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02-07-2026/SC/"/>
    </mc:Choice>
  </mc:AlternateContent>
  <xr:revisionPtr revIDLastSave="0" documentId="8_{7CE64AC9-4D5E-4205-8873-170C02C3EED8}" xr6:coauthVersionLast="47" xr6:coauthVersionMax="47" xr10:uidLastSave="{00000000-0000-0000-0000-000000000000}"/>
  <bookViews>
    <workbookView xWindow="-110" yWindow="-110" windowWidth="19420" windowHeight="10300" tabRatio="917" xr2:uid="{67454EC7-2C53-43A3-981E-1E33660820D8}"/>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<sst xmlns="http://schemas.openxmlformats.org/spreadsheetml/2006/main" count="84891" uniqueCount="10284">
  <si>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</si>
  <si>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</si>
  <si>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</si>
  <si>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</si>
  <si>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</si>
  <si>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</si>
  <si>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</si>
  <si>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</si>
  <si>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</si>
  <si>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</si>
  <si>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</si>
  <si>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</si>
  <si>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</si>
  <si>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</si>
  <si>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</si>
  <si>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</si>
  <si>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</si>
  <si>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</si>
  <si>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</si>
  <si>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</si>
  <si>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</si>
  <si>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</si>
  <si>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</si>
  <si>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</si>
  <si>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</si>
  <si>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</si>
  <si>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</si>
  <si>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</si>
  <si>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</si>
  <si>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</si>
  <si>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</si>
  <si>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</si>
  <si>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</si>
  <si>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</si>
  <si>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</si>
  <si>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</si>
  <si>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</si>
  <si>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</si>
  <si>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</si>
  <si>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</si>
  <si>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</si>
  <si>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</si>
  <si>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</si>
  <si>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</si>
  <si>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</si>
  <si>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</si>
  <si>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</si>
  <si>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</si>
  <si>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</si>
  <si>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</si>
  <si>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</si>
  <si>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</si>
  <si>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</si>
  <si>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</si>
  <si>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</si>
  <si>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</si>
  <si>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</si>
  <si>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</si>
  <si>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</si>
  <si>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</si>
  <si>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</si>
  <si>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</si>
  <si>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</si>
  <si>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</si>
  <si>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</si>
  <si>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</si>
  <si>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</si>
  <si>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</si>
  <si>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</si>
  <si>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</si>
  <si>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</si>
  <si>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</si>
  <si>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</si>
  <si>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</si>
  <si>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</si>
  <si>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</si>
  <si>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</si>
  <si>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</si>
  <si>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</si>
  <si>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</si>
  <si>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</si>
  <si>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</si>
  <si>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</si>
  <si>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</si>
  <si>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</si>
  <si>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</si>
  <si>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</si>
  <si>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</si>
  <si>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</si>
  <si>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</si>
  <si>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</si>
  <si>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</si>
  <si>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</si>
  <si>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</si>
  <si>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</si>
  <si>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</si>
  <si>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</si>
  <si>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</si>
  <si>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</si>
  <si>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</si>
  <si>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</si>
  <si>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</si>
  <si>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</si>
  <si>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</si>
  <si>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</si>
  <si>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</si>
  <si>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</si>
  <si>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</si>
  <si>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</si>
  <si>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</si>
  <si>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</si>
  <si>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</si>
  <si>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</si>
  <si>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</si>
  <si>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</si>
  <si>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</si>
  <si>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</si>
  <si>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</si>
  <si>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</si>
  <si>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</si>
  <si>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</si>
  <si>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</si>
  <si>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</si>
  <si>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</si>
  <si>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</si>
  <si>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</si>
  <si>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</si>
  <si>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</si>
  <si>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</si>
  <si>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</si>
  <si>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</si>
  <si>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</si>
  <si>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</si>
  <si>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</si>
  <si>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</si>
  <si>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</si>
  <si>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</si>
  <si>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</si>
  <si>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</si>
  <si>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</si>
  <si>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</si>
  <si>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</si>
  <si>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</si>
  <si>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</si>
  <si>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</si>
  <si>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</si>
  <si>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</si>
  <si>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</si>
  <si>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</si>
  <si>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</si>
  <si>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</si>
  <si>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</si>
  <si>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</si>
  <si>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</si>
  <si>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</si>
  <si>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</si>
  <si>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</si>
  <si>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</si>
  <si>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</si>
  <si>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</si>
  <si>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</si>
  <si>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</si>
  <si>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</si>
  <si>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</si>
  <si>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</si>
  <si>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</si>
  <si>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</si>
  <si>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</si>
  <si>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</si>
  <si>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</si>
  <si>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</si>
  <si>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</si>
  <si>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</si>
  <si>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</si>
  <si>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</si>
  <si>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</si>
  <si>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</si>
  <si>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</si>
  <si>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</si>
  <si>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</si>
  <si>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</si>
  <si>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</si>
  <si>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</si>
  <si>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</si>
  <si>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</si>
  <si>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</si>
  <si>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</si>
  <si>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</si>
  <si>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</si>
  <si>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</si>
  <si>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</si>
  <si>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</si>
  <si>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</si>
  <si>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</si>
  <si>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</si>
  <si>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</si>
  <si>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</si>
  <si>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</si>
  <si>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</si>
  <si>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</si>
  <si>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</si>
  <si>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</si>
  <si>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</si>
  <si>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</si>
  <si>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</si>
  <si>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</si>
  <si>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</si>
  <si>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</si>
  <si>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</si>
  <si>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</si>
  <si>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</si>
  <si>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</si>
  <si>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</si>
  <si>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</si>
  <si>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</si>
  <si>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</si>
  <si>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</si>
  <si>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</si>
  <si>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</si>
  <si>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</si>
  <si>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</si>
  <si>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</si>
  <si>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</si>
  <si>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</si>
  <si>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</si>
  <si>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</si>
  <si>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</si>
  <si>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</si>
  <si>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</si>
  <si>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</si>
  <si>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</si>
  <si>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</si>
  <si>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</si>
  <si>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</si>
  <si>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</si>
  <si>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</si>
  <si>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</si>
  <si>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</si>
  <si>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</si>
  <si>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</si>
  <si>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</si>
  <si>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</si>
  <si>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</si>
  <si>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</si>
  <si>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</si>
  <si>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</si>
  <si>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</si>
  <si>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</si>
  <si>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</si>
  <si>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</si>
  <si>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</si>
  <si>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</si>
  <si>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</si>
  <si>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</si>
  <si>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</si>
  <si>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</si>
  <si>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</si>
  <si>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</si>
  <si>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</si>
  <si>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</si>
  <si>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</si>
  <si>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</si>
  <si>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</si>
  <si>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</si>
  <si>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</si>
  <si>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</si>
  <si>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</si>
  <si>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</si>
  <si>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</si>
  <si>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</si>
  <si>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</si>
  <si>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</si>
  <si>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</si>
  <si>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</si>
  <si>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</si>
  <si>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</si>
  <si>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</si>
  <si>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</si>
  <si>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</si>
  <si>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</si>
  <si>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</si>
  <si>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</si>
  <si>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</si>
  <si>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</si>
  <si>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</si>
  <si>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</si>
  <si>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</si>
  <si>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</si>
  <si>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</si>
  <si>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</si>
  <si>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</si>
  <si>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</si>
  <si>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</si>
  <si>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</si>
  <si>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</si>
  <si>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</si>
  <si>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</si>
  <si>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</si>
  <si>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</si>
  <si>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</si>
  <si>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</si>
  <si>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</si>
  <si>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</si>
  <si>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</si>
  <si>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</si>
  <si>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</si>
  <si>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</si>
  <si>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</si>
  <si>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</si>
  <si>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</si>
  <si>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</si>
  <si>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</si>
  <si>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</si>
  <si>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</si>
  <si>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</si>
  <si>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</si>
  <si>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</si>
  <si>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</si>
  <si>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</si>
  <si>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</si>
  <si>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</si>
  <si>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</si>
  <si>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</si>
  <si>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</si>
  <si>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</si>
  <si>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</si>
  <si>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</si>
  <si>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</si>
  <si>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</si>
  <si>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</si>
  <si>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</si>
  <si>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</si>
  <si>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</si>
  <si>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</si>
  <si>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</si>
  <si>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</si>
  <si>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</si>
  <si>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</si>
  <si>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</si>
  <si>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</si>
  <si>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</si>
  <si>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</si>
  <si>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</si>
  <si>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</si>
  <si>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</si>
  <si>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</si>
  <si>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</si>
  <si>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</si>
  <si>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</si>
  <si>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</si>
  <si>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</si>
  <si>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</si>
  <si>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</si>
  <si>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</si>
  <si>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</si>
  <si>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</si>
  <si>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</si>
  <si>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</si>
  <si>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</si>
  <si>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</si>
  <si>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</si>
  <si>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</si>
  <si>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</si>
  <si>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</si>
  <si>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</si>
  <si>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</si>
  <si>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</si>
  <si>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</si>
  <si>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</si>
  <si>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</si>
  <si>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</si>
  <si>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</si>
  <si>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</si>
  <si>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</si>
  <si>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</si>
  <si>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</si>
  <si>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</si>
  <si>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</si>
  <si>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</si>
  <si>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</si>
  <si>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</si>
  <si>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</si>
  <si>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</si>
  <si>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</si>
  <si>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</si>
  <si>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</si>
  <si>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</si>
  <si>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</si>
  <si>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</si>
  <si>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</si>
  <si>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</si>
  <si>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</si>
  <si>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</si>
  <si>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</si>
  <si>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</si>
  <si>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</si>
  <si>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</si>
  <si>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</si>
  <si>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</si>
  <si>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</si>
  <si>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</si>
  <si>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</si>
  <si>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</si>
  <si>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</si>
  <si>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</si>
  <si>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</si>
  <si>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</si>
  <si>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</si>
  <si>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</si>
  <si>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</si>
  <si>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</si>
  <si>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</si>
  <si>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</si>
  <si>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</si>
  <si>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</si>
  <si>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</si>
  <si>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</si>
  <si>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</si>
  <si>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</si>
  <si>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</si>
  <si>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</si>
  <si>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</si>
  <si>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</si>
  <si>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</si>
  <si>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</si>
  <si>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July 02,2026)</t>
  </si>
  <si>
    <t>Nifty 50 TRI</t>
  </si>
  <si>
    <t>NIFTY 500 Multicap 50:25:25 TRI</t>
  </si>
  <si>
    <t>NA</t>
  </si>
  <si>
    <t>Nippon India Multi Cap Fund - Reg - Growth</t>
  </si>
  <si>
    <t>--</t>
  </si>
  <si>
    <t>Banks (14.83)</t>
  </si>
  <si>
    <t>Retailing (8.73)</t>
  </si>
  <si>
    <t>Electrical Equipment (8.5)</t>
  </si>
  <si>
    <t>Pharmaceuticals &amp; Biotechnology (7.94)</t>
  </si>
  <si>
    <t>Consumer Durables (6.42)</t>
  </si>
  <si>
    <t>If redeemed bet. 0 Day to 360 Days Exit Load is 1%</t>
  </si>
  <si>
    <t>Kotak Multicap Fund - Reg - Growth</t>
  </si>
  <si>
    <t>Banks (15.44)</t>
  </si>
  <si>
    <t>Finance (8.89)</t>
  </si>
  <si>
    <t>Automobiles (7.85)</t>
  </si>
  <si>
    <t>Telecom - Services (7.01)</t>
  </si>
  <si>
    <t>IT - Software (6.65)</t>
  </si>
  <si>
    <t>If redeemed bet. 0 Day to 365 Days Exit Load is 1%</t>
  </si>
  <si>
    <t>SBI Multicap Fund - Reg - Growth</t>
  </si>
  <si>
    <t>Banks (13.58)</t>
  </si>
  <si>
    <t>Consumer Durables (10.03)</t>
  </si>
  <si>
    <t>Power (8.87)</t>
  </si>
  <si>
    <t>Telecom - Services (5.84)</t>
  </si>
  <si>
    <t>Finance (5.01)</t>
  </si>
  <si>
    <t>If redeemed bet. 0 Day to 30 Days Exit Load is 0.25%, If redeemed bet. 30 Days to 90 Days Exit Load is 0.1%</t>
  </si>
  <si>
    <t>HDFC Multi Cap Fund - Reg - Growth</t>
  </si>
  <si>
    <t>Banks (14.4)</t>
  </si>
  <si>
    <t>Auto Components (7.12)</t>
  </si>
  <si>
    <t>Finance (6.57)</t>
  </si>
  <si>
    <t>IT - Software (5.73)</t>
  </si>
  <si>
    <t>Pharmaceuticals &amp; Biotechnology (5.7)</t>
  </si>
  <si>
    <t>ICICI Prudential Multicap Fund - Growth</t>
  </si>
  <si>
    <t>Electrical Equipment (9.09)</t>
  </si>
  <si>
    <t>Capital Markets (7.65)</t>
  </si>
  <si>
    <t>Industrial Products (7.56)</t>
  </si>
  <si>
    <t>Chemicals &amp; Petrochemicals (6.96)</t>
  </si>
  <si>
    <t>Finance (6.64)</t>
  </si>
  <si>
    <t>If redeemed bet. 0 Day to 30 Days Exit Load is 1%</t>
  </si>
  <si>
    <t>Axis Multicap Fund - Reg - Growth</t>
  </si>
  <si>
    <t>Banks (16.75)</t>
  </si>
  <si>
    <t>Auto Components (9.34)</t>
  </si>
  <si>
    <t>Electrical Equipment (8.52)</t>
  </si>
  <si>
    <t>Pharmaceuticals &amp; Biotechnology (5.75)</t>
  </si>
  <si>
    <t>Finance (5.27)</t>
  </si>
  <si>
    <t>Aditya Birla Sun Life Multi-Cap Fund - Reg - Growth</t>
  </si>
  <si>
    <t>Banks (15.83)</t>
  </si>
  <si>
    <t>Retailing (7.33)</t>
  </si>
  <si>
    <t>Auto Components (7.08)</t>
  </si>
  <si>
    <t>Electrical Equipment (6.79)</t>
  </si>
  <si>
    <t>IT - Software (5.81)</t>
  </si>
  <si>
    <t>If redeemed bet. 0 Day to 90 Days Exit Load is 1%</t>
  </si>
  <si>
    <t>Mahindra Manulife Multi Cap Fund - Reg - Growth</t>
  </si>
  <si>
    <t>Pharmaceuticals &amp; Biotechnology (9.55)</t>
  </si>
  <si>
    <t>Banks (9.48)</t>
  </si>
  <si>
    <t>Industrial Products (9.25)</t>
  </si>
  <si>
    <t>Finance (6.86)</t>
  </si>
  <si>
    <t>Capital Markets (6.82)</t>
  </si>
  <si>
    <t>HSBC Multi Cap Fund - Reg - Growth</t>
  </si>
  <si>
    <t>Banks (14.14)</t>
  </si>
  <si>
    <t>Electrical Equipment (12.11)</t>
  </si>
  <si>
    <t>Pharmaceuticals &amp; Biotechnology (8.48)</t>
  </si>
  <si>
    <t>Capital Markets (7.69)</t>
  </si>
  <si>
    <t>Industrial Products (5.99)</t>
  </si>
  <si>
    <t>Canara Robeco Multi Cap Fund - Reg - Growth</t>
  </si>
  <si>
    <t>Banks (16.2)</t>
  </si>
  <si>
    <t>Retailing (6.29)</t>
  </si>
  <si>
    <t>Pharmaceuticals &amp; Biotechnology (5.77)</t>
  </si>
  <si>
    <t>Finance (5.49)</t>
  </si>
  <si>
    <t>IT - Software (5.21)</t>
  </si>
  <si>
    <t>Mirae Asset Multicap Fund - Reg - Growth</t>
  </si>
  <si>
    <t>Banks (18.42)</t>
  </si>
  <si>
    <t>Pharmaceuticals &amp; Biotechnology (7.48)</t>
  </si>
  <si>
    <t>Consumer Durables (5.84)</t>
  </si>
  <si>
    <t>Auto Components (4.93)</t>
  </si>
  <si>
    <t>Transport Services (4.84)</t>
  </si>
  <si>
    <t>Franklin India Multi Cap Fund - Reg - Growth</t>
  </si>
  <si>
    <t>Banks (14.99)</t>
  </si>
  <si>
    <t>Aerospace &amp; Defense (9.19)</t>
  </si>
  <si>
    <t>Industrial Products (8.47)</t>
  </si>
  <si>
    <t>Current Assets (7.65)</t>
  </si>
  <si>
    <t>IT - Software (7.35)</t>
  </si>
  <si>
    <t>Motilal Oswal Multi Cap Fund - Reg - Growth</t>
  </si>
  <si>
    <t>Consumer Durables (14.36)</t>
  </si>
  <si>
    <t>Electrical Equipment (9.67)</t>
  </si>
  <si>
    <t>Finance (7.45)</t>
  </si>
  <si>
    <t>Chemicals &amp; Petrochemicals (7.27)</t>
  </si>
  <si>
    <t>Invesco India Multicap Fund - Growth</t>
  </si>
  <si>
    <t>Banks (16.21)</t>
  </si>
  <si>
    <t>Retailing (9.95)</t>
  </si>
  <si>
    <t>Healthcare Services (9.35)</t>
  </si>
  <si>
    <t>Capital Markets (8.85)</t>
  </si>
  <si>
    <t>IT - Software (5.77)</t>
  </si>
  <si>
    <t>If redeemed bet. 0 Year to 1 Year Exit Load is 1%</t>
  </si>
  <si>
    <t>Tata Multicap Fund - Reg - Growth</t>
  </si>
  <si>
    <t>Banks (19.75)</t>
  </si>
  <si>
    <t>Healthcare Services (8.49)</t>
  </si>
  <si>
    <t>Finance (6.59)</t>
  </si>
  <si>
    <t>Auto Components (6.34)</t>
  </si>
  <si>
    <t>Industrial Products (5.91)</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</si>
  <si>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</si>
  <si>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</si>
  <si>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</si>
  <si>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</si>
  <si>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</si>
  <si>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</si>
  <si>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</si>
  <si>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</si>
  <si>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</si>
  <si>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</si>
  <si>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</si>
  <si>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</si>
  <si>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</si>
  <si>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</si>
  <si>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</si>
  <si>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</si>
  <si>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</si>
  <si>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(12.33)</t>
  </si>
  <si>
    <t>Pharmaceuticals &amp; Biotechnology (11.02)</t>
  </si>
  <si>
    <t>Banks (9.72)</t>
  </si>
  <si>
    <t>Miscellaneous (7.83)</t>
  </si>
  <si>
    <t>Metals &amp; Minerals Trading (5.28)</t>
  </si>
  <si>
    <t>If redeemed bet. 0 Day to 15 Days Exit Load is 1%</t>
  </si>
  <si>
    <t>WhiteOak Capital Multi Cap Fund - Reg - Growth</t>
  </si>
  <si>
    <t>Banks (14.89)</t>
  </si>
  <si>
    <t>Pharmaceuticals &amp; Biotechnology (7.4)</t>
  </si>
  <si>
    <t>Finance (7.15)</t>
  </si>
  <si>
    <t>Current Assets (5.43)</t>
  </si>
  <si>
    <t>IT - Software (5.19)</t>
  </si>
  <si>
    <t>Nil</t>
  </si>
  <si>
    <t>Baroda BNP Paribas Multi Cap Fund - Growth</t>
  </si>
  <si>
    <t>Banks (14.61)</t>
  </si>
  <si>
    <t>IT - Software (7.43)</t>
  </si>
  <si>
    <t>Capital Markets (6.89)</t>
  </si>
  <si>
    <t>Consumer Durables (5.76)</t>
  </si>
  <si>
    <t>Pharmaceuticals &amp; Biotechnology (5.56)</t>
  </si>
  <si>
    <t>Edelweiss Multi Cap Fund - Reg - Growth</t>
  </si>
  <si>
    <t>Banks (17.57)</t>
  </si>
  <si>
    <t>Finance (8.45)</t>
  </si>
  <si>
    <t>Capital Markets (6.08)</t>
  </si>
  <si>
    <t>Electrical Equipment (4.45)</t>
  </si>
  <si>
    <t>Pharmaceuticals &amp; Biotechnology (4.36)</t>
  </si>
  <si>
    <t>Bandhan Multi Cap Fund - Reg - Growth</t>
  </si>
  <si>
    <t>Banks (16.45)</t>
  </si>
  <si>
    <t>Pharmaceuticals &amp; Biotechnology (7.71)</t>
  </si>
  <si>
    <t>Finance (6.02)</t>
  </si>
  <si>
    <t>Retailing (5.17)</t>
  </si>
  <si>
    <t>IT - Software (4.83)</t>
  </si>
  <si>
    <t>DSP Multicap Fund - Reg - Growth</t>
  </si>
  <si>
    <t>Industrial Products (13.79)</t>
  </si>
  <si>
    <t>Banks (12.85)</t>
  </si>
  <si>
    <t>Pharmaceuticals &amp; Biotechnology (8.9)</t>
  </si>
  <si>
    <t>Insurance (8.35)</t>
  </si>
  <si>
    <t>Current Assets (8.11)</t>
  </si>
  <si>
    <t>Sundaram Multi cap Fund - Growth</t>
  </si>
  <si>
    <t>Banks (18.02)</t>
  </si>
  <si>
    <t>Finance (6.15)</t>
  </si>
  <si>
    <t>Industrial Products (4.56)</t>
  </si>
  <si>
    <t>Petroleum Products (4.46)</t>
  </si>
  <si>
    <t>IT - Software (4.46)</t>
  </si>
  <si>
    <t>UTI Multi Cap Fund - Reg - Growth</t>
  </si>
  <si>
    <t>Banks (14.45)</t>
  </si>
  <si>
    <t>Pharmaceuticals &amp; Biotechnology (7.45)</t>
  </si>
  <si>
    <t>Finance (6.51)</t>
  </si>
  <si>
    <t>Retailing (5.32)</t>
  </si>
  <si>
    <t>LIC MF Multi Cap Fund - Reg - Growth</t>
  </si>
  <si>
    <t>Banks (13.79)</t>
  </si>
  <si>
    <t>Electrical Equipment (8.38)</t>
  </si>
  <si>
    <t>Auto Components (6.07)</t>
  </si>
  <si>
    <t>Industrial Products (5.92)</t>
  </si>
  <si>
    <t>Pharmaceuticals &amp; Biotechnology (4.56)</t>
  </si>
  <si>
    <t>ITI Multi Cap Fund - Reg - Growth</t>
  </si>
  <si>
    <t>Banks (15.48)</t>
  </si>
  <si>
    <t>Electrical Equipment (13.13)</t>
  </si>
  <si>
    <t>Pharmaceuticals &amp; Biotechnology (8.42)</t>
  </si>
  <si>
    <t>Chemicals &amp; Petrochemicals (5.7)</t>
  </si>
  <si>
    <t>Consumer Durables (4.59)</t>
  </si>
  <si>
    <t>If redeemed bet. 0 Day to 90 Days Exit Load is 0.5%</t>
  </si>
  <si>
    <t>Union Multicap Fund - Reg - Growth</t>
  </si>
  <si>
    <t>Banks (17.5)</t>
  </si>
  <si>
    <t>Electrical Equipment (8.48)</t>
  </si>
  <si>
    <t>Auto Components (8.13)</t>
  </si>
  <si>
    <t>Industrial Products (6.76)</t>
  </si>
  <si>
    <t>Pharmaceuticals &amp; Biotechnology (5.48)</t>
  </si>
  <si>
    <t>Bajaj Finserv Multi Cap Fund - Reg - Growth</t>
  </si>
  <si>
    <t>Banks (16.09)</t>
  </si>
  <si>
    <t>Pharmaceuticals &amp; Biotechnology (7.55)</t>
  </si>
  <si>
    <t>Telecom - Services (6.8)</t>
  </si>
  <si>
    <t>Consumer Durables (6)</t>
  </si>
  <si>
    <t>Auto Components (5.88)</t>
  </si>
  <si>
    <t>If redeemed bet. 0 Day to 180 Days Exit Load is 1%</t>
  </si>
  <si>
    <t>Bank of India Multi Cap Fund - Reg - Growth</t>
  </si>
  <si>
    <t>Banks (12.4)</t>
  </si>
  <si>
    <t>Pharmaceuticals &amp; Biotechnology (11.72)</t>
  </si>
  <si>
    <t>Consumer Durables (7.86)</t>
  </si>
  <si>
    <t>Retailing (6.7)</t>
  </si>
  <si>
    <t>Construction (4.83)</t>
  </si>
  <si>
    <t>Groww Multicap Fund - Reg - Growth</t>
  </si>
  <si>
    <t>Banks (13.31)</t>
  </si>
  <si>
    <t>Finance (11.58)</t>
  </si>
  <si>
    <t>Current Assets (10.51)</t>
  </si>
  <si>
    <t>Electrical Equipment (9.04)</t>
  </si>
  <si>
    <t>Capital Markets (8.86)</t>
  </si>
  <si>
    <t>TRUSTMF Multi Cap Fund - Reg - Growth</t>
  </si>
  <si>
    <t>Banks (15.75)</t>
  </si>
  <si>
    <t>Pharmaceuticals &amp; Biotechnology (8.7)</t>
  </si>
  <si>
    <t>Industrial Products (7.38)</t>
  </si>
  <si>
    <t>IT - Software (7.36)</t>
  </si>
  <si>
    <t>Capital Markets (7.22)</t>
  </si>
  <si>
    <t>PGIM India Multi Cap Fund - Reg - Growth</t>
  </si>
  <si>
    <t>Banks (10.67)</t>
  </si>
  <si>
    <t>Pharmaceuticals &amp; Biotechnology (7.14)</t>
  </si>
  <si>
    <t>Healthcare Services (6.09)</t>
  </si>
  <si>
    <t>Capital Markets (4.79)</t>
  </si>
  <si>
    <t>Retailing (4.75)</t>
  </si>
  <si>
    <t>Samco Multi Cap Fund - Reg - Growth</t>
  </si>
  <si>
    <t>Banks (17.35)</t>
  </si>
  <si>
    <t>Electrical Equipment (10.44)</t>
  </si>
  <si>
    <t>Pharmaceuticals &amp; Biotechnology (10.05)</t>
  </si>
  <si>
    <t>Industrial Products (6.95)</t>
  </si>
  <si>
    <t>Automobiles (6.32)</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</si>
  <si>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</si>
  <si>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</si>
  <si>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</si>
  <si>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</si>
  <si>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</si>
  <si>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</si>
  <si>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</si>
  <si>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</si>
  <si>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</si>
  <si>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</si>
  <si>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</si>
  <si>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</si>
  <si>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</si>
  <si>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</si>
  <si>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</si>
  <si>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</si>
  <si>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</si>
  <si>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</si>
  <si>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</si>
  <si>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</si>
  <si>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</si>
  <si>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(30.49)</t>
  </si>
  <si>
    <t>Automobiles (9.13)</t>
  </si>
  <si>
    <t>Pharmaceuticals &amp; Biotechnology (7.02)</t>
  </si>
  <si>
    <t>Retailing (5.01)</t>
  </si>
  <si>
    <t>Kotak Flexicap Fund - Reg - Growth</t>
  </si>
  <si>
    <t>Banks (22.5)</t>
  </si>
  <si>
    <t>Chemicals &amp; Petrochemicals (6.95)</t>
  </si>
  <si>
    <t>Aerospace &amp; Defense (5.51)</t>
  </si>
  <si>
    <t>Cement &amp; Cement Products (5.46)</t>
  </si>
  <si>
    <t>Construction (4.35)</t>
  </si>
  <si>
    <t>Aditya Birla Sun Life Flexi Cap Fund - Growth</t>
  </si>
  <si>
    <t>Banks (19.15)</t>
  </si>
  <si>
    <t>IT - Software (7.67)</t>
  </si>
  <si>
    <t>Retailing (6.25)</t>
  </si>
  <si>
    <t>Automobiles (5.54)</t>
  </si>
  <si>
    <t>Finance (5.32)</t>
  </si>
  <si>
    <t>SBI Flexicap Fund - Growth</t>
  </si>
  <si>
    <t>Banks (20.9)</t>
  </si>
  <si>
    <t>Pharmaceuticals &amp; Biotechnology (8.28)</t>
  </si>
  <si>
    <t>Power (6.98)</t>
  </si>
  <si>
    <t>Automobiles (6.39)</t>
  </si>
  <si>
    <t>Finance (6.33)</t>
  </si>
  <si>
    <t>If redeemed bet. 0 Day to 30 Day Exit Load is 0.1%</t>
  </si>
  <si>
    <t>UTI Flexi Cap Fund - Growth</t>
  </si>
  <si>
    <t>Banks (15.93)</t>
  </si>
  <si>
    <t>Retailing (15.42)</t>
  </si>
  <si>
    <t>Consumer Durables (10.98)</t>
  </si>
  <si>
    <t>IT - Software (9.27)</t>
  </si>
  <si>
    <t>Pharmaceuticals &amp; Biotechnology (6.93)</t>
  </si>
  <si>
    <t>ICICI Prudential Flexicap Fund - Reg - Growth</t>
  </si>
  <si>
    <t>Automobiles (17.31)</t>
  </si>
  <si>
    <t>Banks (15.19)</t>
  </si>
  <si>
    <t>Retailing (10.72)</t>
  </si>
  <si>
    <t>Consumer Durables (8.82)</t>
  </si>
  <si>
    <t>Auto Components (6.64)</t>
  </si>
  <si>
    <t>Franklin India Flexi Cap Fund - Growth</t>
  </si>
  <si>
    <t>Banks (25.17)</t>
  </si>
  <si>
    <t>IT - Software (5.95)</t>
  </si>
  <si>
    <t>Power (4.89)</t>
  </si>
  <si>
    <t>Retailing (4.63)</t>
  </si>
  <si>
    <t>Current Assets (4.53)</t>
  </si>
  <si>
    <t>Canara Robeco Flexi Cap Fund - Growth</t>
  </si>
  <si>
    <t>Banks (19.57)</t>
  </si>
  <si>
    <t>Retailing (6.53)</t>
  </si>
  <si>
    <t>Pharmaceuticals &amp; Biotechnology (5.63)</t>
  </si>
  <si>
    <t>Automobiles (5.17)</t>
  </si>
  <si>
    <t>Motilal Oswal Flexi Cap Fund - Reg - Growth</t>
  </si>
  <si>
    <t>Electrical Equipment (18.24)</t>
  </si>
  <si>
    <t>IT - Software (9.47)</t>
  </si>
  <si>
    <t>Consumer Durables (8.57)</t>
  </si>
  <si>
    <t>Finance (8.37)</t>
  </si>
  <si>
    <t>Capital Markets (8.33)</t>
  </si>
  <si>
    <t>Axis Flexi Cap Fund - Reg - Growth</t>
  </si>
  <si>
    <t>Banks (17.98)</t>
  </si>
  <si>
    <t>Current Assets (8.62)</t>
  </si>
  <si>
    <t>Electrical Equipment (8.11)</t>
  </si>
  <si>
    <t>Finance (7.49)</t>
  </si>
  <si>
    <t>Retailing (6.37)</t>
  </si>
  <si>
    <t>DSP Flexi Cap Fund - Reg - Growth</t>
  </si>
  <si>
    <t>Banks (24.54)</t>
  </si>
  <si>
    <t>Current Assets (9.19)</t>
  </si>
  <si>
    <t>IT - Software (6.4)</t>
  </si>
  <si>
    <t>Pharmaceuticals &amp; Biotechnology (5.94)</t>
  </si>
  <si>
    <t>If redeemed bet. 0 Months to 12 Months Exit Load is 1%</t>
  </si>
  <si>
    <t>Nippon India Flexi Cap Fund - Reg - Growth</t>
  </si>
  <si>
    <t>Banks (20.93)</t>
  </si>
  <si>
    <t>Retailing (7.44)</t>
  </si>
  <si>
    <t>Petroleum Products (4.81)</t>
  </si>
  <si>
    <t>IT - Software (4.81)</t>
  </si>
  <si>
    <t>Pharmaceuticals &amp; Biotechnology (4.78)</t>
  </si>
  <si>
    <t>WhiteOak Capital Flexi Cap Fund - Reg - Growth</t>
  </si>
  <si>
    <t>Banks (20.45)</t>
  </si>
  <si>
    <t>Finance (7.89)</t>
  </si>
  <si>
    <t>IT - Software (5.26)</t>
  </si>
  <si>
    <t>Pharmaceuticals &amp; Biotechnology (5.04)</t>
  </si>
  <si>
    <t>Automobiles (4.62)</t>
  </si>
  <si>
    <t>Bandhan Flexi Cap Fund - Reg - Growth</t>
  </si>
  <si>
    <t>Banks (23.8)</t>
  </si>
  <si>
    <t>IT - Software (7.68)</t>
  </si>
  <si>
    <t>Finance (7.37)</t>
  </si>
  <si>
    <t>Retailing (5.58)</t>
  </si>
  <si>
    <t>Insurance (4.76)</t>
  </si>
  <si>
    <t>Bajaj Finserv Flexi Cap Fund - Reg - Growth</t>
  </si>
  <si>
    <t>Banks (17.22)</t>
  </si>
  <si>
    <t>Pharmaceuticals &amp; Biotechnology (9.9)</t>
  </si>
  <si>
    <t>Consumer Durables (9.15)</t>
  </si>
  <si>
    <t>Electrical Equipment (8.15)</t>
  </si>
  <si>
    <t>Industrial Products (7.62)</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</si>
  <si>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</si>
  <si>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</si>
  <si>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</si>
  <si>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</si>
  <si>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</si>
  <si>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</si>
  <si>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</si>
  <si>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</si>
  <si>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</si>
  <si>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</si>
  <si>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</si>
  <si>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</si>
  <si>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</si>
  <si>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</si>
  <si>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</si>
  <si>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</si>
  <si>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(26.7)</t>
  </si>
  <si>
    <t>IT - Software (11.41)</t>
  </si>
  <si>
    <t>Finance (6.83)</t>
  </si>
  <si>
    <t>Power (6.41)</t>
  </si>
  <si>
    <t>Automobiles (6.27)</t>
  </si>
  <si>
    <t>If redeemed bet. 0 Day to 365 Days Exit Load is 2%, If redeemed bet. 365 Days to 730 Days Exit Load is 1%</t>
  </si>
  <si>
    <t>Helios Flexi Cap Fund - Reg - Growth</t>
  </si>
  <si>
    <t>Banks (12.38)</t>
  </si>
  <si>
    <t>Capital Markets (10.41)</t>
  </si>
  <si>
    <t>Finance (8.11)</t>
  </si>
  <si>
    <t>Retailing (6.24)</t>
  </si>
  <si>
    <t>Transport Infrastructure (5.75)</t>
  </si>
  <si>
    <t>Quant Flexi Cap Fund - Growth</t>
  </si>
  <si>
    <t>Power (22.08)</t>
  </si>
  <si>
    <t>Banks (10.28)</t>
  </si>
  <si>
    <t>Pharmaceuticals &amp; Biotechnology (8.91)</t>
  </si>
  <si>
    <t>Auto Components (8.56)</t>
  </si>
  <si>
    <t>Metals &amp; Minerals Trading (8.51)</t>
  </si>
  <si>
    <t>PGIM India Flexi Cap Fund - Reg - Growth</t>
  </si>
  <si>
    <t>Banks (17.76)</t>
  </si>
  <si>
    <t>Automobiles (5.5)</t>
  </si>
  <si>
    <t>Finance (4.89)</t>
  </si>
  <si>
    <t>Consumer Durables (4.83)</t>
  </si>
  <si>
    <t>HSBC Flexi Cap Fund - Growth</t>
  </si>
  <si>
    <t>Banks (15.16)</t>
  </si>
  <si>
    <t>Electrical Equipment (8.36)</t>
  </si>
  <si>
    <t>Finance (7.58)</t>
  </si>
  <si>
    <t>Capital Markets (6.73)</t>
  </si>
  <si>
    <t>IT - Software (6.7)</t>
  </si>
  <si>
    <t>JM Flexicap Fund - Growth</t>
  </si>
  <si>
    <t>Banks (19.91)</t>
  </si>
  <si>
    <t>Automobiles (5.21)</t>
  </si>
  <si>
    <t>Pharmaceuticals &amp; Biotechnology (4.83)</t>
  </si>
  <si>
    <t>Auto Components (4.8)</t>
  </si>
  <si>
    <t>Electrical Equipment (4.05)</t>
  </si>
  <si>
    <t>Invesco India Flexi Cap Fund - Reg - Growth</t>
  </si>
  <si>
    <t>Banks (11.32)</t>
  </si>
  <si>
    <t>Capital Markets (9.34)</t>
  </si>
  <si>
    <t>Finance (8.5)</t>
  </si>
  <si>
    <t>Healthcare Services (8.16)</t>
  </si>
  <si>
    <t>IT - Software (7.24)</t>
  </si>
  <si>
    <t>Abakkus Flexi Cap Fund - Reg - Growth</t>
  </si>
  <si>
    <t>Banks (17.6)</t>
  </si>
  <si>
    <t>Current Assets (7.98)</t>
  </si>
  <si>
    <t>Pharmaceuticals &amp; Biotechnology (7.04)</t>
  </si>
  <si>
    <t>Electrical Equipment (6.21)</t>
  </si>
  <si>
    <t>Capital Markets (5.63)</t>
  </si>
  <si>
    <t>Mirae Asset Flexi Cap Fund - Reg - Growth</t>
  </si>
  <si>
    <t>Banks (16.39)</t>
  </si>
  <si>
    <t>Pharmaceuticals &amp; Biotechnology (7.6)</t>
  </si>
  <si>
    <t>Capital Markets (6.07)</t>
  </si>
  <si>
    <t>Finance (5.98)</t>
  </si>
  <si>
    <t>IT - Software (5.38)</t>
  </si>
  <si>
    <t>Tata Flexi Cap Fund - Reg - Growth</t>
  </si>
  <si>
    <t>Banks (20.46)</t>
  </si>
  <si>
    <t>Current Assets (5.45)</t>
  </si>
  <si>
    <t>Petroleum Products (5.24)</t>
  </si>
  <si>
    <t>Telecom - Services (5.2)</t>
  </si>
  <si>
    <t>Auto Components (5.08)</t>
  </si>
  <si>
    <t>Edelweiss Flexi Cap Fund - Reg - Growth</t>
  </si>
  <si>
    <t>Banks (22.33)</t>
  </si>
  <si>
    <t>Finance (7.3)</t>
  </si>
  <si>
    <t>IT - Software (4.84)</t>
  </si>
  <si>
    <t>Pharmaceuticals &amp; Biotechnology (4.84)</t>
  </si>
  <si>
    <t>Automobiles (4.29)</t>
  </si>
  <si>
    <t>NJ Flexi Cap Fund - Reg - Growth</t>
  </si>
  <si>
    <t>Pharmaceuticals &amp; Biotechnology (21.66)</t>
  </si>
  <si>
    <t>Banks (8.23)</t>
  </si>
  <si>
    <t>Automobiles (7.71)</t>
  </si>
  <si>
    <t>Food Products (7.19)</t>
  </si>
  <si>
    <t>IT - Software (6.49)</t>
  </si>
  <si>
    <t>Bank of India Flexi Cap Fund - Reg - Growth</t>
  </si>
  <si>
    <t>Banks (14.91)</t>
  </si>
  <si>
    <t>Electrical Equipment (6.59)</t>
  </si>
  <si>
    <t>Non - Ferrous Metals (5.46)</t>
  </si>
  <si>
    <t>Auto Components (5.21)</t>
  </si>
  <si>
    <t>Union Flexi Cap Fund - Growth</t>
  </si>
  <si>
    <t>Pharmaceuticals &amp; Biotechnology (6.09)</t>
  </si>
  <si>
    <t>Finance (5.14)</t>
  </si>
  <si>
    <t>Power (4.53)</t>
  </si>
  <si>
    <t>Electrical Equipment (4.23)</t>
  </si>
  <si>
    <t>360 ONE Flexicap Fund - Reg - Growth</t>
  </si>
  <si>
    <t>Banks (14.72)</t>
  </si>
  <si>
    <t>Electrical Equipment (13.41)</t>
  </si>
  <si>
    <t>Finance (9.59)</t>
  </si>
  <si>
    <t>Telecom - Services (6.73)</t>
  </si>
  <si>
    <t>Pharmaceuticals &amp; Biotechnology (5.59)</t>
  </si>
  <si>
    <t>Sundaram Flexicap Fund - Reg - Growth</t>
  </si>
  <si>
    <t>Banks (26.07)</t>
  </si>
  <si>
    <t>IT - Software (6.29)</t>
  </si>
  <si>
    <t>Automobiles (5.28)</t>
  </si>
  <si>
    <t>Industrial Products (4.88)</t>
  </si>
  <si>
    <t>Cement &amp; Cement Products (4.63)</t>
  </si>
  <si>
    <t>Mahindra Manulife Flexi Cap Fund - Reg - Growth</t>
  </si>
  <si>
    <t>Banks (21.94)</t>
  </si>
  <si>
    <t>Retailing (7.58)</t>
  </si>
  <si>
    <t>IT - Software (7.33)</t>
  </si>
  <si>
    <t>Pharmaceuticals &amp; Biotechnology (6.59)</t>
  </si>
  <si>
    <t>Telecom - Services (6.12)</t>
  </si>
  <si>
    <t>ITI Flexi Cap Fund - Reg - Growth</t>
  </si>
  <si>
    <t>Banks (17.84)</t>
  </si>
  <si>
    <t>Current Assets (7.15)</t>
  </si>
  <si>
    <t>Pharmaceuticals &amp; Biotechnology (6.86)</t>
  </si>
  <si>
    <t>Industrial Products (5.67)</t>
  </si>
  <si>
    <t>Automobiles (4.51)</t>
  </si>
  <si>
    <t>Baroda BNP Paribas Flexi Cap Fund - Reg - Growth</t>
  </si>
  <si>
    <t>Banks (19.49)</t>
  </si>
  <si>
    <t>IT - Software (7.37)</t>
  </si>
  <si>
    <t>Electrical Equipment (7.05)</t>
  </si>
  <si>
    <t>Pharmaceuticals &amp; Biotechnology (6.24)</t>
  </si>
  <si>
    <t>Automobiles (4.81)</t>
  </si>
  <si>
    <t>TRUSTMF Flexi Cap Fund - Reg - Growth</t>
  </si>
  <si>
    <t>Banks (19.21)</t>
  </si>
  <si>
    <t>IT - Software (7.6)</t>
  </si>
  <si>
    <t>Pharmaceuticals &amp; Biotechnology (7.05)</t>
  </si>
  <si>
    <t>Finance (4.82)</t>
  </si>
  <si>
    <t>LIC MF Flexi Cap Fund - Growth</t>
  </si>
  <si>
    <t>Banks (16)</t>
  </si>
  <si>
    <t>Electrical Equipment (8.46)</t>
  </si>
  <si>
    <t>Auto Components (6.7)</t>
  </si>
  <si>
    <t>Chemicals &amp; Petrochemicals (6.44)</t>
  </si>
  <si>
    <t>Capitalmind Flexi Cap Fund - Reg - Growth</t>
  </si>
  <si>
    <t>Pharmaceuticals &amp; Biotechnology (17.38)</t>
  </si>
  <si>
    <t>Industrial Products (11.09)</t>
  </si>
  <si>
    <t>Non - Ferrous Metals (9.04)</t>
  </si>
  <si>
    <t>Banks (7.83)</t>
  </si>
  <si>
    <t>Capital Markets (4.9)</t>
  </si>
  <si>
    <t>Taurus Flexi Cap Fund - Reg - Growth</t>
  </si>
  <si>
    <t>Banks (21.42)</t>
  </si>
  <si>
    <t>Healthcare Services (7.85)</t>
  </si>
  <si>
    <t>Current Assets (7.69)</t>
  </si>
  <si>
    <t>Diversified FMCG (7.24)</t>
  </si>
  <si>
    <t>Pharmaceuticals &amp; Biotechnology (6.7)</t>
  </si>
  <si>
    <t>If redeemed bet. 0 Day to 365 Day Exit Load is 1%</t>
  </si>
  <si>
    <t>Samco Flexi Cap Fund-Reg-Growth</t>
  </si>
  <si>
    <t>Industrial Products (23.48)</t>
  </si>
  <si>
    <t>Pharmaceuticals &amp; Biotechnology (10.32)</t>
  </si>
  <si>
    <t>Capital Markets (10.24)</t>
  </si>
  <si>
    <t>Banks (9.98)</t>
  </si>
  <si>
    <t>Food Products (6.65)</t>
  </si>
  <si>
    <t>Navi Flexi Cap Fund - Reg - Growth</t>
  </si>
  <si>
    <t>Banks (17.38)</t>
  </si>
  <si>
    <t>Auto Components (13.88)</t>
  </si>
  <si>
    <t>Industrial Products (8.31)</t>
  </si>
  <si>
    <t>Current Assets (7.3)</t>
  </si>
  <si>
    <t>Finance (6.43)</t>
  </si>
  <si>
    <t>The Wealth Company Flexi Cap Fund - Reg - Growth</t>
  </si>
  <si>
    <t>Banks (16.11)</t>
  </si>
  <si>
    <t>Capital Markets (9.58)</t>
  </si>
  <si>
    <t>IT - Software (7.83)</t>
  </si>
  <si>
    <t>Automobiles (7.21)</t>
  </si>
  <si>
    <t>Finance (6.31)</t>
  </si>
  <si>
    <t>Unifi Flexi Cap Fund - Reg - Growth</t>
  </si>
  <si>
    <t>Banks (22.24)</t>
  </si>
  <si>
    <t>Finance (8.1)</t>
  </si>
  <si>
    <t>Pharmaceuticals &amp; Biotechnology (7.1)</t>
  </si>
  <si>
    <t>Capital Markets (6.62)</t>
  </si>
  <si>
    <t>Old Bridge Flexi Cap Fund - Reg - Growth</t>
  </si>
  <si>
    <t>Pharmaceuticals &amp; Biotechnology (13.54)</t>
  </si>
  <si>
    <t>Current Assets (10.21)</t>
  </si>
  <si>
    <t>Banks (8.15)</t>
  </si>
  <si>
    <t>Insurance (5.71)</t>
  </si>
  <si>
    <t>Finance (5.31)</t>
  </si>
  <si>
    <t>Shriram Flexi Cap Fund - Reg - Growth</t>
  </si>
  <si>
    <t>Banks (22.07)</t>
  </si>
  <si>
    <t>IT - Software (6.82)</t>
  </si>
  <si>
    <t>Petroleum Products (5.72)</t>
  </si>
  <si>
    <t>Healthcare Services (5.62)</t>
  </si>
  <si>
    <t>Automobiles (5.34)</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</si>
  <si>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</si>
  <si>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</si>
  <si>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</si>
  <si>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</si>
  <si>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</si>
  <si>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</si>
  <si>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</si>
  <si>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</si>
  <si>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Abakkus Flexi Cap Fund - Dir - Growth</t>
  </si>
  <si>
    <t>Mirae Asset Flexi Cap Fund - Dir - Growth</t>
  </si>
  <si>
    <t>Tata Flexi Cap Fund - Dir - Growth</t>
  </si>
  <si>
    <t>Edelweiss Flexi Cap Fund - Dir - Growth</t>
  </si>
  <si>
    <t>JioBlackRock Flexi Cap Fund - Dir - Growth</t>
  </si>
  <si>
    <t>Banks (20.5)</t>
  </si>
  <si>
    <t>IT - Software (6.35)</t>
  </si>
  <si>
    <t>Petroleum Products (5.69)</t>
  </si>
  <si>
    <t>Capital Markets (4.95)</t>
  </si>
  <si>
    <t>Automobiles (4.64)</t>
  </si>
  <si>
    <t>NJ Flexi Cap Fund - Dir - Growth</t>
  </si>
  <si>
    <t>Bank of India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</si>
  <si>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</si>
  <si>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</si>
  <si>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</si>
  <si>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</si>
  <si>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</si>
  <si>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</si>
  <si>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</si>
  <si>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</si>
  <si>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</si>
  <si>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</si>
  <si>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</si>
  <si>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</si>
  <si>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</si>
  <si>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</si>
  <si>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Old Bridge Flexi Cap Fund - Dir - Growth</t>
  </si>
  <si>
    <t>Shriram Flexi Cap Fund - Dir - Growth</t>
  </si>
  <si>
    <t>BSE 100 TRI</t>
  </si>
  <si>
    <t>Nifty 100</t>
  </si>
  <si>
    <t>Nifty 100 TRI</t>
  </si>
  <si>
    <t>ICICI Prudential Large Cap Fund - Growth</t>
  </si>
  <si>
    <t>Banks (24.08)</t>
  </si>
  <si>
    <t>Automobiles (10.25)</t>
  </si>
  <si>
    <t>Petroleum Products (6.03)</t>
  </si>
  <si>
    <t>Construction (5.38)</t>
  </si>
  <si>
    <t>SBI Large Cap Fund - Growth</t>
  </si>
  <si>
    <t>Banks (25.68)</t>
  </si>
  <si>
    <t>Pharmaceuticals &amp; Biotechnology (6.37)</t>
  </si>
  <si>
    <t>Auto Components (6.19)</t>
  </si>
  <si>
    <t>Petroleum Products (6.05)</t>
  </si>
  <si>
    <t>IT - Software (5.98)</t>
  </si>
  <si>
    <t>Nippon India Large Cap Fund - Reg - Growth</t>
  </si>
  <si>
    <t>Banks (25.4)</t>
  </si>
  <si>
    <t>Pharmaceuticals &amp; Biotechnology (8.21)</t>
  </si>
  <si>
    <t>Retailing (6.8)</t>
  </si>
  <si>
    <t>IT - Software (6.45)</t>
  </si>
  <si>
    <t>Electrical Equipment (5.63)</t>
  </si>
  <si>
    <t>If redeemed bet. 0 Day to 7 Days Exit Load is 1%</t>
  </si>
  <si>
    <t>HDFC Large Cap Fund - Growth</t>
  </si>
  <si>
    <t>Banks (29.69)</t>
  </si>
  <si>
    <t>Pharmaceuticals &amp; Biotechnology (8.2)</t>
  </si>
  <si>
    <t>Automobiles (7.4)</t>
  </si>
  <si>
    <t>Finance (5.89)</t>
  </si>
  <si>
    <t>Consumer Durables (5.79)</t>
  </si>
  <si>
    <t>Mirae Asset Large Cap Fund - Reg - Growth</t>
  </si>
  <si>
    <t>Banks (25.89)</t>
  </si>
  <si>
    <t>IT - Software (6.97)</t>
  </si>
  <si>
    <t>Petroleum Products (6.53)</t>
  </si>
  <si>
    <t>Automobiles (6.17)</t>
  </si>
  <si>
    <t>Telecom - Services (5.32)</t>
  </si>
  <si>
    <t>Axis Large Cap Fund - Growth</t>
  </si>
  <si>
    <t>Banks (25.05)</t>
  </si>
  <si>
    <t>Pharmaceuticals &amp; Biotechnology (6.32)</t>
  </si>
  <si>
    <t>Finance (6)</t>
  </si>
  <si>
    <t>Automobiles (5.35)</t>
  </si>
  <si>
    <t>IT - Software (5.23)</t>
  </si>
  <si>
    <t>Aditya Birla Sun Life Large Cap Fund - Reg - Growth</t>
  </si>
  <si>
    <t>Banks (25.48)</t>
  </si>
  <si>
    <t>IT - Software (7.95)</t>
  </si>
  <si>
    <t>Automobiles (6.79)</t>
  </si>
  <si>
    <t>Retailing (6.27)</t>
  </si>
  <si>
    <t>Finance (6.23)</t>
  </si>
  <si>
    <t>Canara Robeco Large Cap Fund - Growth</t>
  </si>
  <si>
    <t>Banks (25.76)</t>
  </si>
  <si>
    <t>Automobiles (6.21)</t>
  </si>
  <si>
    <t>Finance (5.2)</t>
  </si>
  <si>
    <t>Petroleum Products (5.18)</t>
  </si>
  <si>
    <t>UTI Large Cap Fund - Growth</t>
  </si>
  <si>
    <t>Banks (26.86)</t>
  </si>
  <si>
    <t>IT - Software (9.21)</t>
  </si>
  <si>
    <t>Automobiles (6.49)</t>
  </si>
  <si>
    <t>Petroleum Products (5.9)</t>
  </si>
  <si>
    <t>Retailing (5.55)</t>
  </si>
  <si>
    <t>Kotak Large Cap Fund - Reg - Growth</t>
  </si>
  <si>
    <t>Banks (22.17)</t>
  </si>
  <si>
    <t>Petroleum Products (7.6)</t>
  </si>
  <si>
    <t>IT - Software (7.2)</t>
  </si>
  <si>
    <t>Finance (6.14)</t>
  </si>
  <si>
    <t>Automobiles (5.43)</t>
  </si>
  <si>
    <t>DSP Large Cap Fund - Reg - Growth</t>
  </si>
  <si>
    <t>Banks (27.6)</t>
  </si>
  <si>
    <t>Automobiles (10.83)</t>
  </si>
  <si>
    <t>Insurance (7.62)</t>
  </si>
  <si>
    <t>Telecom - Services (6.43)</t>
  </si>
  <si>
    <t>Diversified FMCG (5.63)</t>
  </si>
  <si>
    <t>Franklin India Large Cap Fund - Growth</t>
  </si>
  <si>
    <t>Banks (27.68)</t>
  </si>
  <si>
    <t>Retailing (7.74)</t>
  </si>
  <si>
    <t>IT - Software (6.9)</t>
  </si>
  <si>
    <t>Petroleum Products (5.43)</t>
  </si>
  <si>
    <t>Automobiles (5.19)</t>
  </si>
  <si>
    <t>Motilal Oswal Large Cap Fund - Reg - Growth</t>
  </si>
  <si>
    <t>Banks (24.02)</t>
  </si>
  <si>
    <t>Finance (9.43)</t>
  </si>
  <si>
    <t>IT - Software (7.47)</t>
  </si>
  <si>
    <t>Petroleum Products (6.78)</t>
  </si>
  <si>
    <t>Telecom - Services (5.92)</t>
  </si>
  <si>
    <t>Sundaram Large Cap Fund - Reg - Growth</t>
  </si>
  <si>
    <t>Banks (28.73)</t>
  </si>
  <si>
    <t>IT - Software (8.05)</t>
  </si>
  <si>
    <t>Retailing (7.69)</t>
  </si>
  <si>
    <t>Automobiles (7.16)</t>
  </si>
  <si>
    <t>Telecom - Services (5.95)</t>
  </si>
  <si>
    <t>Tata Large Cap Fund - Reg - Growth</t>
  </si>
  <si>
    <t>Banks (24.31)</t>
  </si>
  <si>
    <t>Telecom - Services (7.05)</t>
  </si>
  <si>
    <t>IT - Software (7)</t>
  </si>
  <si>
    <t>Petroleum Products (6.11)</t>
  </si>
  <si>
    <t>Power (6.01)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</si>
  <si>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</si>
  <si>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</si>
  <si>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</si>
  <si>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</si>
  <si>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</si>
  <si>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</si>
  <si>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</si>
  <si>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</si>
  <si>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</si>
  <si>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</si>
  <si>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DSP Large Cap Fund - Dir - Growth</t>
  </si>
  <si>
    <t>Franklin India Large Cap Fund - Dir - Growth</t>
  </si>
  <si>
    <t>Motilal Oswal Large Cap Fund - Dir - Growth</t>
  </si>
  <si>
    <t>Sundaram Large Cap Fund - Dir - Growth</t>
  </si>
  <si>
    <t>Tata Large Cap Fund - Dir - Growth</t>
  </si>
  <si>
    <t>Quant Large Cap Fund - Reg - Growth</t>
  </si>
  <si>
    <t>Power (14.5)</t>
  </si>
  <si>
    <t>Banks (9.38)</t>
  </si>
  <si>
    <t>Metals &amp; Minerals Trading (9.24)</t>
  </si>
  <si>
    <t>Auto Components (8.94)</t>
  </si>
  <si>
    <t>Petroleum Products (8.35)</t>
  </si>
  <si>
    <t>Baroda BNP Paribas Large Cap Fund - Growth</t>
  </si>
  <si>
    <t>Banks (20.65)</t>
  </si>
  <si>
    <t>Electrical Equipment (8.24)</t>
  </si>
  <si>
    <t>IT - Software (7.96)</t>
  </si>
  <si>
    <t>Power (6.4)</t>
  </si>
  <si>
    <t>Petroleum Products (5.83)</t>
  </si>
  <si>
    <t>Bandhan Large Cap Fund - Reg - Growth</t>
  </si>
  <si>
    <t>Banks (24.17)</t>
  </si>
  <si>
    <t>IT - Software (6.67)</t>
  </si>
  <si>
    <t>Petroleum Products (6.25)</t>
  </si>
  <si>
    <t>Automobiles (5.73)</t>
  </si>
  <si>
    <t>Pharmaceuticals &amp; Biotechnology (5.6)</t>
  </si>
  <si>
    <t>HSBC Large Cap Fund - Growth</t>
  </si>
  <si>
    <t>Banks (24.76)</t>
  </si>
  <si>
    <t>Retailing (7.89)</t>
  </si>
  <si>
    <t>Current Assets (7.48)</t>
  </si>
  <si>
    <t>Petroleum Products (6.76)</t>
  </si>
  <si>
    <t>IT - Software (5.37)</t>
  </si>
  <si>
    <t>Invesco India Largecap Fund - Growth</t>
  </si>
  <si>
    <t>Banks (17.42)</t>
  </si>
  <si>
    <t>IT - Software (9.64)</t>
  </si>
  <si>
    <t>Finance (7.46)</t>
  </si>
  <si>
    <t>Capital Markets (7.11)</t>
  </si>
  <si>
    <t>Automobiles (6.28)</t>
  </si>
  <si>
    <t>Bajaj Finserv Large Cap Fund - Reg - Growth</t>
  </si>
  <si>
    <t>Banks (25.41)</t>
  </si>
  <si>
    <t>Consumer Durables (9.28)</t>
  </si>
  <si>
    <t>Pharmaceuticals &amp; Biotechnology (7.59)</t>
  </si>
  <si>
    <t>Petroleum Products (6.38)</t>
  </si>
  <si>
    <t>Telecom - Services (5.52)</t>
  </si>
  <si>
    <t>Edelweiss Large Cap Fund - Growth</t>
  </si>
  <si>
    <t>Banks (23.71)</t>
  </si>
  <si>
    <t>Pharmaceuticals &amp; Biotechnology (7.54)</t>
  </si>
  <si>
    <t>Petroleum Products (6.57)</t>
  </si>
  <si>
    <t>IT - Software (5.91)</t>
  </si>
  <si>
    <t>LIC MF Large Cap Fund - Growth</t>
  </si>
  <si>
    <t>Banks (25.23)</t>
  </si>
  <si>
    <t>Automobiles (7.51)</t>
  </si>
  <si>
    <t>Construction (5.74)</t>
  </si>
  <si>
    <t>Diversified FMCG (5.32)</t>
  </si>
  <si>
    <t>Petroleum Products (5.12)</t>
  </si>
  <si>
    <t>WhiteOak Capital Large Cap Fund - Reg - Growth</t>
  </si>
  <si>
    <t>Banks (25.34)</t>
  </si>
  <si>
    <t>Current Assets (6.96)</t>
  </si>
  <si>
    <t>IT - Software (6.91)</t>
  </si>
  <si>
    <t>Finance (6.4)</t>
  </si>
  <si>
    <t>Automobiles (6.26)</t>
  </si>
  <si>
    <t>Parag Parikh Large Cap Fund - Reg - Growth</t>
  </si>
  <si>
    <t>Banks (24.2)</t>
  </si>
  <si>
    <t>Petroleum Products (7.48)</t>
  </si>
  <si>
    <t>IT - Software (7.09)</t>
  </si>
  <si>
    <t>Automobiles (6.31)</t>
  </si>
  <si>
    <t>Finance (6.26)</t>
  </si>
  <si>
    <t>Mahindra Manulife Large Cap Fund - Reg - Growth</t>
  </si>
  <si>
    <t>Banks (27.33)</t>
  </si>
  <si>
    <t>IT - Software (9.07)</t>
  </si>
  <si>
    <t>Telecom - Services (6.62)</t>
  </si>
  <si>
    <t>Automobiles (6.51)</t>
  </si>
  <si>
    <t>Retailing (5.7)</t>
  </si>
  <si>
    <t>PGIM India Large Cap Fund - Growth</t>
  </si>
  <si>
    <t>Banks (24.46)</t>
  </si>
  <si>
    <t>Finance (6.52)</t>
  </si>
  <si>
    <t>Automobiles (5.98)</t>
  </si>
  <si>
    <t>Pharmaceuticals &amp; Biotechnology (5.91)</t>
  </si>
  <si>
    <t>Union Largecap Fund - Reg - Growth</t>
  </si>
  <si>
    <t>Banks (24.45)</t>
  </si>
  <si>
    <t>Petroleum Products (5.6)</t>
  </si>
  <si>
    <t>Finance (5.5)</t>
  </si>
  <si>
    <t>Electrical Equipment (5.44)</t>
  </si>
  <si>
    <t>JM Large Cap Fund - Growth</t>
  </si>
  <si>
    <t>Banks (19.72)</t>
  </si>
  <si>
    <t>Automobiles (7.18)</t>
  </si>
  <si>
    <t>IT - Software (6.51)</t>
  </si>
  <si>
    <t>Finance (6.45)</t>
  </si>
  <si>
    <t>Petroleum Products (5.74)</t>
  </si>
  <si>
    <t>ITI Large Cap Fund - Reg - Growth</t>
  </si>
  <si>
    <t>Banks (25.99)</t>
  </si>
  <si>
    <t>Finance (9.46)</t>
  </si>
  <si>
    <t>Power (6.86)</t>
  </si>
  <si>
    <t>Telecom - Services (5.57)</t>
  </si>
  <si>
    <t>Bank of India Large Cap Fund - Reg - Growth</t>
  </si>
  <si>
    <t>Banks (21.27)</t>
  </si>
  <si>
    <t>Capital Markets (6.51)</t>
  </si>
  <si>
    <t>Finance (4.94)</t>
  </si>
  <si>
    <t>Consumer Durables (4.71)</t>
  </si>
  <si>
    <t>Power (4.66)</t>
  </si>
  <si>
    <t>Groww Large Cap Fund - Growth</t>
  </si>
  <si>
    <t>Banks (24.06)</t>
  </si>
  <si>
    <t>Automobiles (8.7)</t>
  </si>
  <si>
    <t>Construction (8.22)</t>
  </si>
  <si>
    <t>Finance (7.43)</t>
  </si>
  <si>
    <t>Current Assets (6.44)</t>
  </si>
  <si>
    <t>If redeemed bet. 0 Day to 7 Day Exit Load is 1%</t>
  </si>
  <si>
    <t>Samco Large Cap Fund - Reg - Growth</t>
  </si>
  <si>
    <t>Power (16.68)</t>
  </si>
  <si>
    <t>Ferrous Metals (12.08)</t>
  </si>
  <si>
    <t>Non - Ferrous Metals (11.2)</t>
  </si>
  <si>
    <t>Automobiles (10.03)</t>
  </si>
  <si>
    <t>Electrical Equipment (7.31)</t>
  </si>
  <si>
    <t>Taurus Large Cap Fund - Reg - Growth</t>
  </si>
  <si>
    <t>Banks (18.58)</t>
  </si>
  <si>
    <t>Diversified FMCG (10.42)</t>
  </si>
  <si>
    <t>Pharmaceuticals &amp; Biotechnology (9.02)</t>
  </si>
  <si>
    <t>Power (5.22)</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</si>
  <si>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</si>
  <si>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</si>
  <si>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</si>
  <si>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</si>
  <si>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</si>
  <si>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</si>
  <si>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</si>
  <si>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</si>
  <si>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</si>
  <si>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</si>
  <si>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</si>
  <si>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</si>
  <si>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</si>
  <si>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</si>
  <si>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</si>
  <si>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</si>
  <si>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</si>
  <si>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</si>
  <si>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</si>
  <si>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</si>
  <si>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(26.03)</t>
  </si>
  <si>
    <t>Petroleum Products (8.08)</t>
  </si>
  <si>
    <t>IT - Software (7.32)</t>
  </si>
  <si>
    <t>Automobiles (5.77)</t>
  </si>
  <si>
    <t>Telecom - Services (5.44)</t>
  </si>
  <si>
    <t>BSE 250 Large &amp; Midcap TRI</t>
  </si>
  <si>
    <t>NIFTY Large Midcap 250</t>
  </si>
  <si>
    <t>NIFTY Large Midcap 250 TRI</t>
  </si>
  <si>
    <t>Mirae Asset Large &amp; Midcap Fund - Growth</t>
  </si>
  <si>
    <t>Banks (20.06)</t>
  </si>
  <si>
    <t>Pharmaceuticals &amp; Biotechnology (8.37)</t>
  </si>
  <si>
    <t>Retailing (5.15)</t>
  </si>
  <si>
    <t>Consumer Durables (4.63)</t>
  </si>
  <si>
    <t>Transport Services (4.56)</t>
  </si>
  <si>
    <t>SBI Large &amp; Midcap Fund - Growth</t>
  </si>
  <si>
    <t>Pharmaceuticals &amp; Biotechnology (12.9)</t>
  </si>
  <si>
    <t>Auto Components (8.5)</t>
  </si>
  <si>
    <t>Consumer Durables (7.72)</t>
  </si>
  <si>
    <t>IT - Software (6.48)</t>
  </si>
  <si>
    <t>ICICI Prudential Large &amp; Mid Cap Fund - Growth</t>
  </si>
  <si>
    <t>Banks (18.2)</t>
  </si>
  <si>
    <t>Finance (11.55)</t>
  </si>
  <si>
    <t>Retailing (9.94)</t>
  </si>
  <si>
    <t>Auto Components (5.8)</t>
  </si>
  <si>
    <t>Automobiles (5.24)</t>
  </si>
  <si>
    <t>If redeemed bet. 0 Month to 1 Month Exit Load is 1%</t>
  </si>
  <si>
    <t>Kotak Large &amp; Midcap Fund - Reg - Growth</t>
  </si>
  <si>
    <t>Banks (19.28)</t>
  </si>
  <si>
    <t>Finance (7.03)</t>
  </si>
  <si>
    <t>Pharmaceuticals &amp; Biotechnology (6.33)</t>
  </si>
  <si>
    <t>Aerospace &amp; Defense (4.89)</t>
  </si>
  <si>
    <t>IT - Software (4.78)</t>
  </si>
  <si>
    <t>HDFC Large and Mid Cap Fund - Growth</t>
  </si>
  <si>
    <t>Banks (16.95)</t>
  </si>
  <si>
    <t>Pharmaceuticals &amp; Biotechnology (10.14)</t>
  </si>
  <si>
    <t>Finance (7.82)</t>
  </si>
  <si>
    <t>IT - Software (6.43)</t>
  </si>
  <si>
    <t>Auto Components (4.29)</t>
  </si>
  <si>
    <t>Canara Robeco Large and Mid Cap Fund - Growth</t>
  </si>
  <si>
    <t>Banks (13.3)</t>
  </si>
  <si>
    <t>Retailing (8.19)</t>
  </si>
  <si>
    <t>Leisure Services (7.59)</t>
  </si>
  <si>
    <t>Finance (6.25)</t>
  </si>
  <si>
    <t>Automobiles (5.87)</t>
  </si>
  <si>
    <t>Bandhan Large &amp; Mid Cap Fund - Reg - Growth</t>
  </si>
  <si>
    <t>Banks (15.02)</t>
  </si>
  <si>
    <t>Pharmaceuticals &amp; Biotechnology (9.34)</t>
  </si>
  <si>
    <t>IT - Software (6.09)</t>
  </si>
  <si>
    <t>Finance (6.03)</t>
  </si>
  <si>
    <t>Electrical Equipment (4.55)</t>
  </si>
  <si>
    <t>Motilal Oswal Large and Midcap Fund (MOFLM) - Reg - Growth</t>
  </si>
  <si>
    <t>Electrical Equipment (22.8)</t>
  </si>
  <si>
    <t>Finance (13.59)</t>
  </si>
  <si>
    <t>Aerospace &amp; Defense (9.46)</t>
  </si>
  <si>
    <t>Capital Markets (8.64)</t>
  </si>
  <si>
    <t>Retailing (7.12)</t>
  </si>
  <si>
    <t>DSP Large &amp; Mid Cap Fund - Reg - Growth</t>
  </si>
  <si>
    <t>Banks (30.29)</t>
  </si>
  <si>
    <t>Auto Components (7.78)</t>
  </si>
  <si>
    <t>IT - Software (6.83)</t>
  </si>
  <si>
    <t>Finance (5.4)</t>
  </si>
  <si>
    <t>Axis Large &amp; Mid Cap Fund - Reg - Growth</t>
  </si>
  <si>
    <t>Banks (16.73)</t>
  </si>
  <si>
    <t>Electrical Equipment (8.74)</t>
  </si>
  <si>
    <t>Finance (6.37)</t>
  </si>
  <si>
    <t>Auto Components (6.03)</t>
  </si>
  <si>
    <t>Pharmaceuticals &amp; Biotechnology (5.24)</t>
  </si>
  <si>
    <t>Invesco India Large &amp; Mid Cap Fund - Growth</t>
  </si>
  <si>
    <t>Banks (14.94)</t>
  </si>
  <si>
    <t>Retailing (13.03)</t>
  </si>
  <si>
    <t>Healthcare Services (10.59)</t>
  </si>
  <si>
    <t>Pharmaceuticals &amp; Biotechnology (8.32)</t>
  </si>
  <si>
    <t>Realty (7.21)</t>
  </si>
  <si>
    <t>Tata Large &amp; Mid Cap Fund - Reg - Growth</t>
  </si>
  <si>
    <t>Banks (23.76)</t>
  </si>
  <si>
    <t>Finance (7.14)</t>
  </si>
  <si>
    <t>Telecom - Services (6.31)</t>
  </si>
  <si>
    <t>Beverages (6.3)</t>
  </si>
  <si>
    <t>Auto Components (6.13)</t>
  </si>
  <si>
    <t>Nippon India Vision Large &amp; Mid Cap Fund - Reg - Growth</t>
  </si>
  <si>
    <t>Banks (15.77)</t>
  </si>
  <si>
    <t>Consumer Durables (6.04)</t>
  </si>
  <si>
    <t>Industrial Products (6.03)</t>
  </si>
  <si>
    <t>Retailing (5.94)</t>
  </si>
  <si>
    <t>Sundaram Large and Mid Cap Fund - Reg - Growth</t>
  </si>
  <si>
    <t>Banks (9.81)</t>
  </si>
  <si>
    <t>Finance (9.79)</t>
  </si>
  <si>
    <t>IT - Software (8.3)</t>
  </si>
  <si>
    <t>Beverages (6.61)</t>
  </si>
  <si>
    <t>Industrial Products (6.12)</t>
  </si>
  <si>
    <t>Aditya Birla Sun Life Large &amp; Mid Cap Fund - Growth</t>
  </si>
  <si>
    <t>Banks (14.04)</t>
  </si>
  <si>
    <t>Industrial Products (7.05)</t>
  </si>
  <si>
    <t>Auto Components (7.03)</t>
  </si>
  <si>
    <t>Finance (5.57)</t>
  </si>
  <si>
    <t>Pharmaceuticals &amp; Biotechnology (5.18)</t>
  </si>
  <si>
    <t>Mirae Asset Large &amp; Midcap Fund - Dir - Growth</t>
  </si>
  <si>
    <t>SBI Large &amp; Midcap Fund - Dir - Growth</t>
  </si>
  <si>
    <t>ICICI Prudential Large &amp; Mid Cap Fund - Dir - Growth</t>
  </si>
  <si>
    <t>Kotak Large &amp; Midcap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</si>
  <si>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</si>
  <si>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</si>
  <si>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</si>
  <si>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</si>
  <si>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</si>
  <si>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</si>
  <si>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</si>
  <si>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</si>
  <si>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</si>
  <si>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</si>
  <si>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</si>
  <si>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</si>
  <si>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(13.49)</t>
  </si>
  <si>
    <t>IT - Software (8.92)</t>
  </si>
  <si>
    <t>Pharmaceuticals &amp; Biotechnology (8.05)</t>
  </si>
  <si>
    <t>Finance (5.9)</t>
  </si>
  <si>
    <t>Realty (4.85)</t>
  </si>
  <si>
    <t>HSBC Large &amp; Mid Cap Fund - Reg - Growth</t>
  </si>
  <si>
    <t>Electrical Equipment (18.34)</t>
  </si>
  <si>
    <t>Banks (15.23)</t>
  </si>
  <si>
    <t>Capital Markets (12.52)</t>
  </si>
  <si>
    <t>Retailing (7.39)</t>
  </si>
  <si>
    <t>Automobiles (4.82)</t>
  </si>
  <si>
    <t>Edelweiss Large &amp; Mid Cap Fund - Growth</t>
  </si>
  <si>
    <t>Banks (14.86)</t>
  </si>
  <si>
    <t>Finance (8.06)</t>
  </si>
  <si>
    <t>Auto Components (4.88)</t>
  </si>
  <si>
    <t>Quant Large and Mid Cap Fund - Growth</t>
  </si>
  <si>
    <t>Power (15.73)</t>
  </si>
  <si>
    <t>Electrical Equipment (10.55)</t>
  </si>
  <si>
    <t>Minerals &amp; Mining (9.21)</t>
  </si>
  <si>
    <t>Telecom - Services (8.92)</t>
  </si>
  <si>
    <t>Pharmaceuticals &amp; Biotechnology (8.23)</t>
  </si>
  <si>
    <t>Franklin India Large &amp; Mid Cap Fund - Growth</t>
  </si>
  <si>
    <t>Banks (18.37)</t>
  </si>
  <si>
    <t>Retailing (9.69)</t>
  </si>
  <si>
    <t>IT - Software (7.72)</t>
  </si>
  <si>
    <t>Insurance (5.45)</t>
  </si>
  <si>
    <t>LIC MF Large &amp; Mid Cap Fund - Reg - Growth</t>
  </si>
  <si>
    <t>Electrical Equipment (10.08)</t>
  </si>
  <si>
    <t>Banks (9.94)</t>
  </si>
  <si>
    <t>Auto Components (8.69)</t>
  </si>
  <si>
    <t>Finance (8.41)</t>
  </si>
  <si>
    <t>Mahindra Manulife Large &amp; Mid Cap Fund - Reg - Growth</t>
  </si>
  <si>
    <t>Banks (19.36)</t>
  </si>
  <si>
    <t>Pharmaceuticals &amp; Biotechnology (10.95)</t>
  </si>
  <si>
    <t>Finance (6.13)</t>
  </si>
  <si>
    <t>Automobiles (4.44)</t>
  </si>
  <si>
    <t>Bajaj Finserv Large and Mid Cap Fund - Reg - Growth</t>
  </si>
  <si>
    <t>Banks (17.43)</t>
  </si>
  <si>
    <t>Auto Components (9.88)</t>
  </si>
  <si>
    <t>Pharmaceuticals &amp; Biotechnology (9.58)</t>
  </si>
  <si>
    <t>Consumer Durables (8.1)</t>
  </si>
  <si>
    <t>Automobiles (5.33)</t>
  </si>
  <si>
    <t>WhiteOak Capital Large &amp; Mid Cap Fund - Reg - Growth</t>
  </si>
  <si>
    <t>Banks (17.27)</t>
  </si>
  <si>
    <t>Pharmaceuticals &amp; Biotechnology (7.56)</t>
  </si>
  <si>
    <t>Current Assets (7.2)</t>
  </si>
  <si>
    <t>IT - Software (6.04)</t>
  </si>
  <si>
    <t>Realty (5.39)</t>
  </si>
  <si>
    <t>Baroda BNP Paribas Large &amp; Mid Cap Fund - Reg - Growth</t>
  </si>
  <si>
    <t>Banks (17.9)</t>
  </si>
  <si>
    <t>Chemicals &amp; Petrochemicals (6.68)</t>
  </si>
  <si>
    <t>IT - Software (6.3)</t>
  </si>
  <si>
    <t>Electrical Equipment (4.99)</t>
  </si>
  <si>
    <t>Pharmaceuticals &amp; Biotechnology (4.95)</t>
  </si>
  <si>
    <t>Union Large &amp; Midcap Fund - Reg - Growth</t>
  </si>
  <si>
    <t>Banks (15.87)</t>
  </si>
  <si>
    <t>Pharmaceuticals &amp; Biotechnology (8.72)</t>
  </si>
  <si>
    <t>Electrical Equipment (7.45)</t>
  </si>
  <si>
    <t>Industrial Products (5.07)</t>
  </si>
  <si>
    <t>Capital Markets (4.97)</t>
  </si>
  <si>
    <t>Helios Large &amp; Mid Cap Fund - Reg - Growth</t>
  </si>
  <si>
    <t>Capital Markets (12.38)</t>
  </si>
  <si>
    <t>Banks (11.18)</t>
  </si>
  <si>
    <t>Electrical Equipment (6.11)</t>
  </si>
  <si>
    <t>Transport Infrastructure (5.77)</t>
  </si>
  <si>
    <t>PGIM India Large and Midcap Fund - Reg - Growth</t>
  </si>
  <si>
    <t>Banks (12.9)</t>
  </si>
  <si>
    <t>Pharmaceuticals &amp; Biotechnology (7.8)</t>
  </si>
  <si>
    <t>Retailing (7.21)</t>
  </si>
  <si>
    <t>Finance (5.75)</t>
  </si>
  <si>
    <t>Consumer Durables (4.93)</t>
  </si>
  <si>
    <t>ITI Large &amp; Mid Cap Fund - Reg - Growth</t>
  </si>
  <si>
    <t>Banks (18.88)</t>
  </si>
  <si>
    <t>Finance (7.98)</t>
  </si>
  <si>
    <t>Pharmaceuticals &amp; Biotechnology (5.84)</t>
  </si>
  <si>
    <t>Capital Markets (5.34)</t>
  </si>
  <si>
    <t>Bank of India Large &amp; Mid Cap Fund - Reg - Growth</t>
  </si>
  <si>
    <t>Banks (15.2)</t>
  </si>
  <si>
    <t>Pharmaceuticals &amp; Biotechnology (11.27)</t>
  </si>
  <si>
    <t>Retailing (6.55)</t>
  </si>
  <si>
    <t>Consumer Durables (6.28)</t>
  </si>
  <si>
    <t>Petroleum Products (6.1)</t>
  </si>
  <si>
    <t>JM Large and Mid Cap Fund - Reg - Growth</t>
  </si>
  <si>
    <t>Banks (10.91)</t>
  </si>
  <si>
    <t>Finance (6.19)</t>
  </si>
  <si>
    <t>Capital Markets (5.94)</t>
  </si>
  <si>
    <t>Pharmaceuticals &amp; Biotechnology (5.08)</t>
  </si>
  <si>
    <t>Navi Large &amp; Midcap Fund - Reg - Growth</t>
  </si>
  <si>
    <t>Banks (19.05)</t>
  </si>
  <si>
    <t>Capital Markets (9.43)</t>
  </si>
  <si>
    <t>Industrial Products (8.16)</t>
  </si>
  <si>
    <t>Healthcare Services (7.96)</t>
  </si>
  <si>
    <t>Current Assets (6.29)</t>
  </si>
  <si>
    <t>Samco Large and Mid Cap Fund - Reg - Growth</t>
  </si>
  <si>
    <t>Electrical Equipment (20.13)</t>
  </si>
  <si>
    <t>Non - Ferrous Metals (10.48)</t>
  </si>
  <si>
    <t>Banks (9.74)</t>
  </si>
  <si>
    <t>Power (8.37)</t>
  </si>
  <si>
    <t>The Wealth Company Large &amp; Mid Cap Fund - Reg - Growth</t>
  </si>
  <si>
    <t>If redeemed bet. 0 Day to 120 Days Exit Load is 1%</t>
  </si>
  <si>
    <t>UTI Large &amp; Mid Cap Fund - Dir - Growth</t>
  </si>
  <si>
    <t>HSBC Large &amp; Mid Cap Fund - Dir - Growth</t>
  </si>
  <si>
    <t>Edelweiss Large &amp; Mid Cap Fund - Dir - Growth</t>
  </si>
  <si>
    <t>Quant Large and Mid Cap Fund - Dir - Growth</t>
  </si>
  <si>
    <t>Franklin India Large &amp;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</si>
  <si>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</si>
  <si>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</si>
  <si>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</si>
  <si>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</si>
  <si>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</si>
  <si>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</si>
  <si>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Helios Large &amp; Mid 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</si>
  <si>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</si>
  <si>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</si>
  <si>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</si>
  <si>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</si>
  <si>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</si>
  <si>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</si>
  <si>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The Wealth Company Large &amp; Mid Cap Fund - Dir - Growth</t>
  </si>
  <si>
    <t>BSE 150 MidCap TRI</t>
  </si>
  <si>
    <t>Nifty Midcap 150</t>
  </si>
  <si>
    <t>Nifty Midcap 150 TRI</t>
  </si>
  <si>
    <t>HDFC Mid Cap Fund - Growth</t>
  </si>
  <si>
    <t>Banks (15.36)</t>
  </si>
  <si>
    <t>Pharmaceuticals &amp; Biotechnology (11.17)</t>
  </si>
  <si>
    <t>Auto Components (9.3)</t>
  </si>
  <si>
    <t>Current Assets (7.52)</t>
  </si>
  <si>
    <t>IT - Software (6.77)</t>
  </si>
  <si>
    <t>Kotak Midcap Fund - Reg - Growth</t>
  </si>
  <si>
    <t>Finance (11.7)</t>
  </si>
  <si>
    <t>Healthcare Services (7.92)</t>
  </si>
  <si>
    <t>Banks (7.32)</t>
  </si>
  <si>
    <t>IT - Software (7.31)</t>
  </si>
  <si>
    <t>Retailing (7.01)</t>
  </si>
  <si>
    <t>Nippon India Growth Mid Cap Fund - Reg - Growth</t>
  </si>
  <si>
    <t>Banks (9.25)</t>
  </si>
  <si>
    <t>Auto Components (9.14)</t>
  </si>
  <si>
    <t>Retailing (7.71)</t>
  </si>
  <si>
    <t>Capital Markets (7.39)</t>
  </si>
  <si>
    <t>Pharmaceuticals &amp; Biotechnology (7.21)</t>
  </si>
  <si>
    <t>Motilal Oswal Midcap Fund - Reg - Growth</t>
  </si>
  <si>
    <t>Capital Markets (14.97)</t>
  </si>
  <si>
    <t>IT - Software (11.86)</t>
  </si>
  <si>
    <t>Finance (11.09)</t>
  </si>
  <si>
    <t>Financial Technology (Fintech) (9.82)</t>
  </si>
  <si>
    <t>Consumer Durables (9.56)</t>
  </si>
  <si>
    <t>Axis Midcap Fund - Growth</t>
  </si>
  <si>
    <t>Electrical Equipment (11.71)</t>
  </si>
  <si>
    <t>Auto Components (9.33)</t>
  </si>
  <si>
    <t>Pharmaceuticals &amp; Biotechnology (6.71)</t>
  </si>
  <si>
    <t>Banks (6.64)</t>
  </si>
  <si>
    <t>Capital Markets (5.75)</t>
  </si>
  <si>
    <t>SBI Midcap Fund - Growth</t>
  </si>
  <si>
    <t>Industrial Products (9.24)</t>
  </si>
  <si>
    <t>Finance (9.11)</t>
  </si>
  <si>
    <t>Pharmaceuticals &amp; Biotechnology (8.08)</t>
  </si>
  <si>
    <t>Power (7.84)</t>
  </si>
  <si>
    <t>Insurance (7.36)</t>
  </si>
  <si>
    <t>DSP Midcap Fund - Reg - Growth</t>
  </si>
  <si>
    <t>Auto Components (10.93)</t>
  </si>
  <si>
    <t>Industrial Products (9.09)</t>
  </si>
  <si>
    <t>Finance (8.47)</t>
  </si>
  <si>
    <t>Banks (7.63)</t>
  </si>
  <si>
    <t>IT - Software (6.59)</t>
  </si>
  <si>
    <t>If redeemed bet. 0 Month to 12 Month Exit Load is 1%</t>
  </si>
  <si>
    <t>Mirae Asset Midcap Fund - Reg - Growth</t>
  </si>
  <si>
    <t>Pharmaceuticals &amp; Biotechnology (9.88)</t>
  </si>
  <si>
    <t>Banks (7.54)</t>
  </si>
  <si>
    <t>Consumer Durables (6.55)</t>
  </si>
  <si>
    <t>Retailing (6.05)</t>
  </si>
  <si>
    <t>Capital Markets (5.74)</t>
  </si>
  <si>
    <t>Edelweiss Mid Cap Fund - Growth</t>
  </si>
  <si>
    <t>Banks (10.32)</t>
  </si>
  <si>
    <t>Electrical Equipment (6.65)</t>
  </si>
  <si>
    <t>Industrial Products (6.37)</t>
  </si>
  <si>
    <t>Auto Components (6.04)</t>
  </si>
  <si>
    <t>HSBC Midcap Fund - Reg - Growth</t>
  </si>
  <si>
    <t>Electrical Equipment (19.98)</t>
  </si>
  <si>
    <t>Capital Markets (13.63)</t>
  </si>
  <si>
    <t>Retailing (10.48)</t>
  </si>
  <si>
    <t>Banks (7.78)</t>
  </si>
  <si>
    <t>Pharmaceuticals &amp; Biotechnology (5.22)</t>
  </si>
  <si>
    <t>Sundaram Mid Cap Fund - Reg - Growth</t>
  </si>
  <si>
    <t>Industrial Products (8.2)</t>
  </si>
  <si>
    <t>Banks (8)</t>
  </si>
  <si>
    <t>Electrical Equipment (7.88)</t>
  </si>
  <si>
    <t>Capital Markets (7.34)</t>
  </si>
  <si>
    <t>Auto Components (5.67)</t>
  </si>
  <si>
    <t>Invesco India Midcap Fund - Growth</t>
  </si>
  <si>
    <t>Banks (13.72)</t>
  </si>
  <si>
    <t>Retailing (11.71)</t>
  </si>
  <si>
    <t>Healthcare Services (10.54)</t>
  </si>
  <si>
    <t>Realty (8.13)</t>
  </si>
  <si>
    <t>Franklin India Mid Cap Fund - Growth</t>
  </si>
  <si>
    <t>Pharmaceuticals &amp; Biotechnology (6.77)</t>
  </si>
  <si>
    <t>Consumer Durables (6.13)</t>
  </si>
  <si>
    <t>Auto Components (5.99)</t>
  </si>
  <si>
    <t>Realty (5.87)</t>
  </si>
  <si>
    <t>UTI Mid Cap Fund - Growth</t>
  </si>
  <si>
    <t>Pharmaceuticals &amp; Biotechnology (9.63)</t>
  </si>
  <si>
    <t>Banks (8.91)</t>
  </si>
  <si>
    <t>Auto Components (8.1)</t>
  </si>
  <si>
    <t>Industrial Products (7.98)</t>
  </si>
  <si>
    <t>Consumer Durables (7.46)</t>
  </si>
  <si>
    <t>PGIM India Midcap Fund - Reg - Growth</t>
  </si>
  <si>
    <t>Banks (8.42)</t>
  </si>
  <si>
    <t>Pharmaceuticals &amp; Biotechnology (7.33)</t>
  </si>
  <si>
    <t>Auto Components (6.77)</t>
  </si>
  <si>
    <t>Electrical Equipment (6.74)</t>
  </si>
  <si>
    <t>ICICI Prudential MidCap Fund - Growth</t>
  </si>
  <si>
    <t>Capital Markets (14.02)</t>
  </si>
  <si>
    <t>Industrial Products (12.81)</t>
  </si>
  <si>
    <t>Electrical Equipment (9.45)</t>
  </si>
  <si>
    <t>Auto Components (9.03)</t>
  </si>
  <si>
    <t>Ferrous Metals (8.48)</t>
  </si>
  <si>
    <t>Aditya Birla Sun Life Mid Cap Fund - Plan A - Growth</t>
  </si>
  <si>
    <t>Industrial Products (10.21)</t>
  </si>
  <si>
    <t>Finance (7.16)</t>
  </si>
  <si>
    <t>Auto Components (5.87)</t>
  </si>
  <si>
    <t>Electrical Equipment (5.57)</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</si>
  <si>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</si>
  <si>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</si>
  <si>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</si>
  <si>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</si>
  <si>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</si>
  <si>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</si>
  <si>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</si>
  <si>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</si>
  <si>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</si>
  <si>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</si>
  <si>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</si>
  <si>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Invesco India Midcap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</si>
  <si>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</si>
  <si>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</si>
  <si>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</si>
  <si>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</si>
  <si>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</si>
  <si>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</si>
  <si>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(16.45)</t>
  </si>
  <si>
    <t>Pharmaceuticals &amp; Biotechnology (14.12)</t>
  </si>
  <si>
    <t>Electrical Equipment (9.66)</t>
  </si>
  <si>
    <t>Minerals &amp; Mining (8.16)</t>
  </si>
  <si>
    <t>Construction (6.51)</t>
  </si>
  <si>
    <t>Tata Mid Cap Fund - Reg - Growth</t>
  </si>
  <si>
    <t>Banks (12.27)</t>
  </si>
  <si>
    <t>Pharmaceuticals &amp; Biotechnology (8.64)</t>
  </si>
  <si>
    <t>Auto Components (7.87)</t>
  </si>
  <si>
    <t>Electrical Equipment (6.99)</t>
  </si>
  <si>
    <t>Capital Markets (5.22)</t>
  </si>
  <si>
    <t>WhiteOak Capital Mid Cap Fund - Reg - Growth</t>
  </si>
  <si>
    <t>Pharmaceuticals &amp; Biotechnology (10.61)</t>
  </si>
  <si>
    <t>Electrical Equipment (8.03)</t>
  </si>
  <si>
    <t>Current Assets (7.55)</t>
  </si>
  <si>
    <t>Retailing (6.6)</t>
  </si>
  <si>
    <t>Finance (6.42)</t>
  </si>
  <si>
    <t>Mahindra Manulife Mid Cap Fund - Reg - Growth</t>
  </si>
  <si>
    <t>Banks (15.1)</t>
  </si>
  <si>
    <t>Industrial Products (10.02)</t>
  </si>
  <si>
    <t>Auto Components (9.11)</t>
  </si>
  <si>
    <t>Finance (6.38)</t>
  </si>
  <si>
    <t>Canara Robeco Mid Cap Fund - Reg - Growth</t>
  </si>
  <si>
    <t>Electrical Equipment (12.05)</t>
  </si>
  <si>
    <t>Retailing (8.92)</t>
  </si>
  <si>
    <t>Banks (8.6)</t>
  </si>
  <si>
    <t>Capital Markets (7.72)</t>
  </si>
  <si>
    <t>Chemicals &amp; Petrochemicals (4.94)</t>
  </si>
  <si>
    <t>Baroda BNP Paribas Midcap Fund - Growth</t>
  </si>
  <si>
    <t>Banks (10.57)</t>
  </si>
  <si>
    <t>Electrical Equipment (10.35)</t>
  </si>
  <si>
    <t>Auto Components (7.81)</t>
  </si>
  <si>
    <t>Capital Markets (5.97)</t>
  </si>
  <si>
    <t>Bandhan Midcap Fund - Reg - Growth</t>
  </si>
  <si>
    <t>Electrical Equipment (11.16)</t>
  </si>
  <si>
    <t>Retailing (8.81)</t>
  </si>
  <si>
    <t>Pharmaceuticals &amp; Biotechnology (8.06)</t>
  </si>
  <si>
    <t>Industrial Products (7.6)</t>
  </si>
  <si>
    <t>Banks (7.01)</t>
  </si>
  <si>
    <t>Union Midcap Fund - Reg - Growth</t>
  </si>
  <si>
    <t>Banks (9.77)</t>
  </si>
  <si>
    <t>Auto Components (9.26)</t>
  </si>
  <si>
    <t>Pharmaceuticals &amp; Biotechnology (8.6)</t>
  </si>
  <si>
    <t>Electrical Equipment (8.22)</t>
  </si>
  <si>
    <t>Industrial Products (7.75)</t>
  </si>
  <si>
    <t>Helios Mid Cap Fund - Reg - Growth</t>
  </si>
  <si>
    <t>Capital Markets (13.5)</t>
  </si>
  <si>
    <t>Finance (8.98)</t>
  </si>
  <si>
    <t>Auto Components (8.42)</t>
  </si>
  <si>
    <t>Electrical Equipment (6.58)</t>
  </si>
  <si>
    <t>Healthcare Services (6.04)</t>
  </si>
  <si>
    <t>ITI Mid Cap Fund - Reg - Growth</t>
  </si>
  <si>
    <t>Banks (12.6)</t>
  </si>
  <si>
    <t>Auto Components (6.47)</t>
  </si>
  <si>
    <t>Finance (5.99)</t>
  </si>
  <si>
    <t>JM Midcap Fund - Reg - Growth</t>
  </si>
  <si>
    <t>Pharmaceuticals &amp; Biotechnology (11.05)</t>
  </si>
  <si>
    <t>Electrical Equipment (9.59)</t>
  </si>
  <si>
    <t>Banks (9.15)</t>
  </si>
  <si>
    <t>Capital Markets (8.26)</t>
  </si>
  <si>
    <t>Auto Components (8.07)</t>
  </si>
  <si>
    <t>Bank of India Mid Cap Fund - Reg - Growth</t>
  </si>
  <si>
    <t>Pharmaceuticals &amp; Biotechnology (13.35)</t>
  </si>
  <si>
    <t>Capital Markets (9.95)</t>
  </si>
  <si>
    <t>Electrical Equipment (8.12)</t>
  </si>
  <si>
    <t>Banks (6.16)</t>
  </si>
  <si>
    <t>If redeemed bet. 0 Day to 60 Days Exit Load is 1%</t>
  </si>
  <si>
    <t>LIC MF Mid cap Fund - Reg - Growth</t>
  </si>
  <si>
    <t>Industrial Products (9.66)</t>
  </si>
  <si>
    <t>Auto Components (9.16)</t>
  </si>
  <si>
    <t>Finance (6.9)</t>
  </si>
  <si>
    <t>Retailing (6.16)</t>
  </si>
  <si>
    <t>Capital Markets (6.04)</t>
  </si>
  <si>
    <t>TRUSTMF Mid Cap Fund - Reg - Growth</t>
  </si>
  <si>
    <t>Capital Markets (11.24)</t>
  </si>
  <si>
    <t>Banks (8.99)</t>
  </si>
  <si>
    <t>Pharmaceuticals &amp; Biotechnology (8.93)</t>
  </si>
  <si>
    <t>Auto Components (5.36)</t>
  </si>
  <si>
    <t>Taurus Mid Cap Fund - Reg - Growth</t>
  </si>
  <si>
    <t>IT - Software (12.72)</t>
  </si>
  <si>
    <t>Electrical Equipment (8.76)</t>
  </si>
  <si>
    <t>Telecom - Services (8.61)</t>
  </si>
  <si>
    <t>Chemicals &amp; Petrochemicals (8.48)</t>
  </si>
  <si>
    <t>Pharmaceuticals &amp; Biotechnology (8)</t>
  </si>
  <si>
    <t>Samco Mid Cap Fund - Reg - Growth</t>
  </si>
  <si>
    <t>Banks (18.16)</t>
  </si>
  <si>
    <t>Electrical Equipment (11.65)</t>
  </si>
  <si>
    <t>Finance (9.67)</t>
  </si>
  <si>
    <t>Insurance (8.7)</t>
  </si>
  <si>
    <t>Quant Mid Cap Fund - Dir - Growth</t>
  </si>
  <si>
    <t>Tata Mid Cap Fund - Dir - Growth</t>
  </si>
  <si>
    <t>WhiteOak Capital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</si>
  <si>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</si>
  <si>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</si>
  <si>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</si>
  <si>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</si>
  <si>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</si>
  <si>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</si>
  <si>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</si>
  <si>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</si>
  <si>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</si>
  <si>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</si>
  <si>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</si>
  <si>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</si>
  <si>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</si>
  <si>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</si>
  <si>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</si>
  <si>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</si>
  <si>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</si>
  <si>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(9.6)</t>
  </si>
  <si>
    <t>Auto Components (7.73)</t>
  </si>
  <si>
    <t>Industrial Products (6.74)</t>
  </si>
  <si>
    <t>Consumer Durables (6.39)</t>
  </si>
  <si>
    <t>Banks (6.22)</t>
  </si>
  <si>
    <t>HDFC Small Cap Fund - Growth</t>
  </si>
  <si>
    <t>Auto Components (11.49)</t>
  </si>
  <si>
    <t>Current Assets (10.14)</t>
  </si>
  <si>
    <t>Banks (9.41)</t>
  </si>
  <si>
    <t>Healthcare Services (8.97)</t>
  </si>
  <si>
    <t>Commercial Services &amp; Supplies (7.72)</t>
  </si>
  <si>
    <t>SBI Small Cap Fund - Growth</t>
  </si>
  <si>
    <t>Chemicals &amp; Petrochemicals (9.36)</t>
  </si>
  <si>
    <t>Industrial Products (9.23)</t>
  </si>
  <si>
    <t>Current Assets (9.12)</t>
  </si>
  <si>
    <t>Consumer Durables (8.04)</t>
  </si>
  <si>
    <t>Axis Small Cap Fund - Reg - Growth</t>
  </si>
  <si>
    <t>Chemicals &amp; Petrochemicals (8.07)</t>
  </si>
  <si>
    <t>Current Assets (8.02)</t>
  </si>
  <si>
    <t>Industrial Products (7.04)</t>
  </si>
  <si>
    <t>Auto Components (6.83)</t>
  </si>
  <si>
    <t>Pharmaceuticals &amp; Biotechnology (6.5)</t>
  </si>
  <si>
    <t>Bandhan Small Cap Fund - Reg - Growth</t>
  </si>
  <si>
    <t>Finance (10.94)</t>
  </si>
  <si>
    <t>Current Assets (10.07)</t>
  </si>
  <si>
    <t>Banks (8.36)</t>
  </si>
  <si>
    <t>Realty (7.56)</t>
  </si>
  <si>
    <t>Pharmaceuticals &amp; Biotechnology (7.39)</t>
  </si>
  <si>
    <t>DSP Small Cap Fund - Reg - Growth</t>
  </si>
  <si>
    <t>Industrial Products (16.28)</t>
  </si>
  <si>
    <t>Auto Components (13.56)</t>
  </si>
  <si>
    <t>Consumer Durables (12.59)</t>
  </si>
  <si>
    <t>Current Assets (10.44)</t>
  </si>
  <si>
    <t>Chemicals &amp; Petrochemicals (7.37)</t>
  </si>
  <si>
    <t>Kotak Small Cap Fund - Reg - Growth</t>
  </si>
  <si>
    <t>Healthcare Services (14.81)</t>
  </si>
  <si>
    <t>Consumer Durables (10.59)</t>
  </si>
  <si>
    <t>Retailing (8.48)</t>
  </si>
  <si>
    <t>Auto Components (8.24)</t>
  </si>
  <si>
    <t>HSBC Small Cap Fund - Reg - Growth</t>
  </si>
  <si>
    <t>Industrial Products (13.09)</t>
  </si>
  <si>
    <t>Capital Markets (9.27)</t>
  </si>
  <si>
    <t>Pharmaceuticals &amp; Biotechnology (8.36)</t>
  </si>
  <si>
    <t>Electrical Equipment (8.2)</t>
  </si>
  <si>
    <t>Banks (6.86)</t>
  </si>
  <si>
    <t>Franklin India Small Cap Fund - Growth</t>
  </si>
  <si>
    <t>Banks (12.17)</t>
  </si>
  <si>
    <t>Auto Components (8.62)</t>
  </si>
  <si>
    <t>Industrial Products (8.08)</t>
  </si>
  <si>
    <t>Consumer Durables (7.63)</t>
  </si>
  <si>
    <t>Chemicals &amp; Petrochemicals (5.75)</t>
  </si>
  <si>
    <t>Canara Robeco Small Cap Fund - Reg - Growth</t>
  </si>
  <si>
    <t>Consumer Durables (9.3)</t>
  </si>
  <si>
    <t>Finance (7.72)</t>
  </si>
  <si>
    <t>Pharmaceuticals &amp; Biotechnology (7.63)</t>
  </si>
  <si>
    <t>Capital Markets (7.4)</t>
  </si>
  <si>
    <t>Tata Small Cap Fund - Reg - Growth</t>
  </si>
  <si>
    <t>Industrial Products (20.43)</t>
  </si>
  <si>
    <t>Chemicals &amp; Petrochemicals (8.61)</t>
  </si>
  <si>
    <t>Current Assets (6.99)</t>
  </si>
  <si>
    <t>Consumer Durables (6.79)</t>
  </si>
  <si>
    <t>Banks (5.47)</t>
  </si>
  <si>
    <t>Invesco India Smallcap Fund - Reg - Growth</t>
  </si>
  <si>
    <t>Healthcare Services (12.08)</t>
  </si>
  <si>
    <t>Banks (10.14)</t>
  </si>
  <si>
    <t>Pharmaceuticals &amp; Biotechnology (8.66)</t>
  </si>
  <si>
    <t>Consumer Durables (7.73)</t>
  </si>
  <si>
    <t>Retailing (7.1)</t>
  </si>
  <si>
    <t>ICICI Prudential Smallcap Fund - Growth</t>
  </si>
  <si>
    <t>Auto Components (11.01)</t>
  </si>
  <si>
    <t>Industrial Products (10.2)</t>
  </si>
  <si>
    <t>Chemicals &amp; Petrochemicals (9.62)</t>
  </si>
  <si>
    <t>Pharmaceuticals &amp; Biotechnology (6.55)</t>
  </si>
  <si>
    <t>Motilal Oswal Small Cap Fund - Reg - Growth</t>
  </si>
  <si>
    <t>Consumer Durables (9.8)</t>
  </si>
  <si>
    <t>Healthcare Services (8.92)</t>
  </si>
  <si>
    <t>Auto Components (8.47)</t>
  </si>
  <si>
    <t>Retailing (7.75)</t>
  </si>
  <si>
    <t>Electrical Equipment (6.96)</t>
  </si>
  <si>
    <t>Edelweiss Small Cap Fund - Reg - Growth</t>
  </si>
  <si>
    <t>Banks (10.64)</t>
  </si>
  <si>
    <t>Industrial Products (9.06)</t>
  </si>
  <si>
    <t>Auto Components (8.89)</t>
  </si>
  <si>
    <t>Healthcare Services (6.94)</t>
  </si>
  <si>
    <t>Electrical Equipment (6.89)</t>
  </si>
  <si>
    <t>Aditya Birla Sun Life Small Cap Fund - Growth</t>
  </si>
  <si>
    <t>Banks (8.5)</t>
  </si>
  <si>
    <t>Pharmaceuticals &amp; Biotechnology (8.26)</t>
  </si>
  <si>
    <t>Finance (6.91)</t>
  </si>
  <si>
    <t>Consumer Durables (6.56)</t>
  </si>
  <si>
    <t>Electrical Equipment (6.47)</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</si>
  <si>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</si>
  <si>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</si>
  <si>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</si>
  <si>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</si>
  <si>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</si>
  <si>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</si>
  <si>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</si>
  <si>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</si>
  <si>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</si>
  <si>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</si>
  <si>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Tata Small Cap Fund - Dir - Growth</t>
  </si>
  <si>
    <t>Invesco India Smallcap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</si>
  <si>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</si>
  <si>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</si>
  <si>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</si>
  <si>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</si>
  <si>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</si>
  <si>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(11.45)</t>
  </si>
  <si>
    <t>Banks (8.59)</t>
  </si>
  <si>
    <t>Petroleum Products (8.54)</t>
  </si>
  <si>
    <t>Power (7.88)</t>
  </si>
  <si>
    <t>Finance (7.52)</t>
  </si>
  <si>
    <t>UTI Small Cap Fund - Reg - Growth</t>
  </si>
  <si>
    <t>Pharmaceuticals &amp; Biotechnology (9.32)</t>
  </si>
  <si>
    <t>Industrial Products (8.23)</t>
  </si>
  <si>
    <t>Electrical Equipment (7.22)</t>
  </si>
  <si>
    <t>Healthcare Services (6.26)</t>
  </si>
  <si>
    <t>Banks (6.13)</t>
  </si>
  <si>
    <t>Mahindra Manulife Small Cap Fund - Reg - Growth</t>
  </si>
  <si>
    <t>Pharmaceuticals &amp; Biotechnology (11.91)</t>
  </si>
  <si>
    <t>Auto Components (10.64)</t>
  </si>
  <si>
    <t>Banks (8.1)</t>
  </si>
  <si>
    <t>Finance (6.28)</t>
  </si>
  <si>
    <t>Mirae Asset Small Cap Fund - Reg - Growth</t>
  </si>
  <si>
    <t>Industrial Products (13.33)</t>
  </si>
  <si>
    <t>Finance (9.65)</t>
  </si>
  <si>
    <t>Pharmaceuticals &amp; Biotechnology (9.54)</t>
  </si>
  <si>
    <t>Capital Markets (8.78)</t>
  </si>
  <si>
    <t>Electrical Equipment (7)</t>
  </si>
  <si>
    <t>Sundaram Small Cap Fund - Reg - Growth</t>
  </si>
  <si>
    <t>Banks (8.72)</t>
  </si>
  <si>
    <t>Auto Components (7.92)</t>
  </si>
  <si>
    <t>Finance (7.7)</t>
  </si>
  <si>
    <t>Electrical Equipment (7.46)</t>
  </si>
  <si>
    <t>Industrial Products (6.88)</t>
  </si>
  <si>
    <t>ITI Small Cap Fund - Reg - Growth</t>
  </si>
  <si>
    <t>Pharmaceuticals &amp; Biotechnology (13.36)</t>
  </si>
  <si>
    <t>Banks (9.51)</t>
  </si>
  <si>
    <t>Industrial Products (8.33)</t>
  </si>
  <si>
    <t>Auto Components (7.7)</t>
  </si>
  <si>
    <t>Capital Markets (7.64)</t>
  </si>
  <si>
    <t>Bank of India Small Cap Fund - Reg - Growth</t>
  </si>
  <si>
    <t>Electrical Equipment (9.74)</t>
  </si>
  <si>
    <t>Pharmaceuticals &amp; Biotechnology (9.29)</t>
  </si>
  <si>
    <t>Capital Markets (7.95)</t>
  </si>
  <si>
    <t>Industrial Products (7.83)</t>
  </si>
  <si>
    <t>Auto Components (7.55)</t>
  </si>
  <si>
    <t>Union Small Cap Fund - Reg - Growth</t>
  </si>
  <si>
    <t>Electrical Equipment (13.49)</t>
  </si>
  <si>
    <t>Pharmaceuticals &amp; Biotechnology (10.11)</t>
  </si>
  <si>
    <t>Auto Components (9.78)</t>
  </si>
  <si>
    <t>Capital Markets (9.21)</t>
  </si>
  <si>
    <t>Industrial Products (8.21)</t>
  </si>
  <si>
    <t>Bajaj Finserv Small Cap Fund - Reg - Growth</t>
  </si>
  <si>
    <t>Industrial Products (13.97)</t>
  </si>
  <si>
    <t>Consumer Durables (10.95)</t>
  </si>
  <si>
    <t>Pharmaceuticals &amp; Biotechnology (9.95)</t>
  </si>
  <si>
    <t>Auto Components (9.05)</t>
  </si>
  <si>
    <t>Electrical Equipment (7.67)</t>
  </si>
  <si>
    <t>TRUSTMF Small Cap Fund - Reg - Growth</t>
  </si>
  <si>
    <t>Pharmaceuticals &amp; Biotechnology (12.29)</t>
  </si>
  <si>
    <t>Capital Markets (8.83)</t>
  </si>
  <si>
    <t>Auto Components (7.33)</t>
  </si>
  <si>
    <t>Electrical Equipment (6.95)</t>
  </si>
  <si>
    <t>Banks (6.84)</t>
  </si>
  <si>
    <t>PGIM India Small Cap Fund - Reg - Growth</t>
  </si>
  <si>
    <t>Pharmaceuticals &amp; Biotechnology (9.21)</t>
  </si>
  <si>
    <t>Healthcare Services (6.64)</t>
  </si>
  <si>
    <t>Chemicals &amp; Petrochemicals (6.4)</t>
  </si>
  <si>
    <t>Industrial Products (6.29)</t>
  </si>
  <si>
    <t>Baroda BNP Paribas Small Cap Fund - Reg - Growth</t>
  </si>
  <si>
    <t>Pharmaceuticals &amp; Biotechnology (13.4)</t>
  </si>
  <si>
    <t>Finance (9.03)</t>
  </si>
  <si>
    <t>Auto Components (6.44)</t>
  </si>
  <si>
    <t>Healthcare Services (5.45)</t>
  </si>
  <si>
    <t>Abakkus Small Cap Fund - Reg - Growth</t>
  </si>
  <si>
    <t>Current Assets (13.92)</t>
  </si>
  <si>
    <t>Industrial Products (9.83)</t>
  </si>
  <si>
    <t>Banks (8.34)</t>
  </si>
  <si>
    <t>Pharmaceuticals &amp; Biotechnology (7.88)</t>
  </si>
  <si>
    <t>Finance (6.7)</t>
  </si>
  <si>
    <t>Helios Small Cap Fund - Reg - Growth</t>
  </si>
  <si>
    <t>Auto Components (10.2)</t>
  </si>
  <si>
    <t>Electrical Equipment (8.93)</t>
  </si>
  <si>
    <t>Capital Markets (7.96)</t>
  </si>
  <si>
    <t>Healthcare Services (7.09)</t>
  </si>
  <si>
    <t>Industrial Products (5.21)</t>
  </si>
  <si>
    <t>JM Small Cap Fund - Reg - Growth</t>
  </si>
  <si>
    <t>Pharmaceuticals &amp; Biotechnology (9.8)</t>
  </si>
  <si>
    <t>Industrial Products (9.28)</t>
  </si>
  <si>
    <t>Consumer Durables (8.99)</t>
  </si>
  <si>
    <t>Electrical Equipment (8.3)</t>
  </si>
  <si>
    <t>Banks (7.95)</t>
  </si>
  <si>
    <t>LIC MF Small Cap Fund - Reg - Growth</t>
  </si>
  <si>
    <t>Industrial Products (20.85)</t>
  </si>
  <si>
    <t>Electrical Equipment (9.3)</t>
  </si>
  <si>
    <t>Auto Components (7.07)</t>
  </si>
  <si>
    <t>Pharmaceuticals &amp; Biotechnology (6.29)</t>
  </si>
  <si>
    <t>Food Products (6.11)</t>
  </si>
  <si>
    <t>Groww Small Cap Fund - Reg - Growth</t>
  </si>
  <si>
    <t>Banks (17.08)</t>
  </si>
  <si>
    <t>Auto Components (15.2)</t>
  </si>
  <si>
    <t>Current Assets (13.81)</t>
  </si>
  <si>
    <t>Finance (12.04)</t>
  </si>
  <si>
    <t>Quantum Small Cap Fund - Reg - Growth</t>
  </si>
  <si>
    <t>Banks (14.42)</t>
  </si>
  <si>
    <t>Auto Components (11.55)</t>
  </si>
  <si>
    <t>Pharmaceuticals &amp; Biotechnology (10.31)</t>
  </si>
  <si>
    <t>Current Assets (8.24)</t>
  </si>
  <si>
    <t>Consumer Durables (8.17)</t>
  </si>
  <si>
    <t>Samco Small Cap Fund - Reg - Growth</t>
  </si>
  <si>
    <t>Industrial Products (14.16)</t>
  </si>
  <si>
    <t>Pharmaceuticals &amp; Biotechnology (10.53)</t>
  </si>
  <si>
    <t>Capital Markets (9.24)</t>
  </si>
  <si>
    <t>Banks (8.82)</t>
  </si>
  <si>
    <t>Electrical Equipment (6.75)</t>
  </si>
  <si>
    <t>The Wealth Company Small Cap Fund - Reg - Growth</t>
  </si>
  <si>
    <t>Current Assets (11.61)</t>
  </si>
  <si>
    <t>Electrical Equipment (8.87)</t>
  </si>
  <si>
    <t>Finance (6.44)</t>
  </si>
  <si>
    <t>Pharmaceuticals &amp; Biotechnology (6.4)</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</si>
  <si>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</si>
  <si>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</si>
  <si>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</si>
  <si>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</si>
  <si>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</si>
  <si>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</si>
  <si>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</si>
  <si>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</si>
  <si>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</si>
  <si>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TRUSTMF Small Cap Fund - Dir - Growth</t>
  </si>
  <si>
    <t>PGIM India Small Cap Fund - Dir - Growth</t>
  </si>
  <si>
    <t>Baroda BNP Paribas Small Cap Fund - Dir - Growth</t>
  </si>
  <si>
    <t>Abakkus Small Cap Fund - Dir - Growth</t>
  </si>
  <si>
    <t>Helios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</si>
  <si>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</si>
  <si>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</si>
  <si>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</si>
  <si>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</si>
  <si>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</si>
  <si>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</si>
  <si>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</si>
  <si>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(15.76)</t>
  </si>
  <si>
    <t>Pharmaceuticals &amp; Biotechnology (9.67)</t>
  </si>
  <si>
    <t>IT - Software (8)</t>
  </si>
  <si>
    <t>Realty (6.71)</t>
  </si>
  <si>
    <t>Automobiles (5.26)</t>
  </si>
  <si>
    <t>ICICI Prudential Dividend Yield Equity Fund - Reg - Growth</t>
  </si>
  <si>
    <t>Banks (20.52)</t>
  </si>
  <si>
    <t>Pharmaceuticals &amp; Biotechnology (6.39)</t>
  </si>
  <si>
    <t>IT - Software (6.07)</t>
  </si>
  <si>
    <t>Finance (5.92)</t>
  </si>
  <si>
    <t>Petroleum Products (5.75)</t>
  </si>
  <si>
    <t>HDFC Dividend Yield Fund - Reg - Growth</t>
  </si>
  <si>
    <t>Banks (20.28)</t>
  </si>
  <si>
    <t>IT - Software (7.55)</t>
  </si>
  <si>
    <t>Automobiles (6.65)</t>
  </si>
  <si>
    <t>Pharmaceuticals &amp; Biotechnology (6.13)</t>
  </si>
  <si>
    <t>Finance (4.76)</t>
  </si>
  <si>
    <t>UTI Dividend Yield Fund - Growth</t>
  </si>
  <si>
    <t>Banks (22.55)</t>
  </si>
  <si>
    <t>IT - Software (9.8)</t>
  </si>
  <si>
    <t>Automobiles (7.99)</t>
  </si>
  <si>
    <t>Pharmaceuticals &amp; Biotechnology (7.19)</t>
  </si>
  <si>
    <t>Realty (6.22)</t>
  </si>
  <si>
    <t>Franklin India Dividend Yield Fund - Growth</t>
  </si>
  <si>
    <t>Banks (12.97)</t>
  </si>
  <si>
    <t>Power (9.98)</t>
  </si>
  <si>
    <t>IT - Software (9.97)</t>
  </si>
  <si>
    <t>Realty (9)</t>
  </si>
  <si>
    <t>Aditya Birla Sun Life Dividend Yield Fund - Growth</t>
  </si>
  <si>
    <t>IT - Software (15.41)</t>
  </si>
  <si>
    <t>Banks (12.47)</t>
  </si>
  <si>
    <t>Capital Markets (8.22)</t>
  </si>
  <si>
    <t>Power (8.09)</t>
  </si>
  <si>
    <t>Diversified FMCG (8.01)</t>
  </si>
  <si>
    <t>Tata Dividend Yield Fund - Reg - Growth</t>
  </si>
  <si>
    <t>Banks (16.03)</t>
  </si>
  <si>
    <t>Power (9.6)</t>
  </si>
  <si>
    <t>Capital Markets (8.28)</t>
  </si>
  <si>
    <t>Finance (7.76)</t>
  </si>
  <si>
    <t>Construction (4.13)</t>
  </si>
  <si>
    <t>If redeemed bet. 0 Day to 30 Days Exit Load is 0.05%</t>
  </si>
  <si>
    <t>Sundaram Dividend Yield Fund - Growth</t>
  </si>
  <si>
    <t>Banks (16.81)</t>
  </si>
  <si>
    <t>Power (10.92)</t>
  </si>
  <si>
    <t>IT - Software (9.39)</t>
  </si>
  <si>
    <t>Petroleum Products (6.07)</t>
  </si>
  <si>
    <t>Current Assets (5.5)</t>
  </si>
  <si>
    <t>LIC MF Dividend Yield Fund - Reg - Growth</t>
  </si>
  <si>
    <t>Automobiles (5.92)</t>
  </si>
  <si>
    <t>Pharmaceuticals &amp; Biotechnology (5.43)</t>
  </si>
  <si>
    <t>Baroda BNP Paribas Dividend Yield Fund (BBNPPDYF) - Reg - Growth</t>
  </si>
  <si>
    <t>Banks (15.62)</t>
  </si>
  <si>
    <t>Pharmaceuticals &amp; Biotechnology (11.19)</t>
  </si>
  <si>
    <t>IT - Software (9.37)</t>
  </si>
  <si>
    <t>Petroleum Products (7.25)</t>
  </si>
  <si>
    <t>Auto Components (5.37)</t>
  </si>
  <si>
    <t>Kotak Dividend Yield Fund - Reg - Growth</t>
  </si>
  <si>
    <t>Banks (22.61)</t>
  </si>
  <si>
    <t>Finance (6.1)</t>
  </si>
  <si>
    <t>Automobiles (6.01)</t>
  </si>
  <si>
    <t>Telecom - Services (5.87)</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</si>
  <si>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</si>
  <si>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</si>
  <si>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</si>
  <si>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</si>
  <si>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</si>
  <si>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</si>
  <si>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</si>
  <si>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</si>
  <si>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</si>
  <si>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</si>
  <si>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</si>
  <si>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</si>
  <si>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(19.25)</t>
  </si>
  <si>
    <t>Finance (13.8)</t>
  </si>
  <si>
    <t>Power (13.49)</t>
  </si>
  <si>
    <t>Commercial Services &amp; Supplies (8.56)</t>
  </si>
  <si>
    <t>Current Assets (7.72)</t>
  </si>
  <si>
    <t>HDFC Focused Fund - Growth</t>
  </si>
  <si>
    <t>Banks (37.42)</t>
  </si>
  <si>
    <t>Automobiles (8.86)</t>
  </si>
  <si>
    <t>Current Assets (7.4)</t>
  </si>
  <si>
    <t>Retailing (5.69)</t>
  </si>
  <si>
    <t>Pharmaceuticals &amp; Biotechnology (5.17)</t>
  </si>
  <si>
    <t>ICICI Prudential Focused Equity Fund - Ret - Growth</t>
  </si>
  <si>
    <t>Banks (21)</t>
  </si>
  <si>
    <t>Retailing (10.77)</t>
  </si>
  <si>
    <t>Automobiles (7.82)</t>
  </si>
  <si>
    <t>Realty (6.12)</t>
  </si>
  <si>
    <t>Finance (5.88)</t>
  </si>
  <si>
    <t>Franklin India Focused Equity Fund - Growth</t>
  </si>
  <si>
    <t>Banks (25.64)</t>
  </si>
  <si>
    <t>IT - Software (8.17)</t>
  </si>
  <si>
    <t>Petroleum Products (6.16)</t>
  </si>
  <si>
    <t>Telecom - Services (5.7)</t>
  </si>
  <si>
    <t>Retailing (5.24)</t>
  </si>
  <si>
    <t>Axis Focused Fund - Growth</t>
  </si>
  <si>
    <t>Banks (18.41)</t>
  </si>
  <si>
    <t>Current Assets (11.05)</t>
  </si>
  <si>
    <t>Retailing (7.96)</t>
  </si>
  <si>
    <t>Electrical Equipment (7.85)</t>
  </si>
  <si>
    <t>Nippon India Focused Fund - Reg - Growth</t>
  </si>
  <si>
    <t>Banks (27.82)</t>
  </si>
  <si>
    <t>Retailing (15.08)</t>
  </si>
  <si>
    <t>Finance (6.96)</t>
  </si>
  <si>
    <t>Electrical Equipment (6.04)</t>
  </si>
  <si>
    <t>Auto Components (5.77)</t>
  </si>
  <si>
    <t>Aditya Birla Sun Life Focused Fund - Growth</t>
  </si>
  <si>
    <t>Banks (19.88)</t>
  </si>
  <si>
    <t>IT - Software (12.53)</t>
  </si>
  <si>
    <t>Retailing (6.93)</t>
  </si>
  <si>
    <t>Finance (6.5)</t>
  </si>
  <si>
    <t>Power (5.53)</t>
  </si>
  <si>
    <t>360 ONE Focused Fund - Reg - Growth</t>
  </si>
  <si>
    <t>Banks (18.49)</t>
  </si>
  <si>
    <t>Electrical Equipment (14.35)</t>
  </si>
  <si>
    <t>Finance (12.93)</t>
  </si>
  <si>
    <t>Telecom - Services (12.3)</t>
  </si>
  <si>
    <t>Mirae Asset Focused Fund - Reg - Growth</t>
  </si>
  <si>
    <t>Banks (21.58)</t>
  </si>
  <si>
    <t>Retailing (9.37)</t>
  </si>
  <si>
    <t>Telecom - Services (6.6)</t>
  </si>
  <si>
    <t>Financial Technology (Fintech) (6.01)</t>
  </si>
  <si>
    <t>Invesco India Focused Fund - Reg - Growth</t>
  </si>
  <si>
    <t>Banks (15.66)</t>
  </si>
  <si>
    <t>Transport Services (9.76)</t>
  </si>
  <si>
    <t>IT - Software (9.41)</t>
  </si>
  <si>
    <t>Capital Markets (8.6)</t>
  </si>
  <si>
    <t>Automobiles (8.3)</t>
  </si>
  <si>
    <t>Kotak Focused Fund - Reg - Growth</t>
  </si>
  <si>
    <t>Banks (18.74)</t>
  </si>
  <si>
    <t>Finance (7.11)</t>
  </si>
  <si>
    <t>Aerospace &amp; Defense (6.39)</t>
  </si>
  <si>
    <t>Automobiles (5.96)</t>
  </si>
  <si>
    <t>Old Bridge Focused Fund - Reg - Growth</t>
  </si>
  <si>
    <t>Pharmaceuticals &amp; Biotechnology (13.66)</t>
  </si>
  <si>
    <t>Current Assets (11.47)</t>
  </si>
  <si>
    <t>Automobiles (9.18)</t>
  </si>
  <si>
    <t>Non - Ferrous Metals (7.44)</t>
  </si>
  <si>
    <t>Canara Robeco Focused Fund - Reg - Growth</t>
  </si>
  <si>
    <t>Banks (21.47)</t>
  </si>
  <si>
    <t>Retailing (11.08)</t>
  </si>
  <si>
    <t>Current Assets (5.8)</t>
  </si>
  <si>
    <t>Finance (5.7)</t>
  </si>
  <si>
    <t>DSP Focused Fund - Growth</t>
  </si>
  <si>
    <t>Current Assets (9.66)</t>
  </si>
  <si>
    <t>Finance (8.75)</t>
  </si>
  <si>
    <t>IT - Software (8.42)</t>
  </si>
  <si>
    <t>Industrial Products (6.07)</t>
  </si>
  <si>
    <t>UTI Focused Fund - Reg - Growth</t>
  </si>
  <si>
    <t>Banks (20.66)</t>
  </si>
  <si>
    <t>IT - Software (7.23)</t>
  </si>
  <si>
    <t>Consumer Durables (5.46)</t>
  </si>
  <si>
    <t>Petroleum Products (5.15)</t>
  </si>
  <si>
    <t>Mahindra Manulife Focused Fund - Reg - Growth</t>
  </si>
  <si>
    <t>Banks (24.24)</t>
  </si>
  <si>
    <t>Pharmaceuticals &amp; Biotechnology (7.49)</t>
  </si>
  <si>
    <t>IT - Software (7.14)</t>
  </si>
  <si>
    <t>Petroleum Products (6.56)</t>
  </si>
  <si>
    <t>Telecom - Services (6.34)</t>
  </si>
  <si>
    <t>Bandhan Focused Fund - Reg - Growth</t>
  </si>
  <si>
    <t>Banks (17.68)</t>
  </si>
  <si>
    <t>Pharmaceuticals &amp; Biotechnology (14)</t>
  </si>
  <si>
    <t>Finance (11.02)</t>
  </si>
  <si>
    <t>Realty (8.09)</t>
  </si>
  <si>
    <t>Agricultural Food &amp; other Products (7.63)</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</si>
  <si>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</si>
  <si>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</si>
  <si>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</si>
  <si>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</si>
  <si>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</si>
  <si>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</si>
  <si>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</si>
  <si>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</si>
  <si>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</si>
  <si>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</si>
  <si>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</si>
  <si>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</si>
  <si>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</si>
  <si>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</si>
  <si>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</si>
  <si>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</si>
  <si>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</si>
  <si>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</si>
  <si>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(20.64)</t>
  </si>
  <si>
    <t>Cement &amp; Cement Products (6.9)</t>
  </si>
  <si>
    <t>Insurance (6.7)</t>
  </si>
  <si>
    <t>Telecom - Services (6.52)</t>
  </si>
  <si>
    <t>Healthcare Services (6.2)</t>
  </si>
  <si>
    <t>HSBC Focused Fund - Reg - Growth</t>
  </si>
  <si>
    <t>Banks (16.62)</t>
  </si>
  <si>
    <t>Capital Markets (9.25)</t>
  </si>
  <si>
    <t>Finance (7.29)</t>
  </si>
  <si>
    <t>Automobiles (5.69)</t>
  </si>
  <si>
    <t>Motilal Oswal Focused Fund - Reg - Growth</t>
  </si>
  <si>
    <t>Banks (10.53)</t>
  </si>
  <si>
    <t>Electrical Equipment (10.37)</t>
  </si>
  <si>
    <t>Retailing (7.57)</t>
  </si>
  <si>
    <t>Capital Markets (7.57)</t>
  </si>
  <si>
    <t>Industrial Manufacturing (6.95)</t>
  </si>
  <si>
    <t>Sundaram Focused Fund - Growth</t>
  </si>
  <si>
    <t>Banks (26.4)</t>
  </si>
  <si>
    <t>Auto Components (8.03)</t>
  </si>
  <si>
    <t>IT - Software (7.97)</t>
  </si>
  <si>
    <t>Retailing (7.92)</t>
  </si>
  <si>
    <t>Telecom - Services (6.21)</t>
  </si>
  <si>
    <t>If redeemed bet. 0 Day to 7 Day Exit Load is 0.25%</t>
  </si>
  <si>
    <t>Edelweiss Focused Fund - Reg - Growth</t>
  </si>
  <si>
    <t>Banks (19.03)</t>
  </si>
  <si>
    <t>Finance (9.51)</t>
  </si>
  <si>
    <t>IT - Software (6.08)</t>
  </si>
  <si>
    <t>Construction (5.99)</t>
  </si>
  <si>
    <t>Petroleum Products (5.67)</t>
  </si>
  <si>
    <t>Quant Focused Fund - Growth</t>
  </si>
  <si>
    <t>Power (15.24)</t>
  </si>
  <si>
    <t>Finance (9.98)</t>
  </si>
  <si>
    <t>Metals &amp; Minerals Trading (9.6)</t>
  </si>
  <si>
    <t>Electrical Equipment (9.31)</t>
  </si>
  <si>
    <t>Baroda BNP Paribas Focused Fund - Reg - Growth</t>
  </si>
  <si>
    <t>Banks (22.79)</t>
  </si>
  <si>
    <t>Telecom - Services (9.18)</t>
  </si>
  <si>
    <t>IT - Software (8.18)</t>
  </si>
  <si>
    <t>Power (7.85)</t>
  </si>
  <si>
    <t>Automobiles (6.14)</t>
  </si>
  <si>
    <t>ITI Focused Fund - Reg - Growth</t>
  </si>
  <si>
    <t>Banks (15.04)</t>
  </si>
  <si>
    <t>Industrial Products (12.03)</t>
  </si>
  <si>
    <t>Current Assets (6.69)</t>
  </si>
  <si>
    <t>Chemicals &amp; Petrochemicals (6.15)</t>
  </si>
  <si>
    <t>Union Focused Fund - Reg - Growth</t>
  </si>
  <si>
    <t>Banks (20.98)</t>
  </si>
  <si>
    <t>Electrical Equipment (14.72)</t>
  </si>
  <si>
    <t>Chemicals &amp; Petrochemicals (8.74)</t>
  </si>
  <si>
    <t>Pharmaceuticals &amp; Biotechnology (8.34)</t>
  </si>
  <si>
    <t>Capital Markets (5.93)</t>
  </si>
  <si>
    <t>JM Focused Fund - Growth</t>
  </si>
  <si>
    <t>Banks (13.18)</t>
  </si>
  <si>
    <t>Consumer Durables (8.51)</t>
  </si>
  <si>
    <t>Automobiles (7.69)</t>
  </si>
  <si>
    <t>Finance (7.68)</t>
  </si>
  <si>
    <t>Retailing (7.24)</t>
  </si>
  <si>
    <t>LIC MF Focused Fund - Reg - Growth</t>
  </si>
  <si>
    <t>Auto Components (12.87)</t>
  </si>
  <si>
    <t>Industrial Products (10.54)</t>
  </si>
  <si>
    <t>Automobiles (10)</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</si>
  <si>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</si>
  <si>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</si>
  <si>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</si>
  <si>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</si>
  <si>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</si>
  <si>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</si>
  <si>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</si>
  <si>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</si>
  <si>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</si>
  <si>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</si>
  <si>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</si>
  <si>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</si>
  <si>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(25.62)</t>
  </si>
  <si>
    <t>IT - Software (10.73)</t>
  </si>
  <si>
    <t>Diversified FMCG (7.86)</t>
  </si>
  <si>
    <t>Automobiles (7.23)</t>
  </si>
  <si>
    <t>SBI Contra Fund - Growth</t>
  </si>
  <si>
    <t>Banks (19.17)</t>
  </si>
  <si>
    <t>Pharmaceuticals &amp; Biotechnology (7.41)</t>
  </si>
  <si>
    <t>Petroleum Products (6.02)</t>
  </si>
  <si>
    <t>IT - Software (5.24)</t>
  </si>
  <si>
    <t>Invesco India Contra Fund - Growth</t>
  </si>
  <si>
    <t>Banks (19.64)</t>
  </si>
  <si>
    <t>IT - Software (8.71)</t>
  </si>
  <si>
    <t>Pharmaceuticals &amp; Biotechnology (7.27)</t>
  </si>
  <si>
    <t>Retailing (6.35)</t>
  </si>
  <si>
    <t>Construction (6.18)</t>
  </si>
  <si>
    <t>HSBC Value Fund - Reg - Growth</t>
  </si>
  <si>
    <t>Banks (21.49)</t>
  </si>
  <si>
    <t>Finance (7.85)</t>
  </si>
  <si>
    <t>Industrial Products (5.25)</t>
  </si>
  <si>
    <t>IT - Software (5.09)</t>
  </si>
  <si>
    <t>Capital Markets (4.6)</t>
  </si>
  <si>
    <t>Bandhan Value Fund - Reg - Growth</t>
  </si>
  <si>
    <t>Banks (22.98)</t>
  </si>
  <si>
    <t>IT - Software (7.17)</t>
  </si>
  <si>
    <t>Petroleum Products (6.72)</t>
  </si>
  <si>
    <t>Current Assets (6.38)</t>
  </si>
  <si>
    <t>Finance (6.11)</t>
  </si>
  <si>
    <t>UTI Value Fund - Growth</t>
  </si>
  <si>
    <t>Banks (29.02)</t>
  </si>
  <si>
    <t>IT - Software (7.71)</t>
  </si>
  <si>
    <t>Automobiles (6.99)</t>
  </si>
  <si>
    <t>Pharmaceuticals &amp; Biotechnology (6.03)</t>
  </si>
  <si>
    <t>Telecom - Services (4.35)</t>
  </si>
  <si>
    <t>Nippon India Value Fund - Reg - Growth</t>
  </si>
  <si>
    <t>Banks (26.04)</t>
  </si>
  <si>
    <t>Consumer Durables (9.21)</t>
  </si>
  <si>
    <t>Finance (7.17)</t>
  </si>
  <si>
    <t>Power (7)</t>
  </si>
  <si>
    <t>IT - Software (6.36)</t>
  </si>
  <si>
    <t>Tata Value Fund - Reg - Growth</t>
  </si>
  <si>
    <t>Banks (17.15)</t>
  </si>
  <si>
    <t>Finance (12.75)</t>
  </si>
  <si>
    <t>Power (8.31)</t>
  </si>
  <si>
    <t>Capital Markets (6.35)</t>
  </si>
  <si>
    <t>Consumable Fuels (4.93)</t>
  </si>
  <si>
    <t>HDFC Value Fund - Growth</t>
  </si>
  <si>
    <t>IT - Software (7.12)</t>
  </si>
  <si>
    <t>Pharmaceuticals &amp; Biotechnology (5.4)</t>
  </si>
  <si>
    <t>Auto Components (4.84)</t>
  </si>
  <si>
    <t>Aditya Birla Sun Life Value Fund - Growth</t>
  </si>
  <si>
    <t>Banks (12.75)</t>
  </si>
  <si>
    <t>IT - Software (10.48)</t>
  </si>
  <si>
    <t>Auto Components (7.45)</t>
  </si>
  <si>
    <t>Finance (6.55)</t>
  </si>
  <si>
    <t>Industrial Products (6.51)</t>
  </si>
  <si>
    <t>Kotak Contra Fund - Reg - Growth</t>
  </si>
  <si>
    <t>Banks (22.14)</t>
  </si>
  <si>
    <t>Finance (9.93)</t>
  </si>
  <si>
    <t>Healthcare Services (7.32)</t>
  </si>
  <si>
    <t>IT - Software (5.71)</t>
  </si>
  <si>
    <t>Automobiles (4.68)</t>
  </si>
  <si>
    <t>Templeton India Value Fund - Growth</t>
  </si>
  <si>
    <t>Banks (27.4)</t>
  </si>
  <si>
    <t>IT - Software (9.48)</t>
  </si>
  <si>
    <t>Petroleum Products (7.09)</t>
  </si>
  <si>
    <t>Pharmaceuticals &amp; Biotechnology (6.74)</t>
  </si>
  <si>
    <t>Finance (5.86)</t>
  </si>
  <si>
    <t>DSP Value Fund - Reg - Growth</t>
  </si>
  <si>
    <t>Current Assets (12.34)</t>
  </si>
  <si>
    <t>Miscellaneous (8.35)</t>
  </si>
  <si>
    <t>Pharmaceuticals &amp; Biotechnology (6.57)</t>
  </si>
  <si>
    <t>Automobiles (6)</t>
  </si>
  <si>
    <t>Axis Value Fund - Reg - Growth</t>
  </si>
  <si>
    <t>Banks (20.87)</t>
  </si>
  <si>
    <t>Electrical Equipment (8.02)</t>
  </si>
  <si>
    <t>Finance (6.94)</t>
  </si>
  <si>
    <t>Auto Components (6.3)</t>
  </si>
  <si>
    <t>IT - Software (5.5)</t>
  </si>
  <si>
    <t>Sundaram Value Fund - Reg - Growth</t>
  </si>
  <si>
    <t>Banks (25.01)</t>
  </si>
  <si>
    <t>Petroleum Products (6.77)</t>
  </si>
  <si>
    <t>Power (5.4)</t>
  </si>
  <si>
    <t>Cement &amp; Cement Products (5.14)</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</si>
  <si>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</si>
  <si>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</si>
  <si>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</si>
  <si>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</si>
  <si>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</si>
  <si>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</si>
  <si>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</si>
  <si>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</si>
  <si>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</si>
  <si>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</si>
  <si>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</si>
  <si>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</si>
  <si>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</si>
  <si>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</si>
  <si>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</si>
  <si>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</si>
  <si>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Power (21.8)</t>
  </si>
  <si>
    <t>Finance (17.5)</t>
  </si>
  <si>
    <t>Metals &amp; Minerals Trading (10.74)</t>
  </si>
  <si>
    <t>Petroleum Products (8.24)</t>
  </si>
  <si>
    <t>Telecom - Services (6.92)</t>
  </si>
  <si>
    <t>Canara Robeco Value Fund - Reg - Growth</t>
  </si>
  <si>
    <t>Banks (21.05)</t>
  </si>
  <si>
    <t>Petroleum Products (6.42)</t>
  </si>
  <si>
    <t>Finance (5.74)</t>
  </si>
  <si>
    <t>Pharmaceuticals &amp; Biotechnology (5.12)</t>
  </si>
  <si>
    <t>IT - Software (4.48)</t>
  </si>
  <si>
    <t>Quantum Value Fund - Growth</t>
  </si>
  <si>
    <t>Banks (25.7)</t>
  </si>
  <si>
    <t>IT - Software (15.52)</t>
  </si>
  <si>
    <t>Insurance (10.61)</t>
  </si>
  <si>
    <t>Automobiles (5.71)</t>
  </si>
  <si>
    <t>Current Assets (5.34)</t>
  </si>
  <si>
    <t>If redeemed bet. 0 Day to 365 Day Exit Load is 2%, If redeemed bet. 365 Day to 730 Day Exit Load is 1%</t>
  </si>
  <si>
    <t>Baroda BNP Paribas Value Fund - Reg - Growth</t>
  </si>
  <si>
    <t>Pharmaceuticals &amp; Biotechnology (11.76)</t>
  </si>
  <si>
    <t>Electrical Equipment (9.8)</t>
  </si>
  <si>
    <t>IT - Software (8.28)</t>
  </si>
  <si>
    <t>Power (7.39)</t>
  </si>
  <si>
    <t>Mahindra Manulife Value Fund - Reg - Growth</t>
  </si>
  <si>
    <t>Banks (16.52)</t>
  </si>
  <si>
    <t>Pharmaceuticals &amp; Biotechnology (9.04)</t>
  </si>
  <si>
    <t>IT - Software (7.28)</t>
  </si>
  <si>
    <t>Auto Components (7.23)</t>
  </si>
  <si>
    <t>Power (6.16)</t>
  </si>
  <si>
    <t>JM Value Fund - Growth</t>
  </si>
  <si>
    <t>Finance (13.74)</t>
  </si>
  <si>
    <t>Banks (12.87)</t>
  </si>
  <si>
    <t>Pharmaceuticals &amp; Biotechnology (5.89)</t>
  </si>
  <si>
    <t>IT - Software (5.49)</t>
  </si>
  <si>
    <t>Electrical Equipment (4.91)</t>
  </si>
  <si>
    <t>Union Value Fund - Reg - Growth</t>
  </si>
  <si>
    <t>Banks (19.81)</t>
  </si>
  <si>
    <t>Auto Components (6.6)</t>
  </si>
  <si>
    <t>Finance (5.55)</t>
  </si>
  <si>
    <t>Petroleum Products (5.1)</t>
  </si>
  <si>
    <t>ITI Value Fund - Reg - Growth</t>
  </si>
  <si>
    <t>Finance (9.13)</t>
  </si>
  <si>
    <t>Current Assets (6.18)</t>
  </si>
  <si>
    <t>Auto Components (5.57)</t>
  </si>
  <si>
    <t>Healthcare Services (5.47)</t>
  </si>
  <si>
    <t>LIC MF Value Fund - Reg - Growth</t>
  </si>
  <si>
    <t>Industrial Products (12.26)</t>
  </si>
  <si>
    <t>Auto Components (12.1)</t>
  </si>
  <si>
    <t>Pharmaceuticals &amp; Biotechnology (11.16)</t>
  </si>
  <si>
    <t>Banks (9.65)</t>
  </si>
  <si>
    <t>Automobiles (8.41)</t>
  </si>
  <si>
    <t>Motilal Oswal Contra Fund - Reg - Growth</t>
  </si>
  <si>
    <t>Electrical Equipment (16.85)</t>
  </si>
  <si>
    <t>Auto Components (13.58)</t>
  </si>
  <si>
    <t>IT - Software (10.95)</t>
  </si>
  <si>
    <t>Industrial Products (10.6)</t>
  </si>
  <si>
    <t>Banks (8.02)</t>
  </si>
  <si>
    <t>Groww Value Fund - Reg - Growth</t>
  </si>
  <si>
    <t>Banks (26)</t>
  </si>
  <si>
    <t>Current Assets (11.93)</t>
  </si>
  <si>
    <t>Pharmaceuticals &amp; Biotechnology (7.23)</t>
  </si>
  <si>
    <t>Automobiles (5.78)</t>
  </si>
  <si>
    <t>Petroleum Products (4.35)</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</si>
  <si>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</si>
  <si>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</si>
  <si>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</si>
  <si>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</si>
  <si>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</si>
  <si>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</si>
  <si>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</si>
  <si>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ITI Value Fund - Dir - Growth</t>
  </si>
  <si>
    <t>LIC MF Value Fund - Dir - Growth</t>
  </si>
  <si>
    <t>Motilal Oswal Contra Fund - Dir - Growth</t>
  </si>
  <si>
    <t>Groww Value Fund - Dir - Growth</t>
  </si>
  <si>
    <t>BSE India Infrastructure TRI*</t>
  </si>
  <si>
    <t>Nifty Infrastructure TRI</t>
  </si>
  <si>
    <t>ICICI Prudential Infrastructure Fund - Growth</t>
  </si>
  <si>
    <t>Construction (19.24)</t>
  </si>
  <si>
    <t>Transport Services (11.86)</t>
  </si>
  <si>
    <t>Industrial Products (10.96)</t>
  </si>
  <si>
    <t>Realty (7.47)</t>
  </si>
  <si>
    <t>Cement &amp; Cement Products (6.8)</t>
  </si>
  <si>
    <t>If redeemed bet. 0 Day to 15 Day Exit Load is 1%</t>
  </si>
  <si>
    <t>Nippon India Power &amp; Infra Fund - Reg - Growth</t>
  </si>
  <si>
    <t>Power (19.71)</t>
  </si>
  <si>
    <t>Electrical Equipment (15.47)</t>
  </si>
  <si>
    <t>Construction (8.46)</t>
  </si>
  <si>
    <t>Petroleum Products (7.9)</t>
  </si>
  <si>
    <t>Auto Components (6.89)</t>
  </si>
  <si>
    <t>DSP India Tiger Fund - Reg - Growth</t>
  </si>
  <si>
    <t>Industrial Products (13.39)</t>
  </si>
  <si>
    <t>Current Assets (11.17)</t>
  </si>
  <si>
    <t>Construction (9.27)</t>
  </si>
  <si>
    <t>Power (6.66)</t>
  </si>
  <si>
    <t>Healthcare Services (6.13)</t>
  </si>
  <si>
    <t>SBI Infrastructure Fund - Growth</t>
  </si>
  <si>
    <t>Power (14.86)</t>
  </si>
  <si>
    <t>Cement &amp; Cement Products (10.49)</t>
  </si>
  <si>
    <t>Construction (9.96)</t>
  </si>
  <si>
    <t>Petroleum Products (9.92)</t>
  </si>
  <si>
    <t>Electrical Equipment (9.62)</t>
  </si>
  <si>
    <t>Franklin Build India Fund - Growth</t>
  </si>
  <si>
    <t>Power (15.49)</t>
  </si>
  <si>
    <t>Construction (11.46)</t>
  </si>
  <si>
    <t>Banks (10.11)</t>
  </si>
  <si>
    <t>Transport Services (9.92)</t>
  </si>
  <si>
    <t>Industrial Products (9.3)</t>
  </si>
  <si>
    <t>HSBC Infrastructure Fund - Reg - Growth</t>
  </si>
  <si>
    <t>Industrial Products (11.87)</t>
  </si>
  <si>
    <t>Construction (11.06)</t>
  </si>
  <si>
    <t>Aerospace &amp; Defense (9.98)</t>
  </si>
  <si>
    <t>Power (9.57)</t>
  </si>
  <si>
    <t>Nil, If redeemed bet. 0 Day to 90 Days Exit Load is 1%</t>
  </si>
  <si>
    <t>HDFC Infrastructure Fund - Growth</t>
  </si>
  <si>
    <t>Construction (21.62)</t>
  </si>
  <si>
    <t>Banks (9.5)</t>
  </si>
  <si>
    <t>Power (9.37)</t>
  </si>
  <si>
    <t>Transport Services (7.33)</t>
  </si>
  <si>
    <t>Electrical Equipment (5.98)</t>
  </si>
  <si>
    <t>Kotak Infrastructure &amp; Economic Reform Fund - Reg - Growth</t>
  </si>
  <si>
    <t>Construction (19.45)</t>
  </si>
  <si>
    <t>Industrial Products (10.56)</t>
  </si>
  <si>
    <t>Telecom - Services (9.35)</t>
  </si>
  <si>
    <t>Auto Components (8.91)</t>
  </si>
  <si>
    <t>Petroleum Products (7.98)</t>
  </si>
  <si>
    <t>UTI Infrastructure Fund - Growth</t>
  </si>
  <si>
    <t>Construction (13.99)</t>
  </si>
  <si>
    <t>Telecom - Services (13.33)</t>
  </si>
  <si>
    <t>Petroleum Products (8.46)</t>
  </si>
  <si>
    <t>Industrial Products (6.66)</t>
  </si>
  <si>
    <t>Power (6.29)</t>
  </si>
  <si>
    <t>Tata Infrastructure Fund - Reg - Growth</t>
  </si>
  <si>
    <t>Power (15.02)</t>
  </si>
  <si>
    <t>Construction (13.61)</t>
  </si>
  <si>
    <t>Industrial Products (13.02)</t>
  </si>
  <si>
    <t>Cement &amp; Cement Products (10.47)</t>
  </si>
  <si>
    <t>Electrical Equipment (7.3)</t>
  </si>
  <si>
    <t>If redeemed bet. 0 Day to 30 Days Exit Load is 0.25%</t>
  </si>
  <si>
    <t>Invesco India Infrastructure Fund - Growth</t>
  </si>
  <si>
    <t>Electrical Equipment (21.54)</t>
  </si>
  <si>
    <t>Industrial Manufacturing (14.5)</t>
  </si>
  <si>
    <t>Industrial Products (12.86)</t>
  </si>
  <si>
    <t>Construction (12.23)</t>
  </si>
  <si>
    <t>Aerospace &amp; Defense (5.85)</t>
  </si>
  <si>
    <t>Bandhan Infrastructure Fund - Reg - Growth</t>
  </si>
  <si>
    <t>Construction (19.51)</t>
  </si>
  <si>
    <t>Power (12.31)</t>
  </si>
  <si>
    <t>Electrical Equipment (7.42)</t>
  </si>
  <si>
    <t>Aerospace &amp; Defense (5.81)</t>
  </si>
  <si>
    <t>Aditya Birla Sun Life Infrastructure Fund - Growth</t>
  </si>
  <si>
    <t>Construction (12.34)</t>
  </si>
  <si>
    <t>Electrical Equipment (12.31)</t>
  </si>
  <si>
    <t>Industrial Products (11.08)</t>
  </si>
  <si>
    <t>Cement &amp; Cement Products (6.92)</t>
  </si>
  <si>
    <t>Power (5.98)</t>
  </si>
  <si>
    <t>LIC MF Infrastructure Fund - Growth</t>
  </si>
  <si>
    <t>Industrial Products (13.4)</t>
  </si>
  <si>
    <t>Electrical Equipment (11)</t>
  </si>
  <si>
    <t>Automobiles (7.86)</t>
  </si>
  <si>
    <t>Sundaram Infrastructure Advantage Fund - Reg - Growth</t>
  </si>
  <si>
    <t>Electrical Equipment (17.01)</t>
  </si>
  <si>
    <t>Construction (11.38)</t>
  </si>
  <si>
    <t>Power (10.54)</t>
  </si>
  <si>
    <t>Telecom - Services (10.03)</t>
  </si>
  <si>
    <t>Petroleum Products (8.48)</t>
  </si>
  <si>
    <t>ICICI Prudential Infrastructure Fund - Dir - Growth</t>
  </si>
  <si>
    <t>Nippon India Power &amp; Infra Fund - Dir - Growth</t>
  </si>
  <si>
    <t>DSP India Tiger Fund - Dir - Growth</t>
  </si>
  <si>
    <t>SBI Infrastructure Fund - Dir - Growth</t>
  </si>
  <si>
    <t>Franklin Build India Fund - Dir - Growth</t>
  </si>
  <si>
    <t>HSBC Infrastructure Fund - Dir - Growth</t>
  </si>
  <si>
    <t>HDFC Infrastructure Fund - Dir - Growth</t>
  </si>
  <si>
    <t>Kotak Infrastructure &amp; Economic Reform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</si>
  <si>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</si>
  <si>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</si>
  <si>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</si>
  <si>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</si>
  <si>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</si>
  <si>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</si>
  <si>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</si>
  <si>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</si>
  <si>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(23.52)</t>
  </si>
  <si>
    <t>Construction (17.12)</t>
  </si>
  <si>
    <t>Auto Components (9.93)</t>
  </si>
  <si>
    <t>Canara Robeco Infrastructure Fund - Growth</t>
  </si>
  <si>
    <t>Electrical Equipment (14.48)</t>
  </si>
  <si>
    <t>Power (11.65)</t>
  </si>
  <si>
    <t>Construction (9.94)</t>
  </si>
  <si>
    <t>Industrial Products (6.98)</t>
  </si>
  <si>
    <t>Bank of India Manufacturing &amp; Infrastructure Fund - Growth</t>
  </si>
  <si>
    <t>Pharmaceuticals &amp; Biotechnology (14.27)</t>
  </si>
  <si>
    <t>Construction (13.22)</t>
  </si>
  <si>
    <t>Consumer Durables (8.93)</t>
  </si>
  <si>
    <t>Power (6.6)</t>
  </si>
  <si>
    <t>Current Assets (6.24)</t>
  </si>
  <si>
    <t>Mirae Asset Infrastructure Fund - Reg - Growth</t>
  </si>
  <si>
    <t>Electrical Equipment (13.48)</t>
  </si>
  <si>
    <t>Power (12.49)</t>
  </si>
  <si>
    <t>Construction (10.94)</t>
  </si>
  <si>
    <t>Transport Services (10.19)</t>
  </si>
  <si>
    <t>Transport Infrastructure (6.99)</t>
  </si>
  <si>
    <t>Motilal Oswal Infrastructure Fund - Reg - Growth</t>
  </si>
  <si>
    <t>Electrical Equipment (35.61)</t>
  </si>
  <si>
    <t>Construction (10.23)</t>
  </si>
  <si>
    <t>Auto Components (8.68)</t>
  </si>
  <si>
    <t>Power (8.47)</t>
  </si>
  <si>
    <t>Taurus Infrastructure Fund - Reg - Growth</t>
  </si>
  <si>
    <t>Construction (16.1)</t>
  </si>
  <si>
    <t>Telecom - Services (14.06)</t>
  </si>
  <si>
    <t>Petroleum Products (12.28)</t>
  </si>
  <si>
    <t>Power (10.25)</t>
  </si>
  <si>
    <t>Cement &amp; Cement Products (7.15)</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</si>
  <si>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</si>
  <si>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</si>
  <si>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</si>
  <si>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</si>
  <si>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</si>
  <si>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</si>
  <si>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</si>
  <si>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</si>
  <si>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</si>
  <si>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</si>
  <si>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</si>
  <si>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</si>
  <si>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</si>
  <si>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</si>
  <si>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</si>
  <si>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</si>
  <si>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</si>
  <si>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</si>
  <si>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</si>
  <si>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</si>
  <si>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</si>
  <si>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</si>
  <si>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</si>
  <si>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</si>
  <si>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</si>
  <si>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</si>
  <si>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</si>
  <si>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</si>
  <si>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</si>
  <si>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</si>
  <si>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</si>
  <si>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</si>
  <si>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</si>
  <si>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</si>
  <si>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</si>
  <si>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</si>
  <si>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</si>
  <si>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</si>
  <si>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</si>
  <si>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</si>
  <si>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</si>
  <si>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</si>
  <si>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</si>
  <si>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</si>
  <si>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</si>
  <si>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</si>
  <si>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</si>
  <si>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</si>
  <si>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</si>
  <si>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</si>
  <si>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(52.06)</t>
  </si>
  <si>
    <t>Finance (24.38)</t>
  </si>
  <si>
    <t>Insurance (13.44)</t>
  </si>
  <si>
    <t>Capital Markets (3.81)</t>
  </si>
  <si>
    <t>Current Assets (3.67)</t>
  </si>
  <si>
    <t>SBI Banking &amp; Financial Services Fund - Reg - Growth</t>
  </si>
  <si>
    <t>Banks (51.7)</t>
  </si>
  <si>
    <t>Finance (22.09)</t>
  </si>
  <si>
    <t>Insurance (12.15)</t>
  </si>
  <si>
    <t>Capital Markets (9.06)</t>
  </si>
  <si>
    <t>Current Assets (3.89)</t>
  </si>
  <si>
    <t>Nippon India Banking &amp; Financial Services Fund - Reg - Growth</t>
  </si>
  <si>
    <t>Banks (50.02)</t>
  </si>
  <si>
    <t>Finance (21.98)</t>
  </si>
  <si>
    <t>Insurance (11.74)</t>
  </si>
  <si>
    <t>Capital Markets (11.67)</t>
  </si>
  <si>
    <t>Financial Technology (Fintech) (2.76)</t>
  </si>
  <si>
    <t>HDFC Banking &amp; Financial Services Fund - Reg - Growth</t>
  </si>
  <si>
    <t>Banks (61.36)</t>
  </si>
  <si>
    <t>Finance (23.7)</t>
  </si>
  <si>
    <t>Insurance (7.17)</t>
  </si>
  <si>
    <t>Capital Markets (5.27)</t>
  </si>
  <si>
    <t>Financial Technology (Fintech) (1.29)</t>
  </si>
  <si>
    <t>Aditya Birla Sun Life Banking and Financial Services Fund - Reg - Growth</t>
  </si>
  <si>
    <t>Banks (53.34)</t>
  </si>
  <si>
    <t>Finance (25.83)</t>
  </si>
  <si>
    <t>Capital Markets (7.87)</t>
  </si>
  <si>
    <t>Insurance (6.52)</t>
  </si>
  <si>
    <t>Tata Banking And Financial Services Fund - Reg - Growth</t>
  </si>
  <si>
    <t>Banks (48.6)</t>
  </si>
  <si>
    <t>Capital Markets (14.56)</t>
  </si>
  <si>
    <t>Insurance (13.51)</t>
  </si>
  <si>
    <t>Finance (13.19)</t>
  </si>
  <si>
    <t>Financial Technology (Fintech) (8.67)</t>
  </si>
  <si>
    <t>Mirae Asset Banking and Financial Services Fund - Reg - Growth</t>
  </si>
  <si>
    <t>Banks (59.37)</t>
  </si>
  <si>
    <t>Finance (18.15)</t>
  </si>
  <si>
    <t>Insurance (7.96)</t>
  </si>
  <si>
    <t>Capital Markets (7.43)</t>
  </si>
  <si>
    <t>Current Assets (4.79)</t>
  </si>
  <si>
    <t>DSP Banking and Financial Services Fund - Reg - Growth</t>
  </si>
  <si>
    <t>Banks (44.21)</t>
  </si>
  <si>
    <t>Finance (23.76)</t>
  </si>
  <si>
    <t>Insurance (10.96)</t>
  </si>
  <si>
    <t>Capital Markets (10.22)</t>
  </si>
  <si>
    <t>Current Assets (6.4)</t>
  </si>
  <si>
    <t>Invesco India Financial Services Fund - Reg - Growth</t>
  </si>
  <si>
    <t>Banks (50.2)</t>
  </si>
  <si>
    <t>Capital Markets (22.4)</t>
  </si>
  <si>
    <t>Finance (16.97)</t>
  </si>
  <si>
    <t>Insurance (5.63)</t>
  </si>
  <si>
    <t>Financial Technology (Fintech) (3.65)</t>
  </si>
  <si>
    <t>Sundaram Financial Services Opportunities Fund - Reg - Growth</t>
  </si>
  <si>
    <t>Banks (63.97)</t>
  </si>
  <si>
    <t>Finance (25.81)</t>
  </si>
  <si>
    <t>Financial Technology (Fintech) (3.32)</t>
  </si>
  <si>
    <t>Capital Markets (3.16)</t>
  </si>
  <si>
    <t>Sovereign (1.07)</t>
  </si>
  <si>
    <t>Kotak Banking &amp; Financial Services Fund - Reg - Growth</t>
  </si>
  <si>
    <t>Banks (59.39)</t>
  </si>
  <si>
    <t>Finance (21.39)</t>
  </si>
  <si>
    <t>Capital Markets (12.54)</t>
  </si>
  <si>
    <t>Insurance (2.99)</t>
  </si>
  <si>
    <t>Current Assets (1.88)</t>
  </si>
  <si>
    <t>UTI Banking and Financial Services Fund - Growth</t>
  </si>
  <si>
    <t>Banks (59.93)</t>
  </si>
  <si>
    <t>Finance (22.88)</t>
  </si>
  <si>
    <t>Insurance (9.78)</t>
  </si>
  <si>
    <t>Capital Markets (4.35)</t>
  </si>
  <si>
    <t>Current Assets (2.16)</t>
  </si>
  <si>
    <t>Bandhan Financial Services Fund - Reg - Growth</t>
  </si>
  <si>
    <t>Banks (49.34)</t>
  </si>
  <si>
    <t>Finance (24.64)</t>
  </si>
  <si>
    <t>Capital Markets (10.26)</t>
  </si>
  <si>
    <t>Insurance (8.11)</t>
  </si>
  <si>
    <t>Current Assets (3.93)</t>
  </si>
  <si>
    <t>HSBC Financial Services Fund - Reg - Growth</t>
  </si>
  <si>
    <t>Banks (37.09)</t>
  </si>
  <si>
    <t>Capital Markets (30.97)</t>
  </si>
  <si>
    <t>Finance (19.44)</t>
  </si>
  <si>
    <t>Financial Technology (Fintech) (5.3)</t>
  </si>
  <si>
    <t>Current Assets (4.14)</t>
  </si>
  <si>
    <t>Quant BFSI Fund - Reg - Growth</t>
  </si>
  <si>
    <t>Finance (39.65)</t>
  </si>
  <si>
    <t>Banks (38.83)</t>
  </si>
  <si>
    <t>Capital Markets (9.31)</t>
  </si>
  <si>
    <t>Insurance (7.5)</t>
  </si>
  <si>
    <t>Sovereign (6.07)</t>
  </si>
  <si>
    <t>WhiteOak Capital Banking &amp; Financial Services Fund - Reg - Growth</t>
  </si>
  <si>
    <t>Banks (47.62)</t>
  </si>
  <si>
    <t>Finance (33.94)</t>
  </si>
  <si>
    <t>Insurance (5.67)</t>
  </si>
  <si>
    <t>Current Assets (4.64)</t>
  </si>
  <si>
    <t>Canara Robeco Banking and Financial Services Fund - Reg - Growth</t>
  </si>
  <si>
    <t>Banks (47.33)</t>
  </si>
  <si>
    <t>Finance (18.35)</t>
  </si>
  <si>
    <t>Capital Markets (18.18)</t>
  </si>
  <si>
    <t>Financial Technology (Fintech) (5.75)</t>
  </si>
  <si>
    <t>Current Assets (5.36)</t>
  </si>
  <si>
    <t>Mahindra Manulife Banking and Financial Services Fund - Reg - Growth</t>
  </si>
  <si>
    <t>Banks (53.23)</t>
  </si>
  <si>
    <t>Finance (23.68)</t>
  </si>
  <si>
    <t>Capital Markets (11.38)</t>
  </si>
  <si>
    <t>Insurance (6.49)</t>
  </si>
  <si>
    <t>Financial Technology (Fintech) (2.75)</t>
  </si>
  <si>
    <t>Bajaj Finserv Banking and Financial Services Fund - Reg - Growth</t>
  </si>
  <si>
    <t>Banks (60.84)</t>
  </si>
  <si>
    <t>Finance (19.32)</t>
  </si>
  <si>
    <t>Current Assets (2.25)</t>
  </si>
  <si>
    <t>Baroda BNP Paribas Banking &amp; Financial Services Fund - Growth</t>
  </si>
  <si>
    <t>Banks (63.59)</t>
  </si>
  <si>
    <t>Finance (12.39)</t>
  </si>
  <si>
    <t>Capital Markets (10.06)</t>
  </si>
  <si>
    <t>Current Assets (5.64)</t>
  </si>
  <si>
    <t>Insurance (4.91)</t>
  </si>
  <si>
    <t>ITI Banking and Financial Services Fund - Reg - Growth</t>
  </si>
  <si>
    <t>Banks (56.41)</t>
  </si>
  <si>
    <t>Finance (23.5)</t>
  </si>
  <si>
    <t>Capital Markets (10.31)</t>
  </si>
  <si>
    <t>Current Assets (6.56)</t>
  </si>
  <si>
    <t>Insurance (3.22)</t>
  </si>
  <si>
    <t>Bank of India Banking &amp; Financial Services Fund - Reg - Growth</t>
  </si>
  <si>
    <t>Banks (47.87)</t>
  </si>
  <si>
    <t>Capital Markets (19.42)</t>
  </si>
  <si>
    <t>Finance (17.1)</t>
  </si>
  <si>
    <t>Insurance (5.96)</t>
  </si>
  <si>
    <t>Current Assets (5.54)</t>
  </si>
  <si>
    <t>Edelweiss Financial Services Fund - Reg - Growth</t>
  </si>
  <si>
    <t>Banks (57.54)</t>
  </si>
  <si>
    <t>Finance (21.06)</t>
  </si>
  <si>
    <t>Capital Markets (9.37)</t>
  </si>
  <si>
    <t>Insurance (9.37)</t>
  </si>
  <si>
    <t>Current Assets (1.53)</t>
  </si>
  <si>
    <t>LIC MF Banking &amp; Financial Services Fund - Reg - Growth</t>
  </si>
  <si>
    <t>Banks (55.08)</t>
  </si>
  <si>
    <t>Finance (18.32)</t>
  </si>
  <si>
    <t>Capital Markets (11.46)</t>
  </si>
  <si>
    <t>Current Assets (6)</t>
  </si>
  <si>
    <t>Financial Technology (Fintech) (5.02)</t>
  </si>
  <si>
    <t>Helios Financial Services Fund - Reg - Growth</t>
  </si>
  <si>
    <t>Banks (44.39)</t>
  </si>
  <si>
    <t>Finance (23.77)</t>
  </si>
  <si>
    <t>Capital Markets (22.51)</t>
  </si>
  <si>
    <t>Financial Technology (Fintech) (6.08)</t>
  </si>
  <si>
    <t>Current Assets (1.85)</t>
  </si>
  <si>
    <t>Motilal Oswal Financial Services Fund - Reg - Growth</t>
  </si>
  <si>
    <t>Banks (50.6)</t>
  </si>
  <si>
    <t>Finance (23.41)</t>
  </si>
  <si>
    <t>Capital Markets (12.74)</t>
  </si>
  <si>
    <t>Financial Technology (Fintech) (6.31)</t>
  </si>
  <si>
    <t>Insurance (4.23)</t>
  </si>
  <si>
    <t>Groww Banking &amp; Financial Services Fund - Reg - Growth</t>
  </si>
  <si>
    <t>Banks (46.51)</t>
  </si>
  <si>
    <t>Finance (28.03)</t>
  </si>
  <si>
    <t>Capital Markets (17.12)</t>
  </si>
  <si>
    <t>Insurance (4.53)</t>
  </si>
  <si>
    <t>Financial Technology (Fintech) (2.49)</t>
  </si>
  <si>
    <t>Nil, If redeemed bet. 0 Day to 30 Days Exit Load is 1%</t>
  </si>
  <si>
    <t>Taurus Banking &amp; Financial Services Fund - Reg - Growth</t>
  </si>
  <si>
    <t>Banks (59.04)</t>
  </si>
  <si>
    <t>Finance (17.49)</t>
  </si>
  <si>
    <t>Capital Markets (13.15)</t>
  </si>
  <si>
    <t>Current Assets (5.9)</t>
  </si>
  <si>
    <t>Insurance (4.42)</t>
  </si>
  <si>
    <t>Consumption (Reg)</t>
  </si>
  <si>
    <t>Aditya Birla Sun Life Consumption Fund - Growth</t>
  </si>
  <si>
    <t>Retailing (20.15)</t>
  </si>
  <si>
    <t>Automobiles (11.7)</t>
  </si>
  <si>
    <t>Consumer Durables (10.14)</t>
  </si>
  <si>
    <t>Banks (9.86)</t>
  </si>
  <si>
    <t>Beverages (6.33)</t>
  </si>
  <si>
    <t>Mirae Asset Great Consumer Fund - Growth</t>
  </si>
  <si>
    <t>Consumer Durables (24.61)</t>
  </si>
  <si>
    <t>Automobiles (19.18)</t>
  </si>
  <si>
    <t>Retailing (18.84)</t>
  </si>
  <si>
    <t>Telecom - Services (6.29)</t>
  </si>
  <si>
    <t>Leisure Services (4.86)</t>
  </si>
  <si>
    <t>ICICI Prudential Bharat Consumption Fund - Reg - Growth</t>
  </si>
  <si>
    <t>Retailing (15.69)</t>
  </si>
  <si>
    <t>Consumer Durables (13.95)</t>
  </si>
  <si>
    <t>Automobiles (12)</t>
  </si>
  <si>
    <t>Diversified FMCG (11.34)</t>
  </si>
  <si>
    <t>Leisure Services (7.28)</t>
  </si>
  <si>
    <t>SBI Consumption Opportunities Fund - Growth</t>
  </si>
  <si>
    <t>Consumer Durables (24.24)</t>
  </si>
  <si>
    <t>Retailing (12.42)</t>
  </si>
  <si>
    <t>Automobiles (12.32)</t>
  </si>
  <si>
    <t>Leisure Services (7.53)</t>
  </si>
  <si>
    <t>Beverages (7.5)</t>
  </si>
  <si>
    <t>Axis Consumption Fund - Reg - Growth</t>
  </si>
  <si>
    <t>Automobiles (21.57)</t>
  </si>
  <si>
    <t>Retailing (11.7)</t>
  </si>
  <si>
    <t>Consumer Durables (11.56)</t>
  </si>
  <si>
    <t>Telecom - Services (9.17)</t>
  </si>
  <si>
    <t>Diversified FMCG (7.17)</t>
  </si>
  <si>
    <t>Tata India Consumer Fund - Reg - Growth</t>
  </si>
  <si>
    <t>Consumer Durables (18.04)</t>
  </si>
  <si>
    <t>Retailing (17.12)</t>
  </si>
  <si>
    <t>Beverages (13.46)</t>
  </si>
  <si>
    <t>Food Products (9.08)</t>
  </si>
  <si>
    <t>Automobiles (9)</t>
  </si>
  <si>
    <t>Nippon India Consumption Fund - Reg - Growth</t>
  </si>
  <si>
    <t>Automobiles (20.2)</t>
  </si>
  <si>
    <t>Retailing (16.8)</t>
  </si>
  <si>
    <t>Consumer Durables (13.81)</t>
  </si>
  <si>
    <t>Beverages (9.21)</t>
  </si>
  <si>
    <t>Food Products (8.73)</t>
  </si>
  <si>
    <t>Canara Robeco Consumption Fund - Reg - Growth</t>
  </si>
  <si>
    <t>Automobiles (12.71)</t>
  </si>
  <si>
    <t>Consumer Durables (9.18)</t>
  </si>
  <si>
    <t>Banks (7.67)</t>
  </si>
  <si>
    <t>Kotak Consumption Fund - Reg - Growth</t>
  </si>
  <si>
    <t>Automobiles (18.5)</t>
  </si>
  <si>
    <t>Consumer Durables (13.33)</t>
  </si>
  <si>
    <t>Pharmaceuticals &amp; Biotechnology (11.66)</t>
  </si>
  <si>
    <t>Retailing (9.98)</t>
  </si>
  <si>
    <t>Beverages (7.74)</t>
  </si>
  <si>
    <t>HSBC Consumption Fund - Reg - Growth</t>
  </si>
  <si>
    <t>Consumer Durables (18.33)</t>
  </si>
  <si>
    <t>Automobiles (14.03)</t>
  </si>
  <si>
    <t>Retailing (13.46)</t>
  </si>
  <si>
    <t>Beverages (10.12)</t>
  </si>
  <si>
    <t>Sundaram Consumption Fund - Reg - Growth</t>
  </si>
  <si>
    <t>Automobiles (17.32)</t>
  </si>
  <si>
    <t>Consumer Durables (13.52)</t>
  </si>
  <si>
    <t>Retailing (12.4)</t>
  </si>
  <si>
    <t>Diversified FMCG (10.59)</t>
  </si>
  <si>
    <t>Telecom - Services (8.73)</t>
  </si>
  <si>
    <t>Baroda BNP Paribas India Consumption Fund - Reg - Growth</t>
  </si>
  <si>
    <t>Automobiles (29.02)</t>
  </si>
  <si>
    <t>Retailing (11.95)</t>
  </si>
  <si>
    <t>Consumer Durables (9.7)</t>
  </si>
  <si>
    <t>Telecom - Services (9.32)</t>
  </si>
  <si>
    <t>Food Products (8.89)</t>
  </si>
  <si>
    <t>Motilal Oswal Consumption Fund - Reg - Growth</t>
  </si>
  <si>
    <t>Consumer Durables (22.13)</t>
  </si>
  <si>
    <t>Retailing (14.85)</t>
  </si>
  <si>
    <t>Automobiles (10.71)</t>
  </si>
  <si>
    <t>Beverages (9.99)</t>
  </si>
  <si>
    <t>Telecom - Services (8.04)</t>
  </si>
  <si>
    <t>UTI India Consumer Fund - Growth</t>
  </si>
  <si>
    <t>Automobiles (24.84)</t>
  </si>
  <si>
    <t>Retailing (19.78)</t>
  </si>
  <si>
    <t>Consumer Durables (14.11)</t>
  </si>
  <si>
    <t>Telecom - Services (6.51)</t>
  </si>
  <si>
    <t>Diversified FMCG (5.67)</t>
  </si>
  <si>
    <t>Bajaj Finserv Consumption Fund - Reg - Growth</t>
  </si>
  <si>
    <t>Consumer Durables (29.1)</t>
  </si>
  <si>
    <t>Automobiles (11.65)</t>
  </si>
  <si>
    <t>Retailing (10.58)</t>
  </si>
  <si>
    <t>Food Products (8.26)</t>
  </si>
  <si>
    <t>Diversified FMCG (7.84)</t>
  </si>
  <si>
    <t>Invesco India Consumption Fund - Reg - Growth</t>
  </si>
  <si>
    <t>Retailing (17.16)</t>
  </si>
  <si>
    <t>Automobiles (11.68)</t>
  </si>
  <si>
    <t>Consumer Durables (9.6)</t>
  </si>
  <si>
    <t>Healthcare Services (9.43)</t>
  </si>
  <si>
    <t>Auto Components (9.43)</t>
  </si>
  <si>
    <t>Mahindra Manulife Consumption Fund - Reg - Growth</t>
  </si>
  <si>
    <t>Retailing (17.82)</t>
  </si>
  <si>
    <t>Automobiles (16.62)</t>
  </si>
  <si>
    <t>Consumer Durables (13.86)</t>
  </si>
  <si>
    <t>Telecom - Services (9.52)</t>
  </si>
  <si>
    <t>Diversified FMCG (8.47)</t>
  </si>
  <si>
    <t>Edelweiss Consumption Fund - Reg - Growth</t>
  </si>
  <si>
    <t>Automobiles (18.57)</t>
  </si>
  <si>
    <t>Consumer Durables (15.82)</t>
  </si>
  <si>
    <t>Retailing (10.49)</t>
  </si>
  <si>
    <t>Diversified FMCG (7.97)</t>
  </si>
  <si>
    <t>Food Products (5.32)</t>
  </si>
  <si>
    <t>LIC MF Consumption Fund - Reg - Growth</t>
  </si>
  <si>
    <t>Consumer Durables (13.18)</t>
  </si>
  <si>
    <t>Automobiles (9.69)</t>
  </si>
  <si>
    <t>Retailing (8.27)</t>
  </si>
  <si>
    <t>Leisure Services (6.43)</t>
  </si>
  <si>
    <t>Food Products (6.28)</t>
  </si>
  <si>
    <t>Bank of India Consumption Fund - Reg - Growth</t>
  </si>
  <si>
    <t>Telecom - Services (12)</t>
  </si>
  <si>
    <t>Consumer Durables (11.7)</t>
  </si>
  <si>
    <t>Retailing (11.14)</t>
  </si>
  <si>
    <t>Diversified FMCG (9.7)</t>
  </si>
  <si>
    <t>Automobiles (8.67)</t>
  </si>
  <si>
    <t>ITI Bharat Consumption Fund - Reg - Growth</t>
  </si>
  <si>
    <t>Automobiles (20.98)</t>
  </si>
  <si>
    <t>Retailing (11.22)</t>
  </si>
  <si>
    <t>Consumer Durables (10.82)</t>
  </si>
  <si>
    <t>Telecom - Services (7.95)</t>
  </si>
  <si>
    <t>Diversified FMCG (7.29)</t>
  </si>
  <si>
    <t>Union Consumption Fund - Reg - Growth</t>
  </si>
  <si>
    <t>Retailing (19.05)</t>
  </si>
  <si>
    <t>Automobiles (15.35)</t>
  </si>
  <si>
    <t>Consumer Durables (12.5)</t>
  </si>
  <si>
    <t>Beverages (7.77)</t>
  </si>
  <si>
    <t>Telecom - Services (7.33)</t>
  </si>
  <si>
    <t>Quant Consumption Fund - Reg - Growth</t>
  </si>
  <si>
    <t>Consumer Durables (28.1)</t>
  </si>
  <si>
    <t>Telecom - Services (16.8)</t>
  </si>
  <si>
    <t>Food Products (13.7)</t>
  </si>
  <si>
    <t>Finance (8.81)</t>
  </si>
  <si>
    <t>Leisure Services (8.27)</t>
  </si>
  <si>
    <t>WhiteOak Capital Consumption Opportunities Fund - Reg - Growth</t>
  </si>
  <si>
    <t>Retailing (15.17)</t>
  </si>
  <si>
    <t>Consumer Durables (13.66)</t>
  </si>
  <si>
    <t>Automobiles (12.39)</t>
  </si>
  <si>
    <t>Food Products (10.44)</t>
  </si>
  <si>
    <t>Telecom - Services (7.81)</t>
  </si>
  <si>
    <t>Business Cycle  (Reg)</t>
  </si>
  <si>
    <t>ICICI Prudential Business Cycle Fund - Reg - Growth</t>
  </si>
  <si>
    <t>Banks (23.23)</t>
  </si>
  <si>
    <t>Automobiles (11.1)</t>
  </si>
  <si>
    <t>Construction (7.12)</t>
  </si>
  <si>
    <t>Petroleum Products (5.82)</t>
  </si>
  <si>
    <t>Kotak Business Cycle Fund - Reg - Growth</t>
  </si>
  <si>
    <t>Banks (16.86)</t>
  </si>
  <si>
    <t>Retailing (10.31)</t>
  </si>
  <si>
    <t>Automobiles (5.61)</t>
  </si>
  <si>
    <t>IT - Software (5.31)</t>
  </si>
  <si>
    <t>Tata Business Cycle Fund - Reg - Growth</t>
  </si>
  <si>
    <t>Banks (11.98)</t>
  </si>
  <si>
    <t>Healthcare Services (7.46)</t>
  </si>
  <si>
    <t>Power (6.65)</t>
  </si>
  <si>
    <t>Cement &amp; Cement Products (6.5)</t>
  </si>
  <si>
    <t>HDFC Business Cycle Fund - Reg - Growth</t>
  </si>
  <si>
    <t>Banks (17.63)</t>
  </si>
  <si>
    <t>Retailing (10.98)</t>
  </si>
  <si>
    <t>Finance (9.3)</t>
  </si>
  <si>
    <t>Pharmaceuticals &amp; Biotechnology (7.31)</t>
  </si>
  <si>
    <t>Telecom - Services (6.08)</t>
  </si>
  <si>
    <t>Axis Business Cycles Fund - Reg - Growth</t>
  </si>
  <si>
    <t>Banks (17.45)</t>
  </si>
  <si>
    <t>Chemicals &amp; Petrochemicals (6.38)</t>
  </si>
  <si>
    <t>Auto Components (5.48)</t>
  </si>
  <si>
    <t>Electrical Equipment (4.28)</t>
  </si>
  <si>
    <t>Aditya Birla Sun Life Business Cycle Fund - Reg - Growth</t>
  </si>
  <si>
    <t>Banks (17.58)</t>
  </si>
  <si>
    <t>Industrial Products (8.54)</t>
  </si>
  <si>
    <t>Healthcare Services (7.06)</t>
  </si>
  <si>
    <t>Auto Components (6.99)</t>
  </si>
  <si>
    <t>Sundaram Business Cycle Fund - Reg - Growth</t>
  </si>
  <si>
    <t>IT - Software (9.69)</t>
  </si>
  <si>
    <t>Finance (9.5)</t>
  </si>
  <si>
    <t>Banks (9.49)</t>
  </si>
  <si>
    <t>Capital Markets (7.97)</t>
  </si>
  <si>
    <t>Retailing (7.02)</t>
  </si>
  <si>
    <t>Edelweiss Business Cycle Fund - Reg - Growth</t>
  </si>
  <si>
    <t>Banks (16.53)</t>
  </si>
  <si>
    <t>Pharmaceuticals &amp; Biotechnology (11.63)</t>
  </si>
  <si>
    <t>Motilal Oswal Business Cycle Fund - Reg - Growth</t>
  </si>
  <si>
    <t>IT - Software (17.77)</t>
  </si>
  <si>
    <t>Banks (14.08)</t>
  </si>
  <si>
    <t>Consumer Durables (13.21)</t>
  </si>
  <si>
    <t>Retailing (11.18)</t>
  </si>
  <si>
    <t>Healthcare Services (7.26)</t>
  </si>
  <si>
    <t>Mahindra Manulife Business Cycle Fund - Reg - Growth</t>
  </si>
  <si>
    <t>Banks (14.56)</t>
  </si>
  <si>
    <t>Pharmaceuticals &amp; Biotechnology (10.7)</t>
  </si>
  <si>
    <t>Power (8.2)</t>
  </si>
  <si>
    <t>Cement &amp; Cement Products (8.15)</t>
  </si>
  <si>
    <t>IT - Software (6.76)</t>
  </si>
  <si>
    <t>Bandhan Business Cycle Fund - Reg - Growth</t>
  </si>
  <si>
    <t>Banks (22.21)</t>
  </si>
  <si>
    <t>Finance (8.71)</t>
  </si>
  <si>
    <t>Power (7.53)</t>
  </si>
  <si>
    <t>Construction (6.29)</t>
  </si>
  <si>
    <t>DSP Business Cycle Fund - Reg - Growth</t>
  </si>
  <si>
    <t>Banks (25.8)</t>
  </si>
  <si>
    <t>Current Assets (15.7)</t>
  </si>
  <si>
    <t>Automobiles (11.72)</t>
  </si>
  <si>
    <t>Consumer Durables (4.65)</t>
  </si>
  <si>
    <t>Construction (4.39)</t>
  </si>
  <si>
    <t>HSBC Business Cycles Fund - Reg - Growth</t>
  </si>
  <si>
    <t>Banks (14.37)</t>
  </si>
  <si>
    <t>Capital Markets (11.55)</t>
  </si>
  <si>
    <t>Electrical Equipment (8.59)</t>
  </si>
  <si>
    <t>Construction (7.4)</t>
  </si>
  <si>
    <t>Finance (6.69)</t>
  </si>
  <si>
    <t>Invesco India Business Cycle Fund - Reg - Growth</t>
  </si>
  <si>
    <t>Healthcare Services (12.04)</t>
  </si>
  <si>
    <t>Retailing (10.55)</t>
  </si>
  <si>
    <t>Capital Markets (7.42)</t>
  </si>
  <si>
    <t>Realty (7.07)</t>
  </si>
  <si>
    <t>Quant Business Cycle Fund - Reg - Growth</t>
  </si>
  <si>
    <t>Electrical Equipment (18.08)</t>
  </si>
  <si>
    <t>Finance (13.71)</t>
  </si>
  <si>
    <t>Power (10.57)</t>
  </si>
  <si>
    <t>Pharmaceuticals &amp; Biotechnology (9.96)</t>
  </si>
  <si>
    <t>Auto Components (7.22)</t>
  </si>
  <si>
    <t>Baroda BNP Paribas Business Cycle Fund - Reg - Growth</t>
  </si>
  <si>
    <t>Banks (17.97)</t>
  </si>
  <si>
    <t>Electrical Equipment (10.69)</t>
  </si>
  <si>
    <t>Pharmaceuticals &amp; Biotechnology (6.9)</t>
  </si>
  <si>
    <t>Petroleum Products (4.91)</t>
  </si>
  <si>
    <t>Union Business Cycle Fund - Reg - Growth</t>
  </si>
  <si>
    <t>Banks (19.34)</t>
  </si>
  <si>
    <t>Electrical Equipment (8.1)</t>
  </si>
  <si>
    <t>Construction (7.25)</t>
  </si>
  <si>
    <t>Aerospace &amp; Defense (6.88)</t>
  </si>
  <si>
    <t>Bank of India Business Cycle Fund - Reg - Growth</t>
  </si>
  <si>
    <t>Banks (13.13)</t>
  </si>
  <si>
    <t>Consumer Durables (10.99)</t>
  </si>
  <si>
    <t>Power (10.32)</t>
  </si>
  <si>
    <t>Electrical Equipment (7.91)</t>
  </si>
  <si>
    <t>Capital Markets (6.55)</t>
  </si>
  <si>
    <t>ITI Business Cycle Fund - Reg - Growth</t>
  </si>
  <si>
    <t>Banks (15.45)</t>
  </si>
  <si>
    <t>Industrial Products (6.6)</t>
  </si>
  <si>
    <t>Ferrous Metals (5.53)</t>
  </si>
  <si>
    <t>Power (5.41)</t>
  </si>
  <si>
    <t>Healthcare (Reg)</t>
  </si>
  <si>
    <t>Nippon India Pharma Fund - Reg - Growth</t>
  </si>
  <si>
    <t>Pharmaceuticals &amp; Biotechnology (72.34)</t>
  </si>
  <si>
    <t>Healthcare Services (21.91)</t>
  </si>
  <si>
    <t>Retailing (3.68)</t>
  </si>
  <si>
    <t>Current Assets (2.08)</t>
  </si>
  <si>
    <t>Miscellaneous (0)</t>
  </si>
  <si>
    <t>ICICI Prudential Pharma Healthcare and Diagnostics Fund - Reg - Growth</t>
  </si>
  <si>
    <t>Pharmaceuticals &amp; Biotechnology (78.74)</t>
  </si>
  <si>
    <t>Healthcare Services (12.12)</t>
  </si>
  <si>
    <t>Retailing (5.6)</t>
  </si>
  <si>
    <t>Miscellaneous (1.38)</t>
  </si>
  <si>
    <t>Chemicals &amp; Petrochemicals (1.19)</t>
  </si>
  <si>
    <t>SBI Healthcare Opportunities Fund - Growth</t>
  </si>
  <si>
    <t>Pharmaceuticals &amp; Biotechnology (64.86)</t>
  </si>
  <si>
    <t>Healthcare Services (25.88)</t>
  </si>
  <si>
    <t>Chemicals &amp; Petrochemicals (4.86)</t>
  </si>
  <si>
    <t>Current Assets (2.45)</t>
  </si>
  <si>
    <t>Healthcare Equipment &amp; Supplies (1.89)</t>
  </si>
  <si>
    <t>If redeemed bet. 0 Day to 15 Day Exit Load is 0.5%</t>
  </si>
  <si>
    <t>DSP Healthcare Fund - Reg - Growth</t>
  </si>
  <si>
    <t>Pharmaceuticals &amp; Biotechnology (62.39)</t>
  </si>
  <si>
    <t>Healthcare Services (26.59)</t>
  </si>
  <si>
    <t>Current Assets (6.34)</t>
  </si>
  <si>
    <t>Healthcare Equipment &amp; Supplies (2.49)</t>
  </si>
  <si>
    <t>Insurance (1.31)</t>
  </si>
  <si>
    <t>Mirae Asset Healthcare Fund - Reg - Growth</t>
  </si>
  <si>
    <t>Pharmaceuticals &amp; Biotechnology (75.08)</t>
  </si>
  <si>
    <t>Healthcare Services (22.79)</t>
  </si>
  <si>
    <t>Chemicals &amp; Petrochemicals (1.49)</t>
  </si>
  <si>
    <t>Current Assets (0.64)</t>
  </si>
  <si>
    <t>Mutual Funds (0.01)</t>
  </si>
  <si>
    <t>HDFC Pharma and Healthcare Fund - Reg - Growth</t>
  </si>
  <si>
    <t>Pharmaceuticals &amp; Biotechnology (71.18)</t>
  </si>
  <si>
    <t>Healthcare Services (26.88)</t>
  </si>
  <si>
    <t>Current Assets (1.3)</t>
  </si>
  <si>
    <t>Healthcare Equipment &amp; Supplies (0.63)</t>
  </si>
  <si>
    <t>Tata India Pharma And Healthcare Fund - Reg - Growth</t>
  </si>
  <si>
    <t>Pharmaceuticals &amp; Biotechnology (59.73)</t>
  </si>
  <si>
    <t>Healthcare Services (32.33)</t>
  </si>
  <si>
    <t>Fertilizers &amp; Agrochemicals (4.17)</t>
  </si>
  <si>
    <t>Current Assets (2.55)</t>
  </si>
  <si>
    <t>Personal Products (1.23)</t>
  </si>
  <si>
    <t>UTI Healthcare Fund - Growth</t>
  </si>
  <si>
    <t>Pharmaceuticals &amp; Biotechnology (67.9)</t>
  </si>
  <si>
    <t>Healthcare Services (23.68)</t>
  </si>
  <si>
    <t>Current Assets (5.55)</t>
  </si>
  <si>
    <t>Chemicals &amp; Petrochemicals (1.72)</t>
  </si>
  <si>
    <t>Healthcare Equipment &amp; Supplies (1.14)</t>
  </si>
  <si>
    <t>Aditya Birla Sun Life Pharma &amp; Healthcare Fund - Reg - Growth</t>
  </si>
  <si>
    <t>Pharmaceuticals &amp; Biotechnology (75.07)</t>
  </si>
  <si>
    <t>Healthcare Services (20.09)</t>
  </si>
  <si>
    <t>Current Assets (3.17)</t>
  </si>
  <si>
    <t>Miscellaneous (1.01)</t>
  </si>
  <si>
    <t>Chemicals &amp; Petrochemicals (0.65)</t>
  </si>
  <si>
    <t>WhiteOak Capital Pharma and Healthcare Fund - Reg - Growth</t>
  </si>
  <si>
    <t>Pharmaceuticals &amp; Biotechnology (64.72)</t>
  </si>
  <si>
    <t>Healthcare Services (28.73)</t>
  </si>
  <si>
    <t>Current Assets (4.25)</t>
  </si>
  <si>
    <t>Sovereign (4)</t>
  </si>
  <si>
    <t>Chemicals &amp; Petrochemicals (2.99)</t>
  </si>
  <si>
    <t>Kotak Healthcare Fund - Reg - Growth</t>
  </si>
  <si>
    <t>Pharmaceuticals &amp; Biotechnology (72.36)</t>
  </si>
  <si>
    <t>Healthcare Services (25.08)</t>
  </si>
  <si>
    <t>Healthcare Equipment &amp; Supplies (1.18)</t>
  </si>
  <si>
    <t>Current Assets (1.16)</t>
  </si>
  <si>
    <t>Miscellaneous (0.22)</t>
  </si>
  <si>
    <t>Baroda BNP Paribas Health and Wellness Fund (BBNPHW) - Reg - Growth</t>
  </si>
  <si>
    <t>Pharmaceuticals &amp; Biotechnology (68.51)</t>
  </si>
  <si>
    <t>Healthcare Services (17.51)</t>
  </si>
  <si>
    <t>Insurance (7.27)</t>
  </si>
  <si>
    <t>Current Assets (2.59)</t>
  </si>
  <si>
    <t>Retailing (1.65)</t>
  </si>
  <si>
    <t>Quant Healthcare Fund - Reg - Growth</t>
  </si>
  <si>
    <t>Pharmaceuticals &amp; Biotechnology (57.49)</t>
  </si>
  <si>
    <t>Telecom - Services (9.55)</t>
  </si>
  <si>
    <t>Insurance (9.12)</t>
  </si>
  <si>
    <t>Food Products (8.74)</t>
  </si>
  <si>
    <t>Healthcare Services (8.73)</t>
  </si>
  <si>
    <t>Bajaj Finserv Healthcare Fund - Reg - Growth</t>
  </si>
  <si>
    <t>Pharmaceuticals &amp; Biotechnology (65.72)</t>
  </si>
  <si>
    <t>Healthcare Services (19.04)</t>
  </si>
  <si>
    <t>Current Assets (2.66)</t>
  </si>
  <si>
    <t>Food Products (2.65)</t>
  </si>
  <si>
    <t>Consumer Durables (2.23)</t>
  </si>
  <si>
    <t>Bandhan Healthcare Fund - Reg - Growth</t>
  </si>
  <si>
    <t>Pharmaceuticals &amp; Biotechnology (64.64)</t>
  </si>
  <si>
    <t>Healthcare Services (28.93)</t>
  </si>
  <si>
    <t>Current Assets (3.71)</t>
  </si>
  <si>
    <t>Insurance (1.36)</t>
  </si>
  <si>
    <t>Miscellaneous (1.09)</t>
  </si>
  <si>
    <t>ITI Pharma and Healthcare Fund - Reg - Growth</t>
  </si>
  <si>
    <t>Pharmaceuticals &amp; Biotechnology (71.33)</t>
  </si>
  <si>
    <t>Healthcare Services (19.56)</t>
  </si>
  <si>
    <t>Chemicals &amp; Petrochemicals (2.42)</t>
  </si>
  <si>
    <t>Current Assets (1.99)</t>
  </si>
  <si>
    <t>Consumer Durables (1.47)</t>
  </si>
  <si>
    <t>PGIM India Healthcare Fund - Reg - Growth</t>
  </si>
  <si>
    <t>Pharmaceuticals &amp; Biotechnology (65.24)</t>
  </si>
  <si>
    <t>Healthcare Services (25.78)</t>
  </si>
  <si>
    <t>Chemicals &amp; Petrochemicals (3.1)</t>
  </si>
  <si>
    <t>Current Assets (2.1)</t>
  </si>
  <si>
    <t>Financial Technology (Fintech) (1.37)</t>
  </si>
  <si>
    <t>LIC MF Healthcare Fund - Reg - Growth</t>
  </si>
  <si>
    <t>Pharmaceuticals &amp; Biotechnology (60.57)</t>
  </si>
  <si>
    <t>Healthcare Services (26.97)</t>
  </si>
  <si>
    <t>Current Assets (7.08)</t>
  </si>
  <si>
    <t>Chemicals &amp; Petrochemicals (5.38)</t>
  </si>
  <si>
    <t>Technology (Reg)</t>
  </si>
  <si>
    <t>ICICI Prudential Technology Fund - Growth</t>
  </si>
  <si>
    <t>IT - Software (52.34)</t>
  </si>
  <si>
    <t>Telecom - Services (14.25)</t>
  </si>
  <si>
    <t>IT - Services (10.1)</t>
  </si>
  <si>
    <t>Current Assets (4.28)</t>
  </si>
  <si>
    <t>Tata Digital India Fund - Reg - Growth</t>
  </si>
  <si>
    <t>IT - Software (54.62)</t>
  </si>
  <si>
    <t>Retailing (9.75)</t>
  </si>
  <si>
    <t>Current Assets (7.18)</t>
  </si>
  <si>
    <t>Financial Technology (Fintech) (4.94)</t>
  </si>
  <si>
    <t>SBI Technology Opportunities Fund - Growth</t>
  </si>
  <si>
    <t>IT - Software (43.76)</t>
  </si>
  <si>
    <t>Telecom - Services (12.98)</t>
  </si>
  <si>
    <t>Retailing (12.93)</t>
  </si>
  <si>
    <t>Commercial Services &amp; Supplies (9.47)</t>
  </si>
  <si>
    <t>IT - Services (9.36)</t>
  </si>
  <si>
    <t>Aditya Birla Sun Life Digital India Fund - Growth</t>
  </si>
  <si>
    <t>IT - Software (58.31)</t>
  </si>
  <si>
    <t>Retailing (10.9)</t>
  </si>
  <si>
    <t>Telecom - Services (9.3)</t>
  </si>
  <si>
    <t>IT - Services (5.74)</t>
  </si>
  <si>
    <t>Commercial Services &amp; Supplies (3.99)</t>
  </si>
  <si>
    <t>Franklin India Technology Fund - Growth</t>
  </si>
  <si>
    <t>IT - Software (34.04)</t>
  </si>
  <si>
    <t>Telecom - Services (19.49)</t>
  </si>
  <si>
    <t>Retailing (14.54)</t>
  </si>
  <si>
    <t>IT - Services (8.94)</t>
  </si>
  <si>
    <t>Mutual Funds (8.38)</t>
  </si>
  <si>
    <t>HDFC Technology Fund - Reg - Growth</t>
  </si>
  <si>
    <t>IT - Software (58.44)</t>
  </si>
  <si>
    <t>Telecom - Services (19.28)</t>
  </si>
  <si>
    <t>Retailing (8.38)</t>
  </si>
  <si>
    <t>Commercial Services &amp; Supplies (5.9)</t>
  </si>
  <si>
    <t>IT - Services (5.08)</t>
  </si>
  <si>
    <t>Motilal Oswal Digital India Fund - Reg - Growth</t>
  </si>
  <si>
    <t>IT - Software (47.25)</t>
  </si>
  <si>
    <t>Financial Technology (Fintech) (14.34)</t>
  </si>
  <si>
    <t>Retailing (12.75)</t>
  </si>
  <si>
    <t>Commercial Services &amp; Supplies (7.86)</t>
  </si>
  <si>
    <t>Edelweiss Technology Fund - Reg - Growth</t>
  </si>
  <si>
    <t>IT - Software (40.07)</t>
  </si>
  <si>
    <t>IT - Hardware (10.58)</t>
  </si>
  <si>
    <t>Telecom - Services (10.37)</t>
  </si>
  <si>
    <t>Consumer Durables (7.7)</t>
  </si>
  <si>
    <t>Current Assets (4.52)</t>
  </si>
  <si>
    <t>Kotak Technology Fund - Reg - Growth</t>
  </si>
  <si>
    <t>IT - Software (49.63)</t>
  </si>
  <si>
    <t>Telecom - Services (24.36)</t>
  </si>
  <si>
    <t>Retailing (12.2)</t>
  </si>
  <si>
    <t>IT - Services (2.78)</t>
  </si>
  <si>
    <t>Consumer Durables (2.56)</t>
  </si>
  <si>
    <t>WhiteOak Capital Digital Bharat Fund - Reg - Growth</t>
  </si>
  <si>
    <t>IT - Software (35.98)</t>
  </si>
  <si>
    <t>Retailing (19.82)</t>
  </si>
  <si>
    <t>Current Assets (8.91)</t>
  </si>
  <si>
    <t>Sovereign (8.1)</t>
  </si>
  <si>
    <t>Invesco India Technology Fund - Reg - Growth</t>
  </si>
  <si>
    <t>IT - Software (42.97)</t>
  </si>
  <si>
    <t>Retailing (14.92)</t>
  </si>
  <si>
    <t>Capital Markets (8.41)</t>
  </si>
  <si>
    <t>IT - Services (7.54)</t>
  </si>
  <si>
    <t>Telecom - Services (4.72)</t>
  </si>
  <si>
    <t>Quant Teck Fund - Reg - Growth</t>
  </si>
  <si>
    <t>IT - Software (32.72)</t>
  </si>
  <si>
    <t>Telecom - Services (27.66)</t>
  </si>
  <si>
    <t>IT - Services (21.69)</t>
  </si>
  <si>
    <t>Metals &amp; Minerals Trading (6.52)</t>
  </si>
  <si>
    <t>Sovereign (6.49)</t>
  </si>
  <si>
    <t>LIC MF Technology Fund - Reg - Growth</t>
  </si>
  <si>
    <t>IT - Software (37.26)</t>
  </si>
  <si>
    <t>Telecom - Services (15.64)</t>
  </si>
  <si>
    <t>Current Assets (15.56)</t>
  </si>
  <si>
    <t>Electrical Equipment (7.03)</t>
  </si>
  <si>
    <t>Retailing (6.02)</t>
  </si>
  <si>
    <t>Manufacturing Fund (Reg)</t>
  </si>
  <si>
    <t>HDFC Manufacturing Fund - Reg - Growth</t>
  </si>
  <si>
    <t>Pharmaceuticals &amp; Biotechnology (14.98)</t>
  </si>
  <si>
    <t>Automobiles (13.96)</t>
  </si>
  <si>
    <t>Petroleum Products (8.95)</t>
  </si>
  <si>
    <t>Aerospace &amp; Defense (7.26)</t>
  </si>
  <si>
    <t>ICICI Prudential Manufacturing Fund - Reg - Growth</t>
  </si>
  <si>
    <t>Automobiles (13.55)</t>
  </si>
  <si>
    <t>Auto Components (10.42)</t>
  </si>
  <si>
    <t>Electrical Equipment (9.53)</t>
  </si>
  <si>
    <t>Industrial Products (9.49)</t>
  </si>
  <si>
    <t>Cement &amp; Cement Products (8.28)</t>
  </si>
  <si>
    <t>Axis India Manufacturing Fund - Reg - Growth</t>
  </si>
  <si>
    <t>Auto Components (14.07)</t>
  </si>
  <si>
    <t>Automobiles (14.05)</t>
  </si>
  <si>
    <t>Electrical Equipment (12.89)</t>
  </si>
  <si>
    <t>Pharmaceuticals &amp; Biotechnology (11.25)</t>
  </si>
  <si>
    <t>Industrial Products (7.81)</t>
  </si>
  <si>
    <t>Kotak Manufacture in India Fund - Reg - Growth</t>
  </si>
  <si>
    <t>Pharmaceuticals &amp; Biotechnology (15.23)</t>
  </si>
  <si>
    <t>Automobiles (15.16)</t>
  </si>
  <si>
    <t>Industrial Products (10.41)</t>
  </si>
  <si>
    <t>Petroleum Products (9.65)</t>
  </si>
  <si>
    <t>Non - Ferrous Metals (5.97)</t>
  </si>
  <si>
    <t>Canara Robeco Manufacturing Fund - Reg - Growth</t>
  </si>
  <si>
    <t>Electrical Equipment (18.09)</t>
  </si>
  <si>
    <t>Automobiles (12.5)</t>
  </si>
  <si>
    <t>Industrial Products (10.45)</t>
  </si>
  <si>
    <t>Pharmaceuticals &amp; Biotechnology (8.5)</t>
  </si>
  <si>
    <t>Consumer Durables (7.98)</t>
  </si>
  <si>
    <t>Aditya Birla Sun Life Manufacturing Equity Fund - Reg - Growth</t>
  </si>
  <si>
    <t>Auto Components (14.39)</t>
  </si>
  <si>
    <t>Industrial Products (12.97)</t>
  </si>
  <si>
    <t>Automobiles (10.48)</t>
  </si>
  <si>
    <t>Non - Ferrous Metals (7.33)</t>
  </si>
  <si>
    <t>Baroda BNP Paribas Manufacturing Fund - Reg - Growth</t>
  </si>
  <si>
    <t>Electrical Equipment (16.38)</t>
  </si>
  <si>
    <t>Pharmaceuticals &amp; Biotechnology (14.78)</t>
  </si>
  <si>
    <t>Automobiles (10.72)</t>
  </si>
  <si>
    <t>Auto Components (8.64)</t>
  </si>
  <si>
    <t>Non - Ferrous Metals (7.81)</t>
  </si>
  <si>
    <t>LIC MF Manufacturing Fund - Reg - Growth</t>
  </si>
  <si>
    <t>Industrial Products (15.58)</t>
  </si>
  <si>
    <t>Electrical Equipment (13.67)</t>
  </si>
  <si>
    <t>Pharmaceuticals &amp; Biotechnology (11.53)</t>
  </si>
  <si>
    <t>Automobiles (10.95)</t>
  </si>
  <si>
    <t>Auto Components (10.8)</t>
  </si>
  <si>
    <t>Quant Manufacturing Fund - Reg - Growth</t>
  </si>
  <si>
    <t>Electrical Equipment (15.88)</t>
  </si>
  <si>
    <t>Pharmaceuticals &amp; Biotechnology (14.18)</t>
  </si>
  <si>
    <t>Power (10.63)</t>
  </si>
  <si>
    <t>Auto Components (9.99)</t>
  </si>
  <si>
    <t>Metals &amp; Minerals Trading (9.26)</t>
  </si>
  <si>
    <t>Motilal Oswal Manufacturing Fund - Reg - Growth</t>
  </si>
  <si>
    <t>Electrical Equipment (30.88)</t>
  </si>
  <si>
    <t>Auto Components (11.17)</t>
  </si>
  <si>
    <t>Automobiles (10.63)</t>
  </si>
  <si>
    <t>Non - Ferrous Metals (8.97)</t>
  </si>
  <si>
    <t>Chemicals &amp; Petrochemicals (6.72)</t>
  </si>
  <si>
    <t>Invesco India Manufacturing Fund - Reg - Growth</t>
  </si>
  <si>
    <t>Auto Components (15.73)</t>
  </si>
  <si>
    <t>Industrial Products (15.43)</t>
  </si>
  <si>
    <t>Pharmaceuticals &amp; Biotechnology (13.79)</t>
  </si>
  <si>
    <t>Automobiles (12.74)</t>
  </si>
  <si>
    <t>Mahindra Manulife Manufacturing Fund - Reg - Growth</t>
  </si>
  <si>
    <t>Auto Components (14.91)</t>
  </si>
  <si>
    <t>Industrial Products (10.78)</t>
  </si>
  <si>
    <t>Automobiles (9.41)</t>
  </si>
  <si>
    <t>Current Assets (8.25)</t>
  </si>
  <si>
    <t>Innovation (Reg)</t>
  </si>
  <si>
    <t>ICICI Prudential Innovation Fund - Reg - Growth</t>
  </si>
  <si>
    <t>Pharmaceuticals &amp; Biotechnology (10.38)</t>
  </si>
  <si>
    <t>Automobiles (10.15)</t>
  </si>
  <si>
    <t>Retailing (9.64)</t>
  </si>
  <si>
    <t>IT - Software (8.58)</t>
  </si>
  <si>
    <t>Banks (7.68)</t>
  </si>
  <si>
    <t>SBI Innovative Opportunities Fund - Reg - Growth</t>
  </si>
  <si>
    <t>Retailing (25.28)</t>
  </si>
  <si>
    <t>Pharmaceuticals &amp; Biotechnology (10.42)</t>
  </si>
  <si>
    <t>Finance (6.95)</t>
  </si>
  <si>
    <t>IT - Software (6.14)</t>
  </si>
  <si>
    <t>Commercial Services &amp; Supplies (5.4)</t>
  </si>
  <si>
    <t>Nippon India Innovation Fund - Reg - Growth</t>
  </si>
  <si>
    <t>Retailing (21.06)</t>
  </si>
  <si>
    <t>Auto Components (10.84)</t>
  </si>
  <si>
    <t>Electrical Equipment (7.39)</t>
  </si>
  <si>
    <t>Banks (5.27)</t>
  </si>
  <si>
    <t>Healthcare Services (4.73)</t>
  </si>
  <si>
    <t>HDFC Innovation Fund - Reg - Growth</t>
  </si>
  <si>
    <t>Pharmaceuticals &amp; Biotechnology (17.37)</t>
  </si>
  <si>
    <t>Retailing (15.29)</t>
  </si>
  <si>
    <t>Aerospace &amp; Defense (7.34)</t>
  </si>
  <si>
    <t>Auto Components (5.92)</t>
  </si>
  <si>
    <t>Bandhan Innovation Fund - Reg - Growth</t>
  </si>
  <si>
    <t>Pharmaceuticals &amp; Biotechnology (9.79)</t>
  </si>
  <si>
    <t>Retailing (8.94)</t>
  </si>
  <si>
    <t>Finance (6.6)</t>
  </si>
  <si>
    <t>Automobiles (5.01)</t>
  </si>
  <si>
    <t>Electrical Equipment (4.9)</t>
  </si>
  <si>
    <t>Tata India Innovation Fund - Reg - Growth</t>
  </si>
  <si>
    <t>Banks (17.94)</t>
  </si>
  <si>
    <t>Healthcare Services (11.16)</t>
  </si>
  <si>
    <t>Pharmaceuticals &amp; Biotechnology (7.74)</t>
  </si>
  <si>
    <t>Current Assets (7.13)</t>
  </si>
  <si>
    <t>Automobiles (6.76)</t>
  </si>
  <si>
    <t>Axis Innovation Fund - Reg - Growth</t>
  </si>
  <si>
    <t>Retailing (20.72)</t>
  </si>
  <si>
    <t>Chemicals &amp; Petrochemicals (8.02)</t>
  </si>
  <si>
    <t>Financial Technology (Fintech) (7.01)</t>
  </si>
  <si>
    <t>Electrical Equipment (6)</t>
  </si>
  <si>
    <t>IT - Services (4.94)</t>
  </si>
  <si>
    <t>Union Innovation &amp; Opportunities Fund - Reg - Growth</t>
  </si>
  <si>
    <t>Retailing (12.19)</t>
  </si>
  <si>
    <t>Auto Components (9.54)</t>
  </si>
  <si>
    <t>Pharmaceuticals &amp; Biotechnology (8.57)</t>
  </si>
  <si>
    <t>Electrical Equipment (8.49)</t>
  </si>
  <si>
    <t>IT - Services (6.46)</t>
  </si>
  <si>
    <t>Baroda BNP Paribas Innovation Fund - Reg - Growth</t>
  </si>
  <si>
    <t>Pharmaceuticals &amp; Biotechnology (12.74)</t>
  </si>
  <si>
    <t>Chemicals &amp; Petrochemicals (8.2)</t>
  </si>
  <si>
    <t>Retailing (7.36)</t>
  </si>
  <si>
    <t>Financial Technology (Fintech) (6.68)</t>
  </si>
  <si>
    <t>UTI Innovation Fund - Reg - Growth</t>
  </si>
  <si>
    <t>Retailing (26.47)</t>
  </si>
  <si>
    <t>IT - Software (16.57)</t>
  </si>
  <si>
    <t>Financial Technology (Fintech) (9.72)</t>
  </si>
  <si>
    <t>Electrical Equipment (9.42)</t>
  </si>
  <si>
    <t>IT - Services (6.84)</t>
  </si>
  <si>
    <t>Motilal Oswal Innovation Opportunities Fund - Reg - Growth</t>
  </si>
  <si>
    <t>Electrical Equipment (20.74)</t>
  </si>
  <si>
    <t>Consumer Durables (9.92)</t>
  </si>
  <si>
    <t>Leisure Services (9.25)</t>
  </si>
  <si>
    <t>Capital Markets (6.56)</t>
  </si>
  <si>
    <t>Mahindra Manulife Innovation Opportunities Fund - Reg - Growth</t>
  </si>
  <si>
    <t>Banks (9.11)</t>
  </si>
  <si>
    <t>Transport Services (6.49)</t>
  </si>
  <si>
    <t>IT - Software (5.75)</t>
  </si>
  <si>
    <t>Quant (Reg)</t>
  </si>
  <si>
    <t>SBI Quant Fund - Reg - Growth</t>
  </si>
  <si>
    <t>Banks (16.85)</t>
  </si>
  <si>
    <t>Finance (16.5)</t>
  </si>
  <si>
    <t>IT - Software (14.93)</t>
  </si>
  <si>
    <t>Automobiles (10.32)</t>
  </si>
  <si>
    <t>Consumable Fuels (5.59)</t>
  </si>
  <si>
    <t>Aditya Birla Sun Life Quant Fund - Reg - Growth</t>
  </si>
  <si>
    <t>Banks (14.97)</t>
  </si>
  <si>
    <t>Pharmaceuticals &amp; Biotechnology (12.33)</t>
  </si>
  <si>
    <t>Industrial Products (8.65)</t>
  </si>
  <si>
    <t>Cement &amp; Cement Products (6.79)</t>
  </si>
  <si>
    <t>Finance (6.56)</t>
  </si>
  <si>
    <t>Quant Quantamental Fund - Reg - Growth</t>
  </si>
  <si>
    <t>Power (15.07)</t>
  </si>
  <si>
    <t>Finance (12.68)</t>
  </si>
  <si>
    <t>Metals &amp; Minerals Trading (11.05)</t>
  </si>
  <si>
    <t>Pharmaceuticals &amp; Biotechnology (8.58)</t>
  </si>
  <si>
    <t>Banks (8.03)</t>
  </si>
  <si>
    <t>UTI Quant Fund - Reg - Growth</t>
  </si>
  <si>
    <t>Banks (17.77)</t>
  </si>
  <si>
    <t>IT - Software (11.6)</t>
  </si>
  <si>
    <t>Food Products (7.11)</t>
  </si>
  <si>
    <t>Consumer Durables (5.51)</t>
  </si>
  <si>
    <t>Aerospace &amp; Defense (5.27)</t>
  </si>
  <si>
    <t>360 ONE Quant Fund - Reg - Growth</t>
  </si>
  <si>
    <t>Finance (16.18)</t>
  </si>
  <si>
    <t>Industrial Products (12.75)</t>
  </si>
  <si>
    <t>Automobiles (11.83)</t>
  </si>
  <si>
    <t>Pharmaceuticals &amp; Biotechnology (10.73)</t>
  </si>
  <si>
    <t>Insurance (6)</t>
  </si>
  <si>
    <t>Axis Quant Fund - Reg - Growth</t>
  </si>
  <si>
    <t>Current Assets (23.65)</t>
  </si>
  <si>
    <t>Automobiles (10.57)</t>
  </si>
  <si>
    <t>Banks (8.93)</t>
  </si>
  <si>
    <t>Sovereign (8.91)</t>
  </si>
  <si>
    <t>Finance (7.94)</t>
  </si>
  <si>
    <t>DSP Quant Fund - Reg - Growth</t>
  </si>
  <si>
    <t>Pharmaceuticals &amp; Biotechnology (12.87)</t>
  </si>
  <si>
    <t>Banks (11.68)</t>
  </si>
  <si>
    <t>Automobiles (11.35)</t>
  </si>
  <si>
    <t>IT - Software (10.84)</t>
  </si>
  <si>
    <t>Telecom - Services (7.71)</t>
  </si>
  <si>
    <t>Kotak Quant Fund - Reg - Growth</t>
  </si>
  <si>
    <t>Pharmaceuticals &amp; Biotechnology (15.68)</t>
  </si>
  <si>
    <t>Banks (11.52)</t>
  </si>
  <si>
    <t>Finance (9.23)</t>
  </si>
  <si>
    <t>Ferrous Metals (7.89)</t>
  </si>
  <si>
    <t>Automobiles (7.1)</t>
  </si>
  <si>
    <t>Motilal Oswal Quant Fund - Reg - Growth</t>
  </si>
  <si>
    <t>Electrical Equipment (13.78)</t>
  </si>
  <si>
    <t>Petroleum Products (10.81)</t>
  </si>
  <si>
    <t>Pharmaceuticals &amp; Biotechnology (9.18)</t>
  </si>
  <si>
    <t>Consumer Durables (8.49)</t>
  </si>
  <si>
    <t>Automobiles (7.53)</t>
  </si>
  <si>
    <t>ICICI Prudential Quant Fund - Reg - Growth</t>
  </si>
  <si>
    <t>Banks (14.62)</t>
  </si>
  <si>
    <t>IT - Software (11.03)</t>
  </si>
  <si>
    <t>Finance (9.01)</t>
  </si>
  <si>
    <t>Cement &amp; Cement Products (6.31)</t>
  </si>
  <si>
    <t>Telecom - Services (6.22)</t>
  </si>
  <si>
    <t>Nippon India Quant Fund - Reg - Growth</t>
  </si>
  <si>
    <t>Banks (16.77)</t>
  </si>
  <si>
    <t>Automobiles (11.04)</t>
  </si>
  <si>
    <t>Finance (9.58)</t>
  </si>
  <si>
    <t>IT - Software (5.76)</t>
  </si>
  <si>
    <t>Petroleum Products (5.71)</t>
  </si>
  <si>
    <t>If redeemed bet. 0 Month to 1 Month Exit Load is 0.25%</t>
  </si>
  <si>
    <t>Please note that each quant fund uses a different model, so comparisons may not be appropriate.</t>
  </si>
  <si>
    <t>ESG (Reg)</t>
  </si>
  <si>
    <t>SBI ESG Exclusionary Strategy Fund - Growth</t>
  </si>
  <si>
    <t>Banks (28.28)</t>
  </si>
  <si>
    <t>Automobiles (8.4)</t>
  </si>
  <si>
    <t>IT - Software (6.75)</t>
  </si>
  <si>
    <t>Electrical Equipment (6.42)</t>
  </si>
  <si>
    <t>Consumer Durables (6.25)</t>
  </si>
  <si>
    <t>ICICI Prudential ESG Exclusionary Strategy Fund - Reg - Growth</t>
  </si>
  <si>
    <t>Banks (20.83)</t>
  </si>
  <si>
    <t>Pharmaceuticals &amp; Biotechnology (12.22)</t>
  </si>
  <si>
    <t>Automobiles (9.43)</t>
  </si>
  <si>
    <t>IT - Software (6.87)</t>
  </si>
  <si>
    <t>Retailing (6.22)</t>
  </si>
  <si>
    <t>Axis ESG Integration Strategy Fund - Reg - Growth</t>
  </si>
  <si>
    <t>Banks (20.32)</t>
  </si>
  <si>
    <t>Current Assets (8.14)</t>
  </si>
  <si>
    <t>Consumer Durables (7.12)</t>
  </si>
  <si>
    <t>Pharmaceuticals &amp; Biotechnology (6.62)</t>
  </si>
  <si>
    <t>Kotak ESG Exclusionary Strategy Fund - Reg - Growth</t>
  </si>
  <si>
    <t>Banks (21.98)</t>
  </si>
  <si>
    <t>IT - Software (9.26)</t>
  </si>
  <si>
    <t>Telecom - Services (8.75)</t>
  </si>
  <si>
    <t>Finance (8.56)</t>
  </si>
  <si>
    <t>Retailing (7.97)</t>
  </si>
  <si>
    <t>Baroda BNP Paribas ESG Best-in-class strategy Fund - Reg - Growth</t>
  </si>
  <si>
    <t>Banks (18.66)</t>
  </si>
  <si>
    <t>IT - Software (13.09)</t>
  </si>
  <si>
    <t>Automobiles (8.6)</t>
  </si>
  <si>
    <t>Telecom - Services (5.56)</t>
  </si>
  <si>
    <t>Aditya Birla Sun Life ESG Integration Strategy Fund - Reg - Growth</t>
  </si>
  <si>
    <t>Banks (28.17)</t>
  </si>
  <si>
    <t>IT - Software (9.82)</t>
  </si>
  <si>
    <t>Invesco India ESG Integration Strategy Fund - Reg - Growth</t>
  </si>
  <si>
    <t>Banks (19.66)</t>
  </si>
  <si>
    <t>Finance (11.64)</t>
  </si>
  <si>
    <t>IT - Software (10.72)</t>
  </si>
  <si>
    <t>Capital Markets (6.17)</t>
  </si>
  <si>
    <t>Automobiles (6.05)</t>
  </si>
  <si>
    <t>Nil, If redeemed bet. 0 Day to 365 Days Exit Load is 1%</t>
  </si>
  <si>
    <t>Quant Esg Integration Strategy Fund - Reg - Growth</t>
  </si>
  <si>
    <t>Telecom - Services (16.73)</t>
  </si>
  <si>
    <t>Finance (14.72)</t>
  </si>
  <si>
    <t>Metals &amp; Minerals Trading (10.29)</t>
  </si>
  <si>
    <t>Banks (9.31)</t>
  </si>
  <si>
    <t>Quantum ESG Best In Class Strategy Fund - Reg - Growth</t>
  </si>
  <si>
    <t>Automobiles (15.13)</t>
  </si>
  <si>
    <t>Consumer Durables (12.3)</t>
  </si>
  <si>
    <t>Banks (10.79)</t>
  </si>
  <si>
    <t>IT - Software (9.65)</t>
  </si>
  <si>
    <t>Insurance (8.18)</t>
  </si>
  <si>
    <t>WhiteOak Capital ESG Best-In-Class Strategy Fund - Reg - Growth</t>
  </si>
  <si>
    <t>Banks (21.92)</t>
  </si>
  <si>
    <t>IT - Software (8.91)</t>
  </si>
  <si>
    <t>Automobiles (6.84)</t>
  </si>
  <si>
    <t>Current Assets (6.52)</t>
  </si>
  <si>
    <t>Finance (6.41)</t>
  </si>
  <si>
    <t>Momentum Factor (Reg)</t>
  </si>
  <si>
    <t>ICICI Prudential Active Momentum Fund - Reg - Growth</t>
  </si>
  <si>
    <t>Banks (8.75)</t>
  </si>
  <si>
    <t>Electrical Equipment (8.6)</t>
  </si>
  <si>
    <t>Ferrous Metals (5.61)</t>
  </si>
  <si>
    <t>Current Assets (5.42)</t>
  </si>
  <si>
    <t>Aerospace &amp; Defense (5.38)</t>
  </si>
  <si>
    <t>Kotak Active Momentum Fund - Reg - Growth</t>
  </si>
  <si>
    <t>Pharmaceuticals &amp; Biotechnology (11.2)</t>
  </si>
  <si>
    <t>IT - Software (10.89)</t>
  </si>
  <si>
    <t>Banks (10.69)</t>
  </si>
  <si>
    <t>Finance (8.82)</t>
  </si>
  <si>
    <t>Automobiles (6.78)</t>
  </si>
  <si>
    <t>Quant Momentum Fund - Reg - Growth</t>
  </si>
  <si>
    <t>Finance (14.53)</t>
  </si>
  <si>
    <t>Pharmaceuticals &amp; Biotechnology (12.03)</t>
  </si>
  <si>
    <t>Banks (11.37)</t>
  </si>
  <si>
    <t>Metals &amp; Minerals Trading (11.22)</t>
  </si>
  <si>
    <t>Power (10.46)</t>
  </si>
  <si>
    <t>Axis Momentum Fund - Reg - Growth</t>
  </si>
  <si>
    <t>Finance (12.82)</t>
  </si>
  <si>
    <t>Automobiles (11.33)</t>
  </si>
  <si>
    <t>Insurance (6.01)</t>
  </si>
  <si>
    <t>Samco Active Momentum Fund - Reg - Growth</t>
  </si>
  <si>
    <t>Banks (19.31)</t>
  </si>
  <si>
    <t>Electrical Equipment (16.39)</t>
  </si>
  <si>
    <t>Finance (10.53)</t>
  </si>
  <si>
    <t>Pharmaceuticals &amp; Biotechnology (7.28)</t>
  </si>
  <si>
    <t>Auto Components (7.24)</t>
  </si>
  <si>
    <t>Union Active Momentum Fund - Reg - Growth</t>
  </si>
  <si>
    <t>Electrical Equipment (16.42)</t>
  </si>
  <si>
    <t>Industrial Products (14.27)</t>
  </si>
  <si>
    <t>Pharmaceuticals &amp; Biotechnology (12.46)</t>
  </si>
  <si>
    <t>Capital Markets (11.4)</t>
  </si>
  <si>
    <t>Power (5.17)</t>
  </si>
  <si>
    <t>Motilal Oswal Active Momentum Fund - Reg - Growth</t>
  </si>
  <si>
    <t>Electrical Equipment (22.9)</t>
  </si>
  <si>
    <t>Capital Markets (15.91)</t>
  </si>
  <si>
    <t>Telecom -  Equipment &amp; Accessories (8.3)</t>
  </si>
  <si>
    <t>Industrial Products (6.85)</t>
  </si>
  <si>
    <t>Nippon India Active Momentum Fund - Reg - Growth</t>
  </si>
  <si>
    <t>Banks (15.7)</t>
  </si>
  <si>
    <t>Retailing (7.8)</t>
  </si>
  <si>
    <t>Automobiles (6.72)</t>
  </si>
  <si>
    <t>Beverages (6.64)</t>
  </si>
  <si>
    <t>Finance (5.83)</t>
  </si>
  <si>
    <t>MNC (Reg)</t>
  </si>
  <si>
    <t>SBI MNC Fund - Growth</t>
  </si>
  <si>
    <t>Pharmaceuticals &amp; Biotechnology (21.68)</t>
  </si>
  <si>
    <t>Auto Components (12.71)</t>
  </si>
  <si>
    <t>Industrial Products (10.31)</t>
  </si>
  <si>
    <t>Chemicals &amp; Petrochemicals (9.24)</t>
  </si>
  <si>
    <t>Electrical Equipment (6.16)</t>
  </si>
  <si>
    <t>Aditya Birla Sun Life MNC Fund - Growth</t>
  </si>
  <si>
    <t>Pharmaceuticals &amp; Biotechnology (11.1)</t>
  </si>
  <si>
    <t>Auto Components (9.89)</t>
  </si>
  <si>
    <t>Industrial Products (8.19)</t>
  </si>
  <si>
    <t>Food Products (6.92)</t>
  </si>
  <si>
    <t>UTI MNC Fund - Growth</t>
  </si>
  <si>
    <t>Pharmaceuticals &amp; Biotechnology (15.98)</t>
  </si>
  <si>
    <t>Automobiles (11.02)</t>
  </si>
  <si>
    <t>IT - Software (8.83)</t>
  </si>
  <si>
    <t>Auto Components (8.75)</t>
  </si>
  <si>
    <t>Food Products (8.23)</t>
  </si>
  <si>
    <t>Kotak MNC Fund - Reg - Growth</t>
  </si>
  <si>
    <t>Electrical Equipment (16.59)</t>
  </si>
  <si>
    <t>Pharmaceuticals &amp; Biotechnology (15.79)</t>
  </si>
  <si>
    <t>Food Products (9.39)</t>
  </si>
  <si>
    <t>Automobiles (7.15)</t>
  </si>
  <si>
    <t>ICICI Prudential MNC Fund - Reg - Growth</t>
  </si>
  <si>
    <t>Pharmaceuticals &amp; Biotechnology (15.4)</t>
  </si>
  <si>
    <t>Auto Components (11.22)</t>
  </si>
  <si>
    <t>Food Products (9.98)</t>
  </si>
  <si>
    <t>Automobiles (9.08)</t>
  </si>
  <si>
    <t>Diversified FMCG (7.96)</t>
  </si>
  <si>
    <t>HDFC MNC Fund - Reg - Growth</t>
  </si>
  <si>
    <t>Food Products (14.42)</t>
  </si>
  <si>
    <t>Pharmaceuticals &amp; Biotechnology (13.25)</t>
  </si>
  <si>
    <t>Industrial Products (12.58)</t>
  </si>
  <si>
    <t>Automobiles (10.94)</t>
  </si>
  <si>
    <t>Electrical Equipment (10.58)</t>
  </si>
  <si>
    <t>Nippon India MNC Fund - Reg - Growth</t>
  </si>
  <si>
    <t>Food Products (12.53)</t>
  </si>
  <si>
    <t>Automobiles (10.52)</t>
  </si>
  <si>
    <t>Auto Components (10.06)</t>
  </si>
  <si>
    <t>Industrial Products (8.27)</t>
  </si>
  <si>
    <t>Special Situations (Reg)</t>
  </si>
  <si>
    <t>ICICI Prudential India Opportunities Fund - Reg - Growth</t>
  </si>
  <si>
    <t>Banks (19.01)</t>
  </si>
  <si>
    <t>Insurance (9)</t>
  </si>
  <si>
    <t>Retailing (5.38)</t>
  </si>
  <si>
    <t>Franklin India Opportunities Fund - Growth</t>
  </si>
  <si>
    <t>Industrial Products (12.76)</t>
  </si>
  <si>
    <t>Banks (11.83)</t>
  </si>
  <si>
    <t>Consumer Durables (10.47)</t>
  </si>
  <si>
    <t>Current Assets (7.27)</t>
  </si>
  <si>
    <t>Pharmaceuticals &amp; Biotechnology (7)</t>
  </si>
  <si>
    <t>WhiteOak Capital Special Opportunities Fund - Reg - Growth</t>
  </si>
  <si>
    <t>Banks (15.49)</t>
  </si>
  <si>
    <t>Electrical Equipment (8.17)</t>
  </si>
  <si>
    <t>Finance (7.53)</t>
  </si>
  <si>
    <t>Chemicals &amp; Petrochemicals (5.83)</t>
  </si>
  <si>
    <t>Current Assets (5.61)</t>
  </si>
  <si>
    <t>Kotak Special Opportunities Fund - Reg - Growth</t>
  </si>
  <si>
    <t>Banks (12.31)</t>
  </si>
  <si>
    <t>Pharmaceuticals &amp; Biotechnology (11.12)</t>
  </si>
  <si>
    <t>Automobiles (10.41)</t>
  </si>
  <si>
    <t>Consumer Durables (7.55)</t>
  </si>
  <si>
    <t>Healthcare Services (7.47)</t>
  </si>
  <si>
    <t>Aditya Birla Sun Life Special Opportunities Fund - Reg - Growth</t>
  </si>
  <si>
    <t>Banks (14.84)</t>
  </si>
  <si>
    <t>Industrial Manufacturing (6.9)</t>
  </si>
  <si>
    <t>Telecom - Services (6.71)</t>
  </si>
  <si>
    <t>IT - Software (6.58)</t>
  </si>
  <si>
    <t>Finance (5.07)</t>
  </si>
  <si>
    <t>Samco Special Opportunities Fund - Reg - Growth</t>
  </si>
  <si>
    <t>Banks (21.74)</t>
  </si>
  <si>
    <t>Electrical Equipment (18.37)</t>
  </si>
  <si>
    <t>Minerals &amp; Mining (9.17)</t>
  </si>
  <si>
    <t>Ferrous Metals (8.27)</t>
  </si>
  <si>
    <t>Motilal Oswal Special Opportunities Fund - Reg - Growth</t>
  </si>
  <si>
    <t>Auto Components (17.2)</t>
  </si>
  <si>
    <t>Finance (16.16)</t>
  </si>
  <si>
    <t>Electrical Equipment (10.6)</t>
  </si>
  <si>
    <t>Capital Markets (8.34)</t>
  </si>
  <si>
    <t>Industrial Manufacturing (6.44)</t>
  </si>
  <si>
    <t>International Markets (Reg)</t>
  </si>
  <si>
    <t>ICICI Prudential US Bluechip Equity Fund - Growth</t>
  </si>
  <si>
    <t>IT - Software (14.64)</t>
  </si>
  <si>
    <t>Commercial Services &amp; Supplies (6.79)</t>
  </si>
  <si>
    <t>Healthcare Services (6.76)</t>
  </si>
  <si>
    <t>Pharmaceuticals &amp; Biotechnology (6.56)</t>
  </si>
  <si>
    <t>Nippon India Taiwan Equity Fund - Reg - Growth</t>
  </si>
  <si>
    <t>IT - Hardware (27.85)</t>
  </si>
  <si>
    <t>Electrical Equipment (21.06)</t>
  </si>
  <si>
    <t>Industrial Manufacturing (16)</t>
  </si>
  <si>
    <t>Current Assets (12.17)</t>
  </si>
  <si>
    <t>Consumer Durables (6.88)</t>
  </si>
  <si>
    <t>Franklin Asian Equity Fund - Growth</t>
  </si>
  <si>
    <t>Industrial Products (12)</t>
  </si>
  <si>
    <t>Consumer Durables (11.16)</t>
  </si>
  <si>
    <t>IT - Hardware (11)</t>
  </si>
  <si>
    <t>Current Assets (6.65)</t>
  </si>
  <si>
    <t>Nippon India US Equity Opportunities Fund - Reg - Growth</t>
  </si>
  <si>
    <t>Commercial Services &amp; Supplies (20.25)</t>
  </si>
  <si>
    <t>Current Assets (12.84)</t>
  </si>
  <si>
    <t>IT - Services (10.8)</t>
  </si>
  <si>
    <t>Healthcare Services (9.71)</t>
  </si>
  <si>
    <t>IT - Software (8.4)</t>
  </si>
  <si>
    <t>Nippon India Japan Equity Fund - Reg - Growth</t>
  </si>
  <si>
    <t>Industrial Manufacturing (19.26)</t>
  </si>
  <si>
    <t>Current Assets (10.25)</t>
  </si>
  <si>
    <t>Finance (8.67)</t>
  </si>
  <si>
    <t>Commercial Services &amp; Supplies (6.93)</t>
  </si>
  <si>
    <t>Food Products (6.67)</t>
  </si>
  <si>
    <t>Aditya Birla Sun Life International Equity Fund - Growth</t>
  </si>
  <si>
    <t>IT - Hardware (9.4)</t>
  </si>
  <si>
    <t>Pharmaceuticals &amp; Biotechnology (8.14)</t>
  </si>
  <si>
    <t>Retailing (6.42)</t>
  </si>
  <si>
    <t>Commercial Services &amp; Supplies (6.3)</t>
  </si>
  <si>
    <t>Industrial Manufacturing (6.12)</t>
  </si>
  <si>
    <t>Transportation &amp; Logistics (Reg)</t>
  </si>
  <si>
    <t>UTI Transportation and Logistics Fund - Growth</t>
  </si>
  <si>
    <t>Automobiles (50.31)</t>
  </si>
  <si>
    <t>Auto Components (16.69)</t>
  </si>
  <si>
    <t>Retailing (9.36)</t>
  </si>
  <si>
    <t>Transport Infrastructure (7.06)</t>
  </si>
  <si>
    <t>Transport Services (5.47)</t>
  </si>
  <si>
    <t>ICICI Prudential Transportation and Logistics Fund - Reg - Growth</t>
  </si>
  <si>
    <t>Automobiles (41.31)</t>
  </si>
  <si>
    <t>Auto Components (23.04)</t>
  </si>
  <si>
    <t>Retailing (11.27)</t>
  </si>
  <si>
    <t>Transport Services (8.78)</t>
  </si>
  <si>
    <t>Current Assets (6.63)</t>
  </si>
  <si>
    <t>HDFC Transportation and Logistics Fund - Reg - Growth</t>
  </si>
  <si>
    <t>Auto Components (47.83)</t>
  </si>
  <si>
    <t>Automobiles (33.71)</t>
  </si>
  <si>
    <t>Agricultural, Commercial &amp; Construction Vehicles (6.9)</t>
  </si>
  <si>
    <t>Retailing (5.4)</t>
  </si>
  <si>
    <t>Industrial Products (3.02)</t>
  </si>
  <si>
    <t>Aditya Birla Sun Life Transportation and Logistics Fund - Reg - Growth</t>
  </si>
  <si>
    <t>Automobiles (37.45)</t>
  </si>
  <si>
    <t>Auto Components (28.38)</t>
  </si>
  <si>
    <t>Transport Services (5.77)</t>
  </si>
  <si>
    <t>Agricultural, Commercial &amp; Construction Vehicles (5.45)</t>
  </si>
  <si>
    <t>Bandhan Transportation and Logistics Fund - Reg - Growth</t>
  </si>
  <si>
    <t>Automobiles (38.12)</t>
  </si>
  <si>
    <t>Auto Components (29.41)</t>
  </si>
  <si>
    <t>Transport Services (7.36)</t>
  </si>
  <si>
    <t>Retailing (6.45)</t>
  </si>
  <si>
    <t>Current Assets (6.09)</t>
  </si>
  <si>
    <t>Kotak Transportation &amp; Logistics Fund - Reg - Growth</t>
  </si>
  <si>
    <t>Automobiles (31.74)</t>
  </si>
  <si>
    <t>Auto Components (24.02)</t>
  </si>
  <si>
    <t>Transport Services (16.12)</t>
  </si>
  <si>
    <t>Agricultural, Commercial &amp; Construction Vehicles (8.87)</t>
  </si>
  <si>
    <t>Retailing (8.29)</t>
  </si>
  <si>
    <t>Energy (Reg)</t>
  </si>
  <si>
    <t>SBI Energy Opportunities Fund - Reg - Growth</t>
  </si>
  <si>
    <t>Gas (21.42)</t>
  </si>
  <si>
    <t>Power (18.89)</t>
  </si>
  <si>
    <t>Petroleum Products (16.93)</t>
  </si>
  <si>
    <t>Industrial Products (8.29)</t>
  </si>
  <si>
    <t>Electrical Equipment (7.72)</t>
  </si>
  <si>
    <t>ICICI Prudential Energy Opportunities Fund - Reg - Growth</t>
  </si>
  <si>
    <t>Electrical Equipment (22.49)</t>
  </si>
  <si>
    <t>Power (15.78)</t>
  </si>
  <si>
    <t>Petroleum Products (15.31)</t>
  </si>
  <si>
    <t>Oil (10.54)</t>
  </si>
  <si>
    <t>Industrial Products (7.58)</t>
  </si>
  <si>
    <t>DSP Natural Resources &amp; New Energy Fund - Reg - Gth</t>
  </si>
  <si>
    <t>Petroleum Products (22.95)</t>
  </si>
  <si>
    <t>Ferrous Metals (14.63)</t>
  </si>
  <si>
    <t>Non - Ferrous Metals (13.21)</t>
  </si>
  <si>
    <t>Mutual Funds (13.11)</t>
  </si>
  <si>
    <t>Current Assets (10.37)</t>
  </si>
  <si>
    <t>Tata Resources &amp; Energy Fund - Reg - Growth</t>
  </si>
  <si>
    <t>Power (18.69)</t>
  </si>
  <si>
    <t>Cement &amp; Cement Products (15.62)</t>
  </si>
  <si>
    <t>Petroleum Products (10.75)</t>
  </si>
  <si>
    <t>Ferrous Metals (10.54)</t>
  </si>
  <si>
    <t>Non - Ferrous Metals (6.99)</t>
  </si>
  <si>
    <t>Baroda BNP Paribas Energy Opportunities Fund - Reg - Growth</t>
  </si>
  <si>
    <t>Power (26.47)</t>
  </si>
  <si>
    <t>Electrical Equipment (17.11)</t>
  </si>
  <si>
    <t>Petroleum Products (12.8)</t>
  </si>
  <si>
    <t>Oil (9.82)</t>
  </si>
  <si>
    <t>Consumable Fuels (8.83)</t>
  </si>
  <si>
    <t>Kotak Energy Opportunities Fund - Reg - Growth</t>
  </si>
  <si>
    <t>Power (25.19)</t>
  </si>
  <si>
    <t>Electrical Equipment (21.65)</t>
  </si>
  <si>
    <t>Petroleum Products (17.22)</t>
  </si>
  <si>
    <t>Gas (7.27)</t>
  </si>
  <si>
    <t>Construction (6.97)</t>
  </si>
  <si>
    <t>PSU (Reg)</t>
  </si>
  <si>
    <t>SBI PSU Fund - Growth</t>
  </si>
  <si>
    <t>Banks (25.26)</t>
  </si>
  <si>
    <t>Power (17.85)</t>
  </si>
  <si>
    <t>Gas (15.06)</t>
  </si>
  <si>
    <t>Aerospace &amp; Defense (8.84)</t>
  </si>
  <si>
    <t>Insurance (5.95)</t>
  </si>
  <si>
    <t>Aditya Birla Sun Life PSU Equity Fund - Reg - Growth</t>
  </si>
  <si>
    <t>Power (15.46)</t>
  </si>
  <si>
    <t>Petroleum Products (7.34)</t>
  </si>
  <si>
    <t>Gas (7.22)</t>
  </si>
  <si>
    <t>ICICI Prudential PSU Equity Fund - Reg - Growth</t>
  </si>
  <si>
    <t>Power (19.38)</t>
  </si>
  <si>
    <t>Banks (18.44)</t>
  </si>
  <si>
    <t>Aerospace &amp; Defense (9.97)</t>
  </si>
  <si>
    <t>Oil (8.45)</t>
  </si>
  <si>
    <t>Insurance (7.23)</t>
  </si>
  <si>
    <t>Invesco India PSU Equity Fund - Growth</t>
  </si>
  <si>
    <t>Banks (21.02)</t>
  </si>
  <si>
    <t>Aerospace &amp; Defense (17.29)</t>
  </si>
  <si>
    <t>Power (15.65)</t>
  </si>
  <si>
    <t>Finance (5.87)</t>
  </si>
  <si>
    <t>Quant PSU Fund - Reg - Growth</t>
  </si>
  <si>
    <t>Power (29)</t>
  </si>
  <si>
    <t>Finance (22.49)</t>
  </si>
  <si>
    <t>Metals &amp; Minerals Trading (10.5)</t>
  </si>
  <si>
    <t>Minerals &amp; Mining (8.54)</t>
  </si>
  <si>
    <t>Services (Reg)</t>
  </si>
  <si>
    <t>Sundaram Services Fund - Reg - Growth</t>
  </si>
  <si>
    <t>Banks (19.29)</t>
  </si>
  <si>
    <t>Finance (13.22)</t>
  </si>
  <si>
    <t>Telecom - Services (9.06)</t>
  </si>
  <si>
    <t>Healthcare Services (7.01)</t>
  </si>
  <si>
    <t>Axis Services Opportunities Fund - Reg - Growth</t>
  </si>
  <si>
    <t>Healthcare Services (16.93)</t>
  </si>
  <si>
    <t>Banks (16.13)</t>
  </si>
  <si>
    <t>Retailing (11.68)</t>
  </si>
  <si>
    <t>Finance (10.12)</t>
  </si>
  <si>
    <t>Kotak Services Fund - Reg - Growth</t>
  </si>
  <si>
    <t>Banks (33.17)</t>
  </si>
  <si>
    <t>Current Assets (11.12)</t>
  </si>
  <si>
    <t>Finance (9.48)</t>
  </si>
  <si>
    <t>Power (8.35)</t>
  </si>
  <si>
    <t>Motilal Oswal Services Fund - Reg - Growth</t>
  </si>
  <si>
    <t>Finance (17.99)</t>
  </si>
  <si>
    <t>Capital Markets (16.35)</t>
  </si>
  <si>
    <t>Healthcare Services (15.37)</t>
  </si>
  <si>
    <t>IT - Software (15.35)</t>
  </si>
  <si>
    <t>Industrial Manufacturing (5.91)</t>
  </si>
  <si>
    <t>Shariah principles (Reg)</t>
  </si>
  <si>
    <t>Tata Ethical Fund - Reg - Growth</t>
  </si>
  <si>
    <t>IT - Software (23.39)</t>
  </si>
  <si>
    <t>Pharmaceuticals &amp; Biotechnology (12.2)</t>
  </si>
  <si>
    <t>Auto Components (8.85)</t>
  </si>
  <si>
    <t>Chemicals &amp; Petrochemicals (6.22)</t>
  </si>
  <si>
    <t>Consumer Durables (5.41)</t>
  </si>
  <si>
    <t>Taurus Ethical Fund - Reg - Growth</t>
  </si>
  <si>
    <t>IT - Software (19.48)</t>
  </si>
  <si>
    <t>Petroleum Products (10.52)</t>
  </si>
  <si>
    <t>Pharmaceuticals &amp; Biotechnology (10.51)</t>
  </si>
  <si>
    <t>Auto Components (6.79)</t>
  </si>
  <si>
    <t>Consumer Durables (6.65)</t>
  </si>
  <si>
    <t>Quantum Ethical Fund - Reg - Growth</t>
  </si>
  <si>
    <t>Automobiles (16.65)</t>
  </si>
  <si>
    <t>Consumer Durables (16.48)</t>
  </si>
  <si>
    <t>IT - Software (13.75)</t>
  </si>
  <si>
    <t>Current Assets (8.58)</t>
  </si>
  <si>
    <t>Electrical Equipment (6.91)</t>
  </si>
  <si>
    <t>The Wealth Company Ethical Fund - Reg - Growth</t>
  </si>
  <si>
    <t>IT - Software (15.42)</t>
  </si>
  <si>
    <t>Industrial Products (12.9)</t>
  </si>
  <si>
    <t>Electrical Equipment (7.4)</t>
  </si>
  <si>
    <t>Conglomerate (Reg)</t>
  </si>
  <si>
    <t>Aditya Birla Sun Life Conglomerate Fund - Reg - Growth</t>
  </si>
  <si>
    <t>Petroleum Products (11.77)</t>
  </si>
  <si>
    <t>Finance (8.94)</t>
  </si>
  <si>
    <t>Auto Components (6.75)</t>
  </si>
  <si>
    <t>Cement &amp; Cement Products (6.63)</t>
  </si>
  <si>
    <t>ICICI Prudential Conglomerate Fund - Reg - Growth</t>
  </si>
  <si>
    <t>Automobiles (15.55)</t>
  </si>
  <si>
    <t>Cement &amp; Cement Products (15.37)</t>
  </si>
  <si>
    <t>Ferrous Metals (11.78)</t>
  </si>
  <si>
    <t>Electrical Equipment (7.79)</t>
  </si>
  <si>
    <t>Finance (6.71)</t>
  </si>
  <si>
    <t>Baroda BNP Paribas Business Conglomerates Fund (BBNPC) - Reg - Growth</t>
  </si>
  <si>
    <t>Automobiles (11.63)</t>
  </si>
  <si>
    <t>Finance (10.14)</t>
  </si>
  <si>
    <t>Construction (8.81)</t>
  </si>
  <si>
    <t>Petroleum Products (7.94)</t>
  </si>
  <si>
    <t>IT - Software (7.05)</t>
  </si>
  <si>
    <t>multi factor (Reg)</t>
  </si>
  <si>
    <t>Sundaram Multi-Factor Fund - Reg - Growth</t>
  </si>
  <si>
    <t>Banks (17.96)</t>
  </si>
  <si>
    <t>Pharmaceuticals &amp; Biotechnology (8.11)</t>
  </si>
  <si>
    <t>Non - Ferrous Metals (4.92)</t>
  </si>
  <si>
    <t>Bandhan Multi-Factor Fund - Reg - Growth</t>
  </si>
  <si>
    <t>Automobiles (11.19)</t>
  </si>
  <si>
    <t>Oil (6.15)</t>
  </si>
  <si>
    <t>Franklin India Multi-Factor Fund - Reg - Growth</t>
  </si>
  <si>
    <t>Banks (21.25)</t>
  </si>
  <si>
    <t>Finance (6.48)</t>
  </si>
  <si>
    <t>Petroleum Products (6.21)</t>
  </si>
  <si>
    <t>IT - Software (5.58)</t>
  </si>
  <si>
    <t>If redeemed bet. 0 Day to 365 Days Exit Load is 0.5%</t>
  </si>
  <si>
    <t>Housing and Allied activities (Reg)</t>
  </si>
  <si>
    <t>ICICI Prudential Housing Opportunities Fund - Reg - Growth</t>
  </si>
  <si>
    <t>Banks (18.72)</t>
  </si>
  <si>
    <t>Consumer Durables (17.48)</t>
  </si>
  <si>
    <t>Realty (14.52)</t>
  </si>
  <si>
    <t>Cement &amp; Cement Products (12.66)</t>
  </si>
  <si>
    <t>Power (11.28)</t>
  </si>
  <si>
    <t>HDFC Housing Opportunities Fund - Reg - Growth</t>
  </si>
  <si>
    <t>Banks (28.26)</t>
  </si>
  <si>
    <t>Construction (13.94)</t>
  </si>
  <si>
    <t>Cement &amp; Cement Products (12.25)</t>
  </si>
  <si>
    <t>Consumer Durables (11.14)</t>
  </si>
  <si>
    <t>Power (8.14)</t>
  </si>
  <si>
    <t>Tata Housing Opportunities Fund - Reg - Growth</t>
  </si>
  <si>
    <t>Consumer Durables (13.11)</t>
  </si>
  <si>
    <t>Realty (9.57)</t>
  </si>
  <si>
    <t>Power (7.82)</t>
  </si>
  <si>
    <t>Commodities (Reg)</t>
  </si>
  <si>
    <t>ICICI Prudential Commodities Fund - Reg - Growth</t>
  </si>
  <si>
    <t>Ferrous Metals (25.48)</t>
  </si>
  <si>
    <t>Chemicals &amp; Petrochemicals (17.48)</t>
  </si>
  <si>
    <t>Non - Ferrous Metals (10.6)</t>
  </si>
  <si>
    <t>Fertilizers &amp; Agrochemicals (7.74)</t>
  </si>
  <si>
    <t>Cement &amp; Cement Products (7.65)</t>
  </si>
  <si>
    <t>SBI Comma Fund - Growth</t>
  </si>
  <si>
    <t>Ferrous Metals (20.13)</t>
  </si>
  <si>
    <t>Power (11.76)</t>
  </si>
  <si>
    <t>Cement &amp; Cement Products (9.77)</t>
  </si>
  <si>
    <t>Oil (8.67)</t>
  </si>
  <si>
    <t>Petroleum Products (6.12)</t>
  </si>
  <si>
    <t>Quant Commodities Fund - Reg - Growth</t>
  </si>
  <si>
    <t>Power (27.3)</t>
  </si>
  <si>
    <t>Telecom - Services (16.82)</t>
  </si>
  <si>
    <t>Industrial Products (16.03)</t>
  </si>
  <si>
    <t>Metals &amp; Minerals Trading (9.86)</t>
  </si>
  <si>
    <t>Minerals &amp; Mining (9.69)</t>
  </si>
  <si>
    <t>Quality Factor (Reg)</t>
  </si>
  <si>
    <t>SBI QUALITY FUND - Reg - Growth</t>
  </si>
  <si>
    <t>IT - Software (10.68)</t>
  </si>
  <si>
    <t>Industrial Products (10.28)</t>
  </si>
  <si>
    <t>Food Products (10.18)</t>
  </si>
  <si>
    <t>Current Assets (7.51)</t>
  </si>
  <si>
    <t>ICICI Prudential Quality Fund - Reg - Growth</t>
  </si>
  <si>
    <t>Pharmaceuticals &amp; Biotechnology (14.02)</t>
  </si>
  <si>
    <t>Banks (11.45)</t>
  </si>
  <si>
    <t>Aerospace &amp; Defense (7.92)</t>
  </si>
  <si>
    <t>Finance (6.32)</t>
  </si>
  <si>
    <t>WhiteOak Capital Quality Equity Fund - Reg - Growth</t>
  </si>
  <si>
    <t>IT - Software (9.93)</t>
  </si>
  <si>
    <t>Consumer Durables (7.32)</t>
  </si>
  <si>
    <t>Exports and Services (Reg)</t>
  </si>
  <si>
    <t>ICICI Prudential Exports and Services Fund - Growth</t>
  </si>
  <si>
    <t>Banks (15.89)</t>
  </si>
  <si>
    <t>Capital Markets (12.73)</t>
  </si>
  <si>
    <t>IT - Software (11.09)</t>
  </si>
  <si>
    <t>Insurance (5.05)</t>
  </si>
  <si>
    <t>Pharmaceuticals &amp; Biotechnology (4.97)</t>
  </si>
  <si>
    <t>HSBC India Export Opportunities Fund - Reg - Growth</t>
  </si>
  <si>
    <t>Electrical Equipment (13.51)</t>
  </si>
  <si>
    <t>Pharmaceuticals &amp; Biotechnology (11.79)</t>
  </si>
  <si>
    <t>Textiles &amp; Apparels (7.3)</t>
  </si>
  <si>
    <t>Non - Ferrous Metals (6.72)</t>
  </si>
  <si>
    <t>Automobiles (6.42)</t>
  </si>
  <si>
    <t>Minimum Variance (Reg)</t>
  </si>
  <si>
    <t>ICICI Prudential Equity Minimum Variance Fund - Reg - Growth</t>
  </si>
  <si>
    <t>Banks (28.92)</t>
  </si>
  <si>
    <t>IT - Software (12.87)</t>
  </si>
  <si>
    <t>Petroleum Products (9.53)</t>
  </si>
  <si>
    <t>Cement &amp; Cement Products (6.7)</t>
  </si>
  <si>
    <t>Diversified FMCG (5.74)</t>
  </si>
  <si>
    <t>SBI Equity Minimum Variance Fund - Reg - Growth</t>
  </si>
  <si>
    <t>Pharmaceuticals &amp; Biotechnology (16.34)</t>
  </si>
  <si>
    <t>Diversified FMCG (13.77)</t>
  </si>
  <si>
    <t>IT - Software (7.02)</t>
  </si>
  <si>
    <t>Agricultural Food &amp; other Products (6.56)</t>
  </si>
  <si>
    <t>If redeemed bet. 0 Day to 15 Days Exit Load is 0.5%</t>
  </si>
  <si>
    <t>Rural and allied (Reg)</t>
  </si>
  <si>
    <t>ICICI Prudential Rural Opportunities Fund - Reg - Growth</t>
  </si>
  <si>
    <t>Automobiles (18.25)</t>
  </si>
  <si>
    <t>Banks (12.06)</t>
  </si>
  <si>
    <t>Diversified FMCG (10.97)</t>
  </si>
  <si>
    <t>Telecom - Services (9.53)</t>
  </si>
  <si>
    <t>Insurance (7.08)</t>
  </si>
  <si>
    <t>Kotak Rural Opportunities Fund - Reg - Growth</t>
  </si>
  <si>
    <t>Automobiles (15.22)</t>
  </si>
  <si>
    <t>Finance (13.03)</t>
  </si>
  <si>
    <t>Telecom - Services (11.7)</t>
  </si>
  <si>
    <t>Banks (9.95)</t>
  </si>
  <si>
    <t>Food Products (8.6)</t>
  </si>
  <si>
    <t>IPOs (Reg)</t>
  </si>
  <si>
    <t>Edelweiss Recently Listed IPO Fund - Reg - Growth</t>
  </si>
  <si>
    <t>Capital Markets (12.7)</t>
  </si>
  <si>
    <t>Retailing (9.41)</t>
  </si>
  <si>
    <t>Electrical Equipment (9.28)</t>
  </si>
  <si>
    <t>Consumer Durables (8.68)</t>
  </si>
  <si>
    <t>Pharmaceuticals &amp; Biotechnology (8.49)</t>
  </si>
  <si>
    <t>If redeemed bet. 0 Day to 180 Days Exit Load is 2%</t>
  </si>
  <si>
    <t>Defence (Reg)</t>
  </si>
  <si>
    <t>HDFC Defence Fund - Reg - Growth</t>
  </si>
  <si>
    <t>Aerospace &amp; Defense (45.69)</t>
  </si>
  <si>
    <t>Auto Components (17.58)</t>
  </si>
  <si>
    <t>Chemicals &amp; Petrochemicals (15.28)</t>
  </si>
  <si>
    <t>Electrical Equipment (6.29)</t>
  </si>
  <si>
    <t>Agricultural, Commercial &amp; Construction Vehicles (5.26)</t>
  </si>
  <si>
    <t>Non - Cyclical Consumer (Reg)</t>
  </si>
  <si>
    <t>HDFC Consumption Fund - Reg - Growth</t>
  </si>
  <si>
    <t>Retailing (21.74)</t>
  </si>
  <si>
    <t>Automobiles (16.16)</t>
  </si>
  <si>
    <t>Consumer Durables (8.69)</t>
  </si>
  <si>
    <t>Diversified FMCG (8.43)</t>
  </si>
  <si>
    <t>FMCG (Reg)</t>
  </si>
  <si>
    <t>ICICI Prudential FMCG - Growth</t>
  </si>
  <si>
    <t>Diversified FMCG (39.38)</t>
  </si>
  <si>
    <t>Food Products (15.51)</t>
  </si>
  <si>
    <t>Beverages (14.63)</t>
  </si>
  <si>
    <t>Personal Products (11.72)</t>
  </si>
  <si>
    <t>Agricultural Food &amp; other Products (7.76)</t>
  </si>
  <si>
    <t>Pioneering Innovations (Reg)</t>
  </si>
  <si>
    <t>Kotak Pioneer Fund - Reg - Growth</t>
  </si>
  <si>
    <t>Mutual Funds (19.85)</t>
  </si>
  <si>
    <t>Retailing (15.97)</t>
  </si>
  <si>
    <t>Healthcare Services (7.91)</t>
  </si>
  <si>
    <t>Auto Components (4.85)</t>
  </si>
  <si>
    <t>Auto (Reg)</t>
  </si>
  <si>
    <t>SBI Automotive Opportunities Fund - Reg - Growth</t>
  </si>
  <si>
    <t>Auto Components (45.5)</t>
  </si>
  <si>
    <t>Automobiles (38.5)</t>
  </si>
  <si>
    <t>Industrial Products (7.27)</t>
  </si>
  <si>
    <t>Current Assets (5.11)</t>
  </si>
  <si>
    <t>Agricultural, Commercial &amp; Construction Vehicles (3.53)</t>
  </si>
  <si>
    <t>Multi Sector Rotation (Reg)</t>
  </si>
  <si>
    <t>Shriram Multi Sector Rotation Fund - Reg - Growth</t>
  </si>
  <si>
    <t>Banks (16.54)</t>
  </si>
  <si>
    <t>Capital Markets (11.01)</t>
  </si>
  <si>
    <t>Healthcare Services (9.04)</t>
  </si>
  <si>
    <t>IT - Software (7.89)</t>
  </si>
  <si>
    <t>Leisure Services (5.96)</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</si>
  <si>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</si>
  <si>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</si>
  <si>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</si>
  <si>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</si>
  <si>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</si>
  <si>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</si>
  <si>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</si>
  <si>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</si>
  <si>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</si>
  <si>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</si>
  <si>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</si>
  <si>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</si>
  <si>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</si>
  <si>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</si>
  <si>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</si>
  <si>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</si>
  <si>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</si>
  <si>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</si>
  <si>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</si>
  <si>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</si>
  <si>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</si>
  <si>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</si>
  <si>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</si>
  <si>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Edelweiss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</si>
  <si>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</si>
  <si>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</si>
  <si>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</si>
  <si>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</si>
  <si>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</si>
  <si>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</si>
  <si>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</si>
  <si>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</si>
  <si>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</si>
  <si>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</si>
  <si>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</si>
  <si>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</si>
  <si>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</si>
  <si>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</si>
  <si>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</si>
  <si>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</si>
  <si>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</si>
  <si>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</si>
  <si>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</si>
  <si>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</si>
  <si>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</si>
  <si>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</si>
  <si>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</si>
  <si>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</si>
  <si>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</si>
  <si>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</si>
  <si>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</si>
  <si>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</si>
  <si>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</si>
  <si>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</si>
  <si>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</si>
  <si>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</si>
  <si>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</si>
  <si>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</si>
  <si>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</si>
  <si>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</si>
  <si>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</si>
  <si>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Sundaram Business Cycle Fund - Dir - Growth</t>
  </si>
  <si>
    <t>Edelweiss Business Cycle Fund - Dir - Growth</t>
  </si>
  <si>
    <t>Motilal Oswal Business Cycle Fund - Dir - Growth</t>
  </si>
  <si>
    <t>Mahindra Manulife Business Cycle Fund - Dir - Growth</t>
  </si>
  <si>
    <t>Bandhan Business Cycle Fund - Dir - Growth</t>
  </si>
  <si>
    <t>DSP Business Cycle Fund - Dir - Growth</t>
  </si>
  <si>
    <t>HSBC Business Cycles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</si>
  <si>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</si>
  <si>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</si>
  <si>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</si>
  <si>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</si>
  <si>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</si>
  <si>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</si>
  <si>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</si>
  <si>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</si>
  <si>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</si>
  <si>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</si>
  <si>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</si>
  <si>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</si>
  <si>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</si>
  <si>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</si>
  <si>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</si>
  <si>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</si>
  <si>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</si>
  <si>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</si>
  <si>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</si>
  <si>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</si>
  <si>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</si>
  <si>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</si>
  <si>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</si>
  <si>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</si>
  <si>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</si>
  <si>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</si>
  <si>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</si>
  <si>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</si>
  <si>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</si>
  <si>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</si>
  <si>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</si>
  <si>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</si>
  <si>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</si>
  <si>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</si>
  <si>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</si>
  <si>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</si>
  <si>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</si>
  <si>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</si>
  <si>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</si>
  <si>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</si>
  <si>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</si>
  <si>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</si>
  <si>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</si>
  <si>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</si>
  <si>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</si>
  <si>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</si>
  <si>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</si>
  <si>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</si>
  <si>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</si>
  <si>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Motilal Oswal Manufacturing Fund - Dir - Growth</t>
  </si>
  <si>
    <t>Invesco India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</si>
  <si>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</si>
  <si>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</si>
  <si>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</si>
  <si>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</si>
  <si>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</si>
  <si>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</si>
  <si>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</si>
  <si>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</si>
  <si>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</si>
  <si>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</si>
  <si>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</si>
  <si>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</si>
  <si>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</si>
  <si>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</si>
  <si>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</si>
  <si>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</si>
  <si>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</si>
  <si>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</si>
  <si>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</si>
  <si>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</si>
  <si>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</si>
  <si>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</si>
  <si>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</si>
  <si>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</si>
  <si>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</si>
  <si>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</si>
  <si>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</si>
  <si>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</si>
  <si>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</si>
  <si>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</si>
  <si>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</si>
  <si>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</si>
  <si>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</si>
  <si>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</si>
  <si>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</si>
  <si>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</si>
  <si>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</si>
  <si>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</si>
  <si>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</si>
  <si>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</si>
  <si>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</si>
  <si>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</si>
  <si>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</si>
  <si>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</si>
  <si>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Motilal Oswal Active Momentum Fund - Dir - Growth</t>
  </si>
  <si>
    <t>Nippon India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</si>
  <si>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</si>
  <si>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</si>
  <si>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</si>
  <si>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</si>
  <si>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</si>
  <si>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</si>
  <si>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</si>
  <si>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</si>
  <si>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</si>
  <si>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</si>
  <si>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</si>
  <si>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</si>
  <si>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</si>
  <si>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</si>
  <si>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</si>
  <si>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</si>
  <si>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</si>
  <si>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</si>
  <si>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</si>
  <si>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</si>
  <si>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</si>
  <si>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</si>
  <si>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</si>
  <si>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</si>
  <si>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</si>
  <si>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</si>
  <si>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</si>
  <si>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</si>
  <si>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</si>
  <si>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</si>
  <si>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</si>
  <si>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</si>
  <si>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</si>
  <si>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</si>
  <si>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</si>
  <si>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</si>
  <si>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</si>
  <si>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</si>
  <si>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</si>
  <si>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</si>
  <si>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</si>
  <si>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</si>
  <si>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</si>
  <si>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</si>
  <si>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</si>
  <si>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</si>
  <si>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</si>
  <si>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</si>
  <si>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</si>
  <si>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</si>
  <si>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</si>
  <si>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</si>
  <si>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</si>
  <si>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</si>
  <si>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</si>
  <si>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</si>
  <si>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</si>
  <si>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</si>
  <si>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</si>
  <si>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</si>
  <si>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</si>
  <si>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</si>
  <si>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</si>
  <si>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</si>
  <si>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</si>
  <si>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</si>
  <si>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</si>
  <si>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</si>
  <si>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</si>
  <si>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</si>
  <si>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</si>
  <si>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</si>
  <si>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</si>
  <si>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</si>
  <si>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</si>
  <si>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</si>
  <si>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</si>
  <si>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</si>
  <si>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</si>
  <si>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</si>
  <si>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</si>
  <si>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</si>
  <si>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</si>
  <si>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</si>
  <si>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</si>
  <si>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(20.42)</t>
  </si>
  <si>
    <t>Pharmaceuticals &amp; Biotechnology (7.16)</t>
  </si>
  <si>
    <t>Petroleum Products (5.87)</t>
  </si>
  <si>
    <t>Telecom - Services (5.49)</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</si>
  <si>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</si>
  <si>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</si>
  <si>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</si>
  <si>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</si>
  <si>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</si>
  <si>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</si>
  <si>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</si>
  <si>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</si>
  <si>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</si>
  <si>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</si>
  <si>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</si>
  <si>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</si>
  <si>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</si>
  <si>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(21.55)</t>
  </si>
  <si>
    <t>Pharmaceuticals &amp; Biotechnology (7.17)</t>
  </si>
  <si>
    <t>Electrical Equipment (5.54)</t>
  </si>
  <si>
    <t>Automobiles (5.13)</t>
  </si>
  <si>
    <t>SBI ELSS Tax Saver Fund - Growth</t>
  </si>
  <si>
    <t>Banks (24.96)</t>
  </si>
  <si>
    <t>Pharmaceuticals &amp; Biotechnology (6.3)</t>
  </si>
  <si>
    <t>IT - Software (5.78)</t>
  </si>
  <si>
    <t>Mirae Asset ELSS Tax Saver Fund - Reg - Growth</t>
  </si>
  <si>
    <t>Retailing (5.73)</t>
  </si>
  <si>
    <t>Telecom - Services (5.12)</t>
  </si>
  <si>
    <t>Petroleum Products (4.93)</t>
  </si>
  <si>
    <t>DSP ELSS Tax Saver Fund - Growth</t>
  </si>
  <si>
    <t>Banks (33.71)</t>
  </si>
  <si>
    <t>IT - Software (6.25)</t>
  </si>
  <si>
    <t>Current Assets (6.08)</t>
  </si>
  <si>
    <t>Finance (5.73)</t>
  </si>
  <si>
    <t>HDFC ELSS Taxsaver Fund - Growth</t>
  </si>
  <si>
    <t>Banks (34.35)</t>
  </si>
  <si>
    <t>Automobiles (11.09)</t>
  </si>
  <si>
    <t>Insurance (5.76)</t>
  </si>
  <si>
    <t>Telecom - Services (4.51)</t>
  </si>
  <si>
    <t>Nippon India ELSS Tax Saver Fund - Reg - Growth</t>
  </si>
  <si>
    <t>Banks (20.92)</t>
  </si>
  <si>
    <t>Finance (8.91)</t>
  </si>
  <si>
    <t>Power (7.29)</t>
  </si>
  <si>
    <t>Beverages (6.11)</t>
  </si>
  <si>
    <t>Pharmaceuticals &amp; Biotechnology (6.08)</t>
  </si>
  <si>
    <t>Aditya Birla Sun Life ELSS Tax Saver Fund - Growth</t>
  </si>
  <si>
    <t>Banks (23.41)</t>
  </si>
  <si>
    <t>Finance (8.25)</t>
  </si>
  <si>
    <t>Pharmaceuticals &amp; Biotechnology (4.75)</t>
  </si>
  <si>
    <t>ICICI Prudential ELSS Tax Saver Fund - Reg - Growth</t>
  </si>
  <si>
    <t>Banks (22.8)</t>
  </si>
  <si>
    <t>Automobiles (8.52)</t>
  </si>
  <si>
    <t>Petroleum Products (5.49)</t>
  </si>
  <si>
    <t>Canara Robeco ELSS Tax Saver - Growth</t>
  </si>
  <si>
    <t>Pharmaceuticals &amp; Biotechnology (5.23)</t>
  </si>
  <si>
    <t>IT - Software (4.62)</t>
  </si>
  <si>
    <t>Automobiles (4.45)</t>
  </si>
  <si>
    <t>Bandhan ELSS Tax saver Fund - Reg - Growth</t>
  </si>
  <si>
    <t>Banks (23.54)</t>
  </si>
  <si>
    <t>Petroleum Products (6.44)</t>
  </si>
  <si>
    <t>Current Assets (6.33)</t>
  </si>
  <si>
    <t>Franklin India ELSS Tax Saver Fund - Growth</t>
  </si>
  <si>
    <t>Banks (27.87)</t>
  </si>
  <si>
    <t>Current Assets (6.14)</t>
  </si>
  <si>
    <t>Construction (4.84)</t>
  </si>
  <si>
    <t>Power (4.32)</t>
  </si>
  <si>
    <t>Kotak ELSS Tax Saver Fund - Reg - Growth</t>
  </si>
  <si>
    <t>Banks (23.9)</t>
  </si>
  <si>
    <t>Petroleum Products (6.23)</t>
  </si>
  <si>
    <t>Construction (5.84)</t>
  </si>
  <si>
    <t>Motilal Oswal ELSS Tax Saver Fund - Reg - Growth</t>
  </si>
  <si>
    <t>Electrical Equipment (15.32)</t>
  </si>
  <si>
    <t>Finance (13.02)</t>
  </si>
  <si>
    <t>Capital Markets (12.78)</t>
  </si>
  <si>
    <t>Aerospace &amp; Defense (9.4)</t>
  </si>
  <si>
    <t>Tata ELSS Fund - Reg - Growth</t>
  </si>
  <si>
    <t>Banks (20.97)</t>
  </si>
  <si>
    <t>Auto Components (7.38)</t>
  </si>
  <si>
    <t>Industrial Products (7.33)</t>
  </si>
  <si>
    <t>Capital Markets (6.53)</t>
  </si>
  <si>
    <t>Telecom - Services (5.75)</t>
  </si>
  <si>
    <t>HSBC ELSS Tax saver Fund - Reg - Growth</t>
  </si>
  <si>
    <t>Banks (15.43)</t>
  </si>
  <si>
    <t>Electrical Equipment (10.91)</t>
  </si>
  <si>
    <t>IT - Software (7.54)</t>
  </si>
  <si>
    <t>Consumer Durables (5.8)</t>
  </si>
  <si>
    <t>UTI ELSS Tax Saver Fund - Growth</t>
  </si>
  <si>
    <t>Banks (26.43)</t>
  </si>
  <si>
    <t>IT - Software (8.61)</t>
  </si>
  <si>
    <t>Automobiles (5.68)</t>
  </si>
  <si>
    <t>Retailing (5.07)</t>
  </si>
  <si>
    <t>Consumer Durables (4.55)</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</si>
  <si>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</si>
  <si>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</si>
  <si>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</si>
  <si>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</si>
  <si>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</si>
  <si>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</si>
  <si>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</si>
  <si>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</si>
  <si>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</si>
  <si>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</si>
  <si>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Franklin India ELSS Tax Saver Fund - Dir - Growth</t>
  </si>
  <si>
    <t>Kotak ELSS Tax Saver Fund - Dir - Growth</t>
  </si>
  <si>
    <t>Motilal Oswal ELSS Tax Saver Fund - Dir - Growth</t>
  </si>
  <si>
    <t>Tata ELSS Fund - Dir - Growth</t>
  </si>
  <si>
    <t>HSBC ELSS Tax saver Fund - Dir - Growth</t>
  </si>
  <si>
    <t>UTI ELSS Tax Saver Fund - Dir - Growth</t>
  </si>
  <si>
    <t>Quant ELSS Tax Saver Fund - Growth</t>
  </si>
  <si>
    <t>Power (21.67)</t>
  </si>
  <si>
    <t>Banks (9.13)</t>
  </si>
  <si>
    <t>Petroleum Products (8.8)</t>
  </si>
  <si>
    <t>Auto Components (8.38)</t>
  </si>
  <si>
    <t>Construction (7.66)</t>
  </si>
  <si>
    <t>Parag Parikh ELSS Tax Saver Fund - Reg - Growth</t>
  </si>
  <si>
    <t>Banks (20.31)</t>
  </si>
  <si>
    <t>IT - Software (11.33)</t>
  </si>
  <si>
    <t>Automobiles (7.3)</t>
  </si>
  <si>
    <t>Power (7.16)</t>
  </si>
  <si>
    <t>Invesco India ELSS Tax Saver Fund - Growth</t>
  </si>
  <si>
    <t>Banks (15.32)</t>
  </si>
  <si>
    <t>Finance (6.77)</t>
  </si>
  <si>
    <t>Retailing (6.31)</t>
  </si>
  <si>
    <t>Industrial Products (5.19)</t>
  </si>
  <si>
    <t>Bank of India ELSS Tax Saver - Reg - Growth</t>
  </si>
  <si>
    <t>Banks (16.46)</t>
  </si>
  <si>
    <t>Electrical Equipment (5.62)</t>
  </si>
  <si>
    <t>Auto Components (5.58)</t>
  </si>
  <si>
    <t>Pharmaceuticals &amp; Biotechnology (5.51)</t>
  </si>
  <si>
    <t>Aerospace &amp; Defense (5.15)</t>
  </si>
  <si>
    <t>Sundaram ELSS Tax Saver Fund - Reg - Growth</t>
  </si>
  <si>
    <t>Banks (26.38)</t>
  </si>
  <si>
    <t>Industrial Products (4.99)</t>
  </si>
  <si>
    <t>Cement &amp; Cement Products (4.68)</t>
  </si>
  <si>
    <t>LIC MF ELSS Tax Saver - Growth</t>
  </si>
  <si>
    <t>Banks (23.27)</t>
  </si>
  <si>
    <t>Automobiles (7.8)</t>
  </si>
  <si>
    <t>Pharmaceuticals &amp; Biotechnology (7.26)</t>
  </si>
  <si>
    <t>Finance (6.99)</t>
  </si>
  <si>
    <t>Current Assets (5.27)</t>
  </si>
  <si>
    <t>Baroda BNP Paribas ELSS Tax Saver Fund - Growth</t>
  </si>
  <si>
    <t>Banks (19.87)</t>
  </si>
  <si>
    <t>Automobiles (7.28)</t>
  </si>
  <si>
    <t>Electrical Equipment (7.14)</t>
  </si>
  <si>
    <t>Petroleum Products (5.79)</t>
  </si>
  <si>
    <t>Chemicals &amp; Petrochemicals (4.87)</t>
  </si>
  <si>
    <t>Mahindra Manulife ELSS Tax Saver Fund - Reg - Growth</t>
  </si>
  <si>
    <t>Banks (22.53)</t>
  </si>
  <si>
    <t>IT - Software (8.31)</t>
  </si>
  <si>
    <t>Retailing (7.13)</t>
  </si>
  <si>
    <t>Pharmaceuticals &amp; Biotechnology (6.91)</t>
  </si>
  <si>
    <t>Telecom - Services (5.54)</t>
  </si>
  <si>
    <t>Union ELSS Tax Saver Fund - Growth</t>
  </si>
  <si>
    <t>Banks (21.37)</t>
  </si>
  <si>
    <t>Pharmaceuticals &amp; Biotechnology (6.45)</t>
  </si>
  <si>
    <t>Auto Components (5.46)</t>
  </si>
  <si>
    <t>Chemicals &amp; Petrochemicals (5.16)</t>
  </si>
  <si>
    <t>Electrical Equipment (5.02)</t>
  </si>
  <si>
    <t>PGIM India ELSS Tax Saver Fund - Reg - Growth</t>
  </si>
  <si>
    <t>Banks (20.29)</t>
  </si>
  <si>
    <t>Pharmaceuticals &amp; Biotechnology (6.84)</t>
  </si>
  <si>
    <t>Finance (5.16)</t>
  </si>
  <si>
    <t>Petroleum Products (4.05)</t>
  </si>
  <si>
    <t>Telecom - Services (3.95)</t>
  </si>
  <si>
    <t>WhiteOak Capital ELSS Tax Saver Fund - Reg - Growth</t>
  </si>
  <si>
    <t>Finance (8.35)</t>
  </si>
  <si>
    <t>Pharmaceuticals &amp; Biotechnology (6.27)</t>
  </si>
  <si>
    <t>IT - Software (5.85)</t>
  </si>
  <si>
    <t>Consumer Durables (5.18)</t>
  </si>
  <si>
    <t>Edelweiss ELSS Tax saver Fund - Growth</t>
  </si>
  <si>
    <t>Capital Markets (6.76)</t>
  </si>
  <si>
    <t>ITI ELSS Tax Saver Fund - Reg - Growth</t>
  </si>
  <si>
    <t>Banks (17.79)</t>
  </si>
  <si>
    <t>Finance (16.69)</t>
  </si>
  <si>
    <t>Industrial Products (9.46)</t>
  </si>
  <si>
    <t>Pharmaceuticals &amp; Biotechnology (5)</t>
  </si>
  <si>
    <t>Automobiles (4.88)</t>
  </si>
  <si>
    <t>NJ ELSS Tax Saver Scheme - Reg - Growth</t>
  </si>
  <si>
    <t>Pharmaceuticals &amp; Biotechnology (14.08)</t>
  </si>
  <si>
    <t>Finance (13.49)</t>
  </si>
  <si>
    <t>Healthcare Services (6.92)</t>
  </si>
  <si>
    <t>Capital Markets (5.88)</t>
  </si>
  <si>
    <t>Chemicals &amp; Petrochemicals (5.35)</t>
  </si>
  <si>
    <t>HSBC Tax Saver Equity Fund - Growth</t>
  </si>
  <si>
    <t>JM ELSS Tax Saver Fund - Growth</t>
  </si>
  <si>
    <t>Banks (12.21)</t>
  </si>
  <si>
    <t>Finance (10.45)</t>
  </si>
  <si>
    <t>Pharmaceuticals &amp; Biotechnology (4.59)</t>
  </si>
  <si>
    <t>Quantum ELSS Tax Saver Fund - Growth</t>
  </si>
  <si>
    <t>Banks (26.14)</t>
  </si>
  <si>
    <t>IT - Software (15.02)</t>
  </si>
  <si>
    <t>Insurance (10.52)</t>
  </si>
  <si>
    <t>Automobiles (5.93)</t>
  </si>
  <si>
    <t>Pharmaceuticals &amp; Biotechnology (5.31)</t>
  </si>
  <si>
    <t>Navi ELSS Tax Saver Nifty 50 Index Fund - Reg - Growth</t>
  </si>
  <si>
    <t>Banks (28.6)</t>
  </si>
  <si>
    <t>IT - Software (8.47)</t>
  </si>
  <si>
    <t>Petroleum Products (8.26)</t>
  </si>
  <si>
    <t>Automobiles (6.86)</t>
  </si>
  <si>
    <t>Samco ELSS Tax Saver Fund - Reg - Growth</t>
  </si>
  <si>
    <t>Industrial Products (27.84)</t>
  </si>
  <si>
    <t>Capital Markets (15.77)</t>
  </si>
  <si>
    <t>Pharmaceuticals &amp; Biotechnology (10.18)</t>
  </si>
  <si>
    <t>Finance (8.2)</t>
  </si>
  <si>
    <t>Banks (6.68)</t>
  </si>
  <si>
    <t>Bajaj Finserv ELSS Tax Saver Fund - Reg - Growth</t>
  </si>
  <si>
    <t>Banks (19.44)</t>
  </si>
  <si>
    <t>Pharmaceuticals &amp; Biotechnology (8.8)</t>
  </si>
  <si>
    <t>Auto Components (8.11)</t>
  </si>
  <si>
    <t>Consumer Durables (6.89)</t>
  </si>
  <si>
    <t>Petroleum Products (5.63)</t>
  </si>
  <si>
    <t>Taurus ELSS Tax Saver Fund - Reg - Growth</t>
  </si>
  <si>
    <t>Banks (17.1)</t>
  </si>
  <si>
    <t>Telecom - Services (8.36)</t>
  </si>
  <si>
    <t>Diversified FMCG (7.81)</t>
  </si>
  <si>
    <t>Current Assets (7.8)</t>
  </si>
  <si>
    <t>Healthcare Services (6.8)</t>
  </si>
  <si>
    <t>360 ONE ELSS Tax Saver Nifty 50 Index Fund - Reg - Growth</t>
  </si>
  <si>
    <t>Banks (28.49)</t>
  </si>
  <si>
    <t>IT - Software (8.44)</t>
  </si>
  <si>
    <t>Petroleum Products (8.23)</t>
  </si>
  <si>
    <t>Automobiles (6.82)</t>
  </si>
  <si>
    <t>Finance (5.13)</t>
  </si>
  <si>
    <t>Groww ELSS Tax Savings Fund - Reg - Growth</t>
  </si>
  <si>
    <t>Automobiles (7.37)</t>
  </si>
  <si>
    <t>Petroleum Products (5.48)</t>
  </si>
  <si>
    <t>IT - Software (5.1)</t>
  </si>
  <si>
    <t>Pharmaceuticals &amp; Biotechnology (4.91)</t>
  </si>
  <si>
    <t>Shriram ELSS Tax Saver Fund - Reg - Growth</t>
  </si>
  <si>
    <t>Banks (22.62)</t>
  </si>
  <si>
    <t>IT - Software (6.85)</t>
  </si>
  <si>
    <t>Petroleum Products (6.09)</t>
  </si>
  <si>
    <t>Healthcare Services (5.9)</t>
  </si>
  <si>
    <t>Automobiles (5.36)</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</si>
  <si>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</si>
  <si>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</si>
  <si>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</si>
  <si>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</si>
  <si>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</si>
  <si>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</si>
  <si>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</si>
  <si>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</si>
  <si>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</si>
  <si>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</si>
  <si>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</si>
  <si>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</si>
  <si>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</si>
  <si>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</si>
  <si>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</si>
  <si>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Zerodha ELSS Tax Saver Nifty LargeMidcap 250 Index Fund - Dir - Growth</t>
  </si>
  <si>
    <t>Pharmaceuticals &amp; Biotechnology (6.12)</t>
  </si>
  <si>
    <t>Finance (5.76)</t>
  </si>
  <si>
    <t>Electrical Equipment (4.82)</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</si>
  <si>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</si>
  <si>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</si>
  <si>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</si>
  <si>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</si>
  <si>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</si>
  <si>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</si>
  <si>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</si>
  <si>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</si>
  <si>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</si>
  <si>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</si>
  <si>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</si>
  <si>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</si>
  <si>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</si>
  <si>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</si>
  <si>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</si>
  <si>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</si>
  <si>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</si>
  <si>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</si>
  <si>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</si>
  <si>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</si>
  <si>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</si>
  <si>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</si>
  <si>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</si>
  <si>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</si>
  <si>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</si>
  <si>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</si>
  <si>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</si>
  <si>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</si>
  <si>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</si>
  <si>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</si>
  <si>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</si>
  <si>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</si>
  <si>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</si>
  <si>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</si>
  <si>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</si>
  <si>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</si>
  <si>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</si>
  <si>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</si>
  <si>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</si>
  <si>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</si>
  <si>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</si>
  <si>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</si>
  <si>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</si>
  <si>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</si>
  <si>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</si>
  <si>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</si>
  <si>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</si>
  <si>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</si>
  <si>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</si>
  <si>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</si>
  <si>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</si>
  <si>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</si>
  <si>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</si>
  <si>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</si>
  <si>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</si>
  <si>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</si>
  <si>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</si>
  <si>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</si>
  <si>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</si>
  <si>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</si>
  <si>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</si>
  <si>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</si>
  <si>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</si>
  <si>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</si>
  <si>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</si>
  <si>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</si>
  <si>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</si>
  <si>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</si>
  <si>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</si>
  <si>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</si>
  <si>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</si>
  <si>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</si>
  <si>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</si>
  <si>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</si>
  <si>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</si>
  <si>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</si>
  <si>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</si>
  <si>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</si>
  <si>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</si>
  <si>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</si>
  <si>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</si>
  <si>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</si>
  <si>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</si>
  <si>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</si>
  <si>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</si>
  <si>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(28.57)</t>
  </si>
  <si>
    <t>IT - Software (8.46)</t>
  </si>
  <si>
    <t>Petroleum Products (8.25)</t>
  </si>
  <si>
    <t>Telecom - Services (5.19)</t>
  </si>
  <si>
    <t>HDFC Nifty 50 Index Fund</t>
  </si>
  <si>
    <t>If redeemed bet. 0 Day to 3 Day Exit Load is 0.25%</t>
  </si>
  <si>
    <t>ICICI Prudential Nifty 50 Index Fund - Reg - Growth</t>
  </si>
  <si>
    <t>Banks (28.56)</t>
  </si>
  <si>
    <t>SBI Nifty Index Fund - Growth</t>
  </si>
  <si>
    <t>If redeemed bet. 0 Day to 15 Day Exit Load is 0.2%</t>
  </si>
  <si>
    <t>ICICI Prudential Nifty Next 50 Index Fund - Growth</t>
  </si>
  <si>
    <t>Power (12.45)</t>
  </si>
  <si>
    <t>Finance (11.28)</t>
  </si>
  <si>
    <t>Electrical Equipment (6.72)</t>
  </si>
  <si>
    <t>Banks (6.47)</t>
  </si>
  <si>
    <t>UTI Nifty200 Momentum 30 Index Fund - Reg - Growth</t>
  </si>
  <si>
    <t>Finance (19.43)</t>
  </si>
  <si>
    <t>Banks (15.63)</t>
  </si>
  <si>
    <t>Non - Ferrous Metals (6.51)</t>
  </si>
  <si>
    <t>Capital Markets (5.99)</t>
  </si>
  <si>
    <t>HDFC BSE Sensex Index Fund</t>
  </si>
  <si>
    <t>Banks (34.82)</t>
  </si>
  <si>
    <t>Petroleum Products (10.08)</t>
  </si>
  <si>
    <t>IT - Software (9.62)</t>
  </si>
  <si>
    <t>Telecom - Services (5.89)</t>
  </si>
  <si>
    <t>UTI Nifty Next 50 Index Fund - Reg - Growth</t>
  </si>
  <si>
    <t>Motilal Oswal Nifty India Defence Index Fund - Reg - Growth</t>
  </si>
  <si>
    <t>Aerospace &amp; Defense (54.82)</t>
  </si>
  <si>
    <t>Auto Components (15.06)</t>
  </si>
  <si>
    <t>Chemicals &amp; Petrochemicals (12.83)</t>
  </si>
  <si>
    <t>Industrial Manufacturing (10.22)</t>
  </si>
  <si>
    <t>Electrical Equipment (4.87)</t>
  </si>
  <si>
    <t>Motilal Oswal S&amp;P 500 Index Fund(MOFSP500) - Reg - Growth</t>
  </si>
  <si>
    <t>IT - Hardware (14.06)</t>
  </si>
  <si>
    <t>Commercial Services &amp; Supplies (8.86)</t>
  </si>
  <si>
    <t>IT - Software (7.58)</t>
  </si>
  <si>
    <t>Navi Nifty 50 Index Fund - Reg - Growth</t>
  </si>
  <si>
    <t>Banks (28.58)</t>
  </si>
  <si>
    <t>Nippon India Index Fund - Nifty 50 Plan - Reg - Growth</t>
  </si>
  <si>
    <t>Automobiles (6.85)</t>
  </si>
  <si>
    <t>ICICI Prudential NASDAQ 100 Index Fund - Reg - Growth</t>
  </si>
  <si>
    <t>IT - Hardware (25.45)</t>
  </si>
  <si>
    <t>Commercial Services &amp; Supplies (11.01)</t>
  </si>
  <si>
    <t>IT - Software (10.96)</t>
  </si>
  <si>
    <t>Retailing (9.52)</t>
  </si>
  <si>
    <t>Consumer Durables (9.22)</t>
  </si>
  <si>
    <t>Motilal Oswal Nifty Midcap 150 Index Fund - Reg - Growth</t>
  </si>
  <si>
    <t>Banks (8.4)</t>
  </si>
  <si>
    <t>Pharmaceuticals &amp; Biotechnology (8.29)</t>
  </si>
  <si>
    <t>Electrical Equipment (8.13)</t>
  </si>
  <si>
    <t>Nippon India Nifty Smallcap 250 Index Fund - Reg - Growth</t>
  </si>
  <si>
    <t>Pharmaceuticals &amp; Biotechnology (9.14)</t>
  </si>
  <si>
    <t>Industrial Products (7.35)</t>
  </si>
  <si>
    <t>Auto Components (6.43)</t>
  </si>
  <si>
    <t>Motilal Oswal Nifty 500 Index Fund - Reg - Growth</t>
  </si>
  <si>
    <t>Banks (19.07)</t>
  </si>
  <si>
    <t>Petroleum Products (5.47)</t>
  </si>
  <si>
    <t>Pharmaceuticals &amp; Biotechnology (5.29)</t>
  </si>
  <si>
    <t>Bandhan Nifty 50 Index Fund - Reg - Growth</t>
  </si>
  <si>
    <t>DSP Nifty 50 Equal Weight Index Fund - Reg - Growth</t>
  </si>
  <si>
    <t>Automobiles (10.29)</t>
  </si>
  <si>
    <t>Banks (9.35)</t>
  </si>
  <si>
    <t>IT - Software (8.96)</t>
  </si>
  <si>
    <t>Finance (7.78)</t>
  </si>
  <si>
    <t>Pharmaceuticals &amp; Biotechnology (5.96)</t>
  </si>
  <si>
    <t>Nippon India Nifty Midcap 150 Index Fund - Reg - Growth</t>
  </si>
  <si>
    <t>Banks (8.27)</t>
  </si>
  <si>
    <t>Pharmaceuticals &amp; Biotechnology (8.16)</t>
  </si>
  <si>
    <t>Electrical Equipment (8)</t>
  </si>
  <si>
    <t>Capital Markets (7.62)</t>
  </si>
  <si>
    <t>Finance (5.19)</t>
  </si>
  <si>
    <t>HDFC NIFTY Next 50 Index Fund - Reg - Growth</t>
  </si>
  <si>
    <t>Power (11.56)</t>
  </si>
  <si>
    <t>Electrical Equipment (6.73)</t>
  </si>
  <si>
    <t>Motilal Oswal Nifty Microcap 250 Index Fund - Reg - Growth</t>
  </si>
  <si>
    <t>Consumer Durables (8.89)</t>
  </si>
  <si>
    <t>Industrial Products (8.75)</t>
  </si>
  <si>
    <t>Electrical Equipment (8.16)</t>
  </si>
  <si>
    <t>Banks (7.03)</t>
  </si>
  <si>
    <t>Pharmaceuticals &amp; Biotechnology (5.97)</t>
  </si>
  <si>
    <t>Motilal Oswal BSE Enhanced Value Index Fund - Reg - Growth</t>
  </si>
  <si>
    <t>Banks (26.36)</t>
  </si>
  <si>
    <t>Petroleum Products (17.92)</t>
  </si>
  <si>
    <t>Non - Ferrous Metals (9.27)</t>
  </si>
  <si>
    <t>Automobiles (8.85)</t>
  </si>
  <si>
    <t>SBI Nifty Next 50 Index Fund - Reg - Growth</t>
  </si>
  <si>
    <t>Power (12.46)</t>
  </si>
  <si>
    <t>Axis Nifty 100 Index Fund - Reg - Growth</t>
  </si>
  <si>
    <t>Banks (24.4)</t>
  </si>
  <si>
    <t>Petroleum Products (7.54)</t>
  </si>
  <si>
    <t>IT - Software (7.15)</t>
  </si>
  <si>
    <t>Automobiles (6.36)</t>
  </si>
  <si>
    <t>ICICI Prudential BSE Sensex Index Fund - Reg - Growth</t>
  </si>
  <si>
    <t>Banks (34.79)</t>
  </si>
  <si>
    <t>IT - Software (9.61)</t>
  </si>
  <si>
    <t>Telecom - Services (5.88)</t>
  </si>
  <si>
    <t>Construction (5.37)</t>
  </si>
  <si>
    <t>HDFC NIFTY50 Equal Weight Index Fund - Reg - Growth</t>
  </si>
  <si>
    <t>Edelweiss Nifty Midcap150 Momentum 50 Index Fund - Reg - Growth</t>
  </si>
  <si>
    <t>Banks (14.22)</t>
  </si>
  <si>
    <t>Finance (12.96)</t>
  </si>
  <si>
    <t>Capital Markets (10.82)</t>
  </si>
  <si>
    <t>Industrial Products (8.45)</t>
  </si>
  <si>
    <t>Electrical Equipment (6.34)</t>
  </si>
  <si>
    <t>TATA NIFTY 50 INDEX FUND - Reg</t>
  </si>
  <si>
    <t>Banks (30.15)</t>
  </si>
  <si>
    <t>Petroleum Products (7.97)</t>
  </si>
  <si>
    <t>IT - Software (7.38)</t>
  </si>
  <si>
    <t>Automobiles (6.73)</t>
  </si>
  <si>
    <t>Finance (5.43)</t>
  </si>
  <si>
    <t>If redeemed bet. 0 Days to 7 Days Exit Load is 0.25%</t>
  </si>
  <si>
    <t>Bandhan Nifty100 Low Volatility 30 Index Fund - Reg - Growth</t>
  </si>
  <si>
    <t>Pharmaceuticals &amp; Biotechnology (13.32)</t>
  </si>
  <si>
    <t>IT - Software (10.19)</t>
  </si>
  <si>
    <t>Food Products (7.15)</t>
  </si>
  <si>
    <t>Consumer Durables (7.14)</t>
  </si>
  <si>
    <t>SBI Nifty Smallcap 250 Index Fund - Reg - Growth</t>
  </si>
  <si>
    <t>Finance (9.52)</t>
  </si>
  <si>
    <t>Pharmaceuticals &amp; Biotechnology (9.15)</t>
  </si>
  <si>
    <t>Capital Markets (6.09)</t>
  </si>
  <si>
    <t>Aditya Birla Sun Life Nifty 50 Index Fund - Growth</t>
  </si>
  <si>
    <t>DSP Nifty Next 50 Index Fund - Reg - Growth</t>
  </si>
  <si>
    <t>Nippon India Nifty Alpha Low Volatility 30 Index Fund - Reg - Growth</t>
  </si>
  <si>
    <t>Banks (18.48)</t>
  </si>
  <si>
    <t>Automobiles (10.54)</t>
  </si>
  <si>
    <t>Insurance (10.02)</t>
  </si>
  <si>
    <t>Pharmaceuticals &amp; Biotechnology (9.69)</t>
  </si>
  <si>
    <t>Cement &amp; Cement Products (8.37)</t>
  </si>
  <si>
    <t>Navi Nifty Next 50 Index Fund - Reg - Growth</t>
  </si>
  <si>
    <t>Finance (11.29)</t>
  </si>
  <si>
    <t>Nippon India Nifty 500 Momentum 50 Index Fund - Reg - Growth</t>
  </si>
  <si>
    <t>Automobiles (19.25)</t>
  </si>
  <si>
    <t>Finance (18.94)</t>
  </si>
  <si>
    <t>Banks (11.15)</t>
  </si>
  <si>
    <t>Capital Markets (8.79)</t>
  </si>
  <si>
    <t>Non - Ferrous Metals (5.51)</t>
  </si>
  <si>
    <t>Tata Nifty Midcap 150 Momentum 50 Index Fund - Reg - Growth</t>
  </si>
  <si>
    <t>Pharmaceuticals &amp; Biotechnology (13.78)</t>
  </si>
  <si>
    <t>Capital Markets (11.05)</t>
  </si>
  <si>
    <t>Industrial Products (7.61)</t>
  </si>
  <si>
    <t>DSP Nifty Top 10 Equal Weight Index Fund - Reg - Growth</t>
  </si>
  <si>
    <t>Banks (40.62)</t>
  </si>
  <si>
    <t>IT - Software (18.31)</t>
  </si>
  <si>
    <t>Construction (11.47)</t>
  </si>
  <si>
    <t>Telecom - Services (10.05)</t>
  </si>
  <si>
    <t>Diversified FMCG (9.75)</t>
  </si>
  <si>
    <t>Aditya Birla Sun Life Nifty India Defence Index Fund - Reg - Growth</t>
  </si>
  <si>
    <t>Aerospace &amp; Defense (54.94)</t>
  </si>
  <si>
    <t>Auto Components (15.09)</t>
  </si>
  <si>
    <t>Chemicals &amp; Petrochemicals (12.86)</t>
  </si>
  <si>
    <t>Industrial Manufacturing (10.25)</t>
  </si>
  <si>
    <t>Electrical Equipment (4.88)</t>
  </si>
  <si>
    <t>Kotak Nifty Next 50 Index Fund - Reg - Growth</t>
  </si>
  <si>
    <t>Power (12.39)</t>
  </si>
  <si>
    <t>Banks (6.48)</t>
  </si>
  <si>
    <t>Pharmaceuticals &amp; Biotechnology (6.28)</t>
  </si>
  <si>
    <t>Motilal Oswal Nifty Smallcap 250 Index Fund - Reg - Growth</t>
  </si>
  <si>
    <t>Kotak Nifty 50 Index Fund - Reg - Growth</t>
  </si>
  <si>
    <t>Banks (28.59)</t>
  </si>
  <si>
    <t>ICICI Prudential Nifty Midcap 150 Index Fund - Reg - Growth</t>
  </si>
  <si>
    <t>Banks (8.37)</t>
  </si>
  <si>
    <t>Capital Markets (8.2)</t>
  </si>
  <si>
    <t>Electrical Equipment (8.09)</t>
  </si>
  <si>
    <t>Finance (5.25)</t>
  </si>
  <si>
    <t>SBI Nifty Midcap 150 Index Fund - Reg - Growth</t>
  </si>
  <si>
    <t>Banks (8.39)</t>
  </si>
  <si>
    <t>Capital Markets (8.21)</t>
  </si>
  <si>
    <t>Finance (5.26)</t>
  </si>
  <si>
    <t>DSP Nifty 50 Index Fund - Reg - Growth</t>
  </si>
  <si>
    <t>Banks (28.54)</t>
  </si>
  <si>
    <t>IT - Software (8.45)</t>
  </si>
  <si>
    <t>SBI Nifty50 Equal Weight Index Fund - Reg - Growth</t>
  </si>
  <si>
    <t>Automobiles (10.3)</t>
  </si>
  <si>
    <t>Banks (9.36)</t>
  </si>
  <si>
    <t>IT - Software (8.97)</t>
  </si>
  <si>
    <t>If redeemed bet. 0 Day to 15 Days Exit Load is 0.25%</t>
  </si>
  <si>
    <t>Axis Nifty 50 Index Fund - Reg - Growth</t>
  </si>
  <si>
    <t>Motilal Oswal Nifty 200 Momentum 30 Index Fund - Reg - Growth</t>
  </si>
  <si>
    <t>Automobiles (16.66)</t>
  </si>
  <si>
    <t>Nippon India Nifty 50 Value 20 Index Fund - Reg - Growth</t>
  </si>
  <si>
    <t>Banks (40.58)</t>
  </si>
  <si>
    <t>IT - Software (22.4)</t>
  </si>
  <si>
    <t>Automobiles (9.07)</t>
  </si>
  <si>
    <t>Power (7.71)</t>
  </si>
  <si>
    <t>Diversified FMCG (6.77)</t>
  </si>
  <si>
    <t>Nippon India Index Fund - BSE Sensex Plan - Reg - Growth</t>
  </si>
  <si>
    <t>Banks (34.8)</t>
  </si>
  <si>
    <t>Tata Nifty Capital Markets Index Fund - Reg - Growth</t>
  </si>
  <si>
    <t>Capital Markets (100.35)</t>
  </si>
  <si>
    <t>Current Assets (-0.35)</t>
  </si>
  <si>
    <t>Motilal Oswal Nifty 50 Index Fund(MOFNIFTY50) - Reg - Growth</t>
  </si>
  <si>
    <t>Motilal Oswal Nifty 500 Momentum 50 Index Fund - Reg - Growth</t>
  </si>
  <si>
    <t>Automobiles (19.26)</t>
  </si>
  <si>
    <t>Finance (18.95)</t>
  </si>
  <si>
    <t>Banks (11.16)</t>
  </si>
  <si>
    <t>SBI Nifty 500 Index Fund - Reg - Growth</t>
  </si>
  <si>
    <t>UTI Nifty 500 Value 50 Index Fund - Reg - Growth</t>
  </si>
  <si>
    <t>Banks (17.17)</t>
  </si>
  <si>
    <t>Power (13.57)</t>
  </si>
  <si>
    <t>Non - Ferrous Metals (8.86)</t>
  </si>
  <si>
    <t>Petroleum Products (8.52)</t>
  </si>
  <si>
    <t>ICICI Prudential Nifty Bank Index Fund - Reg - Growth</t>
  </si>
  <si>
    <t>Banks (99.81)</t>
  </si>
  <si>
    <t>Current Assets (0.19)</t>
  </si>
  <si>
    <t>Franklin India NSE Nifty 50 Index Fund - Growth</t>
  </si>
  <si>
    <t>Banks (28.46)</t>
  </si>
  <si>
    <t>IT - Software (8.43)</t>
  </si>
  <si>
    <t>Petroleum Products (8.22)</t>
  </si>
  <si>
    <t>Automobiles (6.83)</t>
  </si>
  <si>
    <t>Telecom - Services (5.17)</t>
  </si>
  <si>
    <t>ICICI Prudential Nifty Smallcap 250 Index Fund - Reg - Growth</t>
  </si>
  <si>
    <t>Industrial Products (7.34)</t>
  </si>
  <si>
    <t>Auto Components (6.42)</t>
  </si>
  <si>
    <t>Axis Nifty Midcap 50 Index Fund - Reg - Growth</t>
  </si>
  <si>
    <t>Banks (12.29)</t>
  </si>
  <si>
    <t>Capital Markets (10.94)</t>
  </si>
  <si>
    <t>Pharmaceuticals &amp; Biotechnology (9.25)</t>
  </si>
  <si>
    <t>Electrical Equipment (7.16)</t>
  </si>
  <si>
    <t>If redeemed bet. 0 Day to 7 Days Exit Load is 0.25%,Nil</t>
  </si>
  <si>
    <t>HDFC NIFTY Smallcap 250 Index Fund - Reg - Growth</t>
  </si>
  <si>
    <t>Axis Nifty Smallcap 50 Index Fund - Reg - Growth</t>
  </si>
  <si>
    <t>Finance (14.73)</t>
  </si>
  <si>
    <t>Pharmaceuticals &amp; Biotechnology (12.44)</t>
  </si>
  <si>
    <t>Capital Markets (12.03)</t>
  </si>
  <si>
    <t>Banks (11.48)</t>
  </si>
  <si>
    <t>Healthcare Services (7.07)</t>
  </si>
  <si>
    <t>Motilal Oswal Nifty Bank Index Fund - Reg - Growth</t>
  </si>
  <si>
    <t>Banks (99.84)</t>
  </si>
  <si>
    <t>Current Assets (0.16)</t>
  </si>
  <si>
    <t>HDFC NIFTY Midcap 150 Index Fund - Reg - Growth</t>
  </si>
  <si>
    <t>Banks (8.38)</t>
  </si>
  <si>
    <t>Pharmaceuticals &amp; Biotechnology (8.27)</t>
  </si>
  <si>
    <t>HDFC NIFTY200 Momentum 30 Index Fund - Reg - Growth</t>
  </si>
  <si>
    <t>Finance (19.42)</t>
  </si>
  <si>
    <t>Navi Nifty Bank Index Fund - Reg - Growth</t>
  </si>
  <si>
    <t>Banks (99.41)</t>
  </si>
  <si>
    <t>Current Assets (0.59)</t>
  </si>
  <si>
    <t>Edelweiss Nifty500 Multicap Momentum Quality 50 Index Fund - Reg - Growth</t>
  </si>
  <si>
    <t>Capital Markets (24.34)</t>
  </si>
  <si>
    <t>Automobiles (13.62)</t>
  </si>
  <si>
    <t>Finance (9.34)</t>
  </si>
  <si>
    <t>Food Products (8.96)</t>
  </si>
  <si>
    <t>Consumer Durables (6.9)</t>
  </si>
  <si>
    <t>If redeemed bet. 0 Day to 30 Days Exit Load is 0.1%</t>
  </si>
  <si>
    <t>Bandhan Nifty Alpha 50 Index Fund - Reg - Growth</t>
  </si>
  <si>
    <t>Banks (18.98)</t>
  </si>
  <si>
    <t>Finance (12.94)</t>
  </si>
  <si>
    <t>Electrical Equipment (12.71)</t>
  </si>
  <si>
    <t>Capital Markets (6.95)</t>
  </si>
  <si>
    <t>Non - Ferrous Metals (6.82)</t>
  </si>
  <si>
    <t>UTI Nifty200 Quality 30 Index Fund - Reg - Growth</t>
  </si>
  <si>
    <t>IT - Software (20.62)</t>
  </si>
  <si>
    <t>Food Products (10.08)</t>
  </si>
  <si>
    <t>Consumer Durables (9.17)</t>
  </si>
  <si>
    <t>Aerospace &amp; Defense (8.81)</t>
  </si>
  <si>
    <t>Diversified FMCG (8.73)</t>
  </si>
  <si>
    <t>ICICI Prudential Nifty 200 Momentum 30 Index Fund - Reg - Growth</t>
  </si>
  <si>
    <t>Finance (19.45)</t>
  </si>
  <si>
    <t>Automobiles (16.67)</t>
  </si>
  <si>
    <t>Banks (15.64)</t>
  </si>
  <si>
    <t>Capital Markets (6)</t>
  </si>
  <si>
    <t>Kotak Nifty 200 Momentum 30 Index Fund - Reg - Growth</t>
  </si>
  <si>
    <t>Finance (19.37)</t>
  </si>
  <si>
    <t>Automobiles (16.58)</t>
  </si>
  <si>
    <t>Banks (15.69)</t>
  </si>
  <si>
    <t>Non - Ferrous Metals (6.58)</t>
  </si>
  <si>
    <t>Capital Markets (6.06)</t>
  </si>
  <si>
    <t>Motilal Oswal Nifty Capital Market Index Fund - Reg - Growth</t>
  </si>
  <si>
    <t>Capital Markets (99.85)</t>
  </si>
  <si>
    <t>Current Assets (0.15)</t>
  </si>
  <si>
    <t>Axis Nifty Next 50 Index Fund - Reg - Growth</t>
  </si>
  <si>
    <t>UTI BSE Low Volatility Index Fund - Reg - Growth</t>
  </si>
  <si>
    <t>Cement &amp; Cement Products (14.17)</t>
  </si>
  <si>
    <t>Banks (10.43)</t>
  </si>
  <si>
    <t>Consumer Durables (6.77)</t>
  </si>
  <si>
    <t>Food Products (6.69)</t>
  </si>
  <si>
    <t>Aditya Birla Sun Life Nifty 50 Equal Weight Index Fund - Reg - Growth</t>
  </si>
  <si>
    <t>Nippon India Nifty 500 Equal Weight Index Fund - Reg - Growth</t>
  </si>
  <si>
    <t>Finance (8.38)</t>
  </si>
  <si>
    <t>Pharmaceuticals &amp; Biotechnology (7.44)</t>
  </si>
  <si>
    <t>Auto Components (5.31)</t>
  </si>
  <si>
    <t>Banks (5.14)</t>
  </si>
  <si>
    <t>HDFC Nifty500 Multicap 50:25:25 Index Fund - Reg - Growth</t>
  </si>
  <si>
    <t>Banks (15.56)</t>
  </si>
  <si>
    <t>Finance (6.84)</t>
  </si>
  <si>
    <t>Pharmaceuticals &amp; Biotechnology (6.26)</t>
  </si>
  <si>
    <t>IT - Software (5.12)</t>
  </si>
  <si>
    <t>Petroleum Products (4.19)</t>
  </si>
  <si>
    <t>Motilal Oswal Nifty Next 50 Index Fund(MOFNEXT50) - Reg - Growth</t>
  </si>
  <si>
    <t>HDFC NIFTY 100 Equal Weight Index Fund - Reg - Growth</t>
  </si>
  <si>
    <t>Finance (10.36)</t>
  </si>
  <si>
    <t>Banks (8.04)</t>
  </si>
  <si>
    <t>Power (7.35)</t>
  </si>
  <si>
    <t>Aditya Birla Sun Life Nifty Midcap 150 Index Fund - Reg - Growth</t>
  </si>
  <si>
    <t>DSP Nifty Midcap 150 Quality 50 Index Fund - Reg - Growth</t>
  </si>
  <si>
    <t>Industrial Products (17)</t>
  </si>
  <si>
    <t>IT - Software (11.89)</t>
  </si>
  <si>
    <t>Capital Markets (9.33)</t>
  </si>
  <si>
    <t>Pharmaceuticals &amp; Biotechnology (7.51)</t>
  </si>
  <si>
    <t>Auto Components (6.91)</t>
  </si>
  <si>
    <t>HDFC Nifty LargeMidcap 250 Index Fund - Reg - Growth</t>
  </si>
  <si>
    <t>Banks (16.07)</t>
  </si>
  <si>
    <t>IT - Software (5.92)</t>
  </si>
  <si>
    <t>Electrical Equipment (4.81)</t>
  </si>
  <si>
    <t>ICICI Prudential Nifty IT Index Fund - Reg - Growth</t>
  </si>
  <si>
    <t>IT - Software (99.53)</t>
  </si>
  <si>
    <t>Current Assets (0.47)</t>
  </si>
  <si>
    <t>HDFC NIFTY 100 Index Fund - Reg - Growth</t>
  </si>
  <si>
    <t>Kotak NIFTY Midcap 150 Momentum 50 Index Fund - Reg - Growth</t>
  </si>
  <si>
    <t>Banks (14.21)</t>
  </si>
  <si>
    <t>Finance (12.95)</t>
  </si>
  <si>
    <t>Capital Markets (10.81)</t>
  </si>
  <si>
    <t>TATA BSE SENSEX INDEX FUND - Reg</t>
  </si>
  <si>
    <t>Banks (36.35)</t>
  </si>
  <si>
    <t>Petroleum Products (9.63)</t>
  </si>
  <si>
    <t>IT - Software (8.34)</t>
  </si>
  <si>
    <t>Construction (5.33)</t>
  </si>
  <si>
    <t>Navi Nifty Midcap 150 Index Fund - Reg - Growth</t>
  </si>
  <si>
    <t>HSBC Nifty 50 Index Fund - Reg - Growth</t>
  </si>
  <si>
    <t>LIC MF Nifty 50 Index Fund - Growth</t>
  </si>
  <si>
    <t>Telecom - Services (5.18)</t>
  </si>
  <si>
    <t>If redeemed bet. 0 Day to 7 Days Exit Load is 0.25%</t>
  </si>
  <si>
    <t>Groww Nifty Total Market Index Fund - Reg - Growth</t>
  </si>
  <si>
    <t>Banks (18.63)</t>
  </si>
  <si>
    <t>Pharmaceuticals &amp; Biotechnology (5.33)</t>
  </si>
  <si>
    <t>Petroleum Products (5.26)</t>
  </si>
  <si>
    <t>Edelweiss NIFTY Large Mid Cap 250 Index Fund - Reg - Growth</t>
  </si>
  <si>
    <t>Finance (5.77)</t>
  </si>
  <si>
    <t>Electrical Equipment (4.83)</t>
  </si>
  <si>
    <t>SBI BSE PSU BANK INDEX FUND - Reg - Growth</t>
  </si>
  <si>
    <t>Banks (99.28)</t>
  </si>
  <si>
    <t>Current Assets (0.72)</t>
  </si>
  <si>
    <t>Aditya Birla Sun Life Nifty Smallcap 50 Index Fund - Reg - Growth</t>
  </si>
  <si>
    <t>Finance (14.71)</t>
  </si>
  <si>
    <t>Pharmaceuticals &amp; Biotechnology (12.43)</t>
  </si>
  <si>
    <t>Capital Markets (12.02)</t>
  </si>
  <si>
    <t>Banks (11.47)</t>
  </si>
  <si>
    <t>SBI Nifty200 Quality 30 Index Fund - Reg - Growth</t>
  </si>
  <si>
    <t>IT - Software (20.63)</t>
  </si>
  <si>
    <t>Food Products (10.09)</t>
  </si>
  <si>
    <t>Aerospace &amp; Defense (8.82)</t>
  </si>
  <si>
    <t>DSP Nifty Smallcap250 Quality 50 Index Fund - Reg - Growth</t>
  </si>
  <si>
    <t>Capital Markets (20.39)</t>
  </si>
  <si>
    <t>Industrial Products (8.79)</t>
  </si>
  <si>
    <t>Pharmaceuticals &amp; Biotechnology (6.49)</t>
  </si>
  <si>
    <t>Personal Products (5.24)</t>
  </si>
  <si>
    <t>Fertilizers &amp; Agrochemicals (5.24)</t>
  </si>
  <si>
    <t>SBI BSE Sensex Index Fund - Reg - Growth</t>
  </si>
  <si>
    <t>Banks (34.89)</t>
  </si>
  <si>
    <t>Petroleum Products (10.1)</t>
  </si>
  <si>
    <t>Telecom - Services (5.9)</t>
  </si>
  <si>
    <t>Construction (5.39)</t>
  </si>
  <si>
    <t>If redeemed bet. 0 Day to 15 Days Exit Load is 0.2%</t>
  </si>
  <si>
    <t>Axis Nifty 500 Index Fund - Reg - Growth</t>
  </si>
  <si>
    <t>IT - Software (6.06)</t>
  </si>
  <si>
    <t>Petroleum Products (5.45)</t>
  </si>
  <si>
    <t>Pharmaceuticals &amp; Biotechnology (5.28)</t>
  </si>
  <si>
    <t>Kotak Nifty Commodities Index Fund - Reg - Growth</t>
  </si>
  <si>
    <t>Power (25.56)</t>
  </si>
  <si>
    <t>Ferrous Metals (15.69)</t>
  </si>
  <si>
    <t>Petroleum Products (15)</t>
  </si>
  <si>
    <t>Cement &amp; Cement Products (13.91)</t>
  </si>
  <si>
    <t>Non - Ferrous Metals (8.07)</t>
  </si>
  <si>
    <t>Tata Nifty Midcap 150 Index Fund - Reg - Growth</t>
  </si>
  <si>
    <t>Banks (8.88)</t>
  </si>
  <si>
    <t>Pharmaceuticals &amp; Biotechnology (8.69)</t>
  </si>
  <si>
    <t>Capital Markets (7.83)</t>
  </si>
  <si>
    <t>Finance (5.47)</t>
  </si>
  <si>
    <t>Edelweiss Nifty 50 Index Fund - Reg - Growth</t>
  </si>
  <si>
    <t>HDFC BSE 500 Index Fund - Reg - Growth</t>
  </si>
  <si>
    <t>Banks (19.42)</t>
  </si>
  <si>
    <t>Finance (6.2)</t>
  </si>
  <si>
    <t>Petroleum Products (5.61)</t>
  </si>
  <si>
    <t>Pharmaceuticals &amp; Biotechnology (5.39)</t>
  </si>
  <si>
    <t>Edelweiss Nifty Next 50 Index Fund - Reg - Growth</t>
  </si>
  <si>
    <t>Power (12.42)</t>
  </si>
  <si>
    <t>ICICI Prudential Nifty LargeMidcap 250 Index Fund - Reg - Growth</t>
  </si>
  <si>
    <t>Banks (16.12)</t>
  </si>
  <si>
    <t>Electrical Equipment (4.8)</t>
  </si>
  <si>
    <t>Tata Nifty India Tourism Index Fund - Reg - Growth</t>
  </si>
  <si>
    <t>Leisure Services (60.74)</t>
  </si>
  <si>
    <t>Transport Services (22.15)</t>
  </si>
  <si>
    <t>Transport Infrastructure (17.5)</t>
  </si>
  <si>
    <t>Current Assets (-0.39)</t>
  </si>
  <si>
    <t>SBI Nifty India Consumption Index Fund - Reg - Growth</t>
  </si>
  <si>
    <t>Automobiles (24.79)</t>
  </si>
  <si>
    <t>Diversified FMCG (14.46)</t>
  </si>
  <si>
    <t>Retailing (11.5)</t>
  </si>
  <si>
    <t>Consumer Durables (11.32)</t>
  </si>
  <si>
    <t>Telecom - Services (9.5)</t>
  </si>
  <si>
    <t>Axis Nifty India Defence Index Fund - Reg - Growth</t>
  </si>
  <si>
    <t>Aerospace &amp; Defense (54.88)</t>
  </si>
  <si>
    <t>Auto Components (15.08)</t>
  </si>
  <si>
    <t>Chemicals &amp; Petrochemicals (12.85)</t>
  </si>
  <si>
    <t>Industrial Manufacturing (10.24)</t>
  </si>
  <si>
    <t>ICICI Prudential Nifty50 Equal Weight Index Fund - Reg - Growth</t>
  </si>
  <si>
    <t>Automobiles (10.27)</t>
  </si>
  <si>
    <t>Pharmaceuticals &amp; Biotechnology (5.95)</t>
  </si>
  <si>
    <t>Aditya Birla Sun Life Nifty Next 50 Index Fund - Reg - Growth</t>
  </si>
  <si>
    <t>Power (11.5)</t>
  </si>
  <si>
    <t>UTI Nifty Midcap 150 Quality 50 Index Fund - Reg - Growth</t>
  </si>
  <si>
    <t>Industrial Products (17.01)</t>
  </si>
  <si>
    <t>IT - Software (11.9)</t>
  </si>
  <si>
    <t>Pharmaceuticals &amp; Biotechnology (7.52)</t>
  </si>
  <si>
    <t>Auto Components (6.92)</t>
  </si>
  <si>
    <t>Tata BSE Select Business Groups Index Fund - Reg - Growth</t>
  </si>
  <si>
    <t>Petroleum Products (23.21)</t>
  </si>
  <si>
    <t>Construction (13.36)</t>
  </si>
  <si>
    <t>Ferrous Metals (8.17)</t>
  </si>
  <si>
    <t>Bandhan Nifty 100 Index Fund - Reg - Growth</t>
  </si>
  <si>
    <t>Banks (24.41)</t>
  </si>
  <si>
    <t>HDFC NIFTY100 Low Volatility 30 Index Fund - Reg - Growth</t>
  </si>
  <si>
    <t>Pharmaceuticals &amp; Biotechnology (13.31)</t>
  </si>
  <si>
    <t>Food Products (7.14)</t>
  </si>
  <si>
    <t>Consumer Durables (7.13)</t>
  </si>
  <si>
    <t>Edelweiss Nifty Smallcap 250 Index Fund - Reg - Growth</t>
  </si>
  <si>
    <t>SBI CRISIL-IBX Financial Services 9-12 Months Debt Index Fund - Reg - Growth</t>
  </si>
  <si>
    <t>Finance (77.23)</t>
  </si>
  <si>
    <t>ICICI Prudential Nifty Auto Index Fund - Reg - Growth</t>
  </si>
  <si>
    <t>Automobiles (75.06)</t>
  </si>
  <si>
    <t>Auto Components (20.94)</t>
  </si>
  <si>
    <t>Agricultural, Commercial &amp; Construction Vehicles (3.78)</t>
  </si>
  <si>
    <t>Current Assets (0.21)</t>
  </si>
  <si>
    <t>ICICI Prudential Nifty200 Value 30 Index Fund - Reg - Growth</t>
  </si>
  <si>
    <t>Banks (20.88)</t>
  </si>
  <si>
    <t>Finance (12.61)</t>
  </si>
  <si>
    <t>Power (12.25)</t>
  </si>
  <si>
    <t>Petroleum Products (10.47)</t>
  </si>
  <si>
    <t>Ferrous Metals (7.94)</t>
  </si>
  <si>
    <t>SBI CRISIL-IBX Financial Services 3-6 Months Debt Index Fund - Reg - Growth</t>
  </si>
  <si>
    <t>Finance (62.44)</t>
  </si>
  <si>
    <t>Banks (32.86)</t>
  </si>
  <si>
    <t>Current Assets (4.7)</t>
  </si>
  <si>
    <t>UTI Nifty Private Bank Index Fund - Reg - Growth</t>
  </si>
  <si>
    <t>Banks (100)</t>
  </si>
  <si>
    <t>Current Assets (0)</t>
  </si>
  <si>
    <t>Kotak Nifty Smallcap 50 Index Fund - Reg - Growth</t>
  </si>
  <si>
    <t>Capital Markets (12.04)</t>
  </si>
  <si>
    <t>Axis Nifty500 Value 50 Index Fund - Reg - Growth</t>
  </si>
  <si>
    <t>Banks (17.18)</t>
  </si>
  <si>
    <t>Power (13.55)</t>
  </si>
  <si>
    <t>Non - Ferrous Metals (8.85)</t>
  </si>
  <si>
    <t>Petroleum Products (8.53)</t>
  </si>
  <si>
    <t>Ferrous Metals (8.47)</t>
  </si>
  <si>
    <t>Nippon India Nifty IT Index Fund - Reg - Growth</t>
  </si>
  <si>
    <t>IT - Software (99.56)</t>
  </si>
  <si>
    <t>Current Assets (0.44)</t>
  </si>
  <si>
    <t>Tata Nifty200 Alpha 30 Index Fund - Reg - Growth</t>
  </si>
  <si>
    <t>Finance (12.9)</t>
  </si>
  <si>
    <t>Electrical Equipment (12.53)</t>
  </si>
  <si>
    <t>Power (11.54)</t>
  </si>
  <si>
    <t>Non - Ferrous Metals (8.4)</t>
  </si>
  <si>
    <t>Capital Markets (8.12)</t>
  </si>
  <si>
    <t>Nippon India Nifty Bank Index Fund - Reg - Growth</t>
  </si>
  <si>
    <t>Banks (99.82)</t>
  </si>
  <si>
    <t>Current Assets (0.18)</t>
  </si>
  <si>
    <t>UTI BSE Sensex Index Fund - Reg - Growth</t>
  </si>
  <si>
    <t>HDFC BSE India Sector Leaders Index Fund - Reg - Growth</t>
  </si>
  <si>
    <t>IT - Software (7.29)</t>
  </si>
  <si>
    <t>Construction (6.6)</t>
  </si>
  <si>
    <t>Automobiles (5.53)</t>
  </si>
  <si>
    <t>Tata Nifty MidSmall Healthcare Index Fund - Reg - Growth</t>
  </si>
  <si>
    <t>Pharmaceuticals &amp; Biotechnology (77.53)</t>
  </si>
  <si>
    <t>Healthcare Services (21.51)</t>
  </si>
  <si>
    <t>Healthcare Equipment &amp; Supplies (1.02)</t>
  </si>
  <si>
    <t>Current Assets (-0.06)</t>
  </si>
  <si>
    <t>DSP Nifty500 Flexicap Quality 30 Index Fund - Reg - Growth</t>
  </si>
  <si>
    <t>IT - Software (20.5)</t>
  </si>
  <si>
    <t>Consumer Durables (7.04)</t>
  </si>
  <si>
    <t>Auto Components (6.8)</t>
  </si>
  <si>
    <t>Edelweiss MSCI India Domestic &amp; World Healthcare 45 Index Fund - Reg - Growth</t>
  </si>
  <si>
    <t>Pharmaceuticals &amp; Biotechnology (78.9)</t>
  </si>
  <si>
    <t>Healthcare Services (18.02)</t>
  </si>
  <si>
    <t>Healthcare Equipment &amp; Supplies (1.79)</t>
  </si>
  <si>
    <t>Commercial Services &amp; Supplies (0.84)</t>
  </si>
  <si>
    <t>Current Assets (0.34)</t>
  </si>
  <si>
    <t>SBI Nifty Bank Index Fund - Reg - Growth</t>
  </si>
  <si>
    <t>HSBC Nifty Next 50 Index Fund - Reg - Growth</t>
  </si>
  <si>
    <t>Power (12.27)</t>
  </si>
  <si>
    <t>Finance (11.31)</t>
  </si>
  <si>
    <t>Banks (6.49)</t>
  </si>
  <si>
    <t>Axis Nifty Bank Index Fund - Reg - Growth</t>
  </si>
  <si>
    <t>Banks (99.85)</t>
  </si>
  <si>
    <t>Axis Nifty500 Momentum 50 Index Fund - Reg - Growth</t>
  </si>
  <si>
    <t>Automobiles (19.24)</t>
  </si>
  <si>
    <t>Finance (18.93)</t>
  </si>
  <si>
    <t>Banks (11.14)</t>
  </si>
  <si>
    <t>HDFC Nifty100 Quality 30 Index Fund - Reg - Growth</t>
  </si>
  <si>
    <t>IT - Software (18.06)</t>
  </si>
  <si>
    <t>Automobiles (12.25)</t>
  </si>
  <si>
    <t>Food Products (10.03)</t>
  </si>
  <si>
    <t>Aerospace &amp; Defense (8.77)</t>
  </si>
  <si>
    <t>Diversified FMCG (8.72)</t>
  </si>
  <si>
    <t>UTI Nifty 50 Equal Weight Index Fund - Reg - Growth</t>
  </si>
  <si>
    <t>Edelweiss Nifty 100 Quality 30 Index Fund - Reg - Growth</t>
  </si>
  <si>
    <t>IT - Software (18.05)</t>
  </si>
  <si>
    <t>Diversified FMCG (8.71)</t>
  </si>
  <si>
    <t>HDFC Nifty India Digital Index Fund - Reg - Growth</t>
  </si>
  <si>
    <t>IT - Software (44.19)</t>
  </si>
  <si>
    <t>Retailing (21.76)</t>
  </si>
  <si>
    <t>Telecom - Services (15.33)</t>
  </si>
  <si>
    <t>Financial Technology (Fintech) (11.21)</t>
  </si>
  <si>
    <t>IT - Services (3.87)</t>
  </si>
  <si>
    <t>Sundaram Nifty 100 Equal Weight Fund - Growth</t>
  </si>
  <si>
    <t>Finance (10.37)</t>
  </si>
  <si>
    <t>Banks (8.05)</t>
  </si>
  <si>
    <t>Power (7.31)</t>
  </si>
  <si>
    <t>Automobiles (6.75)</t>
  </si>
  <si>
    <t>Pharmaceuticals &amp; Biotechnology (5.88)</t>
  </si>
  <si>
    <t>HDFC Nifty India Consumption Index Fund - Reg - Growth</t>
  </si>
  <si>
    <t>Automobiles (24.76)</t>
  </si>
  <si>
    <t>Retailing (11.48)</t>
  </si>
  <si>
    <t>Telecom - Services (9.49)</t>
  </si>
  <si>
    <t>ICICI Prudential Nifty Pharma Index Fund - Reg - Growth</t>
  </si>
  <si>
    <t>Pharmaceuticals &amp; Biotechnology (99.5)</t>
  </si>
  <si>
    <t>Current Assets (0.5)</t>
  </si>
  <si>
    <t>Groww Nifty Smallcap 250 Index Fund - Reg - Growth</t>
  </si>
  <si>
    <t>Finance (9.53)</t>
  </si>
  <si>
    <t>Pharmaceuticals &amp; Biotechnology (9.16)</t>
  </si>
  <si>
    <t>Industrial Products (7.36)</t>
  </si>
  <si>
    <t>TATA Nifty500 Multicap India Manufacturing 50:30:20 Index Fund - Reg - Growth</t>
  </si>
  <si>
    <t>Pharmaceuticals &amp; Biotechnology (23.33)</t>
  </si>
  <si>
    <t>Automobiles (18.55)</t>
  </si>
  <si>
    <t>Petroleum Products (9.85)</t>
  </si>
  <si>
    <t>Auto Components (6.65)</t>
  </si>
  <si>
    <t>Industrial Products (6.57)</t>
  </si>
  <si>
    <t>SBI Nifty200 Momentum 30 Index Fund - Reg - Growth</t>
  </si>
  <si>
    <t>Bandhan Nifty200 Momentum 30 Index Fund - Reg - Growth</t>
  </si>
  <si>
    <t>Finance (19.48)</t>
  </si>
  <si>
    <t>Automobiles (16.7)</t>
  </si>
  <si>
    <t>Banks (15.67)</t>
  </si>
  <si>
    <t>Non - Ferrous Metals (6.52)</t>
  </si>
  <si>
    <t>Capital Markets (6.01)</t>
  </si>
  <si>
    <t>Kotak Nifty 100 Low Volatility 30 Index Fund - Reg - Growth</t>
  </si>
  <si>
    <t>Tata Nifty Next 50 Index Fund - Reg - Growth</t>
  </si>
  <si>
    <t>Finance (12.13)</t>
  </si>
  <si>
    <t>Power (10.61)</t>
  </si>
  <si>
    <t>Electrical Equipment (6.83)</t>
  </si>
  <si>
    <t>Axis NIFTY IT Index Fund - Reg - Growth</t>
  </si>
  <si>
    <t>IT - Software (99.5)</t>
  </si>
  <si>
    <t>UTI Nifty Midsmallcap 400 Momentum Quality 100 Index Fund - Reg - Growth</t>
  </si>
  <si>
    <t>Capital Markets (21.76)</t>
  </si>
  <si>
    <t>Industrial Products (10.14)</t>
  </si>
  <si>
    <t>Banks (9.42)</t>
  </si>
  <si>
    <t>Finance (7.34)</t>
  </si>
  <si>
    <t>HDFC NIFTY Realty Index Fund - Reg - Growth</t>
  </si>
  <si>
    <t>Realty (99.8)</t>
  </si>
  <si>
    <t>Current Assets (0.2)</t>
  </si>
  <si>
    <t>LIC MF Nifty Next 50 Index Fund - Growth</t>
  </si>
  <si>
    <t>Power (12.48)</t>
  </si>
  <si>
    <t>Electrical Equipment (6.71)</t>
  </si>
  <si>
    <t>Banks (6.42)</t>
  </si>
  <si>
    <t>Motilal Oswal Nifty MidSmall Financial Services Index Fund - Reg - Growth</t>
  </si>
  <si>
    <t>Banks (33.15)</t>
  </si>
  <si>
    <t>Capital Markets (32.91)</t>
  </si>
  <si>
    <t>Finance (12.55)</t>
  </si>
  <si>
    <t>Insurance (11.58)</t>
  </si>
  <si>
    <t>Financial Technology (Fintech) (9.65)</t>
  </si>
  <si>
    <t>ICICI Prudential Nifty50 Value 20 Index Fund - Reg - Growth</t>
  </si>
  <si>
    <t>Banks (40.67)</t>
  </si>
  <si>
    <t>IT - Software (22.45)</t>
  </si>
  <si>
    <t>Power (7.73)</t>
  </si>
  <si>
    <t>Diversified FMCG (6.78)</t>
  </si>
  <si>
    <t>Kotak Nifty Financial Services Ex-Bank Index Fund - Reg - Growth</t>
  </si>
  <si>
    <t>Finance (54.88)</t>
  </si>
  <si>
    <t>Capital Markets (22.92)</t>
  </si>
  <si>
    <t>Insurance (15.95)</t>
  </si>
  <si>
    <t>Financial Technology (Fintech) (6.16)</t>
  </si>
  <si>
    <t>Current Assets (0.09)</t>
  </si>
  <si>
    <t>Tata nifty auto index fund - Reg - Growth</t>
  </si>
  <si>
    <t>Automobiles (74.54)</t>
  </si>
  <si>
    <t>Auto Components (21.52)</t>
  </si>
  <si>
    <t>Agricultural, Commercial &amp; Construction Vehicles (3.81)</t>
  </si>
  <si>
    <t>Current Assets (0.12)</t>
  </si>
  <si>
    <t>Edelweiss Nifty Alpha Low Volatility 30 Index Fund - Reg - Growth</t>
  </si>
  <si>
    <t>Banks (18.5)</t>
  </si>
  <si>
    <t>Automobiles (10.55)</t>
  </si>
  <si>
    <t>Insurance (10.03)</t>
  </si>
  <si>
    <t>Cement &amp; Cement Products (8.38)</t>
  </si>
  <si>
    <t>Nil, If redeemed bet. 0 Day to 15 Days Exit Load is 0.1%</t>
  </si>
  <si>
    <t>SBI Nifty IT Index Fund - Reg - Growth</t>
  </si>
  <si>
    <t>IT - Software (100.1)</t>
  </si>
  <si>
    <t>Current Assets (-0.1)</t>
  </si>
  <si>
    <t>Bandhan Nifty Midcap 150 Index Fund - Reg - Growth</t>
  </si>
  <si>
    <t>ICICI Prudential Nifty 500 Index Fund - Reg - Growth</t>
  </si>
  <si>
    <t>Banks (19.08)</t>
  </si>
  <si>
    <t>Pharmaceuticals &amp; Biotechnology (5.26)</t>
  </si>
  <si>
    <t>LIC MF BSE Sensex Index Fund - Growth</t>
  </si>
  <si>
    <t>Banks (34.84)</t>
  </si>
  <si>
    <t>Petroleum Products (10.09)</t>
  </si>
  <si>
    <t>IT - Software (9.58)</t>
  </si>
  <si>
    <t>Motilal Oswal BSE low Volatility Index Fund - Reg - Growth</t>
  </si>
  <si>
    <t>Cement &amp; Cement Products (14.18)</t>
  </si>
  <si>
    <t>Bandhan Nifty Smallcap 250 Index Fund - Reg - Growth</t>
  </si>
  <si>
    <t>Kotak BSE PSU Index Fund - Reg - Growth</t>
  </si>
  <si>
    <t>Banks (29.39)</t>
  </si>
  <si>
    <t>Power (16.78)</t>
  </si>
  <si>
    <t>Aerospace &amp; Defense (11.28)</t>
  </si>
  <si>
    <t>Finance (6.73)</t>
  </si>
  <si>
    <t>HDFC Nifty Top 20 Equal Weight Index Fund - Reg - Growth</t>
  </si>
  <si>
    <t>Banks (24.9)</t>
  </si>
  <si>
    <t>IT - Software (13.4)</t>
  </si>
  <si>
    <t>Automobiles (10.14)</t>
  </si>
  <si>
    <t>Diversified FMCG (9.97)</t>
  </si>
  <si>
    <t>Construction (5.73)</t>
  </si>
  <si>
    <t>UTI Nifty500 Shariah Index Fund - Reg - Growth</t>
  </si>
  <si>
    <t>IT - Software (18.58)</t>
  </si>
  <si>
    <t>Electrical Equipment (6.97)</t>
  </si>
  <si>
    <t>Industrial Products (6.06)</t>
  </si>
  <si>
    <t>Consumer Durables (5.75)</t>
  </si>
  <si>
    <t>Nippon India BSE Sensex Next 30 Index Fund - Reg - Growth</t>
  </si>
  <si>
    <t>Automobiles (16.75)</t>
  </si>
  <si>
    <t>Finance (10.51)</t>
  </si>
  <si>
    <t>Pharmaceuticals &amp; Biotechnology (9.42)</t>
  </si>
  <si>
    <t>Food Products (6.3)</t>
  </si>
  <si>
    <t>Non - Ferrous Metals (6.27)</t>
  </si>
  <si>
    <t>Kotak NIFTY Midcap 50 Index Fund - Reg - Growth</t>
  </si>
  <si>
    <t>Capital Markets (10.92)</t>
  </si>
  <si>
    <t>Pharmaceuticals &amp; Biotechnology (9.23)</t>
  </si>
  <si>
    <t>DSP Nifty IT Index Fund - Reg - Growth</t>
  </si>
  <si>
    <t>IT - Software (99.55)</t>
  </si>
  <si>
    <t>Current Assets (0.45)</t>
  </si>
  <si>
    <t>Axis Nifty500 Quality 50 Index Fund - Reg - Growth</t>
  </si>
  <si>
    <t>Capital Markets (22.15)</t>
  </si>
  <si>
    <t>Electrical Equipment (14.34)</t>
  </si>
  <si>
    <t>IT - Software (11.72)</t>
  </si>
  <si>
    <t>Aerospace &amp; Defense (6.31)</t>
  </si>
  <si>
    <t>Personal Products (5.37)</t>
  </si>
  <si>
    <t>DSP Nifty Private Bank Index Fund - Reg - Growth</t>
  </si>
  <si>
    <t>Banks (99.75)</t>
  </si>
  <si>
    <t>Current Assets (0.25)</t>
  </si>
  <si>
    <t>Aditya Birla Sun Life BSE 500 Quality 50 Index Fund - Reg - Growth</t>
  </si>
  <si>
    <t>Capital Markets (13.51)</t>
  </si>
  <si>
    <t>Electrical Equipment (12.82)</t>
  </si>
  <si>
    <t>IT - Software (11.96)</t>
  </si>
  <si>
    <t>Food Products (7.52)</t>
  </si>
  <si>
    <t>Diversified FMCG (7.12)</t>
  </si>
  <si>
    <t>If redeemed bet. 0 Day to 15 Days Exit Load is 0.1%</t>
  </si>
  <si>
    <t>Navi Nifty India Manufacturing Index Fund - Reg - Growth</t>
  </si>
  <si>
    <t>Automobiles (19.08)</t>
  </si>
  <si>
    <t>Pharmaceuticals &amp; Biotechnology (17.27)</t>
  </si>
  <si>
    <t>Ferrous Metals (9.02)</t>
  </si>
  <si>
    <t>Petroleum Products (7.29)</t>
  </si>
  <si>
    <t>UTI Nifty Alpha Low-Volatility 30 Index Fund - Reg - Growth</t>
  </si>
  <si>
    <t>Tata Nifty500 Multicap Infrastructure 50:30:20 Index Fund - Reg - Growth</t>
  </si>
  <si>
    <t>Telecom - Services (14.16)</t>
  </si>
  <si>
    <t>Petroleum Products (11.88)</t>
  </si>
  <si>
    <t>Construction (10.84)</t>
  </si>
  <si>
    <t>Power (10.6)</t>
  </si>
  <si>
    <t>Auto Components (8.55)</t>
  </si>
  <si>
    <t>Tata Nifty Financial Services Index Fund - Reg - Growth</t>
  </si>
  <si>
    <t>Banks (60.89)</t>
  </si>
  <si>
    <t>Finance (26.81)</t>
  </si>
  <si>
    <t>Insurance (7.02)</t>
  </si>
  <si>
    <t>Capital Markets (4.99)</t>
  </si>
  <si>
    <t>Current Assets (0.3)</t>
  </si>
  <si>
    <t>Aditya Birla Sun Life BSE 500 Momentum 50 Index Fund - Reg - Growth</t>
  </si>
  <si>
    <t>Banks (20.75)</t>
  </si>
  <si>
    <t>Automobiles (10.92)</t>
  </si>
  <si>
    <t>Industrial Products (9.92)</t>
  </si>
  <si>
    <t>Electrical Equipment (6.7)</t>
  </si>
  <si>
    <t>UTI Nifty Midcap 150 Index Fund - Reg - Growth</t>
  </si>
  <si>
    <t>Axis Nifty Capital Markets Index Fund - Reg - Growth</t>
  </si>
  <si>
    <t>Capital Markets (99.1)</t>
  </si>
  <si>
    <t>Current Assets (0.9)</t>
  </si>
  <si>
    <t>Motilal Oswal BSE Quality Index Fund - Reg - Growth</t>
  </si>
  <si>
    <t>Electrical Equipment (14.01)</t>
  </si>
  <si>
    <t>IT - Software (12.14)</t>
  </si>
  <si>
    <t>Diversified FMCG (10.77)</t>
  </si>
  <si>
    <t>Food Products (10.45)</t>
  </si>
  <si>
    <t>Capital Markets (8.23)</t>
  </si>
  <si>
    <t>Motilal Oswal BSE 1000 Index Fund - Reg - Growth</t>
  </si>
  <si>
    <t>Banks (18.56)</t>
  </si>
  <si>
    <t>Finance (6.22)</t>
  </si>
  <si>
    <t>IT - Software (5.94)</t>
  </si>
  <si>
    <t>Petroleum Products (5.28)</t>
  </si>
  <si>
    <t>SBI Nifty100 Low Volatility 30 Index Fund - Reg - Growth</t>
  </si>
  <si>
    <t>Kotak Nifty 50 Equal Weight Index Fund - Reg - Growth</t>
  </si>
  <si>
    <t>Automobiles (10.28)</t>
  </si>
  <si>
    <t>Pharmaceuticals &amp; Biotechnology (5.99)</t>
  </si>
  <si>
    <t>DSP Nifty Bank Index Fund - Reg - Growth</t>
  </si>
  <si>
    <t>Banks (99.79)</t>
  </si>
  <si>
    <t>Angel One Nifty Total Market Index Fund - Reg - Growth</t>
  </si>
  <si>
    <t>Banks (18.59)</t>
  </si>
  <si>
    <t>Pharmaceuticals &amp; Biotechnology (5.32)</t>
  </si>
  <si>
    <t>Petroleum Products (5.25)</t>
  </si>
  <si>
    <t>Mirae Asset Nifty 50 Index Fund - Reg - Growth</t>
  </si>
  <si>
    <t>Tata BSE Quality Index Fund - Reg - Growth</t>
  </si>
  <si>
    <t>Electrical Equipment (14.27)</t>
  </si>
  <si>
    <t>IT - Software (11.36)</t>
  </si>
  <si>
    <t>Diversified FMCG (10.95)</t>
  </si>
  <si>
    <t>Food Products (10.59)</t>
  </si>
  <si>
    <t>Capital Markets (8.38)</t>
  </si>
  <si>
    <t>Kotak Nifty Smallcap 250 Index Fund - Reg - Growth</t>
  </si>
  <si>
    <t>Baroda BNP Paribas NIFTY 50 Index Fund - Reg - Growth</t>
  </si>
  <si>
    <t>Banks (28.51)</t>
  </si>
  <si>
    <t>Petroleum Products (8.32)</t>
  </si>
  <si>
    <t>IT - Software (8.25)</t>
  </si>
  <si>
    <t>Automobiles (6.9)</t>
  </si>
  <si>
    <t>Telecom - Services (5.22)</t>
  </si>
  <si>
    <t>Nil,Nil,Nil, If redeemed bet. 0 Day to 30 Days Exit Load is 0.2%</t>
  </si>
  <si>
    <t>Tata Nifty Realty Index Fund - Reg - Growth</t>
  </si>
  <si>
    <t>Realty (100.03)</t>
  </si>
  <si>
    <t>Current Assets (-0.03)</t>
  </si>
  <si>
    <t>Axis BSE Sensex Index Fund - Reg - Growth</t>
  </si>
  <si>
    <t>Banks (34.78)</t>
  </si>
  <si>
    <t>Petroleum Products (10.07)</t>
  </si>
  <si>
    <t>Groww Nifty India Railways PSU Index Fund - Reg - Growth</t>
  </si>
  <si>
    <t>Construction (22.46)</t>
  </si>
  <si>
    <t>Finance (20.05)</t>
  </si>
  <si>
    <t>Transport Services (17.03)</t>
  </si>
  <si>
    <t>Leisure Services (16.37)</t>
  </si>
  <si>
    <t>Power (5.94)</t>
  </si>
  <si>
    <t>Mirae Asset Nifty Total Market Index Fund - Reg - Growth</t>
  </si>
  <si>
    <t>Banks (18.54)</t>
  </si>
  <si>
    <t>Finance (6.29)</t>
  </si>
  <si>
    <t>IT - Software (5.89)</t>
  </si>
  <si>
    <t>Pharmaceuticals &amp; Biotechnology (5.3)</t>
  </si>
  <si>
    <t>Petroleum Products (5.23)</t>
  </si>
  <si>
    <t>Motilal Oswal Nifty MidSmall IT and Telecom Index Fund - Reg - Growth</t>
  </si>
  <si>
    <t>IT - Software (51.85)</t>
  </si>
  <si>
    <t>Telecom - Services (36.38)</t>
  </si>
  <si>
    <t>IT - Services (11.75)</t>
  </si>
  <si>
    <t>Current Assets (0.02)</t>
  </si>
  <si>
    <t>Bandhan Nifty Total Market Index Fund - Reg - Growth</t>
  </si>
  <si>
    <t>Nippon India Nifty Realty Index Fund - Reg - Growth</t>
  </si>
  <si>
    <t>Realty (99.86)</t>
  </si>
  <si>
    <t>Current Assets (0.14)</t>
  </si>
  <si>
    <t>Nippon India Nifty Auto Index Fund - Reg - Growth</t>
  </si>
  <si>
    <t>Automobiles (74.86)</t>
  </si>
  <si>
    <t>Auto Components (20.91)</t>
  </si>
  <si>
    <t>Agricultural, Commercial &amp; Construction Vehicles (3.77)</t>
  </si>
  <si>
    <t>Nippon India Nifty 500 Quality 50 Index Fund - Reg - Growth</t>
  </si>
  <si>
    <t>Capital Markets (20.85)</t>
  </si>
  <si>
    <t>Electrical Equipment (14.75)</t>
  </si>
  <si>
    <t>IT - Software (12.06)</t>
  </si>
  <si>
    <t>Aerospace &amp; Defense (6.5)</t>
  </si>
  <si>
    <t>Personal Products (5.53)</t>
  </si>
  <si>
    <t>Kotak Nifty 100 Equal Weight Index Fund - Reg - Growth</t>
  </si>
  <si>
    <t>Finance (10.39)</t>
  </si>
  <si>
    <t>Banks (8.07)</t>
  </si>
  <si>
    <t>Power (7.56)</t>
  </si>
  <si>
    <t>Automobiles (6.77)</t>
  </si>
  <si>
    <t>Pharmaceuticals &amp; Biotechnology (5.9)</t>
  </si>
  <si>
    <t>Tata BSE Multicap Consumption 50:30:20 Index Fund - Reg - Growth</t>
  </si>
  <si>
    <t>Automobiles (20.99)</t>
  </si>
  <si>
    <t>Consumer Durables (15.35)</t>
  </si>
  <si>
    <t>Retailing (13.66)</t>
  </si>
  <si>
    <t>Auto Components (12.86)</t>
  </si>
  <si>
    <t>Diversified FMCG (8.96)</t>
  </si>
  <si>
    <t>Groww Nifty Non-Cyclical Consumer Index Fund - Reg - Growth</t>
  </si>
  <si>
    <t>Retailing (21.42)</t>
  </si>
  <si>
    <t>Consumer Durables (18.02)</t>
  </si>
  <si>
    <t>Diversified FMCG (17.94)</t>
  </si>
  <si>
    <t>Telecom - Services (10.55)</t>
  </si>
  <si>
    <t>Food Products (7.45)</t>
  </si>
  <si>
    <t>Kotak Nifty Top 10 Equal Weight Index Fund - Reg - Growth</t>
  </si>
  <si>
    <t>Banks (40.76)</t>
  </si>
  <si>
    <t>IT - Software (18.37)</t>
  </si>
  <si>
    <t>Construction (11.51)</t>
  </si>
  <si>
    <t>Telecom - Services (10.08)</t>
  </si>
  <si>
    <t>Diversified FMCG (9.53)</t>
  </si>
  <si>
    <t>Nippon India Nifty India Manufacturing Index Fund - Reg - Growth</t>
  </si>
  <si>
    <t>Automobiles (18.96)</t>
  </si>
  <si>
    <t>Pharmaceuticals &amp; Biotechnology (17.17)</t>
  </si>
  <si>
    <t>Ferrous Metals (8.56)</t>
  </si>
  <si>
    <t>Electrical Equipment (7.35)</t>
  </si>
  <si>
    <t>Bajaj Finserv Nifty 50 Index Fund - Reg - Growth</t>
  </si>
  <si>
    <t>Bandhan Nifty 500 Value 50 Index Fund - Reg - Growth</t>
  </si>
  <si>
    <t>Banks (17.25)</t>
  </si>
  <si>
    <t>Power (13.47)</t>
  </si>
  <si>
    <t>Non - Ferrous Metals (8.83)</t>
  </si>
  <si>
    <t>Petroleum Products (8.56)</t>
  </si>
  <si>
    <t>Ferrous Metals (8.45)</t>
  </si>
  <si>
    <t>Mirae Asset Nifty LargeMidcap 250 Index Fund - Reg - Growth</t>
  </si>
  <si>
    <t>Kotak Nifty Midcap 150 Index Fund - Reg - Growth</t>
  </si>
  <si>
    <t>Pharmaceuticals &amp; Biotechnology (8.25)</t>
  </si>
  <si>
    <t>Capital Markets (8.19)</t>
  </si>
  <si>
    <t>Angel One Nifty Total Market Momentum Quality 50 Index Fund - Reg - Growth</t>
  </si>
  <si>
    <t>Capital Markets (16.08)</t>
  </si>
  <si>
    <t>Automobiles (13.46)</t>
  </si>
  <si>
    <t>Electrical Equipment (12.36)</t>
  </si>
  <si>
    <t>Industrial Products (8.89)</t>
  </si>
  <si>
    <t>Finance (7.01)</t>
  </si>
  <si>
    <t>Motilal Oswal Nifty MidSmall Healthcare Index Fund - Reg - Growth</t>
  </si>
  <si>
    <t>Healthcare Services (21.56)</t>
  </si>
  <si>
    <t>Healthcare Equipment &amp; Supplies (0.86)</t>
  </si>
  <si>
    <t>Current Assets (0.06)</t>
  </si>
  <si>
    <t>Navi Nifty Smallcap250 Momentum Quality 100 Index Fund - Reg - Growth</t>
  </si>
  <si>
    <t>Capital Markets (16.92)</t>
  </si>
  <si>
    <t>Pharmaceuticals &amp; Biotechnology (9.77)</t>
  </si>
  <si>
    <t>Finance (9.12)</t>
  </si>
  <si>
    <t>Industrial Products (5.85)</t>
  </si>
  <si>
    <t>Chemicals &amp; Petrochemicals (4.82)</t>
  </si>
  <si>
    <t>Bandhan Nifty 500 Momentum 50 Index Fund - Reg - Growth</t>
  </si>
  <si>
    <t>Aditya Birla Sun Life BSE India Infrastructure Index Fund - Reg - Growth</t>
  </si>
  <si>
    <t>Power (31.86)</t>
  </si>
  <si>
    <t>Construction (28.8)</t>
  </si>
  <si>
    <t>Transport Infrastructure (11.7)</t>
  </si>
  <si>
    <t>Oil (8.72)</t>
  </si>
  <si>
    <t>Finance (8.23)</t>
  </si>
  <si>
    <t>Kotak Nifty Alpha 50 Index Fund - Reg - Growth</t>
  </si>
  <si>
    <t>Electrical Equipment (12.73)</t>
  </si>
  <si>
    <t>Capital Markets (6.96)</t>
  </si>
  <si>
    <t>Kotak Nifty India Tourism Index Fund - Reg - Growth</t>
  </si>
  <si>
    <t>Leisure Services (62.82)</t>
  </si>
  <si>
    <t>Transport Services (19.95)</t>
  </si>
  <si>
    <t>Transport Infrastructure (17.19)</t>
  </si>
  <si>
    <t>Current Assets (0.03)</t>
  </si>
  <si>
    <t>Angel One Nifty 50 Index Fund - Reg - Growth</t>
  </si>
  <si>
    <t>Axis BSE India Sector Leaders Index Fund - Reg - Growth</t>
  </si>
  <si>
    <t>Banks (13.14)</t>
  </si>
  <si>
    <t>Edelweiss BSE Internet Economy Index Fund - Reg - Growth</t>
  </si>
  <si>
    <t>Retailing (33.24)</t>
  </si>
  <si>
    <t>Capital Markets (23.25)</t>
  </si>
  <si>
    <t>Telecom - Services (23.2)</t>
  </si>
  <si>
    <t>Financial Technology (Fintech) (16.19)</t>
  </si>
  <si>
    <t>Leisure Services (3.54)</t>
  </si>
  <si>
    <t>Bandhan Nifty Next 50 Index Fund - Reg - Growth</t>
  </si>
  <si>
    <t>Motilal Oswal BSE Financials ex Bank 30 Index Fund - Reg - Growth</t>
  </si>
  <si>
    <t>Finance (61.72)</t>
  </si>
  <si>
    <t>Insurance (19.22)</t>
  </si>
  <si>
    <t>Capital Markets (11.9)</t>
  </si>
  <si>
    <t>Financial Technology (Fintech) (6.96)</t>
  </si>
  <si>
    <t>ICICI Prudential Nifty Private Bank Index Fund - Reg - Growth</t>
  </si>
  <si>
    <t>Banks (99.5)</t>
  </si>
  <si>
    <t>Invesco India Nifty Bank Index Fund - Reg - Growth</t>
  </si>
  <si>
    <t>Banks (99.46)</t>
  </si>
  <si>
    <t>Current Assets (0.54)</t>
  </si>
  <si>
    <t>Bajaj Finserv Nifty Next 50 Index Fund - Reg - Growth</t>
  </si>
  <si>
    <t>Power (12.54)</t>
  </si>
  <si>
    <t>Finance (11.36)</t>
  </si>
  <si>
    <t>Electrical Equipment (6.77)</t>
  </si>
  <si>
    <t>Banks (6.52)</t>
  </si>
  <si>
    <t>Pharmaceuticals &amp; Biotechnology (6.31)</t>
  </si>
  <si>
    <t>UTI Nifty India Manufacturing Index Fund - Reg - Growth</t>
  </si>
  <si>
    <t>Automobiles (19.01)</t>
  </si>
  <si>
    <t>Pharmaceuticals &amp; Biotechnology (17.22)</t>
  </si>
  <si>
    <t>Ferrous Metals (8.97)</t>
  </si>
  <si>
    <t>Electrical Equipment (7.37)</t>
  </si>
  <si>
    <t>Petroleum Products (7.27)</t>
  </si>
  <si>
    <t>Nippon India Nifty 500 Low Volatility 50 Index Fund - Reg - Growth</t>
  </si>
  <si>
    <t>Automobiles (15.99)</t>
  </si>
  <si>
    <t>Pharmaceuticals &amp; Biotechnology (9.91)</t>
  </si>
  <si>
    <t>IT - Software (8.27)</t>
  </si>
  <si>
    <t>Insurance (7.52)</t>
  </si>
  <si>
    <t>Power (7.34)</t>
  </si>
  <si>
    <t>Bandhan Nifty IT Index Fund - Reg - Growth</t>
  </si>
  <si>
    <t>IT - Software (99.79)</t>
  </si>
  <si>
    <t>Kotak Nifty200 Value 30 Index Fund - Reg - Growth</t>
  </si>
  <si>
    <t>Finance (12.62)</t>
  </si>
  <si>
    <t>Petroleum Products (10.42)</t>
  </si>
  <si>
    <t>Ferrous Metals (8.04)</t>
  </si>
  <si>
    <t>Navi Nifty 500 Multicap 50:25:25 Index Fund - Reg</t>
  </si>
  <si>
    <t>Finance (6.75)</t>
  </si>
  <si>
    <t>Pharmaceuticals &amp; Biotechnology (6.19)</t>
  </si>
  <si>
    <t>IT - Software (5.07)</t>
  </si>
  <si>
    <t>Petroleum Products (4.14)</t>
  </si>
  <si>
    <t>Bandhan BSE India Sector Leaders Index Fund - Reg - Growth</t>
  </si>
  <si>
    <t>Banks (13.16)</t>
  </si>
  <si>
    <t>IT - Software (7.3)</t>
  </si>
  <si>
    <t>Telecom - Services (6.94)</t>
  </si>
  <si>
    <t>Construction (6.61)</t>
  </si>
  <si>
    <t>ICICI Prudential Nifty Top 15 Equal Weight Index Fund - Reg - Growth</t>
  </si>
  <si>
    <t>Banks (33.05)</t>
  </si>
  <si>
    <t>Automobiles (13.49)</t>
  </si>
  <si>
    <t>Diversified FMCG (13.24)</t>
  </si>
  <si>
    <t>IT - Software (12.13)</t>
  </si>
  <si>
    <t>Construction (7.6)</t>
  </si>
  <si>
    <t>ICICI Prudential Nifty200 Quality 30 Index Fund - Reg - Growth</t>
  </si>
  <si>
    <t>IT - Software (20.61)</t>
  </si>
  <si>
    <t>UTI BSE Housing Index Fund - Reg - Growth</t>
  </si>
  <si>
    <t>Cement &amp; Cement Products (27.02)</t>
  </si>
  <si>
    <t>Realty (25.74)</t>
  </si>
  <si>
    <t>Consumer Durables (24.75)</t>
  </si>
  <si>
    <t>Industrial Products (18.29)</t>
  </si>
  <si>
    <t>Finance (4.09)</t>
  </si>
  <si>
    <t>Motilal Oswal Nifty MidSmall India Consumption Index Fund - Reg - Growth</t>
  </si>
  <si>
    <t>Consumer Durables (18.38)</t>
  </si>
  <si>
    <t>Retailing (15.77)</t>
  </si>
  <si>
    <t>Realty (11.94)</t>
  </si>
  <si>
    <t>Pharmaceuticals &amp; Biotechnology (8.44)</t>
  </si>
  <si>
    <t>Automobiles (7.41)</t>
  </si>
  <si>
    <t>Kotak Nifty500 Momentum 50 Index Fund - Reg - Growth</t>
  </si>
  <si>
    <t>Automobiles (19.23)</t>
  </si>
  <si>
    <t>Finance (18.92)</t>
  </si>
  <si>
    <t>Non - Ferrous Metals (5.5)</t>
  </si>
  <si>
    <t>DSP BSE SENSEX Next 30 Index Fund - Reg - Growth</t>
  </si>
  <si>
    <t>Automobiles (16.68)</t>
  </si>
  <si>
    <t>Finance (10.47)</t>
  </si>
  <si>
    <t>Pharmaceuticals &amp; Biotechnology (9.38)</t>
  </si>
  <si>
    <t>Non - Ferrous Metals (6.25)</t>
  </si>
  <si>
    <t>Groww Nifty 50 Index Fund - Reg - Growth</t>
  </si>
  <si>
    <t>Baroda BNP Paribas Nifty200 Momentum 30 Index Fund - Reg - Growth</t>
  </si>
  <si>
    <t>Non - Ferrous Metals (6.47)</t>
  </si>
  <si>
    <t>If redeemed bet. 0 Day to 7 Days Exit Load is 0.2%</t>
  </si>
  <si>
    <t>Kotak BSE Sensex Index Fund - Reg - Growth</t>
  </si>
  <si>
    <t>Navi Nifty IT Index Fund - Reg - Growth</t>
  </si>
  <si>
    <t>IT - Software (98.7)</t>
  </si>
  <si>
    <t>DSP Nifty Healthcare Index Fund - Reg - Growth</t>
  </si>
  <si>
    <t>Pharmaceuticals &amp; Biotechnology (79.03)</t>
  </si>
  <si>
    <t>Healthcare Services (20.4)</t>
  </si>
  <si>
    <t>Current Assets (0.57)</t>
  </si>
  <si>
    <t>Bandhan BSE Healthcare Index Fund - Reg - Growth</t>
  </si>
  <si>
    <t>Pharmaceuticals &amp; Biotechnology (76.4)</t>
  </si>
  <si>
    <t>Healthcare Services (23.34)</t>
  </si>
  <si>
    <t>Healthcare Equipment &amp; Supplies (0.48)</t>
  </si>
  <si>
    <t>Current Assets (-0.22)</t>
  </si>
  <si>
    <t>Bandhan Nifty Bank Index Fund - Reg - Growth</t>
  </si>
  <si>
    <t>Banks (99.99)</t>
  </si>
  <si>
    <t>Current Assets (0.01)</t>
  </si>
  <si>
    <t>Navi BSE Sensex Index Fund - Regular - Growth</t>
  </si>
  <si>
    <t>Choice Nifty 50 Index Fund - Reg - Growth</t>
  </si>
  <si>
    <t>Banks (28.53)</t>
  </si>
  <si>
    <t>Choice Nifty Next 50 Index Fund - Reg - Growth</t>
  </si>
  <si>
    <t>Power (11.92)</t>
  </si>
  <si>
    <t>Finance (11.27)</t>
  </si>
  <si>
    <t>Invesco India BSE Sensex Index Fund - Reg - Growth</t>
  </si>
  <si>
    <t>Banks (34.37)</t>
  </si>
  <si>
    <t>Petroleum Products (9.95)</t>
  </si>
  <si>
    <t>IT - Software (9.5)</t>
  </si>
  <si>
    <t>Telecom - Services (5.81)</t>
  </si>
  <si>
    <t>Construction (5.31)</t>
  </si>
  <si>
    <t>Kotak Nifty 200 Quality 30 Index Fund - Reg - Growth</t>
  </si>
  <si>
    <t>Consumer Durables (9.16)</t>
  </si>
  <si>
    <t>DSP Nifty Midcap 150 Index Fund - Reg - Growth</t>
  </si>
  <si>
    <t>Finance (5.24)</t>
  </si>
  <si>
    <t>Groww Nifty Midcap 150 Index Fund - Reg - Growth</t>
  </si>
  <si>
    <t>DSP Nifty 500 Index Fund - Reg - Growth</t>
  </si>
  <si>
    <t>IT - Software (6.05)</t>
  </si>
  <si>
    <t>Kotak BSE Housing Index Fund - Reg - Growth</t>
  </si>
  <si>
    <t>Cement &amp; Cement Products (27.07)</t>
  </si>
  <si>
    <t>Realty (25.8)</t>
  </si>
  <si>
    <t>Consumer Durables (24.81)</t>
  </si>
  <si>
    <t>Industrial Products (18.34)</t>
  </si>
  <si>
    <t>Finance (4.1)</t>
  </si>
  <si>
    <t>DSP Nifty Smallcap 250 Index Fund - Reg - Growth</t>
  </si>
  <si>
    <t>Finance (9.47)</t>
  </si>
  <si>
    <t>Pharmaceuticals &amp; Biotechnology (9.1)</t>
  </si>
  <si>
    <t>Industrial Products (7.32)</t>
  </si>
  <si>
    <t>Auto Components (6.4)</t>
  </si>
  <si>
    <t>Capital Markets (6.05)</t>
  </si>
  <si>
    <t>Bandhan Nifty 200 Quality 30 Index Fund - Reg - Growth</t>
  </si>
  <si>
    <t>IT - Software (20.68)</t>
  </si>
  <si>
    <t>Food Products (10.11)</t>
  </si>
  <si>
    <t>Consumer Durables (9.19)</t>
  </si>
  <si>
    <t>Diversified FMCG (8.76)</t>
  </si>
  <si>
    <t>Navi Nifty MidSmallcap 400 Index Fund - Reg - Growth</t>
  </si>
  <si>
    <t>Pharmaceuticals &amp; Biotechnology (8.53)</t>
  </si>
  <si>
    <t>Capital Markets (7.47)</t>
  </si>
  <si>
    <t>Banks (7.31)</t>
  </si>
  <si>
    <t>Finance (6.66)</t>
  </si>
  <si>
    <t>Baroda BNP Paribas NIFTY Midcap 150 Index Fund - Reg - Growth</t>
  </si>
  <si>
    <t>Capital Markets (8.29)</t>
  </si>
  <si>
    <t>Electrical Equipment (8.04)</t>
  </si>
  <si>
    <t>Groww Nifty Next 50 Index Fund - Reg - Growth</t>
  </si>
  <si>
    <t>Power (12.4)</t>
  </si>
  <si>
    <t>Bandhan Nifty Alpha Low Volatility 30 Index Fund - Reg - Growth</t>
  </si>
  <si>
    <t>Insurance (10.06)</t>
  </si>
  <si>
    <t>Pharmaceuticals &amp; Biotechnology (9.72)</t>
  </si>
  <si>
    <t>Cement &amp; Cement Products (8.39)</t>
  </si>
  <si>
    <t>Groww Nifty PSU Bank Index Fund - Reg - Growth</t>
  </si>
  <si>
    <t>Banks (99.24)</t>
  </si>
  <si>
    <t>Current Assets (0.76)</t>
  </si>
  <si>
    <t>Taurus Nifty 50 Index Fund - Reg - Growth</t>
  </si>
  <si>
    <t>Banks (28.48)</t>
  </si>
  <si>
    <t>Groww Nifty Private Bank Index Fund - Reg - Growth</t>
  </si>
  <si>
    <t>Banks (100.09)</t>
  </si>
  <si>
    <t>Current Assets (-0.09)</t>
  </si>
  <si>
    <t>Groww Nifty Smallcap 250 Momentum Quality 100 Index Fund - Reg - Growth</t>
  </si>
  <si>
    <t>HDFC Nifty Auto Index Fund - Reg - Growth</t>
  </si>
  <si>
    <t>Kotak Nifty Alpha Low-Volatility 30 Index Fund - Reg - Growth</t>
  </si>
  <si>
    <t>Motilal Oswal BSE Clean Environment Index Fund - Reg - Growth</t>
  </si>
  <si>
    <t>Motilal Oswal BSE Midcap 150 Momentum 30 Index Fund - Reg - Growth</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</si>
  <si>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</si>
  <si>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</si>
  <si>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</si>
  <si>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</si>
  <si>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</si>
  <si>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</si>
  <si>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</si>
  <si>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</si>
  <si>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</si>
  <si>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</si>
  <si>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</si>
  <si>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</si>
  <si>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ICICI Prudential NASDAQ 100 Index Fund - Dir - Growth</t>
  </si>
  <si>
    <t>Motilal Oswal Nifty Midcap 150 Index Fund - Dir - Growth</t>
  </si>
  <si>
    <t>Nippon India Nifty Smallcap 250 Index Fund - Dir - Growth</t>
  </si>
  <si>
    <t>Motilal Oswal Nifty 500 Index Fund - Dir - Growth</t>
  </si>
  <si>
    <t>Bandhan Nifty 50 Index Fund - Dir - Growth</t>
  </si>
  <si>
    <t>DSP Nifty 50 Equal Weight Index Fund - Dir - Growth</t>
  </si>
  <si>
    <t>Nippon India Nifty Midcap 150 Index Fund - Dir - Growth</t>
  </si>
  <si>
    <t>HDFC NIFTY Next 50 Index Fund - Dir - Growth</t>
  </si>
  <si>
    <t>Motilal Oswal Nifty Microcap 250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</si>
  <si>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</si>
  <si>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</si>
  <si>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</si>
  <si>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</si>
  <si>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</si>
  <si>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Edelweiss Nifty Midcap150 Momentum 50 Index Fund - Dir - Growth</t>
  </si>
  <si>
    <t>TATA NIFTY 50 INDEX FUND - Dir</t>
  </si>
  <si>
    <t>Bandhan Nifty100 Low Volatility 30 Index Fund - Dir - Growth</t>
  </si>
  <si>
    <t>SBI Nifty Smallcap 250 Index Fund - Dir - Growth</t>
  </si>
  <si>
    <t>Zerodha Nifty LargeMidcap 250 Index Fund - Dir</t>
  </si>
  <si>
    <t>Banks (16.08)</t>
  </si>
  <si>
    <t>Aditya Birla Sun Life Nifty 50 Index Fund - Dir - Growth</t>
  </si>
  <si>
    <t>DSP Nifty Next 50 Index Fund - Dir - Growth</t>
  </si>
  <si>
    <t>Nippon India Nifty Alpha Low Volatility 30 Index Fund - Dir - Growth</t>
  </si>
  <si>
    <t>Navi Nifty Next 50 Index Fund - Dir - Growth</t>
  </si>
  <si>
    <t>Nippon India Nifty 500 Momentum 50 Index Fund - Dir - Growth</t>
  </si>
  <si>
    <t>Tata Nifty Midcap 150 Momentum 50 Index Fund - Dir - Growth</t>
  </si>
  <si>
    <t>DSP Nifty Top 10 Equal Weight Index Fund - Dir - Growth</t>
  </si>
  <si>
    <t>Aditya Birla Sun Life Nifty India Defence Index Fund - Dir - Growth</t>
  </si>
  <si>
    <t>Kotak Nifty Next 50 Index Fund - Dir - Growth</t>
  </si>
  <si>
    <t>Motilal Oswal Nifty Smallcap 250 Index Fund - Dir - Growth</t>
  </si>
  <si>
    <t>Kotak Nifty 50 Index Fund - Dir - Growth</t>
  </si>
  <si>
    <t>ICICI Prudential Nifty Midcap 150 Index Fund - Dir - Growth</t>
  </si>
  <si>
    <t>SBI Nifty Midcap 150 Index Fund - Dir - Growth</t>
  </si>
  <si>
    <t>DSP Nifty 50 Index Fund - Dir - Growth</t>
  </si>
  <si>
    <t>SBI Nifty50 Equal Weight Index Fund - Dir - Growth</t>
  </si>
  <si>
    <t>Axis Nifty 50 Index Fund - Dir - Growth</t>
  </si>
  <si>
    <t>Motilal Oswal Nifty 200 Momentum 30 Index Fund - Dir - Growth</t>
  </si>
  <si>
    <t>Nippon India Nifty 50 Value 20 Index Fund - Dir - Growth</t>
  </si>
  <si>
    <t>Nippon India Index Fund - BSE Sensex Plan - Dir - Growth</t>
  </si>
  <si>
    <t>Tata Nifty Capital Markets Index Fund - Dir - Growth</t>
  </si>
  <si>
    <t>Motilal Oswal Nifty 50 Index Fund(MOFNIFTY50) - Dir - Growth</t>
  </si>
  <si>
    <t>Motilal Oswal Nifty 500 Momentum 50 Index Fund - Dir - Growth</t>
  </si>
  <si>
    <t>SBI Nifty 500 Index Fund - Dir - Growth</t>
  </si>
  <si>
    <t>UTI Nifty 500 Value 50 Index Fund - Dir - Growth</t>
  </si>
  <si>
    <t>ICICI Prudential Nifty Bank Index Fund - Dir - Growth</t>
  </si>
  <si>
    <t>Franklin India NSE Nifty 50 Index Fund - Dir - Growth</t>
  </si>
  <si>
    <t>ICICI Prudential Nifty Smallcap 250 Index Fund - Dir - Growth</t>
  </si>
  <si>
    <t>Axis Nifty Midcap 50 Index Fund - Dir - Growth</t>
  </si>
  <si>
    <t>HDFC NIFTY Smallcap 250 Index Fund - Dir - Growth</t>
  </si>
  <si>
    <t>Axis Nifty Smallcap 50 Index Fund - Dir - Growth</t>
  </si>
  <si>
    <t>Motilal Oswal Nifty Bank Index Fund - Dir - Growth</t>
  </si>
  <si>
    <t>HDFC NIFTY Midcap 150 Index Fund - Dir - Growth</t>
  </si>
  <si>
    <t>HDFC NIFTY200 Momentum 30 Index Fund - Dir - Growth</t>
  </si>
  <si>
    <t>Navi Nifty Bank Index Fund - Dir - Growth</t>
  </si>
  <si>
    <t>Edelweiss Nifty500 Multicap Momentum Quality 50 Index Fund - Dir - Growth</t>
  </si>
  <si>
    <t>Bandhan Nifty Alpha 50 Index Fund - Dir - Growth</t>
  </si>
  <si>
    <t>UTI Nifty200 Quality 30 Index Fund - Dir - Growth</t>
  </si>
  <si>
    <t>ICICI Prudential Nifty 200 Momentum 30 Index Fund - Dir - Growth</t>
  </si>
  <si>
    <t>Kotak Nifty 200 Momentum 30 Index Fund - Dir - Growth</t>
  </si>
  <si>
    <t>Motilal Oswal Nifty Capital Market Index Fund - Dir - Growth</t>
  </si>
  <si>
    <t>Axis Nifty Next 50 Index Fund - Dir - Growth</t>
  </si>
  <si>
    <t>UTI BSE Low Volatility Index Fund - Dir - Growth</t>
  </si>
  <si>
    <t>Aditya Birla Sun Life Nifty 50 Equal Weight Index Fund - Dir - Growth</t>
  </si>
  <si>
    <t>Nippon India Nifty 500 Equal Weight Index Fund - Dir - Growth</t>
  </si>
  <si>
    <t>HDFC Nifty500 Multicap 50:25:25 Index Fund - Dir - Growth</t>
  </si>
  <si>
    <t>Motilal Oswal Nifty Next 50 Index Fund(MOFNEXT50) - Dir - Growth</t>
  </si>
  <si>
    <t>HDFC NIFTY 100 Equal Weight Index Fund - Dir - Growth</t>
  </si>
  <si>
    <t>Aditya Birla Sun Life Nifty Midcap 150 Index Fund - Dir - Growth</t>
  </si>
  <si>
    <t>DSP Nifty Midcap 150 Quality 50 Index Fund - Dir - Growth</t>
  </si>
  <si>
    <t>HDFC Nifty LargeMidcap 250 Index Fund - Dir - Growth</t>
  </si>
  <si>
    <t>ICICI Prudential Nifty IT Index Fund - Dir - Growth</t>
  </si>
  <si>
    <t>HDFC NIFTY 100 Index Fund - Dir - Growth</t>
  </si>
  <si>
    <t>Kotak NIFTY Midcap 150 Momentum 50 Index Fund - Dir - Growth</t>
  </si>
  <si>
    <t>TATA BSE SENSEX INDEX FUND - Dir</t>
  </si>
  <si>
    <t>Navi Nifty Midcap 150 Index Fund - Dir - Growth</t>
  </si>
  <si>
    <t>HSBC Nifty 50 Index Fund - Dir - Growth</t>
  </si>
  <si>
    <t>LIC MF Nifty 50 Index Fund - Dir - Growth</t>
  </si>
  <si>
    <t>Groww Nifty Total Market Index Fund - Dir - Growth</t>
  </si>
  <si>
    <t>JioBlackRock Nifty Smallcap 250 Index Fund - Dir - Growth</t>
  </si>
  <si>
    <t>Edelweiss NIFTY Large Mid Cap 250 Index Fund - Dir - Growth</t>
  </si>
  <si>
    <t>SBI BSE PSU BANK INDEX FUND - Dir - Growth</t>
  </si>
  <si>
    <t>Aditya Birla Sun Life Nifty Smallcap 50 Index Fund - Dir - Growth</t>
  </si>
  <si>
    <t>SBI Nifty200 Quality 30 Index Fund - Dir - Growth</t>
  </si>
  <si>
    <t>DSP Nifty Smallcap250 Quality 50 Index Fund - Dir - Growth</t>
  </si>
  <si>
    <t>SBI BSE Sensex Index Fund - Dir - Growth</t>
  </si>
  <si>
    <t>Axis Nifty 500 Index Fund - Dir - Growth</t>
  </si>
  <si>
    <t>Kotak Nifty Commodities Index Fund - Dir - Growth</t>
  </si>
  <si>
    <t>Tata Nifty Midcap 150 Index Fund - Dir - Growth</t>
  </si>
  <si>
    <t>Edelweiss Nifty 50 Index Fund - Dir - Growth</t>
  </si>
  <si>
    <t>HDFC BSE 500 Index Fund - Dir - Growth</t>
  </si>
  <si>
    <t>Edelweiss Nifty Next 50 Index Fund - Dir - Growth</t>
  </si>
  <si>
    <t>ICICI Prudential Nifty LargeMidcap 250 Index Fund - Dir - Growth</t>
  </si>
  <si>
    <t>Tata Nifty India Tourism Index Fund - Dir - Growth</t>
  </si>
  <si>
    <t>SBI Nifty India Consumption Index Fund - Dir - Growth</t>
  </si>
  <si>
    <t>JioBlackRock Nifty Midcap 150 Index Fund - Dir - Growth</t>
  </si>
  <si>
    <t>Axis Nifty India Defence Index Fund - Dir - Growth</t>
  </si>
  <si>
    <t>ICICI Prudential Nifty50 Equal Weight Index Fund - Dir - Growth</t>
  </si>
  <si>
    <t>Aditya Birla Sun Life Nifty Next 50 Index Fund - Dir - Growth</t>
  </si>
  <si>
    <t>JioBlackRock Nifty 50 Index Fund - Dir - Growth</t>
  </si>
  <si>
    <t>UTI Nifty Midcap 150 Quality 50 Index Fund - Dir - Growth</t>
  </si>
  <si>
    <t>Tata BSE Select Business Groups Index Fund - Dir - Growth</t>
  </si>
  <si>
    <t>Bandhan Nifty 100 Index Fund - Dir - Growth</t>
  </si>
  <si>
    <t>HDFC NIFTY100 Low Volatility 30 Index Fund - Dir - Growth</t>
  </si>
  <si>
    <t>Edelweiss Nifty Smallcap 250 Index Fund - Dir - Growth</t>
  </si>
  <si>
    <t>ICICI Prudential Nifty Auto Index Fund - Dir - Growth</t>
  </si>
  <si>
    <t>ICICI Prudential Nifty200 Value 30 Index Fund - Dir - Growth</t>
  </si>
  <si>
    <t>UTI Nifty Private Bank Index Fund - Dir - Growth</t>
  </si>
  <si>
    <t>Kotak Nifty Smallcap 50 Index Fund - Dir - Growth</t>
  </si>
  <si>
    <t>Axis Nifty500 Value 50 Index Fund - Dir - Growth</t>
  </si>
  <si>
    <t>Nippon India Nifty IT Index Fund - Dir - Growth</t>
  </si>
  <si>
    <t>Tata Nifty200 Alpha 30 Index Fund - Dir - Growth</t>
  </si>
  <si>
    <t>JioBlackRock Nifty Next 50 Index Fund - Dir - Growth</t>
  </si>
  <si>
    <t>Power (12.41)</t>
  </si>
  <si>
    <t>Nippon India Nifty Bank Index Fund - Dir - Growth</t>
  </si>
  <si>
    <t>UTI BSE Sensex Index Fund - Dir - Growth</t>
  </si>
  <si>
    <t>HDFC BSE India Sector Leaders Index Fund - Dir - Growth</t>
  </si>
  <si>
    <t>Tata Nifty MidSmall Healthcare Index Fund - Dir - Growth</t>
  </si>
  <si>
    <t>DSP Nifty500 Flexicap Quality 30 Index Fund - Dir - Growth</t>
  </si>
  <si>
    <t>Edelweiss MSCI India Domestic &amp; World Healthcare 45 Index Fund - Dir - Growth</t>
  </si>
  <si>
    <t>SBI Nifty Bank Index Fund - Dir - Growth</t>
  </si>
  <si>
    <t>HSBC Nifty Next 50 Index Fund - Dir - Growth</t>
  </si>
  <si>
    <t>Axis Nifty Bank Index Fund - Dir - Growth</t>
  </si>
  <si>
    <t>Axis Nifty500 Momentum 50 Index Fund - Dir - Growth</t>
  </si>
  <si>
    <t>HDFC Nifty100 Quality 30 Index Fund - Dir - Growth</t>
  </si>
  <si>
    <t>UTI Nifty 50 Equal Weight Index Fund - Dir - Growth</t>
  </si>
  <si>
    <t>Edelweiss Nifty 100 Quality 30 Index Fund - Dir - Growth</t>
  </si>
  <si>
    <t>HDFC Nifty India Digital Index Fund - Dir - Growth</t>
  </si>
  <si>
    <t>Sundaram Nifty 100 Equal Weight Fund - Dir - Growth</t>
  </si>
  <si>
    <t>HDFC Nifty India Consumption Index Fund - Dir - Growth</t>
  </si>
  <si>
    <t>ICICI Prudential Nifty Pharma Index Fund - Dir - Growth</t>
  </si>
  <si>
    <t>Groww Nifty Smallcap 250 Index Fund - Dir - Growth</t>
  </si>
  <si>
    <t>TATA Nifty500 Multicap India Manufacturing 50:30:20 Index Fund - Dir - Growth</t>
  </si>
  <si>
    <t>SBI Nifty200 Momentum 30 Index Fund - Dir - Growth</t>
  </si>
  <si>
    <t>Bandhan Nifty200 Momentum 30 Index Fund - Dir - Growth</t>
  </si>
  <si>
    <t>Kotak Nifty 100 Low Volatility 30 Index Fund - Dir - Growth</t>
  </si>
  <si>
    <t>Tata Nifty Next 50 Index Fund - Dir - Growth</t>
  </si>
  <si>
    <t>Axis NIFTY IT Index Fund - Dir - Growth</t>
  </si>
  <si>
    <t>UTI Nifty Midsmallcap 400 Momentum Quality 100 Index Fund - Dir - Growth</t>
  </si>
  <si>
    <t>HDFC NIFTY Realty Index Fund - Dir - Growth</t>
  </si>
  <si>
    <t>LIC MF Nifty Next 50 Index Fund - Dir - Growth</t>
  </si>
  <si>
    <t>Motilal Oswal Nifty MidSmall Financial Services Index Fund - Dir - Growth</t>
  </si>
  <si>
    <t>ICICI Prudential Nifty50 Value 20 Index Fund - Dir - Growth</t>
  </si>
  <si>
    <t>Kotak Nifty Financial Services Ex-Bank Index Fund - Dir - Growth</t>
  </si>
  <si>
    <t>Tata nifty auto index fund - Dir - Growth</t>
  </si>
  <si>
    <t>Edelweiss Nifty Alpha Low Volatility 30 Index Fund - Dir - Growth</t>
  </si>
  <si>
    <t>SBI Nifty IT Index Fund - Dir - Growth</t>
  </si>
  <si>
    <t>Bandhan Nifty Midcap 150 Index Fund - Dir - Growth</t>
  </si>
  <si>
    <t>ICICI Prudential Nifty 500 Index Fund - Dir - Growth</t>
  </si>
  <si>
    <t>LIC MF BSE Sensex Index Fund - Dir - Growth</t>
  </si>
  <si>
    <t>Motilal Oswal BSE low Volatility Index Fund - Dir - Growth</t>
  </si>
  <si>
    <t>Bandhan Nifty Smallcap 250 Index Fund - Dir - Growth</t>
  </si>
  <si>
    <t>Kotak BSE PSU Index Fund - Dir - Growth</t>
  </si>
  <si>
    <t>HDFC Nifty Top 20 Equal Weight Index Fund - Dir - Growth</t>
  </si>
  <si>
    <t>UTI Nifty500 Shariah Index Fund - Dir - Growth</t>
  </si>
  <si>
    <t>Nippon India BSE Sensex Next 30 Index Fund - Dir - Growth</t>
  </si>
  <si>
    <t>Kotak NIFTY Midcap 50 Index Fund - Dir - Growth</t>
  </si>
  <si>
    <t>DSP Nifty IT Index Fund - Dir - Growth</t>
  </si>
  <si>
    <t>Axis Nifty500 Quality 50 Index Fund - Dir - Growth</t>
  </si>
  <si>
    <t>DSP Nifty Private Bank Index Fund - Dir - Growth</t>
  </si>
  <si>
    <t>Aditya Birla Sun Life BSE 500 Quality 50 Index Fund - Dir - Growth</t>
  </si>
  <si>
    <t>Navi Nifty India Manufacturing Index Fund - Dir - Growth</t>
  </si>
  <si>
    <t>UTI Nifty Alpha Low-Volatility 30 Index Fund - Dir - Growth</t>
  </si>
  <si>
    <t>Tata Nifty500 Multicap Infrastructure 50:30:20 Index Fund - Dir - Growth</t>
  </si>
  <si>
    <t>Tata Nifty Financial Services Index Fund - Dir - Growth</t>
  </si>
  <si>
    <t>Aditya Birla Sun Life BSE 500 Momentum 50 Index Fund - Dir - Growth</t>
  </si>
  <si>
    <t>UTI Nifty Midcap 150 Index Fund - Dir - Growth</t>
  </si>
  <si>
    <t>Axis Nifty Capital Markets Index Fund - Dir - Growth</t>
  </si>
  <si>
    <t>Motilal Oswal BSE Quality Index Fund - Dir - Growth</t>
  </si>
  <si>
    <t>Motilal Oswal BSE 1000 Index Fund - Dir - Growth</t>
  </si>
  <si>
    <t>SBI Nifty100 Low Volatility 30 Index Fund - Dir - Growth</t>
  </si>
  <si>
    <t>Kotak Nifty 50 Equal Weight Index Fund - Dir - Growth</t>
  </si>
  <si>
    <t>DSP Nifty Bank Index Fund - Dir - Growth</t>
  </si>
  <si>
    <t>Angel One Nifty Total Market Index Fund - Dir - Growth</t>
  </si>
  <si>
    <t>Nil,Nil</t>
  </si>
  <si>
    <t>Zerodha Nifty 50 Index Fund - Dir - Growth</t>
  </si>
  <si>
    <t>Mirae Asset Nifty 50 Index Fund - Dir - Growth</t>
  </si>
  <si>
    <t>Tata BSE Quality Index Fund - Dir - Growth</t>
  </si>
  <si>
    <t>Kotak Nifty Smallcap 250 Index Fund - Dir - Growth</t>
  </si>
  <si>
    <t>Baroda BNP Paribas NIFTY 50 Index Fund - Dir - Growth</t>
  </si>
  <si>
    <t>Nil,Nil,Nil,Nil, If redeemed bet. 0 Day to 30 Days Exit Load is 0.2%</t>
  </si>
  <si>
    <t>Tata Nifty Realty Index Fund - Dir - Growth</t>
  </si>
  <si>
    <t>Axis BSE Sensex Index Fund - Dir - Growth</t>
  </si>
  <si>
    <t>Groww Nifty India Railways PSU Index Fund - Dir - Growth</t>
  </si>
  <si>
    <t>Mirae Asset Nifty Total Market Index Fund - Dir - Growth</t>
  </si>
  <si>
    <t>Motilal Oswal Nifty MidSmall IT and Telecom Index Fund - Dir - Growth</t>
  </si>
  <si>
    <t>Bandhan Nifty Total Market Index Fund - Dir - Growth</t>
  </si>
  <si>
    <t>Nippon India Nifty Realty Index Fund - Dir - Growth</t>
  </si>
  <si>
    <t>Nippon India Nifty Auto Index Fund - Dir - Growth</t>
  </si>
  <si>
    <t>Nippon India Nifty 500 Quality 50 Index Fund - Dir - Growth</t>
  </si>
  <si>
    <t>Kotak Nifty 100 Equal Weight Index Fund - Dir - Growth</t>
  </si>
  <si>
    <t>Tata BSE Multicap Consumption 50:30:20 Index Fund - Dir - Growth</t>
  </si>
  <si>
    <t>Groww Nifty Non-Cyclical Consumer Index Fund - Dir - Growth</t>
  </si>
  <si>
    <t>Kotak Nifty Top 10 Equal Weight Index Fund - Dir - Growth</t>
  </si>
  <si>
    <t>Nippon India Nifty India Manufacturing Index Fund - Dir - Growth</t>
  </si>
  <si>
    <t>Bajaj Finserv Nifty 50 Index Fund - Dir - Growth</t>
  </si>
  <si>
    <t>Bandhan Nifty 500 Value 50 Index Fund - Dir - Growth</t>
  </si>
  <si>
    <t>Mirae Asset Nifty LargeMidcap 250 Index Fund - Dir - Growth</t>
  </si>
  <si>
    <t>Kotak Nifty Midcap 150 Index Fund - Dir - Growth</t>
  </si>
  <si>
    <t>Angel One Nifty Total Market Momentum Quality 50 Index Fund - Dir - Growth</t>
  </si>
  <si>
    <t>Motilal Oswal Nifty MidSmall Healthcare Index Fund - Dir - Growth</t>
  </si>
  <si>
    <t>Navi Nifty Smallcap250 Momentum Quality 100 Index Fund - Dir - Growth</t>
  </si>
  <si>
    <t>Bandhan Nifty 500 Momentum 50 Index Fund - Dir - Growth</t>
  </si>
  <si>
    <t>Aditya Birla Sun Life BSE India Infrastructure Index Fund - Dir - Growth</t>
  </si>
  <si>
    <t>Kotak Nifty Alpha 50 Index Fund - Dir - Growth</t>
  </si>
  <si>
    <t>Kotak Nifty India Tourism Index Fund - Dir - Growth</t>
  </si>
  <si>
    <t>Angel One Nifty 50 Index Fund - Dir - Growth</t>
  </si>
  <si>
    <t>Axis BSE India Sector Leaders Index Fund - Dir - Growth</t>
  </si>
  <si>
    <t>Edelweiss BSE Internet Economy Index Fund - Dir - Growth</t>
  </si>
  <si>
    <t>Bandhan Nifty Next 50 Index Fund - Dir - Growth</t>
  </si>
  <si>
    <t>Motilal Oswal BSE Financials ex Bank 30 Index Fund - Dir - Growth</t>
  </si>
  <si>
    <t>ICICI Prudential Nifty Private Bank Index Fund - Dir - Growth</t>
  </si>
  <si>
    <t>Invesco India Nifty Bank Index Fund - Dir - Growth</t>
  </si>
  <si>
    <t>Bajaj Finserv Nifty Next 50 Index Fund - Dir - Growth</t>
  </si>
  <si>
    <t>UTI Nifty India Manufacturing Index Fund - Dir - Growth</t>
  </si>
  <si>
    <t>Nippon India Nifty 500 Low Volatility 50 Index Fund - Dir - Growth</t>
  </si>
  <si>
    <t>Bandhan Nifty IT Index Fund - Dir - Growth</t>
  </si>
  <si>
    <t>Kotak Nifty200 Value 30 Index Fund - Dir - Growth</t>
  </si>
  <si>
    <t>Navi Nifty 500 Multicap 50:25:25 Index Fund - Dir</t>
  </si>
  <si>
    <t>Bandhan BSE India Sector Leaders Index Fund - Dir - Growth</t>
  </si>
  <si>
    <t>ICICI Prudential Nifty Top 15 Equal Weight Index Fund - Dir - Growth</t>
  </si>
  <si>
    <t>ICICI Prudential Nifty200 Quality 30 Index Fund - Dir - Growth</t>
  </si>
  <si>
    <t>UTI BSE Housing Index Fund - Dir - Growth</t>
  </si>
  <si>
    <t>Motilal Oswal Nifty MidSmall India Consumption Index Fund - Dir - Growth</t>
  </si>
  <si>
    <t>Kotak Nifty500 Momentum 50 Index Fund - Dir - Growth</t>
  </si>
  <si>
    <t>DSP BSE SENSEX Next 30 Index Fund - Dir - Growth</t>
  </si>
  <si>
    <t>Groww Nifty 50 Index Fund - Dir - Growth</t>
  </si>
  <si>
    <t>Baroda BNP Paribas Nifty200 Momentum 30 Index Fund - Dir - Growth</t>
  </si>
  <si>
    <t>Kotak BSE Sensex Index Fund - Dir - Growth</t>
  </si>
  <si>
    <t>Navi Nifty IT Index Fund - Dir - Growth</t>
  </si>
  <si>
    <t>DSP Nifty Healthcare Index Fund - Dir - Growth</t>
  </si>
  <si>
    <t>Bandhan BSE Healthcare Index Fund - Dir - Growth</t>
  </si>
  <si>
    <t>Bandhan Nifty Bank Index Fund - Dir - Growth</t>
  </si>
  <si>
    <t>Navi BSE Sensex Index Fund - Dir - Growth</t>
  </si>
  <si>
    <t>Choice Nifty 50 Index Fund - Dir - Growth</t>
  </si>
  <si>
    <t>Choice Nifty Next 50 Index Fund - Dir - Growth</t>
  </si>
  <si>
    <t>Invesco India BSE Sensex Index Fund - Dir - Growth</t>
  </si>
  <si>
    <t>Zerodha BSE SENSEX Index Fund - Dir - Growth</t>
  </si>
  <si>
    <t>IT - Software (9.6)</t>
  </si>
  <si>
    <t>Kotak Nifty 200 Quality 30 Index Fund - Dir - Growth</t>
  </si>
  <si>
    <t>DSP Nifty Midcap 150 Index Fund - Dir - Growth</t>
  </si>
  <si>
    <t>Groww Nifty Midcap 150 Index Fund - Dir - Growth</t>
  </si>
  <si>
    <t>DSP Nifty 500 Index Fund - Dir - Growth</t>
  </si>
  <si>
    <t>Kotak BSE Housing Index Fund - Dir - Growth</t>
  </si>
  <si>
    <t>DSP Nifty Smallcap 250 Index Fund - Dir - Growth</t>
  </si>
  <si>
    <t>Bandhan Nifty 200 Quality 30 Index Fund - Dir - Growth</t>
  </si>
  <si>
    <t>Navi Nifty MidSmallcap 400 Index Fund - Dir - Growth</t>
  </si>
  <si>
    <t>Zerodha Nifty MidSmallcap400 50 50 Index Fund - Dir - Growth</t>
  </si>
  <si>
    <t>Finance (7.31)</t>
  </si>
  <si>
    <t>Capital Markets (7.26)</t>
  </si>
  <si>
    <t>Banks (6.97)</t>
  </si>
  <si>
    <t>Industrial Products (5.87)</t>
  </si>
  <si>
    <t>Baroda BNP Paribas NIFTY Midcap 150 Index Fund - Dir - Growth</t>
  </si>
  <si>
    <t>Groww Nifty Next 50 Index Fund - Dir - Growth</t>
  </si>
  <si>
    <t>Bandhan Nifty Alpha Low Volatility 30 Index Fund - Dir - Growth</t>
  </si>
  <si>
    <t>Groww Nifty PSU Bank Index Fund - Dir - Growth</t>
  </si>
  <si>
    <t>Taurus Nifty 50 Index Fund - Dir - Growth</t>
  </si>
  <si>
    <t>Groww Nifty Private Bank Index Fund - Dir - Growth</t>
  </si>
  <si>
    <t>Groww Nifty Smallcap 250 Momentum Quality 100 Index Fund - Dir - Growth</t>
  </si>
  <si>
    <t>HDFC Nifty Auto Index Fund - Dir - Growth</t>
  </si>
  <si>
    <t>Kotak Nifty Alpha Low-Volatility 30 Index Fund - Dir - Growth</t>
  </si>
  <si>
    <t>Motilal Oswal BSE Clean Environment Index Fund - Dir - Growth</t>
  </si>
  <si>
    <t>Motilal Oswal BSE Midcap 150 Momentum 30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</si>
  <si>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</si>
  <si>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</si>
  <si>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</si>
  <si>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</si>
  <si>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</si>
  <si>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</si>
  <si>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</si>
  <si>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</si>
  <si>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</si>
  <si>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</si>
  <si>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</si>
  <si>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</si>
  <si>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</si>
  <si>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</si>
  <si>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</si>
  <si>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</si>
  <si>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</si>
  <si>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</si>
  <si>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</si>
  <si>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</si>
  <si>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</si>
  <si>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</si>
  <si>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</si>
  <si>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</si>
  <si>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</si>
  <si>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</si>
  <si>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</si>
  <si>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</si>
  <si>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</si>
  <si>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</si>
  <si>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</si>
  <si>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</si>
  <si>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</si>
  <si>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</si>
  <si>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</si>
  <si>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</si>
  <si>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</si>
  <si>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</si>
  <si>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</si>
  <si>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</si>
  <si>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Banks (34.81)</t>
  </si>
  <si>
    <t>UTI Nifty 50 ETF</t>
  </si>
  <si>
    <t>Nippon India ETF Nifty 50 BeES</t>
  </si>
  <si>
    <t>UTI BSE Sensex ETF</t>
  </si>
  <si>
    <t>ICICI Prudential Nifty 50 ETF</t>
  </si>
  <si>
    <t>Nippon India Silver ETF</t>
  </si>
  <si>
    <t>Miscellaneous (98.87)</t>
  </si>
  <si>
    <t>Current Assets (1.13)</t>
  </si>
  <si>
    <t>ICICI Prudential BSE Sensex ETF</t>
  </si>
  <si>
    <t>Nippon India ETF BSE Sensex</t>
  </si>
  <si>
    <t>CPSE ETF</t>
  </si>
  <si>
    <t>Power (44.6)</t>
  </si>
  <si>
    <t>Aerospace &amp; Defense (19.57)</t>
  </si>
  <si>
    <t>Oil (18.07)</t>
  </si>
  <si>
    <t>Consumable Fuels (14.56)</t>
  </si>
  <si>
    <t>Industrial Manufacturing (1.74)</t>
  </si>
  <si>
    <t>ICICI Prudential Silver ETF</t>
  </si>
  <si>
    <t>Miscellaneous (99.23)</t>
  </si>
  <si>
    <t>Current Assets (0.77)</t>
  </si>
  <si>
    <t>Motilal Oswal Nasdaq 100 ETF</t>
  </si>
  <si>
    <t>ICICI Prudential Bharat 22 ETF</t>
  </si>
  <si>
    <t>Power (20.39)</t>
  </si>
  <si>
    <t>Construction (15.88)</t>
  </si>
  <si>
    <t>Diversified FMCG (14.04)</t>
  </si>
  <si>
    <t>Petroleum Products (5.97)</t>
  </si>
  <si>
    <t>HDFC Silver ETF</t>
  </si>
  <si>
    <t>Miscellaneous (98.14)</t>
  </si>
  <si>
    <t>Current Assets (1.86)</t>
  </si>
  <si>
    <t>Nippon India ETF Nifty Next 50 Junior BeES</t>
  </si>
  <si>
    <t>Power (11.35)</t>
  </si>
  <si>
    <t>Nippon India ETF Nifty Bank BeES</t>
  </si>
  <si>
    <t>SBI Silver ETF</t>
  </si>
  <si>
    <t>Miscellaneous (98.31)</t>
  </si>
  <si>
    <t>Current Assets (1.69)</t>
  </si>
  <si>
    <t>Tata Silver Exchange Traded Fund</t>
  </si>
  <si>
    <t>Miscellaneous (96.95)</t>
  </si>
  <si>
    <t>Current Assets (3.05)</t>
  </si>
  <si>
    <t>HDFC NIFTY 50 ETF</t>
  </si>
  <si>
    <t>Mirae Asset Nifty 50 ETF</t>
  </si>
  <si>
    <t>Kotak Nifty Bank ETF</t>
  </si>
  <si>
    <t>Mirae Asset NYSE FANG Plus ETF</t>
  </si>
  <si>
    <t>IT - Hardware (26.05)</t>
  </si>
  <si>
    <t>IT - Services (16.33)</t>
  </si>
  <si>
    <t>Telecom -  Equipment &amp; Accessories (11.25)</t>
  </si>
  <si>
    <t>Retailing (10.26)</t>
  </si>
  <si>
    <t>Consumer Durables (9.93)</t>
  </si>
  <si>
    <t>Nippon India ETF Nifty PSU Bank BeES</t>
  </si>
  <si>
    <t>Banks (99.26)</t>
  </si>
  <si>
    <t>Current Assets (0.74)</t>
  </si>
  <si>
    <t>Kotak Silver ETF</t>
  </si>
  <si>
    <t>Miscellaneous (99.08)</t>
  </si>
  <si>
    <t>Current Assets (0.92)</t>
  </si>
  <si>
    <t>SBI Nifty Bank ETF</t>
  </si>
  <si>
    <t>Nippon India ETF Nifty Midcap 150</t>
  </si>
  <si>
    <t>Pharmaceuticals &amp; Biotechnology (8.31)</t>
  </si>
  <si>
    <t>Electrical Equipment (8.14)</t>
  </si>
  <si>
    <t>Capital Markets (7.76)</t>
  </si>
  <si>
    <t>Finance (5.28)</t>
  </si>
  <si>
    <t>Nippon India ETF Nifty IT</t>
  </si>
  <si>
    <t>IT - Software (99.65)</t>
  </si>
  <si>
    <t>Current Assets (0.35)</t>
  </si>
  <si>
    <t>ICICI Prudential Nifty 100 Low Volatility 30 ETF</t>
  </si>
  <si>
    <t>Kotak Nifty 50 ETF</t>
  </si>
  <si>
    <t>UTI Nifty Bank ETF</t>
  </si>
  <si>
    <t>Banks (99.83)</t>
  </si>
  <si>
    <t>Current Assets (0.17)</t>
  </si>
  <si>
    <t>Aditya Birla Sun Life Silver ETF</t>
  </si>
  <si>
    <t>Miscellaneous (98.76)</t>
  </si>
  <si>
    <t>Current Assets (1.24)</t>
  </si>
  <si>
    <t>ICICI Prudential Nifty Private Bank ETF</t>
  </si>
  <si>
    <t>Aditya Birla Sun Life Nifty 50 ETF</t>
  </si>
  <si>
    <t>SBI Nifty Next 50 ETF</t>
  </si>
  <si>
    <t>Power (12.55)</t>
  </si>
  <si>
    <t>Finance (11.26)</t>
  </si>
  <si>
    <t>Banks (6.46)</t>
  </si>
  <si>
    <t>ICICI Prudential Nifty Bank ETF</t>
  </si>
  <si>
    <t>Banks (99.89)</t>
  </si>
  <si>
    <t>Current Assets (0.11)</t>
  </si>
  <si>
    <t>HDFC NIFTY Bank ETF</t>
  </si>
  <si>
    <t>Banks (99.87)</t>
  </si>
  <si>
    <t>Current Assets (0.13)</t>
  </si>
  <si>
    <t>ICICI Prudential Nifty Next 50 ETF</t>
  </si>
  <si>
    <t>HDFC NIFTY Smallcap 250 ETF</t>
  </si>
  <si>
    <t>Aditya Birla Sun Life Nifty Bank ETF</t>
  </si>
  <si>
    <t>Kotak Nifty PSU Bank ETF</t>
  </si>
  <si>
    <t>UTI Nifty Next 50 ETF</t>
  </si>
  <si>
    <t>Power (12.58)</t>
  </si>
  <si>
    <t>Finance (11.25)</t>
  </si>
  <si>
    <t>Banks (6.45)</t>
  </si>
  <si>
    <t>Pharmaceuticals &amp; Biotechnology (6.25)</t>
  </si>
  <si>
    <t>Axis Silver ETF</t>
  </si>
  <si>
    <t>Miscellaneous (98.26)</t>
  </si>
  <si>
    <t>Current Assets (1.74)</t>
  </si>
  <si>
    <t>DSP Silver ETF</t>
  </si>
  <si>
    <t>Miscellaneous (99.49)</t>
  </si>
  <si>
    <t>Current Assets (0.51)</t>
  </si>
  <si>
    <t>Edelweiss Silver ETF</t>
  </si>
  <si>
    <t>Miscellaneous (98.17)</t>
  </si>
  <si>
    <t>Current Assets (1.83)</t>
  </si>
  <si>
    <t>Mirae Asset Nifty Midcap 150 ETF</t>
  </si>
  <si>
    <t>Nippon India Nifty Pharma ETF</t>
  </si>
  <si>
    <t>Pharmaceuticals &amp; Biotechnology (99.96)</t>
  </si>
  <si>
    <t>Current Assets (0.04)</t>
  </si>
  <si>
    <t>Kotak MSCI India ETF</t>
  </si>
  <si>
    <t>Banks (19.74)</t>
  </si>
  <si>
    <t>Petroleum Products (7.21)</t>
  </si>
  <si>
    <t>Automobiles (6.2)</t>
  </si>
  <si>
    <t>ICICI Prudential Nifty Alpha Low - Volatility 30 ETF</t>
  </si>
  <si>
    <t>UTI Silver Exchange Traded Fund</t>
  </si>
  <si>
    <t>Miscellaneous (98.7)</t>
  </si>
  <si>
    <t>Motilal Oswal Nifty India Defence ETF</t>
  </si>
  <si>
    <t>Aerospace &amp; Defense (55)</t>
  </si>
  <si>
    <t>Auto Components (15.11)</t>
  </si>
  <si>
    <t>Chemicals &amp; Petrochemicals (12.87)</t>
  </si>
  <si>
    <t>Industrial Manufacturing (10.26)</t>
  </si>
  <si>
    <t>Electrical Equipment (4.89)</t>
  </si>
  <si>
    <t>DSP Nifty 50 Equal Weight ETF</t>
  </si>
  <si>
    <t>Mirae Asset Nifty Next 50 ETF</t>
  </si>
  <si>
    <t>Zerodha Silver ETF</t>
  </si>
  <si>
    <t>Miscellaneous (99.42)</t>
  </si>
  <si>
    <t>Current Assets (0.58)</t>
  </si>
  <si>
    <t>Axis NIFTY 50 ETF</t>
  </si>
  <si>
    <t>Motilal Oswal Silver ETF</t>
  </si>
  <si>
    <t>Miscellaneous (97.85)</t>
  </si>
  <si>
    <t>Current Assets (2.15)</t>
  </si>
  <si>
    <t>Mirae Asset S&amp;P 500 TOP 50 ETF</t>
  </si>
  <si>
    <t>IT - Hardware (17.1)</t>
  </si>
  <si>
    <t>Consumer Durables (11.65)</t>
  </si>
  <si>
    <t>Commercial Services &amp; Supplies (10.4)</t>
  </si>
  <si>
    <t>IT - Software (10.31)</t>
  </si>
  <si>
    <t>Retailing (9.1)</t>
  </si>
  <si>
    <t>Mirae Asset Silver ETF</t>
  </si>
  <si>
    <t>Miscellaneous (98.35)</t>
  </si>
  <si>
    <t>Current Assets (1.65)</t>
  </si>
  <si>
    <t>ICICI Prudential Nifty Metal ETF</t>
  </si>
  <si>
    <t>Ferrous Metals (42.33)</t>
  </si>
  <si>
    <t>Non - Ferrous Metals (27.66)</t>
  </si>
  <si>
    <t>Metals &amp; Minerals Trading (8.71)</t>
  </si>
  <si>
    <t>Diversified Metals (6.22)</t>
  </si>
  <si>
    <t>Minerals &amp; Mining (5.51)</t>
  </si>
  <si>
    <t>SBI BSE PSU BANK ETF</t>
  </si>
  <si>
    <t>Banks (99.34)</t>
  </si>
  <si>
    <t>Current Assets (0.66)</t>
  </si>
  <si>
    <t>Nippon India ETF Hang Seng BeES</t>
  </si>
  <si>
    <t>Finance (28.71)</t>
  </si>
  <si>
    <t>Retailing (8.43)</t>
  </si>
  <si>
    <t>Telecom - Services (4.04)</t>
  </si>
  <si>
    <t>Mirae Asset Nifty Smallcap 250 Momentum Quality 100 ETF</t>
  </si>
  <si>
    <t>Capital Markets (16.71)</t>
  </si>
  <si>
    <t>Pharmaceuticals &amp; Biotechnology (9.65)</t>
  </si>
  <si>
    <t>Industrial Products (5.78)</t>
  </si>
  <si>
    <t>Chemicals &amp; Petrochemicals (4.76)</t>
  </si>
  <si>
    <t>Motilal Oswal Nifty Midcap 100 ETF</t>
  </si>
  <si>
    <t>Electrical Equipment (8.56)</t>
  </si>
  <si>
    <t>IT - Software (5.62)</t>
  </si>
  <si>
    <t>LIC MF Nifty 50 ETF</t>
  </si>
  <si>
    <t>Kotak Nifty Alpha 50 ETF</t>
  </si>
  <si>
    <t>Banks (18.96)</t>
  </si>
  <si>
    <t>Electrical Equipment (12.69)</t>
  </si>
  <si>
    <t>Capital Markets (6.94)</t>
  </si>
  <si>
    <t>Non - Ferrous Metals (6.81)</t>
  </si>
  <si>
    <t>ICICI Prudential Nifty FMCG ETF</t>
  </si>
  <si>
    <t>Diversified FMCG (45.63)</t>
  </si>
  <si>
    <t>Food Products (15.93)</t>
  </si>
  <si>
    <t>Beverages (14.33)</t>
  </si>
  <si>
    <t>Agricultural Food &amp; other Products (13.27)</t>
  </si>
  <si>
    <t>Personal Products (10.01)</t>
  </si>
  <si>
    <t>ICICI Prudential Nifty Midcap 150 ETF</t>
  </si>
  <si>
    <t>DSP Nifty Top 10 Equal Weight ETF</t>
  </si>
  <si>
    <t>Construction (11.48)</t>
  </si>
  <si>
    <t>LIC MF Nifty 100 ETF</t>
  </si>
  <si>
    <t>TATA NIFTY 50 EXCHANGE TRADED FUND</t>
  </si>
  <si>
    <t>LIC MF BSE Sensex ETF</t>
  </si>
  <si>
    <t>LIC MF Nifty Midcap 100 ETF</t>
  </si>
  <si>
    <t>Electrical Equipment (8.53)</t>
  </si>
  <si>
    <t>Pharmaceuticals &amp; Biotechnology (8.13)</t>
  </si>
  <si>
    <t>IT - Software (5.57)</t>
  </si>
  <si>
    <t>ICICI Prudential Nifty 200 Momentum 30 ETF</t>
  </si>
  <si>
    <t>DSP Nifty Private Bank ETF</t>
  </si>
  <si>
    <t>Banks (99.98)</t>
  </si>
  <si>
    <t>Mirae Asset Nifty Metal ETF</t>
  </si>
  <si>
    <t>Ferrous Metals (42.28)</t>
  </si>
  <si>
    <t>Non - Ferrous Metals (27.59)</t>
  </si>
  <si>
    <t>Metals &amp; Minerals Trading (8.72)</t>
  </si>
  <si>
    <t>Diversified Metals (6.21)</t>
  </si>
  <si>
    <t>HDFC BSE SENSEX ETF</t>
  </si>
  <si>
    <t>ICICI Prudential Nifty IT ETF</t>
  </si>
  <si>
    <t>IT - Software (99.7)</t>
  </si>
  <si>
    <t>Mirae Asset Nifty MidSmallcap400 Momentum Quality 100 ETF</t>
  </si>
  <si>
    <t>Capital Markets (21.81)</t>
  </si>
  <si>
    <t>Banks (9.43)</t>
  </si>
  <si>
    <t>DSP Nifty Bank ETF</t>
  </si>
  <si>
    <t>Mirae Asset Nifty Financial Services ETF</t>
  </si>
  <si>
    <t>Banks (60.05)</t>
  </si>
  <si>
    <t>Finance (26.54)</t>
  </si>
  <si>
    <t>Insurance (7.64)</t>
  </si>
  <si>
    <t>Capital Markets (5.61)</t>
  </si>
  <si>
    <t>Nippon India Nifty Auto ETF</t>
  </si>
  <si>
    <t>Automobiles (75.08)</t>
  </si>
  <si>
    <t>Auto Components (20.97)</t>
  </si>
  <si>
    <t>Mirae Asset Nifty 200 Alpha 30 ETF</t>
  </si>
  <si>
    <t>Banks (20.8)</t>
  </si>
  <si>
    <t>Finance (13.77)</t>
  </si>
  <si>
    <t>Capital Markets (8.67)</t>
  </si>
  <si>
    <t>Pharmaceuticals &amp; Biotechnology (8.03)</t>
  </si>
  <si>
    <t>Industrial Products (7.63)</t>
  </si>
  <si>
    <t>ICICI Prudential Nifty Infrastructure ETF</t>
  </si>
  <si>
    <t>Petroleum Products (21.52)</t>
  </si>
  <si>
    <t>Telecom - Services (16.71)</t>
  </si>
  <si>
    <t>Construction (12.93)</t>
  </si>
  <si>
    <t>Power (11.75)</t>
  </si>
  <si>
    <t>Cement &amp; Cement Products (8.54)</t>
  </si>
  <si>
    <t>SBI Nifty Private Bank ETF</t>
  </si>
  <si>
    <t>Bajaj Finserv Nifty Bank ETF</t>
  </si>
  <si>
    <t>Mirae Asset Hang Seng TECH ETF</t>
  </si>
  <si>
    <t>IT - Hardware (18.44)</t>
  </si>
  <si>
    <t>Consumer Durables (11.75)</t>
  </si>
  <si>
    <t>IT - Services (9.93)</t>
  </si>
  <si>
    <t>HDFC NIFTY Private Bank ETF</t>
  </si>
  <si>
    <t>Motilal Oswal Nifty 500 Momentum 50 ETF</t>
  </si>
  <si>
    <t>ICICI Prudential BSE 500 ETF</t>
  </si>
  <si>
    <t>Banks (19.46)</t>
  </si>
  <si>
    <t>IT - Software (6.27)</t>
  </si>
  <si>
    <t>Petroleum Products (5.62)</t>
  </si>
  <si>
    <t>Nippon India ETF Nifty 100</t>
  </si>
  <si>
    <t>Banks (24.37)</t>
  </si>
  <si>
    <t>Petroleum Products (7.53)</t>
  </si>
  <si>
    <t>Automobiles (6.35)</t>
  </si>
  <si>
    <t>Finance (6.3)</t>
  </si>
  <si>
    <t>Axis NIFTY Bank ETF</t>
  </si>
  <si>
    <t>Banks (99.86)</t>
  </si>
  <si>
    <t>Groww Silver ETF</t>
  </si>
  <si>
    <t>Miscellaneous (98.25)</t>
  </si>
  <si>
    <t>Current Assets (1.75)</t>
  </si>
  <si>
    <t>Groww Nifty India Defence ETF</t>
  </si>
  <si>
    <t>Aerospace &amp; Defense (55.09)</t>
  </si>
  <si>
    <t>Auto Components (15.13)</t>
  </si>
  <si>
    <t>Chemicals &amp; Petrochemicals (12.89)</t>
  </si>
  <si>
    <t>Industrial Manufacturing (10.28)</t>
  </si>
  <si>
    <t>Mirae Asset Nifty Energy ETF</t>
  </si>
  <si>
    <t>Electrical Equipment (26.63)</t>
  </si>
  <si>
    <t>Power (24.69)</t>
  </si>
  <si>
    <t>Petroleum Products (14.56)</t>
  </si>
  <si>
    <t>Oil (12.18)</t>
  </si>
  <si>
    <t>Gas (12.1)</t>
  </si>
  <si>
    <t>DSP Nifty PSU Bank ETF</t>
  </si>
  <si>
    <t>Mirae Asset Nifty Bank ETF</t>
  </si>
  <si>
    <t>ICICI Prudential Nifty Oil &amp; Gas ETF</t>
  </si>
  <si>
    <t>Petroleum Products (59.15)</t>
  </si>
  <si>
    <t>Oil (22)</t>
  </si>
  <si>
    <t>Gas (18.85)</t>
  </si>
  <si>
    <t>Bandhan Silver ETF</t>
  </si>
  <si>
    <t>Miscellaneous (96.74)</t>
  </si>
  <si>
    <t>Current Assets (3.26)</t>
  </si>
  <si>
    <t>Motilal Oswal Nifty Realty ETF</t>
  </si>
  <si>
    <t>Realty (100.04)</t>
  </si>
  <si>
    <t>Current Assets (-0.04)</t>
  </si>
  <si>
    <t>ICICI Prudential Nifty Financial Services Ex-Bank ETF</t>
  </si>
  <si>
    <t>Finance (54.92)</t>
  </si>
  <si>
    <t>Capital Markets (22.94)</t>
  </si>
  <si>
    <t>Insurance (15.97)</t>
  </si>
  <si>
    <t>Groww Nifty EV &amp; New Age Automotive ETF</t>
  </si>
  <si>
    <t>Auto Components (34.33)</t>
  </si>
  <si>
    <t>Automobiles (30.51)</t>
  </si>
  <si>
    <t>Motilal Oswal Nifty 500 ETF</t>
  </si>
  <si>
    <t>Aditya Birla Sun Life BSE Top 10 Banks ETF</t>
  </si>
  <si>
    <t>Banks (99.88)</t>
  </si>
  <si>
    <t>DSP Nifty 50 ETF</t>
  </si>
  <si>
    <t>Banks (28.55)</t>
  </si>
  <si>
    <t>Groww BSE Power ETF</t>
  </si>
  <si>
    <t>Power (59.77)</t>
  </si>
  <si>
    <t>Electrical Equipment (40.3)</t>
  </si>
  <si>
    <t>Current Assets (-0.07)</t>
  </si>
  <si>
    <t>Aditya Birla Sun Life BSE Sensex ETF</t>
  </si>
  <si>
    <t>Zerodha Nifty Midcap 150 ETF</t>
  </si>
  <si>
    <t>DSP BSE Top 10 Banks ETF</t>
  </si>
  <si>
    <t>Mirae Asset Nifty India Manufacturing ETF</t>
  </si>
  <si>
    <t>Automobiles (19.06)</t>
  </si>
  <si>
    <t>Ferrous Metals (9.01)</t>
  </si>
  <si>
    <t>Kotak Nifty IT ETF</t>
  </si>
  <si>
    <t>IT - Software (99.64)</t>
  </si>
  <si>
    <t>Current Assets (0.36)</t>
  </si>
  <si>
    <t>Motilal Oswal Nifty Capital Market ETF</t>
  </si>
  <si>
    <t>Capital Markets (100.01)</t>
  </si>
  <si>
    <t>Current Assets (-0.01)</t>
  </si>
  <si>
    <t>Motilal Oswal Nifty Smallcap 250 ETF</t>
  </si>
  <si>
    <t>ICICI Prudential Nifty Auto ETF</t>
  </si>
  <si>
    <t>Automobiles (75.1)</t>
  </si>
  <si>
    <t>Auto Components (20.98)</t>
  </si>
  <si>
    <t>ICICI Prudential Nifty Healthcare ETF</t>
  </si>
  <si>
    <t>Pharmaceuticals &amp; Biotechnology (79.48)</t>
  </si>
  <si>
    <t>Healthcare Services (20.51)</t>
  </si>
  <si>
    <t>Kotak Nifty Midcap 50 ETF</t>
  </si>
  <si>
    <t>Nippon India ETF Nifty India Consumption</t>
  </si>
  <si>
    <t>Diversified FMCG (14.44)</t>
  </si>
  <si>
    <t>Retailing (11.49)</t>
  </si>
  <si>
    <t>Consumer Durables (11.31)</t>
  </si>
  <si>
    <t>Telecom - Services (9.48)</t>
  </si>
  <si>
    <t>Kotak Nifty 100 Low Volatility 30 ETF</t>
  </si>
  <si>
    <t>IT - Software (10.18)</t>
  </si>
  <si>
    <t>Nippon India ETF Nifty Infrastructure BeES</t>
  </si>
  <si>
    <t>Petroleum Products (21.48)</t>
  </si>
  <si>
    <t>Telecom - Services (16.68)</t>
  </si>
  <si>
    <t>Construction (12.91)</t>
  </si>
  <si>
    <t>Power (11.73)</t>
  </si>
  <si>
    <t>Cement &amp; Cement Products (8.52)</t>
  </si>
  <si>
    <t>ICICI Prudential Nifty50 Value 20 ETF</t>
  </si>
  <si>
    <t>IT - Software (22.42)</t>
  </si>
  <si>
    <t>Power (7.72)</t>
  </si>
  <si>
    <t>Motilal Oswal NASDAQ Q 50 ETF</t>
  </si>
  <si>
    <t>IT - Hardware (16.01)</t>
  </si>
  <si>
    <t>IT - Software (15.28)</t>
  </si>
  <si>
    <t>Pharmaceuticals &amp; Biotechnology (14.09)</t>
  </si>
  <si>
    <t>Transport Services (7.62)</t>
  </si>
  <si>
    <t>Retailing (6.09)</t>
  </si>
  <si>
    <t>Mirae Asset Nifty50 Equal Weight ETF</t>
  </si>
  <si>
    <t>Axis NIFTY IT ETF</t>
  </si>
  <si>
    <t>IT - Software (99.69)</t>
  </si>
  <si>
    <t>Current Assets (0.31)</t>
  </si>
  <si>
    <t>Bajaj Finserv Nifty 50 ETF</t>
  </si>
  <si>
    <t>Mirae Asset Nifty EV and New Age Automotive ETF</t>
  </si>
  <si>
    <t>Auto Components (34.28)</t>
  </si>
  <si>
    <t>Automobiles (30.47)</t>
  </si>
  <si>
    <t>Chemicals &amp; Petrochemicals (8.47)</t>
  </si>
  <si>
    <t>IT - Software (5.61)</t>
  </si>
  <si>
    <t>Motilal Oswal BSE Enhanced Value ETF</t>
  </si>
  <si>
    <t>Petroleum Products (17.94)</t>
  </si>
  <si>
    <t>Non - Ferrous Metals (9.28)</t>
  </si>
  <si>
    <t>Finance (8.9)</t>
  </si>
  <si>
    <t>Tata Nifty India Digital Exchange Traded Fund</t>
  </si>
  <si>
    <t>IT - Software (44.88)</t>
  </si>
  <si>
    <t>Retailing (22.28)</t>
  </si>
  <si>
    <t>Telecom - Services (15.05)</t>
  </si>
  <si>
    <t>Financial Technology (Fintech) (10.23)</t>
  </si>
  <si>
    <t>ICICI Prudential Nifty 100 ETF</t>
  </si>
  <si>
    <t>Zerodha Nifty 100 ETF</t>
  </si>
  <si>
    <t>Banks (24.42)</t>
  </si>
  <si>
    <t>Petroleum Products (7.55)</t>
  </si>
  <si>
    <t>Edelweiss Nifty LargeMidcap 250 ETF</t>
  </si>
  <si>
    <t>Banks (16.1)</t>
  </si>
  <si>
    <t>DSP Nifty IT ETF</t>
  </si>
  <si>
    <t>IT - Software (99.63)</t>
  </si>
  <si>
    <t>Current Assets (0.37)</t>
  </si>
  <si>
    <t>Nippon India ETF Nifty 50 Value 20</t>
  </si>
  <si>
    <t>Banks (40.6)</t>
  </si>
  <si>
    <t>IT - Software (22.41)</t>
  </si>
  <si>
    <t>HDFC NIFTY Midcap 150 ETF</t>
  </si>
  <si>
    <t>ICICI Prudential Nifty 200 Quality 30 ETF</t>
  </si>
  <si>
    <t>ICICI Prudential Nifty Commodities ETF</t>
  </si>
  <si>
    <t>Power (25.48)</t>
  </si>
  <si>
    <t>Ferrous Metals (15.65)</t>
  </si>
  <si>
    <t>Petroleum Products (14.97)</t>
  </si>
  <si>
    <t>Cement &amp; Cement Products (13.86)</t>
  </si>
  <si>
    <t>Non - Ferrous Metals (8.03)</t>
  </si>
  <si>
    <t>Groww Nifty India Railways PSU ETF</t>
  </si>
  <si>
    <t>Construction (22.63)</t>
  </si>
  <si>
    <t>Finance (20.21)</t>
  </si>
  <si>
    <t>Transport Services (17.16)</t>
  </si>
  <si>
    <t>Leisure Services (16.49)</t>
  </si>
  <si>
    <t>HDFC NIFTY NEXT 50 ETF</t>
  </si>
  <si>
    <t>Motilal Oswal Nifty 50 Equal Weight ETF</t>
  </si>
  <si>
    <t>ICICI Prudential Nifty PSU Bank ETF</t>
  </si>
  <si>
    <t>Banks (99.31)</t>
  </si>
  <si>
    <t>Current Assets (0.69)</t>
  </si>
  <si>
    <t>Motilal Oswal Nifty 200 Momentum 30 ETF</t>
  </si>
  <si>
    <t>AXIS BSE SENSEX ETF</t>
  </si>
  <si>
    <t>Nippon India ETF BSE Sensex Next 50</t>
  </si>
  <si>
    <t>Banks (15.17)</t>
  </si>
  <si>
    <t>Power (6.31)</t>
  </si>
  <si>
    <t>ICICI Prudential BSE Midcap Select ETF</t>
  </si>
  <si>
    <t>Electrical Equipment (13.95)</t>
  </si>
  <si>
    <t>IT - Software (10.22)</t>
  </si>
  <si>
    <t>Financial Technology (Fintech) (7.82)</t>
  </si>
  <si>
    <t>Pharmaceuticals &amp; Biotechnology (6.98)</t>
  </si>
  <si>
    <t>Aditya Birla Sun Life Nifty Next 50 ETF</t>
  </si>
  <si>
    <t>HDFC NIFTY200 Momentum 30 ETF</t>
  </si>
  <si>
    <t>DSP Nifty Midcap 150 Quality 50 ETF</t>
  </si>
  <si>
    <t>Mirae Asset Nifty 100 ESG Sector Leaders ETF</t>
  </si>
  <si>
    <t>Banks (23.16)</t>
  </si>
  <si>
    <t>IT - Software (10.61)</t>
  </si>
  <si>
    <t>Petroleum Products (10.27)</t>
  </si>
  <si>
    <t>Finance (7.06)</t>
  </si>
  <si>
    <t>Power (6.9)</t>
  </si>
  <si>
    <t>Mirae Asset Nifty IT ETF</t>
  </si>
  <si>
    <t>Mirae Asset BSE India Defence ETF</t>
  </si>
  <si>
    <t>Aerospace &amp; Defense (47.46)</t>
  </si>
  <si>
    <t>Chemicals &amp; Petrochemicals (13.82)</t>
  </si>
  <si>
    <t>Industrial Manufacturing (10.5)</t>
  </si>
  <si>
    <t>Electrical Equipment (5.1)</t>
  </si>
  <si>
    <t>Metals &amp; Minerals Trading (5.1)</t>
  </si>
  <si>
    <t>Kotak Nifty Chemicals ETF</t>
  </si>
  <si>
    <t>Chemicals &amp; Petrochemicals (72.9)</t>
  </si>
  <si>
    <t>Fertilizers &amp; Agrochemicals (27.09)</t>
  </si>
  <si>
    <t>Invesco India Nifty 50 ETF</t>
  </si>
  <si>
    <t>Mirae Asset Nifty500 Multicap 50:25:25 ETF</t>
  </si>
  <si>
    <t>IT - Software (5.13)</t>
  </si>
  <si>
    <t>Zerodha Nifty Smallcap 100 ETF</t>
  </si>
  <si>
    <t>Finance (13.09)</t>
  </si>
  <si>
    <t>Capital Markets (9.28)</t>
  </si>
  <si>
    <t>Pharmaceuticals &amp; Biotechnology (8.46)</t>
  </si>
  <si>
    <t>Banks (8.19)</t>
  </si>
  <si>
    <t>Chemicals &amp; Petrochemicals (6.98)</t>
  </si>
  <si>
    <t>Kotak Nifty 50 Value 20 ETF</t>
  </si>
  <si>
    <t>Motilal Oswal Nifty Energy ETF</t>
  </si>
  <si>
    <t>Electrical Equipment (26.64)</t>
  </si>
  <si>
    <t>SBI NIFTY 200 Quality 30 ETF</t>
  </si>
  <si>
    <t>Aditya Birla Sun Life Nifty Healthcare ETF</t>
  </si>
  <si>
    <t>Pharmaceuticals &amp; Biotechnology (79.47)</t>
  </si>
  <si>
    <t>Nippon India ETF Nifty Dividend Opportunities 50</t>
  </si>
  <si>
    <t>IT - Software (22.72)</t>
  </si>
  <si>
    <t>Banks (14.69)</t>
  </si>
  <si>
    <t>Diversified FMCG (11.54)</t>
  </si>
  <si>
    <t>Power (8.7)</t>
  </si>
  <si>
    <t>Finance (7.09)</t>
  </si>
  <si>
    <t>Mirae Asset Nifty Smallcap 250 ETF</t>
  </si>
  <si>
    <t>HDFC NIFTY IT ETF</t>
  </si>
  <si>
    <t>IT - Software (99.72)</t>
  </si>
  <si>
    <t>Current Assets (0.28)</t>
  </si>
  <si>
    <t>SBI Nifty IT ETF</t>
  </si>
  <si>
    <t>IT - Software (99.68)</t>
  </si>
  <si>
    <t>Current Assets (0.32)</t>
  </si>
  <si>
    <t>Motilal Oswal BSE Low Volatility ETF</t>
  </si>
  <si>
    <t>Pharmaceuticals &amp; Biotechnology (9.59)</t>
  </si>
  <si>
    <t>Quantum Nifty 50 ETF - Growth</t>
  </si>
  <si>
    <t>Zerodha Nifty 50 ETF</t>
  </si>
  <si>
    <t>ICICI Prudential Nifty EV &amp; New Age Automotive ETF</t>
  </si>
  <si>
    <t>Auto Components (34.27)</t>
  </si>
  <si>
    <t>Automobiles (30.45)</t>
  </si>
  <si>
    <t>Mirae Asset Nifty PSU Bank ETF</t>
  </si>
  <si>
    <t>Nippon India ETF Nifty 50 Shariah BeES</t>
  </si>
  <si>
    <t>IT - Software (36.43)</t>
  </si>
  <si>
    <t>Pharmaceuticals &amp; Biotechnology (14.84)</t>
  </si>
  <si>
    <t>Diversified FMCG (8.13)</t>
  </si>
  <si>
    <t>Non - Ferrous Metals (6.93)</t>
  </si>
  <si>
    <t>Cement &amp; Cement Products (5.78)</t>
  </si>
  <si>
    <t>Motilal Oswal Nifty 50 ETF</t>
  </si>
  <si>
    <t>ICICI Prudential Nifty India Consumption ETF</t>
  </si>
  <si>
    <t>Automobiles (24.75)</t>
  </si>
  <si>
    <t>ICICI Prudential Nifty200 Value 30 ETF</t>
  </si>
  <si>
    <t>Banks (21.03)</t>
  </si>
  <si>
    <t>Finance (12.7)</t>
  </si>
  <si>
    <t>Power (12.14)</t>
  </si>
  <si>
    <t>Petroleum Products (10.54)</t>
  </si>
  <si>
    <t>Mirae Asset Nifty India New Age Consumption ETF</t>
  </si>
  <si>
    <t>Automobiles (24.26)</t>
  </si>
  <si>
    <t>Retailing (18.76)</t>
  </si>
  <si>
    <t>Consumer Durables (14.24)</t>
  </si>
  <si>
    <t>Realty (9.02)</t>
  </si>
  <si>
    <t>Telecom - Services (7.99)</t>
  </si>
  <si>
    <t>Groww BSE Hospitals ETF</t>
  </si>
  <si>
    <t>Healthcare Services (99.95)</t>
  </si>
  <si>
    <t>Current Assets (0.05)</t>
  </si>
  <si>
    <t>360 ONE Silver ETF</t>
  </si>
  <si>
    <t>Miscellaneous (98.12)</t>
  </si>
  <si>
    <t>Kotak Nifty MNC ETF</t>
  </si>
  <si>
    <t>Food Products (14.8)</t>
  </si>
  <si>
    <t>Electrical Equipment (14.08)</t>
  </si>
  <si>
    <t>Automobiles (11.74)</t>
  </si>
  <si>
    <t>Diversified FMCG (9.09)</t>
  </si>
  <si>
    <t>Industrial Products (8.38)</t>
  </si>
  <si>
    <t>Mirae Asset Nifty 100 Low Volatility 30 ETF</t>
  </si>
  <si>
    <t>Banks (14.41)</t>
  </si>
  <si>
    <t>DSP BSE SENSEX Next 30 ETF</t>
  </si>
  <si>
    <t>Pharmaceuticals &amp; Biotechnology (9.41)</t>
  </si>
  <si>
    <t>HDFC NIFTY 100 ETF</t>
  </si>
  <si>
    <t>Aditya Birla Sun Life Nifty 200 Momentum 30 ETF</t>
  </si>
  <si>
    <t>Aditya Birla Sun Life Nifty IT ETF</t>
  </si>
  <si>
    <t>Angel One Nifty Total Market ETF</t>
  </si>
  <si>
    <t>IT - Software (5.9)</t>
  </si>
  <si>
    <t>Mirae Asset BSE Sensex ETF</t>
  </si>
  <si>
    <t>Groww Nifty Metal ETF</t>
  </si>
  <si>
    <t>Ferrous Metals (42.29)</t>
  </si>
  <si>
    <t>Non - Ferrous Metals (27.6)</t>
  </si>
  <si>
    <t>Metals &amp; Minerals Trading (8.73)</t>
  </si>
  <si>
    <t>Motilal Oswal Nifty Midcap150 Momentum 50 ETF</t>
  </si>
  <si>
    <t>Industrial Products (8.46)</t>
  </si>
  <si>
    <t>Electrical Equipment (6.33)</t>
  </si>
  <si>
    <t>Motilal Oswal BSE Healthcare ETF</t>
  </si>
  <si>
    <t>Pharmaceuticals &amp; Biotechnology (76.11)</t>
  </si>
  <si>
    <t>Healthcare Services (23.25)</t>
  </si>
  <si>
    <t>Groww Nifty Capital Markets ETF</t>
  </si>
  <si>
    <t>Capital Markets (99.96)</t>
  </si>
  <si>
    <t>SBI Nifty 50 Equal Weight ETF</t>
  </si>
  <si>
    <t>Axis Nifty500 Value 50 ETF</t>
  </si>
  <si>
    <t>Banks (17.19)</t>
  </si>
  <si>
    <t>Power (13.58)</t>
  </si>
  <si>
    <t>Non - Ferrous Metals (8.87)</t>
  </si>
  <si>
    <t>Ferrous Metals (8.49)</t>
  </si>
  <si>
    <t>Kotak Nifty 200 Momentum 30 ETF</t>
  </si>
  <si>
    <t>HDFC NIFTY50 Value 20 ETF</t>
  </si>
  <si>
    <t>Banks (40.61)</t>
  </si>
  <si>
    <t>HDFC NIFTY PSU BANK ETF</t>
  </si>
  <si>
    <t>Banks (99.3)</t>
  </si>
  <si>
    <t>Current Assets (0.7)</t>
  </si>
  <si>
    <t>Kotak NIFTY India Consumption ETF</t>
  </si>
  <si>
    <t>Edelweiss Nifty500 Multicap Momentum Quality 50 ETF</t>
  </si>
  <si>
    <t>Capital Markets (24.3)</t>
  </si>
  <si>
    <t>Automobiles (13.61)</t>
  </si>
  <si>
    <t>Finance (9.31)</t>
  </si>
  <si>
    <t>Groww Nifty India Internet ETF</t>
  </si>
  <si>
    <t>Retailing (52.81)</t>
  </si>
  <si>
    <t>Financial Technology (Fintech) (26.5)</t>
  </si>
  <si>
    <t>Capital Markets (12.15)</t>
  </si>
  <si>
    <t>Leisure Services (5.9)</t>
  </si>
  <si>
    <t>Entertainment (1.51)</t>
  </si>
  <si>
    <t>UTI BSE Sensex Next 50 Exchange Traded Fund</t>
  </si>
  <si>
    <t>Banks (15.18)</t>
  </si>
  <si>
    <t>Finance (7.99)</t>
  </si>
  <si>
    <t>Power (6.32)</t>
  </si>
  <si>
    <t>Groww Nifty 50 ETF</t>
  </si>
  <si>
    <t>Banks (28.52)</t>
  </si>
  <si>
    <t>Mirae Asset Nifty India Internet ETF</t>
  </si>
  <si>
    <t>Retailing (52.79)</t>
  </si>
  <si>
    <t>Financial Technology (Fintech) (26.49)</t>
  </si>
  <si>
    <t>Motilal Oswal Nifty India Tourism ETF</t>
  </si>
  <si>
    <t>Transport Services (19.96)</t>
  </si>
  <si>
    <t>ANGEL ONE SILVER ETF</t>
  </si>
  <si>
    <t>Miscellaneous (94.3)</t>
  </si>
  <si>
    <t>Current Assets (3.21)</t>
  </si>
  <si>
    <t>Commodity (2.5)</t>
  </si>
  <si>
    <t>Kotak Nifty 100 Equal Weight ETF</t>
  </si>
  <si>
    <t>Finance (10.44)</t>
  </si>
  <si>
    <t>Banks (8.06)</t>
  </si>
  <si>
    <t>Power (7.48)</t>
  </si>
  <si>
    <t>Pharmaceuticals &amp; Biotechnology (5.93)</t>
  </si>
  <si>
    <t>Motilal Oswal BSE Quality ETF</t>
  </si>
  <si>
    <t>Electrical Equipment (14)</t>
  </si>
  <si>
    <t>Groww Nifty 500 Momentum 50 ETF</t>
  </si>
  <si>
    <t>Aditya Birla Sun Life Nifty 200 Quality 30 ETF</t>
  </si>
  <si>
    <t>SBI BSE Sensex Next 50 ETF</t>
  </si>
  <si>
    <t>Finance (8)</t>
  </si>
  <si>
    <t>Kotak BSE Sensex ETF</t>
  </si>
  <si>
    <t>SBI Nifty Consumption ETF</t>
  </si>
  <si>
    <t>Axis NIFTY Healthcare ETF</t>
  </si>
  <si>
    <t>Pharmaceuticals &amp; Biotechnology (79.44)</t>
  </si>
  <si>
    <t>Healthcare Services (20.5)</t>
  </si>
  <si>
    <t>HDFC BSE 500 ETF</t>
  </si>
  <si>
    <t>Banks (19.47)</t>
  </si>
  <si>
    <t>Bandhan Nifty 50 ETF</t>
  </si>
  <si>
    <t>HDFC NIFTY Growth Sectors 15 ETF</t>
  </si>
  <si>
    <t>IT - Software (30.73)</t>
  </si>
  <si>
    <t>Automobiles (28.28)</t>
  </si>
  <si>
    <t>Pharmaceuticals &amp; Biotechnology (16.1)</t>
  </si>
  <si>
    <t>Diversified FMCG (8.69)</t>
  </si>
  <si>
    <t>Consumer Durables (7.64)</t>
  </si>
  <si>
    <t>Angel One Nifty 50 ETF</t>
  </si>
  <si>
    <t>HDFC NIFTY100 Quality 30 ETF</t>
  </si>
  <si>
    <t>Automobiles (12.26)</t>
  </si>
  <si>
    <t>Aditya Birla Sun Life Nifty PSE ETF</t>
  </si>
  <si>
    <t>Power (27.03)</t>
  </si>
  <si>
    <t>Aerospace &amp; Defense (18.19)</t>
  </si>
  <si>
    <t>Petroleum Products (11.98)</t>
  </si>
  <si>
    <t>Oil (10.26)</t>
  </si>
  <si>
    <t>Finance (9.87)</t>
  </si>
  <si>
    <t>Mirae Asset BSE Select IPO ETF</t>
  </si>
  <si>
    <t>Retailing (16.47)</t>
  </si>
  <si>
    <t>Finance (14.02)</t>
  </si>
  <si>
    <t>Financial Technology (Fintech) (10)</t>
  </si>
  <si>
    <t>Pharmaceuticals &amp; Biotechnology (8.02)</t>
  </si>
  <si>
    <t>Electrical Equipment (7.69)</t>
  </si>
  <si>
    <t>Mirae Asset BSE 200 Equal Weight ETF</t>
  </si>
  <si>
    <t>Banks (9.19)</t>
  </si>
  <si>
    <t>Finance (7.19)</t>
  </si>
  <si>
    <t>Electrical Equipment (5.49)</t>
  </si>
  <si>
    <t>Power (5.02)</t>
  </si>
  <si>
    <t>Groww Nifty PSE ETF</t>
  </si>
  <si>
    <t>Power (27.04)</t>
  </si>
  <si>
    <t>Finance (9.88)</t>
  </si>
  <si>
    <t>Groww Nifty 200 ETF</t>
  </si>
  <si>
    <t>Petroleum Products (6.27)</t>
  </si>
  <si>
    <t>Automobiles (5.46)</t>
  </si>
  <si>
    <t>Groww Nifty Smallcap 250 ETF</t>
  </si>
  <si>
    <t>Finance (9.49)</t>
  </si>
  <si>
    <t>Pharmaceuticals &amp; Biotechnology (9.12)</t>
  </si>
  <si>
    <t>Edelweiss Nifty 50 ETF</t>
  </si>
  <si>
    <t>Kotak Nifty Next 50 ETF</t>
  </si>
  <si>
    <t>Power (12.47)</t>
  </si>
  <si>
    <t>Groww Nifty Realty ETF</t>
  </si>
  <si>
    <t>Realty (100)</t>
  </si>
  <si>
    <t>DSP Nifty Healthcare ETF</t>
  </si>
  <si>
    <t>Edelweiss BSE Capital Markets &amp; Insurance ETF</t>
  </si>
  <si>
    <t>Capital Markets (50.84)</t>
  </si>
  <si>
    <t>Insurance (48.99)</t>
  </si>
  <si>
    <t>Edelweiss BSE Sensex ETF</t>
  </si>
  <si>
    <t>Motilal Oswal Nifty 100 ETF</t>
  </si>
  <si>
    <t>DSP Nifty500 Flexicap Quality 30 ETF</t>
  </si>
  <si>
    <t>IT - Software (20.54)</t>
  </si>
  <si>
    <t>Capital Markets (16.38)</t>
  </si>
  <si>
    <t>Industrial Products (10.3)</t>
  </si>
  <si>
    <t>Consumer Durables (7.05)</t>
  </si>
  <si>
    <t>Auto Components (6.82)</t>
  </si>
  <si>
    <t>UTI Nifty Midcap 150 ETF</t>
  </si>
  <si>
    <t>Tata Nifty Private Bank Exchange Traded Fund</t>
  </si>
  <si>
    <t>Banks (99.53)</t>
  </si>
  <si>
    <t>Axis NIFTY India Consumption ETF</t>
  </si>
  <si>
    <t>ICICI Prudential Nifty Top 15 Equal Weight ETF</t>
  </si>
  <si>
    <t>Banks (33.13)</t>
  </si>
  <si>
    <t>Automobiles (13.52)</t>
  </si>
  <si>
    <t>Diversified FMCG (13.26)</t>
  </si>
  <si>
    <t>IT - Software (12.16)</t>
  </si>
  <si>
    <t>Construction (7.62)</t>
  </si>
  <si>
    <t>HDFC NIFTY100 Low Volatility 30 ETF</t>
  </si>
  <si>
    <t>Mirae Asset Nifty 500 Value 50 ETF</t>
  </si>
  <si>
    <t>Banks (17.2)</t>
  </si>
  <si>
    <t>Power (13.56)</t>
  </si>
  <si>
    <t>Kotak Nifty Midcap 150 ETF</t>
  </si>
  <si>
    <t>Mirae Asset Nifty Top 20 Equal Weight ETF</t>
  </si>
  <si>
    <t>Banks (24.91)</t>
  </si>
  <si>
    <t>Automobiles (10.16)</t>
  </si>
  <si>
    <t>Mirae Asset Nifty 500 Healthcare ETF</t>
  </si>
  <si>
    <t>Pharmaceuticals &amp; Biotechnology (75.37)</t>
  </si>
  <si>
    <t>Healthcare Services (24.14)</t>
  </si>
  <si>
    <t>Healthcare Equipment &amp; Supplies (0.41)</t>
  </si>
  <si>
    <t>Current Assets (0.08)</t>
  </si>
  <si>
    <t>SBI Nifty Midcap 150 ETF</t>
  </si>
  <si>
    <t>Groww Nifty Chemicals ETF</t>
  </si>
  <si>
    <t>Chemicals &amp; Petrochemicals (72.75)</t>
  </si>
  <si>
    <t>Mirae Asset BSE 500 Dividend Leaders 50 ETF</t>
  </si>
  <si>
    <t>IT - Software (23.06)</t>
  </si>
  <si>
    <t>Petroleum Products (10.98)</t>
  </si>
  <si>
    <t>Power (10.74)</t>
  </si>
  <si>
    <t>Non - Ferrous Metals (7.36)</t>
  </si>
  <si>
    <t>Aditya Birla Sun Life MSCI India ETF</t>
  </si>
  <si>
    <t>Banks (19.8)</t>
  </si>
  <si>
    <t>Petroleum Products (7.24)</t>
  </si>
  <si>
    <t>IT - Software (6.98)</t>
  </si>
  <si>
    <t>Mirae Asset Nifty India Infrastructure &amp; Logistics ETF</t>
  </si>
  <si>
    <t>Power (19.83)</t>
  </si>
  <si>
    <t>Electrical Equipment (14.25)</t>
  </si>
  <si>
    <t>Cement &amp; Cement Products (11.38)</t>
  </si>
  <si>
    <t>Telecom - Services (9.62)</t>
  </si>
  <si>
    <t>Aerospace &amp; Defense (8.21)</t>
  </si>
  <si>
    <t>Nippon India Nifty India Manufacturing ETF</t>
  </si>
  <si>
    <t>Automobiles (19.05)</t>
  </si>
  <si>
    <t>Pharmaceuticals &amp; Biotechnology (17.25)</t>
  </si>
  <si>
    <t>Ferrous Metals (8.59)</t>
  </si>
  <si>
    <t>Electrical Equipment (7.36)</t>
  </si>
  <si>
    <t>Petroleum Products (7.28)</t>
  </si>
  <si>
    <t>SBI BSE 100 ETF</t>
  </si>
  <si>
    <t>IT - Software (7.85)</t>
  </si>
  <si>
    <t>Petroleum Products (7.47)</t>
  </si>
  <si>
    <t>Automobiles (6.54)</t>
  </si>
  <si>
    <t>Finance (5.69)</t>
  </si>
  <si>
    <t>SBI Nifty Midcap 150 Momentum 50 ETF</t>
  </si>
  <si>
    <t>Finance (12.97)</t>
  </si>
  <si>
    <t>Capital Markets (10.83)</t>
  </si>
  <si>
    <t>Industrial Products (8.44)</t>
  </si>
  <si>
    <t>Electrical Equipment (6.35)</t>
  </si>
  <si>
    <t>DSP Nifty Next 50 ETF</t>
  </si>
  <si>
    <t>Groww Nifty Next 50 ETF</t>
  </si>
  <si>
    <t>Finance (11.2)</t>
  </si>
  <si>
    <t>Electrical Equipment (6.68)</t>
  </si>
  <si>
    <t>Banks (6.43)</t>
  </si>
  <si>
    <t>Pharmaceuticals &amp; Biotechnology (6.22)</t>
  </si>
  <si>
    <t>Edelweiss Nifty Next 50 ETF</t>
  </si>
  <si>
    <t>Power (10.84)</t>
  </si>
  <si>
    <t>Angel One Nifty Total Market Momentum Quality 50 ETF</t>
  </si>
  <si>
    <t>Capital Markets (16.06)</t>
  </si>
  <si>
    <t>Electrical Equipment (12.35)</t>
  </si>
  <si>
    <t>Industrial Products (8.9)</t>
  </si>
  <si>
    <t>Finance (7)</t>
  </si>
  <si>
    <t>Motilal Oswal Nifty Alpha 50 ETF</t>
  </si>
  <si>
    <t>Banks (18.97)</t>
  </si>
  <si>
    <t>Electrical Equipment (12.7)</t>
  </si>
  <si>
    <t>SBI Nifty Smallcap 250 ETF</t>
  </si>
  <si>
    <t>Pharmaceuticals &amp; Biotechnology (9.13)</t>
  </si>
  <si>
    <t>UTI Nifty IT ETF</t>
  </si>
  <si>
    <t>IT - Software (99.66)</t>
  </si>
  <si>
    <t>360 ONE MSCI India ETF</t>
  </si>
  <si>
    <t>Banks (18.04)</t>
  </si>
  <si>
    <t>Nippon India BSE Sensex Next 30 ETF</t>
  </si>
  <si>
    <t>Automobiles (16.76)</t>
  </si>
  <si>
    <t>Groww Nifty PSU Bank ETF</t>
  </si>
  <si>
    <t>Banks (99.06)</t>
  </si>
  <si>
    <t>Current Assets (0.94)</t>
  </si>
  <si>
    <t>Groww Nifty Midcap 150 ETF</t>
  </si>
  <si>
    <t>Finance (5.23)</t>
  </si>
  <si>
    <t>Groww Nifty Private Bank ETF</t>
  </si>
  <si>
    <t>Banks (99.66)</t>
  </si>
  <si>
    <t>SBI Nifty200 Value 30 ETF</t>
  </si>
  <si>
    <t>Finance (12.69)</t>
  </si>
  <si>
    <t>Ferrous Metals (6.98)</t>
  </si>
  <si>
    <t>Motilal Oswal BSE Top 10 Banks ETF</t>
  </si>
  <si>
    <t>DSP Nifty FMCG ETF</t>
  </si>
  <si>
    <t>Diversified FMCG (45.6)</t>
  </si>
  <si>
    <t>Food Products (15.91)</t>
  </si>
  <si>
    <t>Beverages (14.32)</t>
  </si>
  <si>
    <t>Agricultural Food &amp; other Products (13.26)</t>
  </si>
  <si>
    <t>Personal Products (10)</t>
  </si>
  <si>
    <t>DSP Nifty Midcap 150 ETF</t>
  </si>
  <si>
    <t>Motilal Oswal Nifty Services Sector ETF</t>
  </si>
  <si>
    <t>Banks (47.67)</t>
  </si>
  <si>
    <t>IT - Software (13.85)</t>
  </si>
  <si>
    <t>Telecom - Services (8.49)</t>
  </si>
  <si>
    <t>Finance (8.43)</t>
  </si>
  <si>
    <t>Power (5.83)</t>
  </si>
  <si>
    <t>DSP Nifty Smallcap 250 ETF</t>
  </si>
  <si>
    <t>Motilal Oswal BSE Select IPO ETF</t>
  </si>
  <si>
    <t>Retailing (16.46)</t>
  </si>
  <si>
    <t>Finance (14.01)</t>
  </si>
  <si>
    <t>Financial Technology (Fintech) (9.99)</t>
  </si>
  <si>
    <t>Groww Nifty 500 Low Volatility 50 ETF</t>
  </si>
  <si>
    <t>Automobiles (15.88)</t>
  </si>
  <si>
    <t>Power (7.32)</t>
  </si>
  <si>
    <t>Baroda BNP Paribas NIFTY Bank ETF</t>
  </si>
  <si>
    <t>Banks (99.74)</t>
  </si>
  <si>
    <t>Current Assets (0.26)</t>
  </si>
  <si>
    <t>DSP BSE Sensex ETF</t>
  </si>
  <si>
    <t>Motilal Oswal Nifty Next 50 ETF</t>
  </si>
  <si>
    <t>Finance (11.22)</t>
  </si>
  <si>
    <t>Electrical Equipment (6.69)</t>
  </si>
  <si>
    <t>Edelweiss Nifty Bank ETF</t>
  </si>
  <si>
    <t>DSP MSCI India ETF</t>
  </si>
  <si>
    <t>Banks (19.68)</t>
  </si>
  <si>
    <t>Petroleum Products (7.19)</t>
  </si>
  <si>
    <t>IT - Software (6.95)</t>
  </si>
  <si>
    <t>Motilal Oswal BSE India Infrastructure ETF</t>
  </si>
  <si>
    <t>Power (31.81)</t>
  </si>
  <si>
    <t>Construction (28.74)</t>
  </si>
  <si>
    <t>Transport Infrastructure (11.68)</t>
  </si>
  <si>
    <t>Oil (8.71)</t>
  </si>
  <si>
    <t>Finance (8.22)</t>
  </si>
  <si>
    <t>Kotak Nifty200 Quality 30 ETF</t>
  </si>
  <si>
    <t>Food Products (10.06)</t>
  </si>
  <si>
    <t>Aerospace &amp; Defense (8.8)</t>
  </si>
  <si>
    <t>Motilal Oswal Nifty MNC ETF</t>
  </si>
  <si>
    <t>Food Products (14.77)</t>
  </si>
  <si>
    <t>Electrical Equipment (14.07)</t>
  </si>
  <si>
    <t>Automobiles (11.75)</t>
  </si>
  <si>
    <t>Diversified FMCG (9.08)</t>
  </si>
  <si>
    <t>Motilal Oswal Nifty PSE ETF</t>
  </si>
  <si>
    <t>Power (26.99)</t>
  </si>
  <si>
    <t>Aerospace &amp; Defense (18.15)</t>
  </si>
  <si>
    <t>Petroleum Products (11.96)</t>
  </si>
  <si>
    <t>Oil (10.24)</t>
  </si>
  <si>
    <t>Finance (9.86)</t>
  </si>
  <si>
    <t>Motilal Oswal Nifty India Manufacturing ETF</t>
  </si>
  <si>
    <t>Pharmaceuticals &amp; Biotechnology (17.19)</t>
  </si>
  <si>
    <t>Ferrous Metals (9)</t>
  </si>
  <si>
    <t>Bandhan BSE Sensex ETF</t>
  </si>
  <si>
    <t>Construction (5.4)</t>
  </si>
  <si>
    <t>Groww Nifty Smallcap 250 Momentum Quality 100 ETF</t>
  </si>
  <si>
    <t>ICICI Prudential Nifty Smallcap 250 ETF</t>
  </si>
  <si>
    <t>Domestic Price of Gold*</t>
  </si>
  <si>
    <t>Domestic Price of Physical Gold*</t>
  </si>
  <si>
    <t>Prices of Gold</t>
  </si>
  <si>
    <t>Nippon India ETF Gold BeES</t>
  </si>
  <si>
    <t>Miscellaneous (98.52)</t>
  </si>
  <si>
    <t>Current Assets (1.48)</t>
  </si>
  <si>
    <t>ICICI Prudential Gold ETF</t>
  </si>
  <si>
    <t>SBI Gold ETF</t>
  </si>
  <si>
    <t>Miscellaneous (98.39)</t>
  </si>
  <si>
    <t>Current Assets (1.61)</t>
  </si>
  <si>
    <t>HDFC Gold ETF</t>
  </si>
  <si>
    <t>Miscellaneous (98.62)</t>
  </si>
  <si>
    <t>Current Assets (1.38)</t>
  </si>
  <si>
    <t>Kotak Gold ETF</t>
  </si>
  <si>
    <t>Miscellaneous (98.67)</t>
  </si>
  <si>
    <t>Current Assets (1.33)</t>
  </si>
  <si>
    <t>Tata Gold Exchange Traded Fund</t>
  </si>
  <si>
    <t>Miscellaneous (97.24)</t>
  </si>
  <si>
    <t>Current Assets (2.76)</t>
  </si>
  <si>
    <t>Axis Gold ETF</t>
  </si>
  <si>
    <t>UTI Gold ETF</t>
  </si>
  <si>
    <t>Miscellaneous (98.94)</t>
  </si>
  <si>
    <t>Current Assets (1.06)</t>
  </si>
  <si>
    <t>Mirae Asset Gold ETF</t>
  </si>
  <si>
    <t>Miscellaneous (97.99)</t>
  </si>
  <si>
    <t>Current Assets (2.01)</t>
  </si>
  <si>
    <t>Aditya Birla Sun Life Gold ETF</t>
  </si>
  <si>
    <t>Miscellaneous (98.51)</t>
  </si>
  <si>
    <t>Current Assets (1.49)</t>
  </si>
  <si>
    <t>DSP Gold ETF</t>
  </si>
  <si>
    <t>Zerodha Gold ETF</t>
  </si>
  <si>
    <t>Motilal Oswal Gold ETF</t>
  </si>
  <si>
    <t>Miscellaneous (97.56)</t>
  </si>
  <si>
    <t>Current Assets (2.44)</t>
  </si>
  <si>
    <t>Edelweiss Gold ETF</t>
  </si>
  <si>
    <t>Miscellaneous (97.76)</t>
  </si>
  <si>
    <t>Current Assets (2.24)</t>
  </si>
  <si>
    <t>LIC MF Gold ETF</t>
  </si>
  <si>
    <t>Invesco India Gold ETF</t>
  </si>
  <si>
    <t>Miscellaneous (98.38)</t>
  </si>
  <si>
    <t>Current Assets (1.62)</t>
  </si>
  <si>
    <t>Quantum Gold ETF - Growth</t>
  </si>
  <si>
    <t>Miscellaneous (98.91)</t>
  </si>
  <si>
    <t>Current Assets (1.09)</t>
  </si>
  <si>
    <t>HSBC Gold ETF</t>
  </si>
  <si>
    <t>Miscellaneous (97.26)</t>
  </si>
  <si>
    <t>Current Assets (2.74)</t>
  </si>
  <si>
    <t>Groww Gold ETF</t>
  </si>
  <si>
    <t>Miscellaneous (97.72)</t>
  </si>
  <si>
    <t>Current Assets (2.28)</t>
  </si>
  <si>
    <t>Baroda BNP Paribas Gold ETF</t>
  </si>
  <si>
    <t>Miscellaneous (98.02)</t>
  </si>
  <si>
    <t>Current Assets (1.98)</t>
  </si>
  <si>
    <t>Union Gold ETF</t>
  </si>
  <si>
    <t>Miscellaneous (97.58)</t>
  </si>
  <si>
    <t>Current Assets (2.42)</t>
  </si>
  <si>
    <t>Bandhan Gold ETF</t>
  </si>
  <si>
    <t>Miscellaneous (97.1)</t>
  </si>
  <si>
    <t>Current Assets (2.9)</t>
  </si>
  <si>
    <t>360 ONE Gold ETF</t>
  </si>
  <si>
    <t>Miscellaneous (97.55)</t>
  </si>
  <si>
    <t>Angel One Gold ETF</t>
  </si>
  <si>
    <t>Miscellaneous (97.59)</t>
  </si>
  <si>
    <t>Current Assets (2.41)</t>
  </si>
  <si>
    <t>Choice Gold ETF</t>
  </si>
  <si>
    <t>Miscellaneous (97.87)</t>
  </si>
  <si>
    <t>Current Assets (2.13)</t>
  </si>
  <si>
    <t>The Wealth Company Gold ETF</t>
  </si>
  <si>
    <t>Miscellaneous (95.63)</t>
  </si>
  <si>
    <t>Current Assets (4.37)</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</si>
  <si>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</si>
  <si>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</si>
  <si>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</si>
  <si>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</si>
  <si>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</si>
  <si>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</si>
  <si>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</si>
  <si>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</si>
  <si>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</si>
  <si>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</si>
  <si>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</si>
  <si>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</si>
  <si>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</si>
  <si>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</si>
  <si>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</si>
  <si>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</si>
  <si>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</si>
  <si>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</si>
  <si>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</si>
  <si>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</si>
  <si>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</si>
  <si>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</si>
  <si>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</si>
  <si>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</si>
  <si>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</si>
  <si>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</si>
  <si>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</si>
  <si>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</si>
  <si>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</si>
  <si>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</si>
  <si>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</si>
  <si>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</si>
  <si>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</si>
  <si>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</si>
  <si>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</si>
  <si>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</si>
  <si>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</si>
  <si>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(97.7)</t>
  </si>
  <si>
    <t>Current Assets (2.3)</t>
  </si>
  <si>
    <t>Kotak US Specific Equity Passive FOF - Reg - Growth</t>
  </si>
  <si>
    <t>Mutual Funds (99.94)</t>
  </si>
  <si>
    <t>Edelweiss US Technology Equity Fund of Fund - Reg - Growth</t>
  </si>
  <si>
    <t>Mutual Funds (96.82)</t>
  </si>
  <si>
    <t>Current Assets (3.18)</t>
  </si>
  <si>
    <t>Axis Greater China Equity Fund of Fund - Reg - Growth</t>
  </si>
  <si>
    <t>Mutual Funds (96.51)</t>
  </si>
  <si>
    <t>Current Assets (3.49)</t>
  </si>
  <si>
    <t>Edelweiss Greater China Equity Offshore Fund</t>
  </si>
  <si>
    <t>Mutual Funds (98.18)</t>
  </si>
  <si>
    <t>Current Assets (1.82)</t>
  </si>
  <si>
    <t>Axis Global Equity Alpha Fund of Fund - Reg - Growth</t>
  </si>
  <si>
    <t>Mutual Funds (96.5)</t>
  </si>
  <si>
    <t>Current Assets (3.5)</t>
  </si>
  <si>
    <t>PGIM India Global Equity Opportunities Fund of Fund - Growth</t>
  </si>
  <si>
    <t>Mutual Funds (98.09)</t>
  </si>
  <si>
    <t>Current Assets (1.91)</t>
  </si>
  <si>
    <t>Kotak Global Emerging Market Overseas Equity Omni FOF - Reg - Growth</t>
  </si>
  <si>
    <t>Mutual Funds (98.29)</t>
  </si>
  <si>
    <t>Current Assets (1.71)</t>
  </si>
  <si>
    <t>HDFC Developed World Overseas Equity Passive FOF - Reg - Growth</t>
  </si>
  <si>
    <t>Mutual Funds (99.86)</t>
  </si>
  <si>
    <t>DSP World Gold Mining Overseas Equity Omni FoF - Reg - Growth</t>
  </si>
  <si>
    <t>Mutual Funds (97.12)</t>
  </si>
  <si>
    <t>Current Assets (2.88)</t>
  </si>
  <si>
    <t>PGIM India Emerging Markets Equity Fund of Fund - Growth</t>
  </si>
  <si>
    <t>Mutual Funds (97.4)</t>
  </si>
  <si>
    <t>Current Assets (2.6)</t>
  </si>
  <si>
    <t>DSP Global Innovation Overseas Equity Omni FoF - Reg - Growth</t>
  </si>
  <si>
    <t>Mutual Funds (96.54)</t>
  </si>
  <si>
    <t>Current Assets (3.46)</t>
  </si>
  <si>
    <t>DSP US Specific Equity Omni FoF - Growth</t>
  </si>
  <si>
    <t>Mutual Funds (95.68)</t>
  </si>
  <si>
    <t>Current Assets (4.32)</t>
  </si>
  <si>
    <t>Navi Nasdaq100 US Specific Equity Passive FOF - Reg - Growth</t>
  </si>
  <si>
    <t>Mutual Funds (99.8)</t>
  </si>
  <si>
    <t>SBI US Specific Equity Active FoF - Reg - Growth</t>
  </si>
  <si>
    <t>Mutual Funds (97.42)</t>
  </si>
  <si>
    <t>Current Assets (2.58)</t>
  </si>
  <si>
    <t>Navi Total Stock Market US Specific Equity Passive FoF - Reg - Growth</t>
  </si>
  <si>
    <t>Mutual Funds (98.82)</t>
  </si>
  <si>
    <t>Current Assets (1.18)</t>
  </si>
  <si>
    <t>Axis Global Innovation Fund of Fund - Reg - Growth</t>
  </si>
  <si>
    <t>Mutual Funds (96.98)</t>
  </si>
  <si>
    <t>Current Assets (3.02)</t>
  </si>
  <si>
    <t>Kotak Global Innovation Overseas Equity Omni FOF - Reg - Growth</t>
  </si>
  <si>
    <t>Mutual Funds (98.31)</t>
  </si>
  <si>
    <t>Invesco India - Invesco Global Consumer Trends Fund of Fund - Reg - Growth</t>
  </si>
  <si>
    <t>Mutual Funds (96.76)</t>
  </si>
  <si>
    <t>Current Assets (3.24)</t>
  </si>
  <si>
    <t>Aditya Birla Sun Life US Equity Passive FOF - Reg - Growth</t>
  </si>
  <si>
    <t>Mutual Funds (99.19)</t>
  </si>
  <si>
    <t>Current Assets (0.81)</t>
  </si>
  <si>
    <t>Mirae Asset Global X Artificial Intelligence &amp; Technology ETF Fund of Fund - Reg - Growth</t>
  </si>
  <si>
    <t>Mutual Funds (99.76)</t>
  </si>
  <si>
    <t>Current Assets (0.24)</t>
  </si>
  <si>
    <t>HSBC Global Emerging Markets Fund - Growth</t>
  </si>
  <si>
    <t>Mutual Funds (97.59)</t>
  </si>
  <si>
    <t>Invesco India - Invesco EQQQ NASDAQ-100 ETF Fund of Fund - Reg - Growth</t>
  </si>
  <si>
    <t>Mutual Funds (99.45)</t>
  </si>
  <si>
    <t>Current Assets (0.55)</t>
  </si>
  <si>
    <t>ICICI Prudential Global Advantage Fund (FOF) - Reg - Growth</t>
  </si>
  <si>
    <t>Mutual Funds (98.01)</t>
  </si>
  <si>
    <t>Bandhan US specific Equity Active FOF - Reg - Growth</t>
  </si>
  <si>
    <t>Mutual Funds (97.76)</t>
  </si>
  <si>
    <t>Current Assets (2.23)</t>
  </si>
  <si>
    <t>Miscellaneous (0.01)</t>
  </si>
  <si>
    <t>Kotak Quality Overseas Equity Omni FOF - Reg - Growth</t>
  </si>
  <si>
    <t>Mutual Funds (97.86)</t>
  </si>
  <si>
    <t>Current Assets (2.14)</t>
  </si>
  <si>
    <t>HSBC Brazil Fund - Growth</t>
  </si>
  <si>
    <t>Mutual Funds (95.55)</t>
  </si>
  <si>
    <t>Current Assets (4.45)</t>
  </si>
  <si>
    <t>Aditya Birla Sun Life Global Emerging Opportunities Fund - Growth</t>
  </si>
  <si>
    <t>Mutual Funds (98.87)</t>
  </si>
  <si>
    <t>If redeemed bet. 0 Day to 28 Days Exit Load is 0.25%</t>
  </si>
  <si>
    <t>Invesco India - Invesco Global Equity Income Fund of Fund - Reg - Growth</t>
  </si>
  <si>
    <t>Mutual Funds (95.65)</t>
  </si>
  <si>
    <t>Current Assets (4.35)</t>
  </si>
  <si>
    <t>ICICI Prudential Strategic Metal and Energy Equity FoF - Reg - Growth</t>
  </si>
  <si>
    <t>Mutual Funds (99.43)</t>
  </si>
  <si>
    <t>Edelweiss Europe Dynamic Equity Offshore Fund</t>
  </si>
  <si>
    <t>Mutual Funds (96.25)</t>
  </si>
  <si>
    <t>Current Assets (3.75)</t>
  </si>
  <si>
    <t>Edelweiss Emerging Markets Opportunities Equity Offshore Fund</t>
  </si>
  <si>
    <t>Mutual Funds (96.22)</t>
  </si>
  <si>
    <t>Current Assets (3.78)</t>
  </si>
  <si>
    <t>Axis NASDAQ 100 US Specific Equity Passive FOF - Reg - Growth</t>
  </si>
  <si>
    <t>Mutual Funds (98.58)</t>
  </si>
  <si>
    <t>Current Assets (1.42)</t>
  </si>
  <si>
    <t>Aditya Birla Sun Life Global Excellence Equity Fund of Fund - Growth</t>
  </si>
  <si>
    <t>Mutual Funds (98.74)</t>
  </si>
  <si>
    <t>Current Assets (1.26)</t>
  </si>
  <si>
    <t>Edelweiss US Value Equity Offshore Fund</t>
  </si>
  <si>
    <t>Mutual Funds (97.5)</t>
  </si>
  <si>
    <t>Current Assets (2.5)</t>
  </si>
  <si>
    <t>Invesco India - Invesco Pan European Equity Fund of Fund - Reg - Growth</t>
  </si>
  <si>
    <t>Mutual Funds (95.32)</t>
  </si>
  <si>
    <t>Current Assets (4.68)</t>
  </si>
  <si>
    <t>DSP World Mining Overseas Equity Omni FoF - Reg - Growth</t>
  </si>
  <si>
    <t>Mutual Funds (96.33)</t>
  </si>
  <si>
    <t>Sundaram Global Brand Theme-Equity Active FOF - Reg - Growth</t>
  </si>
  <si>
    <t>Mutual Funds (97.77)</t>
  </si>
  <si>
    <t>Edelweiss Asean Equity Offshore Fund</t>
  </si>
  <si>
    <t>Mutual Funds (98)</t>
  </si>
  <si>
    <t>Current Assets (2)</t>
  </si>
  <si>
    <t>Bandhan US Treasury Bond 0-1 year specific Debt Passive FOF - Reg - Growth</t>
  </si>
  <si>
    <t>Mutual Funds (99.6)</t>
  </si>
  <si>
    <t>Current Assets (0.4)</t>
  </si>
  <si>
    <t>If redeemed bet. 0 Day to 7 Days Exit Load is 0.1%</t>
  </si>
  <si>
    <t>DSP Global Clean Energy Overseas Equity Omni FoF - Reg - Growth</t>
  </si>
  <si>
    <t>Mutual Funds (96.95)</t>
  </si>
  <si>
    <t>Kotak International REIT Overseas Equity Omni FOF - Reg - Growth</t>
  </si>
  <si>
    <t>Mutual Funds (99.03)</t>
  </si>
  <si>
    <t>Current Assets (0.97)</t>
  </si>
  <si>
    <t>ICICI Prudential Global Stable Equity Fund (FOF) - Reg - Growth</t>
  </si>
  <si>
    <t>Mutual Funds (99.5)</t>
  </si>
  <si>
    <t>Mirae Asset Hang Seng TECH ETF Fund of Fund - Reg - Growth</t>
  </si>
  <si>
    <t>Mutual Funds (99.89)</t>
  </si>
  <si>
    <t>Mirae Asset Global Electric &amp; Autonomous Vehicles Equity Passive FOF - Reg - Growth</t>
  </si>
  <si>
    <t>HSBC Asia Pacific (Ex Japan) Dividend Yield Fund - Reg - Growth</t>
  </si>
  <si>
    <t>Mutual Funds (97)</t>
  </si>
  <si>
    <t>Current Assets (3)</t>
  </si>
  <si>
    <t>PGIM India Global Select Real Estate Securities Fund of Fund - Reg - Growth</t>
  </si>
  <si>
    <t>Mutual Funds (96.97)</t>
  </si>
  <si>
    <t>Current Assets (3.03)</t>
  </si>
  <si>
    <t>HSBC Global Equity Climate Change FoF - Reg - Growth</t>
  </si>
  <si>
    <t>Mahindra Manulife Asia Pacific REIT FoF - Reg - Growth</t>
  </si>
  <si>
    <t>Mutual Funds (97.75)</t>
  </si>
  <si>
    <t>Current Assets (2.21)</t>
  </si>
  <si>
    <t>Miscellaneous (0.05)</t>
  </si>
  <si>
    <t>Baroda BNP Paribas Aqua Fund of Fund - Reg - Growth</t>
  </si>
  <si>
    <t>Mutual Funds (97.02)</t>
  </si>
  <si>
    <t>Current Assets (2.98)</t>
  </si>
  <si>
    <t>Axis US Specific Treasury Dynamic Debt Passive FOF - Reg - Growth</t>
  </si>
  <si>
    <t>Mutual Funds (98.4)</t>
  </si>
  <si>
    <t>Current Assets (1.6)</t>
  </si>
  <si>
    <t>Motilal Oswal Developed Market Ex US ETFs Overseas Equity Passive FOF - Reg - Growth</t>
  </si>
  <si>
    <t>Mutual Funds (99.66)</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</si>
  <si>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</si>
  <si>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</si>
  <si>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</si>
  <si>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</si>
  <si>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</si>
  <si>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</si>
  <si>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</si>
  <si>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PGIM India Global Equity Opportunities Fund of Fund - Dir - Growth</t>
  </si>
  <si>
    <t>Kotak Global Emerging Market Overseas Equity Omni FOF - Dir - Growth</t>
  </si>
  <si>
    <t>HDFC Developed World Overseas Equity Passive FOF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</si>
  <si>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</si>
  <si>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</si>
  <si>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</si>
  <si>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</si>
  <si>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</si>
  <si>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</si>
  <si>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</si>
  <si>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</si>
  <si>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</si>
  <si>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</si>
  <si>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</si>
  <si>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Mirae Asset Global X Artificial Intelligence &amp; Technology ETF Fund of Fund - Dir - Growth</t>
  </si>
  <si>
    <t>HSBC Global Emerging Markets Fund - Dir - Growth</t>
  </si>
  <si>
    <t>Invesco India - Invesco EQQQ NASDAQ-100 ETF Fund of Fund - Dir - Growth</t>
  </si>
  <si>
    <t>ICICI Prudential Global Advantage Fund (FOF) - Dir - Growth</t>
  </si>
  <si>
    <t>Bandhan US specific Equity Active FOF - Dir - Growth</t>
  </si>
  <si>
    <t>Kotak Quality Overseas Equity Omni FOF - Dir - Growth</t>
  </si>
  <si>
    <t>HSBC Brazil Fund - Dir - Growth</t>
  </si>
  <si>
    <t>Aditya Birla Sun Life Global Emerging Opportunities Fund - Dir - Growth</t>
  </si>
  <si>
    <t>Invesco India - Invesco Global Equity Income Fund of Fund - Dir - Growth</t>
  </si>
  <si>
    <t>ICICI Prudential Strategic Metal and Energy Equity FoF - Dir - Growth</t>
  </si>
  <si>
    <t>Edelweiss Europe Dynamic Equity Offshore Fund - Dir</t>
  </si>
  <si>
    <t>Edelweiss Emerging Markets Opportunities Equity Offshore Fund - Direct - Dir</t>
  </si>
  <si>
    <t>Axis NASDAQ 100 US Specific Equity Passive FOF - Dir - Growth</t>
  </si>
  <si>
    <t>Aditya Birla Sun Life Global Excellence Equity Fund of Fund - Dir - Growth</t>
  </si>
  <si>
    <t>Edelweiss US Value Equity Offshore Fund - Dir</t>
  </si>
  <si>
    <t>Invesco India - Invesco Pan European Equity Fund of Fund - Dir - Growth</t>
  </si>
  <si>
    <t>DSP World Mining Overseas Equity Omni FoF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</si>
  <si>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</si>
  <si>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</si>
  <si>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</si>
  <si>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</si>
  <si>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</si>
  <si>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</si>
  <si>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</si>
  <si>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Mirae Asset Global Electric &amp; Autonomous Vehicles Equity Passive FOF - Dir - Growth</t>
  </si>
  <si>
    <t>HSBC Asia Pacific (Ex Japan) Dividend Yield Fund - Dir - Growth</t>
  </si>
  <si>
    <t>PGIM India Global Select Real Estate Securities Fund of Fund - Dir - Growth</t>
  </si>
  <si>
    <t>HSBC Global Equity Climate Change FoF - Dir - Growth</t>
  </si>
  <si>
    <t>Mahindra Manulife Asia Pacific REIT FoF - Dir - Growth</t>
  </si>
  <si>
    <t>Baroda BNP Paribas Aqua Fund of Fund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</si>
  <si>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</si>
  <si>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</si>
  <si>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</si>
  <si>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</si>
  <si>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</si>
  <si>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</si>
  <si>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</si>
  <si>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</si>
  <si>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</si>
  <si>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</si>
  <si>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</si>
  <si>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(98.59)</t>
  </si>
  <si>
    <t>Current Assets (1.41)</t>
  </si>
  <si>
    <t>SBI Gold Fund - Growth</t>
  </si>
  <si>
    <t>Mutual Funds (100.06)</t>
  </si>
  <si>
    <t>HDFC Gold ETF Fund of Fund - Growth</t>
  </si>
  <si>
    <t>Mutual Funds (100)</t>
  </si>
  <si>
    <t>ICICI Prudential Aggressive Hybrid Active FOF - Growth</t>
  </si>
  <si>
    <t>Mutual Funds (98.89)</t>
  </si>
  <si>
    <t>Current Assets (1.11)</t>
  </si>
  <si>
    <t>Motilal Oswal Nasdaq 100 FOF - Reg - Growth</t>
  </si>
  <si>
    <t>Mutual Funds (100.04)</t>
  </si>
  <si>
    <t>Nippon India Gold Savings Fund - Reg - Growth</t>
  </si>
  <si>
    <t>Mutual Funds (99.99)</t>
  </si>
  <si>
    <t>Kotak Gold Fund - Reg - Growth</t>
  </si>
  <si>
    <t>Mutual Funds (99.79)</t>
  </si>
  <si>
    <t>ICICI Prudential Silver ETF FOF - Reg - Growth</t>
  </si>
  <si>
    <t>Mutual Funds (99.9)</t>
  </si>
  <si>
    <t>Current Assets (0.1)</t>
  </si>
  <si>
    <t>ICICI Prudential Gold ETF FOF - Growth</t>
  </si>
  <si>
    <t>HDFC Multi-Asset Active FOF - Reg - Growth</t>
  </si>
  <si>
    <t>HDFC Silver ETF Fund of Fund - Reg - Growth</t>
  </si>
  <si>
    <t>Mutual Funds (100.05)</t>
  </si>
  <si>
    <t>Current Assets (-0.05)</t>
  </si>
  <si>
    <t>Nippon India Silver ETF Fund of Fund - Reg - Growth</t>
  </si>
  <si>
    <t>Mutual Funds (99.95)</t>
  </si>
  <si>
    <t>SBI Silver ETF Fund Of Fund - Reg - Growth</t>
  </si>
  <si>
    <t>Mutual Funds (100.07)</t>
  </si>
  <si>
    <t>Edelweiss Gold and Silver ETF Fund of Fund - Reg - Growth</t>
  </si>
  <si>
    <t>Axis Gold Fund - Growth</t>
  </si>
  <si>
    <t>Mutual Funds (99.96)</t>
  </si>
  <si>
    <t>ICICI Prudential Bharat 22 FOF - Reg - Growth</t>
  </si>
  <si>
    <t>Mutual Funds (99.93)</t>
  </si>
  <si>
    <t>Current Assets (0.07)</t>
  </si>
  <si>
    <t>Motilal Oswal Gold and Silver Passive Fund of Funds - Reg - Growth</t>
  </si>
  <si>
    <t>Nippon India Multi - Asset Omni FoF - Reg - Growth</t>
  </si>
  <si>
    <t>Mutual Funds (96.49)</t>
  </si>
  <si>
    <t>Current Assets (3.51)</t>
  </si>
  <si>
    <t>Mirae Asset NYSE FANG Plus ETF Fund of Fund - Reg - Growth</t>
  </si>
  <si>
    <t>Kotak Multi Asset Omni FOF - Reg - Growth</t>
  </si>
  <si>
    <t>Mutual Funds (96.84)</t>
  </si>
  <si>
    <t>Current Assets (3.16)</t>
  </si>
  <si>
    <t>HDFC Diversified Equity All Cap Active FOF - Reg - Growth</t>
  </si>
  <si>
    <t>Mutual Funds (96.29)</t>
  </si>
  <si>
    <t>SBI Dynamic Asset Allocation Active FoF - Reg - Growth</t>
  </si>
  <si>
    <t>Mutual Funds (99.02)</t>
  </si>
  <si>
    <t>Current Assets (0.98)</t>
  </si>
  <si>
    <t>Aditya Birla Sun Life Gold Fund - Growth</t>
  </si>
  <si>
    <t>ICICI Prudential Passive Multi-Asset Fund of Funds - Reg - Growth</t>
  </si>
  <si>
    <t>Mutual Funds (98.55)</t>
  </si>
  <si>
    <t>Current Assets (1.45)</t>
  </si>
  <si>
    <t>Mirae Asset Gold Silver Passive FoF - Reg - Growth</t>
  </si>
  <si>
    <t>If redeemed bet. 0 Day to 15 Days Exit Load is 0.05%</t>
  </si>
  <si>
    <t>UTI Gold ETF Fund of Fund - Reg - Growth</t>
  </si>
  <si>
    <t>Aditya Birla Sun Life Silver ETF Fund of Fund - Reg - Growth</t>
  </si>
  <si>
    <t>Axis Multi-Asset Active FoF - Reg - Growth</t>
  </si>
  <si>
    <t>Mutual Funds (97.79)</t>
  </si>
  <si>
    <t>Tata Gold ETF Fund of Fund - Reg - Growth</t>
  </si>
  <si>
    <t>If redeemed bet. 0 Day to 7 Days Exit Load is 0.5%</t>
  </si>
  <si>
    <t>ICICI Prudential Nifty 100 Low Volatility 30 ETF FOF - Reg - Growth</t>
  </si>
  <si>
    <t>Mutual Funds (100.11)</t>
  </si>
  <si>
    <t>Current Assets (-0.11)</t>
  </si>
  <si>
    <t>Axis Silver Fund of Fund - Reg - Growth</t>
  </si>
  <si>
    <t>Mutual Funds (99.78)</t>
  </si>
  <si>
    <t>Current Assets (0.22)</t>
  </si>
  <si>
    <t>Franklin India Dynamic Asset Allocation Active Fund of Funds - Growth</t>
  </si>
  <si>
    <t>Mutual Funds (97.16)</t>
  </si>
  <si>
    <t>Current Assets (2.84)</t>
  </si>
  <si>
    <t>Kotak Gold Silver Passive FOF - Reg - Growth</t>
  </si>
  <si>
    <t>Mutual Funds (97.58)</t>
  </si>
  <si>
    <t>Kotak Silver ETF Fund of Fund - Reg - Growth</t>
  </si>
  <si>
    <t>Mutual Funds (99.06)</t>
  </si>
  <si>
    <t>Tata Silver ETF Fund of Fund - Reg - Growth</t>
  </si>
  <si>
    <t>Mirae Asset Diversified Equity Allocator Passive FOF - Reg - Growth</t>
  </si>
  <si>
    <t>If redeemed bet. 0 Day to 5 Days Exit Load is 0.05%</t>
  </si>
  <si>
    <t>Mirae Asset S&amp;P 500 Top 50 ETF Fund of Fund - Reg - Growth</t>
  </si>
  <si>
    <t>Mutual Funds (100.01)</t>
  </si>
  <si>
    <t>LIC MF Gold ETF Fund of Fund - Growth</t>
  </si>
  <si>
    <t>Mutual Funds (99.84)</t>
  </si>
  <si>
    <t>DSP Multi Asset Omni Fund of Funds - Reg - Growth</t>
  </si>
  <si>
    <t>Mutual Funds (98.7)</t>
  </si>
  <si>
    <t>DSP Silver ETF Fund of Fund - Reg - Growth</t>
  </si>
  <si>
    <t>Mutual Funds (99.85)</t>
  </si>
  <si>
    <t>ICICI Prudential Nifty Alpha Low - Volatility 30 ETF FOF - Reg - Growth</t>
  </si>
  <si>
    <t>Mutual Funds (99.92)</t>
  </si>
  <si>
    <t>Nippon India Nifty Next 50 Junior BeES FoF - Reg - Growth</t>
  </si>
  <si>
    <t>ICICI Prudential Diversified Equity All Cap Active FOF - Reg - Growth</t>
  </si>
  <si>
    <t>UTI Silver ETF Fund of Fund - Reg - Growth</t>
  </si>
  <si>
    <t>Mutual Funds (99.81)</t>
  </si>
  <si>
    <t>Axis Gold and Silver Passive FoF - Reg - Growth</t>
  </si>
  <si>
    <t>Mutual Funds (100.02)</t>
  </si>
  <si>
    <t>Current Assets (-0.02)</t>
  </si>
  <si>
    <t>Mirae Asset Gold ETF Fund of Fund - Reg - Growth</t>
  </si>
  <si>
    <t>Mutual Funds (100.09)</t>
  </si>
  <si>
    <t>Quantum Gold ETF FOF - Growth</t>
  </si>
  <si>
    <t>DSP Gold ETF Fund of Fund - Reg - Growth</t>
  </si>
  <si>
    <t>Invesco India Gold ETF Fund of Fund - Growth</t>
  </si>
  <si>
    <t>Mutual Funds (97.72)</t>
  </si>
  <si>
    <t>Edelweiss Multi Asset Omni Fund of Fund - Reg - Growth</t>
  </si>
  <si>
    <t>Mutual Funds (99.67)</t>
  </si>
  <si>
    <t>Current Assets (0.33)</t>
  </si>
  <si>
    <t>Aditya Birla Sun Life Multi-Asset Omni FOF - Growth</t>
  </si>
  <si>
    <t>Mutual Funds (98.71)</t>
  </si>
  <si>
    <t>Current Assets (1.29)</t>
  </si>
  <si>
    <t>If redeemed bet. 0 Days to 365 Days Exit Load is 1%</t>
  </si>
  <si>
    <t>HSBC Gold ETF Fund of Fund - Reg - Growth</t>
  </si>
  <si>
    <t>Mutual Funds (99.4)</t>
  </si>
  <si>
    <t>Current Assets (0.6)</t>
  </si>
  <si>
    <t>ICICI Prudential Diversified Equity All Cap Omni FOF - Reg - Growth</t>
  </si>
  <si>
    <t>Mutual Funds (96.46)</t>
  </si>
  <si>
    <t>Current Assets (3.54)</t>
  </si>
  <si>
    <t>Mirae Asset Nifty MidSmallcap400 Momentum Quality 100 ETF Fund of Fund - Reg - Growth</t>
  </si>
  <si>
    <t>Aditya Birla Sun Life Dynamic Asset Allocation Omni FOF - Growth</t>
  </si>
  <si>
    <t>Mutual Funds (98.6)</t>
  </si>
  <si>
    <t>Current Assets (1.4)</t>
  </si>
  <si>
    <t>Mirae Asset Nifty Smallcap 250 Momentum Quality 100 ETF Fund of Fund - Reg - Growth</t>
  </si>
  <si>
    <t>ICICI Prudential Multi Sector Passive FOF - Growth</t>
  </si>
  <si>
    <t>Mutual Funds (96.19)</t>
  </si>
  <si>
    <t>Current Assets (3.81)</t>
  </si>
  <si>
    <t>Nippon India Diversified Equity Flexicap Passive FoF - Reg - Growth</t>
  </si>
  <si>
    <t>BARODA BNP PARIBAS GOLD ETF FUND OF FUND - Reg - Growth</t>
  </si>
  <si>
    <t>Mirae Asset Nifty200 Alpha 30 ETF Fund of Fund - Reg - Growth</t>
  </si>
  <si>
    <t>Mutual Funds (100.14)</t>
  </si>
  <si>
    <t>Current Assets (-0.14)</t>
  </si>
  <si>
    <t>Union Diversified Equity All Cap Active FOF - Reg - Growth</t>
  </si>
  <si>
    <t>Mutual Funds (98.32)</t>
  </si>
  <si>
    <t>Current Assets (1.68)</t>
  </si>
  <si>
    <t>Union Gold ETF Fund of Fund - Reg - Growth</t>
  </si>
  <si>
    <t>Mutual Funds (99.22)</t>
  </si>
  <si>
    <t>Current Assets (0.78)</t>
  </si>
  <si>
    <t>Bandhan Silver ETF FOF - Reg - Growth</t>
  </si>
  <si>
    <t>Motilal Oswal Multi Asset Passive Fund of Fund - Reg - Growth</t>
  </si>
  <si>
    <t>Mutual Funds (99.49)</t>
  </si>
  <si>
    <t>Groww Nifty Ev &amp; New Age Automotive ETF FOF - Reg- Growth</t>
  </si>
  <si>
    <t>Bandhan Gold ETF FOF - Reg - Growth</t>
  </si>
  <si>
    <t>Groww Nifty India Defence ETF FOF - Reg - Growth</t>
  </si>
  <si>
    <t>Quantum Diversified Equity All Cap Active FOF - Growth</t>
  </si>
  <si>
    <t>Mutual Funds (99.07)</t>
  </si>
  <si>
    <t>Current Assets (0.93)</t>
  </si>
  <si>
    <t>BARODA BNP PARIBAS MULTI ASSET ACTIVE FUND OF FUNDS (BBNPPMAAFOF) - Reg - Growth</t>
  </si>
  <si>
    <t>Mutual Funds (99.42)</t>
  </si>
  <si>
    <t>Edelweiss Silver ETF Fund of Fund - Reg - Growth</t>
  </si>
  <si>
    <t>Groww Gold ETF FOF - Reg - Growth</t>
  </si>
  <si>
    <t>Mirae Asset Nifty India Manufacturing ETF Fund of Fund - Reg - Growth</t>
  </si>
  <si>
    <t>Tata Nifty India Digital ETF Fund of Fund - Reg - Growth</t>
  </si>
  <si>
    <t>Mutual Funds (99.98)</t>
  </si>
  <si>
    <t>If redeemed aft. 365 Day Exit Load is 1%</t>
  </si>
  <si>
    <t>HSBC Multi Asset Active FOF - Reg - Growth</t>
  </si>
  <si>
    <t>Mutual Funds (95.6)</t>
  </si>
  <si>
    <t>Current Assets (4.4)</t>
  </si>
  <si>
    <t>Groww Silver ETF FOF - Reg - Growth</t>
  </si>
  <si>
    <t>Mutual Funds (99.37)</t>
  </si>
  <si>
    <t>Current Assets (0.63)</t>
  </si>
  <si>
    <t>Mirae Asset Nifty Metal ETF FOF - Reg - Growth</t>
  </si>
  <si>
    <t>Mutual Funds (98.94)</t>
  </si>
  <si>
    <t>Mirae Asset Nifty 100 ESG Sector Leaders Fund of Fund - Reg - Growth</t>
  </si>
  <si>
    <t>Quantum Multi Asset Active FOF - Growth</t>
  </si>
  <si>
    <t>Mutual Funds (97.87)</t>
  </si>
  <si>
    <t>If redeemed aft. 90 Days Exit Load is 1%</t>
  </si>
  <si>
    <t>Groww Multi Asset Omni FOF - Reg - Growth</t>
  </si>
  <si>
    <t>Kotak Multi Asset Active FOF - Reg - Growth</t>
  </si>
  <si>
    <t>Mutual Funds (94.21)</t>
  </si>
  <si>
    <t>Current Assets (5.79)</t>
  </si>
  <si>
    <t>Motilal Oswal Asset Allocation Passive Fund of Fund - Conservative(MOFAAPFOF-C) - Reg - Growth</t>
  </si>
  <si>
    <t>Mutual Funds (99.23)</t>
  </si>
  <si>
    <t>Mirae Asset BSE India Defence ETF FOF - Reg - Growth</t>
  </si>
  <si>
    <t>Mutual Funds (98.88)</t>
  </si>
  <si>
    <t>Current Assets (1.12)</t>
  </si>
  <si>
    <t>ICICI Prudential BSE 500 ETF FOF - Reg - Growth</t>
  </si>
  <si>
    <t>Kotak Multi Factor Passive FOF - Reg - Growth</t>
  </si>
  <si>
    <t>Mutual Funds (91.67)</t>
  </si>
  <si>
    <t>Current Assets (8.33)</t>
  </si>
  <si>
    <t>HSBC Aggressive Hybrid Active FOF - Reg - Growth</t>
  </si>
  <si>
    <t>Mutual Funds (99.17)</t>
  </si>
  <si>
    <t>Current Assets (0.83)</t>
  </si>
  <si>
    <t>Aditya Birla Sun Life Aggressive Hybrid Omni FOF - Growth</t>
  </si>
  <si>
    <t>Mutual Funds (99.16)</t>
  </si>
  <si>
    <t>Current Assets (0.84)</t>
  </si>
  <si>
    <t>ICICI Prudential Nifty EV &amp; New Age Automotive ETF FOF - Reg - Growth</t>
  </si>
  <si>
    <t>Mutual Funds (99.2)</t>
  </si>
  <si>
    <t>Current Assets (0.8)</t>
  </si>
  <si>
    <t>Motilal Oswal Diversified Equity Flexicap Passive Fund of Funds - Reg - Growth</t>
  </si>
  <si>
    <t>Mutual Funds (99.35)</t>
  </si>
  <si>
    <t>Current Assets (0.65)</t>
  </si>
  <si>
    <t>Edelweiss Gold ETF FoF - Reg - Growth</t>
  </si>
  <si>
    <t>Axis Multi Factor Passive FoF - Reg - Growth</t>
  </si>
  <si>
    <t>Mutual Funds (97.07)</t>
  </si>
  <si>
    <t>Current Assets (2.93)</t>
  </si>
  <si>
    <t>Quantum Nifty 50 ETF FOF - Reg - Growth</t>
  </si>
  <si>
    <t>Angel One Gold ETF FOF - Reg - Growth</t>
  </si>
  <si>
    <t>Groww BSE Power ETF FOF - Reg - Growth</t>
  </si>
  <si>
    <t>Mutual Funds (97.38)</t>
  </si>
  <si>
    <t>Current Assets (2.62)</t>
  </si>
  <si>
    <t>Aditya Birla Sun Life Multi - Asset Passive FoF - Reg - Growth</t>
  </si>
  <si>
    <t>Mutual Funds (98.65)</t>
  </si>
  <si>
    <t>Current Assets (1.35)</t>
  </si>
  <si>
    <t>Motilal Oswal Multi Factor Passive Fund of Funds - Reg - Growth</t>
  </si>
  <si>
    <t>Mutual Funds (99.44)</t>
  </si>
  <si>
    <t>Current Assets (0.56)</t>
  </si>
  <si>
    <t>Mirae Asset Multi Factor Passive FOF - Reg - Growth</t>
  </si>
  <si>
    <t>Mutual Funds (99.47)</t>
  </si>
  <si>
    <t>Current Assets (0.53)</t>
  </si>
  <si>
    <t>Mirae Asset Silver ETF FOF - Reg - Growth</t>
  </si>
  <si>
    <t>Mutual Funds (99.53)</t>
  </si>
  <si>
    <t>Bandhan Aggressive Hybrid Passive FOF - Reg - Growth</t>
  </si>
  <si>
    <t>Mutual Funds (97.03)</t>
  </si>
  <si>
    <t>Current Assets (2.95)</t>
  </si>
  <si>
    <t>Miscellaneous (0.02)</t>
  </si>
  <si>
    <t>Groww BSE Hospitals ETF FOF - Reg - Growth</t>
  </si>
  <si>
    <t>Mutual Funds (99.59)</t>
  </si>
  <si>
    <t>Current Assets (0.41)</t>
  </si>
  <si>
    <t>Bandhan Multi-Asset Passive FOF - Reg - Growth</t>
  </si>
  <si>
    <t>Mutual Funds (96.04)</t>
  </si>
  <si>
    <t>Current Assets (3.94)</t>
  </si>
  <si>
    <t>Mirae Asset Nifty India New Age Consumption ETF Fund of Fund - Reg - Growth</t>
  </si>
  <si>
    <t>Mutual Funds (99.63)</t>
  </si>
  <si>
    <t>Aditya Birla Sun Life Conservative Hybrid Active FOF - Growth</t>
  </si>
  <si>
    <t>Mutual Funds (98.98)</t>
  </si>
  <si>
    <t>Current Assets (1.02)</t>
  </si>
  <si>
    <t>Groww Nifty Capital Markets ETF FOF - Reg - Growth</t>
  </si>
  <si>
    <t>Mutual Funds (97.55)</t>
  </si>
  <si>
    <t>The Wealth Company Gold ETF FOF - Reg - Growth</t>
  </si>
  <si>
    <t>Mutual Funds (98.23)</t>
  </si>
  <si>
    <t>Current Assets (1.77)</t>
  </si>
  <si>
    <t>Groww Nifty India Internet ETF FOF - Reg - Growth</t>
  </si>
  <si>
    <t>Groww Nifty PSE ETF FOF - Reg - Growth</t>
  </si>
  <si>
    <t>ANGEL ONE SILVER ETF FOF - Reg - Growth</t>
  </si>
  <si>
    <t>Groww Nifty 500 Momentum 50 ETF FoF - Reg - Growth</t>
  </si>
  <si>
    <t>Mirae Asset BSE Select IPO ETF Fund of Fund - Reg - Growth</t>
  </si>
  <si>
    <t>Groww Nifty 200 ETF FOF - Reg - Growth</t>
  </si>
  <si>
    <t>Mutual Funds (99.77)</t>
  </si>
  <si>
    <t>Current Assets (0.23)</t>
  </si>
  <si>
    <t>Mirae Asset BSE 200 Equal Weight ETF Fund of Fund - Reg - Growth</t>
  </si>
  <si>
    <t>Bandhan Conservative Hybrid Passive FOF - Reg - Growth</t>
  </si>
  <si>
    <t>Mutual Funds (98.73)</t>
  </si>
  <si>
    <t>HDFC Gold Silver Passive FOF - Reg - Growth</t>
  </si>
  <si>
    <t>ICICI Prudential Multi-Asset Active FOF - Reg - Growth</t>
  </si>
  <si>
    <t>Tata Multi Sector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</si>
  <si>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</si>
  <si>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</si>
  <si>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</si>
  <si>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</si>
  <si>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</si>
  <si>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</si>
  <si>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</si>
  <si>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Silver ETF FOF - Dir - Growth</t>
  </si>
  <si>
    <t>ICICI Prudential Gold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</si>
  <si>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</si>
  <si>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</si>
  <si>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</si>
  <si>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</si>
  <si>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</si>
  <si>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</si>
  <si>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ICICI Prudential Bharat 22 FOF - Dir - Growth</t>
  </si>
  <si>
    <t>Motilal Oswal Gold and Silver Passive Fund of Funds - Dir - Growth</t>
  </si>
  <si>
    <t>Nippon India Multi - Asset Omni FoF - Dir - Growth</t>
  </si>
  <si>
    <t>Mirae Asset NYSE FANG Plus ETF Fund of Fund - Dir - Growth</t>
  </si>
  <si>
    <t>Kotak Multi Asset Omni FOF - Dir - Growth</t>
  </si>
  <si>
    <t>HDFC Diversified Equity All Cap Active FOF - Dir - Growth</t>
  </si>
  <si>
    <t>SBI Dynamic Asset Allocation Active FoF - Dir - Growth</t>
  </si>
  <si>
    <t>Aditya Birla Sun Life Gold Fund - Dir - Growth</t>
  </si>
  <si>
    <t>ICICI Prudential Passive Multi-Asset Fund of Funds - Dir - Growth</t>
  </si>
  <si>
    <t>Mirae Asset Gold Silver Passive FoF - Dir - Growth</t>
  </si>
  <si>
    <t>UTI Gold ETF Fund of Fund - Dir - Growth</t>
  </si>
  <si>
    <t>Aditya Birla Sun Life Silver ETF Fund of Fund - Dir - Growth</t>
  </si>
  <si>
    <t>Axis Multi-Asset Active FoF - Dir - Growth</t>
  </si>
  <si>
    <t>Tata Gold ETF Fund of Fund - Dir - Growth</t>
  </si>
  <si>
    <t>ICICI Prudential Nifty 100 Low Volatility 30 ETF FOF - Dir - Growth</t>
  </si>
  <si>
    <t>Axis Silver Fund of Fund - Dir - Growth</t>
  </si>
  <si>
    <t>Franklin India Dynamic Asset Allocation Active Fund of Funds - Dir - Growth</t>
  </si>
  <si>
    <t>Kotak Gold Silver Passive FOF - Dir - Growth</t>
  </si>
  <si>
    <t>Kotak Silver ETF Fund of Fund - Dir - Growth</t>
  </si>
  <si>
    <t>Tata Silver ETF Fund of Fund - Dir - Growth</t>
  </si>
  <si>
    <t>Mirae Asset Diversified Equity Allocator Passive FOF - Dir - Growth</t>
  </si>
  <si>
    <t>Mirae Asset S&amp;P 500 Top 50 ETF Fund of Fund - Dir - Growth</t>
  </si>
  <si>
    <t>LIC MF Gold ETF Fund of Fund - Dir - Growth</t>
  </si>
  <si>
    <t>DSP Multi Asset Omni Fund of Funds - Dir - Growth</t>
  </si>
  <si>
    <t>DSP Silver ETF Fund of Fund - Dir - Growth</t>
  </si>
  <si>
    <t>ICICI Prudential Nifty Alpha Low - Volatility 30 ETF FOF - Dir - Growth</t>
  </si>
  <si>
    <t>Nippon India Nifty Next 50 Junior BeES FoF - Dir - Growth</t>
  </si>
  <si>
    <t>ICICI Prudential Diversified Equity All Cap Active FOF - Dir - Growth</t>
  </si>
  <si>
    <t>UTI Silver ETF Fund of Fund - Dir - Growth</t>
  </si>
  <si>
    <t>Axis Gold and Silver Passive FoF - Dir - Growth</t>
  </si>
  <si>
    <t>Mirae Asset Gold ETF Fund of Fund - Dir - Growth</t>
  </si>
  <si>
    <t>Quantum Gold ETF FOF - Dir- Growth</t>
  </si>
  <si>
    <t>DSP Gold ETF Fund of Fund - Dir - Growth</t>
  </si>
  <si>
    <t>Invesco India Gold ETF Fund of Fund - Dir - Growth</t>
  </si>
  <si>
    <t>Edelweiss Multi Asset Omni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</si>
  <si>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</si>
  <si>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</si>
  <si>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</si>
  <si>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</si>
  <si>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</si>
  <si>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Zerodha Silver ETF FoF - Dir - Growth</t>
  </si>
  <si>
    <t>Mutual Funds (99.97)</t>
  </si>
  <si>
    <t>Aditya Birla Sun Life Dynamic Asset Allocation Omni FOF - Dir - Growth</t>
  </si>
  <si>
    <t>Mirae Asset Nifty Smallcap 250 Momentum Quality 100 ETF Fund of Fund - Dir - Growth</t>
  </si>
  <si>
    <t>ICICI Prudential Multi Sector Passive FOF - Dir - Growth</t>
  </si>
  <si>
    <t>Nippon India Diversified Equity Flexicap Passive FoF - Dir - Growth</t>
  </si>
  <si>
    <t>BARODA BNP PARIBAS GOLD ETF FUND OF FUND - Dir - Growth</t>
  </si>
  <si>
    <t>Mirae Asset Nifty200 Alpha 30 ETF Fund of Fund - Dir - Growth</t>
  </si>
  <si>
    <t>Union Diversified Equity All Cap Active FOF - Dir - Growth</t>
  </si>
  <si>
    <t>Union Gold ETF Fund of Fund - Dir - Growth</t>
  </si>
  <si>
    <t>Zerodha Multi Asset Passive FoF - Dir - Growth</t>
  </si>
  <si>
    <t>Bandhan Silver ETF FOF - Dir - Growth</t>
  </si>
  <si>
    <t>Motilal Oswal Multi Asset Passive Fund of Fund - Dir - Growth</t>
  </si>
  <si>
    <t>Groww Nifty Ev &amp; New Age Automotive ETF FOF - Dir - Growth</t>
  </si>
  <si>
    <t>Bandhan Gold ETF FOF - Dir - Growth</t>
  </si>
  <si>
    <t>Groww Nifty India Defence ETF FOF - Dir - Growth</t>
  </si>
  <si>
    <t>Quantum Diversified Equity All Cap Active FOF - Dir- Growth</t>
  </si>
  <si>
    <t>BARODA BNP PARIBAS MULTI ASSET ACTIVE FUND OF FUNDS (BBNPPMAAFOF) - Dir - Growth</t>
  </si>
  <si>
    <t>Edelweiss Silver ETF Fund of Fund - Dir - Growth</t>
  </si>
  <si>
    <t>Groww Gold ETF FOF - Dir - Growth</t>
  </si>
  <si>
    <t>Mirae Asset Nifty India Manufacturing ETF Fund of Fund - Dir - Growth</t>
  </si>
  <si>
    <t>Tata Nifty India Digital ETF Fund of Fund - Dir - Growth</t>
  </si>
  <si>
    <t>HSBC Multi Asset Active FOF - Dir - Growth</t>
  </si>
  <si>
    <t>Groww Silver ETF FOF - Dir - Growth</t>
  </si>
  <si>
    <t>Mirae Asset Nifty Metal ETF FOF - Dir - Growth</t>
  </si>
  <si>
    <t>Mirae Asset Nifty 100 ESG Sector Leaders Fund of Fund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</si>
  <si>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</si>
  <si>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</si>
  <si>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</si>
  <si>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</si>
  <si>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</si>
  <si>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Mirae Asset BSE India Defence ETF FOF - Dir - Growth</t>
  </si>
  <si>
    <t>ICICI Prudential BSE 500 ETF FOF - Dir - Growth</t>
  </si>
  <si>
    <t>Kotak Multi Factor Passive FOF - Dir - Growth</t>
  </si>
  <si>
    <t>HSBC Aggressive Hybrid Active FOF - Dir - Growth</t>
  </si>
  <si>
    <t>Aditya Birla Sun Life Aggressive Hybrid Omni FOF - Dir - Growth</t>
  </si>
  <si>
    <t>ICICI Prudential Nifty EV &amp; New Age Automotive ETF FOF - Dir - Growth</t>
  </si>
  <si>
    <t>Motilal Oswal Diversified Equity Flexicap Passive Fund of Funds - Dir - Growth</t>
  </si>
  <si>
    <t>Edelweiss Gold ETF FoF - Dir - Growth</t>
  </si>
  <si>
    <t>Axis Multi Factor Passive FoF - Dir - Growth</t>
  </si>
  <si>
    <t>Quantum Nifty 50 ETF FOF - Dir - Growth</t>
  </si>
  <si>
    <t>Angel One Gold ETF FOF - Dir - Growth</t>
  </si>
  <si>
    <t>Groww BSE Power ETF FOF - Dir - Growth</t>
  </si>
  <si>
    <t>Aditya Birla Sun Life Multi - Asset Passive FoF - Dir - Growth</t>
  </si>
  <si>
    <t>Motilal Oswal Multi Factor Passive Fund of Funds - Dir - Growth</t>
  </si>
  <si>
    <t>Mirae Asset Multi Factor Passive FOF - Dir - Growth</t>
  </si>
  <si>
    <t>Mirae Asset Silver ETF FOF - Dir - Growth</t>
  </si>
  <si>
    <t>Bandhan Aggressive Hybrid Passive FOF - Dir - Growth</t>
  </si>
  <si>
    <t>Groww BSE Hospitals ETF FOF - Dir - Growth</t>
  </si>
  <si>
    <t>Bandhan Multi-Asset Passive FOF - Dir - Growth</t>
  </si>
  <si>
    <t>Mirae Asset Nifty India New Age Consumption ETF Fund of Fund - Dir - Growth</t>
  </si>
  <si>
    <t>Aditya Birla Sun Life Conservative Hybrid Active FOF - Dir - Growth</t>
  </si>
  <si>
    <t>Groww Nifty Capital Markets ETF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</si>
  <si>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</si>
  <si>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</si>
  <si>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</si>
  <si>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</si>
  <si>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</si>
  <si>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</si>
  <si>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</si>
  <si>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</si>
  <si>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</si>
  <si>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</si>
  <si>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ICICI Prudential Multi-Asset Active FOF - Dir - Growth</t>
  </si>
  <si>
    <t>Tata Multi Sector Passive FOF - Dir - Growth</t>
  </si>
  <si>
    <t>Fund Watch - Kotak Schemes Equity</t>
  </si>
  <si>
    <t>Kotak Schemes Equity(Growth option)</t>
  </si>
  <si>
    <t>Equity Funds - Regular Plan</t>
  </si>
  <si>
    <t>7/15'</t>
  </si>
  <si>
    <t>11/15'</t>
  </si>
  <si>
    <t>13/15'</t>
  </si>
  <si>
    <t>12/15'</t>
  </si>
  <si>
    <t>4/15'</t>
  </si>
  <si>
    <t>6/14'</t>
  </si>
  <si>
    <t>2/11'</t>
  </si>
  <si>
    <t>9/15'</t>
  </si>
  <si>
    <t>5/12'</t>
  </si>
  <si>
    <t>8/15'</t>
  </si>
  <si>
    <t>14/14'</t>
  </si>
  <si>
    <t>7/14'</t>
  </si>
  <si>
    <t>4/11'</t>
  </si>
  <si>
    <t>5/10'</t>
  </si>
  <si>
    <t>6/15'</t>
  </si>
  <si>
    <t>6/10'</t>
  </si>
  <si>
    <t>5/11'</t>
  </si>
  <si>
    <t>2/14'</t>
  </si>
  <si>
    <t>10/15'</t>
  </si>
  <si>
    <t>5/14'</t>
  </si>
  <si>
    <t>8/14'</t>
  </si>
  <si>
    <t>6/13'</t>
  </si>
  <si>
    <t>5/15'</t>
  </si>
  <si>
    <t>3/15'</t>
  </si>
  <si>
    <t>5/13'</t>
  </si>
  <si>
    <t>7/13'</t>
  </si>
  <si>
    <t>1/17'</t>
  </si>
  <si>
    <t>10/17'</t>
  </si>
  <si>
    <t>2/17'</t>
  </si>
  <si>
    <t>5/17'</t>
  </si>
  <si>
    <t>4/17'</t>
  </si>
  <si>
    <t>6/17'</t>
  </si>
  <si>
    <t>8/17'</t>
  </si>
  <si>
    <t>9/17'</t>
  </si>
  <si>
    <t>5/16'</t>
  </si>
  <si>
    <t>12/17'</t>
  </si>
  <si>
    <t>7/17'</t>
  </si>
  <si>
    <t>7/16'</t>
  </si>
  <si>
    <t>4/16'</t>
  </si>
  <si>
    <t>9/16'</t>
  </si>
  <si>
    <t>11/16'</t>
  </si>
  <si>
    <t>12/16'</t>
  </si>
  <si>
    <t>14/16'</t>
  </si>
  <si>
    <t>14/15'</t>
  </si>
  <si>
    <t>10/16'</t>
  </si>
  <si>
    <t>12/14'</t>
  </si>
  <si>
    <t>8/9'</t>
  </si>
  <si>
    <t>3/11'</t>
  </si>
  <si>
    <t>6/11'</t>
  </si>
  <si>
    <t>3/17'</t>
  </si>
  <si>
    <t>6/16'</t>
  </si>
  <si>
    <t>4/12'</t>
  </si>
  <si>
    <t>4/13'</t>
  </si>
  <si>
    <t>2/13'</t>
  </si>
  <si>
    <t>8/13'</t>
  </si>
  <si>
    <t>1/8'</t>
  </si>
  <si>
    <t>2/8'</t>
  </si>
  <si>
    <t>7/8'</t>
  </si>
  <si>
    <t>6/8'</t>
  </si>
  <si>
    <t>15/28'</t>
  </si>
  <si>
    <t>14/28'</t>
  </si>
  <si>
    <t>2/28'</t>
  </si>
  <si>
    <t>8/28'</t>
  </si>
  <si>
    <t>5/24'</t>
  </si>
  <si>
    <t>7/22'</t>
  </si>
  <si>
    <t>8/21'</t>
  </si>
  <si>
    <t>19/28'</t>
  </si>
  <si>
    <t>7/28'</t>
  </si>
  <si>
    <t>10/23'</t>
  </si>
  <si>
    <t>5/23'</t>
  </si>
  <si>
    <t>3/19'</t>
  </si>
  <si>
    <t>4/19'</t>
  </si>
  <si>
    <t>6/19'</t>
  </si>
  <si>
    <t>5/18'</t>
  </si>
  <si>
    <t>4/18'</t>
  </si>
  <si>
    <t>1/12'</t>
  </si>
  <si>
    <t>4/9'</t>
  </si>
  <si>
    <t>6/18'</t>
  </si>
  <si>
    <t>7/18'</t>
  </si>
  <si>
    <t>1/9'</t>
  </si>
  <si>
    <t>11/24'</t>
  </si>
  <si>
    <t>10/24'</t>
  </si>
  <si>
    <t>7/24'</t>
  </si>
  <si>
    <t>6/23'</t>
  </si>
  <si>
    <t>2/19'</t>
  </si>
  <si>
    <t>1/14'</t>
  </si>
  <si>
    <t>15/24'</t>
  </si>
  <si>
    <t>8/24'</t>
  </si>
  <si>
    <t>8/23'</t>
  </si>
  <si>
    <t>2/5'</t>
  </si>
  <si>
    <t>4/6'</t>
  </si>
  <si>
    <t>2/6'</t>
  </si>
  <si>
    <t>3/6'</t>
  </si>
  <si>
    <t>5/6'</t>
  </si>
  <si>
    <t>2/10'</t>
  </si>
  <si>
    <t>4/10'</t>
  </si>
  <si>
    <t>9/10'</t>
  </si>
  <si>
    <t>5/8'</t>
  </si>
  <si>
    <t>7/9'</t>
  </si>
  <si>
    <t>5/9'</t>
  </si>
  <si>
    <t>3/18'</t>
  </si>
  <si>
    <t>1/18'</t>
  </si>
  <si>
    <t>4/14'</t>
  </si>
  <si>
    <t>11/18'</t>
  </si>
  <si>
    <t>7/12'</t>
  </si>
  <si>
    <t>10/12'</t>
  </si>
  <si>
    <t>9/12'</t>
  </si>
  <si>
    <t>2/9'</t>
  </si>
  <si>
    <t>3/3'</t>
  </si>
  <si>
    <t>11/12'</t>
  </si>
  <si>
    <t>2/3'</t>
  </si>
  <si>
    <t>6/12'</t>
  </si>
  <si>
    <t>4/5'</t>
  </si>
  <si>
    <t>1/7'</t>
  </si>
  <si>
    <t>1/6'</t>
  </si>
  <si>
    <t>4/7'</t>
  </si>
  <si>
    <t>1/1'</t>
  </si>
  <si>
    <t>10/11'</t>
  </si>
  <si>
    <t>11/11'</t>
  </si>
  <si>
    <t>1/2'</t>
  </si>
  <si>
    <t>2/2'</t>
  </si>
  <si>
    <t>4/4'</t>
  </si>
  <si>
    <t>3/4'</t>
  </si>
  <si>
    <t>2/7'</t>
  </si>
  <si>
    <t>3/7'</t>
  </si>
  <si>
    <t>11/13'</t>
  </si>
  <si>
    <t>13/13'</t>
  </si>
  <si>
    <t>6/9'</t>
  </si>
  <si>
    <t>10/13'</t>
  </si>
  <si>
    <t>12/12'</t>
  </si>
  <si>
    <t>6/6'</t>
  </si>
  <si>
    <t>2/16'</t>
  </si>
  <si>
    <t>3/16'</t>
  </si>
  <si>
    <t>15/16'</t>
  </si>
  <si>
    <t>13/16'</t>
  </si>
  <si>
    <t>Average</t>
  </si>
  <si>
    <t>Equity Funds - Direct Plan</t>
  </si>
  <si>
    <t>15/15'</t>
  </si>
  <si>
    <t>3/12'</t>
  </si>
  <si>
    <t>1/13'</t>
  </si>
  <si>
    <t>3/13'</t>
  </si>
  <si>
    <t>13/28'</t>
  </si>
  <si>
    <t>7/21'</t>
  </si>
  <si>
    <t>5/19'</t>
  </si>
  <si>
    <t>4/24'</t>
  </si>
  <si>
    <t>17/24'</t>
  </si>
  <si>
    <t>7/10'</t>
  </si>
  <si>
    <t>4/8'</t>
  </si>
  <si>
    <t>3/14'</t>
  </si>
  <si>
    <t>8/12'</t>
  </si>
  <si>
    <t>2/4'</t>
  </si>
  <si>
    <t>8/16'</t>
  </si>
  <si>
    <t>Indices Performance</t>
  </si>
  <si>
    <t>*DISCLAIMER:Returns &lt;1 Yr Absolute, ≥ CAGR. Ratios is calculated for a period of 3 years with monthly rolling and monthly frequency and Risk-free rate(5.5)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</si>
  <si>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</si>
  <si>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</si>
  <si>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</si>
  <si>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</si>
  <si>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</si>
  <si>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</si>
  <si>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Axis Overnight Fund - Dir - Growth</t>
  </si>
  <si>
    <t>HDFC Overnight Fund - Dir - Growth</t>
  </si>
  <si>
    <t>Aditya Birla Sun Life Overnight Fund - Dir - Growth</t>
  </si>
  <si>
    <t>Kotak Overnight Fund - Dir - Growth</t>
  </si>
  <si>
    <t>Nippon India Overnight Fund - Dir - Growth</t>
  </si>
  <si>
    <t>HSBC Overnight Fund - Dir - Growth</t>
  </si>
  <si>
    <t>UTI Overnight Fund - Dir - Growth</t>
  </si>
  <si>
    <t>Tata Overnight Fund - Dir - Growth</t>
  </si>
  <si>
    <t>DSP Overnight Fund - Dir - Growth</t>
  </si>
  <si>
    <t>Mirae Asset Overnight Fund - Dir - Growth</t>
  </si>
  <si>
    <t>Sundaram Overnight Fund - Dir - Growth</t>
  </si>
  <si>
    <t>LIC MF Overnight Fund - Dir - Growth</t>
  </si>
  <si>
    <t>Franklin India Overnight Fund - Dir - Growth</t>
  </si>
  <si>
    <t>JioBlackRock Overnight Fund - Dir - Growth</t>
  </si>
  <si>
    <t>Bajaj Finserv Overnight Fund - Dir - Growth</t>
  </si>
  <si>
    <t>Bandhan Overnight Fund - Dir - Growth</t>
  </si>
  <si>
    <t>SBI Overnight Fund - Growth</t>
  </si>
  <si>
    <t>ICICI Prudential Overnight Fund - Reg - Growth</t>
  </si>
  <si>
    <t>Axis Overnight Fund - Reg - Growth</t>
  </si>
  <si>
    <t>HDFC Overnight Fund - Growth</t>
  </si>
  <si>
    <t>Aditya Birla Sun Life Overnight Fund - Reg - Growth</t>
  </si>
  <si>
    <t>Kotak Overnight Fund - Reg - Growth</t>
  </si>
  <si>
    <t>Nippon India Overnight Fund - Reg - Growth</t>
  </si>
  <si>
    <t>HSBC Overnight Fund - Reg - Growth</t>
  </si>
  <si>
    <t>UTI Overnight Fund - Growth</t>
  </si>
  <si>
    <t>Tata Overnight Fund - Reg - Growth</t>
  </si>
  <si>
    <t>DSP Overnight Fund - Reg - Growth</t>
  </si>
  <si>
    <t>Mirae Asset Overnight Fund - Reg - Growth</t>
  </si>
  <si>
    <t>Sundaram Overnight Fund - Reg - Growth</t>
  </si>
  <si>
    <t>LIC MF Overnight Fund - Reg - Growth</t>
  </si>
  <si>
    <t>Franklin India Overnight Fund - Reg - Growth</t>
  </si>
  <si>
    <t>Bajaj Finserv Overnight Fund - Reg - Growth</t>
  </si>
  <si>
    <t>Bandhan Overnight Fund - Reg - Growth</t>
  </si>
  <si>
    <t>Baroda BNP Paribas Overnight Fund - Dir - Growth</t>
  </si>
  <si>
    <t>360 ONE Overnight Fund - Dir - Growth</t>
  </si>
  <si>
    <t>Union Overnight Fund - Dir - Growth</t>
  </si>
  <si>
    <t>Canara Robeco Overnight Fund - Dir - Growth</t>
  </si>
  <si>
    <t>NJ Overnight Fund - Dir - Growth</t>
  </si>
  <si>
    <t>JM Overnight Fund - Dir - Growth</t>
  </si>
  <si>
    <t>Invesco India Overnight Fund - Dir - Growth</t>
  </si>
  <si>
    <t>Helios Overnight Fund - Dir</t>
  </si>
  <si>
    <t>Groww Overnight Fund - Dir - Growth</t>
  </si>
  <si>
    <t>Edelweiss Overnight Fund - Dir - Growth</t>
  </si>
  <si>
    <t>Zerodha Overnight Fund - Dir - Growth</t>
  </si>
  <si>
    <t>Bank of India Overnight Fund - Dir - Growth</t>
  </si>
  <si>
    <t>Shriram Overnight Fund - Dir - Growth</t>
  </si>
  <si>
    <t>Mahindra Manulife Overnight Fund - Dir - Growth</t>
  </si>
  <si>
    <t>PGIM India Overnight Fund - Dir - Growth</t>
  </si>
  <si>
    <t>Quant Overnight Fund - Dir - Growth</t>
  </si>
  <si>
    <t>TRUSTMF Overnight Fund - Dir - Growth</t>
  </si>
  <si>
    <t>Samco Overnight Fund - Dir - Growth</t>
  </si>
  <si>
    <t>ITI Overnight Fund - Dir - Growth</t>
  </si>
  <si>
    <t>Choice Overnight Fund - Dir - Growth</t>
  </si>
  <si>
    <t>Baroda BNP Paribas Overnight Fund - Reg - Growth</t>
  </si>
  <si>
    <t>360 ONE Overnight Fund - Reg - Growth</t>
  </si>
  <si>
    <t>Union Overnight Fund - Reg - Growth</t>
  </si>
  <si>
    <t>Canara Robeco Overnight Fund - Reg - Growth</t>
  </si>
  <si>
    <t>NJ Overnight Fund - Reg - Growth</t>
  </si>
  <si>
    <t>JM Overnight Fund - Reg - Growth</t>
  </si>
  <si>
    <t>Invesco India Overnight Fund - Reg - Growth</t>
  </si>
  <si>
    <t>Helios Overnight Fund - Reg</t>
  </si>
  <si>
    <t>Groww Overnight Fund - Reg - Growth</t>
  </si>
  <si>
    <t>Edelweiss Overnight Fund - Reg - Growth</t>
  </si>
  <si>
    <t>Bank of India Overnight Fund - Reg - Growth</t>
  </si>
  <si>
    <t>Shriram Overnight Fund - Reg - Growth</t>
  </si>
  <si>
    <t>Mahindra Manulife Overnight Fund - Reg - Growth</t>
  </si>
  <si>
    <t>PGIM India Overnight Fund - Reg - Growth</t>
  </si>
  <si>
    <t>Quant Overnight Fund - Reg - Growth</t>
  </si>
  <si>
    <t>TRUSTMF Overnight Fund - Reg - Growth</t>
  </si>
  <si>
    <t>Samco Overnight Fund - Reg - Growth</t>
  </si>
  <si>
    <t>ITI Overnight Fund - Reg - Growth</t>
  </si>
  <si>
    <t>Choice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</si>
  <si>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</si>
  <si>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</si>
  <si>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</si>
  <si>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</si>
  <si>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</si>
  <si>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ICICI Prudential Liquid Fund - Dir - Growth</t>
  </si>
  <si>
    <t>Axis Liquid Fund - Dir - Growth</t>
  </si>
  <si>
    <t>Aditya Birla Sun Life Liquid Fund - Dir - Growth</t>
  </si>
  <si>
    <t>Kotak Liquid Fund - Dir - Growth</t>
  </si>
  <si>
    <t>UTI Liquid Fund -Dir- Growth</t>
  </si>
  <si>
    <t>Nippon India Liquid Fund - Dir - Growth</t>
  </si>
  <si>
    <t>Tata Liquid Fund - Dir - Growth</t>
  </si>
  <si>
    <t>DSP Liquidity Fund - Dir - Growth</t>
  </si>
  <si>
    <t>Bandhan Liquid Fund - Dir - Growth</t>
  </si>
  <si>
    <t>HSBC Liquid Fund - Dir - Growth</t>
  </si>
  <si>
    <t>LIC MF Liquid Fund - Dir - Growth</t>
  </si>
  <si>
    <t>Edelweiss Liquid Fund - Dir - Growth</t>
  </si>
  <si>
    <t>Invesco India Liquid Fund - Dir - Growth</t>
  </si>
  <si>
    <t>Baroda BNP Paribas Liquid Fund - Dir - Growth</t>
  </si>
  <si>
    <t>Mirae Asset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</si>
  <si>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</si>
  <si>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</si>
  <si>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</si>
  <si>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</si>
  <si>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</si>
  <si>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ICICI Prudential Liquid Fund - Reg - Growth</t>
  </si>
  <si>
    <t>Axis Liquid Fund - Growth</t>
  </si>
  <si>
    <t>Aditya Birla Sun Life Liquid Fund - Reg - Growth</t>
  </si>
  <si>
    <t>Kotak Liquid Fund - Reg - Growth</t>
  </si>
  <si>
    <t>UTI Liquid Fund - Reg - Growth</t>
  </si>
  <si>
    <t>Nippon India Liquid Fund - Reg - Growth</t>
  </si>
  <si>
    <t>Tata Liquid Fund - Reg - Growth</t>
  </si>
  <si>
    <t>DSP Liquidity Fund - Reg - Growth</t>
  </si>
  <si>
    <t>Bandhan Liquid Fund - Reg - Growth</t>
  </si>
  <si>
    <t>HSBC Liquid Fund - Growth</t>
  </si>
  <si>
    <t>LIC MF Liquid Fund - Growth</t>
  </si>
  <si>
    <t>Edelweiss Liquid Fund - Reg - Growth</t>
  </si>
  <si>
    <t>Invesco India Liquid Fund - Growth</t>
  </si>
  <si>
    <t>Baroda BNP Paribas Liquid Fund - Reg - Growth</t>
  </si>
  <si>
    <t>Mirae Asset Liquid Fund - Growth</t>
  </si>
  <si>
    <t>Franklin India Liquid Fund - Super IP - Growth</t>
  </si>
  <si>
    <t>Union Liquid Fund - Dir - Growth</t>
  </si>
  <si>
    <t>Sundaram Liquid Fund - Dir - Growth</t>
  </si>
  <si>
    <t>Canara Robeco Liquid - Dir - Growth</t>
  </si>
  <si>
    <t>Bajaj Finserv Liquid Fund - Dir - Growth</t>
  </si>
  <si>
    <t>Parag Parikh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</si>
  <si>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</si>
  <si>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</si>
  <si>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</si>
  <si>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</si>
  <si>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</si>
  <si>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</si>
  <si>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</si>
  <si>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360 ONE Liquid Fund - Dir - Growth</t>
  </si>
  <si>
    <t>PGIM India Liquid Fund - Dir - Growth</t>
  </si>
  <si>
    <t>WhiteOak Capital Liquid Fund - Dir - Growth</t>
  </si>
  <si>
    <t>Quantum Liquid Fund - Dir - Growth</t>
  </si>
  <si>
    <t>The Wealth Company Liquid Fund - Dir - Growth</t>
  </si>
  <si>
    <t>Abakkus Liquid Fund - Dir - Growth</t>
  </si>
  <si>
    <t>Groww Liquid Fund - Dir- Growth</t>
  </si>
  <si>
    <t>Shriram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</si>
  <si>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</si>
  <si>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</si>
  <si>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Capitalmind Liquid Fund - Dir - Growth</t>
  </si>
  <si>
    <t>Navi Liquid Fund - Dir - Growth</t>
  </si>
  <si>
    <t>ITI Liquid Fund - Dir - Growth</t>
  </si>
  <si>
    <t>Union Liquid Fund - Growth</t>
  </si>
  <si>
    <t>Sundaram Liquid Fund - Growth</t>
  </si>
  <si>
    <t>Canara Robeco Liquid - Reg - Growth</t>
  </si>
  <si>
    <t>Bajaj Finserv Liquid Fund - Reg - Growth</t>
  </si>
  <si>
    <t>Parag Parikh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</si>
  <si>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</si>
  <si>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</si>
  <si>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</si>
  <si>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</si>
  <si>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</si>
  <si>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</si>
  <si>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</si>
  <si>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360 ONE Liquid Fund - Reg - Growth</t>
  </si>
  <si>
    <t>PGIM India Liquid Fund - Growth</t>
  </si>
  <si>
    <t>WhiteOak Capital Liquid Fund - Reg - Growth</t>
  </si>
  <si>
    <t>Quantum Liquid Fund - Growth</t>
  </si>
  <si>
    <t>The Wealth Company Liquid Fund - Reg - Growth</t>
  </si>
  <si>
    <t>Abakkus Liquid Fund - Reg - Growth</t>
  </si>
  <si>
    <t>Groww Liquid Fund - Growth</t>
  </si>
  <si>
    <t>Shriram Liquid Fund - Reg - Growth</t>
  </si>
  <si>
    <t>Unifi Liquid Fund - Reg - Growth</t>
  </si>
  <si>
    <t>Capitalmind Liquid Fund - Reg - Growth</t>
  </si>
  <si>
    <t>Navi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</si>
  <si>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</si>
  <si>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</si>
  <si>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</si>
  <si>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</si>
  <si>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</si>
  <si>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</si>
  <si>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</si>
  <si>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</si>
  <si>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</si>
  <si>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</si>
  <si>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</si>
  <si>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</si>
  <si>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</si>
  <si>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</si>
  <si>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</si>
  <si>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</si>
  <si>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</si>
  <si>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</si>
  <si>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</si>
  <si>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</si>
  <si>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</si>
  <si>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</si>
  <si>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</si>
  <si>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</si>
  <si>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</si>
  <si>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</si>
  <si>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</si>
  <si>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</si>
  <si>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</si>
  <si>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</si>
  <si>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</si>
  <si>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</si>
  <si>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</si>
  <si>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</si>
  <si>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</si>
  <si>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</si>
  <si>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</si>
  <si>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</si>
  <si>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</si>
  <si>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</si>
  <si>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</si>
  <si>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</si>
  <si>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</si>
  <si>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ITI Ultra Short Duration Fund - Dir - Growth</t>
  </si>
  <si>
    <t>Bank of India Ultra Short Duration Fund - Dir - Growth</t>
  </si>
  <si>
    <t>WhiteOak Capital Ultra Short Duration Fund - Reg - Growth</t>
  </si>
  <si>
    <t>Canara Robeco Ultra Short Term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</si>
  <si>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</si>
  <si>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</si>
  <si>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</si>
  <si>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</si>
  <si>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</si>
  <si>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ITI Ultra Short Duration Fund - Reg - Growth</t>
  </si>
  <si>
    <t>Bank of India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</si>
  <si>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</si>
  <si>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</si>
  <si>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</si>
  <si>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</si>
  <si>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</si>
  <si>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</si>
  <si>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</si>
  <si>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</si>
  <si>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</si>
  <si>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</si>
  <si>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</si>
  <si>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</si>
  <si>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Mirae Asset Low Duration Fund - Dir - Growth</t>
  </si>
  <si>
    <t>Tata Treasury Advantage Fund - Dir - Growth</t>
  </si>
  <si>
    <t>Invesco India Low Duration Fund - Dir - Growth</t>
  </si>
  <si>
    <t>LIC MF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</si>
  <si>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</si>
  <si>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</si>
  <si>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</si>
  <si>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</si>
  <si>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</si>
  <si>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</si>
  <si>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</si>
  <si>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</si>
  <si>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</si>
  <si>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</si>
  <si>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</si>
  <si>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</si>
  <si>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</si>
  <si>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</si>
  <si>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Mirae Asset Low Duration Fund - Regular Savings Plan - Growth</t>
  </si>
  <si>
    <t>Tata Treasury Advantage Fund - Reg - Growth</t>
  </si>
  <si>
    <t>Invesco India Low Duration Fund - Growth</t>
  </si>
  <si>
    <t>LIC MF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</si>
  <si>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</si>
  <si>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</si>
  <si>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</si>
  <si>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</si>
  <si>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</si>
  <si>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Edelweiss Low Duration Fund - Dir - Growth</t>
  </si>
  <si>
    <t>Mahindra Manulife Low Duration Fund - Dir - Growth</t>
  </si>
  <si>
    <t>Bajaj Finserv Low Duration Fund - Dir - Growth</t>
  </si>
  <si>
    <t>Sundaram Low Duration Fund - Dir - Growth</t>
  </si>
  <si>
    <t>Baroda BNP Paribas Low Duration Fund - Dir - Growth</t>
  </si>
  <si>
    <t>JM Low Duration Fund - Dir - Growth</t>
  </si>
  <si>
    <t>Edelweiss Low Duration Fund - Reg - Growth</t>
  </si>
  <si>
    <t>Mahindra Manulife Low Duration Fund - Reg - Growth</t>
  </si>
  <si>
    <t>Bajaj Finserv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</si>
  <si>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</si>
  <si>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</si>
  <si>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</si>
  <si>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</si>
  <si>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</si>
  <si>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</si>
  <si>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</si>
  <si>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Kotak Money Market Fund - Dir - Growth</t>
  </si>
  <si>
    <t>ICICI Prudential Money Market Fund - Dir- Growth</t>
  </si>
  <si>
    <t>HDFC Money Market Fund - Dir - Growth</t>
  </si>
  <si>
    <t>Aditya Birla Sun Life Money Manager Fund - Dir - Growth</t>
  </si>
  <si>
    <t>Nippon India Money Market Fund - Dir - Growth</t>
  </si>
  <si>
    <t>UTI Money Market Fund -Dir- Growth</t>
  </si>
  <si>
    <t>Axis Money Market Fund - Dir - Growth</t>
  </si>
  <si>
    <t>Bandhan Money Market Fund - Dir - Growth</t>
  </si>
  <si>
    <t>DSP Savings Fund - Dir - Growth</t>
  </si>
  <si>
    <t>HSBC Money Market Fund - Dir - Growth</t>
  </si>
  <si>
    <t>Invesco India Money Market Fund - Dir - Growth</t>
  </si>
  <si>
    <t>LIC MF Money Market Fund - Dir - Growth</t>
  </si>
  <si>
    <t>Bajaj Finserv Money Market Fund - Dir - Growth</t>
  </si>
  <si>
    <t>Franklin India Money Market Fund - Dir - Growth</t>
  </si>
  <si>
    <t>Mirae Asset Money Market Fund - Dir - Growth</t>
  </si>
  <si>
    <t>Baroda BNP Paribas Money Market Fund - Dir - Growth</t>
  </si>
  <si>
    <t>JioBlackRock Money Market Fund - Dir - Growth</t>
  </si>
  <si>
    <t>Edelweiss Money Market Fund - Dir - Growth</t>
  </si>
  <si>
    <t>Sundaram Money Market Fund - Dir - Growth</t>
  </si>
  <si>
    <t>SBI Savings Fund - Growth</t>
  </si>
  <si>
    <t>Tata Money Market Fund - Reg - Growth</t>
  </si>
  <si>
    <t>Kotak Money Market Fund - Reg - Growth</t>
  </si>
  <si>
    <t>ICICI Prudential Money Market Fund - Reg - Growth</t>
  </si>
  <si>
    <t>HDFC Money Market Fund - Growth</t>
  </si>
  <si>
    <t>Aditya Birla Sun Life Money Manager Fund - Reg - Growth</t>
  </si>
  <si>
    <t>Nippon India Money Market Fund - Reg - Growth</t>
  </si>
  <si>
    <t>UTI Money Market Fund - Reg - Growth</t>
  </si>
  <si>
    <t>Axis Money Market Fund - Reg - Growth</t>
  </si>
  <si>
    <t>Bandhan Money Market Fund - Reg - Growth</t>
  </si>
  <si>
    <t>DSP Savings Fund - Growth</t>
  </si>
  <si>
    <t>HSBC Money Market Fund - Reg - Growth</t>
  </si>
  <si>
    <t>Invesco India Money Market Fund - Growth</t>
  </si>
  <si>
    <t>LIC MF Money Market Fund - Reg - Growth</t>
  </si>
  <si>
    <t>Bajaj Finserv Money Market Fund - Reg - Growth</t>
  </si>
  <si>
    <t>Franklin India Money Market Fund - Growth</t>
  </si>
  <si>
    <t>Mirae Asset Money Market Fund - Reg - Growth</t>
  </si>
  <si>
    <t>Baroda BNP Paribas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</si>
  <si>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</si>
  <si>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</si>
  <si>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</si>
  <si>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</si>
  <si>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</si>
  <si>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</si>
  <si>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</si>
  <si>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</si>
  <si>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</si>
  <si>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</si>
  <si>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</si>
  <si>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</si>
  <si>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</si>
  <si>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</si>
  <si>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</si>
  <si>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</si>
  <si>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</si>
  <si>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</si>
  <si>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</si>
  <si>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</si>
  <si>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</si>
  <si>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Axis Short Duration Fund - Dir - Growth</t>
  </si>
  <si>
    <t>Bandhan Short Duration Fund - Dir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</si>
  <si>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</si>
  <si>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</si>
  <si>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</si>
  <si>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</si>
  <si>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</si>
  <si>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</si>
  <si>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</si>
  <si>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</si>
  <si>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</si>
  <si>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</si>
  <si>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</si>
  <si>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Axis Short Duration Fund - Growth</t>
  </si>
  <si>
    <t>Bandhan Short Duration Fund - Reg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</si>
  <si>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</si>
  <si>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</si>
  <si>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</si>
  <si>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</si>
  <si>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</si>
  <si>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</si>
  <si>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</si>
  <si>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</si>
  <si>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</si>
  <si>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</si>
  <si>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</si>
  <si>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</si>
  <si>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JioBlackRock Short Duration Fund - Dir - Growth</t>
  </si>
  <si>
    <t>LIC MF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</si>
  <si>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</si>
  <si>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</si>
  <si>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</si>
  <si>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</si>
  <si>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</si>
  <si>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</si>
  <si>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</si>
  <si>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</si>
  <si>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</si>
  <si>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</si>
  <si>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</si>
  <si>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</si>
  <si>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</si>
  <si>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</si>
  <si>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</si>
  <si>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</si>
  <si>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</si>
  <si>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</si>
  <si>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</si>
  <si>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</si>
  <si>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</si>
  <si>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</si>
  <si>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</si>
  <si>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</si>
  <si>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</si>
  <si>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</si>
  <si>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</si>
  <si>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</si>
  <si>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</si>
  <si>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</si>
  <si>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</si>
  <si>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</si>
  <si>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</si>
  <si>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</si>
  <si>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</si>
  <si>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</si>
  <si>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</si>
  <si>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</si>
  <si>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</si>
  <si>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</si>
  <si>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</si>
  <si>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</si>
  <si>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</si>
  <si>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</si>
  <si>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</si>
  <si>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</si>
  <si>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</si>
  <si>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</si>
  <si>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</si>
  <si>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</si>
  <si>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</si>
  <si>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</si>
  <si>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</si>
  <si>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</si>
  <si>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</si>
  <si>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</si>
  <si>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</si>
  <si>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</si>
  <si>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</si>
  <si>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</si>
  <si>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</si>
  <si>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</si>
  <si>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</si>
  <si>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</si>
  <si>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</si>
  <si>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</si>
  <si>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</si>
  <si>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</si>
  <si>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</si>
  <si>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</si>
  <si>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</si>
  <si>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</si>
  <si>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</si>
  <si>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</si>
  <si>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</si>
  <si>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</si>
  <si>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</si>
  <si>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</si>
  <si>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</si>
  <si>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</si>
  <si>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</si>
  <si>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</si>
  <si>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</si>
  <si>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</si>
  <si>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</si>
  <si>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UTI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</si>
  <si>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</si>
  <si>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</si>
  <si>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</si>
  <si>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</si>
  <si>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</si>
  <si>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</si>
  <si>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</si>
  <si>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</si>
  <si>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UTI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</si>
  <si>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</si>
  <si>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</si>
  <si>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</si>
  <si>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</si>
  <si>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</si>
  <si>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</si>
  <si>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</si>
  <si>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</si>
  <si>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</si>
  <si>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</si>
  <si>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</si>
  <si>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</si>
  <si>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</si>
  <si>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</si>
  <si>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</si>
  <si>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</si>
  <si>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</si>
  <si>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</si>
  <si>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</si>
  <si>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</si>
  <si>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</si>
  <si>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</si>
  <si>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</si>
  <si>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</si>
  <si>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</si>
  <si>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</si>
  <si>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</si>
  <si>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</si>
  <si>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</si>
  <si>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</si>
  <si>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</si>
  <si>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</si>
  <si>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Baroda BNP Paribas Dynamic Bond Fund - Dir - Growth</t>
  </si>
  <si>
    <t>Mirae Asset Dynamic Bond Fund - Dir - Growth</t>
  </si>
  <si>
    <t>Union Dynamic Bond Fund - Dir - Growth</t>
  </si>
  <si>
    <t>Canara Robeco Dynamic Bond Fund - Dir - Growth</t>
  </si>
  <si>
    <t>Quantum Dynamic Term Fund - Dir - Growth</t>
  </si>
  <si>
    <t>PGIM India Dynamic Bond Fund - Dir - Growth</t>
  </si>
  <si>
    <t>Mahindra Manulife Dynamic Bond Fund - Dir - Growth</t>
  </si>
  <si>
    <t>JM Dynamic Bond Fund - Dir - Growth</t>
  </si>
  <si>
    <t>Groww Dynamic Term Fund - Dir - Growth</t>
  </si>
  <si>
    <t>ITI Dynamic Bond Fund - Dir - Growth</t>
  </si>
  <si>
    <t>Baroda BNP Paribas Dynamic Bond Fund - Growth</t>
  </si>
  <si>
    <t>Mirae Asset Dynamic Bond Fund - Reg - Growth</t>
  </si>
  <si>
    <t>Union Dynamic Bond Fund - Growth</t>
  </si>
  <si>
    <t>Canara Robeco Dynamic Bond Fund - Reg - Growth</t>
  </si>
  <si>
    <t>Quantum Dynamic Term Fund - Growth</t>
  </si>
  <si>
    <t>PGIM India Dynamic Bond Fund - Growth</t>
  </si>
  <si>
    <t>Mahindra Manulife Dynamic Bond Fund - Reg - Growth</t>
  </si>
  <si>
    <t>JM Dynamic Bond Fund - Growth</t>
  </si>
  <si>
    <t>Groww Dynamic Term Fund - Reg - Growth</t>
  </si>
  <si>
    <t>ITI Dynamic Bond Fund - Reg - Growth</t>
  </si>
  <si>
    <t>CRISIL Corporate Bond A-II Index*</t>
  </si>
  <si>
    <t>CRISIL Corporate Debt A-II Index*</t>
  </si>
  <si>
    <t>Nifty Corporate Bond Index A-II*</t>
  </si>
  <si>
    <t>ICICI Prudential Corporate Bond Fund - Dir - Growth</t>
  </si>
  <si>
    <t>HDFC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</si>
  <si>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</si>
  <si>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</si>
  <si>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</si>
  <si>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</si>
  <si>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</si>
  <si>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</si>
  <si>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</si>
  <si>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</si>
  <si>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</si>
  <si>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</si>
  <si>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</si>
  <si>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</si>
  <si>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ICICI Prudential Corporate Bond Fund - Reg - Growth</t>
  </si>
  <si>
    <t>HDFC Corporate Bond Fund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</si>
  <si>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</si>
  <si>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</si>
  <si>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</si>
  <si>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</si>
  <si>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</si>
  <si>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</si>
  <si>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</si>
  <si>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</si>
  <si>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</si>
  <si>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</si>
  <si>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</si>
  <si>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</si>
  <si>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</si>
  <si>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</si>
  <si>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</si>
  <si>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</si>
  <si>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</si>
  <si>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</si>
  <si>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</si>
  <si>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</si>
  <si>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</si>
  <si>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</si>
  <si>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</si>
  <si>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</si>
  <si>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</si>
  <si>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</si>
  <si>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</si>
  <si>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</si>
  <si>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</si>
  <si>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</si>
  <si>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</si>
  <si>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</si>
  <si>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</si>
  <si>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</si>
  <si>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</si>
  <si>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</si>
  <si>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</si>
  <si>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</si>
  <si>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</si>
  <si>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</si>
  <si>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</si>
  <si>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</si>
  <si>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</si>
  <si>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</si>
  <si>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</si>
  <si>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</si>
  <si>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</si>
  <si>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</si>
  <si>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</si>
  <si>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</si>
  <si>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</si>
  <si>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</si>
  <si>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</si>
  <si>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</si>
  <si>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</si>
  <si>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</si>
  <si>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If redeemed bet. 0 Day to 720 Days Exit Load is 3%, If redeemed bet. 720 Days to 1080 Days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</si>
  <si>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</si>
  <si>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</si>
  <si>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</si>
  <si>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</si>
  <si>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</si>
  <si>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</si>
  <si>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</si>
  <si>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</si>
  <si>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</si>
  <si>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</si>
  <si>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</si>
  <si>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</si>
  <si>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</si>
  <si>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</si>
  <si>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</si>
  <si>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</si>
  <si>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</si>
  <si>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</si>
  <si>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</si>
  <si>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</si>
  <si>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</si>
  <si>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</si>
  <si>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</si>
  <si>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</si>
  <si>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</si>
  <si>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</si>
  <si>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</si>
  <si>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</si>
  <si>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</si>
  <si>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</si>
  <si>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</si>
  <si>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</si>
  <si>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</si>
  <si>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</si>
  <si>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</si>
  <si>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</si>
  <si>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</si>
  <si>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</si>
  <si>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</si>
  <si>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</si>
  <si>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</si>
  <si>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</si>
  <si>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</si>
  <si>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</si>
  <si>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</si>
  <si>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</si>
  <si>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</si>
  <si>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</si>
  <si>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</si>
  <si>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</si>
  <si>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</si>
  <si>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</si>
  <si>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</si>
  <si>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</si>
  <si>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</si>
  <si>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</si>
  <si>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</si>
  <si>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</si>
  <si>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</si>
  <si>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</si>
  <si>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</si>
  <si>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</si>
  <si>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</si>
  <si>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</si>
  <si>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</si>
  <si>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</si>
  <si>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</si>
  <si>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</si>
  <si>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</si>
  <si>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</si>
  <si>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</si>
  <si>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</si>
  <si>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</si>
  <si>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</si>
  <si>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</si>
  <si>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</si>
  <si>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</si>
  <si>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</si>
  <si>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</si>
  <si>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</si>
  <si>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</si>
  <si>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</si>
  <si>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</si>
  <si>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</si>
  <si>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</si>
  <si>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</si>
  <si>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</si>
  <si>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</si>
  <si>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</si>
  <si>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</si>
  <si>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</si>
  <si>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</si>
  <si>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</si>
  <si>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</si>
  <si>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</si>
  <si>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</si>
  <si>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</si>
  <si>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</si>
  <si>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</si>
  <si>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</si>
  <si>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</si>
  <si>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</si>
  <si>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</si>
  <si>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</si>
  <si>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</si>
  <si>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</si>
  <si>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</si>
  <si>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</si>
  <si>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</si>
  <si>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</si>
  <si>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</si>
  <si>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</si>
  <si>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</si>
  <si>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</si>
  <si>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</si>
  <si>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</si>
  <si>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</si>
  <si>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</si>
  <si>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</si>
  <si>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</si>
  <si>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</si>
  <si>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</si>
  <si>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</si>
  <si>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</si>
  <si>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</si>
  <si>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</si>
  <si>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</si>
  <si>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</si>
  <si>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</si>
  <si>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</si>
  <si>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</si>
  <si>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</si>
  <si>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</si>
  <si>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</si>
  <si>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</si>
  <si>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</si>
  <si>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</si>
  <si>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</si>
  <si>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</si>
  <si>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</si>
  <si>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</si>
  <si>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</si>
  <si>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</si>
  <si>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</si>
  <si>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</si>
  <si>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</si>
  <si>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</si>
  <si>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</si>
  <si>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</si>
  <si>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</si>
  <si>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</si>
  <si>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</si>
  <si>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</si>
  <si>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</si>
  <si>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</si>
  <si>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</si>
  <si>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</si>
  <si>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</si>
  <si>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</si>
  <si>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</si>
  <si>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</si>
  <si>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</si>
  <si>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</si>
  <si>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</si>
  <si>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</si>
  <si>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</si>
  <si>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</si>
  <si>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</si>
  <si>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</si>
  <si>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</si>
  <si>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</si>
  <si>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</si>
  <si>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</si>
  <si>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</si>
  <si>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</si>
  <si>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</si>
  <si>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</si>
  <si>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</si>
  <si>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</si>
  <si>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</si>
  <si>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</si>
  <si>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</si>
  <si>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</si>
  <si>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</si>
  <si>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</si>
  <si>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</si>
  <si>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</si>
  <si>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</si>
  <si>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</si>
  <si>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</si>
  <si>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</si>
  <si>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</si>
  <si>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</si>
  <si>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</si>
  <si>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</si>
  <si>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</si>
  <si>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</si>
  <si>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</si>
  <si>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</si>
  <si>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</si>
  <si>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</si>
  <si>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</si>
  <si>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</si>
  <si>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</si>
  <si>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</si>
  <si>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</si>
  <si>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</si>
  <si>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</si>
  <si>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</si>
  <si>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</si>
  <si>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</si>
  <si>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</si>
  <si>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</si>
  <si>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</si>
  <si>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</si>
  <si>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</si>
  <si>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</si>
  <si>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</si>
  <si>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</si>
  <si>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</si>
  <si>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</si>
  <si>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</si>
  <si>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</si>
  <si>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</si>
  <si>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</si>
  <si>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</si>
  <si>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</si>
  <si>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</si>
  <si>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</si>
  <si>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</si>
  <si>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</si>
  <si>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</si>
  <si>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</si>
  <si>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</si>
  <si>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</si>
  <si>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</si>
  <si>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</si>
  <si>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</si>
  <si>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</si>
  <si>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</si>
  <si>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</si>
  <si>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</si>
  <si>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</si>
  <si>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</si>
  <si>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</si>
  <si>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</si>
  <si>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</si>
  <si>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</si>
  <si>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</si>
  <si>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</si>
  <si>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</si>
  <si>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HDFC CRISIL-IBX Financial Services 3-6 Months Debt Index Fund - Dir - Growth</t>
  </si>
  <si>
    <t>Aditya Birla Sun Life CRISIL - IBX Financial Services 3 to 6 Months Debt Index Fund - Dir - Growth</t>
  </si>
  <si>
    <t>SBI CRISIL IBX Gilt Index  June 2036 Fund - Dir - Growth</t>
  </si>
  <si>
    <t>HDFC Income Plus Arbitrage Active FOF - Dir - Growth</t>
  </si>
  <si>
    <t>Edelweiss Nifty PSU Bond Plus SDL Apr 2027 50:50 Index Fund - Dir - Growth</t>
  </si>
  <si>
    <t>Axis Income Plus Arbitrage Active FOF - Dir - Growth</t>
  </si>
  <si>
    <t>BHARAT Bond ETF FOF - April 2033 - Dir - Growth</t>
  </si>
  <si>
    <t>Axis CRISIL IBX SDL May 2027 Index Fund - Dir - Growth</t>
  </si>
  <si>
    <t>HSBC CRISIL IBX 50:50 Gilt Plus SDL Apr 2028 Index Fund - Dir - Growth</t>
  </si>
  <si>
    <t>SBI CRISIL IBX Gilt Index April 2029 Fund - Dir - Growth</t>
  </si>
  <si>
    <t>SBI Income Plus Arbitrage Active FOF - Dir - Growth</t>
  </si>
  <si>
    <t>Axis CRISIL-IBX AAA Bond NBFC - Jun 2027 Index Fund - Dir - Growth</t>
  </si>
  <si>
    <t>DSP Nifty SDL Plus G-Sec Jun 2028 30:70 Index Fund - Dir - Growth</t>
  </si>
  <si>
    <t>Bandhan Income Plus Arbitrage Active FOF - Dir - Growth</t>
  </si>
  <si>
    <t>ICICI Prudential Nifty SDL Sep 2027 Index Fund - Dir - Growth</t>
  </si>
  <si>
    <t>Aditya Birla Sun Life CRISIL-IBX Financial Services 9-12 Months Debt Index Fund - Dir - Growth</t>
  </si>
  <si>
    <t>DSP Income Plus Arbitrage Omni FoF - Dir - Growth</t>
  </si>
  <si>
    <t>Aditya Birla Sun Life CRISIL IBX 60:40 SDL plus AAA PSU - Apr 2027 Index Fund - Dir - Growth</t>
  </si>
  <si>
    <t>SBI CRISIL IBX SDL Index September 2027 Fund - Dir - Growth</t>
  </si>
  <si>
    <t>HDFC Nifty G-sec Dec 2026 Index Fund - Dir - Growth</t>
  </si>
  <si>
    <t>Aditya Birla Sun Life Income plus Arbitrage Active FOF - Dir - Growth</t>
  </si>
  <si>
    <t>Kotak CRISIL-IBX Financial Services 9 to 12 Months Debt Index Fund - Dir - Growth</t>
  </si>
  <si>
    <t>Edelweiss CRISIL IBX 50:50 Gilt Plus SDL April 2037 Index Fund - Dir - Growth</t>
  </si>
  <si>
    <t>HDFC NIFTY G-sec Jun 2036 Index Fund - Dir - Growth</t>
  </si>
  <si>
    <t>ICICI Prudential Nifty SDL Dec 2028 Index Fund - Dir - Growth</t>
  </si>
  <si>
    <t>ICICI Prudential Nifty G-Sec Dec 2030 Index Fund - Dir - Growth</t>
  </si>
  <si>
    <t>HDFC CRISIL-IBX Financial Services 9-12 Months Debt Index Fund - Dir - Growth</t>
  </si>
  <si>
    <t>Tata CRISIL-IBX Gilt Index  April 2026 Index Fund - Dir - Growth</t>
  </si>
  <si>
    <t>Nippon India Nifty G-Sec Jun 2036 Maturity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</si>
  <si>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</si>
  <si>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</si>
  <si>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</si>
  <si>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</si>
  <si>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Aditya Birla Sun Life CRISIL IBX Gilt Apr 2029 Index Fund - Dir - Growth</t>
  </si>
  <si>
    <t>HDFC Nifty G-Sec Sep 2032 Index Fund - Dir - Growth</t>
  </si>
  <si>
    <t>HSBC Income Plus Arbitrage Active FOF - Dir - Growth</t>
  </si>
  <si>
    <t>ICICI Prudential CRISIL-IBX Financial Services 3-6 Months Debt Index Fund - Dir - Growth</t>
  </si>
  <si>
    <t>Nippon India CRISIL-IBX Financial Services 9-12 Months Debt Index Fund - Dir - Growth</t>
  </si>
  <si>
    <t>Edelweiss CRISIL PSU Plus SDL 50: 50 Oct 2025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</si>
  <si>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</si>
  <si>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</si>
  <si>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</si>
  <si>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</si>
  <si>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</si>
  <si>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Bandhan CRISIL IBX 90:10 SDL Plus Gilt April 2032 Index Fund - Dir - Growth</t>
  </si>
  <si>
    <t>Aditya Birla Sun Life CRISIL IBX 50:50 Gilt Plus SDL Apr 2028 Index Fund - Dir - Growth</t>
  </si>
  <si>
    <t>Bandhan CRISIL-IBX Financial Services 3-6 Months Debt Index Fund - Dir - Growth</t>
  </si>
  <si>
    <t>Nippon India Nifty AAA PSU Bond Plus SDL - Sep 2026 Maturity 50:50 Index Fund - Dir - Growth</t>
  </si>
  <si>
    <t>Nippon India Nifty G-Sec Sep 2027 Maturity Index Fund - Dir - Growth</t>
  </si>
  <si>
    <t>Nippon India CRISIL-IBX Financial Services 3-6 Months Debt Index Fund - Dir - Growth</t>
  </si>
  <si>
    <t>Kotak CRISIL-IBX Financial Services 3-6 Months Debt Index Fund - Dir - Growth</t>
  </si>
  <si>
    <t>Axis CRISIL IBX 50:50 Gilt Plus SDL June 2028 Index Fund - Dir - Growth</t>
  </si>
  <si>
    <t>Nippon India Nifty SDL Plus G-Sec - Jun 2028 Maturity 70:30 Index Fund - Dir - Growth</t>
  </si>
  <si>
    <t>Bandhan Crisil IBX Gilt April 2026 Index Fund - Dir - Growth</t>
  </si>
  <si>
    <t>Nippon India Nifty SDL Plus G-Sec - Jun 2029 Maturity 70:30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</si>
  <si>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</si>
  <si>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</si>
  <si>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</si>
  <si>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</si>
  <si>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</si>
  <si>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</si>
  <si>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</si>
  <si>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Invesco India Income Plus Arbitrage Active Fund of Fund - Dir - Growth</t>
  </si>
  <si>
    <t>Edelweiss Income Plus Arbitrage Omni Fund of Funds - Dir - Growth</t>
  </si>
  <si>
    <t>SBI CRISIL-IBX Financial Services 3-6 Months Debt Index Fund - Dir - Growth</t>
  </si>
  <si>
    <t>Mirae Asset CRISIL IBX Gilt Index  April 2033 Index Fund - Dir - Growth</t>
  </si>
  <si>
    <t>Kotak Nifty SDL Jul 2033 Index Fund - Dir - Growth</t>
  </si>
  <si>
    <t>HDFC Nifty SDL Oct 2026 Index Fund - Dir - Growth</t>
  </si>
  <si>
    <t>HSBC CRISIL IBX Gilt June 2027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</si>
  <si>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</si>
  <si>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</si>
  <si>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</si>
  <si>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</si>
  <si>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</si>
  <si>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Bandhan CRISIL IBX 90:10 SDL Plus Gilt September 2027 Index Fund - Dir - Growth</t>
  </si>
  <si>
    <t>Edelweiss CRISIL IBX 50:50 Gilt Plus SDL Short Duration Index Fund - Dir - Growth</t>
  </si>
  <si>
    <t>Aditya Birla Sun Life US Treasury 3-10 Year Bonds ETFs Passive FOF - Dir - Growth</t>
  </si>
  <si>
    <t>Aditya Birla Sun Life CRISIL IBX 60:40 SDL plus AAA PSU - Apr 2025 Index Fund - Dir - Growth</t>
  </si>
  <si>
    <t>Franklin India Income Plus Arbitrage Active Fund of Funds (FIPAF) - Dir - Growth</t>
  </si>
  <si>
    <t>Edelweiss CRISIL IBX 50:50 Gilt Plus SDL Sep 2028 Index Fund - Dir - Growth</t>
  </si>
  <si>
    <t>TATA Nifty G Sec Dec 2029 Index Fund - Dir - Growth</t>
  </si>
  <si>
    <t>Axis Nifty AAA Bond Plus SDL Apr 2026 50:50 ETF FOF - Dir - Growth</t>
  </si>
  <si>
    <t>Nippon India Nifty G-Sec Oct 2028 Maturity Index Fund - Dir - Growth</t>
  </si>
  <si>
    <t>Mirae Asset CRISIL-IBX Financial Services 9-12 Months Debt Index Fund - Dir - Growth</t>
  </si>
  <si>
    <t>UTI Nifty SDL Plus AAA PSU Bond Apr 2026 75:25 Index Fund - Dir - Growth</t>
  </si>
  <si>
    <t>Aditya Birla Sun Life CRISIL-IBX AAA NBFC-HFC Index Sep 2026 Fund - Dir - Growth</t>
  </si>
  <si>
    <t>Edelweiss CRISIL IBX AAA Financial Services Bond - Jan 2028 Index Fund - Dir - Growth</t>
  </si>
  <si>
    <t>Kotak CRISIL- IBX AAA Bond Financial Services Index - Dec 2026 Fund - Dir - Growth</t>
  </si>
  <si>
    <t>ICICI Prudential Diversified Debt Strategy Active FOF - Dir - Growth</t>
  </si>
  <si>
    <t>Nippon India CRISIL-IBX AAA Financial Services - Dec 2026 Index Fund - Dir - Growth</t>
  </si>
  <si>
    <t>Axis Income Plus Arbitrage Passive FOF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</si>
  <si>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</si>
  <si>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</si>
  <si>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</si>
  <si>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</si>
  <si>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</si>
  <si>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</si>
  <si>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</si>
  <si>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</si>
  <si>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Mirae Asset Nifty SDL Jun 2028 Index Fund - Dir - Growth</t>
  </si>
  <si>
    <t>BARODA BNP PARIBAS INCOME PLUS ARBITRAGE ACTIVE FUND OF FUNDS (BBNPPIPAAFOF)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</si>
  <si>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</si>
  <si>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</si>
  <si>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</si>
  <si>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</si>
  <si>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</si>
  <si>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</si>
  <si>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</si>
  <si>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</si>
  <si>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</si>
  <si>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HDFC NIFTY SDL Plus G-Sec Jun 2027 40:60 Index Fund - Dir - Growth</t>
  </si>
  <si>
    <t>Invesco India Nifty G-sec Sep 2032 Index Fund - Dir - Growth</t>
  </si>
  <si>
    <t>Edelweiss Nifty LargeMidcap250 Plus 8-13 yr G-Sec 70:30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</si>
  <si>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</si>
  <si>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</si>
  <si>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</si>
  <si>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</si>
  <si>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</si>
  <si>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</si>
  <si>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Baroda BNP Paribas NIFTY SDL December 2028 Index Fund - Dir - Growth</t>
  </si>
  <si>
    <t>JioBlackRock Nifty 8-13 yr G-Sec Index Fund - Dir - Growth</t>
  </si>
  <si>
    <t>HDFC Income Plus Arbitrage Omni FOF - Dir - Growth</t>
  </si>
  <si>
    <t>If redeemed bet. 0 Day to 540 Days Exit Load is 1%</t>
  </si>
  <si>
    <t>SBI CRISIL-IBX 10:90 Gilt plus SDL Index - Dec 2029 Index Fund - Dir - Growth</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</si>
  <si>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</si>
  <si>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</si>
  <si>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</si>
  <si>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</si>
  <si>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</si>
  <si>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Axis CRISIL-IBX AAA Bond NBFC-HFC - Jun 2027 Index Fund - Dir - Growth</t>
  </si>
  <si>
    <t>Mahindra Manulife Income Plus Arbitrage Active FOF - Dir - Growth</t>
  </si>
  <si>
    <t>Zerodha Nifty Short Duration G-Sec Index Fund - Dir - Growth</t>
  </si>
  <si>
    <t>Zerodha Nifty LargeMidcap250 Plus 8-13 yr G-Sec 70:30 Index Fund - Dir - Growth</t>
  </si>
  <si>
    <t>ICICI Prudential CRISIL-IBX AAA Bond Financial Services Index - Dec 2026 Fund - Dir - Growth</t>
  </si>
  <si>
    <t>SBI Nifty G-sec Jul 2031 Index Fund - Dir - Growth</t>
  </si>
  <si>
    <t>Aditya Birla Sun Life Crisil Ibx Gilt June 2027 Index Fund - Dir - Growth</t>
  </si>
  <si>
    <t>Aditya Birla Sun Life CRISIL-IBX AAA Financial Services Index Sep 2027 Fund - Dir - Growth</t>
  </si>
  <si>
    <t>Axis CRISIL-IBX AAA Bond Financial Services - Sep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</si>
  <si>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</si>
  <si>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</si>
  <si>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</si>
  <si>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</si>
  <si>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</si>
  <si>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</si>
  <si>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</si>
  <si>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</si>
  <si>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</si>
  <si>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BHARAT Bond ETF - April 2025</t>
  </si>
  <si>
    <t>Zerodha Nifty 1D Rate Liquid ETF</t>
  </si>
  <si>
    <t>BHARAT Bond FOF - April 2030 - Reg - Growth</t>
  </si>
  <si>
    <t>ICICI Prudential Nifty PSU Bond Plus SDL Sep 2027 40:60 Index Fund - Reg - Growth</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</si>
  <si>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</si>
  <si>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</si>
  <si>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</si>
  <si>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</si>
  <si>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</si>
  <si>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</si>
  <si>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</si>
  <si>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</si>
  <si>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</si>
  <si>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</si>
  <si>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</si>
  <si>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</si>
  <si>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Aditya Birla Sun Life Nifty SDL Apr 2027 Index Fund - Reg - Growth</t>
  </si>
  <si>
    <t>SBI Nifty 10 yr Benchmark G-Sec ETF</t>
  </si>
  <si>
    <t>Kotak Nifty SDL Apr 2032 Top 12 Equal Weight Index Fund - Reg - Growth</t>
  </si>
  <si>
    <t>ICICI Prudential Income plus Arbitrage Omni FOF - Growth</t>
  </si>
  <si>
    <t>Nippon India Nifty AAA CPSE Bond Plus SDL - Apr 2027 Maturity 60:40 Index Fund - Reg - Growth</t>
  </si>
  <si>
    <t>HDFC CRISIL-IBX Financial Services 3-6 Months Debt Index Fund - Reg - Growth</t>
  </si>
  <si>
    <t>Aditya Birla Sun Life CRISIL - IBX Financial Services 3 to 6 Months Debt Index Fund - Reg - Growth</t>
  </si>
  <si>
    <t>SBI CRISIL IBX Gilt Index  June 2036 Fund - Reg - Growth</t>
  </si>
  <si>
    <t>Nippon India ETF Nifty 8-13 yr G-Sec Long Term Gilt</t>
  </si>
  <si>
    <t>HDFC Income Plus Arbitrage Active FOF - Growth</t>
  </si>
  <si>
    <t>Edelweiss Nifty PSU Bond Plus SDL Apr 2027 50:50 Index Fund - Reg - Growth</t>
  </si>
  <si>
    <t>Axis Income Plus Arbitrage Active FOF - Reg - Growth</t>
  </si>
  <si>
    <t>BHARAT Bond ETF FOF - April 2033 - Reg - Growth</t>
  </si>
  <si>
    <t>Axis CRISIL IBX SDL May 2027 Index Fund - Reg - Growth</t>
  </si>
  <si>
    <t>HSBC CRISIL IBX 50:50 Gilt Plus SDL Apr 2028 Index Fund - Reg - Growth</t>
  </si>
  <si>
    <t>SBI CRISIL IBX Gilt Index April 2029 Fund - Reg - Growth</t>
  </si>
  <si>
    <t>LIC MF Nifty 8-13 yr G-Sec ETF</t>
  </si>
  <si>
    <t>SBI Income Plus Arbitrage Active FOF - Reg - Growth</t>
  </si>
  <si>
    <t>Axis CRISIL-IBX AAA Bond NBFC - Jun 2027 Index Fund - Reg - Growth</t>
  </si>
  <si>
    <t>Kotak Nifty 1D Rate Liquid ETF</t>
  </si>
  <si>
    <t>DSP Nifty SDL Plus G-Sec Jun 2028 30:70 Index Fund - Reg - Growth</t>
  </si>
  <si>
    <t>DSP BSE Liquid Rate ETF</t>
  </si>
  <si>
    <t>Bandhan Income Plus Arbitrage Active FOF - Reg - Growth</t>
  </si>
  <si>
    <t>ICICI Prudential Nifty SDL Sep 2027 Index Fund - Reg - Growth</t>
  </si>
  <si>
    <t>Aditya Birla Sun Life CRISIL-IBX Financial Services 9-12 Months Debt Index Fund - Reg - Growth</t>
  </si>
  <si>
    <t>DSP Income Plus Arbitrage Omni FoF - Reg - Growth</t>
  </si>
  <si>
    <t>Aditya Birla Sun Life CRISIL IBX 60:40 SDL plus AAA PSU - Apr 2027 Index Fund - Reg - Growth</t>
  </si>
  <si>
    <t>SBI CRISIL IBX SDL Index September 2027 Fund - Reg - Growth</t>
  </si>
  <si>
    <t>ICICI Prudential BSE Liquid Rate ETF - IDCW</t>
  </si>
  <si>
    <t>HDFC Nifty G-sec Dec 2026 Index Fund - Reg - Growth</t>
  </si>
  <si>
    <t>Aditya Birla Sun Life Income plus Arbitrage Active FOF - Growth</t>
  </si>
  <si>
    <t>Kotak CRISIL-IBX Financial Services 9 to 12 Months Debt Index Fund - Reg - Growth</t>
  </si>
  <si>
    <t>Axis Nifty AAA Bond Plus SDL Apr 2026 50:50 ETF</t>
  </si>
  <si>
    <t>Edelweiss CRISIL IBX 50:50 Gilt Plus SDL April 2037 Index Fund - Reg - Growth</t>
  </si>
  <si>
    <t>ICICI Prudential BSE Liquid Rate ETF - Growth</t>
  </si>
  <si>
    <t>HDFC NIFTY G-sec Jun 2036 Index Fund - Reg - Growth</t>
  </si>
  <si>
    <t>ICICI Prudential Nifty SDL Dec 2028 Index Fund - Reg - Growth</t>
  </si>
  <si>
    <t>ICICI Prudential Nifty G-Sec Dec 2030 Index Fund - Reg - Growth</t>
  </si>
  <si>
    <t>HDFC CRISIL-IBX Financial Services 9-12 Months Debt Index Fund - Reg - Growth</t>
  </si>
  <si>
    <t>Tata CRISIL-IBX Gilt Index  April 2026 Index Fund - Reg - Growth</t>
  </si>
  <si>
    <t>Nippon India Nifty G-Sec Jun 2036 Maturity Index Fund - Reg - Growth</t>
  </si>
  <si>
    <t>Mirae Asset Nifty 1D Rate Liquid ETF - Growth</t>
  </si>
  <si>
    <t>Bajaj Finserv Nifty 1D Rate Liquid ETF - Growth</t>
  </si>
  <si>
    <t>Tata Nifty SDL Plus AAA PSU Bond Dec 2027 60: 40 Index Fund - Reg - Growth</t>
  </si>
  <si>
    <t>HDFC Nifty G- Sec Jun 2027 Index Fund - Reg - Growth</t>
  </si>
  <si>
    <t>HDFC Nifty G-Sec July 2031 Index Fund - Reg - Growth</t>
  </si>
  <si>
    <t>Nippon India Income Plus Arbitrage Active Fund of Fund - Reg - Growth</t>
  </si>
  <si>
    <t>Aditya Birla Sun Life CRISIL IBX Gilt Apr 2029 Index Fund - Reg - Growth</t>
  </si>
  <si>
    <t>HDFC Nifty G-Sec Sep 2032 Index Fund - Reg - Growth</t>
  </si>
  <si>
    <t>ICICI Prudential Nifty 10 yr Benchmark G-Sec ETF</t>
  </si>
  <si>
    <t>Mirae Asset Nifty 1D Rate Liquid ETF-IDCW</t>
  </si>
  <si>
    <t>HSBC Income Plus Arbitrage Active FOF - Reg - Growth</t>
  </si>
  <si>
    <t>ICICI Prudential CRISIL-IBX Financial Services 3-6 Months Debt Index Fund - Reg - Growth</t>
  </si>
  <si>
    <t>Nippon India CRISIL-IBX Financial Services 9-12 Months Debt Index Fund - Reg - Growth</t>
  </si>
  <si>
    <t>Edelweiss CRISIL PSU Plus SDL 50: 50 Oct 2025 Index Fund - Reg - Growth</t>
  </si>
  <si>
    <t>Kotak Nifty SDL Plus AAA PSU Bond Jul 2028 60:40 Index Fund - Reg - Growth</t>
  </si>
  <si>
    <t>Kotak CRISIL-IBX AAA Financial Services Index-Sep 2027 Fund - Reg - Growth</t>
  </si>
  <si>
    <t>DSP NIFTY 1D Rate Liquid ETF</t>
  </si>
  <si>
    <t>Mirae Asset Nifty SDL Jun 2027 Index Fund - Reg - Growth</t>
  </si>
  <si>
    <t>Axis CRISIL IBX 70:30 CPSE Plus SDL April 2025 Index Fund - Reg - Growth</t>
  </si>
  <si>
    <t>Bandhan Crisil IBX Gilt April 2032 Index Fund - Reg - Growth</t>
  </si>
  <si>
    <t>Bandhan CRISIL IBX 90:10 SDL Plus Gilt April 2032 Index Fund - Reg - Growth</t>
  </si>
  <si>
    <t>Aditya Birla Sun Life CRISIL IBX 50:50 Gilt Plus SDL Apr 2028 Index Fund - Reg - Growth</t>
  </si>
  <si>
    <t>Bandhan CRISIL-IBX Financial Services 3-6 Months Debt Index Fund - Reg - Growth</t>
  </si>
  <si>
    <t>Nippon India Nifty AAA PSU Bond Plus SDL - Sep 2026 Maturity 50:50 Index Fund - Reg - Growth</t>
  </si>
  <si>
    <t>Nippon India Nifty G-Sec Sep 2027 Maturity Index Fund - Reg - Growth</t>
  </si>
  <si>
    <t>Nippon India CRISIL-IBX Financial Services 3-6 Months Debt Index Fund - Reg - Growth</t>
  </si>
  <si>
    <t>Kotak CRISIL-IBX Financial Services 3-6 Months Debt Index Fund - Reg - Growth</t>
  </si>
  <si>
    <t>Axis CRISIL IBX 50:50 Gilt Plus SDL June 2028 Index Fund - Reg - Growth</t>
  </si>
  <si>
    <t>Nippon India Nifty SDL Plus G-Sec - Jun 2028 Maturity 70:30 Index Fund - Reg - Growth</t>
  </si>
  <si>
    <t>Bandhan Crisil IBX Gilt April 2026 Index Fund - Reg - Growth</t>
  </si>
  <si>
    <t>Nippon India Nifty SDL Plus G-Sec - Jun 2029 Maturity 70:30 Index Fund - Reg - Growth</t>
  </si>
  <si>
    <t>Angel One Nifty 1D Rate Liquid ETF - Growth</t>
  </si>
  <si>
    <t>DSP CRISIL-IBX 50:50 Gilt Plus SDL - April 2033 Index Fund - Reg - Growth</t>
  </si>
  <si>
    <t>Axis CRISIL-IBX Financial Services 3-6 Months Debt Index Fund - Reg - Growth</t>
  </si>
  <si>
    <t>UTI CRISIL SDL Maturity April 2033 Index Fund - Reg - Growth</t>
  </si>
  <si>
    <t>Nippon India ETF Nifty 5 yr Benchmark G-Sec</t>
  </si>
  <si>
    <t>Tata Income Plus Arbitrage Active FOF - Reg - Growth</t>
  </si>
  <si>
    <t>Kotak Nifty AAA Bond Financial Services Mar 2028 Index Fund - Reg - Growth</t>
  </si>
  <si>
    <t>ICICI Prudential Nifty SDL Sep 2026 Index Fund - Reg - Growth</t>
  </si>
  <si>
    <t>Invesco India Income Plus Arbitrage Active Fund of Fund - Reg - Growth</t>
  </si>
  <si>
    <t>Edelweiss Income Plus Arbitrage Omni Fund of Funds - Reg - Growth</t>
  </si>
  <si>
    <t>Mirae Asset CRISIL IBX Gilt Index  April 2033 Index Fund - Reg - Growth</t>
  </si>
  <si>
    <t>Kotak Nifty SDL Jul 2033 Index Fund - Reg - Growth</t>
  </si>
  <si>
    <t>HDFC Nifty SDL Oct 2026 Index Fund - Reg - Growth</t>
  </si>
  <si>
    <t>HSBC CRISIL IBX Gilt June 2027 Index Fund - Reg - Growth</t>
  </si>
  <si>
    <t>UTI Income Plus Arbitrage Active Fund of Fund - Reg - Growth</t>
  </si>
  <si>
    <t>Motilal Oswal Nifty 5 YR Benchmark G-Sec ETF</t>
  </si>
  <si>
    <t>Aditya Birla Sun Life CRISIL IBX Gilt April 2026 Index Fund - Reg - Growth</t>
  </si>
  <si>
    <t>HDFC NIFTY G- Sec Apr 2029 Index Fund - Reg - Growth</t>
  </si>
  <si>
    <t>Aditya Birla Sun Life CRISIL IBX SDL Jun 2032 Index Fund - Reg - Growth</t>
  </si>
  <si>
    <t>Aditya Birla Sun Life CRISIL-IBX AAA NBFC-HFC Index  Dec 2025 Fund - Reg - Growth</t>
  </si>
  <si>
    <t>Bandhan CRISIL IBX 90:10 SDL Plus Gilt September 2027 Index Fund - Reg - Growth</t>
  </si>
  <si>
    <t>Edelweiss CRISIL IBX 50:50 Gilt Plus SDL Short Duration Index Fund - Reg - Growth</t>
  </si>
  <si>
    <t>Aditya Birla Sun Life US Treasury 3-10 Year Bonds ETFs Passive FOF - Reg - Growth</t>
  </si>
  <si>
    <t>Aditya Birla Sun Life CRISIL IBX 60:40 SDL plus AAA PSU - Apr 2025 Index Fund - Reg - Growth</t>
  </si>
  <si>
    <t>Franklin India Income Plus Arbitrage Active Fund of Funds (FIPAF) - Reg - Growth</t>
  </si>
  <si>
    <t>Edelweiss CRISIL IBX 50:50 Gilt Plus SDL Sep 2028 Index Fund - Reg - Growth</t>
  </si>
  <si>
    <t>TATA Nifty G Sec Dec 2029 Index Fund - Reg - Growth</t>
  </si>
  <si>
    <t>Axis Nifty AAA Bond Plus SDL Apr 2026 50:50 ETF FOF - Reg - Growth</t>
  </si>
  <si>
    <t>Nippon India Nifty G-Sec Oct 2028 Maturity Index Fund - Reg - Growth</t>
  </si>
  <si>
    <t>Mirae Asset CRISIL-IBX Financial Services 9-12 Months Debt Index Fund - Reg - Growth</t>
  </si>
  <si>
    <t>Groww Nifty 1D Rate Liquid ETF</t>
  </si>
  <si>
    <t>Zerodha Nifty 8-13 Yr G-Sec ETF</t>
  </si>
  <si>
    <t>UTI Nifty SDL Plus AAA PSU Bond Apr 2026 75:25 Index Fund - Reg - Growth</t>
  </si>
  <si>
    <t>Nippon India Nifty 1D Rate Liquid ETF - Growth</t>
  </si>
  <si>
    <t>HDFC NIFTY 1D Rate Liquid ETF - Growth</t>
  </si>
  <si>
    <t>Aditya Birla Sun Life CRISIL-IBX AAA NBFC-HFC Index Sep 2026 Fund - Reg - Growth</t>
  </si>
  <si>
    <t>Edelweiss CRISIL IBX AAA Financial Services Bond - Jan 2028 Index Fund - Reg - Growth</t>
  </si>
  <si>
    <t>Kotak CRISIL- IBX AAA Bond Financial Services Index - Dec 2026 Fund - Reg - Growth</t>
  </si>
  <si>
    <t>ICICI Prudential Diversified Debt Strategy Active FOF - Growth</t>
  </si>
  <si>
    <t>Nippon India CRISIL-IBX AAA Financial Services - Dec 2026 Index Fund - Reg - Growth</t>
  </si>
  <si>
    <t>Axis Income Plus Arbitrage Passive FOF - Reg - Growth</t>
  </si>
  <si>
    <t>Kotak Nifty SDL Jul 2026 Index Fund - Reg - Growth</t>
  </si>
  <si>
    <t>Mirae Asset Nifty 8 - 13 yr G-sec ETF</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</si>
  <si>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</si>
  <si>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</si>
  <si>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</si>
  <si>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</si>
  <si>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</si>
  <si>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</si>
  <si>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</si>
  <si>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Mirae Asset Nifty SDL Jun 2028 Index Fund - Reg - Growth</t>
  </si>
  <si>
    <t>BARODA BNP PARIBAS INCOME PLUS ARBITRAGE ACTIVE FUND OF FUNDS (BBNPPIPAAFOF) - Reg - Growth</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</si>
  <si>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</si>
  <si>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</si>
  <si>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</si>
  <si>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</si>
  <si>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</si>
  <si>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SBI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</si>
  <si>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</si>
  <si>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</si>
  <si>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</si>
  <si>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</si>
  <si>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Edelweiss Nifty 1D Rate Liquid ETF - Growth</t>
  </si>
  <si>
    <t>SBI NIFTY 1D Rate Liquid ETF - IDCW</t>
  </si>
  <si>
    <t>HDFC NIFTY SDL Plus G-Sec Jun 2027 40:60 Index Fund - Reg - Growth</t>
  </si>
  <si>
    <t>Invesco India Nifty G-sec Sep 2032 Index Fund - Reg - Growth</t>
  </si>
  <si>
    <t>Edelweiss Nifty LargeMidcap250 Plus 8-13 yr G-Sec 70:30 Index Fund - Reg - Growth</t>
  </si>
  <si>
    <t>Aditya Birla Sun Life Nifty SDL Sep 2027 Index Fund - Reg - Growth</t>
  </si>
  <si>
    <t>Shriram Nifty 1D Rate Liquid ETF</t>
  </si>
  <si>
    <t>Kotak Nifty AAA Bond Jun 2025 HTM Index Fund - Reg - Growth</t>
  </si>
  <si>
    <t>Axis CRISIL IBX 50:50 Gilt Plus SDL September 2027 Index Fund - Reg - Growth</t>
  </si>
  <si>
    <t>Aditya Birla Sun Life CRISIL Liquid Overnight ETF</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</si>
  <si>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</si>
  <si>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</si>
  <si>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</si>
  <si>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</si>
  <si>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Baroda BNP Paribas NIFTY SDL December 2028 Index Fund - Reg - Growth</t>
  </si>
  <si>
    <t>HDFC Income Plus Arbitrage Omni FOF - Reg - Growth</t>
  </si>
  <si>
    <t>SBI CRISIL-IBX 10:90 Gilt plus SDL Index - Dec 2029 Index Fund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</si>
  <si>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</si>
  <si>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</si>
  <si>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</si>
  <si>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</si>
  <si>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</si>
  <si>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</si>
  <si>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</si>
  <si>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Axis CRISIL-IBX AAA Bond NBFC-HFC - Jun 2027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</si>
  <si>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</si>
  <si>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</si>
  <si>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</si>
  <si>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</si>
  <si>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Aditya Birla Sun Life Crisil Ibx Gilt June 2027 Index Fund - Reg - Growth</t>
  </si>
  <si>
    <t>Aditya Birla Sun Life CRISIL Broad Based Gilt ETF</t>
  </si>
  <si>
    <t>Aditya Birla Sun Life CRISIL-IBX AAA Financial Services Index Sep 2027 Fund - Reg - Growth</t>
  </si>
  <si>
    <t>Axis CRISIL-IBX AAA Bond Financial Services - Sep 2027 Index Fund - Reg - Growth</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</si>
  <si>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</si>
  <si>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</si>
  <si>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</si>
  <si>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</si>
  <si>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</si>
  <si>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</si>
  <si>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</si>
  <si>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</si>
  <si>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10/18'</t>
  </si>
  <si>
    <t>13/18'</t>
  </si>
  <si>
    <t>14/18'</t>
  </si>
  <si>
    <t>12/18'</t>
  </si>
  <si>
    <t>9/18'</t>
  </si>
  <si>
    <t>17/19'</t>
  </si>
  <si>
    <t>9/19'</t>
  </si>
  <si>
    <t>12/19'</t>
  </si>
  <si>
    <t>13/19'</t>
  </si>
  <si>
    <t>15/18'</t>
  </si>
  <si>
    <t>8/19'</t>
  </si>
  <si>
    <t>16/16'</t>
  </si>
  <si>
    <t>2/18'</t>
  </si>
  <si>
    <t>17/18'</t>
  </si>
  <si>
    <t>1/16'</t>
  </si>
  <si>
    <t>16/18'</t>
  </si>
  <si>
    <t>8/18'</t>
  </si>
  <si>
    <t>10/21'</t>
  </si>
  <si>
    <t>5/21'</t>
  </si>
  <si>
    <t>14/21'</t>
  </si>
  <si>
    <t>4/21'</t>
  </si>
  <si>
    <t>7/20'</t>
  </si>
  <si>
    <t>11/20'</t>
  </si>
  <si>
    <t>10/14'</t>
  </si>
  <si>
    <t>3/21'</t>
  </si>
  <si>
    <t>6/21'</t>
  </si>
  <si>
    <t>12/13'</t>
  </si>
  <si>
    <t>1/11'</t>
  </si>
  <si>
    <t>8/11'</t>
  </si>
  <si>
    <t>3/10'</t>
  </si>
  <si>
    <t>9/9'</t>
  </si>
  <si>
    <t>3/9'</t>
  </si>
  <si>
    <t>2/12'</t>
  </si>
  <si>
    <t>11/14'</t>
  </si>
  <si>
    <t>9/14'</t>
  </si>
  <si>
    <t>7/11'</t>
  </si>
  <si>
    <t>9/11'</t>
  </si>
  <si>
    <t>8/10'</t>
  </si>
  <si>
    <t>13/14'</t>
  </si>
  <si>
    <t>63/126'</t>
  </si>
  <si>
    <t>76/138'</t>
  </si>
  <si>
    <t>87/138'</t>
  </si>
  <si>
    <t>109/138'</t>
  </si>
  <si>
    <t>89/131'</t>
  </si>
  <si>
    <t>28/126'</t>
  </si>
  <si>
    <t>15/123'</t>
  </si>
  <si>
    <t>15/117'</t>
  </si>
  <si>
    <t>74/138'</t>
  </si>
  <si>
    <t>72/132'</t>
  </si>
  <si>
    <t>29/126'</t>
  </si>
  <si>
    <t>21/124'</t>
  </si>
  <si>
    <t>37/126'</t>
  </si>
  <si>
    <t>60/138'</t>
  </si>
  <si>
    <t>58/138'</t>
  </si>
  <si>
    <t>48/138'</t>
  </si>
  <si>
    <t>68/138'</t>
  </si>
  <si>
    <t>61/131'</t>
  </si>
  <si>
    <t>61/126'</t>
  </si>
  <si>
    <t>51/123'</t>
  </si>
  <si>
    <t>19/117'</t>
  </si>
  <si>
    <t>61/138'</t>
  </si>
  <si>
    <t>60/132'</t>
  </si>
  <si>
    <t>62/126'</t>
  </si>
  <si>
    <t>53/124'</t>
  </si>
  <si>
    <t>60/126'</t>
  </si>
  <si>
    <t>55/138'</t>
  </si>
  <si>
    <t>52/138'</t>
  </si>
  <si>
    <t>69/138'</t>
  </si>
  <si>
    <t>105/138'</t>
  </si>
  <si>
    <t>80/131'</t>
  </si>
  <si>
    <t>14/126'</t>
  </si>
  <si>
    <t>10/123'</t>
  </si>
  <si>
    <t>9/117'</t>
  </si>
  <si>
    <t>59/138'</t>
  </si>
  <si>
    <t>56/132'</t>
  </si>
  <si>
    <t>15/126'</t>
  </si>
  <si>
    <t>10/124'</t>
  </si>
  <si>
    <t>27/126'</t>
  </si>
  <si>
    <t>35/138'</t>
  </si>
  <si>
    <t>25/138'</t>
  </si>
  <si>
    <t>36/138'</t>
  </si>
  <si>
    <t>65/138'</t>
  </si>
  <si>
    <t>74/131'</t>
  </si>
  <si>
    <t>36/126'</t>
  </si>
  <si>
    <t>30/123'</t>
  </si>
  <si>
    <t>31/138'</t>
  </si>
  <si>
    <t>58/132'</t>
  </si>
  <si>
    <t>33/126'</t>
  </si>
  <si>
    <t>35/124'</t>
  </si>
  <si>
    <t>38/126'</t>
  </si>
  <si>
    <t>34/138'</t>
  </si>
  <si>
    <t>40/138'</t>
  </si>
  <si>
    <t>38/138'</t>
  </si>
  <si>
    <t>47/131'</t>
  </si>
  <si>
    <t>41/126'</t>
  </si>
  <si>
    <t>34/123'</t>
  </si>
  <si>
    <t>34/117'</t>
  </si>
  <si>
    <t>47/92'</t>
  </si>
  <si>
    <t>10/86'</t>
  </si>
  <si>
    <t>42/138'</t>
  </si>
  <si>
    <t>46/132'</t>
  </si>
  <si>
    <t>42/126'</t>
  </si>
  <si>
    <t>29/124'</t>
  </si>
  <si>
    <t>23/126'</t>
  </si>
  <si>
    <t>22/138'</t>
  </si>
  <si>
    <t>37/138'</t>
  </si>
  <si>
    <t>54/138'</t>
  </si>
  <si>
    <t>56/131'</t>
  </si>
  <si>
    <t>81/126'</t>
  </si>
  <si>
    <t>68/123'</t>
  </si>
  <si>
    <t>55/132'</t>
  </si>
  <si>
    <t>82/126'</t>
  </si>
  <si>
    <t>73/124'</t>
  </si>
  <si>
    <t>20/126'</t>
  </si>
  <si>
    <t>63/138'</t>
  </si>
  <si>
    <t>18/138'</t>
  </si>
  <si>
    <t>17/138'</t>
  </si>
  <si>
    <t>9/131'</t>
  </si>
  <si>
    <t>34/126'</t>
  </si>
  <si>
    <t>88/123'</t>
  </si>
  <si>
    <t>100/117'</t>
  </si>
  <si>
    <t>12/92'</t>
  </si>
  <si>
    <t>15/132'</t>
  </si>
  <si>
    <t>44/124'</t>
  </si>
  <si>
    <t>110/126'</t>
  </si>
  <si>
    <t>73/138'</t>
  </si>
  <si>
    <t>81/138'</t>
  </si>
  <si>
    <t>97/138'</t>
  </si>
  <si>
    <t>110/138'</t>
  </si>
  <si>
    <t>117/131'</t>
  </si>
  <si>
    <t>69/126'</t>
  </si>
  <si>
    <t>26/123'</t>
  </si>
  <si>
    <t>31/117'</t>
  </si>
  <si>
    <t>51/92'</t>
  </si>
  <si>
    <t>52/86'</t>
  </si>
  <si>
    <t>95/138'</t>
  </si>
  <si>
    <t>106/132'</t>
  </si>
  <si>
    <t>56/126'</t>
  </si>
  <si>
    <t>36/124'</t>
  </si>
  <si>
    <t>116/126'</t>
  </si>
  <si>
    <t>15/138'</t>
  </si>
  <si>
    <t>13/138'</t>
  </si>
  <si>
    <t>66/138'</t>
  </si>
  <si>
    <t>7/138'</t>
  </si>
  <si>
    <t>23/131'</t>
  </si>
  <si>
    <t>13/126'</t>
  </si>
  <si>
    <t>17/123'</t>
  </si>
  <si>
    <t>114/117'</t>
  </si>
  <si>
    <t>49/92'</t>
  </si>
  <si>
    <t>32/86'</t>
  </si>
  <si>
    <t>94/138'</t>
  </si>
  <si>
    <t>24/132'</t>
  </si>
  <si>
    <t>52/124'</t>
  </si>
  <si>
    <t>104/126'</t>
  </si>
  <si>
    <t>106/138'</t>
  </si>
  <si>
    <t>137/138'</t>
  </si>
  <si>
    <t>136/138'</t>
  </si>
  <si>
    <t>130/131'</t>
  </si>
  <si>
    <t>92/126'</t>
  </si>
  <si>
    <t>90/123'</t>
  </si>
  <si>
    <t>58/117'</t>
  </si>
  <si>
    <t>90/92'</t>
  </si>
  <si>
    <t>85/86'</t>
  </si>
  <si>
    <t>102/138'</t>
  </si>
  <si>
    <t>131/132'</t>
  </si>
  <si>
    <t>93/126'</t>
  </si>
  <si>
    <t>104/124'</t>
  </si>
  <si>
    <t>67/126'</t>
  </si>
  <si>
    <t>75/138'</t>
  </si>
  <si>
    <t>11/138'</t>
  </si>
  <si>
    <t>20/131'</t>
  </si>
  <si>
    <t>4/126'</t>
  </si>
  <si>
    <t>37/123'</t>
  </si>
  <si>
    <t>116/117'</t>
  </si>
  <si>
    <t>79/92'</t>
  </si>
  <si>
    <t>60/86'</t>
  </si>
  <si>
    <t>12/138'</t>
  </si>
  <si>
    <t>18/132'</t>
  </si>
  <si>
    <t>9/126'</t>
  </si>
  <si>
    <t>25/124'</t>
  </si>
  <si>
    <t>49/126'</t>
  </si>
  <si>
    <t>70/138'</t>
  </si>
  <si>
    <t>47/138'</t>
  </si>
  <si>
    <t>44/131'</t>
  </si>
  <si>
    <t>103/126'</t>
  </si>
  <si>
    <t>76/123'</t>
  </si>
  <si>
    <t>77/117'</t>
  </si>
  <si>
    <t>35/92'</t>
  </si>
  <si>
    <t>41/86'</t>
  </si>
  <si>
    <t>76/132'</t>
  </si>
  <si>
    <t>106/126'</t>
  </si>
  <si>
    <t>79/124'</t>
  </si>
  <si>
    <t>Debt Funds - Regular Plan</t>
  </si>
  <si>
    <t>14/17'</t>
  </si>
  <si>
    <t>13/17'</t>
  </si>
  <si>
    <t>15/17'</t>
  </si>
  <si>
    <t>10/20'</t>
  </si>
  <si>
    <t>4/20'</t>
  </si>
  <si>
    <t>13/20'</t>
  </si>
  <si>
    <t>3/20'</t>
  </si>
  <si>
    <t>5/20'</t>
  </si>
  <si>
    <t>8/20'</t>
  </si>
  <si>
    <t>7/19'</t>
  </si>
  <si>
    <t>12/20'</t>
  </si>
  <si>
    <t>9/13'</t>
  </si>
  <si>
    <t>76/152'</t>
  </si>
  <si>
    <t>88/169'</t>
  </si>
  <si>
    <t>85/169'</t>
  </si>
  <si>
    <t>100/169'</t>
  </si>
  <si>
    <t>122/169'</t>
  </si>
  <si>
    <t>103/164'</t>
  </si>
  <si>
    <t>33/160'</t>
  </si>
  <si>
    <t>19/158'</t>
  </si>
  <si>
    <t>15/149'</t>
  </si>
  <si>
    <t>86/169'</t>
  </si>
  <si>
    <t>86/166'</t>
  </si>
  <si>
    <t>32/161'</t>
  </si>
  <si>
    <t>20/158'</t>
  </si>
  <si>
    <t>51/152'</t>
  </si>
  <si>
    <t>69/169'</t>
  </si>
  <si>
    <t>67/169'</t>
  </si>
  <si>
    <t>58/169'</t>
  </si>
  <si>
    <t>81/169'</t>
  </si>
  <si>
    <t>79/164'</t>
  </si>
  <si>
    <t>72/160'</t>
  </si>
  <si>
    <t>54/158'</t>
  </si>
  <si>
    <t>19/149'</t>
  </si>
  <si>
    <t>76/166'</t>
  </si>
  <si>
    <t>72/161'</t>
  </si>
  <si>
    <t>61/158'</t>
  </si>
  <si>
    <t>73/152'</t>
  </si>
  <si>
    <t>63/169'</t>
  </si>
  <si>
    <t>61/169'</t>
  </si>
  <si>
    <t>83/169'</t>
  </si>
  <si>
    <t>119/169'</t>
  </si>
  <si>
    <t>95/164'</t>
  </si>
  <si>
    <t>18/160'</t>
  </si>
  <si>
    <t>9/158'</t>
  </si>
  <si>
    <t>7/149'</t>
  </si>
  <si>
    <t>65/169'</t>
  </si>
  <si>
    <t>74/166'</t>
  </si>
  <si>
    <t>17/161'</t>
  </si>
  <si>
    <t>37/152'</t>
  </si>
  <si>
    <t>42/169'</t>
  </si>
  <si>
    <t>35/169'</t>
  </si>
  <si>
    <t>47/169'</t>
  </si>
  <si>
    <t>80/169'</t>
  </si>
  <si>
    <t>92/164'</t>
  </si>
  <si>
    <t>39/160'</t>
  </si>
  <si>
    <t>29/158'</t>
  </si>
  <si>
    <t>31/169'</t>
  </si>
  <si>
    <t>73/166'</t>
  </si>
  <si>
    <t>38/161'</t>
  </si>
  <si>
    <t>31/158'</t>
  </si>
  <si>
    <t>52/152'</t>
  </si>
  <si>
    <t>41/169'</t>
  </si>
  <si>
    <t>46/169'</t>
  </si>
  <si>
    <t>52/169'</t>
  </si>
  <si>
    <t>53/169'</t>
  </si>
  <si>
    <t>63/164'</t>
  </si>
  <si>
    <t>50/160'</t>
  </si>
  <si>
    <t>39/158'</t>
  </si>
  <si>
    <t>37/149'</t>
  </si>
  <si>
    <t>59/117'</t>
  </si>
  <si>
    <t>16/103'</t>
  </si>
  <si>
    <t>43/169'</t>
  </si>
  <si>
    <t>64/166'</t>
  </si>
  <si>
    <t>55/161'</t>
  </si>
  <si>
    <t>42/158'</t>
  </si>
  <si>
    <t>118/152'</t>
  </si>
  <si>
    <t>124/169'</t>
  </si>
  <si>
    <t>148/169'</t>
  </si>
  <si>
    <t>152/169'</t>
  </si>
  <si>
    <t>147/164'</t>
  </si>
  <si>
    <t>125/160'</t>
  </si>
  <si>
    <t>126/158'</t>
  </si>
  <si>
    <t>92/149'</t>
  </si>
  <si>
    <t>106/117'</t>
  </si>
  <si>
    <t>99/103'</t>
  </si>
  <si>
    <t>117/169'</t>
  </si>
  <si>
    <t>147/166'</t>
  </si>
  <si>
    <t>129/161'</t>
  </si>
  <si>
    <t>135/158'</t>
  </si>
  <si>
    <t>35/152'</t>
  </si>
  <si>
    <t>28/169'</t>
  </si>
  <si>
    <t>30/169'</t>
  </si>
  <si>
    <t>49/169'</t>
  </si>
  <si>
    <t>74/164'</t>
  </si>
  <si>
    <t>90/160'</t>
  </si>
  <si>
    <t>75/158'</t>
  </si>
  <si>
    <t>22/169'</t>
  </si>
  <si>
    <t>71/166'</t>
  </si>
  <si>
    <t>90/161'</t>
  </si>
  <si>
    <t>77/158'</t>
  </si>
  <si>
    <t>31/152'</t>
  </si>
  <si>
    <t>55/169'</t>
  </si>
  <si>
    <t>73/169'</t>
  </si>
  <si>
    <t>29/169'</t>
  </si>
  <si>
    <t>19/164'</t>
  </si>
  <si>
    <t>42/160'</t>
  </si>
  <si>
    <t>101/158'</t>
  </si>
  <si>
    <t>124/149'</t>
  </si>
  <si>
    <t>23/117'</t>
  </si>
  <si>
    <t>30/166'</t>
  </si>
  <si>
    <t>41/161'</t>
  </si>
  <si>
    <t>136/152'</t>
  </si>
  <si>
    <t>84/169'</t>
  </si>
  <si>
    <t>93/169'</t>
  </si>
  <si>
    <t>111/169'</t>
  </si>
  <si>
    <t>121/169'</t>
  </si>
  <si>
    <t>131/164'</t>
  </si>
  <si>
    <t>78/160'</t>
  </si>
  <si>
    <t>22/158'</t>
  </si>
  <si>
    <t>28/149'</t>
  </si>
  <si>
    <t>55/117'</t>
  </si>
  <si>
    <t>53/103'</t>
  </si>
  <si>
    <t>107/169'</t>
  </si>
  <si>
    <t>121/166'</t>
  </si>
  <si>
    <t>59/161'</t>
  </si>
  <si>
    <t>26/158'</t>
  </si>
  <si>
    <t>142/152'</t>
  </si>
  <si>
    <t>17/169'</t>
  </si>
  <si>
    <t>9/169'</t>
  </si>
  <si>
    <t>36/164'</t>
  </si>
  <si>
    <t>15/160'</t>
  </si>
  <si>
    <t>18/158'</t>
  </si>
  <si>
    <t>135/149'</t>
  </si>
  <si>
    <t>53/117'</t>
  </si>
  <si>
    <t>37/103'</t>
  </si>
  <si>
    <t>106/169'</t>
  </si>
  <si>
    <t>39/166'</t>
  </si>
  <si>
    <t>14/161'</t>
  </si>
  <si>
    <t>55/158'</t>
  </si>
  <si>
    <t>128/152'</t>
  </si>
  <si>
    <t>130/169'</t>
  </si>
  <si>
    <t>132/169'</t>
  </si>
  <si>
    <t>158/169'</t>
  </si>
  <si>
    <t>149/169'</t>
  </si>
  <si>
    <t>144/164'</t>
  </si>
  <si>
    <t>102/160'</t>
  </si>
  <si>
    <t>97/158'</t>
  </si>
  <si>
    <t>63/149'</t>
  </si>
  <si>
    <t>103/117'</t>
  </si>
  <si>
    <t>96/103'</t>
  </si>
  <si>
    <t>127/169'</t>
  </si>
  <si>
    <t>146/166'</t>
  </si>
  <si>
    <t>103/161'</t>
  </si>
  <si>
    <t>111/158'</t>
  </si>
  <si>
    <t>79/152'</t>
  </si>
  <si>
    <t>108/169'</t>
  </si>
  <si>
    <t>12/169'</t>
  </si>
  <si>
    <t>35/164'</t>
  </si>
  <si>
    <t>4/160'</t>
  </si>
  <si>
    <t>36/158'</t>
  </si>
  <si>
    <t>142/149'</t>
  </si>
  <si>
    <t>87/117'</t>
  </si>
  <si>
    <t>73/103'</t>
  </si>
  <si>
    <t>11/169'</t>
  </si>
  <si>
    <t>33/166'</t>
  </si>
  <si>
    <t>8/161'</t>
  </si>
  <si>
    <t>28/158'</t>
  </si>
  <si>
    <t>62/152'</t>
  </si>
  <si>
    <t>74/169'</t>
  </si>
  <si>
    <t>62/169'</t>
  </si>
  <si>
    <t>59/164'</t>
  </si>
  <si>
    <t>113/160'</t>
  </si>
  <si>
    <t>79/158'</t>
  </si>
  <si>
    <t>80/149'</t>
  </si>
  <si>
    <t>40/117'</t>
  </si>
  <si>
    <t>49/103'</t>
  </si>
  <si>
    <t>92/166'</t>
  </si>
  <si>
    <t>118/161'</t>
  </si>
  <si>
    <t>85/158'</t>
  </si>
  <si>
    <t>*DISCLAIMER:Returns &lt;1 Yr Simple Annualized, ≥ CAGR. Ratios is calculated for a period of 3 years with monthly rolling and monthly frequency and Risk-free rate(5.5) is based on the FBIL Overnight MIBOR rate of as on last working day of the month.</t>
  </si>
  <si>
    <t>NIFTY 50 Hybrid Composite Debt 65:35 Index</t>
  </si>
  <si>
    <t>SBI Equity Hybrid Fund - Growth</t>
  </si>
  <si>
    <t>Banks (17.37)</t>
  </si>
  <si>
    <t>Power (13.16)</t>
  </si>
  <si>
    <t>Finance (10.73)</t>
  </si>
  <si>
    <t>Retailing (5.87)</t>
  </si>
  <si>
    <t>Current Assets (5.76)</t>
  </si>
  <si>
    <t>ICICI Prudential Equity &amp; Debt Fund - Growth</t>
  </si>
  <si>
    <t>Sovereign (8.85)</t>
  </si>
  <si>
    <t>Pharmaceuticals &amp; Biotechnology (5.68)</t>
  </si>
  <si>
    <t>Retailing (5.26)</t>
  </si>
  <si>
    <t>HDFC Hybrid Equity Fund - Growth</t>
  </si>
  <si>
    <t>Banks (26.77)</t>
  </si>
  <si>
    <t>Finance (11.82)</t>
  </si>
  <si>
    <t>Sovereign (6.57)</t>
  </si>
  <si>
    <t>Petroleum Products (5.38)</t>
  </si>
  <si>
    <t>IT - Software (5.3)</t>
  </si>
  <si>
    <t>DSP Aggressive Hybrid Fund - Growth</t>
  </si>
  <si>
    <t>Banks (27.24)</t>
  </si>
  <si>
    <t>Sovereign (13.48)</t>
  </si>
  <si>
    <t>Pharmaceuticals &amp; Biotechnology (10.16)</t>
  </si>
  <si>
    <t>Insurance (5.98)</t>
  </si>
  <si>
    <t>Canara Robeco Equity Hybrid Fund - Growth</t>
  </si>
  <si>
    <t>Finance (18.8)</t>
  </si>
  <si>
    <t>Banks (15.9)</t>
  </si>
  <si>
    <t>Current Assets (5.13)</t>
  </si>
  <si>
    <t>IT - Software (4.86)</t>
  </si>
  <si>
    <t>Sovereign (4.13)</t>
  </si>
  <si>
    <t>Mirae Asset Aggressive Hybrid Fund - Reg - Growth</t>
  </si>
  <si>
    <t>Banks (19.59)</t>
  </si>
  <si>
    <t>Finance (16.41)</t>
  </si>
  <si>
    <t>Pharmaceuticals &amp; Biotechnology (7.89)</t>
  </si>
  <si>
    <t>Sovereign (4.1)</t>
  </si>
  <si>
    <t>Automobiles (3.93)</t>
  </si>
  <si>
    <t>Kotak Aggressive Hybrid Fund - Growth</t>
  </si>
  <si>
    <t>Finance (14.42)</t>
  </si>
  <si>
    <t>Sovereign (7.98)</t>
  </si>
  <si>
    <t>Sundaram Aggressive Hybrid Fund - Growth</t>
  </si>
  <si>
    <t>Finance (18.96)</t>
  </si>
  <si>
    <t>Banks (13.62)</t>
  </si>
  <si>
    <t>Sovereign (5.88)</t>
  </si>
  <si>
    <t>Automobiles (5.12)</t>
  </si>
  <si>
    <t>Miscellaneous (4.85)</t>
  </si>
  <si>
    <t>Aditya Birla Sun Life Equity Hybrid 95 Fund - Growth</t>
  </si>
  <si>
    <t>Finance (16.9)</t>
  </si>
  <si>
    <t>IT - Software (5.42)</t>
  </si>
  <si>
    <t>Sovereign (5.31)</t>
  </si>
  <si>
    <t>Pharmaceuticals &amp; Biotechnology (4.74)</t>
  </si>
  <si>
    <t>UTI Aggressive Hybrid Fund - Growth</t>
  </si>
  <si>
    <t>Finance (14.69)</t>
  </si>
  <si>
    <t>Banks (13.17)</t>
  </si>
  <si>
    <t>Sovereign (12.35)</t>
  </si>
  <si>
    <t>Pharmaceuticals &amp; Biotechnology (5.19)</t>
  </si>
  <si>
    <t>HSBC Aggressive Hybrid Fund - Reg - Growth</t>
  </si>
  <si>
    <t>Banks (22.02)</t>
  </si>
  <si>
    <t>Finance (16.26)</t>
  </si>
  <si>
    <t>Capital Markets (10.15)</t>
  </si>
  <si>
    <t>Electrical Equipment (8.85)</t>
  </si>
  <si>
    <t>Automobiles (4.84)</t>
  </si>
  <si>
    <t>Nippon India Aggressive Hybrid Fund - Reg - Growth</t>
  </si>
  <si>
    <t>Banks (17.02)</t>
  </si>
  <si>
    <t>Finance (7.92)</t>
  </si>
  <si>
    <t>Power (5.5)</t>
  </si>
  <si>
    <t>Construction (5.26)</t>
  </si>
  <si>
    <t>Retailing (4.86)</t>
  </si>
  <si>
    <t>Tata Aggressive Hybrid Fund - Reg - Growth</t>
  </si>
  <si>
    <t>Sovereign (8.71)</t>
  </si>
  <si>
    <t>Current Assets (4.99)</t>
  </si>
  <si>
    <t>Edelweiss Aggressive Hybrid Fund - Growth</t>
  </si>
  <si>
    <t>Finance (17.21)</t>
  </si>
  <si>
    <t>Banks (15.5)</t>
  </si>
  <si>
    <t>Current Assets (6.27)</t>
  </si>
  <si>
    <t>Telecom - Services (4.41)</t>
  </si>
  <si>
    <t>Franklin India Aggressive Hybrid Fund - Growth</t>
  </si>
  <si>
    <t>Banks (18.4)</t>
  </si>
  <si>
    <t>Finance (12.51)</t>
  </si>
  <si>
    <t>Food Products (9.02)</t>
  </si>
  <si>
    <t>Sovereign (6.28)</t>
  </si>
  <si>
    <t>IT - Software (4.07)</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</si>
  <si>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</si>
  <si>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</si>
  <si>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</si>
  <si>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</si>
  <si>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</si>
  <si>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</si>
  <si>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</si>
  <si>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</si>
  <si>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</si>
  <si>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</si>
  <si>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</si>
  <si>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</si>
  <si>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</si>
  <si>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</si>
  <si>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</si>
  <si>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</si>
  <si>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(18.29)</t>
  </si>
  <si>
    <t>Finance (14.21)</t>
  </si>
  <si>
    <t>IT - Software (6.37)</t>
  </si>
  <si>
    <t>Retailing (5.75)</t>
  </si>
  <si>
    <t>Pharmaceuticals &amp; Biotechnology (4.76)</t>
  </si>
  <si>
    <t>Quant Aggressive Hybrid Fund - Growth</t>
  </si>
  <si>
    <t>Power (17.96)</t>
  </si>
  <si>
    <t>Sovereign (14.98)</t>
  </si>
  <si>
    <t>Metals &amp; Minerals Trading (9.8)</t>
  </si>
  <si>
    <t>Banks (8.43)</t>
  </si>
  <si>
    <t>Bandhan Aggressive Hybrid Fund - Reg - Growth</t>
  </si>
  <si>
    <t>Finance (19.3)</t>
  </si>
  <si>
    <t>Banks (16.9)</t>
  </si>
  <si>
    <t>Pharmaceuticals &amp; Biotechnology (4.64)</t>
  </si>
  <si>
    <t>Power (4.6)</t>
  </si>
  <si>
    <t>Petroleum Products (4.01)</t>
  </si>
  <si>
    <t>Bank of India Mid &amp; Small Cap Equity &amp; Debt Fund - Reg - Growth</t>
  </si>
  <si>
    <t>Finance (12.41)</t>
  </si>
  <si>
    <t>Banks (6.91)</t>
  </si>
  <si>
    <t>Auto Components (5.69)</t>
  </si>
  <si>
    <t>Axis Aggressive Hybrid Fund - Reg - Growth</t>
  </si>
  <si>
    <t>Finance (20.56)</t>
  </si>
  <si>
    <t>IT - Software (5.56)</t>
  </si>
  <si>
    <t>Petroleum Products (5.51)</t>
  </si>
  <si>
    <t>Pharmaceuticals &amp; Biotechnology (4.68)</t>
  </si>
  <si>
    <t>Baroda BNP Paribas Aggresive Hybrid Fund - Reg - Growth</t>
  </si>
  <si>
    <t>Finance (19.31)</t>
  </si>
  <si>
    <t>Electrical Equipment (7.08)</t>
  </si>
  <si>
    <t>Sovereign (5.5)</t>
  </si>
  <si>
    <t>Petroleum Products (5.4)</t>
  </si>
  <si>
    <t>Invesco India Aggressive Hybrid Fund - Reg - Growth</t>
  </si>
  <si>
    <t>Finance (11.19)</t>
  </si>
  <si>
    <t>IT - Software (9.7)</t>
  </si>
  <si>
    <t>Mutual Funds (7.59)</t>
  </si>
  <si>
    <t>Retailing (4.39)</t>
  </si>
  <si>
    <t>Union Aggressive Hybrid Fund - Reg - Growth</t>
  </si>
  <si>
    <t>Finance (21.95)</t>
  </si>
  <si>
    <t>Banks (15.84)</t>
  </si>
  <si>
    <t>Current Assets (7.44)</t>
  </si>
  <si>
    <t>Power (4.79)</t>
  </si>
  <si>
    <t>Telecom - Services (3.86)</t>
  </si>
  <si>
    <t>JM Aggressive Hybrid Fund - Growth</t>
  </si>
  <si>
    <t>Finance (13.34)</t>
  </si>
  <si>
    <t>Sovereign (6.38)</t>
  </si>
  <si>
    <t>Capital Markets (5.6)</t>
  </si>
  <si>
    <t>IT - Software (5.41)</t>
  </si>
  <si>
    <t>If redeemed bet. 0 Day to 60 Day Exit Load is 1%</t>
  </si>
  <si>
    <t>LIC MF Aggressive Hybrid Fund - Growth</t>
  </si>
  <si>
    <t>Sovereign (13.67)</t>
  </si>
  <si>
    <t>Current Assets (11.56)</t>
  </si>
  <si>
    <t>Finance (4.04)</t>
  </si>
  <si>
    <t>PGIM India Aggressive Hybrid Equity Fund - Growth</t>
  </si>
  <si>
    <t>Banks (17.06)</t>
  </si>
  <si>
    <t>Sovereign (15.25)</t>
  </si>
  <si>
    <t>Mutual Funds (11.23)</t>
  </si>
  <si>
    <t>Finance (4.55)</t>
  </si>
  <si>
    <t>Telecom - Services (3.68)</t>
  </si>
  <si>
    <t>Navi Aggressive Hybrid Fund - Reg - Growth</t>
  </si>
  <si>
    <t>Banks (18.12)</t>
  </si>
  <si>
    <t>Auto Components (11)</t>
  </si>
  <si>
    <t>Current Assets (10.52)</t>
  </si>
  <si>
    <t>Finance (10.21)</t>
  </si>
  <si>
    <t>Industrial Products (7.22)</t>
  </si>
  <si>
    <t>Groww Aggressive Hybrid Fund - Reg - Growth</t>
  </si>
  <si>
    <t>Current Assets (18.39)</t>
  </si>
  <si>
    <t>Finance (4.65)</t>
  </si>
  <si>
    <t>Pharmaceuticals &amp; Biotechnology (4.41)</t>
  </si>
  <si>
    <t>IT - Software (4.29)</t>
  </si>
  <si>
    <t>Shriram Aggressive Hybrid Fund - Reg - Growth</t>
  </si>
  <si>
    <t>Finance (16.91)</t>
  </si>
  <si>
    <t>Banks (15.09)</t>
  </si>
  <si>
    <t>Sovereign (7.19)</t>
  </si>
  <si>
    <t>Automobiles (5.15)</t>
  </si>
  <si>
    <t>WhiteOak Capital Aggressive Hybrid Fund - Reg - Growth</t>
  </si>
  <si>
    <t>Mahindra Manulife Aggressive Hybrid Fund - Dir - Growth</t>
  </si>
  <si>
    <t>Quant Aggressive Hybrid Fund - Dir - Growth</t>
  </si>
  <si>
    <t>Bandhan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</si>
  <si>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</si>
  <si>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</si>
  <si>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</si>
  <si>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</si>
  <si>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</si>
  <si>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</si>
  <si>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</si>
  <si>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</si>
  <si>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</si>
  <si>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</si>
  <si>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</si>
  <si>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WhiteOak Capital Aggressive Hybrid Fund - Dir - Growth</t>
  </si>
  <si>
    <t>CRISIL Hybrid 50+50  Moderate Index TRI*</t>
  </si>
  <si>
    <t>Nifty 50 Hybrid Composite Debt 50: 50 Index TRI*</t>
  </si>
  <si>
    <t>HDFC Balanced Advantage Fund - Growth</t>
  </si>
  <si>
    <t>Banks (21.4)</t>
  </si>
  <si>
    <t>Finance (15.71)</t>
  </si>
  <si>
    <t>Sovereign (9.26)</t>
  </si>
  <si>
    <t>Petroleum Products (5.32)</t>
  </si>
  <si>
    <t>IT - Software (4.82)</t>
  </si>
  <si>
    <t>ICICI Prudential Balanced Advantage Fund - Reg - Growth</t>
  </si>
  <si>
    <t>Banks (14.79)</t>
  </si>
  <si>
    <t>Sovereign (8.47)</t>
  </si>
  <si>
    <t>Finance (8.39)</t>
  </si>
  <si>
    <t>Automobiles (7.59)</t>
  </si>
  <si>
    <t>SBI Balanced Advantage Fund - Reg - Growth</t>
  </si>
  <si>
    <t>Miscellaneous (16.05)</t>
  </si>
  <si>
    <t>Finance (13.26)</t>
  </si>
  <si>
    <t>Banks (12.37)</t>
  </si>
  <si>
    <t>Sovereign (7.2)</t>
  </si>
  <si>
    <t>Power (5.66)</t>
  </si>
  <si>
    <t>Kotak Balanced Advantage Fund - Reg - Growth</t>
  </si>
  <si>
    <t>Banks (15.94)</t>
  </si>
  <si>
    <t>Sovereign (11.35)</t>
  </si>
  <si>
    <t>Finance (9.41)</t>
  </si>
  <si>
    <t>Current Assets (5.96)</t>
  </si>
  <si>
    <t>Miscellaneous (5.42)</t>
  </si>
  <si>
    <t>Edelweiss Balanced Advantage Fund - Growth</t>
  </si>
  <si>
    <t>Banks (17.55)</t>
  </si>
  <si>
    <t>Automobiles (5.88)</t>
  </si>
  <si>
    <t>Pharmaceuticals &amp; Biotechnology (4.58)</t>
  </si>
  <si>
    <t>Nippon India Balanced Advantage Fund - Reg - Growth</t>
  </si>
  <si>
    <t>Banks (14.65)</t>
  </si>
  <si>
    <t>Miscellaneous (11.43)</t>
  </si>
  <si>
    <t>Finance (11.15)</t>
  </si>
  <si>
    <t>Power (4.97)</t>
  </si>
  <si>
    <t>IT - Software (4.52)</t>
  </si>
  <si>
    <t>Aditya Birla Sun Life Balanced Advantage Fund - Growth</t>
  </si>
  <si>
    <t>Finance (11.67)</t>
  </si>
  <si>
    <t>Miscellaneous (10.94)</t>
  </si>
  <si>
    <t>IT - Software (6.17)</t>
  </si>
  <si>
    <t>Auto Components (4.31)</t>
  </si>
  <si>
    <t>Tata Balanced Advantage Fund - Reg - Growth</t>
  </si>
  <si>
    <t>Sovereign (15.91)</t>
  </si>
  <si>
    <t>Finance (11.88)</t>
  </si>
  <si>
    <t>Banks (9.59)</t>
  </si>
  <si>
    <t>Realty (7.02)</t>
  </si>
  <si>
    <t>Miscellaneous (6.88)</t>
  </si>
  <si>
    <t>Baroda BNP Paribas Balanced Advantage Fund - Reg - Growth</t>
  </si>
  <si>
    <t>Finance (9.62)</t>
  </si>
  <si>
    <t>Electrical Equipment (6.4)</t>
  </si>
  <si>
    <t>Power (6.22)</t>
  </si>
  <si>
    <t>Petroleum Products (5.08)</t>
  </si>
  <si>
    <t>Axis Balanced Advantage Fund - Reg - Growth</t>
  </si>
  <si>
    <t>Finance (16)</t>
  </si>
  <si>
    <t>Current Assets (15.76)</t>
  </si>
  <si>
    <t>Sovereign (8.29)</t>
  </si>
  <si>
    <t>IT - Software (5.01)</t>
  </si>
  <si>
    <t>DSP Dynamic Asset Allocation Fund - Reg - Growth</t>
  </si>
  <si>
    <t>Miscellaneous (23.16)</t>
  </si>
  <si>
    <t>Finance (19.61)</t>
  </si>
  <si>
    <t>Banks (19.48)</t>
  </si>
  <si>
    <t>Sovereign (8.68)</t>
  </si>
  <si>
    <t>Insurance (4.54)</t>
  </si>
  <si>
    <t>NJ Balanced Advantage Fund - Reg - Growth</t>
  </si>
  <si>
    <t>Miscellaneous (23.65)</t>
  </si>
  <si>
    <t>Banks (5.6)</t>
  </si>
  <si>
    <t>Automobiles (5.25)</t>
  </si>
  <si>
    <t>Current Assets (4.92)</t>
  </si>
  <si>
    <t>If redeemed bet. 0 Day to 30 Days Exit Load is 5%</t>
  </si>
  <si>
    <t>UTI Balanced Advantage Fund - Reg - Growth</t>
  </si>
  <si>
    <t>Finance (19.65)</t>
  </si>
  <si>
    <t>IT - Software (6.03)</t>
  </si>
  <si>
    <t>Sovereign (5.6)</t>
  </si>
  <si>
    <t>Automobiles (4.71)</t>
  </si>
  <si>
    <t>Franklin India Balanced Advantage Fund - Reg - Growth</t>
  </si>
  <si>
    <t>Banks (15.25)</t>
  </si>
  <si>
    <t>Finance (12.01)</t>
  </si>
  <si>
    <t>Miscellaneous (10.73)</t>
  </si>
  <si>
    <t>Food Products (8.71)</t>
  </si>
  <si>
    <t>Sovereign (6.47)</t>
  </si>
  <si>
    <t>Bandhan Balanced Advantage Fund - Reg - Growth</t>
  </si>
  <si>
    <t>Banks (27.29)</t>
  </si>
  <si>
    <t>Miscellaneous (11.55)</t>
  </si>
  <si>
    <t>Sovereign (6.22)</t>
  </si>
  <si>
    <t>Pharmaceuticals &amp; Biotechnology (3.75)</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</si>
  <si>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</si>
  <si>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</si>
  <si>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</si>
  <si>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</si>
  <si>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</si>
  <si>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</si>
  <si>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</si>
  <si>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</si>
  <si>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</si>
  <si>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</si>
  <si>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</si>
  <si>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</si>
  <si>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</si>
  <si>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</si>
  <si>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</si>
  <si>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</si>
  <si>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(46.19)</t>
  </si>
  <si>
    <t>Miscellaneous (12.78)</t>
  </si>
  <si>
    <t>Realty (10.15)</t>
  </si>
  <si>
    <t>Mutual Funds (4)</t>
  </si>
  <si>
    <t>WhiteOak Capital Balanced Advantage Fund - Reg - Growth</t>
  </si>
  <si>
    <t>Finance (19.08)</t>
  </si>
  <si>
    <t>Banks (15.06)</t>
  </si>
  <si>
    <t>Sovereign (6.77)</t>
  </si>
  <si>
    <t>Realty (6.5)</t>
  </si>
  <si>
    <t>Current Assets (4.62)</t>
  </si>
  <si>
    <t>Mirae Asset Balanced Advantage Fund - Reg - Growth</t>
  </si>
  <si>
    <t>Banks (13.46)</t>
  </si>
  <si>
    <t>Miscellaneous (13.35)</t>
  </si>
  <si>
    <t>Finance (12.84)</t>
  </si>
  <si>
    <t>Sovereign (10.81)</t>
  </si>
  <si>
    <t>Sundaram Balanced Advantage Fund - Growth</t>
  </si>
  <si>
    <t>Finance (14.03)</t>
  </si>
  <si>
    <t>Miscellaneous (13.46)</t>
  </si>
  <si>
    <t>Sovereign (12.34)</t>
  </si>
  <si>
    <t>Banks (10.87)</t>
  </si>
  <si>
    <t>Automobiles (4.26)</t>
  </si>
  <si>
    <t>HSBC Balanced Advantage Fund - Reg - Growth</t>
  </si>
  <si>
    <t>Miscellaneous (25.25)</t>
  </si>
  <si>
    <t>Finance (15.74)</t>
  </si>
  <si>
    <t>Sovereign (11.97)</t>
  </si>
  <si>
    <t>Banks (11.54)</t>
  </si>
  <si>
    <t>Industrial Products (3.24)</t>
  </si>
  <si>
    <t>Unifi Dynamic Asset Allocation Fund - Reg - Growth</t>
  </si>
  <si>
    <t>Miscellaneous (39.24)</t>
  </si>
  <si>
    <t>Finance (21.05)</t>
  </si>
  <si>
    <t>Automobiles (7.19)</t>
  </si>
  <si>
    <t>Transport Infrastructure (7.01)</t>
  </si>
  <si>
    <t>Construction (6.52)</t>
  </si>
  <si>
    <t>If redeemed bet. 0 Day to 360 Days Exit Load is 1.5%</t>
  </si>
  <si>
    <t>Bajaj Finserv Balanced Advantage Fund - Reg - Growth</t>
  </si>
  <si>
    <t>Banks (20.25)</t>
  </si>
  <si>
    <t>Pharmaceuticals &amp; Biotechnology (9.53)</t>
  </si>
  <si>
    <t>Mutual Funds (8.72)</t>
  </si>
  <si>
    <t>Automobiles (5.65)</t>
  </si>
  <si>
    <t>Union Balanced Advantage Fund - Reg - Growth</t>
  </si>
  <si>
    <t>Banks (20.02)</t>
  </si>
  <si>
    <t>Finance (16.95)</t>
  </si>
  <si>
    <t>Miscellaneous (10.27)</t>
  </si>
  <si>
    <t>Power (5.39)</t>
  </si>
  <si>
    <t>Current Assets (4.88)</t>
  </si>
  <si>
    <t>Canara Robeco Balanced Advantage Fund - Regular - Growth</t>
  </si>
  <si>
    <t>Finance (19.66)</t>
  </si>
  <si>
    <t>Banks (15.82)</t>
  </si>
  <si>
    <t>Sovereign (9.51)</t>
  </si>
  <si>
    <t>Miscellaneous (7.54)</t>
  </si>
  <si>
    <t>IT - Software (4.34)</t>
  </si>
  <si>
    <t>Invesco India Balanced Advantage Fund - Growth</t>
  </si>
  <si>
    <t>Mutual Funds (17.74)</t>
  </si>
  <si>
    <t>Current Assets (14.97)</t>
  </si>
  <si>
    <t>Banks (14.28)</t>
  </si>
  <si>
    <t>IT - Software (7.64)</t>
  </si>
  <si>
    <t>If redeemed bet. 0 Month to 3 Month Exit Load is 0.25%</t>
  </si>
  <si>
    <t>Quant Dynamic Asset Allocation Fund - Reg - Growth</t>
  </si>
  <si>
    <t>Telecom - Services (11.46)</t>
  </si>
  <si>
    <t>Power (9.14)</t>
  </si>
  <si>
    <t>IT - Software (9)</t>
  </si>
  <si>
    <t>Petroleum Products (8.76)</t>
  </si>
  <si>
    <t>Mahindra Manulife Balanced Advantage Fund - Reg - Growth</t>
  </si>
  <si>
    <t>Banks (17.54)</t>
  </si>
  <si>
    <t>Finance (15.75)</t>
  </si>
  <si>
    <t>Current Assets (6.51)</t>
  </si>
  <si>
    <t>Sovereign (5.94)</t>
  </si>
  <si>
    <t>Pharmaceuticals &amp; Biotechnology (5.8)</t>
  </si>
  <si>
    <t>PGIM India Balanced Advantage Fund - Reg - Growth</t>
  </si>
  <si>
    <t>Sovereign (12.98)</t>
  </si>
  <si>
    <t>Finance (11)</t>
  </si>
  <si>
    <t>IT - Software (4.59)</t>
  </si>
  <si>
    <t>Motilal Oswal Balance Advantage Fund - Reg - Growth</t>
  </si>
  <si>
    <t>Finance (18.91)</t>
  </si>
  <si>
    <t>Current Assets (14.33)</t>
  </si>
  <si>
    <t>Banks (10.93)</t>
  </si>
  <si>
    <t>Electrical Equipment (6.08)</t>
  </si>
  <si>
    <t>Consumer Durables (6.03)</t>
  </si>
  <si>
    <t>360 ONE Balanced Hybrid Fund - Reg - Growth</t>
  </si>
  <si>
    <t>Finance (26.07)</t>
  </si>
  <si>
    <t>Sovereign (14.37)</t>
  </si>
  <si>
    <t>Realty (9.31)</t>
  </si>
  <si>
    <t>Electrical Equipment (6.17)</t>
  </si>
  <si>
    <t>LIC MF Balanced Advantage Fund - Reg - Growth</t>
  </si>
  <si>
    <t>Banks (14.11)</t>
  </si>
  <si>
    <t>Power (10.52)</t>
  </si>
  <si>
    <t>Current Assets (8.75)</t>
  </si>
  <si>
    <t>Finance (8.15)</t>
  </si>
  <si>
    <t>Electrical Equipment (7.77)</t>
  </si>
  <si>
    <t>ITI Balanced Advantage Fund - Reg - Growth</t>
  </si>
  <si>
    <t>Finance (16.42)</t>
  </si>
  <si>
    <t>Current Assets (14.55)</t>
  </si>
  <si>
    <t>Miscellaneous (9.41)</t>
  </si>
  <si>
    <t>Power (6.8)</t>
  </si>
  <si>
    <t>Helios Balanced Advantage Fund - Reg - Growth</t>
  </si>
  <si>
    <t>Miscellaneous (22.76)</t>
  </si>
  <si>
    <t>Banks (14.49)</t>
  </si>
  <si>
    <t>Finance (8.68)</t>
  </si>
  <si>
    <t>Sovereign (7.61)</t>
  </si>
  <si>
    <t>Capital Markets (6.44)</t>
  </si>
  <si>
    <t>Samco Dynamic Asset Allocation Fund - Reg - Growth</t>
  </si>
  <si>
    <t>Sovereign (12.76)</t>
  </si>
  <si>
    <t>Banks (10.24)</t>
  </si>
  <si>
    <t>Pharmaceuticals &amp; Biotechnology (7.38)</t>
  </si>
  <si>
    <t>Non - Ferrous Metals (6.98)</t>
  </si>
  <si>
    <t>Bank of India Balanced Advantage Fund - Reg - Growth</t>
  </si>
  <si>
    <t>Finance (15)</t>
  </si>
  <si>
    <t>Miscellaneous (13.85)</t>
  </si>
  <si>
    <t>Banks (11.66)</t>
  </si>
  <si>
    <t>Transport Infrastructure (6.16)</t>
  </si>
  <si>
    <t>Sovereign (5.8)</t>
  </si>
  <si>
    <t>Shriram Balanced Advantage Fund - Reg - Growth</t>
  </si>
  <si>
    <t>Finance (21.77)</t>
  </si>
  <si>
    <t>Current Assets (9.92)</t>
  </si>
  <si>
    <t>IT - Software (5.14)</t>
  </si>
  <si>
    <t>The Wealth Company Balanced Advantage Fund - Reg - Growth</t>
  </si>
  <si>
    <t>Finance (15.43)</t>
  </si>
  <si>
    <t>Current Assets (14.56)</t>
  </si>
  <si>
    <t>Capital Markets (4.02)</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</si>
  <si>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</si>
  <si>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</si>
  <si>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</si>
  <si>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</si>
  <si>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</si>
  <si>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</si>
  <si>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</si>
  <si>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</si>
  <si>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</si>
  <si>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</si>
  <si>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</si>
  <si>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</si>
  <si>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</si>
  <si>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</si>
  <si>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</si>
  <si>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</si>
  <si>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</si>
  <si>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</si>
  <si>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</si>
  <si>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</si>
  <si>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</si>
  <si>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</si>
  <si>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</si>
  <si>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</si>
  <si>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</si>
  <si>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</si>
  <si>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</si>
  <si>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(53.8)</t>
  </si>
  <si>
    <t>Mutual Funds (16.18)</t>
  </si>
  <si>
    <t>Banks (6.9)</t>
  </si>
  <si>
    <t>Sovereign (4.16)</t>
  </si>
  <si>
    <t>Diversified FMCG (3.63)</t>
  </si>
  <si>
    <t>Kotak Equity Savings Fund - Reg - Growth</t>
  </si>
  <si>
    <t>Miscellaneous (33.01)</t>
  </si>
  <si>
    <t>Finance (11.48)</t>
  </si>
  <si>
    <t>Mutual Funds (8.89)</t>
  </si>
  <si>
    <t>Telecom - Services (5.13)</t>
  </si>
  <si>
    <t>HDFC Equity Savings Fund - Growth</t>
  </si>
  <si>
    <t>Miscellaneous (32.57)</t>
  </si>
  <si>
    <t>Finance (15.09)</t>
  </si>
  <si>
    <t>Banks (12.08)</t>
  </si>
  <si>
    <t>Sovereign (8.6)</t>
  </si>
  <si>
    <t>Current Assets (6.22)</t>
  </si>
  <si>
    <t>SBI Equity Savings Fund - Reg - Growth</t>
  </si>
  <si>
    <t>Miscellaneous (44.77)</t>
  </si>
  <si>
    <t>Finance (10.65)</t>
  </si>
  <si>
    <t>Banks (6.09)</t>
  </si>
  <si>
    <t>Sovereign (5.46)</t>
  </si>
  <si>
    <t>If redeemed bet. 0 Day to 15 Day Exit Load is 0.1%</t>
  </si>
  <si>
    <t>DSP Equity Savings Fund - Reg - Growth</t>
  </si>
  <si>
    <t>Miscellaneous (39.38)</t>
  </si>
  <si>
    <t>Banks (17.01)</t>
  </si>
  <si>
    <t>Sovereign (10.12)</t>
  </si>
  <si>
    <t>Finance (8.29)</t>
  </si>
  <si>
    <t>Insurance (3.86)</t>
  </si>
  <si>
    <t>Mirae Asset Equity Savings Fund - Reg - Growth</t>
  </si>
  <si>
    <t>Miscellaneous (29.14)</t>
  </si>
  <si>
    <t>Finance (13.16)</t>
  </si>
  <si>
    <t>Banks (10.58)</t>
  </si>
  <si>
    <t>Sovereign (8.3)</t>
  </si>
  <si>
    <t>Edelweiss Equity Savings Fund - Reg - Growth</t>
  </si>
  <si>
    <t>Miscellaneous (42.07)</t>
  </si>
  <si>
    <t>Finance (10.38)</t>
  </si>
  <si>
    <t>Mutual Funds (9.35)</t>
  </si>
  <si>
    <t>Current Assets (6.2)</t>
  </si>
  <si>
    <t>Banks (4.29)</t>
  </si>
  <si>
    <t>Aditya Birla Sun Life Equity Savings Fund - Reg - Growth</t>
  </si>
  <si>
    <t>Miscellaneous (48.34)</t>
  </si>
  <si>
    <t>Mutual Funds (10.27)</t>
  </si>
  <si>
    <t>Sovereign (8.04)</t>
  </si>
  <si>
    <t>Banks (6.29)</t>
  </si>
  <si>
    <t>Sundaram Equity Savings Fund - Growth</t>
  </si>
  <si>
    <t>Miscellaneous (49.5)</t>
  </si>
  <si>
    <t>Finance (8.85)</t>
  </si>
  <si>
    <t>Sovereign (6.97)</t>
  </si>
  <si>
    <t>Banks (6.26)</t>
  </si>
  <si>
    <t>HSBC Equity Savings Fund - Reg - Growth</t>
  </si>
  <si>
    <t>Miscellaneous (41.01)</t>
  </si>
  <si>
    <t>Sovereign (14.31)</t>
  </si>
  <si>
    <t>Electrical Equipment (8.63)</t>
  </si>
  <si>
    <t>Banks (6.95)</t>
  </si>
  <si>
    <t>Finance (4.49)</t>
  </si>
  <si>
    <t>Axis Equity Savings Fund - Reg - Growth</t>
  </si>
  <si>
    <t>Current Assets (38.85)</t>
  </si>
  <si>
    <t>Sovereign (10.75)</t>
  </si>
  <si>
    <t>Finance (10.35)</t>
  </si>
  <si>
    <t>Banks (7.42)</t>
  </si>
  <si>
    <t>Mutual Funds (2.97)</t>
  </si>
  <si>
    <t>Nippon India Equity Savings Fund - Reg - Growth</t>
  </si>
  <si>
    <t>Miscellaneous (45.75)</t>
  </si>
  <si>
    <t>Sovereign (12.68)</t>
  </si>
  <si>
    <t>Finance (10.16)</t>
  </si>
  <si>
    <t>Banks (7.71)</t>
  </si>
  <si>
    <t>Automobiles (3.05)</t>
  </si>
  <si>
    <t>UTI Equity Savings Fund - Reg - Growth</t>
  </si>
  <si>
    <t>Miscellaneous (32.54)</t>
  </si>
  <si>
    <t>Sovereign (21.04)</t>
  </si>
  <si>
    <t>Current Assets (6.94)</t>
  </si>
  <si>
    <t>Banks (6.72)</t>
  </si>
  <si>
    <t>IT - Software (4.49)</t>
  </si>
  <si>
    <t>Franklin India Equity Savings Fund - Reg - Growth</t>
  </si>
  <si>
    <t>Miscellaneous (54.1)</t>
  </si>
  <si>
    <t>Sovereign (12.47)</t>
  </si>
  <si>
    <t>Food Products (6.16)</t>
  </si>
  <si>
    <t>Banks (5.8)</t>
  </si>
  <si>
    <t>Finance (3.87)</t>
  </si>
  <si>
    <t>Mahindra Manulife Equity Savings Fund - Reg - Growth</t>
  </si>
  <si>
    <t>Current Assets (33.09)</t>
  </si>
  <si>
    <t>Finance (19.06)</t>
  </si>
  <si>
    <t>Banks (8.56)</t>
  </si>
  <si>
    <t>Sovereign (6.6)</t>
  </si>
  <si>
    <t>Realty (4.2)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</si>
  <si>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</si>
  <si>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</si>
  <si>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</si>
  <si>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</si>
  <si>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</si>
  <si>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</si>
  <si>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</si>
  <si>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Aditya Birla Sun Life Equity Savings Fund - Dir - Growth</t>
  </si>
  <si>
    <t>Sundaram Equity Savings Fund - Dir - Growth</t>
  </si>
  <si>
    <t>HSBC Equity Savings Fund - Dir - Growth</t>
  </si>
  <si>
    <t>Axis Equity Savings Fund - Dir - Growth</t>
  </si>
  <si>
    <t>Nippon India Equity Savings Fund - Dir - Growth</t>
  </si>
  <si>
    <t>UTI Equity Savings Fund - Dir - Growth</t>
  </si>
  <si>
    <t>Franklin India Equity Savings Fund - Dir - Growth</t>
  </si>
  <si>
    <t>Mahindra Manulife Equity Savings Fund - Dir - Growth</t>
  </si>
  <si>
    <t>Bandhan Equity Savings Fund - Reg - Growth</t>
  </si>
  <si>
    <t>Miscellaneous (44.36)</t>
  </si>
  <si>
    <t>Finance (15.11)</t>
  </si>
  <si>
    <t>Sovereign (9.91)</t>
  </si>
  <si>
    <t>Mutual Funds (7.15)</t>
  </si>
  <si>
    <t>Current Assets (3.59)</t>
  </si>
  <si>
    <t>Invesco India Equity Savings Fund - Reg - Growth</t>
  </si>
  <si>
    <t>Current Assets (47.16)</t>
  </si>
  <si>
    <t>Sovereign (9.05)</t>
  </si>
  <si>
    <t>Banks (7.64)</t>
  </si>
  <si>
    <t>Mutual Funds (7.48)</t>
  </si>
  <si>
    <t>Finance (4.72)</t>
  </si>
  <si>
    <t>WhiteOak Capital Equity Savings Fund - Reg - Growth</t>
  </si>
  <si>
    <t>Miscellaneous (48.99)</t>
  </si>
  <si>
    <t>Sovereign (16.92)</t>
  </si>
  <si>
    <t>Realty (6.26)</t>
  </si>
  <si>
    <t>Banks (4.35)</t>
  </si>
  <si>
    <t>Tata Equity Savings Fund - Reg - Growth</t>
  </si>
  <si>
    <t>Baroda BNP Paribas Equity Savings Fund - Reg - Growth</t>
  </si>
  <si>
    <t>Current Assets (29.92)</t>
  </si>
  <si>
    <t>Finance (16.35)</t>
  </si>
  <si>
    <t>Sovereign (9.55)</t>
  </si>
  <si>
    <t>Banks (9.45)</t>
  </si>
  <si>
    <t>Power (7.75)</t>
  </si>
  <si>
    <t>Union Equity Savings Fund - Reg - Growth</t>
  </si>
  <si>
    <t>Miscellaneous (32.68)</t>
  </si>
  <si>
    <t>Finance (19.13)</t>
  </si>
  <si>
    <t>Current Assets (9.54)</t>
  </si>
  <si>
    <t>Banks (7.05)</t>
  </si>
  <si>
    <t>Sovereign (5.03)</t>
  </si>
  <si>
    <t>PGIM India Equity Savings Fund - Growth</t>
  </si>
  <si>
    <t>Current Assets (49.15)</t>
  </si>
  <si>
    <t>Sovereign (13.52)</t>
  </si>
  <si>
    <t>Banks (5.75)</t>
  </si>
  <si>
    <t>Power (5.57)</t>
  </si>
  <si>
    <t>quant Equity Savings Fund - Reg - Growth</t>
  </si>
  <si>
    <t>Miscellaneous (28.7)</t>
  </si>
  <si>
    <t>Current Assets (17.45)</t>
  </si>
  <si>
    <t>Banks (12.16)</t>
  </si>
  <si>
    <t>Mutual Funds (10.66)</t>
  </si>
  <si>
    <t>Power (8.63)</t>
  </si>
  <si>
    <t>Bajaj Finserv Equity Savings Fund - Reg - Growth</t>
  </si>
  <si>
    <t>Current Assets (52.19)</t>
  </si>
  <si>
    <t>Mutual Funds (23.92)</t>
  </si>
  <si>
    <t>Diversified FMCG (4.06)</t>
  </si>
  <si>
    <t>Industrial Products (3.76)</t>
  </si>
  <si>
    <t>Cigarettes &amp; Tobacco Products (2.8)</t>
  </si>
  <si>
    <t>LIC MF Equity Savings Fund - Growth</t>
  </si>
  <si>
    <t>Miscellaneous (36.07)</t>
  </si>
  <si>
    <t>Current Assets (23.29)</t>
  </si>
  <si>
    <t>Mutual Funds (11.92)</t>
  </si>
  <si>
    <t>Pharmaceuticals &amp; Biotechnology (4.49)</t>
  </si>
  <si>
    <t>Electrical Equipment (2.77)</t>
  </si>
  <si>
    <t>Bandhan Equity Savings Fund - Dir - Growth</t>
  </si>
  <si>
    <t>Invesco India Equity Savings Fund - Dir - Growth</t>
  </si>
  <si>
    <t>WhiteOak Capital Equity Savings Fund - Dir - Growth</t>
  </si>
  <si>
    <t>Tata Equity Savings Fund - Dir - Growth</t>
  </si>
  <si>
    <t>Baroda BNP Paribas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</si>
  <si>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</si>
  <si>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</si>
  <si>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</si>
  <si>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</si>
  <si>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</si>
  <si>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</si>
  <si>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</si>
  <si>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(73.62)</t>
  </si>
  <si>
    <t>Mutual Funds (20.75)</t>
  </si>
  <si>
    <t>Banks (3.24)</t>
  </si>
  <si>
    <t>Finance (2.51)</t>
  </si>
  <si>
    <t>SBI Arbitrage Opportunities Fund - Dir - Growth</t>
  </si>
  <si>
    <t>Miscellaneous (75.6)</t>
  </si>
  <si>
    <t>Mutual Funds (17.68)</t>
  </si>
  <si>
    <t>Banks (4.17)</t>
  </si>
  <si>
    <t>Finance (1.64)</t>
  </si>
  <si>
    <t>Current Assets (1.21)</t>
  </si>
  <si>
    <t>ICICI Prudential Arbitrage Fund - Dir - Growth</t>
  </si>
  <si>
    <t>Miscellaneous (71.7)</t>
  </si>
  <si>
    <t>Mutual Funds (16.06)</t>
  </si>
  <si>
    <t>Banks (7.77)</t>
  </si>
  <si>
    <t>Finance (3.4)</t>
  </si>
  <si>
    <t>Current Assets (1.55)</t>
  </si>
  <si>
    <t>Invesco India Arbitrage Fund - Dir - Growth</t>
  </si>
  <si>
    <t>Current Assets (72.11)</t>
  </si>
  <si>
    <t>Mutual Funds (13.9)</t>
  </si>
  <si>
    <t>Finance (4.28)</t>
  </si>
  <si>
    <t>Sovereign (0.23)</t>
  </si>
  <si>
    <t>Aditya Birla Sun Life Arbitrage Fund - Dir - Growth</t>
  </si>
  <si>
    <t>Miscellaneous (71.22)</t>
  </si>
  <si>
    <t>Mutual Funds (15.1)</t>
  </si>
  <si>
    <t>Finance (6.85)</t>
  </si>
  <si>
    <t>Banks (5.63)</t>
  </si>
  <si>
    <t>Current Assets (1.66)</t>
  </si>
  <si>
    <t>HDFC Arbitrage Fund - Dir - Growth</t>
  </si>
  <si>
    <t>Miscellaneous (69.37)</t>
  </si>
  <si>
    <t>Mutual Funds (16.59)</t>
  </si>
  <si>
    <t>Banks (10.8)</t>
  </si>
  <si>
    <t>Finance (2.57)</t>
  </si>
  <si>
    <t>Current Assets (1.1)</t>
  </si>
  <si>
    <t>Tata Arbitrage Fund - Dir - Growth</t>
  </si>
  <si>
    <t>Miscellaneous (64.69)</t>
  </si>
  <si>
    <t>Finance (15.2)</t>
  </si>
  <si>
    <t>Mutual Funds (13.08)</t>
  </si>
  <si>
    <t>Current Assets (4.07)</t>
  </si>
  <si>
    <t>Banks (2.78)</t>
  </si>
  <si>
    <t>Nippon India Arbitrage Fund - Dir - Growth</t>
  </si>
  <si>
    <t>Miscellaneous (70.77)</t>
  </si>
  <si>
    <t>Mutual Funds (22.3)</t>
  </si>
  <si>
    <t>Finance (5.05)</t>
  </si>
  <si>
    <t>Current Assets (1.7)</t>
  </si>
  <si>
    <t>Banks (0.46)</t>
  </si>
  <si>
    <t>Edelweiss Arbitrage Fund - Dir - Growth</t>
  </si>
  <si>
    <t>Miscellaneous (71.49)</t>
  </si>
  <si>
    <t>Mutual Funds (12.04)</t>
  </si>
  <si>
    <t>Finance (10.42)</t>
  </si>
  <si>
    <t>Banks (4.94)</t>
  </si>
  <si>
    <t>Sovereign (0.85)</t>
  </si>
  <si>
    <t>UTI Arbitrage Fund - Dir - Growth</t>
  </si>
  <si>
    <t>Miscellaneous (70.97)</t>
  </si>
  <si>
    <t>Mutual Funds (18.95)</t>
  </si>
  <si>
    <t>Banks (7.53)</t>
  </si>
  <si>
    <t>Finance (2.53)</t>
  </si>
  <si>
    <t>Current Assets (0.43)</t>
  </si>
  <si>
    <t>Axis Arbitrage Fund - Dir - Growth</t>
  </si>
  <si>
    <t>Current Assets (70.19)</t>
  </si>
  <si>
    <t>Mutual Funds (15.83)</t>
  </si>
  <si>
    <t>Banks (6.93)</t>
  </si>
  <si>
    <t>Capital Markets (0.96)</t>
  </si>
  <si>
    <t>Bandhan Arbitrage Fund - Dir - Growth</t>
  </si>
  <si>
    <t>Miscellaneous (71.3)</t>
  </si>
  <si>
    <t>Mutual Funds (25.26)</t>
  </si>
  <si>
    <t>Banks (3.58)</t>
  </si>
  <si>
    <t>Finance (0.21)</t>
  </si>
  <si>
    <t>Sovereign (0.05)</t>
  </si>
  <si>
    <t>DSP Arbitrage Fund - Dir - Growth</t>
  </si>
  <si>
    <t>Miscellaneous (67.06)</t>
  </si>
  <si>
    <t>Mutual Funds (11.22)</t>
  </si>
  <si>
    <t>Banks (9.69)</t>
  </si>
  <si>
    <t>Finance (8.78)</t>
  </si>
  <si>
    <t>Sovereign (1.88)</t>
  </si>
  <si>
    <t>Mirae Asset Arbitrage Fund - Dir - Growth</t>
  </si>
  <si>
    <t>Miscellaneous (80.26)</t>
  </si>
  <si>
    <t>Mutual Funds (13.24)</t>
  </si>
  <si>
    <t>Agricultural, Commercial &amp; Construction Vehicles (0)</t>
  </si>
  <si>
    <t>Textiles &amp; Apparels (0)</t>
  </si>
  <si>
    <t>HSBC Arbitrage Fund - Dir - Growth</t>
  </si>
  <si>
    <t>Miscellaneous (72.62)</t>
  </si>
  <si>
    <t>Mutual Funds (20.47)</t>
  </si>
  <si>
    <t>Banks (3.33)</t>
  </si>
  <si>
    <t>Sovereign (1.8)</t>
  </si>
  <si>
    <t>Current Assets (1.32)</t>
  </si>
  <si>
    <t>Kotak Arbitrage Fund - Reg - Growth</t>
  </si>
  <si>
    <t>SBI Arbitrage Opportunities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</si>
  <si>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</si>
  <si>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</si>
  <si>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</si>
  <si>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</si>
  <si>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</si>
  <si>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</si>
  <si>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</si>
  <si>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</si>
  <si>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</si>
  <si>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</si>
  <si>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</si>
  <si>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</si>
  <si>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</si>
  <si>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</si>
  <si>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(74.43)</t>
  </si>
  <si>
    <t>Banks (11.81)</t>
  </si>
  <si>
    <t>Mutual Funds (7.87)</t>
  </si>
  <si>
    <t>Finance (3.51)</t>
  </si>
  <si>
    <t>Sovereign (2.77)</t>
  </si>
  <si>
    <t>Parag Parikh Arbitrage Fund - Dir - Growth</t>
  </si>
  <si>
    <t>Miscellaneous (67.68)</t>
  </si>
  <si>
    <t>Mutual Funds (15.25)</t>
  </si>
  <si>
    <t>Banks (7.47)</t>
  </si>
  <si>
    <t>WhiteOak Capital Arbitrage Fund - Dir - Growth</t>
  </si>
  <si>
    <t>Miscellaneous (71.28)</t>
  </si>
  <si>
    <t>Banks (10.9)</t>
  </si>
  <si>
    <t>Mutual Funds (8.31)</t>
  </si>
  <si>
    <t>Sovereign (7.64)</t>
  </si>
  <si>
    <t>Current Assets (2.4)</t>
  </si>
  <si>
    <t>Franklin India Arbitrage Fund - Dir - Growth</t>
  </si>
  <si>
    <t>Miscellaneous (68.19)</t>
  </si>
  <si>
    <t>Mutual Funds (10.5)</t>
  </si>
  <si>
    <t>Banks (10.42)</t>
  </si>
  <si>
    <t>Baroda BNP Paribas Arbitrage Fund - Dir - Growth</t>
  </si>
  <si>
    <t>Current Assets (73.97)</t>
  </si>
  <si>
    <t>Mutual Funds (26.65)</t>
  </si>
  <si>
    <t>Industrial Manufacturing (0)</t>
  </si>
  <si>
    <t>Personal Products (0)</t>
  </si>
  <si>
    <t>Chemicals &amp; Petrochemicals (0)</t>
  </si>
  <si>
    <t>Bajaj Finserv Arbitrage Fund - Dir - Growth</t>
  </si>
  <si>
    <t>Current Assets (75.05)</t>
  </si>
  <si>
    <t>Mutual Funds (23.1)</t>
  </si>
  <si>
    <t>Banks (2.31)</t>
  </si>
  <si>
    <t>IT - Software (0)</t>
  </si>
  <si>
    <t>JioBlackRock Arbitrage Fund - Dir - Growth</t>
  </si>
  <si>
    <t>Miscellaneous (74.82)</t>
  </si>
  <si>
    <t>Banks (12.58)</t>
  </si>
  <si>
    <t>Mutual Funds (12.49)</t>
  </si>
  <si>
    <t>Power (0)</t>
  </si>
  <si>
    <t>Sundaram Arbitrage Fund - Dir - Growth</t>
  </si>
  <si>
    <t>Miscellaneous (72.97)</t>
  </si>
  <si>
    <t>Sovereign (12.52)</t>
  </si>
  <si>
    <t>Mutual Funds (7.91)</t>
  </si>
  <si>
    <t>Current Assets (5.08)</t>
  </si>
  <si>
    <t>Capital Markets (2)</t>
  </si>
  <si>
    <t>quant Arbitrage Fund - Dir - Growth</t>
  </si>
  <si>
    <t>Miscellaneous (76.6)</t>
  </si>
  <si>
    <t>Mutual Funds (14.05)</t>
  </si>
  <si>
    <t>Sovereign (7.69)</t>
  </si>
  <si>
    <t>Fertilizers &amp; Agrochemicals (0)</t>
  </si>
  <si>
    <t>JM Arbitrage Fund - Dir - Growth</t>
  </si>
  <si>
    <t>Miscellaneous (78.81)</t>
  </si>
  <si>
    <t>Sovereign (8.58)</t>
  </si>
  <si>
    <t>Current Assets (6.6)</t>
  </si>
  <si>
    <t>Mutual Funds (5.3)</t>
  </si>
  <si>
    <t>Finance (1.31)</t>
  </si>
  <si>
    <t>If redeemed bet. 0 Day to 30 Day Exit Load is 0.5%</t>
  </si>
  <si>
    <t>NJ Arbitrage Fund - Dir - Growth</t>
  </si>
  <si>
    <t>Miscellaneous (83.93)</t>
  </si>
  <si>
    <t>Sovereign (11.7)</t>
  </si>
  <si>
    <t>Current Assets (5.15)</t>
  </si>
  <si>
    <t>Electrical Equipment (0)</t>
  </si>
  <si>
    <t>Union Arbitrage Fund - Dir - Growth</t>
  </si>
  <si>
    <t>Miscellaneous (71.78)</t>
  </si>
  <si>
    <t>Mutual Funds (16.33)</t>
  </si>
  <si>
    <t>Current Assets (6.57)</t>
  </si>
  <si>
    <t>Banks (5.76)</t>
  </si>
  <si>
    <t>Sovereign (0.12)</t>
  </si>
  <si>
    <t>LIC MF Arbitrage Fund - Dir - Growth</t>
  </si>
  <si>
    <t>Miscellaneous (65.69)</t>
  </si>
  <si>
    <t>Mutual Funds (22.65)</t>
  </si>
  <si>
    <t>Finance (8.59)</t>
  </si>
  <si>
    <t>Ferrous Metals (0.03)</t>
  </si>
  <si>
    <t>Old Bridge Arbitrage Fund - Dir - Growth</t>
  </si>
  <si>
    <t>Current Assets (89.92)</t>
  </si>
  <si>
    <t>Sovereign (10.96)</t>
  </si>
  <si>
    <t>Leisure Services (0)</t>
  </si>
  <si>
    <t>The Wealth Company Arbitrage Fund - Dir - Growth</t>
  </si>
  <si>
    <t>Miscellaneous (83.69)</t>
  </si>
  <si>
    <t>Current Assets (1.89)</t>
  </si>
  <si>
    <t>Ferrous Metals (0.01)</t>
  </si>
  <si>
    <t>Automobiles (0)</t>
  </si>
  <si>
    <t>Helios Arbitrage Fund - Dir - Growth</t>
  </si>
  <si>
    <t>Miscellaneous (76.85)</t>
  </si>
  <si>
    <t>Sovereign (21.3)</t>
  </si>
  <si>
    <t>Current Assets (2.49)</t>
  </si>
  <si>
    <t>Consumer Durables (0)</t>
  </si>
  <si>
    <t>Mahindra Manulife Arbitrage Fund - Dir - Growth</t>
  </si>
  <si>
    <t>Current Assets (78.92)</t>
  </si>
  <si>
    <t>Mutual Funds (21.5)</t>
  </si>
  <si>
    <t>Miscellaneous (0.08)</t>
  </si>
  <si>
    <t>PGIM India Arbitrage Fund - Dir - Growth</t>
  </si>
  <si>
    <t>Current Assets (69.12)</t>
  </si>
  <si>
    <t>Mutual Funds (20.34)</t>
  </si>
  <si>
    <t>Sovereign (11.05)</t>
  </si>
  <si>
    <t>Diversified FMCG (0)</t>
  </si>
  <si>
    <t>Fertilizers &amp; Agrochemicals (-0.01)</t>
  </si>
  <si>
    <t>ITI Arbitrage Fund - Dir - Growth</t>
  </si>
  <si>
    <t>Miscellaneous (71.17)</t>
  </si>
  <si>
    <t>Current Assets (18.72)</t>
  </si>
  <si>
    <t>Mutual Funds (10.65)</t>
  </si>
  <si>
    <t>Cement &amp; Cement Products (-0.01)</t>
  </si>
  <si>
    <t>TRUSTMF Arbitrage Fund - Dir - Growth</t>
  </si>
  <si>
    <t>Miscellaneous (75.17)</t>
  </si>
  <si>
    <t>Mutual Funds (14.14)</t>
  </si>
  <si>
    <t>Current Assets (11.38)</t>
  </si>
  <si>
    <t>Insurance (0)</t>
  </si>
  <si>
    <t>Groww Arbitrage Fund - Dir - Growth</t>
  </si>
  <si>
    <t>Current Assets (81.98)</t>
  </si>
  <si>
    <t>Mutual Funds (18.93)</t>
  </si>
  <si>
    <t>Gas (0)</t>
  </si>
  <si>
    <t>Bank of India Arbitrage Fund - Dir - Growth</t>
  </si>
  <si>
    <t>Current Assets (82.19)</t>
  </si>
  <si>
    <t>Mutual Funds (12.58)</t>
  </si>
  <si>
    <t>Sovereign (5.92)</t>
  </si>
  <si>
    <t>Agricultural Food &amp; other Products (0)</t>
  </si>
  <si>
    <t>Non - Ferrous Metals (-0.01)</t>
  </si>
  <si>
    <t>Samco Arbitrage Fund - Dir - Growth</t>
  </si>
  <si>
    <t>Current Assets (100.62)</t>
  </si>
  <si>
    <t>Auto Components (0.03)</t>
  </si>
  <si>
    <t>Insurance (-0.01)</t>
  </si>
  <si>
    <t>Capital Markets (-0.01)</t>
  </si>
  <si>
    <t>Food Products (-0.02)</t>
  </si>
  <si>
    <t>Capitalmind Arbitrage Fund - Dir - Growth</t>
  </si>
  <si>
    <t>Current Assets (85.11)</t>
  </si>
  <si>
    <t>Mutual Funds (14.91)</t>
  </si>
  <si>
    <t>Sovereign (0.72)</t>
  </si>
  <si>
    <t>Cement &amp; Cement Products (0)</t>
  </si>
  <si>
    <t>Motilal Oswal Arbitrage Fund - Reg - Growth</t>
  </si>
  <si>
    <t>Parag Parikh Arbitrage Fund - Reg - Growth</t>
  </si>
  <si>
    <t>WhiteOak Capital Arbitrage Fund - Reg - Growth</t>
  </si>
  <si>
    <t>Franklin India Arbitrage Fund - Reg - Growth</t>
  </si>
  <si>
    <t>Baroda BNP Paribas Arbitrage Fund - Reg - Growth</t>
  </si>
  <si>
    <t>Bajaj Finserv Arbitrage Fund - Reg - Growth</t>
  </si>
  <si>
    <t>Sundaram Arbitrage Fund - Reg - Growth</t>
  </si>
  <si>
    <t>quant Arbitrage Fund - Reg - Growth</t>
  </si>
  <si>
    <t>JM Arbitrage Fund - Reg - Growth</t>
  </si>
  <si>
    <t>NJ Arbitrage Fund - Reg - Growth</t>
  </si>
  <si>
    <t>Union Arbitrage Fund - Reg - Growth</t>
  </si>
  <si>
    <t>LIC MF Arbitrage Fund - Reg - Growth</t>
  </si>
  <si>
    <t>Old Bridge Arbitrage Fund - Reg - Growth</t>
  </si>
  <si>
    <t>The Wealth Company Arbitrage Fund - Reg - Growth</t>
  </si>
  <si>
    <t>Helios Arbitrage Fund - Reg - Growth</t>
  </si>
  <si>
    <t>Mahindra Manulife Arbitrage Fund - Reg - Growth</t>
  </si>
  <si>
    <t>PGIM India Arbitrage Fund - Reg - Growth</t>
  </si>
  <si>
    <t>ITI Arbitrage Fund - Reg - Growth</t>
  </si>
  <si>
    <t>TRUSTMF Arbitrage Fund - Reg - Growth</t>
  </si>
  <si>
    <t>Groww Arbitrage Fund - Reg - Growth</t>
  </si>
  <si>
    <t>Bank of India Arbitrage Fund - Reg - Growth</t>
  </si>
  <si>
    <t>Samco Arbitrage Fund - Reg - Growth</t>
  </si>
  <si>
    <t>Capitalmind Arbitrage Fund - Reg - Growth</t>
  </si>
  <si>
    <t>ICICI Prudential Multi-Asset Fund - Growth</t>
  </si>
  <si>
    <t>Banks (16.41)</t>
  </si>
  <si>
    <t>Mutual Funds (10.93)</t>
  </si>
  <si>
    <t>Miscellaneous (6.64)</t>
  </si>
  <si>
    <t>SBI Multi Asset Allocation Fund - Growth</t>
  </si>
  <si>
    <t>Finance (22.33)</t>
  </si>
  <si>
    <t>Mutual Funds (10.72)</t>
  </si>
  <si>
    <t>Realty (5.47)</t>
  </si>
  <si>
    <t>Power (5.26)</t>
  </si>
  <si>
    <t>Nippon India Multi Asset Allocation Fund - Reg - Growth</t>
  </si>
  <si>
    <t>Mutual Funds (17.49)</t>
  </si>
  <si>
    <t>Finance (13.58)</t>
  </si>
  <si>
    <t>Banks (11.92)</t>
  </si>
  <si>
    <t>Sovereign (6.44)</t>
  </si>
  <si>
    <t>Retailing (5.96)</t>
  </si>
  <si>
    <t>Kotak Multi Asset Allocation Fund -Reg - Growth</t>
  </si>
  <si>
    <t>Mutual Funds (13.31)</t>
  </si>
  <si>
    <t>Diversified FMCG (5.5)</t>
  </si>
  <si>
    <t>DSP Multi Asset Allocation Fund - Reg - Growth</t>
  </si>
  <si>
    <t>Mutual Funds (22.04)</t>
  </si>
  <si>
    <t>Miscellaneous (10.59)</t>
  </si>
  <si>
    <t>Sovereign (8.56)</t>
  </si>
  <si>
    <t>Current Assets (7.24)</t>
  </si>
  <si>
    <t>WhiteOak Capital Multi Asset Allocation Fund - Reg - Growth</t>
  </si>
  <si>
    <t>Miscellaneous (26.33)</t>
  </si>
  <si>
    <t>Finance (17.12)</t>
  </si>
  <si>
    <t>Current Assets (12.16)</t>
  </si>
  <si>
    <t>Realty (8.87)</t>
  </si>
  <si>
    <t>Sovereign (7.41)</t>
  </si>
  <si>
    <t>UTI Multi Asset Allocation Fund - Growth</t>
  </si>
  <si>
    <t>Banks (15.58)</t>
  </si>
  <si>
    <t>Mutual Funds (14.6)</t>
  </si>
  <si>
    <t>IT - Software (7.22)</t>
  </si>
  <si>
    <t>Finance (6.68)</t>
  </si>
  <si>
    <t>Sovereign (6.06)</t>
  </si>
  <si>
    <t>Aditya Birla Sun Life Multi Asset Allocation Fund - Reg - Growth</t>
  </si>
  <si>
    <t>Banks (15.28)</t>
  </si>
  <si>
    <t>Mutual Funds (13.87)</t>
  </si>
  <si>
    <t>IT - Software (5.18)</t>
  </si>
  <si>
    <t>Auto Components (4.34)</t>
  </si>
  <si>
    <t>HDFC Multi - Asset Allocation Fund - Growth</t>
  </si>
  <si>
    <t>Mutual Funds (12.57)</t>
  </si>
  <si>
    <t>Miscellaneous (12.25)</t>
  </si>
  <si>
    <t>Finance (7.39)</t>
  </si>
  <si>
    <t>Current Assets (6.23)</t>
  </si>
  <si>
    <t>Tata Multi Asset Allocation Fund - Reg - Growth</t>
  </si>
  <si>
    <t>Banks (14.74)</t>
  </si>
  <si>
    <t>Miscellaneous (11.61)</t>
  </si>
  <si>
    <t>Mutual Funds (8.2)</t>
  </si>
  <si>
    <t>Sovereign (4.64)</t>
  </si>
  <si>
    <t>Mirae Asset Multi Asset Allocation Fund - Reg - Growth</t>
  </si>
  <si>
    <t>Mutual Funds (12.89)</t>
  </si>
  <si>
    <t>Miscellaneous (12.38)</t>
  </si>
  <si>
    <t>Bandhan Multi Asset Allocation Fund - Reg - Growth</t>
  </si>
  <si>
    <t>Mutual Funds (19.71)</t>
  </si>
  <si>
    <t>Miscellaneous (16.07)</t>
  </si>
  <si>
    <t>Banks (8.83)</t>
  </si>
  <si>
    <t>Current Assets (5.3)</t>
  </si>
  <si>
    <t>Sundaram Multi Asset Allocation Fund - Reg - Growth</t>
  </si>
  <si>
    <t>Mutual Funds (21.12)</t>
  </si>
  <si>
    <t>Sovereign (10.07)</t>
  </si>
  <si>
    <t>Automobiles (4.57)</t>
  </si>
  <si>
    <t>HSBC Multi Asset Allocation Fund - Reg - Growth</t>
  </si>
  <si>
    <t>Mutual Funds (12.22)</t>
  </si>
  <si>
    <t>Banks (11.43)</t>
  </si>
  <si>
    <t>Capital Markets (7.48)</t>
  </si>
  <si>
    <t>Franklin India Multi Asset Allocation Fund - Reg - Growth</t>
  </si>
  <si>
    <t>Mutual Funds (17)</t>
  </si>
  <si>
    <t>Banks (14.1)</t>
  </si>
  <si>
    <t>Retailing (4.45)</t>
  </si>
  <si>
    <t>Petroleum Products (3.9)</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</si>
  <si>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</si>
  <si>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</si>
  <si>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</si>
  <si>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</si>
  <si>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</si>
  <si>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</si>
  <si>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</si>
  <si>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</si>
  <si>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</si>
  <si>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</si>
  <si>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</si>
  <si>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Bandhan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</si>
  <si>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</si>
  <si>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</si>
  <si>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</si>
  <si>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</si>
  <si>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(20.34)</t>
  </si>
  <si>
    <t>Mutual Funds (9.99)</t>
  </si>
  <si>
    <t>Banks (9.32)</t>
  </si>
  <si>
    <t>Power (8.36)</t>
  </si>
  <si>
    <t>Metals &amp; Minerals Trading (8.2)</t>
  </si>
  <si>
    <t>Edelweiss Multi Asset Allocation Fund - Reg - Growth</t>
  </si>
  <si>
    <t>Miscellaneous (61.79)</t>
  </si>
  <si>
    <t>Finance (44.21)</t>
  </si>
  <si>
    <t>Sovereign (7.06)</t>
  </si>
  <si>
    <t>Current Assets (2.82)</t>
  </si>
  <si>
    <t>Banks (2.25)</t>
  </si>
  <si>
    <t>If redeemed bet. 0 Day to 90 Days Exit Load is 0.25%</t>
  </si>
  <si>
    <t>Axis Multi Asset Allocation Fund - Growth</t>
  </si>
  <si>
    <t>Mutual Funds (14.4)</t>
  </si>
  <si>
    <t>Finance (10.02)</t>
  </si>
  <si>
    <t>Current Assets (6.77)</t>
  </si>
  <si>
    <t>Sovereign (4.06)</t>
  </si>
  <si>
    <t>Bajaj Finserv Multi Asset Allocation Fund - Reg - Growth</t>
  </si>
  <si>
    <t>Banks (18.89)</t>
  </si>
  <si>
    <t>Finance (8.55)</t>
  </si>
  <si>
    <t>Pharmaceuticals &amp; Biotechnology (6.68)</t>
  </si>
  <si>
    <t>Telecom - Services (4.34)</t>
  </si>
  <si>
    <t>Baroda BNP Paribas Multi Asset Fund - Reg - Growth</t>
  </si>
  <si>
    <t>Banks (15.91)</t>
  </si>
  <si>
    <t>Mutual Funds (15.11)</t>
  </si>
  <si>
    <t>Finance (8.51)</t>
  </si>
  <si>
    <t>Electrical Equipment (6.52)</t>
  </si>
  <si>
    <t>Power (4.65)</t>
  </si>
  <si>
    <t>Canara Robeco Multi Asset Allocation Fund - Reg - Growth</t>
  </si>
  <si>
    <t>Mutual Funds (13.84)</t>
  </si>
  <si>
    <t>Banks (13.5)</t>
  </si>
  <si>
    <t>Finance (8.02)</t>
  </si>
  <si>
    <t>Miscellaneous (8.01)</t>
  </si>
  <si>
    <t>Current Assets (7.84)</t>
  </si>
  <si>
    <t>Mahindra manulife multi asset allocation fund - Reg - Growth</t>
  </si>
  <si>
    <t>Mutual Funds (11.18)</t>
  </si>
  <si>
    <t>Pharmaceuticals &amp; Biotechnology (5.21)</t>
  </si>
  <si>
    <t>Capital Markets (5.09)</t>
  </si>
  <si>
    <t>Invesco India Multi Asset Allocation Fund - Reg - Growth</t>
  </si>
  <si>
    <t>Mutual Funds (45.64)</t>
  </si>
  <si>
    <t>Banks (12.09)</t>
  </si>
  <si>
    <t>Finance (7.47)</t>
  </si>
  <si>
    <t>Current Assets (4.16)</t>
  </si>
  <si>
    <t>LIC MF Multi Asset Allocation Fund - Reg - Growth</t>
  </si>
  <si>
    <t>Mutual Funds (18.84)</t>
  </si>
  <si>
    <t>Banks (13.6)</t>
  </si>
  <si>
    <t>Sovereign (5.77)</t>
  </si>
  <si>
    <t>Automobiles (5.41)</t>
  </si>
  <si>
    <t>Current Assets (4.04)</t>
  </si>
  <si>
    <t>Union Multi Asset Allocation Fund - Reg - Growth</t>
  </si>
  <si>
    <t>Banks (17.8)</t>
  </si>
  <si>
    <t>Mutual Funds (17.73)</t>
  </si>
  <si>
    <t>Finance (7.08)</t>
  </si>
  <si>
    <t>Current Assets (6.15)</t>
  </si>
  <si>
    <t>Miscellaneous (5.24)</t>
  </si>
  <si>
    <t>360 ONE Multi Asset Allocation Fund - Reg - Growth</t>
  </si>
  <si>
    <t>Mutual Funds (25.89)</t>
  </si>
  <si>
    <t>Finance (20.82)</t>
  </si>
  <si>
    <t>Current Assets (11.78)</t>
  </si>
  <si>
    <t>Samco Multi Asset Allocation Fund - Reg - Growth</t>
  </si>
  <si>
    <t>Current Assets (16.4)</t>
  </si>
  <si>
    <t>Sovereign (11.07)</t>
  </si>
  <si>
    <t>Banks (10.44)</t>
  </si>
  <si>
    <t>Pharmaceuticals &amp; Biotechnology (8.71)</t>
  </si>
  <si>
    <t>Groww Multi Asset Allocation Fund - Reg - Growth</t>
  </si>
  <si>
    <t>Banks (17.51)</t>
  </si>
  <si>
    <t>Mutual Funds (16.79)</t>
  </si>
  <si>
    <t>Current Assets (15.45)</t>
  </si>
  <si>
    <t>Capital Markets (4.67)</t>
  </si>
  <si>
    <t>Bank of India Multi Asset Allocation Fund - Reg - Growth</t>
  </si>
  <si>
    <t>Finance (38.24)</t>
  </si>
  <si>
    <t>Mutual Funds (13.8)</t>
  </si>
  <si>
    <t>Banks (6.73)</t>
  </si>
  <si>
    <t>Sovereign (6.5)</t>
  </si>
  <si>
    <t>Current Assets (6.48)</t>
  </si>
  <si>
    <t>PGIM India Multi Asset Allocation Fund - Reg - Growth</t>
  </si>
  <si>
    <t>Mutual Funds (20.53)</t>
  </si>
  <si>
    <t>Current Assets (17.04)</t>
  </si>
  <si>
    <t>Banks (7.65)</t>
  </si>
  <si>
    <t>Auto Components (3.61)</t>
  </si>
  <si>
    <t>The Wealth Company Multi Asset Allocation Fund - Reg - Growth</t>
  </si>
  <si>
    <t>Mutual Funds (14.22)</t>
  </si>
  <si>
    <t>Finance (12.43)</t>
  </si>
  <si>
    <t>Current Assets (8.77)</t>
  </si>
  <si>
    <t>IT - Software (6.18)</t>
  </si>
  <si>
    <t>Shriram Multi Asset Allocation Fund - Reg - Growth</t>
  </si>
  <si>
    <t>Mutual Funds (15.63)</t>
  </si>
  <si>
    <t>Finance (11.8)</t>
  </si>
  <si>
    <t>Current Assets (8.37)</t>
  </si>
  <si>
    <t>Pharmaceuticals &amp; Biotechnology (5.46)</t>
  </si>
  <si>
    <t>Motilal Oswal Multi Asset Fund(MOFMAF) - Reg - Growth</t>
  </si>
  <si>
    <t>Quantum Multi Asset Allocation Fund - Reg - Growth</t>
  </si>
  <si>
    <t>Sovereign (28.98)</t>
  </si>
  <si>
    <t>Banks (16.58)</t>
  </si>
  <si>
    <t>Mutual Funds (15.61)</t>
  </si>
  <si>
    <t>IT - Software (7.8)</t>
  </si>
  <si>
    <t>Insurance (4.74)</t>
  </si>
  <si>
    <t>Capitalmind Multi Asset Allocation Fund - Reg - Growth</t>
  </si>
  <si>
    <t>Current Assets (22.56)</t>
  </si>
  <si>
    <t>Mutual Funds (21.01)</t>
  </si>
  <si>
    <t>Finance (15.99)</t>
  </si>
  <si>
    <t>Sovereign (5)</t>
  </si>
  <si>
    <t>Alphagrep Multi Asset Allocation Fund - Reg - Growth</t>
  </si>
  <si>
    <t>JM Multi Asset Allocation Fund - Reg - Growth</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</si>
  <si>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</si>
  <si>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</si>
  <si>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</si>
  <si>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</si>
  <si>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</si>
  <si>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</si>
  <si>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</si>
  <si>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</si>
  <si>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LIC MF Multi Asset Allocation Fund - Dir - Growth</t>
  </si>
  <si>
    <t>Union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</si>
  <si>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</si>
  <si>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</si>
  <si>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</si>
  <si>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</si>
  <si>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</si>
  <si>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</si>
  <si>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</si>
  <si>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</si>
  <si>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</si>
  <si>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</si>
  <si>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Alphagrep Multi Asset Allocation Fund - Dir - Growth</t>
  </si>
  <si>
    <t>JM Multi Asset Allocation Fund - Dir - Growth</t>
  </si>
  <si>
    <t>NIFTY 50 Hybrid Composite Debt 15:85 Index</t>
  </si>
  <si>
    <t>SBI Conservative Hybrid Fund - Dir - Growth</t>
  </si>
  <si>
    <t>Finance (30.86)</t>
  </si>
  <si>
    <t>Power (8.61)</t>
  </si>
  <si>
    <t>Sovereign (5.99)</t>
  </si>
  <si>
    <t>Metals &amp; Minerals Trading (5.35)</t>
  </si>
  <si>
    <t>Parag Parikh Conservative Hybrid Fund - Dir - Growth</t>
  </si>
  <si>
    <t>Sovereign (60.37)</t>
  </si>
  <si>
    <t>Finance (13.47)</t>
  </si>
  <si>
    <t>Realty (10.72)</t>
  </si>
  <si>
    <t>Current Assets (3.48)</t>
  </si>
  <si>
    <t>Power (2.81)</t>
  </si>
  <si>
    <t>ICICI Prudential Regular Savings Fund - Dir - Growth</t>
  </si>
  <si>
    <t>Finance (27.69)</t>
  </si>
  <si>
    <t>Sovereign (16.02)</t>
  </si>
  <si>
    <t>Realty (6.46)</t>
  </si>
  <si>
    <t>Pharmaceuticals &amp; Biotechnology (4.33)</t>
  </si>
  <si>
    <t>HDFC Hybrid Debt Fund - Dir - Growth</t>
  </si>
  <si>
    <t>Sovereign (36.78)</t>
  </si>
  <si>
    <t>Banks (8.7)</t>
  </si>
  <si>
    <t>Power (3.92)</t>
  </si>
  <si>
    <t>Construction (2.46)</t>
  </si>
  <si>
    <t>Kotak Debt Hybrid Fund - Dir - Growth</t>
  </si>
  <si>
    <t>Sovereign (25.79)</t>
  </si>
  <si>
    <t>Finance (19.95)</t>
  </si>
  <si>
    <t>Current Assets (15.23)</t>
  </si>
  <si>
    <t>Retailing (3.81)</t>
  </si>
  <si>
    <t>UTI Conservative Hybrid Fund - Dir - Growth</t>
  </si>
  <si>
    <t>Finance (33.37)</t>
  </si>
  <si>
    <t>Sovereign (30.63)</t>
  </si>
  <si>
    <t>Banks (14.48)</t>
  </si>
  <si>
    <t>Current Assets (2.71)</t>
  </si>
  <si>
    <t>Pharmaceuticals &amp; Biotechnology (2.58)</t>
  </si>
  <si>
    <t>Aditya Birla Sun Life Regular Savings Fund - Dir - Growth</t>
  </si>
  <si>
    <t>Finance (37.5)</t>
  </si>
  <si>
    <t>Sovereign (15.81)</t>
  </si>
  <si>
    <t>Banks (6.89)</t>
  </si>
  <si>
    <t>Power (4.92)</t>
  </si>
  <si>
    <t>Current Assets (3.88)</t>
  </si>
  <si>
    <t>Nippon India Conservative Hybrid Fund - Dir - Growth</t>
  </si>
  <si>
    <t>Finance (22.07)</t>
  </si>
  <si>
    <t>Realty (15.04)</t>
  </si>
  <si>
    <t>Sovereign (12.43)</t>
  </si>
  <si>
    <t>Transport Infrastructure (11.77)</t>
  </si>
  <si>
    <t>Construction (7.92)</t>
  </si>
  <si>
    <t>Baroda BNP Paribas Conservative Hybrid Fund - Dir - Growth</t>
  </si>
  <si>
    <t>Finance (47.41)</t>
  </si>
  <si>
    <t>Sovereign (11.75)</t>
  </si>
  <si>
    <t>Petroleum Products (7.58)</t>
  </si>
  <si>
    <t>Banks (6.07)</t>
  </si>
  <si>
    <t>Power (5.97)</t>
  </si>
  <si>
    <t>If redeemed bet. 0 Month to 6 Month Exit Load is 1%</t>
  </si>
  <si>
    <t>Canara Robeco Conservative Hybrid Fund - Dir - Growth</t>
  </si>
  <si>
    <t>Finance (36.05)</t>
  </si>
  <si>
    <t>Sovereign (23.89)</t>
  </si>
  <si>
    <t>Banks (12.33)</t>
  </si>
  <si>
    <t>Current Assets (7.02)</t>
  </si>
  <si>
    <t>Petroleum Products (2.67)</t>
  </si>
  <si>
    <t>Axis Conservative Hybrid Fund - Dir - Growth</t>
  </si>
  <si>
    <t>Sovereign (46.83)</t>
  </si>
  <si>
    <t>Finance (20.38)</t>
  </si>
  <si>
    <t>Banks (5.43)</t>
  </si>
  <si>
    <t>Power (3.38)</t>
  </si>
  <si>
    <t>Franklin India Conservative Hybrid Fund - Dir - Growth</t>
  </si>
  <si>
    <t>Finance (35.83)</t>
  </si>
  <si>
    <t>Current Assets (20.33)</t>
  </si>
  <si>
    <t>Food Products (9.81)</t>
  </si>
  <si>
    <t>Sovereign (2.61)</t>
  </si>
  <si>
    <t>DSP Regular Savings Fund - Dir - Growth</t>
  </si>
  <si>
    <t>Sovereign (54.3)</t>
  </si>
  <si>
    <t>Banks (14.31)</t>
  </si>
  <si>
    <t>Finance (12.56)</t>
  </si>
  <si>
    <t>Insurance (2.29)</t>
  </si>
  <si>
    <t>HSBC Conservative Hybrid Fund - Dir - Growth</t>
  </si>
  <si>
    <t>Sovereign (40.16)</t>
  </si>
  <si>
    <t>Finance (21.43)</t>
  </si>
  <si>
    <t>Current Assets (19.85)</t>
  </si>
  <si>
    <t>Banks (7.22)</t>
  </si>
  <si>
    <t>Electrical Equipment (3.71)</t>
  </si>
  <si>
    <t>Bandhan Conservative Hybrid Fund - Dir - Growth</t>
  </si>
  <si>
    <t>Finance (45.4)</t>
  </si>
  <si>
    <t>Sovereign (19.74)</t>
  </si>
  <si>
    <t>Mutual Funds (11.87)</t>
  </si>
  <si>
    <t>Current Assets (6.97)</t>
  </si>
  <si>
    <t>Diversified (5.18)</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</si>
  <si>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</si>
  <si>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</si>
  <si>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</si>
  <si>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</si>
  <si>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</si>
  <si>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</si>
  <si>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</si>
  <si>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</si>
  <si>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</si>
  <si>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</si>
  <si>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</si>
  <si>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</si>
  <si>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</si>
  <si>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</si>
  <si>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</si>
  <si>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</si>
  <si>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(39.64)</t>
  </si>
  <si>
    <t>Current Assets (19.34)</t>
  </si>
  <si>
    <t>Sovereign (18.02)</t>
  </si>
  <si>
    <t>Chemicals &amp; Petrochemicals (3.12)</t>
  </si>
  <si>
    <t>Power (2.49)</t>
  </si>
  <si>
    <t>LIC MF Conservative Hybrid Fund - Dir - Cumulative</t>
  </si>
  <si>
    <t>Sovereign (52.06)</t>
  </si>
  <si>
    <t>Banks (14.92)</t>
  </si>
  <si>
    <t>Power (8.93)</t>
  </si>
  <si>
    <t>Sundaram Conservative Hybrid Fund - Dir - Growth</t>
  </si>
  <si>
    <t>Current Assets (53.28)</t>
  </si>
  <si>
    <t>Sovereign (26.44)</t>
  </si>
  <si>
    <t>Banks (5.87)</t>
  </si>
  <si>
    <t>IT - Software (2.76)</t>
  </si>
  <si>
    <t>Telecom - Services (2.36)</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</si>
  <si>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</si>
  <si>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</si>
  <si>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</si>
  <si>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</si>
  <si>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</si>
  <si>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(26.84)</t>
  </si>
  <si>
    <t>Banks (13.54)</t>
  </si>
  <si>
    <t>Current Assets (8.43)</t>
  </si>
  <si>
    <t>Sovereign (8.16)</t>
  </si>
  <si>
    <t>Realty (4.09)</t>
  </si>
  <si>
    <t>Balanced Hybrid - Regular Plan (Other)</t>
  </si>
  <si>
    <t>WhiteOak Capital Balanced Hybrid Fund - Reg - Growth</t>
  </si>
  <si>
    <t>Fund Watch - Kotak Aggressive Hybrid</t>
  </si>
  <si>
    <t>Kotak Schemes Hybrid(Growth option)</t>
  </si>
  <si>
    <t>Hybrid Funds - Regular Plan</t>
  </si>
  <si>
    <t>2/15'</t>
  </si>
  <si>
    <t>1/15'</t>
  </si>
  <si>
    <t>Hybrid Funds - Direct Plan</t>
  </si>
  <si>
    <t>Fund Watch - Kotak Conservative Hybrid</t>
  </si>
  <si>
    <t>BSE CD TRI</t>
  </si>
  <si>
    <t>BSE Industrials TRI</t>
  </si>
  <si>
    <t>Nifty Media TRI</t>
  </si>
  <si>
    <t>Source: MFI Explorer</t>
  </si>
  <si>
    <t>Source: Refinitiv, As on Jul 02,2026</t>
  </si>
  <si>
    <t>Source: NSDL, SEBI &amp; NSE;^ As on 02-Jul-2026;* As on 30-Jun-2026</t>
  </si>
  <si>
    <t>Source: NSDL, SEBI ;^ As on02-Jul-2026;* As on 30-Jun-2026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</si>
  <si>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</si>
  <si>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</si>
  <si>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</si>
  <si>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</si>
  <si>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</si>
  <si>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</si>
  <si>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</si>
  <si>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</si>
  <si>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</si>
  <si>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</si>
  <si>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</si>
  <si>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</si>
  <si>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</si>
  <si>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</si>
  <si>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</si>
  <si>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</si>
  <si>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</si>
  <si>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</si>
  <si>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</si>
  <si>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</si>
  <si>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</si>
  <si>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</si>
  <si>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</si>
  <si>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</si>
  <si>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</si>
  <si>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</si>
  <si>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</si>
  <si>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</si>
  <si>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</si>
  <si>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</si>
  <si>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</si>
  <si>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</si>
  <si>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</si>
  <si>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</si>
  <si>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</si>
  <si>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</si>
  <si>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</si>
  <si>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</si>
  <si>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</si>
  <si>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</si>
  <si>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</si>
  <si>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</si>
  <si>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</si>
  <si>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</si>
  <si>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</si>
  <si>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</si>
  <si>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</si>
  <si>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</si>
  <si>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Tata Multi Sector Passive FOF</t>
  </si>
  <si>
    <t>Other</t>
  </si>
  <si>
    <t>22/06/2026</t>
  </si>
  <si>
    <t>06/07/2026</t>
  </si>
  <si>
    <t>HDFC Nifty Auto Index Fund</t>
  </si>
  <si>
    <t>Index Funds</t>
  </si>
  <si>
    <t>03/07/2026</t>
  </si>
  <si>
    <t>JM Multi Asset Allocation Fund</t>
  </si>
  <si>
    <t>Hybrid</t>
  </si>
  <si>
    <t>Multi Asset Allocation</t>
  </si>
  <si>
    <t>24/06/2026</t>
  </si>
  <si>
    <t>08/07/2026</t>
  </si>
  <si>
    <t>ICICI Prudential Balanced Hybrid Fund</t>
  </si>
  <si>
    <t>Balanced Hybrid Fund</t>
  </si>
  <si>
    <t>30/06/2026</t>
  </si>
  <si>
    <t>14/07/2026</t>
  </si>
  <si>
    <t>ICICI Prudential Multi-Asset Active FOF</t>
  </si>
  <si>
    <t>Choice Overnight Fund</t>
  </si>
  <si>
    <t>Debt</t>
  </si>
  <si>
    <t>Overnight Fund</t>
  </si>
  <si>
    <t>01/07/2026</t>
  </si>
  <si>
    <t>Axis Nifty50 Equal Weight Index Fund</t>
  </si>
  <si>
    <t>17/07/2026</t>
  </si>
  <si>
    <t>TRUSTMF Large &amp; Mid Cap Fund</t>
  </si>
  <si>
    <t>Equity</t>
  </si>
  <si>
    <t>Large &amp; Mid Cap Fund</t>
  </si>
  <si>
    <t>Motilal Oswal BSE Midcap 150 Momentum 30 Index Fund</t>
  </si>
  <si>
    <t xml:space="preserve">NFOs launched in last 3 months </t>
  </si>
  <si>
    <t>Allotment Date</t>
  </si>
  <si>
    <t>Duration</t>
  </si>
  <si>
    <t>AUM (Rs. Crs.)</t>
  </si>
  <si>
    <t>Zerodha Nifty MidSmallcap400 50 50 Index Fund</t>
  </si>
  <si>
    <t>23/03/2026</t>
  </si>
  <si>
    <t>06/04/2026</t>
  </si>
  <si>
    <t>09/04/2026</t>
  </si>
  <si>
    <t>JioBlackRock Large Cap Fund</t>
  </si>
  <si>
    <t>Large Cap Fund</t>
  </si>
  <si>
    <t>24/03/2026</t>
  </si>
  <si>
    <t>07/04/2026</t>
  </si>
  <si>
    <t>10/04/2026</t>
  </si>
  <si>
    <t>Zerodha Nifty LargeMidcap250 Plus 8-13 yr G-Sec 70:30 Index Fund</t>
  </si>
  <si>
    <t>01/04/2026</t>
  </si>
  <si>
    <t>15/04/2026</t>
  </si>
  <si>
    <t>20/04/2026</t>
  </si>
  <si>
    <t>ETFs - Others</t>
  </si>
  <si>
    <t>05/04/2026</t>
  </si>
  <si>
    <t>Groww Arbitrage Fund</t>
  </si>
  <si>
    <t>Arbitrage Fund</t>
  </si>
  <si>
    <t>08/04/2026</t>
  </si>
  <si>
    <t>22/04/2026</t>
  </si>
  <si>
    <t>28/04/2026</t>
  </si>
  <si>
    <t>Kotak Multi Asset Active FOF</t>
  </si>
  <si>
    <t>27/04/2026</t>
  </si>
  <si>
    <t>Axis Nifty India Defence Index Fund</t>
  </si>
  <si>
    <t>24/04/2026</t>
  </si>
  <si>
    <t>29/04/2026</t>
  </si>
  <si>
    <t>SBI CRISIL-IBX Financial Services 9-12 Months Debt Index Fund</t>
  </si>
  <si>
    <t>21/04/2026</t>
  </si>
  <si>
    <t>SBI CRISIL-IBX Financial Services 3-6 Months Debt Index Fund</t>
  </si>
  <si>
    <t>Invesco India BSE Sensex Index Fund</t>
  </si>
  <si>
    <t>23/04/2026</t>
  </si>
  <si>
    <t>07/05/2026</t>
  </si>
  <si>
    <t>13/05/2026</t>
  </si>
  <si>
    <t>Invesco India Nifty Bank Index Fund</t>
  </si>
  <si>
    <t>Axis Nifty Capital Markets Index Fund</t>
  </si>
  <si>
    <t>04/05/2026</t>
  </si>
  <si>
    <t>15/05/2026</t>
  </si>
  <si>
    <t>20/05/2026</t>
  </si>
  <si>
    <t>14/05/2026</t>
  </si>
  <si>
    <t>06/05/2026</t>
  </si>
  <si>
    <t>22/05/2026</t>
  </si>
  <si>
    <t>Groww Nifty Private Bank Index Fund</t>
  </si>
  <si>
    <t>25/05/2026</t>
  </si>
  <si>
    <t>18/05/2026</t>
  </si>
  <si>
    <t>Motilal Oswal Contra Fund</t>
  </si>
  <si>
    <t>Contra Fund</t>
  </si>
  <si>
    <t>08/05/2026</t>
  </si>
  <si>
    <t>29/05/2026</t>
  </si>
  <si>
    <t>12/05/2026</t>
  </si>
  <si>
    <t>SBI Nifty G-sec Jul 2031 Index Fund</t>
  </si>
  <si>
    <t>19/05/2026</t>
  </si>
  <si>
    <t>26/05/2026</t>
  </si>
  <si>
    <t>SBI CRISIL-IBX 10:90 Gilt plus SDL Index - Dec 2029 Index Fund</t>
  </si>
  <si>
    <t>The Wealth Company 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</si>
  <si>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</si>
  <si>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</si>
  <si>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</si>
  <si>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</si>
  <si>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</si>
  <si>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</si>
  <si>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</si>
  <si>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</si>
  <si>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</si>
  <si>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</si>
  <si>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</si>
  <si>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WhiteOak Capital Aggressive Hybrid Fund</t>
  </si>
  <si>
    <t>Aggressive Hybrid Fund</t>
  </si>
  <si>
    <t>08/06/2026</t>
  </si>
  <si>
    <t>09/06/2026</t>
  </si>
  <si>
    <t xml:space="preserve">Filings with SEBI in last 3 months </t>
  </si>
  <si>
    <t>Filling Date</t>
  </si>
  <si>
    <t>DSP Fixed Maturity Plan (FMP)  Series280to281(30 Days to 120 Months)</t>
  </si>
  <si>
    <t>FMP</t>
  </si>
  <si>
    <t>Groww BSE Housing Finance Index Fund</t>
  </si>
  <si>
    <t>25/06/2026</t>
  </si>
  <si>
    <t>Groww BSE Housing Finance ETF</t>
  </si>
  <si>
    <t>SBI Nifty Midcap 150 Momentum 50 ETF FOF</t>
  </si>
  <si>
    <t>Bajaj Finserv BSE Top 10 Banks ETF</t>
  </si>
  <si>
    <t>Invesco India Silver ETF</t>
  </si>
  <si>
    <t>Invesco India Nifty Bank ETF</t>
  </si>
  <si>
    <t>Invesco India BSE Sensex ETF</t>
  </si>
  <si>
    <t>Quant Money Market Fund</t>
  </si>
  <si>
    <t>Money Market Fund</t>
  </si>
  <si>
    <t>Quant Silver ETF</t>
  </si>
  <si>
    <t>Quant Income Plus Arbitrage Active FoF</t>
  </si>
  <si>
    <t>Zerodha Life Cycle Fund 2031</t>
  </si>
  <si>
    <t>Thematic</t>
  </si>
  <si>
    <t>Axis Nifty Energy Index Fund</t>
  </si>
  <si>
    <t>23/06/2026</t>
  </si>
  <si>
    <t>ICICI Prudential BSE Insurance ETF</t>
  </si>
  <si>
    <t>ICICI Prudential Contra Fund</t>
  </si>
  <si>
    <t>Mirae Asset Nifty200 Momentum 30 Plus 8-13 yr G-Sec 7525 Index Fund</t>
  </si>
  <si>
    <t>Mirae Asset Nifty200 Momentum 30 Plus 8-13 yr G-Sec 5050 ETF - MF</t>
  </si>
  <si>
    <t>HDFC Nifty Metal ETF</t>
  </si>
  <si>
    <t>HDFC Nifty Metal ETF FOF</t>
  </si>
  <si>
    <t>Groww Nifty Cements ETF FOF</t>
  </si>
  <si>
    <t>Groww Nifty Cements ETF</t>
  </si>
  <si>
    <t>Quantum Flexi Cap Fund</t>
  </si>
  <si>
    <t>Flexi Cap Fund</t>
  </si>
  <si>
    <t>Zerodha Life Cycle Fund 2046</t>
  </si>
  <si>
    <t>Kotak Nifty Private Bank ETF</t>
  </si>
  <si>
    <t>UTI Nifty 500 Index Fund</t>
  </si>
  <si>
    <t>UTI Nifty 500 Exchange Traded Fund</t>
  </si>
  <si>
    <t>UTI BSE India Sector Leaders Exchange Traded Fund</t>
  </si>
  <si>
    <t>Zerodha Life Cycle Fund 2051</t>
  </si>
  <si>
    <t>15/06/2026</t>
  </si>
  <si>
    <t>BARODA BNP PARIBAS SERVICES FUND</t>
  </si>
  <si>
    <t>Sectoral</t>
  </si>
  <si>
    <t>Franklin India Short Term Fund</t>
  </si>
  <si>
    <t>Short Duration Fund</t>
  </si>
  <si>
    <t>UTI BSE India Sector Leaders Index Fund</t>
  </si>
  <si>
    <t>ICICI Prudential Life Cycle Fund 2031</t>
  </si>
  <si>
    <t>ICICI Prudential Life Cycle Fund 2041</t>
  </si>
  <si>
    <t>ICICI Prudential Life Cycle Fund 2036</t>
  </si>
  <si>
    <t>Zerodha Life Cycle Fund 2036</t>
  </si>
  <si>
    <t>Zerodha Arbitrage Fund</t>
  </si>
  <si>
    <t>Zerodha Life Cycle Fund 2041</t>
  </si>
  <si>
    <t>Edelweiss Nifty Metal ETF</t>
  </si>
  <si>
    <t>03/06/2026</t>
  </si>
  <si>
    <t>Kotak Nifty Bank Index Fund</t>
  </si>
  <si>
    <t>Kotak BSE Hospitals Index Fund</t>
  </si>
  <si>
    <t>Edelweiss Nifty Energy ETF</t>
  </si>
  <si>
    <t>02/06/2026</t>
  </si>
  <si>
    <t>Mirae Asset BSE Midcap 150 Momentum 30 ETF</t>
  </si>
  <si>
    <t>01/06/2026</t>
  </si>
  <si>
    <t>Mirae Asset BSE Midcap 150 Momentum 30 ETF FOF</t>
  </si>
  <si>
    <t>Shriram Ultra Short Term Fund</t>
  </si>
  <si>
    <t>Ultra Short Duration Fund</t>
  </si>
  <si>
    <t>27/05/2026</t>
  </si>
  <si>
    <t>Kotak Nifty Capital Markets Index Fund</t>
  </si>
  <si>
    <t>NJ Value Fund</t>
  </si>
  <si>
    <t>Value Fund</t>
  </si>
  <si>
    <t>NJ Momentum Fund</t>
  </si>
  <si>
    <t>Kotak Nifty 500 Index Fund</t>
  </si>
  <si>
    <t>Kotak Nifty India Defence Index Fund</t>
  </si>
  <si>
    <t>Kotak Diversified Equity All cap Omni FOF</t>
  </si>
  <si>
    <t>ICICI Prudential BSE Power ETF</t>
  </si>
  <si>
    <t>ICICI Prudential Nifty Pharma ETF</t>
  </si>
  <si>
    <t>Axis Fixed Maturity Plan - Series 131 -132</t>
  </si>
  <si>
    <t>DSP Multi Asset Passive Fund of Funds</t>
  </si>
  <si>
    <t>30/04/2026</t>
  </si>
  <si>
    <t>Axis Sector Rotation Fund</t>
  </si>
  <si>
    <t>Shriram Gold ETF Passive FoF</t>
  </si>
  <si>
    <t>HDFC Gold Silver Passive FOF</t>
  </si>
  <si>
    <t>Aditya Birla Sun Life Gold Silver Passive FOF</t>
  </si>
  <si>
    <t>02/04/2026</t>
  </si>
  <si>
    <t>All Fund Snapshot</t>
  </si>
  <si>
    <t>Average Annualised Returns of Mutual Funds (%)</t>
  </si>
  <si>
    <t>(As on July 02, 2026)</t>
  </si>
  <si>
    <t>No of Funds</t>
  </si>
  <si>
    <t>*DISCLAIMER:Returns &lt;1 Yr Absolute,  ≥ CAGR. Ratios is calculated for a period of 3 years with monthly rolling and monthly frequency and Risk-free rate(5.5 )is based on the FBIL Overnight MIBOR rate of as on last working day of the month.</t>
  </si>
  <si>
    <t>*DISCLAIMER:Returns &lt;1 Yr Simple Annualized,  ≥  CAGR. Ratios is calculated for a period of 3 years with monthly rolling and monthly frequency and Risk-free rate(5.5 )is based on the FBIL Overnight MIBOR rate of as on last working day of the month.</t>
  </si>
  <si>
    <t>*DISCLAIMER:Returns &lt;1 Yr Absolute,  ≥  CAGR. Ratios is calculated for a period of 3 years with monthly rolling and monthly frequency and Risk-free rate(5.5 )is based on the FBIL Overnight MIBOR rate of as on last working day of the month.</t>
  </si>
  <si>
    <t>Life Cycle Funds</t>
  </si>
  <si>
    <t>07/07/2026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</si>
</sst>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68">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7"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7" xfId="0" applyNumberFormat="1" applyFont="1" applyFill="1" applyBorder="1" applyAlignment="1">
      <alignment horizontal="left" vertical="center"/>
    </xf>
    <xf numFmtId="179" fontId="3" fillId="4" borderId="57"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8" xfId="3" applyFont="1" applyBorder="1" applyAlignment="1">
      <alignment vertical="center"/>
    </xf>
    <xf numFmtId="15" fontId="38" fillId="0" borderId="58" xfId="3" applyNumberFormat="1" applyFont="1" applyBorder="1" applyAlignment="1">
      <alignment horizontal="center" vertical="center"/>
    </xf>
    <xf numFmtId="15" fontId="38" fillId="0" borderId="59" xfId="3" applyNumberFormat="1" applyFont="1" applyBorder="1" applyAlignment="1">
      <alignment horizontal="center" vertical="center"/>
    </xf>
    <xf numFmtId="0" fontId="38" fillId="0" borderId="58" xfId="3" applyFont="1" applyBorder="1" applyAlignment="1">
      <alignment horizontal="center" vertical="center" wrapText="1"/>
    </xf>
    <xf numFmtId="0" fontId="7" fillId="0" borderId="0" xfId="3" applyFont="1" applyAlignment="1">
      <alignment horizontal="justify" vertical="center" wrapText="1"/>
    </xf>
    <xf numFmtId="0" fontId="37" fillId="0" borderId="59" xfId="3" applyFont="1" applyBorder="1" applyAlignment="1">
      <alignment horizontal="left" vertical="center" indent="1"/>
    </xf>
    <xf numFmtId="0" fontId="38" fillId="0" borderId="59" xfId="3" applyFont="1" applyBorder="1" applyAlignment="1">
      <alignment horizontal="center" vertical="center" wrapText="1"/>
    </xf>
    <xf numFmtId="0" fontId="38" fillId="0" borderId="59"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8" xfId="3" applyFont="1" applyFill="1" applyBorder="1" applyAlignment="1">
      <alignment vertical="center"/>
    </xf>
    <xf numFmtId="15" fontId="41" fillId="7" borderId="58" xfId="3" applyNumberFormat="1" applyFont="1" applyFill="1" applyBorder="1" applyAlignment="1">
      <alignment horizontal="center" vertical="center"/>
    </xf>
    <xf numFmtId="15" fontId="41" fillId="7" borderId="59" xfId="3" applyNumberFormat="1" applyFont="1" applyFill="1" applyBorder="1" applyAlignment="1">
      <alignment horizontal="center" vertical="center"/>
    </xf>
    <xf numFmtId="0" fontId="41" fillId="7" borderId="58"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8" xfId="3" applyFont="1" applyBorder="1" applyAlignment="1">
      <alignment horizontal="left" vertical="center" indent="1"/>
    </xf>
    <xf numFmtId="15" fontId="37" fillId="0" borderId="58" xfId="3" applyNumberFormat="1" applyFont="1" applyBorder="1" applyAlignment="1">
      <alignment horizontal="center" vertical="center"/>
    </xf>
    <xf numFmtId="0" fontId="37" fillId="0" borderId="58"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8"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0" xfId="3" applyFont="1" applyBorder="1" applyAlignment="1">
      <alignment horizontal="left" vertical="center" indent="1"/>
    </xf>
    <xf numFmtId="10" fontId="39" fillId="0" borderId="60" xfId="3" applyNumberFormat="1" applyFont="1" applyBorder="1" applyAlignment="1">
      <alignment horizontal="center" vertical="center"/>
    </xf>
    <xf numFmtId="10" fontId="39" fillId="0" borderId="60"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8" xfId="3" applyFont="1" applyFill="1" applyBorder="1" applyAlignment="1">
      <alignment horizontal="left" vertical="center" indent="1"/>
    </xf>
    <xf numFmtId="10" fontId="39" fillId="9" borderId="58" xfId="3" applyNumberFormat="1" applyFont="1" applyFill="1" applyBorder="1" applyAlignment="1">
      <alignment horizontal="center" vertical="center"/>
    </xf>
    <xf numFmtId="0" fontId="39" fillId="9" borderId="58"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59" xfId="3" applyFont="1" applyBorder="1" applyAlignment="1">
      <alignment horizontal="left" vertical="center" indent="1"/>
    </xf>
    <xf numFmtId="15" fontId="38" fillId="0" borderId="59"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2" fontId="13" fillId="10" borderId="7" xfId="0" applyNumberFormat="1" applyFont="1" applyFill="1" applyBorder="1" applyAlignment="1">
      <alignment horizontal="center" vertical="center"/>
    </xf>
    <xf numFmtId="2" fontId="13" fillId="10" borderId="0" xfId="0" applyNumberFormat="1" applyFont="1" applyFill="1" applyBorder="1" applyAlignment="1">
      <alignment horizontal="center" vertical="center"/>
    </xf>
    <xf numFmtId="0" fontId="13" fillId="10" borderId="7" xfId="0" applyFont="1" applyFill="1" applyBorder="1" applyAlignment="1">
      <alignment horizontal="center"/>
    </xf>
    <xf numFmtId="0" fontId="13" fillId="10" borderId="0" xfId="0" applyFont="1" applyFill="1" applyBorder="1" applyAlignment="1">
      <alignment horizontal="center"/>
    </xf>
    <xf numFmtId="0" fontId="34" fillId="11" borderId="0" xfId="0" applyFont="1" applyFill="1" applyBorder="1" applyAlignment="1">
      <alignment horizontal="left"/>
    </xf>
    <xf numFmtId="0" fontId="34" fillId="11" borderId="13" xfId="0" applyFont="1" applyFill="1" applyBorder="1" applyAlignment="1">
      <alignment horizontal="center"/>
    </xf>
    <xf numFmtId="15" fontId="34" fillId="11" borderId="0" xfId="0" applyNumberFormat="1" applyFont="1" applyFill="1" applyBorder="1" applyAlignment="1">
      <alignment horizontal="right"/>
    </xf>
    <xf numFmtId="1" fontId="34" fillId="11" borderId="0" xfId="0" applyNumberFormat="1" applyFont="1" applyFill="1" applyBorder="1" applyAlignment="1">
      <alignment horizontal="center" vertical="center"/>
    </xf>
    <xf numFmtId="183" fontId="34" fillId="11" borderId="0" xfId="0" applyNumberFormat="1" applyFont="1" applyFill="1" applyBorder="1" applyAlignment="1">
      <alignment horizontal="center" vertical="center"/>
    </xf>
    <xf numFmtId="2" fontId="34" fillId="11" borderId="0" xfId="0" applyNumberFormat="1" applyFont="1" applyFill="1" applyBorder="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Border="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Border="1" applyAlignment="1">
      <alignment horizontal="center"/>
    </xf>
    <xf numFmtId="2" fontId="34" fillId="11" borderId="2" xfId="0" applyNumberFormat="1" applyFont="1" applyFill="1" applyBorder="1" applyAlignment="1">
      <alignment horizontal="center" vertical="center"/>
    </xf>
    <xf numFmtId="0" fontId="13" fillId="10" borderId="7" xfId="0" applyFont="1" applyFill="1" applyBorder="1" applyAlignment="1"/>
    <xf numFmtId="0" fontId="13" fillId="10" borderId="0" xfId="0" applyFont="1" applyFill="1" applyBorder="1" applyAlignment="1"/>
    <xf numFmtId="1" fontId="29" fillId="10" borderId="0"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Border="1" applyAlignment="1">
      <alignment horizontal="center" vertical="center"/>
    </xf>
    <xf numFmtId="0" fontId="29" fillId="10" borderId="7" xfId="0" applyFont="1" applyFill="1" applyBorder="1" applyAlignment="1"/>
    <xf numFmtId="0" fontId="29" fillId="10" borderId="0" xfId="0" applyFont="1" applyFill="1" applyBorder="1" applyAlignment="1"/>
    <xf numFmtId="0" fontId="34" fillId="11" borderId="13" xfId="0" applyFont="1" applyFill="1" applyBorder="1"/>
    <xf numFmtId="0" fontId="34" fillId="11" borderId="19" xfId="0" applyFont="1" applyFill="1" applyBorder="1"/>
    <xf numFmtId="0" fontId="34" fillId="11" borderId="0" xfId="0" applyFont="1" applyFill="1" applyBorder="1" applyAlignment="1"/>
    <xf numFmtId="2" fontId="34" fillId="10" borderId="0" xfId="0" applyNumberFormat="1" applyFont="1" applyFill="1" applyBorder="1" applyAlignment="1">
      <alignment horizontal="center" vertical="center"/>
    </xf>
    <xf numFmtId="0" fontId="34" fillId="10" borderId="0" xfId="0" applyFont="1" applyFill="1" applyBorder="1" applyAlignment="1"/>
    <xf numFmtId="2" fontId="34" fillId="11" borderId="0" xfId="0" applyNumberFormat="1" applyFont="1" applyFill="1" applyBorder="1"/>
    <xf numFmtId="1" fontId="13" fillId="10" borderId="0" xfId="0" applyNumberFormat="1" applyFont="1" applyFill="1" applyBorder="1" applyAlignment="1">
      <alignment horizontal="center" vertical="center"/>
    </xf>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3" xfId="0" applyFont="1" applyFill="1" applyBorder="1" applyAlignment="1"/>
    <xf numFmtId="0" fontId="29" fillId="10" borderId="9" xfId="0" applyFont="1" applyFill="1" applyBorder="1" applyAlignment="1"/>
    <xf numFmtId="0" fontId="34" fillId="11" borderId="7" xfId="0" applyFont="1" applyFill="1" applyBorder="1" applyAlignment="1">
      <alignment horizontal="left"/>
    </xf>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83"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0" fontId="34" fillId="11" borderId="12" xfId="0" applyFont="1" applyFill="1" applyBorder="1" applyAlignment="1">
      <alignment horizontal="center" vertical="center"/>
    </xf>
    <xf numFmtId="2" fontId="34" fillId="11" borderId="4"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34" fillId="11" borderId="7" xfId="0" applyFont="1" applyFill="1" applyBorder="1" applyAlignment="1">
      <alignment horizontal="center"/>
    </xf>
    <xf numFmtId="2" fontId="34" fillId="11" borderId="8" xfId="0" applyNumberFormat="1" applyFont="1" applyFill="1" applyBorder="1" applyAlignment="1">
      <alignment horizontal="center" vertical="center"/>
    </xf>
    <xf numFmtId="1" fontId="13" fillId="10" borderId="0" xfId="0" applyNumberFormat="1" applyFont="1" applyFill="1" applyBorder="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Border="1" applyAlignment="1">
      <alignment horizontal="left" vertical="center"/>
    </xf>
    <xf numFmtId="0" fontId="13" fillId="10" borderId="7" xfId="0" applyFont="1" applyFill="1" applyBorder="1" applyAlignment="1">
      <alignment horizontal="left"/>
    </xf>
    <xf numFmtId="0" fontId="13" fillId="10" borderId="0" xfId="0" applyFont="1" applyFill="1" applyBorder="1" applyAlignment="1">
      <alignment horizontal="left"/>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2" xfId="0" applyFont="1" applyFill="1" applyBorder="1" applyAlignment="1">
      <alignment horizontal="center"/>
    </xf>
    <xf numFmtId="0" fontId="13" fillId="10" borderId="13"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1" borderId="13" xfId="0" applyNumberFormat="1" applyFont="1" applyFill="1" applyBorder="1" applyAlignment="1">
      <alignment horizontal="center"/>
    </xf>
    <xf numFmtId="2" fontId="13" fillId="10" borderId="2" xfId="0" applyNumberFormat="1" applyFont="1" applyFill="1" applyBorder="1" applyAlignment="1">
      <alignment horizontal="center"/>
    </xf>
    <xf numFmtId="2" fontId="13" fillId="10" borderId="0" xfId="0" applyNumberFormat="1" applyFont="1" applyFill="1" applyBorder="1" applyAlignment="1">
      <alignment horizontal="center"/>
    </xf>
    <xf numFmtId="2" fontId="13" fillId="10" borderId="31"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2" fontId="29" fillId="10" borderId="0" xfId="0" applyNumberFormat="1" applyFont="1" applyFill="1" applyBorder="1"/>
    <xf numFmtId="0" fontId="29" fillId="10" borderId="0" xfId="0" applyFont="1" applyFill="1" applyBorder="1"/>
    <xf numFmtId="1" fontId="34" fillId="11" borderId="17" xfId="0" applyNumberFormat="1" applyFont="1" applyFill="1" applyBorder="1" applyAlignment="1">
      <alignment horizontal="center" vertical="center"/>
    </xf>
    <xf numFmtId="1" fontId="34" fillId="11" borderId="0" xfId="0" applyNumberFormat="1" applyFont="1" applyFill="1" applyBorder="1" applyAlignment="1">
      <alignment horizontal="center"/>
    </xf>
    <xf numFmtId="1" fontId="34" fillId="11" borderId="2" xfId="0" applyNumberFormat="1" applyFont="1" applyFill="1" applyBorder="1" applyAlignment="1">
      <alignment horizontal="center" vertical="center"/>
    </xf>
    <xf numFmtId="0" fontId="34" fillId="11" borderId="0" xfId="0" applyFont="1" applyFill="1" applyAlignment="1">
      <alignment horizontal="center"/>
    </xf>
    <xf numFmtId="0" fontId="34" fillId="11" borderId="0" xfId="0" applyFont="1" applyFill="1"/>
    <xf numFmtId="1" fontId="34" fillId="11" borderId="2" xfId="0" applyNumberFormat="1" applyFont="1" applyFill="1" applyBorder="1" applyAlignment="1">
      <alignment horizontal="center"/>
    </xf>
    <xf numFmtId="2" fontId="29" fillId="10" borderId="2" xfId="0" applyNumberFormat="1" applyFont="1" applyFill="1" applyBorder="1"/>
    <xf numFmtId="2" fontId="29" fillId="10" borderId="31" xfId="0" applyNumberFormat="1" applyFont="1" applyFill="1" applyBorder="1"/>
    <xf numFmtId="2" fontId="29" fillId="10" borderId="0" xfId="0" applyNumberFormat="1" applyFont="1" applyFill="1" applyBorder="1" applyAlignment="1"/>
    <xf numFmtId="2" fontId="13" fillId="10" borderId="2" xfId="0" applyNumberFormat="1" applyFont="1" applyFill="1" applyBorder="1"/>
    <xf numFmtId="2" fontId="13" fillId="10" borderId="0" xfId="0" applyNumberFormat="1" applyFont="1" applyFill="1" applyBorder="1"/>
    <xf numFmtId="2" fontId="13" fillId="10" borderId="31" xfId="0" applyNumberFormat="1" applyFont="1" applyFill="1" applyBorder="1"/>
    <xf numFmtId="2" fontId="13" fillId="10" borderId="0" xfId="0" applyNumberFormat="1" applyFont="1" applyFill="1" applyBorder="1" applyAlignment="1"/>
    <xf numFmtId="1" fontId="34" fillId="11" borderId="31" xfId="0" applyNumberFormat="1" applyFont="1" applyFill="1" applyBorder="1"/>
    <xf numFmtId="2" fontId="34" fillId="11" borderId="31" xfId="0" applyNumberFormat="1" applyFont="1" applyFill="1" applyBorder="1"/>
    <xf numFmtId="2" fontId="34" fillId="11" borderId="0" xfId="0" applyNumberFormat="1" applyFont="1" applyFill="1" applyBorder="1" applyAlignment="1"/>
    <xf numFmtId="0" fontId="34" fillId="11" borderId="17" xfId="0" applyFont="1" applyFill="1" applyBorder="1" applyAlignment="1"/>
    <xf numFmtId="0" fontId="34" fillId="11" borderId="2" xfId="0" applyFont="1" applyFill="1" applyBorder="1"/>
    <xf numFmtId="2" fontId="13" fillId="10" borderId="0" xfId="0" applyNumberFormat="1" applyFont="1" applyFill="1" applyBorder="1" applyAlignment="1">
      <alignment vertical="center"/>
    </xf>
    <xf numFmtId="2" fontId="13" fillId="10" borderId="2" xfId="0" applyNumberFormat="1" applyFont="1" applyFill="1" applyBorder="1" applyAlignment="1"/>
    <xf numFmtId="2" fontId="13" fillId="10" borderId="31" xfId="0" applyNumberFormat="1" applyFont="1" applyFill="1" applyBorder="1" applyAlignment="1"/>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29" fillId="10" borderId="7" xfId="0" applyNumberFormat="1" applyFont="1" applyFill="1" applyBorder="1" applyAlignment="1">
      <alignment horizontal="center" vertical="center" wrapText="1"/>
    </xf>
    <xf numFmtId="2" fontId="29" fillId="10"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2" fontId="34" fillId="11" borderId="0" xfId="0" applyNumberFormat="1" applyFont="1" applyFill="1" applyBorder="1" applyAlignment="1">
      <alignment horizontal="center" vertical="center" wrapText="1"/>
    </xf>
    <xf numFmtId="0" fontId="34" fillId="11" borderId="0" xfId="0" applyFont="1" applyFill="1" applyBorder="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Border="1" applyAlignment="1">
      <alignment horizontal="center" vertical="center" wrapText="1"/>
    </xf>
    <xf numFmtId="2" fontId="34" fillId="11"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1" borderId="56" xfId="0" applyFont="1" applyFill="1" applyBorder="1" applyAlignment="1">
      <alignment horizontal="center" vertical="center" wrapText="1"/>
    </xf>
    <xf numFmtId="0" fontId="49" fillId="11"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1" borderId="56" xfId="0" applyFont="1" applyFill="1" applyBorder="1" applyAlignment="1">
      <alignment horizontal="center" vertical="center" wrapText="1"/>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cellXfs>
  <cellStyles count="4">
    <cellStyle name="Hyperlink" xfId="1" builtinId="8"/>
    <cellStyle name="Hyperlink 2" xfId="2" xr:uid="{3B6C7A61-0880-4C53-AE94-151A78F43C94}"/>
    <cellStyle name="Normal" xfId="0" builtinId="0"/>
    <cellStyle name="Normal 2" xfId="3" xr:uid="{02F81232-F320-4E09-9C52-4A877949EC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DDDF-4267-928A-CAD07D8606CA}"/>
            </c:ext>
          </c:extLst>
        </c:ser>
        <c:dLbls>
          <c:showLegendKey val="0"/>
          <c:showVal val="0"/>
          <c:showCatName val="0"/>
          <c:showSerName val="0"/>
          <c:showPercent val="0"/>
          <c:showBubbleSize val="0"/>
        </c:dLbls>
        <c:gapWidth val="182"/>
        <c:axId val="1160464879"/>
        <c:axId val="1"/>
      </c:barChart>
      <c:catAx>
        <c:axId val="116046487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64879"/>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7C20F240-76EC-85D9-39DA-3AF52847F5E2}"/>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3852FF26-D2BE-9A9C-8CCF-D9954CCDDB30}"/>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3C609D68-9C79-57E0-AAD5-072F9C6EE420}"/>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6225BEBE-3988-4290-5466-1AE37C1BA49C}"/>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C639105C-DEF1-B675-782C-6A316AC02C76}"/>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CDAF10E9-D476-80EB-AB44-CEC65F03753B}"/>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857F1BDB-EC4F-7719-B3FD-FA01C9981FA2}"/>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076D1EC4-0764-A315-4F80-A5E90EB28C12}"/>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E2D3C65C-8DBA-27CB-2B5A-B54E7F907115}"/>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2AA911EB-F452-2205-E2BA-2534A86A6601}"/>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F7F0EE97-3204-863D-E517-23018EE2F217}"/>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700BA140-B040-C6B0-2A91-FC6582EA94F1}"/>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46FC8005-1B8B-6FAF-BAF9-3A9437F8AF6C}"/>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D561C4E0-3944-A86D-1F63-E095EAD992D7}"/>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0BAE4226-FA8A-9504-9D8C-FE9226CB91E6}"/>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A733275E-E84E-BFC1-9917-CD3608CBE276}"/>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3831D20A-6BA1-E43B-ACF8-8B25F7F10B10}"/>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35BD4697-B14E-1BEC-ACF7-6CB3A69EEE29}"/>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8D124CA1-73D7-2174-9E5B-D12A0BDBD1F1}"/>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EBA34AC5-D3CF-460A-421B-4896C89BB155}"/>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A86DA517-9CCE-BD92-EFD9-131BB14875EC}"/>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100DE271-6230-BF76-203F-226EAA831198}"/>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30007AC2-20E1-4F5C-473C-488A14FB52D3}"/>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46FD757E-3FAF-771D-A801-9BB82E7FE310}"/>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830094DE-922C-C9E3-1CF6-C98D24A7ECCA}"/>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BA5DAEAC-DC7E-289D-DD37-396373CF89D3}"/>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217BA13D-5481-8E16-6573-650ECE7060D7}"/>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7AB380FC-5E3D-45E2-E435-4AD4EDF772D1}"/>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1E751E36-145C-3D43-54DC-F3EACF69A0A3}"/>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EEEB5C1F-3FD8-8C53-B50B-2E417FB333A2}"/>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930BBDC7-5E70-C9A9-FAC1-861F726F9878}"/>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811C9E77-733E-D09F-7B82-03CE9B8D9231}"/>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A81D7468-4D1D-A8AE-876D-A04051A2EC77}"/>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9210F043-8545-D17A-9346-BA66DF404CB9}"/>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FB679217-0EA4-9B20-A7CF-CED181D105B6}"/>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8B02D873-89D3-172B-3839-0C4F0B4B9FD0}"/>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98F44DE8-CBD0-5B15-0A03-701637F7A336}"/>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534EDA25-69B1-0CA5-A73A-AB34ED7C6B75}"/>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C63B5CB2-8B91-BA87-813E-601237521572}"/>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84CF307D-40BD-571F-4C06-BBF6A629FCAD}"/>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E90FA9D5-D083-ADAC-CE5C-8424BF9969CF}"/>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65BFD15B-C0DB-F383-08EA-4F763A23F329}"/>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CDD94536-D1B8-B333-7A78-35126F829EF7}"/>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301A6EB-31E8-39EE-C780-2C703DE38395}"/>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E9D380F2-3C72-7644-A888-A3DA91A779B8}"/>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7D89FC18-3AFF-573F-E8F7-A312C1A6BC9A}"/>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0392601B-9CFC-E035-0999-EF236AA5FA1A}"/>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AF5DAF7C-4720-3F0C-4EFB-EA8501BAE3D0}"/>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1158551E-1172-0281-83EE-05AEB3D4B230}"/>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13A95F1C-1714-3CED-BA43-0C0F62241F36}"/>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79316FF9-B3EF-5AEA-A3EA-3CBA96ACED97}"/>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3945F3C9-481B-C27D-2F29-A99D46CFD1ED}"/>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4F7B5F0E-747B-B84F-AA7D-892F71E2C6A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EDFA5AEC-BF25-4CF1-5F70-DD121E96EFE9}"/>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5A302721-5AD8-8A5D-B580-473704EEF1D0}"/>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0DA82427-31A9-C5FA-49DF-78C3A43DB942}"/>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BCF201CB-AAB5-655C-60D6-727576AE7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A7869DF-1EF3-4C6B-11C3-8E9373185B5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755D76C7-FF07-56EE-439B-E52BA4044EF1}"/>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D9B3AEF4-ACEE-E55F-77DF-BF6E0CED0A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FCFFC62-DC07-B54A-68BF-83C958D1477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A7203F-EB20-2BB7-00F6-4C2D6544A74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9F0D884-1209-F8B2-6657-44D6EB98428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CDEA49E-9E17-07B9-60EC-8ACE46E7741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05B1B23-2AA0-6FC4-AA9C-B655785B1DB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5B9D897-3EB4-E566-C0D1-70EFF7CE674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C37B266-0F5B-936A-B4B4-A6A60466B4B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E05D6EC-E372-D525-F711-3E0E10660CF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E4E1C29-36A7-2817-6FF0-D188A3D5702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A8B41A-4830-432E-2A45-1287DE8DDD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E466BA7-7874-A3D7-74E2-9048B61BAA7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9F253EE-20BE-8682-0E03-DED0ED467A0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38E4B22-2756-FF6D-98D3-0C7722B9D4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C42C1FC-6B1E-AEE6-9B88-963116A4AA0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AF23213-3D16-7C3A-6572-8BDCC5527DA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CE117A5-D187-6537-A17B-74663B35DB99}"/>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D6BF29B-EEE3-946B-3914-A8C5EBAB39B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B4114E7-D9E9-01AA-787B-F7F64F22132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F4BA3CB-CB11-DCAE-4D7A-6996904ADDE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A8D88CB-9DCD-79C9-BD80-82A476B2519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2538E23-9968-291A-6702-1040530447A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7798610-839E-D412-72AA-C1663D97376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DA43DD1-9092-2E74-85B8-5C0441D8E5C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4B0501A-2B1F-2534-5907-5939C707DB4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3A96027-F648-8856-D3F9-BA1699D97E9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3DF048A-F31B-15C7-79FF-E7978B2324E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A29F198-D378-B1E9-071D-96DADBED441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FC145B1-613E-FF4F-0F26-5A12FC99C68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6570E09-3CA7-ABC6-2813-97588B86B62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A46E916-B530-1B7D-F99D-6D402A3E4AE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FAD9637-0ACD-22F6-C8EC-3EA536FD1AE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268D105-6B09-C32F-6258-9CE248410FB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424825-7E1F-A078-F903-0E129B32F8D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7044ED-F0DC-6C21-3246-3E61E208E2C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17254DB-A6F5-EF2D-7814-AFA3373FAE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D6FAE1-F74D-FE4E-4BB4-EA12869E2DB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EB2C0CC-8F98-752D-66CB-C2D94C3EEDB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53C7F12-4996-7995-A4FB-B37F59287A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00BBA3-9F1D-EACA-96A8-FB82FE2E72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78D6029-38EA-76D3-1FE4-EA8961913A6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9B26B34-D125-9A96-120D-36E9360EE12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B94176-E701-C5EF-C4EA-7070C6B1917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17CFE3A-0BB8-0A5B-9C1F-8D6E29EB982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2676BCD-2066-2D78-9742-41855DB72E3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E769AA5-47DC-3D80-92CC-022945716F0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7BC7E50-760A-72F1-288A-B005AB35598F}"/>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771A15D-7927-A0E7-DBFC-F037E74EB29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8D8C8843-F98F-70E3-7400-6E780BA8EB36}"/>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3C95A415-89F8-092B-73A2-A799FE4B57FE}"/>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78F05E08-B61B-3B85-221A-FDE65DAD8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CF00-C380-4056-9B5D-A66999411E2C}">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77">
        <v>46205</v>
      </c>
      <c r="I4" s="1077"/>
      <c r="J4" s="1077"/>
      <c r="K4" s="1077"/>
      <c r="L4" s="1077"/>
      <c r="M4" s="1077"/>
      <c r="N4" s="1077"/>
      <c r="O4" s="1077"/>
      <c r="R4" s="20"/>
    </row>
    <row r="5" spans="8:18" ht="15" customHeight="1" x14ac:dyDescent="0.35">
      <c r="H5" s="1077"/>
      <c r="I5" s="1077"/>
      <c r="J5" s="1077"/>
      <c r="K5" s="1077"/>
      <c r="L5" s="1077"/>
      <c r="M5" s="1077"/>
      <c r="N5" s="1077"/>
      <c r="O5" s="1077"/>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5A0F-94B9-4BA5-8BD7-8AD746EC63CE}">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B6FCA-0955-418C-A8AD-BD8A66DCF9A0}">
  <dimension ref="A1:O83"/>
  <sheetViews>
    <sheetView showGridLines="0" zoomScaleNormal="100" workbookViewId="0">
      <selection sqref="A1:O2"/>
    </sheetView>
  </sheetViews>
  <sheetFormatPr defaultColWidth="8.6328125" defaultRowHeight="13" x14ac:dyDescent="0.35"/>
  <cols>
    <col min="1" max="1" width="22.36328125" style="152" customWidth="1"/>
    <col min="2" max="3" width="10.54296875" style="152" customWidth="1"/>
    <col min="4" max="4" width="9" style="152" customWidth="1"/>
    <col min="5" max="5" width="9.90625" style="152" customWidth="1"/>
    <col min="6" max="6" width="12.6328125" style="152" customWidth="1"/>
    <col min="7" max="7" width="9" style="152" customWidth="1"/>
    <col min="8" max="8" width="2.6328125" style="152" customWidth="1"/>
    <col min="9" max="9" width="26.453125" style="152" customWidth="1"/>
    <col min="10" max="10" width="11" style="152" bestFit="1" customWidth="1"/>
    <col min="11" max="11" width="9.36328125" style="152" customWidth="1"/>
    <col min="12" max="12" width="9" style="152" customWidth="1"/>
    <col min="13" max="13" width="10.453125" style="152" customWidth="1"/>
    <col min="14" max="14" width="11.6328125" style="152" customWidth="1"/>
    <col min="15" max="15" width="8.36328125" style="152" customWidth="1"/>
    <col min="16" max="16384" width="8.6328125" style="152"/>
  </cols>
  <sheetData>
    <row r="1" spans="1:15" s="15" customFormat="1" ht="21" customHeight="1" x14ac:dyDescent="0.35">
      <c r="A1" s="1085"/>
      <c r="B1" s="1085"/>
      <c r="C1" s="1085"/>
      <c r="D1" s="1085"/>
      <c r="E1" s="1085"/>
      <c r="F1" s="1085"/>
      <c r="G1" s="1085"/>
      <c r="H1" s="1085"/>
      <c r="I1" s="1085"/>
      <c r="J1" s="1085"/>
      <c r="K1" s="1085"/>
      <c r="L1" s="1085"/>
      <c r="M1" s="1085"/>
      <c r="N1" s="1085"/>
      <c r="O1" s="1085"/>
    </row>
    <row r="2" spans="1:15" s="15" customFormat="1" ht="30.65" customHeight="1" x14ac:dyDescent="0.35">
      <c r="A2" s="1085"/>
      <c r="B2" s="1085"/>
      <c r="C2" s="1085"/>
      <c r="D2" s="1085"/>
      <c r="E2" s="1085"/>
      <c r="F2" s="1085"/>
      <c r="G2" s="1085"/>
      <c r="H2" s="1085"/>
      <c r="I2" s="1085"/>
      <c r="J2" s="1085"/>
      <c r="K2" s="1085"/>
      <c r="L2" s="1085"/>
      <c r="M2" s="1085"/>
      <c r="N2" s="1085"/>
      <c r="O2" s="1085"/>
    </row>
    <row r="3" spans="1:15" s="15" customFormat="1" ht="26.25" customHeight="1" x14ac:dyDescent="0.35">
      <c r="A3" s="1082"/>
      <c r="B3" s="1082"/>
      <c r="C3" s="1082"/>
      <c r="D3" s="1082"/>
      <c r="E3" s="1082"/>
      <c r="F3" s="1082"/>
      <c r="G3" s="1082"/>
      <c r="H3" s="1082"/>
      <c r="I3" s="1082"/>
      <c r="J3" s="1082"/>
      <c r="K3" s="1082"/>
      <c r="L3" s="1082"/>
      <c r="M3" s="1082"/>
      <c r="N3" s="1082"/>
      <c r="O3" s="1082"/>
    </row>
    <row r="4" spans="1:15" ht="31" x14ac:dyDescent="0.35">
      <c r="A4" s="150" t="s">
        <v>351</v>
      </c>
      <c r="B4" s="151"/>
      <c r="C4" s="151"/>
      <c r="D4" s="151"/>
      <c r="E4" s="151"/>
      <c r="F4" s="151"/>
      <c r="G4" s="151"/>
      <c r="H4" s="151"/>
      <c r="I4" s="151"/>
      <c r="J4" s="151"/>
      <c r="K4" s="151"/>
      <c r="L4" s="1083">
        <v>46205</v>
      </c>
      <c r="M4" s="1083"/>
      <c r="N4" s="1083"/>
      <c r="O4" s="1083"/>
    </row>
    <row r="5" spans="1:15" ht="14" x14ac:dyDescent="0.35">
      <c r="A5" s="1084"/>
      <c r="B5" s="1084"/>
      <c r="C5" s="1084"/>
      <c r="D5" s="1084"/>
      <c r="E5" s="1084"/>
      <c r="F5" s="1084"/>
      <c r="G5" s="1084"/>
      <c r="H5" s="1084"/>
      <c r="I5" s="1084"/>
      <c r="J5" s="1084"/>
      <c r="K5" s="1084"/>
      <c r="L5" s="1084"/>
      <c r="M5" s="1084"/>
      <c r="N5" s="1084"/>
      <c r="O5" s="1084"/>
    </row>
    <row r="6" spans="1:15" ht="16" x14ac:dyDescent="0.35">
      <c r="A6" s="1078" t="s">
        <v>352</v>
      </c>
      <c r="B6" s="1078"/>
      <c r="C6" s="1078"/>
      <c r="D6" s="1078"/>
      <c r="E6" s="1078"/>
      <c r="F6" s="1078"/>
      <c r="G6" s="1078"/>
      <c r="H6" s="153"/>
      <c r="I6" s="1078" t="s">
        <v>353</v>
      </c>
      <c r="J6" s="1078"/>
      <c r="K6" s="1078"/>
      <c r="L6" s="1078"/>
      <c r="M6" s="1078"/>
      <c r="N6" s="1078"/>
      <c r="O6" s="1078"/>
    </row>
    <row r="7" spans="1:15" ht="13.5" x14ac:dyDescent="0.35">
      <c r="A7" s="154" t="s">
        <v>354</v>
      </c>
      <c r="B7" s="155" t="s">
        <v>3</v>
      </c>
      <c r="C7" s="156" t="s">
        <v>355</v>
      </c>
      <c r="D7" s="157" t="s">
        <v>356</v>
      </c>
      <c r="E7" s="157" t="s">
        <v>4</v>
      </c>
      <c r="F7" s="157" t="s">
        <v>357</v>
      </c>
      <c r="G7" s="157" t="s">
        <v>358</v>
      </c>
      <c r="H7" s="158"/>
      <c r="I7" s="159" t="s">
        <v>359</v>
      </c>
      <c r="J7" s="156" t="s">
        <v>3</v>
      </c>
      <c r="K7" s="156" t="s">
        <v>355</v>
      </c>
      <c r="L7" s="160" t="s">
        <v>356</v>
      </c>
      <c r="M7" s="161" t="s">
        <v>4</v>
      </c>
      <c r="N7" s="161" t="s">
        <v>357</v>
      </c>
      <c r="O7" s="160" t="s">
        <v>358</v>
      </c>
    </row>
    <row r="8" spans="1:15" x14ac:dyDescent="0.35">
      <c r="A8" s="162" t="s">
        <v>4391</v>
      </c>
      <c r="B8" s="163">
        <v>4.16</v>
      </c>
      <c r="C8" s="163">
        <v>6.25</v>
      </c>
      <c r="D8" s="163">
        <v>-9.1</v>
      </c>
      <c r="E8" s="163">
        <v>-6.09</v>
      </c>
      <c r="F8" s="163">
        <v>7.43</v>
      </c>
      <c r="G8" s="163">
        <v>9.41</v>
      </c>
      <c r="H8" s="164"/>
      <c r="I8" s="165" t="s">
        <v>10053</v>
      </c>
      <c r="J8" s="166">
        <v>4.6932999999999998</v>
      </c>
      <c r="K8" s="166">
        <v>15.2235</v>
      </c>
      <c r="L8" s="166">
        <v>1.1913</v>
      </c>
      <c r="M8" s="166">
        <v>2.5975000000000001</v>
      </c>
      <c r="N8" s="166">
        <v>16.760100000000001</v>
      </c>
      <c r="O8" s="166">
        <v>15.495699999999999</v>
      </c>
    </row>
    <row r="9" spans="1:15" x14ac:dyDescent="0.35">
      <c r="A9" s="167" t="s">
        <v>978</v>
      </c>
      <c r="B9" s="168">
        <v>3.3</v>
      </c>
      <c r="C9" s="168">
        <v>8.73</v>
      </c>
      <c r="D9" s="168">
        <v>-5.75</v>
      </c>
      <c r="E9" s="169">
        <v>-2.16</v>
      </c>
      <c r="F9" s="169">
        <v>10.9</v>
      </c>
      <c r="G9" s="169">
        <v>10.81</v>
      </c>
      <c r="H9" s="164"/>
      <c r="I9" s="170" t="s">
        <v>10054</v>
      </c>
      <c r="J9" s="171">
        <v>4.8311999999999999</v>
      </c>
      <c r="K9" s="171">
        <v>12.176500000000001</v>
      </c>
      <c r="L9" s="171">
        <v>-1.9350000000000001</v>
      </c>
      <c r="M9" s="171">
        <v>0.14829999999999999</v>
      </c>
      <c r="N9" s="171">
        <v>13.6555</v>
      </c>
      <c r="O9" s="171">
        <v>11.5207</v>
      </c>
    </row>
    <row r="10" spans="1:15" x14ac:dyDescent="0.35">
      <c r="A10" s="162" t="s">
        <v>2502</v>
      </c>
      <c r="B10" s="163">
        <v>3.1</v>
      </c>
      <c r="C10" s="163">
        <v>10.130000000000001</v>
      </c>
      <c r="D10" s="163">
        <v>-4.3499999999999996</v>
      </c>
      <c r="E10" s="163">
        <v>-0.79</v>
      </c>
      <c r="F10" s="163">
        <v>12.49</v>
      </c>
      <c r="G10" s="163">
        <v>12.06</v>
      </c>
      <c r="H10" s="164"/>
      <c r="I10" s="165" t="s">
        <v>10055</v>
      </c>
      <c r="J10" s="166">
        <v>4.2294999999999998</v>
      </c>
      <c r="K10" s="166">
        <v>8.7933000000000003</v>
      </c>
      <c r="L10" s="166">
        <v>-5.5835999999999997</v>
      </c>
      <c r="M10" s="166">
        <v>-2.3386999999999998</v>
      </c>
      <c r="N10" s="166">
        <v>10.8416</v>
      </c>
      <c r="O10" s="166">
        <v>10.695399999999999</v>
      </c>
    </row>
    <row r="11" spans="1:15" x14ac:dyDescent="0.35">
      <c r="A11" s="167" t="s">
        <v>426</v>
      </c>
      <c r="B11" s="168">
        <v>3.27</v>
      </c>
      <c r="C11" s="168">
        <v>6.97</v>
      </c>
      <c r="D11" s="168">
        <v>-7.61</v>
      </c>
      <c r="E11" s="169">
        <v>-3.95</v>
      </c>
      <c r="F11" s="169">
        <v>9.25</v>
      </c>
      <c r="G11" s="169">
        <v>10.27</v>
      </c>
      <c r="H11" s="164"/>
      <c r="I11" s="170" t="s">
        <v>10056</v>
      </c>
      <c r="J11" s="171">
        <v>4.6760000000000002</v>
      </c>
      <c r="K11" s="171">
        <v>13.5268</v>
      </c>
      <c r="L11" s="171">
        <v>-0.26540000000000002</v>
      </c>
      <c r="M11" s="171">
        <v>2.1690999999999998</v>
      </c>
      <c r="N11" s="171">
        <v>16.153600000000001</v>
      </c>
      <c r="O11" s="171">
        <v>14.3423</v>
      </c>
    </row>
    <row r="12" spans="1:15" x14ac:dyDescent="0.35">
      <c r="A12" s="162" t="s">
        <v>665</v>
      </c>
      <c r="B12" s="163">
        <v>3.52</v>
      </c>
      <c r="C12" s="163">
        <v>11.48</v>
      </c>
      <c r="D12" s="163">
        <v>-2.99</v>
      </c>
      <c r="E12" s="163">
        <v>-0.26</v>
      </c>
      <c r="F12" s="163">
        <v>13.33</v>
      </c>
      <c r="G12" s="163">
        <v>12.62</v>
      </c>
      <c r="H12" s="164"/>
      <c r="I12" s="165" t="s">
        <v>10057</v>
      </c>
      <c r="J12" s="166">
        <v>4.4120999999999997</v>
      </c>
      <c r="K12" s="166">
        <v>16.507200000000001</v>
      </c>
      <c r="L12" s="166">
        <v>3.1844999999999999</v>
      </c>
      <c r="M12" s="166">
        <v>4.6847000000000003</v>
      </c>
      <c r="N12" s="166">
        <v>19.287199999999999</v>
      </c>
      <c r="O12" s="166">
        <v>16.908000000000001</v>
      </c>
    </row>
    <row r="13" spans="1:15" x14ac:dyDescent="0.35">
      <c r="A13" s="167" t="s">
        <v>1220</v>
      </c>
      <c r="B13" s="168">
        <v>3.09</v>
      </c>
      <c r="C13" s="168">
        <v>12.34</v>
      </c>
      <c r="D13" s="168">
        <v>-1.95</v>
      </c>
      <c r="E13" s="169">
        <v>1.51</v>
      </c>
      <c r="F13" s="169">
        <v>15.63</v>
      </c>
      <c r="G13" s="169">
        <v>14.64</v>
      </c>
      <c r="H13" s="164"/>
      <c r="I13" s="170" t="s">
        <v>10058</v>
      </c>
      <c r="J13" s="171">
        <v>6.3045</v>
      </c>
      <c r="K13" s="171">
        <v>20.578499999999998</v>
      </c>
      <c r="L13" s="171">
        <v>7.3909000000000002</v>
      </c>
      <c r="M13" s="171">
        <v>4.37</v>
      </c>
      <c r="N13" s="171">
        <v>16.895700000000001</v>
      </c>
      <c r="O13" s="171">
        <v>16.709800000000001</v>
      </c>
    </row>
    <row r="14" spans="1:15" x14ac:dyDescent="0.35">
      <c r="A14" s="162" t="s">
        <v>1446</v>
      </c>
      <c r="B14" s="163">
        <v>2.9</v>
      </c>
      <c r="C14" s="163">
        <v>15.95</v>
      </c>
      <c r="D14" s="163">
        <v>1.87</v>
      </c>
      <c r="E14" s="163">
        <v>5.19</v>
      </c>
      <c r="F14" s="163">
        <v>20.27</v>
      </c>
      <c r="G14" s="163">
        <v>18.34</v>
      </c>
      <c r="H14" s="164"/>
      <c r="I14" s="165" t="s">
        <v>10059</v>
      </c>
      <c r="J14" s="166">
        <v>2.4449000000000001</v>
      </c>
      <c r="K14" s="166">
        <v>9.0632000000000001</v>
      </c>
      <c r="L14" s="166">
        <v>-2.5167000000000002</v>
      </c>
      <c r="M14" s="166">
        <v>0.40679999999999999</v>
      </c>
      <c r="N14" s="166">
        <v>14.9666</v>
      </c>
      <c r="O14" s="166">
        <v>14.255599999999999</v>
      </c>
    </row>
    <row r="15" spans="1:15" x14ac:dyDescent="0.35">
      <c r="A15" s="167" t="s">
        <v>4426</v>
      </c>
      <c r="B15" s="168">
        <v>3.38</v>
      </c>
      <c r="C15" s="168">
        <v>17.079999999999998</v>
      </c>
      <c r="D15" s="168">
        <v>3.35</v>
      </c>
      <c r="E15" s="169">
        <v>6.39</v>
      </c>
      <c r="F15" s="169">
        <v>19.190000000000001</v>
      </c>
      <c r="G15" s="169">
        <v>14.41</v>
      </c>
      <c r="H15" s="164"/>
      <c r="I15" s="170" t="s">
        <v>10060</v>
      </c>
      <c r="J15" s="171">
        <v>5.0789999999999997</v>
      </c>
      <c r="K15" s="171">
        <v>12.412000000000001</v>
      </c>
      <c r="L15" s="171">
        <v>-2.0131999999999999</v>
      </c>
      <c r="M15" s="171">
        <v>0.81589999999999996</v>
      </c>
      <c r="N15" s="171">
        <v>13.912100000000001</v>
      </c>
      <c r="O15" s="171">
        <v>12.6427</v>
      </c>
    </row>
    <row r="16" spans="1:15" x14ac:dyDescent="0.35">
      <c r="A16" s="167" t="s">
        <v>1670</v>
      </c>
      <c r="B16" s="168">
        <v>6.17</v>
      </c>
      <c r="C16" s="168">
        <v>22.25</v>
      </c>
      <c r="D16" s="168">
        <v>7.28</v>
      </c>
      <c r="E16" s="169">
        <v>2.2400000000000002</v>
      </c>
      <c r="F16" s="169">
        <v>20.149999999999999</v>
      </c>
      <c r="G16" s="169">
        <v>16.79</v>
      </c>
      <c r="H16" s="164"/>
      <c r="I16" s="165" t="s">
        <v>10061</v>
      </c>
      <c r="J16" s="166">
        <v>3.2490999999999999</v>
      </c>
      <c r="K16" s="166">
        <v>9.6317000000000004</v>
      </c>
      <c r="L16" s="166">
        <v>-3.5958999999999999</v>
      </c>
      <c r="M16" s="166">
        <v>0.40200000000000002</v>
      </c>
      <c r="N16" s="166">
        <v>15.3972</v>
      </c>
      <c r="O16" s="166">
        <v>14.587999999999999</v>
      </c>
    </row>
    <row r="17" spans="1:15" x14ac:dyDescent="0.35">
      <c r="A17" s="172" t="s">
        <v>360</v>
      </c>
      <c r="B17" s="173" t="s">
        <v>3</v>
      </c>
      <c r="C17" s="174" t="s">
        <v>355</v>
      </c>
      <c r="D17" s="175" t="s">
        <v>356</v>
      </c>
      <c r="E17" s="175" t="s">
        <v>4</v>
      </c>
      <c r="F17" s="175" t="s">
        <v>357</v>
      </c>
      <c r="G17" s="175" t="s">
        <v>358</v>
      </c>
      <c r="H17" s="164"/>
      <c r="I17" s="170" t="s">
        <v>10062</v>
      </c>
      <c r="J17" s="171">
        <v>3.706</v>
      </c>
      <c r="K17" s="171">
        <v>16.305</v>
      </c>
      <c r="L17" s="171">
        <v>6.4316000000000004</v>
      </c>
      <c r="M17" s="171">
        <v>5.1073000000000004</v>
      </c>
      <c r="N17" s="171">
        <v>20.855</v>
      </c>
      <c r="O17" s="171">
        <v>20.405000000000001</v>
      </c>
    </row>
    <row r="18" spans="1:15" x14ac:dyDescent="0.35">
      <c r="A18" s="162" t="s">
        <v>10044</v>
      </c>
      <c r="B18" s="163">
        <v>5.98</v>
      </c>
      <c r="C18" s="163">
        <v>14.5</v>
      </c>
      <c r="D18" s="163">
        <v>0.96</v>
      </c>
      <c r="E18" s="163">
        <v>0.71</v>
      </c>
      <c r="F18" s="163">
        <v>12.87</v>
      </c>
      <c r="G18" s="163">
        <v>11.51</v>
      </c>
      <c r="H18" s="164"/>
      <c r="I18" s="165" t="s">
        <v>10063</v>
      </c>
      <c r="J18" s="166" t="s">
        <v>430</v>
      </c>
      <c r="K18" s="166" t="s">
        <v>430</v>
      </c>
      <c r="L18" s="166" t="s">
        <v>430</v>
      </c>
      <c r="M18" s="166" t="s">
        <v>430</v>
      </c>
      <c r="N18" s="166" t="s">
        <v>430</v>
      </c>
      <c r="O18" s="166" t="s">
        <v>430</v>
      </c>
    </row>
    <row r="19" spans="1:15" x14ac:dyDescent="0.35">
      <c r="A19" s="167" t="s">
        <v>10045</v>
      </c>
      <c r="B19" s="168">
        <v>3.88</v>
      </c>
      <c r="C19" s="168">
        <v>21.49</v>
      </c>
      <c r="D19" s="168">
        <v>11.63</v>
      </c>
      <c r="E19" s="169">
        <v>10.41</v>
      </c>
      <c r="F19" s="169">
        <v>25.59</v>
      </c>
      <c r="G19" s="169">
        <v>29.44</v>
      </c>
      <c r="H19" s="164"/>
      <c r="I19" s="170" t="s">
        <v>10064</v>
      </c>
      <c r="J19" s="171">
        <v>4.3535000000000004</v>
      </c>
      <c r="K19" s="171">
        <v>11.3325</v>
      </c>
      <c r="L19" s="171">
        <v>-2.0838999999999999</v>
      </c>
      <c r="M19" s="171">
        <v>9.4299999999999995E-2</v>
      </c>
      <c r="N19" s="171">
        <v>14.1311</v>
      </c>
      <c r="O19" s="171">
        <v>12.7821</v>
      </c>
    </row>
    <row r="20" spans="1:15" x14ac:dyDescent="0.35">
      <c r="A20" s="162" t="s">
        <v>2504</v>
      </c>
      <c r="B20" s="163">
        <v>4.07</v>
      </c>
      <c r="C20" s="163">
        <v>12.83</v>
      </c>
      <c r="D20" s="163">
        <v>-5.48</v>
      </c>
      <c r="E20" s="163">
        <v>14.71</v>
      </c>
      <c r="F20" s="163">
        <v>22.48</v>
      </c>
      <c r="G20" s="163">
        <v>21.64</v>
      </c>
      <c r="H20" s="164"/>
      <c r="I20" s="165" t="s">
        <v>10065</v>
      </c>
      <c r="J20" s="166">
        <v>2.9211999999999998</v>
      </c>
      <c r="K20" s="166">
        <v>11.8653</v>
      </c>
      <c r="L20" s="166">
        <v>-2.1072000000000002</v>
      </c>
      <c r="M20" s="166">
        <v>-0.32619999999999999</v>
      </c>
      <c r="N20" s="166">
        <v>14.0908</v>
      </c>
      <c r="O20" s="166">
        <v>11.622999999999999</v>
      </c>
    </row>
    <row r="21" spans="1:15" x14ac:dyDescent="0.35">
      <c r="A21" s="167" t="s">
        <v>4409</v>
      </c>
      <c r="B21" s="168">
        <v>8.3699999999999992</v>
      </c>
      <c r="C21" s="168">
        <v>13.1</v>
      </c>
      <c r="D21" s="168">
        <v>-3.07</v>
      </c>
      <c r="E21" s="169">
        <v>2.62</v>
      </c>
      <c r="F21" s="169">
        <v>9.9</v>
      </c>
      <c r="G21" s="169">
        <v>11.62</v>
      </c>
      <c r="H21" s="164"/>
      <c r="I21" s="170" t="s">
        <v>10066</v>
      </c>
      <c r="J21" s="171">
        <v>1.4957</v>
      </c>
      <c r="K21" s="171">
        <v>10.063700000000001</v>
      </c>
      <c r="L21" s="171">
        <v>-2.6387999999999998</v>
      </c>
      <c r="M21" s="171">
        <v>8.6121999999999996</v>
      </c>
      <c r="N21" s="171">
        <v>15.4404</v>
      </c>
      <c r="O21" s="171">
        <v>11.790900000000001</v>
      </c>
    </row>
    <row r="22" spans="1:15" x14ac:dyDescent="0.35">
      <c r="A22" s="162" t="s">
        <v>2508</v>
      </c>
      <c r="B22" s="163">
        <v>8.44</v>
      </c>
      <c r="C22" s="163">
        <v>12.33</v>
      </c>
      <c r="D22" s="163">
        <v>-3.13</v>
      </c>
      <c r="E22" s="163">
        <v>0.98</v>
      </c>
      <c r="F22" s="163">
        <v>11.25</v>
      </c>
      <c r="G22" s="163">
        <v>11.32</v>
      </c>
      <c r="H22" s="164"/>
      <c r="I22" s="165" t="s">
        <v>10067</v>
      </c>
      <c r="J22" s="166">
        <v>-8.7127999999999997</v>
      </c>
      <c r="K22" s="166">
        <v>-2.6686999999999999</v>
      </c>
      <c r="L22" s="166">
        <v>5.6086999999999998</v>
      </c>
      <c r="M22" s="166">
        <v>45.0047</v>
      </c>
      <c r="N22" s="166">
        <v>33.580399999999997</v>
      </c>
      <c r="O22" s="166">
        <v>23.5215</v>
      </c>
    </row>
    <row r="23" spans="1:15" x14ac:dyDescent="0.35">
      <c r="A23" s="167" t="s">
        <v>2509</v>
      </c>
      <c r="B23" s="168">
        <v>3.23</v>
      </c>
      <c r="C23" s="168">
        <v>8.69</v>
      </c>
      <c r="D23" s="168">
        <v>-5.24</v>
      </c>
      <c r="E23" s="169">
        <v>-7.2</v>
      </c>
      <c r="F23" s="169">
        <v>0.15</v>
      </c>
      <c r="G23" s="169">
        <v>8.43</v>
      </c>
      <c r="H23" s="164"/>
      <c r="I23" s="170" t="s">
        <v>10068</v>
      </c>
      <c r="J23" s="171">
        <v>-2.2669999999999999</v>
      </c>
      <c r="K23" s="171">
        <v>13.069800000000001</v>
      </c>
      <c r="L23" s="171">
        <v>16.138400000000001</v>
      </c>
      <c r="M23" s="171">
        <v>36.8797</v>
      </c>
      <c r="N23" s="171">
        <v>22.6616</v>
      </c>
      <c r="O23" s="171">
        <v>11.279500000000001</v>
      </c>
    </row>
    <row r="24" spans="1:15" x14ac:dyDescent="0.35">
      <c r="A24" s="162" t="s">
        <v>2510</v>
      </c>
      <c r="B24" s="163">
        <v>6.42</v>
      </c>
      <c r="C24" s="163">
        <v>16.010000000000002</v>
      </c>
      <c r="D24" s="163">
        <v>9.98</v>
      </c>
      <c r="E24" s="163">
        <v>11.68</v>
      </c>
      <c r="F24" s="163">
        <v>22.52</v>
      </c>
      <c r="G24" s="163">
        <v>13.36</v>
      </c>
      <c r="H24" s="164"/>
      <c r="I24" s="165" t="s">
        <v>10069</v>
      </c>
      <c r="J24" s="166">
        <v>-2.8290999999999999</v>
      </c>
      <c r="K24" s="166">
        <v>6.2954999999999997</v>
      </c>
      <c r="L24" s="166">
        <v>1.3050999999999999</v>
      </c>
      <c r="M24" s="166">
        <v>29.062000000000001</v>
      </c>
      <c r="N24" s="166">
        <v>23.200700000000001</v>
      </c>
      <c r="O24" s="166">
        <v>15.625999999999999</v>
      </c>
    </row>
    <row r="25" spans="1:15" x14ac:dyDescent="0.35">
      <c r="A25" s="167" t="s">
        <v>2519</v>
      </c>
      <c r="B25" s="168">
        <v>-13.34</v>
      </c>
      <c r="C25" s="168">
        <v>-10.93</v>
      </c>
      <c r="D25" s="168">
        <v>-28.9</v>
      </c>
      <c r="E25" s="169">
        <v>-29.15</v>
      </c>
      <c r="F25" s="169">
        <v>-0.96</v>
      </c>
      <c r="G25" s="169">
        <v>0.6</v>
      </c>
      <c r="H25" s="164"/>
      <c r="I25" s="170"/>
      <c r="J25" s="171"/>
      <c r="K25" s="171"/>
      <c r="L25" s="171"/>
      <c r="M25" s="171"/>
      <c r="N25" s="171"/>
      <c r="O25" s="171"/>
    </row>
    <row r="26" spans="1:15" x14ac:dyDescent="0.35">
      <c r="A26" s="162" t="s">
        <v>10046</v>
      </c>
      <c r="B26" s="163">
        <v>6.29</v>
      </c>
      <c r="C26" s="163">
        <v>16.559999999999999</v>
      </c>
      <c r="D26" s="163">
        <v>4.04</v>
      </c>
      <c r="E26" s="163">
        <v>-11.38</v>
      </c>
      <c r="F26" s="163">
        <v>-3.95</v>
      </c>
      <c r="G26" s="163">
        <v>-2.75</v>
      </c>
      <c r="H26" s="164"/>
      <c r="I26" s="165"/>
      <c r="J26" s="166"/>
      <c r="K26" s="166"/>
      <c r="L26" s="166"/>
      <c r="M26" s="166"/>
      <c r="N26" s="166"/>
      <c r="O26" s="166"/>
    </row>
    <row r="27" spans="1:15" ht="14" x14ac:dyDescent="0.35">
      <c r="A27" s="167" t="s">
        <v>5727</v>
      </c>
      <c r="B27" s="168">
        <v>-7.43</v>
      </c>
      <c r="C27" s="168">
        <v>9.6199999999999992</v>
      </c>
      <c r="D27" s="168">
        <v>10.28</v>
      </c>
      <c r="E27" s="169">
        <v>30.34</v>
      </c>
      <c r="F27" s="169">
        <v>27.23</v>
      </c>
      <c r="G27" s="169">
        <v>21.05</v>
      </c>
      <c r="H27" s="164"/>
      <c r="I27" s="1079" t="s">
        <v>361</v>
      </c>
      <c r="J27" s="1079"/>
      <c r="K27" s="1079"/>
      <c r="L27" s="1079"/>
      <c r="M27" s="1079"/>
      <c r="N27" s="1079"/>
      <c r="O27" s="1079"/>
    </row>
    <row r="28" spans="1:15" x14ac:dyDescent="0.25">
      <c r="A28" s="162" t="s">
        <v>4431</v>
      </c>
      <c r="B28" s="163">
        <v>12.72</v>
      </c>
      <c r="C28" s="163">
        <v>29.72</v>
      </c>
      <c r="D28" s="163">
        <v>-2.99</v>
      </c>
      <c r="E28" s="163">
        <v>-9.84</v>
      </c>
      <c r="F28" s="163">
        <v>19.12</v>
      </c>
      <c r="G28" s="163">
        <v>20.77</v>
      </c>
      <c r="H28" s="164"/>
      <c r="I28" s="13" t="s">
        <v>370</v>
      </c>
      <c r="J28" s="1004">
        <v>-13.1</v>
      </c>
    </row>
    <row r="29" spans="1:15" x14ac:dyDescent="0.25">
      <c r="A29" s="167"/>
      <c r="B29" s="168"/>
      <c r="C29" s="168"/>
      <c r="D29" s="168"/>
      <c r="E29" s="169"/>
      <c r="F29" s="169"/>
      <c r="G29" s="169"/>
      <c r="H29" s="164"/>
      <c r="I29" s="13" t="s">
        <v>362</v>
      </c>
      <c r="J29" s="1004">
        <v>-11.46</v>
      </c>
    </row>
    <row r="30" spans="1:15" x14ac:dyDescent="0.25">
      <c r="A30" s="172" t="s">
        <v>364</v>
      </c>
      <c r="B30" s="173" t="s">
        <v>3</v>
      </c>
      <c r="C30" s="174" t="s">
        <v>355</v>
      </c>
      <c r="D30" s="175" t="s">
        <v>356</v>
      </c>
      <c r="E30" s="175" t="s">
        <v>4</v>
      </c>
      <c r="F30" s="175" t="s">
        <v>357</v>
      </c>
      <c r="G30" s="175" t="s">
        <v>358</v>
      </c>
      <c r="H30" s="164"/>
      <c r="I30" s="13" t="s">
        <v>365</v>
      </c>
      <c r="J30" s="1004">
        <v>-7.28</v>
      </c>
    </row>
    <row r="31" spans="1:15" x14ac:dyDescent="0.25">
      <c r="A31" s="177" t="s">
        <v>2505</v>
      </c>
      <c r="B31" s="163">
        <v>-3.33</v>
      </c>
      <c r="C31" s="163">
        <v>7.22</v>
      </c>
      <c r="D31" s="163">
        <v>1.82</v>
      </c>
      <c r="E31" s="163">
        <v>10.54</v>
      </c>
      <c r="F31" s="163">
        <v>18.899999999999999</v>
      </c>
      <c r="G31" s="163">
        <v>15.44</v>
      </c>
      <c r="H31" s="164"/>
      <c r="I31" s="13" t="s">
        <v>363</v>
      </c>
      <c r="J31" s="1004">
        <v>-4.0199999999999996</v>
      </c>
    </row>
    <row r="32" spans="1:15" x14ac:dyDescent="0.25">
      <c r="A32" s="178" t="s">
        <v>5720</v>
      </c>
      <c r="B32" s="168">
        <v>-2.69</v>
      </c>
      <c r="C32" s="168">
        <v>-3.15</v>
      </c>
      <c r="D32" s="168">
        <v>2.77</v>
      </c>
      <c r="E32" s="169">
        <v>4.08</v>
      </c>
      <c r="F32" s="169">
        <v>30.18</v>
      </c>
      <c r="G32" s="169">
        <v>30.36</v>
      </c>
      <c r="H32" s="164"/>
      <c r="I32" s="13" t="s">
        <v>367</v>
      </c>
      <c r="J32" s="1004">
        <v>-1.1299999999999999</v>
      </c>
    </row>
    <row r="33" spans="1:15" x14ac:dyDescent="0.25">
      <c r="A33" s="177" t="s">
        <v>2507</v>
      </c>
      <c r="B33" s="163">
        <v>-1.1100000000000001</v>
      </c>
      <c r="C33" s="163">
        <v>12.6</v>
      </c>
      <c r="D33" s="163">
        <v>9.99</v>
      </c>
      <c r="E33" s="163">
        <v>10.69</v>
      </c>
      <c r="F33" s="163">
        <v>18.7</v>
      </c>
      <c r="G33" s="163">
        <v>16.87</v>
      </c>
      <c r="H33" s="164"/>
      <c r="I33" s="13" t="s">
        <v>372</v>
      </c>
      <c r="J33" s="1004">
        <v>-0.35</v>
      </c>
    </row>
    <row r="34" spans="1:15" ht="26" x14ac:dyDescent="0.25">
      <c r="A34" s="178" t="s">
        <v>2514</v>
      </c>
      <c r="B34" s="168">
        <v>5.51</v>
      </c>
      <c r="C34" s="168">
        <v>12.01</v>
      </c>
      <c r="D34" s="168">
        <v>-3.71</v>
      </c>
      <c r="E34" s="169">
        <v>0.08</v>
      </c>
      <c r="F34" s="169">
        <v>13.22</v>
      </c>
      <c r="G34" s="169">
        <v>14.13</v>
      </c>
      <c r="H34" s="164"/>
      <c r="I34" s="13" t="s">
        <v>369</v>
      </c>
      <c r="J34" s="1004">
        <v>1.05</v>
      </c>
    </row>
    <row r="35" spans="1:15" x14ac:dyDescent="0.25">
      <c r="A35" s="177" t="s">
        <v>2346</v>
      </c>
      <c r="B35" s="163">
        <v>2.62</v>
      </c>
      <c r="C35" s="163">
        <v>9.85</v>
      </c>
      <c r="D35" s="163">
        <v>-2.81</v>
      </c>
      <c r="E35" s="163">
        <v>1.17</v>
      </c>
      <c r="F35" s="163">
        <v>19.14</v>
      </c>
      <c r="G35" s="163">
        <v>18.03</v>
      </c>
      <c r="H35" s="164"/>
      <c r="I35" s="13" t="s">
        <v>371</v>
      </c>
      <c r="J35" s="1004">
        <v>1.62</v>
      </c>
    </row>
    <row r="36" spans="1:15" x14ac:dyDescent="0.25">
      <c r="A36" s="178" t="s">
        <v>2520</v>
      </c>
      <c r="B36" s="168">
        <v>3.94</v>
      </c>
      <c r="C36" s="168">
        <v>16.41</v>
      </c>
      <c r="D36" s="168">
        <v>7.29</v>
      </c>
      <c r="E36" s="169">
        <v>15.64</v>
      </c>
      <c r="F36" s="169">
        <v>15.93</v>
      </c>
      <c r="G36" s="169">
        <v>14.86</v>
      </c>
      <c r="H36" s="164"/>
      <c r="I36" s="13" t="s">
        <v>368</v>
      </c>
      <c r="J36" s="1004">
        <v>2.35</v>
      </c>
    </row>
    <row r="37" spans="1:15" x14ac:dyDescent="0.25">
      <c r="A37" s="177" t="s">
        <v>2521</v>
      </c>
      <c r="B37" s="163">
        <v>-0.43</v>
      </c>
      <c r="C37" s="163">
        <v>3.85</v>
      </c>
      <c r="D37" s="163">
        <v>-0.15</v>
      </c>
      <c r="E37" s="163">
        <v>2.0699999999999998</v>
      </c>
      <c r="F37" s="163">
        <v>27.91</v>
      </c>
      <c r="G37" s="163">
        <v>25.97</v>
      </c>
      <c r="H37" s="164"/>
      <c r="I37" s="13" t="s">
        <v>366</v>
      </c>
      <c r="J37" s="1004">
        <v>3</v>
      </c>
    </row>
    <row r="38" spans="1:15" x14ac:dyDescent="0.25">
      <c r="A38" s="178" t="s">
        <v>2523</v>
      </c>
      <c r="B38" s="168">
        <v>4.6100000000000003</v>
      </c>
      <c r="C38" s="168">
        <v>7.27</v>
      </c>
      <c r="D38" s="168">
        <v>-8.57</v>
      </c>
      <c r="E38" s="169">
        <v>-6.62</v>
      </c>
      <c r="F38" s="169">
        <v>8.82</v>
      </c>
      <c r="G38" s="169">
        <v>8.49</v>
      </c>
      <c r="H38" s="164"/>
      <c r="I38" s="13" t="s">
        <v>419</v>
      </c>
      <c r="J38" s="1004">
        <v>3.82</v>
      </c>
    </row>
    <row r="39" spans="1:15" ht="14.5" x14ac:dyDescent="0.35">
      <c r="H39" s="179"/>
      <c r="J39" s="1005"/>
      <c r="K39" s="180"/>
      <c r="L39" s="180"/>
      <c r="M39" s="180"/>
      <c r="N39" s="180"/>
      <c r="O39" s="180"/>
    </row>
    <row r="40" spans="1:15" ht="14.75" customHeight="1" x14ac:dyDescent="0.35">
      <c r="A40" s="181" t="s">
        <v>10047</v>
      </c>
      <c r="B40" s="15"/>
      <c r="C40" s="15"/>
      <c r="D40" s="15"/>
      <c r="E40" s="15"/>
      <c r="F40" s="15"/>
      <c r="G40" s="15"/>
      <c r="H40" s="179"/>
      <c r="I40" s="181" t="s">
        <v>10048</v>
      </c>
      <c r="J40" s="181"/>
      <c r="K40" s="180"/>
      <c r="L40" s="180"/>
      <c r="M40" s="180"/>
      <c r="N40" s="180"/>
      <c r="O40" s="180"/>
    </row>
    <row r="41" spans="1:15" ht="14" x14ac:dyDescent="0.35">
      <c r="A41" s="1079" t="s">
        <v>373</v>
      </c>
      <c r="B41" s="1079"/>
      <c r="C41" s="1079"/>
      <c r="D41" s="1079"/>
      <c r="E41" s="1079"/>
      <c r="F41" s="1079"/>
      <c r="G41" s="1079"/>
      <c r="H41" s="179"/>
      <c r="I41" s="1079" t="s">
        <v>374</v>
      </c>
      <c r="J41" s="1079"/>
      <c r="K41" s="1079"/>
      <c r="L41" s="1079"/>
      <c r="M41" s="1079"/>
      <c r="N41" s="1079"/>
      <c r="O41" s="1079"/>
    </row>
    <row r="42" spans="1:15" ht="14.4" customHeight="1" x14ac:dyDescent="0.35">
      <c r="A42" s="9" t="s">
        <v>7</v>
      </c>
      <c r="B42" s="9" t="s">
        <v>8</v>
      </c>
      <c r="C42" s="9" t="s">
        <v>9</v>
      </c>
      <c r="D42" s="9" t="s">
        <v>10</v>
      </c>
      <c r="I42" s="9" t="s">
        <v>7</v>
      </c>
      <c r="J42" s="9" t="s">
        <v>8</v>
      </c>
      <c r="K42" s="9" t="s">
        <v>10</v>
      </c>
    </row>
    <row r="43" spans="1:15" x14ac:dyDescent="0.35">
      <c r="A43" s="10" t="s">
        <v>11</v>
      </c>
      <c r="B43" s="1006">
        <v>-1640.77</v>
      </c>
      <c r="C43" s="1006">
        <v>4943.6400000000003</v>
      </c>
      <c r="D43" s="1006">
        <v>50215.69</v>
      </c>
      <c r="I43" s="10" t="s">
        <v>11</v>
      </c>
      <c r="J43" s="1006">
        <v>2216.9899999999998</v>
      </c>
      <c r="K43" s="1006">
        <v>-92207.08</v>
      </c>
    </row>
    <row r="44" spans="1:15" x14ac:dyDescent="0.35">
      <c r="A44" s="10" t="s">
        <v>12</v>
      </c>
      <c r="B44" s="1006">
        <v>-275913.67</v>
      </c>
      <c r="C44" s="1006">
        <v>468835.02</v>
      </c>
      <c r="D44" s="1006">
        <v>294016.56</v>
      </c>
      <c r="I44" s="10" t="s">
        <v>12</v>
      </c>
      <c r="J44" s="1006">
        <v>29442.26</v>
      </c>
      <c r="K44" s="1006">
        <v>-473570.08</v>
      </c>
    </row>
    <row r="45" spans="1:15" ht="13.5" x14ac:dyDescent="0.35">
      <c r="A45" s="182"/>
      <c r="B45" s="183"/>
      <c r="C45" s="183"/>
      <c r="D45" s="183"/>
      <c r="E45" s="183"/>
      <c r="F45" s="183"/>
      <c r="G45" s="183"/>
      <c r="H45" s="179"/>
    </row>
    <row r="46" spans="1:15" ht="13.5" x14ac:dyDescent="0.35">
      <c r="A46" s="182"/>
      <c r="B46" s="183"/>
      <c r="C46" s="183"/>
      <c r="D46" s="183"/>
      <c r="E46" s="183"/>
      <c r="F46" s="183"/>
      <c r="G46" s="183"/>
      <c r="H46" s="179"/>
    </row>
    <row r="47" spans="1:15" ht="14.5" x14ac:dyDescent="0.35">
      <c r="B47" s="183"/>
      <c r="C47" s="183"/>
      <c r="D47" s="183"/>
      <c r="E47" s="183"/>
      <c r="F47" s="183"/>
      <c r="G47" s="183"/>
      <c r="H47" s="179"/>
      <c r="I47" s="184"/>
      <c r="J47" s="185"/>
      <c r="K47" s="185"/>
      <c r="L47" s="185"/>
      <c r="M47" s="185"/>
      <c r="N47" s="185"/>
      <c r="O47" s="176"/>
    </row>
    <row r="48" spans="1:15" ht="14.5" x14ac:dyDescent="0.35">
      <c r="A48" s="15"/>
      <c r="B48" s="15"/>
      <c r="C48" s="15"/>
      <c r="D48" s="15"/>
      <c r="E48" s="15"/>
      <c r="F48" s="15"/>
      <c r="G48" s="15"/>
      <c r="H48" s="179"/>
      <c r="I48" s="180"/>
      <c r="J48" s="180"/>
      <c r="K48" s="180"/>
      <c r="L48" s="180"/>
      <c r="M48" s="180"/>
      <c r="N48" s="180"/>
      <c r="O48" s="180"/>
    </row>
    <row r="49" spans="1:15" ht="14.5" x14ac:dyDescent="0.35">
      <c r="A49" s="181" t="s">
        <v>10049</v>
      </c>
      <c r="B49" s="15"/>
      <c r="C49" s="15"/>
      <c r="D49" s="15"/>
      <c r="E49" s="15"/>
      <c r="F49" s="15"/>
      <c r="G49" s="15"/>
      <c r="H49" s="179"/>
      <c r="I49" s="181" t="s">
        <v>10050</v>
      </c>
      <c r="J49" s="180"/>
      <c r="K49" s="180"/>
      <c r="L49" s="180"/>
      <c r="M49" s="180"/>
      <c r="N49" s="180"/>
      <c r="O49" s="180"/>
    </row>
    <row r="50" spans="1:15" ht="14.5" x14ac:dyDescent="0.35">
      <c r="A50" s="1080" t="s">
        <v>375</v>
      </c>
      <c r="B50" s="1080"/>
      <c r="C50" s="1080"/>
      <c r="D50" s="1080"/>
      <c r="E50" s="1080"/>
      <c r="F50" s="1080"/>
      <c r="G50" s="1080"/>
      <c r="H50" s="1080"/>
      <c r="I50" s="1080"/>
      <c r="J50" s="1080"/>
      <c r="K50" s="1080"/>
      <c r="L50" s="1080"/>
      <c r="M50" s="1080"/>
      <c r="N50" s="1080"/>
      <c r="O50" s="1080"/>
    </row>
    <row r="51" spans="1:15" ht="26" x14ac:dyDescent="0.35">
      <c r="A51" s="186" t="s">
        <v>354</v>
      </c>
      <c r="B51" s="187">
        <v>46205</v>
      </c>
      <c r="C51" s="188" t="s">
        <v>376</v>
      </c>
      <c r="D51" s="188" t="s">
        <v>377</v>
      </c>
      <c r="E51" s="188" t="s">
        <v>378</v>
      </c>
      <c r="F51" s="188" t="s">
        <v>379</v>
      </c>
      <c r="G51" s="188" t="s">
        <v>380</v>
      </c>
      <c r="H51" s="162"/>
      <c r="I51" s="189" t="s">
        <v>354</v>
      </c>
      <c r="J51" s="190">
        <v>46205</v>
      </c>
      <c r="K51" s="191" t="s">
        <v>376</v>
      </c>
      <c r="L51" s="191" t="s">
        <v>377</v>
      </c>
      <c r="M51" s="191" t="s">
        <v>381</v>
      </c>
      <c r="N51" s="192" t="s">
        <v>379</v>
      </c>
      <c r="O51" s="193" t="s">
        <v>380</v>
      </c>
    </row>
    <row r="52" spans="1:15" x14ac:dyDescent="0.35">
      <c r="A52" s="181" t="s">
        <v>382</v>
      </c>
      <c r="B52" s="194">
        <v>5.2699999999999997E-2</v>
      </c>
      <c r="C52" s="194">
        <v>5.3800000000000001E-2</v>
      </c>
      <c r="D52" s="195">
        <v>5.28E-2</v>
      </c>
      <c r="E52" s="195">
        <v>5.1999999999999998E-2</v>
      </c>
      <c r="F52" s="195">
        <v>5.3900000000000003E-2</v>
      </c>
      <c r="G52" s="195">
        <v>5.2699999999999997E-2</v>
      </c>
      <c r="H52" s="195"/>
      <c r="I52" s="196" t="s">
        <v>383</v>
      </c>
      <c r="J52" s="197">
        <v>7.324E-2</v>
      </c>
      <c r="K52" s="198">
        <v>7.3840000000000003E-2</v>
      </c>
      <c r="L52" s="198">
        <v>7.6869999999999994E-2</v>
      </c>
      <c r="M52" s="198">
        <v>7.5730000000000006E-2</v>
      </c>
      <c r="N52" s="198">
        <v>7.0110000000000006E-2</v>
      </c>
      <c r="O52" s="198">
        <v>6.6949999999999996E-2</v>
      </c>
    </row>
    <row r="53" spans="1:15" x14ac:dyDescent="0.35">
      <c r="A53" s="199" t="s">
        <v>384</v>
      </c>
      <c r="B53" s="200">
        <v>5.0999999999999997E-2</v>
      </c>
      <c r="C53" s="200">
        <v>5.2999999999999999E-2</v>
      </c>
      <c r="D53" s="200">
        <v>5.1999999999999998E-2</v>
      </c>
      <c r="E53" s="200">
        <v>4.9200000000000001E-2</v>
      </c>
      <c r="F53" s="200">
        <v>5.2200000000000003E-2</v>
      </c>
      <c r="G53" s="200">
        <v>5.1400000000000001E-2</v>
      </c>
      <c r="H53" s="194"/>
      <c r="I53" s="199" t="s">
        <v>385</v>
      </c>
      <c r="J53" s="200">
        <v>7.3760000000000006E-2</v>
      </c>
      <c r="K53" s="200">
        <v>7.3109999999999994E-2</v>
      </c>
      <c r="L53" s="200">
        <v>7.6050000000000006E-2</v>
      </c>
      <c r="M53" s="200">
        <v>7.7130000000000004E-2</v>
      </c>
      <c r="N53" s="200">
        <v>7.0370000000000002E-2</v>
      </c>
      <c r="O53" s="200">
        <v>6.8690000000000001E-2</v>
      </c>
    </row>
    <row r="54" spans="1:15" x14ac:dyDescent="0.35">
      <c r="A54" s="181" t="s">
        <v>386</v>
      </c>
      <c r="B54" s="194">
        <v>5.2499999999999998E-2</v>
      </c>
      <c r="C54" s="194">
        <v>5.2499999999999998E-2</v>
      </c>
      <c r="D54" s="195">
        <v>5.2499999999999998E-2</v>
      </c>
      <c r="E54" s="195">
        <v>5.2499999999999998E-2</v>
      </c>
      <c r="F54" s="195">
        <v>5.2499999999999998E-2</v>
      </c>
      <c r="G54" s="195">
        <v>5.5E-2</v>
      </c>
      <c r="H54" s="195"/>
      <c r="I54" s="181" t="s">
        <v>387</v>
      </c>
      <c r="J54" s="194">
        <v>7.2819999999999996E-2</v>
      </c>
      <c r="K54" s="195">
        <v>7.2609999999999994E-2</v>
      </c>
      <c r="L54" s="195">
        <v>7.5569999999999998E-2</v>
      </c>
      <c r="M54" s="195">
        <v>7.7219999999999997E-2</v>
      </c>
      <c r="N54" s="195">
        <v>7.1360000000000007E-2</v>
      </c>
      <c r="O54" s="195">
        <v>6.9610000000000005E-2</v>
      </c>
    </row>
    <row r="55" spans="1:15" x14ac:dyDescent="0.35">
      <c r="A55" s="199" t="s">
        <v>388</v>
      </c>
      <c r="B55" s="200">
        <v>3.3500000000000002E-2</v>
      </c>
      <c r="C55" s="200">
        <v>3.3500000000000002E-2</v>
      </c>
      <c r="D55" s="200">
        <v>3.3500000000000002E-2</v>
      </c>
      <c r="E55" s="200">
        <v>3.3500000000000002E-2</v>
      </c>
      <c r="F55" s="200">
        <v>3.3500000000000002E-2</v>
      </c>
      <c r="G55" s="200">
        <v>3.3500000000000002E-2</v>
      </c>
      <c r="H55" s="194"/>
      <c r="I55" s="199" t="s">
        <v>389</v>
      </c>
      <c r="J55" s="200">
        <v>5.7439999999999998E-2</v>
      </c>
      <c r="K55" s="200" t="s">
        <v>430</v>
      </c>
      <c r="L55" s="200">
        <v>6.1249999999999999E-2</v>
      </c>
      <c r="M55" s="200" t="s">
        <v>430</v>
      </c>
      <c r="N55" s="200">
        <v>5.6739999999999999E-2</v>
      </c>
      <c r="O55" s="200">
        <v>5.5759999999999997E-2</v>
      </c>
    </row>
    <row r="56" spans="1:15" x14ac:dyDescent="0.35">
      <c r="A56" s="181" t="s">
        <v>390</v>
      </c>
      <c r="B56" s="194">
        <v>6.3E-2</v>
      </c>
      <c r="C56" s="194">
        <v>6.6299999999999998E-2</v>
      </c>
      <c r="D56" s="195">
        <v>7.2499999999999995E-2</v>
      </c>
      <c r="E56" s="195">
        <v>7.3999999999999996E-2</v>
      </c>
      <c r="F56" s="195">
        <v>6.3299999999999995E-2</v>
      </c>
      <c r="G56" s="195">
        <v>5.8400000000000001E-2</v>
      </c>
      <c r="H56" s="195"/>
      <c r="I56" s="181" t="s">
        <v>391</v>
      </c>
      <c r="J56" s="194">
        <v>6.2269999999999999E-2</v>
      </c>
      <c r="K56" s="195">
        <v>6.1859999999999998E-2</v>
      </c>
      <c r="L56" s="195">
        <v>6.6110000000000002E-2</v>
      </c>
      <c r="M56" s="195">
        <v>6.6610000000000003E-2</v>
      </c>
      <c r="N56" s="195">
        <v>6.0769999999999998E-2</v>
      </c>
      <c r="O56" s="195">
        <v>5.8380000000000001E-2</v>
      </c>
    </row>
    <row r="57" spans="1:15" x14ac:dyDescent="0.35">
      <c r="A57" s="199" t="s">
        <v>392</v>
      </c>
      <c r="B57" s="200">
        <v>7.0000000000000007E-2</v>
      </c>
      <c r="C57" s="200">
        <v>7.3200000000000001E-2</v>
      </c>
      <c r="D57" s="200">
        <v>7.9200000000000007E-2</v>
      </c>
      <c r="E57" s="200">
        <v>7.1499999999999994E-2</v>
      </c>
      <c r="F57" s="200">
        <v>6.7299999999999999E-2</v>
      </c>
      <c r="G57" s="200">
        <v>6.2899999999999998E-2</v>
      </c>
      <c r="H57" s="194"/>
      <c r="I57" s="199" t="s">
        <v>393</v>
      </c>
      <c r="J57" s="200">
        <v>6.4060000000000006E-2</v>
      </c>
      <c r="K57" s="200">
        <v>6.4269999999999994E-2</v>
      </c>
      <c r="L57" s="200">
        <v>6.8229999999999999E-2</v>
      </c>
      <c r="M57" s="200">
        <v>6.8820000000000006E-2</v>
      </c>
      <c r="N57" s="200">
        <v>6.3380000000000006E-2</v>
      </c>
      <c r="O57" s="200">
        <v>6.0810000000000003E-2</v>
      </c>
    </row>
    <row r="58" spans="1:15" x14ac:dyDescent="0.35">
      <c r="A58" s="181" t="s">
        <v>394</v>
      </c>
      <c r="B58" s="194">
        <v>6.1199999999999997E-2</v>
      </c>
      <c r="C58" s="194">
        <v>6.6600000000000006E-2</v>
      </c>
      <c r="D58" s="195">
        <v>7.3200000000000001E-2</v>
      </c>
      <c r="E58" s="195">
        <v>6.5500000000000003E-2</v>
      </c>
      <c r="F58" s="195">
        <v>5.9700000000000003E-2</v>
      </c>
      <c r="G58" s="195">
        <v>5.7000000000000002E-2</v>
      </c>
      <c r="H58" s="195"/>
      <c r="I58" s="181" t="s">
        <v>395</v>
      </c>
      <c r="J58" s="194">
        <v>6.719E-2</v>
      </c>
      <c r="K58" s="195">
        <v>6.7699999999999996E-2</v>
      </c>
      <c r="L58" s="195">
        <v>7.0110000000000006E-2</v>
      </c>
      <c r="M58" s="195">
        <v>7.1340000000000001E-2</v>
      </c>
      <c r="N58" s="195">
        <v>6.6070000000000004E-2</v>
      </c>
      <c r="O58" s="195">
        <v>6.2890000000000001E-2</v>
      </c>
    </row>
    <row r="59" spans="1:15" x14ac:dyDescent="0.35">
      <c r="A59" s="201" t="s">
        <v>396</v>
      </c>
      <c r="B59" s="202">
        <v>6.8400000000000002E-2</v>
      </c>
      <c r="C59" s="202">
        <v>7.2900000000000006E-2</v>
      </c>
      <c r="D59" s="202">
        <v>7.7700000000000005E-2</v>
      </c>
      <c r="E59" s="202">
        <v>7.3499999999999996E-2</v>
      </c>
      <c r="F59" s="202">
        <v>6.6699999999999995E-2</v>
      </c>
      <c r="G59" s="202">
        <v>6.2399999999999997E-2</v>
      </c>
      <c r="H59" s="194"/>
      <c r="I59" s="201" t="s">
        <v>397</v>
      </c>
      <c r="J59" s="203">
        <v>672.58699999999999</v>
      </c>
      <c r="K59" s="203">
        <v>671.625</v>
      </c>
      <c r="L59" s="203">
        <v>682.32100000000003</v>
      </c>
      <c r="M59" s="203">
        <v>688.05799999999999</v>
      </c>
      <c r="N59" s="203">
        <v>686.80100000000004</v>
      </c>
      <c r="O59" s="203">
        <v>702.78399999999999</v>
      </c>
    </row>
    <row r="60" spans="1:15" x14ac:dyDescent="0.35">
      <c r="A60" s="181" t="s">
        <v>10051</v>
      </c>
      <c r="B60" s="204"/>
      <c r="C60" s="204"/>
      <c r="D60" s="204"/>
      <c r="E60" s="205"/>
      <c r="F60" s="205"/>
      <c r="G60" s="177"/>
      <c r="H60" s="206"/>
      <c r="I60" s="181" t="s">
        <v>10052</v>
      </c>
      <c r="J60" s="207"/>
      <c r="K60" s="207"/>
      <c r="L60" s="207"/>
      <c r="M60" s="207"/>
      <c r="N60" s="207"/>
      <c r="O60" s="207"/>
    </row>
    <row r="61" spans="1:15" ht="14.5" x14ac:dyDescent="0.35">
      <c r="A61" s="1081" t="s">
        <v>398</v>
      </c>
      <c r="B61" s="1081"/>
      <c r="C61" s="1081"/>
      <c r="D61" s="1081"/>
      <c r="E61" s="1081"/>
      <c r="F61" s="1081"/>
      <c r="G61" s="1081"/>
      <c r="H61" s="208"/>
      <c r="I61" s="1078" t="s">
        <v>399</v>
      </c>
      <c r="J61" s="1078"/>
      <c r="K61" s="1078"/>
      <c r="L61" s="1078"/>
      <c r="M61" s="1078"/>
      <c r="N61" s="1078"/>
      <c r="O61" s="1078"/>
    </row>
    <row r="62" spans="1:15" x14ac:dyDescent="0.35">
      <c r="A62" s="209" t="s">
        <v>400</v>
      </c>
      <c r="B62" s="210">
        <v>46205</v>
      </c>
      <c r="C62" s="210" t="s">
        <v>376</v>
      </c>
      <c r="D62" s="210" t="s">
        <v>377</v>
      </c>
      <c r="E62" s="210" t="s">
        <v>381</v>
      </c>
      <c r="F62" s="210" t="s">
        <v>379</v>
      </c>
      <c r="G62" s="210" t="s">
        <v>380</v>
      </c>
      <c r="H62" s="206"/>
      <c r="I62" s="159" t="s">
        <v>401</v>
      </c>
      <c r="J62" s="156" t="s">
        <v>3</v>
      </c>
      <c r="K62" s="156" t="s">
        <v>402</v>
      </c>
      <c r="L62" s="160" t="s">
        <v>356</v>
      </c>
      <c r="M62" s="161" t="s">
        <v>4</v>
      </c>
      <c r="N62" s="161" t="s">
        <v>357</v>
      </c>
      <c r="O62" s="160" t="s">
        <v>358</v>
      </c>
    </row>
    <row r="63" spans="1:15" x14ac:dyDescent="0.35">
      <c r="A63" s="165" t="s">
        <v>403</v>
      </c>
      <c r="B63" s="211">
        <v>158</v>
      </c>
      <c r="C63" s="211" t="s">
        <v>430</v>
      </c>
      <c r="D63" s="211">
        <v>156</v>
      </c>
      <c r="E63" s="211" t="s">
        <v>430</v>
      </c>
      <c r="F63" s="211">
        <v>134</v>
      </c>
      <c r="G63" s="211">
        <v>112</v>
      </c>
      <c r="H63" s="206"/>
      <c r="I63" s="165" t="s">
        <v>10070</v>
      </c>
      <c r="J63" s="166">
        <v>5.1032000000000002</v>
      </c>
      <c r="K63" s="166">
        <v>5.0467000000000004</v>
      </c>
      <c r="L63" s="166">
        <v>5.0826000000000002</v>
      </c>
      <c r="M63" s="166">
        <v>5.2686000000000002</v>
      </c>
      <c r="N63" s="166">
        <v>6.0907</v>
      </c>
      <c r="O63" s="166">
        <v>5.5350000000000001</v>
      </c>
    </row>
    <row r="64" spans="1:15" x14ac:dyDescent="0.35">
      <c r="A64" s="170" t="s">
        <v>404</v>
      </c>
      <c r="B64" s="212">
        <v>115</v>
      </c>
      <c r="C64" s="212">
        <v>112</v>
      </c>
      <c r="D64" s="212">
        <v>99</v>
      </c>
      <c r="E64" s="212">
        <v>105</v>
      </c>
      <c r="F64" s="212">
        <v>96</v>
      </c>
      <c r="G64" s="212">
        <v>103</v>
      </c>
      <c r="H64" s="206"/>
      <c r="I64" s="170" t="s">
        <v>10071</v>
      </c>
      <c r="J64" s="171">
        <v>8.1823999999999995</v>
      </c>
      <c r="K64" s="171">
        <v>6.8080999999999996</v>
      </c>
      <c r="L64" s="171">
        <v>6.6696999999999997</v>
      </c>
      <c r="M64" s="171">
        <v>6.2868000000000004</v>
      </c>
      <c r="N64" s="171">
        <v>6.9002999999999997</v>
      </c>
      <c r="O64" s="171">
        <v>6.1223999999999998</v>
      </c>
    </row>
    <row r="65" spans="1:15" x14ac:dyDescent="0.35">
      <c r="A65" s="165" t="s">
        <v>405</v>
      </c>
      <c r="B65" s="211">
        <v>88</v>
      </c>
      <c r="C65" s="211">
        <v>83</v>
      </c>
      <c r="D65" s="211">
        <v>73</v>
      </c>
      <c r="E65" s="211">
        <v>84</v>
      </c>
      <c r="F65" s="211">
        <v>80</v>
      </c>
      <c r="G65" s="211">
        <v>88</v>
      </c>
      <c r="H65" s="206"/>
      <c r="I65" s="165" t="s">
        <v>10072</v>
      </c>
      <c r="J65" s="166">
        <v>12.121600000000001</v>
      </c>
      <c r="K65" s="166">
        <v>7.4356</v>
      </c>
      <c r="L65" s="166">
        <v>6.4165000000000001</v>
      </c>
      <c r="M65" s="166">
        <v>6.1048</v>
      </c>
      <c r="N65" s="166">
        <v>6.8833000000000002</v>
      </c>
      <c r="O65" s="166">
        <v>6.1085000000000003</v>
      </c>
    </row>
    <row r="66" spans="1:15" x14ac:dyDescent="0.35">
      <c r="A66" s="170" t="s">
        <v>406</v>
      </c>
      <c r="B66" s="212">
        <v>77</v>
      </c>
      <c r="C66" s="212">
        <v>81</v>
      </c>
      <c r="D66" s="212">
        <v>73</v>
      </c>
      <c r="E66" s="212">
        <v>68</v>
      </c>
      <c r="F66" s="212">
        <v>72</v>
      </c>
      <c r="G66" s="212">
        <v>79</v>
      </c>
      <c r="H66" s="206"/>
      <c r="I66" s="170" t="s">
        <v>10073</v>
      </c>
      <c r="J66" s="171">
        <v>14.4026</v>
      </c>
      <c r="K66" s="171">
        <v>7.9610000000000003</v>
      </c>
      <c r="L66" s="171">
        <v>6.0957999999999997</v>
      </c>
      <c r="M66" s="171">
        <v>5.96</v>
      </c>
      <c r="N66" s="171">
        <v>7.0297999999999998</v>
      </c>
      <c r="O66" s="171">
        <v>6.1769999999999996</v>
      </c>
    </row>
    <row r="67" spans="1:15" x14ac:dyDescent="0.35">
      <c r="A67" s="165" t="s">
        <v>407</v>
      </c>
      <c r="B67" s="211">
        <v>234</v>
      </c>
      <c r="C67" s="211" t="s">
        <v>430</v>
      </c>
      <c r="D67" s="211">
        <v>186</v>
      </c>
      <c r="E67" s="211" t="s">
        <v>430</v>
      </c>
      <c r="F67" s="211">
        <v>186</v>
      </c>
      <c r="G67" s="211">
        <v>224</v>
      </c>
      <c r="H67" s="206"/>
      <c r="I67" s="165" t="s">
        <v>10074</v>
      </c>
      <c r="J67" s="166">
        <v>13.722200000000001</v>
      </c>
      <c r="K67" s="166">
        <v>7.9767000000000001</v>
      </c>
      <c r="L67" s="166">
        <v>6.5092999999999996</v>
      </c>
      <c r="M67" s="166">
        <v>6.1909000000000001</v>
      </c>
      <c r="N67" s="166">
        <v>7.1322000000000001</v>
      </c>
      <c r="O67" s="166">
        <v>6.2779999999999996</v>
      </c>
    </row>
    <row r="68" spans="1:15" x14ac:dyDescent="0.35">
      <c r="A68" s="170" t="s">
        <v>408</v>
      </c>
      <c r="B68" s="212">
        <v>168</v>
      </c>
      <c r="C68" s="212">
        <v>155</v>
      </c>
      <c r="D68" s="212">
        <v>139</v>
      </c>
      <c r="E68" s="212">
        <v>145</v>
      </c>
      <c r="F68" s="212">
        <v>150</v>
      </c>
      <c r="G68" s="212">
        <v>185</v>
      </c>
      <c r="H68" s="206"/>
      <c r="I68" s="170" t="s">
        <v>10075</v>
      </c>
      <c r="J68" s="171">
        <v>21.498100000000001</v>
      </c>
      <c r="K68" s="171">
        <v>10.671900000000001</v>
      </c>
      <c r="L68" s="171">
        <v>5.9570999999999996</v>
      </c>
      <c r="M68" s="171">
        <v>5.4462000000000002</v>
      </c>
      <c r="N68" s="171">
        <v>7.1692</v>
      </c>
      <c r="O68" s="171">
        <v>6.1687000000000003</v>
      </c>
    </row>
    <row r="69" spans="1:15" x14ac:dyDescent="0.35">
      <c r="A69" s="165" t="s">
        <v>409</v>
      </c>
      <c r="B69" s="211">
        <v>139</v>
      </c>
      <c r="C69" s="211">
        <v>128</v>
      </c>
      <c r="D69" s="211">
        <v>121</v>
      </c>
      <c r="E69" s="211">
        <v>111</v>
      </c>
      <c r="F69" s="211">
        <v>130</v>
      </c>
      <c r="G69" s="211">
        <v>177</v>
      </c>
      <c r="H69" s="206"/>
      <c r="I69" s="165" t="s">
        <v>10076</v>
      </c>
      <c r="J69" s="166">
        <v>24.264700000000001</v>
      </c>
      <c r="K69" s="166">
        <v>12.6617</v>
      </c>
      <c r="L69" s="166">
        <v>7.1083999999999996</v>
      </c>
      <c r="M69" s="166">
        <v>6.4118000000000004</v>
      </c>
      <c r="N69" s="166">
        <v>7.7141999999999999</v>
      </c>
      <c r="O69" s="166">
        <v>7.1429</v>
      </c>
    </row>
    <row r="70" spans="1:15" x14ac:dyDescent="0.35">
      <c r="A70" s="170" t="s">
        <v>410</v>
      </c>
      <c r="B70" s="212">
        <v>71</v>
      </c>
      <c r="C70" s="212">
        <v>76</v>
      </c>
      <c r="D70" s="212">
        <v>64</v>
      </c>
      <c r="E70" s="212">
        <v>75</v>
      </c>
      <c r="F70" s="212">
        <v>83</v>
      </c>
      <c r="G70" s="212">
        <v>140</v>
      </c>
      <c r="H70" s="206"/>
      <c r="I70" s="170" t="s">
        <v>10077</v>
      </c>
      <c r="J70" s="171">
        <v>32.106900000000003</v>
      </c>
      <c r="K70" s="171">
        <v>16.734200000000001</v>
      </c>
      <c r="L70" s="171">
        <v>6.3022999999999998</v>
      </c>
      <c r="M70" s="171">
        <v>4.1143999999999998</v>
      </c>
      <c r="N70" s="171">
        <v>6.4715999999999996</v>
      </c>
      <c r="O70" s="171">
        <v>5.8141999999999996</v>
      </c>
    </row>
    <row r="71" spans="1:15" x14ac:dyDescent="0.35">
      <c r="A71" s="165" t="s">
        <v>10052</v>
      </c>
      <c r="B71" s="162"/>
      <c r="C71" s="162"/>
      <c r="D71" s="162"/>
      <c r="E71" s="162"/>
      <c r="F71" s="162"/>
      <c r="G71" s="162"/>
      <c r="H71" s="206"/>
      <c r="I71" s="165" t="s">
        <v>10078</v>
      </c>
      <c r="J71" s="166">
        <v>46.792700000000004</v>
      </c>
      <c r="K71" s="166">
        <v>25.863900000000001</v>
      </c>
      <c r="L71" s="166">
        <v>5.9204999999999997</v>
      </c>
      <c r="M71" s="166">
        <v>2.7875000000000001</v>
      </c>
      <c r="N71" s="166">
        <v>6.5198999999999998</v>
      </c>
      <c r="O71" s="166">
        <v>5.8545999999999996</v>
      </c>
    </row>
    <row r="72" spans="1:15" ht="14.5" x14ac:dyDescent="0.35">
      <c r="A72" s="1078" t="s">
        <v>411</v>
      </c>
      <c r="B72" s="1078"/>
      <c r="C72" s="1078"/>
      <c r="D72" s="1078"/>
      <c r="E72" s="1078"/>
      <c r="F72" s="1078"/>
      <c r="G72" s="1078"/>
      <c r="H72" s="206"/>
      <c r="I72" s="170" t="s">
        <v>10079</v>
      </c>
      <c r="J72" s="171">
        <v>30.707699999999999</v>
      </c>
      <c r="K72" s="171">
        <v>16.050699999999999</v>
      </c>
      <c r="L72" s="171">
        <v>7.0456000000000003</v>
      </c>
      <c r="M72" s="171">
        <v>4.8891</v>
      </c>
      <c r="N72" s="171">
        <v>7.1167999999999996</v>
      </c>
      <c r="O72" s="171">
        <v>6.3482000000000003</v>
      </c>
    </row>
    <row r="73" spans="1:15" x14ac:dyDescent="0.35">
      <c r="A73" s="159" t="s">
        <v>412</v>
      </c>
      <c r="B73" s="156" t="s">
        <v>3</v>
      </c>
      <c r="C73" s="156" t="s">
        <v>402</v>
      </c>
      <c r="D73" s="160" t="s">
        <v>356</v>
      </c>
      <c r="E73" s="161" t="s">
        <v>4</v>
      </c>
      <c r="F73" s="161" t="s">
        <v>357</v>
      </c>
      <c r="G73" s="160" t="s">
        <v>358</v>
      </c>
      <c r="H73" s="206"/>
      <c r="I73" s="165" t="s">
        <v>202</v>
      </c>
      <c r="J73" s="166">
        <v>22.900200000000002</v>
      </c>
      <c r="K73" s="166">
        <v>11.4619</v>
      </c>
      <c r="L73" s="166">
        <v>5.9554999999999998</v>
      </c>
      <c r="M73" s="166">
        <v>5.4264000000000001</v>
      </c>
      <c r="N73" s="166">
        <v>7.3208000000000002</v>
      </c>
      <c r="O73" s="166">
        <v>6.2526000000000002</v>
      </c>
    </row>
    <row r="74" spans="1:15" x14ac:dyDescent="0.35">
      <c r="A74" s="165" t="s">
        <v>10085</v>
      </c>
      <c r="B74" s="166">
        <v>3.5613999999999999</v>
      </c>
      <c r="C74" s="166">
        <v>8.4594000000000005</v>
      </c>
      <c r="D74" s="166">
        <v>-1.9382999999999999</v>
      </c>
      <c r="E74" s="166">
        <v>0.61</v>
      </c>
      <c r="F74" s="166">
        <v>11.742100000000001</v>
      </c>
      <c r="G74" s="166">
        <v>11.0802</v>
      </c>
      <c r="H74" s="206"/>
      <c r="I74" s="170" t="s">
        <v>10080</v>
      </c>
      <c r="J74" s="171">
        <v>20.6492</v>
      </c>
      <c r="K74" s="171">
        <v>13.5387</v>
      </c>
      <c r="L74" s="171">
        <v>8.8702000000000005</v>
      </c>
      <c r="M74" s="171">
        <v>7.6879999999999997</v>
      </c>
      <c r="N74" s="171">
        <v>9.2045999999999992</v>
      </c>
      <c r="O74" s="171">
        <v>8.0609999999999999</v>
      </c>
    </row>
    <row r="75" spans="1:15" x14ac:dyDescent="0.35">
      <c r="A75" s="170" t="s">
        <v>10086</v>
      </c>
      <c r="B75" s="171">
        <v>3.0438000000000001</v>
      </c>
      <c r="C75" s="171">
        <v>7.1936999999999998</v>
      </c>
      <c r="D75" s="171">
        <v>-0.88149999999999995</v>
      </c>
      <c r="E75" s="171">
        <v>2.2204000000000002</v>
      </c>
      <c r="F75" s="171">
        <v>10.848100000000001</v>
      </c>
      <c r="G75" s="171">
        <v>10.0745</v>
      </c>
      <c r="H75" s="206"/>
      <c r="I75" s="165" t="s">
        <v>10081</v>
      </c>
      <c r="J75" s="166">
        <v>22.646599999999999</v>
      </c>
      <c r="K75" s="166">
        <v>11.2485</v>
      </c>
      <c r="L75" s="166">
        <v>5.9905999999999997</v>
      </c>
      <c r="M75" s="166">
        <v>5.4024000000000001</v>
      </c>
      <c r="N75" s="166">
        <v>7.1086</v>
      </c>
      <c r="O75" s="166">
        <v>6.1642000000000001</v>
      </c>
    </row>
    <row r="76" spans="1:15" x14ac:dyDescent="0.35">
      <c r="A76" s="165" t="s">
        <v>10087</v>
      </c>
      <c r="B76" s="166">
        <v>23.440899999999999</v>
      </c>
      <c r="C76" s="166">
        <v>16.387799999999999</v>
      </c>
      <c r="D76" s="166">
        <v>1.3506</v>
      </c>
      <c r="E76" s="166">
        <v>3.9504999999999999</v>
      </c>
      <c r="F76" s="166">
        <v>8.9268000000000001</v>
      </c>
      <c r="G76" s="166">
        <v>8.1887000000000008</v>
      </c>
      <c r="H76" s="206"/>
      <c r="I76" s="170" t="s">
        <v>204</v>
      </c>
      <c r="J76" s="171">
        <v>40.899099999999997</v>
      </c>
      <c r="K76" s="171">
        <v>22.5534</v>
      </c>
      <c r="L76" s="171">
        <v>6.7907999999999999</v>
      </c>
      <c r="M76" s="171">
        <v>3.5886</v>
      </c>
      <c r="N76" s="171">
        <v>6.5900999999999996</v>
      </c>
      <c r="O76" s="171">
        <v>5.681</v>
      </c>
    </row>
    <row r="77" spans="1:15" x14ac:dyDescent="0.35">
      <c r="A77" s="170" t="s">
        <v>10088</v>
      </c>
      <c r="B77" s="171">
        <v>10.9999</v>
      </c>
      <c r="C77" s="171">
        <v>5.8486000000000002</v>
      </c>
      <c r="D77" s="171">
        <v>6.0431999999999997</v>
      </c>
      <c r="E77" s="171">
        <v>5.9184000000000001</v>
      </c>
      <c r="F77" s="171">
        <v>6.8449</v>
      </c>
      <c r="G77" s="171">
        <v>5.9885999999999999</v>
      </c>
      <c r="H77" s="206"/>
      <c r="I77" s="165" t="s">
        <v>10082</v>
      </c>
      <c r="J77" s="166">
        <v>30.6844</v>
      </c>
      <c r="K77" s="166">
        <v>18.697299999999998</v>
      </c>
      <c r="L77" s="166">
        <v>6.0106000000000002</v>
      </c>
      <c r="M77" s="166">
        <v>3.9319000000000002</v>
      </c>
      <c r="N77" s="166">
        <v>7.25</v>
      </c>
      <c r="O77" s="166">
        <v>5.806</v>
      </c>
    </row>
    <row r="78" spans="1:15" x14ac:dyDescent="0.35">
      <c r="A78" s="165" t="s">
        <v>10089</v>
      </c>
      <c r="B78" s="166">
        <v>10.2165</v>
      </c>
      <c r="C78" s="166">
        <v>26.170200000000001</v>
      </c>
      <c r="D78" s="166">
        <v>0.84989999999999999</v>
      </c>
      <c r="E78" s="166">
        <v>10.9138</v>
      </c>
      <c r="F78" s="166">
        <v>15.4391</v>
      </c>
      <c r="G78" s="166">
        <v>13.693899999999999</v>
      </c>
      <c r="H78" s="179"/>
      <c r="I78" s="170" t="s">
        <v>10083</v>
      </c>
      <c r="J78" s="171">
        <v>19.828900000000001</v>
      </c>
      <c r="K78" s="171">
        <v>10.028700000000001</v>
      </c>
      <c r="L78" s="171">
        <v>6.7182000000000004</v>
      </c>
      <c r="M78" s="171">
        <v>6.0907999999999998</v>
      </c>
      <c r="N78" s="171">
        <v>7.5823</v>
      </c>
      <c r="O78" s="171">
        <v>6.4741999999999997</v>
      </c>
    </row>
    <row r="79" spans="1:15" x14ac:dyDescent="0.35">
      <c r="A79" s="170" t="s">
        <v>10090</v>
      </c>
      <c r="B79" s="171">
        <v>27.197099999999999</v>
      </c>
      <c r="C79" s="171">
        <v>17.4115</v>
      </c>
      <c r="D79" s="171">
        <v>2.6953999999999998</v>
      </c>
      <c r="E79" s="171">
        <v>3.3567999999999998</v>
      </c>
      <c r="F79" s="171">
        <v>8.2346000000000004</v>
      </c>
      <c r="G79" s="171">
        <v>7.6113999999999997</v>
      </c>
      <c r="H79" s="179"/>
      <c r="I79" s="165" t="s">
        <v>10084</v>
      </c>
      <c r="J79" s="166">
        <v>16.701799999999999</v>
      </c>
      <c r="K79" s="166">
        <v>9.6771999999999991</v>
      </c>
      <c r="L79" s="166">
        <v>5.7878999999999996</v>
      </c>
      <c r="M79" s="166">
        <v>5.3959999999999999</v>
      </c>
      <c r="N79" s="166">
        <v>7.3834999999999997</v>
      </c>
      <c r="O79" s="166">
        <v>6.532</v>
      </c>
    </row>
    <row r="80" spans="1:15" ht="14.5" x14ac:dyDescent="0.35">
      <c r="A80" s="165" t="s">
        <v>10091</v>
      </c>
      <c r="B80" s="166">
        <v>3.5446</v>
      </c>
      <c r="C80" s="166">
        <v>8.2182999999999993</v>
      </c>
      <c r="D80" s="166">
        <v>0.76239999999999997</v>
      </c>
      <c r="E80" s="166">
        <v>2.9510000000000001</v>
      </c>
      <c r="F80" s="166" t="s">
        <v>430</v>
      </c>
      <c r="G80" s="166" t="s">
        <v>430</v>
      </c>
      <c r="H80" s="213"/>
      <c r="I80" s="214"/>
      <c r="J80" s="215"/>
      <c r="K80" s="215"/>
      <c r="L80" s="216"/>
      <c r="M80" s="217"/>
      <c r="N80" s="217"/>
      <c r="O80" s="216"/>
    </row>
    <row r="81" spans="1:15" ht="14.5" x14ac:dyDescent="0.35">
      <c r="A81" s="165"/>
      <c r="B81" s="166"/>
      <c r="C81" s="166"/>
      <c r="D81" s="166"/>
      <c r="E81" s="166"/>
      <c r="F81" s="166"/>
      <c r="G81" s="166"/>
      <c r="H81" s="213"/>
      <c r="I81" s="214"/>
      <c r="J81" s="215"/>
      <c r="K81" s="215"/>
      <c r="L81" s="216"/>
      <c r="M81" s="217"/>
      <c r="N81" s="217"/>
      <c r="O81" s="216"/>
    </row>
    <row r="82" spans="1:15" x14ac:dyDescent="0.35">
      <c r="A82" s="218" t="s">
        <v>413</v>
      </c>
    </row>
    <row r="83" spans="1:15" s="220" customFormat="1" x14ac:dyDescent="0.35">
      <c r="A83" s="219"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CA7E-C36B-45BE-9CEF-71FF21549CB0}">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86" t="s">
        <v>10275</v>
      </c>
      <c r="B1" s="1087"/>
      <c r="C1" s="1087"/>
      <c r="D1" s="1087"/>
      <c r="E1" s="1087"/>
      <c r="F1" s="1087"/>
      <c r="G1" s="1087"/>
      <c r="H1" s="1087"/>
      <c r="I1" s="1087"/>
      <c r="J1" s="1087"/>
      <c r="K1" s="1087"/>
      <c r="L1" s="1087"/>
      <c r="M1" s="1087"/>
      <c r="N1" s="1087"/>
      <c r="O1" s="1087"/>
      <c r="P1" s="1087"/>
    </row>
    <row r="2" spans="1:17" ht="33" customHeight="1" x14ac:dyDescent="0.35">
      <c r="A2" s="1087"/>
      <c r="B2" s="1087"/>
      <c r="C2" s="1087"/>
      <c r="D2" s="1087"/>
      <c r="E2" s="1087"/>
      <c r="F2" s="1087"/>
      <c r="G2" s="1087"/>
      <c r="H2" s="1087"/>
      <c r="I2" s="1087"/>
      <c r="J2" s="1087"/>
      <c r="K2" s="1087"/>
      <c r="L2" s="1087"/>
      <c r="M2" s="1087"/>
      <c r="N2" s="1087"/>
      <c r="O2" s="1087"/>
      <c r="P2" s="1087"/>
    </row>
    <row r="3" spans="1:17" ht="33" customHeight="1" x14ac:dyDescent="0.35">
      <c r="A3" s="1087"/>
      <c r="B3" s="1087"/>
      <c r="C3" s="1087"/>
      <c r="D3" s="1087"/>
      <c r="E3" s="1087"/>
      <c r="F3" s="1087"/>
      <c r="G3" s="1087"/>
      <c r="H3" s="1087"/>
      <c r="I3" s="1087"/>
      <c r="J3" s="1087"/>
      <c r="K3" s="1087"/>
      <c r="L3" s="1087"/>
      <c r="M3" s="1087"/>
      <c r="N3" s="1087"/>
      <c r="O3" s="1087"/>
      <c r="P3" s="1087"/>
    </row>
    <row r="4" spans="1:17" ht="33" customHeight="1" x14ac:dyDescent="0.35">
      <c r="A4" s="1087"/>
      <c r="B4" s="1087"/>
      <c r="C4" s="1087"/>
      <c r="D4" s="1087"/>
      <c r="E4" s="1087"/>
      <c r="F4" s="1087"/>
      <c r="G4" s="1087"/>
      <c r="H4" s="1087"/>
      <c r="I4" s="1087"/>
      <c r="J4" s="1087"/>
      <c r="K4" s="1087"/>
      <c r="L4" s="1087"/>
      <c r="M4" s="1087"/>
      <c r="N4" s="1087"/>
      <c r="O4" s="1087"/>
      <c r="P4" s="1087"/>
    </row>
    <row r="5" spans="1:17" ht="15" customHeight="1" x14ac:dyDescent="0.35">
      <c r="A5" s="1069" t="s">
        <v>10276</v>
      </c>
      <c r="B5" s="1069"/>
      <c r="C5" s="1069"/>
      <c r="D5" s="1069"/>
      <c r="E5" s="1069"/>
      <c r="F5" s="1069"/>
      <c r="G5" s="1069"/>
      <c r="H5" s="1069"/>
      <c r="I5" s="1069"/>
      <c r="J5" s="1069"/>
      <c r="K5" s="1069"/>
      <c r="L5" s="1069"/>
      <c r="M5" s="1069"/>
      <c r="N5" s="1069"/>
      <c r="O5" s="1070" t="s">
        <v>10277</v>
      </c>
      <c r="P5" s="1069"/>
    </row>
    <row r="6" spans="1:17" ht="40" customHeight="1" x14ac:dyDescent="0.35">
      <c r="B6" s="1071" t="s">
        <v>10278</v>
      </c>
      <c r="C6" s="1071" t="s">
        <v>3</v>
      </c>
      <c r="D6" s="1071" t="s">
        <v>50</v>
      </c>
      <c r="E6" s="1071" t="s">
        <v>51</v>
      </c>
      <c r="F6" s="1071" t="s">
        <v>188</v>
      </c>
      <c r="G6" s="1071" t="s">
        <v>4</v>
      </c>
      <c r="H6" s="1071" t="s">
        <v>52</v>
      </c>
      <c r="I6" s="1071" t="s">
        <v>53</v>
      </c>
      <c r="J6" s="1071" t="s">
        <v>54</v>
      </c>
      <c r="K6" s="1071" t="s">
        <v>55</v>
      </c>
      <c r="L6" s="1071" t="s">
        <v>421</v>
      </c>
      <c r="M6" s="1071" t="s">
        <v>422</v>
      </c>
      <c r="N6" s="1071" t="s">
        <v>423</v>
      </c>
      <c r="O6" s="1071" t="s">
        <v>424</v>
      </c>
      <c r="P6" s="1071" t="s">
        <v>11</v>
      </c>
      <c r="Q6" s="1071"/>
    </row>
    <row r="7" spans="1:17" x14ac:dyDescent="0.35">
      <c r="A7" s="1072" t="s">
        <v>10053</v>
      </c>
      <c r="B7" s="1072"/>
      <c r="C7" s="1072"/>
      <c r="D7" s="1072"/>
      <c r="E7" s="1072"/>
      <c r="F7" s="1072"/>
      <c r="G7" s="1072"/>
      <c r="H7" s="1072"/>
      <c r="I7" s="1072"/>
      <c r="J7" s="1072"/>
      <c r="K7" s="1072"/>
      <c r="L7" s="1072"/>
      <c r="M7" s="1072"/>
      <c r="N7" s="1072"/>
      <c r="O7" s="1072"/>
      <c r="P7" s="1072"/>
    </row>
    <row r="8" spans="1:17" x14ac:dyDescent="0.35">
      <c r="A8" s="84" t="s">
        <v>92</v>
      </c>
      <c r="B8" s="51">
        <v>15</v>
      </c>
      <c r="C8" s="59">
        <v>4.6932999999999998</v>
      </c>
      <c r="D8" s="59">
        <v>15.2235</v>
      </c>
      <c r="E8" s="59">
        <v>1.1913</v>
      </c>
      <c r="F8" s="59"/>
      <c r="G8" s="59">
        <v>2.5975000000000001</v>
      </c>
      <c r="H8" s="59">
        <v>4.3769</v>
      </c>
      <c r="I8" s="59">
        <v>16.760100000000001</v>
      </c>
      <c r="J8" s="59">
        <v>15.495699999999999</v>
      </c>
      <c r="K8" s="59">
        <v>14.516299999999999</v>
      </c>
      <c r="L8" s="59">
        <v>1.1546000000000001</v>
      </c>
      <c r="M8" s="59">
        <v>17.662099999999999</v>
      </c>
      <c r="N8" s="59">
        <v>2.1385999999999998</v>
      </c>
      <c r="O8" s="59">
        <v>5.1797000000000004</v>
      </c>
      <c r="P8" s="88">
        <v>1.1546000000000001</v>
      </c>
    </row>
    <row r="9" spans="1:17" x14ac:dyDescent="0.35">
      <c r="A9" s="85" t="s">
        <v>97</v>
      </c>
      <c r="B9" s="52">
        <v>15</v>
      </c>
      <c r="C9" s="60">
        <v>4.7962999999999996</v>
      </c>
      <c r="D9" s="60">
        <v>15.554</v>
      </c>
      <c r="E9" s="60">
        <v>1.7603</v>
      </c>
      <c r="F9" s="60"/>
      <c r="G9" s="60">
        <v>3.7820999999999998</v>
      </c>
      <c r="H9" s="60">
        <v>5.5885999999999996</v>
      </c>
      <c r="I9" s="60">
        <v>18.086500000000001</v>
      </c>
      <c r="J9" s="60">
        <v>16.834099999999999</v>
      </c>
      <c r="K9" s="60">
        <v>15.6891</v>
      </c>
      <c r="L9" s="60">
        <v>1.1653</v>
      </c>
      <c r="M9" s="60">
        <v>17.998000000000001</v>
      </c>
      <c r="N9" s="60">
        <v>2.7206000000000001</v>
      </c>
      <c r="O9" s="60">
        <v>6.0877999999999997</v>
      </c>
      <c r="P9" s="89">
        <v>1.1653</v>
      </c>
    </row>
    <row r="10" spans="1:17" x14ac:dyDescent="0.35">
      <c r="A10" s="85" t="s">
        <v>98</v>
      </c>
      <c r="B10" s="52">
        <v>17</v>
      </c>
      <c r="C10" s="60">
        <v>4.9099000000000004</v>
      </c>
      <c r="D10" s="60">
        <v>16.0625</v>
      </c>
      <c r="E10" s="60">
        <v>2.7595000000000001</v>
      </c>
      <c r="F10" s="60"/>
      <c r="G10" s="60">
        <v>3.7696999999999998</v>
      </c>
      <c r="H10" s="60">
        <v>3.3896999999999999</v>
      </c>
      <c r="I10" s="60">
        <v>16.262599999999999</v>
      </c>
      <c r="J10" s="60">
        <v>13.429600000000001</v>
      </c>
      <c r="K10" s="60">
        <v>15.320499999999999</v>
      </c>
      <c r="L10" s="60">
        <v>1.0130999999999999</v>
      </c>
      <c r="M10" s="60">
        <v>18.226700000000001</v>
      </c>
      <c r="N10" s="60">
        <v>3.6179999999999999</v>
      </c>
      <c r="O10" s="60">
        <v>7.1670999999999996</v>
      </c>
      <c r="P10" s="89">
        <v>1.0130999999999999</v>
      </c>
    </row>
    <row r="11" spans="1:17" x14ac:dyDescent="0.35">
      <c r="A11" s="85" t="s">
        <v>99</v>
      </c>
      <c r="B11" s="52">
        <v>17</v>
      </c>
      <c r="C11" s="60">
        <v>5.0246000000000004</v>
      </c>
      <c r="D11" s="60">
        <v>16.458100000000002</v>
      </c>
      <c r="E11" s="60">
        <v>3.4777999999999998</v>
      </c>
      <c r="F11" s="60"/>
      <c r="G11" s="60">
        <v>5.2361000000000004</v>
      </c>
      <c r="H11" s="60">
        <v>4.7782</v>
      </c>
      <c r="I11" s="60">
        <v>17.767900000000001</v>
      </c>
      <c r="J11" s="60">
        <v>14.903700000000001</v>
      </c>
      <c r="K11" s="60">
        <v>16.415299999999998</v>
      </c>
      <c r="L11" s="60">
        <v>1.0206999999999999</v>
      </c>
      <c r="M11" s="60">
        <v>18.646899999999999</v>
      </c>
      <c r="N11" s="60">
        <v>4.3574000000000002</v>
      </c>
      <c r="O11" s="60">
        <v>8.3262999999999998</v>
      </c>
      <c r="P11" s="89">
        <v>1.0206999999999999</v>
      </c>
    </row>
    <row r="12" spans="1:17" x14ac:dyDescent="0.35">
      <c r="A12" s="1076" t="s">
        <v>10054</v>
      </c>
      <c r="B12" s="1073"/>
      <c r="C12" s="1074"/>
      <c r="D12" s="1074"/>
      <c r="E12" s="1074"/>
      <c r="F12" s="1074"/>
      <c r="G12" s="1074"/>
      <c r="H12" s="1074"/>
      <c r="I12" s="1074"/>
      <c r="J12" s="1074"/>
      <c r="K12" s="1074"/>
      <c r="L12" s="1074"/>
      <c r="M12" s="1074"/>
      <c r="N12" s="1074"/>
      <c r="O12" s="1074"/>
      <c r="P12" s="1075"/>
    </row>
    <row r="13" spans="1:17" x14ac:dyDescent="0.35">
      <c r="A13" s="85" t="s">
        <v>102</v>
      </c>
      <c r="B13" s="52">
        <v>15</v>
      </c>
      <c r="C13" s="60">
        <v>4.8311999999999999</v>
      </c>
      <c r="D13" s="60">
        <v>12.176500000000001</v>
      </c>
      <c r="E13" s="60">
        <v>-1.9350000000000001</v>
      </c>
      <c r="F13" s="60"/>
      <c r="G13" s="60">
        <v>0.14829999999999999</v>
      </c>
      <c r="H13" s="60">
        <v>3.27</v>
      </c>
      <c r="I13" s="60">
        <v>13.6555</v>
      </c>
      <c r="J13" s="60">
        <v>11.5207</v>
      </c>
      <c r="K13" s="60">
        <v>13.084199999999999</v>
      </c>
      <c r="L13" s="60">
        <v>1.1386000000000001</v>
      </c>
      <c r="M13" s="60">
        <v>14.391500000000001</v>
      </c>
      <c r="N13" s="60">
        <v>-1.0015000000000001</v>
      </c>
      <c r="O13" s="60">
        <v>2.2071000000000001</v>
      </c>
      <c r="P13" s="89">
        <v>1.1386000000000001</v>
      </c>
    </row>
    <row r="14" spans="1:17" x14ac:dyDescent="0.35">
      <c r="A14" s="85" t="s">
        <v>103</v>
      </c>
      <c r="B14" s="52">
        <v>15</v>
      </c>
      <c r="C14" s="60">
        <v>4.9099000000000004</v>
      </c>
      <c r="D14" s="60">
        <v>12.4381</v>
      </c>
      <c r="E14" s="60">
        <v>-1.4796</v>
      </c>
      <c r="F14" s="60"/>
      <c r="G14" s="60">
        <v>1.0969</v>
      </c>
      <c r="H14" s="60">
        <v>4.2515000000000001</v>
      </c>
      <c r="I14" s="60">
        <v>14.716100000000001</v>
      </c>
      <c r="J14" s="60">
        <v>12.502599999999999</v>
      </c>
      <c r="K14" s="60">
        <v>14.063700000000001</v>
      </c>
      <c r="L14" s="60">
        <v>1.145</v>
      </c>
      <c r="M14" s="60">
        <v>14.659700000000001</v>
      </c>
      <c r="N14" s="60">
        <v>-0.53920000000000001</v>
      </c>
      <c r="O14" s="60">
        <v>2.9315000000000002</v>
      </c>
      <c r="P14" s="89">
        <v>1.145</v>
      </c>
    </row>
    <row r="15" spans="1:17" x14ac:dyDescent="0.35">
      <c r="A15" s="85" t="s">
        <v>104</v>
      </c>
      <c r="B15" s="52">
        <v>30</v>
      </c>
      <c r="C15" s="60">
        <v>4.4386999999999999</v>
      </c>
      <c r="D15" s="60">
        <v>13.2438</v>
      </c>
      <c r="E15" s="60">
        <v>-0.24479999999999999</v>
      </c>
      <c r="F15" s="60"/>
      <c r="G15" s="60">
        <v>1.3387</v>
      </c>
      <c r="H15" s="60">
        <v>1.3308</v>
      </c>
      <c r="I15" s="60">
        <v>13.3713</v>
      </c>
      <c r="J15" s="60">
        <v>12.478199999999999</v>
      </c>
      <c r="K15" s="60">
        <v>14.041700000000001</v>
      </c>
      <c r="L15" s="60">
        <v>1.0660000000000001</v>
      </c>
      <c r="M15" s="60">
        <v>15.4526</v>
      </c>
      <c r="N15" s="60">
        <v>0.60019999999999996</v>
      </c>
      <c r="O15" s="60">
        <v>3.786</v>
      </c>
      <c r="P15" s="89">
        <v>1.0660000000000001</v>
      </c>
    </row>
    <row r="16" spans="1:17" x14ac:dyDescent="0.35">
      <c r="A16" s="85" t="s">
        <v>105</v>
      </c>
      <c r="B16" s="52">
        <v>30</v>
      </c>
      <c r="C16" s="60">
        <v>4.5126999999999997</v>
      </c>
      <c r="D16" s="60">
        <v>13.4879</v>
      </c>
      <c r="E16" s="60">
        <v>0.26100000000000001</v>
      </c>
      <c r="F16" s="60"/>
      <c r="G16" s="60">
        <v>2.6276000000000002</v>
      </c>
      <c r="H16" s="60">
        <v>2.6488</v>
      </c>
      <c r="I16" s="60">
        <v>14.833500000000001</v>
      </c>
      <c r="J16" s="60">
        <v>13.8195</v>
      </c>
      <c r="K16" s="60">
        <v>15.1503</v>
      </c>
      <c r="L16" s="60">
        <v>1.0684</v>
      </c>
      <c r="M16" s="60">
        <v>15.719799999999999</v>
      </c>
      <c r="N16" s="60">
        <v>1.1032999999999999</v>
      </c>
      <c r="O16" s="60">
        <v>4.7840999999999996</v>
      </c>
      <c r="P16" s="89">
        <v>1.0684</v>
      </c>
    </row>
    <row r="17" spans="1:16" x14ac:dyDescent="0.35">
      <c r="A17" s="1076" t="s">
        <v>10055</v>
      </c>
      <c r="B17" s="1073"/>
      <c r="C17" s="1074"/>
      <c r="D17" s="1074"/>
      <c r="E17" s="1074"/>
      <c r="F17" s="1074"/>
      <c r="G17" s="1074"/>
      <c r="H17" s="1074"/>
      <c r="I17" s="1074"/>
      <c r="J17" s="1074"/>
      <c r="K17" s="1074"/>
      <c r="L17" s="1074"/>
      <c r="M17" s="1074"/>
      <c r="N17" s="1074"/>
      <c r="O17" s="1074"/>
      <c r="P17" s="1075"/>
    </row>
    <row r="18" spans="1:16" x14ac:dyDescent="0.35">
      <c r="A18" s="85" t="s">
        <v>108</v>
      </c>
      <c r="B18" s="52">
        <v>15</v>
      </c>
      <c r="C18" s="60">
        <v>4.2294999999999998</v>
      </c>
      <c r="D18" s="60">
        <v>8.7933000000000003</v>
      </c>
      <c r="E18" s="60">
        <v>-5.5835999999999997</v>
      </c>
      <c r="F18" s="60"/>
      <c r="G18" s="60">
        <v>-2.3386999999999998</v>
      </c>
      <c r="H18" s="60">
        <v>1.9206000000000001</v>
      </c>
      <c r="I18" s="60">
        <v>10.8416</v>
      </c>
      <c r="J18" s="60">
        <v>10.695399999999999</v>
      </c>
      <c r="K18" s="60">
        <v>12.1807</v>
      </c>
      <c r="L18" s="60">
        <v>1.2502</v>
      </c>
      <c r="M18" s="60">
        <v>10.6252</v>
      </c>
      <c r="N18" s="60">
        <v>-4.7355999999999998</v>
      </c>
      <c r="O18" s="60">
        <v>-8.09E-2</v>
      </c>
      <c r="P18" s="89">
        <v>1.2502</v>
      </c>
    </row>
    <row r="19" spans="1:16" x14ac:dyDescent="0.35">
      <c r="A19" s="85" t="s">
        <v>109</v>
      </c>
      <c r="B19" s="52">
        <v>15</v>
      </c>
      <c r="C19" s="60">
        <v>4.3030999999999997</v>
      </c>
      <c r="D19" s="60">
        <v>9.0295000000000005</v>
      </c>
      <c r="E19" s="60">
        <v>-5.1733000000000002</v>
      </c>
      <c r="F19" s="60"/>
      <c r="G19" s="60">
        <v>-1.468</v>
      </c>
      <c r="H19" s="60">
        <v>2.8412999999999999</v>
      </c>
      <c r="I19" s="60">
        <v>11.8187</v>
      </c>
      <c r="J19" s="60">
        <v>11.7011</v>
      </c>
      <c r="K19" s="60">
        <v>13.207800000000001</v>
      </c>
      <c r="L19" s="60">
        <v>1.2544999999999999</v>
      </c>
      <c r="M19" s="60">
        <v>10.867699999999999</v>
      </c>
      <c r="N19" s="60">
        <v>-4.3162000000000003</v>
      </c>
      <c r="O19" s="60">
        <v>0.58609999999999995</v>
      </c>
      <c r="P19" s="89">
        <v>1.2544999999999999</v>
      </c>
    </row>
    <row r="20" spans="1:16" x14ac:dyDescent="0.35">
      <c r="A20" s="85" t="s">
        <v>110</v>
      </c>
      <c r="B20" s="52">
        <v>19</v>
      </c>
      <c r="C20" s="60">
        <v>3.6183000000000001</v>
      </c>
      <c r="D20" s="60">
        <v>9.3142999999999994</v>
      </c>
      <c r="E20" s="60">
        <v>-4.2114000000000003</v>
      </c>
      <c r="F20" s="60"/>
      <c r="G20" s="60">
        <v>-1.9692000000000001</v>
      </c>
      <c r="H20" s="60">
        <v>0.47839999999999999</v>
      </c>
      <c r="I20" s="60">
        <v>11.302099999999999</v>
      </c>
      <c r="J20" s="60">
        <v>10.2087</v>
      </c>
      <c r="K20" s="60">
        <v>11.3414</v>
      </c>
      <c r="L20" s="60">
        <v>1.2182999999999999</v>
      </c>
      <c r="M20" s="60">
        <v>11.146100000000001</v>
      </c>
      <c r="N20" s="60">
        <v>-3.2658999999999998</v>
      </c>
      <c r="O20" s="60">
        <v>1.0441</v>
      </c>
      <c r="P20" s="89">
        <v>1.2182999999999999</v>
      </c>
    </row>
    <row r="21" spans="1:16" x14ac:dyDescent="0.35">
      <c r="A21" s="85" t="s">
        <v>111</v>
      </c>
      <c r="B21" s="52">
        <v>20</v>
      </c>
      <c r="C21" s="60">
        <v>3.7197</v>
      </c>
      <c r="D21" s="60">
        <v>9.6577000000000002</v>
      </c>
      <c r="E21" s="60">
        <v>-3.5817000000000001</v>
      </c>
      <c r="F21" s="60"/>
      <c r="G21" s="60">
        <v>-0.67030000000000001</v>
      </c>
      <c r="H21" s="60">
        <v>1.7883</v>
      </c>
      <c r="I21" s="60">
        <v>12.7363</v>
      </c>
      <c r="J21" s="60">
        <v>11.581099999999999</v>
      </c>
      <c r="K21" s="60">
        <v>12.6318</v>
      </c>
      <c r="L21" s="60">
        <v>1.2388999999999999</v>
      </c>
      <c r="M21" s="60">
        <v>11.506500000000001</v>
      </c>
      <c r="N21" s="60">
        <v>-2.6254</v>
      </c>
      <c r="O21" s="60">
        <v>2.0571999999999999</v>
      </c>
      <c r="P21" s="89">
        <v>1.2388999999999999</v>
      </c>
    </row>
    <row r="22" spans="1:16" x14ac:dyDescent="0.35">
      <c r="A22" s="1076" t="s">
        <v>10056</v>
      </c>
      <c r="B22" s="1073"/>
      <c r="C22" s="1074"/>
      <c r="D22" s="1074"/>
      <c r="E22" s="1074"/>
      <c r="F22" s="1074"/>
      <c r="G22" s="1074"/>
      <c r="H22" s="1074"/>
      <c r="I22" s="1074"/>
      <c r="J22" s="1074"/>
      <c r="K22" s="1074"/>
      <c r="L22" s="1074"/>
      <c r="M22" s="1074"/>
      <c r="N22" s="1074"/>
      <c r="O22" s="1074"/>
      <c r="P22" s="1075"/>
    </row>
    <row r="23" spans="1:16" x14ac:dyDescent="0.35">
      <c r="A23" s="85" t="s">
        <v>114</v>
      </c>
      <c r="B23" s="52">
        <v>15</v>
      </c>
      <c r="C23" s="60">
        <v>4.6760000000000002</v>
      </c>
      <c r="D23" s="60">
        <v>13.5268</v>
      </c>
      <c r="E23" s="60">
        <v>-0.26540000000000002</v>
      </c>
      <c r="F23" s="60"/>
      <c r="G23" s="60">
        <v>2.1690999999999998</v>
      </c>
      <c r="H23" s="60">
        <v>4.2125000000000004</v>
      </c>
      <c r="I23" s="60">
        <v>16.153600000000001</v>
      </c>
      <c r="J23" s="60">
        <v>14.3423</v>
      </c>
      <c r="K23" s="60">
        <v>14.5464</v>
      </c>
      <c r="L23" s="60">
        <v>1.0489999999999999</v>
      </c>
      <c r="M23" s="60">
        <v>15.701499999999999</v>
      </c>
      <c r="N23" s="60">
        <v>0.74550000000000005</v>
      </c>
      <c r="O23" s="60">
        <v>4.2443</v>
      </c>
      <c r="P23" s="89">
        <v>1.0489999999999999</v>
      </c>
    </row>
    <row r="24" spans="1:16" x14ac:dyDescent="0.35">
      <c r="A24" s="85" t="s">
        <v>115</v>
      </c>
      <c r="B24" s="52">
        <v>15</v>
      </c>
      <c r="C24" s="60">
        <v>4.7554999999999996</v>
      </c>
      <c r="D24" s="60">
        <v>13.7973</v>
      </c>
      <c r="E24" s="60">
        <v>0.21229999999999999</v>
      </c>
      <c r="F24" s="60"/>
      <c r="G24" s="60">
        <v>3.1604999999999999</v>
      </c>
      <c r="H24" s="60">
        <v>5.2321999999999997</v>
      </c>
      <c r="I24" s="60">
        <v>17.3018</v>
      </c>
      <c r="J24" s="60">
        <v>15.5036</v>
      </c>
      <c r="K24" s="60">
        <v>15.668100000000001</v>
      </c>
      <c r="L24" s="60">
        <v>1.0559000000000001</v>
      </c>
      <c r="M24" s="60">
        <v>15.983499999999999</v>
      </c>
      <c r="N24" s="60">
        <v>1.2323999999999999</v>
      </c>
      <c r="O24" s="60">
        <v>5.0052000000000003</v>
      </c>
      <c r="P24" s="89">
        <v>1.0559000000000001</v>
      </c>
    </row>
    <row r="25" spans="1:16" x14ac:dyDescent="0.35">
      <c r="A25" s="85" t="s">
        <v>116</v>
      </c>
      <c r="B25" s="52">
        <v>19</v>
      </c>
      <c r="C25" s="60">
        <v>4.0263999999999998</v>
      </c>
      <c r="D25" s="60">
        <v>13.3681</v>
      </c>
      <c r="E25" s="60">
        <v>-0.20599999999999999</v>
      </c>
      <c r="F25" s="60"/>
      <c r="G25" s="60">
        <v>1.0223</v>
      </c>
      <c r="H25" s="60">
        <v>2.5806</v>
      </c>
      <c r="I25" s="60">
        <v>14.893800000000001</v>
      </c>
      <c r="J25" s="60">
        <v>13.4902</v>
      </c>
      <c r="K25" s="60">
        <v>13.613</v>
      </c>
      <c r="L25" s="60">
        <v>0.93720000000000003</v>
      </c>
      <c r="M25" s="60">
        <v>15.4137</v>
      </c>
      <c r="N25" s="60">
        <v>0.77139999999999997</v>
      </c>
      <c r="O25" s="60">
        <v>4.8548999999999998</v>
      </c>
      <c r="P25" s="89">
        <v>0.93720000000000003</v>
      </c>
    </row>
    <row r="26" spans="1:16" x14ac:dyDescent="0.35">
      <c r="A26" s="85" t="s">
        <v>117</v>
      </c>
      <c r="B26" s="52">
        <v>19</v>
      </c>
      <c r="C26" s="60">
        <v>4.1492000000000004</v>
      </c>
      <c r="D26" s="60">
        <v>13.764900000000001</v>
      </c>
      <c r="E26" s="60">
        <v>0.47499999999999998</v>
      </c>
      <c r="F26" s="60"/>
      <c r="G26" s="60">
        <v>2.4098999999999999</v>
      </c>
      <c r="H26" s="60">
        <v>3.9468000000000001</v>
      </c>
      <c r="I26" s="60">
        <v>16.3431</v>
      </c>
      <c r="J26" s="60">
        <v>14.988</v>
      </c>
      <c r="K26" s="60">
        <v>14.937099999999999</v>
      </c>
      <c r="L26" s="60">
        <v>0.94779999999999998</v>
      </c>
      <c r="M26" s="60">
        <v>15.8164</v>
      </c>
      <c r="N26" s="60">
        <v>1.4731000000000001</v>
      </c>
      <c r="O26" s="60">
        <v>5.9523000000000001</v>
      </c>
      <c r="P26" s="89">
        <v>0.94779999999999998</v>
      </c>
    </row>
    <row r="27" spans="1:16" x14ac:dyDescent="0.35">
      <c r="A27" s="1076" t="s">
        <v>10057</v>
      </c>
      <c r="B27" s="1073"/>
      <c r="C27" s="1074"/>
      <c r="D27" s="1074"/>
      <c r="E27" s="1074"/>
      <c r="F27" s="1074"/>
      <c r="G27" s="1074"/>
      <c r="H27" s="1074"/>
      <c r="I27" s="1074"/>
      <c r="J27" s="1074"/>
      <c r="K27" s="1074"/>
      <c r="L27" s="1074"/>
      <c r="M27" s="1074"/>
      <c r="N27" s="1074"/>
      <c r="O27" s="1074"/>
      <c r="P27" s="1075"/>
    </row>
    <row r="28" spans="1:16" x14ac:dyDescent="0.35">
      <c r="A28" s="85" t="s">
        <v>120</v>
      </c>
      <c r="B28" s="52">
        <v>17</v>
      </c>
      <c r="C28" s="60">
        <v>4.4120999999999997</v>
      </c>
      <c r="D28" s="60">
        <v>16.507200000000001</v>
      </c>
      <c r="E28" s="60">
        <v>3.1844999999999999</v>
      </c>
      <c r="F28" s="60"/>
      <c r="G28" s="60">
        <v>4.6847000000000003</v>
      </c>
      <c r="H28" s="60">
        <v>5.7057000000000002</v>
      </c>
      <c r="I28" s="60">
        <v>19.287199999999999</v>
      </c>
      <c r="J28" s="60">
        <v>16.908000000000001</v>
      </c>
      <c r="K28" s="60">
        <v>16.107800000000001</v>
      </c>
      <c r="L28" s="60">
        <v>0.9415</v>
      </c>
      <c r="M28" s="60">
        <v>18.476500000000001</v>
      </c>
      <c r="N28" s="60">
        <v>4.1395</v>
      </c>
      <c r="O28" s="60">
        <v>8.0360999999999994</v>
      </c>
      <c r="P28" s="89">
        <v>0.9415</v>
      </c>
    </row>
    <row r="29" spans="1:16" x14ac:dyDescent="0.35">
      <c r="A29" s="85" t="s">
        <v>121</v>
      </c>
      <c r="B29" s="52">
        <v>17</v>
      </c>
      <c r="C29" s="60">
        <v>4.4894999999999996</v>
      </c>
      <c r="D29" s="60">
        <v>16.770600000000002</v>
      </c>
      <c r="E29" s="60">
        <v>3.657</v>
      </c>
      <c r="F29" s="60"/>
      <c r="G29" s="60">
        <v>5.6680999999999999</v>
      </c>
      <c r="H29" s="60">
        <v>6.7123999999999997</v>
      </c>
      <c r="I29" s="60">
        <v>20.4435</v>
      </c>
      <c r="J29" s="60">
        <v>18.095700000000001</v>
      </c>
      <c r="K29" s="60">
        <v>17.319099999999999</v>
      </c>
      <c r="L29" s="60">
        <v>0.94540000000000002</v>
      </c>
      <c r="M29" s="60">
        <v>18.7499</v>
      </c>
      <c r="N29" s="60">
        <v>4.6215999999999999</v>
      </c>
      <c r="O29" s="60">
        <v>8.7954000000000008</v>
      </c>
      <c r="P29" s="89">
        <v>0.94540000000000002</v>
      </c>
    </row>
    <row r="30" spans="1:16" x14ac:dyDescent="0.35">
      <c r="A30" s="85" t="s">
        <v>122</v>
      </c>
      <c r="B30" s="52">
        <v>16</v>
      </c>
      <c r="C30" s="60">
        <v>4.1994999999999996</v>
      </c>
      <c r="D30" s="60">
        <v>16.9329</v>
      </c>
      <c r="E30" s="60">
        <v>4.5579000000000001</v>
      </c>
      <c r="F30" s="60"/>
      <c r="G30" s="60">
        <v>6.3224</v>
      </c>
      <c r="H30" s="60">
        <v>3.4409999999999998</v>
      </c>
      <c r="I30" s="60">
        <v>18.918399999999998</v>
      </c>
      <c r="J30" s="60">
        <v>15.2963</v>
      </c>
      <c r="K30" s="60">
        <v>15.6607</v>
      </c>
      <c r="L30" s="60">
        <v>0.80649999999999999</v>
      </c>
      <c r="M30" s="60">
        <v>19.113700000000001</v>
      </c>
      <c r="N30" s="60">
        <v>5.5396000000000001</v>
      </c>
      <c r="O30" s="60">
        <v>8.8154000000000003</v>
      </c>
      <c r="P30" s="89">
        <v>0.80649999999999999</v>
      </c>
    </row>
    <row r="31" spans="1:16" x14ac:dyDescent="0.35">
      <c r="A31" s="85" t="s">
        <v>123</v>
      </c>
      <c r="B31" s="52">
        <v>16</v>
      </c>
      <c r="C31" s="60">
        <v>4.3094000000000001</v>
      </c>
      <c r="D31" s="60">
        <v>17.3216</v>
      </c>
      <c r="E31" s="60">
        <v>5.2134</v>
      </c>
      <c r="F31" s="60"/>
      <c r="G31" s="60">
        <v>7.6950000000000003</v>
      </c>
      <c r="H31" s="60">
        <v>4.7869000000000002</v>
      </c>
      <c r="I31" s="60">
        <v>20.4969</v>
      </c>
      <c r="J31" s="60">
        <v>16.815999999999999</v>
      </c>
      <c r="K31" s="60">
        <v>16.8933</v>
      </c>
      <c r="L31" s="60">
        <v>0.80759999999999998</v>
      </c>
      <c r="M31" s="60">
        <v>19.5169</v>
      </c>
      <c r="N31" s="60">
        <v>6.1996000000000002</v>
      </c>
      <c r="O31" s="60">
        <v>9.8506999999999998</v>
      </c>
      <c r="P31" s="89">
        <v>0.80759999999999998</v>
      </c>
    </row>
    <row r="32" spans="1:16" x14ac:dyDescent="0.35">
      <c r="A32" s="1076" t="s">
        <v>10058</v>
      </c>
      <c r="B32" s="1073"/>
      <c r="C32" s="1074"/>
      <c r="D32" s="1074"/>
      <c r="E32" s="1074"/>
      <c r="F32" s="1074"/>
      <c r="G32" s="1074"/>
      <c r="H32" s="1074"/>
      <c r="I32" s="1074"/>
      <c r="J32" s="1074"/>
      <c r="K32" s="1074"/>
      <c r="L32" s="1074"/>
      <c r="M32" s="1074"/>
      <c r="N32" s="1074"/>
      <c r="O32" s="1074"/>
      <c r="P32" s="1075"/>
    </row>
    <row r="33" spans="1:16" x14ac:dyDescent="0.35">
      <c r="A33" s="85" t="s">
        <v>126</v>
      </c>
      <c r="B33" s="52">
        <v>16</v>
      </c>
      <c r="C33" s="60">
        <v>6.3045</v>
      </c>
      <c r="D33" s="60">
        <v>20.578499999999998</v>
      </c>
      <c r="E33" s="60">
        <v>7.3909000000000002</v>
      </c>
      <c r="F33" s="60"/>
      <c r="G33" s="60">
        <v>4.37</v>
      </c>
      <c r="H33" s="60">
        <v>3.8129</v>
      </c>
      <c r="I33" s="60">
        <v>16.895700000000001</v>
      </c>
      <c r="J33" s="60">
        <v>16.709800000000001</v>
      </c>
      <c r="K33" s="60">
        <v>16.965399999999999</v>
      </c>
      <c r="L33" s="60">
        <v>1.0411999999999999</v>
      </c>
      <c r="M33" s="60">
        <v>24.0745</v>
      </c>
      <c r="N33" s="60">
        <v>8.3826000000000001</v>
      </c>
      <c r="O33" s="60">
        <v>8.4722000000000008</v>
      </c>
      <c r="P33" s="89">
        <v>1.0411999999999999</v>
      </c>
    </row>
    <row r="34" spans="1:16" x14ac:dyDescent="0.35">
      <c r="A34" s="85" t="s">
        <v>127</v>
      </c>
      <c r="B34" s="52">
        <v>16</v>
      </c>
      <c r="C34" s="60">
        <v>6.3925999999999998</v>
      </c>
      <c r="D34" s="60">
        <v>20.8858</v>
      </c>
      <c r="E34" s="60">
        <v>7.9401000000000002</v>
      </c>
      <c r="F34" s="60"/>
      <c r="G34" s="60">
        <v>5.4733000000000001</v>
      </c>
      <c r="H34" s="60">
        <v>4.9362000000000004</v>
      </c>
      <c r="I34" s="60">
        <v>18.172699999999999</v>
      </c>
      <c r="J34" s="60">
        <v>18.073599999999999</v>
      </c>
      <c r="K34" s="60">
        <v>18.199100000000001</v>
      </c>
      <c r="L34" s="60">
        <v>1.0462</v>
      </c>
      <c r="M34" s="60">
        <v>24.3996</v>
      </c>
      <c r="N34" s="60">
        <v>8.9454999999999991</v>
      </c>
      <c r="O34" s="60">
        <v>9.3265999999999991</v>
      </c>
      <c r="P34" s="89">
        <v>1.0462</v>
      </c>
    </row>
    <row r="35" spans="1:16" x14ac:dyDescent="0.35">
      <c r="A35" s="85" t="s">
        <v>128</v>
      </c>
      <c r="B35" s="52">
        <v>20</v>
      </c>
      <c r="C35" s="60">
        <v>6.9432999999999998</v>
      </c>
      <c r="D35" s="60">
        <v>23.710899999999999</v>
      </c>
      <c r="E35" s="60">
        <v>11.5488</v>
      </c>
      <c r="F35" s="60"/>
      <c r="G35" s="60">
        <v>10.787699999999999</v>
      </c>
      <c r="H35" s="60">
        <v>5.5972</v>
      </c>
      <c r="I35" s="60">
        <v>19.896899999999999</v>
      </c>
      <c r="J35" s="60">
        <v>17.4925</v>
      </c>
      <c r="K35" s="60">
        <v>16.9831</v>
      </c>
      <c r="L35" s="60">
        <v>1.0125999999999999</v>
      </c>
      <c r="M35" s="60">
        <v>26.700900000000001</v>
      </c>
      <c r="N35" s="60">
        <v>12.4518</v>
      </c>
      <c r="O35" s="60">
        <v>13.938599999999999</v>
      </c>
      <c r="P35" s="89">
        <v>1.0125999999999999</v>
      </c>
    </row>
    <row r="36" spans="1:16" x14ac:dyDescent="0.35">
      <c r="A36" s="85" t="s">
        <v>129</v>
      </c>
      <c r="B36" s="52">
        <v>20</v>
      </c>
      <c r="C36" s="60">
        <v>7.0694999999999997</v>
      </c>
      <c r="D36" s="60">
        <v>24.152999999999999</v>
      </c>
      <c r="E36" s="60">
        <v>12.321999999999999</v>
      </c>
      <c r="F36" s="60"/>
      <c r="G36" s="60">
        <v>12.314299999999999</v>
      </c>
      <c r="H36" s="60">
        <v>7.0110000000000001</v>
      </c>
      <c r="I36" s="60">
        <v>21.477399999999999</v>
      </c>
      <c r="J36" s="60">
        <v>19.051100000000002</v>
      </c>
      <c r="K36" s="60">
        <v>18.041</v>
      </c>
      <c r="L36" s="60">
        <v>1.0253000000000001</v>
      </c>
      <c r="M36" s="60">
        <v>27.1692</v>
      </c>
      <c r="N36" s="60">
        <v>13.2408</v>
      </c>
      <c r="O36" s="60">
        <v>15.1213</v>
      </c>
      <c r="P36" s="89">
        <v>1.0253000000000001</v>
      </c>
    </row>
    <row r="37" spans="1:16" x14ac:dyDescent="0.35">
      <c r="A37" s="1076" t="s">
        <v>10059</v>
      </c>
      <c r="B37" s="1073"/>
      <c r="C37" s="1074"/>
      <c r="D37" s="1074"/>
      <c r="E37" s="1074"/>
      <c r="F37" s="1074"/>
      <c r="G37" s="1074"/>
      <c r="H37" s="1074"/>
      <c r="I37" s="1074"/>
      <c r="J37" s="1074"/>
      <c r="K37" s="1074"/>
      <c r="L37" s="1074"/>
      <c r="M37" s="1074"/>
      <c r="N37" s="1074"/>
      <c r="O37" s="1074"/>
      <c r="P37" s="1075"/>
    </row>
    <row r="38" spans="1:16" x14ac:dyDescent="0.35">
      <c r="A38" s="85" t="s">
        <v>132</v>
      </c>
      <c r="B38" s="52">
        <v>11</v>
      </c>
      <c r="C38" s="60">
        <v>2.4449000000000001</v>
      </c>
      <c r="D38" s="60">
        <v>9.0632000000000001</v>
      </c>
      <c r="E38" s="60">
        <v>-2.5167000000000002</v>
      </c>
      <c r="F38" s="60"/>
      <c r="G38" s="60">
        <v>0.40679999999999999</v>
      </c>
      <c r="H38" s="60">
        <v>1.3053999999999999</v>
      </c>
      <c r="I38" s="60">
        <v>14.9666</v>
      </c>
      <c r="J38" s="60">
        <v>14.255599999999999</v>
      </c>
      <c r="K38" s="60">
        <v>14.0413</v>
      </c>
      <c r="L38" s="60">
        <v>0.88849999999999996</v>
      </c>
      <c r="M38" s="60">
        <v>11.023</v>
      </c>
      <c r="N38" s="60">
        <v>-1.6101000000000001</v>
      </c>
      <c r="O38" s="60">
        <v>2.7913000000000001</v>
      </c>
      <c r="P38" s="89">
        <v>0.88849999999999996</v>
      </c>
    </row>
    <row r="39" spans="1:16" x14ac:dyDescent="0.35">
      <c r="A39" s="85" t="s">
        <v>133</v>
      </c>
      <c r="B39" s="52">
        <v>11</v>
      </c>
      <c r="C39" s="60">
        <v>2.5375999999999999</v>
      </c>
      <c r="D39" s="60">
        <v>9.3684999999999992</v>
      </c>
      <c r="E39" s="60">
        <v>-1.9821</v>
      </c>
      <c r="F39" s="60"/>
      <c r="G39" s="60">
        <v>1.56</v>
      </c>
      <c r="H39" s="60">
        <v>2.4333</v>
      </c>
      <c r="I39" s="60">
        <v>16.2468</v>
      </c>
      <c r="J39" s="60">
        <v>15.534599999999999</v>
      </c>
      <c r="K39" s="60">
        <v>14.956099999999999</v>
      </c>
      <c r="L39" s="60">
        <v>0.89429999999999998</v>
      </c>
      <c r="M39" s="60">
        <v>11.342700000000001</v>
      </c>
      <c r="N39" s="60">
        <v>-1.0651999999999999</v>
      </c>
      <c r="O39" s="60">
        <v>3.665</v>
      </c>
      <c r="P39" s="89">
        <v>0.89429999999999998</v>
      </c>
    </row>
    <row r="40" spans="1:16" x14ac:dyDescent="0.35">
      <c r="A40" s="1076" t="s">
        <v>10060</v>
      </c>
      <c r="B40" s="1073"/>
      <c r="C40" s="1074"/>
      <c r="D40" s="1074"/>
      <c r="E40" s="1074"/>
      <c r="F40" s="1074"/>
      <c r="G40" s="1074"/>
      <c r="H40" s="1074"/>
      <c r="I40" s="1074"/>
      <c r="J40" s="1074"/>
      <c r="K40" s="1074"/>
      <c r="L40" s="1074"/>
      <c r="M40" s="1074"/>
      <c r="N40" s="1074"/>
      <c r="O40" s="1074"/>
      <c r="P40" s="1075"/>
    </row>
    <row r="41" spans="1:16" x14ac:dyDescent="0.35">
      <c r="A41" s="85" t="s">
        <v>136</v>
      </c>
      <c r="B41" s="52">
        <v>17</v>
      </c>
      <c r="C41" s="60">
        <v>5.0789999999999997</v>
      </c>
      <c r="D41" s="60">
        <v>12.412000000000001</v>
      </c>
      <c r="E41" s="60">
        <v>-2.0131999999999999</v>
      </c>
      <c r="F41" s="60"/>
      <c r="G41" s="60">
        <v>0.81589999999999996</v>
      </c>
      <c r="H41" s="60">
        <v>3.6128</v>
      </c>
      <c r="I41" s="60">
        <v>13.912100000000001</v>
      </c>
      <c r="J41" s="60">
        <v>12.6427</v>
      </c>
      <c r="K41" s="60">
        <v>13.425700000000001</v>
      </c>
      <c r="L41" s="60">
        <v>1.3523000000000001</v>
      </c>
      <c r="M41" s="60">
        <v>14.6074</v>
      </c>
      <c r="N41" s="60">
        <v>-0.95979999999999999</v>
      </c>
      <c r="O41" s="60">
        <v>3.1061000000000001</v>
      </c>
      <c r="P41" s="89">
        <v>1.3523000000000001</v>
      </c>
    </row>
    <row r="42" spans="1:16" x14ac:dyDescent="0.35">
      <c r="A42" s="85" t="s">
        <v>137</v>
      </c>
      <c r="B42" s="52">
        <v>17</v>
      </c>
      <c r="C42" s="60">
        <v>5.1680000000000001</v>
      </c>
      <c r="D42" s="60">
        <v>12.715999999999999</v>
      </c>
      <c r="E42" s="60">
        <v>-1.4835</v>
      </c>
      <c r="F42" s="60"/>
      <c r="G42" s="60">
        <v>1.9289000000000001</v>
      </c>
      <c r="H42" s="60">
        <v>4.7610999999999999</v>
      </c>
      <c r="I42" s="60">
        <v>15.2029</v>
      </c>
      <c r="J42" s="60">
        <v>13.970700000000001</v>
      </c>
      <c r="K42" s="60">
        <v>14.623900000000001</v>
      </c>
      <c r="L42" s="60">
        <v>1.3579000000000001</v>
      </c>
      <c r="M42" s="60">
        <v>14.9186</v>
      </c>
      <c r="N42" s="60">
        <v>-0.42099999999999999</v>
      </c>
      <c r="O42" s="60">
        <v>3.9556</v>
      </c>
      <c r="P42" s="89">
        <v>1.3579000000000001</v>
      </c>
    </row>
    <row r="43" spans="1:16" x14ac:dyDescent="0.35">
      <c r="A43" s="85" t="s">
        <v>138</v>
      </c>
      <c r="B43" s="52">
        <v>11</v>
      </c>
      <c r="C43" s="60">
        <v>4.2657999999999996</v>
      </c>
      <c r="D43" s="60">
        <v>14.92</v>
      </c>
      <c r="E43" s="60">
        <v>0.76890000000000003</v>
      </c>
      <c r="F43" s="60"/>
      <c r="G43" s="60">
        <v>2.3994</v>
      </c>
      <c r="H43" s="60">
        <v>1.7355</v>
      </c>
      <c r="I43" s="60">
        <v>12.6136</v>
      </c>
      <c r="J43" s="60">
        <v>11.298999999999999</v>
      </c>
      <c r="K43" s="60">
        <v>12.9125</v>
      </c>
      <c r="L43" s="60">
        <v>0.9335</v>
      </c>
      <c r="M43" s="60">
        <v>17.088100000000001</v>
      </c>
      <c r="N43" s="60">
        <v>1.7978000000000001</v>
      </c>
      <c r="O43" s="60">
        <v>5.4875999999999996</v>
      </c>
      <c r="P43" s="89">
        <v>0.9335</v>
      </c>
    </row>
    <row r="44" spans="1:16" x14ac:dyDescent="0.35">
      <c r="A44" s="85" t="s">
        <v>139</v>
      </c>
      <c r="B44" s="52">
        <v>11</v>
      </c>
      <c r="C44" s="60">
        <v>4.3808999999999996</v>
      </c>
      <c r="D44" s="60">
        <v>15.305899999999999</v>
      </c>
      <c r="E44" s="60">
        <v>1.4544999999999999</v>
      </c>
      <c r="F44" s="60"/>
      <c r="G44" s="60">
        <v>3.8022999999999998</v>
      </c>
      <c r="H44" s="60">
        <v>3.1254</v>
      </c>
      <c r="I44" s="60">
        <v>14.156000000000001</v>
      </c>
      <c r="J44" s="60">
        <v>12.7478</v>
      </c>
      <c r="K44" s="60">
        <v>14.242599999999999</v>
      </c>
      <c r="L44" s="60">
        <v>0.94099999999999995</v>
      </c>
      <c r="M44" s="60">
        <v>17.492699999999999</v>
      </c>
      <c r="N44" s="60">
        <v>2.4931999999999999</v>
      </c>
      <c r="O44" s="60">
        <v>6.5763999999999996</v>
      </c>
      <c r="P44" s="89">
        <v>0.94099999999999995</v>
      </c>
    </row>
    <row r="45" spans="1:16" x14ac:dyDescent="0.35">
      <c r="A45" s="1076" t="s">
        <v>10061</v>
      </c>
      <c r="B45" s="1073"/>
      <c r="C45" s="1074"/>
      <c r="D45" s="1074"/>
      <c r="E45" s="1074"/>
      <c r="F45" s="1074"/>
      <c r="G45" s="1074"/>
      <c r="H45" s="1074"/>
      <c r="I45" s="1074"/>
      <c r="J45" s="1074"/>
      <c r="K45" s="1074"/>
      <c r="L45" s="1074"/>
      <c r="M45" s="1074"/>
      <c r="N45" s="1074"/>
      <c r="O45" s="1074"/>
      <c r="P45" s="1075"/>
    </row>
    <row r="46" spans="1:16" x14ac:dyDescent="0.35">
      <c r="A46" s="85" t="s">
        <v>142</v>
      </c>
      <c r="B46" s="52">
        <v>15</v>
      </c>
      <c r="C46" s="60">
        <v>3.2490999999999999</v>
      </c>
      <c r="D46" s="60">
        <v>9.6317000000000004</v>
      </c>
      <c r="E46" s="60">
        <v>-3.5958999999999999</v>
      </c>
      <c r="F46" s="60"/>
      <c r="G46" s="60">
        <v>0.40200000000000002</v>
      </c>
      <c r="H46" s="60">
        <v>2.3622000000000001</v>
      </c>
      <c r="I46" s="60">
        <v>15.3972</v>
      </c>
      <c r="J46" s="60">
        <v>14.587999999999999</v>
      </c>
      <c r="K46" s="60">
        <v>14.231</v>
      </c>
      <c r="L46" s="60">
        <v>1.0343</v>
      </c>
      <c r="M46" s="60">
        <v>11.5159</v>
      </c>
      <c r="N46" s="60">
        <v>-2.6406000000000001</v>
      </c>
      <c r="O46" s="60">
        <v>2.7141000000000002</v>
      </c>
      <c r="P46" s="89">
        <v>1.0343</v>
      </c>
    </row>
    <row r="47" spans="1:16" x14ac:dyDescent="0.35">
      <c r="A47" s="85" t="s">
        <v>143</v>
      </c>
      <c r="B47" s="52">
        <v>15</v>
      </c>
      <c r="C47" s="60">
        <v>3.3229000000000002</v>
      </c>
      <c r="D47" s="60">
        <v>9.8720999999999997</v>
      </c>
      <c r="E47" s="60">
        <v>-3.1648000000000001</v>
      </c>
      <c r="F47" s="60"/>
      <c r="G47" s="60">
        <v>1.3197000000000001</v>
      </c>
      <c r="H47" s="60">
        <v>3.3006000000000002</v>
      </c>
      <c r="I47" s="60">
        <v>16.467300000000002</v>
      </c>
      <c r="J47" s="60">
        <v>15.618499999999999</v>
      </c>
      <c r="K47" s="60">
        <v>15.2906</v>
      </c>
      <c r="L47" s="60">
        <v>1.0374000000000001</v>
      </c>
      <c r="M47" s="60">
        <v>11.7723</v>
      </c>
      <c r="N47" s="60">
        <v>-2.1960999999999999</v>
      </c>
      <c r="O47" s="60">
        <v>3.4182000000000001</v>
      </c>
      <c r="P47" s="89">
        <v>1.0374000000000001</v>
      </c>
    </row>
    <row r="48" spans="1:16" x14ac:dyDescent="0.35">
      <c r="A48" s="85" t="s">
        <v>144</v>
      </c>
      <c r="B48" s="52">
        <v>11</v>
      </c>
      <c r="C48" s="60">
        <v>3.8035999999999999</v>
      </c>
      <c r="D48" s="60">
        <v>13.667</v>
      </c>
      <c r="E48" s="60">
        <v>0.50109999999999999</v>
      </c>
      <c r="F48" s="60"/>
      <c r="G48" s="60">
        <v>2.6930000000000001</v>
      </c>
      <c r="H48" s="60">
        <v>0.92830000000000001</v>
      </c>
      <c r="I48" s="60">
        <v>14.955299999999999</v>
      </c>
      <c r="J48" s="60">
        <v>13.061999999999999</v>
      </c>
      <c r="K48" s="60">
        <v>13.0168</v>
      </c>
      <c r="L48" s="60">
        <v>1.0189999999999999</v>
      </c>
      <c r="M48" s="60">
        <v>16.3718</v>
      </c>
      <c r="N48" s="60">
        <v>1.8177000000000001</v>
      </c>
      <c r="O48" s="60">
        <v>6.0857999999999999</v>
      </c>
      <c r="P48" s="89">
        <v>1.0189999999999999</v>
      </c>
    </row>
    <row r="49" spans="1:16" x14ac:dyDescent="0.35">
      <c r="A49" s="85" t="s">
        <v>145</v>
      </c>
      <c r="B49" s="52">
        <v>11</v>
      </c>
      <c r="C49" s="60">
        <v>3.9177</v>
      </c>
      <c r="D49" s="60">
        <v>14.050800000000001</v>
      </c>
      <c r="E49" s="60">
        <v>1.1793</v>
      </c>
      <c r="F49" s="60"/>
      <c r="G49" s="60">
        <v>4.1079999999999997</v>
      </c>
      <c r="H49" s="60">
        <v>2.2761</v>
      </c>
      <c r="I49" s="60">
        <v>16.4741</v>
      </c>
      <c r="J49" s="60">
        <v>14.4305</v>
      </c>
      <c r="K49" s="60">
        <v>13.4514</v>
      </c>
      <c r="L49" s="60">
        <v>1.0274000000000001</v>
      </c>
      <c r="M49" s="60">
        <v>16.774699999999999</v>
      </c>
      <c r="N49" s="60">
        <v>2.5146999999999999</v>
      </c>
      <c r="O49" s="60">
        <v>7.1775000000000002</v>
      </c>
      <c r="P49" s="89">
        <v>1.0274000000000001</v>
      </c>
    </row>
    <row r="50" spans="1:16" x14ac:dyDescent="0.35">
      <c r="A50" s="1076" t="s">
        <v>10062</v>
      </c>
      <c r="B50" s="1073"/>
      <c r="C50" s="1074"/>
      <c r="D50" s="1074"/>
      <c r="E50" s="1074"/>
      <c r="F50" s="1074"/>
      <c r="G50" s="1074"/>
      <c r="H50" s="1074"/>
      <c r="I50" s="1074"/>
      <c r="J50" s="1074"/>
      <c r="K50" s="1074"/>
      <c r="L50" s="1074"/>
      <c r="M50" s="1074"/>
      <c r="N50" s="1074"/>
      <c r="O50" s="1074"/>
      <c r="P50" s="1075"/>
    </row>
    <row r="51" spans="1:16" x14ac:dyDescent="0.35">
      <c r="A51" s="85" t="s">
        <v>148</v>
      </c>
      <c r="B51" s="52">
        <v>15</v>
      </c>
      <c r="C51" s="60">
        <v>3.706</v>
      </c>
      <c r="D51" s="60">
        <v>16.305</v>
      </c>
      <c r="E51" s="60">
        <v>6.4316000000000004</v>
      </c>
      <c r="F51" s="60"/>
      <c r="G51" s="60">
        <v>5.1073000000000004</v>
      </c>
      <c r="H51" s="60">
        <v>0.84050000000000002</v>
      </c>
      <c r="I51" s="60">
        <v>20.855</v>
      </c>
      <c r="J51" s="60">
        <v>20.405000000000001</v>
      </c>
      <c r="K51" s="60">
        <v>15.9268</v>
      </c>
      <c r="L51" s="60">
        <v>0.30420000000000003</v>
      </c>
      <c r="M51" s="60">
        <v>19.381399999999999</v>
      </c>
      <c r="N51" s="60">
        <v>8.0938999999999997</v>
      </c>
      <c r="O51" s="60">
        <v>8.9604999999999997</v>
      </c>
      <c r="P51" s="89">
        <v>0.30420000000000003</v>
      </c>
    </row>
    <row r="52" spans="1:16" x14ac:dyDescent="0.35">
      <c r="A52" s="85" t="s">
        <v>149</v>
      </c>
      <c r="B52" s="52">
        <v>15</v>
      </c>
      <c r="C52" s="60">
        <v>3.7833999999999999</v>
      </c>
      <c r="D52" s="60">
        <v>16.5762</v>
      </c>
      <c r="E52" s="60">
        <v>6.9348999999999998</v>
      </c>
      <c r="F52" s="60"/>
      <c r="G52" s="60">
        <v>6.1216999999999997</v>
      </c>
      <c r="H52" s="60">
        <v>1.8203</v>
      </c>
      <c r="I52" s="60">
        <v>22.0063</v>
      </c>
      <c r="J52" s="60">
        <v>21.518000000000001</v>
      </c>
      <c r="K52" s="60">
        <v>16.981999999999999</v>
      </c>
      <c r="L52" s="60">
        <v>0.30859999999999999</v>
      </c>
      <c r="M52" s="60">
        <v>19.666699999999999</v>
      </c>
      <c r="N52" s="60">
        <v>8.6103000000000005</v>
      </c>
      <c r="O52" s="60">
        <v>9.7471999999999994</v>
      </c>
      <c r="P52" s="89">
        <v>0.30859999999999999</v>
      </c>
    </row>
    <row r="53" spans="1:16" x14ac:dyDescent="0.35">
      <c r="A53" s="85" t="s">
        <v>150</v>
      </c>
      <c r="B53" s="52">
        <v>6</v>
      </c>
      <c r="C53" s="60">
        <v>2.9483999999999999</v>
      </c>
      <c r="D53" s="60">
        <v>16.1371</v>
      </c>
      <c r="E53" s="60">
        <v>5.9356999999999998</v>
      </c>
      <c r="F53" s="60"/>
      <c r="G53" s="60">
        <v>7.5110999999999999</v>
      </c>
      <c r="H53" s="60">
        <v>1.1177999999999999</v>
      </c>
      <c r="I53" s="60">
        <v>20.465499999999999</v>
      </c>
      <c r="J53" s="60">
        <v>18.822299999999998</v>
      </c>
      <c r="K53" s="60">
        <v>17.0852</v>
      </c>
      <c r="L53" s="60">
        <v>0.58040000000000003</v>
      </c>
      <c r="M53" s="60">
        <v>18.914899999999999</v>
      </c>
      <c r="N53" s="60">
        <v>7.5129000000000001</v>
      </c>
      <c r="O53" s="60">
        <v>8.8908000000000005</v>
      </c>
      <c r="P53" s="89">
        <v>0.58040000000000003</v>
      </c>
    </row>
    <row r="54" spans="1:16" x14ac:dyDescent="0.35">
      <c r="A54" s="85" t="s">
        <v>151</v>
      </c>
      <c r="B54" s="52">
        <v>6</v>
      </c>
      <c r="C54" s="60">
        <v>3.0567000000000002</v>
      </c>
      <c r="D54" s="60">
        <v>16.499700000000001</v>
      </c>
      <c r="E54" s="60">
        <v>6.609</v>
      </c>
      <c r="F54" s="60"/>
      <c r="G54" s="60">
        <v>8.7225999999999999</v>
      </c>
      <c r="H54" s="60">
        <v>2.2946</v>
      </c>
      <c r="I54" s="60">
        <v>21.850100000000001</v>
      </c>
      <c r="J54" s="60">
        <v>20.188099999999999</v>
      </c>
      <c r="K54" s="60">
        <v>18.248000000000001</v>
      </c>
      <c r="L54" s="60">
        <v>0.58899999999999997</v>
      </c>
      <c r="M54" s="60">
        <v>19.292200000000001</v>
      </c>
      <c r="N54" s="60">
        <v>8.2067999999999994</v>
      </c>
      <c r="O54" s="60">
        <v>9.8528000000000002</v>
      </c>
      <c r="P54" s="89">
        <v>0.58899999999999997</v>
      </c>
    </row>
    <row r="55" spans="1:16" x14ac:dyDescent="0.35">
      <c r="A55" s="1076" t="s">
        <v>10063</v>
      </c>
      <c r="B55" s="1073"/>
      <c r="C55" s="1074"/>
      <c r="D55" s="1074"/>
      <c r="E55" s="1074"/>
      <c r="F55" s="1074"/>
      <c r="G55" s="1074"/>
      <c r="H55" s="1074"/>
      <c r="I55" s="1074"/>
      <c r="J55" s="1074"/>
      <c r="K55" s="1074"/>
      <c r="L55" s="1074"/>
      <c r="M55" s="1074"/>
      <c r="N55" s="1074"/>
      <c r="O55" s="1074"/>
      <c r="P55" s="1075"/>
    </row>
    <row r="56" spans="1:16" x14ac:dyDescent="0.35">
      <c r="A56" s="85" t="s">
        <v>2531</v>
      </c>
      <c r="B56" s="52">
        <v>28</v>
      </c>
      <c r="C56" s="60">
        <v>8.2567000000000004</v>
      </c>
      <c r="D56" s="60">
        <v>14.4132</v>
      </c>
      <c r="E56" s="60">
        <v>-0.43419999999999997</v>
      </c>
      <c r="F56" s="60"/>
      <c r="G56" s="60">
        <v>4.5080999999999998</v>
      </c>
      <c r="H56" s="60">
        <v>7.9653</v>
      </c>
      <c r="I56" s="60">
        <v>13.895099999999999</v>
      </c>
      <c r="J56" s="60">
        <v>12.8353</v>
      </c>
      <c r="K56" s="60">
        <v>12.9833</v>
      </c>
      <c r="L56" s="60">
        <v>1.4291</v>
      </c>
      <c r="M56" s="60">
        <v>16.871600000000001</v>
      </c>
      <c r="N56" s="60">
        <v>0.63370000000000004</v>
      </c>
      <c r="O56" s="60">
        <v>8.1122999999999994</v>
      </c>
      <c r="P56" s="89">
        <v>1.4291</v>
      </c>
    </row>
    <row r="57" spans="1:16" x14ac:dyDescent="0.35">
      <c r="A57" s="85" t="s">
        <v>2697</v>
      </c>
      <c r="B57" s="52">
        <v>24</v>
      </c>
      <c r="C57" s="60">
        <v>6.2733999999999996</v>
      </c>
      <c r="D57" s="60">
        <v>14.284800000000001</v>
      </c>
      <c r="E57" s="60">
        <v>-2.0430000000000001</v>
      </c>
      <c r="F57" s="60"/>
      <c r="G57" s="60">
        <v>-1.4851000000000001</v>
      </c>
      <c r="H57" s="60">
        <v>0.78059999999999996</v>
      </c>
      <c r="I57" s="60">
        <v>10.894399999999999</v>
      </c>
      <c r="J57" s="60">
        <v>12.4054</v>
      </c>
      <c r="K57" s="60">
        <v>13.522399999999999</v>
      </c>
      <c r="L57" s="60">
        <v>2.0217000000000001</v>
      </c>
      <c r="M57" s="60">
        <v>16.3443</v>
      </c>
      <c r="N57" s="60">
        <v>-2.0341999999999998</v>
      </c>
      <c r="O57" s="60">
        <v>-2.0886999999999998</v>
      </c>
      <c r="P57" s="89">
        <v>2.0217000000000001</v>
      </c>
    </row>
    <row r="58" spans="1:16" x14ac:dyDescent="0.35">
      <c r="A58" s="85" t="s">
        <v>2839</v>
      </c>
      <c r="B58" s="52">
        <v>19</v>
      </c>
      <c r="C58" s="60">
        <v>4.7389999999999999</v>
      </c>
      <c r="D58" s="60">
        <v>14.7525</v>
      </c>
      <c r="E58" s="60">
        <v>0.5222</v>
      </c>
      <c r="F58" s="60"/>
      <c r="G58" s="60">
        <v>1.7808999999999999</v>
      </c>
      <c r="H58" s="60">
        <v>2.5741999999999998</v>
      </c>
      <c r="I58" s="60">
        <v>14.8949</v>
      </c>
      <c r="J58" s="60">
        <v>16.328800000000001</v>
      </c>
      <c r="K58" s="60">
        <v>13.3687</v>
      </c>
      <c r="L58" s="60">
        <v>1.0632999999999999</v>
      </c>
      <c r="M58" s="60">
        <v>17.005299999999998</v>
      </c>
      <c r="N58" s="60">
        <v>1.5952</v>
      </c>
      <c r="O58" s="60">
        <v>4.4786000000000001</v>
      </c>
      <c r="P58" s="89">
        <v>1.0632999999999999</v>
      </c>
    </row>
    <row r="59" spans="1:16" x14ac:dyDescent="0.35">
      <c r="A59" s="85" t="s">
        <v>2941</v>
      </c>
      <c r="B59" s="52">
        <v>18</v>
      </c>
      <c r="C59" s="60">
        <v>6.5134999999999996</v>
      </c>
      <c r="D59" s="60">
        <v>19.0229</v>
      </c>
      <c r="E59" s="60">
        <v>12.2622</v>
      </c>
      <c r="F59" s="60"/>
      <c r="G59" s="60">
        <v>12.180899999999999</v>
      </c>
      <c r="H59" s="60">
        <v>15.1036</v>
      </c>
      <c r="I59" s="60">
        <v>22.441199999999998</v>
      </c>
      <c r="J59" s="60">
        <v>13.6455</v>
      </c>
      <c r="K59" s="60">
        <v>13.8965</v>
      </c>
      <c r="L59" s="60">
        <v>0.2702</v>
      </c>
      <c r="M59" s="60">
        <v>17.964200000000002</v>
      </c>
      <c r="N59" s="60">
        <v>13.0128</v>
      </c>
      <c r="O59" s="60">
        <v>14.57</v>
      </c>
      <c r="P59" s="89">
        <v>0.2702</v>
      </c>
    </row>
    <row r="60" spans="1:16" x14ac:dyDescent="0.35">
      <c r="A60" s="85" t="s">
        <v>3049</v>
      </c>
      <c r="B60" s="52">
        <v>13</v>
      </c>
      <c r="C60" s="60">
        <v>-4.8346999999999998</v>
      </c>
      <c r="D60" s="60">
        <v>4.7260999999999997</v>
      </c>
      <c r="E60" s="60">
        <v>-16.569800000000001</v>
      </c>
      <c r="F60" s="60"/>
      <c r="G60" s="60">
        <v>-16.418299999999999</v>
      </c>
      <c r="H60" s="60">
        <v>-6.6414999999999997</v>
      </c>
      <c r="I60" s="60">
        <v>5.7240000000000002</v>
      </c>
      <c r="J60" s="60">
        <v>5.3772000000000002</v>
      </c>
      <c r="K60" s="60">
        <v>14.331300000000001</v>
      </c>
      <c r="L60" s="60">
        <v>1.2694000000000001</v>
      </c>
      <c r="M60" s="60">
        <v>8.6153999999999993</v>
      </c>
      <c r="N60" s="60">
        <v>-16.124500000000001</v>
      </c>
      <c r="O60" s="60">
        <v>-10.4404</v>
      </c>
      <c r="P60" s="89">
        <v>1.2694000000000001</v>
      </c>
    </row>
    <row r="61" spans="1:16" x14ac:dyDescent="0.35">
      <c r="A61" s="85" t="s">
        <v>3124</v>
      </c>
      <c r="B61" s="52">
        <v>12</v>
      </c>
      <c r="C61" s="60">
        <v>3.0333999999999999</v>
      </c>
      <c r="D61" s="60">
        <v>17.531600000000001</v>
      </c>
      <c r="E61" s="60">
        <v>7.2064000000000004</v>
      </c>
      <c r="F61" s="60"/>
      <c r="G61" s="60">
        <v>9.6656999999999993</v>
      </c>
      <c r="H61" s="60">
        <v>3.9514999999999998</v>
      </c>
      <c r="I61" s="60">
        <v>20.753399999999999</v>
      </c>
      <c r="J61" s="60">
        <v>16.926600000000001</v>
      </c>
      <c r="K61" s="60">
        <v>13.745900000000001</v>
      </c>
      <c r="L61" s="60">
        <v>0.58120000000000005</v>
      </c>
      <c r="M61" s="60">
        <v>19.5915</v>
      </c>
      <c r="N61" s="60">
        <v>8.5936000000000003</v>
      </c>
      <c r="O61" s="60">
        <v>9.9494000000000007</v>
      </c>
      <c r="P61" s="89">
        <v>0.58120000000000005</v>
      </c>
    </row>
    <row r="62" spans="1:16" x14ac:dyDescent="0.35">
      <c r="A62" s="85" t="s">
        <v>3193</v>
      </c>
      <c r="B62" s="52">
        <v>12</v>
      </c>
      <c r="C62" s="60">
        <v>5.7103000000000002</v>
      </c>
      <c r="D62" s="60">
        <v>18.884399999999999</v>
      </c>
      <c r="E62" s="60">
        <v>3.2201</v>
      </c>
      <c r="F62" s="60"/>
      <c r="G62" s="60">
        <v>5.8701999999999996</v>
      </c>
      <c r="H62" s="60">
        <v>5.1759000000000004</v>
      </c>
      <c r="I62" s="60">
        <v>17.594799999999999</v>
      </c>
      <c r="J62" s="60">
        <v>11.282299999999999</v>
      </c>
      <c r="K62" s="60" t="s">
        <v>430</v>
      </c>
      <c r="L62" s="60">
        <v>1.4831000000000001</v>
      </c>
      <c r="M62" s="60">
        <v>21.1739</v>
      </c>
      <c r="N62" s="60">
        <v>4.0583</v>
      </c>
      <c r="O62" s="60">
        <v>5.9024999999999999</v>
      </c>
      <c r="P62" s="89">
        <v>1.4831000000000001</v>
      </c>
    </row>
    <row r="63" spans="1:16" x14ac:dyDescent="0.35">
      <c r="A63" s="85" t="s">
        <v>3261</v>
      </c>
      <c r="B63" s="52">
        <v>11</v>
      </c>
      <c r="C63" s="60">
        <v>2.0175999999999998</v>
      </c>
      <c r="D63" s="60">
        <v>9.9475999999999996</v>
      </c>
      <c r="E63" s="60">
        <v>-3.41</v>
      </c>
      <c r="F63" s="60"/>
      <c r="G63" s="60">
        <v>-0.2928</v>
      </c>
      <c r="H63" s="60">
        <v>0.32619999999999999</v>
      </c>
      <c r="I63" s="60">
        <v>13.255699999999999</v>
      </c>
      <c r="J63" s="60">
        <v>12.6342</v>
      </c>
      <c r="K63" s="60">
        <v>14.243499999999999</v>
      </c>
      <c r="L63" s="60">
        <v>1.0772999999999999</v>
      </c>
      <c r="M63" s="60">
        <v>11.7203</v>
      </c>
      <c r="N63" s="60">
        <v>-2.4586999999999999</v>
      </c>
      <c r="O63" s="60">
        <v>2.9539</v>
      </c>
      <c r="P63" s="89">
        <v>1.0772999999999999</v>
      </c>
    </row>
    <row r="64" spans="1:16" x14ac:dyDescent="0.35">
      <c r="A64" s="85" t="s">
        <v>3330</v>
      </c>
      <c r="B64" s="52">
        <v>10</v>
      </c>
      <c r="C64" s="60">
        <v>3.8408000000000002</v>
      </c>
      <c r="D64" s="60">
        <v>11.6677</v>
      </c>
      <c r="E64" s="60">
        <v>-3.5030999999999999</v>
      </c>
      <c r="F64" s="60"/>
      <c r="G64" s="60">
        <v>-2.06</v>
      </c>
      <c r="H64" s="60">
        <v>1.3381000000000001</v>
      </c>
      <c r="I64" s="60">
        <v>11.376799999999999</v>
      </c>
      <c r="J64" s="60">
        <v>10.013500000000001</v>
      </c>
      <c r="K64" s="60">
        <v>11.8169</v>
      </c>
      <c r="L64" s="60">
        <v>1.3927</v>
      </c>
      <c r="M64" s="60">
        <v>13.804500000000001</v>
      </c>
      <c r="N64" s="60">
        <v>-2.3782000000000001</v>
      </c>
      <c r="O64" s="60">
        <v>1.4335</v>
      </c>
      <c r="P64" s="89">
        <v>1.3927</v>
      </c>
    </row>
    <row r="65" spans="1:16" x14ac:dyDescent="0.35">
      <c r="A65" s="85" t="s">
        <v>3386</v>
      </c>
      <c r="B65" s="52">
        <v>8</v>
      </c>
      <c r="C65" s="60">
        <v>3.7151000000000001</v>
      </c>
      <c r="D65" s="60">
        <v>17.5107</v>
      </c>
      <c r="E65" s="60">
        <v>4.7426000000000004</v>
      </c>
      <c r="F65" s="60"/>
      <c r="G65" s="60">
        <v>6.4753999999999996</v>
      </c>
      <c r="H65" s="60">
        <v>-9.0999999999999998E-2</v>
      </c>
      <c r="I65" s="60" t="s">
        <v>430</v>
      </c>
      <c r="J65" s="60" t="s">
        <v>430</v>
      </c>
      <c r="K65" s="60" t="s">
        <v>430</v>
      </c>
      <c r="L65" s="60">
        <v>0.34789999999999999</v>
      </c>
      <c r="M65" s="60">
        <v>19.388400000000001</v>
      </c>
      <c r="N65" s="60">
        <v>5.6673</v>
      </c>
      <c r="O65" s="60">
        <v>10.882899999999999</v>
      </c>
      <c r="P65" s="89">
        <v>0.34789999999999999</v>
      </c>
    </row>
    <row r="66" spans="1:16" x14ac:dyDescent="0.35">
      <c r="A66" s="85" t="s">
        <v>3432</v>
      </c>
      <c r="B66" s="52">
        <v>7</v>
      </c>
      <c r="C66" s="60">
        <v>4.0987999999999998</v>
      </c>
      <c r="D66" s="60">
        <v>14.8232</v>
      </c>
      <c r="E66" s="60">
        <v>3.0752999999999999</v>
      </c>
      <c r="F66" s="60"/>
      <c r="G66" s="60">
        <v>6.5445000000000002</v>
      </c>
      <c r="H66" s="60">
        <v>-0.14510000000000001</v>
      </c>
      <c r="I66" s="60">
        <v>9.3274000000000008</v>
      </c>
      <c r="J66" s="60">
        <v>9.1991999999999994</v>
      </c>
      <c r="K66" s="60">
        <v>9.7045999999999992</v>
      </c>
      <c r="L66" s="60">
        <v>1.0459000000000001</v>
      </c>
      <c r="M66" s="60">
        <v>16.625399999999999</v>
      </c>
      <c r="N66" s="60">
        <v>3.7212999999999998</v>
      </c>
      <c r="O66" s="60">
        <v>6.0015999999999998</v>
      </c>
      <c r="P66" s="89">
        <v>1.0459000000000001</v>
      </c>
    </row>
    <row r="67" spans="1:16" x14ac:dyDescent="0.35">
      <c r="A67" s="85" t="s">
        <v>3472</v>
      </c>
      <c r="B67" s="52">
        <v>7</v>
      </c>
      <c r="C67" s="60">
        <v>4.4531000000000001</v>
      </c>
      <c r="D67" s="60">
        <v>17.2012</v>
      </c>
      <c r="E67" s="60">
        <v>2.6621999999999999</v>
      </c>
      <c r="F67" s="60"/>
      <c r="G67" s="60">
        <v>6.1241000000000003</v>
      </c>
      <c r="H67" s="60">
        <v>4.3391999999999999</v>
      </c>
      <c r="I67" s="60">
        <v>20.448599999999999</v>
      </c>
      <c r="J67" s="60">
        <v>17.761399999999998</v>
      </c>
      <c r="K67" s="60">
        <v>16.047499999999999</v>
      </c>
      <c r="L67" s="60">
        <v>0.72340000000000004</v>
      </c>
      <c r="M67" s="60">
        <v>19.865200000000002</v>
      </c>
      <c r="N67" s="60">
        <v>3.6193</v>
      </c>
      <c r="O67" s="60">
        <v>8.2102000000000004</v>
      </c>
      <c r="P67" s="89">
        <v>0.72340000000000004</v>
      </c>
    </row>
    <row r="68" spans="1:16" x14ac:dyDescent="0.35">
      <c r="A68" s="85" t="s">
        <v>3512</v>
      </c>
      <c r="B68" s="52">
        <v>6</v>
      </c>
      <c r="C68" s="60">
        <v>-0.54620000000000002</v>
      </c>
      <c r="D68" s="60">
        <v>19.709700000000002</v>
      </c>
      <c r="E68" s="60">
        <v>28.260300000000001</v>
      </c>
      <c r="F68" s="60"/>
      <c r="G68" s="60">
        <v>52.2806</v>
      </c>
      <c r="H68" s="60">
        <v>31.008700000000001</v>
      </c>
      <c r="I68" s="60">
        <v>25.048500000000001</v>
      </c>
      <c r="J68" s="60">
        <v>9.7067999999999994</v>
      </c>
      <c r="K68" s="60">
        <v>12.849399999999999</v>
      </c>
      <c r="L68" s="60">
        <v>0.92510000000000003</v>
      </c>
      <c r="M68" s="60">
        <v>19.361999999999998</v>
      </c>
      <c r="N68" s="60">
        <v>28.7453</v>
      </c>
      <c r="O68" s="60">
        <v>36.328200000000002</v>
      </c>
      <c r="P68" s="89">
        <v>0.92510000000000003</v>
      </c>
    </row>
    <row r="69" spans="1:16" x14ac:dyDescent="0.35">
      <c r="A69" s="85" t="s">
        <v>3547</v>
      </c>
      <c r="B69" s="52">
        <v>6</v>
      </c>
      <c r="C69" s="60">
        <v>7.1595000000000004</v>
      </c>
      <c r="D69" s="60">
        <v>15.9101</v>
      </c>
      <c r="E69" s="60">
        <v>-1.7065999999999999</v>
      </c>
      <c r="F69" s="60"/>
      <c r="G69" s="60">
        <v>12.395799999999999</v>
      </c>
      <c r="H69" s="60">
        <v>5.1976000000000004</v>
      </c>
      <c r="I69" s="60">
        <v>20.090399999999999</v>
      </c>
      <c r="J69" s="60">
        <v>18.266400000000001</v>
      </c>
      <c r="K69" s="60">
        <v>12.2723</v>
      </c>
      <c r="L69" s="60">
        <v>2.3689</v>
      </c>
      <c r="M69" s="60">
        <v>18.189399999999999</v>
      </c>
      <c r="N69" s="60">
        <v>0.3291</v>
      </c>
      <c r="O69" s="60">
        <v>2.6223000000000001</v>
      </c>
      <c r="P69" s="89">
        <v>2.3689</v>
      </c>
    </row>
    <row r="70" spans="1:16" x14ac:dyDescent="0.35">
      <c r="A70" s="85" t="s">
        <v>3583</v>
      </c>
      <c r="B70" s="52">
        <v>6</v>
      </c>
      <c r="C70" s="60">
        <v>-1.1188</v>
      </c>
      <c r="D70" s="60">
        <v>8.5172000000000008</v>
      </c>
      <c r="E70" s="60">
        <v>3.3727</v>
      </c>
      <c r="F70" s="60"/>
      <c r="G70" s="60">
        <v>7.4383999999999997</v>
      </c>
      <c r="H70" s="60">
        <v>3.3372000000000002</v>
      </c>
      <c r="I70" s="60">
        <v>18.833200000000001</v>
      </c>
      <c r="J70" s="60">
        <v>14.2753</v>
      </c>
      <c r="K70" s="60">
        <v>16.4497</v>
      </c>
      <c r="L70" s="60">
        <v>9.69E-2</v>
      </c>
      <c r="M70" s="60">
        <v>10.022</v>
      </c>
      <c r="N70" s="60">
        <v>5.28</v>
      </c>
      <c r="O70" s="60">
        <v>8.5549999999999997</v>
      </c>
      <c r="P70" s="89">
        <v>9.69E-2</v>
      </c>
    </row>
    <row r="71" spans="1:16" x14ac:dyDescent="0.35">
      <c r="A71" s="85" t="s">
        <v>3620</v>
      </c>
      <c r="B71" s="52">
        <v>5</v>
      </c>
      <c r="C71" s="60">
        <v>1.0429999999999999</v>
      </c>
      <c r="D71" s="60">
        <v>8.4734999999999996</v>
      </c>
      <c r="E71" s="60">
        <v>0.67949999999999999</v>
      </c>
      <c r="F71" s="60"/>
      <c r="G71" s="60">
        <v>5.0194999999999999</v>
      </c>
      <c r="H71" s="60">
        <v>0.4708</v>
      </c>
      <c r="I71" s="60">
        <v>25.3186</v>
      </c>
      <c r="J71" s="60">
        <v>22.572600000000001</v>
      </c>
      <c r="K71" s="60">
        <v>15.407</v>
      </c>
      <c r="L71" s="60">
        <v>0.58809999999999996</v>
      </c>
      <c r="M71" s="60">
        <v>11.063000000000001</v>
      </c>
      <c r="N71" s="60">
        <v>2.7370000000000001</v>
      </c>
      <c r="O71" s="60">
        <v>6.6102999999999996</v>
      </c>
      <c r="P71" s="89">
        <v>0.58809999999999996</v>
      </c>
    </row>
    <row r="72" spans="1:16" x14ac:dyDescent="0.35">
      <c r="A72" s="85" t="s">
        <v>3647</v>
      </c>
      <c r="B72" s="52">
        <v>4</v>
      </c>
      <c r="C72" s="60">
        <v>6.8193999999999999</v>
      </c>
      <c r="D72" s="60">
        <v>14.91</v>
      </c>
      <c r="E72" s="60">
        <v>-0.21190000000000001</v>
      </c>
      <c r="F72" s="60"/>
      <c r="G72" s="60">
        <v>4.593</v>
      </c>
      <c r="H72" s="60">
        <v>7.0358000000000001</v>
      </c>
      <c r="I72" s="60">
        <v>14.6646</v>
      </c>
      <c r="J72" s="60">
        <v>14.847899999999999</v>
      </c>
      <c r="K72" s="60" t="s">
        <v>430</v>
      </c>
      <c r="L72" s="60">
        <v>1.5342</v>
      </c>
      <c r="M72" s="60">
        <v>17.2346</v>
      </c>
      <c r="N72" s="60">
        <v>0.66690000000000005</v>
      </c>
      <c r="O72" s="60">
        <v>5.0647000000000002</v>
      </c>
      <c r="P72" s="89">
        <v>1.5342</v>
      </c>
    </row>
    <row r="73" spans="1:16" x14ac:dyDescent="0.35">
      <c r="A73" s="85" t="s">
        <v>3669</v>
      </c>
      <c r="B73" s="52">
        <v>4</v>
      </c>
      <c r="C73" s="60">
        <v>-0.24809999999999999</v>
      </c>
      <c r="D73" s="60">
        <v>7.7491000000000003</v>
      </c>
      <c r="E73" s="60">
        <v>-5.1197999999999997</v>
      </c>
      <c r="F73" s="60"/>
      <c r="G73" s="60">
        <v>-5.516</v>
      </c>
      <c r="H73" s="60">
        <v>-4.1584000000000003</v>
      </c>
      <c r="I73" s="60">
        <v>8.4391999999999996</v>
      </c>
      <c r="J73" s="60">
        <v>8.1689000000000007</v>
      </c>
      <c r="K73" s="60">
        <v>11.3216</v>
      </c>
      <c r="L73" s="60">
        <v>1.2128000000000001</v>
      </c>
      <c r="M73" s="60">
        <v>10.3001</v>
      </c>
      <c r="N73" s="60">
        <v>-3.9590000000000001</v>
      </c>
      <c r="O73" s="60">
        <v>-1.8892</v>
      </c>
      <c r="P73" s="89">
        <v>1.2128000000000001</v>
      </c>
    </row>
    <row r="74" spans="1:16" x14ac:dyDescent="0.35">
      <c r="A74" s="85" t="s">
        <v>3692</v>
      </c>
      <c r="B74" s="52">
        <v>3</v>
      </c>
      <c r="C74" s="60">
        <v>2.8653</v>
      </c>
      <c r="D74" s="60">
        <v>12.530799999999999</v>
      </c>
      <c r="E74" s="60">
        <v>-2.2115</v>
      </c>
      <c r="F74" s="60"/>
      <c r="G74" s="60">
        <v>0.64400000000000002</v>
      </c>
      <c r="H74" s="60" t="s">
        <v>430</v>
      </c>
      <c r="I74" s="60" t="s">
        <v>430</v>
      </c>
      <c r="J74" s="60" t="s">
        <v>430</v>
      </c>
      <c r="K74" s="60" t="s">
        <v>430</v>
      </c>
      <c r="L74" s="60">
        <v>1.3929</v>
      </c>
      <c r="M74" s="60">
        <v>14.8775</v>
      </c>
      <c r="N74" s="60">
        <v>-0.84819999999999995</v>
      </c>
      <c r="O74" s="60">
        <v>1.4892000000000001</v>
      </c>
      <c r="P74" s="89">
        <v>1.3929</v>
      </c>
    </row>
    <row r="75" spans="1:16" x14ac:dyDescent="0.35">
      <c r="A75" s="85" t="s">
        <v>3710</v>
      </c>
      <c r="B75" s="52">
        <v>3</v>
      </c>
      <c r="C75" s="60">
        <v>1.1341000000000001</v>
      </c>
      <c r="D75" s="60">
        <v>5.6837999999999997</v>
      </c>
      <c r="E75" s="60">
        <v>-7.6924999999999999</v>
      </c>
      <c r="F75" s="60"/>
      <c r="G75" s="60" t="s">
        <v>430</v>
      </c>
      <c r="H75" s="60" t="s">
        <v>430</v>
      </c>
      <c r="I75" s="60" t="s">
        <v>430</v>
      </c>
      <c r="J75" s="60" t="s">
        <v>430</v>
      </c>
      <c r="K75" s="60" t="s">
        <v>430</v>
      </c>
      <c r="L75" s="60">
        <v>0.63729999999999998</v>
      </c>
      <c r="M75" s="60">
        <v>7.3777999999999997</v>
      </c>
      <c r="N75" s="60">
        <v>-6.4461000000000004</v>
      </c>
      <c r="O75" s="60">
        <v>-0.36330000000000001</v>
      </c>
      <c r="P75" s="89">
        <v>0.63729999999999998</v>
      </c>
    </row>
    <row r="76" spans="1:16" x14ac:dyDescent="0.35">
      <c r="A76" s="85" t="s">
        <v>3724</v>
      </c>
      <c r="B76" s="52">
        <v>3</v>
      </c>
      <c r="C76" s="60">
        <v>4.0602999999999998</v>
      </c>
      <c r="D76" s="60">
        <v>12.974600000000001</v>
      </c>
      <c r="E76" s="60">
        <v>-2.0386000000000002</v>
      </c>
      <c r="F76" s="60"/>
      <c r="G76" s="60">
        <v>-1.7655000000000001</v>
      </c>
      <c r="H76" s="60">
        <v>-2.3576999999999999</v>
      </c>
      <c r="I76" s="60">
        <v>12.5503</v>
      </c>
      <c r="J76" s="60">
        <v>13.326499999999999</v>
      </c>
      <c r="K76" s="60" t="s">
        <v>430</v>
      </c>
      <c r="L76" s="60">
        <v>1.341</v>
      </c>
      <c r="M76" s="60">
        <v>14.971</v>
      </c>
      <c r="N76" s="60">
        <v>-0.29970000000000002</v>
      </c>
      <c r="O76" s="60">
        <v>1.2453000000000001</v>
      </c>
      <c r="P76" s="89">
        <v>1.341</v>
      </c>
    </row>
    <row r="77" spans="1:16" x14ac:dyDescent="0.35">
      <c r="A77" s="85" t="s">
        <v>3741</v>
      </c>
      <c r="B77" s="52">
        <v>3</v>
      </c>
      <c r="C77" s="60">
        <v>-2.7431000000000001</v>
      </c>
      <c r="D77" s="60">
        <v>12.448</v>
      </c>
      <c r="E77" s="60">
        <v>4.0898000000000003</v>
      </c>
      <c r="F77" s="60"/>
      <c r="G77" s="60">
        <v>9.0175000000000001</v>
      </c>
      <c r="H77" s="60">
        <v>5.3597999999999999</v>
      </c>
      <c r="I77" s="60">
        <v>17.4345</v>
      </c>
      <c r="J77" s="60">
        <v>13.7019</v>
      </c>
      <c r="K77" s="60">
        <v>15.693899999999999</v>
      </c>
      <c r="L77" s="60">
        <v>0.1024</v>
      </c>
      <c r="M77" s="60">
        <v>15.551500000000001</v>
      </c>
      <c r="N77" s="60">
        <v>5.8380000000000001</v>
      </c>
      <c r="O77" s="60">
        <v>11.129300000000001</v>
      </c>
      <c r="P77" s="89">
        <v>0.1024</v>
      </c>
    </row>
    <row r="78" spans="1:16" x14ac:dyDescent="0.35">
      <c r="A78" s="85" t="s">
        <v>3760</v>
      </c>
      <c r="B78" s="52">
        <v>3</v>
      </c>
      <c r="C78" s="60">
        <v>3.6299000000000001</v>
      </c>
      <c r="D78" s="60">
        <v>10.7819</v>
      </c>
      <c r="E78" s="60">
        <v>-3.6337999999999999</v>
      </c>
      <c r="F78" s="60"/>
      <c r="G78" s="60">
        <v>-1.5911999999999999</v>
      </c>
      <c r="H78" s="60" t="s">
        <v>430</v>
      </c>
      <c r="I78" s="60" t="s">
        <v>430</v>
      </c>
      <c r="J78" s="60" t="s">
        <v>430</v>
      </c>
      <c r="K78" s="60" t="s">
        <v>430</v>
      </c>
      <c r="L78" s="60">
        <v>1.2351000000000001</v>
      </c>
      <c r="M78" s="60">
        <v>12.875400000000001</v>
      </c>
      <c r="N78" s="60">
        <v>-3.0947</v>
      </c>
      <c r="O78" s="60">
        <v>1.38</v>
      </c>
      <c r="P78" s="89">
        <v>1.2351000000000001</v>
      </c>
    </row>
    <row r="79" spans="1:16" x14ac:dyDescent="0.35">
      <c r="A79" s="85" t="s">
        <v>3774</v>
      </c>
      <c r="B79" s="52">
        <v>2</v>
      </c>
      <c r="C79" s="60">
        <v>3.2296</v>
      </c>
      <c r="D79" s="60">
        <v>14.710699999999999</v>
      </c>
      <c r="E79" s="60">
        <v>1.8426</v>
      </c>
      <c r="F79" s="60"/>
      <c r="G79" s="60">
        <v>5.8265000000000002</v>
      </c>
      <c r="H79" s="60">
        <v>5.3596000000000004</v>
      </c>
      <c r="I79" s="60">
        <v>16.813300000000002</v>
      </c>
      <c r="J79" s="60">
        <v>15.8835</v>
      </c>
      <c r="K79" s="60">
        <v>13.638199999999999</v>
      </c>
      <c r="L79" s="60">
        <v>0.92920000000000003</v>
      </c>
      <c r="M79" s="60">
        <v>17.366399999999999</v>
      </c>
      <c r="N79" s="60">
        <v>2.8748</v>
      </c>
      <c r="O79" s="60">
        <v>8.3160000000000007</v>
      </c>
      <c r="P79" s="89">
        <v>0.92920000000000003</v>
      </c>
    </row>
    <row r="80" spans="1:16" x14ac:dyDescent="0.35">
      <c r="A80" s="85" t="s">
        <v>3787</v>
      </c>
      <c r="B80" s="52">
        <v>2</v>
      </c>
      <c r="C80" s="60">
        <v>2.0543</v>
      </c>
      <c r="D80" s="60">
        <v>8.9893000000000001</v>
      </c>
      <c r="E80" s="60">
        <v>-4.2202999999999999</v>
      </c>
      <c r="F80" s="60"/>
      <c r="G80" s="60">
        <v>-0.50460000000000005</v>
      </c>
      <c r="H80" s="60">
        <v>0.86660000000000004</v>
      </c>
      <c r="I80" s="60">
        <v>9.4260000000000002</v>
      </c>
      <c r="J80" s="60">
        <v>10.4764</v>
      </c>
      <c r="K80" s="60" t="s">
        <v>430</v>
      </c>
      <c r="L80" s="60">
        <v>1.4663999999999999</v>
      </c>
      <c r="M80" s="60">
        <v>10.0031</v>
      </c>
      <c r="N80" s="60">
        <v>-4.0597000000000003</v>
      </c>
      <c r="O80" s="60">
        <v>1.1842999999999999</v>
      </c>
      <c r="P80" s="89">
        <v>1.4663999999999999</v>
      </c>
    </row>
    <row r="81" spans="1:16" x14ac:dyDescent="0.35">
      <c r="A81" s="85" t="s">
        <v>3800</v>
      </c>
      <c r="B81" s="52">
        <v>2</v>
      </c>
      <c r="C81" s="60">
        <v>4.4158999999999997</v>
      </c>
      <c r="D81" s="60">
        <v>6.9435000000000002</v>
      </c>
      <c r="E81" s="60">
        <v>-5.7636000000000003</v>
      </c>
      <c r="F81" s="60"/>
      <c r="G81" s="60">
        <v>-0.89849999999999997</v>
      </c>
      <c r="H81" s="60" t="s">
        <v>430</v>
      </c>
      <c r="I81" s="60" t="s">
        <v>430</v>
      </c>
      <c r="J81" s="60" t="s">
        <v>430</v>
      </c>
      <c r="K81" s="60" t="s">
        <v>430</v>
      </c>
      <c r="L81" s="60">
        <v>1.9473</v>
      </c>
      <c r="M81" s="60">
        <v>8.2598000000000003</v>
      </c>
      <c r="N81" s="60">
        <v>-5.4821999999999997</v>
      </c>
      <c r="O81" s="60">
        <v>-2.8193999999999999</v>
      </c>
      <c r="P81" s="89">
        <v>1.9473</v>
      </c>
    </row>
    <row r="82" spans="1:16" x14ac:dyDescent="0.35">
      <c r="A82" s="85" t="s">
        <v>3813</v>
      </c>
      <c r="B82" s="52">
        <v>1</v>
      </c>
      <c r="C82" s="60">
        <v>7.3030999999999997</v>
      </c>
      <c r="D82" s="60">
        <v>30.522500000000001</v>
      </c>
      <c r="E82" s="60">
        <v>16.025400000000001</v>
      </c>
      <c r="F82" s="60"/>
      <c r="G82" s="60">
        <v>18.835999999999999</v>
      </c>
      <c r="H82" s="60">
        <v>9.6477000000000004</v>
      </c>
      <c r="I82" s="60">
        <v>19.105</v>
      </c>
      <c r="J82" s="60">
        <v>13.053599999999999</v>
      </c>
      <c r="K82" s="60" t="s">
        <v>430</v>
      </c>
      <c r="L82" s="60">
        <v>1.0728</v>
      </c>
      <c r="M82" s="60">
        <v>32.481000000000002</v>
      </c>
      <c r="N82" s="60">
        <v>16.360099999999999</v>
      </c>
      <c r="O82" s="60">
        <v>16.0443</v>
      </c>
      <c r="P82" s="89">
        <v>1.0728</v>
      </c>
    </row>
    <row r="83" spans="1:16" x14ac:dyDescent="0.35">
      <c r="A83" s="85" t="s">
        <v>3821</v>
      </c>
      <c r="B83" s="52">
        <v>1</v>
      </c>
      <c r="C83" s="60">
        <v>7.9885000000000002</v>
      </c>
      <c r="D83" s="60">
        <v>30.087599999999998</v>
      </c>
      <c r="E83" s="60">
        <v>26.416399999999999</v>
      </c>
      <c r="F83" s="60"/>
      <c r="G83" s="60">
        <v>16.220600000000001</v>
      </c>
      <c r="H83" s="60">
        <v>12.023300000000001</v>
      </c>
      <c r="I83" s="60">
        <v>42.777500000000003</v>
      </c>
      <c r="J83" s="60" t="s">
        <v>430</v>
      </c>
      <c r="K83" s="60" t="s">
        <v>430</v>
      </c>
      <c r="L83" s="60">
        <v>0.77359999999999995</v>
      </c>
      <c r="M83" s="60">
        <v>36.427900000000001</v>
      </c>
      <c r="N83" s="60">
        <v>27.1035</v>
      </c>
      <c r="O83" s="60">
        <v>25.455200000000001</v>
      </c>
      <c r="P83" s="89">
        <v>0.77359999999999995</v>
      </c>
    </row>
    <row r="84" spans="1:16" x14ac:dyDescent="0.35">
      <c r="A84" s="85" t="s">
        <v>3828</v>
      </c>
      <c r="B84" s="52">
        <v>1</v>
      </c>
      <c r="C84" s="60">
        <v>5.7502000000000004</v>
      </c>
      <c r="D84" s="60">
        <v>12.9979</v>
      </c>
      <c r="E84" s="60">
        <v>-3.6362000000000001</v>
      </c>
      <c r="F84" s="60"/>
      <c r="G84" s="60">
        <v>-2.3658999999999999</v>
      </c>
      <c r="H84" s="60">
        <v>1.7453000000000001</v>
      </c>
      <c r="I84" s="60" t="s">
        <v>430</v>
      </c>
      <c r="J84" s="60" t="s">
        <v>430</v>
      </c>
      <c r="K84" s="60" t="s">
        <v>430</v>
      </c>
      <c r="L84" s="60">
        <v>2.9453999999999998</v>
      </c>
      <c r="M84" s="60">
        <v>14.8546</v>
      </c>
      <c r="N84" s="60">
        <v>-3.2892999999999999</v>
      </c>
      <c r="O84" s="60">
        <v>-4.6157000000000004</v>
      </c>
      <c r="P84" s="89">
        <v>2.9453999999999998</v>
      </c>
    </row>
    <row r="85" spans="1:16" x14ac:dyDescent="0.35">
      <c r="A85" s="85" t="s">
        <v>3834</v>
      </c>
      <c r="B85" s="52">
        <v>1</v>
      </c>
      <c r="C85" s="60">
        <v>3.3691</v>
      </c>
      <c r="D85" s="60">
        <v>7.2435999999999998</v>
      </c>
      <c r="E85" s="60">
        <v>-6.2587000000000002</v>
      </c>
      <c r="F85" s="60"/>
      <c r="G85" s="60">
        <v>-10.5829</v>
      </c>
      <c r="H85" s="60">
        <v>-6.2565999999999997</v>
      </c>
      <c r="I85" s="60">
        <v>-1.0920000000000001</v>
      </c>
      <c r="J85" s="60">
        <v>7.4329000000000001</v>
      </c>
      <c r="K85" s="60">
        <v>9.3686000000000007</v>
      </c>
      <c r="L85" s="60">
        <v>2.6042999999999998</v>
      </c>
      <c r="M85" s="60">
        <v>8.8362999999999996</v>
      </c>
      <c r="N85" s="60">
        <v>-9.9413999999999998</v>
      </c>
      <c r="O85" s="60">
        <v>-10.1892</v>
      </c>
      <c r="P85" s="89">
        <v>2.6042999999999998</v>
      </c>
    </row>
    <row r="86" spans="1:16" x14ac:dyDescent="0.35">
      <c r="A86" s="85" t="s">
        <v>3841</v>
      </c>
      <c r="B86" s="52">
        <v>1</v>
      </c>
      <c r="C86" s="60">
        <v>3.6848999999999998</v>
      </c>
      <c r="D86" s="60">
        <v>18.3371</v>
      </c>
      <c r="E86" s="60">
        <v>6.3235999999999999</v>
      </c>
      <c r="F86" s="60"/>
      <c r="G86" s="60">
        <v>9.1923999999999992</v>
      </c>
      <c r="H86" s="60">
        <v>8.1712000000000007</v>
      </c>
      <c r="I86" s="60">
        <v>19.736799999999999</v>
      </c>
      <c r="J86" s="60">
        <v>15.1206</v>
      </c>
      <c r="K86" s="60" t="s">
        <v>430</v>
      </c>
      <c r="L86" s="60">
        <v>0.58360000000000001</v>
      </c>
      <c r="M86" s="60">
        <v>20.498899999999999</v>
      </c>
      <c r="N86" s="60">
        <v>7.0469999999999997</v>
      </c>
      <c r="O86" s="60">
        <v>7.4661999999999997</v>
      </c>
      <c r="P86" s="89">
        <v>0.58360000000000001</v>
      </c>
    </row>
    <row r="87" spans="1:16" x14ac:dyDescent="0.35">
      <c r="A87" s="85" t="s">
        <v>3847</v>
      </c>
      <c r="B87" s="52">
        <v>1</v>
      </c>
      <c r="C87" s="60">
        <v>6.5968</v>
      </c>
      <c r="D87" s="60">
        <v>18.451699999999999</v>
      </c>
      <c r="E87" s="60">
        <v>5.6086999999999998</v>
      </c>
      <c r="F87" s="60"/>
      <c r="G87" s="60">
        <v>24.797499999999999</v>
      </c>
      <c r="H87" s="60">
        <v>8.5175000000000001</v>
      </c>
      <c r="I87" s="60" t="s">
        <v>430</v>
      </c>
      <c r="J87" s="60" t="s">
        <v>430</v>
      </c>
      <c r="K87" s="60" t="s">
        <v>430</v>
      </c>
      <c r="L87" s="60">
        <v>1.6051</v>
      </c>
      <c r="M87" s="60">
        <v>19.9023</v>
      </c>
      <c r="N87" s="60">
        <v>8.0305</v>
      </c>
      <c r="O87" s="60">
        <v>15.8667</v>
      </c>
      <c r="P87" s="89">
        <v>1.6051</v>
      </c>
    </row>
    <row r="88" spans="1:16" x14ac:dyDescent="0.35">
      <c r="A88" s="85" t="s">
        <v>3854</v>
      </c>
      <c r="B88" s="52">
        <v>1</v>
      </c>
      <c r="C88" s="60">
        <v>4.5606999999999998</v>
      </c>
      <c r="D88" s="60">
        <v>13.116899999999999</v>
      </c>
      <c r="E88" s="60">
        <v>-2.0356999999999998</v>
      </c>
      <c r="F88" s="60"/>
      <c r="G88" s="60">
        <v>0.56069999999999998</v>
      </c>
      <c r="H88" s="60" t="s">
        <v>430</v>
      </c>
      <c r="I88" s="60" t="s">
        <v>430</v>
      </c>
      <c r="J88" s="60" t="s">
        <v>430</v>
      </c>
      <c r="K88" s="60" t="s">
        <v>430</v>
      </c>
      <c r="L88" s="60">
        <v>1.4965999999999999</v>
      </c>
      <c r="M88" s="60">
        <v>16.392900000000001</v>
      </c>
      <c r="N88" s="60">
        <v>-0.42449999999999999</v>
      </c>
      <c r="O88" s="60">
        <v>5.5964</v>
      </c>
      <c r="P88" s="89">
        <v>1.4965999999999999</v>
      </c>
    </row>
    <row r="89" spans="1:16" x14ac:dyDescent="0.35">
      <c r="A89" s="85" t="s">
        <v>3861</v>
      </c>
      <c r="B89" s="52">
        <v>28</v>
      </c>
      <c r="C89" s="60">
        <v>8.3794000000000004</v>
      </c>
      <c r="D89" s="60">
        <v>14.8034</v>
      </c>
      <c r="E89" s="60">
        <v>0.23910000000000001</v>
      </c>
      <c r="F89" s="60"/>
      <c r="G89" s="60">
        <v>5.9218999999999999</v>
      </c>
      <c r="H89" s="60">
        <v>9.4286999999999992</v>
      </c>
      <c r="I89" s="60">
        <v>15.3337</v>
      </c>
      <c r="J89" s="60">
        <v>14.1738</v>
      </c>
      <c r="K89" s="60">
        <v>14.2464</v>
      </c>
      <c r="L89" s="60">
        <v>1.4376</v>
      </c>
      <c r="M89" s="60">
        <v>17.282299999999999</v>
      </c>
      <c r="N89" s="60">
        <v>1.3237000000000001</v>
      </c>
      <c r="O89" s="60">
        <v>9.2232000000000003</v>
      </c>
      <c r="P89" s="89">
        <v>1.4376</v>
      </c>
    </row>
    <row r="90" spans="1:16" x14ac:dyDescent="0.35">
      <c r="A90" s="85" t="s">
        <v>3890</v>
      </c>
      <c r="B90" s="52">
        <v>24</v>
      </c>
      <c r="C90" s="60">
        <v>6.3943000000000003</v>
      </c>
      <c r="D90" s="60">
        <v>14.673500000000001</v>
      </c>
      <c r="E90" s="60">
        <v>-1.3827</v>
      </c>
      <c r="F90" s="60"/>
      <c r="G90" s="60">
        <v>-0.1799</v>
      </c>
      <c r="H90" s="60">
        <v>2.0562</v>
      </c>
      <c r="I90" s="60">
        <v>12.231299999999999</v>
      </c>
      <c r="J90" s="60">
        <v>13.766400000000001</v>
      </c>
      <c r="K90" s="60">
        <v>14.796900000000001</v>
      </c>
      <c r="L90" s="60">
        <v>2.0350999999999999</v>
      </c>
      <c r="M90" s="60">
        <v>16.742599999999999</v>
      </c>
      <c r="N90" s="60">
        <v>-1.3745000000000001</v>
      </c>
      <c r="O90" s="60">
        <v>-1.1261000000000001</v>
      </c>
      <c r="P90" s="89">
        <v>2.0350999999999999</v>
      </c>
    </row>
    <row r="91" spans="1:16" x14ac:dyDescent="0.35">
      <c r="A91" s="85" t="s">
        <v>3915</v>
      </c>
      <c r="B91" s="52">
        <v>19</v>
      </c>
      <c r="C91" s="60">
        <v>4.8434999999999997</v>
      </c>
      <c r="D91" s="60">
        <v>15.1304</v>
      </c>
      <c r="E91" s="60">
        <v>1.1637999999999999</v>
      </c>
      <c r="F91" s="60"/>
      <c r="G91" s="60">
        <v>3.1368</v>
      </c>
      <c r="H91" s="60">
        <v>3.9329999999999998</v>
      </c>
      <c r="I91" s="60">
        <v>16.3718</v>
      </c>
      <c r="J91" s="60">
        <v>17.634699999999999</v>
      </c>
      <c r="K91" s="60">
        <v>14.4489</v>
      </c>
      <c r="L91" s="60">
        <v>1.0597000000000001</v>
      </c>
      <c r="M91" s="60">
        <v>17.4084</v>
      </c>
      <c r="N91" s="60">
        <v>2.2517999999999998</v>
      </c>
      <c r="O91" s="60">
        <v>5.5151000000000003</v>
      </c>
      <c r="P91" s="89">
        <v>1.0597000000000001</v>
      </c>
    </row>
    <row r="92" spans="1:16" x14ac:dyDescent="0.35">
      <c r="A92" s="85" t="s">
        <v>3935</v>
      </c>
      <c r="B92" s="52">
        <v>18</v>
      </c>
      <c r="C92" s="60">
        <v>6.6303000000000001</v>
      </c>
      <c r="D92" s="60">
        <v>19.4297</v>
      </c>
      <c r="E92" s="60">
        <v>13.035600000000001</v>
      </c>
      <c r="F92" s="60"/>
      <c r="G92" s="60">
        <v>13.748900000000001</v>
      </c>
      <c r="H92" s="60">
        <v>16.639700000000001</v>
      </c>
      <c r="I92" s="60">
        <v>23.9754</v>
      </c>
      <c r="J92" s="60">
        <v>15.0189</v>
      </c>
      <c r="K92" s="60">
        <v>15.1953</v>
      </c>
      <c r="L92" s="60">
        <v>0.27650000000000002</v>
      </c>
      <c r="M92" s="60">
        <v>18.38</v>
      </c>
      <c r="N92" s="60">
        <v>13.8103</v>
      </c>
      <c r="O92" s="60">
        <v>15.778499999999999</v>
      </c>
      <c r="P92" s="89">
        <v>0.27650000000000002</v>
      </c>
    </row>
    <row r="93" spans="1:16" x14ac:dyDescent="0.35">
      <c r="A93" s="85" t="s">
        <v>3954</v>
      </c>
      <c r="B93" s="52">
        <v>13</v>
      </c>
      <c r="C93" s="60">
        <v>-4.7291999999999996</v>
      </c>
      <c r="D93" s="60">
        <v>5.0628000000000002</v>
      </c>
      <c r="E93" s="60">
        <v>-16.0321</v>
      </c>
      <c r="F93" s="60"/>
      <c r="G93" s="60">
        <v>-15.3148</v>
      </c>
      <c r="H93" s="60">
        <v>-5.4885999999999999</v>
      </c>
      <c r="I93" s="60">
        <v>6.8278999999999996</v>
      </c>
      <c r="J93" s="60">
        <v>6.5662000000000003</v>
      </c>
      <c r="K93" s="60">
        <v>15.5664</v>
      </c>
      <c r="L93" s="60">
        <v>1.2785</v>
      </c>
      <c r="M93" s="60">
        <v>8.9730000000000008</v>
      </c>
      <c r="N93" s="60">
        <v>-15.578799999999999</v>
      </c>
      <c r="O93" s="60">
        <v>-9.5497999999999994</v>
      </c>
      <c r="P93" s="89">
        <v>1.2785</v>
      </c>
    </row>
    <row r="94" spans="1:16" x14ac:dyDescent="0.35">
      <c r="A94" s="85" t="s">
        <v>3968</v>
      </c>
      <c r="B94" s="52">
        <v>12</v>
      </c>
      <c r="C94" s="60">
        <v>3.1294</v>
      </c>
      <c r="D94" s="60">
        <v>17.9087</v>
      </c>
      <c r="E94" s="60">
        <v>7.8815999999999997</v>
      </c>
      <c r="F94" s="60"/>
      <c r="G94" s="60">
        <v>11.0936</v>
      </c>
      <c r="H94" s="60">
        <v>5.3</v>
      </c>
      <c r="I94" s="60">
        <v>22.168800000000001</v>
      </c>
      <c r="J94" s="60">
        <v>18.032499999999999</v>
      </c>
      <c r="K94" s="60">
        <v>14.782</v>
      </c>
      <c r="L94" s="60">
        <v>0.59240000000000004</v>
      </c>
      <c r="M94" s="60">
        <v>19.973600000000001</v>
      </c>
      <c r="N94" s="60">
        <v>9.2827000000000002</v>
      </c>
      <c r="O94" s="60">
        <v>11.019299999999999</v>
      </c>
      <c r="P94" s="89">
        <v>0.59240000000000004</v>
      </c>
    </row>
    <row r="95" spans="1:16" x14ac:dyDescent="0.35">
      <c r="A95" s="85" t="s">
        <v>3981</v>
      </c>
      <c r="B95" s="52">
        <v>12</v>
      </c>
      <c r="C95" s="60">
        <v>5.8266</v>
      </c>
      <c r="D95" s="60">
        <v>19.2559</v>
      </c>
      <c r="E95" s="60">
        <v>3.8618999999999999</v>
      </c>
      <c r="F95" s="60"/>
      <c r="G95" s="60">
        <v>7.2319000000000004</v>
      </c>
      <c r="H95" s="60">
        <v>6.5515999999999996</v>
      </c>
      <c r="I95" s="60">
        <v>18.865600000000001</v>
      </c>
      <c r="J95" s="60">
        <v>12.629099999999999</v>
      </c>
      <c r="K95" s="60" t="s">
        <v>430</v>
      </c>
      <c r="L95" s="60">
        <v>1.4852000000000001</v>
      </c>
      <c r="M95" s="60">
        <v>21.5685</v>
      </c>
      <c r="N95" s="60">
        <v>4.7096999999999998</v>
      </c>
      <c r="O95" s="60">
        <v>6.9134000000000002</v>
      </c>
      <c r="P95" s="89">
        <v>1.4852000000000001</v>
      </c>
    </row>
    <row r="96" spans="1:16" x14ac:dyDescent="0.35">
      <c r="A96" s="85" t="s">
        <v>3994</v>
      </c>
      <c r="B96" s="52">
        <v>11</v>
      </c>
      <c r="C96" s="60">
        <v>2.0872999999999999</v>
      </c>
      <c r="D96" s="60">
        <v>10.204800000000001</v>
      </c>
      <c r="E96" s="60">
        <v>-2.9466999999999999</v>
      </c>
      <c r="F96" s="60"/>
      <c r="G96" s="60">
        <v>0.69650000000000001</v>
      </c>
      <c r="H96" s="60">
        <v>1.2423999999999999</v>
      </c>
      <c r="I96" s="60">
        <v>14.3992</v>
      </c>
      <c r="J96" s="60">
        <v>13.773099999999999</v>
      </c>
      <c r="K96" s="60">
        <v>15.020200000000001</v>
      </c>
      <c r="L96" s="60">
        <v>1.0849</v>
      </c>
      <c r="M96" s="60">
        <v>11.9953</v>
      </c>
      <c r="N96" s="60">
        <v>-1.9852000000000001</v>
      </c>
      <c r="O96" s="60">
        <v>3.7155</v>
      </c>
      <c r="P96" s="89">
        <v>1.0849</v>
      </c>
    </row>
    <row r="97" spans="1:16" x14ac:dyDescent="0.35">
      <c r="A97" s="85" t="s">
        <v>4006</v>
      </c>
      <c r="B97" s="52">
        <v>10</v>
      </c>
      <c r="C97" s="60">
        <v>3.9449999999999998</v>
      </c>
      <c r="D97" s="60">
        <v>12.023400000000001</v>
      </c>
      <c r="E97" s="60">
        <v>-2.9142000000000001</v>
      </c>
      <c r="F97" s="60"/>
      <c r="G97" s="60">
        <v>-0.84899999999999998</v>
      </c>
      <c r="H97" s="60">
        <v>2.5369000000000002</v>
      </c>
      <c r="I97" s="60">
        <v>12.7196</v>
      </c>
      <c r="J97" s="60">
        <v>11.413399999999999</v>
      </c>
      <c r="K97" s="60">
        <v>12.643700000000001</v>
      </c>
      <c r="L97" s="60">
        <v>1.3904000000000001</v>
      </c>
      <c r="M97" s="60">
        <v>14.1656</v>
      </c>
      <c r="N97" s="60">
        <v>-1.7838000000000001</v>
      </c>
      <c r="O97" s="60">
        <v>2.3917000000000002</v>
      </c>
      <c r="P97" s="89">
        <v>1.3904000000000001</v>
      </c>
    </row>
    <row r="98" spans="1:16" x14ac:dyDescent="0.35">
      <c r="A98" s="85" t="s">
        <v>4017</v>
      </c>
      <c r="B98" s="52">
        <v>8</v>
      </c>
      <c r="C98" s="60">
        <v>3.7898000000000001</v>
      </c>
      <c r="D98" s="60">
        <v>17.839600000000001</v>
      </c>
      <c r="E98" s="60">
        <v>5.2907000000000002</v>
      </c>
      <c r="F98" s="60"/>
      <c r="G98" s="60">
        <v>7.5776000000000003</v>
      </c>
      <c r="H98" s="60">
        <v>1.2115</v>
      </c>
      <c r="I98" s="60" t="s">
        <v>430</v>
      </c>
      <c r="J98" s="60" t="s">
        <v>430</v>
      </c>
      <c r="K98" s="60" t="s">
        <v>430</v>
      </c>
      <c r="L98" s="60">
        <v>0.33550000000000002</v>
      </c>
      <c r="M98" s="60">
        <v>19.694199999999999</v>
      </c>
      <c r="N98" s="60">
        <v>6.2332000000000001</v>
      </c>
      <c r="O98" s="60">
        <v>11.811999999999999</v>
      </c>
      <c r="P98" s="89">
        <v>0.33550000000000002</v>
      </c>
    </row>
    <row r="99" spans="1:16" x14ac:dyDescent="0.35">
      <c r="A99" s="85" t="s">
        <v>4026</v>
      </c>
      <c r="B99" s="52">
        <v>7</v>
      </c>
      <c r="C99" s="60">
        <v>4.1791999999999998</v>
      </c>
      <c r="D99" s="60">
        <v>15.0992</v>
      </c>
      <c r="E99" s="60">
        <v>3.5829</v>
      </c>
      <c r="F99" s="60"/>
      <c r="G99" s="60">
        <v>7.5957999999999997</v>
      </c>
      <c r="H99" s="60">
        <v>0.73150000000000004</v>
      </c>
      <c r="I99" s="60">
        <v>10.307700000000001</v>
      </c>
      <c r="J99" s="60">
        <v>10.154999999999999</v>
      </c>
      <c r="K99" s="60">
        <v>10.611800000000001</v>
      </c>
      <c r="L99" s="60">
        <v>1.0484</v>
      </c>
      <c r="M99" s="60">
        <v>16.9117</v>
      </c>
      <c r="N99" s="60">
        <v>4.2365000000000004</v>
      </c>
      <c r="O99" s="60">
        <v>6.8026999999999997</v>
      </c>
      <c r="P99" s="89">
        <v>1.0484</v>
      </c>
    </row>
    <row r="100" spans="1:16" x14ac:dyDescent="0.35">
      <c r="A100" s="85" t="s">
        <v>4034</v>
      </c>
      <c r="B100" s="52">
        <v>7</v>
      </c>
      <c r="C100" s="60">
        <v>4.5444000000000004</v>
      </c>
      <c r="D100" s="60">
        <v>17.521100000000001</v>
      </c>
      <c r="E100" s="60">
        <v>3.2193999999999998</v>
      </c>
      <c r="F100" s="60"/>
      <c r="G100" s="60">
        <v>7.4789000000000003</v>
      </c>
      <c r="H100" s="60">
        <v>5.7140000000000004</v>
      </c>
      <c r="I100" s="60">
        <v>21.790099999999999</v>
      </c>
      <c r="J100" s="60">
        <v>19.107700000000001</v>
      </c>
      <c r="K100" s="60">
        <v>17.1111</v>
      </c>
      <c r="L100" s="60">
        <v>0.73070000000000002</v>
      </c>
      <c r="M100" s="60">
        <v>20.209499999999998</v>
      </c>
      <c r="N100" s="60">
        <v>4.1711999999999998</v>
      </c>
      <c r="O100" s="60">
        <v>9.0947999999999993</v>
      </c>
      <c r="P100" s="89">
        <v>0.73070000000000002</v>
      </c>
    </row>
    <row r="101" spans="1:16" x14ac:dyDescent="0.35">
      <c r="A101" s="85" t="s">
        <v>4042</v>
      </c>
      <c r="B101" s="52">
        <v>6</v>
      </c>
      <c r="C101" s="60">
        <v>-0.46820000000000001</v>
      </c>
      <c r="D101" s="60">
        <v>20.004899999999999</v>
      </c>
      <c r="E101" s="60">
        <v>28.915299999999998</v>
      </c>
      <c r="F101" s="60"/>
      <c r="G101" s="60">
        <v>53.868899999999996</v>
      </c>
      <c r="H101" s="60">
        <v>32.3309</v>
      </c>
      <c r="I101" s="60">
        <v>26.3246</v>
      </c>
      <c r="J101" s="60">
        <v>10.7735</v>
      </c>
      <c r="K101" s="60">
        <v>13.862399999999999</v>
      </c>
      <c r="L101" s="60">
        <v>0.92849999999999999</v>
      </c>
      <c r="M101" s="60">
        <v>19.662500000000001</v>
      </c>
      <c r="N101" s="60">
        <v>29.4069</v>
      </c>
      <c r="O101" s="60">
        <v>37.384599999999999</v>
      </c>
      <c r="P101" s="89">
        <v>0.92849999999999999</v>
      </c>
    </row>
    <row r="102" spans="1:16" x14ac:dyDescent="0.35">
      <c r="A102" s="85" t="s">
        <v>4049</v>
      </c>
      <c r="B102" s="52">
        <v>6</v>
      </c>
      <c r="C102" s="60">
        <v>7.2655000000000003</v>
      </c>
      <c r="D102" s="60">
        <v>16.271100000000001</v>
      </c>
      <c r="E102" s="60">
        <v>-1.0926</v>
      </c>
      <c r="F102" s="60"/>
      <c r="G102" s="60">
        <v>13.831099999999999</v>
      </c>
      <c r="H102" s="60">
        <v>6.4992999999999999</v>
      </c>
      <c r="I102" s="60">
        <v>21.6159</v>
      </c>
      <c r="J102" s="60">
        <v>19.6387</v>
      </c>
      <c r="K102" s="60">
        <v>13.567299999999999</v>
      </c>
      <c r="L102" s="60">
        <v>2.3677999999999999</v>
      </c>
      <c r="M102" s="60">
        <v>18.569900000000001</v>
      </c>
      <c r="N102" s="60">
        <v>0.96209999999999996</v>
      </c>
      <c r="O102" s="60">
        <v>3.5985</v>
      </c>
      <c r="P102" s="89">
        <v>2.3677999999999999</v>
      </c>
    </row>
    <row r="103" spans="1:16" x14ac:dyDescent="0.35">
      <c r="A103" s="85" t="s">
        <v>4056</v>
      </c>
      <c r="B103" s="52">
        <v>6</v>
      </c>
      <c r="C103" s="60">
        <v>-1.0269999999999999</v>
      </c>
      <c r="D103" s="60">
        <v>8.8501999999999992</v>
      </c>
      <c r="E103" s="60">
        <v>4.0111999999999997</v>
      </c>
      <c r="F103" s="60"/>
      <c r="G103" s="60">
        <v>8.8271999999999995</v>
      </c>
      <c r="H103" s="60">
        <v>4.6352000000000002</v>
      </c>
      <c r="I103" s="60">
        <v>20.435199999999998</v>
      </c>
      <c r="J103" s="60">
        <v>15.8461</v>
      </c>
      <c r="K103" s="60">
        <v>18.001200000000001</v>
      </c>
      <c r="L103" s="60">
        <v>0.1014</v>
      </c>
      <c r="M103" s="60">
        <v>10.357699999999999</v>
      </c>
      <c r="N103" s="60">
        <v>5.9306999999999999</v>
      </c>
      <c r="O103" s="60">
        <v>9.5975000000000001</v>
      </c>
      <c r="P103" s="89">
        <v>0.1014</v>
      </c>
    </row>
    <row r="104" spans="1:16" x14ac:dyDescent="0.35">
      <c r="A104" s="85" t="s">
        <v>4063</v>
      </c>
      <c r="B104" s="52">
        <v>5</v>
      </c>
      <c r="C104" s="60">
        <v>1.1434</v>
      </c>
      <c r="D104" s="60">
        <v>8.8034999999999997</v>
      </c>
      <c r="E104" s="60">
        <v>1.2909999999999999</v>
      </c>
      <c r="F104" s="60"/>
      <c r="G104" s="60">
        <v>6.2987000000000002</v>
      </c>
      <c r="H104" s="60">
        <v>1.7169000000000001</v>
      </c>
      <c r="I104" s="60">
        <v>26.864799999999999</v>
      </c>
      <c r="J104" s="60">
        <v>24.140799999999999</v>
      </c>
      <c r="K104" s="60">
        <v>16.731200000000001</v>
      </c>
      <c r="L104" s="60">
        <v>0.60189999999999999</v>
      </c>
      <c r="M104" s="60">
        <v>11.4084</v>
      </c>
      <c r="N104" s="60">
        <v>3.3643000000000001</v>
      </c>
      <c r="O104" s="60">
        <v>7.5819999999999999</v>
      </c>
      <c r="P104" s="89">
        <v>0.60189999999999999</v>
      </c>
    </row>
    <row r="105" spans="1:16" x14ac:dyDescent="0.35">
      <c r="A105" s="85" t="s">
        <v>4069</v>
      </c>
      <c r="B105" s="52">
        <v>4</v>
      </c>
      <c r="C105" s="60">
        <v>6.9362000000000004</v>
      </c>
      <c r="D105" s="60">
        <v>15.3009</v>
      </c>
      <c r="E105" s="60">
        <v>0.44450000000000001</v>
      </c>
      <c r="F105" s="60"/>
      <c r="G105" s="60">
        <v>5.625</v>
      </c>
      <c r="H105" s="60">
        <v>8.2666000000000004</v>
      </c>
      <c r="I105" s="60">
        <v>15.990600000000001</v>
      </c>
      <c r="J105" s="60">
        <v>16.277999999999999</v>
      </c>
      <c r="K105" s="60" t="s">
        <v>430</v>
      </c>
      <c r="L105" s="60">
        <v>1.5344</v>
      </c>
      <c r="M105" s="60">
        <v>17.6343</v>
      </c>
      <c r="N105" s="60">
        <v>1.3310999999999999</v>
      </c>
      <c r="O105" s="60">
        <v>6.0007999999999999</v>
      </c>
      <c r="P105" s="89">
        <v>1.5344</v>
      </c>
    </row>
    <row r="106" spans="1:16" x14ac:dyDescent="0.35">
      <c r="A106" s="85" t="s">
        <v>4074</v>
      </c>
      <c r="B106" s="52">
        <v>4</v>
      </c>
      <c r="C106" s="60">
        <v>-0.17080000000000001</v>
      </c>
      <c r="D106" s="60">
        <v>8.1005000000000003</v>
      </c>
      <c r="E106" s="60">
        <v>-4.4935999999999998</v>
      </c>
      <c r="F106" s="60"/>
      <c r="G106" s="60">
        <v>-4.2321999999999997</v>
      </c>
      <c r="H106" s="60">
        <v>-2.9013</v>
      </c>
      <c r="I106" s="60">
        <v>9.8272999999999993</v>
      </c>
      <c r="J106" s="60">
        <v>9.5053999999999998</v>
      </c>
      <c r="K106" s="60">
        <v>12.559900000000001</v>
      </c>
      <c r="L106" s="60">
        <v>1.1828000000000001</v>
      </c>
      <c r="M106" s="60">
        <v>10.683199999999999</v>
      </c>
      <c r="N106" s="60">
        <v>-3.2988</v>
      </c>
      <c r="O106" s="60">
        <v>-0.88070000000000004</v>
      </c>
      <c r="P106" s="89">
        <v>1.1828000000000001</v>
      </c>
    </row>
    <row r="107" spans="1:16" x14ac:dyDescent="0.35">
      <c r="A107" s="85" t="s">
        <v>4079</v>
      </c>
      <c r="B107" s="52">
        <v>3</v>
      </c>
      <c r="C107" s="60">
        <v>2.9445999999999999</v>
      </c>
      <c r="D107" s="60">
        <v>12.8354</v>
      </c>
      <c r="E107" s="60">
        <v>-1.5784</v>
      </c>
      <c r="F107" s="60"/>
      <c r="G107" s="60">
        <v>1.9160999999999999</v>
      </c>
      <c r="H107" s="60" t="s">
        <v>430</v>
      </c>
      <c r="I107" s="60" t="s">
        <v>430</v>
      </c>
      <c r="J107" s="60" t="s">
        <v>430</v>
      </c>
      <c r="K107" s="60" t="s">
        <v>430</v>
      </c>
      <c r="L107" s="60">
        <v>1.3508</v>
      </c>
      <c r="M107" s="60">
        <v>15.2532</v>
      </c>
      <c r="N107" s="60">
        <v>-0.21479999999999999</v>
      </c>
      <c r="O107" s="60">
        <v>2.6070000000000002</v>
      </c>
      <c r="P107" s="89">
        <v>1.3508</v>
      </c>
    </row>
    <row r="108" spans="1:16" x14ac:dyDescent="0.35">
      <c r="A108" s="85" t="s">
        <v>4083</v>
      </c>
      <c r="B108" s="52">
        <v>3</v>
      </c>
      <c r="C108" s="60">
        <v>1.266</v>
      </c>
      <c r="D108" s="60">
        <v>6.0942999999999996</v>
      </c>
      <c r="E108" s="60">
        <v>-6.9656000000000002</v>
      </c>
      <c r="F108" s="60"/>
      <c r="G108" s="60" t="s">
        <v>430</v>
      </c>
      <c r="H108" s="60" t="s">
        <v>430</v>
      </c>
      <c r="I108" s="60" t="s">
        <v>430</v>
      </c>
      <c r="J108" s="60" t="s">
        <v>430</v>
      </c>
      <c r="K108" s="60" t="s">
        <v>430</v>
      </c>
      <c r="L108" s="60">
        <v>0.64759999999999995</v>
      </c>
      <c r="M108" s="60">
        <v>7.8071999999999999</v>
      </c>
      <c r="N108" s="60">
        <v>-5.6990999999999996</v>
      </c>
      <c r="O108" s="60">
        <v>0.83479999999999999</v>
      </c>
      <c r="P108" s="89">
        <v>0.64759999999999995</v>
      </c>
    </row>
    <row r="109" spans="1:16" x14ac:dyDescent="0.35">
      <c r="A109" s="85" t="s">
        <v>4087</v>
      </c>
      <c r="B109" s="52">
        <v>3</v>
      </c>
      <c r="C109" s="60">
        <v>4.1665999999999999</v>
      </c>
      <c r="D109" s="60">
        <v>13.297800000000001</v>
      </c>
      <c r="E109" s="60">
        <v>-1.4767999999999999</v>
      </c>
      <c r="F109" s="60"/>
      <c r="G109" s="60">
        <v>-0.61760000000000004</v>
      </c>
      <c r="H109" s="60">
        <v>-1.1890000000000001</v>
      </c>
      <c r="I109" s="60">
        <v>13.938599999999999</v>
      </c>
      <c r="J109" s="60">
        <v>14.4536</v>
      </c>
      <c r="K109" s="60" t="s">
        <v>430</v>
      </c>
      <c r="L109" s="60">
        <v>1.3436999999999999</v>
      </c>
      <c r="M109" s="60">
        <v>15.3034</v>
      </c>
      <c r="N109" s="60">
        <v>0.26379999999999998</v>
      </c>
      <c r="O109" s="60">
        <v>2.1269</v>
      </c>
      <c r="P109" s="89">
        <v>1.3436999999999999</v>
      </c>
    </row>
    <row r="110" spans="1:16" x14ac:dyDescent="0.35">
      <c r="A110" s="85" t="s">
        <v>4091</v>
      </c>
      <c r="B110" s="52">
        <v>3</v>
      </c>
      <c r="C110" s="60">
        <v>-2.6585000000000001</v>
      </c>
      <c r="D110" s="60">
        <v>12.7386</v>
      </c>
      <c r="E110" s="60">
        <v>4.6402999999999999</v>
      </c>
      <c r="F110" s="60"/>
      <c r="G110" s="60">
        <v>10.177099999999999</v>
      </c>
      <c r="H110" s="60">
        <v>6.4720000000000004</v>
      </c>
      <c r="I110" s="60">
        <v>18.413599999999999</v>
      </c>
      <c r="J110" s="60">
        <v>14.726599999999999</v>
      </c>
      <c r="K110" s="60">
        <v>16.448499999999999</v>
      </c>
      <c r="L110" s="60">
        <v>0.1119</v>
      </c>
      <c r="M110" s="60">
        <v>15.8574</v>
      </c>
      <c r="N110" s="60">
        <v>6.4013999999999998</v>
      </c>
      <c r="O110" s="60">
        <v>12.0192</v>
      </c>
      <c r="P110" s="89">
        <v>0.1119</v>
      </c>
    </row>
    <row r="111" spans="1:16" x14ac:dyDescent="0.35">
      <c r="A111" s="85" t="s">
        <v>4095</v>
      </c>
      <c r="B111" s="52">
        <v>3</v>
      </c>
      <c r="C111" s="60">
        <v>3.7210000000000001</v>
      </c>
      <c r="D111" s="60">
        <v>11.148300000000001</v>
      </c>
      <c r="E111" s="60">
        <v>-2.9556</v>
      </c>
      <c r="F111" s="60"/>
      <c r="G111" s="60">
        <v>-0.14610000000000001</v>
      </c>
      <c r="H111" s="60" t="s">
        <v>430</v>
      </c>
      <c r="I111" s="60" t="s">
        <v>430</v>
      </c>
      <c r="J111" s="60" t="s">
        <v>430</v>
      </c>
      <c r="K111" s="60" t="s">
        <v>430</v>
      </c>
      <c r="L111" s="60">
        <v>1.2359</v>
      </c>
      <c r="M111" s="60">
        <v>13.292899999999999</v>
      </c>
      <c r="N111" s="60">
        <v>-2.4064999999999999</v>
      </c>
      <c r="O111" s="60">
        <v>2.4481999999999999</v>
      </c>
      <c r="P111" s="89">
        <v>1.2359</v>
      </c>
    </row>
    <row r="112" spans="1:16" x14ac:dyDescent="0.35">
      <c r="A112" s="85" t="s">
        <v>4099</v>
      </c>
      <c r="B112" s="52">
        <v>2</v>
      </c>
      <c r="C112" s="60">
        <v>3.3111999999999999</v>
      </c>
      <c r="D112" s="60">
        <v>14.991</v>
      </c>
      <c r="E112" s="60">
        <v>2.3321000000000001</v>
      </c>
      <c r="F112" s="60"/>
      <c r="G112" s="60">
        <v>6.8663999999999996</v>
      </c>
      <c r="H112" s="60">
        <v>5.9869000000000003</v>
      </c>
      <c r="I112" s="60">
        <v>17.520600000000002</v>
      </c>
      <c r="J112" s="60">
        <v>16.548300000000001</v>
      </c>
      <c r="K112" s="60">
        <v>14.401199999999999</v>
      </c>
      <c r="L112" s="60">
        <v>0.93500000000000005</v>
      </c>
      <c r="M112" s="60">
        <v>17.6616</v>
      </c>
      <c r="N112" s="60">
        <v>3.3738999999999999</v>
      </c>
      <c r="O112" s="60">
        <v>9.1129999999999995</v>
      </c>
      <c r="P112" s="89">
        <v>0.93500000000000005</v>
      </c>
    </row>
    <row r="113" spans="1:16" x14ac:dyDescent="0.35">
      <c r="A113" s="85" t="s">
        <v>4102</v>
      </c>
      <c r="B113" s="52">
        <v>2</v>
      </c>
      <c r="C113" s="60">
        <v>2.1467000000000001</v>
      </c>
      <c r="D113" s="60">
        <v>9.2208000000000006</v>
      </c>
      <c r="E113" s="60">
        <v>-3.8374999999999999</v>
      </c>
      <c r="F113" s="60"/>
      <c r="G113" s="60">
        <v>0.31840000000000002</v>
      </c>
      <c r="H113" s="60">
        <v>1.1994</v>
      </c>
      <c r="I113" s="60">
        <v>9.7820999999999998</v>
      </c>
      <c r="J113" s="60">
        <v>10.847200000000001</v>
      </c>
      <c r="K113" s="60" t="s">
        <v>430</v>
      </c>
      <c r="L113" s="60">
        <v>1.5017</v>
      </c>
      <c r="M113" s="60">
        <v>10.2841</v>
      </c>
      <c r="N113" s="60">
        <v>-3.6783999999999999</v>
      </c>
      <c r="O113" s="60">
        <v>1.829</v>
      </c>
      <c r="P113" s="89">
        <v>1.5017</v>
      </c>
    </row>
    <row r="114" spans="1:16" x14ac:dyDescent="0.35">
      <c r="A114" s="85" t="s">
        <v>4105</v>
      </c>
      <c r="B114" s="52">
        <v>2</v>
      </c>
      <c r="C114" s="60">
        <v>4.5334000000000003</v>
      </c>
      <c r="D114" s="60">
        <v>7.2835000000000001</v>
      </c>
      <c r="E114" s="60">
        <v>-5.1033999999999997</v>
      </c>
      <c r="F114" s="60"/>
      <c r="G114" s="60">
        <v>0.2681</v>
      </c>
      <c r="H114" s="60" t="s">
        <v>430</v>
      </c>
      <c r="I114" s="60" t="s">
        <v>430</v>
      </c>
      <c r="J114" s="60" t="s">
        <v>430</v>
      </c>
      <c r="K114" s="60" t="s">
        <v>430</v>
      </c>
      <c r="L114" s="60">
        <v>1.9319999999999999</v>
      </c>
      <c r="M114" s="60">
        <v>8.6513000000000009</v>
      </c>
      <c r="N114" s="60">
        <v>-4.8621999999999996</v>
      </c>
      <c r="O114" s="60">
        <v>-1.9231</v>
      </c>
      <c r="P114" s="89">
        <v>1.9319999999999999</v>
      </c>
    </row>
    <row r="115" spans="1:16" x14ac:dyDescent="0.35">
      <c r="A115" s="85" t="s">
        <v>4108</v>
      </c>
      <c r="B115" s="52">
        <v>2</v>
      </c>
      <c r="C115" s="60">
        <v>4.319</v>
      </c>
      <c r="D115" s="60">
        <v>12.5792</v>
      </c>
      <c r="E115" s="60">
        <v>-1.2216</v>
      </c>
      <c r="F115" s="60"/>
      <c r="G115" s="60">
        <v>2.2541000000000002</v>
      </c>
      <c r="H115" s="60" t="s">
        <v>430</v>
      </c>
      <c r="I115" s="60" t="s">
        <v>430</v>
      </c>
      <c r="J115" s="60" t="s">
        <v>430</v>
      </c>
      <c r="K115" s="60" t="s">
        <v>430</v>
      </c>
      <c r="L115" s="60">
        <v>1.2428999999999999</v>
      </c>
      <c r="M115" s="60">
        <v>15.170400000000001</v>
      </c>
      <c r="N115" s="60">
        <v>0.41189999999999999</v>
      </c>
      <c r="O115" s="60">
        <v>6.9185999999999996</v>
      </c>
      <c r="P115" s="89">
        <v>1.2428999999999999</v>
      </c>
    </row>
    <row r="116" spans="1:16" x14ac:dyDescent="0.35">
      <c r="A116" s="85" t="s">
        <v>4115</v>
      </c>
      <c r="B116" s="52">
        <v>1</v>
      </c>
      <c r="C116" s="60">
        <v>7.4126000000000003</v>
      </c>
      <c r="D116" s="60">
        <v>30.931799999999999</v>
      </c>
      <c r="E116" s="60">
        <v>16.755600000000001</v>
      </c>
      <c r="F116" s="60"/>
      <c r="G116" s="60">
        <v>20.3627</v>
      </c>
      <c r="H116" s="60">
        <v>11.053699999999999</v>
      </c>
      <c r="I116" s="60">
        <v>20.632200000000001</v>
      </c>
      <c r="J116" s="60">
        <v>14.550700000000001</v>
      </c>
      <c r="K116" s="60" t="s">
        <v>430</v>
      </c>
      <c r="L116" s="60">
        <v>1.0798000000000001</v>
      </c>
      <c r="M116" s="60">
        <v>32.905700000000003</v>
      </c>
      <c r="N116" s="60">
        <v>17.1004</v>
      </c>
      <c r="O116" s="60">
        <v>17.1599</v>
      </c>
      <c r="P116" s="89">
        <v>1.0798000000000001</v>
      </c>
    </row>
    <row r="117" spans="1:16" x14ac:dyDescent="0.35">
      <c r="A117" s="85" t="s">
        <v>4117</v>
      </c>
      <c r="B117" s="52">
        <v>1</v>
      </c>
      <c r="C117" s="60">
        <v>8.0723000000000003</v>
      </c>
      <c r="D117" s="60">
        <v>30.393699999999999</v>
      </c>
      <c r="E117" s="60">
        <v>27.0259</v>
      </c>
      <c r="F117" s="60"/>
      <c r="G117" s="60">
        <v>17.396100000000001</v>
      </c>
      <c r="H117" s="60">
        <v>13.2027</v>
      </c>
      <c r="I117" s="60">
        <v>44.3733</v>
      </c>
      <c r="J117" s="60" t="s">
        <v>430</v>
      </c>
      <c r="K117" s="60" t="s">
        <v>430</v>
      </c>
      <c r="L117" s="60">
        <v>0.77700000000000002</v>
      </c>
      <c r="M117" s="60">
        <v>36.757599999999996</v>
      </c>
      <c r="N117" s="60">
        <v>27.727900000000002</v>
      </c>
      <c r="O117" s="60">
        <v>26.399100000000001</v>
      </c>
      <c r="P117" s="89">
        <v>0.77700000000000002</v>
      </c>
    </row>
    <row r="118" spans="1:16" x14ac:dyDescent="0.35">
      <c r="A118" s="85" t="s">
        <v>4119</v>
      </c>
      <c r="B118" s="52">
        <v>1</v>
      </c>
      <c r="C118" s="60">
        <v>5.8429000000000002</v>
      </c>
      <c r="D118" s="60">
        <v>13.3078</v>
      </c>
      <c r="E118" s="60">
        <v>-3.0844999999999998</v>
      </c>
      <c r="F118" s="60"/>
      <c r="G118" s="60">
        <v>-1.2035</v>
      </c>
      <c r="H118" s="60">
        <v>2.9643999999999999</v>
      </c>
      <c r="I118" s="60" t="s">
        <v>430</v>
      </c>
      <c r="J118" s="60" t="s">
        <v>430</v>
      </c>
      <c r="K118" s="60" t="s">
        <v>430</v>
      </c>
      <c r="L118" s="60">
        <v>2.9428999999999998</v>
      </c>
      <c r="M118" s="60">
        <v>15.182499999999999</v>
      </c>
      <c r="N118" s="60">
        <v>-2.726</v>
      </c>
      <c r="O118" s="60">
        <v>-3.7673999999999999</v>
      </c>
      <c r="P118" s="89">
        <v>2.9428999999999998</v>
      </c>
    </row>
    <row r="119" spans="1:16" x14ac:dyDescent="0.35">
      <c r="A119" s="85" t="s">
        <v>4121</v>
      </c>
      <c r="B119" s="52">
        <v>1</v>
      </c>
      <c r="C119" s="60">
        <v>3.4375</v>
      </c>
      <c r="D119" s="60">
        <v>7.4591000000000003</v>
      </c>
      <c r="E119" s="60">
        <v>-5.8804999999999996</v>
      </c>
      <c r="F119" s="60"/>
      <c r="G119" s="60">
        <v>-9.8293999999999997</v>
      </c>
      <c r="H119" s="60">
        <v>-5.4549000000000003</v>
      </c>
      <c r="I119" s="60">
        <v>-0.2427</v>
      </c>
      <c r="J119" s="60">
        <v>8.3547999999999991</v>
      </c>
      <c r="K119" s="60">
        <v>10.271000000000001</v>
      </c>
      <c r="L119" s="60">
        <v>2.6070000000000002</v>
      </c>
      <c r="M119" s="60">
        <v>9.0572999999999997</v>
      </c>
      <c r="N119" s="60">
        <v>-9.5734999999999992</v>
      </c>
      <c r="O119" s="60">
        <v>-9.6272000000000002</v>
      </c>
      <c r="P119" s="89">
        <v>2.6070000000000002</v>
      </c>
    </row>
    <row r="120" spans="1:16" x14ac:dyDescent="0.35">
      <c r="A120" s="85" t="s">
        <v>4123</v>
      </c>
      <c r="B120" s="52">
        <v>1</v>
      </c>
      <c r="C120" s="60">
        <v>3.7900999999999998</v>
      </c>
      <c r="D120" s="60">
        <v>18.724599999999999</v>
      </c>
      <c r="E120" s="60">
        <v>7.0349000000000004</v>
      </c>
      <c r="F120" s="60"/>
      <c r="G120" s="60">
        <v>10.687099999999999</v>
      </c>
      <c r="H120" s="60">
        <v>9.67</v>
      </c>
      <c r="I120" s="60">
        <v>21.418600000000001</v>
      </c>
      <c r="J120" s="60">
        <v>16.8323</v>
      </c>
      <c r="K120" s="60" t="s">
        <v>430</v>
      </c>
      <c r="L120" s="60">
        <v>0.58440000000000003</v>
      </c>
      <c r="M120" s="60">
        <v>20.902100000000001</v>
      </c>
      <c r="N120" s="60">
        <v>7.7718999999999996</v>
      </c>
      <c r="O120" s="60">
        <v>8.5655000000000001</v>
      </c>
      <c r="P120" s="89">
        <v>0.58440000000000003</v>
      </c>
    </row>
    <row r="121" spans="1:16" x14ac:dyDescent="0.35">
      <c r="A121" s="85" t="s">
        <v>4125</v>
      </c>
      <c r="B121" s="52">
        <v>1</v>
      </c>
      <c r="C121" s="60">
        <v>6.6868999999999996</v>
      </c>
      <c r="D121" s="60">
        <v>18.756900000000002</v>
      </c>
      <c r="E121" s="60">
        <v>6.1539000000000001</v>
      </c>
      <c r="F121" s="60"/>
      <c r="G121" s="60">
        <v>26.092600000000001</v>
      </c>
      <c r="H121" s="60">
        <v>9.7261000000000006</v>
      </c>
      <c r="I121" s="60" t="s">
        <v>430</v>
      </c>
      <c r="J121" s="60" t="s">
        <v>430</v>
      </c>
      <c r="K121" s="60" t="s">
        <v>430</v>
      </c>
      <c r="L121" s="60">
        <v>1.6114999999999999</v>
      </c>
      <c r="M121" s="60">
        <v>20.2181</v>
      </c>
      <c r="N121" s="60">
        <v>8.5945</v>
      </c>
      <c r="O121" s="60">
        <v>16.763500000000001</v>
      </c>
      <c r="P121" s="89">
        <v>1.6114999999999999</v>
      </c>
    </row>
    <row r="122" spans="1:16" x14ac:dyDescent="0.35">
      <c r="A122" s="1076" t="s">
        <v>10064</v>
      </c>
      <c r="B122" s="1073"/>
      <c r="C122" s="1074"/>
      <c r="D122" s="1074"/>
      <c r="E122" s="1074"/>
      <c r="F122" s="1074"/>
      <c r="G122" s="1074"/>
      <c r="H122" s="1074"/>
      <c r="I122" s="1074"/>
      <c r="J122" s="1074"/>
      <c r="K122" s="1074"/>
      <c r="L122" s="1074"/>
      <c r="M122" s="1074"/>
      <c r="N122" s="1074"/>
      <c r="O122" s="1074"/>
      <c r="P122" s="1075"/>
    </row>
    <row r="123" spans="1:16" x14ac:dyDescent="0.35">
      <c r="A123" s="85" t="s">
        <v>156</v>
      </c>
      <c r="B123" s="52">
        <v>16</v>
      </c>
      <c r="C123" s="60">
        <v>4.3535000000000004</v>
      </c>
      <c r="D123" s="60">
        <v>11.3325</v>
      </c>
      <c r="E123" s="60">
        <v>-2.0838999999999999</v>
      </c>
      <c r="F123" s="60"/>
      <c r="G123" s="60">
        <v>9.4299999999999995E-2</v>
      </c>
      <c r="H123" s="60">
        <v>2.5878999999999999</v>
      </c>
      <c r="I123" s="60">
        <v>14.1311</v>
      </c>
      <c r="J123" s="60">
        <v>12.7821</v>
      </c>
      <c r="K123" s="60">
        <v>13.507300000000001</v>
      </c>
      <c r="L123" s="60">
        <v>1.085</v>
      </c>
      <c r="M123" s="60">
        <v>13.493</v>
      </c>
      <c r="N123" s="60">
        <v>-1.0903</v>
      </c>
      <c r="O123" s="60">
        <v>2.6177000000000001</v>
      </c>
      <c r="P123" s="89">
        <v>1.085</v>
      </c>
    </row>
    <row r="124" spans="1:16" x14ac:dyDescent="0.35">
      <c r="A124" s="85" t="s">
        <v>157</v>
      </c>
      <c r="B124" s="52">
        <v>16</v>
      </c>
      <c r="C124" s="60">
        <v>4.4268999999999998</v>
      </c>
      <c r="D124" s="60">
        <v>11.574199999999999</v>
      </c>
      <c r="E124" s="60">
        <v>-1.6581999999999999</v>
      </c>
      <c r="F124" s="60"/>
      <c r="G124" s="60">
        <v>0.97929999999999995</v>
      </c>
      <c r="H124" s="60">
        <v>3.4948000000000001</v>
      </c>
      <c r="I124" s="60">
        <v>15.1492</v>
      </c>
      <c r="J124" s="60">
        <v>13.819900000000001</v>
      </c>
      <c r="K124" s="60">
        <v>14.602399999999999</v>
      </c>
      <c r="L124" s="60">
        <v>1.0892999999999999</v>
      </c>
      <c r="M124" s="60">
        <v>13.7456</v>
      </c>
      <c r="N124" s="60">
        <v>-0.65559999999999996</v>
      </c>
      <c r="O124" s="60">
        <v>3.2991000000000001</v>
      </c>
      <c r="P124" s="89">
        <v>1.0892999999999999</v>
      </c>
    </row>
    <row r="125" spans="1:16" x14ac:dyDescent="0.35">
      <c r="A125" s="85" t="s">
        <v>158</v>
      </c>
      <c r="B125" s="52">
        <v>25</v>
      </c>
      <c r="C125" s="60">
        <v>4.0228999999999999</v>
      </c>
      <c r="D125" s="60">
        <v>11.382199999999999</v>
      </c>
      <c r="E125" s="60">
        <v>-3.0417999999999998</v>
      </c>
      <c r="F125" s="60"/>
      <c r="G125" s="60">
        <v>-2.1291000000000002</v>
      </c>
      <c r="H125" s="60">
        <v>-2.1999999999999999E-2</v>
      </c>
      <c r="I125" s="60">
        <v>11.7256</v>
      </c>
      <c r="J125" s="60">
        <v>11.5648</v>
      </c>
      <c r="K125" s="60">
        <v>13.733499999999999</v>
      </c>
      <c r="L125" s="60">
        <v>1.1111</v>
      </c>
      <c r="M125" s="60">
        <v>13.588800000000001</v>
      </c>
      <c r="N125" s="60">
        <v>-2.1762999999999999</v>
      </c>
      <c r="O125" s="60">
        <v>1.109</v>
      </c>
      <c r="P125" s="89">
        <v>1.1111</v>
      </c>
    </row>
    <row r="126" spans="1:16" x14ac:dyDescent="0.35">
      <c r="A126" s="85" t="s">
        <v>159</v>
      </c>
      <c r="B126" s="52">
        <v>26</v>
      </c>
      <c r="C126" s="60">
        <v>4.0884</v>
      </c>
      <c r="D126" s="60">
        <v>11.759399999999999</v>
      </c>
      <c r="E126" s="60">
        <v>-2.4089999999999998</v>
      </c>
      <c r="F126" s="60"/>
      <c r="G126" s="60">
        <v>-0.77959999999999996</v>
      </c>
      <c r="H126" s="60">
        <v>1.3179000000000001</v>
      </c>
      <c r="I126" s="60">
        <v>13.1051</v>
      </c>
      <c r="J126" s="60">
        <v>12.9618</v>
      </c>
      <c r="K126" s="60">
        <v>14.682700000000001</v>
      </c>
      <c r="L126" s="60">
        <v>1.1129</v>
      </c>
      <c r="M126" s="60">
        <v>13.9794</v>
      </c>
      <c r="N126" s="60">
        <v>-1.5249999999999999</v>
      </c>
      <c r="O126" s="60">
        <v>2.2000999999999999</v>
      </c>
      <c r="P126" s="89">
        <v>1.1129</v>
      </c>
    </row>
    <row r="127" spans="1:16" x14ac:dyDescent="0.35">
      <c r="A127" s="1076" t="s">
        <v>10065</v>
      </c>
      <c r="B127" s="1073"/>
      <c r="C127" s="1074"/>
      <c r="D127" s="1074"/>
      <c r="E127" s="1074"/>
      <c r="F127" s="1074"/>
      <c r="G127" s="1074"/>
      <c r="H127" s="1074"/>
      <c r="I127" s="1074"/>
      <c r="J127" s="1074"/>
      <c r="K127" s="1074"/>
      <c r="L127" s="1074"/>
      <c r="M127" s="1074"/>
      <c r="N127" s="1074"/>
      <c r="O127" s="1074"/>
      <c r="P127" s="1075"/>
    </row>
    <row r="128" spans="1:16" x14ac:dyDescent="0.35">
      <c r="A128" s="85" t="s">
        <v>163</v>
      </c>
      <c r="B128" s="52">
        <v>259</v>
      </c>
      <c r="C128" s="60">
        <v>2.9211999999999998</v>
      </c>
      <c r="D128" s="60">
        <v>11.8653</v>
      </c>
      <c r="E128" s="60">
        <v>-2.1072000000000002</v>
      </c>
      <c r="F128" s="60"/>
      <c r="G128" s="60">
        <v>-0.32619999999999999</v>
      </c>
      <c r="H128" s="60">
        <v>0.90249999999999997</v>
      </c>
      <c r="I128" s="60">
        <v>14.0908</v>
      </c>
      <c r="J128" s="60">
        <v>11.622999999999999</v>
      </c>
      <c r="K128" s="60">
        <v>11.8385</v>
      </c>
      <c r="L128" s="60">
        <v>1.1247</v>
      </c>
      <c r="M128" s="60">
        <v>14.2957</v>
      </c>
      <c r="N128" s="60">
        <v>-1.1185</v>
      </c>
      <c r="O128" s="60">
        <v>3.4264999999999999</v>
      </c>
      <c r="P128" s="89">
        <v>1.1247</v>
      </c>
    </row>
    <row r="129" spans="1:16" x14ac:dyDescent="0.35">
      <c r="A129" s="85" t="s">
        <v>164</v>
      </c>
      <c r="B129" s="52">
        <v>265</v>
      </c>
      <c r="C129" s="60">
        <v>3.0091000000000001</v>
      </c>
      <c r="D129" s="60">
        <v>12.034599999999999</v>
      </c>
      <c r="E129" s="60">
        <v>-1.841</v>
      </c>
      <c r="F129" s="60"/>
      <c r="G129" s="60">
        <v>0.2319</v>
      </c>
      <c r="H129" s="60">
        <v>1.452</v>
      </c>
      <c r="I129" s="60">
        <v>14.672499999999999</v>
      </c>
      <c r="J129" s="60">
        <v>12.136100000000001</v>
      </c>
      <c r="K129" s="60">
        <v>12.2828</v>
      </c>
      <c r="L129" s="60">
        <v>1.1362000000000001</v>
      </c>
      <c r="M129" s="60">
        <v>14.4711</v>
      </c>
      <c r="N129" s="60">
        <v>-0.84770000000000001</v>
      </c>
      <c r="O129" s="60">
        <v>3.8965000000000001</v>
      </c>
      <c r="P129" s="89">
        <v>1.1362000000000001</v>
      </c>
    </row>
    <row r="130" spans="1:16" x14ac:dyDescent="0.35">
      <c r="A130" s="1076" t="s">
        <v>10066</v>
      </c>
      <c r="B130" s="1073"/>
      <c r="C130" s="1074"/>
      <c r="D130" s="1074"/>
      <c r="E130" s="1074"/>
      <c r="F130" s="1074"/>
      <c r="G130" s="1074"/>
      <c r="H130" s="1074"/>
      <c r="I130" s="1074"/>
      <c r="J130" s="1074"/>
      <c r="K130" s="1074"/>
      <c r="L130" s="1074"/>
      <c r="M130" s="1074"/>
      <c r="N130" s="1074"/>
      <c r="O130" s="1074"/>
      <c r="P130" s="1075"/>
    </row>
    <row r="131" spans="1:16" x14ac:dyDescent="0.35">
      <c r="A131" s="85" t="s">
        <v>165</v>
      </c>
      <c r="B131" s="52">
        <v>273</v>
      </c>
      <c r="C131" s="60">
        <v>1.4957</v>
      </c>
      <c r="D131" s="60">
        <v>10.063700000000001</v>
      </c>
      <c r="E131" s="60">
        <v>-2.6387999999999998</v>
      </c>
      <c r="F131" s="60"/>
      <c r="G131" s="60">
        <v>8.6121999999999996</v>
      </c>
      <c r="H131" s="60">
        <v>6.2126999999999999</v>
      </c>
      <c r="I131" s="60">
        <v>15.4404</v>
      </c>
      <c r="J131" s="60">
        <v>11.790900000000001</v>
      </c>
      <c r="K131" s="60">
        <v>12.968</v>
      </c>
      <c r="L131" s="60">
        <v>1.1386000000000001</v>
      </c>
      <c r="M131" s="60">
        <v>12.1098</v>
      </c>
      <c r="N131" s="60">
        <v>-1.5835999999999999</v>
      </c>
      <c r="O131" s="60">
        <v>7.3818000000000001</v>
      </c>
      <c r="P131" s="89">
        <v>1.1386000000000001</v>
      </c>
    </row>
    <row r="132" spans="1:16" x14ac:dyDescent="0.35">
      <c r="A132" s="1076" t="s">
        <v>10067</v>
      </c>
      <c r="B132" s="1073"/>
      <c r="C132" s="1074"/>
      <c r="D132" s="1074"/>
      <c r="E132" s="1074"/>
      <c r="F132" s="1074"/>
      <c r="G132" s="1074"/>
      <c r="H132" s="1074"/>
      <c r="I132" s="1074"/>
      <c r="J132" s="1074"/>
      <c r="K132" s="1074"/>
      <c r="L132" s="1074"/>
      <c r="M132" s="1074"/>
      <c r="N132" s="1074"/>
      <c r="O132" s="1074"/>
      <c r="P132" s="1075"/>
    </row>
    <row r="133" spans="1:16" x14ac:dyDescent="0.35">
      <c r="A133" s="85" t="s">
        <v>168</v>
      </c>
      <c r="B133" s="52">
        <v>26</v>
      </c>
      <c r="C133" s="60">
        <v>-8.7127999999999997</v>
      </c>
      <c r="D133" s="60">
        <v>-2.6686999999999999</v>
      </c>
      <c r="E133" s="60">
        <v>5.6086999999999998</v>
      </c>
      <c r="F133" s="60"/>
      <c r="G133" s="60">
        <v>45.0047</v>
      </c>
      <c r="H133" s="60">
        <v>39.556199999999997</v>
      </c>
      <c r="I133" s="60">
        <v>33.580399999999997</v>
      </c>
      <c r="J133" s="60">
        <v>23.5215</v>
      </c>
      <c r="K133" s="60">
        <v>14.9787</v>
      </c>
      <c r="L133" s="60">
        <v>0.99129999999999996</v>
      </c>
      <c r="M133" s="60">
        <v>-2.8815</v>
      </c>
      <c r="N133" s="60">
        <v>6.726</v>
      </c>
      <c r="O133" s="60">
        <v>22.9773</v>
      </c>
      <c r="P133" s="89">
        <v>0.99129999999999996</v>
      </c>
    </row>
    <row r="134" spans="1:16" x14ac:dyDescent="0.35">
      <c r="A134" s="1076" t="s">
        <v>10068</v>
      </c>
      <c r="B134" s="1073"/>
      <c r="C134" s="1074"/>
      <c r="D134" s="1074"/>
      <c r="E134" s="1074"/>
      <c r="F134" s="1074"/>
      <c r="G134" s="1074"/>
      <c r="H134" s="1074"/>
      <c r="I134" s="1074"/>
      <c r="J134" s="1074"/>
      <c r="K134" s="1074"/>
      <c r="L134" s="1074"/>
      <c r="M134" s="1074"/>
      <c r="N134" s="1074"/>
      <c r="O134" s="1074"/>
      <c r="P134" s="1075"/>
    </row>
    <row r="135" spans="1:16" x14ac:dyDescent="0.35">
      <c r="A135" s="85" t="s">
        <v>173</v>
      </c>
      <c r="B135" s="52">
        <v>53</v>
      </c>
      <c r="C135" s="60">
        <v>-2.2669999999999999</v>
      </c>
      <c r="D135" s="60">
        <v>13.069800000000001</v>
      </c>
      <c r="E135" s="60">
        <v>16.138400000000001</v>
      </c>
      <c r="F135" s="60"/>
      <c r="G135" s="60">
        <v>36.8797</v>
      </c>
      <c r="H135" s="60">
        <v>26.265599999999999</v>
      </c>
      <c r="I135" s="60">
        <v>22.6616</v>
      </c>
      <c r="J135" s="60">
        <v>11.279500000000001</v>
      </c>
      <c r="K135" s="60">
        <v>12.0839</v>
      </c>
      <c r="L135" s="60">
        <v>1.5900000000000001E-2</v>
      </c>
      <c r="M135" s="60">
        <v>15.180099999999999</v>
      </c>
      <c r="N135" s="60">
        <v>16.138000000000002</v>
      </c>
      <c r="O135" s="60">
        <v>20.616299999999999</v>
      </c>
      <c r="P135" s="89">
        <v>1.5900000000000001E-2</v>
      </c>
    </row>
    <row r="136" spans="1:16" x14ac:dyDescent="0.35">
      <c r="A136" s="85" t="s">
        <v>174</v>
      </c>
      <c r="B136" s="52">
        <v>53</v>
      </c>
      <c r="C136" s="60">
        <v>-2.2118000000000002</v>
      </c>
      <c r="D136" s="60">
        <v>13.255699999999999</v>
      </c>
      <c r="E136" s="60">
        <v>16.514600000000002</v>
      </c>
      <c r="F136" s="60"/>
      <c r="G136" s="60">
        <v>37.759900000000002</v>
      </c>
      <c r="H136" s="60">
        <v>27.076899999999998</v>
      </c>
      <c r="I136" s="60">
        <v>23.473700000000001</v>
      </c>
      <c r="J136" s="60">
        <v>12.132899999999999</v>
      </c>
      <c r="K136" s="60">
        <v>12.913399999999999</v>
      </c>
      <c r="L136" s="60">
        <v>1.9400000000000001E-2</v>
      </c>
      <c r="M136" s="60">
        <v>15.373900000000001</v>
      </c>
      <c r="N136" s="60">
        <v>16.514600000000002</v>
      </c>
      <c r="O136" s="60">
        <v>21.199400000000001</v>
      </c>
      <c r="P136" s="89">
        <v>1.9400000000000001E-2</v>
      </c>
    </row>
    <row r="137" spans="1:16" x14ac:dyDescent="0.35">
      <c r="A137" s="1076" t="s">
        <v>10069</v>
      </c>
      <c r="B137" s="1073"/>
      <c r="C137" s="1074"/>
      <c r="D137" s="1074"/>
      <c r="E137" s="1074"/>
      <c r="F137" s="1074"/>
      <c r="G137" s="1074"/>
      <c r="H137" s="1074"/>
      <c r="I137" s="1074"/>
      <c r="J137" s="1074"/>
      <c r="K137" s="1074"/>
      <c r="L137" s="1074"/>
      <c r="M137" s="1074"/>
      <c r="N137" s="1074"/>
      <c r="O137" s="1074"/>
      <c r="P137" s="1075"/>
    </row>
    <row r="138" spans="1:16" x14ac:dyDescent="0.35">
      <c r="A138" s="85" t="s">
        <v>177</v>
      </c>
      <c r="B138" s="52">
        <v>115</v>
      </c>
      <c r="C138" s="60">
        <v>-2.8290999999999999</v>
      </c>
      <c r="D138" s="60">
        <v>6.2954999999999997</v>
      </c>
      <c r="E138" s="60">
        <v>1.3050999999999999</v>
      </c>
      <c r="F138" s="60"/>
      <c r="G138" s="60">
        <v>29.062000000000001</v>
      </c>
      <c r="H138" s="60">
        <v>20.961099999999998</v>
      </c>
      <c r="I138" s="60">
        <v>23.200700000000001</v>
      </c>
      <c r="J138" s="60">
        <v>15.625999999999999</v>
      </c>
      <c r="K138" s="60">
        <v>12.712300000000001</v>
      </c>
      <c r="L138" s="60">
        <v>1.0324</v>
      </c>
      <c r="M138" s="60">
        <v>7.4546000000000001</v>
      </c>
      <c r="N138" s="60">
        <v>2.5051000000000001</v>
      </c>
      <c r="O138" s="60">
        <v>16.144400000000001</v>
      </c>
      <c r="P138" s="89">
        <v>1.0324</v>
      </c>
    </row>
    <row r="139" spans="1:16" x14ac:dyDescent="0.35">
      <c r="A139" s="85" t="s">
        <v>178</v>
      </c>
      <c r="B139" s="52">
        <v>118</v>
      </c>
      <c r="C139" s="60">
        <v>-2.9169999999999998</v>
      </c>
      <c r="D139" s="60">
        <v>6.2892000000000001</v>
      </c>
      <c r="E139" s="60">
        <v>1.5289999999999999</v>
      </c>
      <c r="F139" s="60"/>
      <c r="G139" s="60">
        <v>29.822099999999999</v>
      </c>
      <c r="H139" s="60">
        <v>21.5076</v>
      </c>
      <c r="I139" s="60">
        <v>23.758099999999999</v>
      </c>
      <c r="J139" s="60">
        <v>16.213999999999999</v>
      </c>
      <c r="K139" s="60">
        <v>13.221</v>
      </c>
      <c r="L139" s="60">
        <v>1.0428999999999999</v>
      </c>
      <c r="M139" s="60">
        <v>7.4393000000000002</v>
      </c>
      <c r="N139" s="60">
        <v>2.7486000000000002</v>
      </c>
      <c r="O139" s="60">
        <v>16.986799999999999</v>
      </c>
      <c r="P139" s="89">
        <v>1.0428999999999999</v>
      </c>
    </row>
    <row r="140" spans="1:16" x14ac:dyDescent="0.35">
      <c r="A140" s="1076" t="s">
        <v>10070</v>
      </c>
      <c r="B140" s="1073"/>
      <c r="C140" s="1074"/>
      <c r="D140" s="1074"/>
      <c r="E140" s="1074"/>
      <c r="F140" s="1074"/>
      <c r="G140" s="1074"/>
      <c r="H140" s="1074"/>
      <c r="I140" s="1074"/>
      <c r="J140" s="1074"/>
      <c r="K140" s="1074"/>
      <c r="L140" s="1074"/>
      <c r="M140" s="1074"/>
      <c r="N140" s="1074"/>
      <c r="O140" s="1074"/>
      <c r="P140" s="1075"/>
    </row>
    <row r="141" spans="1:16" x14ac:dyDescent="0.35">
      <c r="A141" s="85" t="s">
        <v>215</v>
      </c>
      <c r="B141" s="52">
        <v>18</v>
      </c>
      <c r="C141" s="60">
        <v>5.1801000000000004</v>
      </c>
      <c r="D141" s="60">
        <v>5.1218000000000004</v>
      </c>
      <c r="E141" s="60">
        <v>5.1592000000000002</v>
      </c>
      <c r="F141" s="60">
        <v>5.2693000000000003</v>
      </c>
      <c r="G141" s="60">
        <v>5.3478000000000003</v>
      </c>
      <c r="H141" s="60">
        <v>5.8708999999999998</v>
      </c>
      <c r="I141" s="60">
        <v>6.1771000000000003</v>
      </c>
      <c r="J141" s="60">
        <v>5.6261000000000001</v>
      </c>
      <c r="K141" s="60">
        <v>5.4298999999999999</v>
      </c>
      <c r="L141" s="60">
        <v>5.1757</v>
      </c>
      <c r="M141" s="60">
        <v>5.1425999999999998</v>
      </c>
      <c r="N141" s="60">
        <v>5.1631999999999998</v>
      </c>
      <c r="O141" s="60">
        <v>5.2717999999999998</v>
      </c>
      <c r="P141" s="89">
        <v>5.1757</v>
      </c>
    </row>
    <row r="142" spans="1:16" x14ac:dyDescent="0.35">
      <c r="A142" s="85" t="s">
        <v>216</v>
      </c>
      <c r="B142" s="52">
        <v>17</v>
      </c>
      <c r="C142" s="60">
        <v>5.1032000000000002</v>
      </c>
      <c r="D142" s="60">
        <v>5.0467000000000004</v>
      </c>
      <c r="E142" s="60">
        <v>5.0826000000000002</v>
      </c>
      <c r="F142" s="60">
        <v>5.1913</v>
      </c>
      <c r="G142" s="60">
        <v>5.2686000000000002</v>
      </c>
      <c r="H142" s="60">
        <v>5.7885</v>
      </c>
      <c r="I142" s="60">
        <v>6.0907</v>
      </c>
      <c r="J142" s="60">
        <v>5.5350000000000001</v>
      </c>
      <c r="K142" s="60">
        <v>5.3446999999999996</v>
      </c>
      <c r="L142" s="60">
        <v>5.0998999999999999</v>
      </c>
      <c r="M142" s="60">
        <v>5.0670999999999999</v>
      </c>
      <c r="N142" s="60">
        <v>5.0867000000000004</v>
      </c>
      <c r="O142" s="60">
        <v>5.1938000000000004</v>
      </c>
      <c r="P142" s="89">
        <v>5.0998999999999999</v>
      </c>
    </row>
    <row r="143" spans="1:16" x14ac:dyDescent="0.35">
      <c r="A143" s="85" t="s">
        <v>217</v>
      </c>
      <c r="B143" s="52">
        <v>20</v>
      </c>
      <c r="C143" s="60">
        <v>5.1105999999999998</v>
      </c>
      <c r="D143" s="60">
        <v>5.0784000000000002</v>
      </c>
      <c r="E143" s="60">
        <v>5.0824999999999996</v>
      </c>
      <c r="F143" s="60">
        <v>5.1896000000000004</v>
      </c>
      <c r="G143" s="60">
        <v>5.2655000000000003</v>
      </c>
      <c r="H143" s="60">
        <v>5.7981999999999996</v>
      </c>
      <c r="I143" s="60">
        <v>6.1322000000000001</v>
      </c>
      <c r="J143" s="60">
        <v>5.5896999999999997</v>
      </c>
      <c r="K143" s="60" t="s">
        <v>430</v>
      </c>
      <c r="L143" s="60">
        <v>5.1388999999999996</v>
      </c>
      <c r="M143" s="60">
        <v>5.0923999999999996</v>
      </c>
      <c r="N143" s="60">
        <v>5.0861000000000001</v>
      </c>
      <c r="O143" s="60">
        <v>5.1913999999999998</v>
      </c>
      <c r="P143" s="89">
        <v>5.1388999999999996</v>
      </c>
    </row>
    <row r="144" spans="1:16" x14ac:dyDescent="0.35">
      <c r="A144" s="85" t="s">
        <v>218</v>
      </c>
      <c r="B144" s="52">
        <v>19</v>
      </c>
      <c r="C144" s="60">
        <v>5.0400999999999998</v>
      </c>
      <c r="D144" s="60">
        <v>5.0095000000000001</v>
      </c>
      <c r="E144" s="60">
        <v>5.0101000000000004</v>
      </c>
      <c r="F144" s="60">
        <v>5.1163999999999996</v>
      </c>
      <c r="G144" s="60">
        <v>5.1910999999999996</v>
      </c>
      <c r="H144" s="60">
        <v>5.7196999999999996</v>
      </c>
      <c r="I144" s="60">
        <v>6.0494000000000003</v>
      </c>
      <c r="J144" s="60">
        <v>5.5189000000000004</v>
      </c>
      <c r="K144" s="60" t="s">
        <v>430</v>
      </c>
      <c r="L144" s="60">
        <v>5.0810000000000004</v>
      </c>
      <c r="M144" s="60">
        <v>5.0236000000000001</v>
      </c>
      <c r="N144" s="60">
        <v>5.0138999999999996</v>
      </c>
      <c r="O144" s="60">
        <v>5.1181000000000001</v>
      </c>
      <c r="P144" s="89">
        <v>5.0810000000000004</v>
      </c>
    </row>
    <row r="145" spans="1:16" x14ac:dyDescent="0.35">
      <c r="A145" s="1076" t="s">
        <v>10071</v>
      </c>
      <c r="B145" s="1073"/>
      <c r="C145" s="1074"/>
      <c r="D145" s="1074"/>
      <c r="E145" s="1074"/>
      <c r="F145" s="1074"/>
      <c r="G145" s="1074"/>
      <c r="H145" s="1074"/>
      <c r="I145" s="1074"/>
      <c r="J145" s="1074"/>
      <c r="K145" s="1074"/>
      <c r="L145" s="1074"/>
      <c r="M145" s="1074"/>
      <c r="N145" s="1074"/>
      <c r="O145" s="1074"/>
      <c r="P145" s="1075"/>
    </row>
    <row r="146" spans="1:16" x14ac:dyDescent="0.35">
      <c r="A146" s="85" t="s">
        <v>221</v>
      </c>
      <c r="B146" s="52">
        <v>19</v>
      </c>
      <c r="C146" s="60">
        <v>8.2848000000000006</v>
      </c>
      <c r="D146" s="60">
        <v>6.9145000000000003</v>
      </c>
      <c r="E146" s="60">
        <v>6.7765000000000004</v>
      </c>
      <c r="F146" s="60">
        <v>6.5342000000000002</v>
      </c>
      <c r="G146" s="60">
        <v>6.3959000000000001</v>
      </c>
      <c r="H146" s="60">
        <v>6.8257000000000003</v>
      </c>
      <c r="I146" s="60">
        <v>7.0119999999999996</v>
      </c>
      <c r="J146" s="60">
        <v>6.2351999999999999</v>
      </c>
      <c r="K146" s="60">
        <v>6.1449999999999996</v>
      </c>
      <c r="L146" s="60">
        <v>11.232100000000001</v>
      </c>
      <c r="M146" s="60">
        <v>7.4150999999999998</v>
      </c>
      <c r="N146" s="60">
        <v>6.7680999999999996</v>
      </c>
      <c r="O146" s="60">
        <v>6.5385999999999997</v>
      </c>
      <c r="P146" s="89">
        <v>11.232100000000001</v>
      </c>
    </row>
    <row r="147" spans="1:16" x14ac:dyDescent="0.35">
      <c r="A147" s="85" t="s">
        <v>222</v>
      </c>
      <c r="B147" s="52">
        <v>18</v>
      </c>
      <c r="C147" s="60">
        <v>8.1823999999999995</v>
      </c>
      <c r="D147" s="60">
        <v>6.8080999999999996</v>
      </c>
      <c r="E147" s="60">
        <v>6.6696999999999997</v>
      </c>
      <c r="F147" s="60">
        <v>6.4249999999999998</v>
      </c>
      <c r="G147" s="60">
        <v>6.2868000000000004</v>
      </c>
      <c r="H147" s="60">
        <v>6.7153</v>
      </c>
      <c r="I147" s="60">
        <v>6.9002999999999997</v>
      </c>
      <c r="J147" s="60">
        <v>6.1223999999999998</v>
      </c>
      <c r="K147" s="60">
        <v>6.0419</v>
      </c>
      <c r="L147" s="60">
        <v>11.1296</v>
      </c>
      <c r="M147" s="60">
        <v>7.3078000000000003</v>
      </c>
      <c r="N147" s="60">
        <v>6.6611000000000002</v>
      </c>
      <c r="O147" s="60">
        <v>6.4295999999999998</v>
      </c>
      <c r="P147" s="89">
        <v>11.1296</v>
      </c>
    </row>
    <row r="148" spans="1:16" x14ac:dyDescent="0.35">
      <c r="A148" s="85" t="s">
        <v>223</v>
      </c>
      <c r="B148" s="52">
        <v>23</v>
      </c>
      <c r="C148" s="60">
        <v>7.7313999999999998</v>
      </c>
      <c r="D148" s="60">
        <v>6.6039000000000003</v>
      </c>
      <c r="E148" s="60">
        <v>6.5197000000000003</v>
      </c>
      <c r="F148" s="60">
        <v>6.3323999999999998</v>
      </c>
      <c r="G148" s="60">
        <v>6.23</v>
      </c>
      <c r="H148" s="60">
        <v>6.6890000000000001</v>
      </c>
      <c r="I148" s="60">
        <v>6.8688000000000002</v>
      </c>
      <c r="J148" s="60">
        <v>6.1142000000000003</v>
      </c>
      <c r="K148" s="60">
        <v>5.9234999999999998</v>
      </c>
      <c r="L148" s="60">
        <v>10.3118</v>
      </c>
      <c r="M148" s="60">
        <v>7.0434999999999999</v>
      </c>
      <c r="N148" s="60">
        <v>6.5115999999999996</v>
      </c>
      <c r="O148" s="60">
        <v>6.3356000000000003</v>
      </c>
      <c r="P148" s="89">
        <v>10.3118</v>
      </c>
    </row>
    <row r="149" spans="1:16" x14ac:dyDescent="0.35">
      <c r="A149" s="85" t="s">
        <v>224</v>
      </c>
      <c r="B149" s="52">
        <v>23</v>
      </c>
      <c r="C149" s="60">
        <v>7.6018999999999997</v>
      </c>
      <c r="D149" s="60">
        <v>6.4757999999999996</v>
      </c>
      <c r="E149" s="60">
        <v>6.3886000000000003</v>
      </c>
      <c r="F149" s="60">
        <v>6.2027999999999999</v>
      </c>
      <c r="G149" s="60">
        <v>6.0983000000000001</v>
      </c>
      <c r="H149" s="60">
        <v>6.5575999999999999</v>
      </c>
      <c r="I149" s="60">
        <v>6.7436999999999996</v>
      </c>
      <c r="J149" s="60">
        <v>5.9939</v>
      </c>
      <c r="K149" s="60">
        <v>5.8459000000000003</v>
      </c>
      <c r="L149" s="60">
        <v>10.174200000000001</v>
      </c>
      <c r="M149" s="60">
        <v>6.9153000000000002</v>
      </c>
      <c r="N149" s="60">
        <v>6.3803999999999998</v>
      </c>
      <c r="O149" s="60">
        <v>6.2058999999999997</v>
      </c>
      <c r="P149" s="89">
        <v>10.174200000000001</v>
      </c>
    </row>
    <row r="150" spans="1:16" x14ac:dyDescent="0.35">
      <c r="A150" s="1076" t="s">
        <v>10072</v>
      </c>
      <c r="B150" s="1073"/>
      <c r="C150" s="1074"/>
      <c r="D150" s="1074"/>
      <c r="E150" s="1074"/>
      <c r="F150" s="1074"/>
      <c r="G150" s="1074"/>
      <c r="H150" s="1074"/>
      <c r="I150" s="1074"/>
      <c r="J150" s="1074"/>
      <c r="K150" s="1074"/>
      <c r="L150" s="1074"/>
      <c r="M150" s="1074"/>
      <c r="N150" s="1074"/>
      <c r="O150" s="1074"/>
      <c r="P150" s="1075"/>
    </row>
    <row r="151" spans="1:16" x14ac:dyDescent="0.35">
      <c r="A151" s="85" t="s">
        <v>227</v>
      </c>
      <c r="B151" s="52">
        <v>16</v>
      </c>
      <c r="C151" s="60">
        <v>12.6212</v>
      </c>
      <c r="D151" s="60">
        <v>7.9386999999999999</v>
      </c>
      <c r="E151" s="60">
        <v>6.9198000000000004</v>
      </c>
      <c r="F151" s="60">
        <v>6.7012</v>
      </c>
      <c r="G151" s="60">
        <v>6.6289999999999996</v>
      </c>
      <c r="H151" s="60">
        <v>7.3285</v>
      </c>
      <c r="I151" s="60">
        <v>7.4074</v>
      </c>
      <c r="J151" s="60">
        <v>6.6307999999999998</v>
      </c>
      <c r="K151" s="60">
        <v>6.7104999999999997</v>
      </c>
      <c r="L151" s="60">
        <v>22.1432</v>
      </c>
      <c r="M151" s="60">
        <v>8.0604999999999993</v>
      </c>
      <c r="N151" s="60">
        <v>6.9027000000000003</v>
      </c>
      <c r="O151" s="60">
        <v>6.7270000000000003</v>
      </c>
      <c r="P151" s="89">
        <v>22.1432</v>
      </c>
    </row>
    <row r="152" spans="1:16" x14ac:dyDescent="0.35">
      <c r="A152" s="85" t="s">
        <v>228</v>
      </c>
      <c r="B152" s="52">
        <v>16</v>
      </c>
      <c r="C152" s="60">
        <v>12.121600000000001</v>
      </c>
      <c r="D152" s="60">
        <v>7.4356</v>
      </c>
      <c r="E152" s="60">
        <v>6.4165000000000001</v>
      </c>
      <c r="F152" s="60">
        <v>6.1851000000000003</v>
      </c>
      <c r="G152" s="60">
        <v>6.1048</v>
      </c>
      <c r="H152" s="60">
        <v>6.8019999999999996</v>
      </c>
      <c r="I152" s="60">
        <v>6.8833000000000002</v>
      </c>
      <c r="J152" s="60">
        <v>6.1085000000000003</v>
      </c>
      <c r="K152" s="60">
        <v>6.1334999999999997</v>
      </c>
      <c r="L152" s="60">
        <v>21.6554</v>
      </c>
      <c r="M152" s="60">
        <v>7.5568999999999997</v>
      </c>
      <c r="N152" s="60">
        <v>6.399</v>
      </c>
      <c r="O152" s="60">
        <v>6.2106000000000003</v>
      </c>
      <c r="P152" s="89">
        <v>21.6554</v>
      </c>
    </row>
    <row r="153" spans="1:16" x14ac:dyDescent="0.35">
      <c r="A153" s="85" t="s">
        <v>229</v>
      </c>
      <c r="B153" s="52">
        <v>9</v>
      </c>
      <c r="C153" s="60">
        <v>11.532500000000001</v>
      </c>
      <c r="D153" s="60">
        <v>7.7545999999999999</v>
      </c>
      <c r="E153" s="60">
        <v>6.7927999999999997</v>
      </c>
      <c r="F153" s="60">
        <v>6.5115999999999996</v>
      </c>
      <c r="G153" s="60">
        <v>6.4337999999999997</v>
      </c>
      <c r="H153" s="60">
        <v>7.0105000000000004</v>
      </c>
      <c r="I153" s="60">
        <v>7.0575000000000001</v>
      </c>
      <c r="J153" s="60">
        <v>6.2073</v>
      </c>
      <c r="K153" s="60">
        <v>6.0349000000000004</v>
      </c>
      <c r="L153" s="60">
        <v>19.460999999999999</v>
      </c>
      <c r="M153" s="60">
        <v>7.9250999999999996</v>
      </c>
      <c r="N153" s="60">
        <v>6.7690000000000001</v>
      </c>
      <c r="O153" s="60">
        <v>6.5308999999999999</v>
      </c>
      <c r="P153" s="89">
        <v>19.460999999999999</v>
      </c>
    </row>
    <row r="154" spans="1:16" x14ac:dyDescent="0.35">
      <c r="A154" s="85" t="s">
        <v>230</v>
      </c>
      <c r="B154" s="52">
        <v>9</v>
      </c>
      <c r="C154" s="60">
        <v>10.8644</v>
      </c>
      <c r="D154" s="60">
        <v>7.0898000000000003</v>
      </c>
      <c r="E154" s="60">
        <v>6.1539999999999999</v>
      </c>
      <c r="F154" s="60">
        <v>5.8678999999999997</v>
      </c>
      <c r="G154" s="60">
        <v>5.7727000000000004</v>
      </c>
      <c r="H154" s="60">
        <v>6.3463000000000003</v>
      </c>
      <c r="I154" s="60">
        <v>6.4046000000000003</v>
      </c>
      <c r="J154" s="60">
        <v>5.6032999999999999</v>
      </c>
      <c r="K154" s="60">
        <v>5.5627000000000004</v>
      </c>
      <c r="L154" s="60">
        <v>18.643599999999999</v>
      </c>
      <c r="M154" s="60">
        <v>7.26</v>
      </c>
      <c r="N154" s="60">
        <v>6.1303000000000001</v>
      </c>
      <c r="O154" s="60">
        <v>5.8872</v>
      </c>
      <c r="P154" s="89">
        <v>18.643599999999999</v>
      </c>
    </row>
    <row r="155" spans="1:16" x14ac:dyDescent="0.35">
      <c r="A155" s="1076" t="s">
        <v>10073</v>
      </c>
      <c r="B155" s="1073"/>
      <c r="C155" s="1074"/>
      <c r="D155" s="1074"/>
      <c r="E155" s="1074"/>
      <c r="F155" s="1074"/>
      <c r="G155" s="1074"/>
      <c r="H155" s="1074"/>
      <c r="I155" s="1074"/>
      <c r="J155" s="1074"/>
      <c r="K155" s="1074"/>
      <c r="L155" s="1074"/>
      <c r="M155" s="1074"/>
      <c r="N155" s="1074"/>
      <c r="O155" s="1074"/>
      <c r="P155" s="1075"/>
    </row>
    <row r="156" spans="1:16" x14ac:dyDescent="0.35">
      <c r="A156" s="85" t="s">
        <v>233</v>
      </c>
      <c r="B156" s="52">
        <v>18</v>
      </c>
      <c r="C156" s="60">
        <v>14.8482</v>
      </c>
      <c r="D156" s="60">
        <v>8.4109999999999996</v>
      </c>
      <c r="E156" s="60">
        <v>6.5589000000000004</v>
      </c>
      <c r="F156" s="60">
        <v>6.4648000000000003</v>
      </c>
      <c r="G156" s="60">
        <v>6.4314999999999998</v>
      </c>
      <c r="H156" s="60">
        <v>7.4859</v>
      </c>
      <c r="I156" s="60">
        <v>7.4996999999999998</v>
      </c>
      <c r="J156" s="60">
        <v>6.6466000000000003</v>
      </c>
      <c r="K156" s="60">
        <v>6.8978000000000002</v>
      </c>
      <c r="L156" s="60">
        <v>22.489699999999999</v>
      </c>
      <c r="M156" s="60">
        <v>8.2280999999999995</v>
      </c>
      <c r="N156" s="60">
        <v>6.5609000000000002</v>
      </c>
      <c r="O156" s="60">
        <v>6.4919000000000002</v>
      </c>
      <c r="P156" s="89">
        <v>22.489699999999999</v>
      </c>
    </row>
    <row r="157" spans="1:16" x14ac:dyDescent="0.35">
      <c r="A157" s="85" t="s">
        <v>234</v>
      </c>
      <c r="B157" s="52">
        <v>18</v>
      </c>
      <c r="C157" s="60">
        <v>14.4026</v>
      </c>
      <c r="D157" s="60">
        <v>7.9610000000000003</v>
      </c>
      <c r="E157" s="60">
        <v>6.0957999999999997</v>
      </c>
      <c r="F157" s="60">
        <v>5.9869000000000003</v>
      </c>
      <c r="G157" s="60">
        <v>5.96</v>
      </c>
      <c r="H157" s="60">
        <v>7.0136000000000003</v>
      </c>
      <c r="I157" s="60">
        <v>7.0297999999999998</v>
      </c>
      <c r="J157" s="60">
        <v>6.1769999999999996</v>
      </c>
      <c r="K157" s="60">
        <v>6.4420999999999999</v>
      </c>
      <c r="L157" s="60">
        <v>22.049600000000002</v>
      </c>
      <c r="M157" s="60">
        <v>7.7781000000000002</v>
      </c>
      <c r="N157" s="60">
        <v>6.0971000000000002</v>
      </c>
      <c r="O157" s="60">
        <v>6.0137</v>
      </c>
      <c r="P157" s="89">
        <v>22.049600000000002</v>
      </c>
    </row>
    <row r="158" spans="1:16" x14ac:dyDescent="0.35">
      <c r="A158" s="85" t="s">
        <v>235</v>
      </c>
      <c r="B158" s="52">
        <v>7</v>
      </c>
      <c r="C158" s="60">
        <v>14.1806</v>
      </c>
      <c r="D158" s="60">
        <v>8.4591999999999992</v>
      </c>
      <c r="E158" s="60">
        <v>6.5205000000000002</v>
      </c>
      <c r="F158" s="60">
        <v>6.3944000000000001</v>
      </c>
      <c r="G158" s="60">
        <v>6.3929999999999998</v>
      </c>
      <c r="H158" s="60">
        <v>7.4589999999999996</v>
      </c>
      <c r="I158" s="60">
        <v>7.4734999999999996</v>
      </c>
      <c r="J158" s="60">
        <v>6.5457999999999998</v>
      </c>
      <c r="K158" s="60">
        <v>6.0182000000000002</v>
      </c>
      <c r="L158" s="60">
        <v>21.153199999999998</v>
      </c>
      <c r="M158" s="60">
        <v>8.3030000000000008</v>
      </c>
      <c r="N158" s="60">
        <v>6.4946000000000002</v>
      </c>
      <c r="O158" s="60">
        <v>6.4211999999999998</v>
      </c>
      <c r="P158" s="89">
        <v>21.153199999999998</v>
      </c>
    </row>
    <row r="159" spans="1:16" x14ac:dyDescent="0.35">
      <c r="A159" s="85" t="s">
        <v>236</v>
      </c>
      <c r="B159" s="52">
        <v>6</v>
      </c>
      <c r="C159" s="60">
        <v>13.504799999999999</v>
      </c>
      <c r="D159" s="60">
        <v>7.8017000000000003</v>
      </c>
      <c r="E159" s="60">
        <v>5.8121999999999998</v>
      </c>
      <c r="F159" s="60">
        <v>5.6580000000000004</v>
      </c>
      <c r="G159" s="60">
        <v>5.6436999999999999</v>
      </c>
      <c r="H159" s="60">
        <v>6.7202000000000002</v>
      </c>
      <c r="I159" s="60">
        <v>6.7458</v>
      </c>
      <c r="J159" s="60">
        <v>5.8342999999999998</v>
      </c>
      <c r="K159" s="60">
        <v>5.4741999999999997</v>
      </c>
      <c r="L159" s="60">
        <v>20.1188</v>
      </c>
      <c r="M159" s="60">
        <v>7.6534000000000004</v>
      </c>
      <c r="N159" s="60">
        <v>5.7854000000000001</v>
      </c>
      <c r="O159" s="60">
        <v>5.6844000000000001</v>
      </c>
      <c r="P159" s="89">
        <v>20.1188</v>
      </c>
    </row>
    <row r="160" spans="1:16" x14ac:dyDescent="0.35">
      <c r="A160" s="1076" t="s">
        <v>10074</v>
      </c>
      <c r="B160" s="1073"/>
      <c r="C160" s="1074"/>
      <c r="D160" s="1074"/>
      <c r="E160" s="1074"/>
      <c r="F160" s="1074"/>
      <c r="G160" s="1074"/>
      <c r="H160" s="1074"/>
      <c r="I160" s="1074"/>
      <c r="J160" s="1074"/>
      <c r="K160" s="1074"/>
      <c r="L160" s="1074"/>
      <c r="M160" s="1074"/>
      <c r="N160" s="1074"/>
      <c r="O160" s="1074"/>
      <c r="P160" s="1075"/>
    </row>
    <row r="161" spans="1:16" x14ac:dyDescent="0.35">
      <c r="A161" s="85" t="s">
        <v>239</v>
      </c>
      <c r="B161" s="52">
        <v>21</v>
      </c>
      <c r="C161" s="60">
        <v>13.975</v>
      </c>
      <c r="D161" s="60">
        <v>8.2151999999999994</v>
      </c>
      <c r="E161" s="60">
        <v>6.7670000000000003</v>
      </c>
      <c r="F161" s="60">
        <v>6.5594999999999999</v>
      </c>
      <c r="G161" s="60">
        <v>6.4577999999999998</v>
      </c>
      <c r="H161" s="60">
        <v>7.3335999999999997</v>
      </c>
      <c r="I161" s="60">
        <v>7.3933999999999997</v>
      </c>
      <c r="J161" s="60">
        <v>6.5389999999999997</v>
      </c>
      <c r="K161" s="60">
        <v>6.71</v>
      </c>
      <c r="L161" s="60">
        <v>24.959199999999999</v>
      </c>
      <c r="M161" s="60">
        <v>8.1864000000000008</v>
      </c>
      <c r="N161" s="60">
        <v>6.7398999999999996</v>
      </c>
      <c r="O161" s="60">
        <v>6.5824999999999996</v>
      </c>
      <c r="P161" s="89">
        <v>24.959199999999999</v>
      </c>
    </row>
    <row r="162" spans="1:16" x14ac:dyDescent="0.35">
      <c r="A162" s="85" t="s">
        <v>240</v>
      </c>
      <c r="B162" s="52">
        <v>20</v>
      </c>
      <c r="C162" s="60">
        <v>13.722200000000001</v>
      </c>
      <c r="D162" s="60">
        <v>7.9767000000000001</v>
      </c>
      <c r="E162" s="60">
        <v>6.5092999999999996</v>
      </c>
      <c r="F162" s="60">
        <v>6.3018000000000001</v>
      </c>
      <c r="G162" s="60">
        <v>6.1909000000000001</v>
      </c>
      <c r="H162" s="60">
        <v>7.0606999999999998</v>
      </c>
      <c r="I162" s="60">
        <v>7.1322000000000001</v>
      </c>
      <c r="J162" s="60">
        <v>6.2779999999999996</v>
      </c>
      <c r="K162" s="60">
        <v>6.4172000000000002</v>
      </c>
      <c r="L162" s="60">
        <v>24.892600000000002</v>
      </c>
      <c r="M162" s="60">
        <v>7.9507000000000003</v>
      </c>
      <c r="N162" s="60">
        <v>6.4819000000000004</v>
      </c>
      <c r="O162" s="60">
        <v>6.3251999999999997</v>
      </c>
      <c r="P162" s="89">
        <v>24.892600000000002</v>
      </c>
    </row>
    <row r="163" spans="1:16" x14ac:dyDescent="0.35">
      <c r="A163" s="85" t="s">
        <v>241</v>
      </c>
      <c r="B163" s="52">
        <v>6</v>
      </c>
      <c r="C163" s="60">
        <v>13.072100000000001</v>
      </c>
      <c r="D163" s="60">
        <v>7.8170999999999999</v>
      </c>
      <c r="E163" s="60">
        <v>6.7073</v>
      </c>
      <c r="F163" s="60">
        <v>6.6218000000000004</v>
      </c>
      <c r="G163" s="60">
        <v>6.4801000000000002</v>
      </c>
      <c r="H163" s="60">
        <v>7.2354000000000003</v>
      </c>
      <c r="I163" s="60">
        <v>7.2413999999999996</v>
      </c>
      <c r="J163" s="60">
        <v>6.5262000000000002</v>
      </c>
      <c r="K163" s="60" t="s">
        <v>430</v>
      </c>
      <c r="L163" s="60">
        <v>23.732500000000002</v>
      </c>
      <c r="M163" s="60">
        <v>7.8643999999999998</v>
      </c>
      <c r="N163" s="60">
        <v>6.6741999999999999</v>
      </c>
      <c r="O163" s="60">
        <v>6.6445999999999996</v>
      </c>
      <c r="P163" s="89">
        <v>23.732500000000002</v>
      </c>
    </row>
    <row r="164" spans="1:16" x14ac:dyDescent="0.35">
      <c r="A164" s="85" t="s">
        <v>242</v>
      </c>
      <c r="B164" s="52">
        <v>6</v>
      </c>
      <c r="C164" s="60">
        <v>12.6584</v>
      </c>
      <c r="D164" s="60">
        <v>7.3895</v>
      </c>
      <c r="E164" s="60">
        <v>6.2446999999999999</v>
      </c>
      <c r="F164" s="60">
        <v>6.1750999999999996</v>
      </c>
      <c r="G164" s="60">
        <v>6.0232999999999999</v>
      </c>
      <c r="H164" s="60">
        <v>6.7946999999999997</v>
      </c>
      <c r="I164" s="60">
        <v>6.8029999999999999</v>
      </c>
      <c r="J164" s="60">
        <v>6.0848000000000004</v>
      </c>
      <c r="K164" s="60" t="s">
        <v>430</v>
      </c>
      <c r="L164" s="60">
        <v>23.328099999999999</v>
      </c>
      <c r="M164" s="60">
        <v>7.4356</v>
      </c>
      <c r="N164" s="60">
        <v>6.2122000000000002</v>
      </c>
      <c r="O164" s="60">
        <v>6.1978999999999997</v>
      </c>
      <c r="P164" s="89">
        <v>23.328099999999999</v>
      </c>
    </row>
    <row r="165" spans="1:16" x14ac:dyDescent="0.35">
      <c r="A165" s="1076" t="s">
        <v>10075</v>
      </c>
      <c r="B165" s="1073"/>
      <c r="C165" s="1074"/>
      <c r="D165" s="1074"/>
      <c r="E165" s="1074"/>
      <c r="F165" s="1074"/>
      <c r="G165" s="1074"/>
      <c r="H165" s="1074"/>
      <c r="I165" s="1074"/>
      <c r="J165" s="1074"/>
      <c r="K165" s="1074"/>
      <c r="L165" s="1074"/>
      <c r="M165" s="1074"/>
      <c r="N165" s="1074"/>
      <c r="O165" s="1074"/>
      <c r="P165" s="1075"/>
    </row>
    <row r="166" spans="1:16" x14ac:dyDescent="0.35">
      <c r="A166" s="85" t="s">
        <v>245</v>
      </c>
      <c r="B166" s="52">
        <v>13</v>
      </c>
      <c r="C166" s="60">
        <v>22.060700000000001</v>
      </c>
      <c r="D166" s="60">
        <v>11.2377</v>
      </c>
      <c r="E166" s="60">
        <v>6.5183</v>
      </c>
      <c r="F166" s="60">
        <v>6.3087</v>
      </c>
      <c r="G166" s="60">
        <v>6.0301</v>
      </c>
      <c r="H166" s="60">
        <v>7.8937999999999997</v>
      </c>
      <c r="I166" s="60">
        <v>7.7657999999999996</v>
      </c>
      <c r="J166" s="60">
        <v>6.8041999999999998</v>
      </c>
      <c r="K166" s="60">
        <v>7.3658999999999999</v>
      </c>
      <c r="L166" s="60">
        <v>23.924900000000001</v>
      </c>
      <c r="M166" s="60">
        <v>10.4232</v>
      </c>
      <c r="N166" s="60">
        <v>6.4985999999999997</v>
      </c>
      <c r="O166" s="60">
        <v>6.4151999999999996</v>
      </c>
      <c r="P166" s="89">
        <v>23.924900000000001</v>
      </c>
    </row>
    <row r="167" spans="1:16" x14ac:dyDescent="0.35">
      <c r="A167" s="85" t="s">
        <v>246</v>
      </c>
      <c r="B167" s="52">
        <v>13</v>
      </c>
      <c r="C167" s="60">
        <v>21.498100000000001</v>
      </c>
      <c r="D167" s="60">
        <v>10.671900000000001</v>
      </c>
      <c r="E167" s="60">
        <v>5.9570999999999996</v>
      </c>
      <c r="F167" s="60">
        <v>5.7331000000000003</v>
      </c>
      <c r="G167" s="60">
        <v>5.4462000000000002</v>
      </c>
      <c r="H167" s="60">
        <v>7.2949999999999999</v>
      </c>
      <c r="I167" s="60">
        <v>7.1692</v>
      </c>
      <c r="J167" s="60">
        <v>6.1687000000000003</v>
      </c>
      <c r="K167" s="60">
        <v>6.7027000000000001</v>
      </c>
      <c r="L167" s="60">
        <v>23.370699999999999</v>
      </c>
      <c r="M167" s="60">
        <v>9.8583999999999996</v>
      </c>
      <c r="N167" s="60">
        <v>5.9370000000000003</v>
      </c>
      <c r="O167" s="60">
        <v>5.8388999999999998</v>
      </c>
      <c r="P167" s="89">
        <v>23.370699999999999</v>
      </c>
    </row>
    <row r="168" spans="1:16" x14ac:dyDescent="0.35">
      <c r="A168" s="85" t="s">
        <v>247</v>
      </c>
      <c r="B168" s="52">
        <v>13</v>
      </c>
      <c r="C168" s="60">
        <v>20.198699999999999</v>
      </c>
      <c r="D168" s="60">
        <v>10.590299999999999</v>
      </c>
      <c r="E168" s="60">
        <v>6.173</v>
      </c>
      <c r="F168" s="60">
        <v>5.9062000000000001</v>
      </c>
      <c r="G168" s="60">
        <v>5.7587999999999999</v>
      </c>
      <c r="H168" s="60">
        <v>7.7748999999999997</v>
      </c>
      <c r="I168" s="60">
        <v>7.5987999999999998</v>
      </c>
      <c r="J168" s="60">
        <v>7.0685000000000002</v>
      </c>
      <c r="K168" s="60">
        <v>6.7103000000000002</v>
      </c>
      <c r="L168" s="60">
        <v>20.5901</v>
      </c>
      <c r="M168" s="60">
        <v>9.8727999999999998</v>
      </c>
      <c r="N168" s="60">
        <v>6.1429999999999998</v>
      </c>
      <c r="O168" s="60">
        <v>6.0254000000000003</v>
      </c>
      <c r="P168" s="89">
        <v>20.5901</v>
      </c>
    </row>
    <row r="169" spans="1:16" x14ac:dyDescent="0.35">
      <c r="A169" s="85" t="s">
        <v>248</v>
      </c>
      <c r="B169" s="52">
        <v>12</v>
      </c>
      <c r="C169" s="60">
        <v>19.502199999999998</v>
      </c>
      <c r="D169" s="60">
        <v>9.9117999999999995</v>
      </c>
      <c r="E169" s="60">
        <v>5.5002000000000004</v>
      </c>
      <c r="F169" s="60">
        <v>5.2148000000000003</v>
      </c>
      <c r="G169" s="60">
        <v>5.0545</v>
      </c>
      <c r="H169" s="60">
        <v>6.9992999999999999</v>
      </c>
      <c r="I169" s="60">
        <v>6.8121</v>
      </c>
      <c r="J169" s="60">
        <v>6.2515999999999998</v>
      </c>
      <c r="K169" s="60">
        <v>5.9429999999999996</v>
      </c>
      <c r="L169" s="60">
        <v>19.4724</v>
      </c>
      <c r="M169" s="60">
        <v>9.1885999999999992</v>
      </c>
      <c r="N169" s="60">
        <v>5.4705000000000004</v>
      </c>
      <c r="O169" s="60">
        <v>5.3334000000000001</v>
      </c>
      <c r="P169" s="89">
        <v>19.4724</v>
      </c>
    </row>
    <row r="170" spans="1:16" x14ac:dyDescent="0.35">
      <c r="A170" s="1076" t="s">
        <v>10076</v>
      </c>
      <c r="B170" s="1073"/>
      <c r="C170" s="1074"/>
      <c r="D170" s="1074"/>
      <c r="E170" s="1074"/>
      <c r="F170" s="1074"/>
      <c r="G170" s="1074"/>
      <c r="H170" s="1074"/>
      <c r="I170" s="1074"/>
      <c r="J170" s="1074"/>
      <c r="K170" s="1074"/>
      <c r="L170" s="1074"/>
      <c r="M170" s="1074"/>
      <c r="N170" s="1074"/>
      <c r="O170" s="1074"/>
      <c r="P170" s="1075"/>
    </row>
    <row r="171" spans="1:16" x14ac:dyDescent="0.35">
      <c r="A171" s="85" t="s">
        <v>251</v>
      </c>
      <c r="B171" s="52">
        <v>11</v>
      </c>
      <c r="C171" s="60">
        <v>24.918399999999998</v>
      </c>
      <c r="D171" s="60">
        <v>13.333299999999999</v>
      </c>
      <c r="E171" s="60">
        <v>7.7794999999999996</v>
      </c>
      <c r="F171" s="60">
        <v>7.3009000000000004</v>
      </c>
      <c r="G171" s="60">
        <v>7.0967000000000002</v>
      </c>
      <c r="H171" s="60">
        <v>8.7791999999999994</v>
      </c>
      <c r="I171" s="60">
        <v>8.4115000000000002</v>
      </c>
      <c r="J171" s="60">
        <v>7.8505000000000003</v>
      </c>
      <c r="K171" s="60">
        <v>7.3997999999999999</v>
      </c>
      <c r="L171" s="60">
        <v>26.218900000000001</v>
      </c>
      <c r="M171" s="60">
        <v>12.5322</v>
      </c>
      <c r="N171" s="60">
        <v>7.7614999999999998</v>
      </c>
      <c r="O171" s="60">
        <v>7.5033000000000003</v>
      </c>
      <c r="P171" s="89">
        <v>26.218900000000001</v>
      </c>
    </row>
    <row r="172" spans="1:16" x14ac:dyDescent="0.35">
      <c r="A172" s="85" t="s">
        <v>252</v>
      </c>
      <c r="B172" s="52">
        <v>11</v>
      </c>
      <c r="C172" s="60">
        <v>24.264700000000001</v>
      </c>
      <c r="D172" s="60">
        <v>12.6617</v>
      </c>
      <c r="E172" s="60">
        <v>7.1083999999999996</v>
      </c>
      <c r="F172" s="60">
        <v>6.6234999999999999</v>
      </c>
      <c r="G172" s="60">
        <v>6.4118000000000004</v>
      </c>
      <c r="H172" s="60">
        <v>8.0827000000000009</v>
      </c>
      <c r="I172" s="60">
        <v>7.7141999999999999</v>
      </c>
      <c r="J172" s="60">
        <v>7.1429</v>
      </c>
      <c r="K172" s="60">
        <v>6.6601999999999997</v>
      </c>
      <c r="L172" s="60">
        <v>25.581700000000001</v>
      </c>
      <c r="M172" s="60">
        <v>11.861700000000001</v>
      </c>
      <c r="N172" s="60">
        <v>7.0902000000000003</v>
      </c>
      <c r="O172" s="60">
        <v>6.8249000000000004</v>
      </c>
      <c r="P172" s="89">
        <v>25.581700000000001</v>
      </c>
    </row>
    <row r="173" spans="1:16" x14ac:dyDescent="0.35">
      <c r="A173" s="85" t="s">
        <v>253</v>
      </c>
      <c r="B173" s="52">
        <v>2</v>
      </c>
      <c r="C173" s="60">
        <v>21.437999999999999</v>
      </c>
      <c r="D173" s="60">
        <v>11.720700000000001</v>
      </c>
      <c r="E173" s="60">
        <v>5.5133999999999999</v>
      </c>
      <c r="F173" s="60">
        <v>5.1237000000000004</v>
      </c>
      <c r="G173" s="60">
        <v>4.6516000000000002</v>
      </c>
      <c r="H173" s="60">
        <v>6.8716999999999997</v>
      </c>
      <c r="I173" s="60">
        <v>6.8410000000000002</v>
      </c>
      <c r="J173" s="60">
        <v>5.1757999999999997</v>
      </c>
      <c r="K173" s="60">
        <v>6.2168000000000001</v>
      </c>
      <c r="L173" s="60">
        <v>14.1782</v>
      </c>
      <c r="M173" s="60">
        <v>10.5288</v>
      </c>
      <c r="N173" s="60">
        <v>5.4455</v>
      </c>
      <c r="O173" s="60">
        <v>5.3917999999999999</v>
      </c>
      <c r="P173" s="89">
        <v>14.1782</v>
      </c>
    </row>
    <row r="174" spans="1:16" x14ac:dyDescent="0.35">
      <c r="A174" s="85" t="s">
        <v>254</v>
      </c>
      <c r="B174" s="52">
        <v>2</v>
      </c>
      <c r="C174" s="60">
        <v>20.667999999999999</v>
      </c>
      <c r="D174" s="60">
        <v>10.8993</v>
      </c>
      <c r="E174" s="60">
        <v>4.6295000000000002</v>
      </c>
      <c r="F174" s="60">
        <v>4.2506000000000004</v>
      </c>
      <c r="G174" s="60">
        <v>3.7921999999999998</v>
      </c>
      <c r="H174" s="60">
        <v>6.0157999999999996</v>
      </c>
      <c r="I174" s="60">
        <v>5.9760999999999997</v>
      </c>
      <c r="J174" s="60">
        <v>4.24</v>
      </c>
      <c r="K174" s="60">
        <v>5.2610999999999999</v>
      </c>
      <c r="L174" s="60">
        <v>13.428599999999999</v>
      </c>
      <c r="M174" s="60">
        <v>9.7102000000000004</v>
      </c>
      <c r="N174" s="60">
        <v>4.5609000000000002</v>
      </c>
      <c r="O174" s="60">
        <v>4.5171000000000001</v>
      </c>
      <c r="P174" s="89">
        <v>13.428599999999999</v>
      </c>
    </row>
    <row r="175" spans="1:16" x14ac:dyDescent="0.35">
      <c r="A175" s="1076" t="s">
        <v>10077</v>
      </c>
      <c r="B175" s="1073"/>
      <c r="C175" s="1074"/>
      <c r="D175" s="1074"/>
      <c r="E175" s="1074"/>
      <c r="F175" s="1074"/>
      <c r="G175" s="1074"/>
      <c r="H175" s="1074"/>
      <c r="I175" s="1074"/>
      <c r="J175" s="1074"/>
      <c r="K175" s="1074"/>
      <c r="L175" s="1074"/>
      <c r="M175" s="1074"/>
      <c r="N175" s="1074"/>
      <c r="O175" s="1074"/>
      <c r="P175" s="1075"/>
    </row>
    <row r="176" spans="1:16" x14ac:dyDescent="0.35">
      <c r="A176" s="85" t="s">
        <v>257</v>
      </c>
      <c r="B176" s="52">
        <v>9</v>
      </c>
      <c r="C176" s="60">
        <v>32.723399999999998</v>
      </c>
      <c r="D176" s="60">
        <v>17.372199999999999</v>
      </c>
      <c r="E176" s="60">
        <v>6.8293999999999997</v>
      </c>
      <c r="F176" s="60">
        <v>5.8033999999999999</v>
      </c>
      <c r="G176" s="60">
        <v>4.7073999999999998</v>
      </c>
      <c r="H176" s="60">
        <v>6.9382999999999999</v>
      </c>
      <c r="I176" s="60">
        <v>7.1609999999999996</v>
      </c>
      <c r="J176" s="60">
        <v>6.5631000000000004</v>
      </c>
      <c r="K176" s="60">
        <v>7.1078000000000001</v>
      </c>
      <c r="L176" s="60">
        <v>30.308399999999999</v>
      </c>
      <c r="M176" s="60">
        <v>15.540800000000001</v>
      </c>
      <c r="N176" s="60">
        <v>6.8167999999999997</v>
      </c>
      <c r="O176" s="60">
        <v>6.1669</v>
      </c>
      <c r="P176" s="89">
        <v>30.308399999999999</v>
      </c>
    </row>
    <row r="177" spans="1:16" x14ac:dyDescent="0.35">
      <c r="A177" s="85" t="s">
        <v>258</v>
      </c>
      <c r="B177" s="52">
        <v>9</v>
      </c>
      <c r="C177" s="60">
        <v>32.106900000000003</v>
      </c>
      <c r="D177" s="60">
        <v>16.734200000000001</v>
      </c>
      <c r="E177" s="60">
        <v>6.3022999999999998</v>
      </c>
      <c r="F177" s="60">
        <v>5.2317</v>
      </c>
      <c r="G177" s="60">
        <v>4.1143999999999998</v>
      </c>
      <c r="H177" s="60">
        <v>6.2721</v>
      </c>
      <c r="I177" s="60">
        <v>6.4715999999999996</v>
      </c>
      <c r="J177" s="60">
        <v>5.8141999999999996</v>
      </c>
      <c r="K177" s="60">
        <v>6.3357000000000001</v>
      </c>
      <c r="L177" s="60">
        <v>29.659600000000001</v>
      </c>
      <c r="M177" s="60">
        <v>14.9049</v>
      </c>
      <c r="N177" s="60">
        <v>6.2881999999999998</v>
      </c>
      <c r="O177" s="60">
        <v>5.5932000000000004</v>
      </c>
      <c r="P177" s="89">
        <v>29.659600000000001</v>
      </c>
    </row>
    <row r="178" spans="1:16" x14ac:dyDescent="0.35">
      <c r="A178" s="85" t="s">
        <v>259</v>
      </c>
      <c r="B178" s="52">
        <v>4</v>
      </c>
      <c r="C178" s="60">
        <v>26.8154</v>
      </c>
      <c r="D178" s="60">
        <v>14.508800000000001</v>
      </c>
      <c r="E178" s="60">
        <v>6.0553999999999997</v>
      </c>
      <c r="F178" s="60">
        <v>5.2880000000000003</v>
      </c>
      <c r="G178" s="60">
        <v>4.3521999999999998</v>
      </c>
      <c r="H178" s="60">
        <v>6.9635999999999996</v>
      </c>
      <c r="I178" s="60">
        <v>7.1257999999999999</v>
      </c>
      <c r="J178" s="60">
        <v>6.0220000000000002</v>
      </c>
      <c r="K178" s="60">
        <v>6.3068</v>
      </c>
      <c r="L178" s="60">
        <v>20.265999999999998</v>
      </c>
      <c r="M178" s="60">
        <v>12.8667</v>
      </c>
      <c r="N178" s="60">
        <v>6.0532000000000004</v>
      </c>
      <c r="O178" s="60">
        <v>5.5853000000000002</v>
      </c>
      <c r="P178" s="89">
        <v>20.265999999999998</v>
      </c>
    </row>
    <row r="179" spans="1:16" x14ac:dyDescent="0.35">
      <c r="A179" s="85" t="s">
        <v>260</v>
      </c>
      <c r="B179" s="52">
        <v>4</v>
      </c>
      <c r="C179" s="60">
        <v>26.189399999999999</v>
      </c>
      <c r="D179" s="60">
        <v>13.8767</v>
      </c>
      <c r="E179" s="60">
        <v>5.4089</v>
      </c>
      <c r="F179" s="60">
        <v>4.5811000000000002</v>
      </c>
      <c r="G179" s="60">
        <v>3.6166</v>
      </c>
      <c r="H179" s="60">
        <v>6.0852000000000004</v>
      </c>
      <c r="I179" s="60">
        <v>6.2225999999999999</v>
      </c>
      <c r="J179" s="60">
        <v>5.1764000000000001</v>
      </c>
      <c r="K179" s="60">
        <v>5.4420999999999999</v>
      </c>
      <c r="L179" s="60">
        <v>19.638400000000001</v>
      </c>
      <c r="M179" s="60">
        <v>12.2377</v>
      </c>
      <c r="N179" s="60">
        <v>5.4051</v>
      </c>
      <c r="O179" s="60">
        <v>4.8762999999999996</v>
      </c>
      <c r="P179" s="89">
        <v>19.638400000000001</v>
      </c>
    </row>
    <row r="180" spans="1:16" x14ac:dyDescent="0.35">
      <c r="A180" s="1076" t="s">
        <v>10078</v>
      </c>
      <c r="B180" s="1073"/>
      <c r="C180" s="1074"/>
      <c r="D180" s="1074"/>
      <c r="E180" s="1074"/>
      <c r="F180" s="1074"/>
      <c r="G180" s="1074"/>
      <c r="H180" s="1074"/>
      <c r="I180" s="1074"/>
      <c r="J180" s="1074"/>
      <c r="K180" s="1074"/>
      <c r="L180" s="1074"/>
      <c r="M180" s="1074"/>
      <c r="N180" s="1074"/>
      <c r="O180" s="1074"/>
      <c r="P180" s="1075"/>
    </row>
    <row r="181" spans="1:16" x14ac:dyDescent="0.35">
      <c r="A181" s="85" t="s">
        <v>417</v>
      </c>
      <c r="B181" s="52">
        <v>9</v>
      </c>
      <c r="C181" s="60">
        <v>47.270099999999999</v>
      </c>
      <c r="D181" s="60">
        <v>26.32</v>
      </c>
      <c r="E181" s="60">
        <v>6.3837000000000002</v>
      </c>
      <c r="F181" s="60">
        <v>4.6379000000000001</v>
      </c>
      <c r="G181" s="60">
        <v>3.2610999999999999</v>
      </c>
      <c r="H181" s="60">
        <v>5.6750999999999996</v>
      </c>
      <c r="I181" s="60">
        <v>7.0613000000000001</v>
      </c>
      <c r="J181" s="60">
        <v>6.3053999999999997</v>
      </c>
      <c r="K181" s="60">
        <v>7.5049999999999999</v>
      </c>
      <c r="L181" s="60">
        <v>34.641800000000003</v>
      </c>
      <c r="M181" s="60">
        <v>22.833500000000001</v>
      </c>
      <c r="N181" s="60">
        <v>6.4451000000000001</v>
      </c>
      <c r="O181" s="60">
        <v>5.3815</v>
      </c>
      <c r="P181" s="89">
        <v>34.641800000000003</v>
      </c>
    </row>
    <row r="182" spans="1:16" x14ac:dyDescent="0.35">
      <c r="A182" s="85" t="s">
        <v>418</v>
      </c>
      <c r="B182" s="52">
        <v>9</v>
      </c>
      <c r="C182" s="60">
        <v>46.792700000000004</v>
      </c>
      <c r="D182" s="60">
        <v>25.863900000000001</v>
      </c>
      <c r="E182" s="60">
        <v>5.9204999999999997</v>
      </c>
      <c r="F182" s="60">
        <v>4.1666999999999996</v>
      </c>
      <c r="G182" s="60">
        <v>2.7875000000000001</v>
      </c>
      <c r="H182" s="60">
        <v>5.1791</v>
      </c>
      <c r="I182" s="60">
        <v>6.5198999999999998</v>
      </c>
      <c r="J182" s="60">
        <v>5.8545999999999996</v>
      </c>
      <c r="K182" s="60">
        <v>6.8601000000000001</v>
      </c>
      <c r="L182" s="60">
        <v>34.163200000000003</v>
      </c>
      <c r="M182" s="60">
        <v>22.380199999999999</v>
      </c>
      <c r="N182" s="60">
        <v>5.9817</v>
      </c>
      <c r="O182" s="60">
        <v>4.9078999999999997</v>
      </c>
      <c r="P182" s="89">
        <v>34.163200000000003</v>
      </c>
    </row>
    <row r="183" spans="1:16" x14ac:dyDescent="0.35">
      <c r="A183" s="85" t="s">
        <v>263</v>
      </c>
      <c r="B183" s="52">
        <v>2</v>
      </c>
      <c r="C183" s="60">
        <v>41.29</v>
      </c>
      <c r="D183" s="60">
        <v>23.625599999999999</v>
      </c>
      <c r="E183" s="60">
        <v>6.0385</v>
      </c>
      <c r="F183" s="60">
        <v>4.9968000000000004</v>
      </c>
      <c r="G183" s="60">
        <v>3.7715000000000001</v>
      </c>
      <c r="H183" s="60" t="s">
        <v>430</v>
      </c>
      <c r="I183" s="60" t="s">
        <v>430</v>
      </c>
      <c r="J183" s="60" t="s">
        <v>430</v>
      </c>
      <c r="K183" s="60" t="s">
        <v>430</v>
      </c>
      <c r="L183" s="60">
        <v>27.220800000000001</v>
      </c>
      <c r="M183" s="60">
        <v>19.925999999999998</v>
      </c>
      <c r="N183" s="60">
        <v>6.1688999999999998</v>
      </c>
      <c r="O183" s="60">
        <v>5.5891000000000002</v>
      </c>
      <c r="P183" s="89">
        <v>27.220800000000001</v>
      </c>
    </row>
    <row r="184" spans="1:16" x14ac:dyDescent="0.35">
      <c r="A184" s="85" t="s">
        <v>264</v>
      </c>
      <c r="B184" s="52">
        <v>2</v>
      </c>
      <c r="C184" s="60">
        <v>40.769500000000001</v>
      </c>
      <c r="D184" s="60">
        <v>23.085100000000001</v>
      </c>
      <c r="E184" s="60">
        <v>5.5201000000000002</v>
      </c>
      <c r="F184" s="60">
        <v>4.5258000000000003</v>
      </c>
      <c r="G184" s="60">
        <v>3.3027000000000002</v>
      </c>
      <c r="H184" s="60" t="s">
        <v>430</v>
      </c>
      <c r="I184" s="60" t="s">
        <v>430</v>
      </c>
      <c r="J184" s="60" t="s">
        <v>430</v>
      </c>
      <c r="K184" s="60" t="s">
        <v>430</v>
      </c>
      <c r="L184" s="60">
        <v>26.749600000000001</v>
      </c>
      <c r="M184" s="60">
        <v>19.3917</v>
      </c>
      <c r="N184" s="60">
        <v>5.6498999999999997</v>
      </c>
      <c r="O184" s="60">
        <v>5.1158000000000001</v>
      </c>
      <c r="P184" s="89">
        <v>26.749600000000001</v>
      </c>
    </row>
    <row r="185" spans="1:16" x14ac:dyDescent="0.35">
      <c r="A185" s="1076" t="s">
        <v>10079</v>
      </c>
      <c r="B185" s="1073"/>
      <c r="C185" s="1074"/>
      <c r="D185" s="1074"/>
      <c r="E185" s="1074"/>
      <c r="F185" s="1074"/>
      <c r="G185" s="1074"/>
      <c r="H185" s="1074"/>
      <c r="I185" s="1074"/>
      <c r="J185" s="1074"/>
      <c r="K185" s="1074"/>
      <c r="L185" s="1074"/>
      <c r="M185" s="1074"/>
      <c r="N185" s="1074"/>
      <c r="O185" s="1074"/>
      <c r="P185" s="1075"/>
    </row>
    <row r="186" spans="1:16" x14ac:dyDescent="0.35">
      <c r="A186" s="85" t="s">
        <v>267</v>
      </c>
      <c r="B186" s="52">
        <v>12</v>
      </c>
      <c r="C186" s="60">
        <v>31.309100000000001</v>
      </c>
      <c r="D186" s="60">
        <v>16.657800000000002</v>
      </c>
      <c r="E186" s="60">
        <v>7.6504000000000003</v>
      </c>
      <c r="F186" s="60">
        <v>6.5457999999999998</v>
      </c>
      <c r="G186" s="60">
        <v>5.5186000000000002</v>
      </c>
      <c r="H186" s="60">
        <v>7.5087000000000002</v>
      </c>
      <c r="I186" s="60">
        <v>7.7804000000000002</v>
      </c>
      <c r="J186" s="60">
        <v>7.0281000000000002</v>
      </c>
      <c r="K186" s="60">
        <v>7.5145</v>
      </c>
      <c r="L186" s="60">
        <v>32.188600000000001</v>
      </c>
      <c r="M186" s="60">
        <v>15.2319</v>
      </c>
      <c r="N186" s="60">
        <v>7.6266999999999996</v>
      </c>
      <c r="O186" s="60">
        <v>6.8978999999999999</v>
      </c>
      <c r="P186" s="89">
        <v>32.188600000000001</v>
      </c>
    </row>
    <row r="187" spans="1:16" x14ac:dyDescent="0.35">
      <c r="A187" s="85" t="s">
        <v>268</v>
      </c>
      <c r="B187" s="52">
        <v>12</v>
      </c>
      <c r="C187" s="60">
        <v>30.707699999999999</v>
      </c>
      <c r="D187" s="60">
        <v>16.050699999999999</v>
      </c>
      <c r="E187" s="60">
        <v>7.0456000000000003</v>
      </c>
      <c r="F187" s="60">
        <v>5.9264000000000001</v>
      </c>
      <c r="G187" s="60">
        <v>4.8891</v>
      </c>
      <c r="H187" s="60">
        <v>6.8522999999999996</v>
      </c>
      <c r="I187" s="60">
        <v>7.1167999999999996</v>
      </c>
      <c r="J187" s="60">
        <v>6.3482000000000003</v>
      </c>
      <c r="K187" s="60">
        <v>6.8205</v>
      </c>
      <c r="L187" s="60">
        <v>31.601700000000001</v>
      </c>
      <c r="M187" s="60">
        <v>14.626300000000001</v>
      </c>
      <c r="N187" s="60">
        <v>7.0214999999999996</v>
      </c>
      <c r="O187" s="60">
        <v>6.2767999999999997</v>
      </c>
      <c r="P187" s="89">
        <v>31.601700000000001</v>
      </c>
    </row>
    <row r="188" spans="1:16" x14ac:dyDescent="0.35">
      <c r="A188" s="85" t="s">
        <v>269</v>
      </c>
      <c r="B188" s="52">
        <v>10</v>
      </c>
      <c r="C188" s="60">
        <v>24.2774</v>
      </c>
      <c r="D188" s="60">
        <v>13.016999999999999</v>
      </c>
      <c r="E188" s="60">
        <v>5.2271000000000001</v>
      </c>
      <c r="F188" s="60">
        <v>4.5044000000000004</v>
      </c>
      <c r="G188" s="60">
        <v>3.7284000000000002</v>
      </c>
      <c r="H188" s="60">
        <v>6.4345999999999997</v>
      </c>
      <c r="I188" s="60">
        <v>6.8975999999999997</v>
      </c>
      <c r="J188" s="60">
        <v>6.0110999999999999</v>
      </c>
      <c r="K188" s="60">
        <v>6.9531999999999998</v>
      </c>
      <c r="L188" s="60">
        <v>27.3948</v>
      </c>
      <c r="M188" s="60">
        <v>11.8558</v>
      </c>
      <c r="N188" s="60">
        <v>5.2043999999999997</v>
      </c>
      <c r="O188" s="60">
        <v>4.8783000000000003</v>
      </c>
      <c r="P188" s="89">
        <v>27.3948</v>
      </c>
    </row>
    <row r="189" spans="1:16" x14ac:dyDescent="0.35">
      <c r="A189" s="85" t="s">
        <v>270</v>
      </c>
      <c r="B189" s="52">
        <v>10</v>
      </c>
      <c r="C189" s="60">
        <v>23.4175</v>
      </c>
      <c r="D189" s="60">
        <v>12.148400000000001</v>
      </c>
      <c r="E189" s="60">
        <v>4.3585000000000003</v>
      </c>
      <c r="F189" s="60">
        <v>3.6276999999999999</v>
      </c>
      <c r="G189" s="60">
        <v>2.8504</v>
      </c>
      <c r="H189" s="60">
        <v>5.5338000000000003</v>
      </c>
      <c r="I189" s="60">
        <v>5.9930000000000003</v>
      </c>
      <c r="J189" s="60">
        <v>5.1696999999999997</v>
      </c>
      <c r="K189" s="60">
        <v>6.0152000000000001</v>
      </c>
      <c r="L189" s="60">
        <v>26.544599999999999</v>
      </c>
      <c r="M189" s="60">
        <v>10.988200000000001</v>
      </c>
      <c r="N189" s="60">
        <v>4.3358999999999996</v>
      </c>
      <c r="O189" s="60">
        <v>3.9992000000000001</v>
      </c>
      <c r="P189" s="89">
        <v>26.544599999999999</v>
      </c>
    </row>
    <row r="190" spans="1:16" x14ac:dyDescent="0.35">
      <c r="A190" s="1076" t="s">
        <v>202</v>
      </c>
      <c r="B190" s="1073"/>
      <c r="C190" s="1074"/>
      <c r="D190" s="1074"/>
      <c r="E190" s="1074"/>
      <c r="F190" s="1074"/>
      <c r="G190" s="1074"/>
      <c r="H190" s="1074"/>
      <c r="I190" s="1074"/>
      <c r="J190" s="1074"/>
      <c r="K190" s="1074"/>
      <c r="L190" s="1074"/>
      <c r="M190" s="1074"/>
      <c r="N190" s="1074"/>
      <c r="O190" s="1074"/>
      <c r="P190" s="1075"/>
    </row>
    <row r="191" spans="1:16" x14ac:dyDescent="0.35">
      <c r="A191" s="85" t="s">
        <v>273</v>
      </c>
      <c r="B191" s="52">
        <v>14</v>
      </c>
      <c r="C191" s="60">
        <v>23.266999999999999</v>
      </c>
      <c r="D191" s="60">
        <v>11.8284</v>
      </c>
      <c r="E191" s="60">
        <v>6.3228999999999997</v>
      </c>
      <c r="F191" s="60">
        <v>6.1298000000000004</v>
      </c>
      <c r="G191" s="60">
        <v>5.8041999999999998</v>
      </c>
      <c r="H191" s="60">
        <v>7.8442999999999996</v>
      </c>
      <c r="I191" s="60">
        <v>7.7066999999999997</v>
      </c>
      <c r="J191" s="60">
        <v>6.6285999999999996</v>
      </c>
      <c r="K191" s="60">
        <v>7.5152999999999999</v>
      </c>
      <c r="L191" s="60">
        <v>24.645600000000002</v>
      </c>
      <c r="M191" s="60">
        <v>10.892200000000001</v>
      </c>
      <c r="N191" s="60">
        <v>6.3083999999999998</v>
      </c>
      <c r="O191" s="60">
        <v>6.2610999999999999</v>
      </c>
      <c r="P191" s="89">
        <v>24.645600000000002</v>
      </c>
    </row>
    <row r="192" spans="1:16" x14ac:dyDescent="0.35">
      <c r="A192" s="85" t="s">
        <v>274</v>
      </c>
      <c r="B192" s="52">
        <v>14</v>
      </c>
      <c r="C192" s="60">
        <v>22.900200000000002</v>
      </c>
      <c r="D192" s="60">
        <v>11.4619</v>
      </c>
      <c r="E192" s="60">
        <v>5.9554999999999998</v>
      </c>
      <c r="F192" s="60">
        <v>5.7553000000000001</v>
      </c>
      <c r="G192" s="60">
        <v>5.4264000000000001</v>
      </c>
      <c r="H192" s="60">
        <v>7.4565999999999999</v>
      </c>
      <c r="I192" s="60">
        <v>7.3208000000000002</v>
      </c>
      <c r="J192" s="60">
        <v>6.2526000000000002</v>
      </c>
      <c r="K192" s="60">
        <v>7.1482000000000001</v>
      </c>
      <c r="L192" s="60">
        <v>24.292300000000001</v>
      </c>
      <c r="M192" s="60">
        <v>10.526</v>
      </c>
      <c r="N192" s="60">
        <v>5.9409000000000001</v>
      </c>
      <c r="O192" s="60">
        <v>5.8861999999999997</v>
      </c>
      <c r="P192" s="89">
        <v>24.292300000000001</v>
      </c>
    </row>
    <row r="193" spans="1:16" x14ac:dyDescent="0.35">
      <c r="A193" s="85" t="s">
        <v>275</v>
      </c>
      <c r="B193" s="52">
        <v>7</v>
      </c>
      <c r="C193" s="60">
        <v>21.587900000000001</v>
      </c>
      <c r="D193" s="60">
        <v>11.021699999999999</v>
      </c>
      <c r="E193" s="60">
        <v>5.8442999999999996</v>
      </c>
      <c r="F193" s="60">
        <v>5.6013000000000002</v>
      </c>
      <c r="G193" s="60">
        <v>5.3281999999999998</v>
      </c>
      <c r="H193" s="60">
        <v>7.4865000000000004</v>
      </c>
      <c r="I193" s="60">
        <v>7.3555000000000001</v>
      </c>
      <c r="J193" s="60">
        <v>6.2605000000000004</v>
      </c>
      <c r="K193" s="60">
        <v>6.9976000000000003</v>
      </c>
      <c r="L193" s="60">
        <v>20.66</v>
      </c>
      <c r="M193" s="60">
        <v>10.157500000000001</v>
      </c>
      <c r="N193" s="60">
        <v>5.8110999999999997</v>
      </c>
      <c r="O193" s="60">
        <v>5.7377000000000002</v>
      </c>
      <c r="P193" s="89">
        <v>20.66</v>
      </c>
    </row>
    <row r="194" spans="1:16" x14ac:dyDescent="0.35">
      <c r="A194" s="85" t="s">
        <v>276</v>
      </c>
      <c r="B194" s="52">
        <v>7</v>
      </c>
      <c r="C194" s="60">
        <v>21.148700000000002</v>
      </c>
      <c r="D194" s="60">
        <v>10.5764</v>
      </c>
      <c r="E194" s="60">
        <v>5.3840000000000003</v>
      </c>
      <c r="F194" s="60">
        <v>5.1360999999999999</v>
      </c>
      <c r="G194" s="60">
        <v>4.8601000000000001</v>
      </c>
      <c r="H194" s="60">
        <v>7.0262000000000002</v>
      </c>
      <c r="I194" s="60">
        <v>6.8902999999999999</v>
      </c>
      <c r="J194" s="60">
        <v>5.7842000000000002</v>
      </c>
      <c r="K194" s="60">
        <v>6.4035000000000002</v>
      </c>
      <c r="L194" s="60">
        <v>20.233000000000001</v>
      </c>
      <c r="M194" s="60">
        <v>9.7132000000000005</v>
      </c>
      <c r="N194" s="60">
        <v>5.3506999999999998</v>
      </c>
      <c r="O194" s="60">
        <v>5.2718999999999996</v>
      </c>
      <c r="P194" s="89">
        <v>20.233000000000001</v>
      </c>
    </row>
    <row r="195" spans="1:16" x14ac:dyDescent="0.35">
      <c r="A195" s="1076" t="s">
        <v>10080</v>
      </c>
      <c r="B195" s="1073"/>
      <c r="C195" s="1074"/>
      <c r="D195" s="1074"/>
      <c r="E195" s="1074"/>
      <c r="F195" s="1074"/>
      <c r="G195" s="1074"/>
      <c r="H195" s="1074"/>
      <c r="I195" s="1074"/>
      <c r="J195" s="1074"/>
      <c r="K195" s="1074"/>
      <c r="L195" s="1074"/>
      <c r="M195" s="1074"/>
      <c r="N195" s="1074"/>
      <c r="O195" s="1074"/>
      <c r="P195" s="1075"/>
    </row>
    <row r="196" spans="1:16" x14ac:dyDescent="0.35">
      <c r="A196" s="85" t="s">
        <v>279</v>
      </c>
      <c r="B196" s="52">
        <v>11</v>
      </c>
      <c r="C196" s="60">
        <v>21.408300000000001</v>
      </c>
      <c r="D196" s="60">
        <v>14.309900000000001</v>
      </c>
      <c r="E196" s="60">
        <v>9.6606000000000005</v>
      </c>
      <c r="F196" s="60">
        <v>8.8027999999999995</v>
      </c>
      <c r="G196" s="60">
        <v>8.5106999999999999</v>
      </c>
      <c r="H196" s="60">
        <v>10.666700000000001</v>
      </c>
      <c r="I196" s="60">
        <v>10.044</v>
      </c>
      <c r="J196" s="60">
        <v>8.8986999999999998</v>
      </c>
      <c r="K196" s="60">
        <v>7.7079000000000004</v>
      </c>
      <c r="L196" s="60">
        <v>28.762799999999999</v>
      </c>
      <c r="M196" s="60">
        <v>13.7698</v>
      </c>
      <c r="N196" s="60">
        <v>9.6502999999999997</v>
      </c>
      <c r="O196" s="60">
        <v>8.9402000000000008</v>
      </c>
      <c r="P196" s="89">
        <v>28.762799999999999</v>
      </c>
    </row>
    <row r="197" spans="1:16" x14ac:dyDescent="0.35">
      <c r="A197" s="85" t="s">
        <v>280</v>
      </c>
      <c r="B197" s="52">
        <v>11</v>
      </c>
      <c r="C197" s="60">
        <v>20.6492</v>
      </c>
      <c r="D197" s="60">
        <v>13.5387</v>
      </c>
      <c r="E197" s="60">
        <v>8.8702000000000005</v>
      </c>
      <c r="F197" s="60">
        <v>7.9945000000000004</v>
      </c>
      <c r="G197" s="60">
        <v>7.6879999999999997</v>
      </c>
      <c r="H197" s="60">
        <v>9.8270999999999997</v>
      </c>
      <c r="I197" s="60">
        <v>9.2045999999999992</v>
      </c>
      <c r="J197" s="60">
        <v>8.0609999999999999</v>
      </c>
      <c r="K197" s="60">
        <v>6.8501000000000003</v>
      </c>
      <c r="L197" s="60">
        <v>28.0059</v>
      </c>
      <c r="M197" s="60">
        <v>12.998900000000001</v>
      </c>
      <c r="N197" s="60">
        <v>8.8592999999999993</v>
      </c>
      <c r="O197" s="60">
        <v>8.1308000000000007</v>
      </c>
      <c r="P197" s="89">
        <v>28.0059</v>
      </c>
    </row>
    <row r="198" spans="1:16" x14ac:dyDescent="0.35">
      <c r="A198" s="85" t="s">
        <v>281</v>
      </c>
      <c r="B198" s="52">
        <v>3</v>
      </c>
      <c r="C198" s="60">
        <v>15.484500000000001</v>
      </c>
      <c r="D198" s="60">
        <v>18.407299999999999</v>
      </c>
      <c r="E198" s="60">
        <v>15.213900000000001</v>
      </c>
      <c r="F198" s="60">
        <v>12.2727</v>
      </c>
      <c r="G198" s="60">
        <v>10.9506</v>
      </c>
      <c r="H198" s="60">
        <v>10.1595</v>
      </c>
      <c r="I198" s="60">
        <v>9.4423999999999992</v>
      </c>
      <c r="J198" s="60">
        <v>15.235900000000001</v>
      </c>
      <c r="K198" s="60">
        <v>5.9423000000000004</v>
      </c>
      <c r="L198" s="60">
        <v>14.804</v>
      </c>
      <c r="M198" s="60">
        <v>17.9145</v>
      </c>
      <c r="N198" s="60">
        <v>15.0594</v>
      </c>
      <c r="O198" s="60">
        <v>12.3558</v>
      </c>
      <c r="P198" s="89">
        <v>14.804</v>
      </c>
    </row>
    <row r="199" spans="1:16" x14ac:dyDescent="0.35">
      <c r="A199" s="85" t="s">
        <v>282</v>
      </c>
      <c r="B199" s="52">
        <v>3</v>
      </c>
      <c r="C199" s="60">
        <v>14.651</v>
      </c>
      <c r="D199" s="60">
        <v>17.555199999999999</v>
      </c>
      <c r="E199" s="60">
        <v>14.375500000000001</v>
      </c>
      <c r="F199" s="60">
        <v>11.4276</v>
      </c>
      <c r="G199" s="60">
        <v>10.097200000000001</v>
      </c>
      <c r="H199" s="60">
        <v>9.3080999999999996</v>
      </c>
      <c r="I199" s="60">
        <v>8.6128</v>
      </c>
      <c r="J199" s="60">
        <v>14.391999999999999</v>
      </c>
      <c r="K199" s="60">
        <v>5.1645000000000003</v>
      </c>
      <c r="L199" s="60">
        <v>13.9565</v>
      </c>
      <c r="M199" s="60">
        <v>17.0627</v>
      </c>
      <c r="N199" s="60">
        <v>14.221399999999999</v>
      </c>
      <c r="O199" s="60">
        <v>11.5098</v>
      </c>
      <c r="P199" s="89">
        <v>13.9565</v>
      </c>
    </row>
    <row r="200" spans="1:16" x14ac:dyDescent="0.35">
      <c r="A200" s="1076" t="s">
        <v>10081</v>
      </c>
      <c r="B200" s="1073"/>
      <c r="C200" s="1074"/>
      <c r="D200" s="1074"/>
      <c r="E200" s="1074"/>
      <c r="F200" s="1074"/>
      <c r="G200" s="1074"/>
      <c r="H200" s="1074"/>
      <c r="I200" s="1074"/>
      <c r="J200" s="1074"/>
      <c r="K200" s="1074"/>
      <c r="L200" s="1074"/>
      <c r="M200" s="1074"/>
      <c r="N200" s="1074"/>
      <c r="O200" s="1074"/>
      <c r="P200" s="1075"/>
    </row>
    <row r="201" spans="1:16" x14ac:dyDescent="0.35">
      <c r="A201" s="85" t="s">
        <v>285</v>
      </c>
      <c r="B201" s="52">
        <v>13</v>
      </c>
      <c r="C201" s="60">
        <v>22.979099999999999</v>
      </c>
      <c r="D201" s="60">
        <v>11.5847</v>
      </c>
      <c r="E201" s="60">
        <v>6.3304999999999998</v>
      </c>
      <c r="F201" s="60">
        <v>6.1428000000000003</v>
      </c>
      <c r="G201" s="60">
        <v>5.7568999999999999</v>
      </c>
      <c r="H201" s="60">
        <v>7.5850999999999997</v>
      </c>
      <c r="I201" s="60">
        <v>7.4836999999999998</v>
      </c>
      <c r="J201" s="60">
        <v>6.5479000000000003</v>
      </c>
      <c r="K201" s="60">
        <v>7.3446999999999996</v>
      </c>
      <c r="L201" s="60">
        <v>24.8567</v>
      </c>
      <c r="M201" s="60">
        <v>10.7445</v>
      </c>
      <c r="N201" s="60">
        <v>6.3002000000000002</v>
      </c>
      <c r="O201" s="60">
        <v>6.2430000000000003</v>
      </c>
      <c r="P201" s="89">
        <v>24.8567</v>
      </c>
    </row>
    <row r="202" spans="1:16" x14ac:dyDescent="0.35">
      <c r="A202" s="85" t="s">
        <v>286</v>
      </c>
      <c r="B202" s="52">
        <v>13</v>
      </c>
      <c r="C202" s="60">
        <v>22.646599999999999</v>
      </c>
      <c r="D202" s="60">
        <v>11.2485</v>
      </c>
      <c r="E202" s="60">
        <v>5.9905999999999997</v>
      </c>
      <c r="F202" s="60">
        <v>5.7930000000000001</v>
      </c>
      <c r="G202" s="60">
        <v>5.4024000000000001</v>
      </c>
      <c r="H202" s="60">
        <v>7.2172000000000001</v>
      </c>
      <c r="I202" s="60">
        <v>7.1086</v>
      </c>
      <c r="J202" s="60">
        <v>6.1642000000000001</v>
      </c>
      <c r="K202" s="60">
        <v>6.9603999999999999</v>
      </c>
      <c r="L202" s="60">
        <v>24.5122</v>
      </c>
      <c r="M202" s="60">
        <v>10.408799999999999</v>
      </c>
      <c r="N202" s="60">
        <v>5.96</v>
      </c>
      <c r="O202" s="60">
        <v>5.8928000000000003</v>
      </c>
      <c r="P202" s="89">
        <v>24.5122</v>
      </c>
    </row>
    <row r="203" spans="1:16" x14ac:dyDescent="0.35">
      <c r="A203" s="85" t="s">
        <v>287</v>
      </c>
      <c r="B203" s="52">
        <v>9</v>
      </c>
      <c r="C203" s="60">
        <v>20.824200000000001</v>
      </c>
      <c r="D203" s="60">
        <v>10.525399999999999</v>
      </c>
      <c r="E203" s="60">
        <v>5.6727999999999996</v>
      </c>
      <c r="F203" s="60">
        <v>5.5170000000000003</v>
      </c>
      <c r="G203" s="60">
        <v>5.22</v>
      </c>
      <c r="H203" s="60">
        <v>7.306</v>
      </c>
      <c r="I203" s="60">
        <v>7.2244999999999999</v>
      </c>
      <c r="J203" s="60">
        <v>6.1927000000000003</v>
      </c>
      <c r="K203" s="60">
        <v>6.9974999999999996</v>
      </c>
      <c r="L203" s="60">
        <v>20.6938</v>
      </c>
      <c r="M203" s="60">
        <v>9.7104999999999997</v>
      </c>
      <c r="N203" s="60">
        <v>5.6280999999999999</v>
      </c>
      <c r="O203" s="60">
        <v>5.6387999999999998</v>
      </c>
      <c r="P203" s="89">
        <v>20.6938</v>
      </c>
    </row>
    <row r="204" spans="1:16" x14ac:dyDescent="0.35">
      <c r="A204" s="85" t="s">
        <v>288</v>
      </c>
      <c r="B204" s="52">
        <v>9</v>
      </c>
      <c r="C204" s="60">
        <v>20.4391</v>
      </c>
      <c r="D204" s="60">
        <v>10.133699999999999</v>
      </c>
      <c r="E204" s="60">
        <v>5.2811000000000003</v>
      </c>
      <c r="F204" s="60">
        <v>5.1193</v>
      </c>
      <c r="G204" s="60">
        <v>4.8179999999999996</v>
      </c>
      <c r="H204" s="60">
        <v>6.8948999999999998</v>
      </c>
      <c r="I204" s="60">
        <v>6.85</v>
      </c>
      <c r="J204" s="60">
        <v>5.8055000000000003</v>
      </c>
      <c r="K204" s="60">
        <v>6.7042999999999999</v>
      </c>
      <c r="L204" s="60">
        <v>20.311800000000002</v>
      </c>
      <c r="M204" s="60">
        <v>9.3193999999999999</v>
      </c>
      <c r="N204" s="60">
        <v>5.2370000000000001</v>
      </c>
      <c r="O204" s="60">
        <v>5.2408999999999999</v>
      </c>
      <c r="P204" s="89">
        <v>20.311800000000002</v>
      </c>
    </row>
    <row r="205" spans="1:16" x14ac:dyDescent="0.35">
      <c r="A205" s="1076" t="s">
        <v>204</v>
      </c>
      <c r="B205" s="1073"/>
      <c r="C205" s="1074"/>
      <c r="D205" s="1074"/>
      <c r="E205" s="1074"/>
      <c r="F205" s="1074"/>
      <c r="G205" s="1074"/>
      <c r="H205" s="1074"/>
      <c r="I205" s="1074"/>
      <c r="J205" s="1074"/>
      <c r="K205" s="1074"/>
      <c r="L205" s="1074"/>
      <c r="M205" s="1074"/>
      <c r="N205" s="1074"/>
      <c r="O205" s="1074"/>
      <c r="P205" s="1075"/>
    </row>
    <row r="206" spans="1:16" x14ac:dyDescent="0.35">
      <c r="A206" s="85" t="s">
        <v>291</v>
      </c>
      <c r="B206" s="52">
        <v>14</v>
      </c>
      <c r="C206" s="60">
        <v>41.570999999999998</v>
      </c>
      <c r="D206" s="60">
        <v>23.236999999999998</v>
      </c>
      <c r="E206" s="60">
        <v>7.4561999999999999</v>
      </c>
      <c r="F206" s="60">
        <v>5.7163000000000004</v>
      </c>
      <c r="G206" s="60">
        <v>4.2584</v>
      </c>
      <c r="H206" s="60">
        <v>6.6036000000000001</v>
      </c>
      <c r="I206" s="60">
        <v>7.2807000000000004</v>
      </c>
      <c r="J206" s="60">
        <v>6.3846999999999996</v>
      </c>
      <c r="K206" s="60">
        <v>7.6006999999999998</v>
      </c>
      <c r="L206" s="60">
        <v>33.5732</v>
      </c>
      <c r="M206" s="60">
        <v>20.566800000000001</v>
      </c>
      <c r="N206" s="60">
        <v>7.4241000000000001</v>
      </c>
      <c r="O206" s="60">
        <v>6.3170999999999999</v>
      </c>
      <c r="P206" s="89">
        <v>33.5732</v>
      </c>
    </row>
    <row r="207" spans="1:16" x14ac:dyDescent="0.35">
      <c r="A207" s="85" t="s">
        <v>292</v>
      </c>
      <c r="B207" s="52">
        <v>14</v>
      </c>
      <c r="C207" s="60">
        <v>40.899099999999997</v>
      </c>
      <c r="D207" s="60">
        <v>22.5534</v>
      </c>
      <c r="E207" s="60">
        <v>6.7907999999999999</v>
      </c>
      <c r="F207" s="60">
        <v>5.0452000000000004</v>
      </c>
      <c r="G207" s="60">
        <v>3.5886</v>
      </c>
      <c r="H207" s="60">
        <v>5.9131</v>
      </c>
      <c r="I207" s="60">
        <v>6.5900999999999996</v>
      </c>
      <c r="J207" s="60">
        <v>5.681</v>
      </c>
      <c r="K207" s="60">
        <v>6.8676000000000004</v>
      </c>
      <c r="L207" s="60">
        <v>32.914299999999997</v>
      </c>
      <c r="M207" s="60">
        <v>19.886800000000001</v>
      </c>
      <c r="N207" s="60">
        <v>6.7584</v>
      </c>
      <c r="O207" s="60">
        <v>5.6429</v>
      </c>
      <c r="P207" s="89">
        <v>32.914299999999997</v>
      </c>
    </row>
    <row r="208" spans="1:16" x14ac:dyDescent="0.35">
      <c r="A208" s="85" t="s">
        <v>293</v>
      </c>
      <c r="B208" s="52">
        <v>9</v>
      </c>
      <c r="C208" s="60">
        <v>34.577100000000002</v>
      </c>
      <c r="D208" s="60">
        <v>19.049900000000001</v>
      </c>
      <c r="E208" s="60">
        <v>5.3945999999999996</v>
      </c>
      <c r="F208" s="60">
        <v>4.0289000000000001</v>
      </c>
      <c r="G208" s="60">
        <v>2.9554</v>
      </c>
      <c r="H208" s="60">
        <v>5.7295999999999996</v>
      </c>
      <c r="I208" s="60">
        <v>6.4866000000000001</v>
      </c>
      <c r="J208" s="60">
        <v>5.7835999999999999</v>
      </c>
      <c r="K208" s="60">
        <v>6.9931999999999999</v>
      </c>
      <c r="L208" s="60">
        <v>32.363</v>
      </c>
      <c r="M208" s="60">
        <v>16.951899999999998</v>
      </c>
      <c r="N208" s="60">
        <v>5.4222000000000001</v>
      </c>
      <c r="O208" s="60">
        <v>4.6424000000000003</v>
      </c>
      <c r="P208" s="89">
        <v>32.363</v>
      </c>
    </row>
    <row r="209" spans="1:16" x14ac:dyDescent="0.35">
      <c r="A209" s="85" t="s">
        <v>294</v>
      </c>
      <c r="B209" s="52">
        <v>9</v>
      </c>
      <c r="C209" s="60">
        <v>33.7943</v>
      </c>
      <c r="D209" s="60">
        <v>18.266400000000001</v>
      </c>
      <c r="E209" s="60">
        <v>4.6271000000000004</v>
      </c>
      <c r="F209" s="60">
        <v>3.2511000000000001</v>
      </c>
      <c r="G209" s="60">
        <v>2.1785999999999999</v>
      </c>
      <c r="H209" s="60">
        <v>4.9878999999999998</v>
      </c>
      <c r="I209" s="60">
        <v>5.7340999999999998</v>
      </c>
      <c r="J209" s="60">
        <v>5.0339</v>
      </c>
      <c r="K209" s="60">
        <v>6.2599</v>
      </c>
      <c r="L209" s="60">
        <v>31.605499999999999</v>
      </c>
      <c r="M209" s="60">
        <v>16.171199999999999</v>
      </c>
      <c r="N209" s="60">
        <v>4.6542000000000003</v>
      </c>
      <c r="O209" s="60">
        <v>3.8614000000000002</v>
      </c>
      <c r="P209" s="89">
        <v>31.605499999999999</v>
      </c>
    </row>
    <row r="210" spans="1:16" x14ac:dyDescent="0.35">
      <c r="A210" s="1076" t="s">
        <v>10082</v>
      </c>
      <c r="B210" s="1073"/>
      <c r="C210" s="1074"/>
      <c r="D210" s="1074"/>
      <c r="E210" s="1074"/>
      <c r="F210" s="1074"/>
      <c r="G210" s="1074"/>
      <c r="H210" s="1074"/>
      <c r="I210" s="1074"/>
      <c r="J210" s="1074"/>
      <c r="K210" s="1074"/>
      <c r="L210" s="1074"/>
      <c r="M210" s="1074"/>
      <c r="N210" s="1074"/>
      <c r="O210" s="1074"/>
      <c r="P210" s="1075"/>
    </row>
    <row r="211" spans="1:16" x14ac:dyDescent="0.35">
      <c r="A211" s="85" t="s">
        <v>297</v>
      </c>
      <c r="B211" s="52">
        <v>5</v>
      </c>
      <c r="C211" s="60">
        <v>30.949200000000001</v>
      </c>
      <c r="D211" s="60">
        <v>18.974699999999999</v>
      </c>
      <c r="E211" s="60">
        <v>6.2874999999999996</v>
      </c>
      <c r="F211" s="60">
        <v>5.4028999999999998</v>
      </c>
      <c r="G211" s="60">
        <v>4.2138</v>
      </c>
      <c r="H211" s="60">
        <v>7.5766</v>
      </c>
      <c r="I211" s="60">
        <v>7.5446999999999997</v>
      </c>
      <c r="J211" s="60">
        <v>6.0357000000000003</v>
      </c>
      <c r="K211" s="60">
        <v>7.7606000000000002</v>
      </c>
      <c r="L211" s="60">
        <v>26.4971</v>
      </c>
      <c r="M211" s="60">
        <v>16.0044</v>
      </c>
      <c r="N211" s="60">
        <v>6.1166</v>
      </c>
      <c r="O211" s="60">
        <v>5.9531000000000001</v>
      </c>
      <c r="P211" s="89">
        <v>26.4971</v>
      </c>
    </row>
    <row r="212" spans="1:16" x14ac:dyDescent="0.35">
      <c r="A212" s="85" t="s">
        <v>298</v>
      </c>
      <c r="B212" s="52">
        <v>5</v>
      </c>
      <c r="C212" s="60">
        <v>30.6844</v>
      </c>
      <c r="D212" s="60">
        <v>18.697299999999998</v>
      </c>
      <c r="E212" s="60">
        <v>6.0106000000000002</v>
      </c>
      <c r="F212" s="60">
        <v>5.1219999999999999</v>
      </c>
      <c r="G212" s="60">
        <v>3.9319000000000002</v>
      </c>
      <c r="H212" s="60">
        <v>7.2831000000000001</v>
      </c>
      <c r="I212" s="60">
        <v>7.25</v>
      </c>
      <c r="J212" s="60">
        <v>5.806</v>
      </c>
      <c r="K212" s="60">
        <v>7.5274999999999999</v>
      </c>
      <c r="L212" s="60">
        <v>26.228999999999999</v>
      </c>
      <c r="M212" s="60">
        <v>15.7294</v>
      </c>
      <c r="N212" s="60">
        <v>5.8399000000000001</v>
      </c>
      <c r="O212" s="60">
        <v>5.6710000000000003</v>
      </c>
      <c r="P212" s="89">
        <v>26.228999999999999</v>
      </c>
    </row>
    <row r="213" spans="1:16" x14ac:dyDescent="0.35">
      <c r="A213" s="1076" t="s">
        <v>10083</v>
      </c>
      <c r="B213" s="1073"/>
      <c r="C213" s="1074"/>
      <c r="D213" s="1074"/>
      <c r="E213" s="1074"/>
      <c r="F213" s="1074"/>
      <c r="G213" s="1074"/>
      <c r="H213" s="1074"/>
      <c r="I213" s="1074"/>
      <c r="J213" s="1074"/>
      <c r="K213" s="1074"/>
      <c r="L213" s="1074"/>
      <c r="M213" s="1074"/>
      <c r="N213" s="1074"/>
      <c r="O213" s="1074"/>
      <c r="P213" s="1075"/>
    </row>
    <row r="214" spans="1:16" x14ac:dyDescent="0.35">
      <c r="A214" s="85" t="s">
        <v>301</v>
      </c>
      <c r="B214" s="52">
        <v>12</v>
      </c>
      <c r="C214" s="60">
        <v>20.216100000000001</v>
      </c>
      <c r="D214" s="60">
        <v>10.407</v>
      </c>
      <c r="E214" s="60">
        <v>7.1083999999999996</v>
      </c>
      <c r="F214" s="60">
        <v>6.8315000000000001</v>
      </c>
      <c r="G214" s="60">
        <v>6.5035999999999996</v>
      </c>
      <c r="H214" s="60">
        <v>7.9702999999999999</v>
      </c>
      <c r="I214" s="60">
        <v>8.0004000000000008</v>
      </c>
      <c r="J214" s="60">
        <v>6.8982999999999999</v>
      </c>
      <c r="K214" s="60">
        <v>7.3994999999999997</v>
      </c>
      <c r="L214" s="60">
        <v>24.5443</v>
      </c>
      <c r="M214" s="60">
        <v>9.8420000000000005</v>
      </c>
      <c r="N214" s="60">
        <v>7.1298000000000004</v>
      </c>
      <c r="O214" s="60">
        <v>6.9714999999999998</v>
      </c>
      <c r="P214" s="89">
        <v>24.5443</v>
      </c>
    </row>
    <row r="215" spans="1:16" x14ac:dyDescent="0.35">
      <c r="A215" s="85" t="s">
        <v>302</v>
      </c>
      <c r="B215" s="52">
        <v>12</v>
      </c>
      <c r="C215" s="60">
        <v>19.828900000000001</v>
      </c>
      <c r="D215" s="60">
        <v>10.028700000000001</v>
      </c>
      <c r="E215" s="60">
        <v>6.7182000000000004</v>
      </c>
      <c r="F215" s="60">
        <v>6.4272</v>
      </c>
      <c r="G215" s="60">
        <v>6.0907999999999998</v>
      </c>
      <c r="H215" s="60">
        <v>7.5560999999999998</v>
      </c>
      <c r="I215" s="60">
        <v>7.5823</v>
      </c>
      <c r="J215" s="60">
        <v>6.4741999999999997</v>
      </c>
      <c r="K215" s="60">
        <v>6.9393000000000002</v>
      </c>
      <c r="L215" s="60">
        <v>24.143599999999999</v>
      </c>
      <c r="M215" s="60">
        <v>9.4640000000000004</v>
      </c>
      <c r="N215" s="60">
        <v>6.7393000000000001</v>
      </c>
      <c r="O215" s="60">
        <v>6.5667</v>
      </c>
      <c r="P215" s="89">
        <v>24.143599999999999</v>
      </c>
    </row>
    <row r="216" spans="1:16" x14ac:dyDescent="0.35">
      <c r="A216" s="85" t="s">
        <v>303</v>
      </c>
      <c r="B216" s="52">
        <v>1</v>
      </c>
      <c r="C216" s="60">
        <v>32.028300000000002</v>
      </c>
      <c r="D216" s="60">
        <v>18.3413</v>
      </c>
      <c r="E216" s="60">
        <v>9.1358999999999995</v>
      </c>
      <c r="F216" s="60">
        <v>8.1295999999999999</v>
      </c>
      <c r="G216" s="60">
        <v>6.9791999999999996</v>
      </c>
      <c r="H216" s="60">
        <v>8.6273</v>
      </c>
      <c r="I216" s="60">
        <v>8.6033000000000008</v>
      </c>
      <c r="J216" s="60" t="s">
        <v>430</v>
      </c>
      <c r="K216" s="60" t="s">
        <v>430</v>
      </c>
      <c r="L216" s="60">
        <v>42.6753</v>
      </c>
      <c r="M216" s="60">
        <v>16.889099999999999</v>
      </c>
      <c r="N216" s="60">
        <v>9.1501999999999999</v>
      </c>
      <c r="O216" s="60">
        <v>8.5113000000000003</v>
      </c>
      <c r="P216" s="89">
        <v>42.6753</v>
      </c>
    </row>
    <row r="217" spans="1:16" x14ac:dyDescent="0.35">
      <c r="A217" s="85" t="s">
        <v>304</v>
      </c>
      <c r="B217" s="52">
        <v>1</v>
      </c>
      <c r="C217" s="60">
        <v>31.7194</v>
      </c>
      <c r="D217" s="60">
        <v>18.138000000000002</v>
      </c>
      <c r="E217" s="60">
        <v>8.8779000000000003</v>
      </c>
      <c r="F217" s="60">
        <v>7.8487999999999998</v>
      </c>
      <c r="G217" s="60">
        <v>6.6802000000000001</v>
      </c>
      <c r="H217" s="60">
        <v>8.3009000000000004</v>
      </c>
      <c r="I217" s="60">
        <v>8.2582000000000004</v>
      </c>
      <c r="J217" s="60" t="s">
        <v>430</v>
      </c>
      <c r="K217" s="60" t="s">
        <v>430</v>
      </c>
      <c r="L217" s="60">
        <v>42.366399999999999</v>
      </c>
      <c r="M217" s="60">
        <v>16.683900000000001</v>
      </c>
      <c r="N217" s="60">
        <v>8.8914000000000009</v>
      </c>
      <c r="O217" s="60">
        <v>8.2294999999999998</v>
      </c>
      <c r="P217" s="89">
        <v>42.366399999999999</v>
      </c>
    </row>
    <row r="218" spans="1:16" x14ac:dyDescent="0.35">
      <c r="A218" s="1076" t="s">
        <v>10084</v>
      </c>
      <c r="B218" s="1073"/>
      <c r="C218" s="1074"/>
      <c r="D218" s="1074"/>
      <c r="E218" s="1074"/>
      <c r="F218" s="1074"/>
      <c r="G218" s="1074"/>
      <c r="H218" s="1074"/>
      <c r="I218" s="1074"/>
      <c r="J218" s="1074"/>
      <c r="K218" s="1074"/>
      <c r="L218" s="1074"/>
      <c r="M218" s="1074"/>
      <c r="N218" s="1074"/>
      <c r="O218" s="1074"/>
      <c r="P218" s="1075"/>
    </row>
    <row r="219" spans="1:16" x14ac:dyDescent="0.35">
      <c r="A219" s="85" t="s">
        <v>307</v>
      </c>
      <c r="B219" s="52">
        <v>158</v>
      </c>
      <c r="C219" s="60">
        <v>17.135000000000002</v>
      </c>
      <c r="D219" s="60">
        <v>9.8039000000000005</v>
      </c>
      <c r="E219" s="60">
        <v>6.1525999999999996</v>
      </c>
      <c r="F219" s="60">
        <v>6.0965999999999996</v>
      </c>
      <c r="G219" s="60">
        <v>5.8414000000000001</v>
      </c>
      <c r="H219" s="60">
        <v>7.6859999999999999</v>
      </c>
      <c r="I219" s="60">
        <v>7.6906999999999996</v>
      </c>
      <c r="J219" s="60">
        <v>7.4991000000000003</v>
      </c>
      <c r="K219" s="60">
        <v>8.3851999999999993</v>
      </c>
      <c r="L219" s="60">
        <v>19.765499999999999</v>
      </c>
      <c r="M219" s="60">
        <v>8.9566999999999997</v>
      </c>
      <c r="N219" s="60">
        <v>6.1742999999999997</v>
      </c>
      <c r="O219" s="60">
        <v>6.2076000000000002</v>
      </c>
      <c r="P219" s="89">
        <v>19.765499999999999</v>
      </c>
    </row>
    <row r="220" spans="1:16" x14ac:dyDescent="0.35">
      <c r="A220" s="85" t="s">
        <v>308</v>
      </c>
      <c r="B220" s="52">
        <v>192</v>
      </c>
      <c r="C220" s="60">
        <v>16.701799999999999</v>
      </c>
      <c r="D220" s="60">
        <v>9.6771999999999991</v>
      </c>
      <c r="E220" s="60">
        <v>5.7878999999999996</v>
      </c>
      <c r="F220" s="60">
        <v>5.6737000000000002</v>
      </c>
      <c r="G220" s="60">
        <v>5.3959999999999999</v>
      </c>
      <c r="H220" s="60">
        <v>7.2819000000000003</v>
      </c>
      <c r="I220" s="60">
        <v>7.3834999999999997</v>
      </c>
      <c r="J220" s="60">
        <v>6.532</v>
      </c>
      <c r="K220" s="60">
        <v>7.1985999999999999</v>
      </c>
      <c r="L220" s="60">
        <v>17.452100000000002</v>
      </c>
      <c r="M220" s="60">
        <v>8.8135999999999992</v>
      </c>
      <c r="N220" s="60">
        <v>5.7946999999999997</v>
      </c>
      <c r="O220" s="60">
        <v>5.8017000000000003</v>
      </c>
      <c r="P220" s="89">
        <v>17.452100000000002</v>
      </c>
    </row>
    <row r="221" spans="1:16" x14ac:dyDescent="0.35">
      <c r="A221" s="1076" t="s">
        <v>10085</v>
      </c>
      <c r="B221" s="1073"/>
      <c r="C221" s="1074"/>
      <c r="D221" s="1074"/>
      <c r="E221" s="1074"/>
      <c r="F221" s="1074"/>
      <c r="G221" s="1074"/>
      <c r="H221" s="1074"/>
      <c r="I221" s="1074"/>
      <c r="J221" s="1074"/>
      <c r="K221" s="1074"/>
      <c r="L221" s="1074"/>
      <c r="M221" s="1074"/>
      <c r="N221" s="1074"/>
      <c r="O221" s="1074"/>
      <c r="P221" s="1075"/>
    </row>
    <row r="222" spans="1:16" x14ac:dyDescent="0.35">
      <c r="A222" s="85" t="s">
        <v>316</v>
      </c>
      <c r="B222" s="52">
        <v>15</v>
      </c>
      <c r="C222" s="60">
        <v>3.5613999999999999</v>
      </c>
      <c r="D222" s="60">
        <v>8.4594000000000005</v>
      </c>
      <c r="E222" s="60">
        <v>-1.9382999999999999</v>
      </c>
      <c r="F222" s="60"/>
      <c r="G222" s="60">
        <v>0.61</v>
      </c>
      <c r="H222" s="60">
        <v>3.6818</v>
      </c>
      <c r="I222" s="60">
        <v>11.742100000000001</v>
      </c>
      <c r="J222" s="60">
        <v>11.0802</v>
      </c>
      <c r="K222" s="60">
        <v>11.555</v>
      </c>
      <c r="L222" s="60">
        <v>0.89059999999999995</v>
      </c>
      <c r="M222" s="60">
        <v>9.9600000000000009</v>
      </c>
      <c r="N222" s="60">
        <v>-1.2422</v>
      </c>
      <c r="O222" s="60">
        <v>2.0505</v>
      </c>
      <c r="P222" s="89">
        <v>0.89059999999999995</v>
      </c>
    </row>
    <row r="223" spans="1:16" x14ac:dyDescent="0.35">
      <c r="A223" s="85" t="s">
        <v>317</v>
      </c>
      <c r="B223" s="52">
        <v>15</v>
      </c>
      <c r="C223" s="60">
        <v>3.6417999999999999</v>
      </c>
      <c r="D223" s="60">
        <v>8.7167999999999992</v>
      </c>
      <c r="E223" s="60">
        <v>-1.4678</v>
      </c>
      <c r="F223" s="60"/>
      <c r="G223" s="60">
        <v>1.5941000000000001</v>
      </c>
      <c r="H223" s="60">
        <v>4.6993</v>
      </c>
      <c r="I223" s="60">
        <v>12.844200000000001</v>
      </c>
      <c r="J223" s="60">
        <v>12.1919</v>
      </c>
      <c r="K223" s="60">
        <v>12.7271</v>
      </c>
      <c r="L223" s="60">
        <v>0.89559999999999995</v>
      </c>
      <c r="M223" s="60">
        <v>10.2278</v>
      </c>
      <c r="N223" s="60">
        <v>-0.76280000000000003</v>
      </c>
      <c r="O223" s="60">
        <v>2.8</v>
      </c>
      <c r="P223" s="89">
        <v>0.89559999999999995</v>
      </c>
    </row>
    <row r="224" spans="1:16" x14ac:dyDescent="0.35">
      <c r="A224" s="85" t="s">
        <v>318</v>
      </c>
      <c r="B224" s="52">
        <v>15</v>
      </c>
      <c r="C224" s="60">
        <v>3.3746999999999998</v>
      </c>
      <c r="D224" s="60">
        <v>9.9352</v>
      </c>
      <c r="E224" s="60">
        <v>-0.88500000000000001</v>
      </c>
      <c r="F224" s="60"/>
      <c r="G224" s="60">
        <v>0.8931</v>
      </c>
      <c r="H224" s="60">
        <v>2.5788000000000002</v>
      </c>
      <c r="I224" s="60">
        <v>11.861700000000001</v>
      </c>
      <c r="J224" s="60">
        <v>10.4369</v>
      </c>
      <c r="K224" s="60">
        <v>10.9236</v>
      </c>
      <c r="L224" s="60">
        <v>0.8367</v>
      </c>
      <c r="M224" s="60">
        <v>11.661</v>
      </c>
      <c r="N224" s="60">
        <v>-9.7199999999999995E-2</v>
      </c>
      <c r="O224" s="60">
        <v>2.8910999999999998</v>
      </c>
      <c r="P224" s="89">
        <v>0.8367</v>
      </c>
    </row>
    <row r="225" spans="1:16" x14ac:dyDescent="0.35">
      <c r="A225" s="85" t="s">
        <v>319</v>
      </c>
      <c r="B225" s="52">
        <v>15</v>
      </c>
      <c r="C225" s="60">
        <v>3.4891999999999999</v>
      </c>
      <c r="D225" s="60">
        <v>10.320399999999999</v>
      </c>
      <c r="E225" s="60">
        <v>-0.19120000000000001</v>
      </c>
      <c r="F225" s="60"/>
      <c r="G225" s="60">
        <v>2.3222999999999998</v>
      </c>
      <c r="H225" s="60">
        <v>4.0518000000000001</v>
      </c>
      <c r="I225" s="60">
        <v>13.4688</v>
      </c>
      <c r="J225" s="60">
        <v>12.0161</v>
      </c>
      <c r="K225" s="60">
        <v>12.263400000000001</v>
      </c>
      <c r="L225" s="60">
        <v>0.83899999999999997</v>
      </c>
      <c r="M225" s="60">
        <v>12.0585</v>
      </c>
      <c r="N225" s="60">
        <v>0.60640000000000005</v>
      </c>
      <c r="O225" s="60">
        <v>3.9855</v>
      </c>
      <c r="P225" s="89">
        <v>0.83899999999999997</v>
      </c>
    </row>
    <row r="226" spans="1:16" x14ac:dyDescent="0.35">
      <c r="A226" s="1076" t="s">
        <v>10086</v>
      </c>
      <c r="B226" s="1073"/>
      <c r="C226" s="1074"/>
      <c r="D226" s="1074"/>
      <c r="E226" s="1074"/>
      <c r="F226" s="1074"/>
      <c r="G226" s="1074"/>
      <c r="H226" s="1074"/>
      <c r="I226" s="1074"/>
      <c r="J226" s="1074"/>
      <c r="K226" s="1074"/>
      <c r="L226" s="1074"/>
      <c r="M226" s="1074"/>
      <c r="N226" s="1074"/>
      <c r="O226" s="1074"/>
      <c r="P226" s="1075"/>
    </row>
    <row r="227" spans="1:16" x14ac:dyDescent="0.35">
      <c r="A227" s="85" t="s">
        <v>322</v>
      </c>
      <c r="B227" s="52">
        <v>15</v>
      </c>
      <c r="C227" s="60">
        <v>3.0438000000000001</v>
      </c>
      <c r="D227" s="60">
        <v>7.1936999999999998</v>
      </c>
      <c r="E227" s="60">
        <v>-0.88149999999999995</v>
      </c>
      <c r="F227" s="60"/>
      <c r="G227" s="60">
        <v>2.2204000000000002</v>
      </c>
      <c r="H227" s="60">
        <v>4.4238</v>
      </c>
      <c r="I227" s="60">
        <v>10.848100000000001</v>
      </c>
      <c r="J227" s="60">
        <v>10.0745</v>
      </c>
      <c r="K227" s="60">
        <v>10.686500000000001</v>
      </c>
      <c r="L227" s="60">
        <v>0.86929999999999996</v>
      </c>
      <c r="M227" s="60">
        <v>8.2814999999999994</v>
      </c>
      <c r="N227" s="60">
        <v>-0.26600000000000001</v>
      </c>
      <c r="O227" s="60">
        <v>3.3447</v>
      </c>
      <c r="P227" s="89">
        <v>0.86929999999999996</v>
      </c>
    </row>
    <row r="228" spans="1:16" x14ac:dyDescent="0.35">
      <c r="A228" s="85" t="s">
        <v>323</v>
      </c>
      <c r="B228" s="52">
        <v>15</v>
      </c>
      <c r="C228" s="60">
        <v>3.1358000000000001</v>
      </c>
      <c r="D228" s="60">
        <v>7.4833999999999996</v>
      </c>
      <c r="E228" s="60">
        <v>-0.33800000000000002</v>
      </c>
      <c r="F228" s="60"/>
      <c r="G228" s="60">
        <v>3.3576999999999999</v>
      </c>
      <c r="H228" s="60">
        <v>5.5937000000000001</v>
      </c>
      <c r="I228" s="60">
        <v>12.0924</v>
      </c>
      <c r="J228" s="60">
        <v>11.333500000000001</v>
      </c>
      <c r="K228" s="60">
        <v>11.882</v>
      </c>
      <c r="L228" s="60">
        <v>0.875</v>
      </c>
      <c r="M228" s="60">
        <v>8.5799000000000003</v>
      </c>
      <c r="N228" s="60">
        <v>0.28889999999999999</v>
      </c>
      <c r="O228" s="60">
        <v>4.2108999999999996</v>
      </c>
      <c r="P228" s="89">
        <v>0.875</v>
      </c>
    </row>
    <row r="229" spans="1:16" x14ac:dyDescent="0.35">
      <c r="A229" s="85" t="s">
        <v>324</v>
      </c>
      <c r="B229" s="52">
        <v>22</v>
      </c>
      <c r="C229" s="60">
        <v>2.7305999999999999</v>
      </c>
      <c r="D229" s="60">
        <v>6.8297999999999996</v>
      </c>
      <c r="E229" s="60">
        <v>-1.4113</v>
      </c>
      <c r="F229" s="60"/>
      <c r="G229" s="60">
        <v>0.21160000000000001</v>
      </c>
      <c r="H229" s="60">
        <v>1.8346</v>
      </c>
      <c r="I229" s="60">
        <v>8.8933999999999997</v>
      </c>
      <c r="J229" s="60">
        <v>7.3493000000000004</v>
      </c>
      <c r="K229" s="60">
        <v>7.9550000000000001</v>
      </c>
      <c r="L229" s="60">
        <v>0.68330000000000002</v>
      </c>
      <c r="M229" s="60">
        <v>7.9234999999999998</v>
      </c>
      <c r="N229" s="60">
        <v>-0.88200000000000001</v>
      </c>
      <c r="O229" s="60">
        <v>1.8735999999999999</v>
      </c>
      <c r="P229" s="89">
        <v>0.68330000000000002</v>
      </c>
    </row>
    <row r="230" spans="1:16" x14ac:dyDescent="0.35">
      <c r="A230" s="85" t="s">
        <v>325</v>
      </c>
      <c r="B230" s="52">
        <v>22</v>
      </c>
      <c r="C230" s="60">
        <v>2.8462000000000001</v>
      </c>
      <c r="D230" s="60">
        <v>7.2019000000000002</v>
      </c>
      <c r="E230" s="60">
        <v>-0.75</v>
      </c>
      <c r="F230" s="60"/>
      <c r="G230" s="60">
        <v>1.5818000000000001</v>
      </c>
      <c r="H230" s="60">
        <v>3.2843</v>
      </c>
      <c r="I230" s="60">
        <v>10.4953</v>
      </c>
      <c r="J230" s="60">
        <v>8.9160000000000004</v>
      </c>
      <c r="K230" s="60">
        <v>9.2693999999999992</v>
      </c>
      <c r="L230" s="60">
        <v>0.69130000000000003</v>
      </c>
      <c r="M230" s="60">
        <v>8.3009000000000004</v>
      </c>
      <c r="N230" s="60">
        <v>-0.20960000000000001</v>
      </c>
      <c r="O230" s="60">
        <v>2.9034</v>
      </c>
      <c r="P230" s="89">
        <v>0.69130000000000003</v>
      </c>
    </row>
    <row r="231" spans="1:16" x14ac:dyDescent="0.35">
      <c r="A231" s="1076" t="s">
        <v>10087</v>
      </c>
      <c r="B231" s="1073"/>
      <c r="C231" s="1074"/>
      <c r="D231" s="1074"/>
      <c r="E231" s="1074"/>
      <c r="F231" s="1074"/>
      <c r="G231" s="1074"/>
      <c r="H231" s="1074"/>
      <c r="I231" s="1074"/>
      <c r="J231" s="1074"/>
      <c r="K231" s="1074"/>
      <c r="L231" s="1074"/>
      <c r="M231" s="1074"/>
      <c r="N231" s="1074"/>
      <c r="O231" s="1074"/>
      <c r="P231" s="1075"/>
    </row>
    <row r="232" spans="1:16" x14ac:dyDescent="0.35">
      <c r="A232" s="85" t="s">
        <v>329</v>
      </c>
      <c r="B232" s="52">
        <v>15</v>
      </c>
      <c r="C232" s="60">
        <v>23.440899999999999</v>
      </c>
      <c r="D232" s="60">
        <v>16.387799999999999</v>
      </c>
      <c r="E232" s="60">
        <v>1.3506</v>
      </c>
      <c r="F232" s="60">
        <v>4.1875</v>
      </c>
      <c r="G232" s="60">
        <v>3.9504999999999999</v>
      </c>
      <c r="H232" s="60">
        <v>5.3783000000000003</v>
      </c>
      <c r="I232" s="60">
        <v>8.9268000000000001</v>
      </c>
      <c r="J232" s="60">
        <v>8.1887000000000008</v>
      </c>
      <c r="K232" s="60">
        <v>8.2574000000000005</v>
      </c>
      <c r="L232" s="60">
        <v>85.243200000000002</v>
      </c>
      <c r="M232" s="60">
        <v>17.967300000000002</v>
      </c>
      <c r="N232" s="60">
        <v>1.8985000000000001</v>
      </c>
      <c r="O232" s="60">
        <v>4.5980999999999996</v>
      </c>
      <c r="P232" s="89">
        <v>85.243200000000002</v>
      </c>
    </row>
    <row r="233" spans="1:16" x14ac:dyDescent="0.35">
      <c r="A233" s="85" t="s">
        <v>328</v>
      </c>
      <c r="B233" s="52">
        <v>15</v>
      </c>
      <c r="C233" s="60">
        <v>24.3733</v>
      </c>
      <c r="D233" s="60">
        <v>17.378499999999999</v>
      </c>
      <c r="E233" s="60">
        <v>2.3086000000000002</v>
      </c>
      <c r="F233" s="60">
        <v>5.1786000000000003</v>
      </c>
      <c r="G233" s="60">
        <v>4.9553000000000003</v>
      </c>
      <c r="H233" s="60">
        <v>6.3981000000000003</v>
      </c>
      <c r="I233" s="60">
        <v>9.9817999999999998</v>
      </c>
      <c r="J233" s="60">
        <v>9.2840000000000007</v>
      </c>
      <c r="K233" s="60">
        <v>9.3393999999999995</v>
      </c>
      <c r="L233" s="60">
        <v>86.178600000000003</v>
      </c>
      <c r="M233" s="60">
        <v>18.961300000000001</v>
      </c>
      <c r="N233" s="60">
        <v>2.8582000000000001</v>
      </c>
      <c r="O233" s="60">
        <v>5.5881999999999996</v>
      </c>
      <c r="P233" s="89">
        <v>86.178600000000003</v>
      </c>
    </row>
    <row r="234" spans="1:16" x14ac:dyDescent="0.35">
      <c r="A234" s="85" t="s">
        <v>331</v>
      </c>
      <c r="B234" s="52">
        <v>10</v>
      </c>
      <c r="C234" s="60">
        <v>22.3429</v>
      </c>
      <c r="D234" s="60">
        <v>17.9513</v>
      </c>
      <c r="E234" s="60">
        <v>1.9569000000000001</v>
      </c>
      <c r="F234" s="60">
        <v>3.6204000000000001</v>
      </c>
      <c r="G234" s="60">
        <v>2.7504</v>
      </c>
      <c r="H234" s="60">
        <v>4.1905999999999999</v>
      </c>
      <c r="I234" s="60">
        <v>7.4832000000000001</v>
      </c>
      <c r="J234" s="60">
        <v>6.6387</v>
      </c>
      <c r="K234" s="60">
        <v>6.5856000000000003</v>
      </c>
      <c r="L234" s="60">
        <v>80.211299999999994</v>
      </c>
      <c r="M234" s="60">
        <v>19.6387</v>
      </c>
      <c r="N234" s="60">
        <v>2.5089000000000001</v>
      </c>
      <c r="O234" s="60">
        <v>3.9592999999999998</v>
      </c>
      <c r="P234" s="89">
        <v>80.211299999999994</v>
      </c>
    </row>
    <row r="235" spans="1:16" x14ac:dyDescent="0.35">
      <c r="A235" s="85" t="s">
        <v>330</v>
      </c>
      <c r="B235" s="52">
        <v>10</v>
      </c>
      <c r="C235" s="60">
        <v>23.478400000000001</v>
      </c>
      <c r="D235" s="60">
        <v>19.151700000000002</v>
      </c>
      <c r="E235" s="60">
        <v>3.0945</v>
      </c>
      <c r="F235" s="60">
        <v>4.7798999999999996</v>
      </c>
      <c r="G235" s="60">
        <v>3.8481999999999998</v>
      </c>
      <c r="H235" s="60">
        <v>5.2306999999999997</v>
      </c>
      <c r="I235" s="60">
        <v>8.5488999999999997</v>
      </c>
      <c r="J235" s="60">
        <v>7.7176</v>
      </c>
      <c r="K235" s="60">
        <v>7.7016999999999998</v>
      </c>
      <c r="L235" s="60">
        <v>81.665000000000006</v>
      </c>
      <c r="M235" s="60">
        <v>20.8368</v>
      </c>
      <c r="N235" s="60">
        <v>3.6335000000000002</v>
      </c>
      <c r="O235" s="60">
        <v>5.1296999999999997</v>
      </c>
      <c r="P235" s="89">
        <v>81.665000000000006</v>
      </c>
    </row>
    <row r="236" spans="1:16" x14ac:dyDescent="0.35">
      <c r="A236" s="1076" t="s">
        <v>10088</v>
      </c>
      <c r="B236" s="1073"/>
      <c r="C236" s="1074"/>
      <c r="D236" s="1074"/>
      <c r="E236" s="1074"/>
      <c r="F236" s="1074"/>
      <c r="G236" s="1074"/>
      <c r="H236" s="1074"/>
      <c r="I236" s="1074"/>
      <c r="J236" s="1074"/>
      <c r="K236" s="1074"/>
      <c r="L236" s="1074"/>
      <c r="M236" s="1074"/>
      <c r="N236" s="1074"/>
      <c r="O236" s="1074"/>
      <c r="P236" s="1075"/>
    </row>
    <row r="237" spans="1:16" x14ac:dyDescent="0.35">
      <c r="A237" s="85" t="s">
        <v>334</v>
      </c>
      <c r="B237" s="52">
        <v>15</v>
      </c>
      <c r="C237" s="60">
        <v>11.652799999999999</v>
      </c>
      <c r="D237" s="60">
        <v>6.5025000000000004</v>
      </c>
      <c r="E237" s="60">
        <v>6.6952999999999996</v>
      </c>
      <c r="F237" s="60">
        <v>6.8045999999999998</v>
      </c>
      <c r="G237" s="60">
        <v>6.5979000000000001</v>
      </c>
      <c r="H237" s="60">
        <v>7.0949</v>
      </c>
      <c r="I237" s="60">
        <v>7.5370999999999997</v>
      </c>
      <c r="J237" s="60">
        <v>6.6776999999999997</v>
      </c>
      <c r="K237" s="60">
        <v>6.4066999999999998</v>
      </c>
      <c r="L237" s="60">
        <v>30.821000000000002</v>
      </c>
      <c r="M237" s="60">
        <v>6.4859</v>
      </c>
      <c r="N237" s="60">
        <v>6.6885000000000003</v>
      </c>
      <c r="O237" s="60">
        <v>6.8503999999999996</v>
      </c>
      <c r="P237" s="89">
        <v>30.821000000000002</v>
      </c>
    </row>
    <row r="238" spans="1:16" x14ac:dyDescent="0.35">
      <c r="A238" s="85" t="s">
        <v>335</v>
      </c>
      <c r="B238" s="52">
        <v>15</v>
      </c>
      <c r="C238" s="60">
        <v>10.9999</v>
      </c>
      <c r="D238" s="60">
        <v>5.8486000000000002</v>
      </c>
      <c r="E238" s="60">
        <v>6.0431999999999997</v>
      </c>
      <c r="F238" s="60">
        <v>6.1378000000000004</v>
      </c>
      <c r="G238" s="60">
        <v>5.9184000000000001</v>
      </c>
      <c r="H238" s="60">
        <v>6.4077999999999999</v>
      </c>
      <c r="I238" s="60">
        <v>6.8449</v>
      </c>
      <c r="J238" s="60">
        <v>5.9885999999999999</v>
      </c>
      <c r="K238" s="60">
        <v>5.7542</v>
      </c>
      <c r="L238" s="60">
        <v>30.0961</v>
      </c>
      <c r="M238" s="60">
        <v>5.8308999999999997</v>
      </c>
      <c r="N238" s="60">
        <v>6.0358999999999998</v>
      </c>
      <c r="O238" s="60">
        <v>6.1821999999999999</v>
      </c>
      <c r="P238" s="89">
        <v>30.0961</v>
      </c>
    </row>
    <row r="239" spans="1:16" x14ac:dyDescent="0.35">
      <c r="A239" s="85" t="s">
        <v>336</v>
      </c>
      <c r="B239" s="52">
        <v>24</v>
      </c>
      <c r="C239" s="60">
        <v>10.412599999999999</v>
      </c>
      <c r="D239" s="60">
        <v>6.0420999999999996</v>
      </c>
      <c r="E239" s="60">
        <v>6.5575999999999999</v>
      </c>
      <c r="F239" s="60">
        <v>6.6548999999999996</v>
      </c>
      <c r="G239" s="60">
        <v>6.4558</v>
      </c>
      <c r="H239" s="60">
        <v>6.7812999999999999</v>
      </c>
      <c r="I239" s="60">
        <v>7.1712999999999996</v>
      </c>
      <c r="J239" s="60">
        <v>6.1798000000000002</v>
      </c>
      <c r="K239" s="60">
        <v>5.5372000000000003</v>
      </c>
      <c r="L239" s="60">
        <v>28.462900000000001</v>
      </c>
      <c r="M239" s="60">
        <v>6.0625</v>
      </c>
      <c r="N239" s="60">
        <v>6.5507999999999997</v>
      </c>
      <c r="O239" s="60">
        <v>6.7019000000000002</v>
      </c>
      <c r="P239" s="89">
        <v>28.462900000000001</v>
      </c>
    </row>
    <row r="240" spans="1:16" x14ac:dyDescent="0.35">
      <c r="A240" s="85" t="s">
        <v>337</v>
      </c>
      <c r="B240" s="52">
        <v>23</v>
      </c>
      <c r="C240" s="60">
        <v>9.6638000000000002</v>
      </c>
      <c r="D240" s="60">
        <v>5.3045999999999998</v>
      </c>
      <c r="E240" s="60">
        <v>5.7855999999999996</v>
      </c>
      <c r="F240" s="60">
        <v>5.8996000000000004</v>
      </c>
      <c r="G240" s="60">
        <v>5.6893000000000002</v>
      </c>
      <c r="H240" s="60">
        <v>6.0667999999999997</v>
      </c>
      <c r="I240" s="60">
        <v>6.4271000000000003</v>
      </c>
      <c r="J240" s="60">
        <v>5.4633000000000003</v>
      </c>
      <c r="K240" s="60">
        <v>4.9207000000000001</v>
      </c>
      <c r="L240" s="60">
        <v>28.367899999999999</v>
      </c>
      <c r="M240" s="60">
        <v>5.3066000000000004</v>
      </c>
      <c r="N240" s="60">
        <v>5.7652000000000001</v>
      </c>
      <c r="O240" s="60">
        <v>5.9389000000000003</v>
      </c>
      <c r="P240" s="89">
        <v>28.367899999999999</v>
      </c>
    </row>
    <row r="241" spans="1:16" x14ac:dyDescent="0.35">
      <c r="A241" s="1076" t="s">
        <v>10089</v>
      </c>
      <c r="B241" s="1073"/>
      <c r="C241" s="1074"/>
      <c r="D241" s="1074"/>
      <c r="E241" s="1074"/>
      <c r="F241" s="1074"/>
      <c r="G241" s="1074"/>
      <c r="H241" s="1074"/>
      <c r="I241" s="1074"/>
      <c r="J241" s="1074"/>
      <c r="K241" s="1074"/>
      <c r="L241" s="1074"/>
      <c r="M241" s="1074"/>
      <c r="N241" s="1074"/>
      <c r="O241" s="1074"/>
      <c r="P241" s="1075"/>
    </row>
    <row r="242" spans="1:16" x14ac:dyDescent="0.35">
      <c r="A242" s="85" t="s">
        <v>341</v>
      </c>
      <c r="B242" s="52">
        <v>15</v>
      </c>
      <c r="C242" s="60">
        <v>10.2165</v>
      </c>
      <c r="D242" s="60">
        <v>26.170200000000001</v>
      </c>
      <c r="E242" s="60">
        <v>0.84989999999999999</v>
      </c>
      <c r="F242" s="60">
        <v>9.6377000000000006</v>
      </c>
      <c r="G242" s="60">
        <v>10.9138</v>
      </c>
      <c r="H242" s="60">
        <v>10.163500000000001</v>
      </c>
      <c r="I242" s="60">
        <v>15.4391</v>
      </c>
      <c r="J242" s="60">
        <v>13.693899999999999</v>
      </c>
      <c r="K242" s="60">
        <v>12.0314</v>
      </c>
      <c r="L242" s="60">
        <v>148.37350000000001</v>
      </c>
      <c r="M242" s="60">
        <v>29.8187</v>
      </c>
      <c r="N242" s="60">
        <v>2.2608000000000001</v>
      </c>
      <c r="O242" s="60">
        <v>10.650399999999999</v>
      </c>
      <c r="P242" s="89">
        <v>148.37350000000001</v>
      </c>
    </row>
    <row r="243" spans="1:16" x14ac:dyDescent="0.35">
      <c r="A243" s="85" t="s">
        <v>340</v>
      </c>
      <c r="B243" s="52">
        <v>15</v>
      </c>
      <c r="C243" s="60">
        <v>11.3911</v>
      </c>
      <c r="D243" s="60">
        <v>27.422999999999998</v>
      </c>
      <c r="E243" s="60">
        <v>2.048</v>
      </c>
      <c r="F243" s="60">
        <v>10.9413</v>
      </c>
      <c r="G243" s="60">
        <v>12.245699999999999</v>
      </c>
      <c r="H243" s="60">
        <v>11.5306</v>
      </c>
      <c r="I243" s="60">
        <v>16.735600000000002</v>
      </c>
      <c r="J243" s="60">
        <v>14.946999999999999</v>
      </c>
      <c r="K243" s="60">
        <v>13.030200000000001</v>
      </c>
      <c r="L243" s="60">
        <v>149.44049999999999</v>
      </c>
      <c r="M243" s="60">
        <v>31.0839</v>
      </c>
      <c r="N243" s="60">
        <v>3.4681000000000002</v>
      </c>
      <c r="O243" s="60">
        <v>11.9642</v>
      </c>
      <c r="P243" s="89">
        <v>149.44049999999999</v>
      </c>
    </row>
    <row r="244" spans="1:16" x14ac:dyDescent="0.35">
      <c r="A244" s="85" t="s">
        <v>342</v>
      </c>
      <c r="B244" s="52">
        <v>22</v>
      </c>
      <c r="C244" s="60">
        <v>9.7471999999999994</v>
      </c>
      <c r="D244" s="60">
        <v>22.9588</v>
      </c>
      <c r="E244" s="60">
        <v>1.8243</v>
      </c>
      <c r="F244" s="60">
        <v>9.0124999999999993</v>
      </c>
      <c r="G244" s="60">
        <v>9.3301999999999996</v>
      </c>
      <c r="H244" s="60">
        <v>7.7239000000000004</v>
      </c>
      <c r="I244" s="60">
        <v>14.6233</v>
      </c>
      <c r="J244" s="60">
        <v>14.318199999999999</v>
      </c>
      <c r="K244" s="60">
        <v>14.416399999999999</v>
      </c>
      <c r="L244" s="60">
        <v>140.35230000000001</v>
      </c>
      <c r="M244" s="60">
        <v>25.660699999999999</v>
      </c>
      <c r="N244" s="60">
        <v>3.2909999999999999</v>
      </c>
      <c r="O244" s="60">
        <v>10.0731</v>
      </c>
      <c r="P244" s="89">
        <v>140.35230000000001</v>
      </c>
    </row>
    <row r="245" spans="1:16" x14ac:dyDescent="0.35">
      <c r="A245" s="85" t="s">
        <v>343</v>
      </c>
      <c r="B245" s="52">
        <v>22</v>
      </c>
      <c r="C245" s="60">
        <v>11.026400000000001</v>
      </c>
      <c r="D245" s="60">
        <v>24.368600000000001</v>
      </c>
      <c r="E245" s="60">
        <v>3.1667999999999998</v>
      </c>
      <c r="F245" s="60">
        <v>10.4253</v>
      </c>
      <c r="G245" s="60">
        <v>10.7384</v>
      </c>
      <c r="H245" s="60">
        <v>9.0827000000000009</v>
      </c>
      <c r="I245" s="60">
        <v>15.7745</v>
      </c>
      <c r="J245" s="60">
        <v>15.873699999999999</v>
      </c>
      <c r="K245" s="60">
        <v>15.593999999999999</v>
      </c>
      <c r="L245" s="60">
        <v>139.56720000000001</v>
      </c>
      <c r="M245" s="60">
        <v>27.098400000000002</v>
      </c>
      <c r="N245" s="60">
        <v>4.6622000000000003</v>
      </c>
      <c r="O245" s="60">
        <v>11.4983</v>
      </c>
      <c r="P245" s="89">
        <v>139.56720000000001</v>
      </c>
    </row>
    <row r="246" spans="1:16" x14ac:dyDescent="0.35">
      <c r="A246" s="1076" t="s">
        <v>10090</v>
      </c>
      <c r="B246" s="1073"/>
      <c r="C246" s="1074"/>
      <c r="D246" s="1074"/>
      <c r="E246" s="1074"/>
      <c r="F246" s="1074"/>
      <c r="G246" s="1074"/>
      <c r="H246" s="1074"/>
      <c r="I246" s="1074"/>
      <c r="J246" s="1074"/>
      <c r="K246" s="1074"/>
      <c r="L246" s="1074"/>
      <c r="M246" s="1074"/>
      <c r="N246" s="1074"/>
      <c r="O246" s="1074"/>
      <c r="P246" s="1075"/>
    </row>
    <row r="247" spans="1:16" x14ac:dyDescent="0.35">
      <c r="A247" s="85" t="s">
        <v>346</v>
      </c>
      <c r="B247" s="52">
        <v>15</v>
      </c>
      <c r="C247" s="60">
        <v>28.030799999999999</v>
      </c>
      <c r="D247" s="60">
        <v>18.270499999999998</v>
      </c>
      <c r="E247" s="60">
        <v>3.5392000000000001</v>
      </c>
      <c r="F247" s="60">
        <v>4.84</v>
      </c>
      <c r="G247" s="60">
        <v>4.2243000000000004</v>
      </c>
      <c r="H247" s="60">
        <v>6.4873000000000003</v>
      </c>
      <c r="I247" s="60">
        <v>9.1503999999999994</v>
      </c>
      <c r="J247" s="60">
        <v>8.5510000000000002</v>
      </c>
      <c r="K247" s="60">
        <v>8.5947999999999993</v>
      </c>
      <c r="L247" s="60">
        <v>62.854500000000002</v>
      </c>
      <c r="M247" s="60">
        <v>18.672499999999999</v>
      </c>
      <c r="N247" s="60">
        <v>4.0293999999999999</v>
      </c>
      <c r="O247" s="60">
        <v>5.2145999999999999</v>
      </c>
      <c r="P247" s="89">
        <v>62.854500000000002</v>
      </c>
    </row>
    <row r="248" spans="1:16" x14ac:dyDescent="0.35">
      <c r="A248" s="85" t="s">
        <v>347</v>
      </c>
      <c r="B248" s="52">
        <v>15</v>
      </c>
      <c r="C248" s="60">
        <v>27.197099999999999</v>
      </c>
      <c r="D248" s="60">
        <v>17.4115</v>
      </c>
      <c r="E248" s="60">
        <v>2.6953999999999998</v>
      </c>
      <c r="F248" s="60">
        <v>3.9790999999999999</v>
      </c>
      <c r="G248" s="60">
        <v>3.3567999999999998</v>
      </c>
      <c r="H248" s="60">
        <v>5.5978000000000003</v>
      </c>
      <c r="I248" s="60">
        <v>8.2346000000000004</v>
      </c>
      <c r="J248" s="60">
        <v>7.6113999999999997</v>
      </c>
      <c r="K248" s="60">
        <v>7.5693999999999999</v>
      </c>
      <c r="L248" s="60">
        <v>62.038699999999999</v>
      </c>
      <c r="M248" s="60">
        <v>17.811299999999999</v>
      </c>
      <c r="N248" s="60">
        <v>3.1831</v>
      </c>
      <c r="O248" s="60">
        <v>4.3514999999999997</v>
      </c>
      <c r="P248" s="89">
        <v>62.038699999999999</v>
      </c>
    </row>
    <row r="249" spans="1:16" x14ac:dyDescent="0.35">
      <c r="A249" s="85" t="s">
        <v>348</v>
      </c>
      <c r="B249" s="52">
        <v>3</v>
      </c>
      <c r="C249" s="60">
        <v>21.7864</v>
      </c>
      <c r="D249" s="60">
        <v>12.663399999999999</v>
      </c>
      <c r="E249" s="60">
        <v>0.74399999999999999</v>
      </c>
      <c r="F249" s="60">
        <v>3.2721</v>
      </c>
      <c r="G249" s="60">
        <v>1.9347000000000001</v>
      </c>
      <c r="H249" s="60">
        <v>4.351</v>
      </c>
      <c r="I249" s="60">
        <v>6.8643000000000001</v>
      </c>
      <c r="J249" s="60">
        <v>8.0550999999999995</v>
      </c>
      <c r="K249" s="60">
        <v>7.2914000000000003</v>
      </c>
      <c r="L249" s="60">
        <v>57.238300000000002</v>
      </c>
      <c r="M249" s="60">
        <v>13.178800000000001</v>
      </c>
      <c r="N249" s="60">
        <v>0.99639999999999995</v>
      </c>
      <c r="O249" s="60">
        <v>3.7601</v>
      </c>
      <c r="P249" s="89">
        <v>57.238300000000002</v>
      </c>
    </row>
    <row r="250" spans="1:16" x14ac:dyDescent="0.35">
      <c r="A250" s="85" t="s">
        <v>349</v>
      </c>
      <c r="B250" s="52">
        <v>3</v>
      </c>
      <c r="C250" s="60">
        <v>20.8581</v>
      </c>
      <c r="D250" s="60">
        <v>11.6958</v>
      </c>
      <c r="E250" s="60">
        <v>-7.3300000000000004E-2</v>
      </c>
      <c r="F250" s="60">
        <v>2.4174000000000002</v>
      </c>
      <c r="G250" s="60">
        <v>1.0634999999999999</v>
      </c>
      <c r="H250" s="60">
        <v>3.3955000000000002</v>
      </c>
      <c r="I250" s="60">
        <v>5.9043999999999999</v>
      </c>
      <c r="J250" s="60">
        <v>7.1475999999999997</v>
      </c>
      <c r="K250" s="60">
        <v>6.4039999999999999</v>
      </c>
      <c r="L250" s="60">
        <v>56.281399999999998</v>
      </c>
      <c r="M250" s="60">
        <v>12.21</v>
      </c>
      <c r="N250" s="60">
        <v>0.1794</v>
      </c>
      <c r="O250" s="60">
        <v>2.9020999999999999</v>
      </c>
      <c r="P250" s="89">
        <v>56.281399999999998</v>
      </c>
    </row>
    <row r="251" spans="1:16" x14ac:dyDescent="0.35">
      <c r="A251" s="1076" t="s">
        <v>10091</v>
      </c>
      <c r="B251" s="1073"/>
      <c r="C251" s="1074"/>
      <c r="D251" s="1074"/>
      <c r="E251" s="1074"/>
      <c r="F251" s="1074"/>
      <c r="G251" s="1074"/>
      <c r="H251" s="1074"/>
      <c r="I251" s="1074"/>
      <c r="J251" s="1074"/>
      <c r="K251" s="1074"/>
      <c r="L251" s="1074"/>
      <c r="M251" s="1074"/>
      <c r="N251" s="1074"/>
      <c r="O251" s="1074"/>
      <c r="P251" s="1075"/>
    </row>
    <row r="252" spans="1:16" x14ac:dyDescent="0.35">
      <c r="A252" s="85" t="s">
        <v>10028</v>
      </c>
      <c r="B252" s="52">
        <v>2</v>
      </c>
      <c r="C252" s="60">
        <v>3.6751999999999998</v>
      </c>
      <c r="D252" s="60">
        <v>8.6366999999999994</v>
      </c>
      <c r="E252" s="60">
        <v>1.5318000000000001</v>
      </c>
      <c r="F252" s="60"/>
      <c r="G252" s="60">
        <v>4.53</v>
      </c>
      <c r="H252" s="60">
        <v>6.2405999999999997</v>
      </c>
      <c r="I252" s="60" t="s">
        <v>430</v>
      </c>
      <c r="J252" s="60" t="s">
        <v>430</v>
      </c>
      <c r="K252" s="60" t="s">
        <v>430</v>
      </c>
      <c r="L252" s="60">
        <v>0.72230000000000005</v>
      </c>
      <c r="M252" s="60">
        <v>9.6426999999999996</v>
      </c>
      <c r="N252" s="60">
        <v>2.1419000000000001</v>
      </c>
      <c r="O252" s="60">
        <v>4.7801</v>
      </c>
      <c r="P252" s="89">
        <v>0.72230000000000005</v>
      </c>
    </row>
    <row r="253" spans="1:16" x14ac:dyDescent="0.35">
      <c r="A253" s="86" t="s">
        <v>10035</v>
      </c>
      <c r="B253" s="53">
        <v>2</v>
      </c>
      <c r="C253" s="61">
        <v>3.5446</v>
      </c>
      <c r="D253" s="61">
        <v>8.2182999999999993</v>
      </c>
      <c r="E253" s="61">
        <v>0.76239999999999997</v>
      </c>
      <c r="F253" s="61"/>
      <c r="G253" s="61">
        <v>2.9510000000000001</v>
      </c>
      <c r="H253" s="61">
        <v>4.6539999999999999</v>
      </c>
      <c r="I253" s="61" t="s">
        <v>430</v>
      </c>
      <c r="J253" s="61" t="s">
        <v>430</v>
      </c>
      <c r="K253" s="61" t="s">
        <v>430</v>
      </c>
      <c r="L253" s="61">
        <v>0.71230000000000004</v>
      </c>
      <c r="M253" s="61">
        <v>9.2141999999999999</v>
      </c>
      <c r="N253" s="61">
        <v>1.3589</v>
      </c>
      <c r="O253" s="61">
        <v>3.5796000000000001</v>
      </c>
      <c r="P253" s="90">
        <v>0.71230000000000004</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3A8D-4CE4-425B-97D9-EE7B8A78BC77}">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20" bestFit="1" customWidth="1"/>
    <col min="2" max="2" width="1.1796875" style="920" customWidth="1"/>
    <col min="3" max="3" width="9.08984375" style="920" bestFit="1" customWidth="1"/>
    <col min="4" max="4" width="1.1796875" style="920" customWidth="1"/>
    <col min="5" max="5" width="6.453125" style="920" bestFit="1" customWidth="1"/>
    <col min="6" max="6" width="1.1796875" style="920" customWidth="1"/>
    <col min="7" max="7" width="6.08984375" style="920" bestFit="1" customWidth="1"/>
    <col min="8" max="8" width="1.1796875" style="920" customWidth="1"/>
    <col min="9" max="9" width="4.453125" style="920" bestFit="1" customWidth="1"/>
    <col min="10" max="10" width="5.08984375" style="920" bestFit="1" customWidth="1"/>
    <col min="11" max="11" width="6.26953125" style="920" bestFit="1" customWidth="1"/>
    <col min="12" max="13" width="6.90625" style="920" bestFit="1" customWidth="1"/>
    <col min="14" max="14" width="4.7265625" style="920" bestFit="1" customWidth="1"/>
    <col min="15" max="17" width="5.36328125" style="920" bestFit="1" customWidth="1"/>
    <col min="18" max="18" width="6.08984375" style="920" bestFit="1" customWidth="1"/>
    <col min="19" max="19" width="9.54296875" style="920" bestFit="1" customWidth="1"/>
    <col min="20" max="20" width="8.1796875" style="920" bestFit="1" customWidth="1"/>
    <col min="21" max="21" width="7.36328125" style="920" bestFit="1" customWidth="1"/>
    <col min="22" max="22" width="7.81640625" style="920" bestFit="1" customWidth="1"/>
    <col min="23" max="23" width="4.26953125" style="920" bestFit="1" customWidth="1"/>
    <col min="24" max="24" width="7" style="920" bestFit="1" customWidth="1"/>
    <col min="25" max="25" width="1.1796875" style="920" customWidth="1"/>
    <col min="26" max="26" width="4.453125" style="920" bestFit="1" customWidth="1"/>
    <col min="27" max="27" width="5.08984375" style="920" bestFit="1" customWidth="1"/>
    <col min="28" max="28" width="6.26953125" style="920" bestFit="1" customWidth="1"/>
    <col min="29" max="30" width="6.90625" style="920" bestFit="1" customWidth="1"/>
    <col min="31" max="31" width="4.7265625" style="920" bestFit="1" customWidth="1"/>
    <col min="32" max="34" width="5.36328125" style="920" bestFit="1" customWidth="1"/>
    <col min="35" max="35" width="6.08984375" style="920" bestFit="1" customWidth="1"/>
    <col min="36" max="36" width="9.54296875" style="920" bestFit="1" customWidth="1"/>
    <col min="37" max="37" width="8.1796875" style="920" bestFit="1" customWidth="1"/>
    <col min="38" max="38" width="7.36328125" style="920" bestFit="1" customWidth="1"/>
    <col min="39" max="39" width="7.81640625" style="920" bestFit="1" customWidth="1"/>
    <col min="40" max="40" width="4.36328125" style="920" bestFit="1" customWidth="1"/>
    <col min="41" max="41" width="1.1796875" style="920" customWidth="1"/>
    <col min="42" max="42" width="6.08984375" style="920" bestFit="1" customWidth="1"/>
    <col min="43" max="45" width="5.36328125" style="920" bestFit="1" customWidth="1"/>
    <col min="46" max="46" width="4.7265625" style="920" bestFit="1" customWidth="1"/>
    <col min="47" max="47" width="1.1796875" style="920" customWidth="1"/>
    <col min="48" max="48" width="6.08984375" style="920" bestFit="1" customWidth="1"/>
    <col min="49" max="51" width="5.36328125" style="920" bestFit="1" customWidth="1"/>
    <col min="52" max="52" width="4.7265625" style="920" bestFit="1" customWidth="1"/>
    <col min="53" max="53" width="1.1796875" style="920" customWidth="1"/>
    <col min="54" max="54" width="6" style="920" bestFit="1" customWidth="1"/>
    <col min="55" max="55" width="8.6328125" style="920" bestFit="1" customWidth="1"/>
    <col min="56" max="56" width="5.36328125" style="920" bestFit="1" customWidth="1"/>
    <col min="57" max="57" width="5.1796875" style="920" bestFit="1" customWidth="1"/>
    <col min="58" max="16384" width="8.7265625" style="920"/>
  </cols>
  <sheetData>
    <row r="1" spans="1:57" x14ac:dyDescent="0.35">
      <c r="A1" s="919"/>
    </row>
    <row r="3" spans="1:57" ht="20.5" x14ac:dyDescent="0.45">
      <c r="A3" s="23" t="s">
        <v>7147</v>
      </c>
    </row>
    <row r="4" spans="1:57" x14ac:dyDescent="0.35">
      <c r="A4" s="920" t="s">
        <v>425</v>
      </c>
    </row>
    <row r="5" spans="1:57" ht="27" customHeight="1" x14ac:dyDescent="0.35">
      <c r="A5" s="1107" t="s">
        <v>7148</v>
      </c>
      <c r="B5" s="1108"/>
      <c r="C5" s="1103" t="s">
        <v>44</v>
      </c>
      <c r="D5" s="1103"/>
      <c r="E5" s="1103" t="s">
        <v>45</v>
      </c>
      <c r="F5" s="1103"/>
      <c r="G5" s="1103" t="s">
        <v>46</v>
      </c>
      <c r="H5" s="1105"/>
      <c r="I5" s="829" t="s">
        <v>48</v>
      </c>
      <c r="J5" s="829" t="s">
        <v>49</v>
      </c>
      <c r="K5" s="829" t="s">
        <v>3</v>
      </c>
      <c r="L5" s="829" t="s">
        <v>50</v>
      </c>
      <c r="M5" s="829" t="s">
        <v>51</v>
      </c>
      <c r="N5" s="829" t="s">
        <v>4</v>
      </c>
      <c r="O5" s="829" t="s">
        <v>52</v>
      </c>
      <c r="P5" s="829" t="s">
        <v>53</v>
      </c>
      <c r="Q5" s="829" t="s">
        <v>54</v>
      </c>
      <c r="R5" s="829" t="s">
        <v>55</v>
      </c>
      <c r="S5" s="829" t="s">
        <v>421</v>
      </c>
      <c r="T5" s="829" t="s">
        <v>422</v>
      </c>
      <c r="U5" s="829" t="s">
        <v>423</v>
      </c>
      <c r="V5" s="829" t="s">
        <v>424</v>
      </c>
      <c r="W5" s="829" t="s">
        <v>11</v>
      </c>
      <c r="X5" s="829" t="s">
        <v>56</v>
      </c>
      <c r="Y5" s="825"/>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3"/>
      <c r="AP5" s="817" t="s">
        <v>55</v>
      </c>
      <c r="AQ5" s="829" t="s">
        <v>69</v>
      </c>
      <c r="AR5" s="829" t="s">
        <v>54</v>
      </c>
      <c r="AS5" s="829" t="s">
        <v>53</v>
      </c>
      <c r="AT5" s="823" t="s">
        <v>4</v>
      </c>
      <c r="AU5" s="824"/>
      <c r="AV5" s="242" t="s">
        <v>55</v>
      </c>
      <c r="AW5" s="236" t="s">
        <v>69</v>
      </c>
      <c r="AX5" s="236" t="s">
        <v>54</v>
      </c>
      <c r="AY5" s="236" t="s">
        <v>53</v>
      </c>
      <c r="AZ5" s="236" t="s">
        <v>4</v>
      </c>
      <c r="BA5" s="1088"/>
      <c r="BB5" s="1090" t="s">
        <v>76</v>
      </c>
      <c r="BC5" s="1091"/>
      <c r="BD5" s="1091"/>
      <c r="BE5" s="1092"/>
    </row>
    <row r="6" spans="1:57" ht="27" customHeight="1" x14ac:dyDescent="0.35">
      <c r="A6" s="1107"/>
      <c r="B6" s="1109"/>
      <c r="C6" s="1104"/>
      <c r="D6" s="1104"/>
      <c r="E6" s="1104"/>
      <c r="F6" s="1104"/>
      <c r="G6" s="1104"/>
      <c r="H6" s="1106"/>
      <c r="I6" s="1093" t="s">
        <v>47</v>
      </c>
      <c r="J6" s="1094"/>
      <c r="K6" s="1094"/>
      <c r="L6" s="1094"/>
      <c r="M6" s="1095"/>
      <c r="N6" s="1093" t="s">
        <v>57</v>
      </c>
      <c r="O6" s="1094"/>
      <c r="P6" s="1094"/>
      <c r="Q6" s="1094"/>
      <c r="R6" s="1094"/>
      <c r="S6" s="1094"/>
      <c r="T6" s="1094"/>
      <c r="U6" s="1094"/>
      <c r="V6" s="1094"/>
      <c r="W6" s="1094"/>
      <c r="X6" s="1095"/>
      <c r="Y6" s="821"/>
      <c r="Z6" s="1096" t="s">
        <v>68</v>
      </c>
      <c r="AA6" s="1097"/>
      <c r="AB6" s="1097"/>
      <c r="AC6" s="1097"/>
      <c r="AD6" s="1097"/>
      <c r="AE6" s="1097"/>
      <c r="AF6" s="1097"/>
      <c r="AG6" s="1097"/>
      <c r="AH6" s="1097"/>
      <c r="AI6" s="1097"/>
      <c r="AJ6" s="1097"/>
      <c r="AK6" s="1097"/>
      <c r="AL6" s="1097"/>
      <c r="AM6" s="1097"/>
      <c r="AN6" s="1098"/>
      <c r="AO6" s="1104"/>
      <c r="AP6" s="1099" t="s">
        <v>70</v>
      </c>
      <c r="AQ6" s="1094"/>
      <c r="AR6" s="1094"/>
      <c r="AS6" s="1094"/>
      <c r="AT6" s="1100"/>
      <c r="AU6" s="820"/>
      <c r="AV6" s="1101" t="s">
        <v>71</v>
      </c>
      <c r="AW6" s="1097"/>
      <c r="AX6" s="1097"/>
      <c r="AY6" s="1097"/>
      <c r="AZ6" s="1102"/>
      <c r="BA6" s="1089"/>
      <c r="BB6" s="827" t="s">
        <v>72</v>
      </c>
      <c r="BC6" s="827" t="s">
        <v>73</v>
      </c>
      <c r="BD6" s="827" t="s">
        <v>74</v>
      </c>
      <c r="BE6" s="827" t="s">
        <v>75</v>
      </c>
    </row>
    <row r="7" spans="1:57" x14ac:dyDescent="0.35">
      <c r="A7" s="29" t="s">
        <v>7149</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30"/>
      <c r="BB7" s="279"/>
      <c r="BC7" s="280"/>
      <c r="BD7" s="280"/>
      <c r="BE7" s="281"/>
    </row>
    <row r="8" spans="1:57" x14ac:dyDescent="0.35">
      <c r="A8" s="1012" t="s">
        <v>437</v>
      </c>
      <c r="B8" s="1013"/>
      <c r="C8" s="1014">
        <v>44468</v>
      </c>
      <c r="D8" s="1013"/>
      <c r="E8" s="1015">
        <v>28074.2</v>
      </c>
      <c r="F8" s="1013"/>
      <c r="G8" s="1016">
        <v>20.172000000000001</v>
      </c>
      <c r="H8" s="1018"/>
      <c r="I8" s="1017">
        <v>0.67879999999999996</v>
      </c>
      <c r="J8" s="1017">
        <v>0.90539999999999998</v>
      </c>
      <c r="K8" s="1017">
        <v>4.1619000000000002</v>
      </c>
      <c r="L8" s="1017">
        <v>12.7683</v>
      </c>
      <c r="M8" s="1017">
        <v>-0.89900000000000002</v>
      </c>
      <c r="N8" s="1019">
        <v>5.7843</v>
      </c>
      <c r="O8" s="1017">
        <v>4.4013999999999998</v>
      </c>
      <c r="P8" s="1017">
        <v>19.7788</v>
      </c>
      <c r="Q8" s="1017" t="s">
        <v>430</v>
      </c>
      <c r="R8" s="1017" t="s">
        <v>430</v>
      </c>
      <c r="S8" s="1017">
        <v>1.0873999999999999</v>
      </c>
      <c r="T8" s="1017">
        <v>15.459899999999999</v>
      </c>
      <c r="U8" s="1017">
        <v>-1.49E-2</v>
      </c>
      <c r="V8" s="1017">
        <v>5.0843999999999996</v>
      </c>
      <c r="W8" s="1017">
        <v>1.0873999999999999</v>
      </c>
      <c r="X8" s="1017">
        <v>15.8878</v>
      </c>
      <c r="Y8" s="1018"/>
      <c r="Z8" s="1020" t="s">
        <v>7150</v>
      </c>
      <c r="AA8" s="1020" t="s">
        <v>7151</v>
      </c>
      <c r="AB8" s="1020" t="s">
        <v>7151</v>
      </c>
      <c r="AC8" s="1020" t="s">
        <v>7152</v>
      </c>
      <c r="AD8" s="1020" t="s">
        <v>7153</v>
      </c>
      <c r="AE8" s="1020" t="s">
        <v>7154</v>
      </c>
      <c r="AF8" s="1020" t="s">
        <v>7155</v>
      </c>
      <c r="AG8" s="1020" t="s">
        <v>7156</v>
      </c>
      <c r="AH8" s="1015" t="s">
        <v>430</v>
      </c>
      <c r="AI8" s="1015" t="s">
        <v>430</v>
      </c>
      <c r="AJ8" s="1020" t="s">
        <v>7157</v>
      </c>
      <c r="AK8" s="1020" t="s">
        <v>7151</v>
      </c>
      <c r="AL8" s="1020" t="s">
        <v>7153</v>
      </c>
      <c r="AM8" s="1020" t="s">
        <v>7150</v>
      </c>
      <c r="AN8" s="1020" t="s">
        <v>7157</v>
      </c>
      <c r="AO8" s="1013"/>
      <c r="AP8" s="1017" t="s">
        <v>430</v>
      </c>
      <c r="AQ8" s="1017" t="s">
        <v>430</v>
      </c>
      <c r="AR8" s="1017" t="s">
        <v>430</v>
      </c>
      <c r="AS8" s="1017">
        <v>10.6</v>
      </c>
      <c r="AT8" s="1017">
        <v>9.14</v>
      </c>
      <c r="AU8" s="1021"/>
      <c r="AV8" s="1015" t="s">
        <v>430</v>
      </c>
      <c r="AW8" s="1015" t="s">
        <v>430</v>
      </c>
      <c r="AX8" s="1015" t="s">
        <v>430</v>
      </c>
      <c r="AY8" s="1020" t="s">
        <v>7158</v>
      </c>
      <c r="AZ8" s="1020" t="s">
        <v>7159</v>
      </c>
      <c r="BA8" s="1017"/>
      <c r="BB8" s="1019">
        <v>17.011084011268199</v>
      </c>
      <c r="BC8" s="1023">
        <v>1.0615408644841899</v>
      </c>
      <c r="BD8" s="1023">
        <v>7.4961784487081198E-2</v>
      </c>
      <c r="BE8" s="1024">
        <v>-0.18770013482470699</v>
      </c>
    </row>
    <row r="9" spans="1:57" x14ac:dyDescent="0.35">
      <c r="A9" s="1012" t="s">
        <v>671</v>
      </c>
      <c r="B9" s="1025"/>
      <c r="C9" s="1026">
        <v>40067</v>
      </c>
      <c r="D9" s="1025"/>
      <c r="E9" s="1027">
        <v>55850.3</v>
      </c>
      <c r="F9" s="1025"/>
      <c r="G9" s="1028">
        <v>85.846000000000004</v>
      </c>
      <c r="H9" s="1030"/>
      <c r="I9" s="1029">
        <v>0.42699999999999999</v>
      </c>
      <c r="J9" s="1029">
        <v>0.98580000000000001</v>
      </c>
      <c r="K9" s="1029">
        <v>3.6762000000000001</v>
      </c>
      <c r="L9" s="1029">
        <v>9.7760999999999996</v>
      </c>
      <c r="M9" s="1029">
        <v>-2.4843000000000002</v>
      </c>
      <c r="N9" s="1031">
        <v>-1.1833</v>
      </c>
      <c r="O9" s="1029">
        <v>2.5623999999999998</v>
      </c>
      <c r="P9" s="1029">
        <v>13.608700000000001</v>
      </c>
      <c r="Q9" s="1029">
        <v>12.0664</v>
      </c>
      <c r="R9" s="1029">
        <v>13.2918</v>
      </c>
      <c r="S9" s="1029">
        <v>0.89319999999999999</v>
      </c>
      <c r="T9" s="1029">
        <v>12.031000000000001</v>
      </c>
      <c r="U9" s="1029">
        <v>-1.4850000000000001</v>
      </c>
      <c r="V9" s="1029">
        <v>2.3803999999999998</v>
      </c>
      <c r="W9" s="1029">
        <v>0.89319999999999999</v>
      </c>
      <c r="X9" s="1029">
        <v>13.638199999999999</v>
      </c>
      <c r="Y9" s="1030"/>
      <c r="Z9" s="1032" t="s">
        <v>7160</v>
      </c>
      <c r="AA9" s="1032" t="s">
        <v>7150</v>
      </c>
      <c r="AB9" s="1032" t="s">
        <v>7153</v>
      </c>
      <c r="AC9" s="1032" t="s">
        <v>7153</v>
      </c>
      <c r="AD9" s="1032" t="s">
        <v>7159</v>
      </c>
      <c r="AE9" s="1032" t="s">
        <v>7151</v>
      </c>
      <c r="AF9" s="1032" t="s">
        <v>7157</v>
      </c>
      <c r="AG9" s="1032" t="s">
        <v>7161</v>
      </c>
      <c r="AH9" s="1032" t="s">
        <v>7162</v>
      </c>
      <c r="AI9" s="1032" t="s">
        <v>7163</v>
      </c>
      <c r="AJ9" s="1032" t="s">
        <v>7153</v>
      </c>
      <c r="AK9" s="1032" t="s">
        <v>7153</v>
      </c>
      <c r="AL9" s="1032" t="s">
        <v>7159</v>
      </c>
      <c r="AM9" s="1032" t="s">
        <v>7164</v>
      </c>
      <c r="AN9" s="1032" t="s">
        <v>7153</v>
      </c>
      <c r="AO9" s="1025"/>
      <c r="AP9" s="1029">
        <v>13.05</v>
      </c>
      <c r="AQ9" s="1029">
        <v>13.67</v>
      </c>
      <c r="AR9" s="1029">
        <v>11.33</v>
      </c>
      <c r="AS9" s="1029">
        <v>7.6</v>
      </c>
      <c r="AT9" s="1029">
        <v>2.9</v>
      </c>
      <c r="AU9" s="1033"/>
      <c r="AV9" s="1032" t="s">
        <v>7165</v>
      </c>
      <c r="AW9" s="1032" t="s">
        <v>7166</v>
      </c>
      <c r="AX9" s="1032" t="s">
        <v>7158</v>
      </c>
      <c r="AY9" s="1032" t="s">
        <v>7155</v>
      </c>
      <c r="AZ9" s="1032" t="s">
        <v>7157</v>
      </c>
      <c r="BA9" s="1034"/>
      <c r="BB9" s="1029">
        <v>13.5011926982337</v>
      </c>
      <c r="BC9" s="1035">
        <v>0.91997234747842904</v>
      </c>
      <c r="BD9" s="1035">
        <v>5.5153860409008298E-2</v>
      </c>
      <c r="BE9" s="1036">
        <v>-0.28310637172403802</v>
      </c>
    </row>
    <row r="10" spans="1:57" x14ac:dyDescent="0.35">
      <c r="A10" s="1012" t="s">
        <v>1032</v>
      </c>
      <c r="B10" s="1025"/>
      <c r="C10" s="1026">
        <v>37656</v>
      </c>
      <c r="D10" s="1025"/>
      <c r="E10" s="1027">
        <v>10772.3</v>
      </c>
      <c r="F10" s="1025"/>
      <c r="G10" s="1028">
        <v>566.6</v>
      </c>
      <c r="H10" s="1030"/>
      <c r="I10" s="1029">
        <v>0.79900000000000004</v>
      </c>
      <c r="J10" s="1029">
        <v>0.7651</v>
      </c>
      <c r="K10" s="1029">
        <v>4.1327999999999996</v>
      </c>
      <c r="L10" s="1029">
        <v>8.2322000000000006</v>
      </c>
      <c r="M10" s="1029">
        <v>-5.4873000000000003</v>
      </c>
      <c r="N10" s="1031">
        <v>-2.0432999999999999</v>
      </c>
      <c r="O10" s="1029">
        <v>1.4452</v>
      </c>
      <c r="P10" s="1029">
        <v>11.3725</v>
      </c>
      <c r="Q10" s="1029">
        <v>10.637700000000001</v>
      </c>
      <c r="R10" s="1029">
        <v>12.189299999999999</v>
      </c>
      <c r="S10" s="1029">
        <v>1.3661000000000001</v>
      </c>
      <c r="T10" s="1029">
        <v>10.071999999999999</v>
      </c>
      <c r="U10" s="1029">
        <v>-4.7573999999999996</v>
      </c>
      <c r="V10" s="1029">
        <v>5.8299999999999998E-2</v>
      </c>
      <c r="W10" s="1029">
        <v>1.3661000000000001</v>
      </c>
      <c r="X10" s="1029">
        <v>17.875800000000002</v>
      </c>
      <c r="Y10" s="1030"/>
      <c r="Z10" s="1032" t="s">
        <v>7167</v>
      </c>
      <c r="AA10" s="1032" t="s">
        <v>7154</v>
      </c>
      <c r="AB10" s="1032" t="s">
        <v>7159</v>
      </c>
      <c r="AC10" s="1032" t="s">
        <v>7168</v>
      </c>
      <c r="AD10" s="1032" t="s">
        <v>7159</v>
      </c>
      <c r="AE10" s="1032" t="s">
        <v>7164</v>
      </c>
      <c r="AF10" s="1032" t="s">
        <v>7157</v>
      </c>
      <c r="AG10" s="1032" t="s">
        <v>7169</v>
      </c>
      <c r="AH10" s="1032" t="s">
        <v>7170</v>
      </c>
      <c r="AI10" s="1032" t="s">
        <v>7171</v>
      </c>
      <c r="AJ10" s="1032" t="s">
        <v>7172</v>
      </c>
      <c r="AK10" s="1032" t="s">
        <v>7168</v>
      </c>
      <c r="AL10" s="1032" t="s">
        <v>7159</v>
      </c>
      <c r="AM10" s="1032" t="s">
        <v>7164</v>
      </c>
      <c r="AN10" s="1032" t="s">
        <v>7172</v>
      </c>
      <c r="AO10" s="1025"/>
      <c r="AP10" s="1029">
        <v>12.37</v>
      </c>
      <c r="AQ10" s="1029">
        <v>12.44</v>
      </c>
      <c r="AR10" s="1029">
        <v>9.27</v>
      </c>
      <c r="AS10" s="1029">
        <v>5.35</v>
      </c>
      <c r="AT10" s="1029">
        <v>-0.56000000000000005</v>
      </c>
      <c r="AU10" s="1033"/>
      <c r="AV10" s="1032" t="s">
        <v>7171</v>
      </c>
      <c r="AW10" s="1032" t="s">
        <v>7171</v>
      </c>
      <c r="AX10" s="1032" t="s">
        <v>7161</v>
      </c>
      <c r="AY10" s="1032" t="s">
        <v>7169</v>
      </c>
      <c r="AZ10" s="1032" t="s">
        <v>7159</v>
      </c>
      <c r="BA10" s="1034"/>
      <c r="BB10" s="1029">
        <v>13.2256925286363</v>
      </c>
      <c r="BC10" s="1035">
        <v>0.96930637874743397</v>
      </c>
      <c r="BD10" s="1035">
        <v>4.4186011569899999E-2</v>
      </c>
      <c r="BE10" s="1036">
        <v>-0.23345580378629299</v>
      </c>
    </row>
    <row r="11" spans="1:57" x14ac:dyDescent="0.35">
      <c r="A11" s="1012" t="s">
        <v>1239</v>
      </c>
      <c r="B11" s="1025"/>
      <c r="C11" s="1026">
        <v>38239</v>
      </c>
      <c r="D11" s="1025"/>
      <c r="E11" s="1027">
        <v>31262.7</v>
      </c>
      <c r="F11" s="1025"/>
      <c r="G11" s="1028">
        <v>351.99900000000002</v>
      </c>
      <c r="H11" s="1030"/>
      <c r="I11" s="1029">
        <v>0.72219999999999995</v>
      </c>
      <c r="J11" s="1029">
        <v>0.96950000000000003</v>
      </c>
      <c r="K11" s="1029">
        <v>5.2968999999999999</v>
      </c>
      <c r="L11" s="1029">
        <v>10.87</v>
      </c>
      <c r="M11" s="1029">
        <v>-1.3503000000000001</v>
      </c>
      <c r="N11" s="1031">
        <v>2.3967000000000001</v>
      </c>
      <c r="O11" s="1029">
        <v>2.5969000000000002</v>
      </c>
      <c r="P11" s="1029">
        <v>15.468500000000001</v>
      </c>
      <c r="Q11" s="1029">
        <v>14.4415</v>
      </c>
      <c r="R11" s="1029">
        <v>15.144399999999999</v>
      </c>
      <c r="S11" s="1029">
        <v>1.0945</v>
      </c>
      <c r="T11" s="1029">
        <v>12.698499999999999</v>
      </c>
      <c r="U11" s="1029">
        <v>-0.10440000000000001</v>
      </c>
      <c r="V11" s="1029">
        <v>3.9154</v>
      </c>
      <c r="W11" s="1029">
        <v>1.0945</v>
      </c>
      <c r="X11" s="1029">
        <v>17.723199999999999</v>
      </c>
      <c r="Y11" s="1030"/>
      <c r="Z11" s="1032" t="s">
        <v>7171</v>
      </c>
      <c r="AA11" s="1032" t="s">
        <v>7164</v>
      </c>
      <c r="AB11" s="1032" t="s">
        <v>7173</v>
      </c>
      <c r="AC11" s="1032" t="s">
        <v>7153</v>
      </c>
      <c r="AD11" s="1032" t="s">
        <v>7157</v>
      </c>
      <c r="AE11" s="1032" t="s">
        <v>7159</v>
      </c>
      <c r="AF11" s="1032" t="s">
        <v>7168</v>
      </c>
      <c r="AG11" s="1032" t="s">
        <v>7159</v>
      </c>
      <c r="AH11" s="1032" t="s">
        <v>7150</v>
      </c>
      <c r="AI11" s="1032" t="s">
        <v>7174</v>
      </c>
      <c r="AJ11" s="1032" t="s">
        <v>7159</v>
      </c>
      <c r="AK11" s="1032" t="s">
        <v>7153</v>
      </c>
      <c r="AL11" s="1032" t="s">
        <v>7150</v>
      </c>
      <c r="AM11" s="1032" t="s">
        <v>7157</v>
      </c>
      <c r="AN11" s="1032" t="s">
        <v>7159</v>
      </c>
      <c r="AO11" s="1025"/>
      <c r="AP11" s="1029">
        <v>15.4</v>
      </c>
      <c r="AQ11" s="1029">
        <v>16.34</v>
      </c>
      <c r="AR11" s="1029">
        <v>13.34</v>
      </c>
      <c r="AS11" s="1029">
        <v>8.6300000000000008</v>
      </c>
      <c r="AT11" s="1029">
        <v>5.67</v>
      </c>
      <c r="AU11" s="1033"/>
      <c r="AV11" s="1032" t="s">
        <v>7175</v>
      </c>
      <c r="AW11" s="1032" t="s">
        <v>7161</v>
      </c>
      <c r="AX11" s="1032" t="s">
        <v>7150</v>
      </c>
      <c r="AY11" s="1032" t="s">
        <v>7157</v>
      </c>
      <c r="AZ11" s="1032" t="s">
        <v>7157</v>
      </c>
      <c r="BA11" s="1034"/>
      <c r="BB11" s="1029">
        <v>14.4252613576383</v>
      </c>
      <c r="BC11" s="1035">
        <v>0.897863659195689</v>
      </c>
      <c r="BD11" s="1035">
        <v>6.3034012332526299E-2</v>
      </c>
      <c r="BE11" s="1036">
        <v>-0.30683819867567103</v>
      </c>
    </row>
    <row r="12" spans="1:57" x14ac:dyDescent="0.35">
      <c r="A12" s="1012" t="s">
        <v>1453</v>
      </c>
      <c r="B12" s="1037"/>
      <c r="C12" s="1026">
        <v>39171</v>
      </c>
      <c r="D12" s="1037"/>
      <c r="E12" s="1027">
        <v>67611</v>
      </c>
      <c r="F12" s="1037"/>
      <c r="G12" s="1028">
        <v>145.30199999999999</v>
      </c>
      <c r="H12" s="1038"/>
      <c r="I12" s="1029">
        <v>1.0740000000000001</v>
      </c>
      <c r="J12" s="1029">
        <v>0.89859999999999995</v>
      </c>
      <c r="K12" s="1029">
        <v>5.0880000000000001</v>
      </c>
      <c r="L12" s="1029">
        <v>17.099699999999999</v>
      </c>
      <c r="M12" s="1029">
        <v>5.3936000000000002</v>
      </c>
      <c r="N12" s="1031">
        <v>6.4515000000000002</v>
      </c>
      <c r="O12" s="1029">
        <v>6.5141</v>
      </c>
      <c r="P12" s="1029">
        <v>19.962399999999999</v>
      </c>
      <c r="Q12" s="1029">
        <v>17.278500000000001</v>
      </c>
      <c r="R12" s="1029">
        <v>17.4377</v>
      </c>
      <c r="S12" s="1029">
        <v>1.0199</v>
      </c>
      <c r="T12" s="1029">
        <v>19.124400000000001</v>
      </c>
      <c r="U12" s="1029">
        <v>6.3798000000000004</v>
      </c>
      <c r="V12" s="1029">
        <v>7.3495999999999997</v>
      </c>
      <c r="W12" s="1029">
        <v>1.0199</v>
      </c>
      <c r="X12" s="1029">
        <v>14.8977</v>
      </c>
      <c r="Y12" s="1038"/>
      <c r="Z12" s="1032" t="s">
        <v>7176</v>
      </c>
      <c r="AA12" s="1032" t="s">
        <v>7177</v>
      </c>
      <c r="AB12" s="1032" t="s">
        <v>7178</v>
      </c>
      <c r="AC12" s="1032" t="s">
        <v>7179</v>
      </c>
      <c r="AD12" s="1032" t="s">
        <v>7180</v>
      </c>
      <c r="AE12" s="1032" t="s">
        <v>7181</v>
      </c>
      <c r="AF12" s="1032" t="s">
        <v>7182</v>
      </c>
      <c r="AG12" s="1032" t="s">
        <v>7182</v>
      </c>
      <c r="AH12" s="1032" t="s">
        <v>7183</v>
      </c>
      <c r="AI12" s="1032" t="s">
        <v>7184</v>
      </c>
      <c r="AJ12" s="1032" t="s">
        <v>7183</v>
      </c>
      <c r="AK12" s="1032" t="s">
        <v>7179</v>
      </c>
      <c r="AL12" s="1032" t="s">
        <v>7179</v>
      </c>
      <c r="AM12" s="1032" t="s">
        <v>7185</v>
      </c>
      <c r="AN12" s="1032" t="s">
        <v>7183</v>
      </c>
      <c r="AO12" s="1037"/>
      <c r="AP12" s="1029">
        <v>18.829999999999998</v>
      </c>
      <c r="AQ12" s="1029">
        <v>20.95</v>
      </c>
      <c r="AR12" s="1029">
        <v>17.29</v>
      </c>
      <c r="AS12" s="1029">
        <v>13.96</v>
      </c>
      <c r="AT12" s="1029">
        <v>15.19</v>
      </c>
      <c r="AU12" s="1033"/>
      <c r="AV12" s="1032" t="s">
        <v>7184</v>
      </c>
      <c r="AW12" s="1032" t="s">
        <v>7182</v>
      </c>
      <c r="AX12" s="1032" t="s">
        <v>7182</v>
      </c>
      <c r="AY12" s="1032" t="s">
        <v>7181</v>
      </c>
      <c r="AZ12" s="1032" t="s">
        <v>7186</v>
      </c>
      <c r="BA12" s="1034"/>
      <c r="BB12" s="1029">
        <v>17.0467224189332</v>
      </c>
      <c r="BC12" s="1035">
        <v>0.92072793720778801</v>
      </c>
      <c r="BD12" s="1035">
        <v>7.4851928861915301E-2</v>
      </c>
      <c r="BE12" s="1036">
        <v>-0.43071467064302199</v>
      </c>
    </row>
    <row r="13" spans="1:57" x14ac:dyDescent="0.35">
      <c r="A13" s="1012" t="s">
        <v>1706</v>
      </c>
      <c r="B13" s="1037"/>
      <c r="C13" s="1026">
        <v>38407</v>
      </c>
      <c r="D13" s="1037"/>
      <c r="E13" s="1027">
        <v>18690.8</v>
      </c>
      <c r="F13" s="1037"/>
      <c r="G13" s="1028">
        <v>268.65699999999998</v>
      </c>
      <c r="H13" s="1038"/>
      <c r="I13" s="1029">
        <v>0.76139999999999997</v>
      </c>
      <c r="J13" s="1029">
        <v>1.7790999999999999</v>
      </c>
      <c r="K13" s="1029">
        <v>6.0343</v>
      </c>
      <c r="L13" s="1029">
        <v>19.8949</v>
      </c>
      <c r="M13" s="1029">
        <v>6.5282999999999998</v>
      </c>
      <c r="N13" s="1031">
        <v>1.1072</v>
      </c>
      <c r="O13" s="1029">
        <v>0.1913</v>
      </c>
      <c r="P13" s="1029">
        <v>13.3683</v>
      </c>
      <c r="Q13" s="1029">
        <v>13.5284</v>
      </c>
      <c r="R13" s="1029">
        <v>16.628900000000002</v>
      </c>
      <c r="S13" s="1029">
        <v>1.1830000000000001</v>
      </c>
      <c r="T13" s="1029">
        <v>23.181799999999999</v>
      </c>
      <c r="U13" s="1029">
        <v>7.5669000000000004</v>
      </c>
      <c r="V13" s="1029">
        <v>5.8079999999999998</v>
      </c>
      <c r="W13" s="1029">
        <v>1.1830000000000001</v>
      </c>
      <c r="X13" s="1029">
        <v>16.653099999999998</v>
      </c>
      <c r="Y13" s="1038"/>
      <c r="Z13" s="1032" t="s">
        <v>7187</v>
      </c>
      <c r="AA13" s="1032" t="s">
        <v>7188</v>
      </c>
      <c r="AB13" s="1032" t="s">
        <v>7189</v>
      </c>
      <c r="AC13" s="1032" t="s">
        <v>7189</v>
      </c>
      <c r="AD13" s="1032" t="s">
        <v>7190</v>
      </c>
      <c r="AE13" s="1032" t="s">
        <v>7191</v>
      </c>
      <c r="AF13" s="1032" t="s">
        <v>7192</v>
      </c>
      <c r="AG13" s="1032" t="s">
        <v>7152</v>
      </c>
      <c r="AH13" s="1032" t="s">
        <v>7193</v>
      </c>
      <c r="AI13" s="1032" t="s">
        <v>7165</v>
      </c>
      <c r="AJ13" s="1032" t="s">
        <v>7184</v>
      </c>
      <c r="AK13" s="1032" t="s">
        <v>7189</v>
      </c>
      <c r="AL13" s="1032" t="s">
        <v>7194</v>
      </c>
      <c r="AM13" s="1032" t="s">
        <v>7191</v>
      </c>
      <c r="AN13" s="1032" t="s">
        <v>7184</v>
      </c>
      <c r="AO13" s="1037"/>
      <c r="AP13" s="1029">
        <v>17.600000000000001</v>
      </c>
      <c r="AQ13" s="1029">
        <v>18.73</v>
      </c>
      <c r="AR13" s="1029">
        <v>11.67</v>
      </c>
      <c r="AS13" s="1029">
        <v>7.56</v>
      </c>
      <c r="AT13" s="1029">
        <v>16.05</v>
      </c>
      <c r="AU13" s="1033"/>
      <c r="AV13" s="1032" t="s">
        <v>7163</v>
      </c>
      <c r="AW13" s="1032" t="s">
        <v>7195</v>
      </c>
      <c r="AX13" s="1032" t="s">
        <v>7193</v>
      </c>
      <c r="AY13" s="1032" t="s">
        <v>7153</v>
      </c>
      <c r="AZ13" s="1032" t="s">
        <v>7191</v>
      </c>
      <c r="BA13" s="1034"/>
      <c r="BB13" s="1029">
        <v>18.483195968254599</v>
      </c>
      <c r="BC13" s="1035">
        <v>0.83570977080425102</v>
      </c>
      <c r="BD13" s="1035">
        <v>4.6645148825157003E-2</v>
      </c>
      <c r="BE13" s="1036">
        <v>-0.76303543461049905</v>
      </c>
    </row>
    <row r="14" spans="1:57" x14ac:dyDescent="0.35">
      <c r="A14" s="1012" t="s">
        <v>1971</v>
      </c>
      <c r="B14" s="1037"/>
      <c r="C14" s="1026">
        <v>46049</v>
      </c>
      <c r="D14" s="1037"/>
      <c r="E14" s="1027">
        <v>235.46600000000001</v>
      </c>
      <c r="F14" s="1037"/>
      <c r="G14" s="1028">
        <v>9.7070000000000007</v>
      </c>
      <c r="H14" s="1038"/>
      <c r="I14" s="1029">
        <v>0.54900000000000004</v>
      </c>
      <c r="J14" s="1029">
        <v>0.68459999999999999</v>
      </c>
      <c r="K14" s="1029">
        <v>3.9070999999999998</v>
      </c>
      <c r="L14" s="1029">
        <v>8.3129000000000008</v>
      </c>
      <c r="M14" s="1029" t="s">
        <v>430</v>
      </c>
      <c r="N14" s="1031" t="s">
        <v>430</v>
      </c>
      <c r="O14" s="1029" t="s">
        <v>430</v>
      </c>
      <c r="P14" s="1029" t="s">
        <v>430</v>
      </c>
      <c r="Q14" s="1029" t="s">
        <v>430</v>
      </c>
      <c r="R14" s="1029" t="s">
        <v>430</v>
      </c>
      <c r="S14" s="1029">
        <v>0.89390000000000003</v>
      </c>
      <c r="T14" s="1029">
        <v>9.7704000000000004</v>
      </c>
      <c r="U14" s="1029" t="s">
        <v>430</v>
      </c>
      <c r="V14" s="1029" t="s">
        <v>430</v>
      </c>
      <c r="W14" s="1029">
        <v>0.89390000000000003</v>
      </c>
      <c r="X14" s="1029">
        <v>-2.93</v>
      </c>
      <c r="Y14" s="1038"/>
      <c r="Z14" s="1032" t="s">
        <v>7196</v>
      </c>
      <c r="AA14" s="1032" t="s">
        <v>7197</v>
      </c>
      <c r="AB14" s="1032" t="s">
        <v>7197</v>
      </c>
      <c r="AC14" s="1032" t="s">
        <v>7166</v>
      </c>
      <c r="AD14" s="1027" t="s">
        <v>430</v>
      </c>
      <c r="AE14" s="1027" t="s">
        <v>430</v>
      </c>
      <c r="AF14" s="1027" t="s">
        <v>430</v>
      </c>
      <c r="AG14" s="1027" t="s">
        <v>430</v>
      </c>
      <c r="AH14" s="1027" t="s">
        <v>430</v>
      </c>
      <c r="AI14" s="1027" t="s">
        <v>430</v>
      </c>
      <c r="AJ14" s="1032" t="s">
        <v>7198</v>
      </c>
      <c r="AK14" s="1032" t="s">
        <v>7198</v>
      </c>
      <c r="AL14" s="1027" t="s">
        <v>430</v>
      </c>
      <c r="AM14" s="1027" t="s">
        <v>430</v>
      </c>
      <c r="AN14" s="1032" t="s">
        <v>7198</v>
      </c>
      <c r="AO14" s="1037"/>
      <c r="AP14" s="1029" t="s">
        <v>430</v>
      </c>
      <c r="AQ14" s="1029" t="s">
        <v>430</v>
      </c>
      <c r="AR14" s="1029" t="s">
        <v>430</v>
      </c>
      <c r="AS14" s="1029" t="s">
        <v>430</v>
      </c>
      <c r="AT14" s="1029" t="s">
        <v>430</v>
      </c>
      <c r="AU14" s="1033"/>
      <c r="AV14" s="1027" t="s">
        <v>430</v>
      </c>
      <c r="AW14" s="1027" t="s">
        <v>430</v>
      </c>
      <c r="AX14" s="1027" t="s">
        <v>430</v>
      </c>
      <c r="AY14" s="1027" t="s">
        <v>430</v>
      </c>
      <c r="AZ14" s="1027" t="s">
        <v>430</v>
      </c>
      <c r="BA14" s="1034"/>
      <c r="BB14" s="1029">
        <v>23.935085646565302</v>
      </c>
      <c r="BC14" s="1039">
        <v>0.96360347682176395</v>
      </c>
      <c r="BD14" s="1039">
        <v>-2.72347831838275E-2</v>
      </c>
      <c r="BE14" s="1040">
        <v>-0.93436383279477297</v>
      </c>
    </row>
    <row r="15" spans="1:57" x14ac:dyDescent="0.35">
      <c r="A15" s="1012" t="s">
        <v>2044</v>
      </c>
      <c r="B15" s="1025"/>
      <c r="C15" s="1026">
        <v>43662</v>
      </c>
      <c r="D15" s="1025"/>
      <c r="E15" s="1027">
        <v>4298.8</v>
      </c>
      <c r="F15" s="1025"/>
      <c r="G15" s="1028">
        <v>27.344999999999999</v>
      </c>
      <c r="H15" s="1030"/>
      <c r="I15" s="1029">
        <v>0.85570000000000002</v>
      </c>
      <c r="J15" s="1029">
        <v>1.2253000000000001</v>
      </c>
      <c r="K15" s="1029">
        <v>6.4008000000000003</v>
      </c>
      <c r="L15" s="1029">
        <v>13.1548</v>
      </c>
      <c r="M15" s="1029">
        <v>-0.1351</v>
      </c>
      <c r="N15" s="1031">
        <v>7.2689000000000004</v>
      </c>
      <c r="O15" s="1029">
        <v>6.0827</v>
      </c>
      <c r="P15" s="1029">
        <v>15.530900000000001</v>
      </c>
      <c r="Q15" s="1029">
        <v>13.206300000000001</v>
      </c>
      <c r="R15" s="1029" t="s">
        <v>430</v>
      </c>
      <c r="S15" s="1029">
        <v>1.3942000000000001</v>
      </c>
      <c r="T15" s="1029">
        <v>15.0787</v>
      </c>
      <c r="U15" s="1029">
        <v>1.1504000000000001</v>
      </c>
      <c r="V15" s="1029">
        <v>7.7847999999999997</v>
      </c>
      <c r="W15" s="1029">
        <v>1.3942000000000001</v>
      </c>
      <c r="X15" s="1029">
        <v>15.5329</v>
      </c>
      <c r="Y15" s="1030"/>
      <c r="Z15" s="1032" t="s">
        <v>7184</v>
      </c>
      <c r="AA15" s="1032" t="s">
        <v>7199</v>
      </c>
      <c r="AB15" s="1032" t="s">
        <v>7179</v>
      </c>
      <c r="AC15" s="1032" t="s">
        <v>7182</v>
      </c>
      <c r="AD15" s="1032" t="s">
        <v>7179</v>
      </c>
      <c r="AE15" s="1032" t="s">
        <v>7199</v>
      </c>
      <c r="AF15" s="1032" t="s">
        <v>7180</v>
      </c>
      <c r="AG15" s="1032" t="s">
        <v>7200</v>
      </c>
      <c r="AH15" s="1032" t="s">
        <v>7172</v>
      </c>
      <c r="AI15" s="1027" t="s">
        <v>430</v>
      </c>
      <c r="AJ15" s="1032" t="s">
        <v>7182</v>
      </c>
      <c r="AK15" s="1032" t="s">
        <v>7183</v>
      </c>
      <c r="AL15" s="1032" t="s">
        <v>7179</v>
      </c>
      <c r="AM15" s="1032" t="s">
        <v>7199</v>
      </c>
      <c r="AN15" s="1032" t="s">
        <v>7182</v>
      </c>
      <c r="AO15" s="1025"/>
      <c r="AP15" s="1029" t="s">
        <v>430</v>
      </c>
      <c r="AQ15" s="1029">
        <v>15.27</v>
      </c>
      <c r="AR15" s="1029">
        <v>13.12</v>
      </c>
      <c r="AS15" s="1029">
        <v>11.42</v>
      </c>
      <c r="AT15" s="1029">
        <v>10.91</v>
      </c>
      <c r="AU15" s="1033"/>
      <c r="AV15" s="1027" t="s">
        <v>430</v>
      </c>
      <c r="AW15" s="1032" t="s">
        <v>7201</v>
      </c>
      <c r="AX15" s="1032" t="s">
        <v>7172</v>
      </c>
      <c r="AY15" s="1032" t="s">
        <v>7188</v>
      </c>
      <c r="AZ15" s="1032" t="s">
        <v>7180</v>
      </c>
      <c r="BA15" s="1034"/>
      <c r="BB15" s="1029">
        <v>13.765787858582099</v>
      </c>
      <c r="BC15" s="1035">
        <v>0.90965467307604797</v>
      </c>
      <c r="BD15" s="1035">
        <v>6.5413062279316495E-2</v>
      </c>
      <c r="BE15" s="1036">
        <v>-0.11576051644365699</v>
      </c>
    </row>
    <row r="16" spans="1:57" x14ac:dyDescent="0.35">
      <c r="A16" s="1012" t="s">
        <v>2227</v>
      </c>
      <c r="B16" s="1025"/>
      <c r="C16" s="1026">
        <v>38560</v>
      </c>
      <c r="D16" s="1025"/>
      <c r="E16" s="1027">
        <v>5331.37</v>
      </c>
      <c r="F16" s="1025"/>
      <c r="G16" s="1028">
        <v>153.35300000000001</v>
      </c>
      <c r="H16" s="1030"/>
      <c r="I16" s="1029">
        <v>0.8649</v>
      </c>
      <c r="J16" s="1029">
        <v>1.0597000000000001</v>
      </c>
      <c r="K16" s="1029">
        <v>4.5407999999999999</v>
      </c>
      <c r="L16" s="1029">
        <v>10.824199999999999</v>
      </c>
      <c r="M16" s="1029">
        <v>-3.1985000000000001</v>
      </c>
      <c r="N16" s="1031">
        <v>1.5119</v>
      </c>
      <c r="O16" s="1029">
        <v>2.0716999999999999</v>
      </c>
      <c r="P16" s="1029">
        <v>16.619599999999998</v>
      </c>
      <c r="Q16" s="1029">
        <v>15.1233</v>
      </c>
      <c r="R16" s="1029">
        <v>15.6831</v>
      </c>
      <c r="S16" s="1029">
        <v>1.0609999999999999</v>
      </c>
      <c r="T16" s="1029">
        <v>12.525399999999999</v>
      </c>
      <c r="U16" s="1029">
        <v>-2.2812000000000001</v>
      </c>
      <c r="V16" s="1029">
        <v>2.4573</v>
      </c>
      <c r="W16" s="1029">
        <v>1.0609999999999999</v>
      </c>
      <c r="X16" s="1029">
        <v>13.9224</v>
      </c>
      <c r="Y16" s="1030"/>
      <c r="Z16" s="1032" t="s">
        <v>7202</v>
      </c>
      <c r="AA16" s="1032" t="s">
        <v>7173</v>
      </c>
      <c r="AB16" s="1032" t="s">
        <v>7173</v>
      </c>
      <c r="AC16" s="1032" t="s">
        <v>7172</v>
      </c>
      <c r="AD16" s="1032" t="s">
        <v>7164</v>
      </c>
      <c r="AE16" s="1032" t="s">
        <v>7164</v>
      </c>
      <c r="AF16" s="1032" t="s">
        <v>7159</v>
      </c>
      <c r="AG16" s="1032" t="s">
        <v>7150</v>
      </c>
      <c r="AH16" s="1032" t="s">
        <v>7169</v>
      </c>
      <c r="AI16" s="1032" t="s">
        <v>7203</v>
      </c>
      <c r="AJ16" s="1032" t="s">
        <v>7157</v>
      </c>
      <c r="AK16" s="1032" t="s">
        <v>7172</v>
      </c>
      <c r="AL16" s="1032" t="s">
        <v>7164</v>
      </c>
      <c r="AM16" s="1032" t="s">
        <v>7164</v>
      </c>
      <c r="AN16" s="1032" t="s">
        <v>7157</v>
      </c>
      <c r="AO16" s="1025"/>
      <c r="AP16" s="1029">
        <v>15.91</v>
      </c>
      <c r="AQ16" s="1029">
        <v>16.850000000000001</v>
      </c>
      <c r="AR16" s="1029">
        <v>13.85</v>
      </c>
      <c r="AS16" s="1029">
        <v>8.18</v>
      </c>
      <c r="AT16" s="1029">
        <v>4.03</v>
      </c>
      <c r="AU16" s="1033"/>
      <c r="AV16" s="1032" t="s">
        <v>7174</v>
      </c>
      <c r="AW16" s="1032" t="s">
        <v>7204</v>
      </c>
      <c r="AX16" s="1032" t="s">
        <v>7169</v>
      </c>
      <c r="AY16" s="1032" t="s">
        <v>7164</v>
      </c>
      <c r="AZ16" s="1032" t="s">
        <v>7164</v>
      </c>
      <c r="BA16" s="1034"/>
      <c r="BB16" s="1029">
        <v>14.844585412922299</v>
      </c>
      <c r="BC16" s="1035">
        <v>1.00425173823806</v>
      </c>
      <c r="BD16" s="1035">
        <v>6.8116162974948199E-2</v>
      </c>
      <c r="BE16" s="1036">
        <v>-0.110745989249183</v>
      </c>
    </row>
    <row r="17" spans="1:57" x14ac:dyDescent="0.35">
      <c r="A17" s="1012" t="s">
        <v>2390</v>
      </c>
      <c r="B17" s="1025"/>
      <c r="C17" s="1026">
        <v>39503</v>
      </c>
      <c r="D17" s="1025"/>
      <c r="E17" s="1027">
        <v>2446.83</v>
      </c>
      <c r="F17" s="1025"/>
      <c r="G17" s="1028">
        <v>69.561000000000007</v>
      </c>
      <c r="H17" s="1030"/>
      <c r="I17" s="1029">
        <v>0.1714</v>
      </c>
      <c r="J17" s="1029">
        <v>0.1555</v>
      </c>
      <c r="K17" s="1029">
        <v>3.8317000000000001</v>
      </c>
      <c r="L17" s="1029">
        <v>15.7113</v>
      </c>
      <c r="M17" s="1029">
        <v>4.7888999999999999</v>
      </c>
      <c r="N17" s="1031">
        <v>4.1738</v>
      </c>
      <c r="O17" s="1029">
        <v>-1.0604</v>
      </c>
      <c r="P17" s="1029">
        <v>17.383400000000002</v>
      </c>
      <c r="Q17" s="1029">
        <v>20.1068</v>
      </c>
      <c r="R17" s="1029">
        <v>15.4391</v>
      </c>
      <c r="S17" s="1029">
        <v>0.29270000000000002</v>
      </c>
      <c r="T17" s="1029">
        <v>19.672799999999999</v>
      </c>
      <c r="U17" s="1029">
        <v>6.4241999999999999</v>
      </c>
      <c r="V17" s="1029">
        <v>8.6686999999999994</v>
      </c>
      <c r="W17" s="1029">
        <v>0.29270000000000002</v>
      </c>
      <c r="X17" s="1029">
        <v>11.141500000000001</v>
      </c>
      <c r="Y17" s="1030"/>
      <c r="Z17" s="1032" t="s">
        <v>7157</v>
      </c>
      <c r="AA17" s="1032" t="s">
        <v>7150</v>
      </c>
      <c r="AB17" s="1032" t="s">
        <v>7157</v>
      </c>
      <c r="AC17" s="1032" t="s">
        <v>7168</v>
      </c>
      <c r="AD17" s="1032" t="s">
        <v>7157</v>
      </c>
      <c r="AE17" s="1032" t="s">
        <v>7159</v>
      </c>
      <c r="AF17" s="1032" t="s">
        <v>7153</v>
      </c>
      <c r="AG17" s="1032" t="s">
        <v>7152</v>
      </c>
      <c r="AH17" s="1032" t="s">
        <v>7159</v>
      </c>
      <c r="AI17" s="1032" t="s">
        <v>7157</v>
      </c>
      <c r="AJ17" s="1032" t="s">
        <v>7168</v>
      </c>
      <c r="AK17" s="1032" t="s">
        <v>7150</v>
      </c>
      <c r="AL17" s="1032" t="s">
        <v>7157</v>
      </c>
      <c r="AM17" s="1032" t="s">
        <v>7157</v>
      </c>
      <c r="AN17" s="1032" t="s">
        <v>7168</v>
      </c>
      <c r="AO17" s="1025"/>
      <c r="AP17" s="1029">
        <v>17.95</v>
      </c>
      <c r="AQ17" s="1029">
        <v>21.3</v>
      </c>
      <c r="AR17" s="1029">
        <v>16.59</v>
      </c>
      <c r="AS17" s="1029">
        <v>10.02</v>
      </c>
      <c r="AT17" s="1029">
        <v>14.64</v>
      </c>
      <c r="AU17" s="1033"/>
      <c r="AV17" s="1032" t="s">
        <v>7150</v>
      </c>
      <c r="AW17" s="1032" t="s">
        <v>7168</v>
      </c>
      <c r="AX17" s="1032" t="s">
        <v>7153</v>
      </c>
      <c r="AY17" s="1032" t="s">
        <v>7168</v>
      </c>
      <c r="AZ17" s="1032" t="s">
        <v>7159</v>
      </c>
      <c r="BA17" s="1034"/>
      <c r="BB17" s="1029">
        <v>19.797861703453599</v>
      </c>
      <c r="BC17" s="1035">
        <v>0.97566896803637204</v>
      </c>
      <c r="BD17" s="1035">
        <v>5.6395286013672399E-2</v>
      </c>
      <c r="BE17" s="1036">
        <v>-0.42342589111631201</v>
      </c>
    </row>
    <row r="18" spans="1:57" x14ac:dyDescent="0.35">
      <c r="A18" s="1012" t="s">
        <v>3393</v>
      </c>
      <c r="B18" s="1025"/>
      <c r="C18" s="1026">
        <v>45889</v>
      </c>
      <c r="D18" s="1025"/>
      <c r="E18" s="1027">
        <v>1488.38</v>
      </c>
      <c r="F18" s="1025"/>
      <c r="G18" s="1028">
        <v>10.609</v>
      </c>
      <c r="H18" s="1030"/>
      <c r="I18" s="1029">
        <v>0.9516</v>
      </c>
      <c r="J18" s="1029">
        <v>1.0572999999999999</v>
      </c>
      <c r="K18" s="1029">
        <v>2.2259000000000002</v>
      </c>
      <c r="L18" s="1029">
        <v>12.7178</v>
      </c>
      <c r="M18" s="1029">
        <v>-0.2351</v>
      </c>
      <c r="N18" s="1031" t="s">
        <v>430</v>
      </c>
      <c r="O18" s="1029" t="s">
        <v>430</v>
      </c>
      <c r="P18" s="1029" t="s">
        <v>430</v>
      </c>
      <c r="Q18" s="1029" t="s">
        <v>430</v>
      </c>
      <c r="R18" s="1029" t="s">
        <v>430</v>
      </c>
      <c r="S18" s="1029">
        <v>1.0572999999999999</v>
      </c>
      <c r="T18" s="1029">
        <v>14.8409</v>
      </c>
      <c r="U18" s="1029">
        <v>0.69289999999999996</v>
      </c>
      <c r="V18" s="1029">
        <v>6.9995000000000003</v>
      </c>
      <c r="W18" s="1029">
        <v>1.0572999999999999</v>
      </c>
      <c r="X18" s="1029">
        <v>6.09</v>
      </c>
      <c r="Y18" s="1030"/>
      <c r="Z18" s="1032" t="s">
        <v>7205</v>
      </c>
      <c r="AA18" s="1032" t="s">
        <v>7206</v>
      </c>
      <c r="AB18" s="1032" t="s">
        <v>7207</v>
      </c>
      <c r="AC18" s="1032" t="s">
        <v>7208</v>
      </c>
      <c r="AD18" s="1032" t="s">
        <v>7207</v>
      </c>
      <c r="AE18" s="1027" t="s">
        <v>430</v>
      </c>
      <c r="AF18" s="1027" t="s">
        <v>430</v>
      </c>
      <c r="AG18" s="1027" t="s">
        <v>430</v>
      </c>
      <c r="AH18" s="1027" t="s">
        <v>430</v>
      </c>
      <c r="AI18" s="1027" t="s">
        <v>430</v>
      </c>
      <c r="AJ18" s="1032" t="s">
        <v>7206</v>
      </c>
      <c r="AK18" s="1032" t="s">
        <v>7208</v>
      </c>
      <c r="AL18" s="1032" t="s">
        <v>7207</v>
      </c>
      <c r="AM18" s="1032" t="s">
        <v>7207</v>
      </c>
      <c r="AN18" s="1032" t="s">
        <v>7206</v>
      </c>
      <c r="AO18" s="1025"/>
      <c r="AP18" s="1029" t="s">
        <v>430</v>
      </c>
      <c r="AQ18" s="1029" t="s">
        <v>430</v>
      </c>
      <c r="AR18" s="1029" t="s">
        <v>430</v>
      </c>
      <c r="AS18" s="1029" t="s">
        <v>430</v>
      </c>
      <c r="AT18" s="1029" t="s">
        <v>430</v>
      </c>
      <c r="AU18" s="1033"/>
      <c r="AV18" s="1027" t="s">
        <v>430</v>
      </c>
      <c r="AW18" s="1027" t="s">
        <v>430</v>
      </c>
      <c r="AX18" s="1027" t="s">
        <v>430</v>
      </c>
      <c r="AY18" s="1027" t="s">
        <v>430</v>
      </c>
      <c r="AZ18" s="1027" t="s">
        <v>430</v>
      </c>
      <c r="BA18" s="1034"/>
      <c r="BB18" s="1029">
        <v>16.0649040066479</v>
      </c>
      <c r="BC18" s="1035">
        <v>0.94654108097576695</v>
      </c>
      <c r="BD18" s="1035">
        <v>1.3076731707984001E-2</v>
      </c>
      <c r="BE18" s="1036">
        <v>0.26413810208152999</v>
      </c>
    </row>
    <row r="19" spans="1:57" x14ac:dyDescent="0.35">
      <c r="A19" s="1012" t="s">
        <v>2591</v>
      </c>
      <c r="B19" s="1025"/>
      <c r="C19" s="1026">
        <v>44984</v>
      </c>
      <c r="D19" s="1025"/>
      <c r="E19" s="1027">
        <v>1486.94</v>
      </c>
      <c r="F19" s="1025"/>
      <c r="G19" s="1028">
        <v>16.547000000000001</v>
      </c>
      <c r="H19" s="1030"/>
      <c r="I19" s="1029">
        <v>0.33350000000000002</v>
      </c>
      <c r="J19" s="1029">
        <v>1.1987000000000001</v>
      </c>
      <c r="K19" s="1029">
        <v>9.4161000000000001</v>
      </c>
      <c r="L19" s="1029">
        <v>15.535500000000001</v>
      </c>
      <c r="M19" s="1029">
        <v>1.1245000000000001</v>
      </c>
      <c r="N19" s="1031">
        <v>5.5629999999999997</v>
      </c>
      <c r="O19" s="1029">
        <v>8.3072999999999997</v>
      </c>
      <c r="P19" s="1029">
        <v>13.1624</v>
      </c>
      <c r="Q19" s="1029" t="s">
        <v>430</v>
      </c>
      <c r="R19" s="1029" t="s">
        <v>430</v>
      </c>
      <c r="S19" s="1029">
        <v>1.304</v>
      </c>
      <c r="T19" s="1029">
        <v>18.378900000000002</v>
      </c>
      <c r="U19" s="1029">
        <v>2.3948</v>
      </c>
      <c r="V19" s="1029">
        <v>9.3655000000000008</v>
      </c>
      <c r="W19" s="1029">
        <v>1.304</v>
      </c>
      <c r="X19" s="1029">
        <v>16.247299999999999</v>
      </c>
      <c r="Y19" s="1030"/>
      <c r="Z19" s="1032" t="s">
        <v>7209</v>
      </c>
      <c r="AA19" s="1032" t="s">
        <v>7210</v>
      </c>
      <c r="AB19" s="1032" t="s">
        <v>7211</v>
      </c>
      <c r="AC19" s="1032" t="s">
        <v>7212</v>
      </c>
      <c r="AD19" s="1032" t="s">
        <v>7213</v>
      </c>
      <c r="AE19" s="1032" t="s">
        <v>7214</v>
      </c>
      <c r="AF19" s="1032" t="s">
        <v>7215</v>
      </c>
      <c r="AG19" s="1032" t="s">
        <v>7194</v>
      </c>
      <c r="AH19" s="1027" t="s">
        <v>430</v>
      </c>
      <c r="AI19" s="1027" t="s">
        <v>430</v>
      </c>
      <c r="AJ19" s="1032" t="s">
        <v>7216</v>
      </c>
      <c r="AK19" s="1032" t="s">
        <v>7217</v>
      </c>
      <c r="AL19" s="1032" t="s">
        <v>7213</v>
      </c>
      <c r="AM19" s="1032" t="s">
        <v>7218</v>
      </c>
      <c r="AN19" s="1032" t="s">
        <v>7216</v>
      </c>
      <c r="AO19" s="1025"/>
      <c r="AP19" s="1029" t="s">
        <v>430</v>
      </c>
      <c r="AQ19" s="1029" t="s">
        <v>430</v>
      </c>
      <c r="AR19" s="1029" t="s">
        <v>430</v>
      </c>
      <c r="AS19" s="1029">
        <v>11.89</v>
      </c>
      <c r="AT19" s="1029">
        <v>13.91</v>
      </c>
      <c r="AU19" s="1033"/>
      <c r="AV19" s="1027" t="s">
        <v>430</v>
      </c>
      <c r="AW19" s="1027" t="s">
        <v>430</v>
      </c>
      <c r="AX19" s="1027" t="s">
        <v>430</v>
      </c>
      <c r="AY19" s="1032" t="s">
        <v>7180</v>
      </c>
      <c r="AZ19" s="1032" t="s">
        <v>7219</v>
      </c>
      <c r="BA19" s="1034"/>
      <c r="BB19" s="1029">
        <v>14.8181359726696</v>
      </c>
      <c r="BC19" s="1035">
        <v>0.96189659165438501</v>
      </c>
      <c r="BD19" s="1035">
        <v>5.0166153102119297E-2</v>
      </c>
      <c r="BE19" s="1036">
        <v>-2.3155878713050498E-2</v>
      </c>
    </row>
    <row r="20" spans="1:57" x14ac:dyDescent="0.35">
      <c r="A20" s="1012" t="s">
        <v>2845</v>
      </c>
      <c r="B20" s="1025"/>
      <c r="C20" s="1026">
        <v>44832</v>
      </c>
      <c r="D20" s="1025"/>
      <c r="E20" s="1027">
        <v>3302.3</v>
      </c>
      <c r="F20" s="1025"/>
      <c r="G20" s="1028">
        <v>17.048999999999999</v>
      </c>
      <c r="H20" s="1030"/>
      <c r="I20" s="1029">
        <v>0.79820000000000002</v>
      </c>
      <c r="J20" s="1029">
        <v>1.6758</v>
      </c>
      <c r="K20" s="1029">
        <v>6.2243000000000004</v>
      </c>
      <c r="L20" s="1029">
        <v>16.224699999999999</v>
      </c>
      <c r="M20" s="1029">
        <v>2.0043000000000002</v>
      </c>
      <c r="N20" s="1031">
        <v>4.9234</v>
      </c>
      <c r="O20" s="1029">
        <v>6.7146999999999997</v>
      </c>
      <c r="P20" s="1029">
        <v>15.765000000000001</v>
      </c>
      <c r="Q20" s="1029" t="s">
        <v>430</v>
      </c>
      <c r="R20" s="1029" t="s">
        <v>430</v>
      </c>
      <c r="S20" s="1029">
        <v>1.5365</v>
      </c>
      <c r="T20" s="1029">
        <v>18.577000000000002</v>
      </c>
      <c r="U20" s="1029">
        <v>2.8100999999999998</v>
      </c>
      <c r="V20" s="1029">
        <v>5.1822999999999997</v>
      </c>
      <c r="W20" s="1029">
        <v>1.5365</v>
      </c>
      <c r="X20" s="1029">
        <v>15.2378</v>
      </c>
      <c r="Y20" s="1030"/>
      <c r="Z20" s="1032" t="s">
        <v>7179</v>
      </c>
      <c r="AA20" s="1032" t="s">
        <v>7220</v>
      </c>
      <c r="AB20" s="1032" t="s">
        <v>7221</v>
      </c>
      <c r="AC20" s="1032" t="s">
        <v>7222</v>
      </c>
      <c r="AD20" s="1032" t="s">
        <v>7223</v>
      </c>
      <c r="AE20" s="1032" t="s">
        <v>7224</v>
      </c>
      <c r="AF20" s="1032" t="s">
        <v>7225</v>
      </c>
      <c r="AG20" s="1032" t="s">
        <v>7226</v>
      </c>
      <c r="AH20" s="1027" t="s">
        <v>430</v>
      </c>
      <c r="AI20" s="1027" t="s">
        <v>430</v>
      </c>
      <c r="AJ20" s="1032" t="s">
        <v>7221</v>
      </c>
      <c r="AK20" s="1032" t="s">
        <v>7222</v>
      </c>
      <c r="AL20" s="1032" t="s">
        <v>7227</v>
      </c>
      <c r="AM20" s="1032" t="s">
        <v>7228</v>
      </c>
      <c r="AN20" s="1032" t="s">
        <v>7221</v>
      </c>
      <c r="AO20" s="1025"/>
      <c r="AP20" s="1029" t="s">
        <v>430</v>
      </c>
      <c r="AQ20" s="1029" t="s">
        <v>430</v>
      </c>
      <c r="AR20" s="1029" t="s">
        <v>430</v>
      </c>
      <c r="AS20" s="1029">
        <v>11.74</v>
      </c>
      <c r="AT20" s="1029">
        <v>12.29</v>
      </c>
      <c r="AU20" s="1033"/>
      <c r="AV20" s="1027" t="s">
        <v>430</v>
      </c>
      <c r="AW20" s="1027" t="s">
        <v>430</v>
      </c>
      <c r="AX20" s="1027" t="s">
        <v>430</v>
      </c>
      <c r="AY20" s="1032" t="s">
        <v>7229</v>
      </c>
      <c r="AZ20" s="1032" t="s">
        <v>7224</v>
      </c>
      <c r="BA20" s="1034"/>
      <c r="BB20" s="1029">
        <v>14.6512190489999</v>
      </c>
      <c r="BC20" s="1035">
        <v>0.95300952482090096</v>
      </c>
      <c r="BD20" s="1035">
        <v>6.4398049043040903E-2</v>
      </c>
      <c r="BE20" s="1036">
        <v>-0.121146906577823</v>
      </c>
    </row>
    <row r="21" spans="1:57" x14ac:dyDescent="0.35">
      <c r="A21" s="1012" t="s">
        <v>2744</v>
      </c>
      <c r="B21" s="1025"/>
      <c r="C21" s="1026">
        <v>45246</v>
      </c>
      <c r="D21" s="1025"/>
      <c r="E21" s="1027">
        <v>1711.26</v>
      </c>
      <c r="F21" s="1025"/>
      <c r="G21" s="1028">
        <v>14.128</v>
      </c>
      <c r="H21" s="1030"/>
      <c r="I21" s="1029">
        <v>0.83509999999999995</v>
      </c>
      <c r="J21" s="1029">
        <v>2.4510999999999998</v>
      </c>
      <c r="K21" s="1029">
        <v>7.0545999999999998</v>
      </c>
      <c r="L21" s="1029">
        <v>14.974</v>
      </c>
      <c r="M21" s="1029">
        <v>-1.3339000000000001</v>
      </c>
      <c r="N21" s="1031">
        <v>4.7371999999999996</v>
      </c>
      <c r="O21" s="1029">
        <v>6.4107000000000003</v>
      </c>
      <c r="P21" s="1029" t="s">
        <v>430</v>
      </c>
      <c r="Q21" s="1029" t="s">
        <v>430</v>
      </c>
      <c r="R21" s="1029" t="s">
        <v>430</v>
      </c>
      <c r="S21" s="1029">
        <v>1.8969</v>
      </c>
      <c r="T21" s="1029">
        <v>16.404399999999999</v>
      </c>
      <c r="U21" s="1029">
        <v>-2.0249999999999999</v>
      </c>
      <c r="V21" s="1029">
        <v>0.29099999999999998</v>
      </c>
      <c r="W21" s="1029">
        <v>1.8969</v>
      </c>
      <c r="X21" s="1029">
        <v>14.056900000000001</v>
      </c>
      <c r="Y21" s="1030"/>
      <c r="Z21" s="1032" t="s">
        <v>7230</v>
      </c>
      <c r="AA21" s="1032" t="s">
        <v>7231</v>
      </c>
      <c r="AB21" s="1032" t="s">
        <v>7213</v>
      </c>
      <c r="AC21" s="1032" t="s">
        <v>7232</v>
      </c>
      <c r="AD21" s="1032" t="s">
        <v>7233</v>
      </c>
      <c r="AE21" s="1032" t="s">
        <v>7234</v>
      </c>
      <c r="AF21" s="1032" t="s">
        <v>7235</v>
      </c>
      <c r="AG21" s="1027" t="s">
        <v>430</v>
      </c>
      <c r="AH21" s="1027" t="s">
        <v>430</v>
      </c>
      <c r="AI21" s="1027" t="s">
        <v>430</v>
      </c>
      <c r="AJ21" s="1032" t="s">
        <v>7236</v>
      </c>
      <c r="AK21" s="1032" t="s">
        <v>7237</v>
      </c>
      <c r="AL21" s="1032" t="s">
        <v>7238</v>
      </c>
      <c r="AM21" s="1032" t="s">
        <v>7220</v>
      </c>
      <c r="AN21" s="1032" t="s">
        <v>7236</v>
      </c>
      <c r="AO21" s="1025"/>
      <c r="AP21" s="1029" t="s">
        <v>430</v>
      </c>
      <c r="AQ21" s="1029" t="s">
        <v>430</v>
      </c>
      <c r="AR21" s="1029" t="s">
        <v>430</v>
      </c>
      <c r="AS21" s="1029" t="s">
        <v>430</v>
      </c>
      <c r="AT21" s="1029">
        <v>6.56</v>
      </c>
      <c r="AU21" s="1033"/>
      <c r="AV21" s="1027" t="s">
        <v>430</v>
      </c>
      <c r="AW21" s="1027" t="s">
        <v>430</v>
      </c>
      <c r="AX21" s="1027" t="s">
        <v>430</v>
      </c>
      <c r="AY21" s="1027" t="s">
        <v>430</v>
      </c>
      <c r="AZ21" s="1032" t="s">
        <v>7220</v>
      </c>
      <c r="BA21" s="1034"/>
      <c r="BB21" s="1029">
        <v>17.010827778718198</v>
      </c>
      <c r="BC21" s="1035">
        <v>0.970199860888457</v>
      </c>
      <c r="BD21" s="1035">
        <v>4.2310902375191799E-2</v>
      </c>
      <c r="BE21" s="1036">
        <v>-0.24788359013577199</v>
      </c>
    </row>
    <row r="22" spans="1:57" x14ac:dyDescent="0.35">
      <c r="A22" s="1012" t="s">
        <v>3614</v>
      </c>
      <c r="B22" s="1025"/>
      <c r="C22" s="1026">
        <v>45772</v>
      </c>
      <c r="D22" s="1025"/>
      <c r="E22" s="1027">
        <v>273.45999999999998</v>
      </c>
      <c r="F22" s="1025"/>
      <c r="G22" s="1028">
        <v>10.73</v>
      </c>
      <c r="H22" s="1030"/>
      <c r="I22" s="1029">
        <v>0.35539999999999999</v>
      </c>
      <c r="J22" s="1029">
        <v>-0.22320000000000001</v>
      </c>
      <c r="K22" s="1029">
        <v>0.80800000000000005</v>
      </c>
      <c r="L22" s="1029">
        <v>10.2888</v>
      </c>
      <c r="M22" s="1029">
        <v>3.4117000000000002</v>
      </c>
      <c r="N22" s="1031">
        <v>3.6815000000000002</v>
      </c>
      <c r="O22" s="1029" t="s">
        <v>430</v>
      </c>
      <c r="P22" s="1029" t="s">
        <v>430</v>
      </c>
      <c r="Q22" s="1029" t="s">
        <v>430</v>
      </c>
      <c r="R22" s="1029" t="s">
        <v>430</v>
      </c>
      <c r="S22" s="1029">
        <v>4.6600000000000003E-2</v>
      </c>
      <c r="T22" s="1029">
        <v>11.584899999999999</v>
      </c>
      <c r="U22" s="1029">
        <v>5.0621999999999998</v>
      </c>
      <c r="V22" s="1029">
        <v>5.6517999999999997</v>
      </c>
      <c r="W22" s="1029">
        <v>4.6600000000000003E-2</v>
      </c>
      <c r="X22" s="1029">
        <v>6.1193</v>
      </c>
      <c r="Y22" s="1030"/>
      <c r="Z22" s="1032" t="s">
        <v>7239</v>
      </c>
      <c r="AA22" s="1032" t="s">
        <v>7240</v>
      </c>
      <c r="AB22" s="1032" t="s">
        <v>7241</v>
      </c>
      <c r="AC22" s="1032" t="s">
        <v>7242</v>
      </c>
      <c r="AD22" s="1032" t="s">
        <v>7241</v>
      </c>
      <c r="AE22" s="1032" t="s">
        <v>7240</v>
      </c>
      <c r="AF22" s="1027" t="s">
        <v>430</v>
      </c>
      <c r="AG22" s="1027" t="s">
        <v>430</v>
      </c>
      <c r="AH22" s="1027" t="s">
        <v>430</v>
      </c>
      <c r="AI22" s="1027" t="s">
        <v>430</v>
      </c>
      <c r="AJ22" s="1032" t="s">
        <v>7240</v>
      </c>
      <c r="AK22" s="1032" t="s">
        <v>7240</v>
      </c>
      <c r="AL22" s="1032" t="s">
        <v>7241</v>
      </c>
      <c r="AM22" s="1032" t="s">
        <v>7243</v>
      </c>
      <c r="AN22" s="1032" t="s">
        <v>7240</v>
      </c>
      <c r="AO22" s="1025"/>
      <c r="AP22" s="1029" t="s">
        <v>430</v>
      </c>
      <c r="AQ22" s="1029" t="s">
        <v>430</v>
      </c>
      <c r="AR22" s="1029" t="s">
        <v>430</v>
      </c>
      <c r="AS22" s="1029" t="s">
        <v>430</v>
      </c>
      <c r="AT22" s="1029">
        <v>9.2899999999999991</v>
      </c>
      <c r="AU22" s="1033"/>
      <c r="AV22" s="1027" t="s">
        <v>430</v>
      </c>
      <c r="AW22" s="1027" t="s">
        <v>430</v>
      </c>
      <c r="AX22" s="1027" t="s">
        <v>430</v>
      </c>
      <c r="AY22" s="1027" t="s">
        <v>430</v>
      </c>
      <c r="AZ22" s="1032" t="s">
        <v>7240</v>
      </c>
      <c r="BA22" s="1034"/>
      <c r="BB22" s="1029">
        <v>15.289889848293001</v>
      </c>
      <c r="BC22" s="1035">
        <v>0.80683645009803395</v>
      </c>
      <c r="BD22" s="1035">
        <v>8.2965980906966209E-3</v>
      </c>
      <c r="BE22" s="1036">
        <v>-0.55534550471466704</v>
      </c>
    </row>
    <row r="23" spans="1:57" x14ac:dyDescent="0.35">
      <c r="A23" s="1012" t="s">
        <v>3348</v>
      </c>
      <c r="B23" s="1025"/>
      <c r="C23" s="1026">
        <v>44176</v>
      </c>
      <c r="D23" s="1025"/>
      <c r="E23" s="1027">
        <v>746.02</v>
      </c>
      <c r="F23" s="1025"/>
      <c r="G23" s="1028">
        <v>16.747</v>
      </c>
      <c r="H23" s="1030"/>
      <c r="I23" s="1029">
        <v>0.7641</v>
      </c>
      <c r="J23" s="1029">
        <v>0.93420000000000003</v>
      </c>
      <c r="K23" s="1029">
        <v>4.1673999999999998</v>
      </c>
      <c r="L23" s="1029">
        <v>7.3593999999999999</v>
      </c>
      <c r="M23" s="1029">
        <v>-6.5248999999999997</v>
      </c>
      <c r="N23" s="1031">
        <v>-2.8877999999999999</v>
      </c>
      <c r="O23" s="1029">
        <v>-0.57720000000000005</v>
      </c>
      <c r="P23" s="1029">
        <v>10.021599999999999</v>
      </c>
      <c r="Q23" s="1029">
        <v>7.9156000000000004</v>
      </c>
      <c r="R23" s="1029" t="s">
        <v>430</v>
      </c>
      <c r="S23" s="1029">
        <v>1.3864000000000001</v>
      </c>
      <c r="T23" s="1029">
        <v>9.7012999999999998</v>
      </c>
      <c r="U23" s="1029">
        <v>-5.4589999999999996</v>
      </c>
      <c r="V23" s="1029">
        <v>-1.5404</v>
      </c>
      <c r="W23" s="1029">
        <v>1.3864000000000001</v>
      </c>
      <c r="X23" s="1029">
        <v>9.7078000000000007</v>
      </c>
      <c r="Y23" s="1030"/>
      <c r="Z23" s="1032" t="s">
        <v>7163</v>
      </c>
      <c r="AA23" s="1032" t="s">
        <v>7244</v>
      </c>
      <c r="AB23" s="1032" t="s">
        <v>7245</v>
      </c>
      <c r="AC23" s="1032" t="s">
        <v>7246</v>
      </c>
      <c r="AD23" s="1032" t="s">
        <v>7196</v>
      </c>
      <c r="AE23" s="1032" t="s">
        <v>7226</v>
      </c>
      <c r="AF23" s="1032" t="s">
        <v>7207</v>
      </c>
      <c r="AG23" s="1032" t="s">
        <v>7247</v>
      </c>
      <c r="AH23" s="1032" t="s">
        <v>7208</v>
      </c>
      <c r="AI23" s="1027" t="s">
        <v>430</v>
      </c>
      <c r="AJ23" s="1032" t="s">
        <v>7163</v>
      </c>
      <c r="AK23" s="1032" t="s">
        <v>7246</v>
      </c>
      <c r="AL23" s="1032" t="s">
        <v>7248</v>
      </c>
      <c r="AM23" s="1032" t="s">
        <v>7249</v>
      </c>
      <c r="AN23" s="1032" t="s">
        <v>7163</v>
      </c>
      <c r="AO23" s="1025"/>
      <c r="AP23" s="1029" t="s">
        <v>430</v>
      </c>
      <c r="AQ23" s="1029" t="s">
        <v>430</v>
      </c>
      <c r="AR23" s="1029">
        <v>7.34</v>
      </c>
      <c r="AS23" s="1029">
        <v>3.54</v>
      </c>
      <c r="AT23" s="1029">
        <v>-2.42</v>
      </c>
      <c r="AU23" s="1033"/>
      <c r="AV23" s="1027" t="s">
        <v>430</v>
      </c>
      <c r="AW23" s="1027" t="s">
        <v>430</v>
      </c>
      <c r="AX23" s="1032" t="s">
        <v>7247</v>
      </c>
      <c r="AY23" s="1032" t="s">
        <v>7208</v>
      </c>
      <c r="AZ23" s="1032" t="s">
        <v>7248</v>
      </c>
      <c r="BA23" s="1034"/>
      <c r="BB23" s="1029">
        <v>12.7995885713178</v>
      </c>
      <c r="BC23" s="1035">
        <v>0.90008721138147096</v>
      </c>
      <c r="BD23" s="1035">
        <v>3.6790637215382303E-2</v>
      </c>
      <c r="BE23" s="1036">
        <v>-0.39852303914367698</v>
      </c>
    </row>
    <row r="24" spans="1:57" x14ac:dyDescent="0.35">
      <c r="A24" s="1012" t="s">
        <v>3002</v>
      </c>
      <c r="B24" s="1025"/>
      <c r="C24" s="1026">
        <v>45271</v>
      </c>
      <c r="D24" s="1025"/>
      <c r="E24" s="1027">
        <v>678.41</v>
      </c>
      <c r="F24" s="1025"/>
      <c r="G24" s="1028">
        <v>15.997999999999999</v>
      </c>
      <c r="H24" s="1030"/>
      <c r="I24" s="1029">
        <v>0.54049999999999998</v>
      </c>
      <c r="J24" s="1029">
        <v>1.9890000000000001</v>
      </c>
      <c r="K24" s="1029">
        <v>7.5785</v>
      </c>
      <c r="L24" s="1029">
        <v>23.833100000000002</v>
      </c>
      <c r="M24" s="1029">
        <v>19.370200000000001</v>
      </c>
      <c r="N24" s="1031">
        <v>19.0505</v>
      </c>
      <c r="O24" s="1029">
        <v>17.467099999999999</v>
      </c>
      <c r="P24" s="1029" t="s">
        <v>430</v>
      </c>
      <c r="Q24" s="1029" t="s">
        <v>430</v>
      </c>
      <c r="R24" s="1029" t="s">
        <v>430</v>
      </c>
      <c r="S24" s="1029">
        <v>0.19420000000000001</v>
      </c>
      <c r="T24" s="1029">
        <v>21.676300000000001</v>
      </c>
      <c r="U24" s="1029">
        <v>20.748699999999999</v>
      </c>
      <c r="V24" s="1029">
        <v>21.870999999999999</v>
      </c>
      <c r="W24" s="1029">
        <v>0.19420000000000001</v>
      </c>
      <c r="X24" s="1029">
        <v>20.156500000000001</v>
      </c>
      <c r="Y24" s="1030"/>
      <c r="Z24" s="1032" t="s">
        <v>7191</v>
      </c>
      <c r="AA24" s="1032" t="s">
        <v>7224</v>
      </c>
      <c r="AB24" s="1032" t="s">
        <v>7250</v>
      </c>
      <c r="AC24" s="1032" t="s">
        <v>7251</v>
      </c>
      <c r="AD24" s="1032" t="s">
        <v>7251</v>
      </c>
      <c r="AE24" s="1032" t="s">
        <v>7178</v>
      </c>
      <c r="AF24" s="1032" t="s">
        <v>7252</v>
      </c>
      <c r="AG24" s="1027" t="s">
        <v>430</v>
      </c>
      <c r="AH24" s="1027" t="s">
        <v>430</v>
      </c>
      <c r="AI24" s="1027" t="s">
        <v>430</v>
      </c>
      <c r="AJ24" s="1032" t="s">
        <v>7253</v>
      </c>
      <c r="AK24" s="1032" t="s">
        <v>7251</v>
      </c>
      <c r="AL24" s="1032" t="s">
        <v>7251</v>
      </c>
      <c r="AM24" s="1032" t="s">
        <v>7178</v>
      </c>
      <c r="AN24" s="1032" t="s">
        <v>7253</v>
      </c>
      <c r="AO24" s="1025"/>
      <c r="AP24" s="1029" t="s">
        <v>430</v>
      </c>
      <c r="AQ24" s="1029" t="s">
        <v>430</v>
      </c>
      <c r="AR24" s="1029" t="s">
        <v>430</v>
      </c>
      <c r="AS24" s="1029" t="s">
        <v>430</v>
      </c>
      <c r="AT24" s="1029">
        <v>38.44</v>
      </c>
      <c r="AU24" s="1033"/>
      <c r="AV24" s="1027" t="s">
        <v>430</v>
      </c>
      <c r="AW24" s="1027" t="s">
        <v>430</v>
      </c>
      <c r="AX24" s="1027" t="s">
        <v>430</v>
      </c>
      <c r="AY24" s="1027" t="s">
        <v>430</v>
      </c>
      <c r="AZ24" s="1032" t="s">
        <v>7176</v>
      </c>
      <c r="BA24" s="1034"/>
      <c r="BB24" s="1029">
        <v>17.281872227629599</v>
      </c>
      <c r="BC24" s="1035">
        <v>0.99712153388193803</v>
      </c>
      <c r="BD24" s="1035">
        <v>6.4576874904708106E-2</v>
      </c>
      <c r="BE24" s="1036">
        <v>-0.307788974767294</v>
      </c>
    </row>
    <row r="25" spans="1:57" x14ac:dyDescent="0.35">
      <c r="A25" s="1012" t="s">
        <v>3142</v>
      </c>
      <c r="B25" s="1025"/>
      <c r="C25" s="1026">
        <v>44614</v>
      </c>
      <c r="D25" s="1025"/>
      <c r="E25" s="1027">
        <v>2803.9</v>
      </c>
      <c r="F25" s="1025"/>
      <c r="G25" s="1028">
        <v>21.07</v>
      </c>
      <c r="H25" s="1030"/>
      <c r="I25" s="1029">
        <v>0.95350000000000001</v>
      </c>
      <c r="J25" s="1029">
        <v>0.58240000000000003</v>
      </c>
      <c r="K25" s="1029">
        <v>2.0289999999999999</v>
      </c>
      <c r="L25" s="1029">
        <v>14.349299999999999</v>
      </c>
      <c r="M25" s="1029">
        <v>4.9983000000000004</v>
      </c>
      <c r="N25" s="1031">
        <v>11.7653</v>
      </c>
      <c r="O25" s="1029">
        <v>5.5067000000000004</v>
      </c>
      <c r="P25" s="1029">
        <v>19.580400000000001</v>
      </c>
      <c r="Q25" s="1029" t="s">
        <v>430</v>
      </c>
      <c r="R25" s="1029" t="s">
        <v>430</v>
      </c>
      <c r="S25" s="1029">
        <v>1.264</v>
      </c>
      <c r="T25" s="1029">
        <v>15.5977</v>
      </c>
      <c r="U25" s="1029">
        <v>6.5378999999999996</v>
      </c>
      <c r="V25" s="1029">
        <v>11.0525</v>
      </c>
      <c r="W25" s="1029">
        <v>1.264</v>
      </c>
      <c r="X25" s="1029">
        <v>18.646100000000001</v>
      </c>
      <c r="Y25" s="1030"/>
      <c r="Z25" s="1032" t="s">
        <v>7225</v>
      </c>
      <c r="AA25" s="1032" t="s">
        <v>7254</v>
      </c>
      <c r="AB25" s="1032" t="s">
        <v>7255</v>
      </c>
      <c r="AC25" s="1032" t="s">
        <v>7256</v>
      </c>
      <c r="AD25" s="1032" t="s">
        <v>7256</v>
      </c>
      <c r="AE25" s="1032" t="s">
        <v>7201</v>
      </c>
      <c r="AF25" s="1032" t="s">
        <v>7257</v>
      </c>
      <c r="AG25" s="1032" t="s">
        <v>7258</v>
      </c>
      <c r="AH25" s="1027" t="s">
        <v>430</v>
      </c>
      <c r="AI25" s="1027" t="s">
        <v>430</v>
      </c>
      <c r="AJ25" s="1032" t="s">
        <v>7225</v>
      </c>
      <c r="AK25" s="1032" t="s">
        <v>7259</v>
      </c>
      <c r="AL25" s="1032" t="s">
        <v>7256</v>
      </c>
      <c r="AM25" s="1032" t="s">
        <v>7158</v>
      </c>
      <c r="AN25" s="1032" t="s">
        <v>7225</v>
      </c>
      <c r="AO25" s="1025"/>
      <c r="AP25" s="1029" t="s">
        <v>430</v>
      </c>
      <c r="AQ25" s="1029" t="s">
        <v>430</v>
      </c>
      <c r="AR25" s="1029" t="s">
        <v>430</v>
      </c>
      <c r="AS25" s="1029">
        <v>14.18</v>
      </c>
      <c r="AT25" s="1029">
        <v>17.12</v>
      </c>
      <c r="AU25" s="1033"/>
      <c r="AV25" s="1027" t="s">
        <v>430</v>
      </c>
      <c r="AW25" s="1027" t="s">
        <v>430</v>
      </c>
      <c r="AX25" s="1027" t="s">
        <v>430</v>
      </c>
      <c r="AY25" s="1032" t="s">
        <v>7260</v>
      </c>
      <c r="AZ25" s="1032" t="s">
        <v>7261</v>
      </c>
      <c r="BA25" s="1034"/>
      <c r="BB25" s="1029">
        <v>16.5301173984641</v>
      </c>
      <c r="BC25" s="1035">
        <v>0.97014721879458898</v>
      </c>
      <c r="BD25" s="1035">
        <v>7.6560902143267495E-2</v>
      </c>
      <c r="BE25" s="1036">
        <v>-0.45404955662509799</v>
      </c>
    </row>
    <row r="26" spans="1:57" x14ac:dyDescent="0.35">
      <c r="A26" s="1012" t="s">
        <v>3450</v>
      </c>
      <c r="B26" s="1025"/>
      <c r="C26" s="1026">
        <v>45593</v>
      </c>
      <c r="D26" s="1025"/>
      <c r="E26" s="1027">
        <v>2180.06</v>
      </c>
      <c r="F26" s="1025"/>
      <c r="G26" s="1028">
        <v>12.484999999999999</v>
      </c>
      <c r="H26" s="1030"/>
      <c r="I26" s="1029">
        <v>0.51529999999999998</v>
      </c>
      <c r="J26" s="1029">
        <v>1.5206</v>
      </c>
      <c r="K26" s="1029">
        <v>6.2011000000000003</v>
      </c>
      <c r="L26" s="1029">
        <v>23.7119</v>
      </c>
      <c r="M26" s="1029">
        <v>15.281599999999999</v>
      </c>
      <c r="N26" s="1031">
        <v>24.019100000000002</v>
      </c>
      <c r="O26" s="1029" t="s">
        <v>430</v>
      </c>
      <c r="P26" s="1029" t="s">
        <v>430</v>
      </c>
      <c r="Q26" s="1029" t="s">
        <v>430</v>
      </c>
      <c r="R26" s="1029" t="s">
        <v>430</v>
      </c>
      <c r="S26" s="1029">
        <v>1.2653000000000001</v>
      </c>
      <c r="T26" s="1029">
        <v>24.526199999999999</v>
      </c>
      <c r="U26" s="1029">
        <v>16.096299999999999</v>
      </c>
      <c r="V26" s="1029">
        <v>20.2331</v>
      </c>
      <c r="W26" s="1029">
        <v>1.2653000000000001</v>
      </c>
      <c r="X26" s="1029">
        <v>14.152799999999999</v>
      </c>
      <c r="Y26" s="1030"/>
      <c r="Z26" s="1032" t="s">
        <v>7262</v>
      </c>
      <c r="AA26" s="1032" t="s">
        <v>7263</v>
      </c>
      <c r="AB26" s="1032" t="s">
        <v>7263</v>
      </c>
      <c r="AC26" s="1032" t="s">
        <v>7263</v>
      </c>
      <c r="AD26" s="1032" t="s">
        <v>7263</v>
      </c>
      <c r="AE26" s="1032" t="s">
        <v>7264</v>
      </c>
      <c r="AF26" s="1027" t="s">
        <v>430</v>
      </c>
      <c r="AG26" s="1027" t="s">
        <v>430</v>
      </c>
      <c r="AH26" s="1027" t="s">
        <v>430</v>
      </c>
      <c r="AI26" s="1027" t="s">
        <v>430</v>
      </c>
      <c r="AJ26" s="1032" t="s">
        <v>7265</v>
      </c>
      <c r="AK26" s="1032" t="s">
        <v>7263</v>
      </c>
      <c r="AL26" s="1032" t="s">
        <v>7263</v>
      </c>
      <c r="AM26" s="1032" t="s">
        <v>7263</v>
      </c>
      <c r="AN26" s="1032" t="s">
        <v>7265</v>
      </c>
      <c r="AO26" s="1025"/>
      <c r="AP26" s="1029" t="s">
        <v>430</v>
      </c>
      <c r="AQ26" s="1029" t="s">
        <v>430</v>
      </c>
      <c r="AR26" s="1029" t="s">
        <v>430</v>
      </c>
      <c r="AS26" s="1029" t="s">
        <v>430</v>
      </c>
      <c r="AT26" s="1029">
        <v>35.14</v>
      </c>
      <c r="AU26" s="1033"/>
      <c r="AV26" s="1027" t="s">
        <v>430</v>
      </c>
      <c r="AW26" s="1027" t="s">
        <v>430</v>
      </c>
      <c r="AX26" s="1027" t="s">
        <v>430</v>
      </c>
      <c r="AY26" s="1027" t="s">
        <v>430</v>
      </c>
      <c r="AZ26" s="1032" t="s">
        <v>7263</v>
      </c>
      <c r="BA26" s="1034"/>
      <c r="BB26" s="1029">
        <v>18.723982977865401</v>
      </c>
      <c r="BC26" s="1035">
        <v>1.03626494116748</v>
      </c>
      <c r="BD26" s="1035">
        <v>4.2213917591083103E-2</v>
      </c>
      <c r="BE26" s="1036">
        <v>0.19078654489486399</v>
      </c>
    </row>
    <row r="27" spans="1:57" x14ac:dyDescent="0.35">
      <c r="A27" s="1012" t="s">
        <v>3842</v>
      </c>
      <c r="B27" s="1025"/>
      <c r="C27" s="1026">
        <v>43769</v>
      </c>
      <c r="D27" s="1025"/>
      <c r="E27" s="1027">
        <v>3873.02</v>
      </c>
      <c r="F27" s="1025"/>
      <c r="G27" s="1028">
        <v>34.299999999999997</v>
      </c>
      <c r="H27" s="1030"/>
      <c r="I27" s="1029" t="s">
        <v>430</v>
      </c>
      <c r="J27" s="1029">
        <v>1.5454000000000001</v>
      </c>
      <c r="K27" s="1029">
        <v>3.6848999999999998</v>
      </c>
      <c r="L27" s="1029">
        <v>18.3371</v>
      </c>
      <c r="M27" s="1029">
        <v>6.3235999999999999</v>
      </c>
      <c r="N27" s="1031">
        <v>9.1923999999999992</v>
      </c>
      <c r="O27" s="1029">
        <v>8.1712000000000007</v>
      </c>
      <c r="P27" s="1029">
        <v>19.736799999999999</v>
      </c>
      <c r="Q27" s="1029">
        <v>15.1206</v>
      </c>
      <c r="R27" s="1029" t="s">
        <v>430</v>
      </c>
      <c r="S27" s="1029">
        <v>0.58360000000000001</v>
      </c>
      <c r="T27" s="1029">
        <v>20.498899999999999</v>
      </c>
      <c r="U27" s="1029">
        <v>7.0469999999999997</v>
      </c>
      <c r="V27" s="1029">
        <v>7.4661999999999997</v>
      </c>
      <c r="W27" s="1029">
        <v>0.58360000000000001</v>
      </c>
      <c r="X27" s="1029">
        <v>20.2927</v>
      </c>
      <c r="Y27" s="1030"/>
      <c r="Z27" s="1027" t="s">
        <v>430</v>
      </c>
      <c r="AA27" s="1032" t="s">
        <v>7266</v>
      </c>
      <c r="AB27" s="1032" t="s">
        <v>7266</v>
      </c>
      <c r="AC27" s="1032" t="s">
        <v>7266</v>
      </c>
      <c r="AD27" s="1032" t="s">
        <v>7266</v>
      </c>
      <c r="AE27" s="1032" t="s">
        <v>7266</v>
      </c>
      <c r="AF27" s="1032" t="s">
        <v>7266</v>
      </c>
      <c r="AG27" s="1032" t="s">
        <v>7266</v>
      </c>
      <c r="AH27" s="1032" t="s">
        <v>7266</v>
      </c>
      <c r="AI27" s="1027" t="s">
        <v>430</v>
      </c>
      <c r="AJ27" s="1032" t="s">
        <v>7266</v>
      </c>
      <c r="AK27" s="1032" t="s">
        <v>7266</v>
      </c>
      <c r="AL27" s="1032" t="s">
        <v>7266</v>
      </c>
      <c r="AM27" s="1032" t="s">
        <v>7266</v>
      </c>
      <c r="AN27" s="1032" t="s">
        <v>7266</v>
      </c>
      <c r="AO27" s="1025"/>
      <c r="AP27" s="1029" t="s">
        <v>430</v>
      </c>
      <c r="AQ27" s="1029" t="s">
        <v>430</v>
      </c>
      <c r="AR27" s="1029">
        <v>17.079999999999998</v>
      </c>
      <c r="AS27" s="1029">
        <v>15.01</v>
      </c>
      <c r="AT27" s="1029">
        <v>17.600000000000001</v>
      </c>
      <c r="AU27" s="1033"/>
      <c r="AV27" s="1027" t="s">
        <v>430</v>
      </c>
      <c r="AW27" s="1027" t="s">
        <v>430</v>
      </c>
      <c r="AX27" s="1032" t="s">
        <v>7266</v>
      </c>
      <c r="AY27" s="1032" t="s">
        <v>7266</v>
      </c>
      <c r="AZ27" s="1032" t="s">
        <v>7266</v>
      </c>
      <c r="BA27" s="1034"/>
      <c r="BB27" s="1029">
        <v>14.4548027082852</v>
      </c>
      <c r="BC27" s="1035">
        <v>0.88604959211720002</v>
      </c>
      <c r="BD27" s="1035">
        <v>8.33422624920611E-2</v>
      </c>
      <c r="BE27" s="1036">
        <v>0.26713065721596801</v>
      </c>
    </row>
    <row r="28" spans="1:57" x14ac:dyDescent="0.35">
      <c r="A28" s="1012" t="s">
        <v>3304</v>
      </c>
      <c r="B28" s="1025"/>
      <c r="C28" s="1026">
        <v>45140</v>
      </c>
      <c r="D28" s="1025"/>
      <c r="E28" s="1027">
        <v>497.88600000000002</v>
      </c>
      <c r="F28" s="1025"/>
      <c r="G28" s="1028">
        <v>15.079000000000001</v>
      </c>
      <c r="H28" s="1030"/>
      <c r="I28" s="1029">
        <v>0.3861</v>
      </c>
      <c r="J28" s="1029">
        <v>0.68100000000000005</v>
      </c>
      <c r="K28" s="1029">
        <v>2.6549999999999998</v>
      </c>
      <c r="L28" s="1029">
        <v>10.2911</v>
      </c>
      <c r="M28" s="1029">
        <v>-2.3696999999999999</v>
      </c>
      <c r="N28" s="1031">
        <v>1.2761</v>
      </c>
      <c r="O28" s="1029">
        <v>-1.2302999999999999</v>
      </c>
      <c r="P28" s="1029" t="s">
        <v>430</v>
      </c>
      <c r="Q28" s="1029" t="s">
        <v>430</v>
      </c>
      <c r="R28" s="1029" t="s">
        <v>430</v>
      </c>
      <c r="S28" s="1029">
        <v>0.13950000000000001</v>
      </c>
      <c r="T28" s="1029">
        <v>11.3581</v>
      </c>
      <c r="U28" s="1029">
        <v>-1.5924</v>
      </c>
      <c r="V28" s="1029">
        <v>2.4041000000000001</v>
      </c>
      <c r="W28" s="1029">
        <v>0.13950000000000001</v>
      </c>
      <c r="X28" s="1029">
        <v>15.1151</v>
      </c>
      <c r="Y28" s="1030"/>
      <c r="Z28" s="1032" t="s">
        <v>7267</v>
      </c>
      <c r="AA28" s="1032" t="s">
        <v>7166</v>
      </c>
      <c r="AB28" s="1032" t="s">
        <v>7162</v>
      </c>
      <c r="AC28" s="1032" t="s">
        <v>7162</v>
      </c>
      <c r="AD28" s="1032" t="s">
        <v>7162</v>
      </c>
      <c r="AE28" s="1032" t="s">
        <v>7197</v>
      </c>
      <c r="AF28" s="1032" t="s">
        <v>7196</v>
      </c>
      <c r="AG28" s="1027" t="s">
        <v>430</v>
      </c>
      <c r="AH28" s="1027" t="s">
        <v>430</v>
      </c>
      <c r="AI28" s="1027" t="s">
        <v>430</v>
      </c>
      <c r="AJ28" s="1032" t="s">
        <v>7268</v>
      </c>
      <c r="AK28" s="1032" t="s">
        <v>7166</v>
      </c>
      <c r="AL28" s="1032" t="s">
        <v>7166</v>
      </c>
      <c r="AM28" s="1032" t="s">
        <v>7166</v>
      </c>
      <c r="AN28" s="1032" t="s">
        <v>7268</v>
      </c>
      <c r="AO28" s="1025"/>
      <c r="AP28" s="1029" t="s">
        <v>430</v>
      </c>
      <c r="AQ28" s="1029" t="s">
        <v>430</v>
      </c>
      <c r="AR28" s="1029" t="s">
        <v>430</v>
      </c>
      <c r="AS28" s="1029" t="s">
        <v>430</v>
      </c>
      <c r="AT28" s="1029">
        <v>3.26</v>
      </c>
      <c r="AU28" s="1033"/>
      <c r="AV28" s="1027" t="s">
        <v>430</v>
      </c>
      <c r="AW28" s="1027" t="s">
        <v>430</v>
      </c>
      <c r="AX28" s="1027" t="s">
        <v>430</v>
      </c>
      <c r="AY28" s="1027" t="s">
        <v>430</v>
      </c>
      <c r="AZ28" s="1032" t="s">
        <v>7166</v>
      </c>
      <c r="BA28" s="1034"/>
      <c r="BB28" s="1029">
        <v>17.029975796276201</v>
      </c>
      <c r="BC28" s="1035">
        <v>1.0605148102875901</v>
      </c>
      <c r="BD28" s="1035">
        <v>4.9600943129677597E-2</v>
      </c>
      <c r="BE28" s="1036">
        <v>-0.12669362210502</v>
      </c>
    </row>
    <row r="29" spans="1:57" x14ac:dyDescent="0.35">
      <c r="A29" s="1012" t="s">
        <v>3807</v>
      </c>
      <c r="B29" s="1025"/>
      <c r="C29" s="1026">
        <v>45988</v>
      </c>
      <c r="D29" s="1025"/>
      <c r="E29" s="1027">
        <v>780.40099999999995</v>
      </c>
      <c r="F29" s="1025"/>
      <c r="G29" s="1028">
        <v>9.6539999999999999</v>
      </c>
      <c r="H29" s="1030"/>
      <c r="I29" s="1029">
        <v>0.83560000000000001</v>
      </c>
      <c r="J29" s="1029">
        <v>1.0467</v>
      </c>
      <c r="K29" s="1029">
        <v>3.5836999999999999</v>
      </c>
      <c r="L29" s="1029">
        <v>5.3239999999999998</v>
      </c>
      <c r="M29" s="1029">
        <v>-5.6397000000000004</v>
      </c>
      <c r="N29" s="1031" t="s">
        <v>430</v>
      </c>
      <c r="O29" s="1029" t="s">
        <v>430</v>
      </c>
      <c r="P29" s="1029" t="s">
        <v>430</v>
      </c>
      <c r="Q29" s="1029" t="s">
        <v>430</v>
      </c>
      <c r="R29" s="1029" t="s">
        <v>430</v>
      </c>
      <c r="S29" s="1029">
        <v>1.9537</v>
      </c>
      <c r="T29" s="1029">
        <v>6.7683999999999997</v>
      </c>
      <c r="U29" s="1029">
        <v>-5.3993000000000002</v>
      </c>
      <c r="V29" s="1029" t="s">
        <v>430</v>
      </c>
      <c r="W29" s="1029">
        <v>1.9537</v>
      </c>
      <c r="X29" s="1029">
        <v>-3.46</v>
      </c>
      <c r="Y29" s="1030"/>
      <c r="Z29" s="1032" t="s">
        <v>7269</v>
      </c>
      <c r="AA29" s="1032" t="s">
        <v>7269</v>
      </c>
      <c r="AB29" s="1032" t="s">
        <v>7270</v>
      </c>
      <c r="AC29" s="1032" t="s">
        <v>7270</v>
      </c>
      <c r="AD29" s="1032" t="s">
        <v>7269</v>
      </c>
      <c r="AE29" s="1027" t="s">
        <v>430</v>
      </c>
      <c r="AF29" s="1027" t="s">
        <v>430</v>
      </c>
      <c r="AG29" s="1027" t="s">
        <v>430</v>
      </c>
      <c r="AH29" s="1027" t="s">
        <v>430</v>
      </c>
      <c r="AI29" s="1027" t="s">
        <v>430</v>
      </c>
      <c r="AJ29" s="1032" t="s">
        <v>7269</v>
      </c>
      <c r="AK29" s="1032" t="s">
        <v>7270</v>
      </c>
      <c r="AL29" s="1032" t="s">
        <v>7269</v>
      </c>
      <c r="AM29" s="1027" t="s">
        <v>430</v>
      </c>
      <c r="AN29" s="1032" t="s">
        <v>7269</v>
      </c>
      <c r="AO29" s="1025"/>
      <c r="AP29" s="1029" t="s">
        <v>430</v>
      </c>
      <c r="AQ29" s="1029" t="s">
        <v>430</v>
      </c>
      <c r="AR29" s="1029" t="s">
        <v>430</v>
      </c>
      <c r="AS29" s="1029" t="s">
        <v>430</v>
      </c>
      <c r="AT29" s="1029" t="s">
        <v>430</v>
      </c>
      <c r="AU29" s="1033"/>
      <c r="AV29" s="1027" t="s">
        <v>430</v>
      </c>
      <c r="AW29" s="1027" t="s">
        <v>430</v>
      </c>
      <c r="AX29" s="1027" t="s">
        <v>430</v>
      </c>
      <c r="AY29" s="1027" t="s">
        <v>430</v>
      </c>
      <c r="AZ29" s="1027" t="s">
        <v>430</v>
      </c>
      <c r="BA29" s="1034"/>
      <c r="BB29" s="1029">
        <v>21.549626608214702</v>
      </c>
      <c r="BC29" s="1035">
        <v>0.91883366797717503</v>
      </c>
      <c r="BD29" s="1035">
        <v>-3.6529717466481801E-2</v>
      </c>
      <c r="BE29" s="1036">
        <v>-5.5008083855312001E-2</v>
      </c>
    </row>
    <row r="30" spans="1:57" x14ac:dyDescent="0.35">
      <c r="A30" s="1012" t="s">
        <v>3658</v>
      </c>
      <c r="B30" s="1025"/>
      <c r="C30" s="1026">
        <v>46078</v>
      </c>
      <c r="D30" s="1025"/>
      <c r="E30" s="1027">
        <v>749.06399999999996</v>
      </c>
      <c r="F30" s="1025"/>
      <c r="G30" s="1028">
        <v>10.441000000000001</v>
      </c>
      <c r="H30" s="1030"/>
      <c r="I30" s="1029">
        <v>0.87919999999999998</v>
      </c>
      <c r="J30" s="1029">
        <v>1.2215</v>
      </c>
      <c r="K30" s="1029">
        <v>6.3887999999999998</v>
      </c>
      <c r="L30" s="1029">
        <v>7.6836000000000002</v>
      </c>
      <c r="M30" s="1029" t="s">
        <v>430</v>
      </c>
      <c r="N30" s="1031" t="s">
        <v>430</v>
      </c>
      <c r="O30" s="1029" t="s">
        <v>430</v>
      </c>
      <c r="P30" s="1029" t="s">
        <v>430</v>
      </c>
      <c r="Q30" s="1029" t="s">
        <v>430</v>
      </c>
      <c r="R30" s="1029" t="s">
        <v>430</v>
      </c>
      <c r="S30" s="1029">
        <v>1.6254999999999999</v>
      </c>
      <c r="T30" s="1029">
        <v>9.1698000000000004</v>
      </c>
      <c r="U30" s="1029" t="s">
        <v>430</v>
      </c>
      <c r="V30" s="1029" t="s">
        <v>430</v>
      </c>
      <c r="W30" s="1029">
        <v>1.6254999999999999</v>
      </c>
      <c r="X30" s="1029">
        <v>4.41</v>
      </c>
      <c r="Y30" s="1030"/>
      <c r="Z30" s="1032" t="s">
        <v>7260</v>
      </c>
      <c r="AA30" s="1032" t="s">
        <v>7271</v>
      </c>
      <c r="AB30" s="1032" t="s">
        <v>7272</v>
      </c>
      <c r="AC30" s="1032" t="s">
        <v>7271</v>
      </c>
      <c r="AD30" s="1027" t="s">
        <v>430</v>
      </c>
      <c r="AE30" s="1027" t="s">
        <v>430</v>
      </c>
      <c r="AF30" s="1027" t="s">
        <v>430</v>
      </c>
      <c r="AG30" s="1027" t="s">
        <v>430</v>
      </c>
      <c r="AH30" s="1027" t="s">
        <v>430</v>
      </c>
      <c r="AI30" s="1027" t="s">
        <v>430</v>
      </c>
      <c r="AJ30" s="1032" t="s">
        <v>7272</v>
      </c>
      <c r="AK30" s="1032" t="s">
        <v>7271</v>
      </c>
      <c r="AL30" s="1027" t="s">
        <v>430</v>
      </c>
      <c r="AM30" s="1027" t="s">
        <v>430</v>
      </c>
      <c r="AN30" s="1032" t="s">
        <v>7272</v>
      </c>
      <c r="AO30" s="1025"/>
      <c r="AP30" s="1029" t="s">
        <v>430</v>
      </c>
      <c r="AQ30" s="1029" t="s">
        <v>430</v>
      </c>
      <c r="AR30" s="1029" t="s">
        <v>430</v>
      </c>
      <c r="AS30" s="1029" t="s">
        <v>430</v>
      </c>
      <c r="AT30" s="1029" t="s">
        <v>430</v>
      </c>
      <c r="AU30" s="1033"/>
      <c r="AV30" s="1027" t="s">
        <v>430</v>
      </c>
      <c r="AW30" s="1027" t="s">
        <v>430</v>
      </c>
      <c r="AX30" s="1027" t="s">
        <v>430</v>
      </c>
      <c r="AY30" s="1027" t="s">
        <v>430</v>
      </c>
      <c r="AZ30" s="1027" t="s">
        <v>430</v>
      </c>
      <c r="BA30" s="1034"/>
      <c r="BB30" s="1029">
        <v>17.440066729341499</v>
      </c>
      <c r="BC30" s="1035">
        <v>0.66483153876662004</v>
      </c>
      <c r="BD30" s="1035">
        <v>3.9556089829565703E-2</v>
      </c>
      <c r="BE30" s="1036">
        <v>1.3454152464032401</v>
      </c>
    </row>
    <row r="31" spans="1:57" x14ac:dyDescent="0.35">
      <c r="A31" s="1012" t="s">
        <v>3489</v>
      </c>
      <c r="B31" s="1025"/>
      <c r="C31" s="1026">
        <v>45472</v>
      </c>
      <c r="D31" s="1025"/>
      <c r="E31" s="1027">
        <v>1461.1</v>
      </c>
      <c r="F31" s="1025"/>
      <c r="G31" s="1028">
        <v>10.766999999999999</v>
      </c>
      <c r="H31" s="1030"/>
      <c r="I31" s="1029">
        <v>0.84289999999999998</v>
      </c>
      <c r="J31" s="1029">
        <v>1.8541000000000001</v>
      </c>
      <c r="K31" s="1029">
        <v>5.3315999999999999</v>
      </c>
      <c r="L31" s="1029">
        <v>21.386700000000001</v>
      </c>
      <c r="M31" s="1029">
        <v>6.2358000000000002</v>
      </c>
      <c r="N31" s="1031">
        <v>11.9231</v>
      </c>
      <c r="O31" s="1029">
        <v>3.7484999999999999</v>
      </c>
      <c r="P31" s="1029" t="s">
        <v>430</v>
      </c>
      <c r="Q31" s="1029" t="s">
        <v>430</v>
      </c>
      <c r="R31" s="1029" t="s">
        <v>430</v>
      </c>
      <c r="S31" s="1029">
        <v>1.0891</v>
      </c>
      <c r="T31" s="1029">
        <v>25.870899999999999</v>
      </c>
      <c r="U31" s="1029">
        <v>7.1877000000000004</v>
      </c>
      <c r="V31" s="1029">
        <v>12.602</v>
      </c>
      <c r="W31" s="1029">
        <v>1.0891</v>
      </c>
      <c r="X31" s="1029">
        <v>3.7484999999999999</v>
      </c>
      <c r="Y31" s="1030"/>
      <c r="Z31" s="1032" t="s">
        <v>7242</v>
      </c>
      <c r="AA31" s="1032" t="s">
        <v>7273</v>
      </c>
      <c r="AB31" s="1032" t="s">
        <v>7265</v>
      </c>
      <c r="AC31" s="1032" t="s">
        <v>7273</v>
      </c>
      <c r="AD31" s="1032" t="s">
        <v>7273</v>
      </c>
      <c r="AE31" s="1032" t="s">
        <v>7241</v>
      </c>
      <c r="AF31" s="1032" t="s">
        <v>7240</v>
      </c>
      <c r="AG31" s="1027" t="s">
        <v>430</v>
      </c>
      <c r="AH31" s="1027" t="s">
        <v>430</v>
      </c>
      <c r="AI31" s="1027" t="s">
        <v>430</v>
      </c>
      <c r="AJ31" s="1032" t="s">
        <v>7274</v>
      </c>
      <c r="AK31" s="1032" t="s">
        <v>7263</v>
      </c>
      <c r="AL31" s="1032" t="s">
        <v>7273</v>
      </c>
      <c r="AM31" s="1032" t="s">
        <v>7274</v>
      </c>
      <c r="AN31" s="1032" t="s">
        <v>7274</v>
      </c>
      <c r="AO31" s="1025"/>
      <c r="AP31" s="1029" t="s">
        <v>430</v>
      </c>
      <c r="AQ31" s="1029" t="s">
        <v>430</v>
      </c>
      <c r="AR31" s="1029" t="s">
        <v>430</v>
      </c>
      <c r="AS31" s="1029" t="s">
        <v>430</v>
      </c>
      <c r="AT31" s="1029">
        <v>24.31</v>
      </c>
      <c r="AU31" s="1033"/>
      <c r="AV31" s="1027" t="s">
        <v>430</v>
      </c>
      <c r="AW31" s="1027" t="s">
        <v>430</v>
      </c>
      <c r="AX31" s="1027" t="s">
        <v>430</v>
      </c>
      <c r="AY31" s="1027" t="s">
        <v>430</v>
      </c>
      <c r="AZ31" s="1032" t="s">
        <v>7264</v>
      </c>
      <c r="BA31" s="1034"/>
      <c r="BB31" s="1029">
        <v>19.357389165012901</v>
      </c>
      <c r="BC31" s="1035">
        <v>1.16912940231678</v>
      </c>
      <c r="BD31" s="1035">
        <v>3.21127716904133E-4</v>
      </c>
      <c r="BE31" s="1036">
        <v>-0.41491458104210099</v>
      </c>
    </row>
    <row r="32" spans="1:57" x14ac:dyDescent="0.35">
      <c r="A32" s="1012" t="s">
        <v>3095</v>
      </c>
      <c r="B32" s="1025"/>
      <c r="C32" s="1026">
        <v>45355</v>
      </c>
      <c r="D32" s="1025"/>
      <c r="E32" s="1027">
        <v>505.34899999999999</v>
      </c>
      <c r="F32" s="1025"/>
      <c r="G32" s="1028">
        <v>9.2110000000000003</v>
      </c>
      <c r="H32" s="1030"/>
      <c r="I32" s="1029" t="s">
        <v>430</v>
      </c>
      <c r="J32" s="1029">
        <v>-1.5498000000000001</v>
      </c>
      <c r="K32" s="1029">
        <v>-7.6590999999999996</v>
      </c>
      <c r="L32" s="1029">
        <v>-5.2464000000000004</v>
      </c>
      <c r="M32" s="1029">
        <v>-22.804200000000002</v>
      </c>
      <c r="N32" s="1031">
        <v>-23.284600000000001</v>
      </c>
      <c r="O32" s="1029">
        <v>-8.2861999999999991</v>
      </c>
      <c r="P32" s="1029" t="s">
        <v>430</v>
      </c>
      <c r="Q32" s="1029" t="s">
        <v>430</v>
      </c>
      <c r="R32" s="1029" t="s">
        <v>430</v>
      </c>
      <c r="S32" s="1029">
        <v>5.4300000000000001E-2</v>
      </c>
      <c r="T32" s="1029">
        <v>-2.2602000000000002</v>
      </c>
      <c r="U32" s="1029">
        <v>-22.210999999999999</v>
      </c>
      <c r="V32" s="1029">
        <v>-15.510899999999999</v>
      </c>
      <c r="W32" s="1029">
        <v>5.4300000000000001E-2</v>
      </c>
      <c r="X32" s="1029">
        <v>-3.4716999999999998</v>
      </c>
      <c r="Y32" s="1030"/>
      <c r="Z32" s="1027" t="s">
        <v>430</v>
      </c>
      <c r="AA32" s="1032" t="s">
        <v>7275</v>
      </c>
      <c r="AB32" s="1032" t="s">
        <v>7275</v>
      </c>
      <c r="AC32" s="1032" t="s">
        <v>7276</v>
      </c>
      <c r="AD32" s="1032" t="s">
        <v>7255</v>
      </c>
      <c r="AE32" s="1032" t="s">
        <v>7259</v>
      </c>
      <c r="AF32" s="1032" t="s">
        <v>7277</v>
      </c>
      <c r="AG32" s="1027" t="s">
        <v>430</v>
      </c>
      <c r="AH32" s="1027" t="s">
        <v>430</v>
      </c>
      <c r="AI32" s="1027" t="s">
        <v>430</v>
      </c>
      <c r="AJ32" s="1032" t="s">
        <v>7278</v>
      </c>
      <c r="AK32" s="1032" t="s">
        <v>7276</v>
      </c>
      <c r="AL32" s="1032" t="s">
        <v>7255</v>
      </c>
      <c r="AM32" s="1032" t="s">
        <v>7259</v>
      </c>
      <c r="AN32" s="1032" t="s">
        <v>7278</v>
      </c>
      <c r="AO32" s="1025"/>
      <c r="AP32" s="1029" t="s">
        <v>430</v>
      </c>
      <c r="AQ32" s="1029" t="s">
        <v>430</v>
      </c>
      <c r="AR32" s="1029" t="s">
        <v>430</v>
      </c>
      <c r="AS32" s="1029" t="s">
        <v>430</v>
      </c>
      <c r="AT32" s="1029">
        <v>-28.13</v>
      </c>
      <c r="AU32" s="1033"/>
      <c r="AV32" s="1027" t="s">
        <v>430</v>
      </c>
      <c r="AW32" s="1027" t="s">
        <v>430</v>
      </c>
      <c r="AX32" s="1027" t="s">
        <v>430</v>
      </c>
      <c r="AY32" s="1027" t="s">
        <v>430</v>
      </c>
      <c r="AZ32" s="1032" t="s">
        <v>7279</v>
      </c>
      <c r="BA32" s="1034"/>
      <c r="BB32" s="1029">
        <v>20.911676296394301</v>
      </c>
      <c r="BC32" s="1035">
        <v>0.96910014666436395</v>
      </c>
      <c r="BD32" s="1035">
        <v>-2.2642934278104501E-2</v>
      </c>
      <c r="BE32" s="1036">
        <v>-0.66191664340712397</v>
      </c>
    </row>
    <row r="33" spans="1:57" x14ac:dyDescent="0.35">
      <c r="A33" s="1012" t="s">
        <v>3577</v>
      </c>
      <c r="B33" s="1025"/>
      <c r="C33" s="1026">
        <v>45642</v>
      </c>
      <c r="D33" s="1025"/>
      <c r="E33" s="1027">
        <v>510.31599999999997</v>
      </c>
      <c r="F33" s="1025"/>
      <c r="G33" s="1028">
        <v>11.339</v>
      </c>
      <c r="H33" s="1030"/>
      <c r="I33" s="1029">
        <v>0.60329999999999995</v>
      </c>
      <c r="J33" s="1029">
        <v>1.3133999999999999</v>
      </c>
      <c r="K33" s="1029">
        <v>6.5796000000000001</v>
      </c>
      <c r="L33" s="1029">
        <v>12.9833</v>
      </c>
      <c r="M33" s="1029">
        <v>-4.4573999999999998</v>
      </c>
      <c r="N33" s="1031">
        <v>7.3159000000000001</v>
      </c>
      <c r="O33" s="1029" t="s">
        <v>430</v>
      </c>
      <c r="P33" s="1029" t="s">
        <v>430</v>
      </c>
      <c r="Q33" s="1029" t="s">
        <v>430</v>
      </c>
      <c r="R33" s="1029" t="s">
        <v>430</v>
      </c>
      <c r="S33" s="1029">
        <v>1.7316</v>
      </c>
      <c r="T33" s="1029">
        <v>15.4567</v>
      </c>
      <c r="U33" s="1029">
        <v>-2.4182000000000001</v>
      </c>
      <c r="V33" s="1029">
        <v>-0.69189999999999996</v>
      </c>
      <c r="W33" s="1029">
        <v>1.7316</v>
      </c>
      <c r="X33" s="1029">
        <v>8.4878999999999998</v>
      </c>
      <c r="Y33" s="1030"/>
      <c r="Z33" s="1032" t="s">
        <v>7280</v>
      </c>
      <c r="AA33" s="1032" t="s">
        <v>7280</v>
      </c>
      <c r="AB33" s="1032" t="s">
        <v>7240</v>
      </c>
      <c r="AC33" s="1032" t="s">
        <v>7280</v>
      </c>
      <c r="AD33" s="1032" t="s">
        <v>7280</v>
      </c>
      <c r="AE33" s="1032" t="s">
        <v>7280</v>
      </c>
      <c r="AF33" s="1027" t="s">
        <v>430</v>
      </c>
      <c r="AG33" s="1027" t="s">
        <v>430</v>
      </c>
      <c r="AH33" s="1027" t="s">
        <v>430</v>
      </c>
      <c r="AI33" s="1027" t="s">
        <v>430</v>
      </c>
      <c r="AJ33" s="1032" t="s">
        <v>7280</v>
      </c>
      <c r="AK33" s="1032" t="s">
        <v>7243</v>
      </c>
      <c r="AL33" s="1032" t="s">
        <v>7243</v>
      </c>
      <c r="AM33" s="1032" t="s">
        <v>7243</v>
      </c>
      <c r="AN33" s="1032" t="s">
        <v>7280</v>
      </c>
      <c r="AO33" s="1025"/>
      <c r="AP33" s="1029" t="s">
        <v>430</v>
      </c>
      <c r="AQ33" s="1029" t="s">
        <v>430</v>
      </c>
      <c r="AR33" s="1029" t="s">
        <v>430</v>
      </c>
      <c r="AS33" s="1029" t="s">
        <v>430</v>
      </c>
      <c r="AT33" s="1029">
        <v>4.28</v>
      </c>
      <c r="AU33" s="1033"/>
      <c r="AV33" s="1027" t="s">
        <v>430</v>
      </c>
      <c r="AW33" s="1027" t="s">
        <v>430</v>
      </c>
      <c r="AX33" s="1027" t="s">
        <v>430</v>
      </c>
      <c r="AY33" s="1027" t="s">
        <v>430</v>
      </c>
      <c r="AZ33" s="1032" t="s">
        <v>7280</v>
      </c>
      <c r="BA33" s="1034"/>
      <c r="BB33" s="1029">
        <v>18.876407061429699</v>
      </c>
      <c r="BC33" s="1035">
        <v>0.90968831704347297</v>
      </c>
      <c r="BD33" s="1035">
        <v>1.6042794612729099E-2</v>
      </c>
      <c r="BE33" s="1036">
        <v>-0.27378386413373601</v>
      </c>
    </row>
    <row r="34" spans="1:57" x14ac:dyDescent="0.35">
      <c r="A34" s="1012" t="s">
        <v>4177</v>
      </c>
      <c r="B34" s="1025"/>
      <c r="C34" s="1026">
        <v>38679</v>
      </c>
      <c r="D34" s="1025"/>
      <c r="E34" s="1027">
        <v>6196.82</v>
      </c>
      <c r="F34" s="1025"/>
      <c r="G34" s="1028">
        <v>115.944</v>
      </c>
      <c r="H34" s="1030"/>
      <c r="I34" s="1029">
        <v>0.84189999999999998</v>
      </c>
      <c r="J34" s="1029">
        <v>0.88749999999999996</v>
      </c>
      <c r="K34" s="1029">
        <v>5.2888000000000002</v>
      </c>
      <c r="L34" s="1029">
        <v>11.2247</v>
      </c>
      <c r="M34" s="1029">
        <v>-2.4443000000000001</v>
      </c>
      <c r="N34" s="1031">
        <v>-1.2586999999999999</v>
      </c>
      <c r="O34" s="1029">
        <v>-0.27960000000000002</v>
      </c>
      <c r="P34" s="1029">
        <v>12.1607</v>
      </c>
      <c r="Q34" s="1029">
        <v>12.1838</v>
      </c>
      <c r="R34" s="1029">
        <v>13.8568</v>
      </c>
      <c r="S34" s="1029">
        <v>1.4222999999999999</v>
      </c>
      <c r="T34" s="1029">
        <v>13.373799999999999</v>
      </c>
      <c r="U34" s="1029">
        <v>-1.2436</v>
      </c>
      <c r="V34" s="1029">
        <v>1.8742000000000001</v>
      </c>
      <c r="W34" s="1029">
        <v>1.4222999999999999</v>
      </c>
      <c r="X34" s="1029">
        <v>12.6197</v>
      </c>
      <c r="Y34" s="1030"/>
      <c r="Z34" s="1032" t="s">
        <v>7281</v>
      </c>
      <c r="AA34" s="1032" t="s">
        <v>7200</v>
      </c>
      <c r="AB34" s="1032" t="s">
        <v>7282</v>
      </c>
      <c r="AC34" s="1032" t="s">
        <v>7187</v>
      </c>
      <c r="AD34" s="1032" t="s">
        <v>7189</v>
      </c>
      <c r="AE34" s="1032" t="s">
        <v>7191</v>
      </c>
      <c r="AF34" s="1032" t="s">
        <v>7283</v>
      </c>
      <c r="AG34" s="1032" t="s">
        <v>7284</v>
      </c>
      <c r="AH34" s="1032" t="s">
        <v>7191</v>
      </c>
      <c r="AI34" s="1032" t="s">
        <v>7187</v>
      </c>
      <c r="AJ34" s="1032" t="s">
        <v>7281</v>
      </c>
      <c r="AK34" s="1032" t="s">
        <v>7187</v>
      </c>
      <c r="AL34" s="1032" t="s">
        <v>7189</v>
      </c>
      <c r="AM34" s="1032" t="s">
        <v>7194</v>
      </c>
      <c r="AN34" s="1032" t="s">
        <v>7281</v>
      </c>
      <c r="AO34" s="1025"/>
      <c r="AP34" s="1029">
        <v>13.68</v>
      </c>
      <c r="AQ34" s="1029">
        <v>13.95</v>
      </c>
      <c r="AR34" s="1029">
        <v>10.31</v>
      </c>
      <c r="AS34" s="1029">
        <v>5.5</v>
      </c>
      <c r="AT34" s="1029">
        <v>3.71</v>
      </c>
      <c r="AU34" s="1033"/>
      <c r="AV34" s="1032" t="s">
        <v>7194</v>
      </c>
      <c r="AW34" s="1032" t="s">
        <v>7190</v>
      </c>
      <c r="AX34" s="1032" t="s">
        <v>7190</v>
      </c>
      <c r="AY34" s="1032" t="s">
        <v>7284</v>
      </c>
      <c r="AZ34" s="1032" t="s">
        <v>7189</v>
      </c>
      <c r="BA34" s="1034"/>
      <c r="BB34" s="1029">
        <v>14.2860084017577</v>
      </c>
      <c r="BC34" s="1035">
        <v>0.92863193116117904</v>
      </c>
      <c r="BD34" s="1035">
        <v>4.6449161254109403E-2</v>
      </c>
      <c r="BE34" s="1036">
        <v>-0.37385023548076401</v>
      </c>
    </row>
    <row r="35" spans="1:57" x14ac:dyDescent="0.35">
      <c r="A35" s="925" t="s">
        <v>7285</v>
      </c>
      <c r="B35" s="927"/>
      <c r="C35" s="926"/>
      <c r="D35" s="926"/>
      <c r="E35" s="926"/>
      <c r="F35" s="926"/>
      <c r="G35" s="926"/>
      <c r="H35" s="926"/>
      <c r="I35" s="70">
        <f t="shared" ref="I35:X35" si="0">IFERROR(ROUND(AVERAGE(I8:I34),2),"--")</f>
        <v>0.69</v>
      </c>
      <c r="J35" s="59">
        <f t="shared" si="0"/>
        <v>1.02</v>
      </c>
      <c r="K35" s="59">
        <f t="shared" si="0"/>
        <v>4.3899999999999997</v>
      </c>
      <c r="L35" s="59">
        <f t="shared" si="0"/>
        <v>12.87</v>
      </c>
      <c r="M35" s="59">
        <f t="shared" si="0"/>
        <v>0.64</v>
      </c>
      <c r="N35" s="70">
        <f t="shared" si="0"/>
        <v>4.41</v>
      </c>
      <c r="O35" s="59">
        <f t="shared" si="0"/>
        <v>3.54</v>
      </c>
      <c r="P35" s="59">
        <f t="shared" si="0"/>
        <v>15.57</v>
      </c>
      <c r="Q35" s="59">
        <f t="shared" si="0"/>
        <v>13.78</v>
      </c>
      <c r="R35" s="59">
        <f t="shared" si="0"/>
        <v>14.96</v>
      </c>
      <c r="S35" s="59">
        <f t="shared" si="0"/>
        <v>1.07</v>
      </c>
      <c r="T35" s="59">
        <f t="shared" si="0"/>
        <v>14.86</v>
      </c>
      <c r="U35" s="59">
        <f t="shared" si="0"/>
        <v>1.64</v>
      </c>
      <c r="V35" s="59">
        <f t="shared" si="0"/>
        <v>5.45</v>
      </c>
      <c r="W35" s="59">
        <f t="shared" si="0"/>
        <v>1.07</v>
      </c>
      <c r="X35" s="88">
        <f t="shared" si="0"/>
        <v>11.57</v>
      </c>
      <c r="Y35" s="59"/>
      <c r="Z35" s="59"/>
      <c r="AA35" s="59"/>
      <c r="AB35" s="59"/>
      <c r="AC35" s="59"/>
      <c r="AD35" s="59"/>
      <c r="AE35" s="59"/>
      <c r="AF35" s="59"/>
      <c r="AG35" s="59"/>
      <c r="AH35" s="59"/>
      <c r="AI35" s="59"/>
      <c r="AJ35" s="59"/>
      <c r="AK35" s="59"/>
      <c r="AL35" s="59"/>
      <c r="AM35" s="59"/>
      <c r="AN35" s="59"/>
      <c r="AO35" s="59"/>
      <c r="AP35" s="59">
        <f>IFERROR(ROUND(AVERAGE(AP8:AP34),2),"--")</f>
        <v>15.6</v>
      </c>
      <c r="AQ35" s="59">
        <f>IFERROR(ROUND(AVERAGE(AQ8:AQ34),2),"--")</f>
        <v>16.61</v>
      </c>
      <c r="AR35" s="59">
        <f>IFERROR(ROUND(AVERAGE(AR8:AR34),2),"--")</f>
        <v>12.84</v>
      </c>
      <c r="AS35" s="59">
        <f>IFERROR(ROUND(AVERAGE(AS8:AS34),2),"--")</f>
        <v>9.68</v>
      </c>
      <c r="AT35" s="59">
        <f>IFERROR(ROUND(AVERAGE(AT8:AT34),2),"--")</f>
        <v>10.14</v>
      </c>
      <c r="AU35" s="926"/>
      <c r="AV35" s="926"/>
      <c r="AW35" s="926"/>
      <c r="AX35" s="926"/>
      <c r="AY35" s="926"/>
      <c r="AZ35" s="926"/>
      <c r="BA35" s="926"/>
      <c r="BB35" s="926"/>
      <c r="BC35" s="926"/>
      <c r="BD35" s="926"/>
      <c r="BE35" s="931"/>
    </row>
    <row r="36" spans="1:57" x14ac:dyDescent="0.35">
      <c r="A36" s="921" t="s">
        <v>94</v>
      </c>
      <c r="B36" s="928"/>
      <c r="C36" s="922"/>
      <c r="D36" s="922"/>
      <c r="E36" s="922"/>
      <c r="F36" s="922"/>
      <c r="G36" s="922"/>
      <c r="H36" s="922"/>
      <c r="I36" s="71">
        <f t="shared" ref="I36:X36" si="1">IF(COUNTIF(I8:I34,"--") = 27,"--",ROUND(MAX(I8:I34),2))</f>
        <v>1.07</v>
      </c>
      <c r="J36" s="60">
        <f t="shared" si="1"/>
        <v>2.4500000000000002</v>
      </c>
      <c r="K36" s="60">
        <f t="shared" si="1"/>
        <v>9.42</v>
      </c>
      <c r="L36" s="60">
        <f t="shared" si="1"/>
        <v>23.83</v>
      </c>
      <c r="M36" s="60">
        <f t="shared" si="1"/>
        <v>19.37</v>
      </c>
      <c r="N36" s="71">
        <f t="shared" si="1"/>
        <v>24.02</v>
      </c>
      <c r="O36" s="60">
        <f t="shared" si="1"/>
        <v>17.47</v>
      </c>
      <c r="P36" s="60">
        <f t="shared" si="1"/>
        <v>19.96</v>
      </c>
      <c r="Q36" s="60">
        <f t="shared" si="1"/>
        <v>20.11</v>
      </c>
      <c r="R36" s="60">
        <f t="shared" si="1"/>
        <v>17.440000000000001</v>
      </c>
      <c r="S36" s="60">
        <f t="shared" si="1"/>
        <v>1.95</v>
      </c>
      <c r="T36" s="60">
        <f t="shared" si="1"/>
        <v>25.87</v>
      </c>
      <c r="U36" s="60">
        <f t="shared" si="1"/>
        <v>20.75</v>
      </c>
      <c r="V36" s="60">
        <f t="shared" si="1"/>
        <v>21.87</v>
      </c>
      <c r="W36" s="60">
        <f t="shared" si="1"/>
        <v>1.95</v>
      </c>
      <c r="X36" s="89">
        <f t="shared" si="1"/>
        <v>20.29</v>
      </c>
      <c r="Y36" s="60"/>
      <c r="Z36" s="60"/>
      <c r="AA36" s="60"/>
      <c r="AB36" s="60"/>
      <c r="AC36" s="60"/>
      <c r="AD36" s="60"/>
      <c r="AE36" s="60"/>
      <c r="AF36" s="60"/>
      <c r="AG36" s="60"/>
      <c r="AH36" s="60"/>
      <c r="AI36" s="60"/>
      <c r="AJ36" s="60"/>
      <c r="AK36" s="60"/>
      <c r="AL36" s="60"/>
      <c r="AM36" s="60"/>
      <c r="AN36" s="60"/>
      <c r="AO36" s="60"/>
      <c r="AP36" s="60">
        <f>IF(COUNTIF(AP8:AP34,"--") = 27,"--",ROUND(MAX(AP8:AP34),2))</f>
        <v>18.829999999999998</v>
      </c>
      <c r="AQ36" s="60">
        <f>IF(COUNTIF(AQ8:AQ34,"--") = 27,"--",ROUND(MAX(AQ8:AQ34),2))</f>
        <v>21.3</v>
      </c>
      <c r="AR36" s="60">
        <f>IF(COUNTIF(AR8:AR34,"--") = 27,"--",ROUND(MAX(AR8:AR34),2))</f>
        <v>17.29</v>
      </c>
      <c r="AS36" s="60">
        <f>IF(COUNTIF(AS8:AS34,"--") = 27,"--",ROUND(MAX(AS8:AS34),2))</f>
        <v>15.01</v>
      </c>
      <c r="AT36" s="60">
        <f>IF(COUNTIF(AT8:AT34,"--") = 27,"--",ROUND(MAX(AT8:AT34),2))</f>
        <v>38.44</v>
      </c>
      <c r="AU36" s="922"/>
      <c r="AV36" s="922"/>
      <c r="AW36" s="922"/>
      <c r="AX36" s="922"/>
      <c r="AY36" s="922"/>
      <c r="AZ36" s="922"/>
      <c r="BA36" s="922"/>
      <c r="BB36" s="922"/>
      <c r="BC36" s="922"/>
      <c r="BD36" s="922"/>
      <c r="BE36" s="932"/>
    </row>
    <row r="37" spans="1:57" x14ac:dyDescent="0.35">
      <c r="A37" s="921" t="s">
        <v>95</v>
      </c>
      <c r="B37" s="928"/>
      <c r="C37" s="922"/>
      <c r="D37" s="922"/>
      <c r="E37" s="922"/>
      <c r="F37" s="922"/>
      <c r="G37" s="922"/>
      <c r="H37" s="922"/>
      <c r="I37" s="71">
        <f t="shared" ref="I37:X37" si="2">IF(COUNTIF(I8:I34,"--") = 27,"--",ROUND(MIN(I8:I34),2))</f>
        <v>0.17</v>
      </c>
      <c r="J37" s="60">
        <f t="shared" si="2"/>
        <v>-1.55</v>
      </c>
      <c r="K37" s="60">
        <f t="shared" si="2"/>
        <v>-7.66</v>
      </c>
      <c r="L37" s="60">
        <f t="shared" si="2"/>
        <v>-5.25</v>
      </c>
      <c r="M37" s="60">
        <f t="shared" si="2"/>
        <v>-22.8</v>
      </c>
      <c r="N37" s="71">
        <f t="shared" si="2"/>
        <v>-23.28</v>
      </c>
      <c r="O37" s="60">
        <f t="shared" si="2"/>
        <v>-8.2899999999999991</v>
      </c>
      <c r="P37" s="60">
        <f t="shared" si="2"/>
        <v>10.02</v>
      </c>
      <c r="Q37" s="60">
        <f t="shared" si="2"/>
        <v>7.92</v>
      </c>
      <c r="R37" s="60">
        <f t="shared" si="2"/>
        <v>12.19</v>
      </c>
      <c r="S37" s="60">
        <f t="shared" si="2"/>
        <v>0.05</v>
      </c>
      <c r="T37" s="60">
        <f t="shared" si="2"/>
        <v>-2.2599999999999998</v>
      </c>
      <c r="U37" s="60">
        <f t="shared" si="2"/>
        <v>-22.21</v>
      </c>
      <c r="V37" s="60">
        <f t="shared" si="2"/>
        <v>-15.51</v>
      </c>
      <c r="W37" s="60">
        <f t="shared" si="2"/>
        <v>0.05</v>
      </c>
      <c r="X37" s="89">
        <f t="shared" si="2"/>
        <v>-3.47</v>
      </c>
      <c r="Y37" s="60"/>
      <c r="Z37" s="60"/>
      <c r="AA37" s="60"/>
      <c r="AB37" s="60"/>
      <c r="AC37" s="60"/>
      <c r="AD37" s="60"/>
      <c r="AE37" s="60"/>
      <c r="AF37" s="60"/>
      <c r="AG37" s="60"/>
      <c r="AH37" s="60"/>
      <c r="AI37" s="60"/>
      <c r="AJ37" s="60"/>
      <c r="AK37" s="60"/>
      <c r="AL37" s="60"/>
      <c r="AM37" s="60"/>
      <c r="AN37" s="60"/>
      <c r="AO37" s="60"/>
      <c r="AP37" s="60">
        <f>IF(COUNTIF(AP8:AP34,"--") = 27,"--",ROUND(MIN(AP8:AP34),2))</f>
        <v>12.37</v>
      </c>
      <c r="AQ37" s="60">
        <f>IF(COUNTIF(AQ8:AQ34,"--") = 27,"--",ROUND(MIN(AQ8:AQ34),2))</f>
        <v>12.44</v>
      </c>
      <c r="AR37" s="60">
        <f>IF(COUNTIF(AR8:AR34,"--") = 27,"--",ROUND(MIN(AR8:AR34),2))</f>
        <v>7.34</v>
      </c>
      <c r="AS37" s="60">
        <f>IF(COUNTIF(AS8:AS34,"--") = 27,"--",ROUND(MIN(AS8:AS34),2))</f>
        <v>3.54</v>
      </c>
      <c r="AT37" s="60">
        <f>IF(COUNTIF(AT8:AT34,"--") = 27,"--",ROUND(MIN(AT8:AT34),2))</f>
        <v>-28.13</v>
      </c>
      <c r="AU37" s="922"/>
      <c r="AV37" s="922"/>
      <c r="AW37" s="922"/>
      <c r="AX37" s="922"/>
      <c r="AY37" s="922"/>
      <c r="AZ37" s="922"/>
      <c r="BA37" s="922"/>
      <c r="BB37" s="922"/>
      <c r="BC37" s="922"/>
      <c r="BD37" s="922"/>
      <c r="BE37" s="932"/>
    </row>
    <row r="38" spans="1:57" x14ac:dyDescent="0.35">
      <c r="A38" s="923" t="s">
        <v>96</v>
      </c>
      <c r="B38" s="929"/>
      <c r="C38" s="924"/>
      <c r="D38" s="924"/>
      <c r="E38" s="924"/>
      <c r="F38" s="924"/>
      <c r="G38" s="924"/>
      <c r="H38" s="924"/>
      <c r="I38" s="72">
        <f t="shared" ref="I38:X38" si="3">IFERROR(ROUND(MEDIAN(I8:I34),2),"--")</f>
        <v>0.76</v>
      </c>
      <c r="J38" s="61">
        <f t="shared" si="3"/>
        <v>1.05</v>
      </c>
      <c r="K38" s="61">
        <f t="shared" si="3"/>
        <v>4.54</v>
      </c>
      <c r="L38" s="61">
        <f t="shared" si="3"/>
        <v>12.77</v>
      </c>
      <c r="M38" s="61">
        <f t="shared" si="3"/>
        <v>-0.24</v>
      </c>
      <c r="N38" s="72">
        <f t="shared" si="3"/>
        <v>4.74</v>
      </c>
      <c r="O38" s="61">
        <f t="shared" si="3"/>
        <v>3.17</v>
      </c>
      <c r="P38" s="61">
        <f t="shared" si="3"/>
        <v>15.53</v>
      </c>
      <c r="Q38" s="61">
        <f t="shared" si="3"/>
        <v>13.53</v>
      </c>
      <c r="R38" s="61">
        <f t="shared" si="3"/>
        <v>15.29</v>
      </c>
      <c r="S38" s="61">
        <f t="shared" si="3"/>
        <v>1.0900000000000001</v>
      </c>
      <c r="T38" s="61">
        <f t="shared" si="3"/>
        <v>15.08</v>
      </c>
      <c r="U38" s="61">
        <f t="shared" si="3"/>
        <v>0.69</v>
      </c>
      <c r="V38" s="61">
        <f t="shared" si="3"/>
        <v>5.42</v>
      </c>
      <c r="W38" s="61">
        <f t="shared" si="3"/>
        <v>1.0900000000000001</v>
      </c>
      <c r="X38" s="90">
        <f t="shared" si="3"/>
        <v>14.06</v>
      </c>
      <c r="Y38" s="61"/>
      <c r="Z38" s="61"/>
      <c r="AA38" s="61"/>
      <c r="AB38" s="61"/>
      <c r="AC38" s="61"/>
      <c r="AD38" s="61"/>
      <c r="AE38" s="61"/>
      <c r="AF38" s="61"/>
      <c r="AG38" s="61"/>
      <c r="AH38" s="61"/>
      <c r="AI38" s="61"/>
      <c r="AJ38" s="61"/>
      <c r="AK38" s="61"/>
      <c r="AL38" s="61"/>
      <c r="AM38" s="61"/>
      <c r="AN38" s="61"/>
      <c r="AO38" s="61"/>
      <c r="AP38" s="61">
        <f>IFERROR(ROUND(MEDIAN(AP8:AP34),2),"--")</f>
        <v>15.66</v>
      </c>
      <c r="AQ38" s="61">
        <f>IFERROR(ROUND(MEDIAN(AQ8:AQ34),2),"--")</f>
        <v>16.34</v>
      </c>
      <c r="AR38" s="61">
        <f>IFERROR(ROUND(MEDIAN(AR8:AR34),2),"--")</f>
        <v>13.12</v>
      </c>
      <c r="AS38" s="61">
        <f>IFERROR(ROUND(MEDIAN(AS8:AS34),2),"--")</f>
        <v>10.02</v>
      </c>
      <c r="AT38" s="61">
        <f>IFERROR(ROUND(MEDIAN(AT8:AT34),2),"--")</f>
        <v>9.2899999999999991</v>
      </c>
      <c r="AU38" s="924"/>
      <c r="AV38" s="924"/>
      <c r="AW38" s="924"/>
      <c r="AX38" s="924"/>
      <c r="AY38" s="924"/>
      <c r="AZ38" s="924"/>
      <c r="BA38" s="924"/>
      <c r="BB38" s="924"/>
      <c r="BC38" s="924"/>
      <c r="BD38" s="924"/>
      <c r="BE38" s="933"/>
    </row>
    <row r="39" spans="1:57" x14ac:dyDescent="0.35">
      <c r="A39" s="39" t="s">
        <v>7286</v>
      </c>
      <c r="B39" s="934"/>
      <c r="C39" s="934"/>
      <c r="D39" s="934"/>
      <c r="E39" s="934"/>
      <c r="F39" s="934"/>
      <c r="G39" s="934"/>
      <c r="H39" s="934"/>
      <c r="I39" s="934"/>
      <c r="J39" s="934"/>
      <c r="K39" s="934"/>
      <c r="L39" s="934"/>
      <c r="M39" s="934"/>
      <c r="N39" s="934"/>
      <c r="O39" s="934"/>
      <c r="P39" s="934"/>
      <c r="Q39" s="934"/>
      <c r="R39" s="934"/>
      <c r="S39" s="934"/>
      <c r="T39" s="934"/>
      <c r="U39" s="934"/>
      <c r="V39" s="934"/>
      <c r="W39" s="934"/>
      <c r="X39" s="934"/>
      <c r="Y39" s="934"/>
      <c r="Z39" s="934"/>
      <c r="AA39" s="934"/>
      <c r="AB39" s="934"/>
      <c r="AC39" s="934"/>
      <c r="AD39" s="934"/>
      <c r="AE39" s="934"/>
      <c r="AF39" s="934"/>
      <c r="AG39" s="934"/>
      <c r="AH39" s="934"/>
      <c r="AI39" s="934"/>
      <c r="AJ39" s="934"/>
      <c r="AK39" s="934"/>
      <c r="AL39" s="934"/>
      <c r="AM39" s="934"/>
      <c r="AN39" s="934"/>
      <c r="AO39" s="934"/>
      <c r="AP39" s="934"/>
      <c r="AQ39" s="934"/>
      <c r="AR39" s="934"/>
      <c r="AS39" s="934"/>
      <c r="AT39" s="934"/>
      <c r="AU39" s="934"/>
      <c r="AV39" s="934"/>
      <c r="AW39" s="934"/>
      <c r="AX39" s="934"/>
      <c r="AY39" s="934"/>
      <c r="AZ39" s="934"/>
      <c r="BA39" s="934"/>
      <c r="BB39" s="934"/>
      <c r="BC39" s="934"/>
      <c r="BD39" s="934"/>
      <c r="BE39" s="934"/>
    </row>
    <row r="40" spans="1:57" x14ac:dyDescent="0.35">
      <c r="A40" s="1012" t="s">
        <v>527</v>
      </c>
      <c r="B40" s="1013"/>
      <c r="C40" s="1014">
        <v>44468</v>
      </c>
      <c r="D40" s="1013"/>
      <c r="E40" s="1015">
        <v>28074.2</v>
      </c>
      <c r="F40" s="1013"/>
      <c r="G40" s="1016">
        <v>21.577999999999999</v>
      </c>
      <c r="H40" s="1018"/>
      <c r="I40" s="1017">
        <v>0.68120000000000003</v>
      </c>
      <c r="J40" s="1017">
        <v>0.92610000000000003</v>
      </c>
      <c r="K40" s="1017">
        <v>4.2567000000000004</v>
      </c>
      <c r="L40" s="1017">
        <v>13.0922</v>
      </c>
      <c r="M40" s="1017">
        <v>-0.3372</v>
      </c>
      <c r="N40" s="1019">
        <v>7.0284000000000004</v>
      </c>
      <c r="O40" s="1017">
        <v>5.6657999999999999</v>
      </c>
      <c r="P40" s="1017">
        <v>21.283000000000001</v>
      </c>
      <c r="Q40" s="1017" t="s">
        <v>430</v>
      </c>
      <c r="R40" s="1017" t="s">
        <v>430</v>
      </c>
      <c r="S40" s="1017">
        <v>1.0915999999999999</v>
      </c>
      <c r="T40" s="1017">
        <v>15.792899999999999</v>
      </c>
      <c r="U40" s="1017">
        <v>0.56389999999999996</v>
      </c>
      <c r="V40" s="1017">
        <v>6.0030999999999999</v>
      </c>
      <c r="W40" s="1017">
        <v>1.0915999999999999</v>
      </c>
      <c r="X40" s="1017">
        <v>17.540199999999999</v>
      </c>
      <c r="Y40" s="1018"/>
      <c r="Z40" s="1020" t="s">
        <v>7150</v>
      </c>
      <c r="AA40" s="1020" t="s">
        <v>7151</v>
      </c>
      <c r="AB40" s="1020" t="s">
        <v>7151</v>
      </c>
      <c r="AC40" s="1020" t="s">
        <v>7153</v>
      </c>
      <c r="AD40" s="1020" t="s">
        <v>7153</v>
      </c>
      <c r="AE40" s="1020" t="s">
        <v>7154</v>
      </c>
      <c r="AF40" s="1020" t="s">
        <v>7155</v>
      </c>
      <c r="AG40" s="1020" t="s">
        <v>7156</v>
      </c>
      <c r="AH40" s="1015" t="s">
        <v>430</v>
      </c>
      <c r="AI40" s="1015" t="s">
        <v>430</v>
      </c>
      <c r="AJ40" s="1020" t="s">
        <v>7157</v>
      </c>
      <c r="AK40" s="1020" t="s">
        <v>7151</v>
      </c>
      <c r="AL40" s="1020" t="s">
        <v>7153</v>
      </c>
      <c r="AM40" s="1020" t="s">
        <v>7150</v>
      </c>
      <c r="AN40" s="1020" t="s">
        <v>7157</v>
      </c>
      <c r="AO40" s="1013"/>
      <c r="AP40" s="1017" t="s">
        <v>430</v>
      </c>
      <c r="AQ40" s="1017" t="s">
        <v>430</v>
      </c>
      <c r="AR40" s="1017" t="s">
        <v>430</v>
      </c>
      <c r="AS40" s="1017">
        <v>11.97</v>
      </c>
      <c r="AT40" s="1017">
        <v>10.39</v>
      </c>
      <c r="AU40" s="1021"/>
      <c r="AV40" s="1015" t="s">
        <v>430</v>
      </c>
      <c r="AW40" s="1015" t="s">
        <v>430</v>
      </c>
      <c r="AX40" s="1015" t="s">
        <v>430</v>
      </c>
      <c r="AY40" s="1020" t="s">
        <v>7158</v>
      </c>
      <c r="AZ40" s="1020" t="s">
        <v>7157</v>
      </c>
      <c r="BA40" s="1017"/>
      <c r="BB40" s="1019">
        <v>17.039139588398999</v>
      </c>
      <c r="BC40" s="1023">
        <v>1.0631424362145201</v>
      </c>
      <c r="BD40" s="1023">
        <v>8.1108430718539196E-2</v>
      </c>
      <c r="BE40" s="1024">
        <v>-8.3070559140670602E-2</v>
      </c>
    </row>
    <row r="41" spans="1:57" x14ac:dyDescent="0.35">
      <c r="A41" s="1012" t="s">
        <v>756</v>
      </c>
      <c r="B41" s="1025"/>
      <c r="C41" s="1026">
        <v>41275</v>
      </c>
      <c r="D41" s="1025"/>
      <c r="E41" s="1027">
        <v>55850.3</v>
      </c>
      <c r="F41" s="1025"/>
      <c r="G41" s="1028">
        <v>97.488</v>
      </c>
      <c r="H41" s="1030"/>
      <c r="I41" s="1029">
        <v>0.42959999999999998</v>
      </c>
      <c r="J41" s="1029">
        <v>1.0019</v>
      </c>
      <c r="K41" s="1029">
        <v>3.7471000000000001</v>
      </c>
      <c r="L41" s="1029">
        <v>10.003</v>
      </c>
      <c r="M41" s="1029">
        <v>-2.0781999999999998</v>
      </c>
      <c r="N41" s="1031">
        <v>-0.34860000000000002</v>
      </c>
      <c r="O41" s="1029">
        <v>3.4346999999999999</v>
      </c>
      <c r="P41" s="1029">
        <v>14.5817</v>
      </c>
      <c r="Q41" s="1029">
        <v>13.060700000000001</v>
      </c>
      <c r="R41" s="1029">
        <v>14.3881</v>
      </c>
      <c r="S41" s="1029">
        <v>0.89839999999999998</v>
      </c>
      <c r="T41" s="1029">
        <v>12.269399999999999</v>
      </c>
      <c r="U41" s="1029">
        <v>-1.0706</v>
      </c>
      <c r="V41" s="1029">
        <v>3.03</v>
      </c>
      <c r="W41" s="1029">
        <v>0.89839999999999998</v>
      </c>
      <c r="X41" s="1029">
        <v>15.838699999999999</v>
      </c>
      <c r="Y41" s="1030"/>
      <c r="Z41" s="1032" t="s">
        <v>7160</v>
      </c>
      <c r="AA41" s="1032" t="s">
        <v>7150</v>
      </c>
      <c r="AB41" s="1032" t="s">
        <v>7153</v>
      </c>
      <c r="AC41" s="1032" t="s">
        <v>7153</v>
      </c>
      <c r="AD41" s="1032" t="s">
        <v>7159</v>
      </c>
      <c r="AE41" s="1032" t="s">
        <v>7151</v>
      </c>
      <c r="AF41" s="1032" t="s">
        <v>7157</v>
      </c>
      <c r="AG41" s="1032" t="s">
        <v>7161</v>
      </c>
      <c r="AH41" s="1032" t="s">
        <v>7162</v>
      </c>
      <c r="AI41" s="1032" t="s">
        <v>7163</v>
      </c>
      <c r="AJ41" s="1032" t="s">
        <v>7153</v>
      </c>
      <c r="AK41" s="1032" t="s">
        <v>7153</v>
      </c>
      <c r="AL41" s="1032" t="s">
        <v>7159</v>
      </c>
      <c r="AM41" s="1032" t="s">
        <v>7164</v>
      </c>
      <c r="AN41" s="1032" t="s">
        <v>7153</v>
      </c>
      <c r="AO41" s="1025"/>
      <c r="AP41" s="1029">
        <v>14.09</v>
      </c>
      <c r="AQ41" s="1029">
        <v>14.71</v>
      </c>
      <c r="AR41" s="1029">
        <v>12.32</v>
      </c>
      <c r="AS41" s="1029">
        <v>8.5299999999999994</v>
      </c>
      <c r="AT41" s="1029">
        <v>3.76</v>
      </c>
      <c r="AU41" s="1033"/>
      <c r="AV41" s="1032" t="s">
        <v>7165</v>
      </c>
      <c r="AW41" s="1032" t="s">
        <v>7198</v>
      </c>
      <c r="AX41" s="1032" t="s">
        <v>7158</v>
      </c>
      <c r="AY41" s="1032" t="s">
        <v>7155</v>
      </c>
      <c r="AZ41" s="1032" t="s">
        <v>7159</v>
      </c>
      <c r="BA41" s="1034"/>
      <c r="BB41" s="1029">
        <v>13.5102722806934</v>
      </c>
      <c r="BC41" s="1035">
        <v>0.92056135660124006</v>
      </c>
      <c r="BD41" s="1035">
        <v>6.0453289895739198E-2</v>
      </c>
      <c r="BE41" s="1036">
        <v>-0.211666875327648</v>
      </c>
    </row>
    <row r="42" spans="1:57" x14ac:dyDescent="0.35">
      <c r="A42" s="1012" t="s">
        <v>1077</v>
      </c>
      <c r="B42" s="1025"/>
      <c r="C42" s="1026">
        <v>41275</v>
      </c>
      <c r="D42" s="1025"/>
      <c r="E42" s="1027">
        <v>10772.3</v>
      </c>
      <c r="F42" s="1025"/>
      <c r="G42" s="1028">
        <v>658.67</v>
      </c>
      <c r="H42" s="1030"/>
      <c r="I42" s="1029">
        <v>0.80210000000000004</v>
      </c>
      <c r="J42" s="1029">
        <v>0.78590000000000004</v>
      </c>
      <c r="K42" s="1029">
        <v>4.2263999999999999</v>
      </c>
      <c r="L42" s="1029">
        <v>8.5282999999999998</v>
      </c>
      <c r="M42" s="1029">
        <v>-4.9691999999999998</v>
      </c>
      <c r="N42" s="1031">
        <v>-0.95069999999999999</v>
      </c>
      <c r="O42" s="1029">
        <v>2.5912000000000002</v>
      </c>
      <c r="P42" s="1029">
        <v>12.6518</v>
      </c>
      <c r="Q42" s="1029">
        <v>11.963699999999999</v>
      </c>
      <c r="R42" s="1029">
        <v>13.535</v>
      </c>
      <c r="S42" s="1029">
        <v>1.3722000000000001</v>
      </c>
      <c r="T42" s="1029">
        <v>10.379899999999999</v>
      </c>
      <c r="U42" s="1029">
        <v>-4.2297000000000002</v>
      </c>
      <c r="V42" s="1029">
        <v>0.89380000000000004</v>
      </c>
      <c r="W42" s="1029">
        <v>1.3722000000000001</v>
      </c>
      <c r="X42" s="1029">
        <v>14.084300000000001</v>
      </c>
      <c r="Y42" s="1030"/>
      <c r="Z42" s="1032" t="s">
        <v>7167</v>
      </c>
      <c r="AA42" s="1032" t="s">
        <v>7154</v>
      </c>
      <c r="AB42" s="1032" t="s">
        <v>7159</v>
      </c>
      <c r="AC42" s="1032" t="s">
        <v>7168</v>
      </c>
      <c r="AD42" s="1032" t="s">
        <v>7150</v>
      </c>
      <c r="AE42" s="1032" t="s">
        <v>7172</v>
      </c>
      <c r="AF42" s="1032" t="s">
        <v>7159</v>
      </c>
      <c r="AG42" s="1032" t="s">
        <v>7252</v>
      </c>
      <c r="AH42" s="1032" t="s">
        <v>7155</v>
      </c>
      <c r="AI42" s="1032" t="s">
        <v>7174</v>
      </c>
      <c r="AJ42" s="1032" t="s">
        <v>7172</v>
      </c>
      <c r="AK42" s="1032" t="s">
        <v>7168</v>
      </c>
      <c r="AL42" s="1032" t="s">
        <v>7159</v>
      </c>
      <c r="AM42" s="1032" t="s">
        <v>7150</v>
      </c>
      <c r="AN42" s="1032" t="s">
        <v>7172</v>
      </c>
      <c r="AO42" s="1025"/>
      <c r="AP42" s="1029">
        <v>13.72</v>
      </c>
      <c r="AQ42" s="1029">
        <v>13.83</v>
      </c>
      <c r="AR42" s="1029">
        <v>10.57</v>
      </c>
      <c r="AS42" s="1029">
        <v>6.57</v>
      </c>
      <c r="AT42" s="1029">
        <v>0.54</v>
      </c>
      <c r="AU42" s="1033"/>
      <c r="AV42" s="1032" t="s">
        <v>7202</v>
      </c>
      <c r="AW42" s="1032" t="s">
        <v>7174</v>
      </c>
      <c r="AX42" s="1032" t="s">
        <v>7155</v>
      </c>
      <c r="AY42" s="1032" t="s">
        <v>7252</v>
      </c>
      <c r="AZ42" s="1032" t="s">
        <v>7157</v>
      </c>
      <c r="BA42" s="1034"/>
      <c r="BB42" s="1029">
        <v>13.2398257099441</v>
      </c>
      <c r="BC42" s="1035">
        <v>0.97029113859061</v>
      </c>
      <c r="BD42" s="1035">
        <v>5.14297627735366E-2</v>
      </c>
      <c r="BE42" s="1036">
        <v>-0.137756196625378</v>
      </c>
    </row>
    <row r="43" spans="1:57" x14ac:dyDescent="0.35">
      <c r="A43" s="1012" t="s">
        <v>1312</v>
      </c>
      <c r="B43" s="1025"/>
      <c r="C43" s="1026">
        <v>41275</v>
      </c>
      <c r="D43" s="1025"/>
      <c r="E43" s="1027">
        <v>31262.7</v>
      </c>
      <c r="F43" s="1025"/>
      <c r="G43" s="1028">
        <v>408.06799999999998</v>
      </c>
      <c r="H43" s="1030"/>
      <c r="I43" s="1029">
        <v>0.72499999999999998</v>
      </c>
      <c r="J43" s="1029">
        <v>0.9889</v>
      </c>
      <c r="K43" s="1029">
        <v>5.3840000000000003</v>
      </c>
      <c r="L43" s="1029">
        <v>11.1502</v>
      </c>
      <c r="M43" s="1029">
        <v>-0.85019999999999996</v>
      </c>
      <c r="N43" s="1031">
        <v>3.4563000000000001</v>
      </c>
      <c r="O43" s="1029">
        <v>3.6791</v>
      </c>
      <c r="P43" s="1029">
        <v>16.712700000000002</v>
      </c>
      <c r="Q43" s="1029">
        <v>15.7425</v>
      </c>
      <c r="R43" s="1029">
        <v>16.495999999999999</v>
      </c>
      <c r="S43" s="1029">
        <v>1.1000000000000001</v>
      </c>
      <c r="T43" s="1029">
        <v>12.9894</v>
      </c>
      <c r="U43" s="1029">
        <v>0.40770000000000001</v>
      </c>
      <c r="V43" s="1029">
        <v>4.7206000000000001</v>
      </c>
      <c r="W43" s="1029">
        <v>1.1000000000000001</v>
      </c>
      <c r="X43" s="1029">
        <v>16.686499999999999</v>
      </c>
      <c r="Y43" s="1030"/>
      <c r="Z43" s="1032" t="s">
        <v>7171</v>
      </c>
      <c r="AA43" s="1032" t="s">
        <v>7164</v>
      </c>
      <c r="AB43" s="1032" t="s">
        <v>7173</v>
      </c>
      <c r="AC43" s="1032" t="s">
        <v>7153</v>
      </c>
      <c r="AD43" s="1032" t="s">
        <v>7159</v>
      </c>
      <c r="AE43" s="1032" t="s">
        <v>7159</v>
      </c>
      <c r="AF43" s="1032" t="s">
        <v>7168</v>
      </c>
      <c r="AG43" s="1032" t="s">
        <v>7150</v>
      </c>
      <c r="AH43" s="1032" t="s">
        <v>7150</v>
      </c>
      <c r="AI43" s="1032" t="s">
        <v>7202</v>
      </c>
      <c r="AJ43" s="1032" t="s">
        <v>7159</v>
      </c>
      <c r="AK43" s="1032" t="s">
        <v>7153</v>
      </c>
      <c r="AL43" s="1032" t="s">
        <v>7150</v>
      </c>
      <c r="AM43" s="1032" t="s">
        <v>7157</v>
      </c>
      <c r="AN43" s="1032" t="s">
        <v>7159</v>
      </c>
      <c r="AO43" s="1025"/>
      <c r="AP43" s="1029">
        <v>16.72</v>
      </c>
      <c r="AQ43" s="1029">
        <v>17.7</v>
      </c>
      <c r="AR43" s="1029">
        <v>14.61</v>
      </c>
      <c r="AS43" s="1029">
        <v>9.8000000000000007</v>
      </c>
      <c r="AT43" s="1029">
        <v>6.74</v>
      </c>
      <c r="AU43" s="1033"/>
      <c r="AV43" s="1032" t="s">
        <v>7174</v>
      </c>
      <c r="AW43" s="1032" t="s">
        <v>7161</v>
      </c>
      <c r="AX43" s="1032" t="s">
        <v>7164</v>
      </c>
      <c r="AY43" s="1032" t="s">
        <v>7159</v>
      </c>
      <c r="AZ43" s="1032" t="s">
        <v>7157</v>
      </c>
      <c r="BA43" s="1034"/>
      <c r="BB43" s="1029">
        <v>14.4397809556943</v>
      </c>
      <c r="BC43" s="1035">
        <v>0.89880789992135801</v>
      </c>
      <c r="BD43" s="1035">
        <v>6.9265103643261203E-2</v>
      </c>
      <c r="BE43" s="1036">
        <v>-0.21722631268752901</v>
      </c>
    </row>
    <row r="44" spans="1:57" x14ac:dyDescent="0.35">
      <c r="A44" s="1012" t="s">
        <v>1546</v>
      </c>
      <c r="B44" s="1037"/>
      <c r="C44" s="1026">
        <v>41275</v>
      </c>
      <c r="D44" s="1037"/>
      <c r="E44" s="1027">
        <v>67611</v>
      </c>
      <c r="F44" s="1037"/>
      <c r="G44" s="1028">
        <v>169.81700000000001</v>
      </c>
      <c r="H44" s="1038"/>
      <c r="I44" s="1029">
        <v>1.0772999999999999</v>
      </c>
      <c r="J44" s="1029">
        <v>0.91820000000000002</v>
      </c>
      <c r="K44" s="1029">
        <v>5.1738999999999997</v>
      </c>
      <c r="L44" s="1029">
        <v>17.389600000000002</v>
      </c>
      <c r="M44" s="1029">
        <v>5.9177999999999997</v>
      </c>
      <c r="N44" s="1031">
        <v>7.5315000000000003</v>
      </c>
      <c r="O44" s="1029">
        <v>7.6121999999999996</v>
      </c>
      <c r="P44" s="1029">
        <v>21.235499999999998</v>
      </c>
      <c r="Q44" s="1029">
        <v>18.6053</v>
      </c>
      <c r="R44" s="1029">
        <v>18.862200000000001</v>
      </c>
      <c r="S44" s="1029">
        <v>1.0256000000000001</v>
      </c>
      <c r="T44" s="1029">
        <v>19.426300000000001</v>
      </c>
      <c r="U44" s="1029">
        <v>6.9147999999999996</v>
      </c>
      <c r="V44" s="1029">
        <v>8.1651000000000007</v>
      </c>
      <c r="W44" s="1029">
        <v>1.0256000000000001</v>
      </c>
      <c r="X44" s="1029">
        <v>20.3491</v>
      </c>
      <c r="Y44" s="1038"/>
      <c r="Z44" s="1032" t="s">
        <v>7176</v>
      </c>
      <c r="AA44" s="1032" t="s">
        <v>7177</v>
      </c>
      <c r="AB44" s="1032" t="s">
        <v>7178</v>
      </c>
      <c r="AC44" s="1032" t="s">
        <v>7179</v>
      </c>
      <c r="AD44" s="1032" t="s">
        <v>7180</v>
      </c>
      <c r="AE44" s="1032" t="s">
        <v>7181</v>
      </c>
      <c r="AF44" s="1032" t="s">
        <v>7182</v>
      </c>
      <c r="AG44" s="1032" t="s">
        <v>7186</v>
      </c>
      <c r="AH44" s="1032" t="s">
        <v>7183</v>
      </c>
      <c r="AI44" s="1032" t="s">
        <v>7188</v>
      </c>
      <c r="AJ44" s="1032" t="s">
        <v>7183</v>
      </c>
      <c r="AK44" s="1032" t="s">
        <v>7179</v>
      </c>
      <c r="AL44" s="1032" t="s">
        <v>7179</v>
      </c>
      <c r="AM44" s="1032" t="s">
        <v>7185</v>
      </c>
      <c r="AN44" s="1032" t="s">
        <v>7183</v>
      </c>
      <c r="AO44" s="1037"/>
      <c r="AP44" s="1029">
        <v>20.190000000000001</v>
      </c>
      <c r="AQ44" s="1029">
        <v>22.36</v>
      </c>
      <c r="AR44" s="1029">
        <v>18.57</v>
      </c>
      <c r="AS44" s="1029">
        <v>15.15</v>
      </c>
      <c r="AT44" s="1029">
        <v>16.329999999999998</v>
      </c>
      <c r="AU44" s="1033"/>
      <c r="AV44" s="1032" t="s">
        <v>7188</v>
      </c>
      <c r="AW44" s="1032" t="s">
        <v>7182</v>
      </c>
      <c r="AX44" s="1032" t="s">
        <v>7182</v>
      </c>
      <c r="AY44" s="1032" t="s">
        <v>7179</v>
      </c>
      <c r="AZ44" s="1032" t="s">
        <v>7186</v>
      </c>
      <c r="BA44" s="1034"/>
      <c r="BB44" s="1029">
        <v>17.0644564852511</v>
      </c>
      <c r="BC44" s="1035">
        <v>0.92168798366131699</v>
      </c>
      <c r="BD44" s="1035">
        <v>8.0039489460855096E-2</v>
      </c>
      <c r="BE44" s="1036">
        <v>-0.34264391642083503</v>
      </c>
    </row>
    <row r="45" spans="1:57" x14ac:dyDescent="0.35">
      <c r="A45" s="1012" t="s">
        <v>1769</v>
      </c>
      <c r="B45" s="1037"/>
      <c r="C45" s="1026">
        <v>41275</v>
      </c>
      <c r="D45" s="1037"/>
      <c r="E45" s="1027">
        <v>18690.8</v>
      </c>
      <c r="F45" s="1037"/>
      <c r="G45" s="1028">
        <v>318.59199999999998</v>
      </c>
      <c r="H45" s="1038"/>
      <c r="I45" s="1029">
        <v>0.7641</v>
      </c>
      <c r="J45" s="1029">
        <v>1.7999000000000001</v>
      </c>
      <c r="K45" s="1029">
        <v>6.1298000000000004</v>
      </c>
      <c r="L45" s="1029">
        <v>20.2225</v>
      </c>
      <c r="M45" s="1029">
        <v>7.1150000000000002</v>
      </c>
      <c r="N45" s="1031">
        <v>2.2387000000000001</v>
      </c>
      <c r="O45" s="1029">
        <v>1.3223</v>
      </c>
      <c r="P45" s="1029">
        <v>14.684900000000001</v>
      </c>
      <c r="Q45" s="1029">
        <v>14.9465</v>
      </c>
      <c r="R45" s="1029">
        <v>18.1876</v>
      </c>
      <c r="S45" s="1029">
        <v>1.1888000000000001</v>
      </c>
      <c r="T45" s="1029">
        <v>23.526</v>
      </c>
      <c r="U45" s="1029">
        <v>8.1655999999999995</v>
      </c>
      <c r="V45" s="1029">
        <v>6.6959999999999997</v>
      </c>
      <c r="W45" s="1029">
        <v>1.1888000000000001</v>
      </c>
      <c r="X45" s="1029">
        <v>18.9922</v>
      </c>
      <c r="Y45" s="1038"/>
      <c r="Z45" s="1032" t="s">
        <v>7187</v>
      </c>
      <c r="AA45" s="1032" t="s">
        <v>7188</v>
      </c>
      <c r="AB45" s="1032" t="s">
        <v>7189</v>
      </c>
      <c r="AC45" s="1032" t="s">
        <v>7189</v>
      </c>
      <c r="AD45" s="1032" t="s">
        <v>7190</v>
      </c>
      <c r="AE45" s="1032" t="s">
        <v>7191</v>
      </c>
      <c r="AF45" s="1032" t="s">
        <v>7192</v>
      </c>
      <c r="AG45" s="1032" t="s">
        <v>7152</v>
      </c>
      <c r="AH45" s="1032" t="s">
        <v>7193</v>
      </c>
      <c r="AI45" s="1032" t="s">
        <v>7165</v>
      </c>
      <c r="AJ45" s="1032" t="s">
        <v>7184</v>
      </c>
      <c r="AK45" s="1032" t="s">
        <v>7189</v>
      </c>
      <c r="AL45" s="1032" t="s">
        <v>7194</v>
      </c>
      <c r="AM45" s="1032" t="s">
        <v>7191</v>
      </c>
      <c r="AN45" s="1032" t="s">
        <v>7184</v>
      </c>
      <c r="AO45" s="1037"/>
      <c r="AP45" s="1029">
        <v>19.12</v>
      </c>
      <c r="AQ45" s="1029">
        <v>20.32</v>
      </c>
      <c r="AR45" s="1029">
        <v>13.01</v>
      </c>
      <c r="AS45" s="1029">
        <v>8.7799999999999994</v>
      </c>
      <c r="AT45" s="1029">
        <v>17.3</v>
      </c>
      <c r="AU45" s="1033"/>
      <c r="AV45" s="1032" t="s">
        <v>7163</v>
      </c>
      <c r="AW45" s="1032" t="s">
        <v>7195</v>
      </c>
      <c r="AX45" s="1032" t="s">
        <v>7287</v>
      </c>
      <c r="AY45" s="1032" t="s">
        <v>7151</v>
      </c>
      <c r="AZ45" s="1032" t="s">
        <v>7190</v>
      </c>
      <c r="BA45" s="1034"/>
      <c r="BB45" s="1029">
        <v>18.5038793967259</v>
      </c>
      <c r="BC45" s="1035">
        <v>0.83667493197207898</v>
      </c>
      <c r="BD45" s="1035">
        <v>5.1881436397492098E-2</v>
      </c>
      <c r="BE45" s="1036">
        <v>-0.66705594750192998</v>
      </c>
    </row>
    <row r="46" spans="1:57" x14ac:dyDescent="0.35">
      <c r="A46" s="1012" t="s">
        <v>1986</v>
      </c>
      <c r="B46" s="1037"/>
      <c r="C46" s="1026">
        <v>46049</v>
      </c>
      <c r="D46" s="1037"/>
      <c r="E46" s="1027">
        <v>235.46600000000001</v>
      </c>
      <c r="F46" s="1037"/>
      <c r="G46" s="1028">
        <v>9.77</v>
      </c>
      <c r="H46" s="1038"/>
      <c r="I46" s="1029">
        <v>0.55579999999999996</v>
      </c>
      <c r="J46" s="1029">
        <v>0.71130000000000004</v>
      </c>
      <c r="K46" s="1029">
        <v>4.0247000000000002</v>
      </c>
      <c r="L46" s="1029">
        <v>8.7126000000000001</v>
      </c>
      <c r="M46" s="1029" t="s">
        <v>430</v>
      </c>
      <c r="N46" s="1031" t="s">
        <v>430</v>
      </c>
      <c r="O46" s="1029" t="s">
        <v>430</v>
      </c>
      <c r="P46" s="1029" t="s">
        <v>430</v>
      </c>
      <c r="Q46" s="1029" t="s">
        <v>430</v>
      </c>
      <c r="R46" s="1029" t="s">
        <v>430</v>
      </c>
      <c r="S46" s="1029">
        <v>0.89849999999999997</v>
      </c>
      <c r="T46" s="1029">
        <v>10.1838</v>
      </c>
      <c r="U46" s="1029" t="s">
        <v>430</v>
      </c>
      <c r="V46" s="1029" t="s">
        <v>430</v>
      </c>
      <c r="W46" s="1029">
        <v>0.89849999999999997</v>
      </c>
      <c r="X46" s="1029">
        <v>-2.2999999999999998</v>
      </c>
      <c r="Y46" s="1038"/>
      <c r="Z46" s="1032" t="s">
        <v>7248</v>
      </c>
      <c r="AA46" s="1032" t="s">
        <v>7197</v>
      </c>
      <c r="AB46" s="1032" t="s">
        <v>7197</v>
      </c>
      <c r="AC46" s="1032" t="s">
        <v>7166</v>
      </c>
      <c r="AD46" s="1027" t="s">
        <v>430</v>
      </c>
      <c r="AE46" s="1027" t="s">
        <v>430</v>
      </c>
      <c r="AF46" s="1027" t="s">
        <v>430</v>
      </c>
      <c r="AG46" s="1027" t="s">
        <v>430</v>
      </c>
      <c r="AH46" s="1027" t="s">
        <v>430</v>
      </c>
      <c r="AI46" s="1027" t="s">
        <v>430</v>
      </c>
      <c r="AJ46" s="1032" t="s">
        <v>7198</v>
      </c>
      <c r="AK46" s="1032" t="s">
        <v>7198</v>
      </c>
      <c r="AL46" s="1027" t="s">
        <v>430</v>
      </c>
      <c r="AM46" s="1027" t="s">
        <v>430</v>
      </c>
      <c r="AN46" s="1032" t="s">
        <v>7198</v>
      </c>
      <c r="AO46" s="1037"/>
      <c r="AP46" s="1029" t="s">
        <v>430</v>
      </c>
      <c r="AQ46" s="1029" t="s">
        <v>430</v>
      </c>
      <c r="AR46" s="1029" t="s">
        <v>430</v>
      </c>
      <c r="AS46" s="1029" t="s">
        <v>430</v>
      </c>
      <c r="AT46" s="1029" t="s">
        <v>430</v>
      </c>
      <c r="AU46" s="1033"/>
      <c r="AV46" s="1027" t="s">
        <v>430</v>
      </c>
      <c r="AW46" s="1027" t="s">
        <v>430</v>
      </c>
      <c r="AX46" s="1027" t="s">
        <v>430</v>
      </c>
      <c r="AY46" s="1027" t="s">
        <v>430</v>
      </c>
      <c r="AZ46" s="1027" t="s">
        <v>430</v>
      </c>
      <c r="BA46" s="1034"/>
      <c r="BB46" s="1029">
        <v>23.9308014022929</v>
      </c>
      <c r="BC46" s="1039">
        <v>0.96353764200330905</v>
      </c>
      <c r="BD46" s="1039">
        <v>-2.19931752325319E-2</v>
      </c>
      <c r="BE46" s="1040">
        <v>-0.80879197280823101</v>
      </c>
    </row>
    <row r="47" spans="1:57" x14ac:dyDescent="0.35">
      <c r="A47" s="1012" t="s">
        <v>2091</v>
      </c>
      <c r="B47" s="1025"/>
      <c r="C47" s="1026">
        <v>43662</v>
      </c>
      <c r="D47" s="1025"/>
      <c r="E47" s="1027">
        <v>4298.8</v>
      </c>
      <c r="F47" s="1025"/>
      <c r="G47" s="1028">
        <v>30.437999999999999</v>
      </c>
      <c r="H47" s="1030"/>
      <c r="I47" s="1029">
        <v>0.85819999999999996</v>
      </c>
      <c r="J47" s="1029">
        <v>1.2474000000000001</v>
      </c>
      <c r="K47" s="1029">
        <v>6.516</v>
      </c>
      <c r="L47" s="1029">
        <v>13.528</v>
      </c>
      <c r="M47" s="1029">
        <v>0.52510000000000001</v>
      </c>
      <c r="N47" s="1031">
        <v>8.7071000000000005</v>
      </c>
      <c r="O47" s="1029">
        <v>7.5204000000000004</v>
      </c>
      <c r="P47" s="1029">
        <v>17.1172</v>
      </c>
      <c r="Q47" s="1029">
        <v>14.864100000000001</v>
      </c>
      <c r="R47" s="1029" t="s">
        <v>430</v>
      </c>
      <c r="S47" s="1029">
        <v>1.3992</v>
      </c>
      <c r="T47" s="1029">
        <v>15.465999999999999</v>
      </c>
      <c r="U47" s="1029">
        <v>1.8266</v>
      </c>
      <c r="V47" s="1029">
        <v>8.8704000000000001</v>
      </c>
      <c r="W47" s="1029">
        <v>1.3992</v>
      </c>
      <c r="X47" s="1029">
        <v>17.323599999999999</v>
      </c>
      <c r="Y47" s="1030"/>
      <c r="Z47" s="1032" t="s">
        <v>7184</v>
      </c>
      <c r="AA47" s="1032" t="s">
        <v>7199</v>
      </c>
      <c r="AB47" s="1032" t="s">
        <v>7179</v>
      </c>
      <c r="AC47" s="1032" t="s">
        <v>7186</v>
      </c>
      <c r="AD47" s="1032" t="s">
        <v>7179</v>
      </c>
      <c r="AE47" s="1032" t="s">
        <v>7199</v>
      </c>
      <c r="AF47" s="1032" t="s">
        <v>7180</v>
      </c>
      <c r="AG47" s="1032" t="s">
        <v>7184</v>
      </c>
      <c r="AH47" s="1032" t="s">
        <v>7172</v>
      </c>
      <c r="AI47" s="1027" t="s">
        <v>430</v>
      </c>
      <c r="AJ47" s="1032" t="s">
        <v>7182</v>
      </c>
      <c r="AK47" s="1032" t="s">
        <v>7186</v>
      </c>
      <c r="AL47" s="1032" t="s">
        <v>7180</v>
      </c>
      <c r="AM47" s="1032" t="s">
        <v>7199</v>
      </c>
      <c r="AN47" s="1032" t="s">
        <v>7182</v>
      </c>
      <c r="AO47" s="1025"/>
      <c r="AP47" s="1029" t="s">
        <v>430</v>
      </c>
      <c r="AQ47" s="1029">
        <v>17.010000000000002</v>
      </c>
      <c r="AR47" s="1029">
        <v>14.71</v>
      </c>
      <c r="AS47" s="1029">
        <v>12.94</v>
      </c>
      <c r="AT47" s="1029">
        <v>12.37</v>
      </c>
      <c r="AU47" s="1033"/>
      <c r="AV47" s="1027" t="s">
        <v>430</v>
      </c>
      <c r="AW47" s="1032" t="s">
        <v>7288</v>
      </c>
      <c r="AX47" s="1032" t="s">
        <v>7154</v>
      </c>
      <c r="AY47" s="1032" t="s">
        <v>7282</v>
      </c>
      <c r="AZ47" s="1032" t="s">
        <v>7180</v>
      </c>
      <c r="BA47" s="1034"/>
      <c r="BB47" s="1029">
        <v>13.7800510459554</v>
      </c>
      <c r="BC47" s="1035">
        <v>0.91070617569011703</v>
      </c>
      <c r="BD47" s="1035">
        <v>7.3726141228280306E-2</v>
      </c>
      <c r="BE47" s="1036">
        <v>-1.4475540293930099E-3</v>
      </c>
    </row>
    <row r="48" spans="1:57" x14ac:dyDescent="0.35">
      <c r="A48" s="1012" t="s">
        <v>2265</v>
      </c>
      <c r="B48" s="1025"/>
      <c r="C48" s="1026">
        <v>41275</v>
      </c>
      <c r="D48" s="1025"/>
      <c r="E48" s="1027">
        <v>5331.37</v>
      </c>
      <c r="F48" s="1025"/>
      <c r="G48" s="1028">
        <v>183.05699999999999</v>
      </c>
      <c r="H48" s="1030"/>
      <c r="I48" s="1029">
        <v>0.86839999999999995</v>
      </c>
      <c r="J48" s="1029">
        <v>1.0840000000000001</v>
      </c>
      <c r="K48" s="1029">
        <v>4.6487999999999996</v>
      </c>
      <c r="L48" s="1029">
        <v>11.172700000000001</v>
      </c>
      <c r="M48" s="1029">
        <v>-2.5914000000000001</v>
      </c>
      <c r="N48" s="1031">
        <v>2.8081</v>
      </c>
      <c r="O48" s="1029">
        <v>3.3944000000000001</v>
      </c>
      <c r="P48" s="1029">
        <v>18.150500000000001</v>
      </c>
      <c r="Q48" s="1029">
        <v>16.670000000000002</v>
      </c>
      <c r="R48" s="1029">
        <v>17.2944</v>
      </c>
      <c r="S48" s="1029">
        <v>1.0683</v>
      </c>
      <c r="T48" s="1029">
        <v>12.8874</v>
      </c>
      <c r="U48" s="1029">
        <v>-1.6616</v>
      </c>
      <c r="V48" s="1029">
        <v>3.4378000000000002</v>
      </c>
      <c r="W48" s="1029">
        <v>1.0683</v>
      </c>
      <c r="X48" s="1029">
        <v>16.437100000000001</v>
      </c>
      <c r="Y48" s="1030"/>
      <c r="Z48" s="1032" t="s">
        <v>7202</v>
      </c>
      <c r="AA48" s="1032" t="s">
        <v>7173</v>
      </c>
      <c r="AB48" s="1032" t="s">
        <v>7173</v>
      </c>
      <c r="AC48" s="1032" t="s">
        <v>7172</v>
      </c>
      <c r="AD48" s="1032" t="s">
        <v>7164</v>
      </c>
      <c r="AE48" s="1032" t="s">
        <v>7164</v>
      </c>
      <c r="AF48" s="1032" t="s">
        <v>7159</v>
      </c>
      <c r="AG48" s="1032" t="s">
        <v>7172</v>
      </c>
      <c r="AH48" s="1032" t="s">
        <v>7252</v>
      </c>
      <c r="AI48" s="1032" t="s">
        <v>7289</v>
      </c>
      <c r="AJ48" s="1032" t="s">
        <v>7157</v>
      </c>
      <c r="AK48" s="1032" t="s">
        <v>7172</v>
      </c>
      <c r="AL48" s="1032" t="s">
        <v>7164</v>
      </c>
      <c r="AM48" s="1032" t="s">
        <v>7164</v>
      </c>
      <c r="AN48" s="1032" t="s">
        <v>7157</v>
      </c>
      <c r="AO48" s="1025"/>
      <c r="AP48" s="1029">
        <v>17.48</v>
      </c>
      <c r="AQ48" s="1029">
        <v>18.47</v>
      </c>
      <c r="AR48" s="1029">
        <v>15.4</v>
      </c>
      <c r="AS48" s="1029">
        <v>9.6199999999999992</v>
      </c>
      <c r="AT48" s="1029">
        <v>5.33</v>
      </c>
      <c r="AU48" s="1033"/>
      <c r="AV48" s="1032" t="s">
        <v>7290</v>
      </c>
      <c r="AW48" s="1032" t="s">
        <v>7175</v>
      </c>
      <c r="AX48" s="1032" t="s">
        <v>7252</v>
      </c>
      <c r="AY48" s="1032" t="s">
        <v>7164</v>
      </c>
      <c r="AZ48" s="1032" t="s">
        <v>7164</v>
      </c>
      <c r="BA48" s="1034"/>
      <c r="BB48" s="1029">
        <v>14.8629735098312</v>
      </c>
      <c r="BC48" s="1035">
        <v>1.0054174494362</v>
      </c>
      <c r="BD48" s="1035">
        <v>7.5464971294386701E-2</v>
      </c>
      <c r="BE48" s="1036">
        <v>-1.5705962661474199E-3</v>
      </c>
    </row>
    <row r="49" spans="1:57" x14ac:dyDescent="0.35">
      <c r="A49" s="1012" t="s">
        <v>2443</v>
      </c>
      <c r="B49" s="1025"/>
      <c r="C49" s="1026">
        <v>41275</v>
      </c>
      <c r="D49" s="1025"/>
      <c r="E49" s="1027">
        <v>2446.83</v>
      </c>
      <c r="F49" s="1025"/>
      <c r="G49" s="1028">
        <v>83.131</v>
      </c>
      <c r="H49" s="1030"/>
      <c r="I49" s="1029">
        <v>0.17469999999999999</v>
      </c>
      <c r="J49" s="1029">
        <v>0.18079999999999999</v>
      </c>
      <c r="K49" s="1029">
        <v>3.9422999999999999</v>
      </c>
      <c r="L49" s="1029">
        <v>16.0885</v>
      </c>
      <c r="M49" s="1029">
        <v>5.4760999999999997</v>
      </c>
      <c r="N49" s="1031">
        <v>5.5644999999999998</v>
      </c>
      <c r="O49" s="1029">
        <v>0.27179999999999999</v>
      </c>
      <c r="P49" s="1029">
        <v>18.991</v>
      </c>
      <c r="Q49" s="1029">
        <v>21.7804</v>
      </c>
      <c r="R49" s="1029">
        <v>17.076799999999999</v>
      </c>
      <c r="S49" s="1029">
        <v>0.29920000000000002</v>
      </c>
      <c r="T49" s="1029">
        <v>20.070799999999998</v>
      </c>
      <c r="U49" s="1029">
        <v>7.1289999999999996</v>
      </c>
      <c r="V49" s="1029">
        <v>9.7568999999999999</v>
      </c>
      <c r="W49" s="1029">
        <v>0.29920000000000002</v>
      </c>
      <c r="X49" s="1029">
        <v>17.889900000000001</v>
      </c>
      <c r="Y49" s="1030"/>
      <c r="Z49" s="1032" t="s">
        <v>7157</v>
      </c>
      <c r="AA49" s="1032" t="s">
        <v>7150</v>
      </c>
      <c r="AB49" s="1032" t="s">
        <v>7157</v>
      </c>
      <c r="AC49" s="1032" t="s">
        <v>7157</v>
      </c>
      <c r="AD49" s="1032" t="s">
        <v>7157</v>
      </c>
      <c r="AE49" s="1032" t="s">
        <v>7159</v>
      </c>
      <c r="AF49" s="1032" t="s">
        <v>7151</v>
      </c>
      <c r="AG49" s="1032" t="s">
        <v>7153</v>
      </c>
      <c r="AH49" s="1032" t="s">
        <v>7159</v>
      </c>
      <c r="AI49" s="1032" t="s">
        <v>7157</v>
      </c>
      <c r="AJ49" s="1032" t="s">
        <v>7168</v>
      </c>
      <c r="AK49" s="1032" t="s">
        <v>7150</v>
      </c>
      <c r="AL49" s="1032" t="s">
        <v>7157</v>
      </c>
      <c r="AM49" s="1032" t="s">
        <v>7157</v>
      </c>
      <c r="AN49" s="1032" t="s">
        <v>7168</v>
      </c>
      <c r="AO49" s="1025"/>
      <c r="AP49" s="1029">
        <v>19.52</v>
      </c>
      <c r="AQ49" s="1029">
        <v>23.03</v>
      </c>
      <c r="AR49" s="1029">
        <v>18.25</v>
      </c>
      <c r="AS49" s="1029">
        <v>11.51</v>
      </c>
      <c r="AT49" s="1029">
        <v>16.13</v>
      </c>
      <c r="AU49" s="1033"/>
      <c r="AV49" s="1032" t="s">
        <v>7150</v>
      </c>
      <c r="AW49" s="1032" t="s">
        <v>7168</v>
      </c>
      <c r="AX49" s="1032" t="s">
        <v>7151</v>
      </c>
      <c r="AY49" s="1032" t="s">
        <v>7159</v>
      </c>
      <c r="AZ49" s="1032" t="s">
        <v>7159</v>
      </c>
      <c r="BA49" s="1034"/>
      <c r="BB49" s="1029">
        <v>19.821812146623898</v>
      </c>
      <c r="BC49" s="1035">
        <v>0.97678526125869802</v>
      </c>
      <c r="BD49" s="1035">
        <v>6.2144328082975799E-2</v>
      </c>
      <c r="BE49" s="1036">
        <v>-0.30988065117511499</v>
      </c>
    </row>
    <row r="50" spans="1:57" x14ac:dyDescent="0.35">
      <c r="A50" s="1012" t="s">
        <v>4019</v>
      </c>
      <c r="B50" s="1025"/>
      <c r="C50" s="1026">
        <v>45889</v>
      </c>
      <c r="D50" s="1025"/>
      <c r="E50" s="1027">
        <v>1488.38</v>
      </c>
      <c r="F50" s="1025"/>
      <c r="G50" s="1028">
        <v>10.736000000000001</v>
      </c>
      <c r="H50" s="1030"/>
      <c r="I50" s="1029">
        <v>0.94969999999999999</v>
      </c>
      <c r="J50" s="1029">
        <v>1.0828</v>
      </c>
      <c r="K50" s="1029">
        <v>2.3353000000000002</v>
      </c>
      <c r="L50" s="1029">
        <v>13.0939</v>
      </c>
      <c r="M50" s="1029">
        <v>0.43969999999999998</v>
      </c>
      <c r="N50" s="1031" t="s">
        <v>430</v>
      </c>
      <c r="O50" s="1029" t="s">
        <v>430</v>
      </c>
      <c r="P50" s="1029" t="s">
        <v>430</v>
      </c>
      <c r="Q50" s="1029" t="s">
        <v>430</v>
      </c>
      <c r="R50" s="1029" t="s">
        <v>430</v>
      </c>
      <c r="S50" s="1029">
        <v>1.0731999999999999</v>
      </c>
      <c r="T50" s="1029">
        <v>15.242599999999999</v>
      </c>
      <c r="U50" s="1029">
        <v>1.3882000000000001</v>
      </c>
      <c r="V50" s="1029">
        <v>8.1059000000000001</v>
      </c>
      <c r="W50" s="1029">
        <v>1.0731999999999999</v>
      </c>
      <c r="X50" s="1029">
        <v>7.36</v>
      </c>
      <c r="Y50" s="1030"/>
      <c r="Z50" s="1032" t="s">
        <v>7205</v>
      </c>
      <c r="AA50" s="1032" t="s">
        <v>7206</v>
      </c>
      <c r="AB50" s="1032" t="s">
        <v>7207</v>
      </c>
      <c r="AC50" s="1032" t="s">
        <v>7208</v>
      </c>
      <c r="AD50" s="1032" t="s">
        <v>7207</v>
      </c>
      <c r="AE50" s="1027" t="s">
        <v>430</v>
      </c>
      <c r="AF50" s="1027" t="s">
        <v>430</v>
      </c>
      <c r="AG50" s="1027" t="s">
        <v>430</v>
      </c>
      <c r="AH50" s="1027" t="s">
        <v>430</v>
      </c>
      <c r="AI50" s="1027" t="s">
        <v>430</v>
      </c>
      <c r="AJ50" s="1032" t="s">
        <v>7206</v>
      </c>
      <c r="AK50" s="1032" t="s">
        <v>7208</v>
      </c>
      <c r="AL50" s="1032" t="s">
        <v>7207</v>
      </c>
      <c r="AM50" s="1032" t="s">
        <v>7207</v>
      </c>
      <c r="AN50" s="1032" t="s">
        <v>7206</v>
      </c>
      <c r="AO50" s="1025"/>
      <c r="AP50" s="1029" t="s">
        <v>430</v>
      </c>
      <c r="AQ50" s="1029" t="s">
        <v>430</v>
      </c>
      <c r="AR50" s="1029" t="s">
        <v>430</v>
      </c>
      <c r="AS50" s="1029" t="s">
        <v>430</v>
      </c>
      <c r="AT50" s="1029" t="s">
        <v>430</v>
      </c>
      <c r="AU50" s="1033"/>
      <c r="AV50" s="1027" t="s">
        <v>430</v>
      </c>
      <c r="AW50" s="1027" t="s">
        <v>430</v>
      </c>
      <c r="AX50" s="1027" t="s">
        <v>430</v>
      </c>
      <c r="AY50" s="1027" t="s">
        <v>430</v>
      </c>
      <c r="AZ50" s="1027" t="s">
        <v>430</v>
      </c>
      <c r="BA50" s="1034"/>
      <c r="BB50" s="1029">
        <v>16.071524204463199</v>
      </c>
      <c r="BC50" s="1035">
        <v>0.94643169996202203</v>
      </c>
      <c r="BD50" s="1035">
        <v>2.0208501602434099E-2</v>
      </c>
      <c r="BE50" s="1036">
        <v>0.37883683781855498</v>
      </c>
    </row>
    <row r="51" spans="1:57" x14ac:dyDescent="0.35">
      <c r="A51" s="1012" t="s">
        <v>3872</v>
      </c>
      <c r="B51" s="1025"/>
      <c r="C51" s="1026">
        <v>44984</v>
      </c>
      <c r="D51" s="1025"/>
      <c r="E51" s="1027">
        <v>1486.94</v>
      </c>
      <c r="F51" s="1025"/>
      <c r="G51" s="1028">
        <v>17.428000000000001</v>
      </c>
      <c r="H51" s="1030"/>
      <c r="I51" s="1029">
        <v>0.3397</v>
      </c>
      <c r="J51" s="1029">
        <v>1.2314000000000001</v>
      </c>
      <c r="K51" s="1029">
        <v>9.5480999999999998</v>
      </c>
      <c r="L51" s="1029">
        <v>15.946999999999999</v>
      </c>
      <c r="M51" s="1029">
        <v>1.8467</v>
      </c>
      <c r="N51" s="1031">
        <v>7.1173999999999999</v>
      </c>
      <c r="O51" s="1029">
        <v>9.9286999999999992</v>
      </c>
      <c r="P51" s="1029">
        <v>14.9101</v>
      </c>
      <c r="Q51" s="1029" t="s">
        <v>430</v>
      </c>
      <c r="R51" s="1029" t="s">
        <v>430</v>
      </c>
      <c r="S51" s="1029">
        <v>1.3138000000000001</v>
      </c>
      <c r="T51" s="1029">
        <v>18.808399999999999</v>
      </c>
      <c r="U51" s="1029">
        <v>3.1364999999999998</v>
      </c>
      <c r="V51" s="1029">
        <v>10.5627</v>
      </c>
      <c r="W51" s="1029">
        <v>1.3138000000000001</v>
      </c>
      <c r="X51" s="1029">
        <v>18.064</v>
      </c>
      <c r="Y51" s="1030"/>
      <c r="Z51" s="1032" t="s">
        <v>7209</v>
      </c>
      <c r="AA51" s="1032" t="s">
        <v>7291</v>
      </c>
      <c r="AB51" s="1032" t="s">
        <v>7211</v>
      </c>
      <c r="AC51" s="1032" t="s">
        <v>7212</v>
      </c>
      <c r="AD51" s="1032" t="s">
        <v>7213</v>
      </c>
      <c r="AE51" s="1032" t="s">
        <v>7292</v>
      </c>
      <c r="AF51" s="1032" t="s">
        <v>7215</v>
      </c>
      <c r="AG51" s="1032" t="s">
        <v>7187</v>
      </c>
      <c r="AH51" s="1027" t="s">
        <v>430</v>
      </c>
      <c r="AI51" s="1027" t="s">
        <v>430</v>
      </c>
      <c r="AJ51" s="1032" t="s">
        <v>7216</v>
      </c>
      <c r="AK51" s="1032" t="s">
        <v>7217</v>
      </c>
      <c r="AL51" s="1032" t="s">
        <v>7213</v>
      </c>
      <c r="AM51" s="1032" t="s">
        <v>7218</v>
      </c>
      <c r="AN51" s="1032" t="s">
        <v>7216</v>
      </c>
      <c r="AO51" s="1025"/>
      <c r="AP51" s="1029" t="s">
        <v>430</v>
      </c>
      <c r="AQ51" s="1029" t="s">
        <v>430</v>
      </c>
      <c r="AR51" s="1029" t="s">
        <v>430</v>
      </c>
      <c r="AS51" s="1029">
        <v>13.57</v>
      </c>
      <c r="AT51" s="1029">
        <v>15.54</v>
      </c>
      <c r="AU51" s="1033"/>
      <c r="AV51" s="1027" t="s">
        <v>430</v>
      </c>
      <c r="AW51" s="1027" t="s">
        <v>430</v>
      </c>
      <c r="AX51" s="1027" t="s">
        <v>430</v>
      </c>
      <c r="AY51" s="1032" t="s">
        <v>7199</v>
      </c>
      <c r="AZ51" s="1032" t="s">
        <v>7219</v>
      </c>
      <c r="BA51" s="1034"/>
      <c r="BB51" s="1029">
        <v>14.831527774073001</v>
      </c>
      <c r="BC51" s="1035">
        <v>0.96267737878603199</v>
      </c>
      <c r="BD51" s="1035">
        <v>5.8885773373913597E-2</v>
      </c>
      <c r="BE51" s="1036">
        <v>0.106219026056196</v>
      </c>
    </row>
    <row r="52" spans="1:57" x14ac:dyDescent="0.35">
      <c r="A52" s="1012" t="s">
        <v>3917</v>
      </c>
      <c r="B52" s="1025"/>
      <c r="C52" s="1026">
        <v>44832</v>
      </c>
      <c r="D52" s="1025"/>
      <c r="E52" s="1027">
        <v>3302.3</v>
      </c>
      <c r="F52" s="1025"/>
      <c r="G52" s="1028">
        <v>18.04</v>
      </c>
      <c r="H52" s="1030"/>
      <c r="I52" s="1029">
        <v>0.79900000000000004</v>
      </c>
      <c r="J52" s="1029">
        <v>1.7025999999999999</v>
      </c>
      <c r="K52" s="1029">
        <v>6.3303000000000003</v>
      </c>
      <c r="L52" s="1029">
        <v>16.6053</v>
      </c>
      <c r="M52" s="1029">
        <v>2.6692</v>
      </c>
      <c r="N52" s="1031">
        <v>6.3303000000000003</v>
      </c>
      <c r="O52" s="1029">
        <v>8.1904000000000003</v>
      </c>
      <c r="P52" s="1029">
        <v>17.439299999999999</v>
      </c>
      <c r="Q52" s="1029" t="s">
        <v>430</v>
      </c>
      <c r="R52" s="1029" t="s">
        <v>430</v>
      </c>
      <c r="S52" s="1029">
        <v>1.5423</v>
      </c>
      <c r="T52" s="1029">
        <v>18.973800000000001</v>
      </c>
      <c r="U52" s="1029">
        <v>3.4878</v>
      </c>
      <c r="V52" s="1029">
        <v>6.2301000000000002</v>
      </c>
      <c r="W52" s="1029">
        <v>1.5423</v>
      </c>
      <c r="X52" s="1029">
        <v>16.9818</v>
      </c>
      <c r="Y52" s="1030"/>
      <c r="Z52" s="1032" t="s">
        <v>7179</v>
      </c>
      <c r="AA52" s="1032" t="s">
        <v>7220</v>
      </c>
      <c r="AB52" s="1032" t="s">
        <v>7221</v>
      </c>
      <c r="AC52" s="1032" t="s">
        <v>7222</v>
      </c>
      <c r="AD52" s="1032" t="s">
        <v>7223</v>
      </c>
      <c r="AE52" s="1032" t="s">
        <v>7250</v>
      </c>
      <c r="AF52" s="1032" t="s">
        <v>7225</v>
      </c>
      <c r="AG52" s="1032" t="s">
        <v>7226</v>
      </c>
      <c r="AH52" s="1027" t="s">
        <v>430</v>
      </c>
      <c r="AI52" s="1027" t="s">
        <v>430</v>
      </c>
      <c r="AJ52" s="1032" t="s">
        <v>7293</v>
      </c>
      <c r="AK52" s="1032" t="s">
        <v>7222</v>
      </c>
      <c r="AL52" s="1032" t="s">
        <v>7227</v>
      </c>
      <c r="AM52" s="1032" t="s">
        <v>7228</v>
      </c>
      <c r="AN52" s="1032" t="s">
        <v>7293</v>
      </c>
      <c r="AO52" s="1025"/>
      <c r="AP52" s="1029" t="s">
        <v>430</v>
      </c>
      <c r="AQ52" s="1029" t="s">
        <v>430</v>
      </c>
      <c r="AR52" s="1029" t="s">
        <v>430</v>
      </c>
      <c r="AS52" s="1029">
        <v>13.31</v>
      </c>
      <c r="AT52" s="1029">
        <v>13.75</v>
      </c>
      <c r="AU52" s="1033"/>
      <c r="AV52" s="1027" t="s">
        <v>430</v>
      </c>
      <c r="AW52" s="1027" t="s">
        <v>430</v>
      </c>
      <c r="AX52" s="1027" t="s">
        <v>430</v>
      </c>
      <c r="AY52" s="1032" t="s">
        <v>7229</v>
      </c>
      <c r="AZ52" s="1032" t="s">
        <v>7224</v>
      </c>
      <c r="BA52" s="1034"/>
      <c r="BB52" s="1029">
        <v>14.6714770052237</v>
      </c>
      <c r="BC52" s="1035">
        <v>0.95444248169755397</v>
      </c>
      <c r="BD52" s="1035">
        <v>7.2615114587607998E-2</v>
      </c>
      <c r="BE52" s="1036">
        <v>-8.8667667288944195E-4</v>
      </c>
    </row>
    <row r="53" spans="1:57" x14ac:dyDescent="0.35">
      <c r="A53" s="1012" t="s">
        <v>3899</v>
      </c>
      <c r="B53" s="1025"/>
      <c r="C53" s="1026">
        <v>45246</v>
      </c>
      <c r="D53" s="1025"/>
      <c r="E53" s="1027">
        <v>1711.26</v>
      </c>
      <c r="F53" s="1025"/>
      <c r="G53" s="1028">
        <v>14.728999999999999</v>
      </c>
      <c r="H53" s="1030"/>
      <c r="I53" s="1029">
        <v>0.83520000000000005</v>
      </c>
      <c r="J53" s="1029">
        <v>2.4769000000000001</v>
      </c>
      <c r="K53" s="1029">
        <v>7.1824000000000003</v>
      </c>
      <c r="L53" s="1029">
        <v>15.4039</v>
      </c>
      <c r="M53" s="1029">
        <v>-0.58720000000000006</v>
      </c>
      <c r="N53" s="1031">
        <v>6.3465999999999996</v>
      </c>
      <c r="O53" s="1029">
        <v>8.0801999999999996</v>
      </c>
      <c r="P53" s="1029" t="s">
        <v>430</v>
      </c>
      <c r="Q53" s="1029" t="s">
        <v>430</v>
      </c>
      <c r="R53" s="1029" t="s">
        <v>430</v>
      </c>
      <c r="S53" s="1029">
        <v>1.9026000000000001</v>
      </c>
      <c r="T53" s="1029">
        <v>16.8505</v>
      </c>
      <c r="U53" s="1029">
        <v>-1.2802</v>
      </c>
      <c r="V53" s="1029">
        <v>1.4394</v>
      </c>
      <c r="W53" s="1029">
        <v>1.9026000000000001</v>
      </c>
      <c r="X53" s="1029">
        <v>15.879799999999999</v>
      </c>
      <c r="Y53" s="1030"/>
      <c r="Z53" s="1032" t="s">
        <v>7230</v>
      </c>
      <c r="AA53" s="1032" t="s">
        <v>7231</v>
      </c>
      <c r="AB53" s="1032" t="s">
        <v>7294</v>
      </c>
      <c r="AC53" s="1032" t="s">
        <v>7232</v>
      </c>
      <c r="AD53" s="1032" t="s">
        <v>7233</v>
      </c>
      <c r="AE53" s="1032" t="s">
        <v>7234</v>
      </c>
      <c r="AF53" s="1032" t="s">
        <v>7235</v>
      </c>
      <c r="AG53" s="1027" t="s">
        <v>430</v>
      </c>
      <c r="AH53" s="1027" t="s">
        <v>430</v>
      </c>
      <c r="AI53" s="1027" t="s">
        <v>430</v>
      </c>
      <c r="AJ53" s="1032" t="s">
        <v>7295</v>
      </c>
      <c r="AK53" s="1032" t="s">
        <v>7237</v>
      </c>
      <c r="AL53" s="1032" t="s">
        <v>7238</v>
      </c>
      <c r="AM53" s="1032" t="s">
        <v>7220</v>
      </c>
      <c r="AN53" s="1032" t="s">
        <v>7295</v>
      </c>
      <c r="AO53" s="1025"/>
      <c r="AP53" s="1029" t="s">
        <v>430</v>
      </c>
      <c r="AQ53" s="1029" t="s">
        <v>430</v>
      </c>
      <c r="AR53" s="1029" t="s">
        <v>430</v>
      </c>
      <c r="AS53" s="1029" t="s">
        <v>430</v>
      </c>
      <c r="AT53" s="1029">
        <v>8.14</v>
      </c>
      <c r="AU53" s="1033"/>
      <c r="AV53" s="1027" t="s">
        <v>430</v>
      </c>
      <c r="AW53" s="1027" t="s">
        <v>430</v>
      </c>
      <c r="AX53" s="1027" t="s">
        <v>430</v>
      </c>
      <c r="AY53" s="1027" t="s">
        <v>430</v>
      </c>
      <c r="AZ53" s="1032" t="s">
        <v>7220</v>
      </c>
      <c r="BA53" s="1034"/>
      <c r="BB53" s="1029">
        <v>17.038815716666299</v>
      </c>
      <c r="BC53" s="1035">
        <v>0.97165010540655194</v>
      </c>
      <c r="BD53" s="1035">
        <v>5.0099414139406301E-2</v>
      </c>
      <c r="BE53" s="1036">
        <v>-0.11543877729587999</v>
      </c>
    </row>
    <row r="54" spans="1:57" x14ac:dyDescent="0.35">
      <c r="A54" s="1012" t="s">
        <v>4062</v>
      </c>
      <c r="B54" s="1025"/>
      <c r="C54" s="1026">
        <v>45772</v>
      </c>
      <c r="D54" s="1025"/>
      <c r="E54" s="1027">
        <v>273.45999999999998</v>
      </c>
      <c r="F54" s="1025"/>
      <c r="G54" s="1028">
        <v>10.926</v>
      </c>
      <c r="H54" s="1030"/>
      <c r="I54" s="1029">
        <v>0.35820000000000002</v>
      </c>
      <c r="J54" s="1029">
        <v>-0.2009</v>
      </c>
      <c r="K54" s="1029">
        <v>0.93300000000000005</v>
      </c>
      <c r="L54" s="1029">
        <v>10.721500000000001</v>
      </c>
      <c r="M54" s="1029">
        <v>4.1961000000000004</v>
      </c>
      <c r="N54" s="1031">
        <v>5.2804000000000002</v>
      </c>
      <c r="O54" s="1029" t="s">
        <v>430</v>
      </c>
      <c r="P54" s="1029" t="s">
        <v>430</v>
      </c>
      <c r="Q54" s="1029" t="s">
        <v>430</v>
      </c>
      <c r="R54" s="1029" t="s">
        <v>430</v>
      </c>
      <c r="S54" s="1029">
        <v>5.4899999999999997E-2</v>
      </c>
      <c r="T54" s="1029">
        <v>12.015599999999999</v>
      </c>
      <c r="U54" s="1029">
        <v>5.8720999999999997</v>
      </c>
      <c r="V54" s="1029">
        <v>6.8766999999999996</v>
      </c>
      <c r="W54" s="1029">
        <v>5.4899999999999997E-2</v>
      </c>
      <c r="X54" s="1029">
        <v>7.7508999999999997</v>
      </c>
      <c r="Y54" s="1030"/>
      <c r="Z54" s="1032" t="s">
        <v>7239</v>
      </c>
      <c r="AA54" s="1032" t="s">
        <v>7240</v>
      </c>
      <c r="AB54" s="1032" t="s">
        <v>7241</v>
      </c>
      <c r="AC54" s="1032" t="s">
        <v>7242</v>
      </c>
      <c r="AD54" s="1032" t="s">
        <v>7241</v>
      </c>
      <c r="AE54" s="1032" t="s">
        <v>7240</v>
      </c>
      <c r="AF54" s="1027" t="s">
        <v>430</v>
      </c>
      <c r="AG54" s="1027" t="s">
        <v>430</v>
      </c>
      <c r="AH54" s="1027" t="s">
        <v>430</v>
      </c>
      <c r="AI54" s="1027" t="s">
        <v>430</v>
      </c>
      <c r="AJ54" s="1032" t="s">
        <v>7240</v>
      </c>
      <c r="AK54" s="1032" t="s">
        <v>7240</v>
      </c>
      <c r="AL54" s="1032" t="s">
        <v>7241</v>
      </c>
      <c r="AM54" s="1032" t="s">
        <v>7243</v>
      </c>
      <c r="AN54" s="1032" t="s">
        <v>7240</v>
      </c>
      <c r="AO54" s="1025"/>
      <c r="AP54" s="1029" t="s">
        <v>430</v>
      </c>
      <c r="AQ54" s="1029" t="s">
        <v>430</v>
      </c>
      <c r="AR54" s="1029" t="s">
        <v>430</v>
      </c>
      <c r="AS54" s="1029" t="s">
        <v>430</v>
      </c>
      <c r="AT54" s="1029">
        <v>10.97</v>
      </c>
      <c r="AU54" s="1033"/>
      <c r="AV54" s="1027" t="s">
        <v>430</v>
      </c>
      <c r="AW54" s="1027" t="s">
        <v>430</v>
      </c>
      <c r="AX54" s="1027" t="s">
        <v>430</v>
      </c>
      <c r="AY54" s="1027" t="s">
        <v>430</v>
      </c>
      <c r="AZ54" s="1032" t="s">
        <v>7240</v>
      </c>
      <c r="BA54" s="1034"/>
      <c r="BB54" s="1029">
        <v>15.3106273552355</v>
      </c>
      <c r="BC54" s="1035">
        <v>0.807913027148214</v>
      </c>
      <c r="BD54" s="1035">
        <v>1.6644945256147299E-2</v>
      </c>
      <c r="BE54" s="1036">
        <v>-0.42826529319625201</v>
      </c>
    </row>
    <row r="55" spans="1:57" x14ac:dyDescent="0.35">
      <c r="A55" s="1012" t="s">
        <v>4010</v>
      </c>
      <c r="B55" s="1025"/>
      <c r="C55" s="1026">
        <v>44176</v>
      </c>
      <c r="D55" s="1025"/>
      <c r="E55" s="1027">
        <v>746.02</v>
      </c>
      <c r="F55" s="1025"/>
      <c r="G55" s="1028">
        <v>18.292999999999999</v>
      </c>
      <c r="H55" s="1030"/>
      <c r="I55" s="1029">
        <v>0.76570000000000005</v>
      </c>
      <c r="J55" s="1029">
        <v>0.95469999999999999</v>
      </c>
      <c r="K55" s="1029">
        <v>4.2870999999999997</v>
      </c>
      <c r="L55" s="1029">
        <v>7.7389999999999999</v>
      </c>
      <c r="M55" s="1029">
        <v>-5.8566000000000003</v>
      </c>
      <c r="N55" s="1031">
        <v>-1.4863</v>
      </c>
      <c r="O55" s="1029">
        <v>0.8639</v>
      </c>
      <c r="P55" s="1029">
        <v>11.645899999999999</v>
      </c>
      <c r="Q55" s="1029">
        <v>9.6178000000000008</v>
      </c>
      <c r="R55" s="1029" t="s">
        <v>430</v>
      </c>
      <c r="S55" s="1029">
        <v>1.3912</v>
      </c>
      <c r="T55" s="1029">
        <v>10.099299999999999</v>
      </c>
      <c r="U55" s="1029">
        <v>-4.7736000000000001</v>
      </c>
      <c r="V55" s="1029">
        <v>-0.4733</v>
      </c>
      <c r="W55" s="1029">
        <v>1.3912</v>
      </c>
      <c r="X55" s="1029">
        <v>11.4643</v>
      </c>
      <c r="Y55" s="1030"/>
      <c r="Z55" s="1032" t="s">
        <v>7296</v>
      </c>
      <c r="AA55" s="1032" t="s">
        <v>7244</v>
      </c>
      <c r="AB55" s="1032" t="s">
        <v>7245</v>
      </c>
      <c r="AC55" s="1032" t="s">
        <v>7246</v>
      </c>
      <c r="AD55" s="1032" t="s">
        <v>7196</v>
      </c>
      <c r="AE55" s="1032" t="s">
        <v>7226</v>
      </c>
      <c r="AF55" s="1032" t="s">
        <v>7207</v>
      </c>
      <c r="AG55" s="1032" t="s">
        <v>7297</v>
      </c>
      <c r="AH55" s="1032" t="s">
        <v>7208</v>
      </c>
      <c r="AI55" s="1027" t="s">
        <v>430</v>
      </c>
      <c r="AJ55" s="1032" t="s">
        <v>7245</v>
      </c>
      <c r="AK55" s="1032" t="s">
        <v>7246</v>
      </c>
      <c r="AL55" s="1032" t="s">
        <v>7196</v>
      </c>
      <c r="AM55" s="1032" t="s">
        <v>7249</v>
      </c>
      <c r="AN55" s="1032" t="s">
        <v>7245</v>
      </c>
      <c r="AO55" s="1025"/>
      <c r="AP55" s="1029" t="s">
        <v>430</v>
      </c>
      <c r="AQ55" s="1029" t="s">
        <v>430</v>
      </c>
      <c r="AR55" s="1029">
        <v>9</v>
      </c>
      <c r="AS55" s="1029">
        <v>5.07</v>
      </c>
      <c r="AT55" s="1029">
        <v>-1.03</v>
      </c>
      <c r="AU55" s="1033"/>
      <c r="AV55" s="1027" t="s">
        <v>430</v>
      </c>
      <c r="AW55" s="1027" t="s">
        <v>430</v>
      </c>
      <c r="AX55" s="1032" t="s">
        <v>7247</v>
      </c>
      <c r="AY55" s="1032" t="s">
        <v>7247</v>
      </c>
      <c r="AZ55" s="1032" t="s">
        <v>7248</v>
      </c>
      <c r="BA55" s="1034"/>
      <c r="BB55" s="1029">
        <v>12.8158885597124</v>
      </c>
      <c r="BC55" s="1035">
        <v>0.90114406547347703</v>
      </c>
      <c r="BD55" s="1035">
        <v>4.6419146209279998E-2</v>
      </c>
      <c r="BE55" s="1036">
        <v>-0.27554630900143501</v>
      </c>
    </row>
    <row r="56" spans="1:57" x14ac:dyDescent="0.35">
      <c r="A56" s="1012" t="s">
        <v>3946</v>
      </c>
      <c r="B56" s="1025"/>
      <c r="C56" s="1026">
        <v>45271</v>
      </c>
      <c r="D56" s="1025"/>
      <c r="E56" s="1027">
        <v>678.41</v>
      </c>
      <c r="F56" s="1025"/>
      <c r="G56" s="1028">
        <v>16.681999999999999</v>
      </c>
      <c r="H56" s="1030"/>
      <c r="I56" s="1029">
        <v>0.54849999999999999</v>
      </c>
      <c r="J56" s="1029">
        <v>2.0181</v>
      </c>
      <c r="K56" s="1029">
        <v>7.7161</v>
      </c>
      <c r="L56" s="1029">
        <v>24.325500000000002</v>
      </c>
      <c r="M56" s="1029">
        <v>20.326000000000001</v>
      </c>
      <c r="N56" s="1031">
        <v>20.9893</v>
      </c>
      <c r="O56" s="1029">
        <v>19.392099999999999</v>
      </c>
      <c r="P56" s="1029" t="s">
        <v>430</v>
      </c>
      <c r="Q56" s="1029" t="s">
        <v>430</v>
      </c>
      <c r="R56" s="1029" t="s">
        <v>430</v>
      </c>
      <c r="S56" s="1029">
        <v>0.20419999999999999</v>
      </c>
      <c r="T56" s="1029">
        <v>22.1677</v>
      </c>
      <c r="U56" s="1029">
        <v>21.722000000000001</v>
      </c>
      <c r="V56" s="1029">
        <v>23.360199999999999</v>
      </c>
      <c r="W56" s="1029">
        <v>0.20419999999999999</v>
      </c>
      <c r="X56" s="1029">
        <v>22.1386</v>
      </c>
      <c r="Y56" s="1030"/>
      <c r="Z56" s="1032" t="s">
        <v>7191</v>
      </c>
      <c r="AA56" s="1032" t="s">
        <v>7224</v>
      </c>
      <c r="AB56" s="1032" t="s">
        <v>7250</v>
      </c>
      <c r="AC56" s="1032" t="s">
        <v>7251</v>
      </c>
      <c r="AD56" s="1032" t="s">
        <v>7251</v>
      </c>
      <c r="AE56" s="1032" t="s">
        <v>7178</v>
      </c>
      <c r="AF56" s="1032" t="s">
        <v>7298</v>
      </c>
      <c r="AG56" s="1027" t="s">
        <v>430</v>
      </c>
      <c r="AH56" s="1027" t="s">
        <v>430</v>
      </c>
      <c r="AI56" s="1027" t="s">
        <v>430</v>
      </c>
      <c r="AJ56" s="1032" t="s">
        <v>7253</v>
      </c>
      <c r="AK56" s="1032" t="s">
        <v>7251</v>
      </c>
      <c r="AL56" s="1032" t="s">
        <v>7251</v>
      </c>
      <c r="AM56" s="1032" t="s">
        <v>7178</v>
      </c>
      <c r="AN56" s="1032" t="s">
        <v>7253</v>
      </c>
      <c r="AO56" s="1025"/>
      <c r="AP56" s="1029" t="s">
        <v>430</v>
      </c>
      <c r="AQ56" s="1029" t="s">
        <v>430</v>
      </c>
      <c r="AR56" s="1029" t="s">
        <v>430</v>
      </c>
      <c r="AS56" s="1029" t="s">
        <v>430</v>
      </c>
      <c r="AT56" s="1029">
        <v>40.590000000000003</v>
      </c>
      <c r="AU56" s="1033"/>
      <c r="AV56" s="1027" t="s">
        <v>430</v>
      </c>
      <c r="AW56" s="1027" t="s">
        <v>430</v>
      </c>
      <c r="AX56" s="1027" t="s">
        <v>430</v>
      </c>
      <c r="AY56" s="1027" t="s">
        <v>430</v>
      </c>
      <c r="AZ56" s="1032" t="s">
        <v>7176</v>
      </c>
      <c r="BA56" s="1034"/>
      <c r="BB56" s="1029">
        <v>17.304813724222999</v>
      </c>
      <c r="BC56" s="1035">
        <v>0.99829342136780197</v>
      </c>
      <c r="BD56" s="1035">
        <v>7.2480662498960499E-2</v>
      </c>
      <c r="BE56" s="1036">
        <v>-0.17120726063470401</v>
      </c>
    </row>
    <row r="57" spans="1:57" x14ac:dyDescent="0.35">
      <c r="A57" s="1012" t="s">
        <v>3972</v>
      </c>
      <c r="B57" s="1025"/>
      <c r="C57" s="1026">
        <v>44614</v>
      </c>
      <c r="D57" s="1025"/>
      <c r="E57" s="1027">
        <v>2803.9</v>
      </c>
      <c r="F57" s="1025"/>
      <c r="G57" s="1028">
        <v>22.542000000000002</v>
      </c>
      <c r="H57" s="1030"/>
      <c r="I57" s="1029">
        <v>0.95840000000000003</v>
      </c>
      <c r="J57" s="1029">
        <v>0.60699999999999998</v>
      </c>
      <c r="K57" s="1029">
        <v>2.1478999999999999</v>
      </c>
      <c r="L57" s="1029">
        <v>14.7409</v>
      </c>
      <c r="M57" s="1029">
        <v>5.7218</v>
      </c>
      <c r="N57" s="1031">
        <v>13.339</v>
      </c>
      <c r="O57" s="1029">
        <v>7.0246000000000004</v>
      </c>
      <c r="P57" s="1029">
        <v>21.354900000000001</v>
      </c>
      <c r="Q57" s="1029" t="s">
        <v>430</v>
      </c>
      <c r="R57" s="1029" t="s">
        <v>430</v>
      </c>
      <c r="S57" s="1029">
        <v>1.2714000000000001</v>
      </c>
      <c r="T57" s="1029">
        <v>15.9986</v>
      </c>
      <c r="U57" s="1029">
        <v>7.2763999999999998</v>
      </c>
      <c r="V57" s="1029">
        <v>12.2218</v>
      </c>
      <c r="W57" s="1029">
        <v>1.2714000000000001</v>
      </c>
      <c r="X57" s="1029">
        <v>20.4986</v>
      </c>
      <c r="Y57" s="1030"/>
      <c r="Z57" s="1032" t="s">
        <v>7225</v>
      </c>
      <c r="AA57" s="1032" t="s">
        <v>7254</v>
      </c>
      <c r="AB57" s="1032" t="s">
        <v>7255</v>
      </c>
      <c r="AC57" s="1032" t="s">
        <v>7256</v>
      </c>
      <c r="AD57" s="1032" t="s">
        <v>7299</v>
      </c>
      <c r="AE57" s="1032" t="s">
        <v>7201</v>
      </c>
      <c r="AF57" s="1032" t="s">
        <v>7257</v>
      </c>
      <c r="AG57" s="1032" t="s">
        <v>7258</v>
      </c>
      <c r="AH57" s="1027" t="s">
        <v>430</v>
      </c>
      <c r="AI57" s="1027" t="s">
        <v>430</v>
      </c>
      <c r="AJ57" s="1032" t="s">
        <v>7225</v>
      </c>
      <c r="AK57" s="1032" t="s">
        <v>7259</v>
      </c>
      <c r="AL57" s="1032" t="s">
        <v>7256</v>
      </c>
      <c r="AM57" s="1032" t="s">
        <v>7158</v>
      </c>
      <c r="AN57" s="1032" t="s">
        <v>7225</v>
      </c>
      <c r="AO57" s="1025"/>
      <c r="AP57" s="1029" t="s">
        <v>430</v>
      </c>
      <c r="AQ57" s="1029" t="s">
        <v>430</v>
      </c>
      <c r="AR57" s="1029" t="s">
        <v>430</v>
      </c>
      <c r="AS57" s="1029">
        <v>15.83</v>
      </c>
      <c r="AT57" s="1029">
        <v>18.739999999999998</v>
      </c>
      <c r="AU57" s="1033"/>
      <c r="AV57" s="1027" t="s">
        <v>430</v>
      </c>
      <c r="AW57" s="1027" t="s">
        <v>430</v>
      </c>
      <c r="AX57" s="1027" t="s">
        <v>430</v>
      </c>
      <c r="AY57" s="1032" t="s">
        <v>7260</v>
      </c>
      <c r="AZ57" s="1032" t="s">
        <v>7261</v>
      </c>
      <c r="BA57" s="1034"/>
      <c r="BB57" s="1029">
        <v>16.553057659103398</v>
      </c>
      <c r="BC57" s="1035">
        <v>0.97138906154136295</v>
      </c>
      <c r="BD57" s="1035">
        <v>8.4007200005692007E-2</v>
      </c>
      <c r="BE57" s="1036">
        <v>-0.33123542910079801</v>
      </c>
    </row>
    <row r="58" spans="1:57" x14ac:dyDescent="0.35">
      <c r="A58" s="1012" t="s">
        <v>4030</v>
      </c>
      <c r="B58" s="1025"/>
      <c r="C58" s="1026">
        <v>45593</v>
      </c>
      <c r="D58" s="1025"/>
      <c r="E58" s="1027">
        <v>2180.06</v>
      </c>
      <c r="F58" s="1025"/>
      <c r="G58" s="1028">
        <v>12.791</v>
      </c>
      <c r="H58" s="1030"/>
      <c r="I58" s="1029">
        <v>0.51870000000000005</v>
      </c>
      <c r="J58" s="1029">
        <v>1.5562</v>
      </c>
      <c r="K58" s="1029">
        <v>6.3258999999999999</v>
      </c>
      <c r="L58" s="1029">
        <v>24.160399999999999</v>
      </c>
      <c r="M58" s="1029">
        <v>16.091799999999999</v>
      </c>
      <c r="N58" s="1031">
        <v>25.809000000000001</v>
      </c>
      <c r="O58" s="1029" t="s">
        <v>430</v>
      </c>
      <c r="P58" s="1029" t="s">
        <v>430</v>
      </c>
      <c r="Q58" s="1029" t="s">
        <v>430</v>
      </c>
      <c r="R58" s="1029" t="s">
        <v>430</v>
      </c>
      <c r="S58" s="1029">
        <v>1.2746999999999999</v>
      </c>
      <c r="T58" s="1029">
        <v>24.973099999999999</v>
      </c>
      <c r="U58" s="1029">
        <v>16.930199999999999</v>
      </c>
      <c r="V58" s="1029">
        <v>21.5181</v>
      </c>
      <c r="W58" s="1029">
        <v>1.2746999999999999</v>
      </c>
      <c r="X58" s="1029">
        <v>15.8133</v>
      </c>
      <c r="Y58" s="1030"/>
      <c r="Z58" s="1032" t="s">
        <v>7262</v>
      </c>
      <c r="AA58" s="1032" t="s">
        <v>7263</v>
      </c>
      <c r="AB58" s="1032" t="s">
        <v>7263</v>
      </c>
      <c r="AC58" s="1032" t="s">
        <v>7263</v>
      </c>
      <c r="AD58" s="1032" t="s">
        <v>7263</v>
      </c>
      <c r="AE58" s="1032" t="s">
        <v>7264</v>
      </c>
      <c r="AF58" s="1027" t="s">
        <v>430</v>
      </c>
      <c r="AG58" s="1027" t="s">
        <v>430</v>
      </c>
      <c r="AH58" s="1027" t="s">
        <v>430</v>
      </c>
      <c r="AI58" s="1027" t="s">
        <v>430</v>
      </c>
      <c r="AJ58" s="1032" t="s">
        <v>7265</v>
      </c>
      <c r="AK58" s="1032" t="s">
        <v>7263</v>
      </c>
      <c r="AL58" s="1032" t="s">
        <v>7263</v>
      </c>
      <c r="AM58" s="1032" t="s">
        <v>7263</v>
      </c>
      <c r="AN58" s="1032" t="s">
        <v>7265</v>
      </c>
      <c r="AO58" s="1025"/>
      <c r="AP58" s="1029" t="s">
        <v>430</v>
      </c>
      <c r="AQ58" s="1029" t="s">
        <v>430</v>
      </c>
      <c r="AR58" s="1029" t="s">
        <v>430</v>
      </c>
      <c r="AS58" s="1029" t="s">
        <v>430</v>
      </c>
      <c r="AT58" s="1029">
        <v>37.03</v>
      </c>
      <c r="AU58" s="1033"/>
      <c r="AV58" s="1027" t="s">
        <v>430</v>
      </c>
      <c r="AW58" s="1027" t="s">
        <v>430</v>
      </c>
      <c r="AX58" s="1027" t="s">
        <v>430</v>
      </c>
      <c r="AY58" s="1027" t="s">
        <v>430</v>
      </c>
      <c r="AZ58" s="1032" t="s">
        <v>7263</v>
      </c>
      <c r="BA58" s="1034"/>
      <c r="BB58" s="1029">
        <v>18.748192989142101</v>
      </c>
      <c r="BC58" s="1035">
        <v>1.0374410570889601</v>
      </c>
      <c r="BD58" s="1035">
        <v>4.8676204619718402E-2</v>
      </c>
      <c r="BE58" s="1036">
        <v>0.31228419893835302</v>
      </c>
    </row>
    <row r="59" spans="1:57" x14ac:dyDescent="0.35">
      <c r="A59" s="1012" t="s">
        <v>4124</v>
      </c>
      <c r="B59" s="1025"/>
      <c r="C59" s="1026">
        <v>43769</v>
      </c>
      <c r="D59" s="1025"/>
      <c r="E59" s="1027">
        <v>3873.02</v>
      </c>
      <c r="F59" s="1025"/>
      <c r="G59" s="1028">
        <v>38.036999999999999</v>
      </c>
      <c r="H59" s="1030"/>
      <c r="I59" s="1029" t="s">
        <v>430</v>
      </c>
      <c r="J59" s="1029">
        <v>1.5647</v>
      </c>
      <c r="K59" s="1029">
        <v>3.7900999999999998</v>
      </c>
      <c r="L59" s="1029">
        <v>18.724599999999999</v>
      </c>
      <c r="M59" s="1029">
        <v>7.0349000000000004</v>
      </c>
      <c r="N59" s="1031">
        <v>10.687099999999999</v>
      </c>
      <c r="O59" s="1029">
        <v>9.67</v>
      </c>
      <c r="P59" s="1029">
        <v>21.418600000000001</v>
      </c>
      <c r="Q59" s="1029">
        <v>16.8323</v>
      </c>
      <c r="R59" s="1029" t="s">
        <v>430</v>
      </c>
      <c r="S59" s="1029">
        <v>0.58440000000000003</v>
      </c>
      <c r="T59" s="1029">
        <v>20.902100000000001</v>
      </c>
      <c r="U59" s="1029">
        <v>7.7718999999999996</v>
      </c>
      <c r="V59" s="1029">
        <v>8.5655000000000001</v>
      </c>
      <c r="W59" s="1029">
        <v>0.58440000000000003</v>
      </c>
      <c r="X59" s="1029">
        <v>22.171900000000001</v>
      </c>
      <c r="Y59" s="1030"/>
      <c r="Z59" s="1027" t="s">
        <v>430</v>
      </c>
      <c r="AA59" s="1032" t="s">
        <v>7266</v>
      </c>
      <c r="AB59" s="1032" t="s">
        <v>7266</v>
      </c>
      <c r="AC59" s="1032" t="s">
        <v>7266</v>
      </c>
      <c r="AD59" s="1032" t="s">
        <v>7266</v>
      </c>
      <c r="AE59" s="1032" t="s">
        <v>7266</v>
      </c>
      <c r="AF59" s="1032" t="s">
        <v>7266</v>
      </c>
      <c r="AG59" s="1032" t="s">
        <v>7266</v>
      </c>
      <c r="AH59" s="1032" t="s">
        <v>7266</v>
      </c>
      <c r="AI59" s="1027" t="s">
        <v>430</v>
      </c>
      <c r="AJ59" s="1032" t="s">
        <v>7266</v>
      </c>
      <c r="AK59" s="1032" t="s">
        <v>7266</v>
      </c>
      <c r="AL59" s="1032" t="s">
        <v>7266</v>
      </c>
      <c r="AM59" s="1032" t="s">
        <v>7266</v>
      </c>
      <c r="AN59" s="1032" t="s">
        <v>7266</v>
      </c>
      <c r="AO59" s="1025"/>
      <c r="AP59" s="1029" t="s">
        <v>430</v>
      </c>
      <c r="AQ59" s="1029" t="s">
        <v>430</v>
      </c>
      <c r="AR59" s="1029">
        <v>18.75</v>
      </c>
      <c r="AS59" s="1029">
        <v>16.62</v>
      </c>
      <c r="AT59" s="1029">
        <v>19.149999999999999</v>
      </c>
      <c r="AU59" s="1033"/>
      <c r="AV59" s="1027" t="s">
        <v>430</v>
      </c>
      <c r="AW59" s="1027" t="s">
        <v>430</v>
      </c>
      <c r="AX59" s="1032" t="s">
        <v>7266</v>
      </c>
      <c r="AY59" s="1032" t="s">
        <v>7266</v>
      </c>
      <c r="AZ59" s="1032" t="s">
        <v>7266</v>
      </c>
      <c r="BA59" s="1034"/>
      <c r="BB59" s="1029">
        <v>14.4746672291952</v>
      </c>
      <c r="BC59" s="1035">
        <v>0.88719918948196497</v>
      </c>
      <c r="BD59" s="1035">
        <v>9.1406054484233806E-2</v>
      </c>
      <c r="BE59" s="1036">
        <v>0.384290481044887</v>
      </c>
    </row>
    <row r="60" spans="1:57" x14ac:dyDescent="0.35">
      <c r="A60" s="1012" t="s">
        <v>4002</v>
      </c>
      <c r="B60" s="1025"/>
      <c r="C60" s="1026">
        <v>45140</v>
      </c>
      <c r="D60" s="1025"/>
      <c r="E60" s="1027">
        <v>497.88600000000002</v>
      </c>
      <c r="F60" s="1025"/>
      <c r="G60" s="1028">
        <v>15.250999999999999</v>
      </c>
      <c r="H60" s="1030"/>
      <c r="I60" s="1029">
        <v>0.38840000000000002</v>
      </c>
      <c r="J60" s="1029">
        <v>0.69989999999999997</v>
      </c>
      <c r="K60" s="1029">
        <v>2.7073</v>
      </c>
      <c r="L60" s="1029">
        <v>10.4665</v>
      </c>
      <c r="M60" s="1029">
        <v>-2.0550999999999999</v>
      </c>
      <c r="N60" s="1031">
        <v>1.9178999999999999</v>
      </c>
      <c r="O60" s="1029">
        <v>-0.75519999999999998</v>
      </c>
      <c r="P60" s="1029" t="s">
        <v>430</v>
      </c>
      <c r="Q60" s="1029" t="s">
        <v>430</v>
      </c>
      <c r="R60" s="1029" t="s">
        <v>430</v>
      </c>
      <c r="S60" s="1029">
        <v>0.14449999999999999</v>
      </c>
      <c r="T60" s="1029">
        <v>11.541</v>
      </c>
      <c r="U60" s="1029">
        <v>-1.2688999999999999</v>
      </c>
      <c r="V60" s="1029">
        <v>2.9013</v>
      </c>
      <c r="W60" s="1029">
        <v>0.14449999999999999</v>
      </c>
      <c r="X60" s="1029">
        <v>15.563499999999999</v>
      </c>
      <c r="Y60" s="1030"/>
      <c r="Z60" s="1032" t="s">
        <v>7267</v>
      </c>
      <c r="AA60" s="1032" t="s">
        <v>7162</v>
      </c>
      <c r="AB60" s="1032" t="s">
        <v>7162</v>
      </c>
      <c r="AC60" s="1032" t="s">
        <v>7162</v>
      </c>
      <c r="AD60" s="1032" t="s">
        <v>7162</v>
      </c>
      <c r="AE60" s="1032" t="s">
        <v>7162</v>
      </c>
      <c r="AF60" s="1032" t="s">
        <v>7196</v>
      </c>
      <c r="AG60" s="1027" t="s">
        <v>430</v>
      </c>
      <c r="AH60" s="1027" t="s">
        <v>430</v>
      </c>
      <c r="AI60" s="1027" t="s">
        <v>430</v>
      </c>
      <c r="AJ60" s="1032" t="s">
        <v>7268</v>
      </c>
      <c r="AK60" s="1032" t="s">
        <v>7166</v>
      </c>
      <c r="AL60" s="1032" t="s">
        <v>7166</v>
      </c>
      <c r="AM60" s="1032" t="s">
        <v>7166</v>
      </c>
      <c r="AN60" s="1032" t="s">
        <v>7268</v>
      </c>
      <c r="AO60" s="1025"/>
      <c r="AP60" s="1029" t="s">
        <v>430</v>
      </c>
      <c r="AQ60" s="1029" t="s">
        <v>430</v>
      </c>
      <c r="AR60" s="1029" t="s">
        <v>430</v>
      </c>
      <c r="AS60" s="1029" t="s">
        <v>430</v>
      </c>
      <c r="AT60" s="1029">
        <v>3.92</v>
      </c>
      <c r="AU60" s="1033"/>
      <c r="AV60" s="1027" t="s">
        <v>430</v>
      </c>
      <c r="AW60" s="1027" t="s">
        <v>430</v>
      </c>
      <c r="AX60" s="1027" t="s">
        <v>430</v>
      </c>
      <c r="AY60" s="1027" t="s">
        <v>430</v>
      </c>
      <c r="AZ60" s="1032" t="s">
        <v>7166</v>
      </c>
      <c r="BA60" s="1034"/>
      <c r="BB60" s="1029">
        <v>17.025786534006901</v>
      </c>
      <c r="BC60" s="1035">
        <v>1.0606211785664801</v>
      </c>
      <c r="BD60" s="1035">
        <v>5.1534235711464697E-2</v>
      </c>
      <c r="BE60" s="1036">
        <v>-9.4083016483977294E-2</v>
      </c>
    </row>
    <row r="61" spans="1:57" x14ac:dyDescent="0.35">
      <c r="A61" s="1012" t="s">
        <v>4107</v>
      </c>
      <c r="B61" s="1025"/>
      <c r="C61" s="1026">
        <v>45988</v>
      </c>
      <c r="D61" s="1025"/>
      <c r="E61" s="1027">
        <v>780.40099999999995</v>
      </c>
      <c r="F61" s="1025"/>
      <c r="G61" s="1028">
        <v>9.7439999999999998</v>
      </c>
      <c r="H61" s="1030"/>
      <c r="I61" s="1029">
        <v>0.82779999999999998</v>
      </c>
      <c r="J61" s="1029">
        <v>1.0684</v>
      </c>
      <c r="K61" s="1029">
        <v>3.7147000000000001</v>
      </c>
      <c r="L61" s="1029">
        <v>5.7405999999999997</v>
      </c>
      <c r="M61" s="1029">
        <v>-4.8902000000000001</v>
      </c>
      <c r="N61" s="1031" t="s">
        <v>430</v>
      </c>
      <c r="O61" s="1029" t="s">
        <v>430</v>
      </c>
      <c r="P61" s="1029" t="s">
        <v>430</v>
      </c>
      <c r="Q61" s="1029" t="s">
        <v>430</v>
      </c>
      <c r="R61" s="1029" t="s">
        <v>430</v>
      </c>
      <c r="S61" s="1029">
        <v>1.9567000000000001</v>
      </c>
      <c r="T61" s="1029">
        <v>7.1947000000000001</v>
      </c>
      <c r="U61" s="1029">
        <v>-4.6482000000000001</v>
      </c>
      <c r="V61" s="1029" t="s">
        <v>430</v>
      </c>
      <c r="W61" s="1029">
        <v>1.9567000000000001</v>
      </c>
      <c r="X61" s="1029">
        <v>-2.56</v>
      </c>
      <c r="Y61" s="1030"/>
      <c r="Z61" s="1032" t="s">
        <v>7269</v>
      </c>
      <c r="AA61" s="1032" t="s">
        <v>7270</v>
      </c>
      <c r="AB61" s="1032" t="s">
        <v>7270</v>
      </c>
      <c r="AC61" s="1032" t="s">
        <v>7270</v>
      </c>
      <c r="AD61" s="1032" t="s">
        <v>7269</v>
      </c>
      <c r="AE61" s="1027" t="s">
        <v>430</v>
      </c>
      <c r="AF61" s="1027" t="s">
        <v>430</v>
      </c>
      <c r="AG61" s="1027" t="s">
        <v>430</v>
      </c>
      <c r="AH61" s="1027" t="s">
        <v>430</v>
      </c>
      <c r="AI61" s="1027" t="s">
        <v>430</v>
      </c>
      <c r="AJ61" s="1032" t="s">
        <v>7269</v>
      </c>
      <c r="AK61" s="1032" t="s">
        <v>7270</v>
      </c>
      <c r="AL61" s="1032" t="s">
        <v>7269</v>
      </c>
      <c r="AM61" s="1027" t="s">
        <v>430</v>
      </c>
      <c r="AN61" s="1032" t="s">
        <v>7269</v>
      </c>
      <c r="AO61" s="1025"/>
      <c r="AP61" s="1029" t="s">
        <v>430</v>
      </c>
      <c r="AQ61" s="1029" t="s">
        <v>430</v>
      </c>
      <c r="AR61" s="1029" t="s">
        <v>430</v>
      </c>
      <c r="AS61" s="1029" t="s">
        <v>430</v>
      </c>
      <c r="AT61" s="1029" t="s">
        <v>430</v>
      </c>
      <c r="AU61" s="1033"/>
      <c r="AV61" s="1027" t="s">
        <v>430</v>
      </c>
      <c r="AW61" s="1027" t="s">
        <v>430</v>
      </c>
      <c r="AX61" s="1027" t="s">
        <v>430</v>
      </c>
      <c r="AY61" s="1027" t="s">
        <v>430</v>
      </c>
      <c r="AZ61" s="1027" t="s">
        <v>430</v>
      </c>
      <c r="BA61" s="1034"/>
      <c r="BB61" s="1029">
        <v>21.5652323566006</v>
      </c>
      <c r="BC61" s="1035">
        <v>0.91953705901793403</v>
      </c>
      <c r="BD61" s="1035">
        <v>-3.0381707809025198E-2</v>
      </c>
      <c r="BE61" s="1036">
        <v>7.7565612646572593E-2</v>
      </c>
    </row>
    <row r="62" spans="1:57" x14ac:dyDescent="0.35">
      <c r="A62" s="1012" t="s">
        <v>4072</v>
      </c>
      <c r="B62" s="1025"/>
      <c r="C62" s="1026">
        <v>46078</v>
      </c>
      <c r="D62" s="1025"/>
      <c r="E62" s="1027">
        <v>749.06399999999996</v>
      </c>
      <c r="F62" s="1025"/>
      <c r="G62" s="1028">
        <v>10.494</v>
      </c>
      <c r="H62" s="1030"/>
      <c r="I62" s="1029">
        <v>0.88439999999999996</v>
      </c>
      <c r="J62" s="1029">
        <v>1.2543</v>
      </c>
      <c r="K62" s="1029">
        <v>6.5164</v>
      </c>
      <c r="L62" s="1029">
        <v>8.0741999999999994</v>
      </c>
      <c r="M62" s="1029" t="s">
        <v>430</v>
      </c>
      <c r="N62" s="1031" t="s">
        <v>430</v>
      </c>
      <c r="O62" s="1029" t="s">
        <v>430</v>
      </c>
      <c r="P62" s="1029" t="s">
        <v>430</v>
      </c>
      <c r="Q62" s="1029" t="s">
        <v>430</v>
      </c>
      <c r="R62" s="1029" t="s">
        <v>430</v>
      </c>
      <c r="S62" s="1029">
        <v>1.6368</v>
      </c>
      <c r="T62" s="1029">
        <v>9.5749999999999993</v>
      </c>
      <c r="U62" s="1029" t="s">
        <v>430</v>
      </c>
      <c r="V62" s="1029" t="s">
        <v>430</v>
      </c>
      <c r="W62" s="1029">
        <v>1.6368</v>
      </c>
      <c r="X62" s="1029">
        <v>4.9400000000000004</v>
      </c>
      <c r="Y62" s="1030"/>
      <c r="Z62" s="1032" t="s">
        <v>7260</v>
      </c>
      <c r="AA62" s="1032" t="s">
        <v>7271</v>
      </c>
      <c r="AB62" s="1032" t="s">
        <v>7272</v>
      </c>
      <c r="AC62" s="1032" t="s">
        <v>7271</v>
      </c>
      <c r="AD62" s="1027" t="s">
        <v>430</v>
      </c>
      <c r="AE62" s="1027" t="s">
        <v>430</v>
      </c>
      <c r="AF62" s="1027" t="s">
        <v>430</v>
      </c>
      <c r="AG62" s="1027" t="s">
        <v>430</v>
      </c>
      <c r="AH62" s="1027" t="s">
        <v>430</v>
      </c>
      <c r="AI62" s="1027" t="s">
        <v>430</v>
      </c>
      <c r="AJ62" s="1032" t="s">
        <v>7300</v>
      </c>
      <c r="AK62" s="1032" t="s">
        <v>7271</v>
      </c>
      <c r="AL62" s="1027" t="s">
        <v>430</v>
      </c>
      <c r="AM62" s="1027" t="s">
        <v>430</v>
      </c>
      <c r="AN62" s="1032" t="s">
        <v>7300</v>
      </c>
      <c r="AO62" s="1025"/>
      <c r="AP62" s="1029" t="s">
        <v>430</v>
      </c>
      <c r="AQ62" s="1029" t="s">
        <v>430</v>
      </c>
      <c r="AR62" s="1029" t="s">
        <v>430</v>
      </c>
      <c r="AS62" s="1029" t="s">
        <v>430</v>
      </c>
      <c r="AT62" s="1029" t="s">
        <v>430</v>
      </c>
      <c r="AU62" s="1033"/>
      <c r="AV62" s="1027" t="s">
        <v>430</v>
      </c>
      <c r="AW62" s="1027" t="s">
        <v>430</v>
      </c>
      <c r="AX62" s="1027" t="s">
        <v>430</v>
      </c>
      <c r="AY62" s="1027" t="s">
        <v>430</v>
      </c>
      <c r="AZ62" s="1027" t="s">
        <v>430</v>
      </c>
      <c r="BA62" s="1034"/>
      <c r="BB62" s="1029">
        <v>17.440736789643498</v>
      </c>
      <c r="BC62" s="1035">
        <v>0.66493524007113303</v>
      </c>
      <c r="BD62" s="1035">
        <v>4.6597490535035001E-2</v>
      </c>
      <c r="BE62" s="1036">
        <v>1.46835122194739</v>
      </c>
    </row>
    <row r="63" spans="1:57" x14ac:dyDescent="0.35">
      <c r="A63" s="1012" t="s">
        <v>4038</v>
      </c>
      <c r="B63" s="1025"/>
      <c r="C63" s="1026">
        <v>45472</v>
      </c>
      <c r="D63" s="1025"/>
      <c r="E63" s="1027">
        <v>1461.1</v>
      </c>
      <c r="F63" s="1025"/>
      <c r="G63" s="1028">
        <v>11.07</v>
      </c>
      <c r="H63" s="1030"/>
      <c r="I63" s="1029">
        <v>0.84719999999999995</v>
      </c>
      <c r="J63" s="1029">
        <v>1.8774</v>
      </c>
      <c r="K63" s="1029">
        <v>5.4486999999999997</v>
      </c>
      <c r="L63" s="1029">
        <v>21.7956</v>
      </c>
      <c r="M63" s="1029">
        <v>6.9565000000000001</v>
      </c>
      <c r="N63" s="1031">
        <v>13.457000000000001</v>
      </c>
      <c r="O63" s="1029">
        <v>5.1921999999999997</v>
      </c>
      <c r="P63" s="1029" t="s">
        <v>430</v>
      </c>
      <c r="Q63" s="1029" t="s">
        <v>430</v>
      </c>
      <c r="R63" s="1029" t="s">
        <v>430</v>
      </c>
      <c r="S63" s="1029">
        <v>1.0959000000000001</v>
      </c>
      <c r="T63" s="1029">
        <v>26.312200000000001</v>
      </c>
      <c r="U63" s="1029">
        <v>7.9157999999999999</v>
      </c>
      <c r="V63" s="1029">
        <v>13.7485</v>
      </c>
      <c r="W63" s="1029">
        <v>1.0959000000000001</v>
      </c>
      <c r="X63" s="1029">
        <v>5.1921999999999997</v>
      </c>
      <c r="Y63" s="1030"/>
      <c r="Z63" s="1032" t="s">
        <v>7242</v>
      </c>
      <c r="AA63" s="1032" t="s">
        <v>7273</v>
      </c>
      <c r="AB63" s="1032" t="s">
        <v>7265</v>
      </c>
      <c r="AC63" s="1032" t="s">
        <v>7273</v>
      </c>
      <c r="AD63" s="1032" t="s">
        <v>7273</v>
      </c>
      <c r="AE63" s="1032" t="s">
        <v>7241</v>
      </c>
      <c r="AF63" s="1032" t="s">
        <v>7240</v>
      </c>
      <c r="AG63" s="1027" t="s">
        <v>430</v>
      </c>
      <c r="AH63" s="1027" t="s">
        <v>430</v>
      </c>
      <c r="AI63" s="1027" t="s">
        <v>430</v>
      </c>
      <c r="AJ63" s="1032" t="s">
        <v>7274</v>
      </c>
      <c r="AK63" s="1032" t="s">
        <v>7263</v>
      </c>
      <c r="AL63" s="1032" t="s">
        <v>7273</v>
      </c>
      <c r="AM63" s="1032" t="s">
        <v>7274</v>
      </c>
      <c r="AN63" s="1032" t="s">
        <v>7274</v>
      </c>
      <c r="AO63" s="1025"/>
      <c r="AP63" s="1029" t="s">
        <v>430</v>
      </c>
      <c r="AQ63" s="1029" t="s">
        <v>430</v>
      </c>
      <c r="AR63" s="1029" t="s">
        <v>430</v>
      </c>
      <c r="AS63" s="1029" t="s">
        <v>430</v>
      </c>
      <c r="AT63" s="1029">
        <v>25.96</v>
      </c>
      <c r="AU63" s="1033"/>
      <c r="AV63" s="1027" t="s">
        <v>430</v>
      </c>
      <c r="AW63" s="1027" t="s">
        <v>430</v>
      </c>
      <c r="AX63" s="1027" t="s">
        <v>430</v>
      </c>
      <c r="AY63" s="1027" t="s">
        <v>430</v>
      </c>
      <c r="AZ63" s="1032" t="s">
        <v>7264</v>
      </c>
      <c r="BA63" s="1034"/>
      <c r="BB63" s="1029">
        <v>19.381252994833599</v>
      </c>
      <c r="BC63" s="1035">
        <v>1.1708180320310999</v>
      </c>
      <c r="BD63" s="1035">
        <v>6.3196214031553304E-3</v>
      </c>
      <c r="BE63" s="1036">
        <v>-0.299256853376834</v>
      </c>
    </row>
    <row r="64" spans="1:57" x14ac:dyDescent="0.35">
      <c r="A64" s="1012" t="s">
        <v>3963</v>
      </c>
      <c r="B64" s="1025"/>
      <c r="C64" s="1026">
        <v>45355</v>
      </c>
      <c r="D64" s="1025"/>
      <c r="E64" s="1027">
        <v>505.34899999999999</v>
      </c>
      <c r="F64" s="1025"/>
      <c r="G64" s="1028">
        <v>9.5280000000000005</v>
      </c>
      <c r="H64" s="1030"/>
      <c r="I64" s="1029" t="s">
        <v>430</v>
      </c>
      <c r="J64" s="1029">
        <v>-1.5397000000000001</v>
      </c>
      <c r="K64" s="1029">
        <v>-7.5579999999999998</v>
      </c>
      <c r="L64" s="1029">
        <v>-4.9006999999999996</v>
      </c>
      <c r="M64" s="1029">
        <v>-22.245799999999999</v>
      </c>
      <c r="N64" s="1031">
        <v>-22.152999999999999</v>
      </c>
      <c r="O64" s="1029">
        <v>-6.9402999999999997</v>
      </c>
      <c r="P64" s="1029" t="s">
        <v>430</v>
      </c>
      <c r="Q64" s="1029" t="s">
        <v>430</v>
      </c>
      <c r="R64" s="1029" t="s">
        <v>430</v>
      </c>
      <c r="S64" s="1029">
        <v>5.2499999999999998E-2</v>
      </c>
      <c r="T64" s="1029">
        <v>-1.8946000000000001</v>
      </c>
      <c r="U64" s="1029">
        <v>-21.638300000000001</v>
      </c>
      <c r="V64" s="1029">
        <v>-14.5777</v>
      </c>
      <c r="W64" s="1029">
        <v>5.2499999999999998E-2</v>
      </c>
      <c r="X64" s="1029">
        <v>-2.0571999999999999</v>
      </c>
      <c r="Y64" s="1030"/>
      <c r="Z64" s="1027" t="s">
        <v>430</v>
      </c>
      <c r="AA64" s="1032" t="s">
        <v>7275</v>
      </c>
      <c r="AB64" s="1032" t="s">
        <v>7275</v>
      </c>
      <c r="AC64" s="1032" t="s">
        <v>7276</v>
      </c>
      <c r="AD64" s="1032" t="s">
        <v>7255</v>
      </c>
      <c r="AE64" s="1032" t="s">
        <v>7259</v>
      </c>
      <c r="AF64" s="1032" t="s">
        <v>7277</v>
      </c>
      <c r="AG64" s="1027" t="s">
        <v>430</v>
      </c>
      <c r="AH64" s="1027" t="s">
        <v>430</v>
      </c>
      <c r="AI64" s="1027" t="s">
        <v>430</v>
      </c>
      <c r="AJ64" s="1032" t="s">
        <v>7278</v>
      </c>
      <c r="AK64" s="1032" t="s">
        <v>7276</v>
      </c>
      <c r="AL64" s="1032" t="s">
        <v>7256</v>
      </c>
      <c r="AM64" s="1032" t="s">
        <v>7259</v>
      </c>
      <c r="AN64" s="1032" t="s">
        <v>7278</v>
      </c>
      <c r="AO64" s="1025"/>
      <c r="AP64" s="1029" t="s">
        <v>430</v>
      </c>
      <c r="AQ64" s="1029" t="s">
        <v>430</v>
      </c>
      <c r="AR64" s="1029" t="s">
        <v>430</v>
      </c>
      <c r="AS64" s="1029" t="s">
        <v>430</v>
      </c>
      <c r="AT64" s="1029">
        <v>-27.05</v>
      </c>
      <c r="AU64" s="1033"/>
      <c r="AV64" s="1027" t="s">
        <v>430</v>
      </c>
      <c r="AW64" s="1027" t="s">
        <v>430</v>
      </c>
      <c r="AX64" s="1027" t="s">
        <v>430</v>
      </c>
      <c r="AY64" s="1027" t="s">
        <v>430</v>
      </c>
      <c r="AZ64" s="1032" t="s">
        <v>7259</v>
      </c>
      <c r="BA64" s="1034"/>
      <c r="BB64" s="1029">
        <v>20.946690559325202</v>
      </c>
      <c r="BC64" s="1035">
        <v>0.97067043633647399</v>
      </c>
      <c r="BD64" s="1035">
        <v>-1.6811865013952099E-2</v>
      </c>
      <c r="BE64" s="1036">
        <v>-0.54087316529322005</v>
      </c>
    </row>
    <row r="65" spans="1:57" x14ac:dyDescent="0.35">
      <c r="A65" s="1012" t="s">
        <v>4055</v>
      </c>
      <c r="B65" s="1025"/>
      <c r="C65" s="1026">
        <v>45642</v>
      </c>
      <c r="D65" s="1025"/>
      <c r="E65" s="1027">
        <v>510.31599999999997</v>
      </c>
      <c r="F65" s="1025"/>
      <c r="G65" s="1028">
        <v>11.619</v>
      </c>
      <c r="H65" s="1030"/>
      <c r="I65" s="1029">
        <v>0.61480000000000001</v>
      </c>
      <c r="J65" s="1029">
        <v>1.3521000000000001</v>
      </c>
      <c r="K65" s="1029">
        <v>6.7138</v>
      </c>
      <c r="L65" s="1029">
        <v>13.4336</v>
      </c>
      <c r="M65" s="1029">
        <v>-3.7126000000000001</v>
      </c>
      <c r="N65" s="1031">
        <v>9.0167000000000002</v>
      </c>
      <c r="O65" s="1029" t="s">
        <v>430</v>
      </c>
      <c r="P65" s="1029" t="s">
        <v>430</v>
      </c>
      <c r="Q65" s="1029" t="s">
        <v>430</v>
      </c>
      <c r="R65" s="1029" t="s">
        <v>430</v>
      </c>
      <c r="S65" s="1029">
        <v>1.7425999999999999</v>
      </c>
      <c r="T65" s="1029">
        <v>15.923400000000001</v>
      </c>
      <c r="U65" s="1029">
        <v>-1.6506000000000001</v>
      </c>
      <c r="V65" s="1029">
        <v>0.49299999999999999</v>
      </c>
      <c r="W65" s="1029">
        <v>1.7425999999999999</v>
      </c>
      <c r="X65" s="1029">
        <v>10.2173</v>
      </c>
      <c r="Y65" s="1030"/>
      <c r="Z65" s="1032" t="s">
        <v>7280</v>
      </c>
      <c r="AA65" s="1032" t="s">
        <v>7280</v>
      </c>
      <c r="AB65" s="1032" t="s">
        <v>7240</v>
      </c>
      <c r="AC65" s="1032" t="s">
        <v>7280</v>
      </c>
      <c r="AD65" s="1032" t="s">
        <v>7243</v>
      </c>
      <c r="AE65" s="1032" t="s">
        <v>7280</v>
      </c>
      <c r="AF65" s="1027" t="s">
        <v>430</v>
      </c>
      <c r="AG65" s="1027" t="s">
        <v>430</v>
      </c>
      <c r="AH65" s="1027" t="s">
        <v>430</v>
      </c>
      <c r="AI65" s="1027" t="s">
        <v>430</v>
      </c>
      <c r="AJ65" s="1032" t="s">
        <v>7280</v>
      </c>
      <c r="AK65" s="1032" t="s">
        <v>7243</v>
      </c>
      <c r="AL65" s="1032" t="s">
        <v>7243</v>
      </c>
      <c r="AM65" s="1032" t="s">
        <v>7243</v>
      </c>
      <c r="AN65" s="1032" t="s">
        <v>7280</v>
      </c>
      <c r="AO65" s="1025"/>
      <c r="AP65" s="1029" t="s">
        <v>430</v>
      </c>
      <c r="AQ65" s="1029" t="s">
        <v>430</v>
      </c>
      <c r="AR65" s="1029" t="s">
        <v>430</v>
      </c>
      <c r="AS65" s="1029" t="s">
        <v>430</v>
      </c>
      <c r="AT65" s="1029">
        <v>5.91</v>
      </c>
      <c r="AU65" s="1033"/>
      <c r="AV65" s="1027" t="s">
        <v>430</v>
      </c>
      <c r="AW65" s="1027" t="s">
        <v>430</v>
      </c>
      <c r="AX65" s="1027" t="s">
        <v>430</v>
      </c>
      <c r="AY65" s="1027" t="s">
        <v>430</v>
      </c>
      <c r="AZ65" s="1032" t="s">
        <v>7243</v>
      </c>
      <c r="BA65" s="1034"/>
      <c r="BB65" s="1029">
        <v>18.912922272046199</v>
      </c>
      <c r="BC65" s="1035">
        <v>0.91147495952941404</v>
      </c>
      <c r="BD65" s="1035">
        <v>2.3012194460495499E-2</v>
      </c>
      <c r="BE65" s="1036">
        <v>-0.14251882004072899</v>
      </c>
    </row>
    <row r="66" spans="1:57" x14ac:dyDescent="0.35">
      <c r="A66" s="1012" t="s">
        <v>4214</v>
      </c>
      <c r="B66" s="1025"/>
      <c r="C66" s="1026">
        <v>41275</v>
      </c>
      <c r="D66" s="1025"/>
      <c r="E66" s="1027">
        <v>6196.82</v>
      </c>
      <c r="F66" s="1025"/>
      <c r="G66" s="1028">
        <v>137.30099999999999</v>
      </c>
      <c r="H66" s="1030"/>
      <c r="I66" s="1029">
        <v>0.84470000000000001</v>
      </c>
      <c r="J66" s="1029">
        <v>0.90910000000000002</v>
      </c>
      <c r="K66" s="1029">
        <v>5.3875000000000002</v>
      </c>
      <c r="L66" s="1029">
        <v>11.546099999999999</v>
      </c>
      <c r="M66" s="1029">
        <v>-1.8851</v>
      </c>
      <c r="N66" s="1031">
        <v>-0.1222</v>
      </c>
      <c r="O66" s="1029">
        <v>0.86919999999999997</v>
      </c>
      <c r="P66" s="1029">
        <v>13.484999999999999</v>
      </c>
      <c r="Q66" s="1029">
        <v>13.5824</v>
      </c>
      <c r="R66" s="1029">
        <v>15.3025</v>
      </c>
      <c r="S66" s="1029">
        <v>1.4287000000000001</v>
      </c>
      <c r="T66" s="1029">
        <v>13.7087</v>
      </c>
      <c r="U66" s="1029">
        <v>-0.67210000000000003</v>
      </c>
      <c r="V66" s="1029">
        <v>2.7578999999999998</v>
      </c>
      <c r="W66" s="1029">
        <v>1.4287000000000001</v>
      </c>
      <c r="X66" s="1029">
        <v>15.1937</v>
      </c>
      <c r="Y66" s="1030"/>
      <c r="Z66" s="1032" t="s">
        <v>7281</v>
      </c>
      <c r="AA66" s="1032" t="s">
        <v>7200</v>
      </c>
      <c r="AB66" s="1032" t="s">
        <v>7282</v>
      </c>
      <c r="AC66" s="1032" t="s">
        <v>7200</v>
      </c>
      <c r="AD66" s="1032" t="s">
        <v>7189</v>
      </c>
      <c r="AE66" s="1032" t="s">
        <v>7190</v>
      </c>
      <c r="AF66" s="1032" t="s">
        <v>7283</v>
      </c>
      <c r="AG66" s="1032" t="s">
        <v>7284</v>
      </c>
      <c r="AH66" s="1032" t="s">
        <v>7194</v>
      </c>
      <c r="AI66" s="1032" t="s">
        <v>7200</v>
      </c>
      <c r="AJ66" s="1032" t="s">
        <v>7281</v>
      </c>
      <c r="AK66" s="1032" t="s">
        <v>7187</v>
      </c>
      <c r="AL66" s="1032" t="s">
        <v>7301</v>
      </c>
      <c r="AM66" s="1032" t="s">
        <v>7194</v>
      </c>
      <c r="AN66" s="1032" t="s">
        <v>7281</v>
      </c>
      <c r="AO66" s="1025"/>
      <c r="AP66" s="1029">
        <v>15.1</v>
      </c>
      <c r="AQ66" s="1029">
        <v>15.43</v>
      </c>
      <c r="AR66" s="1029">
        <v>11.68</v>
      </c>
      <c r="AS66" s="1029">
        <v>6.74</v>
      </c>
      <c r="AT66" s="1029">
        <v>4.9000000000000004</v>
      </c>
      <c r="AU66" s="1033"/>
      <c r="AV66" s="1032" t="s">
        <v>7187</v>
      </c>
      <c r="AW66" s="1032" t="s">
        <v>7190</v>
      </c>
      <c r="AX66" s="1032" t="s">
        <v>7189</v>
      </c>
      <c r="AY66" s="1032" t="s">
        <v>7191</v>
      </c>
      <c r="AZ66" s="1032" t="s">
        <v>7301</v>
      </c>
      <c r="BA66" s="1034"/>
      <c r="BB66" s="1029">
        <v>14.303008477225699</v>
      </c>
      <c r="BC66" s="1035">
        <v>0.92969586687170902</v>
      </c>
      <c r="BD66" s="1035">
        <v>5.3331088821758597E-2</v>
      </c>
      <c r="BE66" s="1036">
        <v>-0.27581690617266302</v>
      </c>
    </row>
    <row r="67" spans="1:57" x14ac:dyDescent="0.35">
      <c r="A67" s="925" t="s">
        <v>7285</v>
      </c>
      <c r="B67" s="927"/>
      <c r="C67" s="926"/>
      <c r="D67" s="926"/>
      <c r="E67" s="926"/>
      <c r="F67" s="926"/>
      <c r="G67" s="926"/>
      <c r="H67" s="926"/>
      <c r="I67" s="70">
        <f t="shared" ref="I67:X67" si="4">IFERROR(ROUND(AVERAGE(I40:I66),2),"--")</f>
        <v>0.7</v>
      </c>
      <c r="J67" s="59">
        <f t="shared" si="4"/>
        <v>1.05</v>
      </c>
      <c r="K67" s="59">
        <f t="shared" si="4"/>
        <v>4.5</v>
      </c>
      <c r="L67" s="59">
        <f t="shared" si="4"/>
        <v>13.24</v>
      </c>
      <c r="M67" s="59">
        <f t="shared" si="4"/>
        <v>1.29</v>
      </c>
      <c r="N67" s="70">
        <f t="shared" si="4"/>
        <v>5.76</v>
      </c>
      <c r="O67" s="59">
        <f t="shared" si="4"/>
        <v>4.8499999999999996</v>
      </c>
      <c r="P67" s="59">
        <f t="shared" si="4"/>
        <v>17.04</v>
      </c>
      <c r="Q67" s="59">
        <f t="shared" si="4"/>
        <v>15.24</v>
      </c>
      <c r="R67" s="59">
        <f t="shared" si="4"/>
        <v>16.39</v>
      </c>
      <c r="S67" s="59">
        <f t="shared" si="4"/>
        <v>1.07</v>
      </c>
      <c r="T67" s="59">
        <f t="shared" si="4"/>
        <v>15.24</v>
      </c>
      <c r="U67" s="59">
        <f t="shared" si="4"/>
        <v>2.2999999999999998</v>
      </c>
      <c r="V67" s="59">
        <f t="shared" si="4"/>
        <v>6.47</v>
      </c>
      <c r="W67" s="59">
        <f t="shared" si="4"/>
        <v>1.07</v>
      </c>
      <c r="X67" s="88">
        <f t="shared" si="4"/>
        <v>13.24</v>
      </c>
      <c r="Y67" s="59"/>
      <c r="Z67" s="59"/>
      <c r="AA67" s="59"/>
      <c r="AB67" s="59"/>
      <c r="AC67" s="59"/>
      <c r="AD67" s="59"/>
      <c r="AE67" s="59"/>
      <c r="AF67" s="59"/>
      <c r="AG67" s="59"/>
      <c r="AH67" s="59"/>
      <c r="AI67" s="59"/>
      <c r="AJ67" s="59"/>
      <c r="AK67" s="59"/>
      <c r="AL67" s="59"/>
      <c r="AM67" s="59"/>
      <c r="AN67" s="59"/>
      <c r="AO67" s="59"/>
      <c r="AP67" s="59">
        <f>IFERROR(ROUND(AVERAGE(AP40:AP66),2),"--")</f>
        <v>16.989999999999998</v>
      </c>
      <c r="AQ67" s="59">
        <f>IFERROR(ROUND(AVERAGE(AQ40:AQ66),2),"--")</f>
        <v>18.100000000000001</v>
      </c>
      <c r="AR67" s="59">
        <f>IFERROR(ROUND(AVERAGE(AR40:AR66),2),"--")</f>
        <v>14.26</v>
      </c>
      <c r="AS67" s="59">
        <f>IFERROR(ROUND(AVERAGE(AS40:AS66),2),"--")</f>
        <v>11.07</v>
      </c>
      <c r="AT67" s="59">
        <f>IFERROR(ROUND(AVERAGE(AT40:AT66),2),"--")</f>
        <v>11.54</v>
      </c>
      <c r="AU67" s="926"/>
      <c r="AV67" s="926"/>
      <c r="AW67" s="926"/>
      <c r="AX67" s="926"/>
      <c r="AY67" s="926"/>
      <c r="AZ67" s="926"/>
      <c r="BA67" s="926"/>
      <c r="BB67" s="926"/>
      <c r="BC67" s="926"/>
      <c r="BD67" s="926"/>
      <c r="BE67" s="931"/>
    </row>
    <row r="68" spans="1:57" x14ac:dyDescent="0.35">
      <c r="A68" s="921" t="s">
        <v>94</v>
      </c>
      <c r="B68" s="928"/>
      <c r="C68" s="922"/>
      <c r="D68" s="922"/>
      <c r="E68" s="922"/>
      <c r="F68" s="922"/>
      <c r="G68" s="922"/>
      <c r="H68" s="922"/>
      <c r="I68" s="71">
        <f t="shared" ref="I68:X68" si="5">IF(COUNTIF(I40:I66,"--") = 27,"--",ROUND(MAX(I40:I66),2))</f>
        <v>1.08</v>
      </c>
      <c r="J68" s="60">
        <f t="shared" si="5"/>
        <v>2.48</v>
      </c>
      <c r="K68" s="60">
        <f t="shared" si="5"/>
        <v>9.5500000000000007</v>
      </c>
      <c r="L68" s="60">
        <f t="shared" si="5"/>
        <v>24.33</v>
      </c>
      <c r="M68" s="60">
        <f t="shared" si="5"/>
        <v>20.329999999999998</v>
      </c>
      <c r="N68" s="71">
        <f t="shared" si="5"/>
        <v>25.81</v>
      </c>
      <c r="O68" s="60">
        <f t="shared" si="5"/>
        <v>19.39</v>
      </c>
      <c r="P68" s="60">
        <f t="shared" si="5"/>
        <v>21.42</v>
      </c>
      <c r="Q68" s="60">
        <f t="shared" si="5"/>
        <v>21.78</v>
      </c>
      <c r="R68" s="60">
        <f t="shared" si="5"/>
        <v>18.86</v>
      </c>
      <c r="S68" s="60">
        <f t="shared" si="5"/>
        <v>1.96</v>
      </c>
      <c r="T68" s="60">
        <f t="shared" si="5"/>
        <v>26.31</v>
      </c>
      <c r="U68" s="60">
        <f t="shared" si="5"/>
        <v>21.72</v>
      </c>
      <c r="V68" s="60">
        <f t="shared" si="5"/>
        <v>23.36</v>
      </c>
      <c r="W68" s="60">
        <f t="shared" si="5"/>
        <v>1.96</v>
      </c>
      <c r="X68" s="89">
        <f t="shared" si="5"/>
        <v>22.17</v>
      </c>
      <c r="Y68" s="60"/>
      <c r="Z68" s="60"/>
      <c r="AA68" s="60"/>
      <c r="AB68" s="60"/>
      <c r="AC68" s="60"/>
      <c r="AD68" s="60"/>
      <c r="AE68" s="60"/>
      <c r="AF68" s="60"/>
      <c r="AG68" s="60"/>
      <c r="AH68" s="60"/>
      <c r="AI68" s="60"/>
      <c r="AJ68" s="60"/>
      <c r="AK68" s="60"/>
      <c r="AL68" s="60"/>
      <c r="AM68" s="60"/>
      <c r="AN68" s="60"/>
      <c r="AO68" s="60"/>
      <c r="AP68" s="60">
        <f>IF(COUNTIF(AP40:AP66,"--") = 27,"--",ROUND(MAX(AP40:AP66),2))</f>
        <v>20.190000000000001</v>
      </c>
      <c r="AQ68" s="60">
        <f>IF(COUNTIF(AQ40:AQ66,"--") = 27,"--",ROUND(MAX(AQ40:AQ66),2))</f>
        <v>23.03</v>
      </c>
      <c r="AR68" s="60">
        <f>IF(COUNTIF(AR40:AR66,"--") = 27,"--",ROUND(MAX(AR40:AR66),2))</f>
        <v>18.75</v>
      </c>
      <c r="AS68" s="60">
        <f>IF(COUNTIF(AS40:AS66,"--") = 27,"--",ROUND(MAX(AS40:AS66),2))</f>
        <v>16.62</v>
      </c>
      <c r="AT68" s="60">
        <f>IF(COUNTIF(AT40:AT66,"--") = 27,"--",ROUND(MAX(AT40:AT66),2))</f>
        <v>40.590000000000003</v>
      </c>
      <c r="AU68" s="922"/>
      <c r="AV68" s="922"/>
      <c r="AW68" s="922"/>
      <c r="AX68" s="922"/>
      <c r="AY68" s="922"/>
      <c r="AZ68" s="922"/>
      <c r="BA68" s="922"/>
      <c r="BB68" s="922"/>
      <c r="BC68" s="922"/>
      <c r="BD68" s="922"/>
      <c r="BE68" s="932"/>
    </row>
    <row r="69" spans="1:57" x14ac:dyDescent="0.35">
      <c r="A69" s="921" t="s">
        <v>95</v>
      </c>
      <c r="B69" s="928"/>
      <c r="C69" s="922"/>
      <c r="D69" s="922"/>
      <c r="E69" s="922"/>
      <c r="F69" s="922"/>
      <c r="G69" s="922"/>
      <c r="H69" s="922"/>
      <c r="I69" s="71">
        <f t="shared" ref="I69:X69" si="6">IF(COUNTIF(I40:I66,"--") = 27,"--",ROUND(MIN(I40:I66),2))</f>
        <v>0.17</v>
      </c>
      <c r="J69" s="60">
        <f t="shared" si="6"/>
        <v>-1.54</v>
      </c>
      <c r="K69" s="60">
        <f t="shared" si="6"/>
        <v>-7.56</v>
      </c>
      <c r="L69" s="60">
        <f t="shared" si="6"/>
        <v>-4.9000000000000004</v>
      </c>
      <c r="M69" s="60">
        <f t="shared" si="6"/>
        <v>-22.25</v>
      </c>
      <c r="N69" s="71">
        <f t="shared" si="6"/>
        <v>-22.15</v>
      </c>
      <c r="O69" s="60">
        <f t="shared" si="6"/>
        <v>-6.94</v>
      </c>
      <c r="P69" s="60">
        <f t="shared" si="6"/>
        <v>11.65</v>
      </c>
      <c r="Q69" s="60">
        <f t="shared" si="6"/>
        <v>9.6199999999999992</v>
      </c>
      <c r="R69" s="60">
        <f t="shared" si="6"/>
        <v>13.54</v>
      </c>
      <c r="S69" s="60">
        <f t="shared" si="6"/>
        <v>0.05</v>
      </c>
      <c r="T69" s="60">
        <f t="shared" si="6"/>
        <v>-1.89</v>
      </c>
      <c r="U69" s="60">
        <f t="shared" si="6"/>
        <v>-21.64</v>
      </c>
      <c r="V69" s="60">
        <f t="shared" si="6"/>
        <v>-14.58</v>
      </c>
      <c r="W69" s="60">
        <f t="shared" si="6"/>
        <v>0.05</v>
      </c>
      <c r="X69" s="89">
        <f t="shared" si="6"/>
        <v>-2.56</v>
      </c>
      <c r="Y69" s="60"/>
      <c r="Z69" s="60"/>
      <c r="AA69" s="60"/>
      <c r="AB69" s="60"/>
      <c r="AC69" s="60"/>
      <c r="AD69" s="60"/>
      <c r="AE69" s="60"/>
      <c r="AF69" s="60"/>
      <c r="AG69" s="60"/>
      <c r="AH69" s="60"/>
      <c r="AI69" s="60"/>
      <c r="AJ69" s="60"/>
      <c r="AK69" s="60"/>
      <c r="AL69" s="60"/>
      <c r="AM69" s="60"/>
      <c r="AN69" s="60"/>
      <c r="AO69" s="60"/>
      <c r="AP69" s="60">
        <f>IF(COUNTIF(AP40:AP66,"--") = 27,"--",ROUND(MIN(AP40:AP66),2))</f>
        <v>13.72</v>
      </c>
      <c r="AQ69" s="60">
        <f>IF(COUNTIF(AQ40:AQ66,"--") = 27,"--",ROUND(MIN(AQ40:AQ66),2))</f>
        <v>13.83</v>
      </c>
      <c r="AR69" s="60">
        <f>IF(COUNTIF(AR40:AR66,"--") = 27,"--",ROUND(MIN(AR40:AR66),2))</f>
        <v>9</v>
      </c>
      <c r="AS69" s="60">
        <f>IF(COUNTIF(AS40:AS66,"--") = 27,"--",ROUND(MIN(AS40:AS66),2))</f>
        <v>5.07</v>
      </c>
      <c r="AT69" s="60">
        <f>IF(COUNTIF(AT40:AT66,"--") = 27,"--",ROUND(MIN(AT40:AT66),2))</f>
        <v>-27.05</v>
      </c>
      <c r="AU69" s="922"/>
      <c r="AV69" s="922"/>
      <c r="AW69" s="922"/>
      <c r="AX69" s="922"/>
      <c r="AY69" s="922"/>
      <c r="AZ69" s="922"/>
      <c r="BA69" s="922"/>
      <c r="BB69" s="922"/>
      <c r="BC69" s="922"/>
      <c r="BD69" s="922"/>
      <c r="BE69" s="932"/>
    </row>
    <row r="70" spans="1:57" x14ac:dyDescent="0.35">
      <c r="A70" s="923" t="s">
        <v>96</v>
      </c>
      <c r="B70" s="929"/>
      <c r="C70" s="924"/>
      <c r="D70" s="924"/>
      <c r="E70" s="924"/>
      <c r="F70" s="924"/>
      <c r="G70" s="924"/>
      <c r="H70" s="924"/>
      <c r="I70" s="72">
        <f t="shared" ref="I70:X70" si="7">IFERROR(ROUND(MEDIAN(I40:I66),2),"--")</f>
        <v>0.77</v>
      </c>
      <c r="J70" s="61">
        <f t="shared" si="7"/>
        <v>1.07</v>
      </c>
      <c r="K70" s="61">
        <f t="shared" si="7"/>
        <v>4.6500000000000004</v>
      </c>
      <c r="L70" s="61">
        <f t="shared" si="7"/>
        <v>13.09</v>
      </c>
      <c r="M70" s="61">
        <f t="shared" si="7"/>
        <v>0.44</v>
      </c>
      <c r="N70" s="72">
        <f t="shared" si="7"/>
        <v>6.33</v>
      </c>
      <c r="O70" s="61">
        <f t="shared" si="7"/>
        <v>4.4400000000000004</v>
      </c>
      <c r="P70" s="61">
        <f t="shared" si="7"/>
        <v>17.12</v>
      </c>
      <c r="Q70" s="61">
        <f t="shared" si="7"/>
        <v>14.95</v>
      </c>
      <c r="R70" s="61">
        <f t="shared" si="7"/>
        <v>16.79</v>
      </c>
      <c r="S70" s="61">
        <f t="shared" si="7"/>
        <v>1.1000000000000001</v>
      </c>
      <c r="T70" s="61">
        <f t="shared" si="7"/>
        <v>15.47</v>
      </c>
      <c r="U70" s="61">
        <f t="shared" si="7"/>
        <v>1.39</v>
      </c>
      <c r="V70" s="61">
        <f t="shared" si="7"/>
        <v>6.46</v>
      </c>
      <c r="W70" s="61">
        <f t="shared" si="7"/>
        <v>1.1000000000000001</v>
      </c>
      <c r="X70" s="90">
        <f t="shared" si="7"/>
        <v>15.84</v>
      </c>
      <c r="Y70" s="61"/>
      <c r="Z70" s="61"/>
      <c r="AA70" s="61"/>
      <c r="AB70" s="61"/>
      <c r="AC70" s="61"/>
      <c r="AD70" s="61"/>
      <c r="AE70" s="61"/>
      <c r="AF70" s="61"/>
      <c r="AG70" s="61"/>
      <c r="AH70" s="61"/>
      <c r="AI70" s="61"/>
      <c r="AJ70" s="61"/>
      <c r="AK70" s="61"/>
      <c r="AL70" s="61"/>
      <c r="AM70" s="61"/>
      <c r="AN70" s="61"/>
      <c r="AO70" s="61"/>
      <c r="AP70" s="61">
        <f>IFERROR(ROUND(MEDIAN(AP40:AP66),2),"--")</f>
        <v>17.100000000000001</v>
      </c>
      <c r="AQ70" s="61">
        <f>IFERROR(ROUND(MEDIAN(AQ40:AQ66),2),"--")</f>
        <v>17.7</v>
      </c>
      <c r="AR70" s="61">
        <f>IFERROR(ROUND(MEDIAN(AR40:AR66),2),"--")</f>
        <v>14.61</v>
      </c>
      <c r="AS70" s="61">
        <f>IFERROR(ROUND(MEDIAN(AS40:AS66),2),"--")</f>
        <v>11.51</v>
      </c>
      <c r="AT70" s="61">
        <f>IFERROR(ROUND(MEDIAN(AT40:AT66),2),"--")</f>
        <v>10.97</v>
      </c>
      <c r="AU70" s="924"/>
      <c r="AV70" s="924"/>
      <c r="AW70" s="924"/>
      <c r="AX70" s="924"/>
      <c r="AY70" s="924"/>
      <c r="AZ70" s="924"/>
      <c r="BA70" s="924"/>
      <c r="BB70" s="924"/>
      <c r="BC70" s="924"/>
      <c r="BD70" s="924"/>
      <c r="BE70" s="933"/>
    </row>
    <row r="71" spans="1:57" x14ac:dyDescent="0.35">
      <c r="A71" s="39" t="s">
        <v>7302</v>
      </c>
      <c r="B71" s="939"/>
      <c r="C71" s="934"/>
      <c r="D71" s="934"/>
      <c r="E71" s="934"/>
      <c r="F71" s="934"/>
      <c r="G71" s="934"/>
      <c r="H71" s="934"/>
      <c r="I71" s="934"/>
      <c r="J71" s="934"/>
      <c r="K71" s="934"/>
      <c r="L71" s="934"/>
      <c r="M71" s="934"/>
      <c r="N71" s="934"/>
      <c r="O71" s="934"/>
      <c r="P71" s="934"/>
      <c r="Q71" s="934"/>
      <c r="R71" s="934"/>
      <c r="S71" s="934"/>
      <c r="T71" s="934"/>
      <c r="U71" s="934"/>
      <c r="V71" s="934"/>
      <c r="W71" s="934"/>
      <c r="X71" s="934"/>
      <c r="Y71" s="934"/>
      <c r="Z71" s="934"/>
      <c r="AA71" s="934"/>
      <c r="AB71" s="934"/>
      <c r="AC71" s="934"/>
      <c r="AD71" s="934"/>
      <c r="AE71" s="934"/>
      <c r="AF71" s="934"/>
      <c r="AG71" s="934"/>
      <c r="AH71" s="934"/>
      <c r="AI71" s="934"/>
      <c r="AJ71" s="934"/>
      <c r="AK71" s="934"/>
      <c r="AL71" s="934"/>
      <c r="AM71" s="934"/>
      <c r="AN71" s="934"/>
      <c r="AO71" s="934"/>
      <c r="AP71" s="934"/>
      <c r="AQ71" s="934"/>
      <c r="AR71" s="934"/>
      <c r="AS71" s="934"/>
      <c r="AT71" s="934"/>
      <c r="AU71" s="934"/>
      <c r="AV71" s="934"/>
      <c r="AW71" s="934"/>
      <c r="AX71" s="934"/>
      <c r="AY71" s="934"/>
      <c r="AZ71" s="934"/>
      <c r="BA71" s="934"/>
      <c r="BB71" s="934"/>
      <c r="BC71" s="934"/>
      <c r="BD71" s="934"/>
      <c r="BE71" s="936"/>
    </row>
    <row r="72" spans="1:57" x14ac:dyDescent="0.35">
      <c r="A72" s="125" t="s">
        <v>427</v>
      </c>
      <c r="B72" s="940"/>
      <c r="C72" s="717"/>
      <c r="D72" s="130"/>
      <c r="E72" s="134"/>
      <c r="F72" s="130"/>
      <c r="G72" s="134"/>
      <c r="H72" s="130"/>
      <c r="I72" s="129">
        <v>0.70699999999999996</v>
      </c>
      <c r="J72" s="129">
        <v>0.83730000000000004</v>
      </c>
      <c r="K72" s="129">
        <v>3.9106000000000001</v>
      </c>
      <c r="L72" s="129">
        <v>13.918900000000001</v>
      </c>
      <c r="M72" s="129">
        <v>-0.60470000000000002</v>
      </c>
      <c r="N72" s="131">
        <v>0.90369999999999995</v>
      </c>
      <c r="O72" s="129">
        <v>2.7938000000000001</v>
      </c>
      <c r="P72" s="129">
        <v>15.7037</v>
      </c>
      <c r="Q72" s="129">
        <v>14.350099999999999</v>
      </c>
      <c r="R72" s="129">
        <v>15.0304</v>
      </c>
      <c r="S72" s="129">
        <v>1.1789000000000001</v>
      </c>
      <c r="T72" s="129">
        <v>16.409500000000001</v>
      </c>
      <c r="U72" s="129">
        <v>0.33700000000000002</v>
      </c>
      <c r="V72" s="129">
        <v>4.6951999999999998</v>
      </c>
      <c r="W72" s="129">
        <v>1.1789000000000001</v>
      </c>
      <c r="X72" s="129">
        <v>12.573700000000001</v>
      </c>
      <c r="Y72" s="130"/>
      <c r="Z72" s="127"/>
      <c r="AA72" s="127"/>
      <c r="AB72" s="127"/>
      <c r="AC72" s="127"/>
      <c r="AD72" s="127"/>
      <c r="AE72" s="127"/>
      <c r="AF72" s="127"/>
      <c r="AG72" s="127"/>
      <c r="AH72" s="127"/>
      <c r="AI72" s="127"/>
      <c r="AJ72" s="127"/>
      <c r="AK72" s="127"/>
      <c r="AL72" s="127"/>
      <c r="AM72" s="127"/>
      <c r="AN72" s="127"/>
      <c r="AO72" s="130"/>
      <c r="AP72" s="129">
        <v>15.59</v>
      </c>
      <c r="AQ72" s="129">
        <v>17.059999999999999</v>
      </c>
      <c r="AR72" s="129">
        <v>13.06</v>
      </c>
      <c r="AS72" s="129">
        <v>8.33</v>
      </c>
      <c r="AT72" s="129">
        <v>7.96</v>
      </c>
      <c r="AU72" s="130"/>
      <c r="AV72" s="244"/>
      <c r="AW72" s="244"/>
      <c r="AX72" s="244"/>
      <c r="AY72" s="244"/>
      <c r="AZ72" s="244"/>
      <c r="BA72" s="134"/>
      <c r="BB72" s="291"/>
      <c r="BC72" s="291"/>
      <c r="BD72" s="291"/>
      <c r="BE72" s="937"/>
    </row>
    <row r="73" spans="1:57" x14ac:dyDescent="0.35">
      <c r="A73" s="107" t="s">
        <v>426</v>
      </c>
      <c r="B73" s="941"/>
      <c r="C73" s="718"/>
      <c r="D73" s="112"/>
      <c r="E73" s="116"/>
      <c r="F73" s="112"/>
      <c r="G73" s="116"/>
      <c r="H73" s="112"/>
      <c r="I73" s="111">
        <v>0.70750000000000002</v>
      </c>
      <c r="J73" s="111">
        <v>0.51319999999999999</v>
      </c>
      <c r="K73" s="111">
        <v>3.2705000000000002</v>
      </c>
      <c r="L73" s="111">
        <v>6.9664999999999999</v>
      </c>
      <c r="M73" s="111">
        <v>-7.6140999999999996</v>
      </c>
      <c r="N73" s="113">
        <v>-3.9523000000000001</v>
      </c>
      <c r="O73" s="111">
        <v>1.2642</v>
      </c>
      <c r="P73" s="111">
        <v>9.25</v>
      </c>
      <c r="Q73" s="111">
        <v>10.265700000000001</v>
      </c>
      <c r="R73" s="111">
        <v>12.589</v>
      </c>
      <c r="S73" s="111">
        <v>1.2987</v>
      </c>
      <c r="T73" s="111">
        <v>8.7947000000000006</v>
      </c>
      <c r="U73" s="111">
        <v>-6.9107000000000003</v>
      </c>
      <c r="V73" s="111">
        <v>-1.0202</v>
      </c>
      <c r="W73" s="111">
        <v>1.2987</v>
      </c>
      <c r="X73" s="111">
        <v>8.0165000000000006</v>
      </c>
      <c r="Y73" s="112"/>
      <c r="Z73" s="109"/>
      <c r="AA73" s="109"/>
      <c r="AB73" s="109"/>
      <c r="AC73" s="109"/>
      <c r="AD73" s="109"/>
      <c r="AE73" s="109"/>
      <c r="AF73" s="109"/>
      <c r="AG73" s="109"/>
      <c r="AH73" s="109"/>
      <c r="AI73" s="109"/>
      <c r="AJ73" s="109"/>
      <c r="AK73" s="109"/>
      <c r="AL73" s="109"/>
      <c r="AM73" s="109"/>
      <c r="AN73" s="109"/>
      <c r="AO73" s="112"/>
      <c r="AP73" s="111">
        <v>11.94</v>
      </c>
      <c r="AQ73" s="111">
        <v>11.46</v>
      </c>
      <c r="AR73" s="111">
        <v>7.92</v>
      </c>
      <c r="AS73" s="111">
        <v>3.83</v>
      </c>
      <c r="AT73" s="111">
        <v>-3.37</v>
      </c>
      <c r="AU73" s="112"/>
      <c r="AV73" s="245"/>
      <c r="AW73" s="245"/>
      <c r="AX73" s="245"/>
      <c r="AY73" s="245"/>
      <c r="AZ73" s="245"/>
      <c r="BA73" s="116"/>
      <c r="BB73" s="286"/>
      <c r="BC73" s="286"/>
      <c r="BD73" s="286"/>
      <c r="BE73" s="938"/>
    </row>
    <row r="74" spans="1:57" x14ac:dyDescent="0.35">
      <c r="A74" s="341" t="s">
        <v>665</v>
      </c>
      <c r="B74" s="942"/>
      <c r="C74" s="721"/>
      <c r="D74" s="348"/>
      <c r="E74" s="348"/>
      <c r="F74" s="348"/>
      <c r="G74" s="348"/>
      <c r="H74" s="345"/>
      <c r="I74" s="344">
        <v>0.66259999999999997</v>
      </c>
      <c r="J74" s="344">
        <v>0.66649999999999998</v>
      </c>
      <c r="K74" s="344">
        <v>3.5165999999999999</v>
      </c>
      <c r="L74" s="344">
        <v>11.482100000000001</v>
      </c>
      <c r="M74" s="344">
        <v>-2.9941</v>
      </c>
      <c r="N74" s="346">
        <v>-0.26450000000000001</v>
      </c>
      <c r="O74" s="344">
        <v>2.2431999999999999</v>
      </c>
      <c r="P74" s="344">
        <v>13.333</v>
      </c>
      <c r="Q74" s="344">
        <v>12.623699999999999</v>
      </c>
      <c r="R74" s="344">
        <v>13.940799999999999</v>
      </c>
      <c r="S74" s="344">
        <v>1.1706000000000001</v>
      </c>
      <c r="T74" s="344">
        <v>13.7119</v>
      </c>
      <c r="U74" s="344">
        <v>-2.0697999999999999</v>
      </c>
      <c r="V74" s="344">
        <v>2.9586000000000001</v>
      </c>
      <c r="W74" s="344">
        <v>1.1706000000000001</v>
      </c>
      <c r="X74" s="344" t="s">
        <v>428</v>
      </c>
      <c r="Y74" s="345"/>
      <c r="Z74" s="342"/>
      <c r="AA74" s="342"/>
      <c r="AB74" s="342"/>
      <c r="AC74" s="342"/>
      <c r="AD74" s="342"/>
      <c r="AE74" s="342"/>
      <c r="AF74" s="342"/>
      <c r="AG74" s="342"/>
      <c r="AH74" s="342"/>
      <c r="AI74" s="342"/>
      <c r="AJ74" s="342"/>
      <c r="AK74" s="342"/>
      <c r="AL74" s="342"/>
      <c r="AM74" s="342"/>
      <c r="AN74" s="342"/>
      <c r="AO74" s="345"/>
      <c r="AP74" s="344">
        <v>13.9</v>
      </c>
      <c r="AQ74" s="344">
        <v>14.48</v>
      </c>
      <c r="AR74" s="344">
        <v>11.07</v>
      </c>
      <c r="AS74" s="344">
        <v>6.92</v>
      </c>
      <c r="AT74" s="344">
        <v>4.13</v>
      </c>
      <c r="AU74" s="345"/>
      <c r="AV74" s="489"/>
      <c r="AW74" s="489"/>
      <c r="AX74" s="489"/>
      <c r="AY74" s="489"/>
      <c r="AZ74" s="489"/>
      <c r="BA74" s="345"/>
      <c r="BB74" s="359"/>
      <c r="BC74" s="359"/>
      <c r="BD74" s="359"/>
      <c r="BE74" s="673"/>
    </row>
    <row r="75" spans="1:57" x14ac:dyDescent="0.35">
      <c r="A75" s="341" t="s">
        <v>978</v>
      </c>
      <c r="B75" s="943"/>
      <c r="C75" s="721"/>
      <c r="D75" s="370"/>
      <c r="E75" s="368"/>
      <c r="F75" s="370"/>
      <c r="G75" s="368"/>
      <c r="H75" s="370"/>
      <c r="I75" s="344">
        <v>0.65880000000000005</v>
      </c>
      <c r="J75" s="344">
        <v>0.4793</v>
      </c>
      <c r="K75" s="344">
        <v>3.2970000000000002</v>
      </c>
      <c r="L75" s="344">
        <v>8.7338000000000005</v>
      </c>
      <c r="M75" s="344">
        <v>-5.7466999999999997</v>
      </c>
      <c r="N75" s="346">
        <v>-2.1566000000000001</v>
      </c>
      <c r="O75" s="344">
        <v>1.3185</v>
      </c>
      <c r="P75" s="344">
        <v>10.901400000000001</v>
      </c>
      <c r="Q75" s="344">
        <v>10.812900000000001</v>
      </c>
      <c r="R75" s="344">
        <v>12.848599999999999</v>
      </c>
      <c r="S75" s="344">
        <v>1.2626999999999999</v>
      </c>
      <c r="T75" s="344">
        <v>10.771599999999999</v>
      </c>
      <c r="U75" s="344">
        <v>-4.9131999999999998</v>
      </c>
      <c r="V75" s="344">
        <v>0.46700000000000003</v>
      </c>
      <c r="W75" s="344">
        <v>1.2626999999999999</v>
      </c>
      <c r="X75" s="344">
        <v>16.4986</v>
      </c>
      <c r="Y75" s="370"/>
      <c r="Z75" s="342"/>
      <c r="AA75" s="342"/>
      <c r="AB75" s="342"/>
      <c r="AC75" s="342"/>
      <c r="AD75" s="342"/>
      <c r="AE75" s="342"/>
      <c r="AF75" s="342"/>
      <c r="AG75" s="342"/>
      <c r="AH75" s="342"/>
      <c r="AI75" s="342"/>
      <c r="AJ75" s="342"/>
      <c r="AK75" s="342"/>
      <c r="AL75" s="342"/>
      <c r="AM75" s="342"/>
      <c r="AN75" s="342"/>
      <c r="AO75" s="370"/>
      <c r="AP75" s="344">
        <v>12.31</v>
      </c>
      <c r="AQ75" s="344">
        <v>12.18</v>
      </c>
      <c r="AR75" s="344">
        <v>8.91</v>
      </c>
      <c r="AS75" s="344">
        <v>5.0599999999999996</v>
      </c>
      <c r="AT75" s="344">
        <v>-0.44</v>
      </c>
      <c r="AU75" s="370"/>
      <c r="AV75" s="425"/>
      <c r="AW75" s="425"/>
      <c r="AX75" s="425"/>
      <c r="AY75" s="425"/>
      <c r="AZ75" s="425"/>
      <c r="BA75" s="370"/>
      <c r="BB75" s="371"/>
      <c r="BC75" s="371"/>
      <c r="BD75" s="371"/>
      <c r="BE75" s="463"/>
    </row>
    <row r="76" spans="1:57" x14ac:dyDescent="0.35">
      <c r="A76" s="341" t="s">
        <v>1220</v>
      </c>
      <c r="B76" s="943"/>
      <c r="C76" s="721"/>
      <c r="D76" s="370"/>
      <c r="E76" s="368"/>
      <c r="F76" s="370"/>
      <c r="G76" s="368"/>
      <c r="H76" s="370"/>
      <c r="I76" s="344">
        <v>0.57350000000000001</v>
      </c>
      <c r="J76" s="344">
        <v>0.64790000000000003</v>
      </c>
      <c r="K76" s="344">
        <v>3.0872000000000002</v>
      </c>
      <c r="L76" s="344">
        <v>12.3393</v>
      </c>
      <c r="M76" s="344">
        <v>-1.9540999999999999</v>
      </c>
      <c r="N76" s="346">
        <v>1.5079</v>
      </c>
      <c r="O76" s="344">
        <v>3.4020999999999999</v>
      </c>
      <c r="P76" s="344">
        <v>15.6312</v>
      </c>
      <c r="Q76" s="344">
        <v>14.6403</v>
      </c>
      <c r="R76" s="344">
        <v>15.6196</v>
      </c>
      <c r="S76" s="344">
        <v>0.98380000000000001</v>
      </c>
      <c r="T76" s="344">
        <v>14.476699999999999</v>
      </c>
      <c r="U76" s="344">
        <v>-0.85570000000000002</v>
      </c>
      <c r="V76" s="344">
        <v>4.9150999999999998</v>
      </c>
      <c r="W76" s="344">
        <v>0.98380000000000001</v>
      </c>
      <c r="X76" s="344" t="s">
        <v>430</v>
      </c>
      <c r="Y76" s="370"/>
      <c r="Z76" s="342"/>
      <c r="AA76" s="342"/>
      <c r="AB76" s="342"/>
      <c r="AC76" s="342"/>
      <c r="AD76" s="342"/>
      <c r="AE76" s="342"/>
      <c r="AF76" s="342"/>
      <c r="AG76" s="342"/>
      <c r="AH76" s="342"/>
      <c r="AI76" s="342"/>
      <c r="AJ76" s="342"/>
      <c r="AK76" s="342"/>
      <c r="AL76" s="342"/>
      <c r="AM76" s="342"/>
      <c r="AN76" s="342"/>
      <c r="AO76" s="370"/>
      <c r="AP76" s="344">
        <v>15.85</v>
      </c>
      <c r="AQ76" s="344">
        <v>16.97</v>
      </c>
      <c r="AR76" s="344">
        <v>13.26</v>
      </c>
      <c r="AS76" s="344">
        <v>8.6</v>
      </c>
      <c r="AT76" s="344">
        <v>6.3</v>
      </c>
      <c r="AU76" s="370"/>
      <c r="AV76" s="425"/>
      <c r="AW76" s="425"/>
      <c r="AX76" s="425"/>
      <c r="AY76" s="425"/>
      <c r="AZ76" s="425"/>
      <c r="BA76" s="370"/>
      <c r="BB76" s="371"/>
      <c r="BC76" s="371"/>
      <c r="BD76" s="371"/>
      <c r="BE76" s="463"/>
    </row>
    <row r="77" spans="1:57" x14ac:dyDescent="0.35">
      <c r="A77" s="107" t="s">
        <v>1446</v>
      </c>
      <c r="B77" s="944"/>
      <c r="C77" s="718"/>
      <c r="D77" s="116"/>
      <c r="E77" s="116"/>
      <c r="F77" s="116"/>
      <c r="G77" s="116"/>
      <c r="H77" s="112"/>
      <c r="I77" s="111">
        <v>0.48809999999999998</v>
      </c>
      <c r="J77" s="111">
        <v>0.80820000000000003</v>
      </c>
      <c r="K77" s="111">
        <v>2.8986999999999998</v>
      </c>
      <c r="L77" s="111">
        <v>15.9468</v>
      </c>
      <c r="M77" s="111">
        <v>1.8741000000000001</v>
      </c>
      <c r="N77" s="113">
        <v>5.1894</v>
      </c>
      <c r="O77" s="111">
        <v>5.3324999999999996</v>
      </c>
      <c r="P77" s="111">
        <v>20.2683</v>
      </c>
      <c r="Q77" s="111">
        <v>18.344999999999999</v>
      </c>
      <c r="R77" s="111">
        <v>18.207899999999999</v>
      </c>
      <c r="S77" s="111">
        <v>0.70550000000000002</v>
      </c>
      <c r="T77" s="111">
        <v>18.186</v>
      </c>
      <c r="U77" s="111">
        <v>3.2559999999999998</v>
      </c>
      <c r="V77" s="111">
        <v>9.4367000000000001</v>
      </c>
      <c r="W77" s="111">
        <v>0.70550000000000002</v>
      </c>
      <c r="X77" s="111">
        <v>15.809200000000001</v>
      </c>
      <c r="Y77" s="112"/>
      <c r="Z77" s="109"/>
      <c r="AA77" s="109"/>
      <c r="AB77" s="109"/>
      <c r="AC77" s="109"/>
      <c r="AD77" s="109"/>
      <c r="AE77" s="109"/>
      <c r="AF77" s="109"/>
      <c r="AG77" s="109"/>
      <c r="AH77" s="109"/>
      <c r="AI77" s="109"/>
      <c r="AJ77" s="109"/>
      <c r="AK77" s="109"/>
      <c r="AL77" s="109"/>
      <c r="AM77" s="109"/>
      <c r="AN77" s="109"/>
      <c r="AO77" s="112"/>
      <c r="AP77" s="111">
        <v>19.21</v>
      </c>
      <c r="AQ77" s="111">
        <v>21.71</v>
      </c>
      <c r="AR77" s="111">
        <v>17.54</v>
      </c>
      <c r="AS77" s="111">
        <v>12.01</v>
      </c>
      <c r="AT77" s="111">
        <v>13.25</v>
      </c>
      <c r="AU77" s="112"/>
      <c r="AV77" s="245"/>
      <c r="AW77" s="245"/>
      <c r="AX77" s="245"/>
      <c r="AY77" s="245"/>
      <c r="AZ77" s="245"/>
      <c r="BA77" s="112"/>
      <c r="BB77" s="286"/>
      <c r="BC77" s="286"/>
      <c r="BD77" s="286"/>
      <c r="BE77" s="938"/>
    </row>
    <row r="78" spans="1:57" x14ac:dyDescent="0.35">
      <c r="A78" s="116" t="s">
        <v>1670</v>
      </c>
      <c r="B78" s="944"/>
      <c r="C78" s="718"/>
      <c r="D78" s="116"/>
      <c r="E78" s="116"/>
      <c r="F78" s="116"/>
      <c r="G78" s="116"/>
      <c r="H78" s="112"/>
      <c r="I78" s="111">
        <v>1.0214000000000001</v>
      </c>
      <c r="J78" s="111">
        <v>1.5831</v>
      </c>
      <c r="K78" s="111">
        <v>6.1700999999999997</v>
      </c>
      <c r="L78" s="111">
        <v>22.247699999999998</v>
      </c>
      <c r="M78" s="111">
        <v>7.2808000000000002</v>
      </c>
      <c r="N78" s="113">
        <v>2.2353000000000001</v>
      </c>
      <c r="O78" s="111">
        <v>2.4339</v>
      </c>
      <c r="P78" s="111">
        <v>20.148199999999999</v>
      </c>
      <c r="Q78" s="111">
        <v>16.793700000000001</v>
      </c>
      <c r="R78" s="111">
        <v>15.4975</v>
      </c>
      <c r="S78" s="111">
        <v>1.4845999999999999</v>
      </c>
      <c r="T78" s="111">
        <v>25.986499999999999</v>
      </c>
      <c r="U78" s="111">
        <v>7.9943</v>
      </c>
      <c r="V78" s="111">
        <v>8.0347000000000008</v>
      </c>
      <c r="W78" s="111">
        <v>1.4845999999999999</v>
      </c>
      <c r="X78" s="111" t="s">
        <v>430</v>
      </c>
      <c r="Y78" s="112"/>
      <c r="Z78" s="109"/>
      <c r="AA78" s="109"/>
      <c r="AB78" s="109"/>
      <c r="AC78" s="109"/>
      <c r="AD78" s="109"/>
      <c r="AE78" s="109"/>
      <c r="AF78" s="109"/>
      <c r="AG78" s="109"/>
      <c r="AH78" s="109"/>
      <c r="AI78" s="109"/>
      <c r="AJ78" s="109"/>
      <c r="AK78" s="109"/>
      <c r="AL78" s="109"/>
      <c r="AM78" s="109"/>
      <c r="AN78" s="109"/>
      <c r="AO78" s="112"/>
      <c r="AP78" s="111">
        <v>17.88</v>
      </c>
      <c r="AQ78" s="111">
        <v>21.75</v>
      </c>
      <c r="AR78" s="111">
        <v>16.34</v>
      </c>
      <c r="AS78" s="111">
        <v>10.49</v>
      </c>
      <c r="AT78" s="111">
        <v>19.79</v>
      </c>
      <c r="AU78" s="112"/>
      <c r="AV78" s="245"/>
      <c r="AW78" s="245"/>
      <c r="AX78" s="245"/>
      <c r="AY78" s="245"/>
      <c r="AZ78" s="245"/>
      <c r="BA78" s="112"/>
      <c r="BB78" s="286"/>
      <c r="BC78" s="286"/>
      <c r="BD78" s="286"/>
      <c r="BE78" s="938"/>
    </row>
    <row r="79" spans="1:57" x14ac:dyDescent="0.35">
      <c r="A79" s="341" t="s">
        <v>2346</v>
      </c>
      <c r="B79" s="945"/>
      <c r="C79" s="721"/>
      <c r="D79" s="368"/>
      <c r="E79" s="368"/>
      <c r="F79" s="368"/>
      <c r="G79" s="368"/>
      <c r="H79" s="370"/>
      <c r="I79" s="344">
        <v>0.14549999999999999</v>
      </c>
      <c r="J79" s="344">
        <v>-4.9599999999999998E-2</v>
      </c>
      <c r="K79" s="344">
        <v>2.6248</v>
      </c>
      <c r="L79" s="344">
        <v>9.8510000000000009</v>
      </c>
      <c r="M79" s="344">
        <v>-2.8111000000000002</v>
      </c>
      <c r="N79" s="346">
        <v>1.1745000000000001</v>
      </c>
      <c r="O79" s="344">
        <v>2.6042000000000001</v>
      </c>
      <c r="P79" s="344">
        <v>19.132400000000001</v>
      </c>
      <c r="Q79" s="344">
        <v>18.0318</v>
      </c>
      <c r="R79" s="344">
        <v>14.167</v>
      </c>
      <c r="S79" s="344">
        <v>0.67700000000000005</v>
      </c>
      <c r="T79" s="344">
        <v>10.7378</v>
      </c>
      <c r="U79" s="344">
        <v>-1.3010999999999999</v>
      </c>
      <c r="V79" s="344">
        <v>5.4939</v>
      </c>
      <c r="W79" s="344">
        <v>0.67700000000000005</v>
      </c>
      <c r="X79" s="344">
        <v>5.0959000000000003</v>
      </c>
      <c r="Y79" s="370"/>
      <c r="Z79" s="342"/>
      <c r="AA79" s="342"/>
      <c r="AB79" s="342"/>
      <c r="AC79" s="342"/>
      <c r="AD79" s="342"/>
      <c r="AE79" s="342"/>
      <c r="AF79" s="342"/>
      <c r="AG79" s="342"/>
      <c r="AH79" s="342"/>
      <c r="AI79" s="342"/>
      <c r="AJ79" s="342"/>
      <c r="AK79" s="342"/>
      <c r="AL79" s="342"/>
      <c r="AM79" s="342"/>
      <c r="AN79" s="342"/>
      <c r="AO79" s="370"/>
      <c r="AP79" s="344">
        <v>16.53</v>
      </c>
      <c r="AQ79" s="344">
        <v>18.71</v>
      </c>
      <c r="AR79" s="344">
        <v>15.62</v>
      </c>
      <c r="AS79" s="344">
        <v>9.49</v>
      </c>
      <c r="AT79" s="344">
        <v>5.44</v>
      </c>
      <c r="AU79" s="370"/>
      <c r="AV79" s="425"/>
      <c r="AW79" s="425"/>
      <c r="AX79" s="425"/>
      <c r="AY79" s="425"/>
      <c r="AZ79" s="425"/>
      <c r="BA79" s="370"/>
      <c r="BB79" s="371"/>
      <c r="BC79" s="371"/>
      <c r="BD79" s="371"/>
      <c r="BE79" s="463"/>
    </row>
    <row r="80" spans="1:57" x14ac:dyDescent="0.35">
      <c r="A80" s="341" t="s">
        <v>2508</v>
      </c>
      <c r="B80" s="943"/>
      <c r="C80" s="721"/>
      <c r="D80" s="370"/>
      <c r="E80" s="368"/>
      <c r="F80" s="370"/>
      <c r="G80" s="368"/>
      <c r="H80" s="370"/>
      <c r="I80" s="344">
        <v>0.2414</v>
      </c>
      <c r="J80" s="344">
        <v>0.39560000000000001</v>
      </c>
      <c r="K80" s="344">
        <v>8.4370999999999992</v>
      </c>
      <c r="L80" s="344">
        <v>12.332700000000001</v>
      </c>
      <c r="M80" s="344">
        <v>-3.1291000000000002</v>
      </c>
      <c r="N80" s="346">
        <v>0.97840000000000005</v>
      </c>
      <c r="O80" s="344">
        <v>7.9240000000000004</v>
      </c>
      <c r="P80" s="344">
        <v>11.2446</v>
      </c>
      <c r="Q80" s="344">
        <v>11.3232</v>
      </c>
      <c r="R80" s="344">
        <v>14.739800000000001</v>
      </c>
      <c r="S80" s="344">
        <v>1.1594</v>
      </c>
      <c r="T80" s="344">
        <v>14.8149</v>
      </c>
      <c r="U80" s="344">
        <v>-2.1263999999999998</v>
      </c>
      <c r="V80" s="344">
        <v>3.9005000000000001</v>
      </c>
      <c r="W80" s="344">
        <v>1.1594</v>
      </c>
      <c r="X80" s="344">
        <v>13.9108</v>
      </c>
      <c r="Y80" s="370"/>
      <c r="Z80" s="342"/>
      <c r="AA80" s="342"/>
      <c r="AB80" s="342"/>
      <c r="AC80" s="342"/>
      <c r="AD80" s="342"/>
      <c r="AE80" s="342"/>
      <c r="AF80" s="342"/>
      <c r="AG80" s="342"/>
      <c r="AH80" s="342"/>
      <c r="AI80" s="342"/>
      <c r="AJ80" s="342"/>
      <c r="AK80" s="342"/>
      <c r="AL80" s="342"/>
      <c r="AM80" s="342"/>
      <c r="AN80" s="342"/>
      <c r="AO80" s="370"/>
      <c r="AP80" s="344">
        <v>13.12</v>
      </c>
      <c r="AQ80" s="344">
        <v>12.93</v>
      </c>
      <c r="AR80" s="344">
        <v>11.23</v>
      </c>
      <c r="AS80" s="344">
        <v>10.09</v>
      </c>
      <c r="AT80" s="344">
        <v>5.27</v>
      </c>
      <c r="AU80" s="370"/>
      <c r="AV80" s="425"/>
      <c r="AW80" s="425"/>
      <c r="AX80" s="425"/>
      <c r="AY80" s="425"/>
      <c r="AZ80" s="425"/>
      <c r="BA80" s="370"/>
      <c r="BB80" s="371"/>
      <c r="BC80" s="371"/>
      <c r="BD80" s="371"/>
      <c r="BE80" s="463"/>
    </row>
    <row r="81" spans="1:57" x14ac:dyDescent="0.35">
      <c r="A81" s="341" t="s">
        <v>2514</v>
      </c>
      <c r="B81" s="943"/>
      <c r="C81" s="721"/>
      <c r="D81" s="370"/>
      <c r="E81" s="368"/>
      <c r="F81" s="370"/>
      <c r="G81" s="368"/>
      <c r="H81" s="370"/>
      <c r="I81" s="344">
        <v>0.64459999999999995</v>
      </c>
      <c r="J81" s="344">
        <v>1.5102</v>
      </c>
      <c r="K81" s="344">
        <v>5.5068000000000001</v>
      </c>
      <c r="L81" s="344">
        <v>12.0123</v>
      </c>
      <c r="M81" s="344">
        <v>-3.7073999999999998</v>
      </c>
      <c r="N81" s="346">
        <v>7.6200000000000004E-2</v>
      </c>
      <c r="O81" s="344">
        <v>3.8003</v>
      </c>
      <c r="P81" s="344">
        <v>13.22</v>
      </c>
      <c r="Q81" s="344">
        <v>14.1332</v>
      </c>
      <c r="R81" s="344">
        <v>13.2805</v>
      </c>
      <c r="S81" s="344">
        <v>2.1979000000000002</v>
      </c>
      <c r="T81" s="344">
        <v>14.1031</v>
      </c>
      <c r="U81" s="344">
        <v>-3.9657</v>
      </c>
      <c r="V81" s="344">
        <v>-2.1040999999999999</v>
      </c>
      <c r="W81" s="344">
        <v>2.1979000000000002</v>
      </c>
      <c r="X81" s="344">
        <v>13.141299999999999</v>
      </c>
      <c r="Y81" s="370"/>
      <c r="Z81" s="342"/>
      <c r="AA81" s="342"/>
      <c r="AB81" s="342"/>
      <c r="AC81" s="342"/>
      <c r="AD81" s="342"/>
      <c r="AE81" s="342"/>
      <c r="AF81" s="342"/>
      <c r="AG81" s="342"/>
      <c r="AH81" s="342"/>
      <c r="AI81" s="342"/>
      <c r="AJ81" s="342"/>
      <c r="AK81" s="342"/>
      <c r="AL81" s="342"/>
      <c r="AM81" s="342"/>
      <c r="AN81" s="342"/>
      <c r="AO81" s="370"/>
      <c r="AP81" s="344">
        <v>13.65</v>
      </c>
      <c r="AQ81" s="344">
        <v>14.39</v>
      </c>
      <c r="AR81" s="344">
        <v>11.86</v>
      </c>
      <c r="AS81" s="344">
        <v>7.13</v>
      </c>
      <c r="AT81" s="344">
        <v>1.48</v>
      </c>
      <c r="AU81" s="370"/>
      <c r="AV81" s="425"/>
      <c r="AW81" s="425"/>
      <c r="AX81" s="425"/>
      <c r="AY81" s="425"/>
      <c r="AZ81" s="425"/>
      <c r="BA81" s="370"/>
      <c r="BB81" s="371"/>
      <c r="BC81" s="371"/>
      <c r="BD81" s="371"/>
      <c r="BE81" s="463"/>
    </row>
    <row r="82" spans="1:57" x14ac:dyDescent="0.35">
      <c r="A82" s="341" t="s">
        <v>2507</v>
      </c>
      <c r="B82" s="943"/>
      <c r="C82" s="721"/>
      <c r="D82" s="370"/>
      <c r="E82" s="368"/>
      <c r="F82" s="370"/>
      <c r="G82" s="368"/>
      <c r="H82" s="370"/>
      <c r="I82" s="344">
        <v>-0.1454</v>
      </c>
      <c r="J82" s="344">
        <v>0.17660000000000001</v>
      </c>
      <c r="K82" s="344">
        <v>-1.1125</v>
      </c>
      <c r="L82" s="344">
        <v>12.5992</v>
      </c>
      <c r="M82" s="344">
        <v>9.9855</v>
      </c>
      <c r="N82" s="346">
        <v>10.686500000000001</v>
      </c>
      <c r="O82" s="344">
        <v>-1.1173999999999999</v>
      </c>
      <c r="P82" s="344">
        <v>18.697600000000001</v>
      </c>
      <c r="Q82" s="344">
        <v>16.870100000000001</v>
      </c>
      <c r="R82" s="344">
        <v>18.4864</v>
      </c>
      <c r="S82" s="344">
        <v>-8.4199999999999997E-2</v>
      </c>
      <c r="T82" s="344">
        <v>14.052199999999999</v>
      </c>
      <c r="U82" s="344">
        <v>12.9434</v>
      </c>
      <c r="V82" s="344">
        <v>14.189399999999999</v>
      </c>
      <c r="W82" s="344">
        <v>-8.4199999999999997E-2</v>
      </c>
      <c r="X82" s="344">
        <v>15.3637</v>
      </c>
      <c r="Y82" s="370"/>
      <c r="Z82" s="342"/>
      <c r="AA82" s="342"/>
      <c r="AB82" s="342"/>
      <c r="AC82" s="342"/>
      <c r="AD82" s="342"/>
      <c r="AE82" s="342"/>
      <c r="AF82" s="342"/>
      <c r="AG82" s="342"/>
      <c r="AH82" s="342"/>
      <c r="AI82" s="342"/>
      <c r="AJ82" s="342"/>
      <c r="AK82" s="342"/>
      <c r="AL82" s="342"/>
      <c r="AM82" s="342"/>
      <c r="AN82" s="342"/>
      <c r="AO82" s="370"/>
      <c r="AP82" s="344">
        <v>16.54</v>
      </c>
      <c r="AQ82" s="344">
        <v>16.809999999999999</v>
      </c>
      <c r="AR82" s="344">
        <v>13.11</v>
      </c>
      <c r="AS82" s="344">
        <v>9.3800000000000008</v>
      </c>
      <c r="AT82" s="344">
        <v>20.68</v>
      </c>
      <c r="AU82" s="370"/>
      <c r="AV82" s="425"/>
      <c r="AW82" s="425"/>
      <c r="AX82" s="425"/>
      <c r="AY82" s="425"/>
      <c r="AZ82" s="425"/>
      <c r="BA82" s="370"/>
      <c r="BB82" s="371"/>
      <c r="BC82" s="371"/>
      <c r="BD82" s="371"/>
      <c r="BE82" s="463"/>
    </row>
    <row r="83" spans="1:57" x14ac:dyDescent="0.35">
      <c r="A83" s="341" t="s">
        <v>2525</v>
      </c>
      <c r="B83" s="943"/>
      <c r="C83" s="721"/>
      <c r="D83" s="370"/>
      <c r="E83" s="368"/>
      <c r="F83" s="370"/>
      <c r="G83" s="368"/>
      <c r="H83" s="370"/>
      <c r="I83" s="344">
        <v>1.069</v>
      </c>
      <c r="J83" s="344">
        <v>0.95099999999999996</v>
      </c>
      <c r="K83" s="344">
        <v>2.4575999999999998</v>
      </c>
      <c r="L83" s="344">
        <v>8.9266000000000005</v>
      </c>
      <c r="M83" s="344">
        <v>-5.6493000000000002</v>
      </c>
      <c r="N83" s="346">
        <v>-0.14130000000000001</v>
      </c>
      <c r="O83" s="344">
        <v>2.6951999999999998</v>
      </c>
      <c r="P83" s="344">
        <v>12.038600000000001</v>
      </c>
      <c r="Q83" s="344">
        <v>10.4123</v>
      </c>
      <c r="R83" s="344">
        <v>13.623200000000001</v>
      </c>
      <c r="S83" s="344">
        <v>1.7922</v>
      </c>
      <c r="T83" s="344">
        <v>11.3241</v>
      </c>
      <c r="U83" s="344">
        <v>-4.3335999999999997</v>
      </c>
      <c r="V83" s="344">
        <v>1.7166999999999999</v>
      </c>
      <c r="W83" s="344">
        <v>1.7922</v>
      </c>
      <c r="X83" s="344">
        <v>13.120799999999999</v>
      </c>
      <c r="Y83" s="370"/>
      <c r="Z83" s="342"/>
      <c r="AA83" s="342"/>
      <c r="AB83" s="342"/>
      <c r="AC83" s="342"/>
      <c r="AD83" s="342"/>
      <c r="AE83" s="342"/>
      <c r="AF83" s="342"/>
      <c r="AG83" s="342"/>
      <c r="AH83" s="342"/>
      <c r="AI83" s="342"/>
      <c r="AJ83" s="342"/>
      <c r="AK83" s="342"/>
      <c r="AL83" s="342"/>
      <c r="AM83" s="342"/>
      <c r="AN83" s="342"/>
      <c r="AO83" s="370"/>
      <c r="AP83" s="344">
        <v>13.15</v>
      </c>
      <c r="AQ83" s="344">
        <v>12.66</v>
      </c>
      <c r="AR83" s="344">
        <v>9.36</v>
      </c>
      <c r="AS83" s="344">
        <v>6.29</v>
      </c>
      <c r="AT83" s="344">
        <v>0.65</v>
      </c>
      <c r="AU83" s="370"/>
      <c r="AV83" s="425"/>
      <c r="AW83" s="425"/>
      <c r="AX83" s="425"/>
      <c r="AY83" s="425"/>
      <c r="AZ83" s="425"/>
      <c r="BA83" s="370"/>
      <c r="BB83" s="371"/>
      <c r="BC83" s="371"/>
      <c r="BD83" s="371"/>
      <c r="BE83" s="463"/>
    </row>
    <row r="84" spans="1:57" x14ac:dyDescent="0.35">
      <c r="A84" s="341" t="s">
        <v>2510</v>
      </c>
      <c r="B84" s="943"/>
      <c r="C84" s="721"/>
      <c r="D84" s="370"/>
      <c r="E84" s="368"/>
      <c r="F84" s="370"/>
      <c r="G84" s="368"/>
      <c r="H84" s="370"/>
      <c r="I84" s="344">
        <v>0.56020000000000003</v>
      </c>
      <c r="J84" s="344">
        <v>1.1745000000000001</v>
      </c>
      <c r="K84" s="344">
        <v>6.4157000000000002</v>
      </c>
      <c r="L84" s="344">
        <v>16.007300000000001</v>
      </c>
      <c r="M84" s="344">
        <v>9.9803999999999995</v>
      </c>
      <c r="N84" s="346">
        <v>11.683999999999999</v>
      </c>
      <c r="O84" s="344">
        <v>14.119400000000001</v>
      </c>
      <c r="P84" s="344">
        <v>22.5168</v>
      </c>
      <c r="Q84" s="344">
        <v>13.3613</v>
      </c>
      <c r="R84" s="344">
        <v>10.9003</v>
      </c>
      <c r="S84" s="344">
        <v>6.9000000000000006E-2</v>
      </c>
      <c r="T84" s="344">
        <v>13.8283</v>
      </c>
      <c r="U84" s="344">
        <v>10.624599999999999</v>
      </c>
      <c r="V84" s="344">
        <v>14.551399999999999</v>
      </c>
      <c r="W84" s="344">
        <v>6.9000000000000006E-2</v>
      </c>
      <c r="X84" s="344">
        <v>20.254300000000001</v>
      </c>
      <c r="Y84" s="370"/>
      <c r="Z84" s="342"/>
      <c r="AA84" s="342"/>
      <c r="AB84" s="342"/>
      <c r="AC84" s="342"/>
      <c r="AD84" s="342"/>
      <c r="AE84" s="342"/>
      <c r="AF84" s="342"/>
      <c r="AG84" s="342"/>
      <c r="AH84" s="342"/>
      <c r="AI84" s="342"/>
      <c r="AJ84" s="342"/>
      <c r="AK84" s="342"/>
      <c r="AL84" s="342"/>
      <c r="AM84" s="342"/>
      <c r="AN84" s="342"/>
      <c r="AO84" s="370"/>
      <c r="AP84" s="344">
        <v>16.07</v>
      </c>
      <c r="AQ84" s="344">
        <v>18.739999999999998</v>
      </c>
      <c r="AR84" s="344">
        <v>18.239999999999998</v>
      </c>
      <c r="AS84" s="344">
        <v>16.39</v>
      </c>
      <c r="AT84" s="344">
        <v>23.14</v>
      </c>
      <c r="AU84" s="370"/>
      <c r="AV84" s="425"/>
      <c r="AW84" s="425"/>
      <c r="AX84" s="425"/>
      <c r="AY84" s="425"/>
      <c r="AZ84" s="425"/>
      <c r="BA84" s="370"/>
      <c r="BB84" s="371"/>
      <c r="BC84" s="371"/>
      <c r="BD84" s="371"/>
      <c r="BE84" s="463"/>
    </row>
    <row r="85" spans="1:57" x14ac:dyDescent="0.35">
      <c r="A85" s="341" t="s">
        <v>2517</v>
      </c>
      <c r="B85" s="943"/>
      <c r="C85" s="721"/>
      <c r="D85" s="370"/>
      <c r="E85" s="368"/>
      <c r="F85" s="370"/>
      <c r="G85" s="368"/>
      <c r="H85" s="370"/>
      <c r="I85" s="344">
        <v>0.56510000000000005</v>
      </c>
      <c r="J85" s="344">
        <v>0.34439999999999998</v>
      </c>
      <c r="K85" s="344">
        <v>1.6473</v>
      </c>
      <c r="L85" s="344">
        <v>12.9567</v>
      </c>
      <c r="M85" s="344">
        <v>2.7442000000000002</v>
      </c>
      <c r="N85" s="346">
        <v>10.5623</v>
      </c>
      <c r="O85" s="344">
        <v>5.1951999999999998</v>
      </c>
      <c r="P85" s="344">
        <v>21.024699999999999</v>
      </c>
      <c r="Q85" s="344">
        <v>17.5854</v>
      </c>
      <c r="R85" s="344">
        <v>14.972899999999999</v>
      </c>
      <c r="S85" s="344">
        <v>0.65559999999999996</v>
      </c>
      <c r="T85" s="344">
        <v>14.1669</v>
      </c>
      <c r="U85" s="344">
        <v>4.1498999999999997</v>
      </c>
      <c r="V85" s="344">
        <v>8.7100000000000009</v>
      </c>
      <c r="W85" s="344">
        <v>0.65559999999999996</v>
      </c>
      <c r="X85" s="344">
        <v>19.244399999999999</v>
      </c>
      <c r="Y85" s="370"/>
      <c r="Z85" s="342"/>
      <c r="AA85" s="342"/>
      <c r="AB85" s="342"/>
      <c r="AC85" s="342"/>
      <c r="AD85" s="342"/>
      <c r="AE85" s="342"/>
      <c r="AF85" s="342"/>
      <c r="AG85" s="342"/>
      <c r="AH85" s="342"/>
      <c r="AI85" s="342"/>
      <c r="AJ85" s="342"/>
      <c r="AK85" s="342"/>
      <c r="AL85" s="342"/>
      <c r="AM85" s="342"/>
      <c r="AN85" s="342"/>
      <c r="AO85" s="370"/>
      <c r="AP85" s="344">
        <v>17.57</v>
      </c>
      <c r="AQ85" s="344">
        <v>21.13</v>
      </c>
      <c r="AR85" s="344">
        <v>18.07</v>
      </c>
      <c r="AS85" s="344">
        <v>14.15</v>
      </c>
      <c r="AT85" s="344">
        <v>13.24</v>
      </c>
      <c r="AU85" s="370"/>
      <c r="AV85" s="425"/>
      <c r="AW85" s="425"/>
      <c r="AX85" s="425"/>
      <c r="AY85" s="425"/>
      <c r="AZ85" s="425"/>
      <c r="BA85" s="370"/>
      <c r="BB85" s="371"/>
      <c r="BC85" s="371"/>
      <c r="BD85" s="371"/>
      <c r="BE85" s="463"/>
    </row>
    <row r="86" spans="1:57" x14ac:dyDescent="0.35">
      <c r="A86" s="341" t="s">
        <v>2520</v>
      </c>
      <c r="B86" s="943"/>
      <c r="C86" s="721"/>
      <c r="D86" s="370"/>
      <c r="E86" s="368"/>
      <c r="F86" s="370"/>
      <c r="G86" s="368"/>
      <c r="H86" s="370"/>
      <c r="I86" s="344">
        <v>0.25380000000000003</v>
      </c>
      <c r="J86" s="344">
        <v>1.2549999999999999</v>
      </c>
      <c r="K86" s="344">
        <v>3.9371999999999998</v>
      </c>
      <c r="L86" s="344">
        <v>16.4054</v>
      </c>
      <c r="M86" s="344">
        <v>7.2948000000000004</v>
      </c>
      <c r="N86" s="346">
        <v>15.6404</v>
      </c>
      <c r="O86" s="344">
        <v>5.2508999999999997</v>
      </c>
      <c r="P86" s="344">
        <v>15.9275</v>
      </c>
      <c r="Q86" s="344">
        <v>14.8551</v>
      </c>
      <c r="R86" s="344">
        <v>14.696199999999999</v>
      </c>
      <c r="S86" s="344">
        <v>1.2922</v>
      </c>
      <c r="T86" s="344">
        <v>18.827000000000002</v>
      </c>
      <c r="U86" s="344">
        <v>8.3726000000000003</v>
      </c>
      <c r="V86" s="344">
        <v>11.2432</v>
      </c>
      <c r="W86" s="344">
        <v>1.2922</v>
      </c>
      <c r="X86" s="344">
        <v>8.7149999999999999</v>
      </c>
      <c r="Y86" s="370"/>
      <c r="Z86" s="342"/>
      <c r="AA86" s="342"/>
      <c r="AB86" s="342"/>
      <c r="AC86" s="342"/>
      <c r="AD86" s="342"/>
      <c r="AE86" s="342"/>
      <c r="AF86" s="342"/>
      <c r="AG86" s="342"/>
      <c r="AH86" s="342"/>
      <c r="AI86" s="342"/>
      <c r="AJ86" s="342"/>
      <c r="AK86" s="342"/>
      <c r="AL86" s="342"/>
      <c r="AM86" s="342"/>
      <c r="AN86" s="342"/>
      <c r="AO86" s="370"/>
      <c r="AP86" s="344">
        <v>14.54</v>
      </c>
      <c r="AQ86" s="344">
        <v>16.16</v>
      </c>
      <c r="AR86" s="344">
        <v>15.17</v>
      </c>
      <c r="AS86" s="344">
        <v>13.83</v>
      </c>
      <c r="AT86" s="344">
        <v>19.079999999999998</v>
      </c>
      <c r="AU86" s="370"/>
      <c r="AV86" s="425"/>
      <c r="AW86" s="425"/>
      <c r="AX86" s="425"/>
      <c r="AY86" s="425"/>
      <c r="AZ86" s="425"/>
      <c r="BA86" s="370"/>
      <c r="BB86" s="371"/>
      <c r="BC86" s="371"/>
      <c r="BD86" s="371"/>
      <c r="BE86" s="463"/>
    </row>
    <row r="87" spans="1:57" x14ac:dyDescent="0.35">
      <c r="A87" s="37" t="s">
        <v>2502</v>
      </c>
      <c r="B87" s="44"/>
      <c r="C87" s="711"/>
      <c r="D87" s="44"/>
      <c r="E87" s="52"/>
      <c r="F87" s="44"/>
      <c r="G87" s="56"/>
      <c r="H87" s="67"/>
      <c r="I87" s="60">
        <v>0.62350000000000005</v>
      </c>
      <c r="J87" s="60">
        <v>0.54879999999999995</v>
      </c>
      <c r="K87" s="60">
        <v>3.0981000000000001</v>
      </c>
      <c r="L87" s="60">
        <v>10.126899999999999</v>
      </c>
      <c r="M87" s="60">
        <v>-4.3503999999999996</v>
      </c>
      <c r="N87" s="71">
        <v>-0.78990000000000005</v>
      </c>
      <c r="O87" s="60">
        <v>2.2162999999999999</v>
      </c>
      <c r="P87" s="60">
        <v>12.4849</v>
      </c>
      <c r="Q87" s="60">
        <v>12.056699999999999</v>
      </c>
      <c r="R87" s="60">
        <v>13.5387</v>
      </c>
      <c r="S87" s="60">
        <v>1.1751</v>
      </c>
      <c r="T87" s="60">
        <v>12.206899999999999</v>
      </c>
      <c r="U87" s="60">
        <v>-3.4047999999999998</v>
      </c>
      <c r="V87" s="60">
        <v>2.3089</v>
      </c>
      <c r="W87" s="60">
        <v>1.1751</v>
      </c>
      <c r="X87" s="60">
        <v>12.028600000000001</v>
      </c>
      <c r="Y87" s="67"/>
      <c r="Z87" s="52"/>
      <c r="AA87" s="52"/>
      <c r="AB87" s="52"/>
      <c r="AC87" s="52"/>
      <c r="AD87" s="52"/>
      <c r="AE87" s="52"/>
      <c r="AF87" s="52"/>
      <c r="AG87" s="52"/>
      <c r="AH87" s="52"/>
      <c r="AI87" s="52"/>
      <c r="AJ87" s="52"/>
      <c r="AK87" s="52"/>
      <c r="AL87" s="52"/>
      <c r="AM87" s="52"/>
      <c r="AN87" s="52"/>
      <c r="AO87" s="44"/>
      <c r="AP87" s="60">
        <v>13.32</v>
      </c>
      <c r="AQ87" s="60">
        <v>13.65</v>
      </c>
      <c r="AR87" s="60">
        <v>10.37</v>
      </c>
      <c r="AS87" s="60">
        <v>6.38</v>
      </c>
      <c r="AT87" s="60">
        <v>2.13</v>
      </c>
      <c r="AU87" s="79"/>
      <c r="AV87" s="52"/>
      <c r="AW87" s="52"/>
      <c r="AX87" s="52"/>
      <c r="AY87" s="52"/>
      <c r="AZ87" s="52"/>
      <c r="BA87" s="255"/>
      <c r="BB87" s="60"/>
      <c r="BC87" s="273"/>
      <c r="BD87" s="273"/>
      <c r="BE87" s="547"/>
    </row>
    <row r="88" spans="1:57" x14ac:dyDescent="0.35">
      <c r="A88" s="341" t="s">
        <v>2522</v>
      </c>
      <c r="B88" s="943"/>
      <c r="C88" s="721"/>
      <c r="D88" s="370"/>
      <c r="E88" s="368"/>
      <c r="F88" s="370"/>
      <c r="G88" s="368"/>
      <c r="H88" s="370"/>
      <c r="I88" s="344">
        <v>0.58850000000000002</v>
      </c>
      <c r="J88" s="344">
        <v>0.79249999999999998</v>
      </c>
      <c r="K88" s="344">
        <v>4.2191000000000001</v>
      </c>
      <c r="L88" s="344">
        <v>10.1463</v>
      </c>
      <c r="M88" s="344">
        <v>-4.4823000000000004</v>
      </c>
      <c r="N88" s="346">
        <v>3.4922</v>
      </c>
      <c r="O88" s="344">
        <v>3.3529</v>
      </c>
      <c r="P88" s="344">
        <v>12.8552</v>
      </c>
      <c r="Q88" s="344">
        <v>14.286899999999999</v>
      </c>
      <c r="R88" s="344">
        <v>12.2728</v>
      </c>
      <c r="S88" s="344">
        <v>1.8059000000000001</v>
      </c>
      <c r="T88" s="344">
        <v>11.4147</v>
      </c>
      <c r="U88" s="344">
        <v>-3.9943</v>
      </c>
      <c r="V88" s="344">
        <v>1.0112000000000001</v>
      </c>
      <c r="W88" s="344">
        <v>1.8059000000000001</v>
      </c>
      <c r="X88" s="344">
        <v>-3.7391000000000001</v>
      </c>
      <c r="Y88" s="370"/>
      <c r="Z88" s="342"/>
      <c r="AA88" s="342"/>
      <c r="AB88" s="342"/>
      <c r="AC88" s="342"/>
      <c r="AD88" s="342"/>
      <c r="AE88" s="342"/>
      <c r="AF88" s="342"/>
      <c r="AG88" s="342"/>
      <c r="AH88" s="342"/>
      <c r="AI88" s="342"/>
      <c r="AJ88" s="342"/>
      <c r="AK88" s="342"/>
      <c r="AL88" s="342"/>
      <c r="AM88" s="342"/>
      <c r="AN88" s="342"/>
      <c r="AO88" s="370"/>
      <c r="AP88" s="344">
        <v>13.43</v>
      </c>
      <c r="AQ88" s="344">
        <v>15.22</v>
      </c>
      <c r="AR88" s="344">
        <v>12.19</v>
      </c>
      <c r="AS88" s="344">
        <v>7.44</v>
      </c>
      <c r="AT88" s="344">
        <v>2.02</v>
      </c>
      <c r="AU88" s="370"/>
      <c r="AV88" s="425"/>
      <c r="AW88" s="425"/>
      <c r="AX88" s="425"/>
      <c r="AY88" s="425"/>
      <c r="AZ88" s="425"/>
      <c r="BA88" s="370"/>
      <c r="BB88" s="371"/>
      <c r="BC88" s="371"/>
      <c r="BD88" s="371"/>
      <c r="BE88" s="463"/>
    </row>
    <row r="89" spans="1:57" x14ac:dyDescent="0.35">
      <c r="A89" s="341" t="s">
        <v>2523</v>
      </c>
      <c r="B89" s="943"/>
      <c r="C89" s="721"/>
      <c r="D89" s="370"/>
      <c r="E89" s="368"/>
      <c r="F89" s="370"/>
      <c r="G89" s="368"/>
      <c r="H89" s="370"/>
      <c r="I89" s="344">
        <v>0.84450000000000003</v>
      </c>
      <c r="J89" s="344">
        <v>0.75570000000000004</v>
      </c>
      <c r="K89" s="344">
        <v>4.6086999999999998</v>
      </c>
      <c r="L89" s="344">
        <v>7.2690999999999999</v>
      </c>
      <c r="M89" s="344">
        <v>-8.5653000000000006</v>
      </c>
      <c r="N89" s="346">
        <v>-6.6208999999999998</v>
      </c>
      <c r="O89" s="344">
        <v>1.7502</v>
      </c>
      <c r="P89" s="344">
        <v>8.8198000000000008</v>
      </c>
      <c r="Q89" s="344">
        <v>8.4920000000000009</v>
      </c>
      <c r="R89" s="344">
        <v>12.545999999999999</v>
      </c>
      <c r="S89" s="344">
        <v>1.3665</v>
      </c>
      <c r="T89" s="344">
        <v>9.5983000000000001</v>
      </c>
      <c r="U89" s="344">
        <v>-7.5096999999999996</v>
      </c>
      <c r="V89" s="344">
        <v>-2.0592000000000001</v>
      </c>
      <c r="W89" s="344">
        <v>1.3665</v>
      </c>
      <c r="X89" s="344">
        <v>-5.0518999999999998</v>
      </c>
      <c r="Y89" s="370"/>
      <c r="Z89" s="342"/>
      <c r="AA89" s="342"/>
      <c r="AB89" s="342"/>
      <c r="AC89" s="342"/>
      <c r="AD89" s="342"/>
      <c r="AE89" s="342"/>
      <c r="AF89" s="342"/>
      <c r="AG89" s="342"/>
      <c r="AH89" s="342"/>
      <c r="AI89" s="342"/>
      <c r="AJ89" s="342"/>
      <c r="AK89" s="342"/>
      <c r="AL89" s="342"/>
      <c r="AM89" s="342"/>
      <c r="AN89" s="342"/>
      <c r="AO89" s="370"/>
      <c r="AP89" s="344">
        <v>11.09</v>
      </c>
      <c r="AQ89" s="344">
        <v>9.99</v>
      </c>
      <c r="AR89" s="344">
        <v>6.58</v>
      </c>
      <c r="AS89" s="344">
        <v>3.49</v>
      </c>
      <c r="AT89" s="344">
        <v>-4.7</v>
      </c>
      <c r="AU89" s="370"/>
      <c r="AV89" s="425"/>
      <c r="AW89" s="425"/>
      <c r="AX89" s="425"/>
      <c r="AY89" s="425"/>
      <c r="AZ89" s="425"/>
      <c r="BA89" s="370"/>
      <c r="BB89" s="371"/>
      <c r="BC89" s="371"/>
      <c r="BD89" s="371"/>
      <c r="BE89" s="463"/>
    </row>
    <row r="90" spans="1:57" x14ac:dyDescent="0.35">
      <c r="A90" s="341" t="s">
        <v>2499</v>
      </c>
      <c r="B90" s="369"/>
      <c r="C90" s="709"/>
      <c r="D90" s="369"/>
      <c r="E90" s="342"/>
      <c r="F90" s="369"/>
      <c r="G90" s="343"/>
      <c r="H90" s="370"/>
      <c r="I90" s="344">
        <v>2.6802000000000001</v>
      </c>
      <c r="J90" s="344">
        <v>-0.55879999999999996</v>
      </c>
      <c r="K90" s="344">
        <v>-8.2879000000000005</v>
      </c>
      <c r="L90" s="344">
        <v>-5.6375000000000002</v>
      </c>
      <c r="M90" s="344">
        <v>-23.252500000000001</v>
      </c>
      <c r="N90" s="346">
        <v>-22.698599999999999</v>
      </c>
      <c r="O90" s="344">
        <v>-8.1415000000000006</v>
      </c>
      <c r="P90" s="344">
        <v>3.8346</v>
      </c>
      <c r="Q90" s="344">
        <v>3.3936999999999999</v>
      </c>
      <c r="R90" s="344">
        <v>10.870799999999999</v>
      </c>
      <c r="S90" s="344">
        <v>1.6275999999999999</v>
      </c>
      <c r="T90" s="344">
        <v>-2.6478000000000002</v>
      </c>
      <c r="U90" s="344">
        <v>-22.441600000000001</v>
      </c>
      <c r="V90" s="344">
        <v>-12.470700000000001</v>
      </c>
      <c r="W90" s="344">
        <v>1.6275999999999999</v>
      </c>
      <c r="X90" s="344">
        <v>-5.1925999999999997</v>
      </c>
      <c r="Y90" s="370"/>
      <c r="Z90" s="342"/>
      <c r="AA90" s="342"/>
      <c r="AB90" s="342"/>
      <c r="AC90" s="342"/>
      <c r="AD90" s="342"/>
      <c r="AE90" s="342"/>
      <c r="AF90" s="342"/>
      <c r="AG90" s="342"/>
      <c r="AH90" s="342"/>
      <c r="AI90" s="342"/>
      <c r="AJ90" s="342"/>
      <c r="AK90" s="342"/>
      <c r="AL90" s="342"/>
      <c r="AM90" s="342"/>
      <c r="AN90" s="342"/>
      <c r="AO90" s="369"/>
      <c r="AP90" s="344">
        <v>9.4499999999999993</v>
      </c>
      <c r="AQ90" s="344">
        <v>5.3</v>
      </c>
      <c r="AR90" s="344">
        <v>-1.69</v>
      </c>
      <c r="AS90" s="344">
        <v>-9.0500000000000007</v>
      </c>
      <c r="AT90" s="344">
        <v>-26.76</v>
      </c>
      <c r="AU90" s="347"/>
      <c r="AV90" s="342"/>
      <c r="AW90" s="342"/>
      <c r="AX90" s="342"/>
      <c r="AY90" s="342"/>
      <c r="AZ90" s="342"/>
      <c r="BA90" s="358"/>
      <c r="BB90" s="344"/>
      <c r="BC90" s="371"/>
      <c r="BD90" s="371"/>
      <c r="BE90" s="463"/>
    </row>
    <row r="91" spans="1:57" x14ac:dyDescent="0.35">
      <c r="A91" s="480" t="s">
        <v>2524</v>
      </c>
      <c r="B91" s="946"/>
      <c r="C91" s="734"/>
      <c r="D91" s="413"/>
      <c r="E91" s="408"/>
      <c r="F91" s="413"/>
      <c r="G91" s="408"/>
      <c r="H91" s="413"/>
      <c r="I91" s="412">
        <v>1.1066</v>
      </c>
      <c r="J91" s="412">
        <v>1.913</v>
      </c>
      <c r="K91" s="412">
        <v>6.6532999999999998</v>
      </c>
      <c r="L91" s="412">
        <v>15.4979</v>
      </c>
      <c r="M91" s="412">
        <v>-3.6352000000000002</v>
      </c>
      <c r="N91" s="414">
        <v>9.5504999999999995</v>
      </c>
      <c r="O91" s="412">
        <v>3.2637</v>
      </c>
      <c r="P91" s="412">
        <v>21.799399999999999</v>
      </c>
      <c r="Q91" s="412">
        <v>20.642499999999998</v>
      </c>
      <c r="R91" s="412">
        <v>14.791399999999999</v>
      </c>
      <c r="S91" s="412">
        <v>2.8509000000000002</v>
      </c>
      <c r="T91" s="412">
        <v>17.506399999999999</v>
      </c>
      <c r="U91" s="412">
        <v>-1.9185000000000001</v>
      </c>
      <c r="V91" s="412">
        <v>-0.2329</v>
      </c>
      <c r="W91" s="412">
        <v>2.8509000000000002</v>
      </c>
      <c r="X91" s="412">
        <v>6.5228000000000002</v>
      </c>
      <c r="Y91" s="413"/>
      <c r="Z91" s="410"/>
      <c r="AA91" s="410"/>
      <c r="AB91" s="410"/>
      <c r="AC91" s="410"/>
      <c r="AD91" s="410"/>
      <c r="AE91" s="410"/>
      <c r="AF91" s="410"/>
      <c r="AG91" s="410"/>
      <c r="AH91" s="410"/>
      <c r="AI91" s="410"/>
      <c r="AJ91" s="410"/>
      <c r="AK91" s="410"/>
      <c r="AL91" s="410"/>
      <c r="AM91" s="410"/>
      <c r="AN91" s="410"/>
      <c r="AO91" s="413"/>
      <c r="AP91" s="412">
        <v>18.059999999999999</v>
      </c>
      <c r="AQ91" s="412">
        <v>22.91</v>
      </c>
      <c r="AR91" s="412">
        <v>19.89</v>
      </c>
      <c r="AS91" s="412">
        <v>12.48</v>
      </c>
      <c r="AT91" s="412">
        <v>6.63</v>
      </c>
      <c r="AU91" s="413"/>
      <c r="AV91" s="629"/>
      <c r="AW91" s="629"/>
      <c r="AX91" s="629"/>
      <c r="AY91" s="629"/>
      <c r="AZ91" s="629"/>
      <c r="BA91" s="413"/>
      <c r="BB91" s="417"/>
      <c r="BC91" s="417"/>
      <c r="BD91" s="417"/>
      <c r="BE91" s="473"/>
    </row>
    <row r="95" spans="1:57" x14ac:dyDescent="0.35">
      <c r="A95" s="22" t="s">
        <v>179</v>
      </c>
    </row>
    <row r="96" spans="1:57" x14ac:dyDescent="0.35">
      <c r="A96" s="22" t="s">
        <v>7303</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95D1-D0F0-430D-BEC2-97E561D5C4FC}">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6" width="5.54296875" style="278" bestFit="1" customWidth="1"/>
    <col min="57" max="57" width="5.36328125" style="278" bestFit="1" customWidth="1"/>
    <col min="58" max="58" width="1.1796875" style="21" customWidth="1"/>
    <col min="59" max="62" width="7.6328125" style="278"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4" t="s">
        <v>43</v>
      </c>
    </row>
    <row r="3" spans="1:70" ht="20.5" x14ac:dyDescent="0.45">
      <c r="A3" s="23" t="s">
        <v>89</v>
      </c>
    </row>
    <row r="4" spans="1:70" x14ac:dyDescent="0.25">
      <c r="A4" s="484" t="s">
        <v>425</v>
      </c>
    </row>
    <row r="5" spans="1:70" ht="33" x14ac:dyDescent="0.25">
      <c r="A5" s="1107" t="s">
        <v>90</v>
      </c>
      <c r="B5" s="1108"/>
      <c r="C5" s="1103" t="s">
        <v>44</v>
      </c>
      <c r="D5" s="1103"/>
      <c r="E5" s="1103" t="s">
        <v>45</v>
      </c>
      <c r="F5" s="1103"/>
      <c r="G5" s="1103" t="s">
        <v>46</v>
      </c>
      <c r="H5" s="1105"/>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22"/>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3"/>
      <c r="AP5" s="239" t="s">
        <v>55</v>
      </c>
      <c r="AQ5" s="232" t="s">
        <v>69</v>
      </c>
      <c r="AR5" s="232" t="s">
        <v>54</v>
      </c>
      <c r="AS5" s="232" t="s">
        <v>53</v>
      </c>
      <c r="AT5" s="240" t="s">
        <v>4</v>
      </c>
      <c r="AU5" s="221"/>
      <c r="AV5" s="242" t="s">
        <v>55</v>
      </c>
      <c r="AW5" s="236" t="s">
        <v>69</v>
      </c>
      <c r="AX5" s="236" t="s">
        <v>54</v>
      </c>
      <c r="AY5" s="236" t="s">
        <v>53</v>
      </c>
      <c r="AZ5" s="236" t="s">
        <v>4</v>
      </c>
      <c r="BA5" s="1088"/>
      <c r="BB5" s="1090" t="s">
        <v>76</v>
      </c>
      <c r="BC5" s="1091"/>
      <c r="BD5" s="1091"/>
      <c r="BE5" s="1092"/>
      <c r="BF5" s="1110"/>
      <c r="BG5" s="1112" t="s">
        <v>81</v>
      </c>
      <c r="BH5" s="1091"/>
      <c r="BI5" s="1091"/>
      <c r="BJ5" s="1092"/>
      <c r="BK5" s="1088"/>
      <c r="BL5" s="1113" t="s">
        <v>87</v>
      </c>
      <c r="BM5" s="1114"/>
      <c r="BN5" s="1114"/>
      <c r="BO5" s="1114"/>
      <c r="BP5" s="1115"/>
      <c r="BQ5" s="1103"/>
      <c r="BR5" s="1121" t="s">
        <v>88</v>
      </c>
    </row>
    <row r="6" spans="1:70" ht="33" customHeight="1" x14ac:dyDescent="0.25">
      <c r="A6" s="1107"/>
      <c r="B6" s="1109"/>
      <c r="C6" s="1123"/>
      <c r="D6" s="1123"/>
      <c r="E6" s="1123"/>
      <c r="F6" s="1123"/>
      <c r="G6" s="1123"/>
      <c r="H6" s="1117"/>
      <c r="I6" s="1118" t="s">
        <v>47</v>
      </c>
      <c r="J6" s="1119"/>
      <c r="K6" s="1119"/>
      <c r="L6" s="1119"/>
      <c r="M6" s="1120"/>
      <c r="N6" s="1118" t="s">
        <v>57</v>
      </c>
      <c r="O6" s="1119"/>
      <c r="P6" s="1119"/>
      <c r="Q6" s="1119"/>
      <c r="R6" s="1119"/>
      <c r="S6" s="1119"/>
      <c r="T6" s="1119"/>
      <c r="U6" s="1119"/>
      <c r="V6" s="1119"/>
      <c r="W6" s="1119"/>
      <c r="X6" s="1120"/>
      <c r="Y6" s="223"/>
      <c r="Z6" s="1129" t="s">
        <v>68</v>
      </c>
      <c r="AA6" s="1127"/>
      <c r="AB6" s="1127"/>
      <c r="AC6" s="1127"/>
      <c r="AD6" s="1127"/>
      <c r="AE6" s="1127"/>
      <c r="AF6" s="1127"/>
      <c r="AG6" s="1127"/>
      <c r="AH6" s="1127"/>
      <c r="AI6" s="1127"/>
      <c r="AJ6" s="1127"/>
      <c r="AK6" s="1127"/>
      <c r="AL6" s="1127"/>
      <c r="AM6" s="1127"/>
      <c r="AN6" s="1130"/>
      <c r="AO6" s="1123"/>
      <c r="AP6" s="1124" t="s">
        <v>70</v>
      </c>
      <c r="AQ6" s="1119"/>
      <c r="AR6" s="1119"/>
      <c r="AS6" s="1119"/>
      <c r="AT6" s="1125"/>
      <c r="AU6" s="77"/>
      <c r="AV6" s="1126" t="s">
        <v>71</v>
      </c>
      <c r="AW6" s="1127"/>
      <c r="AX6" s="1127"/>
      <c r="AY6" s="1127"/>
      <c r="AZ6" s="1128"/>
      <c r="BA6" s="1111"/>
      <c r="BB6" s="269" t="s">
        <v>72</v>
      </c>
      <c r="BC6" s="269" t="s">
        <v>73</v>
      </c>
      <c r="BD6" s="269" t="s">
        <v>74</v>
      </c>
      <c r="BE6" s="269" t="s">
        <v>75</v>
      </c>
      <c r="BF6" s="1111"/>
      <c r="BG6" s="232" t="s">
        <v>77</v>
      </c>
      <c r="BH6" s="232" t="s">
        <v>78</v>
      </c>
      <c r="BI6" s="232" t="s">
        <v>79</v>
      </c>
      <c r="BJ6" s="232" t="s">
        <v>80</v>
      </c>
      <c r="BK6" s="1111"/>
      <c r="BL6" s="224" t="s">
        <v>82</v>
      </c>
      <c r="BM6" s="224" t="s">
        <v>83</v>
      </c>
      <c r="BN6" s="224" t="s">
        <v>84</v>
      </c>
      <c r="BO6" s="224" t="s">
        <v>85</v>
      </c>
      <c r="BP6" s="224" t="s">
        <v>86</v>
      </c>
      <c r="BQ6" s="1116"/>
      <c r="BR6" s="1122"/>
    </row>
    <row r="7" spans="1:70" ht="14.5" x14ac:dyDescent="0.25">
      <c r="A7" s="29" t="s">
        <v>92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30"/>
      <c r="BB7" s="279"/>
      <c r="BC7" s="280"/>
      <c r="BD7" s="280"/>
      <c r="BE7" s="281"/>
      <c r="BF7" s="262"/>
      <c r="BG7" s="287"/>
      <c r="BH7" s="287"/>
      <c r="BI7" s="287"/>
      <c r="BJ7" s="287"/>
      <c r="BK7" s="42"/>
      <c r="BL7" s="27"/>
      <c r="BM7" s="27"/>
      <c r="BN7" s="27"/>
      <c r="BO7" s="27"/>
      <c r="BP7" s="27"/>
      <c r="BQ7" s="42"/>
      <c r="BR7" s="31"/>
    </row>
    <row r="8" spans="1:70" x14ac:dyDescent="0.25">
      <c r="A8" s="324" t="s">
        <v>429</v>
      </c>
      <c r="B8" s="361"/>
      <c r="C8" s="707">
        <v>38439</v>
      </c>
      <c r="D8" s="361"/>
      <c r="E8" s="325">
        <v>54816.3</v>
      </c>
      <c r="F8" s="361"/>
      <c r="G8" s="326">
        <v>304.30720000000002</v>
      </c>
      <c r="H8" s="362"/>
      <c r="I8" s="327">
        <v>0.64059999999999995</v>
      </c>
      <c r="J8" s="327">
        <v>0.67859999999999998</v>
      </c>
      <c r="K8" s="327">
        <v>3.9626999999999999</v>
      </c>
      <c r="L8" s="327">
        <v>11.898199999999999</v>
      </c>
      <c r="M8" s="327">
        <v>0.49809999999999999</v>
      </c>
      <c r="N8" s="329">
        <v>1.1916</v>
      </c>
      <c r="O8" s="327">
        <v>2.5442</v>
      </c>
      <c r="P8" s="327">
        <v>16.943999999999999</v>
      </c>
      <c r="Q8" s="327">
        <v>19.3523</v>
      </c>
      <c r="R8" s="327">
        <v>15.472099999999999</v>
      </c>
      <c r="S8" s="327">
        <v>0.99829999999999997</v>
      </c>
      <c r="T8" s="327">
        <v>14.643000000000001</v>
      </c>
      <c r="U8" s="327">
        <v>1.2202999999999999</v>
      </c>
      <c r="V8" s="327">
        <v>2.5905999999999998</v>
      </c>
      <c r="W8" s="327">
        <v>0.99829999999999997</v>
      </c>
      <c r="X8" s="327">
        <v>17.412800000000001</v>
      </c>
      <c r="Y8" s="362"/>
      <c r="Z8" s="325">
        <v>9</v>
      </c>
      <c r="AA8" s="325">
        <v>14</v>
      </c>
      <c r="AB8" s="325">
        <v>13</v>
      </c>
      <c r="AC8" s="325">
        <v>15</v>
      </c>
      <c r="AD8" s="325">
        <v>9</v>
      </c>
      <c r="AE8" s="325">
        <v>9</v>
      </c>
      <c r="AF8" s="325">
        <v>12</v>
      </c>
      <c r="AG8" s="325">
        <v>6</v>
      </c>
      <c r="AH8" s="325">
        <v>1</v>
      </c>
      <c r="AI8" s="325">
        <v>1</v>
      </c>
      <c r="AJ8" s="325">
        <v>10</v>
      </c>
      <c r="AK8" s="325">
        <v>14</v>
      </c>
      <c r="AL8" s="325">
        <v>9</v>
      </c>
      <c r="AM8" s="325">
        <v>11</v>
      </c>
      <c r="AN8" s="325">
        <v>10</v>
      </c>
      <c r="AO8" s="361"/>
      <c r="AP8" s="327">
        <v>17.420000000000002</v>
      </c>
      <c r="AQ8" s="327">
        <v>20.100000000000001</v>
      </c>
      <c r="AR8" s="327">
        <v>15.71</v>
      </c>
      <c r="AS8" s="327">
        <v>8.77</v>
      </c>
      <c r="AT8" s="327">
        <v>6.37</v>
      </c>
      <c r="AU8" s="330"/>
      <c r="AV8" s="325">
        <v>1</v>
      </c>
      <c r="AW8" s="325">
        <v>1</v>
      </c>
      <c r="AX8" s="325">
        <v>2</v>
      </c>
      <c r="AY8" s="325">
        <v>8</v>
      </c>
      <c r="AZ8" s="325">
        <v>11</v>
      </c>
      <c r="BA8" s="327"/>
      <c r="BB8" s="329">
        <v>14.6218576095813</v>
      </c>
      <c r="BC8" s="363">
        <v>0.87822523101157302</v>
      </c>
      <c r="BD8" s="363">
        <v>7.1784572559392898E-2</v>
      </c>
      <c r="BE8" s="457">
        <v>-0.160635130823783</v>
      </c>
      <c r="BF8" s="458"/>
      <c r="BG8" s="831">
        <v>43.582299999999996</v>
      </c>
      <c r="BH8" s="831">
        <v>28.497299999999999</v>
      </c>
      <c r="BI8" s="831">
        <v>27.482099999999999</v>
      </c>
      <c r="BJ8" s="831">
        <v>0.43830000000000002</v>
      </c>
      <c r="BK8" s="361"/>
      <c r="BL8" s="833" t="s">
        <v>431</v>
      </c>
      <c r="BM8" s="833" t="s">
        <v>432</v>
      </c>
      <c r="BN8" s="833" t="s">
        <v>433</v>
      </c>
      <c r="BO8" s="833" t="s">
        <v>434</v>
      </c>
      <c r="BP8" s="833" t="s">
        <v>435</v>
      </c>
      <c r="BQ8" s="361"/>
      <c r="BR8" s="331" t="s">
        <v>436</v>
      </c>
    </row>
    <row r="9" spans="1:70" ht="11" x14ac:dyDescent="0.3">
      <c r="A9" s="835" t="s">
        <v>437</v>
      </c>
      <c r="B9" s="836"/>
      <c r="C9" s="837">
        <v>44468</v>
      </c>
      <c r="D9" s="836"/>
      <c r="E9" s="838">
        <v>28074.2</v>
      </c>
      <c r="F9" s="836"/>
      <c r="G9" s="839">
        <v>20.172000000000001</v>
      </c>
      <c r="H9" s="841"/>
      <c r="I9" s="840">
        <v>0.67879999999999996</v>
      </c>
      <c r="J9" s="840">
        <v>0.90539999999999998</v>
      </c>
      <c r="K9" s="840">
        <v>4.1619000000000002</v>
      </c>
      <c r="L9" s="840">
        <v>12.7683</v>
      </c>
      <c r="M9" s="840">
        <v>-0.89900000000000002</v>
      </c>
      <c r="N9" s="842">
        <v>5.7843</v>
      </c>
      <c r="O9" s="840">
        <v>4.4013999999999998</v>
      </c>
      <c r="P9" s="840">
        <v>19.7788</v>
      </c>
      <c r="Q9" s="840" t="s">
        <v>430</v>
      </c>
      <c r="R9" s="840" t="s">
        <v>430</v>
      </c>
      <c r="S9" s="840">
        <v>1.0873999999999999</v>
      </c>
      <c r="T9" s="840">
        <v>15.459899999999999</v>
      </c>
      <c r="U9" s="840">
        <v>-1.49E-2</v>
      </c>
      <c r="V9" s="840">
        <v>5.0843999999999996</v>
      </c>
      <c r="W9" s="840">
        <v>1.0873999999999999</v>
      </c>
      <c r="X9" s="840">
        <v>15.8878</v>
      </c>
      <c r="Y9" s="841"/>
      <c r="Z9" s="838">
        <v>7</v>
      </c>
      <c r="AA9" s="838">
        <v>11</v>
      </c>
      <c r="AB9" s="838">
        <v>11</v>
      </c>
      <c r="AC9" s="838">
        <v>13</v>
      </c>
      <c r="AD9" s="838">
        <v>12</v>
      </c>
      <c r="AE9" s="838">
        <v>4</v>
      </c>
      <c r="AF9" s="838">
        <v>6</v>
      </c>
      <c r="AG9" s="838">
        <v>2</v>
      </c>
      <c r="AH9" s="838" t="s">
        <v>430</v>
      </c>
      <c r="AI9" s="838" t="s">
        <v>430</v>
      </c>
      <c r="AJ9" s="838">
        <v>9</v>
      </c>
      <c r="AK9" s="838">
        <v>11</v>
      </c>
      <c r="AL9" s="838">
        <v>12</v>
      </c>
      <c r="AM9" s="838">
        <v>7</v>
      </c>
      <c r="AN9" s="838">
        <v>9</v>
      </c>
      <c r="AO9" s="836"/>
      <c r="AP9" s="840" t="s">
        <v>430</v>
      </c>
      <c r="AQ9" s="840" t="s">
        <v>430</v>
      </c>
      <c r="AR9" s="840" t="s">
        <v>430</v>
      </c>
      <c r="AS9" s="840">
        <v>10.6</v>
      </c>
      <c r="AT9" s="840">
        <v>9.14</v>
      </c>
      <c r="AU9" s="843"/>
      <c r="AV9" s="838" t="s">
        <v>430</v>
      </c>
      <c r="AW9" s="838" t="s">
        <v>430</v>
      </c>
      <c r="AX9" s="838" t="s">
        <v>430</v>
      </c>
      <c r="AY9" s="838">
        <v>5</v>
      </c>
      <c r="AZ9" s="838">
        <v>8</v>
      </c>
      <c r="BA9" s="840"/>
      <c r="BB9" s="842">
        <v>17.011084011268199</v>
      </c>
      <c r="BC9" s="846">
        <v>1.0615408644841899</v>
      </c>
      <c r="BD9" s="846">
        <v>7.4961784487081198E-2</v>
      </c>
      <c r="BE9" s="847">
        <v>-0.18770013482470699</v>
      </c>
      <c r="BF9" s="848"/>
      <c r="BG9" s="840">
        <v>40.4208</v>
      </c>
      <c r="BH9" s="840">
        <v>26.552199999999999</v>
      </c>
      <c r="BI9" s="840">
        <v>30.1418</v>
      </c>
      <c r="BJ9" s="840">
        <v>2.8852000000000002</v>
      </c>
      <c r="BK9" s="836"/>
      <c r="BL9" s="849" t="s">
        <v>438</v>
      </c>
      <c r="BM9" s="849" t="s">
        <v>439</v>
      </c>
      <c r="BN9" s="849" t="s">
        <v>440</v>
      </c>
      <c r="BO9" s="849" t="s">
        <v>441</v>
      </c>
      <c r="BP9" s="849" t="s">
        <v>442</v>
      </c>
      <c r="BQ9" s="836"/>
      <c r="BR9" s="850" t="s">
        <v>443</v>
      </c>
    </row>
    <row r="10" spans="1:70" s="106" customFormat="1" x14ac:dyDescent="0.25">
      <c r="A10" s="341" t="s">
        <v>444</v>
      </c>
      <c r="B10" s="369"/>
      <c r="C10" s="709">
        <v>44628</v>
      </c>
      <c r="D10" s="369"/>
      <c r="E10" s="342">
        <v>23854.9</v>
      </c>
      <c r="F10" s="369"/>
      <c r="G10" s="343">
        <v>17.1129</v>
      </c>
      <c r="H10" s="370"/>
      <c r="I10" s="344">
        <v>0.70740000000000003</v>
      </c>
      <c r="J10" s="344">
        <v>0.95750000000000002</v>
      </c>
      <c r="K10" s="344">
        <v>3.8593000000000002</v>
      </c>
      <c r="L10" s="344">
        <v>12.875999999999999</v>
      </c>
      <c r="M10" s="344">
        <v>-0.28139999999999998</v>
      </c>
      <c r="N10" s="346">
        <v>-0.42770000000000002</v>
      </c>
      <c r="O10" s="344">
        <v>4.9124999999999996</v>
      </c>
      <c r="P10" s="344">
        <v>14.569900000000001</v>
      </c>
      <c r="Q10" s="344" t="s">
        <v>430</v>
      </c>
      <c r="R10" s="344" t="s">
        <v>430</v>
      </c>
      <c r="S10" s="344">
        <v>1.3833</v>
      </c>
      <c r="T10" s="344">
        <v>15.0223</v>
      </c>
      <c r="U10" s="344">
        <v>0.85460000000000003</v>
      </c>
      <c r="V10" s="344">
        <v>1.6103000000000001</v>
      </c>
      <c r="W10" s="344">
        <v>1.3833</v>
      </c>
      <c r="X10" s="344">
        <v>13.2409</v>
      </c>
      <c r="Y10" s="370"/>
      <c r="Z10" s="342">
        <v>5</v>
      </c>
      <c r="AA10" s="342">
        <v>10</v>
      </c>
      <c r="AB10" s="342">
        <v>14</v>
      </c>
      <c r="AC10" s="342">
        <v>11</v>
      </c>
      <c r="AD10" s="342">
        <v>10</v>
      </c>
      <c r="AE10" s="342">
        <v>12</v>
      </c>
      <c r="AF10" s="342">
        <v>4</v>
      </c>
      <c r="AG10" s="342">
        <v>10</v>
      </c>
      <c r="AH10" s="342" t="s">
        <v>430</v>
      </c>
      <c r="AI10" s="342" t="s">
        <v>430</v>
      </c>
      <c r="AJ10" s="342">
        <v>4</v>
      </c>
      <c r="AK10" s="342">
        <v>12</v>
      </c>
      <c r="AL10" s="342">
        <v>10</v>
      </c>
      <c r="AM10" s="342">
        <v>14</v>
      </c>
      <c r="AN10" s="342">
        <v>4</v>
      </c>
      <c r="AO10" s="369"/>
      <c r="AP10" s="344" t="s">
        <v>430</v>
      </c>
      <c r="AQ10" s="344" t="s">
        <v>430</v>
      </c>
      <c r="AR10" s="344" t="s">
        <v>430</v>
      </c>
      <c r="AS10" s="344">
        <v>8.1999999999999993</v>
      </c>
      <c r="AT10" s="344">
        <v>5.51</v>
      </c>
      <c r="AU10" s="347"/>
      <c r="AV10" s="342" t="s">
        <v>430</v>
      </c>
      <c r="AW10" s="342" t="s">
        <v>430</v>
      </c>
      <c r="AX10" s="342" t="s">
        <v>430</v>
      </c>
      <c r="AY10" s="342">
        <v>10</v>
      </c>
      <c r="AZ10" s="342">
        <v>14</v>
      </c>
      <c r="BA10" s="344"/>
      <c r="BB10" s="346">
        <v>13.3470711789899</v>
      </c>
      <c r="BC10" s="371">
        <v>0.83178339124690404</v>
      </c>
      <c r="BD10" s="371">
        <v>6.0982170442625702E-2</v>
      </c>
      <c r="BE10" s="463">
        <v>-0.33232529052772503</v>
      </c>
      <c r="BF10" s="464"/>
      <c r="BG10" s="832">
        <v>40.441899999999997</v>
      </c>
      <c r="BH10" s="832">
        <v>29.011199999999999</v>
      </c>
      <c r="BI10" s="832">
        <v>28.566199999999998</v>
      </c>
      <c r="BJ10" s="832">
        <v>1.9806999999999999</v>
      </c>
      <c r="BK10" s="369"/>
      <c r="BL10" s="834" t="s">
        <v>445</v>
      </c>
      <c r="BM10" s="834" t="s">
        <v>446</v>
      </c>
      <c r="BN10" s="834" t="s">
        <v>447</v>
      </c>
      <c r="BO10" s="834" t="s">
        <v>448</v>
      </c>
      <c r="BP10" s="834" t="s">
        <v>449</v>
      </c>
      <c r="BQ10" s="369"/>
      <c r="BR10" s="350" t="s">
        <v>450</v>
      </c>
    </row>
    <row r="11" spans="1:70" s="106" customFormat="1" x14ac:dyDescent="0.25">
      <c r="A11" s="341" t="s">
        <v>451</v>
      </c>
      <c r="B11" s="369"/>
      <c r="C11" s="709">
        <v>44540</v>
      </c>
      <c r="D11" s="369"/>
      <c r="E11" s="342">
        <v>20330.599999999999</v>
      </c>
      <c r="F11" s="369"/>
      <c r="G11" s="343">
        <v>18.895</v>
      </c>
      <c r="H11" s="370"/>
      <c r="I11" s="344">
        <v>1.032</v>
      </c>
      <c r="J11" s="344">
        <v>1.1564000000000001</v>
      </c>
      <c r="K11" s="344">
        <v>5.3232999999999997</v>
      </c>
      <c r="L11" s="344">
        <v>12.1165</v>
      </c>
      <c r="M11" s="344">
        <v>-2.2403</v>
      </c>
      <c r="N11" s="346">
        <v>-1.9765999999999999</v>
      </c>
      <c r="O11" s="344">
        <v>0.36449999999999999</v>
      </c>
      <c r="P11" s="344">
        <v>14.6281</v>
      </c>
      <c r="Q11" s="344" t="s">
        <v>430</v>
      </c>
      <c r="R11" s="344" t="s">
        <v>430</v>
      </c>
      <c r="S11" s="344">
        <v>1.6024</v>
      </c>
      <c r="T11" s="344">
        <v>14.2797</v>
      </c>
      <c r="U11" s="344">
        <v>-1.5219</v>
      </c>
      <c r="V11" s="344">
        <v>1.3190999999999999</v>
      </c>
      <c r="W11" s="344">
        <v>1.6024</v>
      </c>
      <c r="X11" s="344">
        <v>14.9689</v>
      </c>
      <c r="Y11" s="370"/>
      <c r="Z11" s="342">
        <v>1</v>
      </c>
      <c r="AA11" s="342">
        <v>7</v>
      </c>
      <c r="AB11" s="342">
        <v>4</v>
      </c>
      <c r="AC11" s="342">
        <v>14</v>
      </c>
      <c r="AD11" s="342">
        <v>15</v>
      </c>
      <c r="AE11" s="342">
        <v>13</v>
      </c>
      <c r="AF11" s="342">
        <v>14</v>
      </c>
      <c r="AG11" s="342">
        <v>9</v>
      </c>
      <c r="AH11" s="342" t="s">
        <v>430</v>
      </c>
      <c r="AI11" s="342" t="s">
        <v>430</v>
      </c>
      <c r="AJ11" s="342">
        <v>2</v>
      </c>
      <c r="AK11" s="342">
        <v>15</v>
      </c>
      <c r="AL11" s="342">
        <v>15</v>
      </c>
      <c r="AM11" s="342">
        <v>15</v>
      </c>
      <c r="AN11" s="342">
        <v>2</v>
      </c>
      <c r="AO11" s="369"/>
      <c r="AP11" s="344" t="s">
        <v>430</v>
      </c>
      <c r="AQ11" s="344" t="s">
        <v>430</v>
      </c>
      <c r="AR11" s="344" t="s">
        <v>430</v>
      </c>
      <c r="AS11" s="344">
        <v>6.17</v>
      </c>
      <c r="AT11" s="344">
        <v>4.1500000000000004</v>
      </c>
      <c r="AU11" s="347"/>
      <c r="AV11" s="342" t="s">
        <v>430</v>
      </c>
      <c r="AW11" s="342" t="s">
        <v>430</v>
      </c>
      <c r="AX11" s="342" t="s">
        <v>430</v>
      </c>
      <c r="AY11" s="342">
        <v>12</v>
      </c>
      <c r="AZ11" s="342">
        <v>15</v>
      </c>
      <c r="BA11" s="344"/>
      <c r="BB11" s="346">
        <v>15.7178000663262</v>
      </c>
      <c r="BC11" s="371">
        <v>0.98188527441472395</v>
      </c>
      <c r="BD11" s="371">
        <v>5.6677339409561898E-2</v>
      </c>
      <c r="BE11" s="463">
        <v>-0.46226700039688601</v>
      </c>
      <c r="BF11" s="464"/>
      <c r="BG11" s="832">
        <v>44.401400000000002</v>
      </c>
      <c r="BH11" s="832">
        <v>25.9419</v>
      </c>
      <c r="BI11" s="832">
        <v>26.4833</v>
      </c>
      <c r="BJ11" s="832">
        <v>3.1734</v>
      </c>
      <c r="BK11" s="369"/>
      <c r="BL11" s="834" t="s">
        <v>452</v>
      </c>
      <c r="BM11" s="834" t="s">
        <v>453</v>
      </c>
      <c r="BN11" s="834" t="s">
        <v>454</v>
      </c>
      <c r="BO11" s="834" t="s">
        <v>455</v>
      </c>
      <c r="BP11" s="834" t="s">
        <v>456</v>
      </c>
      <c r="BQ11" s="369"/>
      <c r="BR11" s="350" t="s">
        <v>443</v>
      </c>
    </row>
    <row r="12" spans="1:70" s="106" customFormat="1" x14ac:dyDescent="0.25">
      <c r="A12" s="341" t="s">
        <v>457</v>
      </c>
      <c r="B12" s="369"/>
      <c r="C12" s="709">
        <v>34608</v>
      </c>
      <c r="D12" s="369"/>
      <c r="E12" s="342">
        <v>18235.3</v>
      </c>
      <c r="F12" s="369"/>
      <c r="G12" s="343">
        <v>855.79</v>
      </c>
      <c r="H12" s="370"/>
      <c r="I12" s="344">
        <v>0.84250000000000003</v>
      </c>
      <c r="J12" s="344">
        <v>0.71909999999999996</v>
      </c>
      <c r="K12" s="344">
        <v>3.1371000000000002</v>
      </c>
      <c r="L12" s="344">
        <v>17.027899999999999</v>
      </c>
      <c r="M12" s="344">
        <v>5.2347000000000001</v>
      </c>
      <c r="N12" s="346">
        <v>6.7815000000000003</v>
      </c>
      <c r="O12" s="344">
        <v>6.3890000000000002</v>
      </c>
      <c r="P12" s="344">
        <v>18.154399999999999</v>
      </c>
      <c r="Q12" s="344">
        <v>16.3369</v>
      </c>
      <c r="R12" s="344">
        <v>14.610099999999999</v>
      </c>
      <c r="S12" s="344">
        <v>0.9889</v>
      </c>
      <c r="T12" s="344">
        <v>19.734400000000001</v>
      </c>
      <c r="U12" s="344">
        <v>6.1814</v>
      </c>
      <c r="V12" s="344">
        <v>10.1701</v>
      </c>
      <c r="W12" s="344">
        <v>0.9889</v>
      </c>
      <c r="X12" s="344">
        <v>15.032</v>
      </c>
      <c r="Y12" s="370"/>
      <c r="Z12" s="342">
        <v>2</v>
      </c>
      <c r="AA12" s="342">
        <v>12</v>
      </c>
      <c r="AB12" s="342">
        <v>15</v>
      </c>
      <c r="AC12" s="342">
        <v>3</v>
      </c>
      <c r="AD12" s="342">
        <v>1</v>
      </c>
      <c r="AE12" s="342">
        <v>2</v>
      </c>
      <c r="AF12" s="342">
        <v>2</v>
      </c>
      <c r="AG12" s="342">
        <v>5</v>
      </c>
      <c r="AH12" s="342">
        <v>2</v>
      </c>
      <c r="AI12" s="342">
        <v>2</v>
      </c>
      <c r="AJ12" s="342">
        <v>11</v>
      </c>
      <c r="AK12" s="342">
        <v>3</v>
      </c>
      <c r="AL12" s="342">
        <v>1</v>
      </c>
      <c r="AM12" s="342">
        <v>2</v>
      </c>
      <c r="AN12" s="342">
        <v>11</v>
      </c>
      <c r="AO12" s="369"/>
      <c r="AP12" s="344">
        <v>16.12</v>
      </c>
      <c r="AQ12" s="344">
        <v>18.36</v>
      </c>
      <c r="AR12" s="344">
        <v>15.84</v>
      </c>
      <c r="AS12" s="344">
        <v>11.86</v>
      </c>
      <c r="AT12" s="344">
        <v>16.489999999999998</v>
      </c>
      <c r="AU12" s="347"/>
      <c r="AV12" s="342">
        <v>2</v>
      </c>
      <c r="AW12" s="342">
        <v>3</v>
      </c>
      <c r="AX12" s="342">
        <v>1</v>
      </c>
      <c r="AY12" s="342">
        <v>1</v>
      </c>
      <c r="AZ12" s="342">
        <v>1</v>
      </c>
      <c r="BA12" s="344"/>
      <c r="BB12" s="346">
        <v>14.364964600432399</v>
      </c>
      <c r="BC12" s="371">
        <v>0.92894514776693604</v>
      </c>
      <c r="BD12" s="371">
        <v>7.8421065038515203E-2</v>
      </c>
      <c r="BE12" s="463">
        <v>-0.15363888001022299</v>
      </c>
      <c r="BF12" s="464"/>
      <c r="BG12" s="832">
        <v>33.277799999999999</v>
      </c>
      <c r="BH12" s="832">
        <v>34.983899999999998</v>
      </c>
      <c r="BI12" s="832">
        <v>26.462800000000001</v>
      </c>
      <c r="BJ12" s="832">
        <v>5.2755000000000001</v>
      </c>
      <c r="BK12" s="369"/>
      <c r="BL12" s="834" t="s">
        <v>458</v>
      </c>
      <c r="BM12" s="834" t="s">
        <v>459</v>
      </c>
      <c r="BN12" s="834" t="s">
        <v>460</v>
      </c>
      <c r="BO12" s="834" t="s">
        <v>461</v>
      </c>
      <c r="BP12" s="834" t="s">
        <v>462</v>
      </c>
      <c r="BQ12" s="369"/>
      <c r="BR12" s="350" t="s">
        <v>463</v>
      </c>
    </row>
    <row r="13" spans="1:70" s="106" customFormat="1" x14ac:dyDescent="0.25">
      <c r="A13" s="341" t="s">
        <v>464</v>
      </c>
      <c r="B13" s="369"/>
      <c r="C13" s="709">
        <v>44547</v>
      </c>
      <c r="D13" s="369"/>
      <c r="E13" s="342">
        <v>10465.4</v>
      </c>
      <c r="F13" s="369"/>
      <c r="G13" s="343">
        <v>18.739999999999998</v>
      </c>
      <c r="H13" s="370"/>
      <c r="I13" s="344">
        <v>0.59040000000000004</v>
      </c>
      <c r="J13" s="344">
        <v>1.2425999999999999</v>
      </c>
      <c r="K13" s="344">
        <v>4.9272</v>
      </c>
      <c r="L13" s="344">
        <v>15.3941</v>
      </c>
      <c r="M13" s="344">
        <v>2.4043999999999999</v>
      </c>
      <c r="N13" s="346">
        <v>4.4592999999999998</v>
      </c>
      <c r="O13" s="344">
        <v>5.7736000000000001</v>
      </c>
      <c r="P13" s="344">
        <v>19.4115</v>
      </c>
      <c r="Q13" s="344" t="s">
        <v>430</v>
      </c>
      <c r="R13" s="344" t="s">
        <v>430</v>
      </c>
      <c r="S13" s="344">
        <v>0.86109999999999998</v>
      </c>
      <c r="T13" s="344">
        <v>17.418500000000002</v>
      </c>
      <c r="U13" s="344">
        <v>3.6503999999999999</v>
      </c>
      <c r="V13" s="344">
        <v>5.9954999999999998</v>
      </c>
      <c r="W13" s="344">
        <v>0.86109999999999998</v>
      </c>
      <c r="X13" s="344">
        <v>14.8283</v>
      </c>
      <c r="Y13" s="370"/>
      <c r="Z13" s="342">
        <v>11</v>
      </c>
      <c r="AA13" s="342">
        <v>4</v>
      </c>
      <c r="AB13" s="342">
        <v>6</v>
      </c>
      <c r="AC13" s="342">
        <v>9</v>
      </c>
      <c r="AD13" s="342">
        <v>6</v>
      </c>
      <c r="AE13" s="342">
        <v>6</v>
      </c>
      <c r="AF13" s="342">
        <v>3</v>
      </c>
      <c r="AG13" s="342">
        <v>3</v>
      </c>
      <c r="AH13" s="342" t="s">
        <v>430</v>
      </c>
      <c r="AI13" s="342" t="s">
        <v>430</v>
      </c>
      <c r="AJ13" s="342">
        <v>13</v>
      </c>
      <c r="AK13" s="342">
        <v>9</v>
      </c>
      <c r="AL13" s="342">
        <v>6</v>
      </c>
      <c r="AM13" s="342">
        <v>6</v>
      </c>
      <c r="AN13" s="342">
        <v>13</v>
      </c>
      <c r="AO13" s="369"/>
      <c r="AP13" s="344" t="s">
        <v>430</v>
      </c>
      <c r="AQ13" s="344" t="s">
        <v>430</v>
      </c>
      <c r="AR13" s="344" t="s">
        <v>430</v>
      </c>
      <c r="AS13" s="344">
        <v>11.79</v>
      </c>
      <c r="AT13" s="344">
        <v>11.89</v>
      </c>
      <c r="AU13" s="347"/>
      <c r="AV13" s="342" t="s">
        <v>430</v>
      </c>
      <c r="AW13" s="342" t="s">
        <v>430</v>
      </c>
      <c r="AX13" s="342" t="s">
        <v>430</v>
      </c>
      <c r="AY13" s="342">
        <v>2</v>
      </c>
      <c r="AZ13" s="342">
        <v>6</v>
      </c>
      <c r="BA13" s="344"/>
      <c r="BB13" s="346">
        <v>15.1510923963744</v>
      </c>
      <c r="BC13" s="371">
        <v>0.89146956917845099</v>
      </c>
      <c r="BD13" s="371">
        <v>7.9906832707821202E-2</v>
      </c>
      <c r="BE13" s="463">
        <v>-1.7834795519744699E-2</v>
      </c>
      <c r="BF13" s="464"/>
      <c r="BG13" s="832">
        <v>40.957599999999999</v>
      </c>
      <c r="BH13" s="832">
        <v>25.8429</v>
      </c>
      <c r="BI13" s="832">
        <v>29.0381</v>
      </c>
      <c r="BJ13" s="832">
        <v>4.1614000000000004</v>
      </c>
      <c r="BK13" s="369"/>
      <c r="BL13" s="834" t="s">
        <v>465</v>
      </c>
      <c r="BM13" s="834" t="s">
        <v>466</v>
      </c>
      <c r="BN13" s="834" t="s">
        <v>467</v>
      </c>
      <c r="BO13" s="834" t="s">
        <v>468</v>
      </c>
      <c r="BP13" s="834" t="s">
        <v>469</v>
      </c>
      <c r="BQ13" s="369"/>
      <c r="BR13" s="350" t="s">
        <v>436</v>
      </c>
    </row>
    <row r="14" spans="1:70" s="106" customFormat="1" x14ac:dyDescent="0.25">
      <c r="A14" s="341" t="s">
        <v>470</v>
      </c>
      <c r="B14" s="369"/>
      <c r="C14" s="709">
        <v>44323</v>
      </c>
      <c r="D14" s="369"/>
      <c r="E14" s="342">
        <v>7029.63</v>
      </c>
      <c r="F14" s="369"/>
      <c r="G14" s="343">
        <v>20.65</v>
      </c>
      <c r="H14" s="370"/>
      <c r="I14" s="344">
        <v>0.68259999999999998</v>
      </c>
      <c r="J14" s="344">
        <v>1.3248</v>
      </c>
      <c r="K14" s="344">
        <v>4.6098999999999997</v>
      </c>
      <c r="L14" s="344">
        <v>15.816000000000001</v>
      </c>
      <c r="M14" s="344">
        <v>2.6341999999999999</v>
      </c>
      <c r="N14" s="346">
        <v>4.0827</v>
      </c>
      <c r="O14" s="344">
        <v>3.8155000000000001</v>
      </c>
      <c r="P14" s="344">
        <v>14.837300000000001</v>
      </c>
      <c r="Q14" s="344">
        <v>13.3957</v>
      </c>
      <c r="R14" s="344" t="s">
        <v>430</v>
      </c>
      <c r="S14" s="344">
        <v>0.97799999999999998</v>
      </c>
      <c r="T14" s="344">
        <v>18.4739</v>
      </c>
      <c r="U14" s="344">
        <v>3.9777999999999998</v>
      </c>
      <c r="V14" s="344">
        <v>6.8288000000000002</v>
      </c>
      <c r="W14" s="344">
        <v>0.97799999999999998</v>
      </c>
      <c r="X14" s="344">
        <v>15.100300000000001</v>
      </c>
      <c r="Y14" s="370"/>
      <c r="Z14" s="342">
        <v>6</v>
      </c>
      <c r="AA14" s="342">
        <v>3</v>
      </c>
      <c r="AB14" s="342">
        <v>7</v>
      </c>
      <c r="AC14" s="342">
        <v>7</v>
      </c>
      <c r="AD14" s="342">
        <v>5</v>
      </c>
      <c r="AE14" s="342">
        <v>7</v>
      </c>
      <c r="AF14" s="342">
        <v>8</v>
      </c>
      <c r="AG14" s="342">
        <v>8</v>
      </c>
      <c r="AH14" s="342">
        <v>4</v>
      </c>
      <c r="AI14" s="342" t="s">
        <v>430</v>
      </c>
      <c r="AJ14" s="342">
        <v>12</v>
      </c>
      <c r="AK14" s="342">
        <v>6</v>
      </c>
      <c r="AL14" s="342">
        <v>5</v>
      </c>
      <c r="AM14" s="342">
        <v>5</v>
      </c>
      <c r="AN14" s="342">
        <v>12</v>
      </c>
      <c r="AO14" s="369"/>
      <c r="AP14" s="344" t="s">
        <v>430</v>
      </c>
      <c r="AQ14" s="344" t="s">
        <v>430</v>
      </c>
      <c r="AR14" s="344">
        <v>12.75</v>
      </c>
      <c r="AS14" s="344">
        <v>9.6999999999999993</v>
      </c>
      <c r="AT14" s="344">
        <v>12.73</v>
      </c>
      <c r="AU14" s="347"/>
      <c r="AV14" s="342" t="s">
        <v>430</v>
      </c>
      <c r="AW14" s="342" t="s">
        <v>430</v>
      </c>
      <c r="AX14" s="342">
        <v>4</v>
      </c>
      <c r="AY14" s="342">
        <v>6</v>
      </c>
      <c r="AZ14" s="342">
        <v>5</v>
      </c>
      <c r="BA14" s="344"/>
      <c r="BB14" s="346">
        <v>14.906152938743601</v>
      </c>
      <c r="BC14" s="371">
        <v>0.90750607245473502</v>
      </c>
      <c r="BD14" s="371">
        <v>5.8705211504150097E-2</v>
      </c>
      <c r="BE14" s="463">
        <v>-0.37554122040245602</v>
      </c>
      <c r="BF14" s="464"/>
      <c r="BG14" s="832">
        <v>37.498100000000001</v>
      </c>
      <c r="BH14" s="832">
        <v>30.351700000000001</v>
      </c>
      <c r="BI14" s="832">
        <v>28.436699999999998</v>
      </c>
      <c r="BJ14" s="832">
        <v>3.7134999999999998</v>
      </c>
      <c r="BK14" s="369"/>
      <c r="BL14" s="834" t="s">
        <v>471</v>
      </c>
      <c r="BM14" s="834" t="s">
        <v>472</v>
      </c>
      <c r="BN14" s="834" t="s">
        <v>473</v>
      </c>
      <c r="BO14" s="834" t="s">
        <v>474</v>
      </c>
      <c r="BP14" s="834" t="s">
        <v>475</v>
      </c>
      <c r="BQ14" s="369"/>
      <c r="BR14" s="350" t="s">
        <v>476</v>
      </c>
    </row>
    <row r="15" spans="1:70" s="106" customFormat="1" x14ac:dyDescent="0.25">
      <c r="A15" s="341" t="s">
        <v>477</v>
      </c>
      <c r="B15" s="369"/>
      <c r="C15" s="709">
        <v>42866</v>
      </c>
      <c r="D15" s="369"/>
      <c r="E15" s="342">
        <v>6926.02</v>
      </c>
      <c r="F15" s="369"/>
      <c r="G15" s="343">
        <v>38.168399999999998</v>
      </c>
      <c r="H15" s="370"/>
      <c r="I15" s="344">
        <v>0.82499999999999996</v>
      </c>
      <c r="J15" s="344">
        <v>1.2023999999999999</v>
      </c>
      <c r="K15" s="344">
        <v>4.2401999999999997</v>
      </c>
      <c r="L15" s="344">
        <v>16.388000000000002</v>
      </c>
      <c r="M15" s="344">
        <v>4.6285999999999996</v>
      </c>
      <c r="N15" s="346">
        <v>5.5834000000000001</v>
      </c>
      <c r="O15" s="344">
        <v>4.8166000000000002</v>
      </c>
      <c r="P15" s="344">
        <v>18.407399999999999</v>
      </c>
      <c r="Q15" s="344">
        <v>16.122499999999999</v>
      </c>
      <c r="R15" s="344" t="s">
        <v>430</v>
      </c>
      <c r="S15" s="344">
        <v>1.2983</v>
      </c>
      <c r="T15" s="344">
        <v>18.354199999999999</v>
      </c>
      <c r="U15" s="344">
        <v>5.9600999999999997</v>
      </c>
      <c r="V15" s="344">
        <v>10.756</v>
      </c>
      <c r="W15" s="344">
        <v>1.2983</v>
      </c>
      <c r="X15" s="344">
        <v>15.768000000000001</v>
      </c>
      <c r="Y15" s="370"/>
      <c r="Z15" s="342">
        <v>3</v>
      </c>
      <c r="AA15" s="342">
        <v>6</v>
      </c>
      <c r="AB15" s="342">
        <v>10</v>
      </c>
      <c r="AC15" s="342">
        <v>4</v>
      </c>
      <c r="AD15" s="342">
        <v>2</v>
      </c>
      <c r="AE15" s="342">
        <v>5</v>
      </c>
      <c r="AF15" s="342">
        <v>5</v>
      </c>
      <c r="AG15" s="342">
        <v>4</v>
      </c>
      <c r="AH15" s="342">
        <v>3</v>
      </c>
      <c r="AI15" s="342" t="s">
        <v>430</v>
      </c>
      <c r="AJ15" s="342">
        <v>5</v>
      </c>
      <c r="AK15" s="342">
        <v>7</v>
      </c>
      <c r="AL15" s="342">
        <v>2</v>
      </c>
      <c r="AM15" s="342">
        <v>1</v>
      </c>
      <c r="AN15" s="342">
        <v>5</v>
      </c>
      <c r="AO15" s="369"/>
      <c r="AP15" s="344" t="s">
        <v>430</v>
      </c>
      <c r="AQ15" s="344">
        <v>19.16</v>
      </c>
      <c r="AR15" s="344">
        <v>15.4</v>
      </c>
      <c r="AS15" s="344">
        <v>11.61</v>
      </c>
      <c r="AT15" s="344">
        <v>16.32</v>
      </c>
      <c r="AU15" s="347"/>
      <c r="AV15" s="342" t="s">
        <v>430</v>
      </c>
      <c r="AW15" s="342">
        <v>2</v>
      </c>
      <c r="AX15" s="342">
        <v>3</v>
      </c>
      <c r="AY15" s="342">
        <v>3</v>
      </c>
      <c r="AZ15" s="342">
        <v>2</v>
      </c>
      <c r="BA15" s="344"/>
      <c r="BB15" s="346">
        <v>16.390251869693</v>
      </c>
      <c r="BC15" s="371">
        <v>0.98784815575910301</v>
      </c>
      <c r="BD15" s="371">
        <v>7.1397187905432299E-2</v>
      </c>
      <c r="BE15" s="463">
        <v>-0.191109485812025</v>
      </c>
      <c r="BF15" s="464"/>
      <c r="BG15" s="832">
        <v>37.250700000000002</v>
      </c>
      <c r="BH15" s="832">
        <v>29.675899999999999</v>
      </c>
      <c r="BI15" s="832">
        <v>27.236799999999999</v>
      </c>
      <c r="BJ15" s="832">
        <v>5.8365999999999998</v>
      </c>
      <c r="BK15" s="369"/>
      <c r="BL15" s="834" t="s">
        <v>478</v>
      </c>
      <c r="BM15" s="834" t="s">
        <v>479</v>
      </c>
      <c r="BN15" s="834" t="s">
        <v>480</v>
      </c>
      <c r="BO15" s="834" t="s">
        <v>481</v>
      </c>
      <c r="BP15" s="834" t="s">
        <v>482</v>
      </c>
      <c r="BQ15" s="369"/>
      <c r="BR15" s="350" t="s">
        <v>476</v>
      </c>
    </row>
    <row r="16" spans="1:70" s="106" customFormat="1" x14ac:dyDescent="0.25">
      <c r="A16" s="341" t="s">
        <v>483</v>
      </c>
      <c r="B16" s="369"/>
      <c r="C16" s="709">
        <v>44956</v>
      </c>
      <c r="D16" s="369"/>
      <c r="E16" s="342">
        <v>5925.27</v>
      </c>
      <c r="F16" s="369"/>
      <c r="G16" s="343">
        <v>19.811699999999998</v>
      </c>
      <c r="H16" s="370"/>
      <c r="I16" s="344">
        <v>0.435</v>
      </c>
      <c r="J16" s="344">
        <v>0.70809999999999995</v>
      </c>
      <c r="K16" s="344">
        <v>5.1319999999999997</v>
      </c>
      <c r="L16" s="344">
        <v>16.3628</v>
      </c>
      <c r="M16" s="344">
        <v>3.6621000000000001</v>
      </c>
      <c r="N16" s="346">
        <v>5.8933999999999997</v>
      </c>
      <c r="O16" s="344">
        <v>4.0987</v>
      </c>
      <c r="P16" s="344">
        <v>20.255600000000001</v>
      </c>
      <c r="Q16" s="344" t="s">
        <v>430</v>
      </c>
      <c r="R16" s="344" t="s">
        <v>430</v>
      </c>
      <c r="S16" s="344">
        <v>0.51239999999999997</v>
      </c>
      <c r="T16" s="344">
        <v>18.495999999999999</v>
      </c>
      <c r="U16" s="344">
        <v>4.2984999999999998</v>
      </c>
      <c r="V16" s="344">
        <v>7.6429999999999998</v>
      </c>
      <c r="W16" s="344">
        <v>0.51239999999999997</v>
      </c>
      <c r="X16" s="344">
        <v>22.115400000000001</v>
      </c>
      <c r="Y16" s="370"/>
      <c r="Z16" s="342">
        <v>15</v>
      </c>
      <c r="AA16" s="342">
        <v>13</v>
      </c>
      <c r="AB16" s="342">
        <v>5</v>
      </c>
      <c r="AC16" s="342">
        <v>6</v>
      </c>
      <c r="AD16" s="342">
        <v>3</v>
      </c>
      <c r="AE16" s="342">
        <v>3</v>
      </c>
      <c r="AF16" s="342">
        <v>7</v>
      </c>
      <c r="AG16" s="342">
        <v>1</v>
      </c>
      <c r="AH16" s="342" t="s">
        <v>430</v>
      </c>
      <c r="AI16" s="342" t="s">
        <v>430</v>
      </c>
      <c r="AJ16" s="342">
        <v>15</v>
      </c>
      <c r="AK16" s="342">
        <v>5</v>
      </c>
      <c r="AL16" s="342">
        <v>4</v>
      </c>
      <c r="AM16" s="342">
        <v>4</v>
      </c>
      <c r="AN16" s="342">
        <v>15</v>
      </c>
      <c r="AO16" s="369"/>
      <c r="AP16" s="344" t="s">
        <v>430</v>
      </c>
      <c r="AQ16" s="344" t="s">
        <v>430</v>
      </c>
      <c r="AR16" s="344" t="s">
        <v>430</v>
      </c>
      <c r="AS16" s="344">
        <v>11.25</v>
      </c>
      <c r="AT16" s="344">
        <v>13.61</v>
      </c>
      <c r="AU16" s="347"/>
      <c r="AV16" s="342" t="s">
        <v>430</v>
      </c>
      <c r="AW16" s="342" t="s">
        <v>430</v>
      </c>
      <c r="AX16" s="342" t="s">
        <v>430</v>
      </c>
      <c r="AY16" s="342">
        <v>4</v>
      </c>
      <c r="AZ16" s="342">
        <v>4</v>
      </c>
      <c r="BA16" s="344"/>
      <c r="BB16" s="346">
        <v>16.829277969221899</v>
      </c>
      <c r="BC16" s="371">
        <v>1.0185601620661799</v>
      </c>
      <c r="BD16" s="371">
        <v>7.5972369125636499E-2</v>
      </c>
      <c r="BE16" s="463">
        <v>-0.125090662798682</v>
      </c>
      <c r="BF16" s="464"/>
      <c r="BG16" s="832">
        <v>40.886200000000002</v>
      </c>
      <c r="BH16" s="832">
        <v>28.837399999999999</v>
      </c>
      <c r="BI16" s="832">
        <v>29.819500000000001</v>
      </c>
      <c r="BJ16" s="832">
        <v>0.45689999999999997</v>
      </c>
      <c r="BK16" s="369"/>
      <c r="BL16" s="834" t="s">
        <v>484</v>
      </c>
      <c r="BM16" s="834" t="s">
        <v>485</v>
      </c>
      <c r="BN16" s="834" t="s">
        <v>486</v>
      </c>
      <c r="BO16" s="834" t="s">
        <v>487</v>
      </c>
      <c r="BP16" s="834" t="s">
        <v>488</v>
      </c>
      <c r="BQ16" s="369"/>
      <c r="BR16" s="350" t="s">
        <v>443</v>
      </c>
    </row>
    <row r="17" spans="1:70" s="106" customFormat="1" x14ac:dyDescent="0.25">
      <c r="A17" s="341" t="s">
        <v>489</v>
      </c>
      <c r="B17" s="369"/>
      <c r="C17" s="709">
        <v>45135</v>
      </c>
      <c r="D17" s="369"/>
      <c r="E17" s="342">
        <v>5547.97</v>
      </c>
      <c r="F17" s="369"/>
      <c r="G17" s="343">
        <v>14.78</v>
      </c>
      <c r="H17" s="370"/>
      <c r="I17" s="344">
        <v>0.74980000000000002</v>
      </c>
      <c r="J17" s="344">
        <v>1.2329000000000001</v>
      </c>
      <c r="K17" s="344">
        <v>5.3456999999999999</v>
      </c>
      <c r="L17" s="344">
        <v>12.824400000000001</v>
      </c>
      <c r="M17" s="344">
        <v>-1.5979000000000001</v>
      </c>
      <c r="N17" s="346">
        <v>0.61270000000000002</v>
      </c>
      <c r="O17" s="344">
        <v>3.4148999999999998</v>
      </c>
      <c r="P17" s="344" t="s">
        <v>430</v>
      </c>
      <c r="Q17" s="344" t="s">
        <v>430</v>
      </c>
      <c r="R17" s="344" t="s">
        <v>430</v>
      </c>
      <c r="S17" s="344">
        <v>1.5109999999999999</v>
      </c>
      <c r="T17" s="344">
        <v>15.019500000000001</v>
      </c>
      <c r="U17" s="344">
        <v>-0.8054</v>
      </c>
      <c r="V17" s="344">
        <v>3.2122999999999999</v>
      </c>
      <c r="W17" s="344">
        <v>1.5109999999999999</v>
      </c>
      <c r="X17" s="344">
        <v>14.2562</v>
      </c>
      <c r="Y17" s="370"/>
      <c r="Z17" s="342">
        <v>4</v>
      </c>
      <c r="AA17" s="342">
        <v>5</v>
      </c>
      <c r="AB17" s="342">
        <v>3</v>
      </c>
      <c r="AC17" s="342">
        <v>12</v>
      </c>
      <c r="AD17" s="342">
        <v>13</v>
      </c>
      <c r="AE17" s="342">
        <v>11</v>
      </c>
      <c r="AF17" s="342">
        <v>10</v>
      </c>
      <c r="AG17" s="342" t="s">
        <v>430</v>
      </c>
      <c r="AH17" s="342" t="s">
        <v>430</v>
      </c>
      <c r="AI17" s="342" t="s">
        <v>430</v>
      </c>
      <c r="AJ17" s="342">
        <v>3</v>
      </c>
      <c r="AK17" s="342">
        <v>13</v>
      </c>
      <c r="AL17" s="342">
        <v>13</v>
      </c>
      <c r="AM17" s="342">
        <v>9</v>
      </c>
      <c r="AN17" s="342">
        <v>3</v>
      </c>
      <c r="AO17" s="369"/>
      <c r="AP17" s="344" t="s">
        <v>430</v>
      </c>
      <c r="AQ17" s="344" t="s">
        <v>430</v>
      </c>
      <c r="AR17" s="344" t="s">
        <v>430</v>
      </c>
      <c r="AS17" s="344">
        <v>8.5</v>
      </c>
      <c r="AT17" s="344">
        <v>6.36</v>
      </c>
      <c r="AU17" s="347"/>
      <c r="AV17" s="342" t="s">
        <v>430</v>
      </c>
      <c r="AW17" s="342" t="s">
        <v>430</v>
      </c>
      <c r="AX17" s="342" t="s">
        <v>430</v>
      </c>
      <c r="AY17" s="342">
        <v>9</v>
      </c>
      <c r="AZ17" s="342">
        <v>12</v>
      </c>
      <c r="BA17" s="344"/>
      <c r="BB17" s="346">
        <v>14.785845143771301</v>
      </c>
      <c r="BC17" s="371">
        <v>0.90873102554648699</v>
      </c>
      <c r="BD17" s="371">
        <v>5.1267851532715798E-2</v>
      </c>
      <c r="BE17" s="463">
        <v>-0.36480367240817102</v>
      </c>
      <c r="BF17" s="464"/>
      <c r="BG17" s="832">
        <v>43.660699999999999</v>
      </c>
      <c r="BH17" s="832">
        <v>27.305</v>
      </c>
      <c r="BI17" s="832">
        <v>26.8734</v>
      </c>
      <c r="BJ17" s="832">
        <v>2.1608999999999998</v>
      </c>
      <c r="BK17" s="369"/>
      <c r="BL17" s="834" t="s">
        <v>490</v>
      </c>
      <c r="BM17" s="834" t="s">
        <v>491</v>
      </c>
      <c r="BN17" s="834" t="s">
        <v>492</v>
      </c>
      <c r="BO17" s="834" t="s">
        <v>493</v>
      </c>
      <c r="BP17" s="834" t="s">
        <v>494</v>
      </c>
      <c r="BQ17" s="369"/>
      <c r="BR17" s="350" t="s">
        <v>443</v>
      </c>
    </row>
    <row r="18" spans="1:70" s="106" customFormat="1" x14ac:dyDescent="0.25">
      <c r="A18" s="341" t="s">
        <v>495</v>
      </c>
      <c r="B18" s="369"/>
      <c r="C18" s="709">
        <v>45159</v>
      </c>
      <c r="D18" s="369"/>
      <c r="E18" s="342">
        <v>5313.54</v>
      </c>
      <c r="F18" s="369"/>
      <c r="G18" s="343">
        <v>14.616</v>
      </c>
      <c r="H18" s="370"/>
      <c r="I18" s="344">
        <v>0.51580000000000004</v>
      </c>
      <c r="J18" s="344">
        <v>1.0928</v>
      </c>
      <c r="K18" s="344">
        <v>3.9988999999999999</v>
      </c>
      <c r="L18" s="344">
        <v>12.9434</v>
      </c>
      <c r="M18" s="344">
        <v>-1.7742</v>
      </c>
      <c r="N18" s="346">
        <v>0.98799999999999999</v>
      </c>
      <c r="O18" s="344">
        <v>3.7595999999999998</v>
      </c>
      <c r="P18" s="344" t="s">
        <v>430</v>
      </c>
      <c r="Q18" s="344" t="s">
        <v>430</v>
      </c>
      <c r="R18" s="344" t="s">
        <v>430</v>
      </c>
      <c r="S18" s="344">
        <v>1.1488</v>
      </c>
      <c r="T18" s="344">
        <v>15.550599999999999</v>
      </c>
      <c r="U18" s="344">
        <v>-1.123</v>
      </c>
      <c r="V18" s="344">
        <v>3.1111</v>
      </c>
      <c r="W18" s="344">
        <v>1.1488</v>
      </c>
      <c r="X18" s="344">
        <v>14.1607</v>
      </c>
      <c r="Y18" s="370"/>
      <c r="Z18" s="342">
        <v>13</v>
      </c>
      <c r="AA18" s="342">
        <v>9</v>
      </c>
      <c r="AB18" s="342">
        <v>12</v>
      </c>
      <c r="AC18" s="342">
        <v>10</v>
      </c>
      <c r="AD18" s="342">
        <v>14</v>
      </c>
      <c r="AE18" s="342">
        <v>10</v>
      </c>
      <c r="AF18" s="342">
        <v>9</v>
      </c>
      <c r="AG18" s="342" t="s">
        <v>430</v>
      </c>
      <c r="AH18" s="342" t="s">
        <v>430</v>
      </c>
      <c r="AI18" s="342" t="s">
        <v>430</v>
      </c>
      <c r="AJ18" s="342">
        <v>8</v>
      </c>
      <c r="AK18" s="342">
        <v>10</v>
      </c>
      <c r="AL18" s="342">
        <v>14</v>
      </c>
      <c r="AM18" s="342">
        <v>10</v>
      </c>
      <c r="AN18" s="342">
        <v>8</v>
      </c>
      <c r="AO18" s="369"/>
      <c r="AP18" s="344" t="s">
        <v>430</v>
      </c>
      <c r="AQ18" s="344" t="s">
        <v>430</v>
      </c>
      <c r="AR18" s="344" t="s">
        <v>430</v>
      </c>
      <c r="AS18" s="344" t="s">
        <v>430</v>
      </c>
      <c r="AT18" s="344">
        <v>5.83</v>
      </c>
      <c r="AU18" s="347"/>
      <c r="AV18" s="342" t="s">
        <v>430</v>
      </c>
      <c r="AW18" s="342" t="s">
        <v>430</v>
      </c>
      <c r="AX18" s="342" t="s">
        <v>430</v>
      </c>
      <c r="AY18" s="342" t="s">
        <v>430</v>
      </c>
      <c r="AZ18" s="342">
        <v>13</v>
      </c>
      <c r="BA18" s="344"/>
      <c r="BB18" s="346">
        <v>15.5285117697701</v>
      </c>
      <c r="BC18" s="371">
        <v>0.96976023875154704</v>
      </c>
      <c r="BD18" s="371">
        <v>4.4262657540531901E-2</v>
      </c>
      <c r="BE18" s="463">
        <v>-0.46080783863206998</v>
      </c>
      <c r="BF18" s="464"/>
      <c r="BG18" s="832">
        <v>33.939900000000002</v>
      </c>
      <c r="BH18" s="832">
        <v>32.485599999999998</v>
      </c>
      <c r="BI18" s="832">
        <v>31.0352</v>
      </c>
      <c r="BJ18" s="832">
        <v>2.5392999999999999</v>
      </c>
      <c r="BK18" s="369"/>
      <c r="BL18" s="834" t="s">
        <v>496</v>
      </c>
      <c r="BM18" s="834" t="s">
        <v>497</v>
      </c>
      <c r="BN18" s="834" t="s">
        <v>498</v>
      </c>
      <c r="BO18" s="834" t="s">
        <v>499</v>
      </c>
      <c r="BP18" s="834" t="s">
        <v>500</v>
      </c>
      <c r="BQ18" s="369"/>
      <c r="BR18" s="350" t="s">
        <v>443</v>
      </c>
    </row>
    <row r="19" spans="1:70" s="106" customFormat="1" x14ac:dyDescent="0.25">
      <c r="A19" s="341" t="s">
        <v>501</v>
      </c>
      <c r="B19" s="369"/>
      <c r="C19" s="709">
        <v>45502</v>
      </c>
      <c r="D19" s="369"/>
      <c r="E19" s="342">
        <v>5045.6899999999996</v>
      </c>
      <c r="F19" s="369"/>
      <c r="G19" s="343">
        <v>10.660600000000001</v>
      </c>
      <c r="H19" s="370"/>
      <c r="I19" s="344">
        <v>0.4637</v>
      </c>
      <c r="J19" s="344">
        <v>3.5700000000000003E-2</v>
      </c>
      <c r="K19" s="344">
        <v>4.4553000000000003</v>
      </c>
      <c r="L19" s="344">
        <v>15.4732</v>
      </c>
      <c r="M19" s="344">
        <v>-0.79379999999999995</v>
      </c>
      <c r="N19" s="346">
        <v>3.6257000000000001</v>
      </c>
      <c r="O19" s="344" t="s">
        <v>430</v>
      </c>
      <c r="P19" s="344" t="s">
        <v>430</v>
      </c>
      <c r="Q19" s="344" t="s">
        <v>430</v>
      </c>
      <c r="R19" s="344" t="s">
        <v>430</v>
      </c>
      <c r="S19" s="344">
        <v>0.81040000000000001</v>
      </c>
      <c r="T19" s="344">
        <v>18.053699999999999</v>
      </c>
      <c r="U19" s="344">
        <v>0.36530000000000001</v>
      </c>
      <c r="V19" s="344">
        <v>4.7168999999999999</v>
      </c>
      <c r="W19" s="344">
        <v>0.81040000000000001</v>
      </c>
      <c r="X19" s="344">
        <v>3.3771</v>
      </c>
      <c r="Y19" s="370"/>
      <c r="Z19" s="342">
        <v>14</v>
      </c>
      <c r="AA19" s="342">
        <v>15</v>
      </c>
      <c r="AB19" s="342">
        <v>9</v>
      </c>
      <c r="AC19" s="342">
        <v>8</v>
      </c>
      <c r="AD19" s="342">
        <v>11</v>
      </c>
      <c r="AE19" s="342">
        <v>8</v>
      </c>
      <c r="AF19" s="342" t="s">
        <v>430</v>
      </c>
      <c r="AG19" s="342" t="s">
        <v>430</v>
      </c>
      <c r="AH19" s="342" t="s">
        <v>430</v>
      </c>
      <c r="AI19" s="342" t="s">
        <v>430</v>
      </c>
      <c r="AJ19" s="342">
        <v>14</v>
      </c>
      <c r="AK19" s="342">
        <v>8</v>
      </c>
      <c r="AL19" s="342">
        <v>11</v>
      </c>
      <c r="AM19" s="342">
        <v>8</v>
      </c>
      <c r="AN19" s="342">
        <v>14</v>
      </c>
      <c r="AO19" s="369"/>
      <c r="AP19" s="344" t="s">
        <v>430</v>
      </c>
      <c r="AQ19" s="344" t="s">
        <v>430</v>
      </c>
      <c r="AR19" s="344" t="s">
        <v>430</v>
      </c>
      <c r="AS19" s="344" t="s">
        <v>430</v>
      </c>
      <c r="AT19" s="344">
        <v>8.9600000000000009</v>
      </c>
      <c r="AU19" s="347"/>
      <c r="AV19" s="342" t="s">
        <v>430</v>
      </c>
      <c r="AW19" s="342" t="s">
        <v>430</v>
      </c>
      <c r="AX19" s="342" t="s">
        <v>430</v>
      </c>
      <c r="AY19" s="342" t="s">
        <v>430</v>
      </c>
      <c r="AZ19" s="342">
        <v>10</v>
      </c>
      <c r="BA19" s="344"/>
      <c r="BB19" s="346">
        <v>16.949531728361201</v>
      </c>
      <c r="BC19" s="371">
        <v>0.97221103964701805</v>
      </c>
      <c r="BD19" s="371">
        <v>-4.3920570627550403E-3</v>
      </c>
      <c r="BE19" s="463">
        <v>-0.450588128438074</v>
      </c>
      <c r="BF19" s="464"/>
      <c r="BG19" s="832">
        <v>34.287700000000001</v>
      </c>
      <c r="BH19" s="832">
        <v>27.222899999999999</v>
      </c>
      <c r="BI19" s="832">
        <v>30.839600000000001</v>
      </c>
      <c r="BJ19" s="832">
        <v>7.6497999999999999</v>
      </c>
      <c r="BK19" s="369"/>
      <c r="BL19" s="834" t="s">
        <v>502</v>
      </c>
      <c r="BM19" s="834" t="s">
        <v>503</v>
      </c>
      <c r="BN19" s="834" t="s">
        <v>504</v>
      </c>
      <c r="BO19" s="834" t="s">
        <v>505</v>
      </c>
      <c r="BP19" s="834" t="s">
        <v>506</v>
      </c>
      <c r="BQ19" s="369"/>
      <c r="BR19" s="350" t="s">
        <v>443</v>
      </c>
    </row>
    <row r="20" spans="1:70" s="106" customFormat="1" x14ac:dyDescent="0.25">
      <c r="A20" s="341" t="s">
        <v>507</v>
      </c>
      <c r="B20" s="369"/>
      <c r="C20" s="709">
        <v>45461</v>
      </c>
      <c r="D20" s="369"/>
      <c r="E20" s="342">
        <v>4248.1400000000003</v>
      </c>
      <c r="F20" s="369"/>
      <c r="G20" s="343">
        <v>13.384499999999999</v>
      </c>
      <c r="H20" s="370"/>
      <c r="I20" s="344">
        <v>0.65880000000000005</v>
      </c>
      <c r="J20" s="344">
        <v>1.7964</v>
      </c>
      <c r="K20" s="344">
        <v>5.3963999999999999</v>
      </c>
      <c r="L20" s="344">
        <v>21.608699999999999</v>
      </c>
      <c r="M20" s="344">
        <v>1.1433</v>
      </c>
      <c r="N20" s="346">
        <v>-3.1105999999999998</v>
      </c>
      <c r="O20" s="344">
        <v>11.981299999999999</v>
      </c>
      <c r="P20" s="344" t="s">
        <v>430</v>
      </c>
      <c r="Q20" s="344" t="s">
        <v>430</v>
      </c>
      <c r="R20" s="344" t="s">
        <v>430</v>
      </c>
      <c r="S20" s="344">
        <v>1.2971999999999999</v>
      </c>
      <c r="T20" s="344">
        <v>24.196200000000001</v>
      </c>
      <c r="U20" s="344">
        <v>1.4754</v>
      </c>
      <c r="V20" s="344">
        <v>2.1974999999999998</v>
      </c>
      <c r="W20" s="344">
        <v>1.2971999999999999</v>
      </c>
      <c r="X20" s="344">
        <v>15.374499999999999</v>
      </c>
      <c r="Y20" s="370"/>
      <c r="Z20" s="342">
        <v>8</v>
      </c>
      <c r="AA20" s="342">
        <v>1</v>
      </c>
      <c r="AB20" s="342">
        <v>2</v>
      </c>
      <c r="AC20" s="342">
        <v>1</v>
      </c>
      <c r="AD20" s="342">
        <v>8</v>
      </c>
      <c r="AE20" s="342">
        <v>15</v>
      </c>
      <c r="AF20" s="342">
        <v>1</v>
      </c>
      <c r="AG20" s="342" t="s">
        <v>430</v>
      </c>
      <c r="AH20" s="342" t="s">
        <v>430</v>
      </c>
      <c r="AI20" s="342" t="s">
        <v>430</v>
      </c>
      <c r="AJ20" s="342">
        <v>6</v>
      </c>
      <c r="AK20" s="342">
        <v>1</v>
      </c>
      <c r="AL20" s="342">
        <v>8</v>
      </c>
      <c r="AM20" s="342">
        <v>13</v>
      </c>
      <c r="AN20" s="342">
        <v>6</v>
      </c>
      <c r="AO20" s="369"/>
      <c r="AP20" s="344" t="s">
        <v>430</v>
      </c>
      <c r="AQ20" s="344" t="s">
        <v>430</v>
      </c>
      <c r="AR20" s="344" t="s">
        <v>430</v>
      </c>
      <c r="AS20" s="344" t="s">
        <v>430</v>
      </c>
      <c r="AT20" s="344">
        <v>9.1</v>
      </c>
      <c r="AU20" s="347"/>
      <c r="AV20" s="342" t="s">
        <v>430</v>
      </c>
      <c r="AW20" s="342" t="s">
        <v>430</v>
      </c>
      <c r="AX20" s="342" t="s">
        <v>430</v>
      </c>
      <c r="AY20" s="342" t="s">
        <v>430</v>
      </c>
      <c r="AZ20" s="342">
        <v>9</v>
      </c>
      <c r="BA20" s="344"/>
      <c r="BB20" s="346">
        <v>22.261172489517399</v>
      </c>
      <c r="BC20" s="371">
        <v>1.0177158297578199</v>
      </c>
      <c r="BD20" s="371">
        <v>3.1033870439316099E-2</v>
      </c>
      <c r="BE20" s="463">
        <v>0.216058105044904</v>
      </c>
      <c r="BF20" s="464"/>
      <c r="BG20" s="832">
        <v>35.043599999999998</v>
      </c>
      <c r="BH20" s="832">
        <v>29.839400000000001</v>
      </c>
      <c r="BI20" s="832">
        <v>31.306699999999999</v>
      </c>
      <c r="BJ20" s="832">
        <v>3.8102999999999998</v>
      </c>
      <c r="BK20" s="369"/>
      <c r="BL20" s="834" t="s">
        <v>431</v>
      </c>
      <c r="BM20" s="834" t="s">
        <v>508</v>
      </c>
      <c r="BN20" s="834" t="s">
        <v>509</v>
      </c>
      <c r="BO20" s="834" t="s">
        <v>510</v>
      </c>
      <c r="BP20" s="834" t="s">
        <v>511</v>
      </c>
      <c r="BQ20" s="369"/>
      <c r="BR20" s="350" t="s">
        <v>443</v>
      </c>
    </row>
    <row r="21" spans="1:70" s="106" customFormat="1" x14ac:dyDescent="0.25">
      <c r="A21" s="341" t="s">
        <v>512</v>
      </c>
      <c r="B21" s="369"/>
      <c r="C21" s="709">
        <v>39524</v>
      </c>
      <c r="D21" s="369"/>
      <c r="E21" s="342">
        <v>4342.3500000000004</v>
      </c>
      <c r="F21" s="369"/>
      <c r="G21" s="343">
        <v>130.49</v>
      </c>
      <c r="H21" s="370"/>
      <c r="I21" s="344">
        <v>0.6401</v>
      </c>
      <c r="J21" s="344">
        <v>1.6355999999999999</v>
      </c>
      <c r="K21" s="344">
        <v>7.3727</v>
      </c>
      <c r="L21" s="344">
        <v>18.476500000000001</v>
      </c>
      <c r="M21" s="344">
        <v>2.0011000000000001</v>
      </c>
      <c r="N21" s="346">
        <v>-2.3571</v>
      </c>
      <c r="O21" s="344">
        <v>2.1030000000000002</v>
      </c>
      <c r="P21" s="344">
        <v>14.938000000000001</v>
      </c>
      <c r="Q21" s="344">
        <v>12.2713</v>
      </c>
      <c r="R21" s="344">
        <v>13.466799999999999</v>
      </c>
      <c r="S21" s="344">
        <v>1.6040000000000001</v>
      </c>
      <c r="T21" s="344">
        <v>21.194400000000002</v>
      </c>
      <c r="U21" s="344">
        <v>3.0644999999999998</v>
      </c>
      <c r="V21" s="344">
        <v>2.5783999999999998</v>
      </c>
      <c r="W21" s="344">
        <v>1.6040000000000001</v>
      </c>
      <c r="X21" s="344">
        <v>15.065899999999999</v>
      </c>
      <c r="Y21" s="370"/>
      <c r="Z21" s="342">
        <v>10</v>
      </c>
      <c r="AA21" s="342">
        <v>2</v>
      </c>
      <c r="AB21" s="342">
        <v>1</v>
      </c>
      <c r="AC21" s="342">
        <v>2</v>
      </c>
      <c r="AD21" s="342">
        <v>7</v>
      </c>
      <c r="AE21" s="342">
        <v>14</v>
      </c>
      <c r="AF21" s="342">
        <v>13</v>
      </c>
      <c r="AG21" s="342">
        <v>7</v>
      </c>
      <c r="AH21" s="342">
        <v>5</v>
      </c>
      <c r="AI21" s="342">
        <v>3</v>
      </c>
      <c r="AJ21" s="342">
        <v>1</v>
      </c>
      <c r="AK21" s="342">
        <v>2</v>
      </c>
      <c r="AL21" s="342">
        <v>7</v>
      </c>
      <c r="AM21" s="342">
        <v>12</v>
      </c>
      <c r="AN21" s="342">
        <v>1</v>
      </c>
      <c r="AO21" s="369"/>
      <c r="AP21" s="344">
        <v>14.07</v>
      </c>
      <c r="AQ21" s="344">
        <v>15.29</v>
      </c>
      <c r="AR21" s="344">
        <v>11.82</v>
      </c>
      <c r="AS21" s="344">
        <v>7.09</v>
      </c>
      <c r="AT21" s="344">
        <v>10.63</v>
      </c>
      <c r="AU21" s="347"/>
      <c r="AV21" s="342">
        <v>3</v>
      </c>
      <c r="AW21" s="342">
        <v>4</v>
      </c>
      <c r="AX21" s="342">
        <v>5</v>
      </c>
      <c r="AY21" s="342">
        <v>11</v>
      </c>
      <c r="AZ21" s="342">
        <v>7</v>
      </c>
      <c r="BA21" s="344"/>
      <c r="BB21" s="346">
        <v>16.789462431217402</v>
      </c>
      <c r="BC21" s="371">
        <v>1.0239652833044</v>
      </c>
      <c r="BD21" s="371">
        <v>5.3427978593493297E-2</v>
      </c>
      <c r="BE21" s="463">
        <v>-0.51407239583624598</v>
      </c>
      <c r="BF21" s="464"/>
      <c r="BG21" s="832">
        <v>35.816200000000002</v>
      </c>
      <c r="BH21" s="832">
        <v>33.844799999999999</v>
      </c>
      <c r="BI21" s="832">
        <v>27.069099999999999</v>
      </c>
      <c r="BJ21" s="832">
        <v>3.2698999999999998</v>
      </c>
      <c r="BK21" s="369"/>
      <c r="BL21" s="834" t="s">
        <v>513</v>
      </c>
      <c r="BM21" s="834" t="s">
        <v>514</v>
      </c>
      <c r="BN21" s="834" t="s">
        <v>515</v>
      </c>
      <c r="BO21" s="834" t="s">
        <v>516</v>
      </c>
      <c r="BP21" s="834" t="s">
        <v>517</v>
      </c>
      <c r="BQ21" s="369"/>
      <c r="BR21" s="350" t="s">
        <v>518</v>
      </c>
    </row>
    <row r="22" spans="1:70" s="106" customFormat="1" x14ac:dyDescent="0.25">
      <c r="A22" s="341" t="s">
        <v>519</v>
      </c>
      <c r="B22" s="369"/>
      <c r="C22" s="709">
        <v>44959</v>
      </c>
      <c r="D22" s="369"/>
      <c r="E22" s="342">
        <v>3480.05</v>
      </c>
      <c r="F22" s="369"/>
      <c r="G22" s="343">
        <v>15.481299999999999</v>
      </c>
      <c r="H22" s="370"/>
      <c r="I22" s="344">
        <v>0.58020000000000005</v>
      </c>
      <c r="J22" s="344">
        <v>1.1162000000000001</v>
      </c>
      <c r="K22" s="344">
        <v>4.4770000000000003</v>
      </c>
      <c r="L22" s="344">
        <v>16.378900000000002</v>
      </c>
      <c r="M22" s="344">
        <v>3.2492999999999999</v>
      </c>
      <c r="N22" s="346">
        <v>7.8324999999999996</v>
      </c>
      <c r="O22" s="344">
        <v>2.9016999999999999</v>
      </c>
      <c r="P22" s="344">
        <v>12.436</v>
      </c>
      <c r="Q22" s="344" t="s">
        <v>430</v>
      </c>
      <c r="R22" s="344" t="s">
        <v>430</v>
      </c>
      <c r="S22" s="344">
        <v>1.2379</v>
      </c>
      <c r="T22" s="344">
        <v>19.034700000000001</v>
      </c>
      <c r="U22" s="344">
        <v>4.4961000000000002</v>
      </c>
      <c r="V22" s="344">
        <v>9.8813999999999993</v>
      </c>
      <c r="W22" s="344">
        <v>1.2379</v>
      </c>
      <c r="X22" s="344">
        <v>13.6584</v>
      </c>
      <c r="Y22" s="370"/>
      <c r="Z22" s="342">
        <v>12</v>
      </c>
      <c r="AA22" s="342">
        <v>8</v>
      </c>
      <c r="AB22" s="342">
        <v>8</v>
      </c>
      <c r="AC22" s="342">
        <v>5</v>
      </c>
      <c r="AD22" s="342">
        <v>4</v>
      </c>
      <c r="AE22" s="342">
        <v>1</v>
      </c>
      <c r="AF22" s="342">
        <v>11</v>
      </c>
      <c r="AG22" s="342">
        <v>11</v>
      </c>
      <c r="AH22" s="342" t="s">
        <v>430</v>
      </c>
      <c r="AI22" s="342" t="s">
        <v>430</v>
      </c>
      <c r="AJ22" s="342">
        <v>7</v>
      </c>
      <c r="AK22" s="342">
        <v>4</v>
      </c>
      <c r="AL22" s="342">
        <v>3</v>
      </c>
      <c r="AM22" s="342">
        <v>3</v>
      </c>
      <c r="AN22" s="342">
        <v>7</v>
      </c>
      <c r="AO22" s="369"/>
      <c r="AP22" s="344" t="s">
        <v>430</v>
      </c>
      <c r="AQ22" s="344" t="s">
        <v>430</v>
      </c>
      <c r="AR22" s="344" t="s">
        <v>430</v>
      </c>
      <c r="AS22" s="344">
        <v>8.83</v>
      </c>
      <c r="AT22" s="344">
        <v>15.97</v>
      </c>
      <c r="AU22" s="347"/>
      <c r="AV22" s="342" t="s">
        <v>430</v>
      </c>
      <c r="AW22" s="342" t="s">
        <v>430</v>
      </c>
      <c r="AX22" s="342" t="s">
        <v>430</v>
      </c>
      <c r="AY22" s="342">
        <v>7</v>
      </c>
      <c r="AZ22" s="342">
        <v>3</v>
      </c>
      <c r="BA22" s="344"/>
      <c r="BB22" s="346">
        <v>14.6277055864453</v>
      </c>
      <c r="BC22" s="371">
        <v>0.88713941335781898</v>
      </c>
      <c r="BD22" s="371">
        <v>4.5198295863920698E-2</v>
      </c>
      <c r="BE22" s="463">
        <v>-0.561395963027292</v>
      </c>
      <c r="BF22" s="464"/>
      <c r="BG22" s="344">
        <v>41.792099999999998</v>
      </c>
      <c r="BH22" s="344">
        <v>27.0076</v>
      </c>
      <c r="BI22" s="344">
        <v>27.671600000000002</v>
      </c>
      <c r="BJ22" s="344">
        <v>3.5287000000000002</v>
      </c>
      <c r="BK22" s="369"/>
      <c r="BL22" s="368" t="s">
        <v>520</v>
      </c>
      <c r="BM22" s="368" t="s">
        <v>521</v>
      </c>
      <c r="BN22" s="368" t="s">
        <v>522</v>
      </c>
      <c r="BO22" s="368" t="s">
        <v>523</v>
      </c>
      <c r="BP22" s="368" t="s">
        <v>524</v>
      </c>
      <c r="BQ22" s="369"/>
      <c r="BR22" s="350" t="s">
        <v>525</v>
      </c>
    </row>
    <row r="23" spans="1:70" x14ac:dyDescent="0.25">
      <c r="A23" s="36" t="s">
        <v>93</v>
      </c>
      <c r="B23" s="43"/>
      <c r="C23" s="710"/>
      <c r="D23" s="43"/>
      <c r="E23" s="51"/>
      <c r="F23" s="43"/>
      <c r="G23" s="55"/>
      <c r="H23" s="66"/>
      <c r="I23" s="59">
        <v>0.66949999999999998</v>
      </c>
      <c r="J23" s="59">
        <v>1.0536000000000001</v>
      </c>
      <c r="K23" s="59">
        <v>4.6932999999999998</v>
      </c>
      <c r="L23" s="59">
        <v>15.2235</v>
      </c>
      <c r="M23" s="59">
        <v>1.1913</v>
      </c>
      <c r="N23" s="70">
        <v>2.5975000000000001</v>
      </c>
      <c r="O23" s="59">
        <v>4.3769</v>
      </c>
      <c r="P23" s="59">
        <v>16.760100000000001</v>
      </c>
      <c r="Q23" s="59">
        <v>15.495699999999999</v>
      </c>
      <c r="R23" s="59">
        <v>14.516299999999999</v>
      </c>
      <c r="S23" s="59">
        <v>1.1546000000000001</v>
      </c>
      <c r="T23" s="59">
        <v>17.662099999999999</v>
      </c>
      <c r="U23" s="59">
        <v>2.1385999999999998</v>
      </c>
      <c r="V23" s="59">
        <v>5.1797000000000004</v>
      </c>
      <c r="W23" s="59">
        <v>1.1546000000000001</v>
      </c>
      <c r="X23" s="59">
        <v>14.6831</v>
      </c>
      <c r="Y23" s="66"/>
      <c r="Z23" s="51">
        <v>15</v>
      </c>
      <c r="AA23" s="51">
        <v>15</v>
      </c>
      <c r="AB23" s="51">
        <v>15</v>
      </c>
      <c r="AC23" s="51">
        <v>15</v>
      </c>
      <c r="AD23" s="51">
        <v>15</v>
      </c>
      <c r="AE23" s="51">
        <v>15</v>
      </c>
      <c r="AF23" s="51">
        <v>14</v>
      </c>
      <c r="AG23" s="51">
        <v>11</v>
      </c>
      <c r="AH23" s="51">
        <v>5</v>
      </c>
      <c r="AI23" s="51">
        <v>3</v>
      </c>
      <c r="AJ23" s="51">
        <v>15</v>
      </c>
      <c r="AK23" s="51">
        <v>15</v>
      </c>
      <c r="AL23" s="51">
        <v>15</v>
      </c>
      <c r="AM23" s="51">
        <v>15</v>
      </c>
      <c r="AN23" s="51">
        <v>15</v>
      </c>
      <c r="AO23" s="43"/>
      <c r="AP23" s="59">
        <v>15.87</v>
      </c>
      <c r="AQ23" s="59">
        <v>18.227499999999999</v>
      </c>
      <c r="AR23" s="59">
        <v>14.304</v>
      </c>
      <c r="AS23" s="59">
        <v>9.5308333333333302</v>
      </c>
      <c r="AT23" s="59">
        <v>10.204000000000001</v>
      </c>
      <c r="AU23" s="78"/>
      <c r="AV23" s="51">
        <v>3</v>
      </c>
      <c r="AW23" s="51">
        <v>4</v>
      </c>
      <c r="AX23" s="51">
        <v>5</v>
      </c>
      <c r="AY23" s="51">
        <v>12</v>
      </c>
      <c r="AZ23" s="51">
        <v>15</v>
      </c>
      <c r="BA23" s="59"/>
      <c r="BB23" s="70"/>
      <c r="BC23" s="282"/>
      <c r="BD23" s="282"/>
      <c r="BE23" s="283"/>
      <c r="BF23" s="26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1.032</v>
      </c>
      <c r="J24" s="60">
        <v>1.7964</v>
      </c>
      <c r="K24" s="60">
        <v>7.3727</v>
      </c>
      <c r="L24" s="60">
        <v>21.608699999999999</v>
      </c>
      <c r="M24" s="60">
        <v>5.2347000000000001</v>
      </c>
      <c r="N24" s="71">
        <v>7.8324999999999996</v>
      </c>
      <c r="O24" s="60">
        <v>11.981299999999999</v>
      </c>
      <c r="P24" s="60">
        <v>20.255600000000001</v>
      </c>
      <c r="Q24" s="60">
        <v>19.3523</v>
      </c>
      <c r="R24" s="60">
        <v>15.472099999999999</v>
      </c>
      <c r="S24" s="60">
        <v>1.6040000000000001</v>
      </c>
      <c r="T24" s="60">
        <v>24.196200000000001</v>
      </c>
      <c r="U24" s="60">
        <v>6.1814</v>
      </c>
      <c r="V24" s="60">
        <v>10.756</v>
      </c>
      <c r="W24" s="60">
        <v>1.6040000000000001</v>
      </c>
      <c r="X24" s="60">
        <v>22.115400000000001</v>
      </c>
      <c r="Y24" s="67"/>
      <c r="Z24" s="52"/>
      <c r="AA24" s="52"/>
      <c r="AB24" s="52"/>
      <c r="AC24" s="52"/>
      <c r="AD24" s="52"/>
      <c r="AE24" s="52"/>
      <c r="AF24" s="52"/>
      <c r="AG24" s="52"/>
      <c r="AH24" s="52"/>
      <c r="AI24" s="52"/>
      <c r="AJ24" s="52"/>
      <c r="AK24" s="52"/>
      <c r="AL24" s="52"/>
      <c r="AM24" s="52"/>
      <c r="AN24" s="52"/>
      <c r="AO24" s="44"/>
      <c r="AP24" s="60">
        <v>17.420000000000002</v>
      </c>
      <c r="AQ24" s="60">
        <v>20.100000000000001</v>
      </c>
      <c r="AR24" s="60">
        <v>15.84</v>
      </c>
      <c r="AS24" s="60">
        <v>11.86</v>
      </c>
      <c r="AT24" s="60">
        <v>16.489999999999998</v>
      </c>
      <c r="AU24" s="79"/>
      <c r="AV24" s="52"/>
      <c r="AW24" s="52"/>
      <c r="AX24" s="52"/>
      <c r="AY24" s="52"/>
      <c r="AZ24" s="52"/>
      <c r="BA24" s="60"/>
      <c r="BB24" s="71"/>
      <c r="BC24" s="284"/>
      <c r="BD24" s="284"/>
      <c r="BE24" s="285"/>
      <c r="BF24" s="26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0.435</v>
      </c>
      <c r="J25" s="60">
        <v>3.5700000000000003E-2</v>
      </c>
      <c r="K25" s="60">
        <v>3.1371000000000002</v>
      </c>
      <c r="L25" s="60">
        <v>11.898199999999999</v>
      </c>
      <c r="M25" s="60">
        <v>-2.2403</v>
      </c>
      <c r="N25" s="71">
        <v>-3.1105999999999998</v>
      </c>
      <c r="O25" s="60">
        <v>0.36449999999999999</v>
      </c>
      <c r="P25" s="60">
        <v>12.436</v>
      </c>
      <c r="Q25" s="60">
        <v>12.2713</v>
      </c>
      <c r="R25" s="60">
        <v>13.466799999999999</v>
      </c>
      <c r="S25" s="60">
        <v>0.51239999999999997</v>
      </c>
      <c r="T25" s="60">
        <v>14.2797</v>
      </c>
      <c r="U25" s="60">
        <v>-1.5219</v>
      </c>
      <c r="V25" s="60">
        <v>1.3190999999999999</v>
      </c>
      <c r="W25" s="60">
        <v>0.51239999999999997</v>
      </c>
      <c r="X25" s="60">
        <v>3.3771</v>
      </c>
      <c r="Y25" s="67"/>
      <c r="Z25" s="52"/>
      <c r="AA25" s="52"/>
      <c r="AB25" s="52"/>
      <c r="AC25" s="52"/>
      <c r="AD25" s="52"/>
      <c r="AE25" s="52"/>
      <c r="AF25" s="52"/>
      <c r="AG25" s="52"/>
      <c r="AH25" s="52"/>
      <c r="AI25" s="52"/>
      <c r="AJ25" s="52"/>
      <c r="AK25" s="52"/>
      <c r="AL25" s="52"/>
      <c r="AM25" s="52"/>
      <c r="AN25" s="52"/>
      <c r="AO25" s="44"/>
      <c r="AP25" s="60">
        <v>14.07</v>
      </c>
      <c r="AQ25" s="60">
        <v>15.29</v>
      </c>
      <c r="AR25" s="60">
        <v>11.82</v>
      </c>
      <c r="AS25" s="60">
        <v>6.17</v>
      </c>
      <c r="AT25" s="60">
        <v>4.1500000000000004</v>
      </c>
      <c r="AU25" s="79"/>
      <c r="AV25" s="52"/>
      <c r="AW25" s="52"/>
      <c r="AX25" s="52"/>
      <c r="AY25" s="52"/>
      <c r="AZ25" s="52"/>
      <c r="BA25" s="60"/>
      <c r="BB25" s="71"/>
      <c r="BC25" s="284"/>
      <c r="BD25" s="284"/>
      <c r="BE25" s="285"/>
      <c r="BF25" s="26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0.65880000000000005</v>
      </c>
      <c r="J26" s="61">
        <v>1.1162000000000001</v>
      </c>
      <c r="K26" s="61">
        <v>4.4770000000000003</v>
      </c>
      <c r="L26" s="61">
        <v>15.4732</v>
      </c>
      <c r="M26" s="61">
        <v>1.1433</v>
      </c>
      <c r="N26" s="72">
        <v>3.6257000000000001</v>
      </c>
      <c r="O26" s="61">
        <v>3.9571000000000001</v>
      </c>
      <c r="P26" s="61">
        <v>16.943999999999999</v>
      </c>
      <c r="Q26" s="61">
        <v>16.122499999999999</v>
      </c>
      <c r="R26" s="61">
        <v>14.610099999999999</v>
      </c>
      <c r="S26" s="61">
        <v>1.1488</v>
      </c>
      <c r="T26" s="61">
        <v>18.053699999999999</v>
      </c>
      <c r="U26" s="61">
        <v>1.4754</v>
      </c>
      <c r="V26" s="61">
        <v>4.7168999999999999</v>
      </c>
      <c r="W26" s="61">
        <v>1.1488</v>
      </c>
      <c r="X26" s="61">
        <v>15.032</v>
      </c>
      <c r="Y26" s="68"/>
      <c r="Z26" s="53"/>
      <c r="AA26" s="53"/>
      <c r="AB26" s="53"/>
      <c r="AC26" s="53"/>
      <c r="AD26" s="53"/>
      <c r="AE26" s="53"/>
      <c r="AF26" s="53"/>
      <c r="AG26" s="53"/>
      <c r="AH26" s="53"/>
      <c r="AI26" s="53"/>
      <c r="AJ26" s="53"/>
      <c r="AK26" s="53"/>
      <c r="AL26" s="53"/>
      <c r="AM26" s="53"/>
      <c r="AN26" s="53"/>
      <c r="AO26" s="45"/>
      <c r="AP26" s="61">
        <v>16.12</v>
      </c>
      <c r="AQ26" s="61">
        <v>18.760000000000002</v>
      </c>
      <c r="AR26" s="61">
        <v>15.4</v>
      </c>
      <c r="AS26" s="61">
        <v>9.26</v>
      </c>
      <c r="AT26" s="61">
        <v>9.14</v>
      </c>
      <c r="AU26" s="80"/>
      <c r="AV26" s="53"/>
      <c r="AW26" s="53"/>
      <c r="AX26" s="53"/>
      <c r="AY26" s="53"/>
      <c r="AZ26" s="53"/>
      <c r="BA26" s="61"/>
      <c r="BB26" s="72"/>
      <c r="BC26" s="287"/>
      <c r="BD26" s="287"/>
      <c r="BE26" s="288"/>
      <c r="BF26" s="266"/>
      <c r="BG26" s="61"/>
      <c r="BH26" s="61"/>
      <c r="BI26" s="61"/>
      <c r="BJ26" s="61"/>
      <c r="BK26" s="45"/>
      <c r="BL26" s="86"/>
      <c r="BM26" s="86"/>
      <c r="BN26" s="86"/>
      <c r="BO26" s="86"/>
      <c r="BP26" s="86"/>
      <c r="BQ26" s="45"/>
      <c r="BR26" s="90"/>
    </row>
    <row r="27" spans="1:70" ht="14.5" x14ac:dyDescent="0.25">
      <c r="A27" s="39" t="s">
        <v>97</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89"/>
      <c r="BD27" s="289"/>
      <c r="BE27" s="290"/>
      <c r="BF27" s="267"/>
      <c r="BG27" s="62"/>
      <c r="BH27" s="62"/>
      <c r="BI27" s="62"/>
      <c r="BJ27" s="62"/>
      <c r="BK27" s="46"/>
      <c r="BL27" s="87"/>
      <c r="BM27" s="87"/>
      <c r="BN27" s="87"/>
      <c r="BO27" s="87"/>
      <c r="BP27" s="87"/>
      <c r="BQ27" s="46"/>
      <c r="BR27" s="91"/>
    </row>
    <row r="28" spans="1:70" x14ac:dyDescent="0.25">
      <c r="A28" s="324" t="s">
        <v>526</v>
      </c>
      <c r="B28" s="361"/>
      <c r="C28" s="707">
        <v>41275</v>
      </c>
      <c r="D28" s="361"/>
      <c r="E28" s="325">
        <v>54816.3</v>
      </c>
      <c r="F28" s="361"/>
      <c r="G28" s="326">
        <v>336.34730000000002</v>
      </c>
      <c r="H28" s="362"/>
      <c r="I28" s="327">
        <v>0.64259999999999995</v>
      </c>
      <c r="J28" s="327">
        <v>0.69240000000000002</v>
      </c>
      <c r="K28" s="327">
        <v>4.0242000000000004</v>
      </c>
      <c r="L28" s="327">
        <v>12.0983</v>
      </c>
      <c r="M28" s="327">
        <v>0.87039999999999995</v>
      </c>
      <c r="N28" s="329">
        <v>1.97</v>
      </c>
      <c r="O28" s="327">
        <v>3.3536999999999999</v>
      </c>
      <c r="P28" s="327">
        <v>17.8629</v>
      </c>
      <c r="Q28" s="327">
        <v>20.257300000000001</v>
      </c>
      <c r="R28" s="327">
        <v>16.325500000000002</v>
      </c>
      <c r="S28" s="327">
        <v>1.0023</v>
      </c>
      <c r="T28" s="327">
        <v>14.854100000000001</v>
      </c>
      <c r="U28" s="327">
        <v>1.5995999999999999</v>
      </c>
      <c r="V28" s="327">
        <v>3.1777000000000002</v>
      </c>
      <c r="W28" s="327">
        <v>1.0023</v>
      </c>
      <c r="X28" s="327">
        <v>16.184999999999999</v>
      </c>
      <c r="Y28" s="362"/>
      <c r="Z28" s="325">
        <v>9</v>
      </c>
      <c r="AA28" s="325">
        <v>14</v>
      </c>
      <c r="AB28" s="325">
        <v>13</v>
      </c>
      <c r="AC28" s="325">
        <v>15</v>
      </c>
      <c r="AD28" s="325">
        <v>9</v>
      </c>
      <c r="AE28" s="325">
        <v>11</v>
      </c>
      <c r="AF28" s="325">
        <v>12</v>
      </c>
      <c r="AG28" s="325">
        <v>6</v>
      </c>
      <c r="AH28" s="325">
        <v>1</v>
      </c>
      <c r="AI28" s="325">
        <v>1</v>
      </c>
      <c r="AJ28" s="325">
        <v>11</v>
      </c>
      <c r="AK28" s="325">
        <v>14</v>
      </c>
      <c r="AL28" s="325">
        <v>9</v>
      </c>
      <c r="AM28" s="325">
        <v>12</v>
      </c>
      <c r="AN28" s="325">
        <v>11</v>
      </c>
      <c r="AO28" s="361"/>
      <c r="AP28" s="327">
        <v>18.28</v>
      </c>
      <c r="AQ28" s="327">
        <v>21.05</v>
      </c>
      <c r="AR28" s="327">
        <v>16.64</v>
      </c>
      <c r="AS28" s="327">
        <v>9.64</v>
      </c>
      <c r="AT28" s="327">
        <v>7.16</v>
      </c>
      <c r="AU28" s="330"/>
      <c r="AV28" s="325">
        <v>1</v>
      </c>
      <c r="AW28" s="325">
        <v>2</v>
      </c>
      <c r="AX28" s="325">
        <v>3</v>
      </c>
      <c r="AY28" s="325">
        <v>9</v>
      </c>
      <c r="AZ28" s="325">
        <v>13</v>
      </c>
      <c r="BA28" s="327"/>
      <c r="BB28" s="329">
        <v>14.6292995427485</v>
      </c>
      <c r="BC28" s="363">
        <v>0.87871206815979896</v>
      </c>
      <c r="BD28" s="363">
        <v>7.6263627364614894E-2</v>
      </c>
      <c r="BE28" s="457">
        <v>-9.5246377797519002E-2</v>
      </c>
      <c r="BF28" s="458"/>
      <c r="BG28" s="831">
        <v>43.582299999999996</v>
      </c>
      <c r="BH28" s="831">
        <v>28.497299999999999</v>
      </c>
      <c r="BI28" s="831">
        <v>27.482099999999999</v>
      </c>
      <c r="BJ28" s="831">
        <v>0.43830000000000002</v>
      </c>
      <c r="BK28" s="361"/>
      <c r="BL28" s="833" t="s">
        <v>431</v>
      </c>
      <c r="BM28" s="833" t="s">
        <v>432</v>
      </c>
      <c r="BN28" s="833" t="s">
        <v>433</v>
      </c>
      <c r="BO28" s="833" t="s">
        <v>434</v>
      </c>
      <c r="BP28" s="833" t="s">
        <v>435</v>
      </c>
      <c r="BQ28" s="361"/>
      <c r="BR28" s="331" t="s">
        <v>436</v>
      </c>
    </row>
    <row r="29" spans="1:70" s="106" customFormat="1" ht="11" x14ac:dyDescent="0.3">
      <c r="A29" s="835" t="s">
        <v>527</v>
      </c>
      <c r="B29" s="836"/>
      <c r="C29" s="837">
        <v>44468</v>
      </c>
      <c r="D29" s="836"/>
      <c r="E29" s="838">
        <v>28074.2</v>
      </c>
      <c r="F29" s="836"/>
      <c r="G29" s="839">
        <v>21.577999999999999</v>
      </c>
      <c r="H29" s="841"/>
      <c r="I29" s="840">
        <v>0.68120000000000003</v>
      </c>
      <c r="J29" s="840">
        <v>0.92610000000000003</v>
      </c>
      <c r="K29" s="840">
        <v>4.2567000000000004</v>
      </c>
      <c r="L29" s="840">
        <v>13.0922</v>
      </c>
      <c r="M29" s="840">
        <v>-0.3372</v>
      </c>
      <c r="N29" s="842">
        <v>7.0284000000000004</v>
      </c>
      <c r="O29" s="840">
        <v>5.6657999999999999</v>
      </c>
      <c r="P29" s="840">
        <v>21.283000000000001</v>
      </c>
      <c r="Q29" s="840" t="s">
        <v>430</v>
      </c>
      <c r="R29" s="840" t="s">
        <v>430</v>
      </c>
      <c r="S29" s="840">
        <v>1.0915999999999999</v>
      </c>
      <c r="T29" s="840">
        <v>15.792899999999999</v>
      </c>
      <c r="U29" s="840">
        <v>0.56389999999999996</v>
      </c>
      <c r="V29" s="840">
        <v>6.0030999999999999</v>
      </c>
      <c r="W29" s="840">
        <v>1.0915999999999999</v>
      </c>
      <c r="X29" s="840">
        <v>17.540199999999999</v>
      </c>
      <c r="Y29" s="841"/>
      <c r="Z29" s="838">
        <v>7</v>
      </c>
      <c r="AA29" s="838">
        <v>11</v>
      </c>
      <c r="AB29" s="838">
        <v>11</v>
      </c>
      <c r="AC29" s="838">
        <v>12</v>
      </c>
      <c r="AD29" s="838">
        <v>12</v>
      </c>
      <c r="AE29" s="838">
        <v>4</v>
      </c>
      <c r="AF29" s="838">
        <v>6</v>
      </c>
      <c r="AG29" s="838">
        <v>2</v>
      </c>
      <c r="AH29" s="838" t="s">
        <v>430</v>
      </c>
      <c r="AI29" s="838" t="s">
        <v>430</v>
      </c>
      <c r="AJ29" s="838">
        <v>9</v>
      </c>
      <c r="AK29" s="838">
        <v>11</v>
      </c>
      <c r="AL29" s="838">
        <v>12</v>
      </c>
      <c r="AM29" s="838">
        <v>7</v>
      </c>
      <c r="AN29" s="838">
        <v>9</v>
      </c>
      <c r="AO29" s="836"/>
      <c r="AP29" s="840" t="s">
        <v>430</v>
      </c>
      <c r="AQ29" s="840" t="s">
        <v>430</v>
      </c>
      <c r="AR29" s="840" t="s">
        <v>430</v>
      </c>
      <c r="AS29" s="840">
        <v>11.97</v>
      </c>
      <c r="AT29" s="840">
        <v>10.39</v>
      </c>
      <c r="AU29" s="843"/>
      <c r="AV29" s="838" t="s">
        <v>430</v>
      </c>
      <c r="AW29" s="838" t="s">
        <v>430</v>
      </c>
      <c r="AX29" s="838" t="s">
        <v>430</v>
      </c>
      <c r="AY29" s="838">
        <v>5</v>
      </c>
      <c r="AZ29" s="838">
        <v>9</v>
      </c>
      <c r="BA29" s="840"/>
      <c r="BB29" s="842">
        <v>17.039139588398999</v>
      </c>
      <c r="BC29" s="846">
        <v>1.0631424362145201</v>
      </c>
      <c r="BD29" s="846">
        <v>8.1108430718539196E-2</v>
      </c>
      <c r="BE29" s="847">
        <v>-8.3070559140670602E-2</v>
      </c>
      <c r="BF29" s="848"/>
      <c r="BG29" s="840">
        <v>40.4208</v>
      </c>
      <c r="BH29" s="840">
        <v>26.552199999999999</v>
      </c>
      <c r="BI29" s="840">
        <v>30.1418</v>
      </c>
      <c r="BJ29" s="840">
        <v>2.8852000000000002</v>
      </c>
      <c r="BK29" s="836"/>
      <c r="BL29" s="849" t="s">
        <v>438</v>
      </c>
      <c r="BM29" s="849" t="s">
        <v>439</v>
      </c>
      <c r="BN29" s="849" t="s">
        <v>440</v>
      </c>
      <c r="BO29" s="849" t="s">
        <v>441</v>
      </c>
      <c r="BP29" s="849" t="s">
        <v>442</v>
      </c>
      <c r="BQ29" s="836"/>
      <c r="BR29" s="850" t="s">
        <v>443</v>
      </c>
    </row>
    <row r="30" spans="1:70" s="106" customFormat="1" x14ac:dyDescent="0.25">
      <c r="A30" s="341" t="s">
        <v>528</v>
      </c>
      <c r="B30" s="369"/>
      <c r="C30" s="709">
        <v>44628</v>
      </c>
      <c r="D30" s="369"/>
      <c r="E30" s="342">
        <v>23854.9</v>
      </c>
      <c r="F30" s="369"/>
      <c r="G30" s="343">
        <v>17.796199999999999</v>
      </c>
      <c r="H30" s="370"/>
      <c r="I30" s="344">
        <v>0.70960000000000001</v>
      </c>
      <c r="J30" s="344">
        <v>0.97250000000000003</v>
      </c>
      <c r="K30" s="344">
        <v>3.9237000000000002</v>
      </c>
      <c r="L30" s="344">
        <v>13.0916</v>
      </c>
      <c r="M30" s="344">
        <v>0.1125</v>
      </c>
      <c r="N30" s="346">
        <v>0.38469999999999999</v>
      </c>
      <c r="O30" s="344">
        <v>5.7706999999999997</v>
      </c>
      <c r="P30" s="344">
        <v>15.5144</v>
      </c>
      <c r="Q30" s="344" t="s">
        <v>430</v>
      </c>
      <c r="R30" s="344" t="s">
        <v>430</v>
      </c>
      <c r="S30" s="344">
        <v>1.3877999999999999</v>
      </c>
      <c r="T30" s="344">
        <v>15.2469</v>
      </c>
      <c r="U30" s="344">
        <v>1.2575000000000001</v>
      </c>
      <c r="V30" s="344">
        <v>2.2317999999999998</v>
      </c>
      <c r="W30" s="344">
        <v>1.3877999999999999</v>
      </c>
      <c r="X30" s="344">
        <v>14.271699999999999</v>
      </c>
      <c r="Y30" s="370"/>
      <c r="Z30" s="342">
        <v>5</v>
      </c>
      <c r="AA30" s="342">
        <v>10</v>
      </c>
      <c r="AB30" s="342">
        <v>14</v>
      </c>
      <c r="AC30" s="342">
        <v>13</v>
      </c>
      <c r="AD30" s="342">
        <v>10</v>
      </c>
      <c r="AE30" s="342">
        <v>12</v>
      </c>
      <c r="AF30" s="342">
        <v>5</v>
      </c>
      <c r="AG30" s="342">
        <v>10</v>
      </c>
      <c r="AH30" s="342" t="s">
        <v>430</v>
      </c>
      <c r="AI30" s="342" t="s">
        <v>430</v>
      </c>
      <c r="AJ30" s="342">
        <v>4</v>
      </c>
      <c r="AK30" s="342">
        <v>13</v>
      </c>
      <c r="AL30" s="342">
        <v>10</v>
      </c>
      <c r="AM30" s="342">
        <v>14</v>
      </c>
      <c r="AN30" s="342">
        <v>4</v>
      </c>
      <c r="AO30" s="369"/>
      <c r="AP30" s="344" t="s">
        <v>430</v>
      </c>
      <c r="AQ30" s="344" t="s">
        <v>430</v>
      </c>
      <c r="AR30" s="344" t="s">
        <v>430</v>
      </c>
      <c r="AS30" s="344">
        <v>9.1</v>
      </c>
      <c r="AT30" s="344">
        <v>6.34</v>
      </c>
      <c r="AU30" s="347"/>
      <c r="AV30" s="342" t="s">
        <v>430</v>
      </c>
      <c r="AW30" s="342" t="s">
        <v>430</v>
      </c>
      <c r="AX30" s="342" t="s">
        <v>430</v>
      </c>
      <c r="AY30" s="342">
        <v>10</v>
      </c>
      <c r="AZ30" s="342">
        <v>14</v>
      </c>
      <c r="BA30" s="344"/>
      <c r="BB30" s="346">
        <v>13.3566480464872</v>
      </c>
      <c r="BC30" s="371">
        <v>0.83235778198729704</v>
      </c>
      <c r="BD30" s="371">
        <v>6.6148942516403006E-2</v>
      </c>
      <c r="BE30" s="463">
        <v>-0.26352206890131002</v>
      </c>
      <c r="BF30" s="464"/>
      <c r="BG30" s="832">
        <v>40.441899999999997</v>
      </c>
      <c r="BH30" s="832">
        <v>29.011199999999999</v>
      </c>
      <c r="BI30" s="832">
        <v>28.566199999999998</v>
      </c>
      <c r="BJ30" s="832">
        <v>1.9806999999999999</v>
      </c>
      <c r="BK30" s="369"/>
      <c r="BL30" s="834" t="s">
        <v>445</v>
      </c>
      <c r="BM30" s="834" t="s">
        <v>446</v>
      </c>
      <c r="BN30" s="834" t="s">
        <v>447</v>
      </c>
      <c r="BO30" s="834" t="s">
        <v>448</v>
      </c>
      <c r="BP30" s="834" t="s">
        <v>449</v>
      </c>
      <c r="BQ30" s="369"/>
      <c r="BR30" s="350" t="s">
        <v>450</v>
      </c>
    </row>
    <row r="31" spans="1:70" s="106" customFormat="1" x14ac:dyDescent="0.25">
      <c r="A31" s="341" t="s">
        <v>529</v>
      </c>
      <c r="B31" s="369"/>
      <c r="C31" s="709">
        <v>44540</v>
      </c>
      <c r="D31" s="369"/>
      <c r="E31" s="342">
        <v>20330.599999999999</v>
      </c>
      <c r="F31" s="369"/>
      <c r="G31" s="343">
        <v>19.922999999999998</v>
      </c>
      <c r="H31" s="370"/>
      <c r="I31" s="344">
        <v>1.0345</v>
      </c>
      <c r="J31" s="344">
        <v>1.1731</v>
      </c>
      <c r="K31" s="344">
        <v>5.3903999999999996</v>
      </c>
      <c r="L31" s="344">
        <v>12.356199999999999</v>
      </c>
      <c r="M31" s="344">
        <v>-1.8136000000000001</v>
      </c>
      <c r="N31" s="346">
        <v>-1.0824</v>
      </c>
      <c r="O31" s="344">
        <v>1.3076000000000001</v>
      </c>
      <c r="P31" s="344">
        <v>15.7958</v>
      </c>
      <c r="Q31" s="344" t="s">
        <v>430</v>
      </c>
      <c r="R31" s="344" t="s">
        <v>430</v>
      </c>
      <c r="S31" s="344">
        <v>1.6065</v>
      </c>
      <c r="T31" s="344">
        <v>14.526300000000001</v>
      </c>
      <c r="U31" s="344">
        <v>-1.0872999999999999</v>
      </c>
      <c r="V31" s="344">
        <v>2.0070999999999999</v>
      </c>
      <c r="W31" s="344">
        <v>1.6065</v>
      </c>
      <c r="X31" s="344">
        <v>16.311900000000001</v>
      </c>
      <c r="Y31" s="370"/>
      <c r="Z31" s="342">
        <v>1</v>
      </c>
      <c r="AA31" s="342">
        <v>7</v>
      </c>
      <c r="AB31" s="342">
        <v>4</v>
      </c>
      <c r="AC31" s="342">
        <v>14</v>
      </c>
      <c r="AD31" s="342">
        <v>15</v>
      </c>
      <c r="AE31" s="342">
        <v>13</v>
      </c>
      <c r="AF31" s="342">
        <v>14</v>
      </c>
      <c r="AG31" s="342">
        <v>9</v>
      </c>
      <c r="AH31" s="342" t="s">
        <v>430</v>
      </c>
      <c r="AI31" s="342" t="s">
        <v>430</v>
      </c>
      <c r="AJ31" s="342">
        <v>1</v>
      </c>
      <c r="AK31" s="342">
        <v>15</v>
      </c>
      <c r="AL31" s="342">
        <v>15</v>
      </c>
      <c r="AM31" s="342">
        <v>15</v>
      </c>
      <c r="AN31" s="342">
        <v>1</v>
      </c>
      <c r="AO31" s="369"/>
      <c r="AP31" s="344" t="s">
        <v>430</v>
      </c>
      <c r="AQ31" s="344" t="s">
        <v>430</v>
      </c>
      <c r="AR31" s="344" t="s">
        <v>430</v>
      </c>
      <c r="AS31" s="344">
        <v>7.2</v>
      </c>
      <c r="AT31" s="344">
        <v>5.0599999999999996</v>
      </c>
      <c r="AU31" s="347"/>
      <c r="AV31" s="342" t="s">
        <v>430</v>
      </c>
      <c r="AW31" s="342" t="s">
        <v>430</v>
      </c>
      <c r="AX31" s="342" t="s">
        <v>430</v>
      </c>
      <c r="AY31" s="342">
        <v>12</v>
      </c>
      <c r="AZ31" s="342">
        <v>15</v>
      </c>
      <c r="BA31" s="344"/>
      <c r="BB31" s="346">
        <v>15.741116633470501</v>
      </c>
      <c r="BC31" s="371">
        <v>0.98316205637126697</v>
      </c>
      <c r="BD31" s="371">
        <v>6.2066366681358898E-2</v>
      </c>
      <c r="BE31" s="463">
        <v>-0.37787567197692601</v>
      </c>
      <c r="BF31" s="464"/>
      <c r="BG31" s="832">
        <v>44.401400000000002</v>
      </c>
      <c r="BH31" s="832">
        <v>25.9419</v>
      </c>
      <c r="BI31" s="832">
        <v>26.4833</v>
      </c>
      <c r="BJ31" s="832">
        <v>3.1734</v>
      </c>
      <c r="BK31" s="369"/>
      <c r="BL31" s="834" t="s">
        <v>452</v>
      </c>
      <c r="BM31" s="834" t="s">
        <v>453</v>
      </c>
      <c r="BN31" s="834" t="s">
        <v>454</v>
      </c>
      <c r="BO31" s="834" t="s">
        <v>455</v>
      </c>
      <c r="BP31" s="834" t="s">
        <v>456</v>
      </c>
      <c r="BQ31" s="369"/>
      <c r="BR31" s="350" t="s">
        <v>443</v>
      </c>
    </row>
    <row r="32" spans="1:70" s="106" customFormat="1" x14ac:dyDescent="0.25">
      <c r="A32" s="341" t="s">
        <v>530</v>
      </c>
      <c r="B32" s="369"/>
      <c r="C32" s="709">
        <v>41275</v>
      </c>
      <c r="D32" s="369"/>
      <c r="E32" s="342">
        <v>18235.3</v>
      </c>
      <c r="F32" s="369"/>
      <c r="G32" s="343">
        <v>962.15</v>
      </c>
      <c r="H32" s="370"/>
      <c r="I32" s="344">
        <v>0.84370000000000001</v>
      </c>
      <c r="J32" s="344">
        <v>0.7329</v>
      </c>
      <c r="K32" s="344">
        <v>3.1983999999999999</v>
      </c>
      <c r="L32" s="344">
        <v>17.249600000000001</v>
      </c>
      <c r="M32" s="344">
        <v>5.6391</v>
      </c>
      <c r="N32" s="346">
        <v>7.6254999999999997</v>
      </c>
      <c r="O32" s="344">
        <v>7.2355999999999998</v>
      </c>
      <c r="P32" s="344">
        <v>19.106300000000001</v>
      </c>
      <c r="Q32" s="344">
        <v>17.314900000000002</v>
      </c>
      <c r="R32" s="344">
        <v>15.6828</v>
      </c>
      <c r="S32" s="344">
        <v>0.9919</v>
      </c>
      <c r="T32" s="344">
        <v>19.964300000000001</v>
      </c>
      <c r="U32" s="344">
        <v>6.5941000000000001</v>
      </c>
      <c r="V32" s="344">
        <v>10.821199999999999</v>
      </c>
      <c r="W32" s="344">
        <v>0.9919</v>
      </c>
      <c r="X32" s="344">
        <v>16.461300000000001</v>
      </c>
      <c r="Y32" s="370"/>
      <c r="Z32" s="342">
        <v>2</v>
      </c>
      <c r="AA32" s="342">
        <v>12</v>
      </c>
      <c r="AB32" s="342">
        <v>15</v>
      </c>
      <c r="AC32" s="342">
        <v>3</v>
      </c>
      <c r="AD32" s="342">
        <v>1</v>
      </c>
      <c r="AE32" s="342">
        <v>2</v>
      </c>
      <c r="AF32" s="342">
        <v>2</v>
      </c>
      <c r="AG32" s="342">
        <v>5</v>
      </c>
      <c r="AH32" s="342">
        <v>3</v>
      </c>
      <c r="AI32" s="342">
        <v>2</v>
      </c>
      <c r="AJ32" s="342">
        <v>12</v>
      </c>
      <c r="AK32" s="342">
        <v>3</v>
      </c>
      <c r="AL32" s="342">
        <v>2</v>
      </c>
      <c r="AM32" s="342">
        <v>3</v>
      </c>
      <c r="AN32" s="342">
        <v>12</v>
      </c>
      <c r="AO32" s="369"/>
      <c r="AP32" s="344">
        <v>17.12</v>
      </c>
      <c r="AQ32" s="344">
        <v>19.38</v>
      </c>
      <c r="AR32" s="344">
        <v>16.8</v>
      </c>
      <c r="AS32" s="344">
        <v>12.76</v>
      </c>
      <c r="AT32" s="344">
        <v>17.38</v>
      </c>
      <c r="AU32" s="347"/>
      <c r="AV32" s="342">
        <v>2</v>
      </c>
      <c r="AW32" s="342">
        <v>3</v>
      </c>
      <c r="AX32" s="342">
        <v>2</v>
      </c>
      <c r="AY32" s="342">
        <v>3</v>
      </c>
      <c r="AZ32" s="342">
        <v>3</v>
      </c>
      <c r="BA32" s="344"/>
      <c r="BB32" s="346">
        <v>14.375467085392099</v>
      </c>
      <c r="BC32" s="371">
        <v>0.92962135045490002</v>
      </c>
      <c r="BD32" s="371">
        <v>8.30889759031819E-2</v>
      </c>
      <c r="BE32" s="463">
        <v>-8.6643721975312699E-2</v>
      </c>
      <c r="BF32" s="464"/>
      <c r="BG32" s="832">
        <v>33.277799999999999</v>
      </c>
      <c r="BH32" s="832">
        <v>34.983899999999998</v>
      </c>
      <c r="BI32" s="832">
        <v>26.462800000000001</v>
      </c>
      <c r="BJ32" s="832">
        <v>5.2755000000000001</v>
      </c>
      <c r="BK32" s="369"/>
      <c r="BL32" s="834" t="s">
        <v>458</v>
      </c>
      <c r="BM32" s="834" t="s">
        <v>459</v>
      </c>
      <c r="BN32" s="834" t="s">
        <v>460</v>
      </c>
      <c r="BO32" s="834" t="s">
        <v>461</v>
      </c>
      <c r="BP32" s="834" t="s">
        <v>462</v>
      </c>
      <c r="BQ32" s="369"/>
      <c r="BR32" s="350" t="s">
        <v>463</v>
      </c>
    </row>
    <row r="33" spans="1:70" s="106" customFormat="1" x14ac:dyDescent="0.25">
      <c r="A33" s="341" t="s">
        <v>531</v>
      </c>
      <c r="B33" s="369"/>
      <c r="C33" s="709">
        <v>44547</v>
      </c>
      <c r="D33" s="369"/>
      <c r="E33" s="342">
        <v>10465.4</v>
      </c>
      <c r="F33" s="369"/>
      <c r="G33" s="343">
        <v>19.850000000000001</v>
      </c>
      <c r="H33" s="370"/>
      <c r="I33" s="344">
        <v>0.55720000000000003</v>
      </c>
      <c r="J33" s="344">
        <v>1.2755000000000001</v>
      </c>
      <c r="K33" s="344">
        <v>5.0265000000000004</v>
      </c>
      <c r="L33" s="344">
        <v>15.743399999999999</v>
      </c>
      <c r="M33" s="344">
        <v>2.9563999999999999</v>
      </c>
      <c r="N33" s="346">
        <v>5.5850999999999997</v>
      </c>
      <c r="O33" s="344">
        <v>6.9314</v>
      </c>
      <c r="P33" s="344">
        <v>20.775300000000001</v>
      </c>
      <c r="Q33" s="344" t="s">
        <v>430</v>
      </c>
      <c r="R33" s="344" t="s">
        <v>430</v>
      </c>
      <c r="S33" s="344">
        <v>0.86380000000000001</v>
      </c>
      <c r="T33" s="344">
        <v>17.734300000000001</v>
      </c>
      <c r="U33" s="344">
        <v>4.1994999999999996</v>
      </c>
      <c r="V33" s="344">
        <v>6.8353000000000002</v>
      </c>
      <c r="W33" s="344">
        <v>0.86380000000000001</v>
      </c>
      <c r="X33" s="344">
        <v>16.292200000000001</v>
      </c>
      <c r="Y33" s="370"/>
      <c r="Z33" s="342">
        <v>12</v>
      </c>
      <c r="AA33" s="342">
        <v>4</v>
      </c>
      <c r="AB33" s="342">
        <v>6</v>
      </c>
      <c r="AC33" s="342">
        <v>9</v>
      </c>
      <c r="AD33" s="342">
        <v>6</v>
      </c>
      <c r="AE33" s="342">
        <v>6</v>
      </c>
      <c r="AF33" s="342">
        <v>3</v>
      </c>
      <c r="AG33" s="342">
        <v>3</v>
      </c>
      <c r="AH33" s="342" t="s">
        <v>430</v>
      </c>
      <c r="AI33" s="342" t="s">
        <v>430</v>
      </c>
      <c r="AJ33" s="342">
        <v>13</v>
      </c>
      <c r="AK33" s="342">
        <v>9</v>
      </c>
      <c r="AL33" s="342">
        <v>6</v>
      </c>
      <c r="AM33" s="342">
        <v>6</v>
      </c>
      <c r="AN33" s="342">
        <v>13</v>
      </c>
      <c r="AO33" s="369"/>
      <c r="AP33" s="344" t="s">
        <v>430</v>
      </c>
      <c r="AQ33" s="344" t="s">
        <v>430</v>
      </c>
      <c r="AR33" s="344" t="s">
        <v>430</v>
      </c>
      <c r="AS33" s="344">
        <v>13.04</v>
      </c>
      <c r="AT33" s="344">
        <v>13.08</v>
      </c>
      <c r="AU33" s="347"/>
      <c r="AV33" s="342" t="s">
        <v>430</v>
      </c>
      <c r="AW33" s="342" t="s">
        <v>430</v>
      </c>
      <c r="AX33" s="342" t="s">
        <v>430</v>
      </c>
      <c r="AY33" s="342">
        <v>2</v>
      </c>
      <c r="AZ33" s="342">
        <v>6</v>
      </c>
      <c r="BA33" s="344"/>
      <c r="BB33" s="346">
        <v>15.1983611614917</v>
      </c>
      <c r="BC33" s="371">
        <v>0.89353353567410498</v>
      </c>
      <c r="BD33" s="371">
        <v>8.6016831718169595E-2</v>
      </c>
      <c r="BE33" s="463">
        <v>7.5959975882926994E-2</v>
      </c>
      <c r="BF33" s="464"/>
      <c r="BG33" s="832">
        <v>40.957599999999999</v>
      </c>
      <c r="BH33" s="832">
        <v>25.8429</v>
      </c>
      <c r="BI33" s="832">
        <v>29.0381</v>
      </c>
      <c r="BJ33" s="832">
        <v>4.1614000000000004</v>
      </c>
      <c r="BK33" s="369"/>
      <c r="BL33" s="834" t="s">
        <v>465</v>
      </c>
      <c r="BM33" s="834" t="s">
        <v>466</v>
      </c>
      <c r="BN33" s="834" t="s">
        <v>467</v>
      </c>
      <c r="BO33" s="834" t="s">
        <v>468</v>
      </c>
      <c r="BP33" s="834" t="s">
        <v>469</v>
      </c>
      <c r="BQ33" s="369"/>
      <c r="BR33" s="350" t="s">
        <v>436</v>
      </c>
    </row>
    <row r="34" spans="1:70" s="106" customFormat="1" x14ac:dyDescent="0.25">
      <c r="A34" s="341" t="s">
        <v>532</v>
      </c>
      <c r="B34" s="369"/>
      <c r="C34" s="709">
        <v>44323</v>
      </c>
      <c r="D34" s="369"/>
      <c r="E34" s="342">
        <v>7029.63</v>
      </c>
      <c r="F34" s="369"/>
      <c r="G34" s="343">
        <v>22.14</v>
      </c>
      <c r="H34" s="370"/>
      <c r="I34" s="344">
        <v>0.68210000000000004</v>
      </c>
      <c r="J34" s="344">
        <v>1.3271999999999999</v>
      </c>
      <c r="K34" s="344">
        <v>4.7304000000000004</v>
      </c>
      <c r="L34" s="344">
        <v>16.098600000000001</v>
      </c>
      <c r="M34" s="344">
        <v>3.1686999999999999</v>
      </c>
      <c r="N34" s="346">
        <v>5.2281000000000004</v>
      </c>
      <c r="O34" s="344">
        <v>4.9259000000000004</v>
      </c>
      <c r="P34" s="344">
        <v>16.155200000000001</v>
      </c>
      <c r="Q34" s="344">
        <v>14.923400000000001</v>
      </c>
      <c r="R34" s="344" t="s">
        <v>430</v>
      </c>
      <c r="S34" s="344">
        <v>1.0036</v>
      </c>
      <c r="T34" s="344">
        <v>18.776800000000001</v>
      </c>
      <c r="U34" s="344">
        <v>4.5326000000000004</v>
      </c>
      <c r="V34" s="344">
        <v>7.6848000000000001</v>
      </c>
      <c r="W34" s="344">
        <v>1.0036</v>
      </c>
      <c r="X34" s="344">
        <v>16.6661</v>
      </c>
      <c r="Y34" s="370"/>
      <c r="Z34" s="342">
        <v>6</v>
      </c>
      <c r="AA34" s="342">
        <v>3</v>
      </c>
      <c r="AB34" s="342">
        <v>7</v>
      </c>
      <c r="AC34" s="342">
        <v>7</v>
      </c>
      <c r="AD34" s="342">
        <v>5</v>
      </c>
      <c r="AE34" s="342">
        <v>7</v>
      </c>
      <c r="AF34" s="342">
        <v>9</v>
      </c>
      <c r="AG34" s="342">
        <v>8</v>
      </c>
      <c r="AH34" s="342">
        <v>4</v>
      </c>
      <c r="AI34" s="342" t="s">
        <v>430</v>
      </c>
      <c r="AJ34" s="342">
        <v>10</v>
      </c>
      <c r="AK34" s="342">
        <v>6</v>
      </c>
      <c r="AL34" s="342">
        <v>5</v>
      </c>
      <c r="AM34" s="342">
        <v>5</v>
      </c>
      <c r="AN34" s="342">
        <v>10</v>
      </c>
      <c r="AO34" s="369"/>
      <c r="AP34" s="344" t="s">
        <v>430</v>
      </c>
      <c r="AQ34" s="344" t="s">
        <v>430</v>
      </c>
      <c r="AR34" s="344">
        <v>14.1</v>
      </c>
      <c r="AS34" s="344">
        <v>10.9</v>
      </c>
      <c r="AT34" s="344">
        <v>13.91</v>
      </c>
      <c r="AU34" s="347"/>
      <c r="AV34" s="342" t="s">
        <v>430</v>
      </c>
      <c r="AW34" s="342" t="s">
        <v>430</v>
      </c>
      <c r="AX34" s="342">
        <v>4</v>
      </c>
      <c r="AY34" s="342">
        <v>6</v>
      </c>
      <c r="AZ34" s="342">
        <v>5</v>
      </c>
      <c r="BA34" s="344"/>
      <c r="BB34" s="346">
        <v>14.922313985737301</v>
      </c>
      <c r="BC34" s="371">
        <v>0.90698745169499195</v>
      </c>
      <c r="BD34" s="371">
        <v>6.5100485624441096E-2</v>
      </c>
      <c r="BE34" s="463">
        <v>-0.27844549674040497</v>
      </c>
      <c r="BF34" s="464"/>
      <c r="BG34" s="832">
        <v>37.498100000000001</v>
      </c>
      <c r="BH34" s="832">
        <v>30.351700000000001</v>
      </c>
      <c r="BI34" s="832">
        <v>28.436699999999998</v>
      </c>
      <c r="BJ34" s="832">
        <v>3.7134999999999998</v>
      </c>
      <c r="BK34" s="369"/>
      <c r="BL34" s="834" t="s">
        <v>471</v>
      </c>
      <c r="BM34" s="834" t="s">
        <v>472</v>
      </c>
      <c r="BN34" s="834" t="s">
        <v>473</v>
      </c>
      <c r="BO34" s="834" t="s">
        <v>474</v>
      </c>
      <c r="BP34" s="834" t="s">
        <v>475</v>
      </c>
      <c r="BQ34" s="369"/>
      <c r="BR34" s="350" t="s">
        <v>476</v>
      </c>
    </row>
    <row r="35" spans="1:70" s="106" customFormat="1" x14ac:dyDescent="0.25">
      <c r="A35" s="341" t="s">
        <v>533</v>
      </c>
      <c r="B35" s="369"/>
      <c r="C35" s="709">
        <v>42866</v>
      </c>
      <c r="D35" s="369"/>
      <c r="E35" s="342">
        <v>6926.02</v>
      </c>
      <c r="F35" s="369"/>
      <c r="G35" s="343">
        <v>44.865600000000001</v>
      </c>
      <c r="H35" s="370"/>
      <c r="I35" s="344">
        <v>0.8286</v>
      </c>
      <c r="J35" s="344">
        <v>1.2278</v>
      </c>
      <c r="K35" s="344">
        <v>4.3520000000000003</v>
      </c>
      <c r="L35" s="344">
        <v>16.774899999999999</v>
      </c>
      <c r="M35" s="344">
        <v>5.3209999999999997</v>
      </c>
      <c r="N35" s="346">
        <v>7.0193000000000003</v>
      </c>
      <c r="O35" s="344">
        <v>6.2728000000000002</v>
      </c>
      <c r="P35" s="344">
        <v>20.1098</v>
      </c>
      <c r="Q35" s="344">
        <v>17.959900000000001</v>
      </c>
      <c r="R35" s="344" t="s">
        <v>430</v>
      </c>
      <c r="S35" s="344">
        <v>1.3056000000000001</v>
      </c>
      <c r="T35" s="344">
        <v>18.756799999999998</v>
      </c>
      <c r="U35" s="344">
        <v>6.6688999999999998</v>
      </c>
      <c r="V35" s="344">
        <v>11.882899999999999</v>
      </c>
      <c r="W35" s="344">
        <v>1.3056000000000001</v>
      </c>
      <c r="X35" s="344">
        <v>17.832000000000001</v>
      </c>
      <c r="Y35" s="370"/>
      <c r="Z35" s="342">
        <v>3</v>
      </c>
      <c r="AA35" s="342">
        <v>6</v>
      </c>
      <c r="AB35" s="342">
        <v>10</v>
      </c>
      <c r="AC35" s="342">
        <v>5</v>
      </c>
      <c r="AD35" s="342">
        <v>2</v>
      </c>
      <c r="AE35" s="342">
        <v>5</v>
      </c>
      <c r="AF35" s="342">
        <v>4</v>
      </c>
      <c r="AG35" s="342">
        <v>4</v>
      </c>
      <c r="AH35" s="342">
        <v>2</v>
      </c>
      <c r="AI35" s="342" t="s">
        <v>430</v>
      </c>
      <c r="AJ35" s="342">
        <v>5</v>
      </c>
      <c r="AK35" s="342">
        <v>7</v>
      </c>
      <c r="AL35" s="342">
        <v>1</v>
      </c>
      <c r="AM35" s="342">
        <v>1</v>
      </c>
      <c r="AN35" s="342">
        <v>5</v>
      </c>
      <c r="AO35" s="369"/>
      <c r="AP35" s="344" t="s">
        <v>430</v>
      </c>
      <c r="AQ35" s="344">
        <v>21.1</v>
      </c>
      <c r="AR35" s="344">
        <v>17.14</v>
      </c>
      <c r="AS35" s="344">
        <v>13.18</v>
      </c>
      <c r="AT35" s="344">
        <v>17.86</v>
      </c>
      <c r="AU35" s="347"/>
      <c r="AV35" s="342" t="s">
        <v>430</v>
      </c>
      <c r="AW35" s="342">
        <v>1</v>
      </c>
      <c r="AX35" s="342">
        <v>1</v>
      </c>
      <c r="AY35" s="342">
        <v>1</v>
      </c>
      <c r="AZ35" s="342">
        <v>1</v>
      </c>
      <c r="BA35" s="344"/>
      <c r="BB35" s="346">
        <v>16.417223386635602</v>
      </c>
      <c r="BC35" s="371">
        <v>0.98949608080720497</v>
      </c>
      <c r="BD35" s="371">
        <v>7.8672888517308498E-2</v>
      </c>
      <c r="BE35" s="463">
        <v>-7.20079549696091E-2</v>
      </c>
      <c r="BF35" s="464"/>
      <c r="BG35" s="832">
        <v>37.250700000000002</v>
      </c>
      <c r="BH35" s="832">
        <v>29.675899999999999</v>
      </c>
      <c r="BI35" s="832">
        <v>27.236799999999999</v>
      </c>
      <c r="BJ35" s="832">
        <v>5.8365999999999998</v>
      </c>
      <c r="BK35" s="369"/>
      <c r="BL35" s="834" t="s">
        <v>478</v>
      </c>
      <c r="BM35" s="834" t="s">
        <v>479</v>
      </c>
      <c r="BN35" s="834" t="s">
        <v>480</v>
      </c>
      <c r="BO35" s="834" t="s">
        <v>481</v>
      </c>
      <c r="BP35" s="834" t="s">
        <v>482</v>
      </c>
      <c r="BQ35" s="369"/>
      <c r="BR35" s="350" t="s">
        <v>476</v>
      </c>
    </row>
    <row r="36" spans="1:70" s="106" customFormat="1" x14ac:dyDescent="0.25">
      <c r="A36" s="341" t="s">
        <v>534</v>
      </c>
      <c r="B36" s="369"/>
      <c r="C36" s="709">
        <v>44956</v>
      </c>
      <c r="D36" s="369"/>
      <c r="E36" s="342">
        <v>5925.27</v>
      </c>
      <c r="F36" s="369"/>
      <c r="G36" s="343">
        <v>20.715</v>
      </c>
      <c r="H36" s="370"/>
      <c r="I36" s="344">
        <v>0.43830000000000002</v>
      </c>
      <c r="J36" s="344">
        <v>0.73229999999999995</v>
      </c>
      <c r="K36" s="344">
        <v>5.2409999999999997</v>
      </c>
      <c r="L36" s="344">
        <v>16.729900000000001</v>
      </c>
      <c r="M36" s="344">
        <v>4.3045999999999998</v>
      </c>
      <c r="N36" s="346">
        <v>7.2287999999999997</v>
      </c>
      <c r="O36" s="344">
        <v>5.4203000000000001</v>
      </c>
      <c r="P36" s="344">
        <v>21.820900000000002</v>
      </c>
      <c r="Q36" s="344" t="s">
        <v>430</v>
      </c>
      <c r="R36" s="344" t="s">
        <v>430</v>
      </c>
      <c r="S36" s="344">
        <v>0.51919999999999999</v>
      </c>
      <c r="T36" s="344">
        <v>18.881599999999999</v>
      </c>
      <c r="U36" s="344">
        <v>4.9524999999999997</v>
      </c>
      <c r="V36" s="344">
        <v>8.6625999999999994</v>
      </c>
      <c r="W36" s="344">
        <v>0.51919999999999999</v>
      </c>
      <c r="X36" s="344">
        <v>23.716899999999999</v>
      </c>
      <c r="Y36" s="370"/>
      <c r="Z36" s="342">
        <v>15</v>
      </c>
      <c r="AA36" s="342">
        <v>13</v>
      </c>
      <c r="AB36" s="342">
        <v>5</v>
      </c>
      <c r="AC36" s="342">
        <v>6</v>
      </c>
      <c r="AD36" s="342">
        <v>3</v>
      </c>
      <c r="AE36" s="342">
        <v>3</v>
      </c>
      <c r="AF36" s="342">
        <v>7</v>
      </c>
      <c r="AG36" s="342">
        <v>1</v>
      </c>
      <c r="AH36" s="342" t="s">
        <v>430</v>
      </c>
      <c r="AI36" s="342" t="s">
        <v>430</v>
      </c>
      <c r="AJ36" s="342">
        <v>15</v>
      </c>
      <c r="AK36" s="342">
        <v>5</v>
      </c>
      <c r="AL36" s="342">
        <v>4</v>
      </c>
      <c r="AM36" s="342">
        <v>4</v>
      </c>
      <c r="AN36" s="342">
        <v>15</v>
      </c>
      <c r="AO36" s="369"/>
      <c r="AP36" s="344" t="s">
        <v>430</v>
      </c>
      <c r="AQ36" s="344" t="s">
        <v>430</v>
      </c>
      <c r="AR36" s="344" t="s">
        <v>430</v>
      </c>
      <c r="AS36" s="344">
        <v>12.69</v>
      </c>
      <c r="AT36" s="344">
        <v>15.01</v>
      </c>
      <c r="AU36" s="347"/>
      <c r="AV36" s="342" t="s">
        <v>430</v>
      </c>
      <c r="AW36" s="342" t="s">
        <v>430</v>
      </c>
      <c r="AX36" s="342" t="s">
        <v>430</v>
      </c>
      <c r="AY36" s="342">
        <v>4</v>
      </c>
      <c r="AZ36" s="342">
        <v>4</v>
      </c>
      <c r="BA36" s="344"/>
      <c r="BB36" s="346">
        <v>16.853980326183802</v>
      </c>
      <c r="BC36" s="371">
        <v>1.0200950006054901</v>
      </c>
      <c r="BD36" s="371">
        <v>8.2386575070475296E-2</v>
      </c>
      <c r="BE36" s="463">
        <v>-1.7224185752738701E-2</v>
      </c>
      <c r="BF36" s="464"/>
      <c r="BG36" s="832">
        <v>40.886200000000002</v>
      </c>
      <c r="BH36" s="832">
        <v>28.837399999999999</v>
      </c>
      <c r="BI36" s="832">
        <v>29.819500000000001</v>
      </c>
      <c r="BJ36" s="832">
        <v>0.45689999999999997</v>
      </c>
      <c r="BK36" s="369"/>
      <c r="BL36" s="834" t="s">
        <v>484</v>
      </c>
      <c r="BM36" s="834" t="s">
        <v>485</v>
      </c>
      <c r="BN36" s="834" t="s">
        <v>486</v>
      </c>
      <c r="BO36" s="834" t="s">
        <v>487</v>
      </c>
      <c r="BP36" s="834" t="s">
        <v>488</v>
      </c>
      <c r="BQ36" s="369"/>
      <c r="BR36" s="350" t="s">
        <v>443</v>
      </c>
    </row>
    <row r="37" spans="1:70" s="106" customFormat="1" x14ac:dyDescent="0.25">
      <c r="A37" s="341" t="s">
        <v>535</v>
      </c>
      <c r="B37" s="369"/>
      <c r="C37" s="709">
        <v>45135</v>
      </c>
      <c r="D37" s="369"/>
      <c r="E37" s="342">
        <v>5547.97</v>
      </c>
      <c r="F37" s="369"/>
      <c r="G37" s="343">
        <v>15.42</v>
      </c>
      <c r="H37" s="370"/>
      <c r="I37" s="344">
        <v>0.7843</v>
      </c>
      <c r="J37" s="344">
        <v>1.2475000000000001</v>
      </c>
      <c r="K37" s="344">
        <v>5.5441000000000003</v>
      </c>
      <c r="L37" s="344">
        <v>13.298999999999999</v>
      </c>
      <c r="M37" s="344">
        <v>-0.89970000000000006</v>
      </c>
      <c r="N37" s="346">
        <v>1.9841</v>
      </c>
      <c r="O37" s="344">
        <v>4.8741000000000003</v>
      </c>
      <c r="P37" s="344" t="s">
        <v>430</v>
      </c>
      <c r="Q37" s="344" t="s">
        <v>430</v>
      </c>
      <c r="R37" s="344" t="s">
        <v>430</v>
      </c>
      <c r="S37" s="344">
        <v>1.581</v>
      </c>
      <c r="T37" s="344">
        <v>15.4192</v>
      </c>
      <c r="U37" s="344">
        <v>-6.4799999999999996E-2</v>
      </c>
      <c r="V37" s="344">
        <v>4.3301999999999996</v>
      </c>
      <c r="W37" s="344">
        <v>1.581</v>
      </c>
      <c r="X37" s="344">
        <v>15.920299999999999</v>
      </c>
      <c r="Y37" s="370"/>
      <c r="Z37" s="342">
        <v>4</v>
      </c>
      <c r="AA37" s="342">
        <v>5</v>
      </c>
      <c r="AB37" s="342">
        <v>2</v>
      </c>
      <c r="AC37" s="342">
        <v>11</v>
      </c>
      <c r="AD37" s="342">
        <v>13</v>
      </c>
      <c r="AE37" s="342">
        <v>10</v>
      </c>
      <c r="AF37" s="342">
        <v>10</v>
      </c>
      <c r="AG37" s="342" t="s">
        <v>430</v>
      </c>
      <c r="AH37" s="342" t="s">
        <v>430</v>
      </c>
      <c r="AI37" s="342" t="s">
        <v>430</v>
      </c>
      <c r="AJ37" s="342">
        <v>3</v>
      </c>
      <c r="AK37" s="342">
        <v>12</v>
      </c>
      <c r="AL37" s="342">
        <v>13</v>
      </c>
      <c r="AM37" s="342">
        <v>9</v>
      </c>
      <c r="AN37" s="342">
        <v>3</v>
      </c>
      <c r="AO37" s="369"/>
      <c r="AP37" s="344" t="s">
        <v>430</v>
      </c>
      <c r="AQ37" s="344" t="s">
        <v>430</v>
      </c>
      <c r="AR37" s="344" t="s">
        <v>430</v>
      </c>
      <c r="AS37" s="344">
        <v>10.07</v>
      </c>
      <c r="AT37" s="344">
        <v>7.89</v>
      </c>
      <c r="AU37" s="347"/>
      <c r="AV37" s="342" t="s">
        <v>430</v>
      </c>
      <c r="AW37" s="342" t="s">
        <v>430</v>
      </c>
      <c r="AX37" s="342" t="s">
        <v>430</v>
      </c>
      <c r="AY37" s="342">
        <v>8</v>
      </c>
      <c r="AZ37" s="342">
        <v>11</v>
      </c>
      <c r="BA37" s="344"/>
      <c r="BB37" s="346">
        <v>14.8448896833193</v>
      </c>
      <c r="BC37" s="371">
        <v>0.91155971463320595</v>
      </c>
      <c r="BD37" s="371">
        <v>5.9361131722246697E-2</v>
      </c>
      <c r="BE37" s="463">
        <v>-0.24512790635298001</v>
      </c>
      <c r="BF37" s="464"/>
      <c r="BG37" s="832">
        <v>43.660699999999999</v>
      </c>
      <c r="BH37" s="832">
        <v>27.305</v>
      </c>
      <c r="BI37" s="832">
        <v>26.8734</v>
      </c>
      <c r="BJ37" s="832">
        <v>2.1608999999999998</v>
      </c>
      <c r="BK37" s="369"/>
      <c r="BL37" s="834" t="s">
        <v>490</v>
      </c>
      <c r="BM37" s="834" t="s">
        <v>491</v>
      </c>
      <c r="BN37" s="834" t="s">
        <v>492</v>
      </c>
      <c r="BO37" s="834" t="s">
        <v>493</v>
      </c>
      <c r="BP37" s="834" t="s">
        <v>494</v>
      </c>
      <c r="BQ37" s="369"/>
      <c r="BR37" s="350" t="s">
        <v>443</v>
      </c>
    </row>
    <row r="38" spans="1:70" s="106" customFormat="1" x14ac:dyDescent="0.25">
      <c r="A38" s="341" t="s">
        <v>536</v>
      </c>
      <c r="B38" s="369"/>
      <c r="C38" s="709">
        <v>45159</v>
      </c>
      <c r="D38" s="369"/>
      <c r="E38" s="342">
        <v>5313.54</v>
      </c>
      <c r="F38" s="369"/>
      <c r="G38" s="343">
        <v>15.247999999999999</v>
      </c>
      <c r="H38" s="370"/>
      <c r="I38" s="344">
        <v>0.51419999999999999</v>
      </c>
      <c r="J38" s="344">
        <v>1.1208</v>
      </c>
      <c r="K38" s="344">
        <v>4.1173999999999999</v>
      </c>
      <c r="L38" s="344">
        <v>13.342700000000001</v>
      </c>
      <c r="M38" s="344">
        <v>-1.0705</v>
      </c>
      <c r="N38" s="346">
        <v>2.4456000000000002</v>
      </c>
      <c r="O38" s="344">
        <v>5.2720000000000002</v>
      </c>
      <c r="P38" s="344" t="s">
        <v>430</v>
      </c>
      <c r="Q38" s="344" t="s">
        <v>430</v>
      </c>
      <c r="R38" s="344" t="s">
        <v>430</v>
      </c>
      <c r="S38" s="344">
        <v>1.1543000000000001</v>
      </c>
      <c r="T38" s="344">
        <v>15.972</v>
      </c>
      <c r="U38" s="344">
        <v>-0.41149999999999998</v>
      </c>
      <c r="V38" s="344">
        <v>4.2313000000000001</v>
      </c>
      <c r="W38" s="344">
        <v>1.1543000000000001</v>
      </c>
      <c r="X38" s="344">
        <v>15.8596</v>
      </c>
      <c r="Y38" s="370"/>
      <c r="Z38" s="342">
        <v>13</v>
      </c>
      <c r="AA38" s="342">
        <v>9</v>
      </c>
      <c r="AB38" s="342">
        <v>12</v>
      </c>
      <c r="AC38" s="342">
        <v>10</v>
      </c>
      <c r="AD38" s="342">
        <v>14</v>
      </c>
      <c r="AE38" s="342">
        <v>9</v>
      </c>
      <c r="AF38" s="342">
        <v>8</v>
      </c>
      <c r="AG38" s="342" t="s">
        <v>430</v>
      </c>
      <c r="AH38" s="342" t="s">
        <v>430</v>
      </c>
      <c r="AI38" s="342" t="s">
        <v>430</v>
      </c>
      <c r="AJ38" s="342">
        <v>8</v>
      </c>
      <c r="AK38" s="342">
        <v>10</v>
      </c>
      <c r="AL38" s="342">
        <v>14</v>
      </c>
      <c r="AM38" s="342">
        <v>10</v>
      </c>
      <c r="AN38" s="342">
        <v>8</v>
      </c>
      <c r="AO38" s="369"/>
      <c r="AP38" s="344" t="s">
        <v>430</v>
      </c>
      <c r="AQ38" s="344" t="s">
        <v>430</v>
      </c>
      <c r="AR38" s="344" t="s">
        <v>430</v>
      </c>
      <c r="AS38" s="344" t="s">
        <v>430</v>
      </c>
      <c r="AT38" s="344">
        <v>7.33</v>
      </c>
      <c r="AU38" s="347"/>
      <c r="AV38" s="342" t="s">
        <v>430</v>
      </c>
      <c r="AW38" s="342" t="s">
        <v>430</v>
      </c>
      <c r="AX38" s="342" t="s">
        <v>430</v>
      </c>
      <c r="AY38" s="342" t="s">
        <v>430</v>
      </c>
      <c r="AZ38" s="342">
        <v>12</v>
      </c>
      <c r="BA38" s="344"/>
      <c r="BB38" s="346">
        <v>15.549936926604801</v>
      </c>
      <c r="BC38" s="371">
        <v>0.97102128398967003</v>
      </c>
      <c r="BD38" s="371">
        <v>5.2213619030772103E-2</v>
      </c>
      <c r="BE38" s="463">
        <v>-0.33771556050379697</v>
      </c>
      <c r="BF38" s="464"/>
      <c r="BG38" s="832">
        <v>33.939900000000002</v>
      </c>
      <c r="BH38" s="832">
        <v>32.485599999999998</v>
      </c>
      <c r="BI38" s="832">
        <v>31.0352</v>
      </c>
      <c r="BJ38" s="832">
        <v>2.5392999999999999</v>
      </c>
      <c r="BK38" s="369"/>
      <c r="BL38" s="834" t="s">
        <v>496</v>
      </c>
      <c r="BM38" s="834" t="s">
        <v>497</v>
      </c>
      <c r="BN38" s="834" t="s">
        <v>498</v>
      </c>
      <c r="BO38" s="834" t="s">
        <v>499</v>
      </c>
      <c r="BP38" s="834" t="s">
        <v>500</v>
      </c>
      <c r="BQ38" s="369"/>
      <c r="BR38" s="350" t="s">
        <v>443</v>
      </c>
    </row>
    <row r="39" spans="1:70" s="106" customFormat="1" x14ac:dyDescent="0.25">
      <c r="A39" s="341" t="s">
        <v>537</v>
      </c>
      <c r="B39" s="369"/>
      <c r="C39" s="709">
        <v>45502</v>
      </c>
      <c r="D39" s="369"/>
      <c r="E39" s="342">
        <v>5045.6899999999996</v>
      </c>
      <c r="F39" s="369"/>
      <c r="G39" s="343">
        <v>10.961499999999999</v>
      </c>
      <c r="H39" s="370"/>
      <c r="I39" s="344">
        <v>0.46739999999999998</v>
      </c>
      <c r="J39" s="344">
        <v>6.1199999999999997E-2</v>
      </c>
      <c r="K39" s="344">
        <v>4.5694999999999997</v>
      </c>
      <c r="L39" s="344">
        <v>15.8611</v>
      </c>
      <c r="M39" s="344">
        <v>-0.1303</v>
      </c>
      <c r="N39" s="346">
        <v>5.0586000000000002</v>
      </c>
      <c r="O39" s="344" t="s">
        <v>430</v>
      </c>
      <c r="P39" s="344" t="s">
        <v>430</v>
      </c>
      <c r="Q39" s="344" t="s">
        <v>430</v>
      </c>
      <c r="R39" s="344" t="s">
        <v>430</v>
      </c>
      <c r="S39" s="344">
        <v>0.81769999999999998</v>
      </c>
      <c r="T39" s="344">
        <v>18.463000000000001</v>
      </c>
      <c r="U39" s="344">
        <v>1.0444</v>
      </c>
      <c r="V39" s="344">
        <v>5.7885999999999997</v>
      </c>
      <c r="W39" s="344">
        <v>0.81769999999999998</v>
      </c>
      <c r="X39" s="344">
        <v>4.8818999999999999</v>
      </c>
      <c r="Y39" s="370"/>
      <c r="Z39" s="342">
        <v>14</v>
      </c>
      <c r="AA39" s="342">
        <v>15</v>
      </c>
      <c r="AB39" s="342">
        <v>9</v>
      </c>
      <c r="AC39" s="342">
        <v>8</v>
      </c>
      <c r="AD39" s="342">
        <v>11</v>
      </c>
      <c r="AE39" s="342">
        <v>8</v>
      </c>
      <c r="AF39" s="342" t="s">
        <v>430</v>
      </c>
      <c r="AG39" s="342" t="s">
        <v>430</v>
      </c>
      <c r="AH39" s="342" t="s">
        <v>430</v>
      </c>
      <c r="AI39" s="342" t="s">
        <v>430</v>
      </c>
      <c r="AJ39" s="342">
        <v>14</v>
      </c>
      <c r="AK39" s="342">
        <v>8</v>
      </c>
      <c r="AL39" s="342">
        <v>11</v>
      </c>
      <c r="AM39" s="342">
        <v>8</v>
      </c>
      <c r="AN39" s="342">
        <v>14</v>
      </c>
      <c r="AO39" s="369"/>
      <c r="AP39" s="344" t="s">
        <v>430</v>
      </c>
      <c r="AQ39" s="344" t="s">
        <v>430</v>
      </c>
      <c r="AR39" s="344" t="s">
        <v>430</v>
      </c>
      <c r="AS39" s="344" t="s">
        <v>430</v>
      </c>
      <c r="AT39" s="344">
        <v>10.41</v>
      </c>
      <c r="AU39" s="347"/>
      <c r="AV39" s="342" t="s">
        <v>430</v>
      </c>
      <c r="AW39" s="342" t="s">
        <v>430</v>
      </c>
      <c r="AX39" s="342" t="s">
        <v>430</v>
      </c>
      <c r="AY39" s="342" t="s">
        <v>430</v>
      </c>
      <c r="AZ39" s="342">
        <v>8</v>
      </c>
      <c r="BA39" s="344"/>
      <c r="BB39" s="346">
        <v>16.9729649492647</v>
      </c>
      <c r="BC39" s="371">
        <v>0.97353318071748296</v>
      </c>
      <c r="BD39" s="371">
        <v>2.7345551203708301E-3</v>
      </c>
      <c r="BE39" s="463">
        <v>-0.33024284112931601</v>
      </c>
      <c r="BF39" s="464"/>
      <c r="BG39" s="832">
        <v>34.287700000000001</v>
      </c>
      <c r="BH39" s="832">
        <v>27.222899999999999</v>
      </c>
      <c r="BI39" s="832">
        <v>30.839600000000001</v>
      </c>
      <c r="BJ39" s="832">
        <v>7.6497999999999999</v>
      </c>
      <c r="BK39" s="369"/>
      <c r="BL39" s="834" t="s">
        <v>502</v>
      </c>
      <c r="BM39" s="834" t="s">
        <v>503</v>
      </c>
      <c r="BN39" s="834" t="s">
        <v>504</v>
      </c>
      <c r="BO39" s="834" t="s">
        <v>505</v>
      </c>
      <c r="BP39" s="834" t="s">
        <v>506</v>
      </c>
      <c r="BQ39" s="369"/>
      <c r="BR39" s="350" t="s">
        <v>443</v>
      </c>
    </row>
    <row r="40" spans="1:70" s="106" customFormat="1" x14ac:dyDescent="0.25">
      <c r="A40" s="341" t="s">
        <v>538</v>
      </c>
      <c r="B40" s="369"/>
      <c r="C40" s="709">
        <v>45461</v>
      </c>
      <c r="D40" s="369"/>
      <c r="E40" s="342">
        <v>4248.1400000000003</v>
      </c>
      <c r="F40" s="369"/>
      <c r="G40" s="343">
        <v>13.742599999999999</v>
      </c>
      <c r="H40" s="370"/>
      <c r="I40" s="344">
        <v>0.66290000000000004</v>
      </c>
      <c r="J40" s="344">
        <v>1.8197000000000001</v>
      </c>
      <c r="K40" s="344">
        <v>5.4988999999999999</v>
      </c>
      <c r="L40" s="344">
        <v>21.964600000000001</v>
      </c>
      <c r="M40" s="344">
        <v>1.6976</v>
      </c>
      <c r="N40" s="346">
        <v>-1.9688000000000001</v>
      </c>
      <c r="O40" s="344">
        <v>13.436500000000001</v>
      </c>
      <c r="P40" s="344" t="s">
        <v>430</v>
      </c>
      <c r="Q40" s="344" t="s">
        <v>430</v>
      </c>
      <c r="R40" s="344" t="s">
        <v>430</v>
      </c>
      <c r="S40" s="344">
        <v>1.304</v>
      </c>
      <c r="T40" s="344">
        <v>24.567</v>
      </c>
      <c r="U40" s="344">
        <v>2.0381</v>
      </c>
      <c r="V40" s="344">
        <v>3.0735999999999999</v>
      </c>
      <c r="W40" s="344">
        <v>1.304</v>
      </c>
      <c r="X40" s="344">
        <v>16.878699999999998</v>
      </c>
      <c r="Y40" s="370"/>
      <c r="Z40" s="342">
        <v>8</v>
      </c>
      <c r="AA40" s="342">
        <v>1</v>
      </c>
      <c r="AB40" s="342">
        <v>3</v>
      </c>
      <c r="AC40" s="342">
        <v>1</v>
      </c>
      <c r="AD40" s="342">
        <v>8</v>
      </c>
      <c r="AE40" s="342">
        <v>15</v>
      </c>
      <c r="AF40" s="342">
        <v>1</v>
      </c>
      <c r="AG40" s="342" t="s">
        <v>430</v>
      </c>
      <c r="AH40" s="342" t="s">
        <v>430</v>
      </c>
      <c r="AI40" s="342" t="s">
        <v>430</v>
      </c>
      <c r="AJ40" s="342">
        <v>6</v>
      </c>
      <c r="AK40" s="342">
        <v>1</v>
      </c>
      <c r="AL40" s="342">
        <v>8</v>
      </c>
      <c r="AM40" s="342">
        <v>13</v>
      </c>
      <c r="AN40" s="342">
        <v>6</v>
      </c>
      <c r="AO40" s="369"/>
      <c r="AP40" s="344" t="s">
        <v>430</v>
      </c>
      <c r="AQ40" s="344" t="s">
        <v>430</v>
      </c>
      <c r="AR40" s="344" t="s">
        <v>430</v>
      </c>
      <c r="AS40" s="344" t="s">
        <v>430</v>
      </c>
      <c r="AT40" s="344">
        <v>10.3</v>
      </c>
      <c r="AU40" s="347"/>
      <c r="AV40" s="342" t="s">
        <v>430</v>
      </c>
      <c r="AW40" s="342" t="s">
        <v>430</v>
      </c>
      <c r="AX40" s="342" t="s">
        <v>430</v>
      </c>
      <c r="AY40" s="342" t="s">
        <v>430</v>
      </c>
      <c r="AZ40" s="342">
        <v>10</v>
      </c>
      <c r="BA40" s="344"/>
      <c r="BB40" s="346">
        <v>22.3013502324646</v>
      </c>
      <c r="BC40" s="371">
        <v>1.01957589170083</v>
      </c>
      <c r="BD40" s="371">
        <v>3.5872985942304897E-2</v>
      </c>
      <c r="BE40" s="463">
        <v>0.32435601584964402</v>
      </c>
      <c r="BF40" s="464"/>
      <c r="BG40" s="832">
        <v>35.043599999999998</v>
      </c>
      <c r="BH40" s="832">
        <v>29.839400000000001</v>
      </c>
      <c r="BI40" s="832">
        <v>31.306699999999999</v>
      </c>
      <c r="BJ40" s="832">
        <v>3.8102999999999998</v>
      </c>
      <c r="BK40" s="369"/>
      <c r="BL40" s="834" t="s">
        <v>431</v>
      </c>
      <c r="BM40" s="834" t="s">
        <v>508</v>
      </c>
      <c r="BN40" s="834" t="s">
        <v>509</v>
      </c>
      <c r="BO40" s="834" t="s">
        <v>510</v>
      </c>
      <c r="BP40" s="834" t="s">
        <v>511</v>
      </c>
      <c r="BQ40" s="369"/>
      <c r="BR40" s="350" t="s">
        <v>443</v>
      </c>
    </row>
    <row r="41" spans="1:70" s="106" customFormat="1" x14ac:dyDescent="0.25">
      <c r="A41" s="341" t="s">
        <v>539</v>
      </c>
      <c r="B41" s="369"/>
      <c r="C41" s="709">
        <v>41275</v>
      </c>
      <c r="D41" s="369"/>
      <c r="E41" s="342">
        <v>4342.3500000000004</v>
      </c>
      <c r="F41" s="369"/>
      <c r="G41" s="343">
        <v>157.02000000000001</v>
      </c>
      <c r="H41" s="370"/>
      <c r="I41" s="344">
        <v>0.64090000000000003</v>
      </c>
      <c r="J41" s="344">
        <v>1.6574</v>
      </c>
      <c r="K41" s="344">
        <v>7.4743000000000004</v>
      </c>
      <c r="L41" s="344">
        <v>18.819500000000001</v>
      </c>
      <c r="M41" s="344">
        <v>2.6073</v>
      </c>
      <c r="N41" s="346">
        <v>-1.1831</v>
      </c>
      <c r="O41" s="344">
        <v>3.3450000000000002</v>
      </c>
      <c r="P41" s="344">
        <v>16.3566</v>
      </c>
      <c r="Q41" s="344">
        <v>13.7148</v>
      </c>
      <c r="R41" s="344">
        <v>15.058999999999999</v>
      </c>
      <c r="S41" s="344">
        <v>1.6048</v>
      </c>
      <c r="T41" s="344">
        <v>21.551300000000001</v>
      </c>
      <c r="U41" s="344">
        <v>3.6778</v>
      </c>
      <c r="V41" s="344">
        <v>3.5068999999999999</v>
      </c>
      <c r="W41" s="344">
        <v>1.6048</v>
      </c>
      <c r="X41" s="344">
        <v>17.4909</v>
      </c>
      <c r="Y41" s="370"/>
      <c r="Z41" s="342">
        <v>10</v>
      </c>
      <c r="AA41" s="342">
        <v>2</v>
      </c>
      <c r="AB41" s="342">
        <v>1</v>
      </c>
      <c r="AC41" s="342">
        <v>2</v>
      </c>
      <c r="AD41" s="342">
        <v>7</v>
      </c>
      <c r="AE41" s="342">
        <v>14</v>
      </c>
      <c r="AF41" s="342">
        <v>13</v>
      </c>
      <c r="AG41" s="342">
        <v>7</v>
      </c>
      <c r="AH41" s="342">
        <v>5</v>
      </c>
      <c r="AI41" s="342">
        <v>3</v>
      </c>
      <c r="AJ41" s="342">
        <v>2</v>
      </c>
      <c r="AK41" s="342">
        <v>2</v>
      </c>
      <c r="AL41" s="342">
        <v>7</v>
      </c>
      <c r="AM41" s="342">
        <v>11</v>
      </c>
      <c r="AN41" s="342">
        <v>2</v>
      </c>
      <c r="AO41" s="369"/>
      <c r="AP41" s="344">
        <v>15.57</v>
      </c>
      <c r="AQ41" s="344">
        <v>16.82</v>
      </c>
      <c r="AR41" s="344">
        <v>13.25</v>
      </c>
      <c r="AS41" s="344">
        <v>8.41</v>
      </c>
      <c r="AT41" s="344">
        <v>11.9</v>
      </c>
      <c r="AU41" s="347"/>
      <c r="AV41" s="342">
        <v>3</v>
      </c>
      <c r="AW41" s="342">
        <v>4</v>
      </c>
      <c r="AX41" s="342">
        <v>5</v>
      </c>
      <c r="AY41" s="342">
        <v>11</v>
      </c>
      <c r="AZ41" s="342">
        <v>7</v>
      </c>
      <c r="BA41" s="344"/>
      <c r="BB41" s="346">
        <v>16.809087940645401</v>
      </c>
      <c r="BC41" s="371">
        <v>1.0249945596307499</v>
      </c>
      <c r="BD41" s="371">
        <v>5.9543660977861998E-2</v>
      </c>
      <c r="BE41" s="463">
        <v>-0.41164321996567699</v>
      </c>
      <c r="BF41" s="464"/>
      <c r="BG41" s="832">
        <v>35.816200000000002</v>
      </c>
      <c r="BH41" s="832">
        <v>33.844799999999999</v>
      </c>
      <c r="BI41" s="832">
        <v>27.069099999999999</v>
      </c>
      <c r="BJ41" s="832">
        <v>3.2698999999999998</v>
      </c>
      <c r="BK41" s="369"/>
      <c r="BL41" s="834" t="s">
        <v>513</v>
      </c>
      <c r="BM41" s="834" t="s">
        <v>514</v>
      </c>
      <c r="BN41" s="834" t="s">
        <v>515</v>
      </c>
      <c r="BO41" s="834" t="s">
        <v>516</v>
      </c>
      <c r="BP41" s="834" t="s">
        <v>517</v>
      </c>
      <c r="BQ41" s="369"/>
      <c r="BR41" s="350" t="s">
        <v>518</v>
      </c>
    </row>
    <row r="42" spans="1:70" s="106" customFormat="1" x14ac:dyDescent="0.25">
      <c r="A42" s="341" t="s">
        <v>540</v>
      </c>
      <c r="B42" s="369"/>
      <c r="C42" s="709">
        <v>44959</v>
      </c>
      <c r="D42" s="369"/>
      <c r="E42" s="342">
        <v>3480.05</v>
      </c>
      <c r="F42" s="369"/>
      <c r="G42" s="343">
        <v>16.318899999999999</v>
      </c>
      <c r="H42" s="370"/>
      <c r="I42" s="344">
        <v>0.58430000000000004</v>
      </c>
      <c r="J42" s="344">
        <v>1.1435</v>
      </c>
      <c r="K42" s="344">
        <v>4.5975999999999999</v>
      </c>
      <c r="L42" s="344">
        <v>16.788799999999998</v>
      </c>
      <c r="M42" s="344">
        <v>3.9784999999999999</v>
      </c>
      <c r="N42" s="346">
        <v>9.4075000000000006</v>
      </c>
      <c r="O42" s="344">
        <v>4.4283999999999999</v>
      </c>
      <c r="P42" s="344">
        <v>14.1715</v>
      </c>
      <c r="Q42" s="344" t="s">
        <v>430</v>
      </c>
      <c r="R42" s="344" t="s">
        <v>430</v>
      </c>
      <c r="S42" s="344">
        <v>1.2458</v>
      </c>
      <c r="T42" s="344">
        <v>19.463999999999999</v>
      </c>
      <c r="U42" s="344">
        <v>5.2431999999999999</v>
      </c>
      <c r="V42" s="344">
        <v>11.0802</v>
      </c>
      <c r="W42" s="344">
        <v>1.2458</v>
      </c>
      <c r="X42" s="344">
        <v>15.426399999999999</v>
      </c>
      <c r="Y42" s="370"/>
      <c r="Z42" s="342">
        <v>11</v>
      </c>
      <c r="AA42" s="342">
        <v>8</v>
      </c>
      <c r="AB42" s="342">
        <v>8</v>
      </c>
      <c r="AC42" s="342">
        <v>4</v>
      </c>
      <c r="AD42" s="342">
        <v>4</v>
      </c>
      <c r="AE42" s="342">
        <v>1</v>
      </c>
      <c r="AF42" s="342">
        <v>11</v>
      </c>
      <c r="AG42" s="342">
        <v>11</v>
      </c>
      <c r="AH42" s="342" t="s">
        <v>430</v>
      </c>
      <c r="AI42" s="342" t="s">
        <v>430</v>
      </c>
      <c r="AJ42" s="342">
        <v>7</v>
      </c>
      <c r="AK42" s="342">
        <v>4</v>
      </c>
      <c r="AL42" s="342">
        <v>3</v>
      </c>
      <c r="AM42" s="342">
        <v>2</v>
      </c>
      <c r="AN42" s="342">
        <v>7</v>
      </c>
      <c r="AO42" s="369"/>
      <c r="AP42" s="344" t="s">
        <v>430</v>
      </c>
      <c r="AQ42" s="344" t="s">
        <v>430</v>
      </c>
      <c r="AR42" s="344" t="s">
        <v>430</v>
      </c>
      <c r="AS42" s="344">
        <v>10.43</v>
      </c>
      <c r="AT42" s="344">
        <v>17.61</v>
      </c>
      <c r="AU42" s="347"/>
      <c r="AV42" s="342" t="s">
        <v>430</v>
      </c>
      <c r="AW42" s="342" t="s">
        <v>430</v>
      </c>
      <c r="AX42" s="342" t="s">
        <v>430</v>
      </c>
      <c r="AY42" s="342">
        <v>7</v>
      </c>
      <c r="AZ42" s="342">
        <v>2</v>
      </c>
      <c r="BA42" s="344"/>
      <c r="BB42" s="346">
        <v>14.6588060775508</v>
      </c>
      <c r="BC42" s="371">
        <v>0.88889311054404896</v>
      </c>
      <c r="BD42" s="371">
        <v>5.3944468768286298E-2</v>
      </c>
      <c r="BE42" s="463">
        <v>-0.43419854494522703</v>
      </c>
      <c r="BF42" s="464"/>
      <c r="BG42" s="344">
        <v>41.792099999999998</v>
      </c>
      <c r="BH42" s="344">
        <v>27.0076</v>
      </c>
      <c r="BI42" s="344">
        <v>27.671600000000002</v>
      </c>
      <c r="BJ42" s="344">
        <v>3.5287000000000002</v>
      </c>
      <c r="BK42" s="369"/>
      <c r="BL42" s="368" t="s">
        <v>520</v>
      </c>
      <c r="BM42" s="368" t="s">
        <v>521</v>
      </c>
      <c r="BN42" s="368" t="s">
        <v>522</v>
      </c>
      <c r="BO42" s="368" t="s">
        <v>523</v>
      </c>
      <c r="BP42" s="368" t="s">
        <v>524</v>
      </c>
      <c r="BQ42" s="369"/>
      <c r="BR42" s="350" t="s">
        <v>525</v>
      </c>
    </row>
    <row r="43" spans="1:70" x14ac:dyDescent="0.25">
      <c r="A43" s="36" t="s">
        <v>93</v>
      </c>
      <c r="B43" s="43"/>
      <c r="C43" s="710"/>
      <c r="D43" s="43"/>
      <c r="E43" s="51"/>
      <c r="F43" s="43"/>
      <c r="G43" s="55"/>
      <c r="H43" s="66"/>
      <c r="I43" s="59">
        <v>0.67149999999999999</v>
      </c>
      <c r="J43" s="59">
        <v>1.0740000000000001</v>
      </c>
      <c r="K43" s="59">
        <v>4.7962999999999996</v>
      </c>
      <c r="L43" s="59">
        <v>15.554</v>
      </c>
      <c r="M43" s="59">
        <v>1.7603</v>
      </c>
      <c r="N43" s="70">
        <v>3.7820999999999998</v>
      </c>
      <c r="O43" s="59">
        <v>5.5885999999999996</v>
      </c>
      <c r="P43" s="59">
        <v>18.086500000000001</v>
      </c>
      <c r="Q43" s="59">
        <v>16.834099999999999</v>
      </c>
      <c r="R43" s="59">
        <v>15.6891</v>
      </c>
      <c r="S43" s="59">
        <v>1.1653</v>
      </c>
      <c r="T43" s="59">
        <v>17.998000000000001</v>
      </c>
      <c r="U43" s="59">
        <v>2.7206000000000001</v>
      </c>
      <c r="V43" s="59">
        <v>6.0877999999999997</v>
      </c>
      <c r="W43" s="59">
        <v>1.1653</v>
      </c>
      <c r="X43" s="59">
        <v>16.1157</v>
      </c>
      <c r="Y43" s="66"/>
      <c r="Z43" s="51">
        <v>15</v>
      </c>
      <c r="AA43" s="51">
        <v>15</v>
      </c>
      <c r="AB43" s="51">
        <v>15</v>
      </c>
      <c r="AC43" s="51">
        <v>15</v>
      </c>
      <c r="AD43" s="51">
        <v>15</v>
      </c>
      <c r="AE43" s="51">
        <v>15</v>
      </c>
      <c r="AF43" s="51">
        <v>14</v>
      </c>
      <c r="AG43" s="51">
        <v>11</v>
      </c>
      <c r="AH43" s="51">
        <v>5</v>
      </c>
      <c r="AI43" s="51">
        <v>3</v>
      </c>
      <c r="AJ43" s="51">
        <v>15</v>
      </c>
      <c r="AK43" s="51">
        <v>15</v>
      </c>
      <c r="AL43" s="51">
        <v>15</v>
      </c>
      <c r="AM43" s="51">
        <v>15</v>
      </c>
      <c r="AN43" s="51">
        <v>15</v>
      </c>
      <c r="AO43" s="43"/>
      <c r="AP43" s="59">
        <v>16.989999999999998</v>
      </c>
      <c r="AQ43" s="59">
        <v>19.587499999999999</v>
      </c>
      <c r="AR43" s="59">
        <v>15.586</v>
      </c>
      <c r="AS43" s="59">
        <v>10.782500000000001</v>
      </c>
      <c r="AT43" s="59">
        <v>11.442</v>
      </c>
      <c r="AU43" s="78"/>
      <c r="AV43" s="51">
        <v>3</v>
      </c>
      <c r="AW43" s="51">
        <v>4</v>
      </c>
      <c r="AX43" s="51">
        <v>5</v>
      </c>
      <c r="AY43" s="51">
        <v>12</v>
      </c>
      <c r="AZ43" s="51">
        <v>15</v>
      </c>
      <c r="BA43" s="59"/>
      <c r="BB43" s="70"/>
      <c r="BC43" s="282"/>
      <c r="BD43" s="282"/>
      <c r="BE43" s="283"/>
      <c r="BF43" s="26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1.0345</v>
      </c>
      <c r="J44" s="60">
        <v>1.8197000000000001</v>
      </c>
      <c r="K44" s="60">
        <v>7.4743000000000004</v>
      </c>
      <c r="L44" s="60">
        <v>21.964600000000001</v>
      </c>
      <c r="M44" s="60">
        <v>5.6391</v>
      </c>
      <c r="N44" s="71">
        <v>9.4075000000000006</v>
      </c>
      <c r="O44" s="60">
        <v>13.436500000000001</v>
      </c>
      <c r="P44" s="60">
        <v>21.820900000000002</v>
      </c>
      <c r="Q44" s="60">
        <v>20.257300000000001</v>
      </c>
      <c r="R44" s="60">
        <v>16.325500000000002</v>
      </c>
      <c r="S44" s="60">
        <v>1.6065</v>
      </c>
      <c r="T44" s="60">
        <v>24.567</v>
      </c>
      <c r="U44" s="60">
        <v>6.6688999999999998</v>
      </c>
      <c r="V44" s="60">
        <v>11.882899999999999</v>
      </c>
      <c r="W44" s="60">
        <v>1.6065</v>
      </c>
      <c r="X44" s="60">
        <v>23.716899999999999</v>
      </c>
      <c r="Y44" s="67"/>
      <c r="Z44" s="52"/>
      <c r="AA44" s="52"/>
      <c r="AB44" s="52"/>
      <c r="AC44" s="52"/>
      <c r="AD44" s="52"/>
      <c r="AE44" s="52"/>
      <c r="AF44" s="52"/>
      <c r="AG44" s="52"/>
      <c r="AH44" s="52"/>
      <c r="AI44" s="52"/>
      <c r="AJ44" s="52"/>
      <c r="AK44" s="52"/>
      <c r="AL44" s="52"/>
      <c r="AM44" s="52"/>
      <c r="AN44" s="52"/>
      <c r="AO44" s="44"/>
      <c r="AP44" s="60">
        <v>18.28</v>
      </c>
      <c r="AQ44" s="60">
        <v>21.1</v>
      </c>
      <c r="AR44" s="60">
        <v>17.14</v>
      </c>
      <c r="AS44" s="60">
        <v>13.18</v>
      </c>
      <c r="AT44" s="60">
        <v>17.86</v>
      </c>
      <c r="AU44" s="79"/>
      <c r="AV44" s="52"/>
      <c r="AW44" s="52"/>
      <c r="AX44" s="52"/>
      <c r="AY44" s="52"/>
      <c r="AZ44" s="52"/>
      <c r="BA44" s="60"/>
      <c r="BB44" s="71"/>
      <c r="BC44" s="284"/>
      <c r="BD44" s="284"/>
      <c r="BE44" s="285"/>
      <c r="BF44" s="26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0.43830000000000002</v>
      </c>
      <c r="J45" s="60">
        <v>6.1199999999999997E-2</v>
      </c>
      <c r="K45" s="60">
        <v>3.1983999999999999</v>
      </c>
      <c r="L45" s="60">
        <v>12.0983</v>
      </c>
      <c r="M45" s="60">
        <v>-1.8136000000000001</v>
      </c>
      <c r="N45" s="71">
        <v>-1.9688000000000001</v>
      </c>
      <c r="O45" s="60">
        <v>1.3076000000000001</v>
      </c>
      <c r="P45" s="60">
        <v>14.1715</v>
      </c>
      <c r="Q45" s="60">
        <v>13.7148</v>
      </c>
      <c r="R45" s="60">
        <v>15.058999999999999</v>
      </c>
      <c r="S45" s="60">
        <v>0.51919999999999999</v>
      </c>
      <c r="T45" s="60">
        <v>14.526300000000001</v>
      </c>
      <c r="U45" s="60">
        <v>-1.0872999999999999</v>
      </c>
      <c r="V45" s="60">
        <v>2.0070999999999999</v>
      </c>
      <c r="W45" s="60">
        <v>0.51919999999999999</v>
      </c>
      <c r="X45" s="60">
        <v>4.8818999999999999</v>
      </c>
      <c r="Y45" s="67"/>
      <c r="Z45" s="52"/>
      <c r="AA45" s="52"/>
      <c r="AB45" s="52"/>
      <c r="AC45" s="52"/>
      <c r="AD45" s="52"/>
      <c r="AE45" s="52"/>
      <c r="AF45" s="52"/>
      <c r="AG45" s="52"/>
      <c r="AH45" s="52"/>
      <c r="AI45" s="52"/>
      <c r="AJ45" s="52"/>
      <c r="AK45" s="52"/>
      <c r="AL45" s="52"/>
      <c r="AM45" s="52"/>
      <c r="AN45" s="52"/>
      <c r="AO45" s="44"/>
      <c r="AP45" s="60">
        <v>15.57</v>
      </c>
      <c r="AQ45" s="60">
        <v>16.82</v>
      </c>
      <c r="AR45" s="60">
        <v>13.25</v>
      </c>
      <c r="AS45" s="60">
        <v>7.2</v>
      </c>
      <c r="AT45" s="60">
        <v>5.0599999999999996</v>
      </c>
      <c r="AU45" s="79"/>
      <c r="AV45" s="52"/>
      <c r="AW45" s="52"/>
      <c r="AX45" s="52"/>
      <c r="AY45" s="52"/>
      <c r="AZ45" s="52"/>
      <c r="BA45" s="60"/>
      <c r="BB45" s="71"/>
      <c r="BC45" s="284"/>
      <c r="BD45" s="284"/>
      <c r="BE45" s="285"/>
      <c r="BF45" s="26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0.66290000000000004</v>
      </c>
      <c r="J46" s="61">
        <v>1.1435</v>
      </c>
      <c r="K46" s="61">
        <v>4.5975999999999999</v>
      </c>
      <c r="L46" s="61">
        <v>15.8611</v>
      </c>
      <c r="M46" s="61">
        <v>1.6976</v>
      </c>
      <c r="N46" s="72">
        <v>5.0586000000000002</v>
      </c>
      <c r="O46" s="61">
        <v>5.3461499999999997</v>
      </c>
      <c r="P46" s="61">
        <v>17.8629</v>
      </c>
      <c r="Q46" s="61">
        <v>17.314900000000002</v>
      </c>
      <c r="R46" s="61">
        <v>15.6828</v>
      </c>
      <c r="S46" s="61">
        <v>1.1543000000000001</v>
      </c>
      <c r="T46" s="61">
        <v>18.463000000000001</v>
      </c>
      <c r="U46" s="61">
        <v>2.0381</v>
      </c>
      <c r="V46" s="61">
        <v>5.7885999999999997</v>
      </c>
      <c r="W46" s="61">
        <v>1.1543000000000001</v>
      </c>
      <c r="X46" s="61">
        <v>16.311900000000001</v>
      </c>
      <c r="Y46" s="68"/>
      <c r="Z46" s="53"/>
      <c r="AA46" s="53"/>
      <c r="AB46" s="53"/>
      <c r="AC46" s="53"/>
      <c r="AD46" s="53"/>
      <c r="AE46" s="53"/>
      <c r="AF46" s="53"/>
      <c r="AG46" s="53"/>
      <c r="AH46" s="53"/>
      <c r="AI46" s="53"/>
      <c r="AJ46" s="53"/>
      <c r="AK46" s="53"/>
      <c r="AL46" s="53"/>
      <c r="AM46" s="53"/>
      <c r="AN46" s="53"/>
      <c r="AO46" s="45"/>
      <c r="AP46" s="61">
        <v>17.12</v>
      </c>
      <c r="AQ46" s="61">
        <v>20.22</v>
      </c>
      <c r="AR46" s="61">
        <v>16.64</v>
      </c>
      <c r="AS46" s="61">
        <v>10.66</v>
      </c>
      <c r="AT46" s="61">
        <v>10.41</v>
      </c>
      <c r="AU46" s="80"/>
      <c r="AV46" s="53"/>
      <c r="AW46" s="53"/>
      <c r="AX46" s="53"/>
      <c r="AY46" s="53"/>
      <c r="AZ46" s="53"/>
      <c r="BA46" s="61"/>
      <c r="BB46" s="72"/>
      <c r="BC46" s="287"/>
      <c r="BD46" s="287"/>
      <c r="BE46" s="288"/>
      <c r="BF46" s="266"/>
      <c r="BG46" s="61"/>
      <c r="BH46" s="61"/>
      <c r="BI46" s="61"/>
      <c r="BJ46" s="61"/>
      <c r="BK46" s="45"/>
      <c r="BL46" s="86"/>
      <c r="BM46" s="86"/>
      <c r="BN46" s="86"/>
      <c r="BO46" s="86"/>
      <c r="BP46" s="86"/>
      <c r="BQ46" s="45"/>
      <c r="BR46" s="90"/>
    </row>
    <row r="47" spans="1:70" ht="14.5" x14ac:dyDescent="0.25">
      <c r="A47" s="39" t="s">
        <v>98</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89"/>
      <c r="BD47" s="289"/>
      <c r="BE47" s="290"/>
      <c r="BF47" s="267"/>
      <c r="BG47" s="62"/>
      <c r="BH47" s="62"/>
      <c r="BI47" s="62"/>
      <c r="BJ47" s="62"/>
      <c r="BK47" s="46"/>
      <c r="BL47" s="87"/>
      <c r="BM47" s="87"/>
      <c r="BN47" s="87"/>
      <c r="BO47" s="87"/>
      <c r="BP47" s="87"/>
      <c r="BQ47" s="46"/>
      <c r="BR47" s="91"/>
    </row>
    <row r="48" spans="1:70" s="106" customFormat="1" x14ac:dyDescent="0.25">
      <c r="A48" s="477" t="s">
        <v>541</v>
      </c>
      <c r="B48" s="398"/>
      <c r="C48" s="714">
        <v>36985</v>
      </c>
      <c r="D48" s="398"/>
      <c r="E48" s="399">
        <v>7757.35</v>
      </c>
      <c r="F48" s="398"/>
      <c r="G48" s="400">
        <v>662.48339999999996</v>
      </c>
      <c r="H48" s="402"/>
      <c r="I48" s="401">
        <v>0.73129999999999995</v>
      </c>
      <c r="J48" s="401">
        <v>0.53300000000000003</v>
      </c>
      <c r="K48" s="401">
        <v>4.0640999999999998</v>
      </c>
      <c r="L48" s="401">
        <v>19.875499999999999</v>
      </c>
      <c r="M48" s="401">
        <v>7.8475999999999999</v>
      </c>
      <c r="N48" s="403">
        <v>3.8967000000000001</v>
      </c>
      <c r="O48" s="401">
        <v>-3.4544000000000001</v>
      </c>
      <c r="P48" s="401">
        <v>12.495100000000001</v>
      </c>
      <c r="Q48" s="401">
        <v>12.876200000000001</v>
      </c>
      <c r="R48" s="401">
        <v>17.3657</v>
      </c>
      <c r="S48" s="401">
        <v>0.95379999999999998</v>
      </c>
      <c r="T48" s="401">
        <v>23.537400000000002</v>
      </c>
      <c r="U48" s="401">
        <v>8.8317999999999994</v>
      </c>
      <c r="V48" s="401">
        <v>8.7818000000000005</v>
      </c>
      <c r="W48" s="401">
        <v>0.95379999999999998</v>
      </c>
      <c r="X48" s="401">
        <v>18.058299999999999</v>
      </c>
      <c r="Y48" s="402"/>
      <c r="Z48" s="399">
        <v>10</v>
      </c>
      <c r="AA48" s="399">
        <v>15</v>
      </c>
      <c r="AB48" s="399">
        <v>13</v>
      </c>
      <c r="AC48" s="399">
        <v>3</v>
      </c>
      <c r="AD48" s="399">
        <v>3</v>
      </c>
      <c r="AE48" s="399">
        <v>9</v>
      </c>
      <c r="AF48" s="399">
        <v>11</v>
      </c>
      <c r="AG48" s="399">
        <v>8</v>
      </c>
      <c r="AH48" s="399">
        <v>3</v>
      </c>
      <c r="AI48" s="399">
        <v>1</v>
      </c>
      <c r="AJ48" s="399">
        <v>12</v>
      </c>
      <c r="AK48" s="399">
        <v>1</v>
      </c>
      <c r="AL48" s="399">
        <v>3</v>
      </c>
      <c r="AM48" s="399">
        <v>8</v>
      </c>
      <c r="AN48" s="399">
        <v>12</v>
      </c>
      <c r="AO48" s="398"/>
      <c r="AP48" s="401">
        <v>17.649999999999999</v>
      </c>
      <c r="AQ48" s="401">
        <v>17.13</v>
      </c>
      <c r="AR48" s="401">
        <v>10.19</v>
      </c>
      <c r="AS48" s="401">
        <v>6.06</v>
      </c>
      <c r="AT48" s="401">
        <v>20.170000000000002</v>
      </c>
      <c r="AU48" s="404"/>
      <c r="AV48" s="399">
        <v>1</v>
      </c>
      <c r="AW48" s="399">
        <v>1</v>
      </c>
      <c r="AX48" s="399">
        <v>4</v>
      </c>
      <c r="AY48" s="399">
        <v>8</v>
      </c>
      <c r="AZ48" s="399">
        <v>3</v>
      </c>
      <c r="BA48" s="401"/>
      <c r="BB48" s="403">
        <v>16.630541100456298</v>
      </c>
      <c r="BC48" s="406">
        <v>1.00803186903182</v>
      </c>
      <c r="BD48" s="406">
        <v>4.36913588778233E-2</v>
      </c>
      <c r="BE48" s="470">
        <v>-0.662531079473615</v>
      </c>
      <c r="BF48" s="471"/>
      <c r="BG48" s="831">
        <v>29.450500000000002</v>
      </c>
      <c r="BH48" s="831">
        <v>18.3078</v>
      </c>
      <c r="BI48" s="831">
        <v>29.959299999999999</v>
      </c>
      <c r="BJ48" s="831">
        <v>22.282399999999999</v>
      </c>
      <c r="BK48" s="398"/>
      <c r="BL48" s="833" t="s">
        <v>542</v>
      </c>
      <c r="BM48" s="833" t="s">
        <v>543</v>
      </c>
      <c r="BN48" s="833" t="s">
        <v>544</v>
      </c>
      <c r="BO48" s="833" t="s">
        <v>545</v>
      </c>
      <c r="BP48" s="833" t="s">
        <v>546</v>
      </c>
      <c r="BQ48" s="398"/>
      <c r="BR48" s="407" t="s">
        <v>547</v>
      </c>
    </row>
    <row r="49" spans="1:70" s="106" customFormat="1" x14ac:dyDescent="0.25">
      <c r="A49" s="341" t="s">
        <v>548</v>
      </c>
      <c r="B49" s="369"/>
      <c r="C49" s="709">
        <v>45191</v>
      </c>
      <c r="D49" s="369"/>
      <c r="E49" s="342">
        <v>3870.32</v>
      </c>
      <c r="F49" s="369"/>
      <c r="G49" s="343">
        <v>15.855</v>
      </c>
      <c r="H49" s="370"/>
      <c r="I49" s="344">
        <v>0.84589999999999999</v>
      </c>
      <c r="J49" s="344">
        <v>1.6215999999999999</v>
      </c>
      <c r="K49" s="344">
        <v>5.1532</v>
      </c>
      <c r="L49" s="344">
        <v>15.4939</v>
      </c>
      <c r="M49" s="344">
        <v>1.7323999999999999</v>
      </c>
      <c r="N49" s="346">
        <v>5.1601999999999997</v>
      </c>
      <c r="O49" s="344">
        <v>8.1556999999999995</v>
      </c>
      <c r="P49" s="344" t="s">
        <v>430</v>
      </c>
      <c r="Q49" s="344" t="s">
        <v>430</v>
      </c>
      <c r="R49" s="344" t="s">
        <v>430</v>
      </c>
      <c r="S49" s="344">
        <v>1.2710999999999999</v>
      </c>
      <c r="T49" s="344">
        <v>17.837199999999999</v>
      </c>
      <c r="U49" s="344">
        <v>2.7277</v>
      </c>
      <c r="V49" s="344">
        <v>6.6599000000000004</v>
      </c>
      <c r="W49" s="344">
        <v>1.2710999999999999</v>
      </c>
      <c r="X49" s="344">
        <v>18.046199999999999</v>
      </c>
      <c r="Y49" s="370"/>
      <c r="Z49" s="342">
        <v>5</v>
      </c>
      <c r="AA49" s="342">
        <v>2</v>
      </c>
      <c r="AB49" s="342">
        <v>8</v>
      </c>
      <c r="AC49" s="342">
        <v>11</v>
      </c>
      <c r="AD49" s="342">
        <v>10</v>
      </c>
      <c r="AE49" s="342">
        <v>7</v>
      </c>
      <c r="AF49" s="342">
        <v>1</v>
      </c>
      <c r="AG49" s="342" t="s">
        <v>430</v>
      </c>
      <c r="AH49" s="342" t="s">
        <v>430</v>
      </c>
      <c r="AI49" s="342" t="s">
        <v>430</v>
      </c>
      <c r="AJ49" s="342">
        <v>5</v>
      </c>
      <c r="AK49" s="342">
        <v>11</v>
      </c>
      <c r="AL49" s="342">
        <v>10</v>
      </c>
      <c r="AM49" s="342">
        <v>10</v>
      </c>
      <c r="AN49" s="342">
        <v>5</v>
      </c>
      <c r="AO49" s="369"/>
      <c r="AP49" s="344" t="s">
        <v>430</v>
      </c>
      <c r="AQ49" s="344" t="s">
        <v>430</v>
      </c>
      <c r="AR49" s="344" t="s">
        <v>430</v>
      </c>
      <c r="AS49" s="344" t="s">
        <v>430</v>
      </c>
      <c r="AT49" s="344">
        <v>11.84</v>
      </c>
      <c r="AU49" s="347"/>
      <c r="AV49" s="342" t="s">
        <v>430</v>
      </c>
      <c r="AW49" s="342" t="s">
        <v>430</v>
      </c>
      <c r="AX49" s="342" t="s">
        <v>430</v>
      </c>
      <c r="AY49" s="342" t="s">
        <v>430</v>
      </c>
      <c r="AZ49" s="342">
        <v>10</v>
      </c>
      <c r="BA49" s="344"/>
      <c r="BB49" s="346">
        <v>15.3527627426592</v>
      </c>
      <c r="BC49" s="371">
        <v>0.89930370445146401</v>
      </c>
      <c r="BD49" s="371">
        <v>6.7327370099110204E-2</v>
      </c>
      <c r="BE49" s="463">
        <v>-3.3605289878237701E-2</v>
      </c>
      <c r="BF49" s="464"/>
      <c r="BG49" s="832">
        <v>29.101199999999999</v>
      </c>
      <c r="BH49" s="832">
        <v>26.099</v>
      </c>
      <c r="BI49" s="832">
        <v>30.861599999999999</v>
      </c>
      <c r="BJ49" s="832">
        <v>13.9382</v>
      </c>
      <c r="BK49" s="369"/>
      <c r="BL49" s="834" t="s">
        <v>549</v>
      </c>
      <c r="BM49" s="834" t="s">
        <v>550</v>
      </c>
      <c r="BN49" s="834" t="s">
        <v>551</v>
      </c>
      <c r="BO49" s="834" t="s">
        <v>552</v>
      </c>
      <c r="BP49" s="834" t="s">
        <v>553</v>
      </c>
      <c r="BQ49" s="369"/>
      <c r="BR49" s="350" t="s">
        <v>554</v>
      </c>
    </row>
    <row r="50" spans="1:70" s="106" customFormat="1" x14ac:dyDescent="0.25">
      <c r="A50" s="341" t="s">
        <v>555</v>
      </c>
      <c r="B50" s="369"/>
      <c r="C50" s="709">
        <v>37876</v>
      </c>
      <c r="D50" s="369"/>
      <c r="E50" s="342">
        <v>3357.16</v>
      </c>
      <c r="F50" s="369"/>
      <c r="G50" s="343">
        <v>293.37720000000002</v>
      </c>
      <c r="H50" s="370"/>
      <c r="I50" s="344">
        <v>0.76919999999999999</v>
      </c>
      <c r="J50" s="344">
        <v>1.2847999999999999</v>
      </c>
      <c r="K50" s="344">
        <v>3.2010999999999998</v>
      </c>
      <c r="L50" s="344">
        <v>14.3682</v>
      </c>
      <c r="M50" s="344">
        <v>0.84199999999999997</v>
      </c>
      <c r="N50" s="346">
        <v>2.3994</v>
      </c>
      <c r="O50" s="344">
        <v>2.3691</v>
      </c>
      <c r="P50" s="344">
        <v>15.689500000000001</v>
      </c>
      <c r="Q50" s="344">
        <v>14.803100000000001</v>
      </c>
      <c r="R50" s="344">
        <v>14.111800000000001</v>
      </c>
      <c r="S50" s="344">
        <v>1.2968</v>
      </c>
      <c r="T50" s="344">
        <v>15.7857</v>
      </c>
      <c r="U50" s="344">
        <v>1.7647999999999999</v>
      </c>
      <c r="V50" s="344">
        <v>4.9103000000000003</v>
      </c>
      <c r="W50" s="344">
        <v>1.2968</v>
      </c>
      <c r="X50" s="344">
        <v>15.9596</v>
      </c>
      <c r="Y50" s="370"/>
      <c r="Z50" s="342">
        <v>7</v>
      </c>
      <c r="AA50" s="342">
        <v>8</v>
      </c>
      <c r="AB50" s="342">
        <v>16</v>
      </c>
      <c r="AC50" s="342">
        <v>13</v>
      </c>
      <c r="AD50" s="342">
        <v>12</v>
      </c>
      <c r="AE50" s="342">
        <v>11</v>
      </c>
      <c r="AF50" s="342">
        <v>8</v>
      </c>
      <c r="AG50" s="342">
        <v>5</v>
      </c>
      <c r="AH50" s="342">
        <v>1</v>
      </c>
      <c r="AI50" s="342">
        <v>3</v>
      </c>
      <c r="AJ50" s="342">
        <v>4</v>
      </c>
      <c r="AK50" s="342">
        <v>14</v>
      </c>
      <c r="AL50" s="342">
        <v>12</v>
      </c>
      <c r="AM50" s="342">
        <v>12</v>
      </c>
      <c r="AN50" s="342">
        <v>4</v>
      </c>
      <c r="AO50" s="369"/>
      <c r="AP50" s="344">
        <v>15.33</v>
      </c>
      <c r="AQ50" s="344">
        <v>16.760000000000002</v>
      </c>
      <c r="AR50" s="344">
        <v>12.86</v>
      </c>
      <c r="AS50" s="344">
        <v>8.36</v>
      </c>
      <c r="AT50" s="344">
        <v>8.73</v>
      </c>
      <c r="AU50" s="347"/>
      <c r="AV50" s="342">
        <v>2</v>
      </c>
      <c r="AW50" s="342">
        <v>2</v>
      </c>
      <c r="AX50" s="342">
        <v>2</v>
      </c>
      <c r="AY50" s="342">
        <v>5</v>
      </c>
      <c r="AZ50" s="342">
        <v>12</v>
      </c>
      <c r="BA50" s="344"/>
      <c r="BB50" s="346">
        <v>15.2381653721544</v>
      </c>
      <c r="BC50" s="371">
        <v>0.93797479921660798</v>
      </c>
      <c r="BD50" s="371">
        <v>6.1405429028886398E-2</v>
      </c>
      <c r="BE50" s="463">
        <v>-0.35689214442133299</v>
      </c>
      <c r="BF50" s="464"/>
      <c r="BG50" s="832">
        <v>36.499299999999998</v>
      </c>
      <c r="BH50" s="832">
        <v>30.902899999999999</v>
      </c>
      <c r="BI50" s="832">
        <v>28.860800000000001</v>
      </c>
      <c r="BJ50" s="832">
        <v>3.7370000000000001</v>
      </c>
      <c r="BK50" s="369"/>
      <c r="BL50" s="834" t="s">
        <v>556</v>
      </c>
      <c r="BM50" s="834" t="s">
        <v>557</v>
      </c>
      <c r="BN50" s="834" t="s">
        <v>558</v>
      </c>
      <c r="BO50" s="834" t="s">
        <v>559</v>
      </c>
      <c r="BP50" s="834" t="s">
        <v>560</v>
      </c>
      <c r="BQ50" s="369"/>
      <c r="BR50" s="350" t="s">
        <v>443</v>
      </c>
    </row>
    <row r="51" spans="1:70" s="106" customFormat="1" x14ac:dyDescent="0.25">
      <c r="A51" s="341" t="s">
        <v>561</v>
      </c>
      <c r="B51" s="369"/>
      <c r="C51" s="709">
        <v>45224</v>
      </c>
      <c r="D51" s="369"/>
      <c r="E51" s="342">
        <v>3355.02</v>
      </c>
      <c r="F51" s="369"/>
      <c r="G51" s="343">
        <v>15.6486</v>
      </c>
      <c r="H51" s="370"/>
      <c r="I51" s="344">
        <v>0.58750000000000002</v>
      </c>
      <c r="J51" s="344">
        <v>1.1807000000000001</v>
      </c>
      <c r="K51" s="344">
        <v>4.3239999999999998</v>
      </c>
      <c r="L51" s="344">
        <v>14.435499999999999</v>
      </c>
      <c r="M51" s="344">
        <v>0.87609999999999999</v>
      </c>
      <c r="N51" s="346">
        <v>2.6656</v>
      </c>
      <c r="O51" s="344">
        <v>3.5232000000000001</v>
      </c>
      <c r="P51" s="344" t="s">
        <v>430</v>
      </c>
      <c r="Q51" s="344" t="s">
        <v>430</v>
      </c>
      <c r="R51" s="344" t="s">
        <v>430</v>
      </c>
      <c r="S51" s="344">
        <v>1.0956999999999999</v>
      </c>
      <c r="T51" s="344">
        <v>16.0367</v>
      </c>
      <c r="U51" s="344">
        <v>1.8325</v>
      </c>
      <c r="V51" s="344">
        <v>7.125</v>
      </c>
      <c r="W51" s="344">
        <v>1.0956999999999999</v>
      </c>
      <c r="X51" s="344">
        <v>18.1295</v>
      </c>
      <c r="Y51" s="370"/>
      <c r="Z51" s="342">
        <v>12</v>
      </c>
      <c r="AA51" s="342">
        <v>9</v>
      </c>
      <c r="AB51" s="342">
        <v>12</v>
      </c>
      <c r="AC51" s="342">
        <v>12</v>
      </c>
      <c r="AD51" s="342">
        <v>11</v>
      </c>
      <c r="AE51" s="342">
        <v>10</v>
      </c>
      <c r="AF51" s="342">
        <v>6</v>
      </c>
      <c r="AG51" s="342" t="s">
        <v>430</v>
      </c>
      <c r="AH51" s="342" t="s">
        <v>430</v>
      </c>
      <c r="AI51" s="342" t="s">
        <v>430</v>
      </c>
      <c r="AJ51" s="342">
        <v>10</v>
      </c>
      <c r="AK51" s="342">
        <v>13</v>
      </c>
      <c r="AL51" s="342">
        <v>11</v>
      </c>
      <c r="AM51" s="342">
        <v>9</v>
      </c>
      <c r="AN51" s="342">
        <v>10</v>
      </c>
      <c r="AO51" s="369"/>
      <c r="AP51" s="344" t="s">
        <v>430</v>
      </c>
      <c r="AQ51" s="344" t="s">
        <v>430</v>
      </c>
      <c r="AR51" s="344" t="s">
        <v>430</v>
      </c>
      <c r="AS51" s="344" t="s">
        <v>430</v>
      </c>
      <c r="AT51" s="344">
        <v>10.48</v>
      </c>
      <c r="AU51" s="347"/>
      <c r="AV51" s="342" t="s">
        <v>430</v>
      </c>
      <c r="AW51" s="342" t="s">
        <v>430</v>
      </c>
      <c r="AX51" s="342" t="s">
        <v>430</v>
      </c>
      <c r="AY51" s="342" t="s">
        <v>430</v>
      </c>
      <c r="AZ51" s="342">
        <v>11</v>
      </c>
      <c r="BA51" s="344"/>
      <c r="BB51" s="346">
        <v>17.143134931948101</v>
      </c>
      <c r="BC51" s="371">
        <v>1.00144742267567</v>
      </c>
      <c r="BD51" s="371">
        <v>5.85196818972262E-2</v>
      </c>
      <c r="BE51" s="463">
        <v>-0.312390650986967</v>
      </c>
      <c r="BF51" s="464"/>
      <c r="BG51" s="832">
        <v>43.747599999999998</v>
      </c>
      <c r="BH51" s="832">
        <v>28.2254</v>
      </c>
      <c r="BI51" s="832">
        <v>26.9815</v>
      </c>
      <c r="BJ51" s="832">
        <v>1.0455000000000001</v>
      </c>
      <c r="BK51" s="369"/>
      <c r="BL51" s="834" t="s">
        <v>562</v>
      </c>
      <c r="BM51" s="834" t="s">
        <v>563</v>
      </c>
      <c r="BN51" s="834" t="s">
        <v>564</v>
      </c>
      <c r="BO51" s="834" t="s">
        <v>565</v>
      </c>
      <c r="BP51" s="834" t="s">
        <v>566</v>
      </c>
      <c r="BQ51" s="369"/>
      <c r="BR51" s="350" t="s">
        <v>476</v>
      </c>
    </row>
    <row r="52" spans="1:70" s="106" customFormat="1" x14ac:dyDescent="0.25">
      <c r="A52" s="341" t="s">
        <v>567</v>
      </c>
      <c r="B52" s="369"/>
      <c r="C52" s="709">
        <v>44532</v>
      </c>
      <c r="D52" s="369"/>
      <c r="E52" s="342">
        <v>3000.63</v>
      </c>
      <c r="F52" s="369"/>
      <c r="G52" s="343">
        <v>17.542000000000002</v>
      </c>
      <c r="H52" s="370"/>
      <c r="I52" s="344">
        <v>0.6079</v>
      </c>
      <c r="J52" s="344">
        <v>0.46389999999999998</v>
      </c>
      <c r="K52" s="344">
        <v>3.7006000000000001</v>
      </c>
      <c r="L52" s="344">
        <v>14.0276</v>
      </c>
      <c r="M52" s="344">
        <v>-0.71879999999999999</v>
      </c>
      <c r="N52" s="346">
        <v>1.2466999999999999</v>
      </c>
      <c r="O52" s="344">
        <v>2.4868999999999999</v>
      </c>
      <c r="P52" s="344">
        <v>14.236800000000001</v>
      </c>
      <c r="Q52" s="344" t="s">
        <v>430</v>
      </c>
      <c r="R52" s="344" t="s">
        <v>430</v>
      </c>
      <c r="S52" s="344">
        <v>1.0018</v>
      </c>
      <c r="T52" s="344">
        <v>16.589099999999998</v>
      </c>
      <c r="U52" s="344">
        <v>6.2700000000000006E-2</v>
      </c>
      <c r="V52" s="344">
        <v>4.0883000000000003</v>
      </c>
      <c r="W52" s="344">
        <v>1.0018</v>
      </c>
      <c r="X52" s="344">
        <v>13.0449</v>
      </c>
      <c r="Y52" s="370"/>
      <c r="Z52" s="342">
        <v>11</v>
      </c>
      <c r="AA52" s="342">
        <v>16</v>
      </c>
      <c r="AB52" s="342">
        <v>15</v>
      </c>
      <c r="AC52" s="342">
        <v>14</v>
      </c>
      <c r="AD52" s="342">
        <v>14</v>
      </c>
      <c r="AE52" s="342">
        <v>12</v>
      </c>
      <c r="AF52" s="342">
        <v>7</v>
      </c>
      <c r="AG52" s="342">
        <v>7</v>
      </c>
      <c r="AH52" s="342" t="s">
        <v>430</v>
      </c>
      <c r="AI52" s="342" t="s">
        <v>430</v>
      </c>
      <c r="AJ52" s="342">
        <v>11</v>
      </c>
      <c r="AK52" s="342">
        <v>12</v>
      </c>
      <c r="AL52" s="342">
        <v>14</v>
      </c>
      <c r="AM52" s="342">
        <v>13</v>
      </c>
      <c r="AN52" s="342">
        <v>11</v>
      </c>
      <c r="AO52" s="369"/>
      <c r="AP52" s="344" t="s">
        <v>430</v>
      </c>
      <c r="AQ52" s="344" t="s">
        <v>430</v>
      </c>
      <c r="AR52" s="344" t="s">
        <v>430</v>
      </c>
      <c r="AS52" s="344">
        <v>7.72</v>
      </c>
      <c r="AT52" s="344">
        <v>7.66</v>
      </c>
      <c r="AU52" s="347"/>
      <c r="AV52" s="342" t="s">
        <v>430</v>
      </c>
      <c r="AW52" s="342" t="s">
        <v>430</v>
      </c>
      <c r="AX52" s="342" t="s">
        <v>430</v>
      </c>
      <c r="AY52" s="342">
        <v>6</v>
      </c>
      <c r="AZ52" s="342">
        <v>14</v>
      </c>
      <c r="BA52" s="344"/>
      <c r="BB52" s="346">
        <v>14.6305155151483</v>
      </c>
      <c r="BC52" s="371">
        <v>0.92885326273653201</v>
      </c>
      <c r="BD52" s="371">
        <v>5.5734537119963699E-2</v>
      </c>
      <c r="BE52" s="463">
        <v>-0.46460306882682101</v>
      </c>
      <c r="BF52" s="464"/>
      <c r="BG52" s="832">
        <v>43.909199999999998</v>
      </c>
      <c r="BH52" s="832">
        <v>26.039100000000001</v>
      </c>
      <c r="BI52" s="832">
        <v>26.188199999999998</v>
      </c>
      <c r="BJ52" s="832">
        <v>3.8635000000000002</v>
      </c>
      <c r="BK52" s="369"/>
      <c r="BL52" s="834" t="s">
        <v>568</v>
      </c>
      <c r="BM52" s="834" t="s">
        <v>569</v>
      </c>
      <c r="BN52" s="834" t="s">
        <v>570</v>
      </c>
      <c r="BO52" s="834" t="s">
        <v>571</v>
      </c>
      <c r="BP52" s="834" t="s">
        <v>572</v>
      </c>
      <c r="BQ52" s="369"/>
      <c r="BR52" s="350" t="s">
        <v>443</v>
      </c>
    </row>
    <row r="53" spans="1:70" s="106" customFormat="1" x14ac:dyDescent="0.25">
      <c r="A53" s="341" t="s">
        <v>573</v>
      </c>
      <c r="B53" s="369"/>
      <c r="C53" s="709">
        <v>45321</v>
      </c>
      <c r="D53" s="369"/>
      <c r="E53" s="342">
        <v>2926.93</v>
      </c>
      <c r="F53" s="369"/>
      <c r="G53" s="343">
        <v>12.278</v>
      </c>
      <c r="H53" s="370"/>
      <c r="I53" s="344">
        <v>0.82940000000000003</v>
      </c>
      <c r="J53" s="344">
        <v>0.90400000000000003</v>
      </c>
      <c r="K53" s="344">
        <v>4.7522000000000002</v>
      </c>
      <c r="L53" s="344">
        <v>16.412199999999999</v>
      </c>
      <c r="M53" s="344">
        <v>0.50749999999999995</v>
      </c>
      <c r="N53" s="346">
        <v>0.35149999999999998</v>
      </c>
      <c r="O53" s="344">
        <v>1.4863</v>
      </c>
      <c r="P53" s="344" t="s">
        <v>430</v>
      </c>
      <c r="Q53" s="344" t="s">
        <v>430</v>
      </c>
      <c r="R53" s="344" t="s">
        <v>430</v>
      </c>
      <c r="S53" s="344">
        <v>0.9123</v>
      </c>
      <c r="T53" s="344">
        <v>18.3764</v>
      </c>
      <c r="U53" s="344">
        <v>1.2201</v>
      </c>
      <c r="V53" s="344">
        <v>2.1974</v>
      </c>
      <c r="W53" s="344">
        <v>0.9123</v>
      </c>
      <c r="X53" s="344">
        <v>8.843</v>
      </c>
      <c r="Y53" s="370"/>
      <c r="Z53" s="342">
        <v>6</v>
      </c>
      <c r="AA53" s="342">
        <v>13</v>
      </c>
      <c r="AB53" s="342">
        <v>11</v>
      </c>
      <c r="AC53" s="342">
        <v>8</v>
      </c>
      <c r="AD53" s="342">
        <v>13</v>
      </c>
      <c r="AE53" s="342">
        <v>14</v>
      </c>
      <c r="AF53" s="342">
        <v>10</v>
      </c>
      <c r="AG53" s="342" t="s">
        <v>430</v>
      </c>
      <c r="AH53" s="342" t="s">
        <v>430</v>
      </c>
      <c r="AI53" s="342" t="s">
        <v>430</v>
      </c>
      <c r="AJ53" s="342">
        <v>13</v>
      </c>
      <c r="AK53" s="342">
        <v>8</v>
      </c>
      <c r="AL53" s="342">
        <v>13</v>
      </c>
      <c r="AM53" s="342">
        <v>14</v>
      </c>
      <c r="AN53" s="342">
        <v>13</v>
      </c>
      <c r="AO53" s="369"/>
      <c r="AP53" s="344" t="s">
        <v>430</v>
      </c>
      <c r="AQ53" s="344" t="s">
        <v>430</v>
      </c>
      <c r="AR53" s="344" t="s">
        <v>430</v>
      </c>
      <c r="AS53" s="344" t="s">
        <v>430</v>
      </c>
      <c r="AT53" s="344">
        <v>8.49</v>
      </c>
      <c r="AU53" s="347"/>
      <c r="AV53" s="342" t="s">
        <v>430</v>
      </c>
      <c r="AW53" s="342" t="s">
        <v>430</v>
      </c>
      <c r="AX53" s="342" t="s">
        <v>430</v>
      </c>
      <c r="AY53" s="342" t="s">
        <v>430</v>
      </c>
      <c r="AZ53" s="342">
        <v>13</v>
      </c>
      <c r="BA53" s="344"/>
      <c r="BB53" s="346">
        <v>17.079191411470401</v>
      </c>
      <c r="BC53" s="371">
        <v>1.03983316866668</v>
      </c>
      <c r="BD53" s="371">
        <v>2.1665782578331599E-2</v>
      </c>
      <c r="BE53" s="463">
        <v>-0.46024920643167699</v>
      </c>
      <c r="BF53" s="464"/>
      <c r="BG53" s="832">
        <v>29.854900000000001</v>
      </c>
      <c r="BH53" s="832">
        <v>25.525500000000001</v>
      </c>
      <c r="BI53" s="832">
        <v>36.512999999999998</v>
      </c>
      <c r="BJ53" s="832">
        <v>8.1066000000000003</v>
      </c>
      <c r="BK53" s="369"/>
      <c r="BL53" s="834" t="s">
        <v>574</v>
      </c>
      <c r="BM53" s="834" t="s">
        <v>575</v>
      </c>
      <c r="BN53" s="834" t="s">
        <v>576</v>
      </c>
      <c r="BO53" s="834" t="s">
        <v>577</v>
      </c>
      <c r="BP53" s="834" t="s">
        <v>578</v>
      </c>
      <c r="BQ53" s="369"/>
      <c r="BR53" s="350" t="s">
        <v>436</v>
      </c>
    </row>
    <row r="54" spans="1:70" s="106" customFormat="1" x14ac:dyDescent="0.25">
      <c r="A54" s="341" t="s">
        <v>579</v>
      </c>
      <c r="B54" s="369"/>
      <c r="C54" s="709">
        <v>36824</v>
      </c>
      <c r="D54" s="369"/>
      <c r="E54" s="342">
        <v>2926.11</v>
      </c>
      <c r="F54" s="369"/>
      <c r="G54" s="343">
        <v>384.21260000000001</v>
      </c>
      <c r="H54" s="370"/>
      <c r="I54" s="344">
        <v>0.73250000000000004</v>
      </c>
      <c r="J54" s="344">
        <v>0.73499999999999999</v>
      </c>
      <c r="K54" s="344">
        <v>5.7445000000000004</v>
      </c>
      <c r="L54" s="344">
        <v>12.9719</v>
      </c>
      <c r="M54" s="344">
        <v>-2.6595</v>
      </c>
      <c r="N54" s="346">
        <v>0.43690000000000001</v>
      </c>
      <c r="O54" s="344">
        <v>2.0649999999999999</v>
      </c>
      <c r="P54" s="344">
        <v>14.351699999999999</v>
      </c>
      <c r="Q54" s="344">
        <v>13.319699999999999</v>
      </c>
      <c r="R54" s="344">
        <v>14.4839</v>
      </c>
      <c r="S54" s="344">
        <v>1.1347</v>
      </c>
      <c r="T54" s="344">
        <v>15.065899999999999</v>
      </c>
      <c r="U54" s="344">
        <v>-1.6140000000000001</v>
      </c>
      <c r="V54" s="344">
        <v>1.5150999999999999</v>
      </c>
      <c r="W54" s="344">
        <v>1.1347</v>
      </c>
      <c r="X54" s="344">
        <v>15.253299999999999</v>
      </c>
      <c r="Y54" s="370"/>
      <c r="Z54" s="342">
        <v>9</v>
      </c>
      <c r="AA54" s="342">
        <v>14</v>
      </c>
      <c r="AB54" s="342">
        <v>6</v>
      </c>
      <c r="AC54" s="342">
        <v>15</v>
      </c>
      <c r="AD54" s="342">
        <v>16</v>
      </c>
      <c r="AE54" s="342">
        <v>13</v>
      </c>
      <c r="AF54" s="342">
        <v>9</v>
      </c>
      <c r="AG54" s="342">
        <v>6</v>
      </c>
      <c r="AH54" s="342">
        <v>2</v>
      </c>
      <c r="AI54" s="342">
        <v>2</v>
      </c>
      <c r="AJ54" s="342">
        <v>8</v>
      </c>
      <c r="AK54" s="342">
        <v>15</v>
      </c>
      <c r="AL54" s="342">
        <v>15</v>
      </c>
      <c r="AM54" s="342">
        <v>16</v>
      </c>
      <c r="AN54" s="342">
        <v>8</v>
      </c>
      <c r="AO54" s="369"/>
      <c r="AP54" s="344">
        <v>14.21</v>
      </c>
      <c r="AQ54" s="344">
        <v>15.31</v>
      </c>
      <c r="AR54" s="344">
        <v>11.32</v>
      </c>
      <c r="AS54" s="344">
        <v>7.07</v>
      </c>
      <c r="AT54" s="344">
        <v>4.5599999999999996</v>
      </c>
      <c r="AU54" s="347"/>
      <c r="AV54" s="342">
        <v>3</v>
      </c>
      <c r="AW54" s="342">
        <v>4</v>
      </c>
      <c r="AX54" s="342">
        <v>3</v>
      </c>
      <c r="AY54" s="342">
        <v>7</v>
      </c>
      <c r="AZ54" s="342">
        <v>15</v>
      </c>
      <c r="BA54" s="344"/>
      <c r="BB54" s="346">
        <v>14.891225791427001</v>
      </c>
      <c r="BC54" s="371">
        <v>0.93558133752633599</v>
      </c>
      <c r="BD54" s="371">
        <v>5.6810850207963302E-2</v>
      </c>
      <c r="BE54" s="463">
        <v>-0.44331666270200298</v>
      </c>
      <c r="BF54" s="464"/>
      <c r="BG54" s="832">
        <v>43.150300000000001</v>
      </c>
      <c r="BH54" s="832">
        <v>26.026700000000002</v>
      </c>
      <c r="BI54" s="832">
        <v>27.630299999999998</v>
      </c>
      <c r="BJ54" s="832">
        <v>3.1926999999999999</v>
      </c>
      <c r="BK54" s="369"/>
      <c r="BL54" s="834" t="s">
        <v>580</v>
      </c>
      <c r="BM54" s="834" t="s">
        <v>581</v>
      </c>
      <c r="BN54" s="834" t="s">
        <v>582</v>
      </c>
      <c r="BO54" s="834" t="s">
        <v>583</v>
      </c>
      <c r="BP54" s="834" t="s">
        <v>584</v>
      </c>
      <c r="BQ54" s="369"/>
      <c r="BR54" s="350" t="s">
        <v>443</v>
      </c>
    </row>
    <row r="55" spans="1:70" s="106" customFormat="1" x14ac:dyDescent="0.25">
      <c r="A55" s="341" t="s">
        <v>585</v>
      </c>
      <c r="B55" s="369"/>
      <c r="C55" s="709">
        <v>45793</v>
      </c>
      <c r="D55" s="369"/>
      <c r="E55" s="342">
        <v>2039.6</v>
      </c>
      <c r="F55" s="369"/>
      <c r="G55" s="343">
        <v>10.366300000000001</v>
      </c>
      <c r="H55" s="370"/>
      <c r="I55" s="344">
        <v>0.50419999999999998</v>
      </c>
      <c r="J55" s="344">
        <v>0.17879999999999999</v>
      </c>
      <c r="K55" s="344">
        <v>3.8125</v>
      </c>
      <c r="L55" s="344">
        <v>10.648199999999999</v>
      </c>
      <c r="M55" s="344">
        <v>-3.0914999999999999</v>
      </c>
      <c r="N55" s="346">
        <v>0.26790000000000003</v>
      </c>
      <c r="O55" s="344" t="s">
        <v>430</v>
      </c>
      <c r="P55" s="344" t="s">
        <v>430</v>
      </c>
      <c r="Q55" s="344" t="s">
        <v>430</v>
      </c>
      <c r="R55" s="344" t="s">
        <v>430</v>
      </c>
      <c r="S55" s="344">
        <v>0.41070000000000001</v>
      </c>
      <c r="T55" s="344">
        <v>13.1099</v>
      </c>
      <c r="U55" s="344">
        <v>-2.6648000000000001</v>
      </c>
      <c r="V55" s="344">
        <v>1.9241999999999999</v>
      </c>
      <c r="W55" s="344">
        <v>0.41070000000000001</v>
      </c>
      <c r="X55" s="344">
        <v>3.2383999999999999</v>
      </c>
      <c r="Y55" s="370"/>
      <c r="Z55" s="342">
        <v>14</v>
      </c>
      <c r="AA55" s="342">
        <v>17</v>
      </c>
      <c r="AB55" s="342">
        <v>14</v>
      </c>
      <c r="AC55" s="342">
        <v>16</v>
      </c>
      <c r="AD55" s="342">
        <v>17</v>
      </c>
      <c r="AE55" s="342">
        <v>15</v>
      </c>
      <c r="AF55" s="342" t="s">
        <v>430</v>
      </c>
      <c r="AG55" s="342" t="s">
        <v>430</v>
      </c>
      <c r="AH55" s="342" t="s">
        <v>430</v>
      </c>
      <c r="AI55" s="342" t="s">
        <v>430</v>
      </c>
      <c r="AJ55" s="342">
        <v>16</v>
      </c>
      <c r="AK55" s="342">
        <v>16</v>
      </c>
      <c r="AL55" s="342">
        <v>17</v>
      </c>
      <c r="AM55" s="342">
        <v>15</v>
      </c>
      <c r="AN55" s="342">
        <v>16</v>
      </c>
      <c r="AO55" s="369"/>
      <c r="AP55" s="344" t="s">
        <v>430</v>
      </c>
      <c r="AQ55" s="344" t="s">
        <v>430</v>
      </c>
      <c r="AR55" s="344" t="s">
        <v>430</v>
      </c>
      <c r="AS55" s="344" t="s">
        <v>430</v>
      </c>
      <c r="AT55" s="344">
        <v>3.36</v>
      </c>
      <c r="AU55" s="347"/>
      <c r="AV55" s="342" t="s">
        <v>430</v>
      </c>
      <c r="AW55" s="342" t="s">
        <v>430</v>
      </c>
      <c r="AX55" s="342" t="s">
        <v>430</v>
      </c>
      <c r="AY55" s="342" t="s">
        <v>430</v>
      </c>
      <c r="AZ55" s="342">
        <v>16</v>
      </c>
      <c r="BA55" s="344"/>
      <c r="BB55" s="346">
        <v>13.2164719647367</v>
      </c>
      <c r="BC55" s="371">
        <v>0.83863768850688303</v>
      </c>
      <c r="BD55" s="371">
        <v>-9.8130663705439207E-3</v>
      </c>
      <c r="BE55" s="463">
        <v>-0.10806500500662999</v>
      </c>
      <c r="BF55" s="464"/>
      <c r="BG55" s="832">
        <v>35.671799999999998</v>
      </c>
      <c r="BH55" s="832">
        <v>26.2927</v>
      </c>
      <c r="BI55" s="832">
        <v>32.580800000000004</v>
      </c>
      <c r="BJ55" s="832">
        <v>5.4546999999999999</v>
      </c>
      <c r="BK55" s="369"/>
      <c r="BL55" s="834" t="s">
        <v>586</v>
      </c>
      <c r="BM55" s="834" t="s">
        <v>587</v>
      </c>
      <c r="BN55" s="834" t="s">
        <v>588</v>
      </c>
      <c r="BO55" s="834" t="s">
        <v>589</v>
      </c>
      <c r="BP55" s="834" t="s">
        <v>494</v>
      </c>
      <c r="BQ55" s="369"/>
      <c r="BR55" s="350" t="s">
        <v>476</v>
      </c>
    </row>
    <row r="56" spans="1:70" s="106" customFormat="1" x14ac:dyDescent="0.25">
      <c r="A56" s="341" t="s">
        <v>590</v>
      </c>
      <c r="B56" s="369"/>
      <c r="C56" s="709">
        <v>44865</v>
      </c>
      <c r="D56" s="369"/>
      <c r="E56" s="342">
        <v>2055.96</v>
      </c>
      <c r="F56" s="369"/>
      <c r="G56" s="343">
        <v>18.255299999999998</v>
      </c>
      <c r="H56" s="370"/>
      <c r="I56" s="344">
        <v>0.74609999999999999</v>
      </c>
      <c r="J56" s="344">
        <v>1.1054999999999999</v>
      </c>
      <c r="K56" s="344">
        <v>6.5747999999999998</v>
      </c>
      <c r="L56" s="344">
        <v>18.901499999999999</v>
      </c>
      <c r="M56" s="344">
        <v>4.7667999999999999</v>
      </c>
      <c r="N56" s="346">
        <v>6.8861999999999997</v>
      </c>
      <c r="O56" s="344">
        <v>5.2111999999999998</v>
      </c>
      <c r="P56" s="344">
        <v>18.615300000000001</v>
      </c>
      <c r="Q56" s="344" t="s">
        <v>430</v>
      </c>
      <c r="R56" s="344" t="s">
        <v>430</v>
      </c>
      <c r="S56" s="344">
        <v>1.3136000000000001</v>
      </c>
      <c r="T56" s="344">
        <v>21.648499999999999</v>
      </c>
      <c r="U56" s="344">
        <v>5.3691000000000004</v>
      </c>
      <c r="V56" s="344">
        <v>8.7828999999999997</v>
      </c>
      <c r="W56" s="344">
        <v>1.3136000000000001</v>
      </c>
      <c r="X56" s="344">
        <v>17.814599999999999</v>
      </c>
      <c r="Y56" s="370"/>
      <c r="Z56" s="342">
        <v>8</v>
      </c>
      <c r="AA56" s="342">
        <v>11</v>
      </c>
      <c r="AB56" s="342">
        <v>1</v>
      </c>
      <c r="AC56" s="342">
        <v>4</v>
      </c>
      <c r="AD56" s="342">
        <v>6</v>
      </c>
      <c r="AE56" s="342">
        <v>5</v>
      </c>
      <c r="AF56" s="342">
        <v>4</v>
      </c>
      <c r="AG56" s="342">
        <v>2</v>
      </c>
      <c r="AH56" s="342" t="s">
        <v>430</v>
      </c>
      <c r="AI56" s="342" t="s">
        <v>430</v>
      </c>
      <c r="AJ56" s="342">
        <v>3</v>
      </c>
      <c r="AK56" s="342">
        <v>4</v>
      </c>
      <c r="AL56" s="342">
        <v>6</v>
      </c>
      <c r="AM56" s="342">
        <v>7</v>
      </c>
      <c r="AN56" s="342">
        <v>3</v>
      </c>
      <c r="AO56" s="369"/>
      <c r="AP56" s="344" t="s">
        <v>430</v>
      </c>
      <c r="AQ56" s="344" t="s">
        <v>430</v>
      </c>
      <c r="AR56" s="344" t="s">
        <v>430</v>
      </c>
      <c r="AS56" s="344">
        <v>12.72</v>
      </c>
      <c r="AT56" s="344">
        <v>17.03</v>
      </c>
      <c r="AU56" s="347"/>
      <c r="AV56" s="342" t="s">
        <v>430</v>
      </c>
      <c r="AW56" s="342" t="s">
        <v>430</v>
      </c>
      <c r="AX56" s="342" t="s">
        <v>430</v>
      </c>
      <c r="AY56" s="342">
        <v>2</v>
      </c>
      <c r="AZ56" s="342">
        <v>6</v>
      </c>
      <c r="BA56" s="344"/>
      <c r="BB56" s="346">
        <v>16.848265891407699</v>
      </c>
      <c r="BC56" s="371">
        <v>0.99516021158582701</v>
      </c>
      <c r="BD56" s="371">
        <v>6.9963593332053098E-2</v>
      </c>
      <c r="BE56" s="463">
        <v>-0.192638705653879</v>
      </c>
      <c r="BF56" s="464"/>
      <c r="BG56" s="832">
        <v>38.999299999999998</v>
      </c>
      <c r="BH56" s="832">
        <v>28.532299999999999</v>
      </c>
      <c r="BI56" s="832">
        <v>28.584599999999998</v>
      </c>
      <c r="BJ56" s="832">
        <v>3.8837999999999999</v>
      </c>
      <c r="BK56" s="369"/>
      <c r="BL56" s="834" t="s">
        <v>591</v>
      </c>
      <c r="BM56" s="834" t="s">
        <v>592</v>
      </c>
      <c r="BN56" s="834" t="s">
        <v>593</v>
      </c>
      <c r="BO56" s="834" t="s">
        <v>594</v>
      </c>
      <c r="BP56" s="834" t="s">
        <v>595</v>
      </c>
      <c r="BQ56" s="369"/>
      <c r="BR56" s="350" t="s">
        <v>436</v>
      </c>
    </row>
    <row r="57" spans="1:70" s="106" customFormat="1" x14ac:dyDescent="0.25">
      <c r="A57" s="341" t="s">
        <v>596</v>
      </c>
      <c r="B57" s="369"/>
      <c r="C57" s="709">
        <v>43601</v>
      </c>
      <c r="D57" s="369"/>
      <c r="E57" s="342">
        <v>1476.24</v>
      </c>
      <c r="F57" s="369"/>
      <c r="G57" s="343">
        <v>25.770299999999999</v>
      </c>
      <c r="H57" s="370"/>
      <c r="I57" s="344">
        <v>0.40400000000000003</v>
      </c>
      <c r="J57" s="344">
        <v>1.1735</v>
      </c>
      <c r="K57" s="344">
        <v>5.0557999999999996</v>
      </c>
      <c r="L57" s="344">
        <v>17.996400000000001</v>
      </c>
      <c r="M57" s="344">
        <v>6.0156999999999998</v>
      </c>
      <c r="N57" s="346">
        <v>7.8579999999999997</v>
      </c>
      <c r="O57" s="344">
        <v>3.6057000000000001</v>
      </c>
      <c r="P57" s="344">
        <v>18.236499999999999</v>
      </c>
      <c r="Q57" s="344">
        <v>12.7194</v>
      </c>
      <c r="R57" s="344" t="s">
        <v>430</v>
      </c>
      <c r="S57" s="344">
        <v>0.79320000000000002</v>
      </c>
      <c r="T57" s="344">
        <v>20.801300000000001</v>
      </c>
      <c r="U57" s="344">
        <v>6.8487</v>
      </c>
      <c r="V57" s="344">
        <v>12.6516</v>
      </c>
      <c r="W57" s="344">
        <v>0.79320000000000002</v>
      </c>
      <c r="X57" s="344">
        <v>14.189500000000001</v>
      </c>
      <c r="Y57" s="370"/>
      <c r="Z57" s="342">
        <v>17</v>
      </c>
      <c r="AA57" s="342">
        <v>10</v>
      </c>
      <c r="AB57" s="342">
        <v>9</v>
      </c>
      <c r="AC57" s="342">
        <v>5</v>
      </c>
      <c r="AD57" s="342">
        <v>4</v>
      </c>
      <c r="AE57" s="342">
        <v>3</v>
      </c>
      <c r="AF57" s="342">
        <v>5</v>
      </c>
      <c r="AG57" s="342">
        <v>3</v>
      </c>
      <c r="AH57" s="342">
        <v>4</v>
      </c>
      <c r="AI57" s="342" t="s">
        <v>430</v>
      </c>
      <c r="AJ57" s="342">
        <v>15</v>
      </c>
      <c r="AK57" s="342">
        <v>5</v>
      </c>
      <c r="AL57" s="342">
        <v>4</v>
      </c>
      <c r="AM57" s="342">
        <v>4</v>
      </c>
      <c r="AN57" s="342">
        <v>15</v>
      </c>
      <c r="AO57" s="369"/>
      <c r="AP57" s="344" t="s">
        <v>430</v>
      </c>
      <c r="AQ57" s="344">
        <v>15.74</v>
      </c>
      <c r="AR57" s="344">
        <v>15.4</v>
      </c>
      <c r="AS57" s="344">
        <v>11.69</v>
      </c>
      <c r="AT57" s="344">
        <v>19.66</v>
      </c>
      <c r="AU57" s="347"/>
      <c r="AV57" s="342" t="s">
        <v>430</v>
      </c>
      <c r="AW57" s="342">
        <v>3</v>
      </c>
      <c r="AX57" s="342">
        <v>1</v>
      </c>
      <c r="AY57" s="342">
        <v>3</v>
      </c>
      <c r="AZ57" s="342">
        <v>5</v>
      </c>
      <c r="BA57" s="344"/>
      <c r="BB57" s="346">
        <v>16.613567632292298</v>
      </c>
      <c r="BC57" s="371">
        <v>1.0185613455684901</v>
      </c>
      <c r="BD57" s="371">
        <v>6.9934464991588702E-2</v>
      </c>
      <c r="BE57" s="463">
        <v>-0.24179144778160599</v>
      </c>
      <c r="BF57" s="464"/>
      <c r="BG57" s="832">
        <v>41.786200000000001</v>
      </c>
      <c r="BH57" s="832">
        <v>25.154699999999998</v>
      </c>
      <c r="BI57" s="832">
        <v>28.887</v>
      </c>
      <c r="BJ57" s="832">
        <v>4.1721000000000004</v>
      </c>
      <c r="BK57" s="369"/>
      <c r="BL57" s="834" t="s">
        <v>597</v>
      </c>
      <c r="BM57" s="834" t="s">
        <v>598</v>
      </c>
      <c r="BN57" s="834" t="s">
        <v>599</v>
      </c>
      <c r="BO57" s="834" t="s">
        <v>600</v>
      </c>
      <c r="BP57" s="834" t="s">
        <v>601</v>
      </c>
      <c r="BQ57" s="369"/>
      <c r="BR57" s="350" t="s">
        <v>602</v>
      </c>
    </row>
    <row r="58" spans="1:70" s="106" customFormat="1" x14ac:dyDescent="0.25">
      <c r="A58" s="341" t="s">
        <v>603</v>
      </c>
      <c r="B58" s="369"/>
      <c r="C58" s="709">
        <v>44914</v>
      </c>
      <c r="D58" s="369"/>
      <c r="E58" s="342">
        <v>1426.81</v>
      </c>
      <c r="F58" s="369"/>
      <c r="G58" s="343">
        <v>17.09</v>
      </c>
      <c r="H58" s="370"/>
      <c r="I58" s="344">
        <v>0.4113</v>
      </c>
      <c r="J58" s="344">
        <v>1.4242999999999999</v>
      </c>
      <c r="K58" s="344">
        <v>5.7549999999999999</v>
      </c>
      <c r="L58" s="344">
        <v>16.8947</v>
      </c>
      <c r="M58" s="344">
        <v>3.8906000000000001</v>
      </c>
      <c r="N58" s="346">
        <v>6.9462000000000002</v>
      </c>
      <c r="O58" s="344">
        <v>5.31</v>
      </c>
      <c r="P58" s="344">
        <v>16.2319</v>
      </c>
      <c r="Q58" s="344" t="s">
        <v>430</v>
      </c>
      <c r="R58" s="344" t="s">
        <v>430</v>
      </c>
      <c r="S58" s="344">
        <v>0.82599999999999996</v>
      </c>
      <c r="T58" s="344">
        <v>18.351800000000001</v>
      </c>
      <c r="U58" s="344">
        <v>5.234</v>
      </c>
      <c r="V58" s="344">
        <v>8.9923000000000002</v>
      </c>
      <c r="W58" s="344">
        <v>0.82599999999999996</v>
      </c>
      <c r="X58" s="344">
        <v>16.3596</v>
      </c>
      <c r="Y58" s="370"/>
      <c r="Z58" s="342">
        <v>16</v>
      </c>
      <c r="AA58" s="342">
        <v>6</v>
      </c>
      <c r="AB58" s="342">
        <v>5</v>
      </c>
      <c r="AC58" s="342">
        <v>7</v>
      </c>
      <c r="AD58" s="342">
        <v>8</v>
      </c>
      <c r="AE58" s="342">
        <v>4</v>
      </c>
      <c r="AF58" s="342">
        <v>3</v>
      </c>
      <c r="AG58" s="342">
        <v>4</v>
      </c>
      <c r="AH58" s="342" t="s">
        <v>430</v>
      </c>
      <c r="AI58" s="342" t="s">
        <v>430</v>
      </c>
      <c r="AJ58" s="342">
        <v>14</v>
      </c>
      <c r="AK58" s="342">
        <v>9</v>
      </c>
      <c r="AL58" s="342">
        <v>7</v>
      </c>
      <c r="AM58" s="342">
        <v>6</v>
      </c>
      <c r="AN58" s="342">
        <v>14</v>
      </c>
      <c r="AO58" s="369"/>
      <c r="AP58" s="344" t="s">
        <v>430</v>
      </c>
      <c r="AQ58" s="344" t="s">
        <v>430</v>
      </c>
      <c r="AR58" s="344" t="s">
        <v>430</v>
      </c>
      <c r="AS58" s="344">
        <v>10.99</v>
      </c>
      <c r="AT58" s="344">
        <v>15.46</v>
      </c>
      <c r="AU58" s="347"/>
      <c r="AV58" s="342" t="s">
        <v>430</v>
      </c>
      <c r="AW58" s="342" t="s">
        <v>430</v>
      </c>
      <c r="AX58" s="342" t="s">
        <v>430</v>
      </c>
      <c r="AY58" s="342">
        <v>4</v>
      </c>
      <c r="AZ58" s="342">
        <v>8</v>
      </c>
      <c r="BA58" s="344"/>
      <c r="BB58" s="346">
        <v>15.457902694294001</v>
      </c>
      <c r="BC58" s="371">
        <v>0.93716241236680098</v>
      </c>
      <c r="BD58" s="371">
        <v>6.4417187214099295E-2</v>
      </c>
      <c r="BE58" s="463">
        <v>-0.29572408611585599</v>
      </c>
      <c r="BF58" s="464"/>
      <c r="BG58" s="832">
        <v>33.080599999999997</v>
      </c>
      <c r="BH58" s="832">
        <v>26.501300000000001</v>
      </c>
      <c r="BI58" s="832">
        <v>34.967799999999997</v>
      </c>
      <c r="BJ58" s="832">
        <v>5.4503000000000004</v>
      </c>
      <c r="BK58" s="369"/>
      <c r="BL58" s="834" t="s">
        <v>604</v>
      </c>
      <c r="BM58" s="834" t="s">
        <v>605</v>
      </c>
      <c r="BN58" s="834" t="s">
        <v>606</v>
      </c>
      <c r="BO58" s="834" t="s">
        <v>607</v>
      </c>
      <c r="BP58" s="834" t="s">
        <v>608</v>
      </c>
      <c r="BQ58" s="369"/>
      <c r="BR58" s="350" t="s">
        <v>547</v>
      </c>
    </row>
    <row r="59" spans="1:70" s="106" customFormat="1" x14ac:dyDescent="0.25">
      <c r="A59" s="341" t="s">
        <v>609</v>
      </c>
      <c r="B59" s="369"/>
      <c r="C59" s="709">
        <v>45715</v>
      </c>
      <c r="D59" s="369"/>
      <c r="E59" s="342">
        <v>1440.03</v>
      </c>
      <c r="F59" s="369"/>
      <c r="G59" s="343">
        <v>12.085000000000001</v>
      </c>
      <c r="H59" s="370"/>
      <c r="I59" s="344">
        <v>0.54910000000000003</v>
      </c>
      <c r="J59" s="344">
        <v>1.3416999999999999</v>
      </c>
      <c r="K59" s="344">
        <v>5.3067000000000002</v>
      </c>
      <c r="L59" s="344">
        <v>17.96</v>
      </c>
      <c r="M59" s="344">
        <v>4.0734000000000004</v>
      </c>
      <c r="N59" s="346">
        <v>5.0686999999999998</v>
      </c>
      <c r="O59" s="344" t="s">
        <v>430</v>
      </c>
      <c r="P59" s="344" t="s">
        <v>430</v>
      </c>
      <c r="Q59" s="344" t="s">
        <v>430</v>
      </c>
      <c r="R59" s="344" t="s">
        <v>430</v>
      </c>
      <c r="S59" s="344">
        <v>1.1128</v>
      </c>
      <c r="T59" s="344">
        <v>20.296600000000002</v>
      </c>
      <c r="U59" s="344">
        <v>5.1509999999999998</v>
      </c>
      <c r="V59" s="344">
        <v>11.0039</v>
      </c>
      <c r="W59" s="344">
        <v>1.1128</v>
      </c>
      <c r="X59" s="344">
        <v>15.150399999999999</v>
      </c>
      <c r="Y59" s="370"/>
      <c r="Z59" s="342">
        <v>13</v>
      </c>
      <c r="AA59" s="342">
        <v>7</v>
      </c>
      <c r="AB59" s="342">
        <v>7</v>
      </c>
      <c r="AC59" s="342">
        <v>6</v>
      </c>
      <c r="AD59" s="342">
        <v>7</v>
      </c>
      <c r="AE59" s="342">
        <v>8</v>
      </c>
      <c r="AF59" s="342" t="s">
        <v>430</v>
      </c>
      <c r="AG59" s="342" t="s">
        <v>430</v>
      </c>
      <c r="AH59" s="342" t="s">
        <v>430</v>
      </c>
      <c r="AI59" s="342" t="s">
        <v>430</v>
      </c>
      <c r="AJ59" s="342">
        <v>9</v>
      </c>
      <c r="AK59" s="342">
        <v>6</v>
      </c>
      <c r="AL59" s="342">
        <v>8</v>
      </c>
      <c r="AM59" s="342">
        <v>5</v>
      </c>
      <c r="AN59" s="342">
        <v>9</v>
      </c>
      <c r="AO59" s="369"/>
      <c r="AP59" s="344" t="s">
        <v>430</v>
      </c>
      <c r="AQ59" s="344" t="s">
        <v>430</v>
      </c>
      <c r="AR59" s="344" t="s">
        <v>430</v>
      </c>
      <c r="AS59" s="344" t="s">
        <v>430</v>
      </c>
      <c r="AT59" s="344">
        <v>17.02</v>
      </c>
      <c r="AU59" s="347"/>
      <c r="AV59" s="342" t="s">
        <v>430</v>
      </c>
      <c r="AW59" s="342" t="s">
        <v>430</v>
      </c>
      <c r="AX59" s="342" t="s">
        <v>430</v>
      </c>
      <c r="AY59" s="342" t="s">
        <v>430</v>
      </c>
      <c r="AZ59" s="342">
        <v>7</v>
      </c>
      <c r="BA59" s="344"/>
      <c r="BB59" s="346">
        <v>14.9166627483808</v>
      </c>
      <c r="BC59" s="371">
        <v>0.89925828135879105</v>
      </c>
      <c r="BD59" s="371">
        <v>5.5248499452410102E-2</v>
      </c>
      <c r="BE59" s="463">
        <v>1.2533809367171999E-2</v>
      </c>
      <c r="BF59" s="464"/>
      <c r="BG59" s="832">
        <v>36.2973</v>
      </c>
      <c r="BH59" s="832">
        <v>28.909500000000001</v>
      </c>
      <c r="BI59" s="832">
        <v>30.430900000000001</v>
      </c>
      <c r="BJ59" s="832">
        <v>4.3623000000000003</v>
      </c>
      <c r="BK59" s="369"/>
      <c r="BL59" s="834" t="s">
        <v>610</v>
      </c>
      <c r="BM59" s="834" t="s">
        <v>611</v>
      </c>
      <c r="BN59" s="834" t="s">
        <v>612</v>
      </c>
      <c r="BO59" s="834" t="s">
        <v>613</v>
      </c>
      <c r="BP59" s="834" t="s">
        <v>614</v>
      </c>
      <c r="BQ59" s="369"/>
      <c r="BR59" s="350" t="s">
        <v>615</v>
      </c>
    </row>
    <row r="60" spans="1:70" s="106" customFormat="1" x14ac:dyDescent="0.25">
      <c r="A60" s="341" t="s">
        <v>616</v>
      </c>
      <c r="B60" s="369"/>
      <c r="C60" s="709">
        <v>44988</v>
      </c>
      <c r="D60" s="369"/>
      <c r="E60" s="342">
        <v>1191.6199999999999</v>
      </c>
      <c r="F60" s="369"/>
      <c r="G60" s="343">
        <v>19.78</v>
      </c>
      <c r="H60" s="370"/>
      <c r="I60" s="344">
        <v>0.96989999999999998</v>
      </c>
      <c r="J60" s="344">
        <v>1.54</v>
      </c>
      <c r="K60" s="344">
        <v>6.0021000000000004</v>
      </c>
      <c r="L60" s="344">
        <v>16.011700000000001</v>
      </c>
      <c r="M60" s="344">
        <v>4.7668999999999997</v>
      </c>
      <c r="N60" s="346">
        <v>10.195</v>
      </c>
      <c r="O60" s="344">
        <v>6.5282</v>
      </c>
      <c r="P60" s="344">
        <v>20.244</v>
      </c>
      <c r="Q60" s="344" t="s">
        <v>430</v>
      </c>
      <c r="R60" s="344" t="s">
        <v>430</v>
      </c>
      <c r="S60" s="344">
        <v>1.3320000000000001</v>
      </c>
      <c r="T60" s="344">
        <v>18.585100000000001</v>
      </c>
      <c r="U60" s="344">
        <v>5.9454000000000002</v>
      </c>
      <c r="V60" s="344">
        <v>13.2227</v>
      </c>
      <c r="W60" s="344">
        <v>1.3320000000000001</v>
      </c>
      <c r="X60" s="344">
        <v>22.6997</v>
      </c>
      <c r="Y60" s="370"/>
      <c r="Z60" s="342">
        <v>3</v>
      </c>
      <c r="AA60" s="342">
        <v>3</v>
      </c>
      <c r="AB60" s="342">
        <v>3</v>
      </c>
      <c r="AC60" s="342">
        <v>10</v>
      </c>
      <c r="AD60" s="342">
        <v>5</v>
      </c>
      <c r="AE60" s="342">
        <v>2</v>
      </c>
      <c r="AF60" s="342">
        <v>2</v>
      </c>
      <c r="AG60" s="342">
        <v>1</v>
      </c>
      <c r="AH60" s="342" t="s">
        <v>430</v>
      </c>
      <c r="AI60" s="342" t="s">
        <v>430</v>
      </c>
      <c r="AJ60" s="342">
        <v>2</v>
      </c>
      <c r="AK60" s="342">
        <v>7</v>
      </c>
      <c r="AL60" s="342">
        <v>5</v>
      </c>
      <c r="AM60" s="342">
        <v>3</v>
      </c>
      <c r="AN60" s="342">
        <v>2</v>
      </c>
      <c r="AO60" s="369"/>
      <c r="AP60" s="344" t="s">
        <v>430</v>
      </c>
      <c r="AQ60" s="344" t="s">
        <v>430</v>
      </c>
      <c r="AR60" s="344" t="s">
        <v>430</v>
      </c>
      <c r="AS60" s="344">
        <v>13.5</v>
      </c>
      <c r="AT60" s="344">
        <v>19.73</v>
      </c>
      <c r="AU60" s="347"/>
      <c r="AV60" s="342" t="s">
        <v>430</v>
      </c>
      <c r="AW60" s="342" t="s">
        <v>430</v>
      </c>
      <c r="AX60" s="342" t="s">
        <v>430</v>
      </c>
      <c r="AY60" s="342">
        <v>1</v>
      </c>
      <c r="AZ60" s="342">
        <v>4</v>
      </c>
      <c r="BA60" s="344"/>
      <c r="BB60" s="346">
        <v>15.6468839961077</v>
      </c>
      <c r="BC60" s="371">
        <v>0.97565922377645198</v>
      </c>
      <c r="BD60" s="371">
        <v>8.1124183573949404E-2</v>
      </c>
      <c r="BE60" s="463">
        <v>-7.5189444391627003E-2</v>
      </c>
      <c r="BF60" s="464"/>
      <c r="BG60" s="832">
        <v>33.261000000000003</v>
      </c>
      <c r="BH60" s="832">
        <v>28.6007</v>
      </c>
      <c r="BI60" s="832">
        <v>32.570799999999998</v>
      </c>
      <c r="BJ60" s="832">
        <v>5.5674999999999999</v>
      </c>
      <c r="BK60" s="369"/>
      <c r="BL60" s="834" t="s">
        <v>617</v>
      </c>
      <c r="BM60" s="834" t="s">
        <v>618</v>
      </c>
      <c r="BN60" s="834" t="s">
        <v>619</v>
      </c>
      <c r="BO60" s="834" t="s">
        <v>620</v>
      </c>
      <c r="BP60" s="834" t="s">
        <v>621</v>
      </c>
      <c r="BQ60" s="369"/>
      <c r="BR60" s="350" t="s">
        <v>443</v>
      </c>
    </row>
    <row r="61" spans="1:70" s="106" customFormat="1" x14ac:dyDescent="0.25">
      <c r="A61" s="341" t="s">
        <v>622</v>
      </c>
      <c r="B61" s="369"/>
      <c r="C61" s="709">
        <v>45642</v>
      </c>
      <c r="D61" s="369"/>
      <c r="E61" s="342">
        <v>717.29499999999996</v>
      </c>
      <c r="F61" s="369"/>
      <c r="G61" s="343">
        <v>11.651400000000001</v>
      </c>
      <c r="H61" s="370"/>
      <c r="I61" s="344">
        <v>1.0074000000000001</v>
      </c>
      <c r="J61" s="344">
        <v>1.5027999999999999</v>
      </c>
      <c r="K61" s="344">
        <v>5.8737000000000004</v>
      </c>
      <c r="L61" s="344">
        <v>20.636099999999999</v>
      </c>
      <c r="M61" s="344">
        <v>8.5891999999999999</v>
      </c>
      <c r="N61" s="346">
        <v>13.243499999999999</v>
      </c>
      <c r="O61" s="344" t="s">
        <v>430</v>
      </c>
      <c r="P61" s="344" t="s">
        <v>430</v>
      </c>
      <c r="Q61" s="344" t="s">
        <v>430</v>
      </c>
      <c r="R61" s="344" t="s">
        <v>430</v>
      </c>
      <c r="S61" s="344">
        <v>1.1556</v>
      </c>
      <c r="T61" s="344">
        <v>23.431100000000001</v>
      </c>
      <c r="U61" s="344">
        <v>9.5386000000000006</v>
      </c>
      <c r="V61" s="344">
        <v>13.676600000000001</v>
      </c>
      <c r="W61" s="344">
        <v>1.1556</v>
      </c>
      <c r="X61" s="344">
        <v>10.416399999999999</v>
      </c>
      <c r="Y61" s="370"/>
      <c r="Z61" s="342">
        <v>1</v>
      </c>
      <c r="AA61" s="342">
        <v>4</v>
      </c>
      <c r="AB61" s="342">
        <v>4</v>
      </c>
      <c r="AC61" s="342">
        <v>2</v>
      </c>
      <c r="AD61" s="342">
        <v>1</v>
      </c>
      <c r="AE61" s="342">
        <v>1</v>
      </c>
      <c r="AF61" s="342" t="s">
        <v>430</v>
      </c>
      <c r="AG61" s="342" t="s">
        <v>430</v>
      </c>
      <c r="AH61" s="342" t="s">
        <v>430</v>
      </c>
      <c r="AI61" s="342" t="s">
        <v>430</v>
      </c>
      <c r="AJ61" s="342">
        <v>7</v>
      </c>
      <c r="AK61" s="342">
        <v>2</v>
      </c>
      <c r="AL61" s="342">
        <v>1</v>
      </c>
      <c r="AM61" s="342">
        <v>2</v>
      </c>
      <c r="AN61" s="342">
        <v>7</v>
      </c>
      <c r="AO61" s="369"/>
      <c r="AP61" s="344" t="s">
        <v>430</v>
      </c>
      <c r="AQ61" s="344" t="s">
        <v>430</v>
      </c>
      <c r="AR61" s="344" t="s">
        <v>430</v>
      </c>
      <c r="AS61" s="344" t="s">
        <v>430</v>
      </c>
      <c r="AT61" s="344">
        <v>24.32</v>
      </c>
      <c r="AU61" s="347"/>
      <c r="AV61" s="342" t="s">
        <v>430</v>
      </c>
      <c r="AW61" s="342" t="s">
        <v>430</v>
      </c>
      <c r="AX61" s="342" t="s">
        <v>430</v>
      </c>
      <c r="AY61" s="342" t="s">
        <v>430</v>
      </c>
      <c r="AZ61" s="342">
        <v>2</v>
      </c>
      <c r="BA61" s="344"/>
      <c r="BB61" s="346">
        <v>20.3715598604253</v>
      </c>
      <c r="BC61" s="371">
        <v>1.06051995186405</v>
      </c>
      <c r="BD61" s="371">
        <v>2.57382749823598E-2</v>
      </c>
      <c r="BE61" s="463">
        <v>0.21132617797901901</v>
      </c>
      <c r="BF61" s="464"/>
      <c r="BG61" s="832">
        <v>26.184899999999999</v>
      </c>
      <c r="BH61" s="832">
        <v>28.3352</v>
      </c>
      <c r="BI61" s="832">
        <v>33.552900000000001</v>
      </c>
      <c r="BJ61" s="832">
        <v>11.927</v>
      </c>
      <c r="BK61" s="369"/>
      <c r="BL61" s="834" t="s">
        <v>623</v>
      </c>
      <c r="BM61" s="834" t="s">
        <v>624</v>
      </c>
      <c r="BN61" s="834" t="s">
        <v>625</v>
      </c>
      <c r="BO61" s="834" t="s">
        <v>626</v>
      </c>
      <c r="BP61" s="834" t="s">
        <v>627</v>
      </c>
      <c r="BQ61" s="369"/>
      <c r="BR61" s="350" t="s">
        <v>443</v>
      </c>
    </row>
    <row r="62" spans="1:70" s="106" customFormat="1" x14ac:dyDescent="0.25">
      <c r="A62" s="341" t="s">
        <v>628</v>
      </c>
      <c r="B62" s="369"/>
      <c r="C62" s="709">
        <v>45859</v>
      </c>
      <c r="D62" s="369"/>
      <c r="E62" s="342">
        <v>610.73</v>
      </c>
      <c r="F62" s="369"/>
      <c r="G62" s="343">
        <v>11.43</v>
      </c>
      <c r="H62" s="370"/>
      <c r="I62" s="344">
        <v>0.97170000000000001</v>
      </c>
      <c r="J62" s="344">
        <v>2.4194</v>
      </c>
      <c r="K62" s="344">
        <v>6.3255999999999997</v>
      </c>
      <c r="L62" s="344">
        <v>21.4665</v>
      </c>
      <c r="M62" s="344">
        <v>8.5470000000000006</v>
      </c>
      <c r="N62" s="346" t="s">
        <v>430</v>
      </c>
      <c r="O62" s="344" t="s">
        <v>430</v>
      </c>
      <c r="P62" s="344" t="s">
        <v>430</v>
      </c>
      <c r="Q62" s="344" t="s">
        <v>430</v>
      </c>
      <c r="R62" s="344" t="s">
        <v>430</v>
      </c>
      <c r="S62" s="344">
        <v>1.24</v>
      </c>
      <c r="T62" s="344">
        <v>23.168099999999999</v>
      </c>
      <c r="U62" s="344">
        <v>9.1691000000000003</v>
      </c>
      <c r="V62" s="344">
        <v>14.8744</v>
      </c>
      <c r="W62" s="344">
        <v>1.24</v>
      </c>
      <c r="X62" s="344">
        <v>14.3</v>
      </c>
      <c r="Y62" s="370"/>
      <c r="Z62" s="342">
        <v>2</v>
      </c>
      <c r="AA62" s="342">
        <v>1</v>
      </c>
      <c r="AB62" s="342">
        <v>2</v>
      </c>
      <c r="AC62" s="342">
        <v>1</v>
      </c>
      <c r="AD62" s="342">
        <v>2</v>
      </c>
      <c r="AE62" s="342" t="s">
        <v>430</v>
      </c>
      <c r="AF62" s="342" t="s">
        <v>430</v>
      </c>
      <c r="AG62" s="342" t="s">
        <v>430</v>
      </c>
      <c r="AH62" s="342" t="s">
        <v>430</v>
      </c>
      <c r="AI62" s="342" t="s">
        <v>430</v>
      </c>
      <c r="AJ62" s="342">
        <v>6</v>
      </c>
      <c r="AK62" s="342">
        <v>3</v>
      </c>
      <c r="AL62" s="342">
        <v>2</v>
      </c>
      <c r="AM62" s="342">
        <v>1</v>
      </c>
      <c r="AN62" s="342">
        <v>6</v>
      </c>
      <c r="AO62" s="369"/>
      <c r="AP62" s="344" t="s">
        <v>430</v>
      </c>
      <c r="AQ62" s="344" t="s">
        <v>430</v>
      </c>
      <c r="AR62" s="344" t="s">
        <v>430</v>
      </c>
      <c r="AS62" s="344" t="s">
        <v>430</v>
      </c>
      <c r="AT62" s="344">
        <v>24.62</v>
      </c>
      <c r="AU62" s="347"/>
      <c r="AV62" s="342" t="s">
        <v>430</v>
      </c>
      <c r="AW62" s="342" t="s">
        <v>430</v>
      </c>
      <c r="AX62" s="342" t="s">
        <v>430</v>
      </c>
      <c r="AY62" s="342" t="s">
        <v>430</v>
      </c>
      <c r="AZ62" s="342">
        <v>1</v>
      </c>
      <c r="BA62" s="344"/>
      <c r="BB62" s="346">
        <v>17.933921973098101</v>
      </c>
      <c r="BC62" s="371">
        <v>1.1023629159245101</v>
      </c>
      <c r="BD62" s="371">
        <v>5.0092265708919101E-2</v>
      </c>
      <c r="BE62" s="463">
        <v>1.1325909768685301</v>
      </c>
      <c r="BF62" s="464"/>
      <c r="BG62" s="832">
        <v>33.8386</v>
      </c>
      <c r="BH62" s="832">
        <v>31.6508</v>
      </c>
      <c r="BI62" s="832">
        <v>30.340499999999999</v>
      </c>
      <c r="BJ62" s="832">
        <v>4.1700999999999997</v>
      </c>
      <c r="BK62" s="369"/>
      <c r="BL62" s="834" t="s">
        <v>629</v>
      </c>
      <c r="BM62" s="834" t="s">
        <v>630</v>
      </c>
      <c r="BN62" s="834" t="s">
        <v>631</v>
      </c>
      <c r="BO62" s="834" t="s">
        <v>632</v>
      </c>
      <c r="BP62" s="834" t="s">
        <v>633</v>
      </c>
      <c r="BQ62" s="369"/>
      <c r="BR62" s="350" t="s">
        <v>615</v>
      </c>
    </row>
    <row r="63" spans="1:70" s="106" customFormat="1" x14ac:dyDescent="0.25">
      <c r="A63" s="341" t="s">
        <v>634</v>
      </c>
      <c r="B63" s="369"/>
      <c r="C63" s="709">
        <v>45545</v>
      </c>
      <c r="D63" s="369"/>
      <c r="E63" s="342">
        <v>433.41899999999998</v>
      </c>
      <c r="F63" s="369"/>
      <c r="G63" s="343">
        <v>10.34</v>
      </c>
      <c r="H63" s="370"/>
      <c r="I63" s="344">
        <v>0.878</v>
      </c>
      <c r="J63" s="344">
        <v>1.472</v>
      </c>
      <c r="K63" s="344">
        <v>4.9745999999999997</v>
      </c>
      <c r="L63" s="344">
        <v>16.1798</v>
      </c>
      <c r="M63" s="344">
        <v>3.4</v>
      </c>
      <c r="N63" s="346">
        <v>5.4027000000000003</v>
      </c>
      <c r="O63" s="344" t="s">
        <v>430</v>
      </c>
      <c r="P63" s="344" t="s">
        <v>430</v>
      </c>
      <c r="Q63" s="344" t="s">
        <v>430</v>
      </c>
      <c r="R63" s="344" t="s">
        <v>430</v>
      </c>
      <c r="S63" s="344">
        <v>1.3725000000000001</v>
      </c>
      <c r="T63" s="344">
        <v>17.901900000000001</v>
      </c>
      <c r="U63" s="344">
        <v>4.2339000000000002</v>
      </c>
      <c r="V63" s="344">
        <v>6.1601999999999997</v>
      </c>
      <c r="W63" s="344">
        <v>1.3725000000000001</v>
      </c>
      <c r="X63" s="344">
        <v>1.8662000000000001</v>
      </c>
      <c r="Y63" s="370"/>
      <c r="Z63" s="342">
        <v>4</v>
      </c>
      <c r="AA63" s="342">
        <v>5</v>
      </c>
      <c r="AB63" s="342">
        <v>10</v>
      </c>
      <c r="AC63" s="342">
        <v>9</v>
      </c>
      <c r="AD63" s="342">
        <v>9</v>
      </c>
      <c r="AE63" s="342">
        <v>6</v>
      </c>
      <c r="AF63" s="342" t="s">
        <v>430</v>
      </c>
      <c r="AG63" s="342" t="s">
        <v>430</v>
      </c>
      <c r="AH63" s="342" t="s">
        <v>430</v>
      </c>
      <c r="AI63" s="342" t="s">
        <v>430</v>
      </c>
      <c r="AJ63" s="342">
        <v>1</v>
      </c>
      <c r="AK63" s="342">
        <v>10</v>
      </c>
      <c r="AL63" s="342">
        <v>9</v>
      </c>
      <c r="AM63" s="342">
        <v>11</v>
      </c>
      <c r="AN63" s="342">
        <v>1</v>
      </c>
      <c r="AO63" s="369"/>
      <c r="AP63" s="344" t="s">
        <v>430</v>
      </c>
      <c r="AQ63" s="344" t="s">
        <v>430</v>
      </c>
      <c r="AR63" s="344" t="s">
        <v>430</v>
      </c>
      <c r="AS63" s="344" t="s">
        <v>430</v>
      </c>
      <c r="AT63" s="344">
        <v>12.62</v>
      </c>
      <c r="AU63" s="347"/>
      <c r="AV63" s="342" t="s">
        <v>430</v>
      </c>
      <c r="AW63" s="342" t="s">
        <v>430</v>
      </c>
      <c r="AX63" s="342" t="s">
        <v>430</v>
      </c>
      <c r="AY63" s="342" t="s">
        <v>430</v>
      </c>
      <c r="AZ63" s="342">
        <v>9</v>
      </c>
      <c r="BA63" s="344"/>
      <c r="BB63" s="346">
        <v>16.645898646004898</v>
      </c>
      <c r="BC63" s="371">
        <v>0.91416391114869999</v>
      </c>
      <c r="BD63" s="371">
        <v>-1.47364210676371E-2</v>
      </c>
      <c r="BE63" s="463">
        <v>-0.46185005428123899</v>
      </c>
      <c r="BF63" s="464"/>
      <c r="BG63" s="832">
        <v>42.253999999999998</v>
      </c>
      <c r="BH63" s="832">
        <v>26.616499999999998</v>
      </c>
      <c r="BI63" s="832">
        <v>28.4328</v>
      </c>
      <c r="BJ63" s="832">
        <v>2.6966999999999999</v>
      </c>
      <c r="BK63" s="369"/>
      <c r="BL63" s="834" t="s">
        <v>635</v>
      </c>
      <c r="BM63" s="834" t="s">
        <v>636</v>
      </c>
      <c r="BN63" s="834" t="s">
        <v>637</v>
      </c>
      <c r="BO63" s="834" t="s">
        <v>638</v>
      </c>
      <c r="BP63" s="834" t="s">
        <v>639</v>
      </c>
      <c r="BQ63" s="369"/>
      <c r="BR63" s="350" t="s">
        <v>602</v>
      </c>
    </row>
    <row r="64" spans="1:70" s="106" customFormat="1" x14ac:dyDescent="0.25">
      <c r="A64" s="341" t="s">
        <v>640</v>
      </c>
      <c r="B64" s="369"/>
      <c r="C64" s="709">
        <v>45595</v>
      </c>
      <c r="D64" s="369"/>
      <c r="E64" s="342">
        <v>242.67</v>
      </c>
      <c r="F64" s="369"/>
      <c r="G64" s="343">
        <v>8.67</v>
      </c>
      <c r="H64" s="370"/>
      <c r="I64" s="344">
        <v>0.46350000000000002</v>
      </c>
      <c r="J64" s="344">
        <v>1.0489999999999999</v>
      </c>
      <c r="K64" s="344">
        <v>2.847</v>
      </c>
      <c r="L64" s="344">
        <v>8.7828999999999997</v>
      </c>
      <c r="M64" s="344">
        <v>-2.4746999999999999</v>
      </c>
      <c r="N64" s="346">
        <v>-11.710800000000001</v>
      </c>
      <c r="O64" s="344" t="s">
        <v>430</v>
      </c>
      <c r="P64" s="344" t="s">
        <v>430</v>
      </c>
      <c r="Q64" s="344" t="s">
        <v>430</v>
      </c>
      <c r="R64" s="344" t="s">
        <v>430</v>
      </c>
      <c r="S64" s="344">
        <v>0</v>
      </c>
      <c r="T64" s="344">
        <v>9.3316999999999997</v>
      </c>
      <c r="U64" s="344">
        <v>-2.1444999999999999</v>
      </c>
      <c r="V64" s="344">
        <v>-4.7252999999999998</v>
      </c>
      <c r="W64" s="344">
        <v>0</v>
      </c>
      <c r="X64" s="344">
        <v>-8.1851000000000003</v>
      </c>
      <c r="Y64" s="370"/>
      <c r="Z64" s="342">
        <v>15</v>
      </c>
      <c r="AA64" s="342">
        <v>12</v>
      </c>
      <c r="AB64" s="342">
        <v>17</v>
      </c>
      <c r="AC64" s="342">
        <v>17</v>
      </c>
      <c r="AD64" s="342">
        <v>15</v>
      </c>
      <c r="AE64" s="342">
        <v>16</v>
      </c>
      <c r="AF64" s="342" t="s">
        <v>430</v>
      </c>
      <c r="AG64" s="342" t="s">
        <v>430</v>
      </c>
      <c r="AH64" s="342" t="s">
        <v>430</v>
      </c>
      <c r="AI64" s="342" t="s">
        <v>430</v>
      </c>
      <c r="AJ64" s="342">
        <v>17</v>
      </c>
      <c r="AK64" s="342">
        <v>17</v>
      </c>
      <c r="AL64" s="342">
        <v>16</v>
      </c>
      <c r="AM64" s="342">
        <v>17</v>
      </c>
      <c r="AN64" s="342">
        <v>17</v>
      </c>
      <c r="AO64" s="369"/>
      <c r="AP64" s="344" t="s">
        <v>430</v>
      </c>
      <c r="AQ64" s="344" t="s">
        <v>430</v>
      </c>
      <c r="AR64" s="344" t="s">
        <v>430</v>
      </c>
      <c r="AS64" s="344" t="s">
        <v>430</v>
      </c>
      <c r="AT64" s="344">
        <v>-2.4700000000000002</v>
      </c>
      <c r="AU64" s="347"/>
      <c r="AV64" s="342" t="s">
        <v>430</v>
      </c>
      <c r="AW64" s="342" t="s">
        <v>430</v>
      </c>
      <c r="AX64" s="342" t="s">
        <v>430</v>
      </c>
      <c r="AY64" s="342" t="s">
        <v>430</v>
      </c>
      <c r="AZ64" s="342">
        <v>17</v>
      </c>
      <c r="BA64" s="344"/>
      <c r="BB64" s="346">
        <v>12.391404984355599</v>
      </c>
      <c r="BC64" s="371">
        <v>0.61414058680151096</v>
      </c>
      <c r="BD64" s="371">
        <v>-8.9009897269361496E-2</v>
      </c>
      <c r="BE64" s="463">
        <v>-1.24843660716994</v>
      </c>
      <c r="BF64" s="464"/>
      <c r="BG64" s="832">
        <v>18.228000000000002</v>
      </c>
      <c r="BH64" s="832">
        <v>22.0168</v>
      </c>
      <c r="BI64" s="832">
        <v>45.453099999999999</v>
      </c>
      <c r="BJ64" s="832">
        <v>14.302099999999999</v>
      </c>
      <c r="BK64" s="369"/>
      <c r="BL64" s="834" t="s">
        <v>641</v>
      </c>
      <c r="BM64" s="834" t="s">
        <v>642</v>
      </c>
      <c r="BN64" s="834" t="s">
        <v>643</v>
      </c>
      <c r="BO64" s="834" t="s">
        <v>644</v>
      </c>
      <c r="BP64" s="834" t="s">
        <v>645</v>
      </c>
      <c r="BQ64" s="369"/>
      <c r="BR64" s="350" t="s">
        <v>436</v>
      </c>
    </row>
    <row r="65" spans="1:70" x14ac:dyDescent="0.25">
      <c r="A65" s="36" t="s">
        <v>93</v>
      </c>
      <c r="B65" s="43"/>
      <c r="C65" s="710"/>
      <c r="D65" s="43"/>
      <c r="E65" s="51"/>
      <c r="F65" s="43"/>
      <c r="G65" s="55"/>
      <c r="H65" s="66"/>
      <c r="I65" s="59">
        <v>0.70640000000000003</v>
      </c>
      <c r="J65" s="59">
        <v>1.1724000000000001</v>
      </c>
      <c r="K65" s="59">
        <v>4.9099000000000004</v>
      </c>
      <c r="L65" s="59">
        <v>16.0625</v>
      </c>
      <c r="M65" s="59">
        <v>2.7595000000000001</v>
      </c>
      <c r="N65" s="70">
        <v>3.7696999999999998</v>
      </c>
      <c r="O65" s="59">
        <v>3.3896999999999999</v>
      </c>
      <c r="P65" s="59">
        <v>16.262599999999999</v>
      </c>
      <c r="Q65" s="59">
        <v>13.429600000000001</v>
      </c>
      <c r="R65" s="59">
        <v>15.320499999999999</v>
      </c>
      <c r="S65" s="59">
        <v>1.0130999999999999</v>
      </c>
      <c r="T65" s="59">
        <v>18.226700000000001</v>
      </c>
      <c r="U65" s="59">
        <v>3.6179999999999999</v>
      </c>
      <c r="V65" s="59">
        <v>7.1670999999999996</v>
      </c>
      <c r="W65" s="59">
        <v>1.0130999999999999</v>
      </c>
      <c r="X65" s="59">
        <v>12.6579</v>
      </c>
      <c r="Y65" s="66"/>
      <c r="Z65" s="51">
        <v>17</v>
      </c>
      <c r="AA65" s="51">
        <v>17</v>
      </c>
      <c r="AB65" s="51">
        <v>17</v>
      </c>
      <c r="AC65" s="51">
        <v>17</v>
      </c>
      <c r="AD65" s="51">
        <v>17</v>
      </c>
      <c r="AE65" s="51">
        <v>16</v>
      </c>
      <c r="AF65" s="51">
        <v>11</v>
      </c>
      <c r="AG65" s="51">
        <v>8</v>
      </c>
      <c r="AH65" s="51">
        <v>4</v>
      </c>
      <c r="AI65" s="51">
        <v>3</v>
      </c>
      <c r="AJ65" s="51">
        <v>17</v>
      </c>
      <c r="AK65" s="51">
        <v>17</v>
      </c>
      <c r="AL65" s="51">
        <v>17</v>
      </c>
      <c r="AM65" s="51">
        <v>17</v>
      </c>
      <c r="AN65" s="51">
        <v>17</v>
      </c>
      <c r="AO65" s="43"/>
      <c r="AP65" s="59">
        <v>15.73</v>
      </c>
      <c r="AQ65" s="59">
        <v>16.234999999999999</v>
      </c>
      <c r="AR65" s="59">
        <v>12.442500000000001</v>
      </c>
      <c r="AS65" s="59">
        <v>9.7637499999999999</v>
      </c>
      <c r="AT65" s="59">
        <v>13.134117647058799</v>
      </c>
      <c r="AU65" s="78"/>
      <c r="AV65" s="51">
        <v>3</v>
      </c>
      <c r="AW65" s="51">
        <v>4</v>
      </c>
      <c r="AX65" s="51">
        <v>4</v>
      </c>
      <c r="AY65" s="51">
        <v>8</v>
      </c>
      <c r="AZ65" s="51">
        <v>17</v>
      </c>
      <c r="BA65" s="59"/>
      <c r="BB65" s="70"/>
      <c r="BC65" s="282"/>
      <c r="BD65" s="282"/>
      <c r="BE65" s="283"/>
      <c r="BF65" s="263"/>
      <c r="BG65" s="59"/>
      <c r="BH65" s="59"/>
      <c r="BI65" s="59"/>
      <c r="BJ65" s="59"/>
      <c r="BK65" s="43"/>
      <c r="BL65" s="84"/>
      <c r="BM65" s="84"/>
      <c r="BN65" s="84"/>
      <c r="BO65" s="84"/>
      <c r="BP65" s="84"/>
      <c r="BQ65" s="43"/>
      <c r="BR65" s="88"/>
    </row>
    <row r="66" spans="1:70" x14ac:dyDescent="0.25">
      <c r="A66" s="37" t="s">
        <v>94</v>
      </c>
      <c r="B66" s="44"/>
      <c r="C66" s="711"/>
      <c r="D66" s="44"/>
      <c r="E66" s="52"/>
      <c r="F66" s="44"/>
      <c r="G66" s="56"/>
      <c r="H66" s="67"/>
      <c r="I66" s="60">
        <v>1.0074000000000001</v>
      </c>
      <c r="J66" s="60">
        <v>2.4194</v>
      </c>
      <c r="K66" s="60">
        <v>6.5747999999999998</v>
      </c>
      <c r="L66" s="60">
        <v>21.4665</v>
      </c>
      <c r="M66" s="60">
        <v>8.5891999999999999</v>
      </c>
      <c r="N66" s="71">
        <v>13.243499999999999</v>
      </c>
      <c r="O66" s="60">
        <v>8.1556999999999995</v>
      </c>
      <c r="P66" s="60">
        <v>20.244</v>
      </c>
      <c r="Q66" s="60">
        <v>14.803100000000001</v>
      </c>
      <c r="R66" s="60">
        <v>17.3657</v>
      </c>
      <c r="S66" s="60">
        <v>1.3725000000000001</v>
      </c>
      <c r="T66" s="60">
        <v>23.537400000000002</v>
      </c>
      <c r="U66" s="60">
        <v>9.5386000000000006</v>
      </c>
      <c r="V66" s="60">
        <v>14.8744</v>
      </c>
      <c r="W66" s="60">
        <v>1.3725000000000001</v>
      </c>
      <c r="X66" s="60">
        <v>22.6997</v>
      </c>
      <c r="Y66" s="67"/>
      <c r="Z66" s="52"/>
      <c r="AA66" s="52"/>
      <c r="AB66" s="52"/>
      <c r="AC66" s="52"/>
      <c r="AD66" s="52"/>
      <c r="AE66" s="52"/>
      <c r="AF66" s="52"/>
      <c r="AG66" s="52"/>
      <c r="AH66" s="52"/>
      <c r="AI66" s="52"/>
      <c r="AJ66" s="52"/>
      <c r="AK66" s="52"/>
      <c r="AL66" s="52"/>
      <c r="AM66" s="52"/>
      <c r="AN66" s="52"/>
      <c r="AO66" s="44"/>
      <c r="AP66" s="60">
        <v>17.649999999999999</v>
      </c>
      <c r="AQ66" s="60">
        <v>17.13</v>
      </c>
      <c r="AR66" s="60">
        <v>15.4</v>
      </c>
      <c r="AS66" s="60">
        <v>13.5</v>
      </c>
      <c r="AT66" s="60">
        <v>24.62</v>
      </c>
      <c r="AU66" s="79"/>
      <c r="AV66" s="52"/>
      <c r="AW66" s="52"/>
      <c r="AX66" s="52"/>
      <c r="AY66" s="52"/>
      <c r="AZ66" s="52"/>
      <c r="BA66" s="60"/>
      <c r="BB66" s="71"/>
      <c r="BC66" s="284"/>
      <c r="BD66" s="284"/>
      <c r="BE66" s="285"/>
      <c r="BF66" s="264"/>
      <c r="BG66" s="60"/>
      <c r="BH66" s="60"/>
      <c r="BI66" s="60"/>
      <c r="BJ66" s="60"/>
      <c r="BK66" s="44"/>
      <c r="BL66" s="85"/>
      <c r="BM66" s="85"/>
      <c r="BN66" s="85"/>
      <c r="BO66" s="85"/>
      <c r="BP66" s="85"/>
      <c r="BQ66" s="44"/>
      <c r="BR66" s="89"/>
    </row>
    <row r="67" spans="1:70" x14ac:dyDescent="0.25">
      <c r="A67" s="37" t="s">
        <v>95</v>
      </c>
      <c r="B67" s="44"/>
      <c r="C67" s="711"/>
      <c r="D67" s="44"/>
      <c r="E67" s="52"/>
      <c r="F67" s="44"/>
      <c r="G67" s="56"/>
      <c r="H67" s="67"/>
      <c r="I67" s="60">
        <v>0.40400000000000003</v>
      </c>
      <c r="J67" s="60">
        <v>0.17879999999999999</v>
      </c>
      <c r="K67" s="60">
        <v>2.847</v>
      </c>
      <c r="L67" s="60">
        <v>8.7828999999999997</v>
      </c>
      <c r="M67" s="60">
        <v>-3.0914999999999999</v>
      </c>
      <c r="N67" s="71">
        <v>-11.710800000000001</v>
      </c>
      <c r="O67" s="60">
        <v>-3.4544000000000001</v>
      </c>
      <c r="P67" s="60">
        <v>12.495100000000001</v>
      </c>
      <c r="Q67" s="60">
        <v>12.7194</v>
      </c>
      <c r="R67" s="60">
        <v>14.111800000000001</v>
      </c>
      <c r="S67" s="60">
        <v>0</v>
      </c>
      <c r="T67" s="60">
        <v>9.3316999999999997</v>
      </c>
      <c r="U67" s="60">
        <v>-2.6648000000000001</v>
      </c>
      <c r="V67" s="60">
        <v>-4.7252999999999998</v>
      </c>
      <c r="W67" s="60">
        <v>0</v>
      </c>
      <c r="X67" s="60">
        <v>-8.1851000000000003</v>
      </c>
      <c r="Y67" s="67"/>
      <c r="Z67" s="52"/>
      <c r="AA67" s="52"/>
      <c r="AB67" s="52"/>
      <c r="AC67" s="52"/>
      <c r="AD67" s="52"/>
      <c r="AE67" s="52"/>
      <c r="AF67" s="52"/>
      <c r="AG67" s="52"/>
      <c r="AH67" s="52"/>
      <c r="AI67" s="52"/>
      <c r="AJ67" s="52"/>
      <c r="AK67" s="52"/>
      <c r="AL67" s="52"/>
      <c r="AM67" s="52"/>
      <c r="AN67" s="52"/>
      <c r="AO67" s="44"/>
      <c r="AP67" s="60">
        <v>14.21</v>
      </c>
      <c r="AQ67" s="60">
        <v>15.31</v>
      </c>
      <c r="AR67" s="60">
        <v>10.19</v>
      </c>
      <c r="AS67" s="60">
        <v>6.06</v>
      </c>
      <c r="AT67" s="60">
        <v>-2.4700000000000002</v>
      </c>
      <c r="AU67" s="79"/>
      <c r="AV67" s="52"/>
      <c r="AW67" s="52"/>
      <c r="AX67" s="52"/>
      <c r="AY67" s="52"/>
      <c r="AZ67" s="52"/>
      <c r="BA67" s="60"/>
      <c r="BB67" s="71"/>
      <c r="BC67" s="284"/>
      <c r="BD67" s="284"/>
      <c r="BE67" s="285"/>
      <c r="BF67" s="264"/>
      <c r="BG67" s="60"/>
      <c r="BH67" s="60"/>
      <c r="BI67" s="60"/>
      <c r="BJ67" s="60"/>
      <c r="BK67" s="44"/>
      <c r="BL67" s="85"/>
      <c r="BM67" s="85"/>
      <c r="BN67" s="85"/>
      <c r="BO67" s="85"/>
      <c r="BP67" s="85"/>
      <c r="BQ67" s="44"/>
      <c r="BR67" s="89"/>
    </row>
    <row r="68" spans="1:70" x14ac:dyDescent="0.25">
      <c r="A68" s="38" t="s">
        <v>96</v>
      </c>
      <c r="B68" s="45"/>
      <c r="C68" s="712"/>
      <c r="D68" s="45"/>
      <c r="E68" s="53"/>
      <c r="F68" s="45"/>
      <c r="G68" s="57"/>
      <c r="H68" s="68"/>
      <c r="I68" s="61">
        <v>0.73250000000000004</v>
      </c>
      <c r="J68" s="61">
        <v>1.1807000000000001</v>
      </c>
      <c r="K68" s="61">
        <v>5.0557999999999996</v>
      </c>
      <c r="L68" s="61">
        <v>16.1798</v>
      </c>
      <c r="M68" s="61">
        <v>3.4</v>
      </c>
      <c r="N68" s="72">
        <v>4.4827000000000004</v>
      </c>
      <c r="O68" s="61">
        <v>3.5232000000000001</v>
      </c>
      <c r="P68" s="61">
        <v>15.960699999999999</v>
      </c>
      <c r="Q68" s="61">
        <v>13.098000000000001</v>
      </c>
      <c r="R68" s="61">
        <v>14.4839</v>
      </c>
      <c r="S68" s="61">
        <v>1.1128</v>
      </c>
      <c r="T68" s="61">
        <v>18.351800000000001</v>
      </c>
      <c r="U68" s="61">
        <v>4.2339000000000002</v>
      </c>
      <c r="V68" s="61">
        <v>7.125</v>
      </c>
      <c r="W68" s="61">
        <v>1.1128</v>
      </c>
      <c r="X68" s="61">
        <v>15.150399999999999</v>
      </c>
      <c r="Y68" s="68"/>
      <c r="Z68" s="53"/>
      <c r="AA68" s="53"/>
      <c r="AB68" s="53"/>
      <c r="AC68" s="53"/>
      <c r="AD68" s="53"/>
      <c r="AE68" s="53"/>
      <c r="AF68" s="53"/>
      <c r="AG68" s="53"/>
      <c r="AH68" s="53"/>
      <c r="AI68" s="53"/>
      <c r="AJ68" s="53"/>
      <c r="AK68" s="53"/>
      <c r="AL68" s="53"/>
      <c r="AM68" s="53"/>
      <c r="AN68" s="53"/>
      <c r="AO68" s="45"/>
      <c r="AP68" s="61">
        <v>15.33</v>
      </c>
      <c r="AQ68" s="61">
        <v>16.25</v>
      </c>
      <c r="AR68" s="61">
        <v>12.09</v>
      </c>
      <c r="AS68" s="61">
        <v>9.68</v>
      </c>
      <c r="AT68" s="61">
        <v>12.62</v>
      </c>
      <c r="AU68" s="80"/>
      <c r="AV68" s="53"/>
      <c r="AW68" s="53"/>
      <c r="AX68" s="53"/>
      <c r="AY68" s="53"/>
      <c r="AZ68" s="53"/>
      <c r="BA68" s="61"/>
      <c r="BB68" s="72"/>
      <c r="BC68" s="287"/>
      <c r="BD68" s="287"/>
      <c r="BE68" s="288"/>
      <c r="BF68" s="266"/>
      <c r="BG68" s="61"/>
      <c r="BH68" s="61"/>
      <c r="BI68" s="61"/>
      <c r="BJ68" s="61"/>
      <c r="BK68" s="45"/>
      <c r="BL68" s="86"/>
      <c r="BM68" s="86"/>
      <c r="BN68" s="86"/>
      <c r="BO68" s="86"/>
      <c r="BP68" s="86"/>
      <c r="BQ68" s="45"/>
      <c r="BR68" s="90"/>
    </row>
    <row r="69" spans="1:70" ht="14.5" x14ac:dyDescent="0.25">
      <c r="A69" s="39" t="s">
        <v>99</v>
      </c>
      <c r="B69" s="46"/>
      <c r="C69" s="71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89"/>
      <c r="BD69" s="289"/>
      <c r="BE69" s="290"/>
      <c r="BF69" s="267"/>
      <c r="BG69" s="62"/>
      <c r="BH69" s="62"/>
      <c r="BI69" s="62"/>
      <c r="BJ69" s="62"/>
      <c r="BK69" s="46"/>
      <c r="BL69" s="87"/>
      <c r="BM69" s="87"/>
      <c r="BN69" s="87"/>
      <c r="BO69" s="87"/>
      <c r="BP69" s="87"/>
      <c r="BQ69" s="46"/>
      <c r="BR69" s="91"/>
    </row>
    <row r="70" spans="1:70" s="106" customFormat="1" x14ac:dyDescent="0.25">
      <c r="A70" s="477" t="s">
        <v>646</v>
      </c>
      <c r="B70" s="398"/>
      <c r="C70" s="714">
        <v>41281</v>
      </c>
      <c r="D70" s="398"/>
      <c r="E70" s="399">
        <v>7757.35</v>
      </c>
      <c r="F70" s="398"/>
      <c r="G70" s="400">
        <v>729.80840000000001</v>
      </c>
      <c r="H70" s="402"/>
      <c r="I70" s="401">
        <v>0.73440000000000005</v>
      </c>
      <c r="J70" s="401">
        <v>0.55479999999999996</v>
      </c>
      <c r="K70" s="401">
        <v>4.1608000000000001</v>
      </c>
      <c r="L70" s="401">
        <v>20.213799999999999</v>
      </c>
      <c r="M70" s="401">
        <v>8.4429999999999996</v>
      </c>
      <c r="N70" s="403">
        <v>5.0625</v>
      </c>
      <c r="O70" s="401">
        <v>-2.3561999999999999</v>
      </c>
      <c r="P70" s="401">
        <v>13.7424</v>
      </c>
      <c r="Q70" s="401">
        <v>14.3071</v>
      </c>
      <c r="R70" s="401">
        <v>18.453900000000001</v>
      </c>
      <c r="S70" s="401">
        <v>0.96009999999999995</v>
      </c>
      <c r="T70" s="401">
        <v>23.893799999999999</v>
      </c>
      <c r="U70" s="401">
        <v>9.4391999999999996</v>
      </c>
      <c r="V70" s="401">
        <v>9.6966999999999999</v>
      </c>
      <c r="W70" s="401">
        <v>0.96009999999999995</v>
      </c>
      <c r="X70" s="401">
        <v>18.501799999999999</v>
      </c>
      <c r="Y70" s="402"/>
      <c r="Z70" s="399">
        <v>10</v>
      </c>
      <c r="AA70" s="399">
        <v>15</v>
      </c>
      <c r="AB70" s="399">
        <v>13</v>
      </c>
      <c r="AC70" s="399">
        <v>3</v>
      </c>
      <c r="AD70" s="399">
        <v>3</v>
      </c>
      <c r="AE70" s="399">
        <v>9</v>
      </c>
      <c r="AF70" s="399">
        <v>11</v>
      </c>
      <c r="AG70" s="399">
        <v>8</v>
      </c>
      <c r="AH70" s="399">
        <v>4</v>
      </c>
      <c r="AI70" s="399">
        <v>1</v>
      </c>
      <c r="AJ70" s="399">
        <v>12</v>
      </c>
      <c r="AK70" s="399">
        <v>2</v>
      </c>
      <c r="AL70" s="399">
        <v>3</v>
      </c>
      <c r="AM70" s="399">
        <v>8</v>
      </c>
      <c r="AN70" s="399">
        <v>12</v>
      </c>
      <c r="AO70" s="398"/>
      <c r="AP70" s="401">
        <v>19.010000000000002</v>
      </c>
      <c r="AQ70" s="401">
        <v>18.72</v>
      </c>
      <c r="AR70" s="401">
        <v>11.48</v>
      </c>
      <c r="AS70" s="401">
        <v>7.23</v>
      </c>
      <c r="AT70" s="401">
        <v>21.47</v>
      </c>
      <c r="AU70" s="404"/>
      <c r="AV70" s="399">
        <v>1</v>
      </c>
      <c r="AW70" s="399">
        <v>1</v>
      </c>
      <c r="AX70" s="399">
        <v>4</v>
      </c>
      <c r="AY70" s="399">
        <v>8</v>
      </c>
      <c r="AZ70" s="399">
        <v>3</v>
      </c>
      <c r="BA70" s="401"/>
      <c r="BB70" s="403">
        <v>16.644158400372199</v>
      </c>
      <c r="BC70" s="406">
        <v>1.00893377223028</v>
      </c>
      <c r="BD70" s="406">
        <v>4.9265364908887901E-2</v>
      </c>
      <c r="BE70" s="470">
        <v>-0.570404370739508</v>
      </c>
      <c r="BF70" s="471"/>
      <c r="BG70" s="831">
        <v>29.450500000000002</v>
      </c>
      <c r="BH70" s="831">
        <v>18.3078</v>
      </c>
      <c r="BI70" s="831">
        <v>29.959299999999999</v>
      </c>
      <c r="BJ70" s="831">
        <v>22.282399999999999</v>
      </c>
      <c r="BK70" s="398"/>
      <c r="BL70" s="833" t="s">
        <v>542</v>
      </c>
      <c r="BM70" s="833" t="s">
        <v>543</v>
      </c>
      <c r="BN70" s="833" t="s">
        <v>544</v>
      </c>
      <c r="BO70" s="833" t="s">
        <v>545</v>
      </c>
      <c r="BP70" s="833" t="s">
        <v>546</v>
      </c>
      <c r="BQ70" s="398"/>
      <c r="BR70" s="407" t="s">
        <v>547</v>
      </c>
    </row>
    <row r="71" spans="1:70" s="106" customFormat="1" x14ac:dyDescent="0.25">
      <c r="A71" s="341" t="s">
        <v>647</v>
      </c>
      <c r="B71" s="369"/>
      <c r="C71" s="709">
        <v>45191</v>
      </c>
      <c r="D71" s="369"/>
      <c r="E71" s="342">
        <v>3870.32</v>
      </c>
      <c r="F71" s="369"/>
      <c r="G71" s="343">
        <v>16.556999999999999</v>
      </c>
      <c r="H71" s="370"/>
      <c r="I71" s="344">
        <v>0.84660000000000002</v>
      </c>
      <c r="J71" s="344">
        <v>1.6453</v>
      </c>
      <c r="K71" s="344">
        <v>5.2641999999999998</v>
      </c>
      <c r="L71" s="344">
        <v>15.896699999999999</v>
      </c>
      <c r="M71" s="344">
        <v>2.4186999999999999</v>
      </c>
      <c r="N71" s="346">
        <v>6.6611000000000002</v>
      </c>
      <c r="O71" s="344">
        <v>9.7895000000000003</v>
      </c>
      <c r="P71" s="344" t="s">
        <v>430</v>
      </c>
      <c r="Q71" s="344" t="s">
        <v>430</v>
      </c>
      <c r="R71" s="344" t="s">
        <v>430</v>
      </c>
      <c r="S71" s="344">
        <v>1.2784</v>
      </c>
      <c r="T71" s="344">
        <v>18.255800000000001</v>
      </c>
      <c r="U71" s="344">
        <v>3.4295</v>
      </c>
      <c r="V71" s="344">
        <v>7.7859999999999996</v>
      </c>
      <c r="W71" s="344">
        <v>1.2784</v>
      </c>
      <c r="X71" s="344">
        <v>19.901499999999999</v>
      </c>
      <c r="Y71" s="370"/>
      <c r="Z71" s="342">
        <v>4</v>
      </c>
      <c r="AA71" s="342">
        <v>2</v>
      </c>
      <c r="AB71" s="342">
        <v>8</v>
      </c>
      <c r="AC71" s="342">
        <v>11</v>
      </c>
      <c r="AD71" s="342">
        <v>10</v>
      </c>
      <c r="AE71" s="342">
        <v>7</v>
      </c>
      <c r="AF71" s="342">
        <v>1</v>
      </c>
      <c r="AG71" s="342" t="s">
        <v>430</v>
      </c>
      <c r="AH71" s="342" t="s">
        <v>430</v>
      </c>
      <c r="AI71" s="342" t="s">
        <v>430</v>
      </c>
      <c r="AJ71" s="342">
        <v>6</v>
      </c>
      <c r="AK71" s="342">
        <v>11</v>
      </c>
      <c r="AL71" s="342">
        <v>10</v>
      </c>
      <c r="AM71" s="342">
        <v>10</v>
      </c>
      <c r="AN71" s="342">
        <v>6</v>
      </c>
      <c r="AO71" s="369"/>
      <c r="AP71" s="344" t="s">
        <v>430</v>
      </c>
      <c r="AQ71" s="344" t="s">
        <v>430</v>
      </c>
      <c r="AR71" s="344" t="s">
        <v>430</v>
      </c>
      <c r="AS71" s="344" t="s">
        <v>430</v>
      </c>
      <c r="AT71" s="344">
        <v>13.36</v>
      </c>
      <c r="AU71" s="347"/>
      <c r="AV71" s="342" t="s">
        <v>430</v>
      </c>
      <c r="AW71" s="342" t="s">
        <v>430</v>
      </c>
      <c r="AX71" s="342" t="s">
        <v>430</v>
      </c>
      <c r="AY71" s="342" t="s">
        <v>430</v>
      </c>
      <c r="AZ71" s="342">
        <v>10</v>
      </c>
      <c r="BA71" s="344"/>
      <c r="BB71" s="346">
        <v>15.3835258558777</v>
      </c>
      <c r="BC71" s="371">
        <v>0.901193964956857</v>
      </c>
      <c r="BD71" s="371">
        <v>7.5788568280622304E-2</v>
      </c>
      <c r="BE71" s="463">
        <v>9.6385666647567494E-2</v>
      </c>
      <c r="BF71" s="464"/>
      <c r="BG71" s="832">
        <v>29.101199999999999</v>
      </c>
      <c r="BH71" s="832">
        <v>26.099</v>
      </c>
      <c r="BI71" s="832">
        <v>30.861599999999999</v>
      </c>
      <c r="BJ71" s="832">
        <v>13.9382</v>
      </c>
      <c r="BK71" s="369"/>
      <c r="BL71" s="834" t="s">
        <v>549</v>
      </c>
      <c r="BM71" s="834" t="s">
        <v>550</v>
      </c>
      <c r="BN71" s="834" t="s">
        <v>551</v>
      </c>
      <c r="BO71" s="834" t="s">
        <v>552</v>
      </c>
      <c r="BP71" s="834" t="s">
        <v>553</v>
      </c>
      <c r="BQ71" s="369"/>
      <c r="BR71" s="350" t="s">
        <v>554</v>
      </c>
    </row>
    <row r="72" spans="1:70" s="106" customFormat="1" x14ac:dyDescent="0.25">
      <c r="A72" s="341" t="s">
        <v>648</v>
      </c>
      <c r="B72" s="369"/>
      <c r="C72" s="709">
        <v>41276</v>
      </c>
      <c r="D72" s="369"/>
      <c r="E72" s="342">
        <v>3357.16</v>
      </c>
      <c r="F72" s="369"/>
      <c r="G72" s="343">
        <v>332.60809999999998</v>
      </c>
      <c r="H72" s="370"/>
      <c r="I72" s="344">
        <v>0.7722</v>
      </c>
      <c r="J72" s="344">
        <v>1.3055000000000001</v>
      </c>
      <c r="K72" s="344">
        <v>3.2921</v>
      </c>
      <c r="L72" s="344">
        <v>14.6737</v>
      </c>
      <c r="M72" s="344">
        <v>1.3757999999999999</v>
      </c>
      <c r="N72" s="346">
        <v>3.4841000000000002</v>
      </c>
      <c r="O72" s="344">
        <v>3.4582000000000002</v>
      </c>
      <c r="P72" s="344">
        <v>16.8992</v>
      </c>
      <c r="Q72" s="344">
        <v>15.9831</v>
      </c>
      <c r="R72" s="344">
        <v>15.210800000000001</v>
      </c>
      <c r="S72" s="344">
        <v>1.3027</v>
      </c>
      <c r="T72" s="344">
        <v>16.101900000000001</v>
      </c>
      <c r="U72" s="344">
        <v>2.3094000000000001</v>
      </c>
      <c r="V72" s="344">
        <v>5.7499000000000002</v>
      </c>
      <c r="W72" s="344">
        <v>1.3027</v>
      </c>
      <c r="X72" s="344">
        <v>14.9077</v>
      </c>
      <c r="Y72" s="370"/>
      <c r="Z72" s="342">
        <v>6</v>
      </c>
      <c r="AA72" s="342">
        <v>8</v>
      </c>
      <c r="AB72" s="342">
        <v>16</v>
      </c>
      <c r="AC72" s="342">
        <v>13</v>
      </c>
      <c r="AD72" s="342">
        <v>12</v>
      </c>
      <c r="AE72" s="342">
        <v>11</v>
      </c>
      <c r="AF72" s="342">
        <v>8</v>
      </c>
      <c r="AG72" s="342">
        <v>5</v>
      </c>
      <c r="AH72" s="342">
        <v>1</v>
      </c>
      <c r="AI72" s="342">
        <v>3</v>
      </c>
      <c r="AJ72" s="342">
        <v>5</v>
      </c>
      <c r="AK72" s="342">
        <v>14</v>
      </c>
      <c r="AL72" s="342">
        <v>12</v>
      </c>
      <c r="AM72" s="342">
        <v>12</v>
      </c>
      <c r="AN72" s="342">
        <v>5</v>
      </c>
      <c r="AO72" s="369"/>
      <c r="AP72" s="344">
        <v>16.45</v>
      </c>
      <c r="AQ72" s="344">
        <v>17.989999999999998</v>
      </c>
      <c r="AR72" s="344">
        <v>14.07</v>
      </c>
      <c r="AS72" s="344">
        <v>9.52</v>
      </c>
      <c r="AT72" s="344">
        <v>9.8699999999999992</v>
      </c>
      <c r="AU72" s="347"/>
      <c r="AV72" s="342">
        <v>2</v>
      </c>
      <c r="AW72" s="342">
        <v>2</v>
      </c>
      <c r="AX72" s="342">
        <v>2</v>
      </c>
      <c r="AY72" s="342">
        <v>5</v>
      </c>
      <c r="AZ72" s="342">
        <v>13</v>
      </c>
      <c r="BA72" s="344"/>
      <c r="BB72" s="346">
        <v>15.2506570281059</v>
      </c>
      <c r="BC72" s="371">
        <v>0.93859192812638803</v>
      </c>
      <c r="BD72" s="371">
        <v>6.7117528307571797E-2</v>
      </c>
      <c r="BE72" s="463">
        <v>-0.26986227092333698</v>
      </c>
      <c r="BF72" s="464"/>
      <c r="BG72" s="832">
        <v>36.499299999999998</v>
      </c>
      <c r="BH72" s="832">
        <v>30.902899999999999</v>
      </c>
      <c r="BI72" s="832">
        <v>28.860800000000001</v>
      </c>
      <c r="BJ72" s="832">
        <v>3.7370000000000001</v>
      </c>
      <c r="BK72" s="369"/>
      <c r="BL72" s="834" t="s">
        <v>556</v>
      </c>
      <c r="BM72" s="834" t="s">
        <v>557</v>
      </c>
      <c r="BN72" s="834" t="s">
        <v>558</v>
      </c>
      <c r="BO72" s="834" t="s">
        <v>559</v>
      </c>
      <c r="BP72" s="834" t="s">
        <v>560</v>
      </c>
      <c r="BQ72" s="369"/>
      <c r="BR72" s="350" t="s">
        <v>443</v>
      </c>
    </row>
    <row r="73" spans="1:70" s="106" customFormat="1" x14ac:dyDescent="0.25">
      <c r="A73" s="341" t="s">
        <v>649</v>
      </c>
      <c r="B73" s="369"/>
      <c r="C73" s="709">
        <v>45224</v>
      </c>
      <c r="D73" s="369"/>
      <c r="E73" s="342">
        <v>3355.02</v>
      </c>
      <c r="F73" s="369"/>
      <c r="G73" s="343">
        <v>16.3155</v>
      </c>
      <c r="H73" s="370"/>
      <c r="I73" s="344">
        <v>0.59130000000000005</v>
      </c>
      <c r="J73" s="344">
        <v>1.2078</v>
      </c>
      <c r="K73" s="344">
        <v>4.4446000000000003</v>
      </c>
      <c r="L73" s="344">
        <v>14.838900000000001</v>
      </c>
      <c r="M73" s="344">
        <v>1.5960000000000001</v>
      </c>
      <c r="N73" s="346">
        <v>4.1805000000000003</v>
      </c>
      <c r="O73" s="344">
        <v>5.1089000000000002</v>
      </c>
      <c r="P73" s="344" t="s">
        <v>430</v>
      </c>
      <c r="Q73" s="344" t="s">
        <v>430</v>
      </c>
      <c r="R73" s="344" t="s">
        <v>430</v>
      </c>
      <c r="S73" s="344">
        <v>1.1035999999999999</v>
      </c>
      <c r="T73" s="344">
        <v>16.455300000000001</v>
      </c>
      <c r="U73" s="344">
        <v>2.5680999999999998</v>
      </c>
      <c r="V73" s="344">
        <v>8.3049999999999997</v>
      </c>
      <c r="W73" s="344">
        <v>1.1035999999999999</v>
      </c>
      <c r="X73" s="344">
        <v>19.978100000000001</v>
      </c>
      <c r="Y73" s="370"/>
      <c r="Z73" s="342">
        <v>12</v>
      </c>
      <c r="AA73" s="342">
        <v>9</v>
      </c>
      <c r="AB73" s="342">
        <v>12</v>
      </c>
      <c r="AC73" s="342">
        <v>12</v>
      </c>
      <c r="AD73" s="342">
        <v>11</v>
      </c>
      <c r="AE73" s="342">
        <v>10</v>
      </c>
      <c r="AF73" s="342">
        <v>6</v>
      </c>
      <c r="AG73" s="342" t="s">
        <v>430</v>
      </c>
      <c r="AH73" s="342" t="s">
        <v>430</v>
      </c>
      <c r="AI73" s="342" t="s">
        <v>430</v>
      </c>
      <c r="AJ73" s="342">
        <v>10</v>
      </c>
      <c r="AK73" s="342">
        <v>13</v>
      </c>
      <c r="AL73" s="342">
        <v>11</v>
      </c>
      <c r="AM73" s="342">
        <v>9</v>
      </c>
      <c r="AN73" s="342">
        <v>10</v>
      </c>
      <c r="AO73" s="369"/>
      <c r="AP73" s="344" t="s">
        <v>430</v>
      </c>
      <c r="AQ73" s="344" t="s">
        <v>430</v>
      </c>
      <c r="AR73" s="344" t="s">
        <v>430</v>
      </c>
      <c r="AS73" s="344" t="s">
        <v>430</v>
      </c>
      <c r="AT73" s="344">
        <v>12.07</v>
      </c>
      <c r="AU73" s="347"/>
      <c r="AV73" s="342" t="s">
        <v>430</v>
      </c>
      <c r="AW73" s="342" t="s">
        <v>430</v>
      </c>
      <c r="AX73" s="342" t="s">
        <v>430</v>
      </c>
      <c r="AY73" s="342" t="s">
        <v>430</v>
      </c>
      <c r="AZ73" s="342">
        <v>11</v>
      </c>
      <c r="BA73" s="344"/>
      <c r="BB73" s="346">
        <v>17.173660396248899</v>
      </c>
      <c r="BC73" s="371">
        <v>1.0033420039026</v>
      </c>
      <c r="BD73" s="371">
        <v>6.60508614677211E-2</v>
      </c>
      <c r="BE73" s="463">
        <v>-0.18375530150951699</v>
      </c>
      <c r="BF73" s="464"/>
      <c r="BG73" s="832">
        <v>43.747599999999998</v>
      </c>
      <c r="BH73" s="832">
        <v>28.2254</v>
      </c>
      <c r="BI73" s="832">
        <v>26.9815</v>
      </c>
      <c r="BJ73" s="832">
        <v>1.0455000000000001</v>
      </c>
      <c r="BK73" s="369"/>
      <c r="BL73" s="834" t="s">
        <v>562</v>
      </c>
      <c r="BM73" s="834" t="s">
        <v>563</v>
      </c>
      <c r="BN73" s="834" t="s">
        <v>564</v>
      </c>
      <c r="BO73" s="834" t="s">
        <v>565</v>
      </c>
      <c r="BP73" s="834" t="s">
        <v>566</v>
      </c>
      <c r="BQ73" s="369"/>
      <c r="BR73" s="350" t="s">
        <v>476</v>
      </c>
    </row>
    <row r="74" spans="1:70" s="106" customFormat="1" x14ac:dyDescent="0.25">
      <c r="A74" s="341" t="s">
        <v>650</v>
      </c>
      <c r="B74" s="369"/>
      <c r="C74" s="709">
        <v>44532</v>
      </c>
      <c r="D74" s="369"/>
      <c r="E74" s="342">
        <v>3000.63</v>
      </c>
      <c r="F74" s="369"/>
      <c r="G74" s="343">
        <v>18.812000000000001</v>
      </c>
      <c r="H74" s="370"/>
      <c r="I74" s="344">
        <v>0.60970000000000002</v>
      </c>
      <c r="J74" s="344">
        <v>0.49149999999999999</v>
      </c>
      <c r="K74" s="344">
        <v>3.819</v>
      </c>
      <c r="L74" s="344">
        <v>14.4213</v>
      </c>
      <c r="M74" s="344">
        <v>-3.7199999999999997E-2</v>
      </c>
      <c r="N74" s="346">
        <v>2.6520000000000001</v>
      </c>
      <c r="O74" s="344">
        <v>3.9335</v>
      </c>
      <c r="P74" s="344">
        <v>15.889200000000001</v>
      </c>
      <c r="Q74" s="344" t="s">
        <v>430</v>
      </c>
      <c r="R74" s="344" t="s">
        <v>430</v>
      </c>
      <c r="S74" s="344">
        <v>1.0095000000000001</v>
      </c>
      <c r="T74" s="344">
        <v>16.997299999999999</v>
      </c>
      <c r="U74" s="344">
        <v>0.76060000000000005</v>
      </c>
      <c r="V74" s="344">
        <v>5.1772</v>
      </c>
      <c r="W74" s="344">
        <v>1.0095000000000001</v>
      </c>
      <c r="X74" s="344">
        <v>14.782</v>
      </c>
      <c r="Y74" s="370"/>
      <c r="Z74" s="342">
        <v>11</v>
      </c>
      <c r="AA74" s="342">
        <v>16</v>
      </c>
      <c r="AB74" s="342">
        <v>15</v>
      </c>
      <c r="AC74" s="342">
        <v>14</v>
      </c>
      <c r="AD74" s="342">
        <v>14</v>
      </c>
      <c r="AE74" s="342">
        <v>12</v>
      </c>
      <c r="AF74" s="342">
        <v>7</v>
      </c>
      <c r="AG74" s="342">
        <v>6</v>
      </c>
      <c r="AH74" s="342" t="s">
        <v>430</v>
      </c>
      <c r="AI74" s="342" t="s">
        <v>430</v>
      </c>
      <c r="AJ74" s="342">
        <v>11</v>
      </c>
      <c r="AK74" s="342">
        <v>12</v>
      </c>
      <c r="AL74" s="342">
        <v>14</v>
      </c>
      <c r="AM74" s="342">
        <v>13</v>
      </c>
      <c r="AN74" s="342">
        <v>11</v>
      </c>
      <c r="AO74" s="369"/>
      <c r="AP74" s="344" t="s">
        <v>430</v>
      </c>
      <c r="AQ74" s="344" t="s">
        <v>430</v>
      </c>
      <c r="AR74" s="344" t="s">
        <v>430</v>
      </c>
      <c r="AS74" s="344">
        <v>9.27</v>
      </c>
      <c r="AT74" s="344">
        <v>9.1199999999999992</v>
      </c>
      <c r="AU74" s="347"/>
      <c r="AV74" s="342" t="s">
        <v>430</v>
      </c>
      <c r="AW74" s="342" t="s">
        <v>430</v>
      </c>
      <c r="AX74" s="342" t="s">
        <v>430</v>
      </c>
      <c r="AY74" s="342">
        <v>6</v>
      </c>
      <c r="AZ74" s="342">
        <v>14</v>
      </c>
      <c r="BA74" s="344"/>
      <c r="BB74" s="346">
        <v>14.656686586900699</v>
      </c>
      <c r="BC74" s="371">
        <v>0.93058742872660005</v>
      </c>
      <c r="BD74" s="371">
        <v>6.3943270423884604E-2</v>
      </c>
      <c r="BE74" s="463">
        <v>-0.34522141316388899</v>
      </c>
      <c r="BF74" s="464"/>
      <c r="BG74" s="832">
        <v>43.909199999999998</v>
      </c>
      <c r="BH74" s="832">
        <v>26.039100000000001</v>
      </c>
      <c r="BI74" s="832">
        <v>26.188199999999998</v>
      </c>
      <c r="BJ74" s="832">
        <v>3.8635000000000002</v>
      </c>
      <c r="BK74" s="369"/>
      <c r="BL74" s="834" t="s">
        <v>568</v>
      </c>
      <c r="BM74" s="834" t="s">
        <v>569</v>
      </c>
      <c r="BN74" s="834" t="s">
        <v>570</v>
      </c>
      <c r="BO74" s="834" t="s">
        <v>571</v>
      </c>
      <c r="BP74" s="834" t="s">
        <v>572</v>
      </c>
      <c r="BQ74" s="369"/>
      <c r="BR74" s="350" t="s">
        <v>443</v>
      </c>
    </row>
    <row r="75" spans="1:70" s="106" customFormat="1" x14ac:dyDescent="0.25">
      <c r="A75" s="341" t="s">
        <v>651</v>
      </c>
      <c r="B75" s="369"/>
      <c r="C75" s="709">
        <v>45321</v>
      </c>
      <c r="D75" s="369"/>
      <c r="E75" s="342">
        <v>2926.93</v>
      </c>
      <c r="F75" s="369"/>
      <c r="G75" s="343">
        <v>12.726000000000001</v>
      </c>
      <c r="H75" s="370"/>
      <c r="I75" s="344">
        <v>0.83189999999999997</v>
      </c>
      <c r="J75" s="344">
        <v>0.93589999999999995</v>
      </c>
      <c r="K75" s="344">
        <v>4.8788999999999998</v>
      </c>
      <c r="L75" s="344">
        <v>16.827300000000001</v>
      </c>
      <c r="M75" s="344">
        <v>1.2169000000000001</v>
      </c>
      <c r="N75" s="346">
        <v>1.7917000000000001</v>
      </c>
      <c r="O75" s="344">
        <v>2.9805999999999999</v>
      </c>
      <c r="P75" s="344" t="s">
        <v>430</v>
      </c>
      <c r="Q75" s="344" t="s">
        <v>430</v>
      </c>
      <c r="R75" s="344" t="s">
        <v>430</v>
      </c>
      <c r="S75" s="344">
        <v>0.91990000000000005</v>
      </c>
      <c r="T75" s="344">
        <v>18.801300000000001</v>
      </c>
      <c r="U75" s="344">
        <v>1.9384999999999999</v>
      </c>
      <c r="V75" s="344">
        <v>3.3037999999999998</v>
      </c>
      <c r="W75" s="344">
        <v>0.91990000000000005</v>
      </c>
      <c r="X75" s="344">
        <v>10.4656</v>
      </c>
      <c r="Y75" s="370"/>
      <c r="Z75" s="342">
        <v>5</v>
      </c>
      <c r="AA75" s="342">
        <v>13</v>
      </c>
      <c r="AB75" s="342">
        <v>11</v>
      </c>
      <c r="AC75" s="342">
        <v>8</v>
      </c>
      <c r="AD75" s="342">
        <v>13</v>
      </c>
      <c r="AE75" s="342">
        <v>13</v>
      </c>
      <c r="AF75" s="342">
        <v>10</v>
      </c>
      <c r="AG75" s="342" t="s">
        <v>430</v>
      </c>
      <c r="AH75" s="342" t="s">
        <v>430</v>
      </c>
      <c r="AI75" s="342" t="s">
        <v>430</v>
      </c>
      <c r="AJ75" s="342">
        <v>13</v>
      </c>
      <c r="AK75" s="342">
        <v>8</v>
      </c>
      <c r="AL75" s="342">
        <v>13</v>
      </c>
      <c r="AM75" s="342">
        <v>14</v>
      </c>
      <c r="AN75" s="342">
        <v>13</v>
      </c>
      <c r="AO75" s="369"/>
      <c r="AP75" s="344" t="s">
        <v>430</v>
      </c>
      <c r="AQ75" s="344" t="s">
        <v>430</v>
      </c>
      <c r="AR75" s="344" t="s">
        <v>430</v>
      </c>
      <c r="AS75" s="344" t="s">
        <v>430</v>
      </c>
      <c r="AT75" s="344">
        <v>10.01</v>
      </c>
      <c r="AU75" s="347"/>
      <c r="AV75" s="342" t="s">
        <v>430</v>
      </c>
      <c r="AW75" s="342" t="s">
        <v>430</v>
      </c>
      <c r="AX75" s="342" t="s">
        <v>430</v>
      </c>
      <c r="AY75" s="342" t="s">
        <v>430</v>
      </c>
      <c r="AZ75" s="342">
        <v>12</v>
      </c>
      <c r="BA75" s="344"/>
      <c r="BB75" s="346">
        <v>17.110708708887099</v>
      </c>
      <c r="BC75" s="371">
        <v>1.0419153856529799</v>
      </c>
      <c r="BD75" s="371">
        <v>2.89001415632648E-2</v>
      </c>
      <c r="BE75" s="463">
        <v>-0.33744395337548899</v>
      </c>
      <c r="BF75" s="464"/>
      <c r="BG75" s="832">
        <v>29.854900000000001</v>
      </c>
      <c r="BH75" s="832">
        <v>25.525500000000001</v>
      </c>
      <c r="BI75" s="832">
        <v>36.512999999999998</v>
      </c>
      <c r="BJ75" s="832">
        <v>8.1066000000000003</v>
      </c>
      <c r="BK75" s="369"/>
      <c r="BL75" s="834" t="s">
        <v>574</v>
      </c>
      <c r="BM75" s="834" t="s">
        <v>575</v>
      </c>
      <c r="BN75" s="834" t="s">
        <v>576</v>
      </c>
      <c r="BO75" s="834" t="s">
        <v>577</v>
      </c>
      <c r="BP75" s="834" t="s">
        <v>578</v>
      </c>
      <c r="BQ75" s="369"/>
      <c r="BR75" s="350" t="s">
        <v>436</v>
      </c>
    </row>
    <row r="76" spans="1:70" s="106" customFormat="1" x14ac:dyDescent="0.25">
      <c r="A76" s="341" t="s">
        <v>652</v>
      </c>
      <c r="B76" s="369"/>
      <c r="C76" s="709">
        <v>41275</v>
      </c>
      <c r="D76" s="369"/>
      <c r="E76" s="342">
        <v>2926.11</v>
      </c>
      <c r="F76" s="369"/>
      <c r="G76" s="343">
        <v>432.06819999999999</v>
      </c>
      <c r="H76" s="370"/>
      <c r="I76" s="344">
        <v>0.73529999999999995</v>
      </c>
      <c r="J76" s="344">
        <v>0.75490000000000002</v>
      </c>
      <c r="K76" s="344">
        <v>5.8341000000000003</v>
      </c>
      <c r="L76" s="344">
        <v>13.266299999999999</v>
      </c>
      <c r="M76" s="344">
        <v>-2.1417000000000002</v>
      </c>
      <c r="N76" s="346">
        <v>1.5085999999999999</v>
      </c>
      <c r="O76" s="344">
        <v>3.1562999999999999</v>
      </c>
      <c r="P76" s="344">
        <v>15.592599999999999</v>
      </c>
      <c r="Q76" s="344">
        <v>14.540100000000001</v>
      </c>
      <c r="R76" s="344">
        <v>15.581099999999999</v>
      </c>
      <c r="S76" s="344">
        <v>1.1404000000000001</v>
      </c>
      <c r="T76" s="344">
        <v>15.372299999999999</v>
      </c>
      <c r="U76" s="344">
        <v>-1.0847</v>
      </c>
      <c r="V76" s="344">
        <v>2.3330000000000002</v>
      </c>
      <c r="W76" s="344">
        <v>1.1404000000000001</v>
      </c>
      <c r="X76" s="344">
        <v>15.9986</v>
      </c>
      <c r="Y76" s="370"/>
      <c r="Z76" s="342">
        <v>9</v>
      </c>
      <c r="AA76" s="342">
        <v>14</v>
      </c>
      <c r="AB76" s="342">
        <v>6</v>
      </c>
      <c r="AC76" s="342">
        <v>15</v>
      </c>
      <c r="AD76" s="342">
        <v>16</v>
      </c>
      <c r="AE76" s="342">
        <v>15</v>
      </c>
      <c r="AF76" s="342">
        <v>9</v>
      </c>
      <c r="AG76" s="342">
        <v>7</v>
      </c>
      <c r="AH76" s="342">
        <v>3</v>
      </c>
      <c r="AI76" s="342">
        <v>2</v>
      </c>
      <c r="AJ76" s="342">
        <v>8</v>
      </c>
      <c r="AK76" s="342">
        <v>15</v>
      </c>
      <c r="AL76" s="342">
        <v>15</v>
      </c>
      <c r="AM76" s="342">
        <v>16</v>
      </c>
      <c r="AN76" s="342">
        <v>8</v>
      </c>
      <c r="AO76" s="369"/>
      <c r="AP76" s="344">
        <v>15.36</v>
      </c>
      <c r="AQ76" s="344">
        <v>16.57</v>
      </c>
      <c r="AR76" s="344">
        <v>12.56</v>
      </c>
      <c r="AS76" s="344">
        <v>8.24</v>
      </c>
      <c r="AT76" s="344">
        <v>5.65</v>
      </c>
      <c r="AU76" s="347"/>
      <c r="AV76" s="342">
        <v>3</v>
      </c>
      <c r="AW76" s="342">
        <v>4</v>
      </c>
      <c r="AX76" s="342">
        <v>3</v>
      </c>
      <c r="AY76" s="342">
        <v>7</v>
      </c>
      <c r="AZ76" s="342">
        <v>15</v>
      </c>
      <c r="BA76" s="344"/>
      <c r="BB76" s="346">
        <v>14.9056928951549</v>
      </c>
      <c r="BC76" s="371">
        <v>0.93650164981704298</v>
      </c>
      <c r="BD76" s="371">
        <v>6.2879619838135795E-2</v>
      </c>
      <c r="BE76" s="463">
        <v>-0.35330381587194098</v>
      </c>
      <c r="BF76" s="464"/>
      <c r="BG76" s="832">
        <v>43.150300000000001</v>
      </c>
      <c r="BH76" s="832">
        <v>26.026700000000002</v>
      </c>
      <c r="BI76" s="832">
        <v>27.630299999999998</v>
      </c>
      <c r="BJ76" s="832">
        <v>3.1926999999999999</v>
      </c>
      <c r="BK76" s="369"/>
      <c r="BL76" s="834" t="s">
        <v>580</v>
      </c>
      <c r="BM76" s="834" t="s">
        <v>581</v>
      </c>
      <c r="BN76" s="834" t="s">
        <v>582</v>
      </c>
      <c r="BO76" s="834" t="s">
        <v>583</v>
      </c>
      <c r="BP76" s="834" t="s">
        <v>584</v>
      </c>
      <c r="BQ76" s="369"/>
      <c r="BR76" s="350" t="s">
        <v>443</v>
      </c>
    </row>
    <row r="77" spans="1:70" s="106" customFormat="1" x14ac:dyDescent="0.25">
      <c r="A77" s="341" t="s">
        <v>653</v>
      </c>
      <c r="B77" s="369"/>
      <c r="C77" s="709">
        <v>45793</v>
      </c>
      <c r="D77" s="369"/>
      <c r="E77" s="342">
        <v>2039.6</v>
      </c>
      <c r="F77" s="369"/>
      <c r="G77" s="343">
        <v>10.5459</v>
      </c>
      <c r="H77" s="370"/>
      <c r="I77" s="344">
        <v>0.50800000000000001</v>
      </c>
      <c r="J77" s="344">
        <v>0.20710000000000001</v>
      </c>
      <c r="K77" s="344">
        <v>3.9352999999999998</v>
      </c>
      <c r="L77" s="344">
        <v>11.042199999999999</v>
      </c>
      <c r="M77" s="344">
        <v>-2.4205000000000001</v>
      </c>
      <c r="N77" s="346">
        <v>1.7895000000000001</v>
      </c>
      <c r="O77" s="344" t="s">
        <v>430</v>
      </c>
      <c r="P77" s="344" t="s">
        <v>430</v>
      </c>
      <c r="Q77" s="344" t="s">
        <v>430</v>
      </c>
      <c r="R77" s="344" t="s">
        <v>430</v>
      </c>
      <c r="S77" s="344">
        <v>0.41899999999999998</v>
      </c>
      <c r="T77" s="344">
        <v>13.522500000000001</v>
      </c>
      <c r="U77" s="344">
        <v>-1.9843</v>
      </c>
      <c r="V77" s="344">
        <v>3.0406</v>
      </c>
      <c r="W77" s="344">
        <v>0.41899999999999998</v>
      </c>
      <c r="X77" s="344">
        <v>4.8215000000000003</v>
      </c>
      <c r="Y77" s="370"/>
      <c r="Z77" s="342">
        <v>14</v>
      </c>
      <c r="AA77" s="342">
        <v>17</v>
      </c>
      <c r="AB77" s="342">
        <v>14</v>
      </c>
      <c r="AC77" s="342">
        <v>16</v>
      </c>
      <c r="AD77" s="342">
        <v>17</v>
      </c>
      <c r="AE77" s="342">
        <v>14</v>
      </c>
      <c r="AF77" s="342" t="s">
        <v>430</v>
      </c>
      <c r="AG77" s="342" t="s">
        <v>430</v>
      </c>
      <c r="AH77" s="342" t="s">
        <v>430</v>
      </c>
      <c r="AI77" s="342" t="s">
        <v>430</v>
      </c>
      <c r="AJ77" s="342">
        <v>16</v>
      </c>
      <c r="AK77" s="342">
        <v>16</v>
      </c>
      <c r="AL77" s="342">
        <v>17</v>
      </c>
      <c r="AM77" s="342">
        <v>15</v>
      </c>
      <c r="AN77" s="342">
        <v>16</v>
      </c>
      <c r="AO77" s="369"/>
      <c r="AP77" s="344" t="s">
        <v>430</v>
      </c>
      <c r="AQ77" s="344" t="s">
        <v>430</v>
      </c>
      <c r="AR77" s="344" t="s">
        <v>430</v>
      </c>
      <c r="AS77" s="344" t="s">
        <v>430</v>
      </c>
      <c r="AT77" s="344">
        <v>4.83</v>
      </c>
      <c r="AU77" s="347"/>
      <c r="AV77" s="342" t="s">
        <v>430</v>
      </c>
      <c r="AW77" s="342" t="s">
        <v>430</v>
      </c>
      <c r="AX77" s="342" t="s">
        <v>430</v>
      </c>
      <c r="AY77" s="342" t="s">
        <v>430</v>
      </c>
      <c r="AZ77" s="342">
        <v>16</v>
      </c>
      <c r="BA77" s="344"/>
      <c r="BB77" s="346">
        <v>13.234926189483099</v>
      </c>
      <c r="BC77" s="371">
        <v>0.83944586757384598</v>
      </c>
      <c r="BD77" s="371">
        <v>-2.34565755378102E-4</v>
      </c>
      <c r="BE77" s="463">
        <v>1.8545494669026E-2</v>
      </c>
      <c r="BF77" s="464"/>
      <c r="BG77" s="832">
        <v>35.671799999999998</v>
      </c>
      <c r="BH77" s="832">
        <v>26.2927</v>
      </c>
      <c r="BI77" s="832">
        <v>32.580800000000004</v>
      </c>
      <c r="BJ77" s="832">
        <v>5.4546999999999999</v>
      </c>
      <c r="BK77" s="369"/>
      <c r="BL77" s="834" t="s">
        <v>586</v>
      </c>
      <c r="BM77" s="834" t="s">
        <v>587</v>
      </c>
      <c r="BN77" s="834" t="s">
        <v>588</v>
      </c>
      <c r="BO77" s="834" t="s">
        <v>589</v>
      </c>
      <c r="BP77" s="834" t="s">
        <v>494</v>
      </c>
      <c r="BQ77" s="369"/>
      <c r="BR77" s="350" t="s">
        <v>476</v>
      </c>
    </row>
    <row r="78" spans="1:70" s="106" customFormat="1" x14ac:dyDescent="0.25">
      <c r="A78" s="341" t="s">
        <v>654</v>
      </c>
      <c r="B78" s="369"/>
      <c r="C78" s="709">
        <v>44865</v>
      </c>
      <c r="D78" s="369"/>
      <c r="E78" s="342">
        <v>2055.96</v>
      </c>
      <c r="F78" s="369"/>
      <c r="G78" s="343">
        <v>19.367000000000001</v>
      </c>
      <c r="H78" s="370"/>
      <c r="I78" s="344">
        <v>0.75019999999999998</v>
      </c>
      <c r="J78" s="344">
        <v>1.1321000000000001</v>
      </c>
      <c r="K78" s="344">
        <v>6.6951999999999998</v>
      </c>
      <c r="L78" s="344">
        <v>19.3108</v>
      </c>
      <c r="M78" s="344">
        <v>5.5014000000000003</v>
      </c>
      <c r="N78" s="346">
        <v>8.4731000000000005</v>
      </c>
      <c r="O78" s="344">
        <v>6.8230000000000004</v>
      </c>
      <c r="P78" s="344">
        <v>20.486499999999999</v>
      </c>
      <c r="Q78" s="344" t="s">
        <v>430</v>
      </c>
      <c r="R78" s="344" t="s">
        <v>430</v>
      </c>
      <c r="S78" s="344">
        <v>1.321</v>
      </c>
      <c r="T78" s="344">
        <v>22.0761</v>
      </c>
      <c r="U78" s="344">
        <v>6.1170999999999998</v>
      </c>
      <c r="V78" s="344">
        <v>9.9809999999999999</v>
      </c>
      <c r="W78" s="344">
        <v>1.321</v>
      </c>
      <c r="X78" s="344">
        <v>19.7271</v>
      </c>
      <c r="Y78" s="370"/>
      <c r="Z78" s="342">
        <v>8</v>
      </c>
      <c r="AA78" s="342">
        <v>11</v>
      </c>
      <c r="AB78" s="342">
        <v>1</v>
      </c>
      <c r="AC78" s="342">
        <v>4</v>
      </c>
      <c r="AD78" s="342">
        <v>5</v>
      </c>
      <c r="AE78" s="342">
        <v>4</v>
      </c>
      <c r="AF78" s="342">
        <v>3</v>
      </c>
      <c r="AG78" s="342">
        <v>2</v>
      </c>
      <c r="AH78" s="342" t="s">
        <v>430</v>
      </c>
      <c r="AI78" s="342" t="s">
        <v>430</v>
      </c>
      <c r="AJ78" s="342">
        <v>3</v>
      </c>
      <c r="AK78" s="342">
        <v>4</v>
      </c>
      <c r="AL78" s="342">
        <v>6</v>
      </c>
      <c r="AM78" s="342">
        <v>6</v>
      </c>
      <c r="AN78" s="342">
        <v>3</v>
      </c>
      <c r="AO78" s="369"/>
      <c r="AP78" s="344" t="s">
        <v>430</v>
      </c>
      <c r="AQ78" s="344" t="s">
        <v>430</v>
      </c>
      <c r="AR78" s="344" t="s">
        <v>430</v>
      </c>
      <c r="AS78" s="344">
        <v>14.46</v>
      </c>
      <c r="AT78" s="344">
        <v>18.670000000000002</v>
      </c>
      <c r="AU78" s="347"/>
      <c r="AV78" s="342" t="s">
        <v>430</v>
      </c>
      <c r="AW78" s="342" t="s">
        <v>430</v>
      </c>
      <c r="AX78" s="342" t="s">
        <v>430</v>
      </c>
      <c r="AY78" s="342">
        <v>2</v>
      </c>
      <c r="AZ78" s="342">
        <v>7</v>
      </c>
      <c r="BA78" s="344"/>
      <c r="BB78" s="346">
        <v>16.878287340188798</v>
      </c>
      <c r="BC78" s="371">
        <v>0.996911643693427</v>
      </c>
      <c r="BD78" s="371">
        <v>7.7720032948134801E-2</v>
      </c>
      <c r="BE78" s="463">
        <v>-6.2036482840462301E-2</v>
      </c>
      <c r="BF78" s="464"/>
      <c r="BG78" s="832">
        <v>38.999299999999998</v>
      </c>
      <c r="BH78" s="832">
        <v>28.532299999999999</v>
      </c>
      <c r="BI78" s="832">
        <v>28.584599999999998</v>
      </c>
      <c r="BJ78" s="832">
        <v>3.8837999999999999</v>
      </c>
      <c r="BK78" s="369"/>
      <c r="BL78" s="834" t="s">
        <v>591</v>
      </c>
      <c r="BM78" s="834" t="s">
        <v>592</v>
      </c>
      <c r="BN78" s="834" t="s">
        <v>593</v>
      </c>
      <c r="BO78" s="834" t="s">
        <v>594</v>
      </c>
      <c r="BP78" s="834" t="s">
        <v>595</v>
      </c>
      <c r="BQ78" s="369"/>
      <c r="BR78" s="350" t="s">
        <v>436</v>
      </c>
    </row>
    <row r="79" spans="1:70" s="106" customFormat="1" x14ac:dyDescent="0.25">
      <c r="A79" s="341" t="s">
        <v>655</v>
      </c>
      <c r="B79" s="369"/>
      <c r="C79" s="709">
        <v>43601</v>
      </c>
      <c r="D79" s="369"/>
      <c r="E79" s="342">
        <v>1476.24</v>
      </c>
      <c r="F79" s="369"/>
      <c r="G79" s="343">
        <v>29.539000000000001</v>
      </c>
      <c r="H79" s="370"/>
      <c r="I79" s="344">
        <v>0.40789999999999998</v>
      </c>
      <c r="J79" s="344">
        <v>1.2019</v>
      </c>
      <c r="K79" s="344">
        <v>5.1824000000000003</v>
      </c>
      <c r="L79" s="344">
        <v>18.429300000000001</v>
      </c>
      <c r="M79" s="344">
        <v>6.8282999999999996</v>
      </c>
      <c r="N79" s="346">
        <v>9.4702000000000002</v>
      </c>
      <c r="O79" s="344">
        <v>5.2388000000000003</v>
      </c>
      <c r="P79" s="344">
        <v>20.175599999999999</v>
      </c>
      <c r="Q79" s="344">
        <v>14.7845</v>
      </c>
      <c r="R79" s="344" t="s">
        <v>430</v>
      </c>
      <c r="S79" s="344">
        <v>0.80130000000000001</v>
      </c>
      <c r="T79" s="344">
        <v>21.252800000000001</v>
      </c>
      <c r="U79" s="344">
        <v>7.6768999999999998</v>
      </c>
      <c r="V79" s="344">
        <v>13.9411</v>
      </c>
      <c r="W79" s="344">
        <v>0.80130000000000001</v>
      </c>
      <c r="X79" s="344">
        <v>16.395199999999999</v>
      </c>
      <c r="Y79" s="370"/>
      <c r="Z79" s="342">
        <v>16</v>
      </c>
      <c r="AA79" s="342">
        <v>10</v>
      </c>
      <c r="AB79" s="342">
        <v>9</v>
      </c>
      <c r="AC79" s="342">
        <v>5</v>
      </c>
      <c r="AD79" s="342">
        <v>4</v>
      </c>
      <c r="AE79" s="342">
        <v>3</v>
      </c>
      <c r="AF79" s="342">
        <v>5</v>
      </c>
      <c r="AG79" s="342">
        <v>3</v>
      </c>
      <c r="AH79" s="342">
        <v>2</v>
      </c>
      <c r="AI79" s="342" t="s">
        <v>430</v>
      </c>
      <c r="AJ79" s="342">
        <v>15</v>
      </c>
      <c r="AK79" s="342">
        <v>5</v>
      </c>
      <c r="AL79" s="342">
        <v>4</v>
      </c>
      <c r="AM79" s="342">
        <v>4</v>
      </c>
      <c r="AN79" s="342">
        <v>15</v>
      </c>
      <c r="AO79" s="369"/>
      <c r="AP79" s="344" t="s">
        <v>430</v>
      </c>
      <c r="AQ79" s="344">
        <v>17.850000000000001</v>
      </c>
      <c r="AR79" s="344">
        <v>17.38</v>
      </c>
      <c r="AS79" s="344">
        <v>13.46</v>
      </c>
      <c r="AT79" s="344">
        <v>21.45</v>
      </c>
      <c r="AU79" s="347"/>
      <c r="AV79" s="342" t="s">
        <v>430</v>
      </c>
      <c r="AW79" s="342">
        <v>3</v>
      </c>
      <c r="AX79" s="342">
        <v>1</v>
      </c>
      <c r="AY79" s="342">
        <v>3</v>
      </c>
      <c r="AZ79" s="342">
        <v>4</v>
      </c>
      <c r="BA79" s="344"/>
      <c r="BB79" s="346">
        <v>16.635974259269702</v>
      </c>
      <c r="BC79" s="371">
        <v>1.0198386990936801</v>
      </c>
      <c r="BD79" s="371">
        <v>7.8154770958443198E-2</v>
      </c>
      <c r="BE79" s="463">
        <v>-0.10523194090363799</v>
      </c>
      <c r="BF79" s="464"/>
      <c r="BG79" s="832">
        <v>41.786200000000001</v>
      </c>
      <c r="BH79" s="832">
        <v>25.154699999999998</v>
      </c>
      <c r="BI79" s="832">
        <v>28.887</v>
      </c>
      <c r="BJ79" s="832">
        <v>4.1721000000000004</v>
      </c>
      <c r="BK79" s="369"/>
      <c r="BL79" s="834" t="s">
        <v>597</v>
      </c>
      <c r="BM79" s="834" t="s">
        <v>598</v>
      </c>
      <c r="BN79" s="834" t="s">
        <v>599</v>
      </c>
      <c r="BO79" s="834" t="s">
        <v>600</v>
      </c>
      <c r="BP79" s="834" t="s">
        <v>601</v>
      </c>
      <c r="BQ79" s="369"/>
      <c r="BR79" s="350" t="s">
        <v>602</v>
      </c>
    </row>
    <row r="80" spans="1:70" s="106" customFormat="1" x14ac:dyDescent="0.25">
      <c r="A80" s="341" t="s">
        <v>656</v>
      </c>
      <c r="B80" s="369"/>
      <c r="C80" s="709">
        <v>44914</v>
      </c>
      <c r="D80" s="369"/>
      <c r="E80" s="342">
        <v>1426.81</v>
      </c>
      <c r="F80" s="369"/>
      <c r="G80" s="343">
        <v>17.88</v>
      </c>
      <c r="H80" s="370"/>
      <c r="I80" s="344">
        <v>0.39300000000000002</v>
      </c>
      <c r="J80" s="344">
        <v>1.4179999999999999</v>
      </c>
      <c r="K80" s="344">
        <v>5.8615000000000004</v>
      </c>
      <c r="L80" s="344">
        <v>17.1691</v>
      </c>
      <c r="M80" s="344">
        <v>4.4393000000000002</v>
      </c>
      <c r="N80" s="346">
        <v>8.2324000000000002</v>
      </c>
      <c r="O80" s="344">
        <v>6.5814000000000004</v>
      </c>
      <c r="P80" s="344">
        <v>17.703800000000001</v>
      </c>
      <c r="Q80" s="344" t="s">
        <v>430</v>
      </c>
      <c r="R80" s="344" t="s">
        <v>430</v>
      </c>
      <c r="S80" s="344">
        <v>0.84599999999999997</v>
      </c>
      <c r="T80" s="344">
        <v>18.725100000000001</v>
      </c>
      <c r="U80" s="344">
        <v>5.8615000000000004</v>
      </c>
      <c r="V80" s="344">
        <v>9.9631000000000007</v>
      </c>
      <c r="W80" s="344">
        <v>0.84599999999999997</v>
      </c>
      <c r="X80" s="344">
        <v>17.855799999999999</v>
      </c>
      <c r="Y80" s="370"/>
      <c r="Z80" s="342">
        <v>17</v>
      </c>
      <c r="AA80" s="342">
        <v>6</v>
      </c>
      <c r="AB80" s="342">
        <v>5</v>
      </c>
      <c r="AC80" s="342">
        <v>7</v>
      </c>
      <c r="AD80" s="342">
        <v>8</v>
      </c>
      <c r="AE80" s="342">
        <v>5</v>
      </c>
      <c r="AF80" s="342">
        <v>4</v>
      </c>
      <c r="AG80" s="342">
        <v>4</v>
      </c>
      <c r="AH80" s="342" t="s">
        <v>430</v>
      </c>
      <c r="AI80" s="342" t="s">
        <v>430</v>
      </c>
      <c r="AJ80" s="342">
        <v>14</v>
      </c>
      <c r="AK80" s="342">
        <v>9</v>
      </c>
      <c r="AL80" s="342">
        <v>8</v>
      </c>
      <c r="AM80" s="342">
        <v>7</v>
      </c>
      <c r="AN80" s="342">
        <v>14</v>
      </c>
      <c r="AO80" s="369"/>
      <c r="AP80" s="344" t="s">
        <v>430</v>
      </c>
      <c r="AQ80" s="344" t="s">
        <v>430</v>
      </c>
      <c r="AR80" s="344" t="s">
        <v>430</v>
      </c>
      <c r="AS80" s="344">
        <v>12.35</v>
      </c>
      <c r="AT80" s="344">
        <v>16.77</v>
      </c>
      <c r="AU80" s="347"/>
      <c r="AV80" s="342" t="s">
        <v>430</v>
      </c>
      <c r="AW80" s="342" t="s">
        <v>430</v>
      </c>
      <c r="AX80" s="342" t="s">
        <v>430</v>
      </c>
      <c r="AY80" s="342">
        <v>4</v>
      </c>
      <c r="AZ80" s="342">
        <v>8</v>
      </c>
      <c r="BA80" s="344"/>
      <c r="BB80" s="346">
        <v>15.4459563182076</v>
      </c>
      <c r="BC80" s="371">
        <v>0.93571605339611696</v>
      </c>
      <c r="BD80" s="371">
        <v>7.14498247362685E-2</v>
      </c>
      <c r="BE80" s="463">
        <v>-0.185874637103665</v>
      </c>
      <c r="BF80" s="464"/>
      <c r="BG80" s="832">
        <v>33.080599999999997</v>
      </c>
      <c r="BH80" s="832">
        <v>26.501300000000001</v>
      </c>
      <c r="BI80" s="832">
        <v>34.967799999999997</v>
      </c>
      <c r="BJ80" s="832">
        <v>5.4503000000000004</v>
      </c>
      <c r="BK80" s="369"/>
      <c r="BL80" s="834" t="s">
        <v>604</v>
      </c>
      <c r="BM80" s="834" t="s">
        <v>605</v>
      </c>
      <c r="BN80" s="834" t="s">
        <v>606</v>
      </c>
      <c r="BO80" s="834" t="s">
        <v>607</v>
      </c>
      <c r="BP80" s="834" t="s">
        <v>608</v>
      </c>
      <c r="BQ80" s="369"/>
      <c r="BR80" s="350" t="s">
        <v>547</v>
      </c>
    </row>
    <row r="81" spans="1:70" s="106" customFormat="1" x14ac:dyDescent="0.25">
      <c r="A81" s="341" t="s">
        <v>657</v>
      </c>
      <c r="B81" s="369"/>
      <c r="C81" s="709">
        <v>45715</v>
      </c>
      <c r="D81" s="369"/>
      <c r="E81" s="342">
        <v>1440.03</v>
      </c>
      <c r="F81" s="369"/>
      <c r="G81" s="343">
        <v>12.336</v>
      </c>
      <c r="H81" s="370"/>
      <c r="I81" s="344">
        <v>0.54610000000000003</v>
      </c>
      <c r="J81" s="344">
        <v>1.3640000000000001</v>
      </c>
      <c r="K81" s="344">
        <v>5.4268999999999998</v>
      </c>
      <c r="L81" s="344">
        <v>18.399100000000001</v>
      </c>
      <c r="M81" s="344">
        <v>4.8177000000000003</v>
      </c>
      <c r="N81" s="346">
        <v>6.6390000000000002</v>
      </c>
      <c r="O81" s="344" t="s">
        <v>430</v>
      </c>
      <c r="P81" s="344" t="s">
        <v>430</v>
      </c>
      <c r="Q81" s="344" t="s">
        <v>430</v>
      </c>
      <c r="R81" s="344" t="s">
        <v>430</v>
      </c>
      <c r="S81" s="344">
        <v>1.1148</v>
      </c>
      <c r="T81" s="344">
        <v>20.751799999999999</v>
      </c>
      <c r="U81" s="344">
        <v>5.9157000000000002</v>
      </c>
      <c r="V81" s="344">
        <v>12.2271</v>
      </c>
      <c r="W81" s="344">
        <v>1.1148</v>
      </c>
      <c r="X81" s="344">
        <v>16.927199999999999</v>
      </c>
      <c r="Y81" s="370"/>
      <c r="Z81" s="342">
        <v>13</v>
      </c>
      <c r="AA81" s="342">
        <v>7</v>
      </c>
      <c r="AB81" s="342">
        <v>7</v>
      </c>
      <c r="AC81" s="342">
        <v>6</v>
      </c>
      <c r="AD81" s="342">
        <v>7</v>
      </c>
      <c r="AE81" s="342">
        <v>8</v>
      </c>
      <c r="AF81" s="342" t="s">
        <v>430</v>
      </c>
      <c r="AG81" s="342" t="s">
        <v>430</v>
      </c>
      <c r="AH81" s="342" t="s">
        <v>430</v>
      </c>
      <c r="AI81" s="342" t="s">
        <v>430</v>
      </c>
      <c r="AJ81" s="342">
        <v>9</v>
      </c>
      <c r="AK81" s="342">
        <v>6</v>
      </c>
      <c r="AL81" s="342">
        <v>7</v>
      </c>
      <c r="AM81" s="342">
        <v>5</v>
      </c>
      <c r="AN81" s="342">
        <v>9</v>
      </c>
      <c r="AO81" s="369"/>
      <c r="AP81" s="344" t="s">
        <v>430</v>
      </c>
      <c r="AQ81" s="344" t="s">
        <v>430</v>
      </c>
      <c r="AR81" s="344" t="s">
        <v>430</v>
      </c>
      <c r="AS81" s="344" t="s">
        <v>430</v>
      </c>
      <c r="AT81" s="344">
        <v>18.71</v>
      </c>
      <c r="AU81" s="347"/>
      <c r="AV81" s="342" t="s">
        <v>430</v>
      </c>
      <c r="AW81" s="342" t="s">
        <v>430</v>
      </c>
      <c r="AX81" s="342" t="s">
        <v>430</v>
      </c>
      <c r="AY81" s="342" t="s">
        <v>430</v>
      </c>
      <c r="AZ81" s="342">
        <v>6</v>
      </c>
      <c r="BA81" s="344"/>
      <c r="BB81" s="346">
        <v>14.944889350630399</v>
      </c>
      <c r="BC81" s="371">
        <v>0.90141805594579605</v>
      </c>
      <c r="BD81" s="371">
        <v>6.3864148092651798E-2</v>
      </c>
      <c r="BE81" s="463">
        <v>0.14090398463745099</v>
      </c>
      <c r="BF81" s="464"/>
      <c r="BG81" s="832">
        <v>36.2973</v>
      </c>
      <c r="BH81" s="832">
        <v>28.909500000000001</v>
      </c>
      <c r="BI81" s="832">
        <v>30.430900000000001</v>
      </c>
      <c r="BJ81" s="832">
        <v>4.3623000000000003</v>
      </c>
      <c r="BK81" s="369"/>
      <c r="BL81" s="834" t="s">
        <v>610</v>
      </c>
      <c r="BM81" s="834" t="s">
        <v>611</v>
      </c>
      <c r="BN81" s="834" t="s">
        <v>612</v>
      </c>
      <c r="BO81" s="834" t="s">
        <v>613</v>
      </c>
      <c r="BP81" s="834" t="s">
        <v>614</v>
      </c>
      <c r="BQ81" s="369"/>
      <c r="BR81" s="350" t="s">
        <v>615</v>
      </c>
    </row>
    <row r="82" spans="1:70" s="106" customFormat="1" x14ac:dyDescent="0.25">
      <c r="A82" s="341" t="s">
        <v>658</v>
      </c>
      <c r="B82" s="369"/>
      <c r="C82" s="709">
        <v>44988</v>
      </c>
      <c r="D82" s="369"/>
      <c r="E82" s="342">
        <v>1191.6199999999999</v>
      </c>
      <c r="F82" s="369"/>
      <c r="G82" s="343">
        <v>20.54</v>
      </c>
      <c r="H82" s="370"/>
      <c r="I82" s="344">
        <v>0.98329999999999995</v>
      </c>
      <c r="J82" s="344">
        <v>1.5324</v>
      </c>
      <c r="K82" s="344">
        <v>6.1498999999999997</v>
      </c>
      <c r="L82" s="344">
        <v>16.373899999999999</v>
      </c>
      <c r="M82" s="344">
        <v>5.4414999999999996</v>
      </c>
      <c r="N82" s="346">
        <v>11.6304</v>
      </c>
      <c r="O82" s="344">
        <v>7.8461999999999996</v>
      </c>
      <c r="P82" s="344">
        <v>21.6538</v>
      </c>
      <c r="Q82" s="344" t="s">
        <v>430</v>
      </c>
      <c r="R82" s="344" t="s">
        <v>430</v>
      </c>
      <c r="S82" s="344">
        <v>1.3320000000000001</v>
      </c>
      <c r="T82" s="344">
        <v>19.003499999999999</v>
      </c>
      <c r="U82" s="344">
        <v>6.6459000000000001</v>
      </c>
      <c r="V82" s="344">
        <v>14.3653</v>
      </c>
      <c r="W82" s="344">
        <v>1.3320000000000001</v>
      </c>
      <c r="X82" s="344">
        <v>24.094999999999999</v>
      </c>
      <c r="Y82" s="370"/>
      <c r="Z82" s="342">
        <v>2</v>
      </c>
      <c r="AA82" s="342">
        <v>4</v>
      </c>
      <c r="AB82" s="342">
        <v>3</v>
      </c>
      <c r="AC82" s="342">
        <v>10</v>
      </c>
      <c r="AD82" s="342">
        <v>6</v>
      </c>
      <c r="AE82" s="342">
        <v>2</v>
      </c>
      <c r="AF82" s="342">
        <v>2</v>
      </c>
      <c r="AG82" s="342">
        <v>1</v>
      </c>
      <c r="AH82" s="342" t="s">
        <v>430</v>
      </c>
      <c r="AI82" s="342" t="s">
        <v>430</v>
      </c>
      <c r="AJ82" s="342">
        <v>1</v>
      </c>
      <c r="AK82" s="342">
        <v>7</v>
      </c>
      <c r="AL82" s="342">
        <v>5</v>
      </c>
      <c r="AM82" s="342">
        <v>3</v>
      </c>
      <c r="AN82" s="342">
        <v>1</v>
      </c>
      <c r="AO82" s="369"/>
      <c r="AP82" s="344" t="s">
        <v>430</v>
      </c>
      <c r="AQ82" s="344" t="s">
        <v>430</v>
      </c>
      <c r="AR82" s="344" t="s">
        <v>430</v>
      </c>
      <c r="AS82" s="344">
        <v>14.89</v>
      </c>
      <c r="AT82" s="344">
        <v>21.26</v>
      </c>
      <c r="AU82" s="347"/>
      <c r="AV82" s="342" t="s">
        <v>430</v>
      </c>
      <c r="AW82" s="342" t="s">
        <v>430</v>
      </c>
      <c r="AX82" s="342" t="s">
        <v>430</v>
      </c>
      <c r="AY82" s="342">
        <v>1</v>
      </c>
      <c r="AZ82" s="342">
        <v>5</v>
      </c>
      <c r="BA82" s="344"/>
      <c r="BB82" s="346">
        <v>15.666187238572199</v>
      </c>
      <c r="BC82" s="371">
        <v>0.97665518419103003</v>
      </c>
      <c r="BD82" s="371">
        <v>8.7164967541015506E-2</v>
      </c>
      <c r="BE82" s="463">
        <v>1.96400614220749E-2</v>
      </c>
      <c r="BF82" s="464"/>
      <c r="BG82" s="832">
        <v>33.261000000000003</v>
      </c>
      <c r="BH82" s="832">
        <v>28.6007</v>
      </c>
      <c r="BI82" s="832">
        <v>32.570799999999998</v>
      </c>
      <c r="BJ82" s="832">
        <v>5.5674999999999999</v>
      </c>
      <c r="BK82" s="369"/>
      <c r="BL82" s="834" t="s">
        <v>617</v>
      </c>
      <c r="BM82" s="834" t="s">
        <v>618</v>
      </c>
      <c r="BN82" s="834" t="s">
        <v>619</v>
      </c>
      <c r="BO82" s="834" t="s">
        <v>620</v>
      </c>
      <c r="BP82" s="834" t="s">
        <v>621</v>
      </c>
      <c r="BQ82" s="369"/>
      <c r="BR82" s="350" t="s">
        <v>443</v>
      </c>
    </row>
    <row r="83" spans="1:70" s="106" customFormat="1" x14ac:dyDescent="0.25">
      <c r="A83" s="341" t="s">
        <v>659</v>
      </c>
      <c r="B83" s="369"/>
      <c r="C83" s="709">
        <v>45642</v>
      </c>
      <c r="D83" s="369"/>
      <c r="E83" s="342">
        <v>717.29499999999996</v>
      </c>
      <c r="F83" s="369"/>
      <c r="G83" s="343">
        <v>11.987500000000001</v>
      </c>
      <c r="H83" s="370"/>
      <c r="I83" s="344">
        <v>1.012</v>
      </c>
      <c r="J83" s="344">
        <v>1.5382</v>
      </c>
      <c r="K83" s="344">
        <v>6.0343</v>
      </c>
      <c r="L83" s="344">
        <v>21.191099999999999</v>
      </c>
      <c r="M83" s="344">
        <v>9.5879999999999992</v>
      </c>
      <c r="N83" s="346">
        <v>15.348699999999999</v>
      </c>
      <c r="O83" s="344" t="s">
        <v>430</v>
      </c>
      <c r="P83" s="344" t="s">
        <v>430</v>
      </c>
      <c r="Q83" s="344" t="s">
        <v>430</v>
      </c>
      <c r="R83" s="344" t="s">
        <v>430</v>
      </c>
      <c r="S83" s="344">
        <v>1.1655</v>
      </c>
      <c r="T83" s="344">
        <v>24.0108</v>
      </c>
      <c r="U83" s="344">
        <v>10.5572</v>
      </c>
      <c r="V83" s="344">
        <v>15.2689</v>
      </c>
      <c r="W83" s="344">
        <v>1.1655</v>
      </c>
      <c r="X83" s="344">
        <v>12.4711</v>
      </c>
      <c r="Y83" s="370"/>
      <c r="Z83" s="342">
        <v>1</v>
      </c>
      <c r="AA83" s="342">
        <v>3</v>
      </c>
      <c r="AB83" s="342">
        <v>4</v>
      </c>
      <c r="AC83" s="342">
        <v>2</v>
      </c>
      <c r="AD83" s="342">
        <v>1</v>
      </c>
      <c r="AE83" s="342">
        <v>1</v>
      </c>
      <c r="AF83" s="342" t="s">
        <v>430</v>
      </c>
      <c r="AG83" s="342" t="s">
        <v>430</v>
      </c>
      <c r="AH83" s="342" t="s">
        <v>430</v>
      </c>
      <c r="AI83" s="342" t="s">
        <v>430</v>
      </c>
      <c r="AJ83" s="342">
        <v>7</v>
      </c>
      <c r="AK83" s="342">
        <v>1</v>
      </c>
      <c r="AL83" s="342">
        <v>1</v>
      </c>
      <c r="AM83" s="342">
        <v>2</v>
      </c>
      <c r="AN83" s="342">
        <v>7</v>
      </c>
      <c r="AO83" s="369"/>
      <c r="AP83" s="344" t="s">
        <v>430</v>
      </c>
      <c r="AQ83" s="344" t="s">
        <v>430</v>
      </c>
      <c r="AR83" s="344" t="s">
        <v>430</v>
      </c>
      <c r="AS83" s="344" t="s">
        <v>430</v>
      </c>
      <c r="AT83" s="344">
        <v>26.57</v>
      </c>
      <c r="AU83" s="347"/>
      <c r="AV83" s="342" t="s">
        <v>430</v>
      </c>
      <c r="AW83" s="342" t="s">
        <v>430</v>
      </c>
      <c r="AX83" s="342" t="s">
        <v>430</v>
      </c>
      <c r="AY83" s="342" t="s">
        <v>430</v>
      </c>
      <c r="AZ83" s="342">
        <v>2</v>
      </c>
      <c r="BA83" s="344"/>
      <c r="BB83" s="346">
        <v>20.4034593883014</v>
      </c>
      <c r="BC83" s="371">
        <v>1.06219784939574</v>
      </c>
      <c r="BD83" s="371">
        <v>3.3272762863592702E-2</v>
      </c>
      <c r="BE83" s="463">
        <v>0.36538161839528499</v>
      </c>
      <c r="BF83" s="464"/>
      <c r="BG83" s="832">
        <v>26.184899999999999</v>
      </c>
      <c r="BH83" s="832">
        <v>28.3352</v>
      </c>
      <c r="BI83" s="832">
        <v>33.552900000000001</v>
      </c>
      <c r="BJ83" s="832">
        <v>11.927</v>
      </c>
      <c r="BK83" s="369"/>
      <c r="BL83" s="834" t="s">
        <v>623</v>
      </c>
      <c r="BM83" s="834" t="s">
        <v>624</v>
      </c>
      <c r="BN83" s="834" t="s">
        <v>625</v>
      </c>
      <c r="BO83" s="834" t="s">
        <v>626</v>
      </c>
      <c r="BP83" s="834" t="s">
        <v>627</v>
      </c>
      <c r="BQ83" s="369"/>
      <c r="BR83" s="350" t="s">
        <v>443</v>
      </c>
    </row>
    <row r="84" spans="1:70" s="106" customFormat="1" x14ac:dyDescent="0.25">
      <c r="A84" s="341" t="s">
        <v>660</v>
      </c>
      <c r="B84" s="369"/>
      <c r="C84" s="709">
        <v>45859</v>
      </c>
      <c r="D84" s="369"/>
      <c r="E84" s="342">
        <v>610.73</v>
      </c>
      <c r="F84" s="369"/>
      <c r="G84" s="343">
        <v>11.63</v>
      </c>
      <c r="H84" s="370"/>
      <c r="I84" s="344">
        <v>0.95489999999999997</v>
      </c>
      <c r="J84" s="344">
        <v>2.4670000000000001</v>
      </c>
      <c r="K84" s="344">
        <v>6.4043999999999999</v>
      </c>
      <c r="L84" s="344">
        <v>22.035699999999999</v>
      </c>
      <c r="M84" s="344">
        <v>9.5104000000000006</v>
      </c>
      <c r="N84" s="346" t="s">
        <v>430</v>
      </c>
      <c r="O84" s="344" t="s">
        <v>430</v>
      </c>
      <c r="P84" s="344" t="s">
        <v>430</v>
      </c>
      <c r="Q84" s="344" t="s">
        <v>430</v>
      </c>
      <c r="R84" s="344" t="s">
        <v>430</v>
      </c>
      <c r="S84" s="344">
        <v>1.3066</v>
      </c>
      <c r="T84" s="344">
        <v>23.723400000000002</v>
      </c>
      <c r="U84" s="344">
        <v>10.237</v>
      </c>
      <c r="V84" s="344">
        <v>16.416399999999999</v>
      </c>
      <c r="W84" s="344">
        <v>1.3066</v>
      </c>
      <c r="X84" s="344">
        <v>16.3</v>
      </c>
      <c r="Y84" s="370"/>
      <c r="Z84" s="342">
        <v>3</v>
      </c>
      <c r="AA84" s="342">
        <v>1</v>
      </c>
      <c r="AB84" s="342">
        <v>2</v>
      </c>
      <c r="AC84" s="342">
        <v>1</v>
      </c>
      <c r="AD84" s="342">
        <v>2</v>
      </c>
      <c r="AE84" s="342" t="s">
        <v>430</v>
      </c>
      <c r="AF84" s="342" t="s">
        <v>430</v>
      </c>
      <c r="AG84" s="342" t="s">
        <v>430</v>
      </c>
      <c r="AH84" s="342" t="s">
        <v>430</v>
      </c>
      <c r="AI84" s="342" t="s">
        <v>430</v>
      </c>
      <c r="AJ84" s="342">
        <v>4</v>
      </c>
      <c r="AK84" s="342">
        <v>3</v>
      </c>
      <c r="AL84" s="342">
        <v>2</v>
      </c>
      <c r="AM84" s="342">
        <v>1</v>
      </c>
      <c r="AN84" s="342">
        <v>4</v>
      </c>
      <c r="AO84" s="369"/>
      <c r="AP84" s="344" t="s">
        <v>430</v>
      </c>
      <c r="AQ84" s="344" t="s">
        <v>430</v>
      </c>
      <c r="AR84" s="344" t="s">
        <v>430</v>
      </c>
      <c r="AS84" s="344" t="s">
        <v>430</v>
      </c>
      <c r="AT84" s="344">
        <v>26.82</v>
      </c>
      <c r="AU84" s="347"/>
      <c r="AV84" s="342" t="s">
        <v>430</v>
      </c>
      <c r="AW84" s="342" t="s">
        <v>430</v>
      </c>
      <c r="AX84" s="342" t="s">
        <v>430</v>
      </c>
      <c r="AY84" s="342" t="s">
        <v>430</v>
      </c>
      <c r="AZ84" s="342">
        <v>1</v>
      </c>
      <c r="BA84" s="344"/>
      <c r="BB84" s="346">
        <v>17.955018008885499</v>
      </c>
      <c r="BC84" s="371">
        <v>1.1048776986223301</v>
      </c>
      <c r="BD84" s="371">
        <v>5.8940612635992901E-2</v>
      </c>
      <c r="BE84" s="463">
        <v>1.29305431763669</v>
      </c>
      <c r="BF84" s="464"/>
      <c r="BG84" s="832">
        <v>33.8386</v>
      </c>
      <c r="BH84" s="832">
        <v>31.6508</v>
      </c>
      <c r="BI84" s="832">
        <v>30.340499999999999</v>
      </c>
      <c r="BJ84" s="832">
        <v>4.1700999999999997</v>
      </c>
      <c r="BK84" s="369"/>
      <c r="BL84" s="834" t="s">
        <v>629</v>
      </c>
      <c r="BM84" s="834" t="s">
        <v>630</v>
      </c>
      <c r="BN84" s="834" t="s">
        <v>631</v>
      </c>
      <c r="BO84" s="834" t="s">
        <v>632</v>
      </c>
      <c r="BP84" s="834" t="s">
        <v>633</v>
      </c>
      <c r="BQ84" s="369"/>
      <c r="BR84" s="350" t="s">
        <v>615</v>
      </c>
    </row>
    <row r="85" spans="1:70" s="106" customFormat="1" x14ac:dyDescent="0.25">
      <c r="A85" s="341" t="s">
        <v>661</v>
      </c>
      <c r="B85" s="369"/>
      <c r="C85" s="709">
        <v>45545</v>
      </c>
      <c r="D85" s="369"/>
      <c r="E85" s="342">
        <v>433.41899999999998</v>
      </c>
      <c r="F85" s="369"/>
      <c r="G85" s="343">
        <v>10.66</v>
      </c>
      <c r="H85" s="370"/>
      <c r="I85" s="344">
        <v>0.75609999999999999</v>
      </c>
      <c r="J85" s="344">
        <v>1.4272</v>
      </c>
      <c r="K85" s="344">
        <v>5.0246000000000004</v>
      </c>
      <c r="L85" s="344">
        <v>16.630199999999999</v>
      </c>
      <c r="M85" s="344">
        <v>4.2032999999999996</v>
      </c>
      <c r="N85" s="346">
        <v>7.1356999999999999</v>
      </c>
      <c r="O85" s="344" t="s">
        <v>430</v>
      </c>
      <c r="P85" s="344" t="s">
        <v>430</v>
      </c>
      <c r="Q85" s="344" t="s">
        <v>430</v>
      </c>
      <c r="R85" s="344" t="s">
        <v>430</v>
      </c>
      <c r="S85" s="344">
        <v>1.3308</v>
      </c>
      <c r="T85" s="344">
        <v>18.312999999999999</v>
      </c>
      <c r="U85" s="344">
        <v>5.1281999999999996</v>
      </c>
      <c r="V85" s="344">
        <v>7.5681000000000003</v>
      </c>
      <c r="W85" s="344">
        <v>1.3308</v>
      </c>
      <c r="X85" s="344">
        <v>3.5977999999999999</v>
      </c>
      <c r="Y85" s="370"/>
      <c r="Z85" s="342">
        <v>7</v>
      </c>
      <c r="AA85" s="342">
        <v>5</v>
      </c>
      <c r="AB85" s="342">
        <v>10</v>
      </c>
      <c r="AC85" s="342">
        <v>9</v>
      </c>
      <c r="AD85" s="342">
        <v>9</v>
      </c>
      <c r="AE85" s="342">
        <v>6</v>
      </c>
      <c r="AF85" s="342" t="s">
        <v>430</v>
      </c>
      <c r="AG85" s="342" t="s">
        <v>430</v>
      </c>
      <c r="AH85" s="342" t="s">
        <v>430</v>
      </c>
      <c r="AI85" s="342" t="s">
        <v>430</v>
      </c>
      <c r="AJ85" s="342">
        <v>2</v>
      </c>
      <c r="AK85" s="342">
        <v>10</v>
      </c>
      <c r="AL85" s="342">
        <v>9</v>
      </c>
      <c r="AM85" s="342">
        <v>11</v>
      </c>
      <c r="AN85" s="342">
        <v>2</v>
      </c>
      <c r="AO85" s="369"/>
      <c r="AP85" s="344" t="s">
        <v>430</v>
      </c>
      <c r="AQ85" s="344" t="s">
        <v>430</v>
      </c>
      <c r="AR85" s="344" t="s">
        <v>430</v>
      </c>
      <c r="AS85" s="344" t="s">
        <v>430</v>
      </c>
      <c r="AT85" s="344">
        <v>14.44</v>
      </c>
      <c r="AU85" s="347"/>
      <c r="AV85" s="342" t="s">
        <v>430</v>
      </c>
      <c r="AW85" s="342" t="s">
        <v>430</v>
      </c>
      <c r="AX85" s="342" t="s">
        <v>430</v>
      </c>
      <c r="AY85" s="342" t="s">
        <v>430</v>
      </c>
      <c r="AZ85" s="342">
        <v>9</v>
      </c>
      <c r="BA85" s="344"/>
      <c r="BB85" s="346">
        <v>16.725308105282199</v>
      </c>
      <c r="BC85" s="371">
        <v>0.92130699880669997</v>
      </c>
      <c r="BD85" s="371">
        <v>-6.20084975592761E-3</v>
      </c>
      <c r="BE85" s="463">
        <v>-0.32195227519506803</v>
      </c>
      <c r="BF85" s="464"/>
      <c r="BG85" s="832">
        <v>42.253999999999998</v>
      </c>
      <c r="BH85" s="832">
        <v>26.616499999999998</v>
      </c>
      <c r="BI85" s="832">
        <v>28.4328</v>
      </c>
      <c r="BJ85" s="832">
        <v>2.6966999999999999</v>
      </c>
      <c r="BK85" s="369"/>
      <c r="BL85" s="834" t="s">
        <v>635</v>
      </c>
      <c r="BM85" s="834" t="s">
        <v>636</v>
      </c>
      <c r="BN85" s="834" t="s">
        <v>637</v>
      </c>
      <c r="BO85" s="834" t="s">
        <v>638</v>
      </c>
      <c r="BP85" s="834" t="s">
        <v>639</v>
      </c>
      <c r="BQ85" s="369"/>
      <c r="BR85" s="350" t="s">
        <v>602</v>
      </c>
    </row>
    <row r="86" spans="1:70" s="106" customFormat="1" x14ac:dyDescent="0.25">
      <c r="A86" s="341" t="s">
        <v>662</v>
      </c>
      <c r="B86" s="369"/>
      <c r="C86" s="709">
        <v>45595</v>
      </c>
      <c r="D86" s="369"/>
      <c r="E86" s="342">
        <v>242.67</v>
      </c>
      <c r="F86" s="369"/>
      <c r="G86" s="343">
        <v>8.9</v>
      </c>
      <c r="H86" s="370"/>
      <c r="I86" s="344">
        <v>0.45150000000000001</v>
      </c>
      <c r="J86" s="344">
        <v>1.0216000000000001</v>
      </c>
      <c r="K86" s="344">
        <v>3.0093000000000001</v>
      </c>
      <c r="L86" s="344">
        <v>9.0686</v>
      </c>
      <c r="M86" s="344">
        <v>-1.6575</v>
      </c>
      <c r="N86" s="346">
        <v>-10.282299999999999</v>
      </c>
      <c r="O86" s="344" t="s">
        <v>430</v>
      </c>
      <c r="P86" s="344" t="s">
        <v>430</v>
      </c>
      <c r="Q86" s="344" t="s">
        <v>430</v>
      </c>
      <c r="R86" s="344" t="s">
        <v>430</v>
      </c>
      <c r="S86" s="344">
        <v>0</v>
      </c>
      <c r="T86" s="344">
        <v>9.7410999999999994</v>
      </c>
      <c r="U86" s="344">
        <v>-1.4396</v>
      </c>
      <c r="V86" s="344">
        <v>-3.5752999999999999</v>
      </c>
      <c r="W86" s="344">
        <v>0</v>
      </c>
      <c r="X86" s="344">
        <v>-6.7354000000000003</v>
      </c>
      <c r="Y86" s="370"/>
      <c r="Z86" s="342">
        <v>15</v>
      </c>
      <c r="AA86" s="342">
        <v>12</v>
      </c>
      <c r="AB86" s="342">
        <v>17</v>
      </c>
      <c r="AC86" s="342">
        <v>17</v>
      </c>
      <c r="AD86" s="342">
        <v>15</v>
      </c>
      <c r="AE86" s="342">
        <v>16</v>
      </c>
      <c r="AF86" s="342" t="s">
        <v>430</v>
      </c>
      <c r="AG86" s="342" t="s">
        <v>430</v>
      </c>
      <c r="AH86" s="342" t="s">
        <v>430</v>
      </c>
      <c r="AI86" s="342" t="s">
        <v>430</v>
      </c>
      <c r="AJ86" s="342">
        <v>17</v>
      </c>
      <c r="AK86" s="342">
        <v>17</v>
      </c>
      <c r="AL86" s="342">
        <v>16</v>
      </c>
      <c r="AM86" s="342">
        <v>17</v>
      </c>
      <c r="AN86" s="342">
        <v>17</v>
      </c>
      <c r="AO86" s="369"/>
      <c r="AP86" s="344" t="s">
        <v>430</v>
      </c>
      <c r="AQ86" s="344" t="s">
        <v>430</v>
      </c>
      <c r="AR86" s="344" t="s">
        <v>430</v>
      </c>
      <c r="AS86" s="344" t="s">
        <v>430</v>
      </c>
      <c r="AT86" s="344">
        <v>-0.99</v>
      </c>
      <c r="AU86" s="347"/>
      <c r="AV86" s="342" t="s">
        <v>430</v>
      </c>
      <c r="AW86" s="342" t="s">
        <v>430</v>
      </c>
      <c r="AX86" s="342" t="s">
        <v>430</v>
      </c>
      <c r="AY86" s="342" t="s">
        <v>430</v>
      </c>
      <c r="AZ86" s="342">
        <v>17</v>
      </c>
      <c r="BA86" s="344"/>
      <c r="BB86" s="346">
        <v>12.268137732511599</v>
      </c>
      <c r="BC86" s="371">
        <v>0.60706816319929802</v>
      </c>
      <c r="BD86" s="371">
        <v>-7.9407284491833693E-2</v>
      </c>
      <c r="BE86" s="463">
        <v>-1.1179830949229701</v>
      </c>
      <c r="BF86" s="464"/>
      <c r="BG86" s="832">
        <v>18.228000000000002</v>
      </c>
      <c r="BH86" s="832">
        <v>22.0168</v>
      </c>
      <c r="BI86" s="832">
        <v>45.453099999999999</v>
      </c>
      <c r="BJ86" s="832">
        <v>14.302099999999999</v>
      </c>
      <c r="BK86" s="369"/>
      <c r="BL86" s="834" t="s">
        <v>641</v>
      </c>
      <c r="BM86" s="834" t="s">
        <v>642</v>
      </c>
      <c r="BN86" s="834" t="s">
        <v>643</v>
      </c>
      <c r="BO86" s="834" t="s">
        <v>644</v>
      </c>
      <c r="BP86" s="834" t="s">
        <v>645</v>
      </c>
      <c r="BQ86" s="369"/>
      <c r="BR86" s="350" t="s">
        <v>436</v>
      </c>
    </row>
    <row r="87" spans="1:70" x14ac:dyDescent="0.25">
      <c r="A87" s="36" t="s">
        <v>93</v>
      </c>
      <c r="B87" s="43"/>
      <c r="C87" s="710"/>
      <c r="D87" s="43"/>
      <c r="E87" s="51"/>
      <c r="F87" s="43"/>
      <c r="G87" s="55"/>
      <c r="H87" s="66"/>
      <c r="I87" s="59">
        <v>0.69910000000000005</v>
      </c>
      <c r="J87" s="59">
        <v>1.1884999999999999</v>
      </c>
      <c r="K87" s="59">
        <v>5.0246000000000004</v>
      </c>
      <c r="L87" s="59">
        <v>16.458100000000002</v>
      </c>
      <c r="M87" s="59">
        <v>3.4777999999999998</v>
      </c>
      <c r="N87" s="70">
        <v>5.2361000000000004</v>
      </c>
      <c r="O87" s="59">
        <v>4.7782</v>
      </c>
      <c r="P87" s="59">
        <v>17.767900000000001</v>
      </c>
      <c r="Q87" s="59">
        <v>14.903700000000001</v>
      </c>
      <c r="R87" s="59">
        <v>16.415299999999998</v>
      </c>
      <c r="S87" s="59">
        <v>1.0206999999999999</v>
      </c>
      <c r="T87" s="59">
        <v>18.646899999999999</v>
      </c>
      <c r="U87" s="59">
        <v>4.3574000000000002</v>
      </c>
      <c r="V87" s="59">
        <v>8.3262999999999998</v>
      </c>
      <c r="W87" s="59">
        <v>1.0206999999999999</v>
      </c>
      <c r="X87" s="59">
        <v>14.117100000000001</v>
      </c>
      <c r="Y87" s="66"/>
      <c r="Z87" s="51">
        <v>17</v>
      </c>
      <c r="AA87" s="51">
        <v>17</v>
      </c>
      <c r="AB87" s="51">
        <v>17</v>
      </c>
      <c r="AC87" s="51">
        <v>17</v>
      </c>
      <c r="AD87" s="51">
        <v>17</v>
      </c>
      <c r="AE87" s="51">
        <v>16</v>
      </c>
      <c r="AF87" s="51">
        <v>11</v>
      </c>
      <c r="AG87" s="51">
        <v>8</v>
      </c>
      <c r="AH87" s="51">
        <v>4</v>
      </c>
      <c r="AI87" s="51">
        <v>3</v>
      </c>
      <c r="AJ87" s="51">
        <v>17</v>
      </c>
      <c r="AK87" s="51">
        <v>17</v>
      </c>
      <c r="AL87" s="51">
        <v>17</v>
      </c>
      <c r="AM87" s="51">
        <v>17</v>
      </c>
      <c r="AN87" s="51">
        <v>17</v>
      </c>
      <c r="AO87" s="43"/>
      <c r="AP87" s="59">
        <v>16.940000000000001</v>
      </c>
      <c r="AQ87" s="59">
        <v>17.782499999999999</v>
      </c>
      <c r="AR87" s="59">
        <v>13.8725</v>
      </c>
      <c r="AS87" s="59">
        <v>11.1775</v>
      </c>
      <c r="AT87" s="59">
        <v>14.7105882352941</v>
      </c>
      <c r="AU87" s="78"/>
      <c r="AV87" s="51">
        <v>3</v>
      </c>
      <c r="AW87" s="51">
        <v>4</v>
      </c>
      <c r="AX87" s="51">
        <v>4</v>
      </c>
      <c r="AY87" s="51">
        <v>8</v>
      </c>
      <c r="AZ87" s="51">
        <v>17</v>
      </c>
      <c r="BA87" s="59"/>
      <c r="BB87" s="70"/>
      <c r="BC87" s="282"/>
      <c r="BD87" s="282"/>
      <c r="BE87" s="283"/>
      <c r="BF87" s="263"/>
      <c r="BG87" s="59"/>
      <c r="BH87" s="59"/>
      <c r="BI87" s="59"/>
      <c r="BJ87" s="59"/>
      <c r="BK87" s="43"/>
      <c r="BL87" s="84"/>
      <c r="BM87" s="84"/>
      <c r="BN87" s="84"/>
      <c r="BO87" s="84"/>
      <c r="BP87" s="84"/>
      <c r="BQ87" s="43"/>
      <c r="BR87" s="88"/>
    </row>
    <row r="88" spans="1:70" x14ac:dyDescent="0.25">
      <c r="A88" s="37" t="s">
        <v>94</v>
      </c>
      <c r="B88" s="44"/>
      <c r="C88" s="711"/>
      <c r="D88" s="44"/>
      <c r="E88" s="52"/>
      <c r="F88" s="44"/>
      <c r="G88" s="56"/>
      <c r="H88" s="67"/>
      <c r="I88" s="60">
        <v>1.012</v>
      </c>
      <c r="J88" s="60">
        <v>2.4670000000000001</v>
      </c>
      <c r="K88" s="60">
        <v>6.6951999999999998</v>
      </c>
      <c r="L88" s="60">
        <v>22.035699999999999</v>
      </c>
      <c r="M88" s="60">
        <v>9.5879999999999992</v>
      </c>
      <c r="N88" s="71">
        <v>15.348699999999999</v>
      </c>
      <c r="O88" s="60">
        <v>9.7895000000000003</v>
      </c>
      <c r="P88" s="60">
        <v>21.6538</v>
      </c>
      <c r="Q88" s="60">
        <v>15.9831</v>
      </c>
      <c r="R88" s="60">
        <v>18.453900000000001</v>
      </c>
      <c r="S88" s="60">
        <v>1.3320000000000001</v>
      </c>
      <c r="T88" s="60">
        <v>24.0108</v>
      </c>
      <c r="U88" s="60">
        <v>10.5572</v>
      </c>
      <c r="V88" s="60">
        <v>16.416399999999999</v>
      </c>
      <c r="W88" s="60">
        <v>1.3320000000000001</v>
      </c>
      <c r="X88" s="60">
        <v>24.094999999999999</v>
      </c>
      <c r="Y88" s="67"/>
      <c r="Z88" s="52"/>
      <c r="AA88" s="52"/>
      <c r="AB88" s="52"/>
      <c r="AC88" s="52"/>
      <c r="AD88" s="52"/>
      <c r="AE88" s="52"/>
      <c r="AF88" s="52"/>
      <c r="AG88" s="52"/>
      <c r="AH88" s="52"/>
      <c r="AI88" s="52"/>
      <c r="AJ88" s="52"/>
      <c r="AK88" s="52"/>
      <c r="AL88" s="52"/>
      <c r="AM88" s="52"/>
      <c r="AN88" s="52"/>
      <c r="AO88" s="44"/>
      <c r="AP88" s="60">
        <v>19.010000000000002</v>
      </c>
      <c r="AQ88" s="60">
        <v>18.72</v>
      </c>
      <c r="AR88" s="60">
        <v>17.38</v>
      </c>
      <c r="AS88" s="60">
        <v>14.89</v>
      </c>
      <c r="AT88" s="60">
        <v>26.82</v>
      </c>
      <c r="AU88" s="79"/>
      <c r="AV88" s="52"/>
      <c r="AW88" s="52"/>
      <c r="AX88" s="52"/>
      <c r="AY88" s="52"/>
      <c r="AZ88" s="52"/>
      <c r="BA88" s="60"/>
      <c r="BB88" s="71"/>
      <c r="BC88" s="284"/>
      <c r="BD88" s="284"/>
      <c r="BE88" s="285"/>
      <c r="BF88" s="264"/>
      <c r="BG88" s="60"/>
      <c r="BH88" s="60"/>
      <c r="BI88" s="60"/>
      <c r="BJ88" s="60"/>
      <c r="BK88" s="44"/>
      <c r="BL88" s="85"/>
      <c r="BM88" s="85"/>
      <c r="BN88" s="85"/>
      <c r="BO88" s="85"/>
      <c r="BP88" s="85"/>
      <c r="BQ88" s="44"/>
      <c r="BR88" s="89"/>
    </row>
    <row r="89" spans="1:70" x14ac:dyDescent="0.25">
      <c r="A89" s="37" t="s">
        <v>95</v>
      </c>
      <c r="B89" s="44"/>
      <c r="C89" s="711"/>
      <c r="D89" s="66"/>
      <c r="E89" s="52"/>
      <c r="F89" s="44"/>
      <c r="G89" s="56"/>
      <c r="H89" s="67"/>
      <c r="I89" s="60">
        <v>0.39300000000000002</v>
      </c>
      <c r="J89" s="60">
        <v>0.20710000000000001</v>
      </c>
      <c r="K89" s="60">
        <v>3.0093000000000001</v>
      </c>
      <c r="L89" s="60">
        <v>9.0686</v>
      </c>
      <c r="M89" s="60">
        <v>-2.4205000000000001</v>
      </c>
      <c r="N89" s="71">
        <v>-10.282299999999999</v>
      </c>
      <c r="O89" s="60">
        <v>-2.3561999999999999</v>
      </c>
      <c r="P89" s="60">
        <v>13.7424</v>
      </c>
      <c r="Q89" s="60">
        <v>14.3071</v>
      </c>
      <c r="R89" s="60">
        <v>15.210800000000001</v>
      </c>
      <c r="S89" s="60">
        <v>0</v>
      </c>
      <c r="T89" s="60">
        <v>9.7410999999999994</v>
      </c>
      <c r="U89" s="60">
        <v>-1.9843</v>
      </c>
      <c r="V89" s="60">
        <v>-3.5752999999999999</v>
      </c>
      <c r="W89" s="60">
        <v>0</v>
      </c>
      <c r="X89" s="60">
        <v>-6.7354000000000003</v>
      </c>
      <c r="Y89" s="67"/>
      <c r="Z89" s="52"/>
      <c r="AA89" s="52"/>
      <c r="AB89" s="52"/>
      <c r="AC89" s="52"/>
      <c r="AD89" s="52"/>
      <c r="AE89" s="52"/>
      <c r="AF89" s="52"/>
      <c r="AG89" s="52"/>
      <c r="AH89" s="52"/>
      <c r="AI89" s="52"/>
      <c r="AJ89" s="52"/>
      <c r="AK89" s="52"/>
      <c r="AL89" s="52"/>
      <c r="AM89" s="52"/>
      <c r="AN89" s="52"/>
      <c r="AO89" s="44"/>
      <c r="AP89" s="60">
        <v>15.36</v>
      </c>
      <c r="AQ89" s="60">
        <v>16.57</v>
      </c>
      <c r="AR89" s="60">
        <v>11.48</v>
      </c>
      <c r="AS89" s="60">
        <v>7.23</v>
      </c>
      <c r="AT89" s="60">
        <v>-0.99</v>
      </c>
      <c r="AU89" s="79"/>
      <c r="AV89" s="52"/>
      <c r="AW89" s="52"/>
      <c r="AX89" s="52"/>
      <c r="AY89" s="52"/>
      <c r="AZ89" s="52"/>
      <c r="BA89" s="60"/>
      <c r="BB89" s="71"/>
      <c r="BC89" s="284"/>
      <c r="BD89" s="284"/>
      <c r="BE89" s="285"/>
      <c r="BF89" s="264"/>
      <c r="BG89" s="60"/>
      <c r="BH89" s="60"/>
      <c r="BI89" s="60"/>
      <c r="BJ89" s="60"/>
      <c r="BK89" s="44"/>
      <c r="BL89" s="85"/>
      <c r="BM89" s="85"/>
      <c r="BN89" s="85"/>
      <c r="BO89" s="85"/>
      <c r="BP89" s="85"/>
      <c r="BQ89" s="44"/>
      <c r="BR89" s="89"/>
    </row>
    <row r="90" spans="1:70" x14ac:dyDescent="0.25">
      <c r="A90" s="38" t="s">
        <v>96</v>
      </c>
      <c r="B90" s="69"/>
      <c r="C90" s="712"/>
      <c r="D90" s="68"/>
      <c r="E90" s="53"/>
      <c r="F90" s="45"/>
      <c r="G90" s="57"/>
      <c r="H90" s="68"/>
      <c r="I90" s="61">
        <v>0.73529999999999995</v>
      </c>
      <c r="J90" s="61">
        <v>1.2078</v>
      </c>
      <c r="K90" s="61">
        <v>5.1824000000000003</v>
      </c>
      <c r="L90" s="61">
        <v>16.630199999999999</v>
      </c>
      <c r="M90" s="61">
        <v>4.2032999999999996</v>
      </c>
      <c r="N90" s="72">
        <v>5.8507499999999997</v>
      </c>
      <c r="O90" s="61">
        <v>5.1089000000000002</v>
      </c>
      <c r="P90" s="61">
        <v>17.301500000000001</v>
      </c>
      <c r="Q90" s="61">
        <v>14.6623</v>
      </c>
      <c r="R90" s="61">
        <v>15.581099999999999</v>
      </c>
      <c r="S90" s="61">
        <v>1.1148</v>
      </c>
      <c r="T90" s="61">
        <v>18.725100000000001</v>
      </c>
      <c r="U90" s="61">
        <v>5.1281999999999996</v>
      </c>
      <c r="V90" s="61">
        <v>8.3049999999999997</v>
      </c>
      <c r="W90" s="61">
        <v>1.1148</v>
      </c>
      <c r="X90" s="61">
        <v>16.3</v>
      </c>
      <c r="Y90" s="68"/>
      <c r="Z90" s="53"/>
      <c r="AA90" s="53"/>
      <c r="AB90" s="53"/>
      <c r="AC90" s="53"/>
      <c r="AD90" s="53"/>
      <c r="AE90" s="53"/>
      <c r="AF90" s="53"/>
      <c r="AG90" s="53"/>
      <c r="AH90" s="53"/>
      <c r="AI90" s="53"/>
      <c r="AJ90" s="53"/>
      <c r="AK90" s="53"/>
      <c r="AL90" s="53"/>
      <c r="AM90" s="53"/>
      <c r="AN90" s="53"/>
      <c r="AO90" s="45"/>
      <c r="AP90" s="61">
        <v>16.45</v>
      </c>
      <c r="AQ90" s="61">
        <v>17.920000000000002</v>
      </c>
      <c r="AR90" s="61">
        <v>13.32</v>
      </c>
      <c r="AS90" s="61">
        <v>10.93</v>
      </c>
      <c r="AT90" s="61">
        <v>14.44</v>
      </c>
      <c r="AU90" s="80"/>
      <c r="AV90" s="53"/>
      <c r="AW90" s="53"/>
      <c r="AX90" s="53"/>
      <c r="AY90" s="53"/>
      <c r="AZ90" s="53"/>
      <c r="BA90" s="61"/>
      <c r="BB90" s="72"/>
      <c r="BC90" s="287"/>
      <c r="BD90" s="287"/>
      <c r="BE90" s="288"/>
      <c r="BF90" s="266"/>
      <c r="BG90" s="61"/>
      <c r="BH90" s="61"/>
      <c r="BI90" s="61"/>
      <c r="BJ90" s="61"/>
      <c r="BK90" s="45"/>
      <c r="BL90" s="86"/>
      <c r="BM90" s="86"/>
      <c r="BN90" s="86"/>
      <c r="BO90" s="86"/>
      <c r="BP90" s="86"/>
      <c r="BQ90" s="45"/>
      <c r="BR90" s="90"/>
    </row>
    <row r="91" spans="1:70" ht="14.5" x14ac:dyDescent="0.25">
      <c r="A91" s="39" t="s">
        <v>91</v>
      </c>
      <c r="B91" s="69"/>
      <c r="C91" s="71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1"/>
      <c r="AQ91" s="241"/>
      <c r="AR91" s="241"/>
      <c r="AS91" s="241"/>
      <c r="AT91" s="241"/>
      <c r="AU91" s="69"/>
      <c r="AV91" s="243"/>
      <c r="AW91" s="243"/>
      <c r="AX91" s="243"/>
      <c r="AY91" s="243"/>
      <c r="AZ91" s="243"/>
      <c r="BA91" s="40"/>
      <c r="BB91" s="289"/>
      <c r="BC91" s="289"/>
      <c r="BD91" s="289"/>
      <c r="BE91" s="289"/>
      <c r="BF91" s="40"/>
      <c r="BG91" s="289"/>
      <c r="BH91" s="289"/>
      <c r="BI91" s="289"/>
      <c r="BJ91" s="289"/>
      <c r="BK91" s="40"/>
      <c r="BL91" s="40"/>
      <c r="BM91" s="41"/>
      <c r="BQ91" s="69"/>
      <c r="BR91" s="41"/>
    </row>
    <row r="92" spans="1:70" s="106" customFormat="1" x14ac:dyDescent="0.25">
      <c r="A92" s="125" t="s">
        <v>426</v>
      </c>
      <c r="B92" s="130"/>
      <c r="C92" s="717"/>
      <c r="D92" s="130"/>
      <c r="E92" s="134"/>
      <c r="F92" s="130"/>
      <c r="G92" s="134"/>
      <c r="H92" s="130"/>
      <c r="I92" s="129">
        <v>0.70750000000000002</v>
      </c>
      <c r="J92" s="129">
        <v>0.51319999999999999</v>
      </c>
      <c r="K92" s="129">
        <v>3.2705000000000002</v>
      </c>
      <c r="L92" s="129">
        <v>6.9664999999999999</v>
      </c>
      <c r="M92" s="129">
        <v>-7.6140999999999996</v>
      </c>
      <c r="N92" s="131">
        <v>-3.9523000000000001</v>
      </c>
      <c r="O92" s="129">
        <v>1.2642</v>
      </c>
      <c r="P92" s="129">
        <v>9.25</v>
      </c>
      <c r="Q92" s="129">
        <v>10.265700000000001</v>
      </c>
      <c r="R92" s="129">
        <v>12.589</v>
      </c>
      <c r="S92" s="129">
        <v>1.2987</v>
      </c>
      <c r="T92" s="129">
        <v>8.7947000000000006</v>
      </c>
      <c r="U92" s="129">
        <v>-6.9107000000000003</v>
      </c>
      <c r="V92" s="129">
        <v>-1.0202</v>
      </c>
      <c r="W92" s="129">
        <v>1.2987</v>
      </c>
      <c r="X92" s="129" t="s">
        <v>428</v>
      </c>
      <c r="Y92" s="130"/>
      <c r="Z92" s="127"/>
      <c r="AA92" s="127"/>
      <c r="AB92" s="127"/>
      <c r="AC92" s="127"/>
      <c r="AD92" s="127"/>
      <c r="AE92" s="127"/>
      <c r="AF92" s="127"/>
      <c r="AG92" s="127"/>
      <c r="AH92" s="127"/>
      <c r="AI92" s="127"/>
      <c r="AJ92" s="127"/>
      <c r="AK92" s="127"/>
      <c r="AL92" s="127"/>
      <c r="AM92" s="127"/>
      <c r="AN92" s="127"/>
      <c r="AO92" s="130"/>
      <c r="AP92" s="129">
        <v>11.94</v>
      </c>
      <c r="AQ92" s="129">
        <v>11.46</v>
      </c>
      <c r="AR92" s="129">
        <v>7.92</v>
      </c>
      <c r="AS92" s="129">
        <v>3.83</v>
      </c>
      <c r="AT92" s="129">
        <v>-3.37</v>
      </c>
      <c r="AU92" s="130"/>
      <c r="AV92" s="244"/>
      <c r="AW92" s="244"/>
      <c r="AX92" s="244"/>
      <c r="AY92" s="244"/>
      <c r="AZ92" s="244"/>
      <c r="BA92" s="134"/>
      <c r="BB92" s="291"/>
      <c r="BC92" s="291"/>
      <c r="BD92" s="291"/>
      <c r="BE92" s="291"/>
      <c r="BF92" s="134"/>
      <c r="BG92" s="291"/>
      <c r="BH92" s="291"/>
      <c r="BI92" s="291"/>
      <c r="BJ92" s="291"/>
      <c r="BK92" s="134"/>
      <c r="BL92" s="134"/>
      <c r="BM92" s="136"/>
      <c r="BN92" s="252"/>
      <c r="BO92" s="134"/>
      <c r="BP92" s="134"/>
      <c r="BQ92" s="130"/>
      <c r="BR92" s="136"/>
    </row>
    <row r="93" spans="1:70" s="106" customFormat="1" x14ac:dyDescent="0.25">
      <c r="A93" s="485" t="s">
        <v>427</v>
      </c>
      <c r="B93" s="121"/>
      <c r="C93" s="719"/>
      <c r="D93" s="121"/>
      <c r="E93" s="138"/>
      <c r="F93" s="121"/>
      <c r="G93" s="138"/>
      <c r="H93" s="139"/>
      <c r="I93" s="140">
        <v>0.70699999999999996</v>
      </c>
      <c r="J93" s="140">
        <v>0.83730000000000004</v>
      </c>
      <c r="K93" s="140">
        <v>3.9106000000000001</v>
      </c>
      <c r="L93" s="140">
        <v>13.918900000000001</v>
      </c>
      <c r="M93" s="140">
        <v>-0.60470000000000002</v>
      </c>
      <c r="N93" s="141">
        <v>0.90369999999999995</v>
      </c>
      <c r="O93" s="140">
        <v>2.7938000000000001</v>
      </c>
      <c r="P93" s="140">
        <v>15.7037</v>
      </c>
      <c r="Q93" s="140">
        <v>14.350099999999999</v>
      </c>
      <c r="R93" s="140">
        <v>15.0304</v>
      </c>
      <c r="S93" s="140">
        <v>1.1789000000000001</v>
      </c>
      <c r="T93" s="140">
        <v>16.409500000000001</v>
      </c>
      <c r="U93" s="140">
        <v>0.33700000000000002</v>
      </c>
      <c r="V93" s="140">
        <v>4.6951999999999998</v>
      </c>
      <c r="W93" s="140">
        <v>1.1789000000000001</v>
      </c>
      <c r="X93" s="140">
        <v>12.573700000000001</v>
      </c>
      <c r="Y93" s="139"/>
      <c r="Z93" s="142"/>
      <c r="AA93" s="142"/>
      <c r="AB93" s="142"/>
      <c r="AC93" s="142"/>
      <c r="AD93" s="142"/>
      <c r="AE93" s="142"/>
      <c r="AF93" s="142"/>
      <c r="AG93" s="142"/>
      <c r="AH93" s="142"/>
      <c r="AI93" s="142"/>
      <c r="AJ93" s="142"/>
      <c r="AK93" s="142"/>
      <c r="AL93" s="142"/>
      <c r="AM93" s="142"/>
      <c r="AN93" s="142"/>
      <c r="AO93" s="139"/>
      <c r="AP93" s="140">
        <v>15.59</v>
      </c>
      <c r="AQ93" s="140">
        <v>17.059999999999999</v>
      </c>
      <c r="AR93" s="140">
        <v>13.06</v>
      </c>
      <c r="AS93" s="140">
        <v>8.33</v>
      </c>
      <c r="AT93" s="140">
        <v>7.96</v>
      </c>
      <c r="AU93" s="139"/>
      <c r="AV93" s="246"/>
      <c r="AW93" s="246"/>
      <c r="AX93" s="246"/>
      <c r="AY93" s="246"/>
      <c r="AZ93" s="246"/>
      <c r="BA93" s="138"/>
      <c r="BB93" s="292"/>
      <c r="BC93" s="292"/>
      <c r="BD93" s="292"/>
      <c r="BE93" s="292"/>
      <c r="BF93" s="138"/>
      <c r="BG93" s="292"/>
      <c r="BH93" s="292"/>
      <c r="BI93" s="292"/>
      <c r="BJ93" s="292"/>
      <c r="BK93" s="138"/>
      <c r="BL93" s="138"/>
      <c r="BM93" s="143"/>
      <c r="BN93" s="253"/>
      <c r="BO93" s="123"/>
      <c r="BP93" s="123"/>
      <c r="BQ93" s="121"/>
      <c r="BR93" s="500"/>
    </row>
    <row r="97" spans="1:1" hidden="1" x14ac:dyDescent="0.25">
      <c r="A97" s="484" t="s">
        <v>179</v>
      </c>
    </row>
    <row r="98" spans="1:1" x14ac:dyDescent="0.25">
      <c r="A98" s="484" t="s">
        <v>10279</v>
      </c>
    </row>
    <row r="99" spans="1:1" x14ac:dyDescent="0.25">
      <c r="A99"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5FA2-46AE-41F3-85FE-2D675DF3C1C8}">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4" t="s">
        <v>43</v>
      </c>
    </row>
    <row r="3" spans="1:70" ht="20.5" x14ac:dyDescent="0.45">
      <c r="A3" s="23" t="s">
        <v>100</v>
      </c>
    </row>
    <row r="4" spans="1:70" x14ac:dyDescent="0.25">
      <c r="A4" s="484" t="s">
        <v>425</v>
      </c>
    </row>
    <row r="5" spans="1:70" ht="33" x14ac:dyDescent="0.25">
      <c r="A5" s="1107" t="s">
        <v>101</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102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x14ac:dyDescent="0.25">
      <c r="A8" s="324" t="s">
        <v>666</v>
      </c>
      <c r="B8" s="361"/>
      <c r="C8" s="707">
        <v>34700</v>
      </c>
      <c r="D8" s="361"/>
      <c r="E8" s="325">
        <v>107291</v>
      </c>
      <c r="F8" s="361"/>
      <c r="G8" s="326">
        <v>2027.8440000000001</v>
      </c>
      <c r="H8" s="362"/>
      <c r="I8" s="327">
        <v>0.62729999999999997</v>
      </c>
      <c r="J8" s="327">
        <v>0.70179999999999998</v>
      </c>
      <c r="K8" s="327">
        <v>5.282</v>
      </c>
      <c r="L8" s="327">
        <v>9.7240000000000002</v>
      </c>
      <c r="M8" s="327">
        <v>-3.0209000000000001</v>
      </c>
      <c r="N8" s="329">
        <v>1.7496</v>
      </c>
      <c r="O8" s="327">
        <v>5.8867000000000003</v>
      </c>
      <c r="P8" s="327">
        <v>17.308299999999999</v>
      </c>
      <c r="Q8" s="327">
        <v>17.903500000000001</v>
      </c>
      <c r="R8" s="327">
        <v>15.911199999999999</v>
      </c>
      <c r="S8" s="327">
        <v>1.3216000000000001</v>
      </c>
      <c r="T8" s="327">
        <v>11.567600000000001</v>
      </c>
      <c r="U8" s="327">
        <v>-2.1476000000000002</v>
      </c>
      <c r="V8" s="327">
        <v>1.2403999999999999</v>
      </c>
      <c r="W8" s="327">
        <v>1.3216000000000001</v>
      </c>
      <c r="X8" s="327">
        <v>18.356300000000001</v>
      </c>
      <c r="Y8" s="362"/>
      <c r="Z8" s="325">
        <v>9</v>
      </c>
      <c r="AA8" s="325">
        <v>11</v>
      </c>
      <c r="AB8" s="325">
        <v>7</v>
      </c>
      <c r="AC8" s="325">
        <v>13</v>
      </c>
      <c r="AD8" s="325">
        <v>9</v>
      </c>
      <c r="AE8" s="325">
        <v>6</v>
      </c>
      <c r="AF8" s="325">
        <v>3</v>
      </c>
      <c r="AG8" s="325">
        <v>2</v>
      </c>
      <c r="AH8" s="325">
        <v>1</v>
      </c>
      <c r="AI8" s="325">
        <v>1</v>
      </c>
      <c r="AJ8" s="325">
        <v>5</v>
      </c>
      <c r="AK8" s="325">
        <v>13</v>
      </c>
      <c r="AL8" s="325">
        <v>9</v>
      </c>
      <c r="AM8" s="325">
        <v>10</v>
      </c>
      <c r="AN8" s="325">
        <v>5</v>
      </c>
      <c r="AO8" s="361"/>
      <c r="AP8" s="327">
        <v>16.940000000000001</v>
      </c>
      <c r="AQ8" s="327">
        <v>19.170000000000002</v>
      </c>
      <c r="AR8" s="327">
        <v>15.55</v>
      </c>
      <c r="AS8" s="327">
        <v>9.7799999999999994</v>
      </c>
      <c r="AT8" s="327">
        <v>3.03</v>
      </c>
      <c r="AU8" s="330"/>
      <c r="AV8" s="325">
        <v>1</v>
      </c>
      <c r="AW8" s="325">
        <v>1</v>
      </c>
      <c r="AX8" s="325">
        <v>1</v>
      </c>
      <c r="AY8" s="325">
        <v>3</v>
      </c>
      <c r="AZ8" s="325">
        <v>8</v>
      </c>
      <c r="BA8" s="356"/>
      <c r="BB8" s="327">
        <v>12.216761221264401</v>
      </c>
      <c r="BC8" s="363">
        <v>0.82804155374502297</v>
      </c>
      <c r="BD8" s="363">
        <v>8.4605088944952306E-2</v>
      </c>
      <c r="BE8" s="363">
        <v>0.10855160276716801</v>
      </c>
      <c r="BF8" s="361"/>
      <c r="BG8" s="831">
        <v>75.367099999999994</v>
      </c>
      <c r="BH8" s="831">
        <v>9.5455000000000005</v>
      </c>
      <c r="BI8" s="831">
        <v>7.76281</v>
      </c>
      <c r="BJ8" s="831">
        <v>7.3245899999999997</v>
      </c>
      <c r="BK8" s="361"/>
      <c r="BL8" s="833" t="s">
        <v>667</v>
      </c>
      <c r="BM8" s="833" t="s">
        <v>668</v>
      </c>
      <c r="BN8" s="833" t="s">
        <v>669</v>
      </c>
      <c r="BO8" s="833" t="s">
        <v>494</v>
      </c>
      <c r="BP8" s="833" t="s">
        <v>670</v>
      </c>
      <c r="BQ8" s="361"/>
      <c r="BR8" s="331" t="s">
        <v>518</v>
      </c>
    </row>
    <row r="9" spans="1:70" ht="11" x14ac:dyDescent="0.3">
      <c r="A9" s="835" t="s">
        <v>671</v>
      </c>
      <c r="B9" s="836"/>
      <c r="C9" s="837">
        <v>40067</v>
      </c>
      <c r="D9" s="836"/>
      <c r="E9" s="838">
        <v>55850.3</v>
      </c>
      <c r="F9" s="836"/>
      <c r="G9" s="839">
        <v>85.846000000000004</v>
      </c>
      <c r="H9" s="841"/>
      <c r="I9" s="840">
        <v>0.42699999999999999</v>
      </c>
      <c r="J9" s="840">
        <v>0.98580000000000001</v>
      </c>
      <c r="K9" s="840">
        <v>3.6762000000000001</v>
      </c>
      <c r="L9" s="840">
        <v>9.7760999999999996</v>
      </c>
      <c r="M9" s="840">
        <v>-2.4843000000000002</v>
      </c>
      <c r="N9" s="842">
        <v>-1.1833</v>
      </c>
      <c r="O9" s="840">
        <v>2.5623999999999998</v>
      </c>
      <c r="P9" s="840">
        <v>13.608700000000001</v>
      </c>
      <c r="Q9" s="840">
        <v>12.0664</v>
      </c>
      <c r="R9" s="840">
        <v>13.2918</v>
      </c>
      <c r="S9" s="840">
        <v>0.89319999999999999</v>
      </c>
      <c r="T9" s="840">
        <v>12.031000000000001</v>
      </c>
      <c r="U9" s="840">
        <v>-1.4850000000000001</v>
      </c>
      <c r="V9" s="840">
        <v>2.3803999999999998</v>
      </c>
      <c r="W9" s="840">
        <v>0.89319999999999999</v>
      </c>
      <c r="X9" s="840">
        <v>13.638199999999999</v>
      </c>
      <c r="Y9" s="841"/>
      <c r="Z9" s="838">
        <v>14</v>
      </c>
      <c r="AA9" s="838">
        <v>7</v>
      </c>
      <c r="AB9" s="838">
        <v>12</v>
      </c>
      <c r="AC9" s="838">
        <v>12</v>
      </c>
      <c r="AD9" s="838">
        <v>8</v>
      </c>
      <c r="AE9" s="838">
        <v>11</v>
      </c>
      <c r="AF9" s="838">
        <v>9</v>
      </c>
      <c r="AG9" s="838">
        <v>7</v>
      </c>
      <c r="AH9" s="838">
        <v>4</v>
      </c>
      <c r="AI9" s="838">
        <v>5</v>
      </c>
      <c r="AJ9" s="838">
        <v>12</v>
      </c>
      <c r="AK9" s="838">
        <v>12</v>
      </c>
      <c r="AL9" s="838">
        <v>8</v>
      </c>
      <c r="AM9" s="838">
        <v>6</v>
      </c>
      <c r="AN9" s="838">
        <v>12</v>
      </c>
      <c r="AO9" s="836"/>
      <c r="AP9" s="840">
        <v>13.05</v>
      </c>
      <c r="AQ9" s="840">
        <v>13.67</v>
      </c>
      <c r="AR9" s="840">
        <v>11.33</v>
      </c>
      <c r="AS9" s="840">
        <v>7.6</v>
      </c>
      <c r="AT9" s="840">
        <v>2.9</v>
      </c>
      <c r="AU9" s="843"/>
      <c r="AV9" s="838">
        <v>6</v>
      </c>
      <c r="AW9" s="838">
        <v>5</v>
      </c>
      <c r="AX9" s="838">
        <v>5</v>
      </c>
      <c r="AY9" s="838">
        <v>6</v>
      </c>
      <c r="AZ9" s="838">
        <v>9</v>
      </c>
      <c r="BA9" s="845"/>
      <c r="BB9" s="840">
        <v>13.5011926982337</v>
      </c>
      <c r="BC9" s="846">
        <v>0.91997234747842904</v>
      </c>
      <c r="BD9" s="846">
        <v>5.5153860409008298E-2</v>
      </c>
      <c r="BE9" s="846">
        <v>-0.28310637172403802</v>
      </c>
      <c r="BF9" s="836"/>
      <c r="BG9" s="840">
        <v>65.191999999999993</v>
      </c>
      <c r="BH9" s="840">
        <v>27.7575</v>
      </c>
      <c r="BI9" s="840">
        <v>4.0347499999999998</v>
      </c>
      <c r="BJ9" s="840">
        <v>3.0157500000000002</v>
      </c>
      <c r="BK9" s="836"/>
      <c r="BL9" s="849" t="s">
        <v>672</v>
      </c>
      <c r="BM9" s="849" t="s">
        <v>673</v>
      </c>
      <c r="BN9" s="849" t="s">
        <v>674</v>
      </c>
      <c r="BO9" s="849" t="s">
        <v>675</v>
      </c>
      <c r="BP9" s="849" t="s">
        <v>676</v>
      </c>
      <c r="BQ9" s="836"/>
      <c r="BR9" s="850" t="s">
        <v>443</v>
      </c>
    </row>
    <row r="10" spans="1:70" s="106" customFormat="1" x14ac:dyDescent="0.25">
      <c r="A10" s="341" t="s">
        <v>677</v>
      </c>
      <c r="B10" s="369"/>
      <c r="C10" s="709">
        <v>36034</v>
      </c>
      <c r="D10" s="369"/>
      <c r="E10" s="342">
        <v>26726.7</v>
      </c>
      <c r="F10" s="369"/>
      <c r="G10" s="343">
        <v>1904.58</v>
      </c>
      <c r="H10" s="370"/>
      <c r="I10" s="344">
        <v>0.9536</v>
      </c>
      <c r="J10" s="344">
        <v>0.77569999999999995</v>
      </c>
      <c r="K10" s="344">
        <v>3.6928999999999998</v>
      </c>
      <c r="L10" s="344">
        <v>12.9611</v>
      </c>
      <c r="M10" s="344">
        <v>-7.7100000000000002E-2</v>
      </c>
      <c r="N10" s="346">
        <v>5.1811999999999996</v>
      </c>
      <c r="O10" s="344">
        <v>6.8197999999999999</v>
      </c>
      <c r="P10" s="344">
        <v>15.8094</v>
      </c>
      <c r="Q10" s="344">
        <v>12.5624</v>
      </c>
      <c r="R10" s="344">
        <v>14.0406</v>
      </c>
      <c r="S10" s="344">
        <v>1.2686999999999999</v>
      </c>
      <c r="T10" s="344">
        <v>14.7918</v>
      </c>
      <c r="U10" s="344">
        <v>0.59419999999999995</v>
      </c>
      <c r="V10" s="344">
        <v>7.6253000000000002</v>
      </c>
      <c r="W10" s="344">
        <v>1.2686999999999999</v>
      </c>
      <c r="X10" s="344">
        <v>20.729600000000001</v>
      </c>
      <c r="Y10" s="370"/>
      <c r="Z10" s="342">
        <v>2</v>
      </c>
      <c r="AA10" s="342">
        <v>9</v>
      </c>
      <c r="AB10" s="342">
        <v>11</v>
      </c>
      <c r="AC10" s="342">
        <v>7</v>
      </c>
      <c r="AD10" s="342">
        <v>3</v>
      </c>
      <c r="AE10" s="342">
        <v>3</v>
      </c>
      <c r="AF10" s="342">
        <v>1</v>
      </c>
      <c r="AG10" s="342">
        <v>4</v>
      </c>
      <c r="AH10" s="342">
        <v>3</v>
      </c>
      <c r="AI10" s="342">
        <v>3</v>
      </c>
      <c r="AJ10" s="342">
        <v>7</v>
      </c>
      <c r="AK10" s="342">
        <v>8</v>
      </c>
      <c r="AL10" s="342">
        <v>4</v>
      </c>
      <c r="AM10" s="342">
        <v>1</v>
      </c>
      <c r="AN10" s="342">
        <v>7</v>
      </c>
      <c r="AO10" s="369"/>
      <c r="AP10" s="344">
        <v>13.98</v>
      </c>
      <c r="AQ10" s="344">
        <v>15.34</v>
      </c>
      <c r="AR10" s="344">
        <v>13.16</v>
      </c>
      <c r="AS10" s="344">
        <v>10.84</v>
      </c>
      <c r="AT10" s="344">
        <v>10.119999999999999</v>
      </c>
      <c r="AU10" s="347"/>
      <c r="AV10" s="342">
        <v>3</v>
      </c>
      <c r="AW10" s="342">
        <v>3</v>
      </c>
      <c r="AX10" s="342">
        <v>3</v>
      </c>
      <c r="AY10" s="342">
        <v>1</v>
      </c>
      <c r="AZ10" s="342">
        <v>3</v>
      </c>
      <c r="BA10" s="358"/>
      <c r="BB10" s="344">
        <v>13.6079889971424</v>
      </c>
      <c r="BC10" s="371">
        <v>0.93235868607850503</v>
      </c>
      <c r="BD10" s="371">
        <v>6.8419944055545898E-2</v>
      </c>
      <c r="BE10" s="371">
        <v>-0.110528850529276</v>
      </c>
      <c r="BF10" s="369"/>
      <c r="BG10" s="832">
        <v>55.378100000000003</v>
      </c>
      <c r="BH10" s="832">
        <v>25.415700000000001</v>
      </c>
      <c r="BI10" s="832">
        <v>17.880800000000001</v>
      </c>
      <c r="BJ10" s="832">
        <v>1.3253999999999999</v>
      </c>
      <c r="BK10" s="369"/>
      <c r="BL10" s="834" t="s">
        <v>678</v>
      </c>
      <c r="BM10" s="834" t="s">
        <v>679</v>
      </c>
      <c r="BN10" s="834" t="s">
        <v>680</v>
      </c>
      <c r="BO10" s="834" t="s">
        <v>681</v>
      </c>
      <c r="BP10" s="834" t="s">
        <v>682</v>
      </c>
      <c r="BQ10" s="369"/>
      <c r="BR10" s="350" t="s">
        <v>476</v>
      </c>
    </row>
    <row r="11" spans="1:70" s="106" customFormat="1" x14ac:dyDescent="0.25">
      <c r="A11" s="341" t="s">
        <v>683</v>
      </c>
      <c r="B11" s="369"/>
      <c r="C11" s="709">
        <v>38624</v>
      </c>
      <c r="D11" s="369"/>
      <c r="E11" s="342">
        <v>22754.7</v>
      </c>
      <c r="F11" s="369"/>
      <c r="G11" s="343">
        <v>107.063</v>
      </c>
      <c r="H11" s="370"/>
      <c r="I11" s="344" t="s">
        <v>430</v>
      </c>
      <c r="J11" s="344">
        <v>0.1183</v>
      </c>
      <c r="K11" s="344">
        <v>2.5678999999999998</v>
      </c>
      <c r="L11" s="344">
        <v>8.2870000000000008</v>
      </c>
      <c r="M11" s="344">
        <v>-6.1929999999999996</v>
      </c>
      <c r="N11" s="346">
        <v>-2.3128000000000002</v>
      </c>
      <c r="O11" s="344">
        <v>-5.11E-2</v>
      </c>
      <c r="P11" s="344">
        <v>9.1072000000000006</v>
      </c>
      <c r="Q11" s="344">
        <v>9.1224000000000007</v>
      </c>
      <c r="R11" s="344">
        <v>11.6204</v>
      </c>
      <c r="S11" s="344">
        <v>0.32479999999999998</v>
      </c>
      <c r="T11" s="344">
        <v>10.1599</v>
      </c>
      <c r="U11" s="344">
        <v>-5.2946</v>
      </c>
      <c r="V11" s="344">
        <v>-1.0763</v>
      </c>
      <c r="W11" s="344">
        <v>0.32479999999999998</v>
      </c>
      <c r="X11" s="344">
        <v>12.093500000000001</v>
      </c>
      <c r="Y11" s="370"/>
      <c r="Z11" s="342" t="s">
        <v>430</v>
      </c>
      <c r="AA11" s="342">
        <v>15</v>
      </c>
      <c r="AB11" s="342">
        <v>15</v>
      </c>
      <c r="AC11" s="342">
        <v>15</v>
      </c>
      <c r="AD11" s="342">
        <v>15</v>
      </c>
      <c r="AE11" s="342">
        <v>12</v>
      </c>
      <c r="AF11" s="342">
        <v>15</v>
      </c>
      <c r="AG11" s="342">
        <v>13</v>
      </c>
      <c r="AH11" s="342">
        <v>10</v>
      </c>
      <c r="AI11" s="342">
        <v>8</v>
      </c>
      <c r="AJ11" s="342">
        <v>15</v>
      </c>
      <c r="AK11" s="342">
        <v>15</v>
      </c>
      <c r="AL11" s="342">
        <v>15</v>
      </c>
      <c r="AM11" s="342">
        <v>13</v>
      </c>
      <c r="AN11" s="342">
        <v>15</v>
      </c>
      <c r="AO11" s="369"/>
      <c r="AP11" s="344">
        <v>11.01</v>
      </c>
      <c r="AQ11" s="344">
        <v>10.88</v>
      </c>
      <c r="AR11" s="344">
        <v>7.34</v>
      </c>
      <c r="AS11" s="344">
        <v>3.34</v>
      </c>
      <c r="AT11" s="344">
        <v>-1.56</v>
      </c>
      <c r="AU11" s="347"/>
      <c r="AV11" s="342">
        <v>9</v>
      </c>
      <c r="AW11" s="342">
        <v>10</v>
      </c>
      <c r="AX11" s="342">
        <v>11</v>
      </c>
      <c r="AY11" s="342">
        <v>14</v>
      </c>
      <c r="AZ11" s="342">
        <v>15</v>
      </c>
      <c r="BA11" s="358"/>
      <c r="BB11" s="344">
        <v>12.702745557673699</v>
      </c>
      <c r="BC11" s="371">
        <v>0.880624464124796</v>
      </c>
      <c r="BD11" s="371">
        <v>3.0532574709475201E-2</v>
      </c>
      <c r="BE11" s="371">
        <v>-0.51464683585203697</v>
      </c>
      <c r="BF11" s="369"/>
      <c r="BG11" s="832">
        <v>63.530999999999999</v>
      </c>
      <c r="BH11" s="832">
        <v>13.916700000000001</v>
      </c>
      <c r="BI11" s="832">
        <v>16.1845</v>
      </c>
      <c r="BJ11" s="832">
        <v>6.3677999999999999</v>
      </c>
      <c r="BK11" s="369"/>
      <c r="BL11" s="834" t="s">
        <v>684</v>
      </c>
      <c r="BM11" s="834" t="s">
        <v>685</v>
      </c>
      <c r="BN11" s="834" t="s">
        <v>686</v>
      </c>
      <c r="BO11" s="834" t="s">
        <v>687</v>
      </c>
      <c r="BP11" s="834" t="s">
        <v>688</v>
      </c>
      <c r="BQ11" s="369"/>
      <c r="BR11" s="350" t="s">
        <v>689</v>
      </c>
    </row>
    <row r="12" spans="1:70" s="106" customFormat="1" x14ac:dyDescent="0.25">
      <c r="A12" s="341" t="s">
        <v>690</v>
      </c>
      <c r="B12" s="369"/>
      <c r="C12" s="709">
        <v>33714</v>
      </c>
      <c r="D12" s="369"/>
      <c r="E12" s="342">
        <v>23000.6</v>
      </c>
      <c r="F12" s="369"/>
      <c r="G12" s="343">
        <v>312.16969999999998</v>
      </c>
      <c r="H12" s="370"/>
      <c r="I12" s="344">
        <v>1.0052000000000001</v>
      </c>
      <c r="J12" s="344">
        <v>1.1669</v>
      </c>
      <c r="K12" s="344">
        <v>5.6725000000000003</v>
      </c>
      <c r="L12" s="344">
        <v>13.3391</v>
      </c>
      <c r="M12" s="344">
        <v>-3.5163000000000002</v>
      </c>
      <c r="N12" s="346">
        <v>-5.1513</v>
      </c>
      <c r="O12" s="344">
        <v>1.2414000000000001</v>
      </c>
      <c r="P12" s="344">
        <v>7.6525999999999996</v>
      </c>
      <c r="Q12" s="344">
        <v>5.9941000000000004</v>
      </c>
      <c r="R12" s="344">
        <v>11.5221</v>
      </c>
      <c r="S12" s="344">
        <v>1.5645</v>
      </c>
      <c r="T12" s="344">
        <v>16.2683</v>
      </c>
      <c r="U12" s="344">
        <v>-2.7930000000000001</v>
      </c>
      <c r="V12" s="344">
        <v>-2.4323999999999999</v>
      </c>
      <c r="W12" s="344">
        <v>1.5645</v>
      </c>
      <c r="X12" s="344">
        <v>12.128500000000001</v>
      </c>
      <c r="Y12" s="370"/>
      <c r="Z12" s="342">
        <v>1</v>
      </c>
      <c r="AA12" s="342">
        <v>5</v>
      </c>
      <c r="AB12" s="342">
        <v>4</v>
      </c>
      <c r="AC12" s="342">
        <v>5</v>
      </c>
      <c r="AD12" s="342">
        <v>13</v>
      </c>
      <c r="AE12" s="342">
        <v>14</v>
      </c>
      <c r="AF12" s="342">
        <v>12</v>
      </c>
      <c r="AG12" s="342">
        <v>14</v>
      </c>
      <c r="AH12" s="342">
        <v>11</v>
      </c>
      <c r="AI12" s="342">
        <v>9</v>
      </c>
      <c r="AJ12" s="342">
        <v>2</v>
      </c>
      <c r="AK12" s="342">
        <v>4</v>
      </c>
      <c r="AL12" s="342">
        <v>13</v>
      </c>
      <c r="AM12" s="342">
        <v>15</v>
      </c>
      <c r="AN12" s="342">
        <v>2</v>
      </c>
      <c r="AO12" s="369"/>
      <c r="AP12" s="344">
        <v>10.55</v>
      </c>
      <c r="AQ12" s="344">
        <v>9.26</v>
      </c>
      <c r="AR12" s="344">
        <v>5.65</v>
      </c>
      <c r="AS12" s="344">
        <v>3.64</v>
      </c>
      <c r="AT12" s="344">
        <v>1.62</v>
      </c>
      <c r="AU12" s="347"/>
      <c r="AV12" s="342">
        <v>10</v>
      </c>
      <c r="AW12" s="342">
        <v>11</v>
      </c>
      <c r="AX12" s="342">
        <v>12</v>
      </c>
      <c r="AY12" s="342">
        <v>13</v>
      </c>
      <c r="AZ12" s="342">
        <v>12</v>
      </c>
      <c r="BA12" s="358"/>
      <c r="BB12" s="344">
        <v>13.6975039594266</v>
      </c>
      <c r="BC12" s="371">
        <v>0.85770681730114995</v>
      </c>
      <c r="BD12" s="371">
        <v>2.3384441138001099E-2</v>
      </c>
      <c r="BE12" s="371">
        <v>-0.63788071077089203</v>
      </c>
      <c r="BF12" s="369"/>
      <c r="BG12" s="832">
        <v>58.619700000000002</v>
      </c>
      <c r="BH12" s="832">
        <v>25.716000000000001</v>
      </c>
      <c r="BI12" s="832">
        <v>12.7858</v>
      </c>
      <c r="BJ12" s="832">
        <v>2.8784999999999998</v>
      </c>
      <c r="BK12" s="369"/>
      <c r="BL12" s="834" t="s">
        <v>691</v>
      </c>
      <c r="BM12" s="834" t="s">
        <v>692</v>
      </c>
      <c r="BN12" s="834" t="s">
        <v>693</v>
      </c>
      <c r="BO12" s="834" t="s">
        <v>694</v>
      </c>
      <c r="BP12" s="834" t="s">
        <v>695</v>
      </c>
      <c r="BQ12" s="369"/>
      <c r="BR12" s="350" t="s">
        <v>518</v>
      </c>
    </row>
    <row r="13" spans="1:70" s="106" customFormat="1" x14ac:dyDescent="0.25">
      <c r="A13" s="341" t="s">
        <v>696</v>
      </c>
      <c r="B13" s="369"/>
      <c r="C13" s="709">
        <v>44394</v>
      </c>
      <c r="D13" s="369"/>
      <c r="E13" s="342">
        <v>22714.9</v>
      </c>
      <c r="F13" s="369"/>
      <c r="G13" s="343">
        <v>19.96</v>
      </c>
      <c r="H13" s="370"/>
      <c r="I13" s="344">
        <v>0.91</v>
      </c>
      <c r="J13" s="344">
        <v>1.1657</v>
      </c>
      <c r="K13" s="344">
        <v>6.3966000000000003</v>
      </c>
      <c r="L13" s="344">
        <v>14.384</v>
      </c>
      <c r="M13" s="344">
        <v>-0.29970000000000002</v>
      </c>
      <c r="N13" s="346">
        <v>6.9095000000000004</v>
      </c>
      <c r="O13" s="344">
        <v>5.8936999999999999</v>
      </c>
      <c r="P13" s="344">
        <v>16.036100000000001</v>
      </c>
      <c r="Q13" s="344" t="s">
        <v>430</v>
      </c>
      <c r="R13" s="344" t="s">
        <v>430</v>
      </c>
      <c r="S13" s="344">
        <v>1.7847999999999999</v>
      </c>
      <c r="T13" s="344">
        <v>17.136199999999999</v>
      </c>
      <c r="U13" s="344">
        <v>0.85899999999999999</v>
      </c>
      <c r="V13" s="344">
        <v>3.7422</v>
      </c>
      <c r="W13" s="344">
        <v>1.7847999999999999</v>
      </c>
      <c r="X13" s="344">
        <v>14.9466</v>
      </c>
      <c r="Y13" s="370"/>
      <c r="Z13" s="342">
        <v>3</v>
      </c>
      <c r="AA13" s="342">
        <v>6</v>
      </c>
      <c r="AB13" s="342">
        <v>2</v>
      </c>
      <c r="AC13" s="342">
        <v>3</v>
      </c>
      <c r="AD13" s="342">
        <v>4</v>
      </c>
      <c r="AE13" s="342">
        <v>1</v>
      </c>
      <c r="AF13" s="342">
        <v>2</v>
      </c>
      <c r="AG13" s="342">
        <v>3</v>
      </c>
      <c r="AH13" s="342" t="s">
        <v>430</v>
      </c>
      <c r="AI13" s="342" t="s">
        <v>430</v>
      </c>
      <c r="AJ13" s="342">
        <v>1</v>
      </c>
      <c r="AK13" s="342">
        <v>3</v>
      </c>
      <c r="AL13" s="342">
        <v>3</v>
      </c>
      <c r="AM13" s="342">
        <v>5</v>
      </c>
      <c r="AN13" s="342">
        <v>1</v>
      </c>
      <c r="AO13" s="369"/>
      <c r="AP13" s="344" t="s">
        <v>430</v>
      </c>
      <c r="AQ13" s="344" t="s">
        <v>430</v>
      </c>
      <c r="AR13" s="344">
        <v>14.44</v>
      </c>
      <c r="AS13" s="344">
        <v>10.73</v>
      </c>
      <c r="AT13" s="344">
        <v>9.64</v>
      </c>
      <c r="AU13" s="347"/>
      <c r="AV13" s="342" t="s">
        <v>430</v>
      </c>
      <c r="AW13" s="342" t="s">
        <v>430</v>
      </c>
      <c r="AX13" s="342">
        <v>2</v>
      </c>
      <c r="AY13" s="342">
        <v>2</v>
      </c>
      <c r="AZ13" s="342">
        <v>4</v>
      </c>
      <c r="BA13" s="358"/>
      <c r="BB13" s="344">
        <v>14.569245637002201</v>
      </c>
      <c r="BC13" s="371">
        <v>0.94706678139071998</v>
      </c>
      <c r="BD13" s="371">
        <v>6.7247686560866493E-2</v>
      </c>
      <c r="BE13" s="371">
        <v>-4.6069048113987598E-2</v>
      </c>
      <c r="BF13" s="369"/>
      <c r="BG13" s="832">
        <v>61.131999999999998</v>
      </c>
      <c r="BH13" s="832">
        <v>8.86496</v>
      </c>
      <c r="BI13" s="832">
        <v>27.3764</v>
      </c>
      <c r="BJ13" s="832">
        <v>2.6266400000000001</v>
      </c>
      <c r="BK13" s="369"/>
      <c r="BL13" s="834" t="s">
        <v>697</v>
      </c>
      <c r="BM13" s="834" t="s">
        <v>698</v>
      </c>
      <c r="BN13" s="834" t="s">
        <v>699</v>
      </c>
      <c r="BO13" s="834" t="s">
        <v>700</v>
      </c>
      <c r="BP13" s="834" t="s">
        <v>701</v>
      </c>
      <c r="BQ13" s="369"/>
      <c r="BR13" s="350" t="s">
        <v>463</v>
      </c>
    </row>
    <row r="14" spans="1:70" s="106" customFormat="1" x14ac:dyDescent="0.25">
      <c r="A14" s="341" t="s">
        <v>702</v>
      </c>
      <c r="B14" s="369"/>
      <c r="C14" s="709">
        <v>34606</v>
      </c>
      <c r="D14" s="369"/>
      <c r="E14" s="342">
        <v>19380.900000000001</v>
      </c>
      <c r="F14" s="369"/>
      <c r="G14" s="343">
        <v>1605.6609000000001</v>
      </c>
      <c r="H14" s="370"/>
      <c r="I14" s="344">
        <v>0.7026</v>
      </c>
      <c r="J14" s="344">
        <v>0.25840000000000002</v>
      </c>
      <c r="K14" s="344">
        <v>4.3270999999999997</v>
      </c>
      <c r="L14" s="344">
        <v>9.0196000000000005</v>
      </c>
      <c r="M14" s="344">
        <v>-4.6627999999999998</v>
      </c>
      <c r="N14" s="346">
        <v>-3.4603999999999999</v>
      </c>
      <c r="O14" s="344">
        <v>1.1226</v>
      </c>
      <c r="P14" s="344">
        <v>14.131</v>
      </c>
      <c r="Q14" s="344">
        <v>13.6554</v>
      </c>
      <c r="R14" s="344">
        <v>13.1012</v>
      </c>
      <c r="S14" s="344">
        <v>1.2784</v>
      </c>
      <c r="T14" s="344">
        <v>10.9725</v>
      </c>
      <c r="U14" s="344">
        <v>-3.6065</v>
      </c>
      <c r="V14" s="344">
        <v>0.36120000000000002</v>
      </c>
      <c r="W14" s="344">
        <v>1.2784</v>
      </c>
      <c r="X14" s="344">
        <v>17.329699999999999</v>
      </c>
      <c r="Y14" s="370"/>
      <c r="Z14" s="342">
        <v>6</v>
      </c>
      <c r="AA14" s="342">
        <v>14</v>
      </c>
      <c r="AB14" s="342">
        <v>10</v>
      </c>
      <c r="AC14" s="342">
        <v>14</v>
      </c>
      <c r="AD14" s="342">
        <v>14</v>
      </c>
      <c r="AE14" s="342">
        <v>13</v>
      </c>
      <c r="AF14" s="342">
        <v>13</v>
      </c>
      <c r="AG14" s="342">
        <v>6</v>
      </c>
      <c r="AH14" s="342">
        <v>2</v>
      </c>
      <c r="AI14" s="342">
        <v>6</v>
      </c>
      <c r="AJ14" s="342">
        <v>6</v>
      </c>
      <c r="AK14" s="342">
        <v>14</v>
      </c>
      <c r="AL14" s="342">
        <v>14</v>
      </c>
      <c r="AM14" s="342">
        <v>12</v>
      </c>
      <c r="AN14" s="342">
        <v>6</v>
      </c>
      <c r="AO14" s="369"/>
      <c r="AP14" s="344">
        <v>14.21</v>
      </c>
      <c r="AQ14" s="344">
        <v>15.45</v>
      </c>
      <c r="AR14" s="344">
        <v>11.14</v>
      </c>
      <c r="AS14" s="344">
        <v>5.24</v>
      </c>
      <c r="AT14" s="344">
        <v>0.1</v>
      </c>
      <c r="AU14" s="347"/>
      <c r="AV14" s="342">
        <v>2</v>
      </c>
      <c r="AW14" s="342">
        <v>2</v>
      </c>
      <c r="AX14" s="342">
        <v>6</v>
      </c>
      <c r="AY14" s="342">
        <v>12</v>
      </c>
      <c r="AZ14" s="342">
        <v>14</v>
      </c>
      <c r="BA14" s="358"/>
      <c r="BB14" s="344">
        <v>13.6404553114332</v>
      </c>
      <c r="BC14" s="371">
        <v>0.91296758794464505</v>
      </c>
      <c r="BD14" s="371">
        <v>5.9750443547032697E-2</v>
      </c>
      <c r="BE14" s="371">
        <v>-0.132166686220788</v>
      </c>
      <c r="BF14" s="369"/>
      <c r="BG14" s="832">
        <v>74.337100000000007</v>
      </c>
      <c r="BH14" s="832">
        <v>11.9262</v>
      </c>
      <c r="BI14" s="832">
        <v>8.9419299999999993</v>
      </c>
      <c r="BJ14" s="832">
        <v>4.7947699999999998</v>
      </c>
      <c r="BK14" s="369"/>
      <c r="BL14" s="834" t="s">
        <v>703</v>
      </c>
      <c r="BM14" s="834" t="s">
        <v>704</v>
      </c>
      <c r="BN14" s="834" t="s">
        <v>705</v>
      </c>
      <c r="BO14" s="834" t="s">
        <v>706</v>
      </c>
      <c r="BP14" s="834" t="s">
        <v>707</v>
      </c>
      <c r="BQ14" s="369"/>
      <c r="BR14" s="350" t="s">
        <v>518</v>
      </c>
    </row>
    <row r="15" spans="1:70" s="106" customFormat="1" x14ac:dyDescent="0.25">
      <c r="A15" s="341" t="s">
        <v>708</v>
      </c>
      <c r="B15" s="369"/>
      <c r="C15" s="709">
        <v>37880</v>
      </c>
      <c r="D15" s="369"/>
      <c r="E15" s="342">
        <v>13409</v>
      </c>
      <c r="F15" s="369"/>
      <c r="G15" s="343">
        <v>341.24</v>
      </c>
      <c r="H15" s="370"/>
      <c r="I15" s="344">
        <v>0.69640000000000002</v>
      </c>
      <c r="J15" s="344">
        <v>0.83330000000000004</v>
      </c>
      <c r="K15" s="344">
        <v>4.6619999999999999</v>
      </c>
      <c r="L15" s="344">
        <v>11.0085</v>
      </c>
      <c r="M15" s="344">
        <v>-3.1640999999999999</v>
      </c>
      <c r="N15" s="346">
        <v>-0.9032</v>
      </c>
      <c r="O15" s="344">
        <v>2.7037</v>
      </c>
      <c r="P15" s="344">
        <v>11.9619</v>
      </c>
      <c r="Q15" s="344">
        <v>10.8985</v>
      </c>
      <c r="R15" s="344">
        <v>13.9788</v>
      </c>
      <c r="S15" s="344">
        <v>1.3453999999999999</v>
      </c>
      <c r="T15" s="344">
        <v>13.263400000000001</v>
      </c>
      <c r="U15" s="344">
        <v>-2.3410000000000002</v>
      </c>
      <c r="V15" s="344">
        <v>0.78859999999999997</v>
      </c>
      <c r="W15" s="344">
        <v>1.3453999999999999</v>
      </c>
      <c r="X15" s="344">
        <v>16.738800000000001</v>
      </c>
      <c r="Y15" s="370"/>
      <c r="Z15" s="342">
        <v>7</v>
      </c>
      <c r="AA15" s="342">
        <v>8</v>
      </c>
      <c r="AB15" s="342">
        <v>9</v>
      </c>
      <c r="AC15" s="342">
        <v>10</v>
      </c>
      <c r="AD15" s="342">
        <v>11</v>
      </c>
      <c r="AE15" s="342">
        <v>10</v>
      </c>
      <c r="AF15" s="342">
        <v>8</v>
      </c>
      <c r="AG15" s="342">
        <v>12</v>
      </c>
      <c r="AH15" s="342">
        <v>8</v>
      </c>
      <c r="AI15" s="342">
        <v>4</v>
      </c>
      <c r="AJ15" s="342">
        <v>4</v>
      </c>
      <c r="AK15" s="342">
        <v>10</v>
      </c>
      <c r="AL15" s="342">
        <v>11</v>
      </c>
      <c r="AM15" s="342">
        <v>11</v>
      </c>
      <c r="AN15" s="342">
        <v>4</v>
      </c>
      <c r="AO15" s="369"/>
      <c r="AP15" s="344">
        <v>13.33</v>
      </c>
      <c r="AQ15" s="344">
        <v>12.99</v>
      </c>
      <c r="AR15" s="344">
        <v>9.92</v>
      </c>
      <c r="AS15" s="344">
        <v>6.75</v>
      </c>
      <c r="AT15" s="344">
        <v>2.57</v>
      </c>
      <c r="AU15" s="347"/>
      <c r="AV15" s="342">
        <v>5</v>
      </c>
      <c r="AW15" s="342">
        <v>7</v>
      </c>
      <c r="AX15" s="342">
        <v>10</v>
      </c>
      <c r="AY15" s="342">
        <v>8</v>
      </c>
      <c r="AZ15" s="342">
        <v>11</v>
      </c>
      <c r="BA15" s="358"/>
      <c r="BB15" s="344">
        <v>13.5422699006897</v>
      </c>
      <c r="BC15" s="371">
        <v>0.927512401954247</v>
      </c>
      <c r="BD15" s="371">
        <v>4.7564772323222898E-2</v>
      </c>
      <c r="BE15" s="371">
        <v>-0.36050176581084398</v>
      </c>
      <c r="BF15" s="369"/>
      <c r="BG15" s="832">
        <v>72.842799999999997</v>
      </c>
      <c r="BH15" s="832">
        <v>18.172499999999999</v>
      </c>
      <c r="BI15" s="832">
        <v>3.9318</v>
      </c>
      <c r="BJ15" s="832">
        <v>5.0529000000000002</v>
      </c>
      <c r="BK15" s="369"/>
      <c r="BL15" s="834" t="s">
        <v>709</v>
      </c>
      <c r="BM15" s="834" t="s">
        <v>710</v>
      </c>
      <c r="BN15" s="834" t="s">
        <v>455</v>
      </c>
      <c r="BO15" s="834" t="s">
        <v>711</v>
      </c>
      <c r="BP15" s="834" t="s">
        <v>712</v>
      </c>
      <c r="BQ15" s="369"/>
      <c r="BR15" s="350" t="s">
        <v>518</v>
      </c>
    </row>
    <row r="16" spans="1:70" s="106" customFormat="1" x14ac:dyDescent="0.25">
      <c r="A16" s="341" t="s">
        <v>713</v>
      </c>
      <c r="B16" s="369"/>
      <c r="C16" s="709">
        <v>41757</v>
      </c>
      <c r="D16" s="369"/>
      <c r="E16" s="342">
        <v>13324</v>
      </c>
      <c r="F16" s="369"/>
      <c r="G16" s="343">
        <v>58.960299999999997</v>
      </c>
      <c r="H16" s="370"/>
      <c r="I16" s="344">
        <v>0.44740000000000002</v>
      </c>
      <c r="J16" s="344">
        <v>1.6744000000000001</v>
      </c>
      <c r="K16" s="344">
        <v>3.6507999999999998</v>
      </c>
      <c r="L16" s="344">
        <v>12.9564</v>
      </c>
      <c r="M16" s="344">
        <v>-3.1006</v>
      </c>
      <c r="N16" s="346">
        <v>-7.5404</v>
      </c>
      <c r="O16" s="344">
        <v>2.7942</v>
      </c>
      <c r="P16" s="344">
        <v>18.023499999999999</v>
      </c>
      <c r="Q16" s="344">
        <v>12.0433</v>
      </c>
      <c r="R16" s="344">
        <v>12.3969</v>
      </c>
      <c r="S16" s="344">
        <v>0.69099999999999995</v>
      </c>
      <c r="T16" s="344">
        <v>15.4848</v>
      </c>
      <c r="U16" s="344">
        <v>-2.1808000000000001</v>
      </c>
      <c r="V16" s="344">
        <v>-1.4429000000000001</v>
      </c>
      <c r="W16" s="344">
        <v>0.69099999999999995</v>
      </c>
      <c r="X16" s="344">
        <v>15.6729</v>
      </c>
      <c r="Y16" s="370"/>
      <c r="Z16" s="342">
        <v>13</v>
      </c>
      <c r="AA16" s="342">
        <v>1</v>
      </c>
      <c r="AB16" s="342">
        <v>13</v>
      </c>
      <c r="AC16" s="342">
        <v>8</v>
      </c>
      <c r="AD16" s="342">
        <v>10</v>
      </c>
      <c r="AE16" s="342">
        <v>15</v>
      </c>
      <c r="AF16" s="342">
        <v>7</v>
      </c>
      <c r="AG16" s="342">
        <v>1</v>
      </c>
      <c r="AH16" s="342">
        <v>5</v>
      </c>
      <c r="AI16" s="342">
        <v>7</v>
      </c>
      <c r="AJ16" s="342">
        <v>14</v>
      </c>
      <c r="AK16" s="342">
        <v>7</v>
      </c>
      <c r="AL16" s="342">
        <v>10</v>
      </c>
      <c r="AM16" s="342">
        <v>14</v>
      </c>
      <c r="AN16" s="342">
        <v>14</v>
      </c>
      <c r="AO16" s="369"/>
      <c r="AP16" s="344">
        <v>12.18</v>
      </c>
      <c r="AQ16" s="344">
        <v>13.85</v>
      </c>
      <c r="AR16" s="344">
        <v>12.99</v>
      </c>
      <c r="AS16" s="344">
        <v>7.27</v>
      </c>
      <c r="AT16" s="344">
        <v>0.45</v>
      </c>
      <c r="AU16" s="347"/>
      <c r="AV16" s="342">
        <v>7</v>
      </c>
      <c r="AW16" s="342">
        <v>4</v>
      </c>
      <c r="AX16" s="342">
        <v>4</v>
      </c>
      <c r="AY16" s="342">
        <v>7</v>
      </c>
      <c r="AZ16" s="342">
        <v>13</v>
      </c>
      <c r="BA16" s="358"/>
      <c r="BB16" s="344">
        <v>17.7413703529628</v>
      </c>
      <c r="BC16" s="371">
        <v>0.903758515759707</v>
      </c>
      <c r="BD16" s="371">
        <v>6.3014769852077795E-2</v>
      </c>
      <c r="BE16" s="371">
        <v>0.108332420688508</v>
      </c>
      <c r="BF16" s="369"/>
      <c r="BG16" s="832">
        <v>40.555199999999999</v>
      </c>
      <c r="BH16" s="832">
        <v>40.045999999999999</v>
      </c>
      <c r="BI16" s="832">
        <v>14.090999999999999</v>
      </c>
      <c r="BJ16" s="832">
        <v>5.3078000000000003</v>
      </c>
      <c r="BK16" s="369"/>
      <c r="BL16" s="834" t="s">
        <v>714</v>
      </c>
      <c r="BM16" s="834" t="s">
        <v>715</v>
      </c>
      <c r="BN16" s="834" t="s">
        <v>716</v>
      </c>
      <c r="BO16" s="834" t="s">
        <v>717</v>
      </c>
      <c r="BP16" s="834" t="s">
        <v>718</v>
      </c>
      <c r="BQ16" s="369"/>
      <c r="BR16" s="350" t="s">
        <v>443</v>
      </c>
    </row>
    <row r="17" spans="1:70" s="106" customFormat="1" x14ac:dyDescent="0.25">
      <c r="A17" s="341" t="s">
        <v>719</v>
      </c>
      <c r="B17" s="369"/>
      <c r="C17" s="709">
        <v>43059</v>
      </c>
      <c r="D17" s="369"/>
      <c r="E17" s="342">
        <v>13324.9</v>
      </c>
      <c r="F17" s="369"/>
      <c r="G17" s="343">
        <v>27.65</v>
      </c>
      <c r="H17" s="370"/>
      <c r="I17" s="344">
        <v>0.54549999999999998</v>
      </c>
      <c r="J17" s="344">
        <v>1.3563000000000001</v>
      </c>
      <c r="K17" s="344">
        <v>7.4621000000000004</v>
      </c>
      <c r="L17" s="344">
        <v>15.835800000000001</v>
      </c>
      <c r="M17" s="344">
        <v>2.8645999999999998</v>
      </c>
      <c r="N17" s="346">
        <v>2.1802999999999999</v>
      </c>
      <c r="O17" s="344">
        <v>4.3762999999999996</v>
      </c>
      <c r="P17" s="344">
        <v>13.243600000000001</v>
      </c>
      <c r="Q17" s="344">
        <v>10.1595</v>
      </c>
      <c r="R17" s="344" t="s">
        <v>430</v>
      </c>
      <c r="S17" s="344">
        <v>0.94930000000000003</v>
      </c>
      <c r="T17" s="344">
        <v>17.960799999999999</v>
      </c>
      <c r="U17" s="344">
        <v>4.1430999999999996</v>
      </c>
      <c r="V17" s="344">
        <v>4.6951999999999998</v>
      </c>
      <c r="W17" s="344">
        <v>0.94930000000000003</v>
      </c>
      <c r="X17" s="344">
        <v>12.524100000000001</v>
      </c>
      <c r="Y17" s="370"/>
      <c r="Z17" s="342">
        <v>11</v>
      </c>
      <c r="AA17" s="342">
        <v>3</v>
      </c>
      <c r="AB17" s="342">
        <v>1</v>
      </c>
      <c r="AC17" s="342">
        <v>1</v>
      </c>
      <c r="AD17" s="342">
        <v>2</v>
      </c>
      <c r="AE17" s="342">
        <v>4</v>
      </c>
      <c r="AF17" s="342">
        <v>6</v>
      </c>
      <c r="AG17" s="342">
        <v>8</v>
      </c>
      <c r="AH17" s="342">
        <v>9</v>
      </c>
      <c r="AI17" s="342" t="s">
        <v>430</v>
      </c>
      <c r="AJ17" s="342">
        <v>11</v>
      </c>
      <c r="AK17" s="342">
        <v>1</v>
      </c>
      <c r="AL17" s="342">
        <v>1</v>
      </c>
      <c r="AM17" s="342">
        <v>3</v>
      </c>
      <c r="AN17" s="342">
        <v>11</v>
      </c>
      <c r="AO17" s="369"/>
      <c r="AP17" s="344" t="s">
        <v>430</v>
      </c>
      <c r="AQ17" s="344">
        <v>12.38</v>
      </c>
      <c r="AR17" s="344">
        <v>10.68</v>
      </c>
      <c r="AS17" s="344">
        <v>9.4</v>
      </c>
      <c r="AT17" s="344">
        <v>11.47</v>
      </c>
      <c r="AU17" s="347"/>
      <c r="AV17" s="342" t="s">
        <v>430</v>
      </c>
      <c r="AW17" s="342">
        <v>9</v>
      </c>
      <c r="AX17" s="342">
        <v>8</v>
      </c>
      <c r="AY17" s="342">
        <v>4</v>
      </c>
      <c r="AZ17" s="342">
        <v>2</v>
      </c>
      <c r="BA17" s="358"/>
      <c r="BB17" s="344">
        <v>15.035463931040001</v>
      </c>
      <c r="BC17" s="371">
        <v>0.96027795596298604</v>
      </c>
      <c r="BD17" s="371">
        <v>5.1197503577651599E-2</v>
      </c>
      <c r="BE17" s="371">
        <v>-0.30299855595974501</v>
      </c>
      <c r="BF17" s="369"/>
      <c r="BG17" s="832">
        <v>57.802300000000002</v>
      </c>
      <c r="BH17" s="832">
        <v>18.804200000000002</v>
      </c>
      <c r="BI17" s="832">
        <v>14.759</v>
      </c>
      <c r="BJ17" s="832">
        <v>8.6344999999999992</v>
      </c>
      <c r="BK17" s="369"/>
      <c r="BL17" s="834" t="s">
        <v>720</v>
      </c>
      <c r="BM17" s="834" t="s">
        <v>721</v>
      </c>
      <c r="BN17" s="834" t="s">
        <v>722</v>
      </c>
      <c r="BO17" s="834" t="s">
        <v>723</v>
      </c>
      <c r="BP17" s="834" t="s">
        <v>724</v>
      </c>
      <c r="BQ17" s="369"/>
      <c r="BR17" s="350" t="s">
        <v>554</v>
      </c>
    </row>
    <row r="18" spans="1:70" s="106" customFormat="1" x14ac:dyDescent="0.25">
      <c r="A18" s="341" t="s">
        <v>725</v>
      </c>
      <c r="B18" s="369"/>
      <c r="C18" s="709">
        <v>39240</v>
      </c>
      <c r="D18" s="369"/>
      <c r="E18" s="342">
        <v>12275.7</v>
      </c>
      <c r="F18" s="369"/>
      <c r="G18" s="343">
        <v>103.34</v>
      </c>
      <c r="H18" s="370"/>
      <c r="I18" s="344">
        <v>0.52139999999999997</v>
      </c>
      <c r="J18" s="344">
        <v>0.2863</v>
      </c>
      <c r="K18" s="344">
        <v>5.4823000000000004</v>
      </c>
      <c r="L18" s="344">
        <v>12.260199999999999</v>
      </c>
      <c r="M18" s="344">
        <v>-2.3048000000000002</v>
      </c>
      <c r="N18" s="346">
        <v>-0.3548</v>
      </c>
      <c r="O18" s="344">
        <v>2.0529999999999999</v>
      </c>
      <c r="P18" s="344">
        <v>13.077199999999999</v>
      </c>
      <c r="Q18" s="344">
        <v>10.989800000000001</v>
      </c>
      <c r="R18" s="344">
        <v>14.051399999999999</v>
      </c>
      <c r="S18" s="344">
        <v>0.85589999999999999</v>
      </c>
      <c r="T18" s="344">
        <v>14.3154</v>
      </c>
      <c r="U18" s="344">
        <v>-1.4419999999999999</v>
      </c>
      <c r="V18" s="344">
        <v>1.6976</v>
      </c>
      <c r="W18" s="344">
        <v>0.85589999999999999</v>
      </c>
      <c r="X18" s="344">
        <v>13.019299999999999</v>
      </c>
      <c r="Y18" s="370"/>
      <c r="Z18" s="342">
        <v>12</v>
      </c>
      <c r="AA18" s="342">
        <v>13</v>
      </c>
      <c r="AB18" s="342">
        <v>5</v>
      </c>
      <c r="AC18" s="342">
        <v>9</v>
      </c>
      <c r="AD18" s="342">
        <v>7</v>
      </c>
      <c r="AE18" s="342">
        <v>9</v>
      </c>
      <c r="AF18" s="342">
        <v>11</v>
      </c>
      <c r="AG18" s="342">
        <v>9</v>
      </c>
      <c r="AH18" s="342">
        <v>7</v>
      </c>
      <c r="AI18" s="342">
        <v>2</v>
      </c>
      <c r="AJ18" s="342">
        <v>13</v>
      </c>
      <c r="AK18" s="342">
        <v>9</v>
      </c>
      <c r="AL18" s="342">
        <v>7</v>
      </c>
      <c r="AM18" s="342">
        <v>9</v>
      </c>
      <c r="AN18" s="342">
        <v>13</v>
      </c>
      <c r="AO18" s="369"/>
      <c r="AP18" s="344">
        <v>13.56</v>
      </c>
      <c r="AQ18" s="344">
        <v>13.65</v>
      </c>
      <c r="AR18" s="344">
        <v>10.8</v>
      </c>
      <c r="AS18" s="344">
        <v>6.68</v>
      </c>
      <c r="AT18" s="344">
        <v>5.07</v>
      </c>
      <c r="AU18" s="347"/>
      <c r="AV18" s="342">
        <v>4</v>
      </c>
      <c r="AW18" s="342">
        <v>6</v>
      </c>
      <c r="AX18" s="342">
        <v>7</v>
      </c>
      <c r="AY18" s="342">
        <v>10</v>
      </c>
      <c r="AZ18" s="342">
        <v>7</v>
      </c>
      <c r="BA18" s="358"/>
      <c r="BB18" s="344">
        <v>14.7871658859519</v>
      </c>
      <c r="BC18" s="371">
        <v>0.99597227467750105</v>
      </c>
      <c r="BD18" s="371">
        <v>5.1468912574167899E-2</v>
      </c>
      <c r="BE18" s="371">
        <v>-0.35157341816100801</v>
      </c>
      <c r="BF18" s="369"/>
      <c r="BG18" s="832">
        <v>57.920699999999997</v>
      </c>
      <c r="BH18" s="832">
        <v>22.1098</v>
      </c>
      <c r="BI18" s="832">
        <v>10.7828</v>
      </c>
      <c r="BJ18" s="832">
        <v>9.1867000000000001</v>
      </c>
      <c r="BK18" s="369"/>
      <c r="BL18" s="834" t="s">
        <v>726</v>
      </c>
      <c r="BM18" s="834" t="s">
        <v>727</v>
      </c>
      <c r="BN18" s="834" t="s">
        <v>723</v>
      </c>
      <c r="BO18" s="834" t="s">
        <v>728</v>
      </c>
      <c r="BP18" s="834" t="s">
        <v>729</v>
      </c>
      <c r="BQ18" s="369"/>
      <c r="BR18" s="350" t="s">
        <v>730</v>
      </c>
    </row>
    <row r="19" spans="1:70" s="106" customFormat="1" x14ac:dyDescent="0.25">
      <c r="A19" s="341" t="s">
        <v>731</v>
      </c>
      <c r="B19" s="369"/>
      <c r="C19" s="709">
        <v>44421</v>
      </c>
      <c r="D19" s="369"/>
      <c r="E19" s="342">
        <v>9624.43</v>
      </c>
      <c r="F19" s="369"/>
      <c r="G19" s="343">
        <v>16.742899999999999</v>
      </c>
      <c r="H19" s="370"/>
      <c r="I19" s="344">
        <v>0.6583</v>
      </c>
      <c r="J19" s="344">
        <v>0.72799999999999998</v>
      </c>
      <c r="K19" s="344">
        <v>4.9587000000000003</v>
      </c>
      <c r="L19" s="344">
        <v>13.285399999999999</v>
      </c>
      <c r="M19" s="344">
        <v>-1.8655999999999999</v>
      </c>
      <c r="N19" s="346">
        <v>0.1298</v>
      </c>
      <c r="O19" s="344">
        <v>0.17249999999999999</v>
      </c>
      <c r="P19" s="344">
        <v>12.735900000000001</v>
      </c>
      <c r="Q19" s="344" t="s">
        <v>430</v>
      </c>
      <c r="R19" s="344" t="s">
        <v>430</v>
      </c>
      <c r="S19" s="344">
        <v>1.0526</v>
      </c>
      <c r="T19" s="344">
        <v>15.789300000000001</v>
      </c>
      <c r="U19" s="344">
        <v>-0.93489999999999995</v>
      </c>
      <c r="V19" s="344">
        <v>1.7354000000000001</v>
      </c>
      <c r="W19" s="344">
        <v>1.0526</v>
      </c>
      <c r="X19" s="344">
        <v>11.120699999999999</v>
      </c>
      <c r="Y19" s="370"/>
      <c r="Z19" s="342">
        <v>8</v>
      </c>
      <c r="AA19" s="342">
        <v>10</v>
      </c>
      <c r="AB19" s="342">
        <v>8</v>
      </c>
      <c r="AC19" s="342">
        <v>6</v>
      </c>
      <c r="AD19" s="342">
        <v>6</v>
      </c>
      <c r="AE19" s="342">
        <v>7</v>
      </c>
      <c r="AF19" s="342">
        <v>14</v>
      </c>
      <c r="AG19" s="342">
        <v>11</v>
      </c>
      <c r="AH19" s="342" t="s">
        <v>430</v>
      </c>
      <c r="AI19" s="342" t="s">
        <v>430</v>
      </c>
      <c r="AJ19" s="342">
        <v>10</v>
      </c>
      <c r="AK19" s="342">
        <v>6</v>
      </c>
      <c r="AL19" s="342">
        <v>6</v>
      </c>
      <c r="AM19" s="342">
        <v>8</v>
      </c>
      <c r="AN19" s="342">
        <v>10</v>
      </c>
      <c r="AO19" s="369"/>
      <c r="AP19" s="344" t="s">
        <v>430</v>
      </c>
      <c r="AQ19" s="344" t="s">
        <v>430</v>
      </c>
      <c r="AR19" s="344" t="s">
        <v>430</v>
      </c>
      <c r="AS19" s="344">
        <v>5.59</v>
      </c>
      <c r="AT19" s="344">
        <v>5.44</v>
      </c>
      <c r="AU19" s="347"/>
      <c r="AV19" s="342" t="s">
        <v>430</v>
      </c>
      <c r="AW19" s="342" t="s">
        <v>430</v>
      </c>
      <c r="AX19" s="342" t="s">
        <v>430</v>
      </c>
      <c r="AY19" s="342">
        <v>11</v>
      </c>
      <c r="AZ19" s="342">
        <v>6</v>
      </c>
      <c r="BA19" s="358"/>
      <c r="BB19" s="344">
        <v>14.8241145386399</v>
      </c>
      <c r="BC19" s="371">
        <v>0.99784675256571698</v>
      </c>
      <c r="BD19" s="371">
        <v>4.86243958483496E-2</v>
      </c>
      <c r="BE19" s="371">
        <v>-0.393933230312973</v>
      </c>
      <c r="BF19" s="369"/>
      <c r="BG19" s="832">
        <v>61.032699999999998</v>
      </c>
      <c r="BH19" s="832">
        <v>22.160599999999999</v>
      </c>
      <c r="BI19" s="832">
        <v>13.8719</v>
      </c>
      <c r="BJ19" s="832">
        <v>2.9348000000000001</v>
      </c>
      <c r="BK19" s="369"/>
      <c r="BL19" s="834" t="s">
        <v>732</v>
      </c>
      <c r="BM19" s="834" t="s">
        <v>733</v>
      </c>
      <c r="BN19" s="834" t="s">
        <v>734</v>
      </c>
      <c r="BO19" s="834" t="s">
        <v>735</v>
      </c>
      <c r="BP19" s="834" t="s">
        <v>736</v>
      </c>
      <c r="BQ19" s="369"/>
      <c r="BR19" s="350" t="s">
        <v>436</v>
      </c>
    </row>
    <row r="20" spans="1:70" s="106" customFormat="1" x14ac:dyDescent="0.25">
      <c r="A20" s="341" t="s">
        <v>737</v>
      </c>
      <c r="B20" s="369"/>
      <c r="C20" s="709">
        <v>44775</v>
      </c>
      <c r="D20" s="369"/>
      <c r="E20" s="342">
        <v>8638.36</v>
      </c>
      <c r="F20" s="369"/>
      <c r="G20" s="343">
        <v>17.776</v>
      </c>
      <c r="H20" s="370"/>
      <c r="I20" s="344">
        <v>0.84530000000000005</v>
      </c>
      <c r="J20" s="344">
        <v>1.5888</v>
      </c>
      <c r="K20" s="344">
        <v>5.383</v>
      </c>
      <c r="L20" s="344">
        <v>13.533899999999999</v>
      </c>
      <c r="M20" s="344">
        <v>-0.75370000000000004</v>
      </c>
      <c r="N20" s="346">
        <v>1.9967999999999999</v>
      </c>
      <c r="O20" s="344">
        <v>5.46</v>
      </c>
      <c r="P20" s="344">
        <v>15.7416</v>
      </c>
      <c r="Q20" s="344" t="s">
        <v>430</v>
      </c>
      <c r="R20" s="344" t="s">
        <v>430</v>
      </c>
      <c r="S20" s="344">
        <v>1.3802000000000001</v>
      </c>
      <c r="T20" s="344">
        <v>15.8423</v>
      </c>
      <c r="U20" s="344">
        <v>0.30470000000000003</v>
      </c>
      <c r="V20" s="344">
        <v>4.1908000000000003</v>
      </c>
      <c r="W20" s="344">
        <v>1.3802000000000001</v>
      </c>
      <c r="X20" s="344">
        <v>15.8161</v>
      </c>
      <c r="Y20" s="370"/>
      <c r="Z20" s="342">
        <v>4</v>
      </c>
      <c r="AA20" s="342">
        <v>2</v>
      </c>
      <c r="AB20" s="342">
        <v>6</v>
      </c>
      <c r="AC20" s="342">
        <v>4</v>
      </c>
      <c r="AD20" s="342">
        <v>5</v>
      </c>
      <c r="AE20" s="342">
        <v>5</v>
      </c>
      <c r="AF20" s="342">
        <v>5</v>
      </c>
      <c r="AG20" s="342">
        <v>5</v>
      </c>
      <c r="AH20" s="342" t="s">
        <v>430</v>
      </c>
      <c r="AI20" s="342" t="s">
        <v>430</v>
      </c>
      <c r="AJ20" s="342">
        <v>3</v>
      </c>
      <c r="AK20" s="342">
        <v>5</v>
      </c>
      <c r="AL20" s="342">
        <v>5</v>
      </c>
      <c r="AM20" s="342">
        <v>4</v>
      </c>
      <c r="AN20" s="342">
        <v>3</v>
      </c>
      <c r="AO20" s="369"/>
      <c r="AP20" s="344" t="s">
        <v>430</v>
      </c>
      <c r="AQ20" s="344" t="s">
        <v>430</v>
      </c>
      <c r="AR20" s="344" t="s">
        <v>430</v>
      </c>
      <c r="AS20" s="344">
        <v>9.33</v>
      </c>
      <c r="AT20" s="344">
        <v>7.8</v>
      </c>
      <c r="AU20" s="347"/>
      <c r="AV20" s="342" t="s">
        <v>430</v>
      </c>
      <c r="AW20" s="342" t="s">
        <v>430</v>
      </c>
      <c r="AX20" s="342" t="s">
        <v>430</v>
      </c>
      <c r="AY20" s="342">
        <v>5</v>
      </c>
      <c r="AZ20" s="342">
        <v>5</v>
      </c>
      <c r="BA20" s="358"/>
      <c r="BB20" s="344">
        <v>13.9395899450186</v>
      </c>
      <c r="BC20" s="371">
        <v>0.92015386838517099</v>
      </c>
      <c r="BD20" s="371">
        <v>6.7259776767188806E-2</v>
      </c>
      <c r="BE20" s="371">
        <v>-5.9092633388059299E-2</v>
      </c>
      <c r="BF20" s="369"/>
      <c r="BG20" s="832">
        <v>50.760800000000003</v>
      </c>
      <c r="BH20" s="832">
        <v>7.4873399999999997</v>
      </c>
      <c r="BI20" s="832">
        <v>29.338799999999999</v>
      </c>
      <c r="BJ20" s="832">
        <v>12.41306</v>
      </c>
      <c r="BK20" s="369"/>
      <c r="BL20" s="834" t="s">
        <v>738</v>
      </c>
      <c r="BM20" s="834" t="s">
        <v>739</v>
      </c>
      <c r="BN20" s="834" t="s">
        <v>740</v>
      </c>
      <c r="BO20" s="834" t="s">
        <v>741</v>
      </c>
      <c r="BP20" s="834" t="s">
        <v>742</v>
      </c>
      <c r="BQ20" s="369"/>
      <c r="BR20" s="350" t="s">
        <v>554</v>
      </c>
    </row>
    <row r="21" spans="1:70" s="106" customFormat="1" x14ac:dyDescent="0.25">
      <c r="A21" s="341" t="s">
        <v>743</v>
      </c>
      <c r="B21" s="369"/>
      <c r="C21" s="709">
        <v>38623</v>
      </c>
      <c r="D21" s="369"/>
      <c r="E21" s="342">
        <v>7431.47</v>
      </c>
      <c r="F21" s="369"/>
      <c r="G21" s="343">
        <v>210.13499999999999</v>
      </c>
      <c r="H21" s="370"/>
      <c r="I21" s="344">
        <v>0.77639999999999998</v>
      </c>
      <c r="J21" s="344">
        <v>0.59460000000000002</v>
      </c>
      <c r="K21" s="344">
        <v>3.3971</v>
      </c>
      <c r="L21" s="344">
        <v>10.475300000000001</v>
      </c>
      <c r="M21" s="344">
        <v>-3.3186</v>
      </c>
      <c r="N21" s="346">
        <v>-0.2336</v>
      </c>
      <c r="O21" s="344">
        <v>2.4996</v>
      </c>
      <c r="P21" s="344">
        <v>12.739599999999999</v>
      </c>
      <c r="Q21" s="344">
        <v>11.332100000000001</v>
      </c>
      <c r="R21" s="344">
        <v>10.9278</v>
      </c>
      <c r="S21" s="344">
        <v>1.1607000000000001</v>
      </c>
      <c r="T21" s="344">
        <v>12.500400000000001</v>
      </c>
      <c r="U21" s="344">
        <v>-2.5</v>
      </c>
      <c r="V21" s="344">
        <v>2.2574999999999998</v>
      </c>
      <c r="W21" s="344">
        <v>1.1607000000000001</v>
      </c>
      <c r="X21" s="344">
        <v>15.788500000000001</v>
      </c>
      <c r="Y21" s="370"/>
      <c r="Z21" s="342">
        <v>5</v>
      </c>
      <c r="AA21" s="342">
        <v>12</v>
      </c>
      <c r="AB21" s="342">
        <v>14</v>
      </c>
      <c r="AC21" s="342">
        <v>11</v>
      </c>
      <c r="AD21" s="342">
        <v>12</v>
      </c>
      <c r="AE21" s="342">
        <v>8</v>
      </c>
      <c r="AF21" s="342">
        <v>10</v>
      </c>
      <c r="AG21" s="342">
        <v>10</v>
      </c>
      <c r="AH21" s="342">
        <v>6</v>
      </c>
      <c r="AI21" s="342">
        <v>10</v>
      </c>
      <c r="AJ21" s="342">
        <v>9</v>
      </c>
      <c r="AK21" s="342">
        <v>11</v>
      </c>
      <c r="AL21" s="342">
        <v>12</v>
      </c>
      <c r="AM21" s="342">
        <v>7</v>
      </c>
      <c r="AN21" s="342">
        <v>9</v>
      </c>
      <c r="AO21" s="369"/>
      <c r="AP21" s="344">
        <v>11.62</v>
      </c>
      <c r="AQ21" s="344">
        <v>12.74</v>
      </c>
      <c r="AR21" s="344">
        <v>10.23</v>
      </c>
      <c r="AS21" s="344">
        <v>6.72</v>
      </c>
      <c r="AT21" s="344">
        <v>2.9</v>
      </c>
      <c r="AU21" s="347"/>
      <c r="AV21" s="342">
        <v>8</v>
      </c>
      <c r="AW21" s="342">
        <v>8</v>
      </c>
      <c r="AX21" s="342">
        <v>9</v>
      </c>
      <c r="AY21" s="342">
        <v>9</v>
      </c>
      <c r="AZ21" s="342">
        <v>9</v>
      </c>
      <c r="BA21" s="358"/>
      <c r="BB21" s="344">
        <v>12.843501633599599</v>
      </c>
      <c r="BC21" s="371">
        <v>0.86394838836604304</v>
      </c>
      <c r="BD21" s="371">
        <v>5.5149448373888701E-2</v>
      </c>
      <c r="BE21" s="371">
        <v>-0.227475242807196</v>
      </c>
      <c r="BF21" s="369"/>
      <c r="BG21" s="832">
        <v>71.124600000000001</v>
      </c>
      <c r="BH21" s="832">
        <v>11.2811</v>
      </c>
      <c r="BI21" s="832">
        <v>13.279299999999999</v>
      </c>
      <c r="BJ21" s="832">
        <v>4.3150000000000004</v>
      </c>
      <c r="BK21" s="369"/>
      <c r="BL21" s="834" t="s">
        <v>744</v>
      </c>
      <c r="BM21" s="834" t="s">
        <v>745</v>
      </c>
      <c r="BN21" s="834" t="s">
        <v>746</v>
      </c>
      <c r="BO21" s="834" t="s">
        <v>747</v>
      </c>
      <c r="BP21" s="834" t="s">
        <v>748</v>
      </c>
      <c r="BQ21" s="369"/>
      <c r="BR21" s="350" t="s">
        <v>443</v>
      </c>
    </row>
    <row r="22" spans="1:70" s="106" customFormat="1" x14ac:dyDescent="0.25">
      <c r="A22" s="341" t="s">
        <v>749</v>
      </c>
      <c r="B22" s="369"/>
      <c r="C22" s="709">
        <v>45152</v>
      </c>
      <c r="D22" s="369"/>
      <c r="E22" s="342">
        <v>7830.59</v>
      </c>
      <c r="F22" s="369"/>
      <c r="G22" s="343">
        <v>15.507999999999999</v>
      </c>
      <c r="H22" s="370"/>
      <c r="I22" s="344">
        <v>0.55110000000000003</v>
      </c>
      <c r="J22" s="344">
        <v>1.3395999999999999</v>
      </c>
      <c r="K22" s="344">
        <v>5.8567</v>
      </c>
      <c r="L22" s="344">
        <v>15.8005</v>
      </c>
      <c r="M22" s="344">
        <v>2.8723000000000001</v>
      </c>
      <c r="N22" s="346">
        <v>5.2175000000000002</v>
      </c>
      <c r="O22" s="344">
        <v>5.5159000000000002</v>
      </c>
      <c r="P22" s="344" t="s">
        <v>430</v>
      </c>
      <c r="Q22" s="344" t="s">
        <v>430</v>
      </c>
      <c r="R22" s="344" t="s">
        <v>430</v>
      </c>
      <c r="S22" s="344">
        <v>1.2073</v>
      </c>
      <c r="T22" s="344">
        <v>17.7882</v>
      </c>
      <c r="U22" s="344">
        <v>3.8018999999999998</v>
      </c>
      <c r="V22" s="344">
        <v>7.3441000000000001</v>
      </c>
      <c r="W22" s="344">
        <v>1.2073</v>
      </c>
      <c r="X22" s="344">
        <v>16.426600000000001</v>
      </c>
      <c r="Y22" s="370"/>
      <c r="Z22" s="342">
        <v>10</v>
      </c>
      <c r="AA22" s="342">
        <v>4</v>
      </c>
      <c r="AB22" s="342">
        <v>3</v>
      </c>
      <c r="AC22" s="342">
        <v>2</v>
      </c>
      <c r="AD22" s="342">
        <v>1</v>
      </c>
      <c r="AE22" s="342">
        <v>2</v>
      </c>
      <c r="AF22" s="342">
        <v>4</v>
      </c>
      <c r="AG22" s="342" t="s">
        <v>430</v>
      </c>
      <c r="AH22" s="342" t="s">
        <v>430</v>
      </c>
      <c r="AI22" s="342" t="s">
        <v>430</v>
      </c>
      <c r="AJ22" s="342">
        <v>8</v>
      </c>
      <c r="AK22" s="342">
        <v>2</v>
      </c>
      <c r="AL22" s="342">
        <v>2</v>
      </c>
      <c r="AM22" s="342">
        <v>2</v>
      </c>
      <c r="AN22" s="342">
        <v>8</v>
      </c>
      <c r="AO22" s="369"/>
      <c r="AP22" s="344" t="s">
        <v>430</v>
      </c>
      <c r="AQ22" s="344" t="s">
        <v>430</v>
      </c>
      <c r="AR22" s="344" t="s">
        <v>430</v>
      </c>
      <c r="AS22" s="344" t="s">
        <v>430</v>
      </c>
      <c r="AT22" s="344">
        <v>12.91</v>
      </c>
      <c r="AU22" s="347"/>
      <c r="AV22" s="342" t="s">
        <v>430</v>
      </c>
      <c r="AW22" s="342" t="s">
        <v>430</v>
      </c>
      <c r="AX22" s="342" t="s">
        <v>430</v>
      </c>
      <c r="AY22" s="342" t="s">
        <v>430</v>
      </c>
      <c r="AZ22" s="342">
        <v>1</v>
      </c>
      <c r="BA22" s="358"/>
      <c r="BB22" s="344">
        <v>15.0455618859094</v>
      </c>
      <c r="BC22" s="371">
        <v>0.95639846422420105</v>
      </c>
      <c r="BD22" s="371">
        <v>6.1409840630618398E-2</v>
      </c>
      <c r="BE22" s="371">
        <v>-3.7075014162015799E-3</v>
      </c>
      <c r="BF22" s="369"/>
      <c r="BG22" s="832">
        <v>43.7851</v>
      </c>
      <c r="BH22" s="832">
        <v>23.614100000000001</v>
      </c>
      <c r="BI22" s="832">
        <v>29.549800000000001</v>
      </c>
      <c r="BJ22" s="832">
        <v>3.0510000000000002</v>
      </c>
      <c r="BK22" s="369"/>
      <c r="BL22" s="834" t="s">
        <v>750</v>
      </c>
      <c r="BM22" s="834" t="s">
        <v>751</v>
      </c>
      <c r="BN22" s="834" t="s">
        <v>752</v>
      </c>
      <c r="BO22" s="834" t="s">
        <v>753</v>
      </c>
      <c r="BP22" s="834" t="s">
        <v>754</v>
      </c>
      <c r="BQ22" s="369"/>
      <c r="BR22" s="350" t="s">
        <v>615</v>
      </c>
    </row>
    <row r="23" spans="1:70" x14ac:dyDescent="0.25">
      <c r="A23" s="36" t="s">
        <v>93</v>
      </c>
      <c r="B23" s="43"/>
      <c r="C23" s="710"/>
      <c r="D23" s="43"/>
      <c r="E23" s="51"/>
      <c r="F23" s="43"/>
      <c r="G23" s="55"/>
      <c r="H23" s="66"/>
      <c r="I23" s="59">
        <v>0.6905</v>
      </c>
      <c r="J23" s="59">
        <v>0.90490000000000004</v>
      </c>
      <c r="K23" s="59">
        <v>4.8311999999999999</v>
      </c>
      <c r="L23" s="59">
        <v>12.176500000000001</v>
      </c>
      <c r="M23" s="59">
        <v>-1.9350000000000001</v>
      </c>
      <c r="N23" s="70">
        <v>0.14829999999999999</v>
      </c>
      <c r="O23" s="59">
        <v>3.27</v>
      </c>
      <c r="P23" s="59">
        <v>13.6555</v>
      </c>
      <c r="Q23" s="59">
        <v>11.5207</v>
      </c>
      <c r="R23" s="59">
        <v>13.084199999999999</v>
      </c>
      <c r="S23" s="59">
        <v>1.1386000000000001</v>
      </c>
      <c r="T23" s="59">
        <v>14.391500000000001</v>
      </c>
      <c r="U23" s="59">
        <v>-1.0015000000000001</v>
      </c>
      <c r="V23" s="59">
        <v>2.2071000000000001</v>
      </c>
      <c r="W23" s="59">
        <v>1.1386000000000001</v>
      </c>
      <c r="X23" s="59">
        <v>15.0886</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13.042999999999999</v>
      </c>
      <c r="AQ23" s="59">
        <v>13.58</v>
      </c>
      <c r="AR23" s="59">
        <v>11.102499999999999</v>
      </c>
      <c r="AS23" s="59">
        <v>7.3507142857142904</v>
      </c>
      <c r="AT23" s="59">
        <v>4.9640000000000004</v>
      </c>
      <c r="AU23" s="78"/>
      <c r="AV23" s="51">
        <v>10</v>
      </c>
      <c r="AW23" s="51">
        <v>11</v>
      </c>
      <c r="AX23" s="51">
        <v>12</v>
      </c>
      <c r="AY23" s="51">
        <v>14</v>
      </c>
      <c r="AZ23" s="51">
        <v>15</v>
      </c>
      <c r="BA23" s="254"/>
      <c r="BB23" s="59"/>
      <c r="BC23" s="272"/>
      <c r="BD23" s="272"/>
      <c r="BE23" s="272"/>
      <c r="BF23" s="4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1.0052000000000001</v>
      </c>
      <c r="J24" s="60">
        <v>1.6744000000000001</v>
      </c>
      <c r="K24" s="60">
        <v>7.4621000000000004</v>
      </c>
      <c r="L24" s="60">
        <v>15.835800000000001</v>
      </c>
      <c r="M24" s="60">
        <v>2.8723000000000001</v>
      </c>
      <c r="N24" s="71">
        <v>6.9095000000000004</v>
      </c>
      <c r="O24" s="60">
        <v>6.8197999999999999</v>
      </c>
      <c r="P24" s="60">
        <v>18.023499999999999</v>
      </c>
      <c r="Q24" s="60">
        <v>17.903500000000001</v>
      </c>
      <c r="R24" s="60">
        <v>15.911199999999999</v>
      </c>
      <c r="S24" s="60">
        <v>1.7847999999999999</v>
      </c>
      <c r="T24" s="60">
        <v>17.960799999999999</v>
      </c>
      <c r="U24" s="60">
        <v>4.1430999999999996</v>
      </c>
      <c r="V24" s="60">
        <v>7.6253000000000002</v>
      </c>
      <c r="W24" s="60">
        <v>1.7847999999999999</v>
      </c>
      <c r="X24" s="60">
        <v>20.729600000000001</v>
      </c>
      <c r="Y24" s="67"/>
      <c r="Z24" s="52"/>
      <c r="AA24" s="52"/>
      <c r="AB24" s="52"/>
      <c r="AC24" s="52"/>
      <c r="AD24" s="52"/>
      <c r="AE24" s="52"/>
      <c r="AF24" s="52"/>
      <c r="AG24" s="52"/>
      <c r="AH24" s="52"/>
      <c r="AI24" s="52"/>
      <c r="AJ24" s="52"/>
      <c r="AK24" s="52"/>
      <c r="AL24" s="52"/>
      <c r="AM24" s="52"/>
      <c r="AN24" s="52"/>
      <c r="AO24" s="44"/>
      <c r="AP24" s="60">
        <v>16.940000000000001</v>
      </c>
      <c r="AQ24" s="60">
        <v>19.170000000000002</v>
      </c>
      <c r="AR24" s="60">
        <v>15.55</v>
      </c>
      <c r="AS24" s="60">
        <v>10.84</v>
      </c>
      <c r="AT24" s="60">
        <v>12.91</v>
      </c>
      <c r="AU24" s="79"/>
      <c r="AV24" s="52"/>
      <c r="AW24" s="52"/>
      <c r="AX24" s="52"/>
      <c r="AY24" s="52"/>
      <c r="AZ24" s="52"/>
      <c r="BA24" s="255"/>
      <c r="BB24" s="60"/>
      <c r="BC24" s="273"/>
      <c r="BD24" s="273"/>
      <c r="BE24" s="273"/>
      <c r="BF24" s="4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0.42699999999999999</v>
      </c>
      <c r="J25" s="60">
        <v>0.1183</v>
      </c>
      <c r="K25" s="60">
        <v>2.5678999999999998</v>
      </c>
      <c r="L25" s="60">
        <v>8.2870000000000008</v>
      </c>
      <c r="M25" s="60">
        <v>-6.1929999999999996</v>
      </c>
      <c r="N25" s="71">
        <v>-7.5404</v>
      </c>
      <c r="O25" s="60">
        <v>-5.11E-2</v>
      </c>
      <c r="P25" s="60">
        <v>7.6525999999999996</v>
      </c>
      <c r="Q25" s="60">
        <v>5.9941000000000004</v>
      </c>
      <c r="R25" s="60">
        <v>10.9278</v>
      </c>
      <c r="S25" s="60">
        <v>0.32479999999999998</v>
      </c>
      <c r="T25" s="60">
        <v>10.1599</v>
      </c>
      <c r="U25" s="60">
        <v>-5.2946</v>
      </c>
      <c r="V25" s="60">
        <v>-2.4323999999999999</v>
      </c>
      <c r="W25" s="60">
        <v>0.32479999999999998</v>
      </c>
      <c r="X25" s="60">
        <v>11.120699999999999</v>
      </c>
      <c r="Y25" s="67"/>
      <c r="Z25" s="52"/>
      <c r="AA25" s="52"/>
      <c r="AB25" s="52"/>
      <c r="AC25" s="52"/>
      <c r="AD25" s="52"/>
      <c r="AE25" s="52"/>
      <c r="AF25" s="52"/>
      <c r="AG25" s="52"/>
      <c r="AH25" s="52"/>
      <c r="AI25" s="52"/>
      <c r="AJ25" s="52"/>
      <c r="AK25" s="52"/>
      <c r="AL25" s="52"/>
      <c r="AM25" s="52"/>
      <c r="AN25" s="52"/>
      <c r="AO25" s="44"/>
      <c r="AP25" s="60">
        <v>10.55</v>
      </c>
      <c r="AQ25" s="60">
        <v>9.26</v>
      </c>
      <c r="AR25" s="60">
        <v>5.65</v>
      </c>
      <c r="AS25" s="60">
        <v>3.34</v>
      </c>
      <c r="AT25" s="60">
        <v>-1.56</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0.67735000000000001</v>
      </c>
      <c r="J26" s="61">
        <v>0.83330000000000004</v>
      </c>
      <c r="K26" s="61">
        <v>4.9587000000000003</v>
      </c>
      <c r="L26" s="61">
        <v>12.9564</v>
      </c>
      <c r="M26" s="61">
        <v>-2.4843000000000002</v>
      </c>
      <c r="N26" s="72">
        <v>-0.2336</v>
      </c>
      <c r="O26" s="61">
        <v>2.7037</v>
      </c>
      <c r="P26" s="61">
        <v>13.4262</v>
      </c>
      <c r="Q26" s="61">
        <v>11.332100000000001</v>
      </c>
      <c r="R26" s="61">
        <v>13.1965</v>
      </c>
      <c r="S26" s="61">
        <v>1.2073</v>
      </c>
      <c r="T26" s="61">
        <v>14.7918</v>
      </c>
      <c r="U26" s="61">
        <v>-1.4850000000000001</v>
      </c>
      <c r="V26" s="61">
        <v>1.7354000000000001</v>
      </c>
      <c r="W26" s="61">
        <v>1.2073</v>
      </c>
      <c r="X26" s="61">
        <v>15.6729</v>
      </c>
      <c r="Y26" s="68"/>
      <c r="Z26" s="53"/>
      <c r="AA26" s="53"/>
      <c r="AB26" s="53"/>
      <c r="AC26" s="53"/>
      <c r="AD26" s="53"/>
      <c r="AE26" s="53"/>
      <c r="AF26" s="53"/>
      <c r="AG26" s="53"/>
      <c r="AH26" s="53"/>
      <c r="AI26" s="53"/>
      <c r="AJ26" s="53"/>
      <c r="AK26" s="53"/>
      <c r="AL26" s="53"/>
      <c r="AM26" s="53"/>
      <c r="AN26" s="53"/>
      <c r="AO26" s="45"/>
      <c r="AP26" s="61">
        <v>13.19</v>
      </c>
      <c r="AQ26" s="61">
        <v>13.65</v>
      </c>
      <c r="AR26" s="61">
        <v>10.97</v>
      </c>
      <c r="AS26" s="61">
        <v>7.01</v>
      </c>
      <c r="AT26" s="61">
        <v>3.03</v>
      </c>
      <c r="AU26" s="80"/>
      <c r="AV26" s="53"/>
      <c r="AW26" s="53"/>
      <c r="AX26" s="53"/>
      <c r="AY26" s="53"/>
      <c r="AZ26" s="53"/>
      <c r="BA26" s="258"/>
      <c r="BB26" s="61"/>
      <c r="BC26" s="275"/>
      <c r="BD26" s="275"/>
      <c r="BE26" s="275"/>
      <c r="BF26" s="45"/>
      <c r="BG26" s="61"/>
      <c r="BH26" s="61"/>
      <c r="BI26" s="61"/>
      <c r="BJ26" s="61"/>
      <c r="BK26" s="45"/>
      <c r="BL26" s="86"/>
      <c r="BM26" s="86"/>
      <c r="BN26" s="86"/>
      <c r="BO26" s="86"/>
      <c r="BP26" s="86"/>
      <c r="BQ26" s="45"/>
      <c r="BR26" s="90"/>
    </row>
    <row r="27" spans="1:70" ht="14.5" x14ac:dyDescent="0.25">
      <c r="A27" s="39" t="s">
        <v>103</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46"/>
      <c r="BG27" s="62"/>
      <c r="BH27" s="62"/>
      <c r="BI27" s="62"/>
      <c r="BJ27" s="62"/>
      <c r="BK27" s="46"/>
      <c r="BL27" s="87"/>
      <c r="BM27" s="87"/>
      <c r="BN27" s="87"/>
      <c r="BO27" s="87"/>
      <c r="BP27" s="87"/>
      <c r="BQ27" s="46"/>
      <c r="BR27" s="91"/>
    </row>
    <row r="28" spans="1:70" x14ac:dyDescent="0.25">
      <c r="A28" s="324" t="s">
        <v>755</v>
      </c>
      <c r="B28" s="361"/>
      <c r="C28" s="707">
        <v>41275</v>
      </c>
      <c r="D28" s="361"/>
      <c r="E28" s="325">
        <v>107291</v>
      </c>
      <c r="F28" s="361"/>
      <c r="G28" s="326">
        <v>2230.8879999999999</v>
      </c>
      <c r="H28" s="362"/>
      <c r="I28" s="327">
        <v>0.62890000000000001</v>
      </c>
      <c r="J28" s="327">
        <v>0.71330000000000005</v>
      </c>
      <c r="K28" s="327">
        <v>5.3335999999999997</v>
      </c>
      <c r="L28" s="327">
        <v>9.8901000000000003</v>
      </c>
      <c r="M28" s="327">
        <v>-2.7136999999999998</v>
      </c>
      <c r="N28" s="329">
        <v>2.4182999999999999</v>
      </c>
      <c r="O28" s="327">
        <v>6.5803000000000003</v>
      </c>
      <c r="P28" s="327">
        <v>18.0824</v>
      </c>
      <c r="Q28" s="327">
        <v>18.678100000000001</v>
      </c>
      <c r="R28" s="327">
        <v>16.718900000000001</v>
      </c>
      <c r="S28" s="327">
        <v>1.3249</v>
      </c>
      <c r="T28" s="327">
        <v>11.740500000000001</v>
      </c>
      <c r="U28" s="327">
        <v>-1.8339000000000001</v>
      </c>
      <c r="V28" s="327">
        <v>1.7387999999999999</v>
      </c>
      <c r="W28" s="327">
        <v>1.3249</v>
      </c>
      <c r="X28" s="327">
        <v>16.104399999999998</v>
      </c>
      <c r="Y28" s="362"/>
      <c r="Z28" s="325">
        <v>9</v>
      </c>
      <c r="AA28" s="325">
        <v>11</v>
      </c>
      <c r="AB28" s="325">
        <v>7</v>
      </c>
      <c r="AC28" s="325">
        <v>13</v>
      </c>
      <c r="AD28" s="325">
        <v>11</v>
      </c>
      <c r="AE28" s="325">
        <v>6</v>
      </c>
      <c r="AF28" s="325">
        <v>5</v>
      </c>
      <c r="AG28" s="325">
        <v>2</v>
      </c>
      <c r="AH28" s="325">
        <v>1</v>
      </c>
      <c r="AI28" s="325">
        <v>1</v>
      </c>
      <c r="AJ28" s="325">
        <v>5</v>
      </c>
      <c r="AK28" s="325">
        <v>13</v>
      </c>
      <c r="AL28" s="325">
        <v>11</v>
      </c>
      <c r="AM28" s="325">
        <v>10</v>
      </c>
      <c r="AN28" s="325">
        <v>5</v>
      </c>
      <c r="AO28" s="361"/>
      <c r="AP28" s="327">
        <v>17.7</v>
      </c>
      <c r="AQ28" s="327">
        <v>19.97</v>
      </c>
      <c r="AR28" s="327">
        <v>16.34</v>
      </c>
      <c r="AS28" s="327">
        <v>10.52</v>
      </c>
      <c r="AT28" s="327">
        <v>3.69</v>
      </c>
      <c r="AU28" s="330"/>
      <c r="AV28" s="325">
        <v>1</v>
      </c>
      <c r="AW28" s="325">
        <v>1</v>
      </c>
      <c r="AX28" s="325">
        <v>1</v>
      </c>
      <c r="AY28" s="325">
        <v>5</v>
      </c>
      <c r="AZ28" s="325">
        <v>10</v>
      </c>
      <c r="BA28" s="356"/>
      <c r="BB28" s="327">
        <v>12.222554058902</v>
      </c>
      <c r="BC28" s="363">
        <v>0.828417711268852</v>
      </c>
      <c r="BD28" s="363">
        <v>8.9117243816989503E-2</v>
      </c>
      <c r="BE28" s="363">
        <v>0.16377153789495399</v>
      </c>
      <c r="BF28" s="361"/>
      <c r="BG28" s="831">
        <v>75.367099999999994</v>
      </c>
      <c r="BH28" s="831">
        <v>9.5455000000000005</v>
      </c>
      <c r="BI28" s="831">
        <v>7.76281</v>
      </c>
      <c r="BJ28" s="831">
        <v>7.3245899999999997</v>
      </c>
      <c r="BK28" s="361"/>
      <c r="BL28" s="833" t="s">
        <v>667</v>
      </c>
      <c r="BM28" s="833" t="s">
        <v>668</v>
      </c>
      <c r="BN28" s="833" t="s">
        <v>669</v>
      </c>
      <c r="BO28" s="833" t="s">
        <v>494</v>
      </c>
      <c r="BP28" s="833" t="s">
        <v>670</v>
      </c>
      <c r="BQ28" s="361"/>
      <c r="BR28" s="331" t="s">
        <v>518</v>
      </c>
    </row>
    <row r="29" spans="1:70" s="106" customFormat="1" ht="11" x14ac:dyDescent="0.3">
      <c r="A29" s="835" t="s">
        <v>756</v>
      </c>
      <c r="B29" s="836"/>
      <c r="C29" s="837">
        <v>41275</v>
      </c>
      <c r="D29" s="836"/>
      <c r="E29" s="838">
        <v>55850.3</v>
      </c>
      <c r="F29" s="836"/>
      <c r="G29" s="839">
        <v>97.488</v>
      </c>
      <c r="H29" s="841"/>
      <c r="I29" s="840">
        <v>0.42959999999999998</v>
      </c>
      <c r="J29" s="840">
        <v>1.0019</v>
      </c>
      <c r="K29" s="840">
        <v>3.7471000000000001</v>
      </c>
      <c r="L29" s="840">
        <v>10.003</v>
      </c>
      <c r="M29" s="840">
        <v>-2.0781999999999998</v>
      </c>
      <c r="N29" s="842">
        <v>-0.34860000000000002</v>
      </c>
      <c r="O29" s="840">
        <v>3.4346999999999999</v>
      </c>
      <c r="P29" s="840">
        <v>14.5817</v>
      </c>
      <c r="Q29" s="840">
        <v>13.060700000000001</v>
      </c>
      <c r="R29" s="840">
        <v>14.3881</v>
      </c>
      <c r="S29" s="840">
        <v>0.89839999999999998</v>
      </c>
      <c r="T29" s="840">
        <v>12.269399999999999</v>
      </c>
      <c r="U29" s="840">
        <v>-1.0706</v>
      </c>
      <c r="V29" s="840">
        <v>3.03</v>
      </c>
      <c r="W29" s="840">
        <v>0.89839999999999998</v>
      </c>
      <c r="X29" s="840">
        <v>15.838699999999999</v>
      </c>
      <c r="Y29" s="841"/>
      <c r="Z29" s="838">
        <v>14</v>
      </c>
      <c r="AA29" s="838">
        <v>7</v>
      </c>
      <c r="AB29" s="838">
        <v>12</v>
      </c>
      <c r="AC29" s="838">
        <v>12</v>
      </c>
      <c r="AD29" s="838">
        <v>8</v>
      </c>
      <c r="AE29" s="838">
        <v>11</v>
      </c>
      <c r="AF29" s="838">
        <v>9</v>
      </c>
      <c r="AG29" s="838">
        <v>7</v>
      </c>
      <c r="AH29" s="838">
        <v>4</v>
      </c>
      <c r="AI29" s="838">
        <v>5</v>
      </c>
      <c r="AJ29" s="838">
        <v>12</v>
      </c>
      <c r="AK29" s="838">
        <v>12</v>
      </c>
      <c r="AL29" s="838">
        <v>8</v>
      </c>
      <c r="AM29" s="838">
        <v>6</v>
      </c>
      <c r="AN29" s="838">
        <v>12</v>
      </c>
      <c r="AO29" s="836"/>
      <c r="AP29" s="840">
        <v>14.09</v>
      </c>
      <c r="AQ29" s="840">
        <v>14.71</v>
      </c>
      <c r="AR29" s="840">
        <v>12.32</v>
      </c>
      <c r="AS29" s="840">
        <v>8.5299999999999994</v>
      </c>
      <c r="AT29" s="840">
        <v>3.76</v>
      </c>
      <c r="AU29" s="843"/>
      <c r="AV29" s="838">
        <v>6</v>
      </c>
      <c r="AW29" s="838">
        <v>6</v>
      </c>
      <c r="AX29" s="838">
        <v>5</v>
      </c>
      <c r="AY29" s="838">
        <v>6</v>
      </c>
      <c r="AZ29" s="838">
        <v>8</v>
      </c>
      <c r="BA29" s="845"/>
      <c r="BB29" s="840">
        <v>13.5102722806934</v>
      </c>
      <c r="BC29" s="846">
        <v>0.92056135660124006</v>
      </c>
      <c r="BD29" s="846">
        <v>6.0453289895739198E-2</v>
      </c>
      <c r="BE29" s="846">
        <v>-0.211666875327648</v>
      </c>
      <c r="BF29" s="836"/>
      <c r="BG29" s="840">
        <v>65.191999999999993</v>
      </c>
      <c r="BH29" s="840">
        <v>27.7575</v>
      </c>
      <c r="BI29" s="840">
        <v>4.0347499999999998</v>
      </c>
      <c r="BJ29" s="840">
        <v>3.0157500000000002</v>
      </c>
      <c r="BK29" s="836"/>
      <c r="BL29" s="849" t="s">
        <v>672</v>
      </c>
      <c r="BM29" s="849" t="s">
        <v>673</v>
      </c>
      <c r="BN29" s="849" t="s">
        <v>674</v>
      </c>
      <c r="BO29" s="849" t="s">
        <v>675</v>
      </c>
      <c r="BP29" s="849" t="s">
        <v>676</v>
      </c>
      <c r="BQ29" s="836"/>
      <c r="BR29" s="850" t="s">
        <v>443</v>
      </c>
    </row>
    <row r="30" spans="1:70" s="106" customFormat="1" x14ac:dyDescent="0.25">
      <c r="A30" s="341" t="s">
        <v>757</v>
      </c>
      <c r="B30" s="369"/>
      <c r="C30" s="709">
        <v>41275</v>
      </c>
      <c r="D30" s="369"/>
      <c r="E30" s="342">
        <v>26726.7</v>
      </c>
      <c r="F30" s="369"/>
      <c r="G30" s="343">
        <v>2144.52</v>
      </c>
      <c r="H30" s="370"/>
      <c r="I30" s="344">
        <v>0.9556</v>
      </c>
      <c r="J30" s="344">
        <v>0.79100000000000004</v>
      </c>
      <c r="K30" s="344">
        <v>3.7574000000000001</v>
      </c>
      <c r="L30" s="344">
        <v>13.175599999999999</v>
      </c>
      <c r="M30" s="344">
        <v>0.30869999999999997</v>
      </c>
      <c r="N30" s="346">
        <v>6.0168999999999997</v>
      </c>
      <c r="O30" s="344">
        <v>7.6653000000000002</v>
      </c>
      <c r="P30" s="344">
        <v>16.737100000000002</v>
      </c>
      <c r="Q30" s="344">
        <v>13.492100000000001</v>
      </c>
      <c r="R30" s="344">
        <v>15.0722</v>
      </c>
      <c r="S30" s="344">
        <v>1.2726999999999999</v>
      </c>
      <c r="T30" s="344">
        <v>15.014200000000001</v>
      </c>
      <c r="U30" s="344">
        <v>0.98750000000000004</v>
      </c>
      <c r="V30" s="344">
        <v>8.2647999999999993</v>
      </c>
      <c r="W30" s="344">
        <v>1.2726999999999999</v>
      </c>
      <c r="X30" s="344">
        <v>16.3123</v>
      </c>
      <c r="Y30" s="370"/>
      <c r="Z30" s="342">
        <v>2</v>
      </c>
      <c r="AA30" s="342">
        <v>9</v>
      </c>
      <c r="AB30" s="342">
        <v>11</v>
      </c>
      <c r="AC30" s="342">
        <v>8</v>
      </c>
      <c r="AD30" s="342">
        <v>3</v>
      </c>
      <c r="AE30" s="342">
        <v>3</v>
      </c>
      <c r="AF30" s="342">
        <v>1</v>
      </c>
      <c r="AG30" s="342">
        <v>5</v>
      </c>
      <c r="AH30" s="342">
        <v>3</v>
      </c>
      <c r="AI30" s="342">
        <v>4</v>
      </c>
      <c r="AJ30" s="342">
        <v>7</v>
      </c>
      <c r="AK30" s="342">
        <v>8</v>
      </c>
      <c r="AL30" s="342">
        <v>4</v>
      </c>
      <c r="AM30" s="342">
        <v>2</v>
      </c>
      <c r="AN30" s="342">
        <v>7</v>
      </c>
      <c r="AO30" s="369"/>
      <c r="AP30" s="344">
        <v>14.94</v>
      </c>
      <c r="AQ30" s="344">
        <v>16.309999999999999</v>
      </c>
      <c r="AR30" s="344">
        <v>14.08</v>
      </c>
      <c r="AS30" s="344">
        <v>11.73</v>
      </c>
      <c r="AT30" s="344">
        <v>10.96</v>
      </c>
      <c r="AU30" s="347"/>
      <c r="AV30" s="342">
        <v>3</v>
      </c>
      <c r="AW30" s="342">
        <v>3</v>
      </c>
      <c r="AX30" s="342">
        <v>3</v>
      </c>
      <c r="AY30" s="342">
        <v>2</v>
      </c>
      <c r="AZ30" s="342">
        <v>3</v>
      </c>
      <c r="BA30" s="358"/>
      <c r="BB30" s="344">
        <v>13.6191263928939</v>
      </c>
      <c r="BC30" s="371">
        <v>0.93307394030393298</v>
      </c>
      <c r="BD30" s="371">
        <v>7.3324522824016095E-2</v>
      </c>
      <c r="BE30" s="371">
        <v>-4.3769800321522098E-2</v>
      </c>
      <c r="BF30" s="369"/>
      <c r="BG30" s="832">
        <v>55.378100000000003</v>
      </c>
      <c r="BH30" s="832">
        <v>25.415700000000001</v>
      </c>
      <c r="BI30" s="832">
        <v>17.880800000000001</v>
      </c>
      <c r="BJ30" s="832">
        <v>1.3253999999999999</v>
      </c>
      <c r="BK30" s="369"/>
      <c r="BL30" s="834" t="s">
        <v>678</v>
      </c>
      <c r="BM30" s="834" t="s">
        <v>679</v>
      </c>
      <c r="BN30" s="834" t="s">
        <v>680</v>
      </c>
      <c r="BO30" s="834" t="s">
        <v>681</v>
      </c>
      <c r="BP30" s="834" t="s">
        <v>682</v>
      </c>
      <c r="BQ30" s="369"/>
      <c r="BR30" s="350" t="s">
        <v>476</v>
      </c>
    </row>
    <row r="31" spans="1:70" s="106" customFormat="1" x14ac:dyDescent="0.25">
      <c r="A31" s="341" t="s">
        <v>758</v>
      </c>
      <c r="B31" s="369"/>
      <c r="C31" s="709">
        <v>41278</v>
      </c>
      <c r="D31" s="369"/>
      <c r="E31" s="342">
        <v>22754.7</v>
      </c>
      <c r="F31" s="369"/>
      <c r="G31" s="343">
        <v>120.51519999999999</v>
      </c>
      <c r="H31" s="370"/>
      <c r="I31" s="344" t="s">
        <v>430</v>
      </c>
      <c r="J31" s="344">
        <v>0.13139999999999999</v>
      </c>
      <c r="K31" s="344">
        <v>2.6326999999999998</v>
      </c>
      <c r="L31" s="344">
        <v>8.5013000000000005</v>
      </c>
      <c r="M31" s="344">
        <v>-5.8147000000000002</v>
      </c>
      <c r="N31" s="346">
        <v>-1.5102</v>
      </c>
      <c r="O31" s="344">
        <v>0.77310000000000001</v>
      </c>
      <c r="P31" s="344">
        <v>10.017799999999999</v>
      </c>
      <c r="Q31" s="344">
        <v>10.0665</v>
      </c>
      <c r="R31" s="344">
        <v>12.6844</v>
      </c>
      <c r="S31" s="344">
        <v>0.32700000000000001</v>
      </c>
      <c r="T31" s="344">
        <v>10.383100000000001</v>
      </c>
      <c r="U31" s="344">
        <v>-4.9082999999999997</v>
      </c>
      <c r="V31" s="344">
        <v>-0.46729999999999999</v>
      </c>
      <c r="W31" s="344">
        <v>0.32700000000000001</v>
      </c>
      <c r="X31" s="344">
        <v>14.660299999999999</v>
      </c>
      <c r="Y31" s="370"/>
      <c r="Z31" s="342" t="s">
        <v>430</v>
      </c>
      <c r="AA31" s="342">
        <v>15</v>
      </c>
      <c r="AB31" s="342">
        <v>15</v>
      </c>
      <c r="AC31" s="342">
        <v>15</v>
      </c>
      <c r="AD31" s="342">
        <v>15</v>
      </c>
      <c r="AE31" s="342">
        <v>12</v>
      </c>
      <c r="AF31" s="342">
        <v>15</v>
      </c>
      <c r="AG31" s="342">
        <v>13</v>
      </c>
      <c r="AH31" s="342">
        <v>10</v>
      </c>
      <c r="AI31" s="342">
        <v>8</v>
      </c>
      <c r="AJ31" s="342">
        <v>15</v>
      </c>
      <c r="AK31" s="342">
        <v>15</v>
      </c>
      <c r="AL31" s="342">
        <v>15</v>
      </c>
      <c r="AM31" s="342">
        <v>13</v>
      </c>
      <c r="AN31" s="342">
        <v>15</v>
      </c>
      <c r="AO31" s="369"/>
      <c r="AP31" s="344">
        <v>12.03</v>
      </c>
      <c r="AQ31" s="344">
        <v>11.88</v>
      </c>
      <c r="AR31" s="344">
        <v>8.27</v>
      </c>
      <c r="AS31" s="344">
        <v>4.21</v>
      </c>
      <c r="AT31" s="344">
        <v>-0.76</v>
      </c>
      <c r="AU31" s="347"/>
      <c r="AV31" s="342">
        <v>9</v>
      </c>
      <c r="AW31" s="342">
        <v>10</v>
      </c>
      <c r="AX31" s="342">
        <v>11</v>
      </c>
      <c r="AY31" s="342">
        <v>14</v>
      </c>
      <c r="AZ31" s="342">
        <v>15</v>
      </c>
      <c r="BA31" s="358"/>
      <c r="BB31" s="344">
        <v>12.712188512182999</v>
      </c>
      <c r="BC31" s="371">
        <v>0.88122614847992398</v>
      </c>
      <c r="BD31" s="371">
        <v>3.6014322987876497E-2</v>
      </c>
      <c r="BE31" s="371">
        <v>-0.44529012755321401</v>
      </c>
      <c r="BF31" s="369"/>
      <c r="BG31" s="832">
        <v>63.530999999999999</v>
      </c>
      <c r="BH31" s="832">
        <v>13.916700000000001</v>
      </c>
      <c r="BI31" s="832">
        <v>16.1845</v>
      </c>
      <c r="BJ31" s="832">
        <v>6.3677999999999999</v>
      </c>
      <c r="BK31" s="369"/>
      <c r="BL31" s="834" t="s">
        <v>684</v>
      </c>
      <c r="BM31" s="834" t="s">
        <v>685</v>
      </c>
      <c r="BN31" s="834" t="s">
        <v>686</v>
      </c>
      <c r="BO31" s="834" t="s">
        <v>687</v>
      </c>
      <c r="BP31" s="834" t="s">
        <v>688</v>
      </c>
      <c r="BQ31" s="369"/>
      <c r="BR31" s="350" t="s">
        <v>689</v>
      </c>
    </row>
    <row r="32" spans="1:70" s="106" customFormat="1" x14ac:dyDescent="0.25">
      <c r="A32" s="341" t="s">
        <v>759</v>
      </c>
      <c r="B32" s="369"/>
      <c r="C32" s="709">
        <v>41275</v>
      </c>
      <c r="D32" s="369"/>
      <c r="E32" s="342">
        <v>23000.6</v>
      </c>
      <c r="F32" s="369"/>
      <c r="G32" s="343">
        <v>336.83629999999999</v>
      </c>
      <c r="H32" s="370"/>
      <c r="I32" s="344">
        <v>1.0068999999999999</v>
      </c>
      <c r="J32" s="344">
        <v>1.1789000000000001</v>
      </c>
      <c r="K32" s="344">
        <v>5.7260999999999997</v>
      </c>
      <c r="L32" s="344">
        <v>13.5136</v>
      </c>
      <c r="M32" s="344">
        <v>-3.2176</v>
      </c>
      <c r="N32" s="346">
        <v>-4.5446999999999997</v>
      </c>
      <c r="O32" s="344">
        <v>1.8834</v>
      </c>
      <c r="P32" s="344">
        <v>8.3828999999999994</v>
      </c>
      <c r="Q32" s="344">
        <v>6.774</v>
      </c>
      <c r="R32" s="344">
        <v>12.241300000000001</v>
      </c>
      <c r="S32" s="344">
        <v>1.5680000000000001</v>
      </c>
      <c r="T32" s="344">
        <v>16.4513</v>
      </c>
      <c r="U32" s="344">
        <v>-2.4887000000000001</v>
      </c>
      <c r="V32" s="344">
        <v>-1.9681</v>
      </c>
      <c r="W32" s="344">
        <v>1.5680000000000001</v>
      </c>
      <c r="X32" s="344">
        <v>13.207100000000001</v>
      </c>
      <c r="Y32" s="370"/>
      <c r="Z32" s="342">
        <v>1</v>
      </c>
      <c r="AA32" s="342">
        <v>5</v>
      </c>
      <c r="AB32" s="342">
        <v>4</v>
      </c>
      <c r="AC32" s="342">
        <v>6</v>
      </c>
      <c r="AD32" s="342">
        <v>13</v>
      </c>
      <c r="AE32" s="342">
        <v>14</v>
      </c>
      <c r="AF32" s="342">
        <v>13</v>
      </c>
      <c r="AG32" s="342">
        <v>14</v>
      </c>
      <c r="AH32" s="342">
        <v>11</v>
      </c>
      <c r="AI32" s="342">
        <v>9</v>
      </c>
      <c r="AJ32" s="342">
        <v>2</v>
      </c>
      <c r="AK32" s="342">
        <v>4</v>
      </c>
      <c r="AL32" s="342">
        <v>13</v>
      </c>
      <c r="AM32" s="342">
        <v>15</v>
      </c>
      <c r="AN32" s="342">
        <v>2</v>
      </c>
      <c r="AO32" s="369"/>
      <c r="AP32" s="344">
        <v>11.33</v>
      </c>
      <c r="AQ32" s="344">
        <v>10.08</v>
      </c>
      <c r="AR32" s="344">
        <v>6.39</v>
      </c>
      <c r="AS32" s="344">
        <v>4.32</v>
      </c>
      <c r="AT32" s="344">
        <v>2.2400000000000002</v>
      </c>
      <c r="AU32" s="347"/>
      <c r="AV32" s="342">
        <v>10</v>
      </c>
      <c r="AW32" s="342">
        <v>11</v>
      </c>
      <c r="AX32" s="342">
        <v>12</v>
      </c>
      <c r="AY32" s="342">
        <v>13</v>
      </c>
      <c r="AZ32" s="342">
        <v>12</v>
      </c>
      <c r="BA32" s="358"/>
      <c r="BB32" s="344">
        <v>13.709805004295299</v>
      </c>
      <c r="BC32" s="371">
        <v>0.85853482263571301</v>
      </c>
      <c r="BD32" s="371">
        <v>2.7523130044648399E-2</v>
      </c>
      <c r="BE32" s="371">
        <v>-0.58177744793228303</v>
      </c>
      <c r="BF32" s="369"/>
      <c r="BG32" s="832">
        <v>58.619700000000002</v>
      </c>
      <c r="BH32" s="832">
        <v>25.716000000000001</v>
      </c>
      <c r="BI32" s="832">
        <v>12.7858</v>
      </c>
      <c r="BJ32" s="832">
        <v>2.8784999999999998</v>
      </c>
      <c r="BK32" s="369"/>
      <c r="BL32" s="834" t="s">
        <v>691</v>
      </c>
      <c r="BM32" s="834" t="s">
        <v>692</v>
      </c>
      <c r="BN32" s="834" t="s">
        <v>693</v>
      </c>
      <c r="BO32" s="834" t="s">
        <v>694</v>
      </c>
      <c r="BP32" s="834" t="s">
        <v>695</v>
      </c>
      <c r="BQ32" s="369"/>
      <c r="BR32" s="350" t="s">
        <v>518</v>
      </c>
    </row>
    <row r="33" spans="1:70" s="106" customFormat="1" x14ac:dyDescent="0.25">
      <c r="A33" s="341" t="s">
        <v>760</v>
      </c>
      <c r="B33" s="369"/>
      <c r="C33" s="709">
        <v>44394</v>
      </c>
      <c r="D33" s="369"/>
      <c r="E33" s="342">
        <v>22714.9</v>
      </c>
      <c r="F33" s="369"/>
      <c r="G33" s="343">
        <v>21.12</v>
      </c>
      <c r="H33" s="370"/>
      <c r="I33" s="344">
        <v>0.90780000000000005</v>
      </c>
      <c r="J33" s="344">
        <v>1.1494</v>
      </c>
      <c r="K33" s="344">
        <v>6.4516</v>
      </c>
      <c r="L33" s="344">
        <v>14.657999999999999</v>
      </c>
      <c r="M33" s="344">
        <v>0.14219999999999999</v>
      </c>
      <c r="N33" s="346">
        <v>7.9203000000000001</v>
      </c>
      <c r="O33" s="344">
        <v>6.8756000000000004</v>
      </c>
      <c r="P33" s="344">
        <v>17.147099999999998</v>
      </c>
      <c r="Q33" s="344" t="s">
        <v>430</v>
      </c>
      <c r="R33" s="344" t="s">
        <v>430</v>
      </c>
      <c r="S33" s="344">
        <v>1.7830999999999999</v>
      </c>
      <c r="T33" s="344">
        <v>17.398599999999998</v>
      </c>
      <c r="U33" s="344">
        <v>1.2949999999999999</v>
      </c>
      <c r="V33" s="344">
        <v>4.4509999999999996</v>
      </c>
      <c r="W33" s="344">
        <v>1.7830999999999999</v>
      </c>
      <c r="X33" s="344">
        <v>16.262799999999999</v>
      </c>
      <c r="Y33" s="370"/>
      <c r="Z33" s="342">
        <v>3</v>
      </c>
      <c r="AA33" s="342">
        <v>6</v>
      </c>
      <c r="AB33" s="342">
        <v>2</v>
      </c>
      <c r="AC33" s="342">
        <v>3</v>
      </c>
      <c r="AD33" s="342">
        <v>4</v>
      </c>
      <c r="AE33" s="342">
        <v>1</v>
      </c>
      <c r="AF33" s="342">
        <v>4</v>
      </c>
      <c r="AG33" s="342">
        <v>4</v>
      </c>
      <c r="AH33" s="342" t="s">
        <v>430</v>
      </c>
      <c r="AI33" s="342" t="s">
        <v>430</v>
      </c>
      <c r="AJ33" s="342">
        <v>1</v>
      </c>
      <c r="AK33" s="342">
        <v>3</v>
      </c>
      <c r="AL33" s="342">
        <v>3</v>
      </c>
      <c r="AM33" s="342">
        <v>5</v>
      </c>
      <c r="AN33" s="342">
        <v>1</v>
      </c>
      <c r="AO33" s="369"/>
      <c r="AP33" s="344" t="s">
        <v>430</v>
      </c>
      <c r="AQ33" s="344" t="s">
        <v>430</v>
      </c>
      <c r="AR33" s="344">
        <v>15.62</v>
      </c>
      <c r="AS33" s="344">
        <v>11.77</v>
      </c>
      <c r="AT33" s="344">
        <v>10.62</v>
      </c>
      <c r="AU33" s="347"/>
      <c r="AV33" s="342" t="s">
        <v>430</v>
      </c>
      <c r="AW33" s="342" t="s">
        <v>430</v>
      </c>
      <c r="AX33" s="342">
        <v>2</v>
      </c>
      <c r="AY33" s="342">
        <v>1</v>
      </c>
      <c r="AZ33" s="342">
        <v>4</v>
      </c>
      <c r="BA33" s="358"/>
      <c r="BB33" s="344">
        <v>14.596609832775901</v>
      </c>
      <c r="BC33" s="371">
        <v>0.94865446625766103</v>
      </c>
      <c r="BD33" s="371">
        <v>7.2721481725549195E-2</v>
      </c>
      <c r="BE33" s="371">
        <v>3.3950279309517002E-2</v>
      </c>
      <c r="BF33" s="369"/>
      <c r="BG33" s="832">
        <v>61.131999999999998</v>
      </c>
      <c r="BH33" s="832">
        <v>8.86496</v>
      </c>
      <c r="BI33" s="832">
        <v>27.3764</v>
      </c>
      <c r="BJ33" s="832">
        <v>2.6266400000000001</v>
      </c>
      <c r="BK33" s="369"/>
      <c r="BL33" s="834" t="s">
        <v>697</v>
      </c>
      <c r="BM33" s="834" t="s">
        <v>698</v>
      </c>
      <c r="BN33" s="834" t="s">
        <v>699</v>
      </c>
      <c r="BO33" s="834" t="s">
        <v>700</v>
      </c>
      <c r="BP33" s="834" t="s">
        <v>701</v>
      </c>
      <c r="BQ33" s="369"/>
      <c r="BR33" s="350" t="s">
        <v>463</v>
      </c>
    </row>
    <row r="34" spans="1:70" s="106" customFormat="1" x14ac:dyDescent="0.25">
      <c r="A34" s="341" t="s">
        <v>761</v>
      </c>
      <c r="B34" s="369"/>
      <c r="C34" s="709">
        <v>41275</v>
      </c>
      <c r="D34" s="369"/>
      <c r="E34" s="342">
        <v>19380.900000000001</v>
      </c>
      <c r="F34" s="369"/>
      <c r="G34" s="343">
        <v>1801.0187000000001</v>
      </c>
      <c r="H34" s="370"/>
      <c r="I34" s="344">
        <v>0.70469999999999999</v>
      </c>
      <c r="J34" s="344">
        <v>0.27329999999999999</v>
      </c>
      <c r="K34" s="344">
        <v>4.3933999999999997</v>
      </c>
      <c r="L34" s="344">
        <v>9.2276000000000007</v>
      </c>
      <c r="M34" s="344">
        <v>-4.2938000000000001</v>
      </c>
      <c r="N34" s="346">
        <v>-2.6939000000000002</v>
      </c>
      <c r="O34" s="344">
        <v>1.9195</v>
      </c>
      <c r="P34" s="344">
        <v>15.0243</v>
      </c>
      <c r="Q34" s="344">
        <v>14.5267</v>
      </c>
      <c r="R34" s="344">
        <v>14.0618</v>
      </c>
      <c r="S34" s="344">
        <v>1.2827</v>
      </c>
      <c r="T34" s="344">
        <v>11.1912</v>
      </c>
      <c r="U34" s="344">
        <v>-3.2292999999999998</v>
      </c>
      <c r="V34" s="344">
        <v>0.95809999999999995</v>
      </c>
      <c r="W34" s="344">
        <v>1.2827</v>
      </c>
      <c r="X34" s="344">
        <v>15.6168</v>
      </c>
      <c r="Y34" s="370"/>
      <c r="Z34" s="342">
        <v>6</v>
      </c>
      <c r="AA34" s="342">
        <v>14</v>
      </c>
      <c r="AB34" s="342">
        <v>10</v>
      </c>
      <c r="AC34" s="342">
        <v>14</v>
      </c>
      <c r="AD34" s="342">
        <v>14</v>
      </c>
      <c r="AE34" s="342">
        <v>13</v>
      </c>
      <c r="AF34" s="342">
        <v>12</v>
      </c>
      <c r="AG34" s="342">
        <v>6</v>
      </c>
      <c r="AH34" s="342">
        <v>2</v>
      </c>
      <c r="AI34" s="342">
        <v>6</v>
      </c>
      <c r="AJ34" s="342">
        <v>6</v>
      </c>
      <c r="AK34" s="342">
        <v>14</v>
      </c>
      <c r="AL34" s="342">
        <v>14</v>
      </c>
      <c r="AM34" s="342">
        <v>12</v>
      </c>
      <c r="AN34" s="342">
        <v>6</v>
      </c>
      <c r="AO34" s="369"/>
      <c r="AP34" s="344">
        <v>15.11</v>
      </c>
      <c r="AQ34" s="344">
        <v>16.39</v>
      </c>
      <c r="AR34" s="344">
        <v>12.03</v>
      </c>
      <c r="AS34" s="344">
        <v>6.08</v>
      </c>
      <c r="AT34" s="344">
        <v>0.87</v>
      </c>
      <c r="AU34" s="347"/>
      <c r="AV34" s="342">
        <v>2</v>
      </c>
      <c r="AW34" s="342">
        <v>2</v>
      </c>
      <c r="AX34" s="342">
        <v>6</v>
      </c>
      <c r="AY34" s="342">
        <v>12</v>
      </c>
      <c r="AZ34" s="342">
        <v>14</v>
      </c>
      <c r="BA34" s="358"/>
      <c r="BB34" s="344">
        <v>13.648768016828701</v>
      </c>
      <c r="BC34" s="371">
        <v>0.913396803365077</v>
      </c>
      <c r="BD34" s="371">
        <v>6.4560093757755802E-2</v>
      </c>
      <c r="BE34" s="371">
        <v>-6.6469502867264801E-2</v>
      </c>
      <c r="BF34" s="369"/>
      <c r="BG34" s="832">
        <v>74.337100000000007</v>
      </c>
      <c r="BH34" s="832">
        <v>11.9262</v>
      </c>
      <c r="BI34" s="832">
        <v>8.9419299999999993</v>
      </c>
      <c r="BJ34" s="832">
        <v>4.7947699999999998</v>
      </c>
      <c r="BK34" s="369"/>
      <c r="BL34" s="834" t="s">
        <v>703</v>
      </c>
      <c r="BM34" s="834" t="s">
        <v>704</v>
      </c>
      <c r="BN34" s="834" t="s">
        <v>705</v>
      </c>
      <c r="BO34" s="834" t="s">
        <v>706</v>
      </c>
      <c r="BP34" s="834" t="s">
        <v>707</v>
      </c>
      <c r="BQ34" s="369"/>
      <c r="BR34" s="350" t="s">
        <v>518</v>
      </c>
    </row>
    <row r="35" spans="1:70" s="106" customFormat="1" x14ac:dyDescent="0.25">
      <c r="A35" s="341" t="s">
        <v>762</v>
      </c>
      <c r="B35" s="369"/>
      <c r="C35" s="709">
        <v>41276</v>
      </c>
      <c r="D35" s="369"/>
      <c r="E35" s="342">
        <v>13409</v>
      </c>
      <c r="F35" s="369"/>
      <c r="G35" s="343">
        <v>386.86</v>
      </c>
      <c r="H35" s="370"/>
      <c r="I35" s="344">
        <v>0.6976</v>
      </c>
      <c r="J35" s="344">
        <v>0.85770000000000002</v>
      </c>
      <c r="K35" s="344">
        <v>4.7634999999999996</v>
      </c>
      <c r="L35" s="344">
        <v>11.323399999999999</v>
      </c>
      <c r="M35" s="344">
        <v>-2.6179000000000001</v>
      </c>
      <c r="N35" s="346">
        <v>0.23319999999999999</v>
      </c>
      <c r="O35" s="344">
        <v>3.8801000000000001</v>
      </c>
      <c r="P35" s="344">
        <v>13.2485</v>
      </c>
      <c r="Q35" s="344">
        <v>12.2544</v>
      </c>
      <c r="R35" s="344">
        <v>15.204800000000001</v>
      </c>
      <c r="S35" s="344">
        <v>1.3517999999999999</v>
      </c>
      <c r="T35" s="344">
        <v>13.591900000000001</v>
      </c>
      <c r="U35" s="344">
        <v>-1.7823</v>
      </c>
      <c r="V35" s="344">
        <v>1.6580999999999999</v>
      </c>
      <c r="W35" s="344">
        <v>1.3517999999999999</v>
      </c>
      <c r="X35" s="344">
        <v>14.200100000000001</v>
      </c>
      <c r="Y35" s="370"/>
      <c r="Z35" s="342">
        <v>7</v>
      </c>
      <c r="AA35" s="342">
        <v>8</v>
      </c>
      <c r="AB35" s="342">
        <v>9</v>
      </c>
      <c r="AC35" s="342">
        <v>10</v>
      </c>
      <c r="AD35" s="342">
        <v>9</v>
      </c>
      <c r="AE35" s="342">
        <v>10</v>
      </c>
      <c r="AF35" s="342">
        <v>7</v>
      </c>
      <c r="AG35" s="342">
        <v>12</v>
      </c>
      <c r="AH35" s="342">
        <v>6</v>
      </c>
      <c r="AI35" s="342">
        <v>2</v>
      </c>
      <c r="AJ35" s="342">
        <v>4</v>
      </c>
      <c r="AK35" s="342">
        <v>10</v>
      </c>
      <c r="AL35" s="342">
        <v>10</v>
      </c>
      <c r="AM35" s="342">
        <v>11</v>
      </c>
      <c r="AN35" s="342">
        <v>4</v>
      </c>
      <c r="AO35" s="369"/>
      <c r="AP35" s="344">
        <v>14.68</v>
      </c>
      <c r="AQ35" s="344">
        <v>14.42</v>
      </c>
      <c r="AR35" s="344">
        <v>11.23</v>
      </c>
      <c r="AS35" s="344">
        <v>8</v>
      </c>
      <c r="AT35" s="344">
        <v>3.73</v>
      </c>
      <c r="AU35" s="347"/>
      <c r="AV35" s="342">
        <v>5</v>
      </c>
      <c r="AW35" s="342">
        <v>7</v>
      </c>
      <c r="AX35" s="342">
        <v>9</v>
      </c>
      <c r="AY35" s="342">
        <v>8</v>
      </c>
      <c r="AZ35" s="342">
        <v>9</v>
      </c>
      <c r="BA35" s="358"/>
      <c r="BB35" s="344">
        <v>13.5562340082707</v>
      </c>
      <c r="BC35" s="371">
        <v>0.92835370829355501</v>
      </c>
      <c r="BD35" s="371">
        <v>5.4636487229777E-2</v>
      </c>
      <c r="BE35" s="371">
        <v>-0.26488300659637498</v>
      </c>
      <c r="BF35" s="369"/>
      <c r="BG35" s="832">
        <v>72.842799999999997</v>
      </c>
      <c r="BH35" s="832">
        <v>18.172499999999999</v>
      </c>
      <c r="BI35" s="832">
        <v>3.9318</v>
      </c>
      <c r="BJ35" s="832">
        <v>5.0529000000000002</v>
      </c>
      <c r="BK35" s="369"/>
      <c r="BL35" s="834" t="s">
        <v>709</v>
      </c>
      <c r="BM35" s="834" t="s">
        <v>710</v>
      </c>
      <c r="BN35" s="834" t="s">
        <v>455</v>
      </c>
      <c r="BO35" s="834" t="s">
        <v>711</v>
      </c>
      <c r="BP35" s="834" t="s">
        <v>712</v>
      </c>
      <c r="BQ35" s="369"/>
      <c r="BR35" s="350" t="s">
        <v>518</v>
      </c>
    </row>
    <row r="36" spans="1:70" s="106" customFormat="1" x14ac:dyDescent="0.25">
      <c r="A36" s="341" t="s">
        <v>763</v>
      </c>
      <c r="B36" s="369"/>
      <c r="C36" s="709">
        <v>41757</v>
      </c>
      <c r="D36" s="369"/>
      <c r="E36" s="342">
        <v>13324</v>
      </c>
      <c r="F36" s="369"/>
      <c r="G36" s="343">
        <v>65.875</v>
      </c>
      <c r="H36" s="370"/>
      <c r="I36" s="344">
        <v>0.44969999999999999</v>
      </c>
      <c r="J36" s="344">
        <v>1.6908000000000001</v>
      </c>
      <c r="K36" s="344">
        <v>3.7223999999999999</v>
      </c>
      <c r="L36" s="344">
        <v>13.192500000000001</v>
      </c>
      <c r="M36" s="344">
        <v>-2.6859000000000002</v>
      </c>
      <c r="N36" s="346">
        <v>-6.7446999999999999</v>
      </c>
      <c r="O36" s="344">
        <v>3.6839</v>
      </c>
      <c r="P36" s="344">
        <v>19.032399999999999</v>
      </c>
      <c r="Q36" s="344">
        <v>13.007899999999999</v>
      </c>
      <c r="R36" s="344">
        <v>13.395899999999999</v>
      </c>
      <c r="S36" s="344">
        <v>0.69569999999999999</v>
      </c>
      <c r="T36" s="344">
        <v>15.7316</v>
      </c>
      <c r="U36" s="344">
        <v>-1.7577</v>
      </c>
      <c r="V36" s="344">
        <v>-0.80469999999999997</v>
      </c>
      <c r="W36" s="344">
        <v>0.69569999999999999</v>
      </c>
      <c r="X36" s="344">
        <v>16.7303</v>
      </c>
      <c r="Y36" s="370"/>
      <c r="Z36" s="342">
        <v>13</v>
      </c>
      <c r="AA36" s="342">
        <v>1</v>
      </c>
      <c r="AB36" s="342">
        <v>13</v>
      </c>
      <c r="AC36" s="342">
        <v>7</v>
      </c>
      <c r="AD36" s="342">
        <v>10</v>
      </c>
      <c r="AE36" s="342">
        <v>15</v>
      </c>
      <c r="AF36" s="342">
        <v>8</v>
      </c>
      <c r="AG36" s="342">
        <v>1</v>
      </c>
      <c r="AH36" s="342">
        <v>5</v>
      </c>
      <c r="AI36" s="342">
        <v>7</v>
      </c>
      <c r="AJ36" s="342">
        <v>14</v>
      </c>
      <c r="AK36" s="342">
        <v>7</v>
      </c>
      <c r="AL36" s="342">
        <v>9</v>
      </c>
      <c r="AM36" s="342">
        <v>14</v>
      </c>
      <c r="AN36" s="342">
        <v>14</v>
      </c>
      <c r="AO36" s="369"/>
      <c r="AP36" s="344">
        <v>13.15</v>
      </c>
      <c r="AQ36" s="344">
        <v>14.85</v>
      </c>
      <c r="AR36" s="344">
        <v>13.99</v>
      </c>
      <c r="AS36" s="344">
        <v>8.23</v>
      </c>
      <c r="AT36" s="344">
        <v>1.28</v>
      </c>
      <c r="AU36" s="347"/>
      <c r="AV36" s="342">
        <v>7</v>
      </c>
      <c r="AW36" s="342">
        <v>5</v>
      </c>
      <c r="AX36" s="342">
        <v>4</v>
      </c>
      <c r="AY36" s="342">
        <v>7</v>
      </c>
      <c r="AZ36" s="342">
        <v>13</v>
      </c>
      <c r="BA36" s="358"/>
      <c r="BB36" s="344">
        <v>17.7525069284974</v>
      </c>
      <c r="BC36" s="371">
        <v>0.90423257932463497</v>
      </c>
      <c r="BD36" s="371">
        <v>6.7033227222928995E-2</v>
      </c>
      <c r="BE36" s="371">
        <v>0.17984228052545501</v>
      </c>
      <c r="BF36" s="369"/>
      <c r="BG36" s="832">
        <v>40.555199999999999</v>
      </c>
      <c r="BH36" s="832">
        <v>40.045999999999999</v>
      </c>
      <c r="BI36" s="832">
        <v>14.090999999999999</v>
      </c>
      <c r="BJ36" s="832">
        <v>5.3078000000000003</v>
      </c>
      <c r="BK36" s="369"/>
      <c r="BL36" s="834" t="s">
        <v>714</v>
      </c>
      <c r="BM36" s="834" t="s">
        <v>715</v>
      </c>
      <c r="BN36" s="834" t="s">
        <v>716</v>
      </c>
      <c r="BO36" s="834" t="s">
        <v>717</v>
      </c>
      <c r="BP36" s="834" t="s">
        <v>718</v>
      </c>
      <c r="BQ36" s="369"/>
      <c r="BR36" s="350" t="s">
        <v>443</v>
      </c>
    </row>
    <row r="37" spans="1:70" s="106" customFormat="1" x14ac:dyDescent="0.25">
      <c r="A37" s="341" t="s">
        <v>764</v>
      </c>
      <c r="B37" s="369"/>
      <c r="C37" s="709">
        <v>43059</v>
      </c>
      <c r="D37" s="369"/>
      <c r="E37" s="342">
        <v>13324.9</v>
      </c>
      <c r="F37" s="369"/>
      <c r="G37" s="343">
        <v>30.83</v>
      </c>
      <c r="H37" s="370"/>
      <c r="I37" s="344">
        <v>0.58730000000000004</v>
      </c>
      <c r="J37" s="344">
        <v>1.3811</v>
      </c>
      <c r="K37" s="344">
        <v>7.5715000000000003</v>
      </c>
      <c r="L37" s="344">
        <v>16.164300000000001</v>
      </c>
      <c r="M37" s="344">
        <v>3.4217</v>
      </c>
      <c r="N37" s="346">
        <v>3.2139000000000002</v>
      </c>
      <c r="O37" s="344">
        <v>5.4416000000000002</v>
      </c>
      <c r="P37" s="344">
        <v>14.398300000000001</v>
      </c>
      <c r="Q37" s="344">
        <v>11.356299999999999</v>
      </c>
      <c r="R37" s="344" t="s">
        <v>430</v>
      </c>
      <c r="S37" s="344">
        <v>0.98260000000000003</v>
      </c>
      <c r="T37" s="344">
        <v>18.258500000000002</v>
      </c>
      <c r="U37" s="344">
        <v>4.6859000000000002</v>
      </c>
      <c r="V37" s="344">
        <v>5.5099</v>
      </c>
      <c r="W37" s="344">
        <v>0.98260000000000003</v>
      </c>
      <c r="X37" s="344">
        <v>13.9543</v>
      </c>
      <c r="Y37" s="370"/>
      <c r="Z37" s="342">
        <v>10</v>
      </c>
      <c r="AA37" s="342">
        <v>3</v>
      </c>
      <c r="AB37" s="342">
        <v>1</v>
      </c>
      <c r="AC37" s="342">
        <v>1</v>
      </c>
      <c r="AD37" s="342">
        <v>2</v>
      </c>
      <c r="AE37" s="342">
        <v>5</v>
      </c>
      <c r="AF37" s="342">
        <v>6</v>
      </c>
      <c r="AG37" s="342">
        <v>8</v>
      </c>
      <c r="AH37" s="342">
        <v>9</v>
      </c>
      <c r="AI37" s="342" t="s">
        <v>430</v>
      </c>
      <c r="AJ37" s="342">
        <v>11</v>
      </c>
      <c r="AK37" s="342">
        <v>1</v>
      </c>
      <c r="AL37" s="342">
        <v>1</v>
      </c>
      <c r="AM37" s="342">
        <v>3</v>
      </c>
      <c r="AN37" s="342">
        <v>11</v>
      </c>
      <c r="AO37" s="369"/>
      <c r="AP37" s="344" t="s">
        <v>430</v>
      </c>
      <c r="AQ37" s="344">
        <v>13.64</v>
      </c>
      <c r="AR37" s="344">
        <v>11.83</v>
      </c>
      <c r="AS37" s="344">
        <v>10.53</v>
      </c>
      <c r="AT37" s="344">
        <v>12.64</v>
      </c>
      <c r="AU37" s="347"/>
      <c r="AV37" s="342" t="s">
        <v>430</v>
      </c>
      <c r="AW37" s="342">
        <v>8</v>
      </c>
      <c r="AX37" s="342">
        <v>8</v>
      </c>
      <c r="AY37" s="342">
        <v>4</v>
      </c>
      <c r="AZ37" s="342">
        <v>2</v>
      </c>
      <c r="BA37" s="358"/>
      <c r="BB37" s="344">
        <v>15.0777786510473</v>
      </c>
      <c r="BC37" s="371">
        <v>0.96228089970617403</v>
      </c>
      <c r="BD37" s="371">
        <v>5.6768061310238302E-2</v>
      </c>
      <c r="BE37" s="371">
        <v>-0.21907810478392001</v>
      </c>
      <c r="BF37" s="369"/>
      <c r="BG37" s="832">
        <v>57.802300000000002</v>
      </c>
      <c r="BH37" s="832">
        <v>18.804200000000002</v>
      </c>
      <c r="BI37" s="832">
        <v>14.759</v>
      </c>
      <c r="BJ37" s="832">
        <v>8.6344999999999992</v>
      </c>
      <c r="BK37" s="369"/>
      <c r="BL37" s="834" t="s">
        <v>720</v>
      </c>
      <c r="BM37" s="834" t="s">
        <v>721</v>
      </c>
      <c r="BN37" s="834" t="s">
        <v>722</v>
      </c>
      <c r="BO37" s="834" t="s">
        <v>723</v>
      </c>
      <c r="BP37" s="834" t="s">
        <v>724</v>
      </c>
      <c r="BQ37" s="369"/>
      <c r="BR37" s="350" t="s">
        <v>554</v>
      </c>
    </row>
    <row r="38" spans="1:70" s="106" customFormat="1" x14ac:dyDescent="0.25">
      <c r="A38" s="341" t="s">
        <v>765</v>
      </c>
      <c r="B38" s="369"/>
      <c r="C38" s="709">
        <v>41275</v>
      </c>
      <c r="D38" s="369"/>
      <c r="E38" s="342">
        <v>12275.7</v>
      </c>
      <c r="F38" s="369"/>
      <c r="G38" s="343">
        <v>116.05200000000001</v>
      </c>
      <c r="H38" s="370"/>
      <c r="I38" s="344">
        <v>0.52490000000000003</v>
      </c>
      <c r="J38" s="344">
        <v>0.30599999999999999</v>
      </c>
      <c r="K38" s="344">
        <v>5.5728</v>
      </c>
      <c r="L38" s="344">
        <v>12.551600000000001</v>
      </c>
      <c r="M38" s="344">
        <v>-1.8015000000000001</v>
      </c>
      <c r="N38" s="346">
        <v>0.70020000000000004</v>
      </c>
      <c r="O38" s="344">
        <v>3.1221999999999999</v>
      </c>
      <c r="P38" s="344">
        <v>14.255599999999999</v>
      </c>
      <c r="Q38" s="344">
        <v>12.1793</v>
      </c>
      <c r="R38" s="344">
        <v>15.1427</v>
      </c>
      <c r="S38" s="344">
        <v>0.86219999999999997</v>
      </c>
      <c r="T38" s="344">
        <v>14.6181</v>
      </c>
      <c r="U38" s="344">
        <v>-0.92800000000000005</v>
      </c>
      <c r="V38" s="344">
        <v>2.5076999999999998</v>
      </c>
      <c r="W38" s="344">
        <v>0.86219999999999997</v>
      </c>
      <c r="X38" s="344">
        <v>14.772600000000001</v>
      </c>
      <c r="Y38" s="370"/>
      <c r="Z38" s="342">
        <v>12</v>
      </c>
      <c r="AA38" s="342">
        <v>13</v>
      </c>
      <c r="AB38" s="342">
        <v>5</v>
      </c>
      <c r="AC38" s="342">
        <v>9</v>
      </c>
      <c r="AD38" s="342">
        <v>7</v>
      </c>
      <c r="AE38" s="342">
        <v>8</v>
      </c>
      <c r="AF38" s="342">
        <v>11</v>
      </c>
      <c r="AG38" s="342">
        <v>9</v>
      </c>
      <c r="AH38" s="342">
        <v>7</v>
      </c>
      <c r="AI38" s="342">
        <v>3</v>
      </c>
      <c r="AJ38" s="342">
        <v>13</v>
      </c>
      <c r="AK38" s="342">
        <v>9</v>
      </c>
      <c r="AL38" s="342">
        <v>7</v>
      </c>
      <c r="AM38" s="342">
        <v>9</v>
      </c>
      <c r="AN38" s="342">
        <v>13</v>
      </c>
      <c r="AO38" s="369"/>
      <c r="AP38" s="344">
        <v>14.73</v>
      </c>
      <c r="AQ38" s="344">
        <v>14.89</v>
      </c>
      <c r="AR38" s="344">
        <v>11.99</v>
      </c>
      <c r="AS38" s="344">
        <v>7.82</v>
      </c>
      <c r="AT38" s="344">
        <v>6.15</v>
      </c>
      <c r="AU38" s="347"/>
      <c r="AV38" s="342">
        <v>4</v>
      </c>
      <c r="AW38" s="342">
        <v>4</v>
      </c>
      <c r="AX38" s="342">
        <v>7</v>
      </c>
      <c r="AY38" s="342">
        <v>9</v>
      </c>
      <c r="AZ38" s="342">
        <v>7</v>
      </c>
      <c r="BA38" s="358"/>
      <c r="BB38" s="344">
        <v>14.8011162442779</v>
      </c>
      <c r="BC38" s="371">
        <v>0.99687203544652203</v>
      </c>
      <c r="BD38" s="371">
        <v>5.7333773750831298E-2</v>
      </c>
      <c r="BE38" s="371">
        <v>-0.265054086212406</v>
      </c>
      <c r="BF38" s="369"/>
      <c r="BG38" s="832">
        <v>57.920699999999997</v>
      </c>
      <c r="BH38" s="832">
        <v>22.1098</v>
      </c>
      <c r="BI38" s="832">
        <v>10.7828</v>
      </c>
      <c r="BJ38" s="832">
        <v>9.1867000000000001</v>
      </c>
      <c r="BK38" s="369"/>
      <c r="BL38" s="834" t="s">
        <v>726</v>
      </c>
      <c r="BM38" s="834" t="s">
        <v>727</v>
      </c>
      <c r="BN38" s="834" t="s">
        <v>723</v>
      </c>
      <c r="BO38" s="834" t="s">
        <v>728</v>
      </c>
      <c r="BP38" s="834" t="s">
        <v>729</v>
      </c>
      <c r="BQ38" s="369"/>
      <c r="BR38" s="350" t="s">
        <v>730</v>
      </c>
    </row>
    <row r="39" spans="1:70" s="106" customFormat="1" x14ac:dyDescent="0.25">
      <c r="A39" s="341" t="s">
        <v>766</v>
      </c>
      <c r="B39" s="369"/>
      <c r="C39" s="709">
        <v>44421</v>
      </c>
      <c r="D39" s="369"/>
      <c r="E39" s="342">
        <v>9624.43</v>
      </c>
      <c r="F39" s="369"/>
      <c r="G39" s="343">
        <v>17.919699999999999</v>
      </c>
      <c r="H39" s="370"/>
      <c r="I39" s="344">
        <v>0.66169999999999995</v>
      </c>
      <c r="J39" s="344">
        <v>0.75170000000000003</v>
      </c>
      <c r="K39" s="344">
        <v>5.0627000000000004</v>
      </c>
      <c r="L39" s="344">
        <v>13.628</v>
      </c>
      <c r="M39" s="344">
        <v>-1.2596000000000001</v>
      </c>
      <c r="N39" s="346">
        <v>1.3998999999999999</v>
      </c>
      <c r="O39" s="344">
        <v>1.4584999999999999</v>
      </c>
      <c r="P39" s="344">
        <v>14.1976</v>
      </c>
      <c r="Q39" s="344" t="s">
        <v>430</v>
      </c>
      <c r="R39" s="344" t="s">
        <v>430</v>
      </c>
      <c r="S39" s="344">
        <v>1.0597000000000001</v>
      </c>
      <c r="T39" s="344">
        <v>16.151299999999999</v>
      </c>
      <c r="U39" s="344">
        <v>-0.316</v>
      </c>
      <c r="V39" s="344">
        <v>2.6987999999999999</v>
      </c>
      <c r="W39" s="344">
        <v>1.0597000000000001</v>
      </c>
      <c r="X39" s="344">
        <v>12.675800000000001</v>
      </c>
      <c r="Y39" s="370"/>
      <c r="Z39" s="342">
        <v>8</v>
      </c>
      <c r="AA39" s="342">
        <v>10</v>
      </c>
      <c r="AB39" s="342">
        <v>8</v>
      </c>
      <c r="AC39" s="342">
        <v>5</v>
      </c>
      <c r="AD39" s="342">
        <v>6</v>
      </c>
      <c r="AE39" s="342">
        <v>7</v>
      </c>
      <c r="AF39" s="342">
        <v>14</v>
      </c>
      <c r="AG39" s="342">
        <v>10</v>
      </c>
      <c r="AH39" s="342" t="s">
        <v>430</v>
      </c>
      <c r="AI39" s="342" t="s">
        <v>430</v>
      </c>
      <c r="AJ39" s="342">
        <v>10</v>
      </c>
      <c r="AK39" s="342">
        <v>6</v>
      </c>
      <c r="AL39" s="342">
        <v>6</v>
      </c>
      <c r="AM39" s="342">
        <v>8</v>
      </c>
      <c r="AN39" s="342">
        <v>10</v>
      </c>
      <c r="AO39" s="369"/>
      <c r="AP39" s="344" t="s">
        <v>430</v>
      </c>
      <c r="AQ39" s="344" t="s">
        <v>430</v>
      </c>
      <c r="AR39" s="344" t="s">
        <v>430</v>
      </c>
      <c r="AS39" s="344">
        <v>6.96</v>
      </c>
      <c r="AT39" s="344">
        <v>6.73</v>
      </c>
      <c r="AU39" s="347"/>
      <c r="AV39" s="342" t="s">
        <v>430</v>
      </c>
      <c r="AW39" s="342" t="s">
        <v>430</v>
      </c>
      <c r="AX39" s="342" t="s">
        <v>430</v>
      </c>
      <c r="AY39" s="342">
        <v>11</v>
      </c>
      <c r="AZ39" s="342">
        <v>6</v>
      </c>
      <c r="BA39" s="358"/>
      <c r="BB39" s="344">
        <v>14.841660546610999</v>
      </c>
      <c r="BC39" s="371">
        <v>0.99895983729959803</v>
      </c>
      <c r="BD39" s="371">
        <v>5.59008068192485E-2</v>
      </c>
      <c r="BE39" s="371">
        <v>-0.286329529873389</v>
      </c>
      <c r="BF39" s="369"/>
      <c r="BG39" s="832">
        <v>61.032699999999998</v>
      </c>
      <c r="BH39" s="832">
        <v>22.160599999999999</v>
      </c>
      <c r="BI39" s="832">
        <v>13.8719</v>
      </c>
      <c r="BJ39" s="832">
        <v>2.9348000000000001</v>
      </c>
      <c r="BK39" s="369"/>
      <c r="BL39" s="834" t="s">
        <v>732</v>
      </c>
      <c r="BM39" s="834" t="s">
        <v>733</v>
      </c>
      <c r="BN39" s="834" t="s">
        <v>734</v>
      </c>
      <c r="BO39" s="834" t="s">
        <v>735</v>
      </c>
      <c r="BP39" s="834" t="s">
        <v>736</v>
      </c>
      <c r="BQ39" s="369"/>
      <c r="BR39" s="350" t="s">
        <v>436</v>
      </c>
    </row>
    <row r="40" spans="1:70" s="106" customFormat="1" x14ac:dyDescent="0.25">
      <c r="A40" s="341" t="s">
        <v>767</v>
      </c>
      <c r="B40" s="369"/>
      <c r="C40" s="709">
        <v>44775</v>
      </c>
      <c r="D40" s="369"/>
      <c r="E40" s="342">
        <v>8638.36</v>
      </c>
      <c r="F40" s="369"/>
      <c r="G40" s="343">
        <v>18.814</v>
      </c>
      <c r="H40" s="370"/>
      <c r="I40" s="344">
        <v>0.85229999999999995</v>
      </c>
      <c r="J40" s="344">
        <v>1.6149</v>
      </c>
      <c r="K40" s="344">
        <v>5.4950999999999999</v>
      </c>
      <c r="L40" s="344">
        <v>13.9</v>
      </c>
      <c r="M40" s="344">
        <v>-0.13270000000000001</v>
      </c>
      <c r="N40" s="346">
        <v>3.3224999999999998</v>
      </c>
      <c r="O40" s="344">
        <v>6.8826000000000001</v>
      </c>
      <c r="P40" s="344">
        <v>17.366199999999999</v>
      </c>
      <c r="Q40" s="344" t="s">
        <v>430</v>
      </c>
      <c r="R40" s="344" t="s">
        <v>430</v>
      </c>
      <c r="S40" s="344">
        <v>1.3904000000000001</v>
      </c>
      <c r="T40" s="344">
        <v>16.221900000000002</v>
      </c>
      <c r="U40" s="344">
        <v>0.93889999999999996</v>
      </c>
      <c r="V40" s="344">
        <v>5.1943000000000001</v>
      </c>
      <c r="W40" s="344">
        <v>1.3904000000000001</v>
      </c>
      <c r="X40" s="344">
        <v>17.506</v>
      </c>
      <c r="Y40" s="370"/>
      <c r="Z40" s="342">
        <v>4</v>
      </c>
      <c r="AA40" s="342">
        <v>2</v>
      </c>
      <c r="AB40" s="342">
        <v>6</v>
      </c>
      <c r="AC40" s="342">
        <v>4</v>
      </c>
      <c r="AD40" s="342">
        <v>5</v>
      </c>
      <c r="AE40" s="342">
        <v>4</v>
      </c>
      <c r="AF40" s="342">
        <v>3</v>
      </c>
      <c r="AG40" s="342">
        <v>3</v>
      </c>
      <c r="AH40" s="342" t="s">
        <v>430</v>
      </c>
      <c r="AI40" s="342" t="s">
        <v>430</v>
      </c>
      <c r="AJ40" s="342">
        <v>3</v>
      </c>
      <c r="AK40" s="342">
        <v>5</v>
      </c>
      <c r="AL40" s="342">
        <v>5</v>
      </c>
      <c r="AM40" s="342">
        <v>4</v>
      </c>
      <c r="AN40" s="342">
        <v>3</v>
      </c>
      <c r="AO40" s="369"/>
      <c r="AP40" s="344" t="s">
        <v>430</v>
      </c>
      <c r="AQ40" s="344" t="s">
        <v>430</v>
      </c>
      <c r="AR40" s="344" t="s">
        <v>430</v>
      </c>
      <c r="AS40" s="344">
        <v>10.83</v>
      </c>
      <c r="AT40" s="344">
        <v>9.15</v>
      </c>
      <c r="AU40" s="347"/>
      <c r="AV40" s="342" t="s">
        <v>430</v>
      </c>
      <c r="AW40" s="342" t="s">
        <v>430</v>
      </c>
      <c r="AX40" s="342" t="s">
        <v>430</v>
      </c>
      <c r="AY40" s="342">
        <v>3</v>
      </c>
      <c r="AZ40" s="342">
        <v>5</v>
      </c>
      <c r="BA40" s="358"/>
      <c r="BB40" s="344">
        <v>13.964820890093099</v>
      </c>
      <c r="BC40" s="371">
        <v>0.92168490750603804</v>
      </c>
      <c r="BD40" s="371">
        <v>7.5623585601599999E-2</v>
      </c>
      <c r="BE40" s="371">
        <v>5.7745138859733501E-2</v>
      </c>
      <c r="BF40" s="369"/>
      <c r="BG40" s="832">
        <v>50.760800000000003</v>
      </c>
      <c r="BH40" s="832">
        <v>7.4873399999999997</v>
      </c>
      <c r="BI40" s="832">
        <v>29.338799999999999</v>
      </c>
      <c r="BJ40" s="832">
        <v>12.41306</v>
      </c>
      <c r="BK40" s="369"/>
      <c r="BL40" s="834" t="s">
        <v>738</v>
      </c>
      <c r="BM40" s="834" t="s">
        <v>739</v>
      </c>
      <c r="BN40" s="834" t="s">
        <v>740</v>
      </c>
      <c r="BO40" s="834" t="s">
        <v>741</v>
      </c>
      <c r="BP40" s="834" t="s">
        <v>742</v>
      </c>
      <c r="BQ40" s="369"/>
      <c r="BR40" s="350" t="s">
        <v>554</v>
      </c>
    </row>
    <row r="41" spans="1:70" s="106" customFormat="1" x14ac:dyDescent="0.25">
      <c r="A41" s="341" t="s">
        <v>768</v>
      </c>
      <c r="B41" s="369"/>
      <c r="C41" s="709">
        <v>41275</v>
      </c>
      <c r="D41" s="369"/>
      <c r="E41" s="342">
        <v>7431.47</v>
      </c>
      <c r="F41" s="369"/>
      <c r="G41" s="343">
        <v>231.34700000000001</v>
      </c>
      <c r="H41" s="370"/>
      <c r="I41" s="344">
        <v>0.77890000000000004</v>
      </c>
      <c r="J41" s="344">
        <v>0.60840000000000005</v>
      </c>
      <c r="K41" s="344">
        <v>3.4582000000000002</v>
      </c>
      <c r="L41" s="344">
        <v>10.678000000000001</v>
      </c>
      <c r="M41" s="344">
        <v>-2.9658000000000002</v>
      </c>
      <c r="N41" s="346">
        <v>0.49390000000000001</v>
      </c>
      <c r="O41" s="344">
        <v>3.2387999999999999</v>
      </c>
      <c r="P41" s="344">
        <v>13.5532</v>
      </c>
      <c r="Q41" s="344">
        <v>12.132099999999999</v>
      </c>
      <c r="R41" s="344">
        <v>11.7271</v>
      </c>
      <c r="S41" s="344">
        <v>1.1649</v>
      </c>
      <c r="T41" s="344">
        <v>12.711399999999999</v>
      </c>
      <c r="U41" s="344">
        <v>-2.14</v>
      </c>
      <c r="V41" s="344">
        <v>2.8212999999999999</v>
      </c>
      <c r="W41" s="344">
        <v>1.1649</v>
      </c>
      <c r="X41" s="344">
        <v>13.783300000000001</v>
      </c>
      <c r="Y41" s="370"/>
      <c r="Z41" s="342">
        <v>5</v>
      </c>
      <c r="AA41" s="342">
        <v>12</v>
      </c>
      <c r="AB41" s="342">
        <v>14</v>
      </c>
      <c r="AC41" s="342">
        <v>11</v>
      </c>
      <c r="AD41" s="342">
        <v>12</v>
      </c>
      <c r="AE41" s="342">
        <v>9</v>
      </c>
      <c r="AF41" s="342">
        <v>10</v>
      </c>
      <c r="AG41" s="342">
        <v>11</v>
      </c>
      <c r="AH41" s="342">
        <v>8</v>
      </c>
      <c r="AI41" s="342">
        <v>10</v>
      </c>
      <c r="AJ41" s="342">
        <v>9</v>
      </c>
      <c r="AK41" s="342">
        <v>11</v>
      </c>
      <c r="AL41" s="342">
        <v>12</v>
      </c>
      <c r="AM41" s="342">
        <v>7</v>
      </c>
      <c r="AN41" s="342">
        <v>9</v>
      </c>
      <c r="AO41" s="369"/>
      <c r="AP41" s="344">
        <v>12.42</v>
      </c>
      <c r="AQ41" s="344">
        <v>13.57</v>
      </c>
      <c r="AR41" s="344">
        <v>11.04</v>
      </c>
      <c r="AS41" s="344">
        <v>7.5</v>
      </c>
      <c r="AT41" s="344">
        <v>3.65</v>
      </c>
      <c r="AU41" s="347"/>
      <c r="AV41" s="342">
        <v>8</v>
      </c>
      <c r="AW41" s="342">
        <v>9</v>
      </c>
      <c r="AX41" s="342">
        <v>10</v>
      </c>
      <c r="AY41" s="342">
        <v>10</v>
      </c>
      <c r="AZ41" s="342">
        <v>11</v>
      </c>
      <c r="BA41" s="358"/>
      <c r="BB41" s="344">
        <v>12.8508783165545</v>
      </c>
      <c r="BC41" s="371">
        <v>0.86443958531414</v>
      </c>
      <c r="BD41" s="371">
        <v>5.9836352220143697E-2</v>
      </c>
      <c r="BE41" s="371">
        <v>-0.16736963267228699</v>
      </c>
      <c r="BF41" s="369"/>
      <c r="BG41" s="832">
        <v>71.124600000000001</v>
      </c>
      <c r="BH41" s="832">
        <v>11.2811</v>
      </c>
      <c r="BI41" s="832">
        <v>13.279299999999999</v>
      </c>
      <c r="BJ41" s="832">
        <v>4.3150000000000004</v>
      </c>
      <c r="BK41" s="369"/>
      <c r="BL41" s="834" t="s">
        <v>744</v>
      </c>
      <c r="BM41" s="834" t="s">
        <v>745</v>
      </c>
      <c r="BN41" s="834" t="s">
        <v>746</v>
      </c>
      <c r="BO41" s="834" t="s">
        <v>747</v>
      </c>
      <c r="BP41" s="834" t="s">
        <v>748</v>
      </c>
      <c r="BQ41" s="369"/>
      <c r="BR41" s="350" t="s">
        <v>443</v>
      </c>
    </row>
    <row r="42" spans="1:70" s="106" customFormat="1" x14ac:dyDescent="0.25">
      <c r="A42" s="341" t="s">
        <v>769</v>
      </c>
      <c r="B42" s="369"/>
      <c r="C42" s="709">
        <v>45152</v>
      </c>
      <c r="D42" s="369"/>
      <c r="E42" s="342">
        <v>7830.59</v>
      </c>
      <c r="F42" s="369"/>
      <c r="G42" s="343">
        <v>16.140999999999998</v>
      </c>
      <c r="H42" s="370"/>
      <c r="I42" s="344">
        <v>0.54820000000000002</v>
      </c>
      <c r="J42" s="344">
        <v>1.3627</v>
      </c>
      <c r="K42" s="344">
        <v>5.9607000000000001</v>
      </c>
      <c r="L42" s="344">
        <v>16.164100000000001</v>
      </c>
      <c r="M42" s="344">
        <v>3.5144000000000002</v>
      </c>
      <c r="N42" s="346">
        <v>6.5763999999999996</v>
      </c>
      <c r="O42" s="344">
        <v>6.9324000000000003</v>
      </c>
      <c r="P42" s="344" t="s">
        <v>430</v>
      </c>
      <c r="Q42" s="344" t="s">
        <v>430</v>
      </c>
      <c r="R42" s="344" t="s">
        <v>430</v>
      </c>
      <c r="S42" s="344">
        <v>1.2101999999999999</v>
      </c>
      <c r="T42" s="344">
        <v>18.162500000000001</v>
      </c>
      <c r="U42" s="344">
        <v>4.4589999999999996</v>
      </c>
      <c r="V42" s="344">
        <v>8.3797999999999995</v>
      </c>
      <c r="W42" s="344">
        <v>1.2101999999999999</v>
      </c>
      <c r="X42" s="344">
        <v>18.052399999999999</v>
      </c>
      <c r="Y42" s="370"/>
      <c r="Z42" s="342">
        <v>11</v>
      </c>
      <c r="AA42" s="342">
        <v>4</v>
      </c>
      <c r="AB42" s="342">
        <v>3</v>
      </c>
      <c r="AC42" s="342">
        <v>2</v>
      </c>
      <c r="AD42" s="342">
        <v>1</v>
      </c>
      <c r="AE42" s="342">
        <v>2</v>
      </c>
      <c r="AF42" s="342">
        <v>2</v>
      </c>
      <c r="AG42" s="342" t="s">
        <v>430</v>
      </c>
      <c r="AH42" s="342" t="s">
        <v>430</v>
      </c>
      <c r="AI42" s="342" t="s">
        <v>430</v>
      </c>
      <c r="AJ42" s="342">
        <v>8</v>
      </c>
      <c r="AK42" s="342">
        <v>2</v>
      </c>
      <c r="AL42" s="342">
        <v>2</v>
      </c>
      <c r="AM42" s="342">
        <v>1</v>
      </c>
      <c r="AN42" s="342">
        <v>8</v>
      </c>
      <c r="AO42" s="369"/>
      <c r="AP42" s="344" t="s">
        <v>430</v>
      </c>
      <c r="AQ42" s="344" t="s">
        <v>430</v>
      </c>
      <c r="AR42" s="344" t="s">
        <v>430</v>
      </c>
      <c r="AS42" s="344" t="s">
        <v>430</v>
      </c>
      <c r="AT42" s="344">
        <v>14.32</v>
      </c>
      <c r="AU42" s="347"/>
      <c r="AV42" s="342" t="s">
        <v>430</v>
      </c>
      <c r="AW42" s="342" t="s">
        <v>430</v>
      </c>
      <c r="AX42" s="342" t="s">
        <v>430</v>
      </c>
      <c r="AY42" s="342" t="s">
        <v>430</v>
      </c>
      <c r="AZ42" s="342">
        <v>1</v>
      </c>
      <c r="BA42" s="358"/>
      <c r="BB42" s="344">
        <v>15.0719640899102</v>
      </c>
      <c r="BC42" s="371">
        <v>0.95782459370349504</v>
      </c>
      <c r="BD42" s="371">
        <v>6.9090991381305894E-2</v>
      </c>
      <c r="BE42" s="371">
        <v>0.112300616116044</v>
      </c>
      <c r="BF42" s="369"/>
      <c r="BG42" s="832">
        <v>43.7851</v>
      </c>
      <c r="BH42" s="832">
        <v>23.614100000000001</v>
      </c>
      <c r="BI42" s="832">
        <v>29.549800000000001</v>
      </c>
      <c r="BJ42" s="832">
        <v>3.0510000000000002</v>
      </c>
      <c r="BK42" s="369"/>
      <c r="BL42" s="834" t="s">
        <v>750</v>
      </c>
      <c r="BM42" s="834" t="s">
        <v>751</v>
      </c>
      <c r="BN42" s="834" t="s">
        <v>752</v>
      </c>
      <c r="BO42" s="834" t="s">
        <v>753</v>
      </c>
      <c r="BP42" s="834" t="s">
        <v>754</v>
      </c>
      <c r="BQ42" s="369"/>
      <c r="BR42" s="350" t="s">
        <v>615</v>
      </c>
    </row>
    <row r="43" spans="1:70" x14ac:dyDescent="0.25">
      <c r="A43" s="36" t="s">
        <v>93</v>
      </c>
      <c r="B43" s="43"/>
      <c r="C43" s="710"/>
      <c r="D43" s="43"/>
      <c r="E43" s="51"/>
      <c r="F43" s="43"/>
      <c r="G43" s="55"/>
      <c r="H43" s="66"/>
      <c r="I43" s="59">
        <v>0.69530000000000003</v>
      </c>
      <c r="J43" s="59">
        <v>0.92079999999999995</v>
      </c>
      <c r="K43" s="59">
        <v>4.9099000000000004</v>
      </c>
      <c r="L43" s="59">
        <v>12.4381</v>
      </c>
      <c r="M43" s="59">
        <v>-1.4796</v>
      </c>
      <c r="N43" s="70">
        <v>1.0969</v>
      </c>
      <c r="O43" s="59">
        <v>4.2515000000000001</v>
      </c>
      <c r="P43" s="59">
        <v>14.716100000000001</v>
      </c>
      <c r="Q43" s="59">
        <v>12.502599999999999</v>
      </c>
      <c r="R43" s="59">
        <v>14.063700000000001</v>
      </c>
      <c r="S43" s="59">
        <v>1.145</v>
      </c>
      <c r="T43" s="59">
        <v>14.659700000000001</v>
      </c>
      <c r="U43" s="59">
        <v>-0.53920000000000001</v>
      </c>
      <c r="V43" s="59">
        <v>2.9315000000000002</v>
      </c>
      <c r="W43" s="59">
        <v>1.145</v>
      </c>
      <c r="X43" s="59">
        <v>15.3118</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14.018000000000001</v>
      </c>
      <c r="AQ43" s="59">
        <v>14.61</v>
      </c>
      <c r="AR43" s="59">
        <v>12.0941666666667</v>
      </c>
      <c r="AS43" s="59">
        <v>8.3592857142857095</v>
      </c>
      <c r="AT43" s="59">
        <v>5.9353333333333298</v>
      </c>
      <c r="AU43" s="78"/>
      <c r="AV43" s="51">
        <v>10</v>
      </c>
      <c r="AW43" s="51">
        <v>11</v>
      </c>
      <c r="AX43" s="51">
        <v>12</v>
      </c>
      <c r="AY43" s="51">
        <v>14</v>
      </c>
      <c r="AZ43" s="51">
        <v>15</v>
      </c>
      <c r="BA43" s="254"/>
      <c r="BB43" s="59"/>
      <c r="BC43" s="272"/>
      <c r="BD43" s="272"/>
      <c r="BE43" s="272"/>
      <c r="BF43" s="4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1.0068999999999999</v>
      </c>
      <c r="J44" s="60">
        <v>1.6908000000000001</v>
      </c>
      <c r="K44" s="60">
        <v>7.5715000000000003</v>
      </c>
      <c r="L44" s="60">
        <v>16.164300000000001</v>
      </c>
      <c r="M44" s="60">
        <v>3.5144000000000002</v>
      </c>
      <c r="N44" s="71">
        <v>7.9203000000000001</v>
      </c>
      <c r="O44" s="60">
        <v>7.6653000000000002</v>
      </c>
      <c r="P44" s="60">
        <v>19.032399999999999</v>
      </c>
      <c r="Q44" s="60">
        <v>18.678100000000001</v>
      </c>
      <c r="R44" s="60">
        <v>16.718900000000001</v>
      </c>
      <c r="S44" s="60">
        <v>1.7830999999999999</v>
      </c>
      <c r="T44" s="60">
        <v>18.258500000000002</v>
      </c>
      <c r="U44" s="60">
        <v>4.6859000000000002</v>
      </c>
      <c r="V44" s="60">
        <v>8.3797999999999995</v>
      </c>
      <c r="W44" s="60">
        <v>1.7830999999999999</v>
      </c>
      <c r="X44" s="60">
        <v>18.052399999999999</v>
      </c>
      <c r="Y44" s="67"/>
      <c r="Z44" s="52"/>
      <c r="AA44" s="52"/>
      <c r="AB44" s="52"/>
      <c r="AC44" s="52"/>
      <c r="AD44" s="52"/>
      <c r="AE44" s="52"/>
      <c r="AF44" s="52"/>
      <c r="AG44" s="52"/>
      <c r="AH44" s="52"/>
      <c r="AI44" s="52"/>
      <c r="AJ44" s="52"/>
      <c r="AK44" s="52"/>
      <c r="AL44" s="52"/>
      <c r="AM44" s="52"/>
      <c r="AN44" s="52"/>
      <c r="AO44" s="44"/>
      <c r="AP44" s="60">
        <v>17.7</v>
      </c>
      <c r="AQ44" s="60">
        <v>19.97</v>
      </c>
      <c r="AR44" s="60">
        <v>16.34</v>
      </c>
      <c r="AS44" s="60">
        <v>11.77</v>
      </c>
      <c r="AT44" s="60">
        <v>14.32</v>
      </c>
      <c r="AU44" s="79"/>
      <c r="AV44" s="52"/>
      <c r="AW44" s="52"/>
      <c r="AX44" s="52"/>
      <c r="AY44" s="52"/>
      <c r="AZ44" s="52"/>
      <c r="BA44" s="255"/>
      <c r="BB44" s="60"/>
      <c r="BC44" s="273"/>
      <c r="BD44" s="273"/>
      <c r="BE44" s="273"/>
      <c r="BF44" s="4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0.42959999999999998</v>
      </c>
      <c r="J45" s="60">
        <v>0.13139999999999999</v>
      </c>
      <c r="K45" s="60">
        <v>2.6326999999999998</v>
      </c>
      <c r="L45" s="60">
        <v>8.5013000000000005</v>
      </c>
      <c r="M45" s="60">
        <v>-5.8147000000000002</v>
      </c>
      <c r="N45" s="71">
        <v>-6.7446999999999999</v>
      </c>
      <c r="O45" s="60">
        <v>0.77310000000000001</v>
      </c>
      <c r="P45" s="60">
        <v>8.3828999999999994</v>
      </c>
      <c r="Q45" s="60">
        <v>6.774</v>
      </c>
      <c r="R45" s="60">
        <v>11.7271</v>
      </c>
      <c r="S45" s="60">
        <v>0.32700000000000001</v>
      </c>
      <c r="T45" s="60">
        <v>10.383100000000001</v>
      </c>
      <c r="U45" s="60">
        <v>-4.9082999999999997</v>
      </c>
      <c r="V45" s="60">
        <v>-1.9681</v>
      </c>
      <c r="W45" s="60">
        <v>0.32700000000000001</v>
      </c>
      <c r="X45" s="60">
        <v>12.675800000000001</v>
      </c>
      <c r="Y45" s="67"/>
      <c r="Z45" s="52"/>
      <c r="AA45" s="52"/>
      <c r="AB45" s="52"/>
      <c r="AC45" s="52"/>
      <c r="AD45" s="52"/>
      <c r="AE45" s="52"/>
      <c r="AF45" s="52"/>
      <c r="AG45" s="52"/>
      <c r="AH45" s="52"/>
      <c r="AI45" s="52"/>
      <c r="AJ45" s="52"/>
      <c r="AK45" s="52"/>
      <c r="AL45" s="52"/>
      <c r="AM45" s="52"/>
      <c r="AN45" s="52"/>
      <c r="AO45" s="44"/>
      <c r="AP45" s="60">
        <v>11.33</v>
      </c>
      <c r="AQ45" s="60">
        <v>10.08</v>
      </c>
      <c r="AR45" s="60">
        <v>6.39</v>
      </c>
      <c r="AS45" s="60">
        <v>4.21</v>
      </c>
      <c r="AT45" s="60">
        <v>-0.76</v>
      </c>
      <c r="AU45" s="79"/>
      <c r="AV45" s="52"/>
      <c r="AW45" s="52"/>
      <c r="AX45" s="52"/>
      <c r="AY45" s="52"/>
      <c r="AZ45" s="52"/>
      <c r="BA45" s="255"/>
      <c r="BB45" s="60"/>
      <c r="BC45" s="273"/>
      <c r="BD45" s="273"/>
      <c r="BE45" s="273"/>
      <c r="BF45" s="4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0.67964999999999998</v>
      </c>
      <c r="J46" s="61">
        <v>0.85770000000000002</v>
      </c>
      <c r="K46" s="61">
        <v>5.0627000000000004</v>
      </c>
      <c r="L46" s="61">
        <v>13.175599999999999</v>
      </c>
      <c r="M46" s="61">
        <v>-2.0781999999999998</v>
      </c>
      <c r="N46" s="72">
        <v>0.70020000000000004</v>
      </c>
      <c r="O46" s="61">
        <v>3.6839</v>
      </c>
      <c r="P46" s="61">
        <v>14.49</v>
      </c>
      <c r="Q46" s="61">
        <v>12.2544</v>
      </c>
      <c r="R46" s="61">
        <v>14.225</v>
      </c>
      <c r="S46" s="61">
        <v>1.2101999999999999</v>
      </c>
      <c r="T46" s="61">
        <v>15.014200000000001</v>
      </c>
      <c r="U46" s="61">
        <v>-1.0706</v>
      </c>
      <c r="V46" s="61">
        <v>2.6987999999999999</v>
      </c>
      <c r="W46" s="61">
        <v>1.2101999999999999</v>
      </c>
      <c r="X46" s="61">
        <v>15.6168</v>
      </c>
      <c r="Y46" s="68"/>
      <c r="Z46" s="53"/>
      <c r="AA46" s="53"/>
      <c r="AB46" s="53"/>
      <c r="AC46" s="53"/>
      <c r="AD46" s="53"/>
      <c r="AE46" s="53"/>
      <c r="AF46" s="53"/>
      <c r="AG46" s="53"/>
      <c r="AH46" s="53"/>
      <c r="AI46" s="53"/>
      <c r="AJ46" s="53"/>
      <c r="AK46" s="53"/>
      <c r="AL46" s="53"/>
      <c r="AM46" s="53"/>
      <c r="AN46" s="53"/>
      <c r="AO46" s="45"/>
      <c r="AP46" s="61">
        <v>14.38</v>
      </c>
      <c r="AQ46" s="61">
        <v>14.71</v>
      </c>
      <c r="AR46" s="61">
        <v>12.01</v>
      </c>
      <c r="AS46" s="61">
        <v>8.1199999999999992</v>
      </c>
      <c r="AT46" s="61">
        <v>3.76</v>
      </c>
      <c r="AU46" s="80"/>
      <c r="AV46" s="53"/>
      <c r="AW46" s="53"/>
      <c r="AX46" s="53"/>
      <c r="AY46" s="53"/>
      <c r="AZ46" s="53"/>
      <c r="BA46" s="258"/>
      <c r="BB46" s="61"/>
      <c r="BC46" s="275"/>
      <c r="BD46" s="275"/>
      <c r="BE46" s="275"/>
      <c r="BF46" s="45"/>
      <c r="BG46" s="61"/>
      <c r="BH46" s="61"/>
      <c r="BI46" s="61"/>
      <c r="BJ46" s="61"/>
      <c r="BK46" s="45"/>
      <c r="BL46" s="86"/>
      <c r="BM46" s="86"/>
      <c r="BN46" s="86"/>
      <c r="BO46" s="86"/>
      <c r="BP46" s="86"/>
      <c r="BQ46" s="45"/>
      <c r="BR46" s="90"/>
    </row>
    <row r="47" spans="1:70" ht="14.5" x14ac:dyDescent="0.25">
      <c r="A47" s="39" t="s">
        <v>104</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46"/>
      <c r="BG47" s="62"/>
      <c r="BH47" s="62"/>
      <c r="BI47" s="62"/>
      <c r="BJ47" s="62"/>
      <c r="BK47" s="46"/>
      <c r="BL47" s="87"/>
      <c r="BM47" s="87"/>
      <c r="BN47" s="87"/>
      <c r="BO47" s="87"/>
      <c r="BP47" s="87"/>
      <c r="BQ47" s="46"/>
      <c r="BR47" s="91"/>
    </row>
    <row r="48" spans="1:70" s="351" customFormat="1" x14ac:dyDescent="0.25">
      <c r="A48" s="477" t="s">
        <v>770</v>
      </c>
      <c r="B48" s="398"/>
      <c r="C48" s="714">
        <v>41418</v>
      </c>
      <c r="D48" s="398"/>
      <c r="E48" s="399">
        <v>144157</v>
      </c>
      <c r="F48" s="398"/>
      <c r="G48" s="400">
        <v>82.365200000000002</v>
      </c>
      <c r="H48" s="402"/>
      <c r="I48" s="401" t="s">
        <v>430</v>
      </c>
      <c r="J48" s="401">
        <v>0.64590000000000003</v>
      </c>
      <c r="K48" s="401">
        <v>0.52310000000000001</v>
      </c>
      <c r="L48" s="401">
        <v>4.2244000000000002</v>
      </c>
      <c r="M48" s="401">
        <v>-5.5317999999999996</v>
      </c>
      <c r="N48" s="403">
        <v>-3.0392000000000001</v>
      </c>
      <c r="O48" s="401">
        <v>3.9270999999999998</v>
      </c>
      <c r="P48" s="401">
        <v>14.0199</v>
      </c>
      <c r="Q48" s="401">
        <v>13.715999999999999</v>
      </c>
      <c r="R48" s="401">
        <v>16.865400000000001</v>
      </c>
      <c r="S48" s="401">
        <v>0.51280000000000003</v>
      </c>
      <c r="T48" s="401">
        <v>5.2397999999999998</v>
      </c>
      <c r="U48" s="401">
        <v>-5.4085000000000001</v>
      </c>
      <c r="V48" s="401">
        <v>-2.4087000000000001</v>
      </c>
      <c r="W48" s="401">
        <v>0.51280000000000003</v>
      </c>
      <c r="X48" s="401">
        <v>17.446000000000002</v>
      </c>
      <c r="Y48" s="402"/>
      <c r="Z48" s="399" t="s">
        <v>430</v>
      </c>
      <c r="AA48" s="399">
        <v>22</v>
      </c>
      <c r="AB48" s="399">
        <v>29</v>
      </c>
      <c r="AC48" s="399">
        <v>29</v>
      </c>
      <c r="AD48" s="399">
        <v>25</v>
      </c>
      <c r="AE48" s="399">
        <v>21</v>
      </c>
      <c r="AF48" s="399">
        <v>6</v>
      </c>
      <c r="AG48" s="399">
        <v>9</v>
      </c>
      <c r="AH48" s="399">
        <v>5</v>
      </c>
      <c r="AI48" s="399">
        <v>2</v>
      </c>
      <c r="AJ48" s="399">
        <v>26</v>
      </c>
      <c r="AK48" s="399">
        <v>29</v>
      </c>
      <c r="AL48" s="399">
        <v>27</v>
      </c>
      <c r="AM48" s="399">
        <v>25</v>
      </c>
      <c r="AN48" s="399">
        <v>26</v>
      </c>
      <c r="AO48" s="398"/>
      <c r="AP48" s="401">
        <v>16.59</v>
      </c>
      <c r="AQ48" s="401">
        <v>16.03</v>
      </c>
      <c r="AR48" s="401">
        <v>11.61</v>
      </c>
      <c r="AS48" s="401">
        <v>6.07</v>
      </c>
      <c r="AT48" s="401">
        <v>-4.2300000000000004</v>
      </c>
      <c r="AU48" s="404"/>
      <c r="AV48" s="399">
        <v>2</v>
      </c>
      <c r="AW48" s="399">
        <v>3</v>
      </c>
      <c r="AX48" s="399">
        <v>6</v>
      </c>
      <c r="AY48" s="399">
        <v>14</v>
      </c>
      <c r="AZ48" s="399">
        <v>25</v>
      </c>
      <c r="BA48" s="405"/>
      <c r="BB48" s="401">
        <v>9.3553456588530608</v>
      </c>
      <c r="BC48" s="406">
        <v>0.62351274823187397</v>
      </c>
      <c r="BD48" s="406">
        <v>7.6539909602430095E-2</v>
      </c>
      <c r="BE48" s="406">
        <v>5.6292976418966197E-2</v>
      </c>
      <c r="BF48" s="398"/>
      <c r="BG48" s="831">
        <v>64.158299999999997</v>
      </c>
      <c r="BH48" s="831">
        <v>1.7746500000000001</v>
      </c>
      <c r="BI48" s="831">
        <v>3.8629600000000002</v>
      </c>
      <c r="BJ48" s="831">
        <v>30.204090000000001</v>
      </c>
      <c r="BK48" s="398"/>
      <c r="BL48" s="833" t="s">
        <v>771</v>
      </c>
      <c r="BM48" s="833" t="s">
        <v>772</v>
      </c>
      <c r="BN48" s="833" t="s">
        <v>773</v>
      </c>
      <c r="BO48" s="833" t="s">
        <v>774</v>
      </c>
      <c r="BP48" s="833" t="s">
        <v>775</v>
      </c>
      <c r="BQ48" s="398"/>
      <c r="BR48" s="407" t="s">
        <v>776</v>
      </c>
    </row>
    <row r="49" spans="1:70" s="351" customFormat="1" x14ac:dyDescent="0.25">
      <c r="A49" s="341" t="s">
        <v>777</v>
      </c>
      <c r="B49" s="369"/>
      <c r="C49" s="709">
        <v>45243</v>
      </c>
      <c r="D49" s="369"/>
      <c r="E49" s="342">
        <v>7692.05</v>
      </c>
      <c r="F49" s="369"/>
      <c r="G49" s="343">
        <v>15.52</v>
      </c>
      <c r="H49" s="370"/>
      <c r="I49" s="344">
        <v>0.25840000000000002</v>
      </c>
      <c r="J49" s="344">
        <v>2.3071999999999999</v>
      </c>
      <c r="K49" s="344">
        <v>6.8871000000000002</v>
      </c>
      <c r="L49" s="344">
        <v>18.0228</v>
      </c>
      <c r="M49" s="344">
        <v>1.7038</v>
      </c>
      <c r="N49" s="346">
        <v>8.4556000000000004</v>
      </c>
      <c r="O49" s="344">
        <v>7.3003</v>
      </c>
      <c r="P49" s="344" t="s">
        <v>430</v>
      </c>
      <c r="Q49" s="344" t="s">
        <v>430</v>
      </c>
      <c r="R49" s="344" t="s">
        <v>430</v>
      </c>
      <c r="S49" s="344">
        <v>1.5707</v>
      </c>
      <c r="T49" s="344">
        <v>20.4969</v>
      </c>
      <c r="U49" s="344">
        <v>2.8496000000000001</v>
      </c>
      <c r="V49" s="344">
        <v>6.1559999999999997</v>
      </c>
      <c r="W49" s="344">
        <v>1.5707</v>
      </c>
      <c r="X49" s="344">
        <v>18.148399999999999</v>
      </c>
      <c r="Y49" s="370"/>
      <c r="Z49" s="342">
        <v>26</v>
      </c>
      <c r="AA49" s="342">
        <v>1</v>
      </c>
      <c r="AB49" s="342">
        <v>3</v>
      </c>
      <c r="AC49" s="342">
        <v>5</v>
      </c>
      <c r="AD49" s="342">
        <v>9</v>
      </c>
      <c r="AE49" s="342">
        <v>3</v>
      </c>
      <c r="AF49" s="342">
        <v>1</v>
      </c>
      <c r="AG49" s="342" t="s">
        <v>430</v>
      </c>
      <c r="AH49" s="342" t="s">
        <v>430</v>
      </c>
      <c r="AI49" s="342" t="s">
        <v>430</v>
      </c>
      <c r="AJ49" s="342">
        <v>2</v>
      </c>
      <c r="AK49" s="342">
        <v>4</v>
      </c>
      <c r="AL49" s="342">
        <v>8</v>
      </c>
      <c r="AM49" s="342">
        <v>7</v>
      </c>
      <c r="AN49" s="342">
        <v>2</v>
      </c>
      <c r="AO49" s="369"/>
      <c r="AP49" s="344" t="s">
        <v>430</v>
      </c>
      <c r="AQ49" s="344" t="s">
        <v>430</v>
      </c>
      <c r="AR49" s="344" t="s">
        <v>430</v>
      </c>
      <c r="AS49" s="344" t="s">
        <v>430</v>
      </c>
      <c r="AT49" s="344">
        <v>13.62</v>
      </c>
      <c r="AU49" s="347"/>
      <c r="AV49" s="342" t="s">
        <v>430</v>
      </c>
      <c r="AW49" s="342" t="s">
        <v>430</v>
      </c>
      <c r="AX49" s="342" t="s">
        <v>430</v>
      </c>
      <c r="AY49" s="342" t="s">
        <v>430</v>
      </c>
      <c r="AZ49" s="342">
        <v>5</v>
      </c>
      <c r="BA49" s="358"/>
      <c r="BB49" s="344">
        <v>16.161771643198101</v>
      </c>
      <c r="BC49" s="371">
        <v>1.0014163136030301</v>
      </c>
      <c r="BD49" s="371">
        <v>5.8172337987721E-2</v>
      </c>
      <c r="BE49" s="371">
        <v>4.9396012356824901E-3</v>
      </c>
      <c r="BF49" s="369"/>
      <c r="BG49" s="832">
        <v>61.033999999999999</v>
      </c>
      <c r="BH49" s="832">
        <v>22.767499999999998</v>
      </c>
      <c r="BI49" s="832">
        <v>14.6106</v>
      </c>
      <c r="BJ49" s="832">
        <v>1.5879000000000001</v>
      </c>
      <c r="BK49" s="369"/>
      <c r="BL49" s="834" t="s">
        <v>778</v>
      </c>
      <c r="BM49" s="834" t="s">
        <v>779</v>
      </c>
      <c r="BN49" s="834" t="s">
        <v>780</v>
      </c>
      <c r="BO49" s="834" t="s">
        <v>781</v>
      </c>
      <c r="BP49" s="834" t="s">
        <v>782</v>
      </c>
      <c r="BQ49" s="369"/>
      <c r="BR49" s="350" t="s">
        <v>476</v>
      </c>
    </row>
    <row r="50" spans="1:70" s="351" customFormat="1" x14ac:dyDescent="0.25">
      <c r="A50" s="341" t="s">
        <v>783</v>
      </c>
      <c r="B50" s="369"/>
      <c r="C50" s="709">
        <v>39736</v>
      </c>
      <c r="D50" s="369"/>
      <c r="E50" s="342">
        <v>7145.52</v>
      </c>
      <c r="F50" s="369"/>
      <c r="G50" s="343">
        <v>109.232</v>
      </c>
      <c r="H50" s="370"/>
      <c r="I50" s="344">
        <v>0.28770000000000001</v>
      </c>
      <c r="J50" s="344">
        <v>-3.6700000000000003E-2</v>
      </c>
      <c r="K50" s="344">
        <v>2.7284000000000002</v>
      </c>
      <c r="L50" s="344">
        <v>21.8367</v>
      </c>
      <c r="M50" s="344">
        <v>8.8460999999999999</v>
      </c>
      <c r="N50" s="346">
        <v>10.210000000000001</v>
      </c>
      <c r="O50" s="344">
        <v>1.1897</v>
      </c>
      <c r="P50" s="344">
        <v>18.135400000000001</v>
      </c>
      <c r="Q50" s="344">
        <v>15.799799999999999</v>
      </c>
      <c r="R50" s="344">
        <v>19.136500000000002</v>
      </c>
      <c r="S50" s="344">
        <v>0.76329999999999998</v>
      </c>
      <c r="T50" s="344">
        <v>24.661000000000001</v>
      </c>
      <c r="U50" s="344">
        <v>10.3279</v>
      </c>
      <c r="V50" s="344">
        <v>14.114699999999999</v>
      </c>
      <c r="W50" s="344">
        <v>0.76329999999999998</v>
      </c>
      <c r="X50" s="344">
        <v>14.442299999999999</v>
      </c>
      <c r="Y50" s="370"/>
      <c r="Z50" s="342">
        <v>25</v>
      </c>
      <c r="AA50" s="342">
        <v>29</v>
      </c>
      <c r="AB50" s="342">
        <v>24</v>
      </c>
      <c r="AC50" s="342">
        <v>1</v>
      </c>
      <c r="AD50" s="342">
        <v>1</v>
      </c>
      <c r="AE50" s="342">
        <v>1</v>
      </c>
      <c r="AF50" s="342">
        <v>18</v>
      </c>
      <c r="AG50" s="342">
        <v>4</v>
      </c>
      <c r="AH50" s="342">
        <v>3</v>
      </c>
      <c r="AI50" s="342">
        <v>1</v>
      </c>
      <c r="AJ50" s="342">
        <v>25</v>
      </c>
      <c r="AK50" s="342">
        <v>1</v>
      </c>
      <c r="AL50" s="342">
        <v>1</v>
      </c>
      <c r="AM50" s="342">
        <v>1</v>
      </c>
      <c r="AN50" s="342">
        <v>25</v>
      </c>
      <c r="AO50" s="369"/>
      <c r="AP50" s="344">
        <v>20.04</v>
      </c>
      <c r="AQ50" s="344">
        <v>21.76</v>
      </c>
      <c r="AR50" s="344">
        <v>15.15</v>
      </c>
      <c r="AS50" s="344">
        <v>11.39</v>
      </c>
      <c r="AT50" s="344">
        <v>25.87</v>
      </c>
      <c r="AU50" s="347"/>
      <c r="AV50" s="342">
        <v>1</v>
      </c>
      <c r="AW50" s="342">
        <v>1</v>
      </c>
      <c r="AX50" s="342">
        <v>2</v>
      </c>
      <c r="AY50" s="342">
        <v>3</v>
      </c>
      <c r="AZ50" s="342">
        <v>1</v>
      </c>
      <c r="BA50" s="358"/>
      <c r="BB50" s="344">
        <v>17.9986804489028</v>
      </c>
      <c r="BC50" s="371">
        <v>1.12315172198533</v>
      </c>
      <c r="BD50" s="371">
        <v>6.3871651550197403E-2</v>
      </c>
      <c r="BE50" s="371">
        <v>-0.10512613869528099</v>
      </c>
      <c r="BF50" s="369"/>
      <c r="BG50" s="832">
        <v>63.863799999999998</v>
      </c>
      <c r="BH50" s="832">
        <v>12.85</v>
      </c>
      <c r="BI50" s="832">
        <v>5.2254500000000004</v>
      </c>
      <c r="BJ50" s="832">
        <v>18.060749999999999</v>
      </c>
      <c r="BK50" s="369"/>
      <c r="BL50" s="834" t="s">
        <v>784</v>
      </c>
      <c r="BM50" s="834" t="s">
        <v>785</v>
      </c>
      <c r="BN50" s="834" t="s">
        <v>786</v>
      </c>
      <c r="BO50" s="834" t="s">
        <v>787</v>
      </c>
      <c r="BP50" s="834" t="s">
        <v>788</v>
      </c>
      <c r="BQ50" s="369"/>
      <c r="BR50" s="350" t="s">
        <v>547</v>
      </c>
    </row>
    <row r="51" spans="1:70" s="351" customFormat="1" x14ac:dyDescent="0.25">
      <c r="A51" s="341" t="s">
        <v>789</v>
      </c>
      <c r="B51" s="369"/>
      <c r="C51" s="709">
        <v>42067</v>
      </c>
      <c r="D51" s="369"/>
      <c r="E51" s="342">
        <v>5843.04</v>
      </c>
      <c r="F51" s="369"/>
      <c r="G51" s="343">
        <v>36.44</v>
      </c>
      <c r="H51" s="370"/>
      <c r="I51" s="344">
        <v>0.77429999999999999</v>
      </c>
      <c r="J51" s="344">
        <v>0.99780000000000002</v>
      </c>
      <c r="K51" s="344">
        <v>4.5324</v>
      </c>
      <c r="L51" s="344">
        <v>12.0886</v>
      </c>
      <c r="M51" s="344">
        <v>-2.0167000000000002</v>
      </c>
      <c r="N51" s="346">
        <v>-0.60009999999999997</v>
      </c>
      <c r="O51" s="344">
        <v>2.9373999999999998</v>
      </c>
      <c r="P51" s="344">
        <v>9.9284999999999997</v>
      </c>
      <c r="Q51" s="344">
        <v>9.0625999999999998</v>
      </c>
      <c r="R51" s="344">
        <v>13.6228</v>
      </c>
      <c r="S51" s="344">
        <v>1.2785</v>
      </c>
      <c r="T51" s="344">
        <v>13.839399999999999</v>
      </c>
      <c r="U51" s="344">
        <v>-1.0052000000000001</v>
      </c>
      <c r="V51" s="344">
        <v>1.9016</v>
      </c>
      <c r="W51" s="344">
        <v>1.2785</v>
      </c>
      <c r="X51" s="344">
        <v>12.081799999999999</v>
      </c>
      <c r="Y51" s="370"/>
      <c r="Z51" s="342">
        <v>10</v>
      </c>
      <c r="AA51" s="342">
        <v>15</v>
      </c>
      <c r="AB51" s="342">
        <v>14</v>
      </c>
      <c r="AC51" s="342">
        <v>17</v>
      </c>
      <c r="AD51" s="342">
        <v>18</v>
      </c>
      <c r="AE51" s="342">
        <v>17</v>
      </c>
      <c r="AF51" s="342">
        <v>10</v>
      </c>
      <c r="AG51" s="342">
        <v>19</v>
      </c>
      <c r="AH51" s="342">
        <v>12</v>
      </c>
      <c r="AI51" s="342">
        <v>5</v>
      </c>
      <c r="AJ51" s="342">
        <v>9</v>
      </c>
      <c r="AK51" s="342">
        <v>18</v>
      </c>
      <c r="AL51" s="342">
        <v>18</v>
      </c>
      <c r="AM51" s="342">
        <v>18</v>
      </c>
      <c r="AN51" s="342">
        <v>9</v>
      </c>
      <c r="AO51" s="369"/>
      <c r="AP51" s="344">
        <v>13.28</v>
      </c>
      <c r="AQ51" s="344">
        <v>12.86</v>
      </c>
      <c r="AR51" s="344">
        <v>8.3699999999999992</v>
      </c>
      <c r="AS51" s="344">
        <v>6.2</v>
      </c>
      <c r="AT51" s="344">
        <v>4.2</v>
      </c>
      <c r="AU51" s="347"/>
      <c r="AV51" s="342">
        <v>7</v>
      </c>
      <c r="AW51" s="342">
        <v>8</v>
      </c>
      <c r="AX51" s="342">
        <v>12</v>
      </c>
      <c r="AY51" s="342">
        <v>13</v>
      </c>
      <c r="AZ51" s="342">
        <v>17</v>
      </c>
      <c r="BA51" s="358"/>
      <c r="BB51" s="344">
        <v>13.914695276963901</v>
      </c>
      <c r="BC51" s="371">
        <v>0.92778017170404203</v>
      </c>
      <c r="BD51" s="371">
        <v>3.5745021398652502E-2</v>
      </c>
      <c r="BE51" s="371">
        <v>-0.53909071790229601</v>
      </c>
      <c r="BF51" s="369"/>
      <c r="BG51" s="832">
        <v>58.305399999999999</v>
      </c>
      <c r="BH51" s="832">
        <v>23.226600000000001</v>
      </c>
      <c r="BI51" s="832">
        <v>16.073899999999998</v>
      </c>
      <c r="BJ51" s="832">
        <v>2.3940999999999999</v>
      </c>
      <c r="BK51" s="369"/>
      <c r="BL51" s="834" t="s">
        <v>790</v>
      </c>
      <c r="BM51" s="834" t="s">
        <v>550</v>
      </c>
      <c r="BN51" s="834" t="s">
        <v>791</v>
      </c>
      <c r="BO51" s="834" t="s">
        <v>792</v>
      </c>
      <c r="BP51" s="834" t="s">
        <v>793</v>
      </c>
      <c r="BQ51" s="369"/>
      <c r="BR51" s="350" t="s">
        <v>602</v>
      </c>
    </row>
    <row r="52" spans="1:70" s="351" customFormat="1" x14ac:dyDescent="0.25">
      <c r="A52" s="341" t="s">
        <v>794</v>
      </c>
      <c r="B52" s="369"/>
      <c r="C52" s="709">
        <v>38041</v>
      </c>
      <c r="D52" s="369"/>
      <c r="E52" s="342">
        <v>5655.59</v>
      </c>
      <c r="F52" s="369"/>
      <c r="G52" s="343">
        <v>227.3117</v>
      </c>
      <c r="H52" s="370"/>
      <c r="I52" s="344">
        <v>0.4405</v>
      </c>
      <c r="J52" s="344">
        <v>0.43369999999999997</v>
      </c>
      <c r="K52" s="344">
        <v>3.1271</v>
      </c>
      <c r="L52" s="344">
        <v>15.4315</v>
      </c>
      <c r="M52" s="344">
        <v>1.2371000000000001</v>
      </c>
      <c r="N52" s="346">
        <v>2.2040000000000002</v>
      </c>
      <c r="O52" s="344">
        <v>3.6513</v>
      </c>
      <c r="P52" s="344">
        <v>16.7636</v>
      </c>
      <c r="Q52" s="344">
        <v>13.8132</v>
      </c>
      <c r="R52" s="344">
        <v>12.8729</v>
      </c>
      <c r="S52" s="344">
        <v>0.80430000000000001</v>
      </c>
      <c r="T52" s="344">
        <v>18.164899999999999</v>
      </c>
      <c r="U52" s="344">
        <v>2.2021999999999999</v>
      </c>
      <c r="V52" s="344">
        <v>5.0929000000000002</v>
      </c>
      <c r="W52" s="344">
        <v>0.80430000000000001</v>
      </c>
      <c r="X52" s="344">
        <v>14.988</v>
      </c>
      <c r="Y52" s="370"/>
      <c r="Z52" s="342">
        <v>22</v>
      </c>
      <c r="AA52" s="342">
        <v>27</v>
      </c>
      <c r="AB52" s="342">
        <v>22</v>
      </c>
      <c r="AC52" s="342">
        <v>12</v>
      </c>
      <c r="AD52" s="342">
        <v>10</v>
      </c>
      <c r="AE52" s="342">
        <v>10</v>
      </c>
      <c r="AF52" s="342">
        <v>7</v>
      </c>
      <c r="AG52" s="342">
        <v>5</v>
      </c>
      <c r="AH52" s="342">
        <v>4</v>
      </c>
      <c r="AI52" s="342">
        <v>7</v>
      </c>
      <c r="AJ52" s="342">
        <v>24</v>
      </c>
      <c r="AK52" s="342">
        <v>10</v>
      </c>
      <c r="AL52" s="342">
        <v>10</v>
      </c>
      <c r="AM52" s="342">
        <v>10</v>
      </c>
      <c r="AN52" s="342">
        <v>24</v>
      </c>
      <c r="AO52" s="369"/>
      <c r="AP52" s="344">
        <v>14.05</v>
      </c>
      <c r="AQ52" s="344">
        <v>15.96</v>
      </c>
      <c r="AR52" s="344">
        <v>13.58</v>
      </c>
      <c r="AS52" s="344">
        <v>9.74</v>
      </c>
      <c r="AT52" s="344">
        <v>9.56</v>
      </c>
      <c r="AU52" s="347"/>
      <c r="AV52" s="342">
        <v>5</v>
      </c>
      <c r="AW52" s="342">
        <v>4</v>
      </c>
      <c r="AX52" s="342">
        <v>4</v>
      </c>
      <c r="AY52" s="342">
        <v>6</v>
      </c>
      <c r="AZ52" s="342">
        <v>11</v>
      </c>
      <c r="BA52" s="358"/>
      <c r="BB52" s="344">
        <v>16.406692463227301</v>
      </c>
      <c r="BC52" s="371">
        <v>1.09165333400367</v>
      </c>
      <c r="BD52" s="371">
        <v>6.33643763997324E-2</v>
      </c>
      <c r="BE52" s="371">
        <v>-0.17994324984755899</v>
      </c>
      <c r="BF52" s="369"/>
      <c r="BG52" s="832">
        <v>48.369100000000003</v>
      </c>
      <c r="BH52" s="832">
        <v>24.861599999999999</v>
      </c>
      <c r="BI52" s="832">
        <v>24.950600000000001</v>
      </c>
      <c r="BJ52" s="832">
        <v>1.8187</v>
      </c>
      <c r="BK52" s="369"/>
      <c r="BL52" s="834" t="s">
        <v>795</v>
      </c>
      <c r="BM52" s="834" t="s">
        <v>796</v>
      </c>
      <c r="BN52" s="834" t="s">
        <v>797</v>
      </c>
      <c r="BO52" s="834" t="s">
        <v>798</v>
      </c>
      <c r="BP52" s="834" t="s">
        <v>799</v>
      </c>
      <c r="BQ52" s="369"/>
      <c r="BR52" s="350" t="s">
        <v>443</v>
      </c>
    </row>
    <row r="53" spans="1:70" s="351" customFormat="1" x14ac:dyDescent="0.25">
      <c r="A53" s="341" t="s">
        <v>800</v>
      </c>
      <c r="B53" s="369"/>
      <c r="C53" s="709">
        <v>39714</v>
      </c>
      <c r="D53" s="369"/>
      <c r="E53" s="342">
        <v>5166.0600000000004</v>
      </c>
      <c r="F53" s="369"/>
      <c r="G53" s="343">
        <v>98.358099999999993</v>
      </c>
      <c r="H53" s="370"/>
      <c r="I53" s="344">
        <v>0.82869999999999999</v>
      </c>
      <c r="J53" s="344">
        <v>1.1705000000000001</v>
      </c>
      <c r="K53" s="344">
        <v>5.3780999999999999</v>
      </c>
      <c r="L53" s="344">
        <v>15.975099999999999</v>
      </c>
      <c r="M53" s="344">
        <v>0.96479999999999999</v>
      </c>
      <c r="N53" s="346">
        <v>-0.7359</v>
      </c>
      <c r="O53" s="344">
        <v>-2.778</v>
      </c>
      <c r="P53" s="344">
        <v>16.242599999999999</v>
      </c>
      <c r="Q53" s="344">
        <v>16.7576</v>
      </c>
      <c r="R53" s="344">
        <v>16.3978</v>
      </c>
      <c r="S53" s="344">
        <v>1.2294</v>
      </c>
      <c r="T53" s="344">
        <v>18.036999999999999</v>
      </c>
      <c r="U53" s="344">
        <v>1.4046000000000001</v>
      </c>
      <c r="V53" s="344">
        <v>1.8574999999999999</v>
      </c>
      <c r="W53" s="344">
        <v>1.2294</v>
      </c>
      <c r="X53" s="344">
        <v>13.717499999999999</v>
      </c>
      <c r="Y53" s="370"/>
      <c r="Z53" s="342">
        <v>4</v>
      </c>
      <c r="AA53" s="342">
        <v>11</v>
      </c>
      <c r="AB53" s="342">
        <v>10</v>
      </c>
      <c r="AC53" s="342">
        <v>9</v>
      </c>
      <c r="AD53" s="342">
        <v>11</v>
      </c>
      <c r="AE53" s="342">
        <v>18</v>
      </c>
      <c r="AF53" s="342">
        <v>21</v>
      </c>
      <c r="AG53" s="342">
        <v>7</v>
      </c>
      <c r="AH53" s="342">
        <v>1</v>
      </c>
      <c r="AI53" s="342">
        <v>3</v>
      </c>
      <c r="AJ53" s="342">
        <v>11</v>
      </c>
      <c r="AK53" s="342">
        <v>11</v>
      </c>
      <c r="AL53" s="342">
        <v>13</v>
      </c>
      <c r="AM53" s="342">
        <v>19</v>
      </c>
      <c r="AN53" s="342">
        <v>11</v>
      </c>
      <c r="AO53" s="369"/>
      <c r="AP53" s="344">
        <v>16.190000000000001</v>
      </c>
      <c r="AQ53" s="344">
        <v>17.239999999999998</v>
      </c>
      <c r="AR53" s="344">
        <v>13.8</v>
      </c>
      <c r="AS53" s="344">
        <v>5.95</v>
      </c>
      <c r="AT53" s="344">
        <v>8.39</v>
      </c>
      <c r="AU53" s="347"/>
      <c r="AV53" s="342">
        <v>3</v>
      </c>
      <c r="AW53" s="342">
        <v>2</v>
      </c>
      <c r="AX53" s="342">
        <v>3</v>
      </c>
      <c r="AY53" s="342">
        <v>15</v>
      </c>
      <c r="AZ53" s="342">
        <v>12</v>
      </c>
      <c r="BA53" s="358"/>
      <c r="BB53" s="344">
        <v>16.662507243953499</v>
      </c>
      <c r="BC53" s="371">
        <v>1.08797288364386</v>
      </c>
      <c r="BD53" s="371">
        <v>6.1927703413779497E-2</v>
      </c>
      <c r="BE53" s="371">
        <v>-0.146569007137517</v>
      </c>
      <c r="BF53" s="369"/>
      <c r="BG53" s="832">
        <v>59.592399999999998</v>
      </c>
      <c r="BH53" s="832">
        <v>15.5418</v>
      </c>
      <c r="BI53" s="832">
        <v>22.966200000000001</v>
      </c>
      <c r="BJ53" s="832">
        <v>1.8996</v>
      </c>
      <c r="BK53" s="369"/>
      <c r="BL53" s="834" t="s">
        <v>801</v>
      </c>
      <c r="BM53" s="834" t="s">
        <v>802</v>
      </c>
      <c r="BN53" s="834" t="s">
        <v>803</v>
      </c>
      <c r="BO53" s="834" t="s">
        <v>804</v>
      </c>
      <c r="BP53" s="834" t="s">
        <v>805</v>
      </c>
      <c r="BQ53" s="369"/>
      <c r="BR53" s="350" t="s">
        <v>463</v>
      </c>
    </row>
    <row r="54" spans="1:70" s="351" customFormat="1" x14ac:dyDescent="0.25">
      <c r="A54" s="341" t="s">
        <v>806</v>
      </c>
      <c r="B54" s="369"/>
      <c r="C54" s="709">
        <v>44606</v>
      </c>
      <c r="D54" s="369"/>
      <c r="E54" s="342">
        <v>5302.59</v>
      </c>
      <c r="F54" s="369"/>
      <c r="G54" s="343">
        <v>19.36</v>
      </c>
      <c r="H54" s="370"/>
      <c r="I54" s="344">
        <v>0.78080000000000005</v>
      </c>
      <c r="J54" s="344">
        <v>1.6273</v>
      </c>
      <c r="K54" s="344">
        <v>8.2169000000000008</v>
      </c>
      <c r="L54" s="344">
        <v>19.950399999999998</v>
      </c>
      <c r="M54" s="344">
        <v>1.9483999999999999</v>
      </c>
      <c r="N54" s="346">
        <v>0.9385</v>
      </c>
      <c r="O54" s="344">
        <v>5.6033999999999997</v>
      </c>
      <c r="P54" s="344">
        <v>18.664400000000001</v>
      </c>
      <c r="Q54" s="344" t="s">
        <v>430</v>
      </c>
      <c r="R54" s="344" t="s">
        <v>430</v>
      </c>
      <c r="S54" s="344">
        <v>1.3082</v>
      </c>
      <c r="T54" s="344">
        <v>22.9206</v>
      </c>
      <c r="U54" s="344">
        <v>2.9786999999999999</v>
      </c>
      <c r="V54" s="344">
        <v>2.9786999999999999</v>
      </c>
      <c r="W54" s="344">
        <v>1.3082</v>
      </c>
      <c r="X54" s="344">
        <v>16.276299999999999</v>
      </c>
      <c r="Y54" s="370"/>
      <c r="Z54" s="342">
        <v>9</v>
      </c>
      <c r="AA54" s="342">
        <v>3</v>
      </c>
      <c r="AB54" s="342">
        <v>2</v>
      </c>
      <c r="AC54" s="342">
        <v>2</v>
      </c>
      <c r="AD54" s="342">
        <v>7</v>
      </c>
      <c r="AE54" s="342">
        <v>12</v>
      </c>
      <c r="AF54" s="342">
        <v>2</v>
      </c>
      <c r="AG54" s="342">
        <v>3</v>
      </c>
      <c r="AH54" s="342" t="s">
        <v>430</v>
      </c>
      <c r="AI54" s="342" t="s">
        <v>430</v>
      </c>
      <c r="AJ54" s="342">
        <v>8</v>
      </c>
      <c r="AK54" s="342">
        <v>2</v>
      </c>
      <c r="AL54" s="342">
        <v>7</v>
      </c>
      <c r="AM54" s="342">
        <v>16</v>
      </c>
      <c r="AN54" s="342">
        <v>8</v>
      </c>
      <c r="AO54" s="369"/>
      <c r="AP54" s="344" t="s">
        <v>430</v>
      </c>
      <c r="AQ54" s="344" t="s">
        <v>430</v>
      </c>
      <c r="AR54" s="344" t="s">
        <v>430</v>
      </c>
      <c r="AS54" s="344">
        <v>11.28</v>
      </c>
      <c r="AT54" s="344">
        <v>12.22</v>
      </c>
      <c r="AU54" s="347"/>
      <c r="AV54" s="342" t="s">
        <v>430</v>
      </c>
      <c r="AW54" s="342" t="s">
        <v>430</v>
      </c>
      <c r="AX54" s="342" t="s">
        <v>430</v>
      </c>
      <c r="AY54" s="342">
        <v>4</v>
      </c>
      <c r="AZ54" s="342">
        <v>8</v>
      </c>
      <c r="BA54" s="358"/>
      <c r="BB54" s="344">
        <v>16.6478153124838</v>
      </c>
      <c r="BC54" s="371">
        <v>1.03779657187965</v>
      </c>
      <c r="BD54" s="371">
        <v>7.0130042716510896E-2</v>
      </c>
      <c r="BE54" s="371">
        <v>4.3420748761635403E-2</v>
      </c>
      <c r="BF54" s="369"/>
      <c r="BG54" s="832">
        <v>46.628799999999998</v>
      </c>
      <c r="BH54" s="832">
        <v>29.294899999999998</v>
      </c>
      <c r="BI54" s="832">
        <v>22.157699999999998</v>
      </c>
      <c r="BJ54" s="832">
        <v>1.9186000000000001</v>
      </c>
      <c r="BK54" s="369"/>
      <c r="BL54" s="834" t="s">
        <v>807</v>
      </c>
      <c r="BM54" s="834" t="s">
        <v>808</v>
      </c>
      <c r="BN54" s="834" t="s">
        <v>809</v>
      </c>
      <c r="BO54" s="834" t="s">
        <v>810</v>
      </c>
      <c r="BP54" s="834" t="s">
        <v>811</v>
      </c>
      <c r="BQ54" s="369"/>
      <c r="BR54" s="350" t="s">
        <v>443</v>
      </c>
    </row>
    <row r="55" spans="1:70" s="351" customFormat="1" x14ac:dyDescent="0.25">
      <c r="A55" s="341" t="s">
        <v>812</v>
      </c>
      <c r="B55" s="369"/>
      <c r="C55" s="709">
        <v>46020</v>
      </c>
      <c r="D55" s="369"/>
      <c r="E55" s="342">
        <v>5341.7</v>
      </c>
      <c r="F55" s="369"/>
      <c r="G55" s="343">
        <v>10.925000000000001</v>
      </c>
      <c r="H55" s="370"/>
      <c r="I55" s="344">
        <v>0.50600000000000001</v>
      </c>
      <c r="J55" s="344">
        <v>0.80269999999999997</v>
      </c>
      <c r="K55" s="344">
        <v>6.5022000000000002</v>
      </c>
      <c r="L55" s="344">
        <v>18.197600000000001</v>
      </c>
      <c r="M55" s="344">
        <v>8.8039000000000005</v>
      </c>
      <c r="N55" s="346" t="s">
        <v>430</v>
      </c>
      <c r="O55" s="344" t="s">
        <v>430</v>
      </c>
      <c r="P55" s="344" t="s">
        <v>430</v>
      </c>
      <c r="Q55" s="344" t="s">
        <v>430</v>
      </c>
      <c r="R55" s="344" t="s">
        <v>430</v>
      </c>
      <c r="S55" s="344">
        <v>0.94240000000000002</v>
      </c>
      <c r="T55" s="344">
        <v>20.319400000000002</v>
      </c>
      <c r="U55" s="344">
        <v>8.9450000000000003</v>
      </c>
      <c r="V55" s="344" t="s">
        <v>430</v>
      </c>
      <c r="W55" s="344">
        <v>0.94240000000000002</v>
      </c>
      <c r="X55" s="344">
        <v>9.25</v>
      </c>
      <c r="Y55" s="370"/>
      <c r="Z55" s="342">
        <v>19</v>
      </c>
      <c r="AA55" s="342">
        <v>19</v>
      </c>
      <c r="AB55" s="342">
        <v>5</v>
      </c>
      <c r="AC55" s="342">
        <v>4</v>
      </c>
      <c r="AD55" s="342">
        <v>2</v>
      </c>
      <c r="AE55" s="342" t="s">
        <v>430</v>
      </c>
      <c r="AF55" s="342" t="s">
        <v>430</v>
      </c>
      <c r="AG55" s="342" t="s">
        <v>430</v>
      </c>
      <c r="AH55" s="342" t="s">
        <v>430</v>
      </c>
      <c r="AI55" s="342" t="s">
        <v>430</v>
      </c>
      <c r="AJ55" s="342">
        <v>22</v>
      </c>
      <c r="AK55" s="342">
        <v>5</v>
      </c>
      <c r="AL55" s="342">
        <v>2</v>
      </c>
      <c r="AM55" s="342" t="s">
        <v>430</v>
      </c>
      <c r="AN55" s="342">
        <v>22</v>
      </c>
      <c r="AO55" s="369"/>
      <c r="AP55" s="344" t="s">
        <v>430</v>
      </c>
      <c r="AQ55" s="344" t="s">
        <v>430</v>
      </c>
      <c r="AR55" s="344" t="s">
        <v>430</v>
      </c>
      <c r="AS55" s="344" t="s">
        <v>430</v>
      </c>
      <c r="AT55" s="344" t="s">
        <v>430</v>
      </c>
      <c r="AU55" s="347"/>
      <c r="AV55" s="342" t="s">
        <v>430</v>
      </c>
      <c r="AW55" s="342" t="s">
        <v>430</v>
      </c>
      <c r="AX55" s="342" t="s">
        <v>430</v>
      </c>
      <c r="AY55" s="342" t="s">
        <v>430</v>
      </c>
      <c r="AZ55" s="342" t="s">
        <v>430</v>
      </c>
      <c r="BA55" s="358"/>
      <c r="BB55" s="344">
        <v>21.2927265054266</v>
      </c>
      <c r="BC55" s="371">
        <v>1.0298269638889199</v>
      </c>
      <c r="BD55" s="371">
        <v>5.24273059845866E-2</v>
      </c>
      <c r="BE55" s="371">
        <v>2.0124958559483601</v>
      </c>
      <c r="BF55" s="369"/>
      <c r="BG55" s="832">
        <v>39.967500000000001</v>
      </c>
      <c r="BH55" s="832">
        <v>19.419699999999999</v>
      </c>
      <c r="BI55" s="832">
        <v>30.361699999999999</v>
      </c>
      <c r="BJ55" s="832">
        <v>10.251099999999999</v>
      </c>
      <c r="BK55" s="369"/>
      <c r="BL55" s="834" t="s">
        <v>813</v>
      </c>
      <c r="BM55" s="834" t="s">
        <v>814</v>
      </c>
      <c r="BN55" s="834" t="s">
        <v>815</v>
      </c>
      <c r="BO55" s="834" t="s">
        <v>816</v>
      </c>
      <c r="BP55" s="834" t="s">
        <v>817</v>
      </c>
      <c r="BQ55" s="369"/>
      <c r="BR55" s="350" t="s">
        <v>476</v>
      </c>
    </row>
    <row r="56" spans="1:70" s="351" customFormat="1" x14ac:dyDescent="0.25">
      <c r="A56" s="341" t="s">
        <v>818</v>
      </c>
      <c r="B56" s="369"/>
      <c r="C56" s="709">
        <v>44981</v>
      </c>
      <c r="D56" s="369"/>
      <c r="E56" s="342">
        <v>4288.33</v>
      </c>
      <c r="F56" s="369"/>
      <c r="G56" s="343">
        <v>16.152000000000001</v>
      </c>
      <c r="H56" s="370"/>
      <c r="I56" s="344">
        <v>0.57289999999999996</v>
      </c>
      <c r="J56" s="344">
        <v>1.089</v>
      </c>
      <c r="K56" s="344">
        <v>4.0789</v>
      </c>
      <c r="L56" s="344">
        <v>11.209</v>
      </c>
      <c r="M56" s="344">
        <v>-2.8393000000000002</v>
      </c>
      <c r="N56" s="346">
        <v>2.0985999999999998</v>
      </c>
      <c r="O56" s="344">
        <v>4.1235999999999997</v>
      </c>
      <c r="P56" s="344">
        <v>13.0501</v>
      </c>
      <c r="Q56" s="344" t="s">
        <v>430</v>
      </c>
      <c r="R56" s="344" t="s">
        <v>430</v>
      </c>
      <c r="S56" s="344">
        <v>1.1713</v>
      </c>
      <c r="T56" s="344">
        <v>12.9747</v>
      </c>
      <c r="U56" s="344">
        <v>-2.1032000000000002</v>
      </c>
      <c r="V56" s="344">
        <v>3.8580000000000001</v>
      </c>
      <c r="W56" s="344">
        <v>1.1713</v>
      </c>
      <c r="X56" s="344">
        <v>15.370200000000001</v>
      </c>
      <c r="Y56" s="370"/>
      <c r="Z56" s="342">
        <v>18</v>
      </c>
      <c r="AA56" s="342">
        <v>13</v>
      </c>
      <c r="AB56" s="342">
        <v>15</v>
      </c>
      <c r="AC56" s="342">
        <v>21</v>
      </c>
      <c r="AD56" s="342">
        <v>20</v>
      </c>
      <c r="AE56" s="342">
        <v>11</v>
      </c>
      <c r="AF56" s="342">
        <v>5</v>
      </c>
      <c r="AG56" s="342">
        <v>10</v>
      </c>
      <c r="AH56" s="342" t="s">
        <v>430</v>
      </c>
      <c r="AI56" s="342" t="s">
        <v>430</v>
      </c>
      <c r="AJ56" s="342">
        <v>14</v>
      </c>
      <c r="AK56" s="342">
        <v>20</v>
      </c>
      <c r="AL56" s="342">
        <v>20</v>
      </c>
      <c r="AM56" s="342">
        <v>12</v>
      </c>
      <c r="AN56" s="342">
        <v>14</v>
      </c>
      <c r="AO56" s="369"/>
      <c r="AP56" s="344" t="s">
        <v>430</v>
      </c>
      <c r="AQ56" s="344" t="s">
        <v>430</v>
      </c>
      <c r="AR56" s="344" t="s">
        <v>430</v>
      </c>
      <c r="AS56" s="344">
        <v>7.97</v>
      </c>
      <c r="AT56" s="344">
        <v>4.93</v>
      </c>
      <c r="AU56" s="347"/>
      <c r="AV56" s="342" t="s">
        <v>430</v>
      </c>
      <c r="AW56" s="342" t="s">
        <v>430</v>
      </c>
      <c r="AX56" s="342" t="s">
        <v>430</v>
      </c>
      <c r="AY56" s="342">
        <v>9</v>
      </c>
      <c r="AZ56" s="342">
        <v>15</v>
      </c>
      <c r="BA56" s="358"/>
      <c r="BB56" s="344">
        <v>13.679720710838501</v>
      </c>
      <c r="BC56" s="371">
        <v>0.94130391635759203</v>
      </c>
      <c r="BD56" s="371">
        <v>5.3500865040054697E-2</v>
      </c>
      <c r="BE56" s="371">
        <v>-0.31970298990618701</v>
      </c>
      <c r="BF56" s="369"/>
      <c r="BG56" s="832">
        <v>61.0792</v>
      </c>
      <c r="BH56" s="832">
        <v>24.7133</v>
      </c>
      <c r="BI56" s="832">
        <v>11.743</v>
      </c>
      <c r="BJ56" s="832">
        <v>2.4645000000000001</v>
      </c>
      <c r="BK56" s="369"/>
      <c r="BL56" s="834" t="s">
        <v>819</v>
      </c>
      <c r="BM56" s="834" t="s">
        <v>820</v>
      </c>
      <c r="BN56" s="834" t="s">
        <v>821</v>
      </c>
      <c r="BO56" s="834" t="s">
        <v>822</v>
      </c>
      <c r="BP56" s="834" t="s">
        <v>823</v>
      </c>
      <c r="BQ56" s="369"/>
      <c r="BR56" s="350" t="s">
        <v>443</v>
      </c>
    </row>
    <row r="57" spans="1:70" s="351" customFormat="1" x14ac:dyDescent="0.25">
      <c r="A57" s="341" t="s">
        <v>824</v>
      </c>
      <c r="B57" s="369"/>
      <c r="C57" s="709">
        <v>43349</v>
      </c>
      <c r="D57" s="369"/>
      <c r="E57" s="342">
        <v>3661.31</v>
      </c>
      <c r="F57" s="369"/>
      <c r="G57" s="343">
        <v>23.7148</v>
      </c>
      <c r="H57" s="370"/>
      <c r="I57" s="344">
        <v>0.83209999999999995</v>
      </c>
      <c r="J57" s="344">
        <v>0.78969999999999996</v>
      </c>
      <c r="K57" s="344">
        <v>2.5903999999999998</v>
      </c>
      <c r="L57" s="344">
        <v>8.4115000000000002</v>
      </c>
      <c r="M57" s="344">
        <v>-5.8047000000000004</v>
      </c>
      <c r="N57" s="346">
        <v>-4.2403000000000004</v>
      </c>
      <c r="O57" s="344">
        <v>2.0969000000000002</v>
      </c>
      <c r="P57" s="344">
        <v>11.829000000000001</v>
      </c>
      <c r="Q57" s="344">
        <v>10.3194</v>
      </c>
      <c r="R57" s="344" t="s">
        <v>430</v>
      </c>
      <c r="S57" s="344">
        <v>1.4533</v>
      </c>
      <c r="T57" s="344">
        <v>10.047499999999999</v>
      </c>
      <c r="U57" s="344">
        <v>-5.0724999999999998</v>
      </c>
      <c r="V57" s="344">
        <v>-1.5590999999999999</v>
      </c>
      <c r="W57" s="344">
        <v>1.4533</v>
      </c>
      <c r="X57" s="344">
        <v>11.6678</v>
      </c>
      <c r="Y57" s="370"/>
      <c r="Z57" s="342">
        <v>3</v>
      </c>
      <c r="AA57" s="342">
        <v>20</v>
      </c>
      <c r="AB57" s="342">
        <v>25</v>
      </c>
      <c r="AC57" s="342">
        <v>26</v>
      </c>
      <c r="AD57" s="342">
        <v>26</v>
      </c>
      <c r="AE57" s="342">
        <v>24</v>
      </c>
      <c r="AF57" s="342">
        <v>13</v>
      </c>
      <c r="AG57" s="342">
        <v>16</v>
      </c>
      <c r="AH57" s="342">
        <v>11</v>
      </c>
      <c r="AI57" s="342" t="s">
        <v>430</v>
      </c>
      <c r="AJ57" s="342">
        <v>4</v>
      </c>
      <c r="AK57" s="342">
        <v>27</v>
      </c>
      <c r="AL57" s="342">
        <v>26</v>
      </c>
      <c r="AM57" s="342">
        <v>24</v>
      </c>
      <c r="AN57" s="342">
        <v>4</v>
      </c>
      <c r="AO57" s="369"/>
      <c r="AP57" s="344" t="s">
        <v>430</v>
      </c>
      <c r="AQ57" s="344">
        <v>11.6</v>
      </c>
      <c r="AR57" s="344">
        <v>9.15</v>
      </c>
      <c r="AS57" s="344">
        <v>4.93</v>
      </c>
      <c r="AT57" s="344">
        <v>-1.98</v>
      </c>
      <c r="AU57" s="347"/>
      <c r="AV57" s="342" t="s">
        <v>430</v>
      </c>
      <c r="AW57" s="342">
        <v>10</v>
      </c>
      <c r="AX57" s="342">
        <v>11</v>
      </c>
      <c r="AY57" s="342">
        <v>16</v>
      </c>
      <c r="AZ57" s="342">
        <v>23</v>
      </c>
      <c r="BA57" s="358"/>
      <c r="BB57" s="344">
        <v>12.7073697497742</v>
      </c>
      <c r="BC57" s="371">
        <v>0.908340780379154</v>
      </c>
      <c r="BD57" s="371">
        <v>4.8790367978961698E-2</v>
      </c>
      <c r="BE57" s="371">
        <v>-0.39475779051184501</v>
      </c>
      <c r="BF57" s="369"/>
      <c r="BG57" s="344">
        <v>63.201799999999999</v>
      </c>
      <c r="BH57" s="344">
        <v>14.4917</v>
      </c>
      <c r="BI57" s="344">
        <v>15.7607</v>
      </c>
      <c r="BJ57" s="344">
        <v>6.5457999999999998</v>
      </c>
      <c r="BK57" s="369"/>
      <c r="BL57" s="368" t="s">
        <v>825</v>
      </c>
      <c r="BM57" s="368" t="s">
        <v>826</v>
      </c>
      <c r="BN57" s="368" t="s">
        <v>827</v>
      </c>
      <c r="BO57" s="368" t="s">
        <v>828</v>
      </c>
      <c r="BP57" s="368" t="s">
        <v>829</v>
      </c>
      <c r="BQ57" s="369"/>
      <c r="BR57" s="350" t="s">
        <v>525</v>
      </c>
    </row>
    <row r="58" spans="1:70" s="351" customFormat="1" x14ac:dyDescent="0.25">
      <c r="A58" s="341" t="s">
        <v>830</v>
      </c>
      <c r="B58" s="369"/>
      <c r="C58" s="709">
        <v>42038</v>
      </c>
      <c r="D58" s="369"/>
      <c r="E58" s="342">
        <v>3502.81</v>
      </c>
      <c r="F58" s="369"/>
      <c r="G58" s="343">
        <v>38.738999999999997</v>
      </c>
      <c r="H58" s="370"/>
      <c r="I58" s="344">
        <v>0.64949999999999997</v>
      </c>
      <c r="J58" s="344">
        <v>1.0222</v>
      </c>
      <c r="K58" s="344">
        <v>3.9304000000000001</v>
      </c>
      <c r="L58" s="344">
        <v>10.398999999999999</v>
      </c>
      <c r="M58" s="344">
        <v>-3.7707999999999999</v>
      </c>
      <c r="N58" s="346">
        <v>0.5111</v>
      </c>
      <c r="O58" s="344">
        <v>1.8084</v>
      </c>
      <c r="P58" s="344">
        <v>14.7685</v>
      </c>
      <c r="Q58" s="344">
        <v>13.430400000000001</v>
      </c>
      <c r="R58" s="344">
        <v>14.428100000000001</v>
      </c>
      <c r="S58" s="344">
        <v>1.1276999999999999</v>
      </c>
      <c r="T58" s="344">
        <v>11.6462</v>
      </c>
      <c r="U58" s="344">
        <v>-2.8538000000000001</v>
      </c>
      <c r="V58" s="344">
        <v>3.1307</v>
      </c>
      <c r="W58" s="344">
        <v>1.1276999999999999</v>
      </c>
      <c r="X58" s="344">
        <v>12.5946</v>
      </c>
      <c r="Y58" s="370"/>
      <c r="Z58" s="342">
        <v>14</v>
      </c>
      <c r="AA58" s="342">
        <v>14</v>
      </c>
      <c r="AB58" s="342">
        <v>16</v>
      </c>
      <c r="AC58" s="342">
        <v>22</v>
      </c>
      <c r="AD58" s="342">
        <v>21</v>
      </c>
      <c r="AE58" s="342">
        <v>14</v>
      </c>
      <c r="AF58" s="342">
        <v>15</v>
      </c>
      <c r="AG58" s="342">
        <v>8</v>
      </c>
      <c r="AH58" s="342">
        <v>6</v>
      </c>
      <c r="AI58" s="342">
        <v>4</v>
      </c>
      <c r="AJ58" s="342">
        <v>16</v>
      </c>
      <c r="AK58" s="342">
        <v>23</v>
      </c>
      <c r="AL58" s="342">
        <v>21</v>
      </c>
      <c r="AM58" s="342">
        <v>14</v>
      </c>
      <c r="AN58" s="342">
        <v>16</v>
      </c>
      <c r="AO58" s="369"/>
      <c r="AP58" s="344">
        <v>14.34</v>
      </c>
      <c r="AQ58" s="344">
        <v>15.22</v>
      </c>
      <c r="AR58" s="344">
        <v>12.22</v>
      </c>
      <c r="AS58" s="344">
        <v>7.71</v>
      </c>
      <c r="AT58" s="344">
        <v>3.31</v>
      </c>
      <c r="AU58" s="347"/>
      <c r="AV58" s="342">
        <v>4</v>
      </c>
      <c r="AW58" s="342">
        <v>5</v>
      </c>
      <c r="AX58" s="342">
        <v>5</v>
      </c>
      <c r="AY58" s="342">
        <v>10</v>
      </c>
      <c r="AZ58" s="342">
        <v>18</v>
      </c>
      <c r="BA58" s="358"/>
      <c r="BB58" s="344">
        <v>14.991780265104699</v>
      </c>
      <c r="BC58" s="371">
        <v>1.00189996310706</v>
      </c>
      <c r="BD58" s="371">
        <v>5.8680129155378603E-2</v>
      </c>
      <c r="BE58" s="371">
        <v>-0.23955529519361499</v>
      </c>
      <c r="BF58" s="369"/>
      <c r="BG58" s="832">
        <v>61.848199999999999</v>
      </c>
      <c r="BH58" s="832">
        <v>27.136399999999998</v>
      </c>
      <c r="BI58" s="832">
        <v>7.4977200000000002</v>
      </c>
      <c r="BJ58" s="832">
        <v>3.5176799999999999</v>
      </c>
      <c r="BK58" s="369"/>
      <c r="BL58" s="834" t="s">
        <v>831</v>
      </c>
      <c r="BM58" s="834" t="s">
        <v>832</v>
      </c>
      <c r="BN58" s="834" t="s">
        <v>833</v>
      </c>
      <c r="BO58" s="834" t="s">
        <v>834</v>
      </c>
      <c r="BP58" s="834" t="s">
        <v>835</v>
      </c>
      <c r="BQ58" s="369"/>
      <c r="BR58" s="350" t="s">
        <v>476</v>
      </c>
    </row>
    <row r="59" spans="1:70" s="351" customFormat="1" x14ac:dyDescent="0.25">
      <c r="A59" s="341" t="s">
        <v>836</v>
      </c>
      <c r="B59" s="369"/>
      <c r="C59" s="709">
        <v>45174</v>
      </c>
      <c r="D59" s="369"/>
      <c r="E59" s="342">
        <v>2600.0700000000002</v>
      </c>
      <c r="F59" s="369"/>
      <c r="G59" s="343">
        <v>12.88</v>
      </c>
      <c r="H59" s="370"/>
      <c r="I59" s="344">
        <v>0.78249999999999997</v>
      </c>
      <c r="J59" s="344">
        <v>0.70369999999999999</v>
      </c>
      <c r="K59" s="344">
        <v>3.5369999999999999</v>
      </c>
      <c r="L59" s="344">
        <v>9.0601000000000003</v>
      </c>
      <c r="M59" s="344">
        <v>-4.3090999999999999</v>
      </c>
      <c r="N59" s="346">
        <v>-4.1666999999999996</v>
      </c>
      <c r="O59" s="344">
        <v>-5.556</v>
      </c>
      <c r="P59" s="344" t="s">
        <v>430</v>
      </c>
      <c r="Q59" s="344" t="s">
        <v>430</v>
      </c>
      <c r="R59" s="344" t="s">
        <v>430</v>
      </c>
      <c r="S59" s="344">
        <v>1.2579</v>
      </c>
      <c r="T59" s="344">
        <v>11.5152</v>
      </c>
      <c r="U59" s="344">
        <v>-3.5206</v>
      </c>
      <c r="V59" s="344">
        <v>-3.012</v>
      </c>
      <c r="W59" s="344">
        <v>1.2579</v>
      </c>
      <c r="X59" s="344">
        <v>9.3736999999999995</v>
      </c>
      <c r="Y59" s="370"/>
      <c r="Z59" s="342">
        <v>8</v>
      </c>
      <c r="AA59" s="342">
        <v>21</v>
      </c>
      <c r="AB59" s="342">
        <v>20</v>
      </c>
      <c r="AC59" s="342">
        <v>24</v>
      </c>
      <c r="AD59" s="342">
        <v>23</v>
      </c>
      <c r="AE59" s="342">
        <v>23</v>
      </c>
      <c r="AF59" s="342">
        <v>22</v>
      </c>
      <c r="AG59" s="342" t="s">
        <v>430</v>
      </c>
      <c r="AH59" s="342" t="s">
        <v>430</v>
      </c>
      <c r="AI59" s="342" t="s">
        <v>430</v>
      </c>
      <c r="AJ59" s="342">
        <v>10</v>
      </c>
      <c r="AK59" s="342">
        <v>24</v>
      </c>
      <c r="AL59" s="342">
        <v>24</v>
      </c>
      <c r="AM59" s="342">
        <v>26</v>
      </c>
      <c r="AN59" s="342">
        <v>10</v>
      </c>
      <c r="AO59" s="369"/>
      <c r="AP59" s="344" t="s">
        <v>430</v>
      </c>
      <c r="AQ59" s="344" t="s">
        <v>430</v>
      </c>
      <c r="AR59" s="344" t="s">
        <v>430</v>
      </c>
      <c r="AS59" s="344" t="s">
        <v>430</v>
      </c>
      <c r="AT59" s="344">
        <v>-1.45</v>
      </c>
      <c r="AU59" s="347"/>
      <c r="AV59" s="342" t="s">
        <v>430</v>
      </c>
      <c r="AW59" s="342" t="s">
        <v>430</v>
      </c>
      <c r="AX59" s="342" t="s">
        <v>430</v>
      </c>
      <c r="AY59" s="342" t="s">
        <v>430</v>
      </c>
      <c r="AZ59" s="342">
        <v>22</v>
      </c>
      <c r="BA59" s="358"/>
      <c r="BB59" s="344">
        <v>16.786619178439</v>
      </c>
      <c r="BC59" s="371">
        <v>0.95847132423988601</v>
      </c>
      <c r="BD59" s="371">
        <v>2.3671986280894199E-2</v>
      </c>
      <c r="BE59" s="371">
        <v>-0.57145727900203103</v>
      </c>
      <c r="BF59" s="369"/>
      <c r="BG59" s="832">
        <v>60.691299999999998</v>
      </c>
      <c r="BH59" s="832">
        <v>17.886700000000001</v>
      </c>
      <c r="BI59" s="832">
        <v>18.331399999999999</v>
      </c>
      <c r="BJ59" s="832">
        <v>3.0905999999999998</v>
      </c>
      <c r="BK59" s="369"/>
      <c r="BL59" s="834" t="s">
        <v>837</v>
      </c>
      <c r="BM59" s="834" t="s">
        <v>838</v>
      </c>
      <c r="BN59" s="834" t="s">
        <v>839</v>
      </c>
      <c r="BO59" s="834" t="s">
        <v>840</v>
      </c>
      <c r="BP59" s="834" t="s">
        <v>841</v>
      </c>
      <c r="BQ59" s="369"/>
      <c r="BR59" s="350" t="s">
        <v>463</v>
      </c>
    </row>
    <row r="60" spans="1:70" s="351" customFormat="1" x14ac:dyDescent="0.25">
      <c r="A60" s="341" t="s">
        <v>842</v>
      </c>
      <c r="B60" s="369"/>
      <c r="C60" s="709">
        <v>44011</v>
      </c>
      <c r="D60" s="369"/>
      <c r="E60" s="342">
        <v>2631.79</v>
      </c>
      <c r="F60" s="369"/>
      <c r="G60" s="343">
        <v>37.630000000000003</v>
      </c>
      <c r="H60" s="370"/>
      <c r="I60" s="344">
        <v>0.80359999999999998</v>
      </c>
      <c r="J60" s="344">
        <v>1.538</v>
      </c>
      <c r="K60" s="344">
        <v>5.0529999999999999</v>
      </c>
      <c r="L60" s="344">
        <v>15.749000000000001</v>
      </c>
      <c r="M60" s="344">
        <v>5.6726000000000001</v>
      </c>
      <c r="N60" s="346">
        <v>8.5375999999999994</v>
      </c>
      <c r="O60" s="344">
        <v>3.1453000000000002</v>
      </c>
      <c r="P60" s="344">
        <v>20.901299999999999</v>
      </c>
      <c r="Q60" s="344">
        <v>16.338100000000001</v>
      </c>
      <c r="R60" s="344" t="s">
        <v>430</v>
      </c>
      <c r="S60" s="344">
        <v>1.3466</v>
      </c>
      <c r="T60" s="344">
        <v>18.3706</v>
      </c>
      <c r="U60" s="344">
        <v>6.51</v>
      </c>
      <c r="V60" s="344">
        <v>9.1674000000000007</v>
      </c>
      <c r="W60" s="344">
        <v>1.3466</v>
      </c>
      <c r="X60" s="344">
        <v>24.665800000000001</v>
      </c>
      <c r="Y60" s="370"/>
      <c r="Z60" s="342">
        <v>7</v>
      </c>
      <c r="AA60" s="342">
        <v>6</v>
      </c>
      <c r="AB60" s="342">
        <v>12</v>
      </c>
      <c r="AC60" s="342">
        <v>10</v>
      </c>
      <c r="AD60" s="342">
        <v>3</v>
      </c>
      <c r="AE60" s="342">
        <v>2</v>
      </c>
      <c r="AF60" s="342">
        <v>9</v>
      </c>
      <c r="AG60" s="342">
        <v>1</v>
      </c>
      <c r="AH60" s="342">
        <v>2</v>
      </c>
      <c r="AI60" s="342" t="s">
        <v>430</v>
      </c>
      <c r="AJ60" s="342">
        <v>7</v>
      </c>
      <c r="AK60" s="342">
        <v>9</v>
      </c>
      <c r="AL60" s="342">
        <v>3</v>
      </c>
      <c r="AM60" s="342">
        <v>4</v>
      </c>
      <c r="AN60" s="342">
        <v>7</v>
      </c>
      <c r="AO60" s="369"/>
      <c r="AP60" s="344" t="s">
        <v>430</v>
      </c>
      <c r="AQ60" s="344" t="s">
        <v>430</v>
      </c>
      <c r="AR60" s="344">
        <v>16.34</v>
      </c>
      <c r="AS60" s="344">
        <v>11.85</v>
      </c>
      <c r="AT60" s="344">
        <v>16.850000000000001</v>
      </c>
      <c r="AU60" s="347"/>
      <c r="AV60" s="342" t="s">
        <v>430</v>
      </c>
      <c r="AW60" s="342" t="s">
        <v>430</v>
      </c>
      <c r="AX60" s="342">
        <v>1</v>
      </c>
      <c r="AY60" s="342">
        <v>2</v>
      </c>
      <c r="AZ60" s="342">
        <v>3</v>
      </c>
      <c r="BA60" s="358"/>
      <c r="BB60" s="344">
        <v>17.754921510342001</v>
      </c>
      <c r="BC60" s="371">
        <v>1.1103400887513799</v>
      </c>
      <c r="BD60" s="371">
        <v>7.5183481468931196E-2</v>
      </c>
      <c r="BE60" s="371">
        <v>0.132209919464051</v>
      </c>
      <c r="BF60" s="369"/>
      <c r="BG60" s="832">
        <v>48.376600000000003</v>
      </c>
      <c r="BH60" s="832">
        <v>17.138300000000001</v>
      </c>
      <c r="BI60" s="832">
        <v>30.020499999999998</v>
      </c>
      <c r="BJ60" s="832">
        <v>4.4645999999999999</v>
      </c>
      <c r="BK60" s="369"/>
      <c r="BL60" s="834" t="s">
        <v>843</v>
      </c>
      <c r="BM60" s="834" t="s">
        <v>844</v>
      </c>
      <c r="BN60" s="834" t="s">
        <v>608</v>
      </c>
      <c r="BO60" s="834" t="s">
        <v>845</v>
      </c>
      <c r="BP60" s="834" t="s">
        <v>846</v>
      </c>
      <c r="BQ60" s="369"/>
      <c r="BR60" s="350" t="s">
        <v>476</v>
      </c>
    </row>
    <row r="61" spans="1:70" s="351" customFormat="1" x14ac:dyDescent="0.25">
      <c r="A61" s="341" t="s">
        <v>847</v>
      </c>
      <c r="B61" s="369"/>
      <c r="C61" s="709">
        <v>40704</v>
      </c>
      <c r="D61" s="369"/>
      <c r="E61" s="342">
        <v>2390.46</v>
      </c>
      <c r="F61" s="369"/>
      <c r="G61" s="343">
        <v>52.13</v>
      </c>
      <c r="H61" s="370"/>
      <c r="I61" s="344">
        <v>0.42380000000000001</v>
      </c>
      <c r="J61" s="344">
        <v>1.5783</v>
      </c>
      <c r="K61" s="344">
        <v>6.2359999999999998</v>
      </c>
      <c r="L61" s="344">
        <v>13.6473</v>
      </c>
      <c r="M61" s="344">
        <v>-0.85580000000000001</v>
      </c>
      <c r="N61" s="346">
        <v>0.6371</v>
      </c>
      <c r="O61" s="344">
        <v>2.4980000000000002</v>
      </c>
      <c r="P61" s="344">
        <v>12.4869</v>
      </c>
      <c r="Q61" s="344">
        <v>11.559200000000001</v>
      </c>
      <c r="R61" s="344">
        <v>13.097200000000001</v>
      </c>
      <c r="S61" s="344">
        <v>1.0663</v>
      </c>
      <c r="T61" s="344">
        <v>15.5107</v>
      </c>
      <c r="U61" s="344">
        <v>0.13450000000000001</v>
      </c>
      <c r="V61" s="344">
        <v>3.3096000000000001</v>
      </c>
      <c r="W61" s="344">
        <v>1.0663</v>
      </c>
      <c r="X61" s="344">
        <v>11.5783</v>
      </c>
      <c r="Y61" s="370"/>
      <c r="Z61" s="342">
        <v>23</v>
      </c>
      <c r="AA61" s="342">
        <v>5</v>
      </c>
      <c r="AB61" s="342">
        <v>7</v>
      </c>
      <c r="AC61" s="342">
        <v>13</v>
      </c>
      <c r="AD61" s="342">
        <v>15</v>
      </c>
      <c r="AE61" s="342">
        <v>13</v>
      </c>
      <c r="AF61" s="342">
        <v>11</v>
      </c>
      <c r="AG61" s="342">
        <v>14</v>
      </c>
      <c r="AH61" s="342">
        <v>8</v>
      </c>
      <c r="AI61" s="342">
        <v>6</v>
      </c>
      <c r="AJ61" s="342">
        <v>19</v>
      </c>
      <c r="AK61" s="342">
        <v>16</v>
      </c>
      <c r="AL61" s="342">
        <v>15</v>
      </c>
      <c r="AM61" s="342">
        <v>13</v>
      </c>
      <c r="AN61" s="342">
        <v>19</v>
      </c>
      <c r="AO61" s="369"/>
      <c r="AP61" s="344">
        <v>13.58</v>
      </c>
      <c r="AQ61" s="344">
        <v>13.91</v>
      </c>
      <c r="AR61" s="344">
        <v>10.42</v>
      </c>
      <c r="AS61" s="344">
        <v>6.85</v>
      </c>
      <c r="AT61" s="344">
        <v>7.34</v>
      </c>
      <c r="AU61" s="347"/>
      <c r="AV61" s="342">
        <v>6</v>
      </c>
      <c r="AW61" s="342">
        <v>6</v>
      </c>
      <c r="AX61" s="342">
        <v>9</v>
      </c>
      <c r="AY61" s="342">
        <v>11</v>
      </c>
      <c r="AZ61" s="342">
        <v>13</v>
      </c>
      <c r="BA61" s="358"/>
      <c r="BB61" s="344">
        <v>14.5761017304084</v>
      </c>
      <c r="BC61" s="371">
        <v>0.967940728055112</v>
      </c>
      <c r="BD61" s="371">
        <v>4.8604821944568999E-2</v>
      </c>
      <c r="BE61" s="371">
        <v>-0.33995793629997001</v>
      </c>
      <c r="BF61" s="369"/>
      <c r="BG61" s="832">
        <v>53.3643</v>
      </c>
      <c r="BH61" s="832">
        <v>16.694199999999999</v>
      </c>
      <c r="BI61" s="832">
        <v>25.990100000000002</v>
      </c>
      <c r="BJ61" s="832">
        <v>3.9514</v>
      </c>
      <c r="BK61" s="369"/>
      <c r="BL61" s="834" t="s">
        <v>750</v>
      </c>
      <c r="BM61" s="834" t="s">
        <v>848</v>
      </c>
      <c r="BN61" s="834" t="s">
        <v>849</v>
      </c>
      <c r="BO61" s="834" t="s">
        <v>850</v>
      </c>
      <c r="BP61" s="834" t="s">
        <v>851</v>
      </c>
      <c r="BQ61" s="369"/>
      <c r="BR61" s="350" t="s">
        <v>547</v>
      </c>
    </row>
    <row r="62" spans="1:70" s="351" customFormat="1" x14ac:dyDescent="0.25">
      <c r="A62" s="341" t="s">
        <v>852</v>
      </c>
      <c r="B62" s="369"/>
      <c r="C62" s="709">
        <v>45107</v>
      </c>
      <c r="D62" s="369"/>
      <c r="E62" s="342">
        <v>2118.85</v>
      </c>
      <c r="F62" s="369"/>
      <c r="G62" s="343">
        <v>15.757199999999999</v>
      </c>
      <c r="H62" s="370"/>
      <c r="I62" s="344">
        <v>0.59050000000000002</v>
      </c>
      <c r="J62" s="344">
        <v>1.1399999999999999</v>
      </c>
      <c r="K62" s="344">
        <v>6.2614999999999998</v>
      </c>
      <c r="L62" s="344">
        <v>17.470099999999999</v>
      </c>
      <c r="M62" s="344">
        <v>2.3029000000000002</v>
      </c>
      <c r="N62" s="346">
        <v>3.8618999999999999</v>
      </c>
      <c r="O62" s="344">
        <v>2.2694999999999999</v>
      </c>
      <c r="P62" s="344">
        <v>16.317900000000002</v>
      </c>
      <c r="Q62" s="344" t="s">
        <v>430</v>
      </c>
      <c r="R62" s="344" t="s">
        <v>430</v>
      </c>
      <c r="S62" s="344">
        <v>1.3493999999999999</v>
      </c>
      <c r="T62" s="344">
        <v>19.8749</v>
      </c>
      <c r="U62" s="344">
        <v>3.5975999999999999</v>
      </c>
      <c r="V62" s="344">
        <v>6.4927999999999999</v>
      </c>
      <c r="W62" s="344">
        <v>1.3493999999999999</v>
      </c>
      <c r="X62" s="344">
        <v>16.317900000000002</v>
      </c>
      <c r="Y62" s="370"/>
      <c r="Z62" s="342">
        <v>17</v>
      </c>
      <c r="AA62" s="342">
        <v>12</v>
      </c>
      <c r="AB62" s="342">
        <v>6</v>
      </c>
      <c r="AC62" s="342">
        <v>6</v>
      </c>
      <c r="AD62" s="342">
        <v>6</v>
      </c>
      <c r="AE62" s="342">
        <v>7</v>
      </c>
      <c r="AF62" s="342">
        <v>12</v>
      </c>
      <c r="AG62" s="342">
        <v>6</v>
      </c>
      <c r="AH62" s="342" t="s">
        <v>430</v>
      </c>
      <c r="AI62" s="342" t="s">
        <v>430</v>
      </c>
      <c r="AJ62" s="342">
        <v>6</v>
      </c>
      <c r="AK62" s="342">
        <v>6</v>
      </c>
      <c r="AL62" s="342">
        <v>6</v>
      </c>
      <c r="AM62" s="342">
        <v>5</v>
      </c>
      <c r="AN62" s="342">
        <v>6</v>
      </c>
      <c r="AO62" s="369"/>
      <c r="AP62" s="344" t="s">
        <v>430</v>
      </c>
      <c r="AQ62" s="344" t="s">
        <v>430</v>
      </c>
      <c r="AR62" s="344" t="s">
        <v>430</v>
      </c>
      <c r="AS62" s="344">
        <v>9.9600000000000009</v>
      </c>
      <c r="AT62" s="344">
        <v>13.28</v>
      </c>
      <c r="AU62" s="347"/>
      <c r="AV62" s="342" t="s">
        <v>430</v>
      </c>
      <c r="AW62" s="342" t="s">
        <v>430</v>
      </c>
      <c r="AX62" s="342" t="s">
        <v>430</v>
      </c>
      <c r="AY62" s="342">
        <v>5</v>
      </c>
      <c r="AZ62" s="342">
        <v>6</v>
      </c>
      <c r="BA62" s="358"/>
      <c r="BB62" s="344">
        <v>14.8324294230031</v>
      </c>
      <c r="BC62" s="371">
        <v>0.94796192135220803</v>
      </c>
      <c r="BD62" s="371">
        <v>6.1144327658012899E-2</v>
      </c>
      <c r="BE62" s="371">
        <v>-5.0408216954252502E-2</v>
      </c>
      <c r="BF62" s="369"/>
      <c r="BG62" s="832">
        <v>49.193300000000001</v>
      </c>
      <c r="BH62" s="832">
        <v>23.636900000000001</v>
      </c>
      <c r="BI62" s="832">
        <v>23.7454</v>
      </c>
      <c r="BJ62" s="832">
        <v>3.4243999999999999</v>
      </c>
      <c r="BK62" s="369"/>
      <c r="BL62" s="834" t="s">
        <v>853</v>
      </c>
      <c r="BM62" s="834" t="s">
        <v>854</v>
      </c>
      <c r="BN62" s="834" t="s">
        <v>855</v>
      </c>
      <c r="BO62" s="834" t="s">
        <v>856</v>
      </c>
      <c r="BP62" s="834" t="s">
        <v>857</v>
      </c>
      <c r="BQ62" s="369"/>
      <c r="BR62" s="350" t="s">
        <v>443</v>
      </c>
    </row>
    <row r="63" spans="1:70" s="351" customFormat="1" x14ac:dyDescent="0.25">
      <c r="A63" s="341" t="s">
        <v>858</v>
      </c>
      <c r="B63" s="369"/>
      <c r="C63" s="709">
        <v>44810</v>
      </c>
      <c r="D63" s="369"/>
      <c r="E63" s="342">
        <v>1999.91</v>
      </c>
      <c r="F63" s="369"/>
      <c r="G63" s="343">
        <v>14.423400000000001</v>
      </c>
      <c r="H63" s="370"/>
      <c r="I63" s="344">
        <v>0.59909999999999997</v>
      </c>
      <c r="J63" s="344">
        <v>0.22370000000000001</v>
      </c>
      <c r="K63" s="344">
        <v>3.7206999999999999</v>
      </c>
      <c r="L63" s="344">
        <v>7.8829000000000002</v>
      </c>
      <c r="M63" s="344">
        <v>-6.4344999999999999</v>
      </c>
      <c r="N63" s="346">
        <v>-2.7928999999999999</v>
      </c>
      <c r="O63" s="344">
        <v>1.9850000000000001</v>
      </c>
      <c r="P63" s="344">
        <v>10.0748</v>
      </c>
      <c r="Q63" s="344" t="s">
        <v>430</v>
      </c>
      <c r="R63" s="344" t="s">
        <v>430</v>
      </c>
      <c r="S63" s="344">
        <v>1.153</v>
      </c>
      <c r="T63" s="344">
        <v>10.507999999999999</v>
      </c>
      <c r="U63" s="344">
        <v>-5.7134</v>
      </c>
      <c r="V63" s="344">
        <v>-1.3123</v>
      </c>
      <c r="W63" s="344">
        <v>1.153</v>
      </c>
      <c r="X63" s="344">
        <v>10.057600000000001</v>
      </c>
      <c r="Y63" s="370"/>
      <c r="Z63" s="342">
        <v>16</v>
      </c>
      <c r="AA63" s="342">
        <v>28</v>
      </c>
      <c r="AB63" s="342">
        <v>18</v>
      </c>
      <c r="AC63" s="342">
        <v>27</v>
      </c>
      <c r="AD63" s="342">
        <v>28</v>
      </c>
      <c r="AE63" s="342">
        <v>19</v>
      </c>
      <c r="AF63" s="342">
        <v>14</v>
      </c>
      <c r="AG63" s="342">
        <v>18</v>
      </c>
      <c r="AH63" s="342" t="s">
        <v>430</v>
      </c>
      <c r="AI63" s="342" t="s">
        <v>430</v>
      </c>
      <c r="AJ63" s="342">
        <v>15</v>
      </c>
      <c r="AK63" s="342">
        <v>26</v>
      </c>
      <c r="AL63" s="342">
        <v>28</v>
      </c>
      <c r="AM63" s="342">
        <v>23</v>
      </c>
      <c r="AN63" s="342">
        <v>15</v>
      </c>
      <c r="AO63" s="369"/>
      <c r="AP63" s="344" t="s">
        <v>430</v>
      </c>
      <c r="AQ63" s="344" t="s">
        <v>430</v>
      </c>
      <c r="AR63" s="344" t="s">
        <v>430</v>
      </c>
      <c r="AS63" s="344">
        <v>4.2</v>
      </c>
      <c r="AT63" s="344">
        <v>-2.59</v>
      </c>
      <c r="AU63" s="347"/>
      <c r="AV63" s="342" t="s">
        <v>430</v>
      </c>
      <c r="AW63" s="342" t="s">
        <v>430</v>
      </c>
      <c r="AX63" s="342" t="s">
        <v>430</v>
      </c>
      <c r="AY63" s="342">
        <v>18</v>
      </c>
      <c r="AZ63" s="342">
        <v>24</v>
      </c>
      <c r="BA63" s="358"/>
      <c r="BB63" s="344">
        <v>13.149558302986</v>
      </c>
      <c r="BC63" s="371">
        <v>0.89274862632555896</v>
      </c>
      <c r="BD63" s="371">
        <v>3.8111581699923201E-2</v>
      </c>
      <c r="BE63" s="371">
        <v>-0.49618575953629401</v>
      </c>
      <c r="BF63" s="369"/>
      <c r="BG63" s="832">
        <v>64.495599999999996</v>
      </c>
      <c r="BH63" s="832">
        <v>13.6791</v>
      </c>
      <c r="BI63" s="832">
        <v>18.201499999999999</v>
      </c>
      <c r="BJ63" s="832">
        <v>3.6238000000000001</v>
      </c>
      <c r="BK63" s="369"/>
      <c r="BL63" s="834" t="s">
        <v>859</v>
      </c>
      <c r="BM63" s="834" t="s">
        <v>860</v>
      </c>
      <c r="BN63" s="834" t="s">
        <v>861</v>
      </c>
      <c r="BO63" s="834" t="s">
        <v>862</v>
      </c>
      <c r="BP63" s="834" t="s">
        <v>863</v>
      </c>
      <c r="BQ63" s="369"/>
      <c r="BR63" s="350" t="s">
        <v>443</v>
      </c>
    </row>
    <row r="64" spans="1:70" s="351" customFormat="1" x14ac:dyDescent="0.25">
      <c r="A64" s="341" t="s">
        <v>864</v>
      </c>
      <c r="B64" s="369"/>
      <c r="C64" s="709">
        <v>44431</v>
      </c>
      <c r="D64" s="369"/>
      <c r="E64" s="342">
        <v>1559.38</v>
      </c>
      <c r="F64" s="369"/>
      <c r="G64" s="343">
        <v>15.8348</v>
      </c>
      <c r="H64" s="370"/>
      <c r="I64" s="344">
        <v>0.57289999999999996</v>
      </c>
      <c r="J64" s="344">
        <v>0.50270000000000004</v>
      </c>
      <c r="K64" s="344">
        <v>3.4453999999999998</v>
      </c>
      <c r="L64" s="344">
        <v>9.0296000000000003</v>
      </c>
      <c r="M64" s="344">
        <v>-5.8964999999999996</v>
      </c>
      <c r="N64" s="346">
        <v>-3.7252000000000001</v>
      </c>
      <c r="O64" s="344">
        <v>-3.44E-2</v>
      </c>
      <c r="P64" s="344">
        <v>11.0397</v>
      </c>
      <c r="Q64" s="344" t="s">
        <v>430</v>
      </c>
      <c r="R64" s="344" t="s">
        <v>430</v>
      </c>
      <c r="S64" s="344">
        <v>0.85670000000000002</v>
      </c>
      <c r="T64" s="344">
        <v>10.855399999999999</v>
      </c>
      <c r="U64" s="344">
        <v>-4.6676000000000002</v>
      </c>
      <c r="V64" s="344">
        <v>-0.877</v>
      </c>
      <c r="W64" s="344">
        <v>0.85670000000000002</v>
      </c>
      <c r="X64" s="344">
        <v>9.9184000000000001</v>
      </c>
      <c r="Y64" s="370"/>
      <c r="Z64" s="342">
        <v>18</v>
      </c>
      <c r="AA64" s="342">
        <v>25</v>
      </c>
      <c r="AB64" s="342">
        <v>21</v>
      </c>
      <c r="AC64" s="342">
        <v>25</v>
      </c>
      <c r="AD64" s="342">
        <v>27</v>
      </c>
      <c r="AE64" s="342">
        <v>22</v>
      </c>
      <c r="AF64" s="342">
        <v>19</v>
      </c>
      <c r="AG64" s="342">
        <v>17</v>
      </c>
      <c r="AH64" s="342" t="s">
        <v>430</v>
      </c>
      <c r="AI64" s="342" t="s">
        <v>430</v>
      </c>
      <c r="AJ64" s="342">
        <v>23</v>
      </c>
      <c r="AK64" s="342">
        <v>25</v>
      </c>
      <c r="AL64" s="342">
        <v>25</v>
      </c>
      <c r="AM64" s="342">
        <v>22</v>
      </c>
      <c r="AN64" s="342">
        <v>23</v>
      </c>
      <c r="AO64" s="369"/>
      <c r="AP64" s="344" t="s">
        <v>430</v>
      </c>
      <c r="AQ64" s="344" t="s">
        <v>430</v>
      </c>
      <c r="AR64" s="344" t="s">
        <v>430</v>
      </c>
      <c r="AS64" s="344">
        <v>4.0199999999999996</v>
      </c>
      <c r="AT64" s="344">
        <v>-1.1599999999999999</v>
      </c>
      <c r="AU64" s="347"/>
      <c r="AV64" s="342" t="s">
        <v>430</v>
      </c>
      <c r="AW64" s="342" t="s">
        <v>430</v>
      </c>
      <c r="AX64" s="342" t="s">
        <v>430</v>
      </c>
      <c r="AY64" s="342">
        <v>19</v>
      </c>
      <c r="AZ64" s="342">
        <v>21</v>
      </c>
      <c r="BA64" s="358"/>
      <c r="BB64" s="344">
        <v>13.6867894796891</v>
      </c>
      <c r="BC64" s="371">
        <v>0.93668962925363297</v>
      </c>
      <c r="BD64" s="371">
        <v>4.3481797447757299E-2</v>
      </c>
      <c r="BE64" s="371">
        <v>-0.451298811898523</v>
      </c>
      <c r="BF64" s="369"/>
      <c r="BG64" s="832">
        <v>60.6691</v>
      </c>
      <c r="BH64" s="832">
        <v>22.922599999999999</v>
      </c>
      <c r="BI64" s="832">
        <v>15.568</v>
      </c>
      <c r="BJ64" s="832">
        <v>0.84030000000000005</v>
      </c>
      <c r="BK64" s="369"/>
      <c r="BL64" s="834" t="s">
        <v>865</v>
      </c>
      <c r="BM64" s="834" t="s">
        <v>866</v>
      </c>
      <c r="BN64" s="834" t="s">
        <v>867</v>
      </c>
      <c r="BO64" s="834" t="s">
        <v>868</v>
      </c>
      <c r="BP64" s="834" t="s">
        <v>869</v>
      </c>
      <c r="BQ64" s="369"/>
      <c r="BR64" s="350" t="s">
        <v>476</v>
      </c>
    </row>
    <row r="65" spans="1:70" s="351" customFormat="1" x14ac:dyDescent="0.25">
      <c r="A65" s="341" t="s">
        <v>870</v>
      </c>
      <c r="B65" s="369"/>
      <c r="C65" s="709">
        <v>44978</v>
      </c>
      <c r="D65" s="369"/>
      <c r="E65" s="342">
        <v>1419.9</v>
      </c>
      <c r="F65" s="369"/>
      <c r="G65" s="343">
        <v>19.450199999999999</v>
      </c>
      <c r="H65" s="370"/>
      <c r="I65" s="344">
        <v>0.74950000000000006</v>
      </c>
      <c r="J65" s="344">
        <v>1.4520999999999999</v>
      </c>
      <c r="K65" s="344">
        <v>6.7676999999999996</v>
      </c>
      <c r="L65" s="344">
        <v>18.943300000000001</v>
      </c>
      <c r="M65" s="344">
        <v>5.3047000000000004</v>
      </c>
      <c r="N65" s="346">
        <v>7.6595000000000004</v>
      </c>
      <c r="O65" s="344">
        <v>4.7586000000000004</v>
      </c>
      <c r="P65" s="344">
        <v>18.941199999999998</v>
      </c>
      <c r="Q65" s="344" t="s">
        <v>430</v>
      </c>
      <c r="R65" s="344" t="s">
        <v>430</v>
      </c>
      <c r="S65" s="344">
        <v>1.1888000000000001</v>
      </c>
      <c r="T65" s="344">
        <v>21.503</v>
      </c>
      <c r="U65" s="344">
        <v>5.9443000000000001</v>
      </c>
      <c r="V65" s="344">
        <v>11.2279</v>
      </c>
      <c r="W65" s="344">
        <v>1.1888000000000001</v>
      </c>
      <c r="X65" s="344">
        <v>21.8842</v>
      </c>
      <c r="Y65" s="370"/>
      <c r="Z65" s="342">
        <v>11</v>
      </c>
      <c r="AA65" s="342">
        <v>8</v>
      </c>
      <c r="AB65" s="342">
        <v>4</v>
      </c>
      <c r="AC65" s="342">
        <v>3</v>
      </c>
      <c r="AD65" s="342">
        <v>4</v>
      </c>
      <c r="AE65" s="342">
        <v>5</v>
      </c>
      <c r="AF65" s="342">
        <v>3</v>
      </c>
      <c r="AG65" s="342">
        <v>2</v>
      </c>
      <c r="AH65" s="342" t="s">
        <v>430</v>
      </c>
      <c r="AI65" s="342" t="s">
        <v>430</v>
      </c>
      <c r="AJ65" s="342">
        <v>13</v>
      </c>
      <c r="AK65" s="342">
        <v>3</v>
      </c>
      <c r="AL65" s="342">
        <v>4</v>
      </c>
      <c r="AM65" s="342">
        <v>2</v>
      </c>
      <c r="AN65" s="342">
        <v>13</v>
      </c>
      <c r="AO65" s="369"/>
      <c r="AP65" s="344" t="s">
        <v>430</v>
      </c>
      <c r="AQ65" s="344" t="s">
        <v>430</v>
      </c>
      <c r="AR65" s="344" t="s">
        <v>430</v>
      </c>
      <c r="AS65" s="344">
        <v>12.62</v>
      </c>
      <c r="AT65" s="344">
        <v>19.440000000000001</v>
      </c>
      <c r="AU65" s="347"/>
      <c r="AV65" s="342" t="s">
        <v>430</v>
      </c>
      <c r="AW65" s="342" t="s">
        <v>430</v>
      </c>
      <c r="AX65" s="342" t="s">
        <v>430</v>
      </c>
      <c r="AY65" s="342">
        <v>1</v>
      </c>
      <c r="AZ65" s="342">
        <v>2</v>
      </c>
      <c r="BA65" s="358"/>
      <c r="BB65" s="344">
        <v>16.6075985688698</v>
      </c>
      <c r="BC65" s="371">
        <v>1.08594057680657</v>
      </c>
      <c r="BD65" s="371">
        <v>7.1633050135365903E-2</v>
      </c>
      <c r="BE65" s="371">
        <v>-2.3508125527278202E-2</v>
      </c>
      <c r="BF65" s="369"/>
      <c r="BG65" s="832">
        <v>50.4405</v>
      </c>
      <c r="BH65" s="832">
        <v>13.298500000000001</v>
      </c>
      <c r="BI65" s="832">
        <v>26.997699999999998</v>
      </c>
      <c r="BJ65" s="832">
        <v>9.2632999999999992</v>
      </c>
      <c r="BK65" s="369"/>
      <c r="BL65" s="834" t="s">
        <v>871</v>
      </c>
      <c r="BM65" s="834" t="s">
        <v>872</v>
      </c>
      <c r="BN65" s="834" t="s">
        <v>873</v>
      </c>
      <c r="BO65" s="834" t="s">
        <v>874</v>
      </c>
      <c r="BP65" s="834" t="s">
        <v>875</v>
      </c>
      <c r="BQ65" s="369"/>
      <c r="BR65" s="350" t="s">
        <v>602</v>
      </c>
    </row>
    <row r="66" spans="1:70" s="351" customFormat="1" x14ac:dyDescent="0.25">
      <c r="A66" s="341" t="s">
        <v>876</v>
      </c>
      <c r="B66" s="369"/>
      <c r="C66" s="709">
        <v>44790</v>
      </c>
      <c r="D66" s="369"/>
      <c r="E66" s="342">
        <v>1240.6600000000001</v>
      </c>
      <c r="F66" s="369"/>
      <c r="G66" s="343">
        <v>15.732100000000001</v>
      </c>
      <c r="H66" s="370"/>
      <c r="I66" s="344">
        <v>0.40720000000000001</v>
      </c>
      <c r="J66" s="344">
        <v>0.51180000000000003</v>
      </c>
      <c r="K66" s="344">
        <v>2.0366</v>
      </c>
      <c r="L66" s="344">
        <v>12.057600000000001</v>
      </c>
      <c r="M66" s="344">
        <v>-1.6196999999999999</v>
      </c>
      <c r="N66" s="346">
        <v>-0.21060000000000001</v>
      </c>
      <c r="O66" s="344">
        <v>1.5095000000000001</v>
      </c>
      <c r="P66" s="344">
        <v>13.017899999999999</v>
      </c>
      <c r="Q66" s="344" t="s">
        <v>430</v>
      </c>
      <c r="R66" s="344" t="s">
        <v>430</v>
      </c>
      <c r="S66" s="344">
        <v>0.4617</v>
      </c>
      <c r="T66" s="344">
        <v>13.946199999999999</v>
      </c>
      <c r="U66" s="344">
        <v>-0.66679999999999995</v>
      </c>
      <c r="V66" s="344">
        <v>4.5141999999999998</v>
      </c>
      <c r="W66" s="344">
        <v>0.4617</v>
      </c>
      <c r="X66" s="344">
        <v>12.3987</v>
      </c>
      <c r="Y66" s="370"/>
      <c r="Z66" s="342">
        <v>24</v>
      </c>
      <c r="AA66" s="342">
        <v>24</v>
      </c>
      <c r="AB66" s="342">
        <v>27</v>
      </c>
      <c r="AC66" s="342">
        <v>18</v>
      </c>
      <c r="AD66" s="342">
        <v>17</v>
      </c>
      <c r="AE66" s="342">
        <v>15</v>
      </c>
      <c r="AF66" s="342">
        <v>17</v>
      </c>
      <c r="AG66" s="342">
        <v>11</v>
      </c>
      <c r="AH66" s="342" t="s">
        <v>430</v>
      </c>
      <c r="AI66" s="342" t="s">
        <v>430</v>
      </c>
      <c r="AJ66" s="342">
        <v>27</v>
      </c>
      <c r="AK66" s="342">
        <v>17</v>
      </c>
      <c r="AL66" s="342">
        <v>17</v>
      </c>
      <c r="AM66" s="342">
        <v>11</v>
      </c>
      <c r="AN66" s="342">
        <v>27</v>
      </c>
      <c r="AO66" s="369"/>
      <c r="AP66" s="344" t="s">
        <v>430</v>
      </c>
      <c r="AQ66" s="344" t="s">
        <v>430</v>
      </c>
      <c r="AR66" s="344" t="s">
        <v>430</v>
      </c>
      <c r="AS66" s="344">
        <v>6.45</v>
      </c>
      <c r="AT66" s="344">
        <v>4.93</v>
      </c>
      <c r="AU66" s="347"/>
      <c r="AV66" s="342" t="s">
        <v>430</v>
      </c>
      <c r="AW66" s="342" t="s">
        <v>430</v>
      </c>
      <c r="AX66" s="342" t="s">
        <v>430</v>
      </c>
      <c r="AY66" s="342">
        <v>12</v>
      </c>
      <c r="AZ66" s="342">
        <v>15</v>
      </c>
      <c r="BA66" s="358"/>
      <c r="BB66" s="344">
        <v>14.847833800542</v>
      </c>
      <c r="BC66" s="371">
        <v>0.96648978819421705</v>
      </c>
      <c r="BD66" s="371">
        <v>5.1171617009034102E-2</v>
      </c>
      <c r="BE66" s="371">
        <v>-0.31992867267546399</v>
      </c>
      <c r="BF66" s="369"/>
      <c r="BG66" s="832">
        <v>53.012700000000002</v>
      </c>
      <c r="BH66" s="832">
        <v>33.2074</v>
      </c>
      <c r="BI66" s="832">
        <v>9.4036600000000004</v>
      </c>
      <c r="BJ66" s="832">
        <v>4.3762400000000001</v>
      </c>
      <c r="BK66" s="369"/>
      <c r="BL66" s="834" t="s">
        <v>877</v>
      </c>
      <c r="BM66" s="834" t="s">
        <v>878</v>
      </c>
      <c r="BN66" s="834" t="s">
        <v>879</v>
      </c>
      <c r="BO66" s="834" t="s">
        <v>880</v>
      </c>
      <c r="BP66" s="834" t="s">
        <v>881</v>
      </c>
      <c r="BQ66" s="369"/>
      <c r="BR66" s="350" t="s">
        <v>436</v>
      </c>
    </row>
    <row r="67" spans="1:70" s="351" customFormat="1" x14ac:dyDescent="0.25">
      <c r="A67" s="341" t="s">
        <v>882</v>
      </c>
      <c r="B67" s="369"/>
      <c r="C67" s="709">
        <v>45408</v>
      </c>
      <c r="D67" s="369"/>
      <c r="E67" s="342">
        <v>981.12</v>
      </c>
      <c r="F67" s="369"/>
      <c r="G67" s="343">
        <v>11.86</v>
      </c>
      <c r="H67" s="370"/>
      <c r="I67" s="344">
        <v>0.93620000000000003</v>
      </c>
      <c r="J67" s="344">
        <v>2.0653999999999999</v>
      </c>
      <c r="K67" s="344">
        <v>5.2351000000000001</v>
      </c>
      <c r="L67" s="344">
        <v>15.481999999999999</v>
      </c>
      <c r="M67" s="344">
        <v>1.89</v>
      </c>
      <c r="N67" s="346">
        <v>2.7730000000000001</v>
      </c>
      <c r="O67" s="344">
        <v>3.5066999999999999</v>
      </c>
      <c r="P67" s="344" t="s">
        <v>430</v>
      </c>
      <c r="Q67" s="344" t="s">
        <v>430</v>
      </c>
      <c r="R67" s="344" t="s">
        <v>430</v>
      </c>
      <c r="S67" s="344">
        <v>1.5410999999999999</v>
      </c>
      <c r="T67" s="344">
        <v>17.077999999999999</v>
      </c>
      <c r="U67" s="344">
        <v>2.6840000000000002</v>
      </c>
      <c r="V67" s="344">
        <v>6.1772999999999998</v>
      </c>
      <c r="W67" s="344">
        <v>1.5410999999999999</v>
      </c>
      <c r="X67" s="344">
        <v>8.1256000000000004</v>
      </c>
      <c r="Y67" s="370"/>
      <c r="Z67" s="342">
        <v>1</v>
      </c>
      <c r="AA67" s="342">
        <v>2</v>
      </c>
      <c r="AB67" s="342">
        <v>11</v>
      </c>
      <c r="AC67" s="342">
        <v>11</v>
      </c>
      <c r="AD67" s="342">
        <v>8</v>
      </c>
      <c r="AE67" s="342">
        <v>8</v>
      </c>
      <c r="AF67" s="342">
        <v>8</v>
      </c>
      <c r="AG67" s="342" t="s">
        <v>430</v>
      </c>
      <c r="AH67" s="342" t="s">
        <v>430</v>
      </c>
      <c r="AI67" s="342" t="s">
        <v>430</v>
      </c>
      <c r="AJ67" s="342">
        <v>3</v>
      </c>
      <c r="AK67" s="342">
        <v>12</v>
      </c>
      <c r="AL67" s="342">
        <v>9</v>
      </c>
      <c r="AM67" s="342">
        <v>6</v>
      </c>
      <c r="AN67" s="342">
        <v>3</v>
      </c>
      <c r="AO67" s="369"/>
      <c r="AP67" s="344" t="s">
        <v>430</v>
      </c>
      <c r="AQ67" s="344" t="s">
        <v>430</v>
      </c>
      <c r="AR67" s="344" t="s">
        <v>430</v>
      </c>
      <c r="AS67" s="344" t="s">
        <v>430</v>
      </c>
      <c r="AT67" s="344">
        <v>11.67</v>
      </c>
      <c r="AU67" s="347"/>
      <c r="AV67" s="342" t="s">
        <v>430</v>
      </c>
      <c r="AW67" s="342" t="s">
        <v>430</v>
      </c>
      <c r="AX67" s="342" t="s">
        <v>430</v>
      </c>
      <c r="AY67" s="342" t="s">
        <v>430</v>
      </c>
      <c r="AZ67" s="342">
        <v>9</v>
      </c>
      <c r="BA67" s="358"/>
      <c r="BB67" s="344">
        <v>16.299440561091298</v>
      </c>
      <c r="BC67" s="371">
        <v>0.95708313467288297</v>
      </c>
      <c r="BD67" s="371">
        <v>1.85008421886051E-2</v>
      </c>
      <c r="BE67" s="371">
        <v>-0.19452161444844199</v>
      </c>
      <c r="BF67" s="369"/>
      <c r="BG67" s="832">
        <v>53.669600000000003</v>
      </c>
      <c r="BH67" s="832">
        <v>26.0365</v>
      </c>
      <c r="BI67" s="832">
        <v>16.010300000000001</v>
      </c>
      <c r="BJ67" s="832">
        <v>4.2835999999999999</v>
      </c>
      <c r="BK67" s="369"/>
      <c r="BL67" s="834" t="s">
        <v>883</v>
      </c>
      <c r="BM67" s="834" t="s">
        <v>459</v>
      </c>
      <c r="BN67" s="834" t="s">
        <v>884</v>
      </c>
      <c r="BO67" s="834" t="s">
        <v>885</v>
      </c>
      <c r="BP67" s="834" t="s">
        <v>886</v>
      </c>
      <c r="BQ67" s="369"/>
      <c r="BR67" s="350" t="s">
        <v>615</v>
      </c>
    </row>
    <row r="68" spans="1:70" s="351" customFormat="1" x14ac:dyDescent="0.25">
      <c r="A68" s="341" t="s">
        <v>887</v>
      </c>
      <c r="B68" s="369"/>
      <c r="C68" s="709">
        <v>34074</v>
      </c>
      <c r="D68" s="369"/>
      <c r="E68" s="342">
        <v>1056.57</v>
      </c>
      <c r="F68" s="369"/>
      <c r="G68" s="343">
        <v>103.871</v>
      </c>
      <c r="H68" s="370"/>
      <c r="I68" s="344">
        <v>0.81869999999999998</v>
      </c>
      <c r="J68" s="344">
        <v>1.5886</v>
      </c>
      <c r="K68" s="344">
        <v>8.2446999999999999</v>
      </c>
      <c r="L68" s="344">
        <v>17.040800000000001</v>
      </c>
      <c r="M68" s="344">
        <v>0.8659</v>
      </c>
      <c r="N68" s="346">
        <v>7.1932</v>
      </c>
      <c r="O68" s="344">
        <v>1.6917</v>
      </c>
      <c r="P68" s="344">
        <v>12.5777</v>
      </c>
      <c r="Q68" s="344">
        <v>10.836399999999999</v>
      </c>
      <c r="R68" s="344">
        <v>10.2948</v>
      </c>
      <c r="S68" s="344">
        <v>1.1903999999999999</v>
      </c>
      <c r="T68" s="344">
        <v>19.539400000000001</v>
      </c>
      <c r="U68" s="344">
        <v>1.421</v>
      </c>
      <c r="V68" s="344">
        <v>5.1719999999999997</v>
      </c>
      <c r="W68" s="344">
        <v>1.1903999999999999</v>
      </c>
      <c r="X68" s="344">
        <v>7.2961999999999998</v>
      </c>
      <c r="Y68" s="370"/>
      <c r="Z68" s="342">
        <v>6</v>
      </c>
      <c r="AA68" s="342">
        <v>4</v>
      </c>
      <c r="AB68" s="342">
        <v>1</v>
      </c>
      <c r="AC68" s="342">
        <v>7</v>
      </c>
      <c r="AD68" s="342">
        <v>12</v>
      </c>
      <c r="AE68" s="342">
        <v>6</v>
      </c>
      <c r="AF68" s="342">
        <v>16</v>
      </c>
      <c r="AG68" s="342">
        <v>13</v>
      </c>
      <c r="AH68" s="342">
        <v>9</v>
      </c>
      <c r="AI68" s="342">
        <v>8</v>
      </c>
      <c r="AJ68" s="342">
        <v>12</v>
      </c>
      <c r="AK68" s="342">
        <v>7</v>
      </c>
      <c r="AL68" s="342">
        <v>12</v>
      </c>
      <c r="AM68" s="342">
        <v>9</v>
      </c>
      <c r="AN68" s="342">
        <v>12</v>
      </c>
      <c r="AO68" s="369"/>
      <c r="AP68" s="344">
        <v>11.38</v>
      </c>
      <c r="AQ68" s="344">
        <v>12.32</v>
      </c>
      <c r="AR68" s="344">
        <v>10.97</v>
      </c>
      <c r="AS68" s="344">
        <v>8.34</v>
      </c>
      <c r="AT68" s="344">
        <v>12.59</v>
      </c>
      <c r="AU68" s="347"/>
      <c r="AV68" s="342">
        <v>8</v>
      </c>
      <c r="AW68" s="342">
        <v>9</v>
      </c>
      <c r="AX68" s="342">
        <v>8</v>
      </c>
      <c r="AY68" s="342">
        <v>8</v>
      </c>
      <c r="AZ68" s="342">
        <v>7</v>
      </c>
      <c r="BA68" s="358"/>
      <c r="BB68" s="344">
        <v>15.975055432069899</v>
      </c>
      <c r="BC68" s="371">
        <v>0.99399103380016995</v>
      </c>
      <c r="BD68" s="371">
        <v>4.4358380548654999E-2</v>
      </c>
      <c r="BE68" s="371">
        <v>-0.401811830322786</v>
      </c>
      <c r="BF68" s="369"/>
      <c r="BG68" s="832">
        <v>45.0381</v>
      </c>
      <c r="BH68" s="832">
        <v>34.076999999999998</v>
      </c>
      <c r="BI68" s="832">
        <v>18.372699999999998</v>
      </c>
      <c r="BJ68" s="832">
        <v>2.5122</v>
      </c>
      <c r="BK68" s="369"/>
      <c r="BL68" s="834" t="s">
        <v>888</v>
      </c>
      <c r="BM68" s="834" t="s">
        <v>889</v>
      </c>
      <c r="BN68" s="834" t="s">
        <v>873</v>
      </c>
      <c r="BO68" s="834" t="s">
        <v>890</v>
      </c>
      <c r="BP68" s="834" t="s">
        <v>891</v>
      </c>
      <c r="BQ68" s="369"/>
      <c r="BR68" s="350" t="s">
        <v>476</v>
      </c>
    </row>
    <row r="69" spans="1:70" s="351" customFormat="1" x14ac:dyDescent="0.25">
      <c r="A69" s="341" t="s">
        <v>892</v>
      </c>
      <c r="B69" s="369"/>
      <c r="C69" s="709">
        <v>45873</v>
      </c>
      <c r="D69" s="369"/>
      <c r="E69" s="342">
        <v>441.74</v>
      </c>
      <c r="F69" s="369"/>
      <c r="G69" s="343">
        <v>9.9110999999999994</v>
      </c>
      <c r="H69" s="370"/>
      <c r="I69" s="344">
        <v>0.47949999999999998</v>
      </c>
      <c r="J69" s="344">
        <v>0.92459999999999998</v>
      </c>
      <c r="K69" s="344">
        <v>1.0615000000000001</v>
      </c>
      <c r="L69" s="344">
        <v>4.5385999999999997</v>
      </c>
      <c r="M69" s="344">
        <v>-3.9557000000000002</v>
      </c>
      <c r="N69" s="346" t="s">
        <v>430</v>
      </c>
      <c r="O69" s="344" t="s">
        <v>430</v>
      </c>
      <c r="P69" s="344" t="s">
        <v>430</v>
      </c>
      <c r="Q69" s="344" t="s">
        <v>430</v>
      </c>
      <c r="R69" s="344" t="s">
        <v>430</v>
      </c>
      <c r="S69" s="344">
        <v>9.1000000000000004E-3</v>
      </c>
      <c r="T69" s="344">
        <v>5.2591999999999999</v>
      </c>
      <c r="U69" s="344">
        <v>-2.9958999999999998</v>
      </c>
      <c r="V69" s="344">
        <v>2.9906999999999999</v>
      </c>
      <c r="W69" s="344">
        <v>9.1000000000000004E-3</v>
      </c>
      <c r="X69" s="344">
        <v>-0.88900000000000001</v>
      </c>
      <c r="Y69" s="370"/>
      <c r="Z69" s="342">
        <v>20</v>
      </c>
      <c r="AA69" s="342">
        <v>16</v>
      </c>
      <c r="AB69" s="342">
        <v>28</v>
      </c>
      <c r="AC69" s="342">
        <v>28</v>
      </c>
      <c r="AD69" s="342">
        <v>22</v>
      </c>
      <c r="AE69" s="342" t="s">
        <v>430</v>
      </c>
      <c r="AF69" s="342" t="s">
        <v>430</v>
      </c>
      <c r="AG69" s="342" t="s">
        <v>430</v>
      </c>
      <c r="AH69" s="342" t="s">
        <v>430</v>
      </c>
      <c r="AI69" s="342" t="s">
        <v>430</v>
      </c>
      <c r="AJ69" s="342">
        <v>28</v>
      </c>
      <c r="AK69" s="342">
        <v>28</v>
      </c>
      <c r="AL69" s="342">
        <v>22</v>
      </c>
      <c r="AM69" s="342">
        <v>15</v>
      </c>
      <c r="AN69" s="342">
        <v>28</v>
      </c>
      <c r="AO69" s="369"/>
      <c r="AP69" s="344" t="s">
        <v>430</v>
      </c>
      <c r="AQ69" s="344" t="s">
        <v>430</v>
      </c>
      <c r="AR69" s="344" t="s">
        <v>430</v>
      </c>
      <c r="AS69" s="344" t="s">
        <v>430</v>
      </c>
      <c r="AT69" s="344" t="s">
        <v>430</v>
      </c>
      <c r="AU69" s="347"/>
      <c r="AV69" s="342" t="s">
        <v>430</v>
      </c>
      <c r="AW69" s="342" t="s">
        <v>430</v>
      </c>
      <c r="AX69" s="342" t="s">
        <v>430</v>
      </c>
      <c r="AY69" s="342" t="s">
        <v>430</v>
      </c>
      <c r="AZ69" s="342" t="s">
        <v>430</v>
      </c>
      <c r="BA69" s="358"/>
      <c r="BB69" s="344">
        <v>12.2185476674897</v>
      </c>
      <c r="BC69" s="371">
        <v>0.69843165480402503</v>
      </c>
      <c r="BD69" s="371">
        <v>-2.7193547209757099E-2</v>
      </c>
      <c r="BE69" s="371">
        <v>-0.29237475201205798</v>
      </c>
      <c r="BF69" s="369"/>
      <c r="BG69" s="832">
        <v>36.424799999999998</v>
      </c>
      <c r="BH69" s="832">
        <v>31.127300000000002</v>
      </c>
      <c r="BI69" s="832">
        <v>22.171900000000001</v>
      </c>
      <c r="BJ69" s="832">
        <v>10.276</v>
      </c>
      <c r="BK69" s="369"/>
      <c r="BL69" s="834" t="s">
        <v>893</v>
      </c>
      <c r="BM69" s="834" t="s">
        <v>894</v>
      </c>
      <c r="BN69" s="834" t="s">
        <v>895</v>
      </c>
      <c r="BO69" s="834" t="s">
        <v>896</v>
      </c>
      <c r="BP69" s="834" t="s">
        <v>897</v>
      </c>
      <c r="BQ69" s="369"/>
      <c r="BR69" s="350" t="s">
        <v>436</v>
      </c>
    </row>
    <row r="70" spans="1:70" s="351" customFormat="1" x14ac:dyDescent="0.25">
      <c r="A70" s="341" t="s">
        <v>898</v>
      </c>
      <c r="B70" s="369"/>
      <c r="C70" s="709">
        <v>35067</v>
      </c>
      <c r="D70" s="369"/>
      <c r="E70" s="342">
        <v>352.637</v>
      </c>
      <c r="F70" s="369"/>
      <c r="G70" s="343">
        <v>226.49</v>
      </c>
      <c r="H70" s="370"/>
      <c r="I70" s="344">
        <v>0.71150000000000002</v>
      </c>
      <c r="J70" s="344">
        <v>1.1929000000000001</v>
      </c>
      <c r="K70" s="344">
        <v>3.8944999999999999</v>
      </c>
      <c r="L70" s="344">
        <v>12.6088</v>
      </c>
      <c r="M70" s="344">
        <v>0.4123</v>
      </c>
      <c r="N70" s="346">
        <v>-0.46150000000000002</v>
      </c>
      <c r="O70" s="344">
        <v>-1.0559000000000001</v>
      </c>
      <c r="P70" s="344">
        <v>12.676399999999999</v>
      </c>
      <c r="Q70" s="344">
        <v>10.587300000000001</v>
      </c>
      <c r="R70" s="344">
        <v>9.6599000000000004</v>
      </c>
      <c r="S70" s="344">
        <v>1.8252999999999999</v>
      </c>
      <c r="T70" s="344">
        <v>16.609200000000001</v>
      </c>
      <c r="U70" s="344">
        <v>0.60409999999999997</v>
      </c>
      <c r="V70" s="344">
        <v>2.7538</v>
      </c>
      <c r="W70" s="344">
        <v>1.8252999999999999</v>
      </c>
      <c r="X70" s="344">
        <v>12.1638</v>
      </c>
      <c r="Y70" s="370"/>
      <c r="Z70" s="342">
        <v>12</v>
      </c>
      <c r="AA70" s="342">
        <v>10</v>
      </c>
      <c r="AB70" s="342">
        <v>17</v>
      </c>
      <c r="AC70" s="342">
        <v>15</v>
      </c>
      <c r="AD70" s="342">
        <v>14</v>
      </c>
      <c r="AE70" s="342">
        <v>16</v>
      </c>
      <c r="AF70" s="342">
        <v>20</v>
      </c>
      <c r="AG70" s="342">
        <v>12</v>
      </c>
      <c r="AH70" s="342">
        <v>10</v>
      </c>
      <c r="AI70" s="342">
        <v>9</v>
      </c>
      <c r="AJ70" s="342">
        <v>1</v>
      </c>
      <c r="AK70" s="342">
        <v>13</v>
      </c>
      <c r="AL70" s="342">
        <v>14</v>
      </c>
      <c r="AM70" s="342">
        <v>17</v>
      </c>
      <c r="AN70" s="342">
        <v>1</v>
      </c>
      <c r="AO70" s="369"/>
      <c r="AP70" s="344">
        <v>10.23</v>
      </c>
      <c r="AQ70" s="344">
        <v>11.59</v>
      </c>
      <c r="AR70" s="344">
        <v>9.18</v>
      </c>
      <c r="AS70" s="344">
        <v>4.68</v>
      </c>
      <c r="AT70" s="344">
        <v>6.68</v>
      </c>
      <c r="AU70" s="347"/>
      <c r="AV70" s="342">
        <v>9</v>
      </c>
      <c r="AW70" s="342">
        <v>11</v>
      </c>
      <c r="AX70" s="342">
        <v>10</v>
      </c>
      <c r="AY70" s="342">
        <v>17</v>
      </c>
      <c r="AZ70" s="342">
        <v>14</v>
      </c>
      <c r="BA70" s="358"/>
      <c r="BB70" s="344">
        <v>14.4330253972356</v>
      </c>
      <c r="BC70" s="371">
        <v>0.95321771362637298</v>
      </c>
      <c r="BD70" s="371">
        <v>4.5404239471630303E-2</v>
      </c>
      <c r="BE70" s="371">
        <v>-0.37715896417629302</v>
      </c>
      <c r="BF70" s="369"/>
      <c r="BG70" s="832">
        <v>57.087899999999998</v>
      </c>
      <c r="BH70" s="832">
        <v>9.4605399999999999</v>
      </c>
      <c r="BI70" s="832">
        <v>24.483599999999999</v>
      </c>
      <c r="BJ70" s="832">
        <v>8.9679599999999997</v>
      </c>
      <c r="BK70" s="369"/>
      <c r="BL70" s="834" t="s">
        <v>899</v>
      </c>
      <c r="BM70" s="834" t="s">
        <v>900</v>
      </c>
      <c r="BN70" s="834" t="s">
        <v>901</v>
      </c>
      <c r="BO70" s="834" t="s">
        <v>902</v>
      </c>
      <c r="BP70" s="834" t="s">
        <v>903</v>
      </c>
      <c r="BQ70" s="369"/>
      <c r="BR70" s="350" t="s">
        <v>904</v>
      </c>
    </row>
    <row r="71" spans="1:70" s="351" customFormat="1" x14ac:dyDescent="0.25">
      <c r="A71" s="341" t="s">
        <v>905</v>
      </c>
      <c r="B71" s="369"/>
      <c r="C71" s="709">
        <v>44596</v>
      </c>
      <c r="D71" s="369"/>
      <c r="E71" s="342">
        <v>281.17</v>
      </c>
      <c r="F71" s="369"/>
      <c r="G71" s="343">
        <v>9.9</v>
      </c>
      <c r="H71" s="370"/>
      <c r="I71" s="344">
        <v>0.1011</v>
      </c>
      <c r="J71" s="344">
        <v>0.81469999999999998</v>
      </c>
      <c r="K71" s="344">
        <v>2.0619000000000001</v>
      </c>
      <c r="L71" s="344">
        <v>11.236000000000001</v>
      </c>
      <c r="M71" s="344">
        <v>-1</v>
      </c>
      <c r="N71" s="346">
        <v>-9.5063999999999993</v>
      </c>
      <c r="O71" s="344">
        <v>-10.357900000000001</v>
      </c>
      <c r="P71" s="344">
        <v>-1.0197000000000001</v>
      </c>
      <c r="Q71" s="344" t="s">
        <v>430</v>
      </c>
      <c r="R71" s="344" t="s">
        <v>430</v>
      </c>
      <c r="S71" s="344">
        <v>-0.1009</v>
      </c>
      <c r="T71" s="344">
        <v>12.372299999999999</v>
      </c>
      <c r="U71" s="344">
        <v>-0.30209999999999998</v>
      </c>
      <c r="V71" s="344">
        <v>-0.70209999999999995</v>
      </c>
      <c r="W71" s="344">
        <v>-0.1009</v>
      </c>
      <c r="X71" s="344">
        <v>-0.22770000000000001</v>
      </c>
      <c r="Y71" s="370"/>
      <c r="Z71" s="342">
        <v>27</v>
      </c>
      <c r="AA71" s="342">
        <v>18</v>
      </c>
      <c r="AB71" s="342">
        <v>26</v>
      </c>
      <c r="AC71" s="342">
        <v>20</v>
      </c>
      <c r="AD71" s="342">
        <v>16</v>
      </c>
      <c r="AE71" s="342">
        <v>25</v>
      </c>
      <c r="AF71" s="342">
        <v>24</v>
      </c>
      <c r="AG71" s="342">
        <v>21</v>
      </c>
      <c r="AH71" s="342" t="s">
        <v>430</v>
      </c>
      <c r="AI71" s="342" t="s">
        <v>430</v>
      </c>
      <c r="AJ71" s="342">
        <v>29</v>
      </c>
      <c r="AK71" s="342">
        <v>21</v>
      </c>
      <c r="AL71" s="342">
        <v>16</v>
      </c>
      <c r="AM71" s="342">
        <v>21</v>
      </c>
      <c r="AN71" s="342">
        <v>29</v>
      </c>
      <c r="AO71" s="369"/>
      <c r="AP71" s="344" t="s">
        <v>430</v>
      </c>
      <c r="AQ71" s="344" t="s">
        <v>430</v>
      </c>
      <c r="AR71" s="344" t="s">
        <v>430</v>
      </c>
      <c r="AS71" s="344">
        <v>-5.19</v>
      </c>
      <c r="AT71" s="344">
        <v>0.85</v>
      </c>
      <c r="AU71" s="347"/>
      <c r="AV71" s="342" t="s">
        <v>430</v>
      </c>
      <c r="AW71" s="342" t="s">
        <v>430</v>
      </c>
      <c r="AX71" s="342" t="s">
        <v>430</v>
      </c>
      <c r="AY71" s="342">
        <v>21</v>
      </c>
      <c r="AZ71" s="342">
        <v>20</v>
      </c>
      <c r="BA71" s="358"/>
      <c r="BB71" s="344">
        <v>18.728463097640699</v>
      </c>
      <c r="BC71" s="371">
        <v>1.0346480791991</v>
      </c>
      <c r="BD71" s="371">
        <v>-1.5245248216771101E-2</v>
      </c>
      <c r="BE71" s="371">
        <v>-1.44137960088432</v>
      </c>
      <c r="BF71" s="369"/>
      <c r="BG71" s="832">
        <v>26.8855</v>
      </c>
      <c r="BH71" s="832">
        <v>33.817500000000003</v>
      </c>
      <c r="BI71" s="832">
        <v>37.763800000000003</v>
      </c>
      <c r="BJ71" s="832">
        <v>1.5331999999999999</v>
      </c>
      <c r="BK71" s="369"/>
      <c r="BL71" s="834" t="s">
        <v>906</v>
      </c>
      <c r="BM71" s="834" t="s">
        <v>907</v>
      </c>
      <c r="BN71" s="834" t="s">
        <v>908</v>
      </c>
      <c r="BO71" s="834" t="s">
        <v>909</v>
      </c>
      <c r="BP71" s="834" t="s">
        <v>910</v>
      </c>
      <c r="BQ71" s="369"/>
      <c r="BR71" s="350" t="s">
        <v>436</v>
      </c>
    </row>
    <row r="72" spans="1:70" s="351" customFormat="1" x14ac:dyDescent="0.25">
      <c r="A72" s="341" t="s">
        <v>911</v>
      </c>
      <c r="B72" s="369"/>
      <c r="C72" s="709">
        <v>43290</v>
      </c>
      <c r="D72" s="369"/>
      <c r="E72" s="342">
        <v>281.72000000000003</v>
      </c>
      <c r="F72" s="369"/>
      <c r="G72" s="343">
        <v>24.773</v>
      </c>
      <c r="H72" s="370"/>
      <c r="I72" s="344">
        <v>0.82330000000000003</v>
      </c>
      <c r="J72" s="344">
        <v>0.49409999999999998</v>
      </c>
      <c r="K72" s="344">
        <v>5.4771999999999998</v>
      </c>
      <c r="L72" s="344">
        <v>16.099699999999999</v>
      </c>
      <c r="M72" s="344">
        <v>3.7968999999999999</v>
      </c>
      <c r="N72" s="346">
        <v>8.2504000000000008</v>
      </c>
      <c r="O72" s="344">
        <v>4.1961000000000004</v>
      </c>
      <c r="P72" s="344">
        <v>11.908200000000001</v>
      </c>
      <c r="Q72" s="344">
        <v>11.652799999999999</v>
      </c>
      <c r="R72" s="344" t="s">
        <v>430</v>
      </c>
      <c r="S72" s="344">
        <v>1.1205000000000001</v>
      </c>
      <c r="T72" s="344">
        <v>19.260400000000001</v>
      </c>
      <c r="U72" s="344">
        <v>5.0808</v>
      </c>
      <c r="V72" s="344">
        <v>10.343500000000001</v>
      </c>
      <c r="W72" s="344">
        <v>1.1205000000000001</v>
      </c>
      <c r="X72" s="344">
        <v>12.029299999999999</v>
      </c>
      <c r="Y72" s="370"/>
      <c r="Z72" s="342">
        <v>5</v>
      </c>
      <c r="AA72" s="342">
        <v>26</v>
      </c>
      <c r="AB72" s="342">
        <v>9</v>
      </c>
      <c r="AC72" s="342">
        <v>8</v>
      </c>
      <c r="AD72" s="342">
        <v>5</v>
      </c>
      <c r="AE72" s="342">
        <v>4</v>
      </c>
      <c r="AF72" s="342">
        <v>4</v>
      </c>
      <c r="AG72" s="342">
        <v>15</v>
      </c>
      <c r="AH72" s="342">
        <v>7</v>
      </c>
      <c r="AI72" s="342" t="s">
        <v>430</v>
      </c>
      <c r="AJ72" s="342">
        <v>17</v>
      </c>
      <c r="AK72" s="342">
        <v>8</v>
      </c>
      <c r="AL72" s="342">
        <v>5</v>
      </c>
      <c r="AM72" s="342">
        <v>3</v>
      </c>
      <c r="AN72" s="342">
        <v>17</v>
      </c>
      <c r="AO72" s="369"/>
      <c r="AP72" s="344" t="s">
        <v>430</v>
      </c>
      <c r="AQ72" s="344">
        <v>13.34</v>
      </c>
      <c r="AR72" s="344">
        <v>11.06</v>
      </c>
      <c r="AS72" s="344">
        <v>9.32</v>
      </c>
      <c r="AT72" s="344">
        <v>16.760000000000002</v>
      </c>
      <c r="AU72" s="347"/>
      <c r="AV72" s="342" t="s">
        <v>430</v>
      </c>
      <c r="AW72" s="342">
        <v>7</v>
      </c>
      <c r="AX72" s="342">
        <v>7</v>
      </c>
      <c r="AY72" s="342">
        <v>7</v>
      </c>
      <c r="AZ72" s="342">
        <v>4</v>
      </c>
      <c r="BA72" s="358"/>
      <c r="BB72" s="344">
        <v>14.332491746489399</v>
      </c>
      <c r="BC72" s="371">
        <v>0.968182171158956</v>
      </c>
      <c r="BD72" s="371">
        <v>4.4562433585568502E-2</v>
      </c>
      <c r="BE72" s="371">
        <v>-0.44291627536670602</v>
      </c>
      <c r="BF72" s="369"/>
      <c r="BG72" s="832">
        <v>41.041800000000002</v>
      </c>
      <c r="BH72" s="832">
        <v>11.698499999999999</v>
      </c>
      <c r="BI72" s="832">
        <v>38.665399999999998</v>
      </c>
      <c r="BJ72" s="832">
        <v>8.5943000000000005</v>
      </c>
      <c r="BK72" s="369"/>
      <c r="BL72" s="834" t="s">
        <v>912</v>
      </c>
      <c r="BM72" s="834" t="s">
        <v>913</v>
      </c>
      <c r="BN72" s="834" t="s">
        <v>914</v>
      </c>
      <c r="BO72" s="834" t="s">
        <v>915</v>
      </c>
      <c r="BP72" s="834" t="s">
        <v>916</v>
      </c>
      <c r="BQ72" s="369"/>
      <c r="BR72" s="350" t="s">
        <v>554</v>
      </c>
    </row>
    <row r="73" spans="1:70" s="351" customFormat="1" x14ac:dyDescent="0.25">
      <c r="A73" s="341" t="s">
        <v>917</v>
      </c>
      <c r="B73" s="369"/>
      <c r="C73" s="709">
        <v>45944</v>
      </c>
      <c r="D73" s="369"/>
      <c r="E73" s="342">
        <v>242.001</v>
      </c>
      <c r="F73" s="369"/>
      <c r="G73" s="343">
        <v>10.0319</v>
      </c>
      <c r="H73" s="370"/>
      <c r="I73" s="344">
        <v>0.4536</v>
      </c>
      <c r="J73" s="344">
        <v>1.3620000000000001</v>
      </c>
      <c r="K73" s="344">
        <v>3.0095999999999998</v>
      </c>
      <c r="L73" s="344">
        <v>11.579599999999999</v>
      </c>
      <c r="M73" s="344">
        <v>-2.7709000000000001</v>
      </c>
      <c r="N73" s="346" t="s">
        <v>430</v>
      </c>
      <c r="O73" s="344" t="s">
        <v>430</v>
      </c>
      <c r="P73" s="344" t="s">
        <v>430</v>
      </c>
      <c r="Q73" s="344" t="s">
        <v>430</v>
      </c>
      <c r="R73" s="344" t="s">
        <v>430</v>
      </c>
      <c r="S73" s="344">
        <v>0.95599999999999996</v>
      </c>
      <c r="T73" s="344">
        <v>15.782999999999999</v>
      </c>
      <c r="U73" s="344">
        <v>-1.6365000000000001</v>
      </c>
      <c r="V73" s="344" t="s">
        <v>430</v>
      </c>
      <c r="W73" s="344">
        <v>0.95599999999999996</v>
      </c>
      <c r="X73" s="344">
        <v>0.31900000000000001</v>
      </c>
      <c r="Y73" s="370"/>
      <c r="Z73" s="342">
        <v>21</v>
      </c>
      <c r="AA73" s="342">
        <v>9</v>
      </c>
      <c r="AB73" s="342">
        <v>23</v>
      </c>
      <c r="AC73" s="342">
        <v>19</v>
      </c>
      <c r="AD73" s="342">
        <v>19</v>
      </c>
      <c r="AE73" s="342" t="s">
        <v>430</v>
      </c>
      <c r="AF73" s="342" t="s">
        <v>430</v>
      </c>
      <c r="AG73" s="342" t="s">
        <v>430</v>
      </c>
      <c r="AH73" s="342" t="s">
        <v>430</v>
      </c>
      <c r="AI73" s="342" t="s">
        <v>430</v>
      </c>
      <c r="AJ73" s="342">
        <v>21</v>
      </c>
      <c r="AK73" s="342">
        <v>15</v>
      </c>
      <c r="AL73" s="342">
        <v>19</v>
      </c>
      <c r="AM73" s="342" t="s">
        <v>430</v>
      </c>
      <c r="AN73" s="342">
        <v>21</v>
      </c>
      <c r="AO73" s="369"/>
      <c r="AP73" s="344" t="s">
        <v>430</v>
      </c>
      <c r="AQ73" s="344" t="s">
        <v>430</v>
      </c>
      <c r="AR73" s="344" t="s">
        <v>430</v>
      </c>
      <c r="AS73" s="344" t="s">
        <v>430</v>
      </c>
      <c r="AT73" s="344" t="s">
        <v>430</v>
      </c>
      <c r="AU73" s="347"/>
      <c r="AV73" s="342" t="s">
        <v>430</v>
      </c>
      <c r="AW73" s="342" t="s">
        <v>430</v>
      </c>
      <c r="AX73" s="342" t="s">
        <v>430</v>
      </c>
      <c r="AY73" s="342" t="s">
        <v>430</v>
      </c>
      <c r="AZ73" s="342" t="s">
        <v>430</v>
      </c>
      <c r="BA73" s="358"/>
      <c r="BB73" s="344">
        <v>17.504859068638801</v>
      </c>
      <c r="BC73" s="371">
        <v>0.95368514753104705</v>
      </c>
      <c r="BD73" s="371">
        <v>-1.8076530970189301E-2</v>
      </c>
      <c r="BE73" s="371">
        <v>0.168743234696519</v>
      </c>
      <c r="BF73" s="369"/>
      <c r="BG73" s="832">
        <v>56.751600000000003</v>
      </c>
      <c r="BH73" s="832">
        <v>19.122699999999998</v>
      </c>
      <c r="BI73" s="832">
        <v>20.037099999999999</v>
      </c>
      <c r="BJ73" s="832">
        <v>4.0885999999999996</v>
      </c>
      <c r="BK73" s="369"/>
      <c r="BL73" s="834" t="s">
        <v>918</v>
      </c>
      <c r="BM73" s="834" t="s">
        <v>919</v>
      </c>
      <c r="BN73" s="834" t="s">
        <v>920</v>
      </c>
      <c r="BO73" s="834" t="s">
        <v>921</v>
      </c>
      <c r="BP73" s="834" t="s">
        <v>922</v>
      </c>
      <c r="BQ73" s="369"/>
      <c r="BR73" s="350" t="s">
        <v>463</v>
      </c>
    </row>
    <row r="74" spans="1:70" s="351" customFormat="1" x14ac:dyDescent="0.25">
      <c r="A74" s="341" t="s">
        <v>923</v>
      </c>
      <c r="B74" s="369"/>
      <c r="C74" s="709">
        <v>45814</v>
      </c>
      <c r="D74" s="369"/>
      <c r="E74" s="342">
        <v>201.62899999999999</v>
      </c>
      <c r="F74" s="369"/>
      <c r="G74" s="343">
        <v>10.4811</v>
      </c>
      <c r="H74" s="370"/>
      <c r="I74" s="344">
        <v>0.64339999999999997</v>
      </c>
      <c r="J74" s="344">
        <v>0.83509999999999995</v>
      </c>
      <c r="K74" s="344">
        <v>4.8959999999999999</v>
      </c>
      <c r="L74" s="344">
        <v>13.4613</v>
      </c>
      <c r="M74" s="344">
        <v>0.56610000000000005</v>
      </c>
      <c r="N74" s="346">
        <v>2.4355000000000002</v>
      </c>
      <c r="O74" s="344" t="s">
        <v>430</v>
      </c>
      <c r="P74" s="344" t="s">
        <v>430</v>
      </c>
      <c r="Q74" s="344" t="s">
        <v>430</v>
      </c>
      <c r="R74" s="344" t="s">
        <v>430</v>
      </c>
      <c r="S74" s="344">
        <v>1.4400999999999999</v>
      </c>
      <c r="T74" s="344">
        <v>16.198399999999999</v>
      </c>
      <c r="U74" s="344">
        <v>1.4716</v>
      </c>
      <c r="V74" s="344">
        <v>5.8932000000000002</v>
      </c>
      <c r="W74" s="344">
        <v>1.4400999999999999</v>
      </c>
      <c r="X74" s="344">
        <v>4.484</v>
      </c>
      <c r="Y74" s="370"/>
      <c r="Z74" s="342">
        <v>15</v>
      </c>
      <c r="AA74" s="342">
        <v>17</v>
      </c>
      <c r="AB74" s="342">
        <v>13</v>
      </c>
      <c r="AC74" s="342">
        <v>14</v>
      </c>
      <c r="AD74" s="342">
        <v>13</v>
      </c>
      <c r="AE74" s="342">
        <v>9</v>
      </c>
      <c r="AF74" s="342" t="s">
        <v>430</v>
      </c>
      <c r="AG74" s="342" t="s">
        <v>430</v>
      </c>
      <c r="AH74" s="342" t="s">
        <v>430</v>
      </c>
      <c r="AI74" s="342" t="s">
        <v>430</v>
      </c>
      <c r="AJ74" s="342">
        <v>5</v>
      </c>
      <c r="AK74" s="342">
        <v>14</v>
      </c>
      <c r="AL74" s="342">
        <v>11</v>
      </c>
      <c r="AM74" s="342">
        <v>8</v>
      </c>
      <c r="AN74" s="342">
        <v>5</v>
      </c>
      <c r="AO74" s="369"/>
      <c r="AP74" s="344" t="s">
        <v>430</v>
      </c>
      <c r="AQ74" s="344" t="s">
        <v>430</v>
      </c>
      <c r="AR74" s="344" t="s">
        <v>430</v>
      </c>
      <c r="AS74" s="344" t="s">
        <v>430</v>
      </c>
      <c r="AT74" s="344">
        <v>9.57</v>
      </c>
      <c r="AU74" s="347"/>
      <c r="AV74" s="342" t="s">
        <v>430</v>
      </c>
      <c r="AW74" s="342" t="s">
        <v>430</v>
      </c>
      <c r="AX74" s="342" t="s">
        <v>430</v>
      </c>
      <c r="AY74" s="342" t="s">
        <v>430</v>
      </c>
      <c r="AZ74" s="342">
        <v>10</v>
      </c>
      <c r="BA74" s="358"/>
      <c r="BB74" s="344">
        <v>13.9300569582468</v>
      </c>
      <c r="BC74" s="371">
        <v>0.89601621645307195</v>
      </c>
      <c r="BD74" s="371">
        <v>-1.28038752022683E-2</v>
      </c>
      <c r="BE74" s="371">
        <v>0.16937415728295699</v>
      </c>
      <c r="BF74" s="369"/>
      <c r="BG74" s="832">
        <v>54.862400000000001</v>
      </c>
      <c r="BH74" s="832">
        <v>8.7564200000000003</v>
      </c>
      <c r="BI74" s="832">
        <v>32.185600000000001</v>
      </c>
      <c r="BJ74" s="832">
        <v>4.1955799999999996</v>
      </c>
      <c r="BK74" s="369"/>
      <c r="BL74" s="834" t="s">
        <v>924</v>
      </c>
      <c r="BM74" s="834" t="s">
        <v>925</v>
      </c>
      <c r="BN74" s="834" t="s">
        <v>926</v>
      </c>
      <c r="BO74" s="834" t="s">
        <v>927</v>
      </c>
      <c r="BP74" s="834" t="s">
        <v>861</v>
      </c>
      <c r="BQ74" s="369"/>
      <c r="BR74" s="350" t="s">
        <v>436</v>
      </c>
    </row>
    <row r="75" spans="1:70" s="351" customFormat="1" x14ac:dyDescent="0.25">
      <c r="A75" s="341" t="s">
        <v>928</v>
      </c>
      <c r="B75" s="369"/>
      <c r="C75" s="709">
        <v>46083</v>
      </c>
      <c r="D75" s="369"/>
      <c r="E75" s="342">
        <v>210.78200000000001</v>
      </c>
      <c r="F75" s="369"/>
      <c r="G75" s="343">
        <v>11.16</v>
      </c>
      <c r="H75" s="370"/>
      <c r="I75" s="344">
        <v>0.9042</v>
      </c>
      <c r="J75" s="344">
        <v>1.4544999999999999</v>
      </c>
      <c r="K75" s="344">
        <v>5.5818000000000003</v>
      </c>
      <c r="L75" s="344">
        <v>12.5</v>
      </c>
      <c r="M75" s="344" t="s">
        <v>430</v>
      </c>
      <c r="N75" s="346" t="s">
        <v>430</v>
      </c>
      <c r="O75" s="344" t="s">
        <v>430</v>
      </c>
      <c r="P75" s="344" t="s">
        <v>430</v>
      </c>
      <c r="Q75" s="344" t="s">
        <v>430</v>
      </c>
      <c r="R75" s="344" t="s">
        <v>430</v>
      </c>
      <c r="S75" s="344">
        <v>0.99550000000000005</v>
      </c>
      <c r="T75" s="344">
        <v>13.2995</v>
      </c>
      <c r="U75" s="344" t="s">
        <v>430</v>
      </c>
      <c r="V75" s="344" t="s">
        <v>430</v>
      </c>
      <c r="W75" s="344">
        <v>0.99550000000000005</v>
      </c>
      <c r="X75" s="344">
        <v>11.6</v>
      </c>
      <c r="Y75" s="370"/>
      <c r="Z75" s="342">
        <v>2</v>
      </c>
      <c r="AA75" s="342">
        <v>7</v>
      </c>
      <c r="AB75" s="342">
        <v>8</v>
      </c>
      <c r="AC75" s="342">
        <v>16</v>
      </c>
      <c r="AD75" s="342" t="s">
        <v>430</v>
      </c>
      <c r="AE75" s="342" t="s">
        <v>430</v>
      </c>
      <c r="AF75" s="342" t="s">
        <v>430</v>
      </c>
      <c r="AG75" s="342" t="s">
        <v>430</v>
      </c>
      <c r="AH75" s="342" t="s">
        <v>430</v>
      </c>
      <c r="AI75" s="342" t="s">
        <v>430</v>
      </c>
      <c r="AJ75" s="342">
        <v>20</v>
      </c>
      <c r="AK75" s="342">
        <v>19</v>
      </c>
      <c r="AL75" s="342" t="s">
        <v>430</v>
      </c>
      <c r="AM75" s="342" t="s">
        <v>430</v>
      </c>
      <c r="AN75" s="342">
        <v>20</v>
      </c>
      <c r="AO75" s="369"/>
      <c r="AP75" s="344" t="s">
        <v>430</v>
      </c>
      <c r="AQ75" s="344" t="s">
        <v>430</v>
      </c>
      <c r="AR75" s="344" t="s">
        <v>430</v>
      </c>
      <c r="AS75" s="344" t="s">
        <v>430</v>
      </c>
      <c r="AT75" s="344" t="s">
        <v>430</v>
      </c>
      <c r="AU75" s="347"/>
      <c r="AV75" s="342" t="s">
        <v>430</v>
      </c>
      <c r="AW75" s="342" t="s">
        <v>430</v>
      </c>
      <c r="AX75" s="342" t="s">
        <v>430</v>
      </c>
      <c r="AY75" s="342" t="s">
        <v>430</v>
      </c>
      <c r="AZ75" s="342" t="s">
        <v>430</v>
      </c>
      <c r="BA75" s="358"/>
      <c r="BB75" s="344">
        <v>11.8338274797634</v>
      </c>
      <c r="BC75" s="371">
        <v>0.450549857316564</v>
      </c>
      <c r="BD75" s="371">
        <v>0.20042241365993599</v>
      </c>
      <c r="BE75" s="371">
        <v>2.27624398908041</v>
      </c>
      <c r="BF75" s="369"/>
      <c r="BG75" s="832">
        <v>26.828600000000002</v>
      </c>
      <c r="BH75" s="832">
        <v>17.8459</v>
      </c>
      <c r="BI75" s="832">
        <v>43.1447</v>
      </c>
      <c r="BJ75" s="832">
        <v>12.1808</v>
      </c>
      <c r="BK75" s="369"/>
      <c r="BL75" s="834" t="s">
        <v>929</v>
      </c>
      <c r="BM75" s="834" t="s">
        <v>930</v>
      </c>
      <c r="BN75" s="834" t="s">
        <v>931</v>
      </c>
      <c r="BO75" s="834" t="s">
        <v>932</v>
      </c>
      <c r="BP75" s="834" t="s">
        <v>933</v>
      </c>
      <c r="BQ75" s="369"/>
      <c r="BR75" s="350" t="s">
        <v>443</v>
      </c>
    </row>
    <row r="76" spans="1:70" s="351" customFormat="1" x14ac:dyDescent="0.25">
      <c r="A76" s="341" t="s">
        <v>934</v>
      </c>
      <c r="B76" s="369"/>
      <c r="C76" s="709">
        <v>43371</v>
      </c>
      <c r="D76" s="369"/>
      <c r="E76" s="342">
        <v>133.02000000000001</v>
      </c>
      <c r="F76" s="369"/>
      <c r="G76" s="343">
        <v>19.894100000000002</v>
      </c>
      <c r="H76" s="370"/>
      <c r="I76" s="344">
        <v>0.67459999999999998</v>
      </c>
      <c r="J76" s="344">
        <v>0.53159999999999996</v>
      </c>
      <c r="K76" s="344">
        <v>3.7075</v>
      </c>
      <c r="L76" s="344">
        <v>9.9365000000000006</v>
      </c>
      <c r="M76" s="344">
        <v>-4.3644999999999996</v>
      </c>
      <c r="N76" s="346">
        <v>-2.82</v>
      </c>
      <c r="O76" s="344">
        <v>-6.4767999999999999</v>
      </c>
      <c r="P76" s="344">
        <v>8.4722000000000008</v>
      </c>
      <c r="Q76" s="344">
        <v>8.3431999999999995</v>
      </c>
      <c r="R76" s="344" t="s">
        <v>430</v>
      </c>
      <c r="S76" s="344">
        <v>1.0961000000000001</v>
      </c>
      <c r="T76" s="344">
        <v>12.294499999999999</v>
      </c>
      <c r="U76" s="344">
        <v>-3.4047000000000001</v>
      </c>
      <c r="V76" s="344">
        <v>1.1742999999999999</v>
      </c>
      <c r="W76" s="344">
        <v>1.0961000000000001</v>
      </c>
      <c r="X76" s="344">
        <v>9.2630999999999997</v>
      </c>
      <c r="Y76" s="370"/>
      <c r="Z76" s="342">
        <v>13</v>
      </c>
      <c r="AA76" s="342">
        <v>23</v>
      </c>
      <c r="AB76" s="342">
        <v>19</v>
      </c>
      <c r="AC76" s="342">
        <v>23</v>
      </c>
      <c r="AD76" s="342">
        <v>24</v>
      </c>
      <c r="AE76" s="342">
        <v>20</v>
      </c>
      <c r="AF76" s="342">
        <v>23</v>
      </c>
      <c r="AG76" s="342">
        <v>20</v>
      </c>
      <c r="AH76" s="342">
        <v>13</v>
      </c>
      <c r="AI76" s="342" t="s">
        <v>430</v>
      </c>
      <c r="AJ76" s="342">
        <v>18</v>
      </c>
      <c r="AK76" s="342">
        <v>22</v>
      </c>
      <c r="AL76" s="342">
        <v>23</v>
      </c>
      <c r="AM76" s="342">
        <v>20</v>
      </c>
      <c r="AN76" s="342">
        <v>18</v>
      </c>
      <c r="AO76" s="369"/>
      <c r="AP76" s="344" t="s">
        <v>430</v>
      </c>
      <c r="AQ76" s="344">
        <v>8.6999999999999993</v>
      </c>
      <c r="AR76" s="344">
        <v>5.7</v>
      </c>
      <c r="AS76" s="344">
        <v>0.53</v>
      </c>
      <c r="AT76" s="344">
        <v>1.53</v>
      </c>
      <c r="AU76" s="347"/>
      <c r="AV76" s="342" t="s">
        <v>430</v>
      </c>
      <c r="AW76" s="342">
        <v>12</v>
      </c>
      <c r="AX76" s="342">
        <v>13</v>
      </c>
      <c r="AY76" s="342">
        <v>20</v>
      </c>
      <c r="AZ76" s="342">
        <v>19</v>
      </c>
      <c r="BA76" s="358"/>
      <c r="BB76" s="344">
        <v>15.9580212210145</v>
      </c>
      <c r="BC76" s="371">
        <v>0.91411958583763997</v>
      </c>
      <c r="BD76" s="371">
        <v>2.4912592253875699E-2</v>
      </c>
      <c r="BE76" s="371">
        <v>-0.62365516688357103</v>
      </c>
      <c r="BF76" s="369"/>
      <c r="BG76" s="832">
        <v>64.385599999999997</v>
      </c>
      <c r="BH76" s="832">
        <v>10.903600000000001</v>
      </c>
      <c r="BI76" s="832">
        <v>21.857600000000001</v>
      </c>
      <c r="BJ76" s="832">
        <v>2.8532000000000002</v>
      </c>
      <c r="BK76" s="369"/>
      <c r="BL76" s="834" t="s">
        <v>935</v>
      </c>
      <c r="BM76" s="834" t="s">
        <v>936</v>
      </c>
      <c r="BN76" s="834" t="s">
        <v>937</v>
      </c>
      <c r="BO76" s="834" t="s">
        <v>938</v>
      </c>
      <c r="BP76" s="834" t="s">
        <v>939</v>
      </c>
      <c r="BQ76" s="369"/>
      <c r="BR76" s="350" t="s">
        <v>476</v>
      </c>
    </row>
    <row r="77" spans="1:70" s="351" customFormat="1" x14ac:dyDescent="0.25">
      <c r="A77" s="341" t="s">
        <v>940</v>
      </c>
      <c r="B77" s="369"/>
      <c r="C77" s="709" t="s">
        <v>430</v>
      </c>
      <c r="D77" s="369"/>
      <c r="E77" s="342">
        <v>3224.54</v>
      </c>
      <c r="F77" s="369"/>
      <c r="G77" s="343" t="s">
        <v>430</v>
      </c>
      <c r="H77" s="370"/>
      <c r="I77" s="344" t="s">
        <v>430</v>
      </c>
      <c r="J77" s="344" t="s">
        <v>430</v>
      </c>
      <c r="K77" s="344" t="s">
        <v>430</v>
      </c>
      <c r="L77" s="344" t="s">
        <v>430</v>
      </c>
      <c r="M77" s="344" t="s">
        <v>430</v>
      </c>
      <c r="N77" s="346" t="s">
        <v>430</v>
      </c>
      <c r="O77" s="344" t="s">
        <v>430</v>
      </c>
      <c r="P77" s="344" t="s">
        <v>430</v>
      </c>
      <c r="Q77" s="344" t="s">
        <v>430</v>
      </c>
      <c r="R77" s="344" t="s">
        <v>430</v>
      </c>
      <c r="S77" s="344" t="s">
        <v>430</v>
      </c>
      <c r="T77" s="344" t="s">
        <v>430</v>
      </c>
      <c r="U77" s="344" t="s">
        <v>430</v>
      </c>
      <c r="V77" s="344" t="s">
        <v>430</v>
      </c>
      <c r="W77" s="344" t="s">
        <v>430</v>
      </c>
      <c r="X77" s="344" t="s">
        <v>430</v>
      </c>
      <c r="Y77" s="370"/>
      <c r="Z77" s="342" t="s">
        <v>430</v>
      </c>
      <c r="AA77" s="342" t="s">
        <v>430</v>
      </c>
      <c r="AB77" s="342" t="s">
        <v>430</v>
      </c>
      <c r="AC77" s="342" t="s">
        <v>430</v>
      </c>
      <c r="AD77" s="342" t="s">
        <v>430</v>
      </c>
      <c r="AE77" s="342" t="s">
        <v>430</v>
      </c>
      <c r="AF77" s="342" t="s">
        <v>430</v>
      </c>
      <c r="AG77" s="342" t="s">
        <v>430</v>
      </c>
      <c r="AH77" s="342" t="s">
        <v>430</v>
      </c>
      <c r="AI77" s="342" t="s">
        <v>430</v>
      </c>
      <c r="AJ77" s="342" t="s">
        <v>430</v>
      </c>
      <c r="AK77" s="342" t="s">
        <v>430</v>
      </c>
      <c r="AL77" s="342" t="s">
        <v>430</v>
      </c>
      <c r="AM77" s="342" t="s">
        <v>430</v>
      </c>
      <c r="AN77" s="342" t="s">
        <v>430</v>
      </c>
      <c r="AO77" s="369"/>
      <c r="AP77" s="344" t="s">
        <v>430</v>
      </c>
      <c r="AQ77" s="344" t="s">
        <v>430</v>
      </c>
      <c r="AR77" s="344" t="s">
        <v>430</v>
      </c>
      <c r="AS77" s="344" t="s">
        <v>430</v>
      </c>
      <c r="AT77" s="344" t="s">
        <v>430</v>
      </c>
      <c r="AU77" s="347"/>
      <c r="AV77" s="342" t="s">
        <v>430</v>
      </c>
      <c r="AW77" s="342" t="s">
        <v>430</v>
      </c>
      <c r="AX77" s="342" t="s">
        <v>430</v>
      </c>
      <c r="AY77" s="342" t="s">
        <v>430</v>
      </c>
      <c r="AZ77" s="342" t="s">
        <v>430</v>
      </c>
      <c r="BA77" s="358"/>
      <c r="BB77" s="344" t="s">
        <v>430</v>
      </c>
      <c r="BC77" s="371">
        <v>0</v>
      </c>
      <c r="BD77" s="371">
        <v>0</v>
      </c>
      <c r="BE77" s="371" t="s">
        <v>430</v>
      </c>
      <c r="BF77" s="369"/>
      <c r="BG77" s="832">
        <v>62.833300000000001</v>
      </c>
      <c r="BH77" s="832">
        <v>15.0662</v>
      </c>
      <c r="BI77" s="832">
        <v>19.8841</v>
      </c>
      <c r="BJ77" s="832">
        <v>2.2164000000000001</v>
      </c>
      <c r="BK77" s="369"/>
      <c r="BL77" s="368" t="s">
        <v>430</v>
      </c>
      <c r="BM77" s="368" t="s">
        <v>430</v>
      </c>
      <c r="BN77" s="368" t="s">
        <v>430</v>
      </c>
      <c r="BO77" s="368" t="s">
        <v>430</v>
      </c>
      <c r="BP77" s="368" t="s">
        <v>430</v>
      </c>
      <c r="BQ77" s="369"/>
      <c r="BR77" s="350" t="s">
        <v>554</v>
      </c>
    </row>
    <row r="78" spans="1:70" x14ac:dyDescent="0.25">
      <c r="A78" s="36" t="s">
        <v>93</v>
      </c>
      <c r="B78" s="43"/>
      <c r="C78" s="710"/>
      <c r="D78" s="43"/>
      <c r="E78" s="51"/>
      <c r="F78" s="43"/>
      <c r="G78" s="55"/>
      <c r="H78" s="66"/>
      <c r="I78" s="59">
        <v>0.62160000000000004</v>
      </c>
      <c r="J78" s="59">
        <v>1.0263</v>
      </c>
      <c r="K78" s="59">
        <v>4.4386999999999999</v>
      </c>
      <c r="L78" s="59">
        <v>13.2438</v>
      </c>
      <c r="M78" s="59">
        <v>-0.24479999999999999</v>
      </c>
      <c r="N78" s="70">
        <v>1.3387</v>
      </c>
      <c r="O78" s="59">
        <v>1.3308</v>
      </c>
      <c r="P78" s="59">
        <v>13.3713</v>
      </c>
      <c r="Q78" s="59">
        <v>12.478199999999999</v>
      </c>
      <c r="R78" s="59">
        <v>14.041700000000001</v>
      </c>
      <c r="S78" s="59">
        <v>1.0660000000000001</v>
      </c>
      <c r="T78" s="59">
        <v>15.4526</v>
      </c>
      <c r="U78" s="59">
        <v>0.60019999999999996</v>
      </c>
      <c r="V78" s="59">
        <v>3.786</v>
      </c>
      <c r="W78" s="59">
        <v>1.0660000000000001</v>
      </c>
      <c r="X78" s="59">
        <v>11.598000000000001</v>
      </c>
      <c r="Y78" s="66"/>
      <c r="Z78" s="51">
        <v>27</v>
      </c>
      <c r="AA78" s="51">
        <v>29</v>
      </c>
      <c r="AB78" s="51">
        <v>29</v>
      </c>
      <c r="AC78" s="51">
        <v>29</v>
      </c>
      <c r="AD78" s="51">
        <v>28</v>
      </c>
      <c r="AE78" s="51">
        <v>25</v>
      </c>
      <c r="AF78" s="51">
        <v>24</v>
      </c>
      <c r="AG78" s="51">
        <v>21</v>
      </c>
      <c r="AH78" s="51">
        <v>13</v>
      </c>
      <c r="AI78" s="51">
        <v>9</v>
      </c>
      <c r="AJ78" s="51">
        <v>29</v>
      </c>
      <c r="AK78" s="51">
        <v>29</v>
      </c>
      <c r="AL78" s="51">
        <v>28</v>
      </c>
      <c r="AM78" s="51">
        <v>26</v>
      </c>
      <c r="AN78" s="51">
        <v>29</v>
      </c>
      <c r="AO78" s="43"/>
      <c r="AP78" s="59">
        <v>14.4088888888889</v>
      </c>
      <c r="AQ78" s="59">
        <v>14.2108333333333</v>
      </c>
      <c r="AR78" s="59">
        <v>11.35</v>
      </c>
      <c r="AS78" s="59">
        <v>6.8985714285714304</v>
      </c>
      <c r="AT78" s="59">
        <v>7.6871999999999998</v>
      </c>
      <c r="AU78" s="78"/>
      <c r="AV78" s="51">
        <v>9</v>
      </c>
      <c r="AW78" s="51">
        <v>12</v>
      </c>
      <c r="AX78" s="51">
        <v>13</v>
      </c>
      <c r="AY78" s="51">
        <v>21</v>
      </c>
      <c r="AZ78" s="51">
        <v>25</v>
      </c>
      <c r="BA78" s="254"/>
      <c r="BB78" s="59"/>
      <c r="BC78" s="272"/>
      <c r="BD78" s="272"/>
      <c r="BE78" s="272"/>
      <c r="BF78" s="43"/>
      <c r="BG78" s="59"/>
      <c r="BH78" s="59"/>
      <c r="BI78" s="59"/>
      <c r="BJ78" s="59"/>
      <c r="BK78" s="43"/>
      <c r="BL78" s="84"/>
      <c r="BM78" s="84"/>
      <c r="BN78" s="84"/>
      <c r="BO78" s="84"/>
      <c r="BP78" s="84"/>
      <c r="BQ78" s="43"/>
      <c r="BR78" s="88"/>
    </row>
    <row r="79" spans="1:70" x14ac:dyDescent="0.25">
      <c r="A79" s="37" t="s">
        <v>94</v>
      </c>
      <c r="B79" s="44"/>
      <c r="C79" s="711"/>
      <c r="D79" s="44"/>
      <c r="E79" s="52"/>
      <c r="F79" s="44"/>
      <c r="G79" s="56"/>
      <c r="H79" s="67"/>
      <c r="I79" s="60">
        <v>0.93620000000000003</v>
      </c>
      <c r="J79" s="60">
        <v>2.3071999999999999</v>
      </c>
      <c r="K79" s="60">
        <v>8.2446999999999999</v>
      </c>
      <c r="L79" s="60">
        <v>21.8367</v>
      </c>
      <c r="M79" s="60">
        <v>8.8460999999999999</v>
      </c>
      <c r="N79" s="71">
        <v>10.210000000000001</v>
      </c>
      <c r="O79" s="60">
        <v>7.3003</v>
      </c>
      <c r="P79" s="60">
        <v>20.901299999999999</v>
      </c>
      <c r="Q79" s="60">
        <v>16.7576</v>
      </c>
      <c r="R79" s="60">
        <v>19.136500000000002</v>
      </c>
      <c r="S79" s="60">
        <v>1.8252999999999999</v>
      </c>
      <c r="T79" s="60">
        <v>24.661000000000001</v>
      </c>
      <c r="U79" s="60">
        <v>10.3279</v>
      </c>
      <c r="V79" s="60">
        <v>14.114699999999999</v>
      </c>
      <c r="W79" s="60">
        <v>1.8252999999999999</v>
      </c>
      <c r="X79" s="60">
        <v>24.665800000000001</v>
      </c>
      <c r="Y79" s="67"/>
      <c r="Z79" s="52"/>
      <c r="AA79" s="52"/>
      <c r="AB79" s="52"/>
      <c r="AC79" s="52"/>
      <c r="AD79" s="52"/>
      <c r="AE79" s="52"/>
      <c r="AF79" s="52"/>
      <c r="AG79" s="52"/>
      <c r="AH79" s="52"/>
      <c r="AI79" s="52"/>
      <c r="AJ79" s="52"/>
      <c r="AK79" s="52"/>
      <c r="AL79" s="52"/>
      <c r="AM79" s="52"/>
      <c r="AN79" s="52"/>
      <c r="AO79" s="44"/>
      <c r="AP79" s="60">
        <v>20.04</v>
      </c>
      <c r="AQ79" s="60">
        <v>21.76</v>
      </c>
      <c r="AR79" s="60">
        <v>16.34</v>
      </c>
      <c r="AS79" s="60">
        <v>12.62</v>
      </c>
      <c r="AT79" s="60">
        <v>25.87</v>
      </c>
      <c r="AU79" s="79"/>
      <c r="AV79" s="52"/>
      <c r="AW79" s="52"/>
      <c r="AX79" s="52"/>
      <c r="AY79" s="52"/>
      <c r="AZ79" s="52"/>
      <c r="BA79" s="255"/>
      <c r="BB79" s="60"/>
      <c r="BC79" s="273"/>
      <c r="BD79" s="273"/>
      <c r="BE79" s="273"/>
      <c r="BF79" s="44"/>
      <c r="BG79" s="60"/>
      <c r="BH79" s="60"/>
      <c r="BI79" s="60"/>
      <c r="BJ79" s="60"/>
      <c r="BK79" s="44"/>
      <c r="BL79" s="85"/>
      <c r="BM79" s="85"/>
      <c r="BN79" s="85"/>
      <c r="BO79" s="85"/>
      <c r="BP79" s="85"/>
      <c r="BQ79" s="44"/>
      <c r="BR79" s="89"/>
    </row>
    <row r="80" spans="1:70" x14ac:dyDescent="0.25">
      <c r="A80" s="37" t="s">
        <v>95</v>
      </c>
      <c r="B80" s="44"/>
      <c r="C80" s="711"/>
      <c r="D80" s="44"/>
      <c r="E80" s="52"/>
      <c r="F80" s="44"/>
      <c r="G80" s="56"/>
      <c r="H80" s="67"/>
      <c r="I80" s="60">
        <v>0.1011</v>
      </c>
      <c r="J80" s="60">
        <v>-3.6700000000000003E-2</v>
      </c>
      <c r="K80" s="60">
        <v>0.52310000000000001</v>
      </c>
      <c r="L80" s="60">
        <v>4.2244000000000002</v>
      </c>
      <c r="M80" s="60">
        <v>-6.4344999999999999</v>
      </c>
      <c r="N80" s="71">
        <v>-9.5063999999999993</v>
      </c>
      <c r="O80" s="60">
        <v>-10.357900000000001</v>
      </c>
      <c r="P80" s="60">
        <v>-1.0197000000000001</v>
      </c>
      <c r="Q80" s="60">
        <v>8.3431999999999995</v>
      </c>
      <c r="R80" s="60">
        <v>9.6599000000000004</v>
      </c>
      <c r="S80" s="60">
        <v>-0.1009</v>
      </c>
      <c r="T80" s="60">
        <v>5.2397999999999998</v>
      </c>
      <c r="U80" s="60">
        <v>-5.7134</v>
      </c>
      <c r="V80" s="60">
        <v>-3.012</v>
      </c>
      <c r="W80" s="60">
        <v>-0.1009</v>
      </c>
      <c r="X80" s="60">
        <v>-0.88900000000000001</v>
      </c>
      <c r="Y80" s="67"/>
      <c r="Z80" s="52"/>
      <c r="AA80" s="52"/>
      <c r="AB80" s="52"/>
      <c r="AC80" s="52"/>
      <c r="AD80" s="52"/>
      <c r="AE80" s="52"/>
      <c r="AF80" s="52"/>
      <c r="AG80" s="52"/>
      <c r="AH80" s="52"/>
      <c r="AI80" s="52"/>
      <c r="AJ80" s="52"/>
      <c r="AK80" s="52"/>
      <c r="AL80" s="52"/>
      <c r="AM80" s="52"/>
      <c r="AN80" s="52"/>
      <c r="AO80" s="44"/>
      <c r="AP80" s="60">
        <v>10.23</v>
      </c>
      <c r="AQ80" s="60">
        <v>8.6999999999999993</v>
      </c>
      <c r="AR80" s="60">
        <v>5.7</v>
      </c>
      <c r="AS80" s="60">
        <v>-5.19</v>
      </c>
      <c r="AT80" s="60">
        <v>-4.2300000000000004</v>
      </c>
      <c r="AU80" s="79"/>
      <c r="AV80" s="52"/>
      <c r="AW80" s="52"/>
      <c r="AX80" s="52"/>
      <c r="AY80" s="52"/>
      <c r="AZ80" s="52"/>
      <c r="BA80" s="255"/>
      <c r="BB80" s="60"/>
      <c r="BC80" s="273"/>
      <c r="BD80" s="273"/>
      <c r="BE80" s="273"/>
      <c r="BF80" s="44"/>
      <c r="BG80" s="60"/>
      <c r="BH80" s="60"/>
      <c r="BI80" s="60"/>
      <c r="BJ80" s="60"/>
      <c r="BK80" s="44"/>
      <c r="BL80" s="85"/>
      <c r="BM80" s="85"/>
      <c r="BN80" s="85"/>
      <c r="BO80" s="85"/>
      <c r="BP80" s="85"/>
      <c r="BQ80" s="44"/>
      <c r="BR80" s="89"/>
    </row>
    <row r="81" spans="1:70" x14ac:dyDescent="0.25">
      <c r="A81" s="38" t="s">
        <v>96</v>
      </c>
      <c r="B81" s="45"/>
      <c r="C81" s="712"/>
      <c r="D81" s="45"/>
      <c r="E81" s="53"/>
      <c r="F81" s="45"/>
      <c r="G81" s="57"/>
      <c r="H81" s="68"/>
      <c r="I81" s="61">
        <v>0.64644999999999997</v>
      </c>
      <c r="J81" s="61">
        <v>0.99780000000000002</v>
      </c>
      <c r="K81" s="61">
        <v>4.0789</v>
      </c>
      <c r="L81" s="61">
        <v>12.6088</v>
      </c>
      <c r="M81" s="61">
        <v>-0.22175</v>
      </c>
      <c r="N81" s="72">
        <v>0.6371</v>
      </c>
      <c r="O81" s="61">
        <v>2.1831999999999998</v>
      </c>
      <c r="P81" s="61">
        <v>13.017899999999999</v>
      </c>
      <c r="Q81" s="61">
        <v>11.652799999999999</v>
      </c>
      <c r="R81" s="61">
        <v>13.6228</v>
      </c>
      <c r="S81" s="61">
        <v>1.153</v>
      </c>
      <c r="T81" s="61">
        <v>15.782999999999999</v>
      </c>
      <c r="U81" s="61">
        <v>0.13450000000000001</v>
      </c>
      <c r="V81" s="61">
        <v>2.9906999999999999</v>
      </c>
      <c r="W81" s="61">
        <v>1.153</v>
      </c>
      <c r="X81" s="61">
        <v>12.029299999999999</v>
      </c>
      <c r="Y81" s="68"/>
      <c r="Z81" s="53"/>
      <c r="AA81" s="53"/>
      <c r="AB81" s="53"/>
      <c r="AC81" s="53"/>
      <c r="AD81" s="53"/>
      <c r="AE81" s="53"/>
      <c r="AF81" s="53"/>
      <c r="AG81" s="53"/>
      <c r="AH81" s="53"/>
      <c r="AI81" s="53"/>
      <c r="AJ81" s="53"/>
      <c r="AK81" s="53"/>
      <c r="AL81" s="53"/>
      <c r="AM81" s="53"/>
      <c r="AN81" s="53"/>
      <c r="AO81" s="45"/>
      <c r="AP81" s="61">
        <v>14.05</v>
      </c>
      <c r="AQ81" s="61">
        <v>13.62</v>
      </c>
      <c r="AR81" s="61">
        <v>11.06</v>
      </c>
      <c r="AS81" s="61">
        <v>6.85</v>
      </c>
      <c r="AT81" s="61">
        <v>7.34</v>
      </c>
      <c r="AU81" s="80"/>
      <c r="AV81" s="53"/>
      <c r="AW81" s="53"/>
      <c r="AX81" s="53"/>
      <c r="AY81" s="53"/>
      <c r="AZ81" s="53"/>
      <c r="BA81" s="258"/>
      <c r="BB81" s="61"/>
      <c r="BC81" s="275"/>
      <c r="BD81" s="275"/>
      <c r="BE81" s="275"/>
      <c r="BF81" s="45"/>
      <c r="BG81" s="61"/>
      <c r="BH81" s="61"/>
      <c r="BI81" s="61"/>
      <c r="BJ81" s="61"/>
      <c r="BK81" s="45"/>
      <c r="BL81" s="86"/>
      <c r="BM81" s="86"/>
      <c r="BN81" s="86"/>
      <c r="BO81" s="86"/>
      <c r="BP81" s="86"/>
      <c r="BQ81" s="45"/>
      <c r="BR81" s="90"/>
    </row>
    <row r="82" spans="1:70" ht="14.5" x14ac:dyDescent="0.25">
      <c r="A82" s="39" t="s">
        <v>105</v>
      </c>
      <c r="B82" s="46"/>
      <c r="C82" s="71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59"/>
      <c r="BB82" s="62"/>
      <c r="BC82" s="241"/>
      <c r="BD82" s="241"/>
      <c r="BE82" s="241"/>
      <c r="BF82" s="46"/>
      <c r="BG82" s="62"/>
      <c r="BH82" s="62"/>
      <c r="BI82" s="62"/>
      <c r="BJ82" s="62"/>
      <c r="BK82" s="46"/>
      <c r="BL82" s="87"/>
      <c r="BM82" s="87"/>
      <c r="BN82" s="87"/>
      <c r="BO82" s="87"/>
      <c r="BP82" s="87"/>
      <c r="BQ82" s="46"/>
      <c r="BR82" s="91"/>
    </row>
    <row r="83" spans="1:70" s="106" customFormat="1" x14ac:dyDescent="0.25">
      <c r="A83" s="477" t="s">
        <v>941</v>
      </c>
      <c r="B83" s="398"/>
      <c r="C83" s="714">
        <v>41418</v>
      </c>
      <c r="D83" s="398"/>
      <c r="E83" s="399">
        <v>144157</v>
      </c>
      <c r="F83" s="398"/>
      <c r="G83" s="400">
        <v>90.301199999999994</v>
      </c>
      <c r="H83" s="402"/>
      <c r="I83" s="401" t="s">
        <v>430</v>
      </c>
      <c r="J83" s="401">
        <v>0.65600000000000003</v>
      </c>
      <c r="K83" s="401">
        <v>0.57079999999999997</v>
      </c>
      <c r="L83" s="401">
        <v>4.3757000000000001</v>
      </c>
      <c r="M83" s="401">
        <v>-5.2438000000000002</v>
      </c>
      <c r="N83" s="403">
        <v>-2.4251</v>
      </c>
      <c r="O83" s="401">
        <v>4.6115000000000004</v>
      </c>
      <c r="P83" s="401">
        <v>14.805300000000001</v>
      </c>
      <c r="Q83" s="401">
        <v>14.6206</v>
      </c>
      <c r="R83" s="401">
        <v>17.762799999999999</v>
      </c>
      <c r="S83" s="401">
        <v>0.51449999999999996</v>
      </c>
      <c r="T83" s="401">
        <v>5.3960999999999997</v>
      </c>
      <c r="U83" s="401">
        <v>-5.1167999999999996</v>
      </c>
      <c r="V83" s="401">
        <v>-1.9483999999999999</v>
      </c>
      <c r="W83" s="401">
        <v>0.51449999999999996</v>
      </c>
      <c r="X83" s="401">
        <v>18.2729</v>
      </c>
      <c r="Y83" s="402"/>
      <c r="Z83" s="399" t="s">
        <v>430</v>
      </c>
      <c r="AA83" s="399">
        <v>23</v>
      </c>
      <c r="AB83" s="399">
        <v>30</v>
      </c>
      <c r="AC83" s="399">
        <v>30</v>
      </c>
      <c r="AD83" s="399">
        <v>28</v>
      </c>
      <c r="AE83" s="399">
        <v>22</v>
      </c>
      <c r="AF83" s="399">
        <v>8</v>
      </c>
      <c r="AG83" s="399">
        <v>9</v>
      </c>
      <c r="AH83" s="399">
        <v>6</v>
      </c>
      <c r="AI83" s="399">
        <v>2</v>
      </c>
      <c r="AJ83" s="399">
        <v>27</v>
      </c>
      <c r="AK83" s="399">
        <v>30</v>
      </c>
      <c r="AL83" s="399">
        <v>29</v>
      </c>
      <c r="AM83" s="399">
        <v>25</v>
      </c>
      <c r="AN83" s="399">
        <v>27</v>
      </c>
      <c r="AO83" s="398"/>
      <c r="AP83" s="401">
        <v>17.54</v>
      </c>
      <c r="AQ83" s="401">
        <v>17</v>
      </c>
      <c r="AR83" s="401">
        <v>12.44</v>
      </c>
      <c r="AS83" s="401">
        <v>6.8</v>
      </c>
      <c r="AT83" s="401">
        <v>-3.64</v>
      </c>
      <c r="AU83" s="404"/>
      <c r="AV83" s="399">
        <v>2</v>
      </c>
      <c r="AW83" s="399">
        <v>5</v>
      </c>
      <c r="AX83" s="399">
        <v>7</v>
      </c>
      <c r="AY83" s="399">
        <v>15</v>
      </c>
      <c r="AZ83" s="399">
        <v>25</v>
      </c>
      <c r="BA83" s="405"/>
      <c r="BB83" s="401">
        <v>9.3651480471033501</v>
      </c>
      <c r="BC83" s="406">
        <v>0.62406154782610901</v>
      </c>
      <c r="BD83" s="406">
        <v>8.2664938468900107E-2</v>
      </c>
      <c r="BE83" s="406">
        <v>0.113824345165492</v>
      </c>
      <c r="BF83" s="398"/>
      <c r="BG83" s="831">
        <v>64.158299999999997</v>
      </c>
      <c r="BH83" s="831">
        <v>1.7746500000000001</v>
      </c>
      <c r="BI83" s="831">
        <v>3.8629600000000002</v>
      </c>
      <c r="BJ83" s="831">
        <v>30.204090000000001</v>
      </c>
      <c r="BK83" s="398"/>
      <c r="BL83" s="833" t="s">
        <v>771</v>
      </c>
      <c r="BM83" s="833" t="s">
        <v>772</v>
      </c>
      <c r="BN83" s="833" t="s">
        <v>773</v>
      </c>
      <c r="BO83" s="833" t="s">
        <v>774</v>
      </c>
      <c r="BP83" s="833" t="s">
        <v>775</v>
      </c>
      <c r="BQ83" s="398"/>
      <c r="BR83" s="407" t="s">
        <v>776</v>
      </c>
    </row>
    <row r="84" spans="1:70" s="106" customFormat="1" x14ac:dyDescent="0.25">
      <c r="A84" s="341" t="s">
        <v>942</v>
      </c>
      <c r="B84" s="369"/>
      <c r="C84" s="709">
        <v>45243</v>
      </c>
      <c r="D84" s="369"/>
      <c r="E84" s="342">
        <v>7692.05</v>
      </c>
      <c r="F84" s="369"/>
      <c r="G84" s="343">
        <v>16.11</v>
      </c>
      <c r="H84" s="370"/>
      <c r="I84" s="344">
        <v>0.24890000000000001</v>
      </c>
      <c r="J84" s="344">
        <v>2.2856999999999998</v>
      </c>
      <c r="K84" s="344">
        <v>6.9010999999999996</v>
      </c>
      <c r="L84" s="344">
        <v>18.3688</v>
      </c>
      <c r="M84" s="344">
        <v>2.3506999999999998</v>
      </c>
      <c r="N84" s="346">
        <v>9.8909000000000002</v>
      </c>
      <c r="O84" s="344">
        <v>8.7973999999999997</v>
      </c>
      <c r="P84" s="344" t="s">
        <v>430</v>
      </c>
      <c r="Q84" s="344" t="s">
        <v>430</v>
      </c>
      <c r="R84" s="344" t="s">
        <v>430</v>
      </c>
      <c r="S84" s="344">
        <v>1.5123</v>
      </c>
      <c r="T84" s="344">
        <v>20.8552</v>
      </c>
      <c r="U84" s="344">
        <v>3.4681999999999999</v>
      </c>
      <c r="V84" s="344">
        <v>7.1856</v>
      </c>
      <c r="W84" s="344">
        <v>1.5123</v>
      </c>
      <c r="X84" s="344">
        <v>19.832799999999999</v>
      </c>
      <c r="Y84" s="370"/>
      <c r="Z84" s="342">
        <v>28</v>
      </c>
      <c r="AA84" s="342">
        <v>1</v>
      </c>
      <c r="AB84" s="342">
        <v>3</v>
      </c>
      <c r="AC84" s="342">
        <v>5</v>
      </c>
      <c r="AD84" s="342">
        <v>9</v>
      </c>
      <c r="AE84" s="342">
        <v>4</v>
      </c>
      <c r="AF84" s="342">
        <v>1</v>
      </c>
      <c r="AG84" s="342" t="s">
        <v>430</v>
      </c>
      <c r="AH84" s="342" t="s">
        <v>430</v>
      </c>
      <c r="AI84" s="342" t="s">
        <v>430</v>
      </c>
      <c r="AJ84" s="342">
        <v>2</v>
      </c>
      <c r="AK84" s="342">
        <v>4</v>
      </c>
      <c r="AL84" s="342">
        <v>8</v>
      </c>
      <c r="AM84" s="342">
        <v>7</v>
      </c>
      <c r="AN84" s="342">
        <v>2</v>
      </c>
      <c r="AO84" s="369"/>
      <c r="AP84" s="344" t="s">
        <v>430</v>
      </c>
      <c r="AQ84" s="344" t="s">
        <v>430</v>
      </c>
      <c r="AR84" s="344" t="s">
        <v>430</v>
      </c>
      <c r="AS84" s="344" t="s">
        <v>430</v>
      </c>
      <c r="AT84" s="344">
        <v>14.99</v>
      </c>
      <c r="AU84" s="347"/>
      <c r="AV84" s="342" t="s">
        <v>430</v>
      </c>
      <c r="AW84" s="342" t="s">
        <v>430</v>
      </c>
      <c r="AX84" s="342" t="s">
        <v>430</v>
      </c>
      <c r="AY84" s="342" t="s">
        <v>430</v>
      </c>
      <c r="AZ84" s="342">
        <v>5</v>
      </c>
      <c r="BA84" s="358"/>
      <c r="BB84" s="344">
        <v>16.179488226338702</v>
      </c>
      <c r="BC84" s="371">
        <v>1.0025851206699099</v>
      </c>
      <c r="BD84" s="371">
        <v>6.5460830848248303E-2</v>
      </c>
      <c r="BE84" s="371">
        <v>0.122802745096556</v>
      </c>
      <c r="BF84" s="369"/>
      <c r="BG84" s="832">
        <v>61.033999999999999</v>
      </c>
      <c r="BH84" s="832">
        <v>22.767499999999998</v>
      </c>
      <c r="BI84" s="832">
        <v>14.6106</v>
      </c>
      <c r="BJ84" s="832">
        <v>1.5879000000000001</v>
      </c>
      <c r="BK84" s="369"/>
      <c r="BL84" s="834" t="s">
        <v>778</v>
      </c>
      <c r="BM84" s="834" t="s">
        <v>779</v>
      </c>
      <c r="BN84" s="834" t="s">
        <v>780</v>
      </c>
      <c r="BO84" s="834" t="s">
        <v>781</v>
      </c>
      <c r="BP84" s="834" t="s">
        <v>782</v>
      </c>
      <c r="BQ84" s="369"/>
      <c r="BR84" s="350" t="s">
        <v>476</v>
      </c>
    </row>
    <row r="85" spans="1:70" s="106" customFormat="1" x14ac:dyDescent="0.25">
      <c r="A85" s="341" t="s">
        <v>943</v>
      </c>
      <c r="B85" s="369"/>
      <c r="C85" s="709">
        <v>41281</v>
      </c>
      <c r="D85" s="369"/>
      <c r="E85" s="342">
        <v>7145.52</v>
      </c>
      <c r="F85" s="369"/>
      <c r="G85" s="343">
        <v>122.7247</v>
      </c>
      <c r="H85" s="370"/>
      <c r="I85" s="344">
        <v>0.29089999999999999</v>
      </c>
      <c r="J85" s="344">
        <v>-1.4500000000000001E-2</v>
      </c>
      <c r="K85" s="344">
        <v>2.8262999999999998</v>
      </c>
      <c r="L85" s="344">
        <v>22.1891</v>
      </c>
      <c r="M85" s="344">
        <v>9.4618000000000002</v>
      </c>
      <c r="N85" s="346">
        <v>11.4682</v>
      </c>
      <c r="O85" s="344">
        <v>2.3637000000000001</v>
      </c>
      <c r="P85" s="344">
        <v>19.525400000000001</v>
      </c>
      <c r="Q85" s="344">
        <v>17.066500000000001</v>
      </c>
      <c r="R85" s="344">
        <v>20.349799999999998</v>
      </c>
      <c r="S85" s="344">
        <v>0.76980000000000004</v>
      </c>
      <c r="T85" s="344">
        <v>25.029599999999999</v>
      </c>
      <c r="U85" s="344">
        <v>10.958600000000001</v>
      </c>
      <c r="V85" s="344">
        <v>15.0932</v>
      </c>
      <c r="W85" s="344">
        <v>0.76980000000000004</v>
      </c>
      <c r="X85" s="344">
        <v>18.8705</v>
      </c>
      <c r="Y85" s="370"/>
      <c r="Z85" s="342">
        <v>27</v>
      </c>
      <c r="AA85" s="342">
        <v>30</v>
      </c>
      <c r="AB85" s="342">
        <v>25</v>
      </c>
      <c r="AC85" s="342">
        <v>1</v>
      </c>
      <c r="AD85" s="342">
        <v>2</v>
      </c>
      <c r="AE85" s="342">
        <v>1</v>
      </c>
      <c r="AF85" s="342">
        <v>18</v>
      </c>
      <c r="AG85" s="342">
        <v>4</v>
      </c>
      <c r="AH85" s="342">
        <v>3</v>
      </c>
      <c r="AI85" s="342">
        <v>1</v>
      </c>
      <c r="AJ85" s="342">
        <v>26</v>
      </c>
      <c r="AK85" s="342">
        <v>1</v>
      </c>
      <c r="AL85" s="342">
        <v>1</v>
      </c>
      <c r="AM85" s="342">
        <v>1</v>
      </c>
      <c r="AN85" s="342">
        <v>26</v>
      </c>
      <c r="AO85" s="369"/>
      <c r="AP85" s="344">
        <v>21.31</v>
      </c>
      <c r="AQ85" s="344">
        <v>23.16</v>
      </c>
      <c r="AR85" s="344">
        <v>16.55</v>
      </c>
      <c r="AS85" s="344">
        <v>12.67</v>
      </c>
      <c r="AT85" s="344">
        <v>27.27</v>
      </c>
      <c r="AU85" s="347"/>
      <c r="AV85" s="342">
        <v>1</v>
      </c>
      <c r="AW85" s="342">
        <v>1</v>
      </c>
      <c r="AX85" s="342">
        <v>2</v>
      </c>
      <c r="AY85" s="342">
        <v>4</v>
      </c>
      <c r="AZ85" s="342">
        <v>1</v>
      </c>
      <c r="BA85" s="358"/>
      <c r="BB85" s="344">
        <v>18.019658612711101</v>
      </c>
      <c r="BC85" s="371">
        <v>1.12450301350249</v>
      </c>
      <c r="BD85" s="371">
        <v>6.9319469246197293E-2</v>
      </c>
      <c r="BE85" s="371">
        <v>-7.1280121529573304E-3</v>
      </c>
      <c r="BF85" s="369"/>
      <c r="BG85" s="832">
        <v>63.863799999999998</v>
      </c>
      <c r="BH85" s="832">
        <v>12.85</v>
      </c>
      <c r="BI85" s="832">
        <v>5.2254500000000004</v>
      </c>
      <c r="BJ85" s="832">
        <v>18.060749999999999</v>
      </c>
      <c r="BK85" s="369"/>
      <c r="BL85" s="834" t="s">
        <v>784</v>
      </c>
      <c r="BM85" s="834" t="s">
        <v>785</v>
      </c>
      <c r="BN85" s="834" t="s">
        <v>786</v>
      </c>
      <c r="BO85" s="834" t="s">
        <v>787</v>
      </c>
      <c r="BP85" s="834" t="s">
        <v>788</v>
      </c>
      <c r="BQ85" s="369"/>
      <c r="BR85" s="350" t="s">
        <v>547</v>
      </c>
    </row>
    <row r="86" spans="1:70" s="106" customFormat="1" x14ac:dyDescent="0.25">
      <c r="A86" s="341" t="s">
        <v>944</v>
      </c>
      <c r="B86" s="369"/>
      <c r="C86" s="709">
        <v>42067</v>
      </c>
      <c r="D86" s="369"/>
      <c r="E86" s="342">
        <v>5843.04</v>
      </c>
      <c r="F86" s="369"/>
      <c r="G86" s="343">
        <v>43.13</v>
      </c>
      <c r="H86" s="370"/>
      <c r="I86" s="344">
        <v>0.79459999999999997</v>
      </c>
      <c r="J86" s="344">
        <v>1.0306999999999999</v>
      </c>
      <c r="K86" s="344">
        <v>4.6590999999999996</v>
      </c>
      <c r="L86" s="344">
        <v>12.4641</v>
      </c>
      <c r="M86" s="344">
        <v>-1.3721000000000001</v>
      </c>
      <c r="N86" s="346">
        <v>0.72399999999999998</v>
      </c>
      <c r="O86" s="344">
        <v>4.3224</v>
      </c>
      <c r="P86" s="344">
        <v>11.412000000000001</v>
      </c>
      <c r="Q86" s="344">
        <v>10.680400000000001</v>
      </c>
      <c r="R86" s="344">
        <v>15.4846</v>
      </c>
      <c r="S86" s="344">
        <v>1.2917000000000001</v>
      </c>
      <c r="T86" s="344">
        <v>14.221399999999999</v>
      </c>
      <c r="U86" s="344">
        <v>-0.34660000000000002</v>
      </c>
      <c r="V86" s="344">
        <v>2.911</v>
      </c>
      <c r="W86" s="344">
        <v>1.2917000000000001</v>
      </c>
      <c r="X86" s="344">
        <v>13.7606</v>
      </c>
      <c r="Y86" s="370"/>
      <c r="Z86" s="342">
        <v>9</v>
      </c>
      <c r="AA86" s="342">
        <v>15</v>
      </c>
      <c r="AB86" s="342">
        <v>14</v>
      </c>
      <c r="AC86" s="342">
        <v>17</v>
      </c>
      <c r="AD86" s="342">
        <v>18</v>
      </c>
      <c r="AE86" s="342">
        <v>16</v>
      </c>
      <c r="AF86" s="342">
        <v>10</v>
      </c>
      <c r="AG86" s="342">
        <v>19</v>
      </c>
      <c r="AH86" s="342">
        <v>11</v>
      </c>
      <c r="AI86" s="342">
        <v>5</v>
      </c>
      <c r="AJ86" s="342">
        <v>8</v>
      </c>
      <c r="AK86" s="342">
        <v>18</v>
      </c>
      <c r="AL86" s="342">
        <v>18</v>
      </c>
      <c r="AM86" s="342">
        <v>17</v>
      </c>
      <c r="AN86" s="342">
        <v>8</v>
      </c>
      <c r="AO86" s="369"/>
      <c r="AP86" s="344">
        <v>15.14</v>
      </c>
      <c r="AQ86" s="344">
        <v>14.66</v>
      </c>
      <c r="AR86" s="344">
        <v>9.89</v>
      </c>
      <c r="AS86" s="344">
        <v>7.64</v>
      </c>
      <c r="AT86" s="344">
        <v>5.55</v>
      </c>
      <c r="AU86" s="347"/>
      <c r="AV86" s="342">
        <v>5</v>
      </c>
      <c r="AW86" s="342">
        <v>8</v>
      </c>
      <c r="AX86" s="342">
        <v>11</v>
      </c>
      <c r="AY86" s="342">
        <v>13</v>
      </c>
      <c r="AZ86" s="342">
        <v>17</v>
      </c>
      <c r="BA86" s="358"/>
      <c r="BB86" s="344">
        <v>13.9470124658184</v>
      </c>
      <c r="BC86" s="371">
        <v>0.93012973839896995</v>
      </c>
      <c r="BD86" s="371">
        <v>4.3802347684092899E-2</v>
      </c>
      <c r="BE86" s="371">
        <v>-0.42818473310371702</v>
      </c>
      <c r="BF86" s="369"/>
      <c r="BG86" s="832">
        <v>58.305399999999999</v>
      </c>
      <c r="BH86" s="832">
        <v>23.226600000000001</v>
      </c>
      <c r="BI86" s="832">
        <v>16.073899999999998</v>
      </c>
      <c r="BJ86" s="832">
        <v>2.3940999999999999</v>
      </c>
      <c r="BK86" s="369"/>
      <c r="BL86" s="834" t="s">
        <v>790</v>
      </c>
      <c r="BM86" s="834" t="s">
        <v>550</v>
      </c>
      <c r="BN86" s="834" t="s">
        <v>791</v>
      </c>
      <c r="BO86" s="834" t="s">
        <v>792</v>
      </c>
      <c r="BP86" s="834" t="s">
        <v>793</v>
      </c>
      <c r="BQ86" s="369"/>
      <c r="BR86" s="350" t="s">
        <v>602</v>
      </c>
    </row>
    <row r="87" spans="1:70" s="106" customFormat="1" x14ac:dyDescent="0.25">
      <c r="A87" s="341" t="s">
        <v>945</v>
      </c>
      <c r="B87" s="369"/>
      <c r="C87" s="709">
        <v>41275</v>
      </c>
      <c r="D87" s="369"/>
      <c r="E87" s="342">
        <v>5655.59</v>
      </c>
      <c r="F87" s="369"/>
      <c r="G87" s="343">
        <v>255.37549999999999</v>
      </c>
      <c r="H87" s="370"/>
      <c r="I87" s="344">
        <v>0.44280000000000003</v>
      </c>
      <c r="J87" s="344">
        <v>0.44940000000000002</v>
      </c>
      <c r="K87" s="344">
        <v>3.1962000000000002</v>
      </c>
      <c r="L87" s="344">
        <v>15.666</v>
      </c>
      <c r="M87" s="344">
        <v>1.6261000000000001</v>
      </c>
      <c r="N87" s="346">
        <v>2.9796999999999998</v>
      </c>
      <c r="O87" s="344">
        <v>4.4436999999999998</v>
      </c>
      <c r="P87" s="344">
        <v>17.649899999999999</v>
      </c>
      <c r="Q87" s="344">
        <v>14.8294</v>
      </c>
      <c r="R87" s="344">
        <v>13.896800000000001</v>
      </c>
      <c r="S87" s="344">
        <v>0.80879999999999996</v>
      </c>
      <c r="T87" s="344">
        <v>18.412700000000001</v>
      </c>
      <c r="U87" s="344">
        <v>2.5988000000000002</v>
      </c>
      <c r="V87" s="344">
        <v>5.7001999999999997</v>
      </c>
      <c r="W87" s="344">
        <v>0.80879999999999996</v>
      </c>
      <c r="X87" s="344">
        <v>15.088900000000001</v>
      </c>
      <c r="Y87" s="370"/>
      <c r="Z87" s="342">
        <v>24</v>
      </c>
      <c r="AA87" s="342">
        <v>28</v>
      </c>
      <c r="AB87" s="342">
        <v>23</v>
      </c>
      <c r="AC87" s="342">
        <v>12</v>
      </c>
      <c r="AD87" s="342">
        <v>10</v>
      </c>
      <c r="AE87" s="342">
        <v>11</v>
      </c>
      <c r="AF87" s="342">
        <v>9</v>
      </c>
      <c r="AG87" s="342">
        <v>7</v>
      </c>
      <c r="AH87" s="342">
        <v>5</v>
      </c>
      <c r="AI87" s="342">
        <v>7</v>
      </c>
      <c r="AJ87" s="342">
        <v>25</v>
      </c>
      <c r="AK87" s="342">
        <v>10</v>
      </c>
      <c r="AL87" s="342">
        <v>10</v>
      </c>
      <c r="AM87" s="342">
        <v>10</v>
      </c>
      <c r="AN87" s="342">
        <v>25</v>
      </c>
      <c r="AO87" s="369"/>
      <c r="AP87" s="344">
        <v>15.08</v>
      </c>
      <c r="AQ87" s="344">
        <v>17.03</v>
      </c>
      <c r="AR87" s="344">
        <v>14.51</v>
      </c>
      <c r="AS87" s="344">
        <v>10.59</v>
      </c>
      <c r="AT87" s="344">
        <v>10.4</v>
      </c>
      <c r="AU87" s="347"/>
      <c r="AV87" s="342">
        <v>6</v>
      </c>
      <c r="AW87" s="342">
        <v>4</v>
      </c>
      <c r="AX87" s="342">
        <v>4</v>
      </c>
      <c r="AY87" s="342">
        <v>7</v>
      </c>
      <c r="AZ87" s="342">
        <v>11</v>
      </c>
      <c r="BA87" s="358"/>
      <c r="BB87" s="344">
        <v>16.421606510638998</v>
      </c>
      <c r="BC87" s="371">
        <v>1.0926533143732799</v>
      </c>
      <c r="BD87" s="371">
        <v>6.7212141491236305E-2</v>
      </c>
      <c r="BE87" s="371">
        <v>-0.116928876674708</v>
      </c>
      <c r="BF87" s="369"/>
      <c r="BG87" s="832">
        <v>48.369100000000003</v>
      </c>
      <c r="BH87" s="832">
        <v>24.861599999999999</v>
      </c>
      <c r="BI87" s="832">
        <v>24.950600000000001</v>
      </c>
      <c r="BJ87" s="832">
        <v>1.8187</v>
      </c>
      <c r="BK87" s="369"/>
      <c r="BL87" s="834" t="s">
        <v>795</v>
      </c>
      <c r="BM87" s="834" t="s">
        <v>796</v>
      </c>
      <c r="BN87" s="834" t="s">
        <v>797</v>
      </c>
      <c r="BO87" s="834" t="s">
        <v>798</v>
      </c>
      <c r="BP87" s="834" t="s">
        <v>799</v>
      </c>
      <c r="BQ87" s="369"/>
      <c r="BR87" s="350" t="s">
        <v>443</v>
      </c>
    </row>
    <row r="88" spans="1:70" s="106" customFormat="1" x14ac:dyDescent="0.25">
      <c r="A88" s="341" t="s">
        <v>946</v>
      </c>
      <c r="B88" s="369"/>
      <c r="C88" s="709">
        <v>41275</v>
      </c>
      <c r="D88" s="369"/>
      <c r="E88" s="342">
        <v>5166.0600000000004</v>
      </c>
      <c r="F88" s="369"/>
      <c r="G88" s="343">
        <v>113.2332</v>
      </c>
      <c r="H88" s="370"/>
      <c r="I88" s="344">
        <v>0.83220000000000005</v>
      </c>
      <c r="J88" s="344">
        <v>1.1942999999999999</v>
      </c>
      <c r="K88" s="344">
        <v>5.4836999999999998</v>
      </c>
      <c r="L88" s="344">
        <v>16.324400000000001</v>
      </c>
      <c r="M88" s="344">
        <v>1.5704</v>
      </c>
      <c r="N88" s="346">
        <v>0.49180000000000001</v>
      </c>
      <c r="O88" s="344">
        <v>-1.5297000000000001</v>
      </c>
      <c r="P88" s="344">
        <v>17.799199999999999</v>
      </c>
      <c r="Q88" s="344">
        <v>18.081800000000001</v>
      </c>
      <c r="R88" s="344">
        <v>17.613099999999999</v>
      </c>
      <c r="S88" s="344">
        <v>1.2362</v>
      </c>
      <c r="T88" s="344">
        <v>18.400099999999998</v>
      </c>
      <c r="U88" s="344">
        <v>2.0198</v>
      </c>
      <c r="V88" s="344">
        <v>2.7976000000000001</v>
      </c>
      <c r="W88" s="344">
        <v>1.2362</v>
      </c>
      <c r="X88" s="344">
        <v>16.904599999999999</v>
      </c>
      <c r="Y88" s="370"/>
      <c r="Z88" s="342">
        <v>4</v>
      </c>
      <c r="AA88" s="342">
        <v>10</v>
      </c>
      <c r="AB88" s="342">
        <v>10</v>
      </c>
      <c r="AC88" s="342">
        <v>9</v>
      </c>
      <c r="AD88" s="342">
        <v>11</v>
      </c>
      <c r="AE88" s="342">
        <v>17</v>
      </c>
      <c r="AF88" s="342">
        <v>21</v>
      </c>
      <c r="AG88" s="342">
        <v>6</v>
      </c>
      <c r="AH88" s="342">
        <v>2</v>
      </c>
      <c r="AI88" s="342">
        <v>3</v>
      </c>
      <c r="AJ88" s="342">
        <v>10</v>
      </c>
      <c r="AK88" s="342">
        <v>11</v>
      </c>
      <c r="AL88" s="342">
        <v>12</v>
      </c>
      <c r="AM88" s="342">
        <v>19</v>
      </c>
      <c r="AN88" s="342">
        <v>10</v>
      </c>
      <c r="AO88" s="369"/>
      <c r="AP88" s="344">
        <v>17.420000000000002</v>
      </c>
      <c r="AQ88" s="344">
        <v>18.62</v>
      </c>
      <c r="AR88" s="344">
        <v>15.27</v>
      </c>
      <c r="AS88" s="344">
        <v>7.36</v>
      </c>
      <c r="AT88" s="344">
        <v>9.68</v>
      </c>
      <c r="AU88" s="347"/>
      <c r="AV88" s="342">
        <v>3</v>
      </c>
      <c r="AW88" s="342">
        <v>2</v>
      </c>
      <c r="AX88" s="342">
        <v>3</v>
      </c>
      <c r="AY88" s="342">
        <v>14</v>
      </c>
      <c r="AZ88" s="342">
        <v>12</v>
      </c>
      <c r="BA88" s="358"/>
      <c r="BB88" s="344">
        <v>16.689417779169698</v>
      </c>
      <c r="BC88" s="371">
        <v>1.0895436658961799</v>
      </c>
      <c r="BD88" s="371">
        <v>6.85409872524224E-2</v>
      </c>
      <c r="BE88" s="371">
        <v>-3.6232038281009502E-2</v>
      </c>
      <c r="BF88" s="369"/>
      <c r="BG88" s="832">
        <v>59.592399999999998</v>
      </c>
      <c r="BH88" s="832">
        <v>15.5418</v>
      </c>
      <c r="BI88" s="832">
        <v>22.966200000000001</v>
      </c>
      <c r="BJ88" s="832">
        <v>1.8996</v>
      </c>
      <c r="BK88" s="369"/>
      <c r="BL88" s="834" t="s">
        <v>801</v>
      </c>
      <c r="BM88" s="834" t="s">
        <v>802</v>
      </c>
      <c r="BN88" s="834" t="s">
        <v>803</v>
      </c>
      <c r="BO88" s="834" t="s">
        <v>804</v>
      </c>
      <c r="BP88" s="834" t="s">
        <v>805</v>
      </c>
      <c r="BQ88" s="369"/>
      <c r="BR88" s="350" t="s">
        <v>463</v>
      </c>
    </row>
    <row r="89" spans="1:70" s="106" customFormat="1" x14ac:dyDescent="0.25">
      <c r="A89" s="341" t="s">
        <v>947</v>
      </c>
      <c r="B89" s="369"/>
      <c r="C89" s="709">
        <v>44606</v>
      </c>
      <c r="D89" s="369"/>
      <c r="E89" s="342">
        <v>5302.59</v>
      </c>
      <c r="F89" s="369"/>
      <c r="G89" s="343">
        <v>20.68</v>
      </c>
      <c r="H89" s="370"/>
      <c r="I89" s="344">
        <v>0.77969999999999995</v>
      </c>
      <c r="J89" s="344">
        <v>1.6215999999999999</v>
      </c>
      <c r="K89" s="344">
        <v>8.2722999999999995</v>
      </c>
      <c r="L89" s="344">
        <v>20.302499999999998</v>
      </c>
      <c r="M89" s="344">
        <v>2.6303000000000001</v>
      </c>
      <c r="N89" s="346">
        <v>2.2244000000000002</v>
      </c>
      <c r="O89" s="344">
        <v>7.008</v>
      </c>
      <c r="P89" s="344">
        <v>20.300899999999999</v>
      </c>
      <c r="Q89" s="344" t="s">
        <v>430</v>
      </c>
      <c r="R89" s="344" t="s">
        <v>430</v>
      </c>
      <c r="S89" s="344">
        <v>1.2733000000000001</v>
      </c>
      <c r="T89" s="344">
        <v>23.3154</v>
      </c>
      <c r="U89" s="344">
        <v>3.6072000000000002</v>
      </c>
      <c r="V89" s="344">
        <v>3.9718</v>
      </c>
      <c r="W89" s="344">
        <v>1.2733000000000001</v>
      </c>
      <c r="X89" s="344">
        <v>18.040199999999999</v>
      </c>
      <c r="Y89" s="370"/>
      <c r="Z89" s="342">
        <v>10</v>
      </c>
      <c r="AA89" s="342">
        <v>3</v>
      </c>
      <c r="AB89" s="342">
        <v>2</v>
      </c>
      <c r="AC89" s="342">
        <v>2</v>
      </c>
      <c r="AD89" s="342">
        <v>8</v>
      </c>
      <c r="AE89" s="342">
        <v>12</v>
      </c>
      <c r="AF89" s="342">
        <v>2</v>
      </c>
      <c r="AG89" s="342">
        <v>3</v>
      </c>
      <c r="AH89" s="342" t="s">
        <v>430</v>
      </c>
      <c r="AI89" s="342" t="s">
        <v>430</v>
      </c>
      <c r="AJ89" s="342">
        <v>9</v>
      </c>
      <c r="AK89" s="342">
        <v>2</v>
      </c>
      <c r="AL89" s="342">
        <v>7</v>
      </c>
      <c r="AM89" s="342">
        <v>16</v>
      </c>
      <c r="AN89" s="342">
        <v>9</v>
      </c>
      <c r="AO89" s="369"/>
      <c r="AP89" s="344" t="s">
        <v>430</v>
      </c>
      <c r="AQ89" s="344" t="s">
        <v>430</v>
      </c>
      <c r="AR89" s="344" t="s">
        <v>430</v>
      </c>
      <c r="AS89" s="344">
        <v>12.8</v>
      </c>
      <c r="AT89" s="344">
        <v>13.6</v>
      </c>
      <c r="AU89" s="347"/>
      <c r="AV89" s="342" t="s">
        <v>430</v>
      </c>
      <c r="AW89" s="342" t="s">
        <v>430</v>
      </c>
      <c r="AX89" s="342" t="s">
        <v>430</v>
      </c>
      <c r="AY89" s="342">
        <v>3</v>
      </c>
      <c r="AZ89" s="342">
        <v>8</v>
      </c>
      <c r="BA89" s="358"/>
      <c r="BB89" s="344">
        <v>16.686486323767401</v>
      </c>
      <c r="BC89" s="371">
        <v>1.03756056480736</v>
      </c>
      <c r="BD89" s="371">
        <v>7.7043283091815906E-2</v>
      </c>
      <c r="BE89" s="371">
        <v>0.16174607090121099</v>
      </c>
      <c r="BF89" s="369"/>
      <c r="BG89" s="832">
        <v>46.628799999999998</v>
      </c>
      <c r="BH89" s="832">
        <v>29.294899999999998</v>
      </c>
      <c r="BI89" s="832">
        <v>22.157699999999998</v>
      </c>
      <c r="BJ89" s="832">
        <v>1.9186000000000001</v>
      </c>
      <c r="BK89" s="369"/>
      <c r="BL89" s="834" t="s">
        <v>807</v>
      </c>
      <c r="BM89" s="834" t="s">
        <v>808</v>
      </c>
      <c r="BN89" s="834" t="s">
        <v>809</v>
      </c>
      <c r="BO89" s="834" t="s">
        <v>810</v>
      </c>
      <c r="BP89" s="834" t="s">
        <v>811</v>
      </c>
      <c r="BQ89" s="369"/>
      <c r="BR89" s="350" t="s">
        <v>443</v>
      </c>
    </row>
    <row r="90" spans="1:70" s="106" customFormat="1" x14ac:dyDescent="0.25">
      <c r="A90" s="341" t="s">
        <v>948</v>
      </c>
      <c r="B90" s="369"/>
      <c r="C90" s="709">
        <v>46020</v>
      </c>
      <c r="D90" s="369"/>
      <c r="E90" s="342">
        <v>5341.7</v>
      </c>
      <c r="F90" s="369"/>
      <c r="G90" s="343">
        <v>11.005000000000001</v>
      </c>
      <c r="H90" s="370"/>
      <c r="I90" s="344">
        <v>0.51149999999999995</v>
      </c>
      <c r="J90" s="344">
        <v>0.8246</v>
      </c>
      <c r="K90" s="344">
        <v>6.6169000000000002</v>
      </c>
      <c r="L90" s="344">
        <v>18.601099999999999</v>
      </c>
      <c r="M90" s="344">
        <v>9.5787999999999993</v>
      </c>
      <c r="N90" s="346" t="s">
        <v>430</v>
      </c>
      <c r="O90" s="344" t="s">
        <v>430</v>
      </c>
      <c r="P90" s="344" t="s">
        <v>430</v>
      </c>
      <c r="Q90" s="344" t="s">
        <v>430</v>
      </c>
      <c r="R90" s="344" t="s">
        <v>430</v>
      </c>
      <c r="S90" s="344">
        <v>0.95399999999999996</v>
      </c>
      <c r="T90" s="344">
        <v>20.7483</v>
      </c>
      <c r="U90" s="344">
        <v>9.7317999999999998</v>
      </c>
      <c r="V90" s="344" t="s">
        <v>430</v>
      </c>
      <c r="W90" s="344">
        <v>0.95399999999999996</v>
      </c>
      <c r="X90" s="344">
        <v>10.050000000000001</v>
      </c>
      <c r="Y90" s="370"/>
      <c r="Z90" s="342">
        <v>21</v>
      </c>
      <c r="AA90" s="342">
        <v>19</v>
      </c>
      <c r="AB90" s="342">
        <v>5</v>
      </c>
      <c r="AC90" s="342">
        <v>4</v>
      </c>
      <c r="AD90" s="342">
        <v>1</v>
      </c>
      <c r="AE90" s="342" t="s">
        <v>430</v>
      </c>
      <c r="AF90" s="342" t="s">
        <v>430</v>
      </c>
      <c r="AG90" s="342" t="s">
        <v>430</v>
      </c>
      <c r="AH90" s="342" t="s">
        <v>430</v>
      </c>
      <c r="AI90" s="342" t="s">
        <v>430</v>
      </c>
      <c r="AJ90" s="342">
        <v>23</v>
      </c>
      <c r="AK90" s="342">
        <v>5</v>
      </c>
      <c r="AL90" s="342">
        <v>2</v>
      </c>
      <c r="AM90" s="342" t="s">
        <v>430</v>
      </c>
      <c r="AN90" s="342">
        <v>23</v>
      </c>
      <c r="AO90" s="369"/>
      <c r="AP90" s="344" t="s">
        <v>430</v>
      </c>
      <c r="AQ90" s="344" t="s">
        <v>430</v>
      </c>
      <c r="AR90" s="344" t="s">
        <v>430</v>
      </c>
      <c r="AS90" s="344" t="s">
        <v>430</v>
      </c>
      <c r="AT90" s="344" t="s">
        <v>430</v>
      </c>
      <c r="AU90" s="347"/>
      <c r="AV90" s="342" t="s">
        <v>430</v>
      </c>
      <c r="AW90" s="342" t="s">
        <v>430</v>
      </c>
      <c r="AX90" s="342" t="s">
        <v>430</v>
      </c>
      <c r="AY90" s="342" t="s">
        <v>430</v>
      </c>
      <c r="AZ90" s="342" t="s">
        <v>430</v>
      </c>
      <c r="BA90" s="358"/>
      <c r="BB90" s="344">
        <v>21.275877593996199</v>
      </c>
      <c r="BC90" s="371">
        <v>1.0290349062689299</v>
      </c>
      <c r="BD90" s="371">
        <v>5.8090976767896998E-2</v>
      </c>
      <c r="BE90" s="371">
        <v>2.1314228151975101</v>
      </c>
      <c r="BF90" s="369"/>
      <c r="BG90" s="832">
        <v>39.967500000000001</v>
      </c>
      <c r="BH90" s="832">
        <v>19.419699999999999</v>
      </c>
      <c r="BI90" s="832">
        <v>30.361699999999999</v>
      </c>
      <c r="BJ90" s="832">
        <v>10.251099999999999</v>
      </c>
      <c r="BK90" s="369"/>
      <c r="BL90" s="834" t="s">
        <v>813</v>
      </c>
      <c r="BM90" s="834" t="s">
        <v>814</v>
      </c>
      <c r="BN90" s="834" t="s">
        <v>815</v>
      </c>
      <c r="BO90" s="834" t="s">
        <v>816</v>
      </c>
      <c r="BP90" s="834" t="s">
        <v>817</v>
      </c>
      <c r="BQ90" s="369"/>
      <c r="BR90" s="350" t="s">
        <v>476</v>
      </c>
    </row>
    <row r="91" spans="1:70" s="106" customFormat="1" x14ac:dyDescent="0.25">
      <c r="A91" s="341" t="s">
        <v>949</v>
      </c>
      <c r="B91" s="369"/>
      <c r="C91" s="709">
        <v>44981</v>
      </c>
      <c r="D91" s="369"/>
      <c r="E91" s="342">
        <v>4288.33</v>
      </c>
      <c r="F91" s="369"/>
      <c r="G91" s="343">
        <v>16.971</v>
      </c>
      <c r="H91" s="370"/>
      <c r="I91" s="344">
        <v>0.58679999999999999</v>
      </c>
      <c r="J91" s="344">
        <v>1.1202000000000001</v>
      </c>
      <c r="K91" s="344">
        <v>4.2061000000000002</v>
      </c>
      <c r="L91" s="344">
        <v>11.6073</v>
      </c>
      <c r="M91" s="344">
        <v>-2.1505999999999998</v>
      </c>
      <c r="N91" s="346">
        <v>3.5638000000000001</v>
      </c>
      <c r="O91" s="344">
        <v>5.6269999999999998</v>
      </c>
      <c r="P91" s="344">
        <v>14.7028</v>
      </c>
      <c r="Q91" s="344" t="s">
        <v>430</v>
      </c>
      <c r="R91" s="344" t="s">
        <v>430</v>
      </c>
      <c r="S91" s="344">
        <v>1.1805000000000001</v>
      </c>
      <c r="T91" s="344">
        <v>13.3895</v>
      </c>
      <c r="U91" s="344">
        <v>-1.3945000000000001</v>
      </c>
      <c r="V91" s="344">
        <v>4.9861000000000004</v>
      </c>
      <c r="W91" s="344">
        <v>1.1805000000000001</v>
      </c>
      <c r="X91" s="344">
        <v>17.084499999999998</v>
      </c>
      <c r="Y91" s="370"/>
      <c r="Z91" s="342">
        <v>19</v>
      </c>
      <c r="AA91" s="342">
        <v>13</v>
      </c>
      <c r="AB91" s="342">
        <v>15</v>
      </c>
      <c r="AC91" s="342">
        <v>21</v>
      </c>
      <c r="AD91" s="342">
        <v>20</v>
      </c>
      <c r="AE91" s="342">
        <v>10</v>
      </c>
      <c r="AF91" s="342">
        <v>5</v>
      </c>
      <c r="AG91" s="342">
        <v>10</v>
      </c>
      <c r="AH91" s="342" t="s">
        <v>430</v>
      </c>
      <c r="AI91" s="342" t="s">
        <v>430</v>
      </c>
      <c r="AJ91" s="342">
        <v>14</v>
      </c>
      <c r="AK91" s="342">
        <v>20</v>
      </c>
      <c r="AL91" s="342">
        <v>20</v>
      </c>
      <c r="AM91" s="342">
        <v>12</v>
      </c>
      <c r="AN91" s="342">
        <v>14</v>
      </c>
      <c r="AO91" s="369"/>
      <c r="AP91" s="344" t="s">
        <v>430</v>
      </c>
      <c r="AQ91" s="344" t="s">
        <v>430</v>
      </c>
      <c r="AR91" s="344" t="s">
        <v>430</v>
      </c>
      <c r="AS91" s="344">
        <v>9.5500000000000007</v>
      </c>
      <c r="AT91" s="344">
        <v>6.43</v>
      </c>
      <c r="AU91" s="347"/>
      <c r="AV91" s="342" t="s">
        <v>430</v>
      </c>
      <c r="AW91" s="342" t="s">
        <v>430</v>
      </c>
      <c r="AX91" s="342" t="s">
        <v>430</v>
      </c>
      <c r="AY91" s="342">
        <v>8</v>
      </c>
      <c r="AZ91" s="342">
        <v>15</v>
      </c>
      <c r="BA91" s="358"/>
      <c r="BB91" s="344">
        <v>13.7020762341311</v>
      </c>
      <c r="BC91" s="371">
        <v>0.94290845116989097</v>
      </c>
      <c r="BD91" s="371">
        <v>6.2387259805460803E-2</v>
      </c>
      <c r="BE91" s="371">
        <v>-0.198537401384316</v>
      </c>
      <c r="BF91" s="369"/>
      <c r="BG91" s="832">
        <v>61.0792</v>
      </c>
      <c r="BH91" s="832">
        <v>24.7133</v>
      </c>
      <c r="BI91" s="832">
        <v>11.743</v>
      </c>
      <c r="BJ91" s="832">
        <v>2.4645000000000001</v>
      </c>
      <c r="BK91" s="369"/>
      <c r="BL91" s="834" t="s">
        <v>819</v>
      </c>
      <c r="BM91" s="834" t="s">
        <v>820</v>
      </c>
      <c r="BN91" s="834" t="s">
        <v>821</v>
      </c>
      <c r="BO91" s="834" t="s">
        <v>822</v>
      </c>
      <c r="BP91" s="834" t="s">
        <v>823</v>
      </c>
      <c r="BQ91" s="369"/>
      <c r="BR91" s="350" t="s">
        <v>443</v>
      </c>
    </row>
    <row r="92" spans="1:70" s="106" customFormat="1" x14ac:dyDescent="0.25">
      <c r="A92" s="341" t="s">
        <v>950</v>
      </c>
      <c r="B92" s="369"/>
      <c r="C92" s="709">
        <v>43349</v>
      </c>
      <c r="D92" s="369"/>
      <c r="E92" s="342">
        <v>3661.31</v>
      </c>
      <c r="F92" s="369"/>
      <c r="G92" s="343">
        <v>26.648</v>
      </c>
      <c r="H92" s="370"/>
      <c r="I92" s="344">
        <v>0.83550000000000002</v>
      </c>
      <c r="J92" s="344">
        <v>0.81340000000000001</v>
      </c>
      <c r="K92" s="344">
        <v>2.6953</v>
      </c>
      <c r="L92" s="344">
        <v>8.7483000000000004</v>
      </c>
      <c r="M92" s="344">
        <v>-5.2138</v>
      </c>
      <c r="N92" s="346">
        <v>-3.0209999999999999</v>
      </c>
      <c r="O92" s="344">
        <v>3.4011</v>
      </c>
      <c r="P92" s="344">
        <v>13.257400000000001</v>
      </c>
      <c r="Q92" s="344">
        <v>11.771800000000001</v>
      </c>
      <c r="R92" s="344" t="s">
        <v>430</v>
      </c>
      <c r="S92" s="344">
        <v>1.4601</v>
      </c>
      <c r="T92" s="344">
        <v>10.3972</v>
      </c>
      <c r="U92" s="344">
        <v>-4.4702999999999999</v>
      </c>
      <c r="V92" s="344">
        <v>-0.61539999999999995</v>
      </c>
      <c r="W92" s="344">
        <v>1.4601</v>
      </c>
      <c r="X92" s="344">
        <v>13.3445</v>
      </c>
      <c r="Y92" s="370"/>
      <c r="Z92" s="342">
        <v>3</v>
      </c>
      <c r="AA92" s="342">
        <v>20</v>
      </c>
      <c r="AB92" s="342">
        <v>26</v>
      </c>
      <c r="AC92" s="342">
        <v>27</v>
      </c>
      <c r="AD92" s="342">
        <v>27</v>
      </c>
      <c r="AE92" s="342">
        <v>24</v>
      </c>
      <c r="AF92" s="342">
        <v>13</v>
      </c>
      <c r="AG92" s="342">
        <v>15</v>
      </c>
      <c r="AH92" s="342">
        <v>10</v>
      </c>
      <c r="AI92" s="342" t="s">
        <v>430</v>
      </c>
      <c r="AJ92" s="342">
        <v>4</v>
      </c>
      <c r="AK92" s="342">
        <v>28</v>
      </c>
      <c r="AL92" s="342">
        <v>27</v>
      </c>
      <c r="AM92" s="342">
        <v>24</v>
      </c>
      <c r="AN92" s="342">
        <v>4</v>
      </c>
      <c r="AO92" s="369"/>
      <c r="AP92" s="344" t="s">
        <v>430</v>
      </c>
      <c r="AQ92" s="344">
        <v>13.15</v>
      </c>
      <c r="AR92" s="344">
        <v>10.59</v>
      </c>
      <c r="AS92" s="344">
        <v>6.31</v>
      </c>
      <c r="AT92" s="344">
        <v>-0.75</v>
      </c>
      <c r="AU92" s="347"/>
      <c r="AV92" s="342" t="s">
        <v>430</v>
      </c>
      <c r="AW92" s="342">
        <v>10</v>
      </c>
      <c r="AX92" s="342">
        <v>10</v>
      </c>
      <c r="AY92" s="342">
        <v>16</v>
      </c>
      <c r="AZ92" s="342">
        <v>23</v>
      </c>
      <c r="BA92" s="358"/>
      <c r="BB92" s="344">
        <v>12.7204113998918</v>
      </c>
      <c r="BC92" s="371">
        <v>0.90923018203320405</v>
      </c>
      <c r="BD92" s="371">
        <v>5.7152792516979703E-2</v>
      </c>
      <c r="BE92" s="371">
        <v>-0.28874160032659002</v>
      </c>
      <c r="BF92" s="369"/>
      <c r="BG92" s="344">
        <v>63.201799999999999</v>
      </c>
      <c r="BH92" s="344">
        <v>14.4917</v>
      </c>
      <c r="BI92" s="344">
        <v>15.7607</v>
      </c>
      <c r="BJ92" s="344">
        <v>6.5457999999999998</v>
      </c>
      <c r="BK92" s="369"/>
      <c r="BL92" s="368" t="s">
        <v>825</v>
      </c>
      <c r="BM92" s="368" t="s">
        <v>826</v>
      </c>
      <c r="BN92" s="368" t="s">
        <v>827</v>
      </c>
      <c r="BO92" s="368" t="s">
        <v>828</v>
      </c>
      <c r="BP92" s="368" t="s">
        <v>829</v>
      </c>
      <c r="BQ92" s="369"/>
      <c r="BR92" s="350" t="s">
        <v>525</v>
      </c>
    </row>
    <row r="93" spans="1:70" s="106" customFormat="1" x14ac:dyDescent="0.25">
      <c r="A93" s="341" t="s">
        <v>951</v>
      </c>
      <c r="B93" s="369"/>
      <c r="C93" s="709">
        <v>42038</v>
      </c>
      <c r="D93" s="369"/>
      <c r="E93" s="342">
        <v>3502.81</v>
      </c>
      <c r="F93" s="369"/>
      <c r="G93" s="343">
        <v>45.432000000000002</v>
      </c>
      <c r="H93" s="370"/>
      <c r="I93" s="344">
        <v>0.65359999999999996</v>
      </c>
      <c r="J93" s="344">
        <v>1.0498000000000001</v>
      </c>
      <c r="K93" s="344">
        <v>4.0467000000000004</v>
      </c>
      <c r="L93" s="344">
        <v>10.7827</v>
      </c>
      <c r="M93" s="344">
        <v>-3.0886999999999998</v>
      </c>
      <c r="N93" s="346">
        <v>1.9821</v>
      </c>
      <c r="O93" s="344">
        <v>3.3298999999999999</v>
      </c>
      <c r="P93" s="344">
        <v>16.5259</v>
      </c>
      <c r="Q93" s="344">
        <v>15.2501</v>
      </c>
      <c r="R93" s="344">
        <v>16.095199999999998</v>
      </c>
      <c r="S93" s="344">
        <v>1.133</v>
      </c>
      <c r="T93" s="344">
        <v>12.042199999999999</v>
      </c>
      <c r="U93" s="344">
        <v>-2.1579000000000002</v>
      </c>
      <c r="V93" s="344">
        <v>4.2544000000000004</v>
      </c>
      <c r="W93" s="344">
        <v>1.133</v>
      </c>
      <c r="X93" s="344">
        <v>14.1774</v>
      </c>
      <c r="Y93" s="370"/>
      <c r="Z93" s="342">
        <v>15</v>
      </c>
      <c r="AA93" s="342">
        <v>14</v>
      </c>
      <c r="AB93" s="342">
        <v>16</v>
      </c>
      <c r="AC93" s="342">
        <v>22</v>
      </c>
      <c r="AD93" s="342">
        <v>21</v>
      </c>
      <c r="AE93" s="342">
        <v>13</v>
      </c>
      <c r="AF93" s="342">
        <v>15</v>
      </c>
      <c r="AG93" s="342">
        <v>8</v>
      </c>
      <c r="AH93" s="342">
        <v>4</v>
      </c>
      <c r="AI93" s="342">
        <v>4</v>
      </c>
      <c r="AJ93" s="342">
        <v>16</v>
      </c>
      <c r="AK93" s="342">
        <v>24</v>
      </c>
      <c r="AL93" s="342">
        <v>21</v>
      </c>
      <c r="AM93" s="342">
        <v>13</v>
      </c>
      <c r="AN93" s="342">
        <v>16</v>
      </c>
      <c r="AO93" s="369"/>
      <c r="AP93" s="344">
        <v>16.16</v>
      </c>
      <c r="AQ93" s="344">
        <v>17.14</v>
      </c>
      <c r="AR93" s="344">
        <v>14</v>
      </c>
      <c r="AS93" s="344">
        <v>9.36</v>
      </c>
      <c r="AT93" s="344">
        <v>4.78</v>
      </c>
      <c r="AU93" s="347"/>
      <c r="AV93" s="342">
        <v>4</v>
      </c>
      <c r="AW93" s="342">
        <v>3</v>
      </c>
      <c r="AX93" s="342">
        <v>5</v>
      </c>
      <c r="AY93" s="342">
        <v>10</v>
      </c>
      <c r="AZ93" s="342">
        <v>18</v>
      </c>
      <c r="BA93" s="358"/>
      <c r="BB93" s="344">
        <v>15.0127144920313</v>
      </c>
      <c r="BC93" s="371">
        <v>1.0032368994484899</v>
      </c>
      <c r="BD93" s="371">
        <v>6.7165736935386106E-2</v>
      </c>
      <c r="BE93" s="371">
        <v>-0.11242842673570699</v>
      </c>
      <c r="BF93" s="369"/>
      <c r="BG93" s="832">
        <v>61.848199999999999</v>
      </c>
      <c r="BH93" s="832">
        <v>27.136399999999998</v>
      </c>
      <c r="BI93" s="832">
        <v>7.4977200000000002</v>
      </c>
      <c r="BJ93" s="832">
        <v>3.5176799999999999</v>
      </c>
      <c r="BK93" s="369"/>
      <c r="BL93" s="834" t="s">
        <v>831</v>
      </c>
      <c r="BM93" s="834" t="s">
        <v>832</v>
      </c>
      <c r="BN93" s="834" t="s">
        <v>833</v>
      </c>
      <c r="BO93" s="834" t="s">
        <v>834</v>
      </c>
      <c r="BP93" s="834" t="s">
        <v>835</v>
      </c>
      <c r="BQ93" s="369"/>
      <c r="BR93" s="350" t="s">
        <v>476</v>
      </c>
    </row>
    <row r="94" spans="1:70" s="106" customFormat="1" x14ac:dyDescent="0.25">
      <c r="A94" s="341" t="s">
        <v>952</v>
      </c>
      <c r="B94" s="369"/>
      <c r="C94" s="709">
        <v>45943</v>
      </c>
      <c r="D94" s="369"/>
      <c r="E94" s="342">
        <v>3224.54</v>
      </c>
      <c r="F94" s="369"/>
      <c r="G94" s="343">
        <v>9.9636999999999993</v>
      </c>
      <c r="H94" s="370"/>
      <c r="I94" s="344">
        <v>0.69940000000000002</v>
      </c>
      <c r="J94" s="344">
        <v>0.75129999999999997</v>
      </c>
      <c r="K94" s="344">
        <v>3.5813999999999999</v>
      </c>
      <c r="L94" s="344">
        <v>9.9746000000000006</v>
      </c>
      <c r="M94" s="344">
        <v>-3.7324000000000002</v>
      </c>
      <c r="N94" s="346" t="s">
        <v>430</v>
      </c>
      <c r="O94" s="344" t="s">
        <v>430</v>
      </c>
      <c r="P94" s="344" t="s">
        <v>430</v>
      </c>
      <c r="Q94" s="344" t="s">
        <v>430</v>
      </c>
      <c r="R94" s="344" t="s">
        <v>430</v>
      </c>
      <c r="S94" s="344">
        <v>1.0999000000000001</v>
      </c>
      <c r="T94" s="344">
        <v>12.203799999999999</v>
      </c>
      <c r="U94" s="344">
        <v>-3.0768</v>
      </c>
      <c r="V94" s="344" t="s">
        <v>430</v>
      </c>
      <c r="W94" s="344">
        <v>1.0999000000000001</v>
      </c>
      <c r="X94" s="344">
        <v>-0.36299999999999999</v>
      </c>
      <c r="Y94" s="370"/>
      <c r="Z94" s="342">
        <v>13</v>
      </c>
      <c r="AA94" s="342">
        <v>21</v>
      </c>
      <c r="AB94" s="342">
        <v>21</v>
      </c>
      <c r="AC94" s="342">
        <v>24</v>
      </c>
      <c r="AD94" s="342">
        <v>25</v>
      </c>
      <c r="AE94" s="342" t="s">
        <v>430</v>
      </c>
      <c r="AF94" s="342" t="s">
        <v>430</v>
      </c>
      <c r="AG94" s="342" t="s">
        <v>430</v>
      </c>
      <c r="AH94" s="342" t="s">
        <v>430</v>
      </c>
      <c r="AI94" s="342" t="s">
        <v>430</v>
      </c>
      <c r="AJ94" s="342">
        <v>19</v>
      </c>
      <c r="AK94" s="342">
        <v>23</v>
      </c>
      <c r="AL94" s="342">
        <v>25</v>
      </c>
      <c r="AM94" s="342" t="s">
        <v>430</v>
      </c>
      <c r="AN94" s="342">
        <v>19</v>
      </c>
      <c r="AO94" s="369"/>
      <c r="AP94" s="344" t="s">
        <v>430</v>
      </c>
      <c r="AQ94" s="344" t="s">
        <v>430</v>
      </c>
      <c r="AR94" s="344" t="s">
        <v>430</v>
      </c>
      <c r="AS94" s="344" t="s">
        <v>430</v>
      </c>
      <c r="AT94" s="344" t="s">
        <v>430</v>
      </c>
      <c r="AU94" s="347"/>
      <c r="AV94" s="342" t="s">
        <v>430</v>
      </c>
      <c r="AW94" s="342" t="s">
        <v>430</v>
      </c>
      <c r="AX94" s="342" t="s">
        <v>430</v>
      </c>
      <c r="AY94" s="342" t="s">
        <v>430</v>
      </c>
      <c r="AZ94" s="342" t="s">
        <v>430</v>
      </c>
      <c r="BA94" s="358"/>
      <c r="BB94" s="344">
        <v>16.639465080315599</v>
      </c>
      <c r="BC94" s="371">
        <v>0.93485746398896497</v>
      </c>
      <c r="BD94" s="371">
        <v>-3.6465998642640197E-2</v>
      </c>
      <c r="BE94" s="371">
        <v>-0.131182598489334</v>
      </c>
      <c r="BF94" s="369"/>
      <c r="BG94" s="832">
        <v>62.833300000000001</v>
      </c>
      <c r="BH94" s="832">
        <v>15.0662</v>
      </c>
      <c r="BI94" s="832">
        <v>19.8841</v>
      </c>
      <c r="BJ94" s="832">
        <v>2.2164000000000001</v>
      </c>
      <c r="BK94" s="369"/>
      <c r="BL94" s="834" t="s">
        <v>953</v>
      </c>
      <c r="BM94" s="834" t="s">
        <v>954</v>
      </c>
      <c r="BN94" s="834" t="s">
        <v>955</v>
      </c>
      <c r="BO94" s="834" t="s">
        <v>956</v>
      </c>
      <c r="BP94" s="834" t="s">
        <v>957</v>
      </c>
      <c r="BQ94" s="369"/>
      <c r="BR94" s="350" t="s">
        <v>554</v>
      </c>
    </row>
    <row r="95" spans="1:70" s="106" customFormat="1" x14ac:dyDescent="0.25">
      <c r="A95" s="341" t="s">
        <v>958</v>
      </c>
      <c r="B95" s="369"/>
      <c r="C95" s="709">
        <v>45174</v>
      </c>
      <c r="D95" s="369"/>
      <c r="E95" s="342">
        <v>2600.0700000000002</v>
      </c>
      <c r="F95" s="369"/>
      <c r="G95" s="343">
        <v>13.46</v>
      </c>
      <c r="H95" s="370"/>
      <c r="I95" s="344">
        <v>0.82399999999999995</v>
      </c>
      <c r="J95" s="344">
        <v>0.67310000000000003</v>
      </c>
      <c r="K95" s="344">
        <v>3.6181999999999999</v>
      </c>
      <c r="L95" s="344">
        <v>9.4308999999999994</v>
      </c>
      <c r="M95" s="344">
        <v>-3.6507000000000001</v>
      </c>
      <c r="N95" s="346">
        <v>-2.8159000000000001</v>
      </c>
      <c r="O95" s="344">
        <v>-4.1801000000000004</v>
      </c>
      <c r="P95" s="344" t="s">
        <v>430</v>
      </c>
      <c r="Q95" s="344" t="s">
        <v>430</v>
      </c>
      <c r="R95" s="344" t="s">
        <v>430</v>
      </c>
      <c r="S95" s="344">
        <v>1.2030000000000001</v>
      </c>
      <c r="T95" s="344">
        <v>11.886900000000001</v>
      </c>
      <c r="U95" s="344">
        <v>-2.8860000000000001</v>
      </c>
      <c r="V95" s="344">
        <v>-1.9664999999999999</v>
      </c>
      <c r="W95" s="344">
        <v>1.2030000000000001</v>
      </c>
      <c r="X95" s="344">
        <v>11.092599999999999</v>
      </c>
      <c r="Y95" s="370"/>
      <c r="Z95" s="342">
        <v>6</v>
      </c>
      <c r="AA95" s="342">
        <v>22</v>
      </c>
      <c r="AB95" s="342">
        <v>20</v>
      </c>
      <c r="AC95" s="342">
        <v>26</v>
      </c>
      <c r="AD95" s="342">
        <v>24</v>
      </c>
      <c r="AE95" s="342">
        <v>23</v>
      </c>
      <c r="AF95" s="342">
        <v>22</v>
      </c>
      <c r="AG95" s="342" t="s">
        <v>430</v>
      </c>
      <c r="AH95" s="342" t="s">
        <v>430</v>
      </c>
      <c r="AI95" s="342" t="s">
        <v>430</v>
      </c>
      <c r="AJ95" s="342">
        <v>11</v>
      </c>
      <c r="AK95" s="342">
        <v>25</v>
      </c>
      <c r="AL95" s="342">
        <v>24</v>
      </c>
      <c r="AM95" s="342">
        <v>26</v>
      </c>
      <c r="AN95" s="342">
        <v>11</v>
      </c>
      <c r="AO95" s="369"/>
      <c r="AP95" s="344" t="s">
        <v>430</v>
      </c>
      <c r="AQ95" s="344" t="s">
        <v>430</v>
      </c>
      <c r="AR95" s="344" t="s">
        <v>430</v>
      </c>
      <c r="AS95" s="344" t="s">
        <v>430</v>
      </c>
      <c r="AT95" s="344">
        <v>-0.09</v>
      </c>
      <c r="AU95" s="347"/>
      <c r="AV95" s="342" t="s">
        <v>430</v>
      </c>
      <c r="AW95" s="342" t="s">
        <v>430</v>
      </c>
      <c r="AX95" s="342" t="s">
        <v>430</v>
      </c>
      <c r="AY95" s="342" t="s">
        <v>430</v>
      </c>
      <c r="AZ95" s="342">
        <v>22</v>
      </c>
      <c r="BA95" s="358"/>
      <c r="BB95" s="344">
        <v>16.860226659663098</v>
      </c>
      <c r="BC95" s="371">
        <v>0.96154414602173899</v>
      </c>
      <c r="BD95" s="371">
        <v>3.1420574524581003E-2</v>
      </c>
      <c r="BE95" s="371">
        <v>-0.44217792060142203</v>
      </c>
      <c r="BF95" s="369"/>
      <c r="BG95" s="832">
        <v>60.691299999999998</v>
      </c>
      <c r="BH95" s="832">
        <v>17.886700000000001</v>
      </c>
      <c r="BI95" s="832">
        <v>18.331399999999999</v>
      </c>
      <c r="BJ95" s="832">
        <v>3.0905999999999998</v>
      </c>
      <c r="BK95" s="369"/>
      <c r="BL95" s="834" t="s">
        <v>837</v>
      </c>
      <c r="BM95" s="834" t="s">
        <v>838</v>
      </c>
      <c r="BN95" s="834" t="s">
        <v>839</v>
      </c>
      <c r="BO95" s="834" t="s">
        <v>840</v>
      </c>
      <c r="BP95" s="834" t="s">
        <v>841</v>
      </c>
      <c r="BQ95" s="369"/>
      <c r="BR95" s="350" t="s">
        <v>463</v>
      </c>
    </row>
    <row r="96" spans="1:70" s="106" customFormat="1" x14ac:dyDescent="0.25">
      <c r="A96" s="341" t="s">
        <v>959</v>
      </c>
      <c r="B96" s="369"/>
      <c r="C96" s="709">
        <v>44011</v>
      </c>
      <c r="D96" s="369"/>
      <c r="E96" s="342">
        <v>2631.79</v>
      </c>
      <c r="F96" s="369"/>
      <c r="G96" s="343">
        <v>41.31</v>
      </c>
      <c r="H96" s="370"/>
      <c r="I96" s="344">
        <v>0.80530000000000002</v>
      </c>
      <c r="J96" s="344">
        <v>1.5736000000000001</v>
      </c>
      <c r="K96" s="344">
        <v>5.1680000000000001</v>
      </c>
      <c r="L96" s="344">
        <v>16.169899999999998</v>
      </c>
      <c r="M96" s="344">
        <v>6.4416000000000002</v>
      </c>
      <c r="N96" s="346">
        <v>10.1013</v>
      </c>
      <c r="O96" s="344">
        <v>4.6645000000000003</v>
      </c>
      <c r="P96" s="344">
        <v>22.654299999999999</v>
      </c>
      <c r="Q96" s="344">
        <v>18.0901</v>
      </c>
      <c r="R96" s="344" t="s">
        <v>430</v>
      </c>
      <c r="S96" s="344">
        <v>1.3493999999999999</v>
      </c>
      <c r="T96" s="344">
        <v>18.8093</v>
      </c>
      <c r="U96" s="344">
        <v>7.2708000000000004</v>
      </c>
      <c r="V96" s="344">
        <v>10.336499999999999</v>
      </c>
      <c r="W96" s="344">
        <v>1.3493999999999999</v>
      </c>
      <c r="X96" s="344">
        <v>26.616</v>
      </c>
      <c r="Y96" s="370"/>
      <c r="Z96" s="342">
        <v>8</v>
      </c>
      <c r="AA96" s="342">
        <v>6</v>
      </c>
      <c r="AB96" s="342">
        <v>12</v>
      </c>
      <c r="AC96" s="342">
        <v>10</v>
      </c>
      <c r="AD96" s="342">
        <v>3</v>
      </c>
      <c r="AE96" s="342">
        <v>3</v>
      </c>
      <c r="AF96" s="342">
        <v>7</v>
      </c>
      <c r="AG96" s="342">
        <v>1</v>
      </c>
      <c r="AH96" s="342">
        <v>1</v>
      </c>
      <c r="AI96" s="342" t="s">
        <v>430</v>
      </c>
      <c r="AJ96" s="342">
        <v>7</v>
      </c>
      <c r="AK96" s="342">
        <v>9</v>
      </c>
      <c r="AL96" s="342">
        <v>3</v>
      </c>
      <c r="AM96" s="342">
        <v>4</v>
      </c>
      <c r="AN96" s="342">
        <v>7</v>
      </c>
      <c r="AO96" s="369"/>
      <c r="AP96" s="344" t="s">
        <v>430</v>
      </c>
      <c r="AQ96" s="344" t="s">
        <v>430</v>
      </c>
      <c r="AR96" s="344">
        <v>18.09</v>
      </c>
      <c r="AS96" s="344">
        <v>13.5</v>
      </c>
      <c r="AT96" s="344">
        <v>18.510000000000002</v>
      </c>
      <c r="AU96" s="347"/>
      <c r="AV96" s="342" t="s">
        <v>430</v>
      </c>
      <c r="AW96" s="342" t="s">
        <v>430</v>
      </c>
      <c r="AX96" s="342">
        <v>1</v>
      </c>
      <c r="AY96" s="342">
        <v>2</v>
      </c>
      <c r="AZ96" s="342">
        <v>4</v>
      </c>
      <c r="BA96" s="358"/>
      <c r="BB96" s="344">
        <v>17.7761203677738</v>
      </c>
      <c r="BC96" s="371">
        <v>1.1118257247744201</v>
      </c>
      <c r="BD96" s="371">
        <v>8.1937356817880905E-2</v>
      </c>
      <c r="BE96" s="371">
        <v>0.25225225515198102</v>
      </c>
      <c r="BF96" s="369"/>
      <c r="BG96" s="832">
        <v>48.376600000000003</v>
      </c>
      <c r="BH96" s="832">
        <v>17.138300000000001</v>
      </c>
      <c r="BI96" s="832">
        <v>30.020499999999998</v>
      </c>
      <c r="BJ96" s="832">
        <v>4.4645999999999999</v>
      </c>
      <c r="BK96" s="369"/>
      <c r="BL96" s="834" t="s">
        <v>843</v>
      </c>
      <c r="BM96" s="834" t="s">
        <v>844</v>
      </c>
      <c r="BN96" s="834" t="s">
        <v>608</v>
      </c>
      <c r="BO96" s="834" t="s">
        <v>845</v>
      </c>
      <c r="BP96" s="834" t="s">
        <v>846</v>
      </c>
      <c r="BQ96" s="369"/>
      <c r="BR96" s="350" t="s">
        <v>476</v>
      </c>
    </row>
    <row r="97" spans="1:70" s="106" customFormat="1" x14ac:dyDescent="0.25">
      <c r="A97" s="341" t="s">
        <v>960</v>
      </c>
      <c r="B97" s="369"/>
      <c r="C97" s="709">
        <v>41275</v>
      </c>
      <c r="D97" s="369"/>
      <c r="E97" s="342">
        <v>2390.46</v>
      </c>
      <c r="F97" s="369"/>
      <c r="G97" s="343">
        <v>58.64</v>
      </c>
      <c r="H97" s="370"/>
      <c r="I97" s="344">
        <v>0.42820000000000003</v>
      </c>
      <c r="J97" s="344">
        <v>1.5763</v>
      </c>
      <c r="K97" s="344">
        <v>6.3281999999999998</v>
      </c>
      <c r="L97" s="344">
        <v>13.930400000000001</v>
      </c>
      <c r="M97" s="344">
        <v>-0.33989999999999998</v>
      </c>
      <c r="N97" s="346">
        <v>1.7173</v>
      </c>
      <c r="O97" s="344">
        <v>3.6240999999999999</v>
      </c>
      <c r="P97" s="344">
        <v>13.7592</v>
      </c>
      <c r="Q97" s="344">
        <v>12.807</v>
      </c>
      <c r="R97" s="344">
        <v>14.123799999999999</v>
      </c>
      <c r="S97" s="344">
        <v>1.0511999999999999</v>
      </c>
      <c r="T97" s="344">
        <v>15.8207</v>
      </c>
      <c r="U97" s="344">
        <v>0.6522</v>
      </c>
      <c r="V97" s="344">
        <v>4.1378000000000004</v>
      </c>
      <c r="W97" s="344">
        <v>1.0511999999999999</v>
      </c>
      <c r="X97" s="344">
        <v>13.274699999999999</v>
      </c>
      <c r="Y97" s="370"/>
      <c r="Z97" s="342">
        <v>25</v>
      </c>
      <c r="AA97" s="342">
        <v>5</v>
      </c>
      <c r="AB97" s="342">
        <v>7</v>
      </c>
      <c r="AC97" s="342">
        <v>13</v>
      </c>
      <c r="AD97" s="342">
        <v>16</v>
      </c>
      <c r="AE97" s="342">
        <v>14</v>
      </c>
      <c r="AF97" s="342">
        <v>12</v>
      </c>
      <c r="AG97" s="342">
        <v>13</v>
      </c>
      <c r="AH97" s="342">
        <v>8</v>
      </c>
      <c r="AI97" s="342">
        <v>6</v>
      </c>
      <c r="AJ97" s="342">
        <v>20</v>
      </c>
      <c r="AK97" s="342">
        <v>16</v>
      </c>
      <c r="AL97" s="342">
        <v>14</v>
      </c>
      <c r="AM97" s="342">
        <v>14</v>
      </c>
      <c r="AN97" s="342">
        <v>20</v>
      </c>
      <c r="AO97" s="369"/>
      <c r="AP97" s="344">
        <v>14.72</v>
      </c>
      <c r="AQ97" s="344">
        <v>15.2</v>
      </c>
      <c r="AR97" s="344">
        <v>11.68</v>
      </c>
      <c r="AS97" s="344">
        <v>8.0399999999999991</v>
      </c>
      <c r="AT97" s="344">
        <v>8.4600000000000009</v>
      </c>
      <c r="AU97" s="347"/>
      <c r="AV97" s="342">
        <v>7</v>
      </c>
      <c r="AW97" s="342">
        <v>7</v>
      </c>
      <c r="AX97" s="342">
        <v>9</v>
      </c>
      <c r="AY97" s="342">
        <v>11</v>
      </c>
      <c r="AZ97" s="342">
        <v>13</v>
      </c>
      <c r="BA97" s="358"/>
      <c r="BB97" s="344">
        <v>14.595297636032001</v>
      </c>
      <c r="BC97" s="371">
        <v>0.96941023631108703</v>
      </c>
      <c r="BD97" s="371">
        <v>5.5081606640776E-2</v>
      </c>
      <c r="BE97" s="371">
        <v>-0.24608602290793299</v>
      </c>
      <c r="BF97" s="369"/>
      <c r="BG97" s="832">
        <v>53.3643</v>
      </c>
      <c r="BH97" s="832">
        <v>16.694199999999999</v>
      </c>
      <c r="BI97" s="832">
        <v>25.990100000000002</v>
      </c>
      <c r="BJ97" s="832">
        <v>3.9514</v>
      </c>
      <c r="BK97" s="369"/>
      <c r="BL97" s="834" t="s">
        <v>750</v>
      </c>
      <c r="BM97" s="834" t="s">
        <v>848</v>
      </c>
      <c r="BN97" s="834" t="s">
        <v>849</v>
      </c>
      <c r="BO97" s="834" t="s">
        <v>850</v>
      </c>
      <c r="BP97" s="834" t="s">
        <v>851</v>
      </c>
      <c r="BQ97" s="369"/>
      <c r="BR97" s="350" t="s">
        <v>547</v>
      </c>
    </row>
    <row r="98" spans="1:70" s="106" customFormat="1" x14ac:dyDescent="0.25">
      <c r="A98" s="341" t="s">
        <v>961</v>
      </c>
      <c r="B98" s="369"/>
      <c r="C98" s="709">
        <v>45107</v>
      </c>
      <c r="D98" s="369"/>
      <c r="E98" s="342">
        <v>2118.85</v>
      </c>
      <c r="F98" s="369"/>
      <c r="G98" s="343">
        <v>16.514099999999999</v>
      </c>
      <c r="H98" s="370"/>
      <c r="I98" s="344">
        <v>0.59450000000000003</v>
      </c>
      <c r="J98" s="344">
        <v>1.1676</v>
      </c>
      <c r="K98" s="344">
        <v>6.3887999999999998</v>
      </c>
      <c r="L98" s="344">
        <v>17.899699999999999</v>
      </c>
      <c r="M98" s="344">
        <v>3.0592000000000001</v>
      </c>
      <c r="N98" s="346">
        <v>5.4318</v>
      </c>
      <c r="O98" s="344">
        <v>3.8687999999999998</v>
      </c>
      <c r="P98" s="344">
        <v>18.1462</v>
      </c>
      <c r="Q98" s="344" t="s">
        <v>430</v>
      </c>
      <c r="R98" s="344" t="s">
        <v>430</v>
      </c>
      <c r="S98" s="344">
        <v>1.3575999999999999</v>
      </c>
      <c r="T98" s="344">
        <v>20.322199999999999</v>
      </c>
      <c r="U98" s="344">
        <v>4.3723000000000001</v>
      </c>
      <c r="V98" s="344">
        <v>7.6981000000000002</v>
      </c>
      <c r="W98" s="344">
        <v>1.3575999999999999</v>
      </c>
      <c r="X98" s="344">
        <v>18.1462</v>
      </c>
      <c r="Y98" s="370"/>
      <c r="Z98" s="342">
        <v>18</v>
      </c>
      <c r="AA98" s="342">
        <v>12</v>
      </c>
      <c r="AB98" s="342">
        <v>6</v>
      </c>
      <c r="AC98" s="342">
        <v>6</v>
      </c>
      <c r="AD98" s="342">
        <v>6</v>
      </c>
      <c r="AE98" s="342">
        <v>7</v>
      </c>
      <c r="AF98" s="342">
        <v>11</v>
      </c>
      <c r="AG98" s="342">
        <v>5</v>
      </c>
      <c r="AH98" s="342" t="s">
        <v>430</v>
      </c>
      <c r="AI98" s="342" t="s">
        <v>430</v>
      </c>
      <c r="AJ98" s="342">
        <v>6</v>
      </c>
      <c r="AK98" s="342">
        <v>6</v>
      </c>
      <c r="AL98" s="342">
        <v>6</v>
      </c>
      <c r="AM98" s="342">
        <v>5</v>
      </c>
      <c r="AN98" s="342">
        <v>6</v>
      </c>
      <c r="AO98" s="369"/>
      <c r="AP98" s="344" t="s">
        <v>430</v>
      </c>
      <c r="AQ98" s="344" t="s">
        <v>430</v>
      </c>
      <c r="AR98" s="344" t="s">
        <v>430</v>
      </c>
      <c r="AS98" s="344">
        <v>11.69</v>
      </c>
      <c r="AT98" s="344">
        <v>14.94</v>
      </c>
      <c r="AU98" s="347"/>
      <c r="AV98" s="342" t="s">
        <v>430</v>
      </c>
      <c r="AW98" s="342" t="s">
        <v>430</v>
      </c>
      <c r="AX98" s="342" t="s">
        <v>430</v>
      </c>
      <c r="AY98" s="342">
        <v>5</v>
      </c>
      <c r="AZ98" s="342">
        <v>6</v>
      </c>
      <c r="BA98" s="358"/>
      <c r="BB98" s="344">
        <v>14.855854935276</v>
      </c>
      <c r="BC98" s="371">
        <v>0.94956943141883299</v>
      </c>
      <c r="BD98" s="371">
        <v>6.9948965935850704E-2</v>
      </c>
      <c r="BE98" s="371">
        <v>8.02011580821229E-2</v>
      </c>
      <c r="BF98" s="369"/>
      <c r="BG98" s="832">
        <v>49.193300000000001</v>
      </c>
      <c r="BH98" s="832">
        <v>23.636900000000001</v>
      </c>
      <c r="BI98" s="832">
        <v>23.7454</v>
      </c>
      <c r="BJ98" s="832">
        <v>3.4243999999999999</v>
      </c>
      <c r="BK98" s="369"/>
      <c r="BL98" s="834" t="s">
        <v>853</v>
      </c>
      <c r="BM98" s="834" t="s">
        <v>854</v>
      </c>
      <c r="BN98" s="834" t="s">
        <v>855</v>
      </c>
      <c r="BO98" s="834" t="s">
        <v>856</v>
      </c>
      <c r="BP98" s="834" t="s">
        <v>857</v>
      </c>
      <c r="BQ98" s="369"/>
      <c r="BR98" s="350" t="s">
        <v>443</v>
      </c>
    </row>
    <row r="99" spans="1:70" s="106" customFormat="1" x14ac:dyDescent="0.25">
      <c r="A99" s="341" t="s">
        <v>962</v>
      </c>
      <c r="B99" s="369"/>
      <c r="C99" s="709">
        <v>44810</v>
      </c>
      <c r="D99" s="369"/>
      <c r="E99" s="342">
        <v>1999.91</v>
      </c>
      <c r="F99" s="369"/>
      <c r="G99" s="343">
        <v>15.2842</v>
      </c>
      <c r="H99" s="370"/>
      <c r="I99" s="344">
        <v>0.60289999999999999</v>
      </c>
      <c r="J99" s="344">
        <v>0.2492</v>
      </c>
      <c r="K99" s="344">
        <v>3.8329</v>
      </c>
      <c r="L99" s="344">
        <v>8.2373999999999992</v>
      </c>
      <c r="M99" s="344">
        <v>-5.8188000000000004</v>
      </c>
      <c r="N99" s="346">
        <v>-1.4665999999999999</v>
      </c>
      <c r="O99" s="344">
        <v>3.3919999999999999</v>
      </c>
      <c r="P99" s="344">
        <v>11.6669</v>
      </c>
      <c r="Q99" s="344" t="s">
        <v>430</v>
      </c>
      <c r="R99" s="344" t="s">
        <v>430</v>
      </c>
      <c r="S99" s="344">
        <v>1.1601999999999999</v>
      </c>
      <c r="T99" s="344">
        <v>10.8796</v>
      </c>
      <c r="U99" s="344">
        <v>-5.0853999999999999</v>
      </c>
      <c r="V99" s="344">
        <v>-0.30719999999999997</v>
      </c>
      <c r="W99" s="344">
        <v>1.1601999999999999</v>
      </c>
      <c r="X99" s="344">
        <v>11.7395</v>
      </c>
      <c r="Y99" s="370"/>
      <c r="Z99" s="342">
        <v>17</v>
      </c>
      <c r="AA99" s="342">
        <v>29</v>
      </c>
      <c r="AB99" s="342">
        <v>19</v>
      </c>
      <c r="AC99" s="342">
        <v>28</v>
      </c>
      <c r="AD99" s="342">
        <v>29</v>
      </c>
      <c r="AE99" s="342">
        <v>20</v>
      </c>
      <c r="AF99" s="342">
        <v>14</v>
      </c>
      <c r="AG99" s="342">
        <v>18</v>
      </c>
      <c r="AH99" s="342" t="s">
        <v>430</v>
      </c>
      <c r="AI99" s="342" t="s">
        <v>430</v>
      </c>
      <c r="AJ99" s="342">
        <v>15</v>
      </c>
      <c r="AK99" s="342">
        <v>27</v>
      </c>
      <c r="AL99" s="342">
        <v>28</v>
      </c>
      <c r="AM99" s="342">
        <v>23</v>
      </c>
      <c r="AN99" s="342">
        <v>15</v>
      </c>
      <c r="AO99" s="369"/>
      <c r="AP99" s="344" t="s">
        <v>430</v>
      </c>
      <c r="AQ99" s="344" t="s">
        <v>430</v>
      </c>
      <c r="AR99" s="344" t="s">
        <v>430</v>
      </c>
      <c r="AS99" s="344">
        <v>5.68</v>
      </c>
      <c r="AT99" s="344">
        <v>-1.29</v>
      </c>
      <c r="AU99" s="347"/>
      <c r="AV99" s="342" t="s">
        <v>430</v>
      </c>
      <c r="AW99" s="342" t="s">
        <v>430</v>
      </c>
      <c r="AX99" s="342" t="s">
        <v>430</v>
      </c>
      <c r="AY99" s="342">
        <v>18</v>
      </c>
      <c r="AZ99" s="342">
        <v>24</v>
      </c>
      <c r="BA99" s="358"/>
      <c r="BB99" s="344">
        <v>13.168428523244501</v>
      </c>
      <c r="BC99" s="371">
        <v>0.89397145759744601</v>
      </c>
      <c r="BD99" s="371">
        <v>4.7288531114850298E-2</v>
      </c>
      <c r="BE99" s="371">
        <v>-0.37598667199135</v>
      </c>
      <c r="BF99" s="369"/>
      <c r="BG99" s="832">
        <v>64.495599999999996</v>
      </c>
      <c r="BH99" s="832">
        <v>13.6791</v>
      </c>
      <c r="BI99" s="832">
        <v>18.201499999999999</v>
      </c>
      <c r="BJ99" s="832">
        <v>3.6238000000000001</v>
      </c>
      <c r="BK99" s="369"/>
      <c r="BL99" s="834" t="s">
        <v>859</v>
      </c>
      <c r="BM99" s="834" t="s">
        <v>860</v>
      </c>
      <c r="BN99" s="834" t="s">
        <v>861</v>
      </c>
      <c r="BO99" s="834" t="s">
        <v>862</v>
      </c>
      <c r="BP99" s="834" t="s">
        <v>863</v>
      </c>
      <c r="BQ99" s="369"/>
      <c r="BR99" s="350" t="s">
        <v>443</v>
      </c>
    </row>
    <row r="100" spans="1:70" s="106" customFormat="1" x14ac:dyDescent="0.25">
      <c r="A100" s="341" t="s">
        <v>963</v>
      </c>
      <c r="B100" s="369"/>
      <c r="C100" s="709">
        <v>44431</v>
      </c>
      <c r="D100" s="369"/>
      <c r="E100" s="342">
        <v>1559.38</v>
      </c>
      <c r="F100" s="369"/>
      <c r="G100" s="343">
        <v>17.274999999999999</v>
      </c>
      <c r="H100" s="370"/>
      <c r="I100" s="344">
        <v>0.57699999999999996</v>
      </c>
      <c r="J100" s="344">
        <v>0.53190000000000004</v>
      </c>
      <c r="K100" s="344">
        <v>3.5758000000000001</v>
      </c>
      <c r="L100" s="344">
        <v>9.4489999999999998</v>
      </c>
      <c r="M100" s="344">
        <v>-5.1673999999999998</v>
      </c>
      <c r="N100" s="346">
        <v>-2.1827999999999999</v>
      </c>
      <c r="O100" s="344">
        <v>1.5963000000000001</v>
      </c>
      <c r="P100" s="344">
        <v>12.8894</v>
      </c>
      <c r="Q100" s="344" t="s">
        <v>430</v>
      </c>
      <c r="R100" s="344" t="s">
        <v>430</v>
      </c>
      <c r="S100" s="344">
        <v>0.86470000000000002</v>
      </c>
      <c r="T100" s="344">
        <v>11.290800000000001</v>
      </c>
      <c r="U100" s="344">
        <v>-3.9205000000000001</v>
      </c>
      <c r="V100" s="344">
        <v>0.30830000000000002</v>
      </c>
      <c r="W100" s="344">
        <v>0.86470000000000002</v>
      </c>
      <c r="X100" s="344">
        <v>11.9048</v>
      </c>
      <c r="Y100" s="370"/>
      <c r="Z100" s="342">
        <v>20</v>
      </c>
      <c r="AA100" s="342">
        <v>26</v>
      </c>
      <c r="AB100" s="342">
        <v>22</v>
      </c>
      <c r="AC100" s="342">
        <v>25</v>
      </c>
      <c r="AD100" s="342">
        <v>26</v>
      </c>
      <c r="AE100" s="342">
        <v>21</v>
      </c>
      <c r="AF100" s="342">
        <v>19</v>
      </c>
      <c r="AG100" s="342">
        <v>16</v>
      </c>
      <c r="AH100" s="342" t="s">
        <v>430</v>
      </c>
      <c r="AI100" s="342" t="s">
        <v>430</v>
      </c>
      <c r="AJ100" s="342">
        <v>24</v>
      </c>
      <c r="AK100" s="342">
        <v>26</v>
      </c>
      <c r="AL100" s="342">
        <v>26</v>
      </c>
      <c r="AM100" s="342">
        <v>22</v>
      </c>
      <c r="AN100" s="342">
        <v>24</v>
      </c>
      <c r="AO100" s="369"/>
      <c r="AP100" s="344" t="s">
        <v>430</v>
      </c>
      <c r="AQ100" s="344" t="s">
        <v>430</v>
      </c>
      <c r="AR100" s="344" t="s">
        <v>430</v>
      </c>
      <c r="AS100" s="344">
        <v>5.75</v>
      </c>
      <c r="AT100" s="344">
        <v>0.39</v>
      </c>
      <c r="AU100" s="347"/>
      <c r="AV100" s="342" t="s">
        <v>430</v>
      </c>
      <c r="AW100" s="342" t="s">
        <v>430</v>
      </c>
      <c r="AX100" s="342" t="s">
        <v>430</v>
      </c>
      <c r="AY100" s="342">
        <v>17</v>
      </c>
      <c r="AZ100" s="342">
        <v>21</v>
      </c>
      <c r="BA100" s="358"/>
      <c r="BB100" s="344">
        <v>13.712214143645401</v>
      </c>
      <c r="BC100" s="371">
        <v>0.93828163922935603</v>
      </c>
      <c r="BD100" s="371">
        <v>5.3573226082106601E-2</v>
      </c>
      <c r="BE100" s="371">
        <v>-0.31359598904496599</v>
      </c>
      <c r="BF100" s="369"/>
      <c r="BG100" s="832">
        <v>60.6691</v>
      </c>
      <c r="BH100" s="832">
        <v>22.922599999999999</v>
      </c>
      <c r="BI100" s="832">
        <v>15.568</v>
      </c>
      <c r="BJ100" s="832">
        <v>0.84030000000000005</v>
      </c>
      <c r="BK100" s="369"/>
      <c r="BL100" s="834" t="s">
        <v>865</v>
      </c>
      <c r="BM100" s="834" t="s">
        <v>866</v>
      </c>
      <c r="BN100" s="834" t="s">
        <v>867</v>
      </c>
      <c r="BO100" s="834" t="s">
        <v>868</v>
      </c>
      <c r="BP100" s="834" t="s">
        <v>869</v>
      </c>
      <c r="BQ100" s="369"/>
      <c r="BR100" s="350" t="s">
        <v>476</v>
      </c>
    </row>
    <row r="101" spans="1:70" s="106" customFormat="1" x14ac:dyDescent="0.25">
      <c r="A101" s="341" t="s">
        <v>964</v>
      </c>
      <c r="B101" s="369"/>
      <c r="C101" s="709">
        <v>44978</v>
      </c>
      <c r="D101" s="369"/>
      <c r="E101" s="342">
        <v>1419.9</v>
      </c>
      <c r="F101" s="369"/>
      <c r="G101" s="343">
        <v>20.603899999999999</v>
      </c>
      <c r="H101" s="370"/>
      <c r="I101" s="344">
        <v>0.75360000000000005</v>
      </c>
      <c r="J101" s="344">
        <v>1.48</v>
      </c>
      <c r="K101" s="344">
        <v>6.8949999999999996</v>
      </c>
      <c r="L101" s="344">
        <v>19.378499999999999</v>
      </c>
      <c r="M101" s="344">
        <v>6.1089000000000002</v>
      </c>
      <c r="N101" s="346">
        <v>9.2796000000000003</v>
      </c>
      <c r="O101" s="344">
        <v>6.4452999999999996</v>
      </c>
      <c r="P101" s="344">
        <v>20.9407</v>
      </c>
      <c r="Q101" s="344" t="s">
        <v>430</v>
      </c>
      <c r="R101" s="344" t="s">
        <v>430</v>
      </c>
      <c r="S101" s="344">
        <v>1.1969000000000001</v>
      </c>
      <c r="T101" s="344">
        <v>21.955500000000001</v>
      </c>
      <c r="U101" s="344">
        <v>6.7625999999999999</v>
      </c>
      <c r="V101" s="344">
        <v>12.5017</v>
      </c>
      <c r="W101" s="344">
        <v>1.1969000000000001</v>
      </c>
      <c r="X101" s="344">
        <v>23.991399999999999</v>
      </c>
      <c r="Y101" s="370"/>
      <c r="Z101" s="342">
        <v>11</v>
      </c>
      <c r="AA101" s="342">
        <v>7</v>
      </c>
      <c r="AB101" s="342">
        <v>4</v>
      </c>
      <c r="AC101" s="342">
        <v>3</v>
      </c>
      <c r="AD101" s="342">
        <v>4</v>
      </c>
      <c r="AE101" s="342">
        <v>5</v>
      </c>
      <c r="AF101" s="342">
        <v>3</v>
      </c>
      <c r="AG101" s="342">
        <v>2</v>
      </c>
      <c r="AH101" s="342" t="s">
        <v>430</v>
      </c>
      <c r="AI101" s="342" t="s">
        <v>430</v>
      </c>
      <c r="AJ101" s="342">
        <v>12</v>
      </c>
      <c r="AK101" s="342">
        <v>3</v>
      </c>
      <c r="AL101" s="342">
        <v>4</v>
      </c>
      <c r="AM101" s="342">
        <v>2</v>
      </c>
      <c r="AN101" s="342">
        <v>12</v>
      </c>
      <c r="AO101" s="369"/>
      <c r="AP101" s="344" t="s">
        <v>430</v>
      </c>
      <c r="AQ101" s="344" t="s">
        <v>430</v>
      </c>
      <c r="AR101" s="344" t="s">
        <v>430</v>
      </c>
      <c r="AS101" s="344">
        <v>14.43</v>
      </c>
      <c r="AT101" s="344">
        <v>21.22</v>
      </c>
      <c r="AU101" s="347"/>
      <c r="AV101" s="342" t="s">
        <v>430</v>
      </c>
      <c r="AW101" s="342" t="s">
        <v>430</v>
      </c>
      <c r="AX101" s="342" t="s">
        <v>430</v>
      </c>
      <c r="AY101" s="342">
        <v>1</v>
      </c>
      <c r="AZ101" s="342">
        <v>2</v>
      </c>
      <c r="BA101" s="358"/>
      <c r="BB101" s="344">
        <v>16.6331464402538</v>
      </c>
      <c r="BC101" s="371">
        <v>1.08768731158231</v>
      </c>
      <c r="BD101" s="371">
        <v>8.0060063055289593E-2</v>
      </c>
      <c r="BE101" s="371">
        <v>0.11653831751732099</v>
      </c>
      <c r="BF101" s="369"/>
      <c r="BG101" s="832">
        <v>50.4405</v>
      </c>
      <c r="BH101" s="832">
        <v>13.298500000000001</v>
      </c>
      <c r="BI101" s="832">
        <v>26.997699999999998</v>
      </c>
      <c r="BJ101" s="832">
        <v>9.2632999999999992</v>
      </c>
      <c r="BK101" s="369"/>
      <c r="BL101" s="834" t="s">
        <v>871</v>
      </c>
      <c r="BM101" s="834" t="s">
        <v>872</v>
      </c>
      <c r="BN101" s="834" t="s">
        <v>873</v>
      </c>
      <c r="BO101" s="834" t="s">
        <v>874</v>
      </c>
      <c r="BP101" s="834" t="s">
        <v>875</v>
      </c>
      <c r="BQ101" s="369"/>
      <c r="BR101" s="350" t="s">
        <v>602</v>
      </c>
    </row>
    <row r="102" spans="1:70" s="106" customFormat="1" x14ac:dyDescent="0.25">
      <c r="A102" s="341" t="s">
        <v>965</v>
      </c>
      <c r="B102" s="369"/>
      <c r="C102" s="709">
        <v>44790</v>
      </c>
      <c r="D102" s="369"/>
      <c r="E102" s="342">
        <v>1240.6600000000001</v>
      </c>
      <c r="F102" s="369"/>
      <c r="G102" s="343">
        <v>16.591799999999999</v>
      </c>
      <c r="H102" s="370"/>
      <c r="I102" s="344">
        <v>0.4103</v>
      </c>
      <c r="J102" s="344">
        <v>0.53500000000000003</v>
      </c>
      <c r="K102" s="344">
        <v>2.1366999999999998</v>
      </c>
      <c r="L102" s="344">
        <v>12.3908</v>
      </c>
      <c r="M102" s="344">
        <v>-1.042</v>
      </c>
      <c r="N102" s="346">
        <v>0.98599999999999999</v>
      </c>
      <c r="O102" s="344">
        <v>2.7397</v>
      </c>
      <c r="P102" s="344">
        <v>14.4336</v>
      </c>
      <c r="Q102" s="344" t="s">
        <v>430</v>
      </c>
      <c r="R102" s="344" t="s">
        <v>430</v>
      </c>
      <c r="S102" s="344">
        <v>0.46810000000000002</v>
      </c>
      <c r="T102" s="344">
        <v>14.292999999999999</v>
      </c>
      <c r="U102" s="344">
        <v>-7.7100000000000002E-2</v>
      </c>
      <c r="V102" s="344">
        <v>5.4531999999999998</v>
      </c>
      <c r="W102" s="344">
        <v>0.46810000000000002</v>
      </c>
      <c r="X102" s="344">
        <v>13.9519</v>
      </c>
      <c r="Y102" s="370"/>
      <c r="Z102" s="342">
        <v>26</v>
      </c>
      <c r="AA102" s="342">
        <v>25</v>
      </c>
      <c r="AB102" s="342">
        <v>28</v>
      </c>
      <c r="AC102" s="342">
        <v>18</v>
      </c>
      <c r="AD102" s="342">
        <v>17</v>
      </c>
      <c r="AE102" s="342">
        <v>15</v>
      </c>
      <c r="AF102" s="342">
        <v>16</v>
      </c>
      <c r="AG102" s="342">
        <v>11</v>
      </c>
      <c r="AH102" s="342" t="s">
        <v>430</v>
      </c>
      <c r="AI102" s="342" t="s">
        <v>430</v>
      </c>
      <c r="AJ102" s="342">
        <v>28</v>
      </c>
      <c r="AK102" s="342">
        <v>17</v>
      </c>
      <c r="AL102" s="342">
        <v>17</v>
      </c>
      <c r="AM102" s="342">
        <v>11</v>
      </c>
      <c r="AN102" s="342">
        <v>28</v>
      </c>
      <c r="AO102" s="369"/>
      <c r="AP102" s="344" t="s">
        <v>430</v>
      </c>
      <c r="AQ102" s="344" t="s">
        <v>430</v>
      </c>
      <c r="AR102" s="344" t="s">
        <v>430</v>
      </c>
      <c r="AS102" s="344">
        <v>7.76</v>
      </c>
      <c r="AT102" s="344">
        <v>6.17</v>
      </c>
      <c r="AU102" s="347"/>
      <c r="AV102" s="342" t="s">
        <v>430</v>
      </c>
      <c r="AW102" s="342" t="s">
        <v>430</v>
      </c>
      <c r="AX102" s="342" t="s">
        <v>430</v>
      </c>
      <c r="AY102" s="342">
        <v>12</v>
      </c>
      <c r="AZ102" s="342">
        <v>16</v>
      </c>
      <c r="BA102" s="358"/>
      <c r="BB102" s="344">
        <v>14.871222455212999</v>
      </c>
      <c r="BC102" s="371">
        <v>0.96791079466932395</v>
      </c>
      <c r="BD102" s="371">
        <v>5.8246078921092001E-2</v>
      </c>
      <c r="BE102" s="371">
        <v>-0.21511342127299199</v>
      </c>
      <c r="BF102" s="369"/>
      <c r="BG102" s="832">
        <v>53.012700000000002</v>
      </c>
      <c r="BH102" s="832">
        <v>33.2074</v>
      </c>
      <c r="BI102" s="832">
        <v>9.4036600000000004</v>
      </c>
      <c r="BJ102" s="832">
        <v>4.3762400000000001</v>
      </c>
      <c r="BK102" s="369"/>
      <c r="BL102" s="834" t="s">
        <v>877</v>
      </c>
      <c r="BM102" s="834" t="s">
        <v>878</v>
      </c>
      <c r="BN102" s="834" t="s">
        <v>879</v>
      </c>
      <c r="BO102" s="834" t="s">
        <v>880</v>
      </c>
      <c r="BP102" s="834" t="s">
        <v>881</v>
      </c>
      <c r="BQ102" s="369"/>
      <c r="BR102" s="350" t="s">
        <v>436</v>
      </c>
    </row>
    <row r="103" spans="1:70" s="106" customFormat="1" x14ac:dyDescent="0.25">
      <c r="A103" s="341" t="s">
        <v>966</v>
      </c>
      <c r="B103" s="369"/>
      <c r="C103" s="709">
        <v>45408</v>
      </c>
      <c r="D103" s="369"/>
      <c r="E103" s="342">
        <v>981.12</v>
      </c>
      <c r="F103" s="369"/>
      <c r="G103" s="343">
        <v>12.3</v>
      </c>
      <c r="H103" s="370"/>
      <c r="I103" s="344">
        <v>0.90239999999999998</v>
      </c>
      <c r="J103" s="344">
        <v>2.0747</v>
      </c>
      <c r="K103" s="344">
        <v>5.3082000000000003</v>
      </c>
      <c r="L103" s="344">
        <v>15.8192</v>
      </c>
      <c r="M103" s="344">
        <v>2.6711</v>
      </c>
      <c r="N103" s="346">
        <v>4.4142999999999999</v>
      </c>
      <c r="O103" s="344">
        <v>5.2192999999999996</v>
      </c>
      <c r="P103" s="344" t="s">
        <v>430</v>
      </c>
      <c r="Q103" s="344" t="s">
        <v>430</v>
      </c>
      <c r="R103" s="344" t="s">
        <v>430</v>
      </c>
      <c r="S103" s="344">
        <v>1.4851000000000001</v>
      </c>
      <c r="T103" s="344">
        <v>17.4785</v>
      </c>
      <c r="U103" s="344">
        <v>3.4483000000000001</v>
      </c>
      <c r="V103" s="344">
        <v>7.4236000000000004</v>
      </c>
      <c r="W103" s="344">
        <v>1.4851000000000001</v>
      </c>
      <c r="X103" s="344">
        <v>9.9444999999999997</v>
      </c>
      <c r="Y103" s="370"/>
      <c r="Z103" s="342">
        <v>1</v>
      </c>
      <c r="AA103" s="342">
        <v>2</v>
      </c>
      <c r="AB103" s="342">
        <v>11</v>
      </c>
      <c r="AC103" s="342">
        <v>11</v>
      </c>
      <c r="AD103" s="342">
        <v>7</v>
      </c>
      <c r="AE103" s="342">
        <v>8</v>
      </c>
      <c r="AF103" s="342">
        <v>6</v>
      </c>
      <c r="AG103" s="342" t="s">
        <v>430</v>
      </c>
      <c r="AH103" s="342" t="s">
        <v>430</v>
      </c>
      <c r="AI103" s="342" t="s">
        <v>430</v>
      </c>
      <c r="AJ103" s="342">
        <v>3</v>
      </c>
      <c r="AK103" s="342">
        <v>12</v>
      </c>
      <c r="AL103" s="342">
        <v>9</v>
      </c>
      <c r="AM103" s="342">
        <v>6</v>
      </c>
      <c r="AN103" s="342">
        <v>3</v>
      </c>
      <c r="AO103" s="369"/>
      <c r="AP103" s="344" t="s">
        <v>430</v>
      </c>
      <c r="AQ103" s="344" t="s">
        <v>430</v>
      </c>
      <c r="AR103" s="344" t="s">
        <v>430</v>
      </c>
      <c r="AS103" s="344" t="s">
        <v>430</v>
      </c>
      <c r="AT103" s="344">
        <v>13.31</v>
      </c>
      <c r="AU103" s="347"/>
      <c r="AV103" s="342" t="s">
        <v>430</v>
      </c>
      <c r="AW103" s="342" t="s">
        <v>430</v>
      </c>
      <c r="AX103" s="342" t="s">
        <v>430</v>
      </c>
      <c r="AY103" s="342" t="s">
        <v>430</v>
      </c>
      <c r="AZ103" s="342">
        <v>9</v>
      </c>
      <c r="BA103" s="358"/>
      <c r="BB103" s="344">
        <v>16.308482966996401</v>
      </c>
      <c r="BC103" s="371">
        <v>0.95755011185455097</v>
      </c>
      <c r="BD103" s="371">
        <v>2.71395534630046E-2</v>
      </c>
      <c r="BE103" s="371">
        <v>-5.37120900961656E-2</v>
      </c>
      <c r="BF103" s="369"/>
      <c r="BG103" s="832">
        <v>53.669600000000003</v>
      </c>
      <c r="BH103" s="832">
        <v>26.0365</v>
      </c>
      <c r="BI103" s="832">
        <v>16.010300000000001</v>
      </c>
      <c r="BJ103" s="832">
        <v>4.2835999999999999</v>
      </c>
      <c r="BK103" s="369"/>
      <c r="BL103" s="834" t="s">
        <v>883</v>
      </c>
      <c r="BM103" s="834" t="s">
        <v>459</v>
      </c>
      <c r="BN103" s="834" t="s">
        <v>884</v>
      </c>
      <c r="BO103" s="834" t="s">
        <v>885</v>
      </c>
      <c r="BP103" s="834" t="s">
        <v>886</v>
      </c>
      <c r="BQ103" s="369"/>
      <c r="BR103" s="350" t="s">
        <v>615</v>
      </c>
    </row>
    <row r="104" spans="1:70" s="106" customFormat="1" x14ac:dyDescent="0.25">
      <c r="A104" s="341" t="s">
        <v>967</v>
      </c>
      <c r="B104" s="369"/>
      <c r="C104" s="709">
        <v>41275</v>
      </c>
      <c r="D104" s="369"/>
      <c r="E104" s="342">
        <v>1056.57</v>
      </c>
      <c r="F104" s="369"/>
      <c r="G104" s="343">
        <v>115.4688</v>
      </c>
      <c r="H104" s="370"/>
      <c r="I104" s="344">
        <v>0.82179999999999997</v>
      </c>
      <c r="J104" s="344">
        <v>1.6104000000000001</v>
      </c>
      <c r="K104" s="344">
        <v>8.3443000000000005</v>
      </c>
      <c r="L104" s="344">
        <v>17.367599999999999</v>
      </c>
      <c r="M104" s="344">
        <v>1.3452999999999999</v>
      </c>
      <c r="N104" s="346">
        <v>8.2110000000000003</v>
      </c>
      <c r="O104" s="344">
        <v>2.6857000000000002</v>
      </c>
      <c r="P104" s="344">
        <v>13.6241</v>
      </c>
      <c r="Q104" s="344">
        <v>11.8371</v>
      </c>
      <c r="R104" s="344">
        <v>11.25</v>
      </c>
      <c r="S104" s="344">
        <v>1.1966000000000001</v>
      </c>
      <c r="T104" s="344">
        <v>19.880500000000001</v>
      </c>
      <c r="U104" s="344">
        <v>1.9084000000000001</v>
      </c>
      <c r="V104" s="344">
        <v>5.9244000000000003</v>
      </c>
      <c r="W104" s="344">
        <v>1.1966000000000001</v>
      </c>
      <c r="X104" s="344">
        <v>11.215400000000001</v>
      </c>
      <c r="Y104" s="370"/>
      <c r="Z104" s="342">
        <v>7</v>
      </c>
      <c r="AA104" s="342">
        <v>4</v>
      </c>
      <c r="AB104" s="342">
        <v>1</v>
      </c>
      <c r="AC104" s="342">
        <v>7</v>
      </c>
      <c r="AD104" s="342">
        <v>12</v>
      </c>
      <c r="AE104" s="342">
        <v>6</v>
      </c>
      <c r="AF104" s="342">
        <v>17</v>
      </c>
      <c r="AG104" s="342">
        <v>14</v>
      </c>
      <c r="AH104" s="342">
        <v>9</v>
      </c>
      <c r="AI104" s="342">
        <v>8</v>
      </c>
      <c r="AJ104" s="342">
        <v>13</v>
      </c>
      <c r="AK104" s="342">
        <v>7</v>
      </c>
      <c r="AL104" s="342">
        <v>13</v>
      </c>
      <c r="AM104" s="342">
        <v>9</v>
      </c>
      <c r="AN104" s="342">
        <v>13</v>
      </c>
      <c r="AO104" s="369"/>
      <c r="AP104" s="344">
        <v>12.36</v>
      </c>
      <c r="AQ104" s="344">
        <v>13.36</v>
      </c>
      <c r="AR104" s="344">
        <v>12</v>
      </c>
      <c r="AS104" s="344">
        <v>9.3800000000000008</v>
      </c>
      <c r="AT104" s="344">
        <v>13.66</v>
      </c>
      <c r="AU104" s="347"/>
      <c r="AV104" s="342">
        <v>8</v>
      </c>
      <c r="AW104" s="342">
        <v>9</v>
      </c>
      <c r="AX104" s="342">
        <v>8</v>
      </c>
      <c r="AY104" s="342">
        <v>9</v>
      </c>
      <c r="AZ104" s="342">
        <v>7</v>
      </c>
      <c r="BA104" s="358"/>
      <c r="BB104" s="344">
        <v>15.9925877351069</v>
      </c>
      <c r="BC104" s="371">
        <v>0.99501189822172198</v>
      </c>
      <c r="BD104" s="371">
        <v>4.91785003756713E-2</v>
      </c>
      <c r="BE104" s="371">
        <v>-0.32508839761221098</v>
      </c>
      <c r="BF104" s="369"/>
      <c r="BG104" s="832">
        <v>45.0381</v>
      </c>
      <c r="BH104" s="832">
        <v>34.076999999999998</v>
      </c>
      <c r="BI104" s="832">
        <v>18.372699999999998</v>
      </c>
      <c r="BJ104" s="832">
        <v>2.5122</v>
      </c>
      <c r="BK104" s="369"/>
      <c r="BL104" s="834" t="s">
        <v>888</v>
      </c>
      <c r="BM104" s="834" t="s">
        <v>889</v>
      </c>
      <c r="BN104" s="834" t="s">
        <v>873</v>
      </c>
      <c r="BO104" s="834" t="s">
        <v>890</v>
      </c>
      <c r="BP104" s="834" t="s">
        <v>891</v>
      </c>
      <c r="BQ104" s="369"/>
      <c r="BR104" s="350" t="s">
        <v>476</v>
      </c>
    </row>
    <row r="105" spans="1:70" s="106" customFormat="1" x14ac:dyDescent="0.25">
      <c r="A105" s="341" t="s">
        <v>968</v>
      </c>
      <c r="B105" s="369"/>
      <c r="C105" s="709">
        <v>45873</v>
      </c>
      <c r="D105" s="369"/>
      <c r="E105" s="342">
        <v>441.74</v>
      </c>
      <c r="F105" s="369"/>
      <c r="G105" s="343">
        <v>10.039199999999999</v>
      </c>
      <c r="H105" s="370"/>
      <c r="I105" s="344">
        <v>0.4834</v>
      </c>
      <c r="J105" s="344">
        <v>0.95630000000000004</v>
      </c>
      <c r="K105" s="344">
        <v>1.1833</v>
      </c>
      <c r="L105" s="344">
        <v>4.9138000000000002</v>
      </c>
      <c r="M105" s="344">
        <v>-3.2776000000000001</v>
      </c>
      <c r="N105" s="346" t="s">
        <v>430</v>
      </c>
      <c r="O105" s="344" t="s">
        <v>430</v>
      </c>
      <c r="P105" s="344" t="s">
        <v>430</v>
      </c>
      <c r="Q105" s="344" t="s">
        <v>430</v>
      </c>
      <c r="R105" s="344" t="s">
        <v>430</v>
      </c>
      <c r="S105" s="344">
        <v>2.0899999999999998E-2</v>
      </c>
      <c r="T105" s="344">
        <v>5.6458000000000004</v>
      </c>
      <c r="U105" s="344">
        <v>-2.3033999999999999</v>
      </c>
      <c r="V105" s="344">
        <v>4.0914000000000001</v>
      </c>
      <c r="W105" s="344">
        <v>2.0899999999999998E-2</v>
      </c>
      <c r="X105" s="344">
        <v>0.39200000000000002</v>
      </c>
      <c r="Y105" s="370"/>
      <c r="Z105" s="342">
        <v>22</v>
      </c>
      <c r="AA105" s="342">
        <v>16</v>
      </c>
      <c r="AB105" s="342">
        <v>29</v>
      </c>
      <c r="AC105" s="342">
        <v>29</v>
      </c>
      <c r="AD105" s="342">
        <v>22</v>
      </c>
      <c r="AE105" s="342" t="s">
        <v>430</v>
      </c>
      <c r="AF105" s="342" t="s">
        <v>430</v>
      </c>
      <c r="AG105" s="342" t="s">
        <v>430</v>
      </c>
      <c r="AH105" s="342" t="s">
        <v>430</v>
      </c>
      <c r="AI105" s="342" t="s">
        <v>430</v>
      </c>
      <c r="AJ105" s="342">
        <v>29</v>
      </c>
      <c r="AK105" s="342">
        <v>29</v>
      </c>
      <c r="AL105" s="342">
        <v>22</v>
      </c>
      <c r="AM105" s="342">
        <v>15</v>
      </c>
      <c r="AN105" s="342">
        <v>29</v>
      </c>
      <c r="AO105" s="369"/>
      <c r="AP105" s="344" t="s">
        <v>430</v>
      </c>
      <c r="AQ105" s="344" t="s">
        <v>430</v>
      </c>
      <c r="AR105" s="344" t="s">
        <v>430</v>
      </c>
      <c r="AS105" s="344" t="s">
        <v>430</v>
      </c>
      <c r="AT105" s="344" t="s">
        <v>430</v>
      </c>
      <c r="AU105" s="347"/>
      <c r="AV105" s="342" t="s">
        <v>430</v>
      </c>
      <c r="AW105" s="342" t="s">
        <v>430</v>
      </c>
      <c r="AX105" s="342" t="s">
        <v>430</v>
      </c>
      <c r="AY105" s="342" t="s">
        <v>430</v>
      </c>
      <c r="AZ105" s="342" t="s">
        <v>430</v>
      </c>
      <c r="BA105" s="358"/>
      <c r="BB105" s="344">
        <v>12.2235939450864</v>
      </c>
      <c r="BC105" s="371">
        <v>0.69873170294406595</v>
      </c>
      <c r="BD105" s="371">
        <v>-1.7595894419170099E-2</v>
      </c>
      <c r="BE105" s="371">
        <v>-0.175177030422483</v>
      </c>
      <c r="BF105" s="369"/>
      <c r="BG105" s="832">
        <v>36.424799999999998</v>
      </c>
      <c r="BH105" s="832">
        <v>31.127300000000002</v>
      </c>
      <c r="BI105" s="832">
        <v>22.171900000000001</v>
      </c>
      <c r="BJ105" s="832">
        <v>10.276</v>
      </c>
      <c r="BK105" s="369"/>
      <c r="BL105" s="834" t="s">
        <v>893</v>
      </c>
      <c r="BM105" s="834" t="s">
        <v>894</v>
      </c>
      <c r="BN105" s="834" t="s">
        <v>895</v>
      </c>
      <c r="BO105" s="834" t="s">
        <v>896</v>
      </c>
      <c r="BP105" s="834" t="s">
        <v>897</v>
      </c>
      <c r="BQ105" s="369"/>
      <c r="BR105" s="350" t="s">
        <v>436</v>
      </c>
    </row>
    <row r="106" spans="1:70" s="106" customFormat="1" x14ac:dyDescent="0.25">
      <c r="A106" s="341" t="s">
        <v>969</v>
      </c>
      <c r="B106" s="369"/>
      <c r="C106" s="709">
        <v>41275</v>
      </c>
      <c r="D106" s="369"/>
      <c r="E106" s="342">
        <v>352.637</v>
      </c>
      <c r="F106" s="369"/>
      <c r="G106" s="343">
        <v>235.78</v>
      </c>
      <c r="H106" s="370"/>
      <c r="I106" s="344">
        <v>0.70899999999999996</v>
      </c>
      <c r="J106" s="344">
        <v>1.1931</v>
      </c>
      <c r="K106" s="344">
        <v>3.8953000000000002</v>
      </c>
      <c r="L106" s="344">
        <v>12.6248</v>
      </c>
      <c r="M106" s="344">
        <v>0.4516</v>
      </c>
      <c r="N106" s="346">
        <v>-0.38869999999999999</v>
      </c>
      <c r="O106" s="344">
        <v>-0.99029999999999996</v>
      </c>
      <c r="P106" s="344">
        <v>12.746499999999999</v>
      </c>
      <c r="Q106" s="344">
        <v>10.6456</v>
      </c>
      <c r="R106" s="344">
        <v>9.7765000000000004</v>
      </c>
      <c r="S106" s="344">
        <v>1.8224</v>
      </c>
      <c r="T106" s="344">
        <v>16.624600000000001</v>
      </c>
      <c r="U106" s="344">
        <v>0.64029999999999998</v>
      </c>
      <c r="V106" s="344">
        <v>2.8081</v>
      </c>
      <c r="W106" s="344">
        <v>1.8224</v>
      </c>
      <c r="X106" s="344">
        <v>10.1333</v>
      </c>
      <c r="Y106" s="370"/>
      <c r="Z106" s="342">
        <v>12</v>
      </c>
      <c r="AA106" s="342">
        <v>11</v>
      </c>
      <c r="AB106" s="342">
        <v>17</v>
      </c>
      <c r="AC106" s="342">
        <v>16</v>
      </c>
      <c r="AD106" s="342">
        <v>14</v>
      </c>
      <c r="AE106" s="342">
        <v>18</v>
      </c>
      <c r="AF106" s="342">
        <v>20</v>
      </c>
      <c r="AG106" s="342">
        <v>17</v>
      </c>
      <c r="AH106" s="342">
        <v>12</v>
      </c>
      <c r="AI106" s="342">
        <v>9</v>
      </c>
      <c r="AJ106" s="342">
        <v>1</v>
      </c>
      <c r="AK106" s="342">
        <v>13</v>
      </c>
      <c r="AL106" s="342">
        <v>15</v>
      </c>
      <c r="AM106" s="342">
        <v>18</v>
      </c>
      <c r="AN106" s="342">
        <v>1</v>
      </c>
      <c r="AO106" s="369"/>
      <c r="AP106" s="344">
        <v>10.31</v>
      </c>
      <c r="AQ106" s="344">
        <v>11.66</v>
      </c>
      <c r="AR106" s="344">
        <v>9.24</v>
      </c>
      <c r="AS106" s="344">
        <v>4.75</v>
      </c>
      <c r="AT106" s="344">
        <v>6.75</v>
      </c>
      <c r="AU106" s="347"/>
      <c r="AV106" s="342">
        <v>9</v>
      </c>
      <c r="AW106" s="342">
        <v>11</v>
      </c>
      <c r="AX106" s="342">
        <v>12</v>
      </c>
      <c r="AY106" s="342">
        <v>19</v>
      </c>
      <c r="AZ106" s="342">
        <v>14</v>
      </c>
      <c r="BA106" s="358"/>
      <c r="BB106" s="344">
        <v>14.432407889888101</v>
      </c>
      <c r="BC106" s="371">
        <v>0.95307911227980802</v>
      </c>
      <c r="BD106" s="371">
        <v>4.5760898650053297E-2</v>
      </c>
      <c r="BE106" s="371">
        <v>-0.37188942458570101</v>
      </c>
      <c r="BF106" s="369"/>
      <c r="BG106" s="832">
        <v>57.087899999999998</v>
      </c>
      <c r="BH106" s="832">
        <v>9.4605399999999999</v>
      </c>
      <c r="BI106" s="832">
        <v>24.483599999999999</v>
      </c>
      <c r="BJ106" s="832">
        <v>8.9679599999999997</v>
      </c>
      <c r="BK106" s="369"/>
      <c r="BL106" s="834" t="s">
        <v>899</v>
      </c>
      <c r="BM106" s="834" t="s">
        <v>900</v>
      </c>
      <c r="BN106" s="834" t="s">
        <v>901</v>
      </c>
      <c r="BO106" s="834" t="s">
        <v>902</v>
      </c>
      <c r="BP106" s="834" t="s">
        <v>903</v>
      </c>
      <c r="BQ106" s="369"/>
      <c r="BR106" s="350" t="s">
        <v>904</v>
      </c>
    </row>
    <row r="107" spans="1:70" s="106" customFormat="1" x14ac:dyDescent="0.25">
      <c r="A107" s="341" t="s">
        <v>970</v>
      </c>
      <c r="B107" s="369"/>
      <c r="C107" s="709">
        <v>44596</v>
      </c>
      <c r="D107" s="369"/>
      <c r="E107" s="342">
        <v>281.17</v>
      </c>
      <c r="F107" s="369"/>
      <c r="G107" s="343">
        <v>10.56</v>
      </c>
      <c r="H107" s="370"/>
      <c r="I107" s="344">
        <v>0.1898</v>
      </c>
      <c r="J107" s="344">
        <v>0.85960000000000003</v>
      </c>
      <c r="K107" s="344">
        <v>2.2265000000000001</v>
      </c>
      <c r="L107" s="344">
        <v>11.6279</v>
      </c>
      <c r="M107" s="344">
        <v>-0.189</v>
      </c>
      <c r="N107" s="346">
        <v>-8.1738999999999997</v>
      </c>
      <c r="O107" s="344">
        <v>-9.0639000000000003</v>
      </c>
      <c r="P107" s="344">
        <v>0.41260000000000002</v>
      </c>
      <c r="Q107" s="344" t="s">
        <v>430</v>
      </c>
      <c r="R107" s="344" t="s">
        <v>430</v>
      </c>
      <c r="S107" s="344">
        <v>0</v>
      </c>
      <c r="T107" s="344">
        <v>12.9412</v>
      </c>
      <c r="U107" s="344">
        <v>0.47570000000000001</v>
      </c>
      <c r="V107" s="344">
        <v>0.47570000000000001</v>
      </c>
      <c r="W107" s="344">
        <v>0</v>
      </c>
      <c r="X107" s="344">
        <v>1.2437</v>
      </c>
      <c r="Y107" s="370"/>
      <c r="Z107" s="342">
        <v>29</v>
      </c>
      <c r="AA107" s="342">
        <v>18</v>
      </c>
      <c r="AB107" s="342">
        <v>27</v>
      </c>
      <c r="AC107" s="342">
        <v>20</v>
      </c>
      <c r="AD107" s="342">
        <v>15</v>
      </c>
      <c r="AE107" s="342">
        <v>25</v>
      </c>
      <c r="AF107" s="342">
        <v>24</v>
      </c>
      <c r="AG107" s="342">
        <v>21</v>
      </c>
      <c r="AH107" s="342" t="s">
        <v>430</v>
      </c>
      <c r="AI107" s="342" t="s">
        <v>430</v>
      </c>
      <c r="AJ107" s="342">
        <v>30</v>
      </c>
      <c r="AK107" s="342">
        <v>21</v>
      </c>
      <c r="AL107" s="342">
        <v>16</v>
      </c>
      <c r="AM107" s="342">
        <v>21</v>
      </c>
      <c r="AN107" s="342">
        <v>30</v>
      </c>
      <c r="AO107" s="369"/>
      <c r="AP107" s="344" t="s">
        <v>430</v>
      </c>
      <c r="AQ107" s="344" t="s">
        <v>430</v>
      </c>
      <c r="AR107" s="344" t="s">
        <v>430</v>
      </c>
      <c r="AS107" s="344">
        <v>-3.82</v>
      </c>
      <c r="AT107" s="344">
        <v>2.39</v>
      </c>
      <c r="AU107" s="347"/>
      <c r="AV107" s="342" t="s">
        <v>430</v>
      </c>
      <c r="AW107" s="342" t="s">
        <v>430</v>
      </c>
      <c r="AX107" s="342" t="s">
        <v>430</v>
      </c>
      <c r="AY107" s="342">
        <v>21</v>
      </c>
      <c r="AZ107" s="342">
        <v>20</v>
      </c>
      <c r="BA107" s="358"/>
      <c r="BB107" s="344">
        <v>18.7425917854892</v>
      </c>
      <c r="BC107" s="371">
        <v>1.03475493135018</v>
      </c>
      <c r="BD107" s="371">
        <v>-8.8204272239098998E-3</v>
      </c>
      <c r="BE107" s="371">
        <v>-1.3212965692051</v>
      </c>
      <c r="BF107" s="369"/>
      <c r="BG107" s="832">
        <v>26.8855</v>
      </c>
      <c r="BH107" s="832">
        <v>33.817500000000003</v>
      </c>
      <c r="BI107" s="832">
        <v>37.763800000000003</v>
      </c>
      <c r="BJ107" s="832">
        <v>1.5331999999999999</v>
      </c>
      <c r="BK107" s="369"/>
      <c r="BL107" s="834" t="s">
        <v>906</v>
      </c>
      <c r="BM107" s="834" t="s">
        <v>907</v>
      </c>
      <c r="BN107" s="834" t="s">
        <v>908</v>
      </c>
      <c r="BO107" s="834" t="s">
        <v>909</v>
      </c>
      <c r="BP107" s="834" t="s">
        <v>910</v>
      </c>
      <c r="BQ107" s="369"/>
      <c r="BR107" s="350" t="s">
        <v>436</v>
      </c>
    </row>
    <row r="108" spans="1:70" s="106" customFormat="1" x14ac:dyDescent="0.25">
      <c r="A108" s="341" t="s">
        <v>971</v>
      </c>
      <c r="B108" s="369"/>
      <c r="C108" s="709">
        <v>43290</v>
      </c>
      <c r="D108" s="369"/>
      <c r="E108" s="342">
        <v>281.72000000000003</v>
      </c>
      <c r="F108" s="369"/>
      <c r="G108" s="343">
        <v>28.938099999999999</v>
      </c>
      <c r="H108" s="370"/>
      <c r="I108" s="344">
        <v>0.82820000000000005</v>
      </c>
      <c r="J108" s="344">
        <v>0.53010000000000002</v>
      </c>
      <c r="K108" s="344">
        <v>5.6401000000000003</v>
      </c>
      <c r="L108" s="344">
        <v>16.643999999999998</v>
      </c>
      <c r="M108" s="344">
        <v>4.7149999999999999</v>
      </c>
      <c r="N108" s="346">
        <v>10.143000000000001</v>
      </c>
      <c r="O108" s="344">
        <v>6.0842999999999998</v>
      </c>
      <c r="P108" s="344">
        <v>13.958399999999999</v>
      </c>
      <c r="Q108" s="344">
        <v>13.7407</v>
      </c>
      <c r="R108" s="344" t="s">
        <v>430</v>
      </c>
      <c r="S108" s="344">
        <v>1.1309</v>
      </c>
      <c r="T108" s="344">
        <v>19.832000000000001</v>
      </c>
      <c r="U108" s="344">
        <v>6.0202</v>
      </c>
      <c r="V108" s="344">
        <v>11.801299999999999</v>
      </c>
      <c r="W108" s="344">
        <v>1.1309</v>
      </c>
      <c r="X108" s="344">
        <v>14.230700000000001</v>
      </c>
      <c r="Y108" s="370"/>
      <c r="Z108" s="342">
        <v>5</v>
      </c>
      <c r="AA108" s="342">
        <v>27</v>
      </c>
      <c r="AB108" s="342">
        <v>9</v>
      </c>
      <c r="AC108" s="342">
        <v>8</v>
      </c>
      <c r="AD108" s="342">
        <v>5</v>
      </c>
      <c r="AE108" s="342">
        <v>2</v>
      </c>
      <c r="AF108" s="342">
        <v>4</v>
      </c>
      <c r="AG108" s="342">
        <v>12</v>
      </c>
      <c r="AH108" s="342">
        <v>7</v>
      </c>
      <c r="AI108" s="342" t="s">
        <v>430</v>
      </c>
      <c r="AJ108" s="342">
        <v>17</v>
      </c>
      <c r="AK108" s="342">
        <v>8</v>
      </c>
      <c r="AL108" s="342">
        <v>5</v>
      </c>
      <c r="AM108" s="342">
        <v>3</v>
      </c>
      <c r="AN108" s="342">
        <v>17</v>
      </c>
      <c r="AO108" s="369"/>
      <c r="AP108" s="344" t="s">
        <v>430</v>
      </c>
      <c r="AQ108" s="344">
        <v>15.51</v>
      </c>
      <c r="AR108" s="344">
        <v>13.11</v>
      </c>
      <c r="AS108" s="344">
        <v>11.28</v>
      </c>
      <c r="AT108" s="344">
        <v>18.8</v>
      </c>
      <c r="AU108" s="347"/>
      <c r="AV108" s="342" t="s">
        <v>430</v>
      </c>
      <c r="AW108" s="342">
        <v>6</v>
      </c>
      <c r="AX108" s="342">
        <v>6</v>
      </c>
      <c r="AY108" s="342">
        <v>6</v>
      </c>
      <c r="AZ108" s="342">
        <v>3</v>
      </c>
      <c r="BA108" s="358"/>
      <c r="BB108" s="344">
        <v>14.3608665445021</v>
      </c>
      <c r="BC108" s="371">
        <v>0.97029437080071701</v>
      </c>
      <c r="BD108" s="371">
        <v>5.5145196179847998E-2</v>
      </c>
      <c r="BE108" s="371">
        <v>-0.29203383281787498</v>
      </c>
      <c r="BF108" s="369"/>
      <c r="BG108" s="832">
        <v>41.041800000000002</v>
      </c>
      <c r="BH108" s="832">
        <v>11.698499999999999</v>
      </c>
      <c r="BI108" s="832">
        <v>38.665399999999998</v>
      </c>
      <c r="BJ108" s="832">
        <v>8.5943000000000005</v>
      </c>
      <c r="BK108" s="369"/>
      <c r="BL108" s="834" t="s">
        <v>912</v>
      </c>
      <c r="BM108" s="834" t="s">
        <v>913</v>
      </c>
      <c r="BN108" s="834" t="s">
        <v>914</v>
      </c>
      <c r="BO108" s="834" t="s">
        <v>915</v>
      </c>
      <c r="BP108" s="834" t="s">
        <v>916</v>
      </c>
      <c r="BQ108" s="369"/>
      <c r="BR108" s="350" t="s">
        <v>554</v>
      </c>
    </row>
    <row r="109" spans="1:70" s="106" customFormat="1" x14ac:dyDescent="0.25">
      <c r="A109" s="341" t="s">
        <v>972</v>
      </c>
      <c r="B109" s="369"/>
      <c r="C109" s="709">
        <v>45944</v>
      </c>
      <c r="D109" s="369"/>
      <c r="E109" s="342">
        <v>242.001</v>
      </c>
      <c r="F109" s="369"/>
      <c r="G109" s="343">
        <v>10.1768</v>
      </c>
      <c r="H109" s="370"/>
      <c r="I109" s="344">
        <v>0.46</v>
      </c>
      <c r="J109" s="344">
        <v>1.4029</v>
      </c>
      <c r="K109" s="344">
        <v>3.1846999999999999</v>
      </c>
      <c r="L109" s="344">
        <v>12.1546</v>
      </c>
      <c r="M109" s="344">
        <v>-1.7977000000000001</v>
      </c>
      <c r="N109" s="346" t="s">
        <v>430</v>
      </c>
      <c r="O109" s="344" t="s">
        <v>430</v>
      </c>
      <c r="P109" s="344" t="s">
        <v>430</v>
      </c>
      <c r="Q109" s="344" t="s">
        <v>430</v>
      </c>
      <c r="R109" s="344" t="s">
        <v>430</v>
      </c>
      <c r="S109" s="344">
        <v>0.96730000000000005</v>
      </c>
      <c r="T109" s="344">
        <v>16.392700000000001</v>
      </c>
      <c r="U109" s="344">
        <v>-0.64049999999999996</v>
      </c>
      <c r="V109" s="344" t="s">
        <v>430</v>
      </c>
      <c r="W109" s="344">
        <v>0.96730000000000005</v>
      </c>
      <c r="X109" s="344">
        <v>1.768</v>
      </c>
      <c r="Y109" s="370"/>
      <c r="Z109" s="342">
        <v>23</v>
      </c>
      <c r="AA109" s="342">
        <v>9</v>
      </c>
      <c r="AB109" s="342">
        <v>24</v>
      </c>
      <c r="AC109" s="342">
        <v>19</v>
      </c>
      <c r="AD109" s="342">
        <v>19</v>
      </c>
      <c r="AE109" s="342" t="s">
        <v>430</v>
      </c>
      <c r="AF109" s="342" t="s">
        <v>430</v>
      </c>
      <c r="AG109" s="342" t="s">
        <v>430</v>
      </c>
      <c r="AH109" s="342" t="s">
        <v>430</v>
      </c>
      <c r="AI109" s="342" t="s">
        <v>430</v>
      </c>
      <c r="AJ109" s="342">
        <v>22</v>
      </c>
      <c r="AK109" s="342">
        <v>15</v>
      </c>
      <c r="AL109" s="342">
        <v>19</v>
      </c>
      <c r="AM109" s="342" t="s">
        <v>430</v>
      </c>
      <c r="AN109" s="342">
        <v>22</v>
      </c>
      <c r="AO109" s="369"/>
      <c r="AP109" s="344" t="s">
        <v>430</v>
      </c>
      <c r="AQ109" s="344" t="s">
        <v>430</v>
      </c>
      <c r="AR109" s="344" t="s">
        <v>430</v>
      </c>
      <c r="AS109" s="344" t="s">
        <v>430</v>
      </c>
      <c r="AT109" s="344" t="s">
        <v>430</v>
      </c>
      <c r="AU109" s="347"/>
      <c r="AV109" s="342" t="s">
        <v>430</v>
      </c>
      <c r="AW109" s="342" t="s">
        <v>430</v>
      </c>
      <c r="AX109" s="342" t="s">
        <v>430</v>
      </c>
      <c r="AY109" s="342" t="s">
        <v>430</v>
      </c>
      <c r="AZ109" s="342" t="s">
        <v>430</v>
      </c>
      <c r="BA109" s="358"/>
      <c r="BB109" s="344">
        <v>17.525374515976999</v>
      </c>
      <c r="BC109" s="371">
        <v>0.95476359102888697</v>
      </c>
      <c r="BD109" s="371">
        <v>-8.5238252189339999E-3</v>
      </c>
      <c r="BE109" s="371">
        <v>0.336335771463248</v>
      </c>
      <c r="BF109" s="369"/>
      <c r="BG109" s="832">
        <v>56.751600000000003</v>
      </c>
      <c r="BH109" s="832">
        <v>19.122699999999998</v>
      </c>
      <c r="BI109" s="832">
        <v>20.037099999999999</v>
      </c>
      <c r="BJ109" s="832">
        <v>4.0885999999999996</v>
      </c>
      <c r="BK109" s="369"/>
      <c r="BL109" s="834" t="s">
        <v>918</v>
      </c>
      <c r="BM109" s="834" t="s">
        <v>919</v>
      </c>
      <c r="BN109" s="834" t="s">
        <v>920</v>
      </c>
      <c r="BO109" s="834" t="s">
        <v>921</v>
      </c>
      <c r="BP109" s="834" t="s">
        <v>922</v>
      </c>
      <c r="BQ109" s="369"/>
      <c r="BR109" s="350" t="s">
        <v>463</v>
      </c>
    </row>
    <row r="110" spans="1:70" s="106" customFormat="1" x14ac:dyDescent="0.25">
      <c r="A110" s="341" t="s">
        <v>973</v>
      </c>
      <c r="B110" s="369"/>
      <c r="C110" s="709">
        <v>45814</v>
      </c>
      <c r="D110" s="369"/>
      <c r="E110" s="342">
        <v>201.62899999999999</v>
      </c>
      <c r="F110" s="369"/>
      <c r="G110" s="343">
        <v>10.628299999999999</v>
      </c>
      <c r="H110" s="370"/>
      <c r="I110" s="344">
        <v>0.64680000000000004</v>
      </c>
      <c r="J110" s="344">
        <v>0.85980000000000001</v>
      </c>
      <c r="K110" s="344">
        <v>5.0072000000000001</v>
      </c>
      <c r="L110" s="344">
        <v>13.8263</v>
      </c>
      <c r="M110" s="344">
        <v>1.2141999999999999</v>
      </c>
      <c r="N110" s="346">
        <v>3.7738</v>
      </c>
      <c r="O110" s="344" t="s">
        <v>430</v>
      </c>
      <c r="P110" s="344" t="s">
        <v>430</v>
      </c>
      <c r="Q110" s="344" t="s">
        <v>430</v>
      </c>
      <c r="R110" s="344" t="s">
        <v>430</v>
      </c>
      <c r="S110" s="344">
        <v>1.448</v>
      </c>
      <c r="T110" s="344">
        <v>16.581800000000001</v>
      </c>
      <c r="U110" s="344">
        <v>2.1322999999999999</v>
      </c>
      <c r="V110" s="344">
        <v>6.9332000000000003</v>
      </c>
      <c r="W110" s="344">
        <v>1.448</v>
      </c>
      <c r="X110" s="344">
        <v>5.8532000000000002</v>
      </c>
      <c r="Y110" s="370"/>
      <c r="Z110" s="342">
        <v>16</v>
      </c>
      <c r="AA110" s="342">
        <v>17</v>
      </c>
      <c r="AB110" s="342">
        <v>13</v>
      </c>
      <c r="AC110" s="342">
        <v>14</v>
      </c>
      <c r="AD110" s="342">
        <v>13</v>
      </c>
      <c r="AE110" s="342">
        <v>9</v>
      </c>
      <c r="AF110" s="342" t="s">
        <v>430</v>
      </c>
      <c r="AG110" s="342" t="s">
        <v>430</v>
      </c>
      <c r="AH110" s="342" t="s">
        <v>430</v>
      </c>
      <c r="AI110" s="342" t="s">
        <v>430</v>
      </c>
      <c r="AJ110" s="342">
        <v>5</v>
      </c>
      <c r="AK110" s="342">
        <v>14</v>
      </c>
      <c r="AL110" s="342">
        <v>11</v>
      </c>
      <c r="AM110" s="342">
        <v>8</v>
      </c>
      <c r="AN110" s="342">
        <v>5</v>
      </c>
      <c r="AO110" s="369"/>
      <c r="AP110" s="344" t="s">
        <v>430</v>
      </c>
      <c r="AQ110" s="344" t="s">
        <v>430</v>
      </c>
      <c r="AR110" s="344" t="s">
        <v>430</v>
      </c>
      <c r="AS110" s="344" t="s">
        <v>430</v>
      </c>
      <c r="AT110" s="344">
        <v>10.97</v>
      </c>
      <c r="AU110" s="347"/>
      <c r="AV110" s="342" t="s">
        <v>430</v>
      </c>
      <c r="AW110" s="342" t="s">
        <v>430</v>
      </c>
      <c r="AX110" s="342" t="s">
        <v>430</v>
      </c>
      <c r="AY110" s="342" t="s">
        <v>430</v>
      </c>
      <c r="AZ110" s="342">
        <v>10</v>
      </c>
      <c r="BA110" s="358"/>
      <c r="BB110" s="344">
        <v>13.934151240103899</v>
      </c>
      <c r="BC110" s="371">
        <v>0.89633266515017296</v>
      </c>
      <c r="BD110" s="371">
        <v>-5.0202588451087396E-3</v>
      </c>
      <c r="BE110" s="371">
        <v>0.27790263197007098</v>
      </c>
      <c r="BF110" s="369"/>
      <c r="BG110" s="832">
        <v>54.862400000000001</v>
      </c>
      <c r="BH110" s="832">
        <v>8.7564200000000003</v>
      </c>
      <c r="BI110" s="832">
        <v>32.185600000000001</v>
      </c>
      <c r="BJ110" s="832">
        <v>4.1955799999999996</v>
      </c>
      <c r="BK110" s="369"/>
      <c r="BL110" s="834" t="s">
        <v>924</v>
      </c>
      <c r="BM110" s="834" t="s">
        <v>925</v>
      </c>
      <c r="BN110" s="834" t="s">
        <v>926</v>
      </c>
      <c r="BO110" s="834" t="s">
        <v>927</v>
      </c>
      <c r="BP110" s="834" t="s">
        <v>861</v>
      </c>
      <c r="BQ110" s="369"/>
      <c r="BR110" s="350" t="s">
        <v>436</v>
      </c>
    </row>
    <row r="111" spans="1:70" s="106" customFormat="1" x14ac:dyDescent="0.25">
      <c r="A111" s="341" t="s">
        <v>974</v>
      </c>
      <c r="B111" s="369"/>
      <c r="C111" s="709">
        <v>46083</v>
      </c>
      <c r="D111" s="369"/>
      <c r="E111" s="342">
        <v>210.78200000000001</v>
      </c>
      <c r="F111" s="369"/>
      <c r="G111" s="343">
        <v>11.22</v>
      </c>
      <c r="H111" s="370"/>
      <c r="I111" s="344">
        <v>0.89929999999999999</v>
      </c>
      <c r="J111" s="344">
        <v>1.4467000000000001</v>
      </c>
      <c r="K111" s="344">
        <v>5.7492999999999999</v>
      </c>
      <c r="L111" s="344">
        <v>12.9909</v>
      </c>
      <c r="M111" s="344" t="s">
        <v>430</v>
      </c>
      <c r="N111" s="346" t="s">
        <v>430</v>
      </c>
      <c r="O111" s="344" t="s">
        <v>430</v>
      </c>
      <c r="P111" s="344" t="s">
        <v>430</v>
      </c>
      <c r="Q111" s="344" t="s">
        <v>430</v>
      </c>
      <c r="R111" s="344" t="s">
        <v>430</v>
      </c>
      <c r="S111" s="344">
        <v>0.99009999999999998</v>
      </c>
      <c r="T111" s="344">
        <v>13.793100000000001</v>
      </c>
      <c r="U111" s="344" t="s">
        <v>430</v>
      </c>
      <c r="V111" s="344" t="s">
        <v>430</v>
      </c>
      <c r="W111" s="344">
        <v>0.99009999999999998</v>
      </c>
      <c r="X111" s="344">
        <v>12.2</v>
      </c>
      <c r="Y111" s="370"/>
      <c r="Z111" s="342">
        <v>2</v>
      </c>
      <c r="AA111" s="342">
        <v>8</v>
      </c>
      <c r="AB111" s="342">
        <v>8</v>
      </c>
      <c r="AC111" s="342">
        <v>15</v>
      </c>
      <c r="AD111" s="342" t="s">
        <v>430</v>
      </c>
      <c r="AE111" s="342" t="s">
        <v>430</v>
      </c>
      <c r="AF111" s="342" t="s">
        <v>430</v>
      </c>
      <c r="AG111" s="342" t="s">
        <v>430</v>
      </c>
      <c r="AH111" s="342" t="s">
        <v>430</v>
      </c>
      <c r="AI111" s="342" t="s">
        <v>430</v>
      </c>
      <c r="AJ111" s="342">
        <v>21</v>
      </c>
      <c r="AK111" s="342">
        <v>19</v>
      </c>
      <c r="AL111" s="342" t="s">
        <v>430</v>
      </c>
      <c r="AM111" s="342" t="s">
        <v>430</v>
      </c>
      <c r="AN111" s="342">
        <v>21</v>
      </c>
      <c r="AO111" s="369"/>
      <c r="AP111" s="344" t="s">
        <v>430</v>
      </c>
      <c r="AQ111" s="344" t="s">
        <v>430</v>
      </c>
      <c r="AR111" s="344" t="s">
        <v>430</v>
      </c>
      <c r="AS111" s="344" t="s">
        <v>430</v>
      </c>
      <c r="AT111" s="344" t="s">
        <v>430</v>
      </c>
      <c r="AU111" s="347"/>
      <c r="AV111" s="342" t="s">
        <v>430</v>
      </c>
      <c r="AW111" s="342" t="s">
        <v>430</v>
      </c>
      <c r="AX111" s="342" t="s">
        <v>430</v>
      </c>
      <c r="AY111" s="342" t="s">
        <v>430</v>
      </c>
      <c r="AZ111" s="342" t="s">
        <v>430</v>
      </c>
      <c r="BA111" s="358"/>
      <c r="BB111" s="344">
        <v>12.001789716572301</v>
      </c>
      <c r="BC111" s="371">
        <v>0.45682276945658901</v>
      </c>
      <c r="BD111" s="371">
        <v>0.20920013482135399</v>
      </c>
      <c r="BE111" s="371">
        <v>2.413925840563</v>
      </c>
      <c r="BF111" s="369"/>
      <c r="BG111" s="832">
        <v>26.828600000000002</v>
      </c>
      <c r="BH111" s="832">
        <v>17.8459</v>
      </c>
      <c r="BI111" s="832">
        <v>43.1447</v>
      </c>
      <c r="BJ111" s="832">
        <v>12.1808</v>
      </c>
      <c r="BK111" s="369"/>
      <c r="BL111" s="834" t="s">
        <v>929</v>
      </c>
      <c r="BM111" s="834" t="s">
        <v>930</v>
      </c>
      <c r="BN111" s="834" t="s">
        <v>931</v>
      </c>
      <c r="BO111" s="834" t="s">
        <v>932</v>
      </c>
      <c r="BP111" s="834" t="s">
        <v>933</v>
      </c>
      <c r="BQ111" s="369"/>
      <c r="BR111" s="350" t="s">
        <v>443</v>
      </c>
    </row>
    <row r="112" spans="1:70" s="106" customFormat="1" x14ac:dyDescent="0.25">
      <c r="A112" s="341" t="s">
        <v>975</v>
      </c>
      <c r="B112" s="369"/>
      <c r="C112" s="709">
        <v>43371</v>
      </c>
      <c r="D112" s="369"/>
      <c r="E112" s="342">
        <v>133.02000000000001</v>
      </c>
      <c r="F112" s="369"/>
      <c r="G112" s="343">
        <v>22.804500000000001</v>
      </c>
      <c r="H112" s="370"/>
      <c r="I112" s="344">
        <v>0.67949999999999999</v>
      </c>
      <c r="J112" s="344">
        <v>0.56220000000000003</v>
      </c>
      <c r="K112" s="344">
        <v>3.8414000000000001</v>
      </c>
      <c r="L112" s="344">
        <v>10.376799999999999</v>
      </c>
      <c r="M112" s="344">
        <v>-3.5722</v>
      </c>
      <c r="N112" s="346">
        <v>-1.2202</v>
      </c>
      <c r="O112" s="344">
        <v>-4.8898999999999999</v>
      </c>
      <c r="P112" s="344">
        <v>10.292299999999999</v>
      </c>
      <c r="Q112" s="344">
        <v>10.2326</v>
      </c>
      <c r="R112" s="344" t="s">
        <v>430</v>
      </c>
      <c r="S112" s="344">
        <v>1.1052999999999999</v>
      </c>
      <c r="T112" s="344">
        <v>12.755699999999999</v>
      </c>
      <c r="U112" s="344">
        <v>-2.5960999999999999</v>
      </c>
      <c r="V112" s="344">
        <v>2.4314</v>
      </c>
      <c r="W112" s="344">
        <v>1.1052999999999999</v>
      </c>
      <c r="X112" s="344">
        <v>11.201499999999999</v>
      </c>
      <c r="Y112" s="370"/>
      <c r="Z112" s="342">
        <v>14</v>
      </c>
      <c r="AA112" s="342">
        <v>24</v>
      </c>
      <c r="AB112" s="342">
        <v>18</v>
      </c>
      <c r="AC112" s="342">
        <v>23</v>
      </c>
      <c r="AD112" s="342">
        <v>23</v>
      </c>
      <c r="AE112" s="342">
        <v>19</v>
      </c>
      <c r="AF112" s="342">
        <v>23</v>
      </c>
      <c r="AG112" s="342">
        <v>20</v>
      </c>
      <c r="AH112" s="342">
        <v>13</v>
      </c>
      <c r="AI112" s="342" t="s">
        <v>430</v>
      </c>
      <c r="AJ112" s="342">
        <v>18</v>
      </c>
      <c r="AK112" s="342">
        <v>22</v>
      </c>
      <c r="AL112" s="342">
        <v>23</v>
      </c>
      <c r="AM112" s="342">
        <v>20</v>
      </c>
      <c r="AN112" s="342">
        <v>18</v>
      </c>
      <c r="AO112" s="369"/>
      <c r="AP112" s="344" t="s">
        <v>430</v>
      </c>
      <c r="AQ112" s="344">
        <v>10.68</v>
      </c>
      <c r="AR112" s="344">
        <v>7.56</v>
      </c>
      <c r="AS112" s="344">
        <v>2.2200000000000002</v>
      </c>
      <c r="AT112" s="344">
        <v>3.19</v>
      </c>
      <c r="AU112" s="347"/>
      <c r="AV112" s="342" t="s">
        <v>430</v>
      </c>
      <c r="AW112" s="342">
        <v>12</v>
      </c>
      <c r="AX112" s="342">
        <v>13</v>
      </c>
      <c r="AY112" s="342">
        <v>20</v>
      </c>
      <c r="AZ112" s="342">
        <v>19</v>
      </c>
      <c r="BA112" s="358"/>
      <c r="BB112" s="344">
        <v>15.976958728745799</v>
      </c>
      <c r="BC112" s="371">
        <v>0.915170886868927</v>
      </c>
      <c r="BD112" s="371">
        <v>3.3659496713716097E-2</v>
      </c>
      <c r="BE112" s="371">
        <v>-0.48460891633279102</v>
      </c>
      <c r="BF112" s="369"/>
      <c r="BG112" s="832">
        <v>64.385599999999997</v>
      </c>
      <c r="BH112" s="832">
        <v>10.903600000000001</v>
      </c>
      <c r="BI112" s="832">
        <v>21.857600000000001</v>
      </c>
      <c r="BJ112" s="832">
        <v>2.8532000000000002</v>
      </c>
      <c r="BK112" s="369"/>
      <c r="BL112" s="834" t="s">
        <v>935</v>
      </c>
      <c r="BM112" s="834" t="s">
        <v>936</v>
      </c>
      <c r="BN112" s="834" t="s">
        <v>937</v>
      </c>
      <c r="BO112" s="834" t="s">
        <v>938</v>
      </c>
      <c r="BP112" s="834" t="s">
        <v>939</v>
      </c>
      <c r="BQ112" s="369"/>
      <c r="BR112" s="350" t="s">
        <v>476</v>
      </c>
    </row>
    <row r="113" spans="1:70" x14ac:dyDescent="0.25">
      <c r="A113" s="36" t="s">
        <v>93</v>
      </c>
      <c r="B113" s="43"/>
      <c r="C113" s="710"/>
      <c r="D113" s="43"/>
      <c r="E113" s="51"/>
      <c r="F113" s="43"/>
      <c r="G113" s="55"/>
      <c r="H113" s="66"/>
      <c r="I113" s="59">
        <v>0.63080000000000003</v>
      </c>
      <c r="J113" s="59">
        <v>1.0355000000000001</v>
      </c>
      <c r="K113" s="59">
        <v>4.5126999999999997</v>
      </c>
      <c r="L113" s="59">
        <v>13.4879</v>
      </c>
      <c r="M113" s="59">
        <v>0.26100000000000001</v>
      </c>
      <c r="N113" s="70">
        <v>2.6276000000000002</v>
      </c>
      <c r="O113" s="59">
        <v>2.6488</v>
      </c>
      <c r="P113" s="59">
        <v>14.833500000000001</v>
      </c>
      <c r="Q113" s="59">
        <v>13.8195</v>
      </c>
      <c r="R113" s="59">
        <v>15.1503</v>
      </c>
      <c r="S113" s="59">
        <v>1.0684</v>
      </c>
      <c r="T113" s="59">
        <v>15.719799999999999</v>
      </c>
      <c r="U113" s="59">
        <v>1.1032999999999999</v>
      </c>
      <c r="V113" s="59">
        <v>4.7840999999999996</v>
      </c>
      <c r="W113" s="59">
        <v>1.0684</v>
      </c>
      <c r="X113" s="59">
        <v>12.7988</v>
      </c>
      <c r="Y113" s="66"/>
      <c r="Z113" s="51">
        <v>29</v>
      </c>
      <c r="AA113" s="51">
        <v>30</v>
      </c>
      <c r="AB113" s="51">
        <v>30</v>
      </c>
      <c r="AC113" s="51">
        <v>30</v>
      </c>
      <c r="AD113" s="51">
        <v>29</v>
      </c>
      <c r="AE113" s="51">
        <v>25</v>
      </c>
      <c r="AF113" s="51">
        <v>24</v>
      </c>
      <c r="AG113" s="51">
        <v>21</v>
      </c>
      <c r="AH113" s="51">
        <v>13</v>
      </c>
      <c r="AI113" s="51">
        <v>9</v>
      </c>
      <c r="AJ113" s="51">
        <v>30</v>
      </c>
      <c r="AK113" s="51">
        <v>30</v>
      </c>
      <c r="AL113" s="51">
        <v>29</v>
      </c>
      <c r="AM113" s="51">
        <v>26</v>
      </c>
      <c r="AN113" s="51">
        <v>30</v>
      </c>
      <c r="AO113" s="43"/>
      <c r="AP113" s="59">
        <v>15.56</v>
      </c>
      <c r="AQ113" s="59">
        <v>15.5975</v>
      </c>
      <c r="AR113" s="59">
        <v>12.686923076923099</v>
      </c>
      <c r="AS113" s="59">
        <v>8.2733333333333299</v>
      </c>
      <c r="AT113" s="59">
        <v>9.0275999999999996</v>
      </c>
      <c r="AU113" s="78"/>
      <c r="AV113" s="51">
        <v>9</v>
      </c>
      <c r="AW113" s="51">
        <v>12</v>
      </c>
      <c r="AX113" s="51">
        <v>13</v>
      </c>
      <c r="AY113" s="51">
        <v>21</v>
      </c>
      <c r="AZ113" s="51">
        <v>25</v>
      </c>
      <c r="BA113" s="254"/>
      <c r="BB113" s="59"/>
      <c r="BC113" s="272"/>
      <c r="BD113" s="272"/>
      <c r="BE113" s="272"/>
      <c r="BF113" s="43"/>
      <c r="BG113" s="59"/>
      <c r="BH113" s="59"/>
      <c r="BI113" s="59"/>
      <c r="BJ113" s="59"/>
      <c r="BK113" s="43"/>
      <c r="BL113" s="84"/>
      <c r="BM113" s="84"/>
      <c r="BN113" s="84"/>
      <c r="BO113" s="84"/>
      <c r="BP113" s="84"/>
      <c r="BQ113" s="43"/>
      <c r="BR113" s="88"/>
    </row>
    <row r="114" spans="1:70" x14ac:dyDescent="0.25">
      <c r="A114" s="37" t="s">
        <v>94</v>
      </c>
      <c r="B114" s="44"/>
      <c r="C114" s="711"/>
      <c r="D114" s="44"/>
      <c r="E114" s="52"/>
      <c r="F114" s="44"/>
      <c r="G114" s="56"/>
      <c r="H114" s="67"/>
      <c r="I114" s="60">
        <v>0.90239999999999998</v>
      </c>
      <c r="J114" s="60">
        <v>2.2856999999999998</v>
      </c>
      <c r="K114" s="60">
        <v>8.3443000000000005</v>
      </c>
      <c r="L114" s="60">
        <v>22.1891</v>
      </c>
      <c r="M114" s="60">
        <v>9.5787999999999993</v>
      </c>
      <c r="N114" s="71">
        <v>11.4682</v>
      </c>
      <c r="O114" s="60">
        <v>8.7973999999999997</v>
      </c>
      <c r="P114" s="60">
        <v>22.654299999999999</v>
      </c>
      <c r="Q114" s="60">
        <v>18.0901</v>
      </c>
      <c r="R114" s="60">
        <v>20.349799999999998</v>
      </c>
      <c r="S114" s="60">
        <v>1.8224</v>
      </c>
      <c r="T114" s="60">
        <v>25.029599999999999</v>
      </c>
      <c r="U114" s="60">
        <v>10.958600000000001</v>
      </c>
      <c r="V114" s="60">
        <v>15.0932</v>
      </c>
      <c r="W114" s="60">
        <v>1.8224</v>
      </c>
      <c r="X114" s="60">
        <v>26.616</v>
      </c>
      <c r="Y114" s="67"/>
      <c r="Z114" s="52"/>
      <c r="AA114" s="52"/>
      <c r="AB114" s="52"/>
      <c r="AC114" s="52"/>
      <c r="AD114" s="52"/>
      <c r="AE114" s="52"/>
      <c r="AF114" s="52"/>
      <c r="AG114" s="52"/>
      <c r="AH114" s="52"/>
      <c r="AI114" s="52"/>
      <c r="AJ114" s="52"/>
      <c r="AK114" s="52"/>
      <c r="AL114" s="52"/>
      <c r="AM114" s="52"/>
      <c r="AN114" s="52"/>
      <c r="AO114" s="44"/>
      <c r="AP114" s="60">
        <v>21.31</v>
      </c>
      <c r="AQ114" s="60">
        <v>23.16</v>
      </c>
      <c r="AR114" s="60">
        <v>18.09</v>
      </c>
      <c r="AS114" s="60">
        <v>14.43</v>
      </c>
      <c r="AT114" s="60">
        <v>27.27</v>
      </c>
      <c r="AU114" s="79"/>
      <c r="AV114" s="52"/>
      <c r="AW114" s="52"/>
      <c r="AX114" s="52"/>
      <c r="AY114" s="52"/>
      <c r="AZ114" s="52"/>
      <c r="BA114" s="255"/>
      <c r="BB114" s="60"/>
      <c r="BC114" s="273"/>
      <c r="BD114" s="273"/>
      <c r="BE114" s="273"/>
      <c r="BF114" s="44"/>
      <c r="BG114" s="60"/>
      <c r="BH114" s="60"/>
      <c r="BI114" s="60"/>
      <c r="BJ114" s="60"/>
      <c r="BK114" s="44"/>
      <c r="BL114" s="85"/>
      <c r="BM114" s="85"/>
      <c r="BN114" s="85"/>
      <c r="BO114" s="85"/>
      <c r="BP114" s="85"/>
      <c r="BQ114" s="44"/>
      <c r="BR114" s="89"/>
    </row>
    <row r="115" spans="1:70" x14ac:dyDescent="0.25">
      <c r="A115" s="37" t="s">
        <v>95</v>
      </c>
      <c r="B115" s="44"/>
      <c r="C115" s="711"/>
      <c r="D115" s="44"/>
      <c r="E115" s="52"/>
      <c r="F115" s="44"/>
      <c r="G115" s="56"/>
      <c r="H115" s="67"/>
      <c r="I115" s="60">
        <v>0.1898</v>
      </c>
      <c r="J115" s="60">
        <v>-1.4500000000000001E-2</v>
      </c>
      <c r="K115" s="60">
        <v>0.57079999999999997</v>
      </c>
      <c r="L115" s="60">
        <v>4.3757000000000001</v>
      </c>
      <c r="M115" s="60">
        <v>-5.8188000000000004</v>
      </c>
      <c r="N115" s="71">
        <v>-8.1738999999999997</v>
      </c>
      <c r="O115" s="60">
        <v>-9.0639000000000003</v>
      </c>
      <c r="P115" s="60">
        <v>0.41260000000000002</v>
      </c>
      <c r="Q115" s="60">
        <v>10.2326</v>
      </c>
      <c r="R115" s="60">
        <v>9.7765000000000004</v>
      </c>
      <c r="S115" s="60">
        <v>0</v>
      </c>
      <c r="T115" s="60">
        <v>5.3960999999999997</v>
      </c>
      <c r="U115" s="60">
        <v>-5.1167999999999996</v>
      </c>
      <c r="V115" s="60">
        <v>-1.9664999999999999</v>
      </c>
      <c r="W115" s="60">
        <v>0</v>
      </c>
      <c r="X115" s="60">
        <v>-0.36299999999999999</v>
      </c>
      <c r="Y115" s="67"/>
      <c r="Z115" s="52"/>
      <c r="AA115" s="52"/>
      <c r="AB115" s="52"/>
      <c r="AC115" s="52"/>
      <c r="AD115" s="52"/>
      <c r="AE115" s="52"/>
      <c r="AF115" s="52"/>
      <c r="AG115" s="52"/>
      <c r="AH115" s="52"/>
      <c r="AI115" s="52"/>
      <c r="AJ115" s="52"/>
      <c r="AK115" s="52"/>
      <c r="AL115" s="52"/>
      <c r="AM115" s="52"/>
      <c r="AN115" s="52"/>
      <c r="AO115" s="44"/>
      <c r="AP115" s="60">
        <v>10.31</v>
      </c>
      <c r="AQ115" s="60">
        <v>10.68</v>
      </c>
      <c r="AR115" s="60">
        <v>7.56</v>
      </c>
      <c r="AS115" s="60">
        <v>-3.82</v>
      </c>
      <c r="AT115" s="60">
        <v>-3.64</v>
      </c>
      <c r="AU115" s="79"/>
      <c r="AV115" s="52"/>
      <c r="AW115" s="52"/>
      <c r="AX115" s="52"/>
      <c r="AY115" s="52"/>
      <c r="AZ115" s="52"/>
      <c r="BA115" s="255"/>
      <c r="BB115" s="60"/>
      <c r="BC115" s="273"/>
      <c r="BD115" s="273"/>
      <c r="BE115" s="273"/>
      <c r="BF115" s="44"/>
      <c r="BG115" s="60"/>
      <c r="BH115" s="60"/>
      <c r="BI115" s="60"/>
      <c r="BJ115" s="60"/>
      <c r="BK115" s="44"/>
      <c r="BL115" s="85"/>
      <c r="BM115" s="85"/>
      <c r="BN115" s="85"/>
      <c r="BO115" s="85"/>
      <c r="BP115" s="85"/>
      <c r="BQ115" s="66"/>
      <c r="BR115" s="89"/>
    </row>
    <row r="116" spans="1:70" x14ac:dyDescent="0.25">
      <c r="A116" s="38" t="s">
        <v>96</v>
      </c>
      <c r="B116" s="69"/>
      <c r="C116" s="712"/>
      <c r="D116" s="45"/>
      <c r="E116" s="53"/>
      <c r="F116" s="45"/>
      <c r="G116" s="57"/>
      <c r="H116" s="68"/>
      <c r="I116" s="61">
        <v>0.65359999999999996</v>
      </c>
      <c r="J116" s="61">
        <v>0.99350000000000005</v>
      </c>
      <c r="K116" s="61">
        <v>4.1264000000000003</v>
      </c>
      <c r="L116" s="61">
        <v>12.8079</v>
      </c>
      <c r="M116" s="61">
        <v>-0.189</v>
      </c>
      <c r="N116" s="72">
        <v>1.9821</v>
      </c>
      <c r="O116" s="61">
        <v>3.5125999999999999</v>
      </c>
      <c r="P116" s="61">
        <v>14.4336</v>
      </c>
      <c r="Q116" s="61">
        <v>13.7407</v>
      </c>
      <c r="R116" s="61">
        <v>15.4846</v>
      </c>
      <c r="S116" s="61">
        <v>1.1466000000000001</v>
      </c>
      <c r="T116" s="61">
        <v>16.1067</v>
      </c>
      <c r="U116" s="61">
        <v>0.55800000000000005</v>
      </c>
      <c r="V116" s="61">
        <v>4.0316000000000001</v>
      </c>
      <c r="W116" s="61">
        <v>1.1466000000000001</v>
      </c>
      <c r="X116" s="61">
        <v>13.3096</v>
      </c>
      <c r="Y116" s="68"/>
      <c r="Z116" s="53"/>
      <c r="AA116" s="53"/>
      <c r="AB116" s="53"/>
      <c r="AC116" s="53"/>
      <c r="AD116" s="53"/>
      <c r="AE116" s="53"/>
      <c r="AF116" s="53"/>
      <c r="AG116" s="53"/>
      <c r="AH116" s="53"/>
      <c r="AI116" s="53"/>
      <c r="AJ116" s="53"/>
      <c r="AK116" s="53"/>
      <c r="AL116" s="53"/>
      <c r="AM116" s="53"/>
      <c r="AN116" s="53"/>
      <c r="AO116" s="45"/>
      <c r="AP116" s="61">
        <v>15.14</v>
      </c>
      <c r="AQ116" s="61">
        <v>15.36</v>
      </c>
      <c r="AR116" s="61">
        <v>12.44</v>
      </c>
      <c r="AS116" s="61">
        <v>8.0399999999999991</v>
      </c>
      <c r="AT116" s="61">
        <v>8.4600000000000009</v>
      </c>
      <c r="AU116" s="80"/>
      <c r="AV116" s="53"/>
      <c r="AW116" s="53"/>
      <c r="AX116" s="53"/>
      <c r="AY116" s="53"/>
      <c r="AZ116" s="53"/>
      <c r="BA116" s="258"/>
      <c r="BB116" s="61"/>
      <c r="BC116" s="275"/>
      <c r="BD116" s="275"/>
      <c r="BE116" s="275"/>
      <c r="BF116" s="45"/>
      <c r="BG116" s="61"/>
      <c r="BH116" s="61"/>
      <c r="BI116" s="61"/>
      <c r="BJ116" s="61"/>
      <c r="BK116" s="45"/>
      <c r="BL116" s="86"/>
      <c r="BM116" s="86"/>
      <c r="BN116" s="86"/>
      <c r="BO116" s="86"/>
      <c r="BP116" s="86"/>
      <c r="BQ116" s="68"/>
      <c r="BR116" s="90"/>
    </row>
    <row r="117" spans="1:70" ht="14.5" x14ac:dyDescent="0.25">
      <c r="A117" s="39" t="s">
        <v>91</v>
      </c>
      <c r="B117" s="69"/>
      <c r="C117" s="71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1"/>
      <c r="AQ117" s="241"/>
      <c r="AR117" s="241"/>
      <c r="AS117" s="241"/>
      <c r="AT117" s="241"/>
      <c r="AU117" s="69"/>
      <c r="AV117" s="243"/>
      <c r="AW117" s="243"/>
      <c r="AX117" s="243"/>
      <c r="AY117" s="243"/>
      <c r="AZ117" s="243"/>
      <c r="BA117" s="69"/>
      <c r="BB117" s="241"/>
      <c r="BC117" s="241"/>
      <c r="BD117" s="241"/>
      <c r="BE117" s="241"/>
      <c r="BF117" s="40"/>
      <c r="BG117" s="241"/>
      <c r="BH117" s="241"/>
      <c r="BI117" s="241"/>
      <c r="BJ117" s="241"/>
      <c r="BK117" s="40"/>
      <c r="BL117" s="40"/>
      <c r="BM117" s="41"/>
      <c r="BN117" s="251"/>
      <c r="BO117" s="40"/>
      <c r="BP117" s="40"/>
      <c r="BQ117" s="69"/>
      <c r="BR117" s="69"/>
    </row>
    <row r="118" spans="1:70" s="106" customFormat="1" x14ac:dyDescent="0.25">
      <c r="A118" s="477" t="s">
        <v>663</v>
      </c>
      <c r="B118" s="478"/>
      <c r="C118" s="720"/>
      <c r="D118" s="486"/>
      <c r="E118" s="486"/>
      <c r="F118" s="486"/>
      <c r="G118" s="486"/>
      <c r="H118" s="478"/>
      <c r="I118" s="401">
        <v>0.71160000000000001</v>
      </c>
      <c r="J118" s="401">
        <v>0.68369999999999997</v>
      </c>
      <c r="K118" s="401">
        <v>3.4597000000000002</v>
      </c>
      <c r="L118" s="401">
        <v>11.1267</v>
      </c>
      <c r="M118" s="401">
        <v>-3.3340000000000001</v>
      </c>
      <c r="N118" s="403">
        <v>-0.53669999999999995</v>
      </c>
      <c r="O118" s="401">
        <v>1.8365</v>
      </c>
      <c r="P118" s="401">
        <v>12.928599999999999</v>
      </c>
      <c r="Q118" s="401">
        <v>12.4206</v>
      </c>
      <c r="R118" s="401">
        <v>13.955399999999999</v>
      </c>
      <c r="S118" s="401">
        <v>1.1605000000000001</v>
      </c>
      <c r="T118" s="401">
        <v>13.398099999999999</v>
      </c>
      <c r="U118" s="401">
        <v>-2.4144999999999999</v>
      </c>
      <c r="V118" s="401">
        <v>2.4870000000000001</v>
      </c>
      <c r="W118" s="401">
        <v>1.1605000000000001</v>
      </c>
      <c r="X118" s="401" t="s">
        <v>428</v>
      </c>
      <c r="Y118" s="478"/>
      <c r="Z118" s="399"/>
      <c r="AA118" s="399"/>
      <c r="AB118" s="399"/>
      <c r="AC118" s="399"/>
      <c r="AD118" s="399"/>
      <c r="AE118" s="399"/>
      <c r="AF118" s="399"/>
      <c r="AG118" s="399"/>
      <c r="AH118" s="399"/>
      <c r="AI118" s="399"/>
      <c r="AJ118" s="399"/>
      <c r="AK118" s="399"/>
      <c r="AL118" s="399"/>
      <c r="AM118" s="399"/>
      <c r="AN118" s="399"/>
      <c r="AO118" s="478"/>
      <c r="AP118" s="401">
        <v>13.84</v>
      </c>
      <c r="AQ118" s="401">
        <v>14.31</v>
      </c>
      <c r="AR118" s="401">
        <v>10.74</v>
      </c>
      <c r="AS118" s="401">
        <v>6.5</v>
      </c>
      <c r="AT118" s="401">
        <v>3.48</v>
      </c>
      <c r="AU118" s="478"/>
      <c r="AV118" s="487"/>
      <c r="AW118" s="487"/>
      <c r="AX118" s="487"/>
      <c r="AY118" s="487"/>
      <c r="AZ118" s="487"/>
      <c r="BA118" s="478"/>
      <c r="BB118" s="483"/>
      <c r="BC118" s="483"/>
      <c r="BD118" s="483"/>
      <c r="BE118" s="483"/>
      <c r="BF118" s="486"/>
      <c r="BG118" s="483"/>
      <c r="BH118" s="483"/>
      <c r="BI118" s="483"/>
      <c r="BJ118" s="483"/>
      <c r="BK118" s="486"/>
      <c r="BL118" s="486"/>
      <c r="BM118" s="488"/>
      <c r="BN118" s="351"/>
      <c r="BO118" s="351"/>
      <c r="BP118" s="351"/>
      <c r="BQ118" s="345"/>
      <c r="BR118" s="345"/>
    </row>
    <row r="119" spans="1:70" s="106" customFormat="1" x14ac:dyDescent="0.25">
      <c r="A119" s="341" t="s">
        <v>426</v>
      </c>
      <c r="B119" s="345"/>
      <c r="C119" s="721"/>
      <c r="D119" s="348"/>
      <c r="E119" s="348"/>
      <c r="F119" s="348"/>
      <c r="G119" s="348"/>
      <c r="H119" s="345"/>
      <c r="I119" s="344">
        <v>0.70750000000000002</v>
      </c>
      <c r="J119" s="344">
        <v>0.51319999999999999</v>
      </c>
      <c r="K119" s="344">
        <v>3.2705000000000002</v>
      </c>
      <c r="L119" s="344">
        <v>6.9664999999999999</v>
      </c>
      <c r="M119" s="344">
        <v>-7.6140999999999996</v>
      </c>
      <c r="N119" s="346">
        <v>-3.9523000000000001</v>
      </c>
      <c r="O119" s="344">
        <v>1.2642</v>
      </c>
      <c r="P119" s="344">
        <v>9.25</v>
      </c>
      <c r="Q119" s="344">
        <v>10.265700000000001</v>
      </c>
      <c r="R119" s="344">
        <v>12.589</v>
      </c>
      <c r="S119" s="344">
        <v>1.2987</v>
      </c>
      <c r="T119" s="344">
        <v>8.7947000000000006</v>
      </c>
      <c r="U119" s="344">
        <v>-6.9107000000000003</v>
      </c>
      <c r="V119" s="344">
        <v>-1.0202</v>
      </c>
      <c r="W119" s="344">
        <v>1.2987</v>
      </c>
      <c r="X119" s="344" t="s">
        <v>428</v>
      </c>
      <c r="Y119" s="345"/>
      <c r="Z119" s="342"/>
      <c r="AA119" s="342"/>
      <c r="AB119" s="342"/>
      <c r="AC119" s="342"/>
      <c r="AD119" s="342"/>
      <c r="AE119" s="342"/>
      <c r="AF119" s="342"/>
      <c r="AG119" s="342"/>
      <c r="AH119" s="342"/>
      <c r="AI119" s="342"/>
      <c r="AJ119" s="342"/>
      <c r="AK119" s="342"/>
      <c r="AL119" s="342"/>
      <c r="AM119" s="342"/>
      <c r="AN119" s="342"/>
      <c r="AO119" s="345"/>
      <c r="AP119" s="344">
        <v>11.94</v>
      </c>
      <c r="AQ119" s="344">
        <v>11.46</v>
      </c>
      <c r="AR119" s="344">
        <v>7.92</v>
      </c>
      <c r="AS119" s="344">
        <v>3.83</v>
      </c>
      <c r="AT119" s="344">
        <v>-3.37</v>
      </c>
      <c r="AU119" s="345"/>
      <c r="AV119" s="489"/>
      <c r="AW119" s="489"/>
      <c r="AX119" s="489"/>
      <c r="AY119" s="489"/>
      <c r="AZ119" s="489"/>
      <c r="BA119" s="345"/>
      <c r="BB119" s="359"/>
      <c r="BC119" s="359"/>
      <c r="BD119" s="359"/>
      <c r="BE119" s="359"/>
      <c r="BF119" s="348"/>
      <c r="BG119" s="359"/>
      <c r="BH119" s="359"/>
      <c r="BI119" s="359"/>
      <c r="BJ119" s="359"/>
      <c r="BK119" s="348"/>
      <c r="BL119" s="348"/>
      <c r="BM119" s="490"/>
      <c r="BN119" s="351"/>
      <c r="BO119" s="351"/>
      <c r="BP119" s="351"/>
      <c r="BQ119" s="345"/>
      <c r="BR119" s="345"/>
    </row>
    <row r="120" spans="1:70" s="106" customFormat="1" x14ac:dyDescent="0.25">
      <c r="A120" s="341" t="s">
        <v>664</v>
      </c>
      <c r="B120" s="345"/>
      <c r="C120" s="721"/>
      <c r="D120" s="348"/>
      <c r="E120" s="348"/>
      <c r="F120" s="348"/>
      <c r="G120" s="348"/>
      <c r="H120" s="345"/>
      <c r="I120" s="344">
        <v>0.66269999999999996</v>
      </c>
      <c r="J120" s="344">
        <v>0.65369999999999995</v>
      </c>
      <c r="K120" s="344">
        <v>3.3022</v>
      </c>
      <c r="L120" s="344">
        <v>11.111000000000001</v>
      </c>
      <c r="M120" s="344">
        <v>-3.4615999999999998</v>
      </c>
      <c r="N120" s="346">
        <v>-1.1995</v>
      </c>
      <c r="O120" s="344">
        <v>1.2859</v>
      </c>
      <c r="P120" s="344">
        <v>12.2578</v>
      </c>
      <c r="Q120" s="344">
        <v>11.5021</v>
      </c>
      <c r="R120" s="344">
        <v>12.705500000000001</v>
      </c>
      <c r="S120" s="344">
        <v>1.1704000000000001</v>
      </c>
      <c r="T120" s="344">
        <v>13.331799999999999</v>
      </c>
      <c r="U120" s="344">
        <v>-2.5417000000000001</v>
      </c>
      <c r="V120" s="344">
        <v>2.3344</v>
      </c>
      <c r="W120" s="344">
        <v>1.1704000000000001</v>
      </c>
      <c r="X120" s="344" t="s">
        <v>428</v>
      </c>
      <c r="Y120" s="345"/>
      <c r="Z120" s="342"/>
      <c r="AA120" s="342"/>
      <c r="AB120" s="342"/>
      <c r="AC120" s="342"/>
      <c r="AD120" s="342"/>
      <c r="AE120" s="342"/>
      <c r="AF120" s="342"/>
      <c r="AG120" s="342"/>
      <c r="AH120" s="342"/>
      <c r="AI120" s="342"/>
      <c r="AJ120" s="342"/>
      <c r="AK120" s="342"/>
      <c r="AL120" s="342"/>
      <c r="AM120" s="342"/>
      <c r="AN120" s="342"/>
      <c r="AO120" s="345"/>
      <c r="AP120" s="344">
        <v>12.72</v>
      </c>
      <c r="AQ120" s="344">
        <v>13.3</v>
      </c>
      <c r="AR120" s="344">
        <v>9.9700000000000006</v>
      </c>
      <c r="AS120" s="344">
        <v>5.88</v>
      </c>
      <c r="AT120" s="344">
        <v>3.16</v>
      </c>
      <c r="AU120" s="345"/>
      <c r="AV120" s="489"/>
      <c r="AW120" s="489"/>
      <c r="AX120" s="489"/>
      <c r="AY120" s="489"/>
      <c r="AZ120" s="489"/>
      <c r="BA120" s="345"/>
      <c r="BB120" s="359"/>
      <c r="BC120" s="359"/>
      <c r="BD120" s="359"/>
      <c r="BE120" s="359"/>
      <c r="BF120" s="348"/>
      <c r="BG120" s="359"/>
      <c r="BH120" s="359"/>
      <c r="BI120" s="359"/>
      <c r="BJ120" s="359"/>
      <c r="BK120" s="348"/>
      <c r="BL120" s="348"/>
      <c r="BM120" s="490"/>
      <c r="BN120" s="351"/>
      <c r="BO120" s="351"/>
      <c r="BP120" s="351"/>
      <c r="BQ120" s="345"/>
      <c r="BR120" s="345"/>
    </row>
    <row r="121" spans="1:70" s="106" customFormat="1" x14ac:dyDescent="0.25">
      <c r="A121" s="491" t="s">
        <v>665</v>
      </c>
      <c r="B121" s="481"/>
      <c r="C121" s="722"/>
      <c r="D121" s="492"/>
      <c r="E121" s="492"/>
      <c r="F121" s="492"/>
      <c r="G121" s="492"/>
      <c r="H121" s="493"/>
      <c r="I121" s="429">
        <v>0.66259999999999997</v>
      </c>
      <c r="J121" s="429">
        <v>0.66649999999999998</v>
      </c>
      <c r="K121" s="429">
        <v>3.5165999999999999</v>
      </c>
      <c r="L121" s="429">
        <v>11.482100000000001</v>
      </c>
      <c r="M121" s="429">
        <v>-2.9941</v>
      </c>
      <c r="N121" s="430">
        <v>-0.26450000000000001</v>
      </c>
      <c r="O121" s="429">
        <v>2.2431999999999999</v>
      </c>
      <c r="P121" s="429">
        <v>13.333</v>
      </c>
      <c r="Q121" s="429">
        <v>12.623699999999999</v>
      </c>
      <c r="R121" s="429">
        <v>13.940799999999999</v>
      </c>
      <c r="S121" s="429">
        <v>1.1706000000000001</v>
      </c>
      <c r="T121" s="429">
        <v>13.7119</v>
      </c>
      <c r="U121" s="429">
        <v>-2.0697999999999999</v>
      </c>
      <c r="V121" s="429">
        <v>2.9586000000000001</v>
      </c>
      <c r="W121" s="429">
        <v>1.1706000000000001</v>
      </c>
      <c r="X121" s="429">
        <v>12.394600000000001</v>
      </c>
      <c r="Y121" s="493"/>
      <c r="Z121" s="431"/>
      <c r="AA121" s="431"/>
      <c r="AB121" s="431"/>
      <c r="AC121" s="431"/>
      <c r="AD121" s="431"/>
      <c r="AE121" s="431"/>
      <c r="AF121" s="431"/>
      <c r="AG121" s="431"/>
      <c r="AH121" s="431"/>
      <c r="AI121" s="431"/>
      <c r="AJ121" s="431"/>
      <c r="AK121" s="431"/>
      <c r="AL121" s="431"/>
      <c r="AM121" s="431"/>
      <c r="AN121" s="431"/>
      <c r="AO121" s="493"/>
      <c r="AP121" s="429">
        <v>13.9</v>
      </c>
      <c r="AQ121" s="429">
        <v>14.48</v>
      </c>
      <c r="AR121" s="429">
        <v>11.07</v>
      </c>
      <c r="AS121" s="429">
        <v>6.92</v>
      </c>
      <c r="AT121" s="429">
        <v>4.13</v>
      </c>
      <c r="AU121" s="493"/>
      <c r="AV121" s="494"/>
      <c r="AW121" s="494"/>
      <c r="AX121" s="494"/>
      <c r="AY121" s="494"/>
      <c r="AZ121" s="494"/>
      <c r="BA121" s="481"/>
      <c r="BB121" s="495"/>
      <c r="BC121" s="495"/>
      <c r="BD121" s="495"/>
      <c r="BE121" s="495"/>
      <c r="BF121" s="492"/>
      <c r="BG121" s="495"/>
      <c r="BH121" s="495"/>
      <c r="BI121" s="495"/>
      <c r="BJ121" s="495"/>
      <c r="BK121" s="492"/>
      <c r="BL121" s="492"/>
      <c r="BM121" s="496"/>
      <c r="BN121" s="482"/>
      <c r="BO121" s="498"/>
      <c r="BP121" s="499"/>
      <c r="BQ121" s="481"/>
      <c r="BR121" s="481"/>
    </row>
    <row r="125" spans="1:70" hidden="1" x14ac:dyDescent="0.25">
      <c r="A125" s="484" t="s">
        <v>179</v>
      </c>
    </row>
    <row r="126" spans="1:70" x14ac:dyDescent="0.25">
      <c r="A126" s="484" t="s">
        <v>10279</v>
      </c>
    </row>
    <row r="127" spans="1:70" x14ac:dyDescent="0.25">
      <c r="A127"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ECA3-42D2-4891-9E83-6897BD622E13}">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7" style="231" bestFit="1" customWidth="1"/>
    <col min="57" max="57" width="7.81640625" style="231" bestFit="1" customWidth="1"/>
    <col min="58" max="58" width="1.1796875" style="21" customWidth="1"/>
    <col min="59" max="62" width="7.6328125" style="231"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4" t="s">
        <v>43</v>
      </c>
    </row>
    <row r="3" spans="1:70" ht="20.5" x14ac:dyDescent="0.45">
      <c r="A3" s="23" t="s">
        <v>106</v>
      </c>
    </row>
    <row r="4" spans="1:70" x14ac:dyDescent="0.25">
      <c r="A4" s="484" t="s">
        <v>425</v>
      </c>
    </row>
    <row r="5" spans="1:70" ht="33" x14ac:dyDescent="0.25">
      <c r="A5" s="1107" t="s">
        <v>107</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35"/>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108</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s="442" customFormat="1" ht="11" x14ac:dyDescent="0.3">
      <c r="A8" s="324" t="s">
        <v>979</v>
      </c>
      <c r="B8" s="361"/>
      <c r="C8" s="707">
        <v>39591</v>
      </c>
      <c r="D8" s="361"/>
      <c r="E8" s="325">
        <v>80256.2</v>
      </c>
      <c r="F8" s="361"/>
      <c r="G8" s="326">
        <v>108.89</v>
      </c>
      <c r="H8" s="362"/>
      <c r="I8" s="327">
        <v>0.56340000000000001</v>
      </c>
      <c r="J8" s="327">
        <v>0.41499999999999998</v>
      </c>
      <c r="K8" s="327">
        <v>4.0316999999999998</v>
      </c>
      <c r="L8" s="327">
        <v>7.6093999999999999</v>
      </c>
      <c r="M8" s="327">
        <v>-6.6284000000000001</v>
      </c>
      <c r="N8" s="329">
        <v>-2.2618999999999998</v>
      </c>
      <c r="O8" s="327">
        <v>2.3092000000000001</v>
      </c>
      <c r="P8" s="327">
        <v>13.3058</v>
      </c>
      <c r="Q8" s="327">
        <v>13.4689</v>
      </c>
      <c r="R8" s="327">
        <v>13.6005</v>
      </c>
      <c r="S8" s="327">
        <v>1.2364999999999999</v>
      </c>
      <c r="T8" s="327">
        <v>9.0317000000000007</v>
      </c>
      <c r="U8" s="327">
        <v>-5.7310999999999996</v>
      </c>
      <c r="V8" s="327">
        <v>-0.78359999999999996</v>
      </c>
      <c r="W8" s="327">
        <v>1.2364999999999999</v>
      </c>
      <c r="X8" s="327">
        <v>14.0846</v>
      </c>
      <c r="Y8" s="362"/>
      <c r="Z8" s="325">
        <v>10</v>
      </c>
      <c r="AA8" s="325">
        <v>10</v>
      </c>
      <c r="AB8" s="325">
        <v>9</v>
      </c>
      <c r="AC8" s="325">
        <v>11</v>
      </c>
      <c r="AD8" s="325">
        <v>12</v>
      </c>
      <c r="AE8" s="325">
        <v>7</v>
      </c>
      <c r="AF8" s="325">
        <v>5</v>
      </c>
      <c r="AG8" s="325">
        <v>2</v>
      </c>
      <c r="AH8" s="325">
        <v>2</v>
      </c>
      <c r="AI8" s="325">
        <v>2</v>
      </c>
      <c r="AJ8" s="325">
        <v>11</v>
      </c>
      <c r="AK8" s="325">
        <v>13</v>
      </c>
      <c r="AL8" s="325">
        <v>12</v>
      </c>
      <c r="AM8" s="325">
        <v>11</v>
      </c>
      <c r="AN8" s="325">
        <v>11</v>
      </c>
      <c r="AO8" s="361"/>
      <c r="AP8" s="327">
        <v>13.7</v>
      </c>
      <c r="AQ8" s="327">
        <v>14.32</v>
      </c>
      <c r="AR8" s="327">
        <v>10.96</v>
      </c>
      <c r="AS8" s="327">
        <v>5.64</v>
      </c>
      <c r="AT8" s="327">
        <v>-1.79</v>
      </c>
      <c r="AU8" s="330"/>
      <c r="AV8" s="325">
        <v>2</v>
      </c>
      <c r="AW8" s="325">
        <v>2</v>
      </c>
      <c r="AX8" s="325">
        <v>2</v>
      </c>
      <c r="AY8" s="325">
        <v>4</v>
      </c>
      <c r="AZ8" s="325">
        <v>11</v>
      </c>
      <c r="BA8" s="356"/>
      <c r="BB8" s="327">
        <v>12.5807040349682</v>
      </c>
      <c r="BC8" s="363">
        <v>0.93476805864428003</v>
      </c>
      <c r="BD8" s="363">
        <v>5.95253711667088E-2</v>
      </c>
      <c r="BE8" s="363">
        <v>-3.9833830523525002E-2</v>
      </c>
      <c r="BF8" s="362"/>
      <c r="BG8" s="831">
        <v>86.323999999999998</v>
      </c>
      <c r="BH8" s="831">
        <v>7.8704400000000003</v>
      </c>
      <c r="BI8" s="831">
        <v>2.0767999999999998E-2</v>
      </c>
      <c r="BJ8" s="831">
        <v>5.7847920000000004</v>
      </c>
      <c r="BK8" s="361"/>
      <c r="BL8" s="833" t="s">
        <v>980</v>
      </c>
      <c r="BM8" s="833" t="s">
        <v>981</v>
      </c>
      <c r="BN8" s="833" t="s">
        <v>982</v>
      </c>
      <c r="BO8" s="833" t="s">
        <v>983</v>
      </c>
      <c r="BP8" s="833" t="s">
        <v>735</v>
      </c>
      <c r="BQ8" s="361"/>
      <c r="BR8" s="331" t="s">
        <v>463</v>
      </c>
    </row>
    <row r="9" spans="1:70" s="442" customFormat="1" ht="11" x14ac:dyDescent="0.3">
      <c r="A9" s="333" t="s">
        <v>984</v>
      </c>
      <c r="B9" s="365"/>
      <c r="C9" s="708">
        <v>38762</v>
      </c>
      <c r="D9" s="365"/>
      <c r="E9" s="334">
        <v>55438.2</v>
      </c>
      <c r="F9" s="365"/>
      <c r="G9" s="335">
        <v>94.650700000000001</v>
      </c>
      <c r="H9" s="366"/>
      <c r="I9" s="336">
        <v>0.44319999999999998</v>
      </c>
      <c r="J9" s="336">
        <v>0.27129999999999999</v>
      </c>
      <c r="K9" s="336">
        <v>4.3657000000000004</v>
      </c>
      <c r="L9" s="336">
        <v>11.055099999999999</v>
      </c>
      <c r="M9" s="336">
        <v>-2.7488000000000001</v>
      </c>
      <c r="N9" s="338">
        <v>0.90959999999999996</v>
      </c>
      <c r="O9" s="336">
        <v>3.6974999999999998</v>
      </c>
      <c r="P9" s="336">
        <v>10.653700000000001</v>
      </c>
      <c r="Q9" s="336">
        <v>11.3848</v>
      </c>
      <c r="R9" s="336">
        <v>12.026400000000001</v>
      </c>
      <c r="S9" s="336">
        <v>1.1160000000000001</v>
      </c>
      <c r="T9" s="336">
        <v>12.9559</v>
      </c>
      <c r="U9" s="336">
        <v>-1.7132000000000001</v>
      </c>
      <c r="V9" s="336">
        <v>3.7481</v>
      </c>
      <c r="W9" s="336">
        <v>1.1160000000000001</v>
      </c>
      <c r="X9" s="336">
        <v>11.6525</v>
      </c>
      <c r="Y9" s="366"/>
      <c r="Z9" s="334">
        <v>14</v>
      </c>
      <c r="AA9" s="334">
        <v>11</v>
      </c>
      <c r="AB9" s="334">
        <v>7</v>
      </c>
      <c r="AC9" s="334">
        <v>1</v>
      </c>
      <c r="AD9" s="334">
        <v>1</v>
      </c>
      <c r="AE9" s="334">
        <v>1</v>
      </c>
      <c r="AF9" s="334">
        <v>2</v>
      </c>
      <c r="AG9" s="334">
        <v>9</v>
      </c>
      <c r="AH9" s="334">
        <v>4</v>
      </c>
      <c r="AI9" s="334">
        <v>7</v>
      </c>
      <c r="AJ9" s="334">
        <v>12</v>
      </c>
      <c r="AK9" s="334">
        <v>2</v>
      </c>
      <c r="AL9" s="334">
        <v>1</v>
      </c>
      <c r="AM9" s="334">
        <v>1</v>
      </c>
      <c r="AN9" s="334">
        <v>12</v>
      </c>
      <c r="AO9" s="365"/>
      <c r="AP9" s="336">
        <v>12.41</v>
      </c>
      <c r="AQ9" s="336">
        <v>12.95</v>
      </c>
      <c r="AR9" s="336">
        <v>10.039999999999999</v>
      </c>
      <c r="AS9" s="336">
        <v>7.01</v>
      </c>
      <c r="AT9" s="336">
        <v>4.8099999999999996</v>
      </c>
      <c r="AU9" s="339"/>
      <c r="AV9" s="334">
        <v>5</v>
      </c>
      <c r="AW9" s="334">
        <v>4</v>
      </c>
      <c r="AX9" s="334">
        <v>4</v>
      </c>
      <c r="AY9" s="334">
        <v>1</v>
      </c>
      <c r="AZ9" s="334">
        <v>1</v>
      </c>
      <c r="BA9" s="357"/>
      <c r="BB9" s="336">
        <v>12.514709002575399</v>
      </c>
      <c r="BC9" s="367">
        <v>0.93338709125178698</v>
      </c>
      <c r="BD9" s="367">
        <v>4.2989668220623702E-2</v>
      </c>
      <c r="BE9" s="367">
        <v>-0.249561657815183</v>
      </c>
      <c r="BF9" s="366"/>
      <c r="BG9" s="832">
        <v>80.214100000000002</v>
      </c>
      <c r="BH9" s="832">
        <v>12.7155</v>
      </c>
      <c r="BI9" s="832">
        <v>3.0335299999999998</v>
      </c>
      <c r="BJ9" s="832">
        <v>4.0368700000000004</v>
      </c>
      <c r="BK9" s="365"/>
      <c r="BL9" s="834" t="s">
        <v>985</v>
      </c>
      <c r="BM9" s="834" t="s">
        <v>986</v>
      </c>
      <c r="BN9" s="834" t="s">
        <v>987</v>
      </c>
      <c r="BO9" s="834" t="s">
        <v>988</v>
      </c>
      <c r="BP9" s="834" t="s">
        <v>989</v>
      </c>
      <c r="BQ9" s="365"/>
      <c r="BR9" s="340" t="s">
        <v>450</v>
      </c>
    </row>
    <row r="10" spans="1:70" s="445" customFormat="1" ht="11" x14ac:dyDescent="0.3">
      <c r="A10" s="341" t="s">
        <v>990</v>
      </c>
      <c r="B10" s="369"/>
      <c r="C10" s="709">
        <v>39302</v>
      </c>
      <c r="D10" s="369"/>
      <c r="E10" s="342">
        <v>53458.8</v>
      </c>
      <c r="F10" s="369"/>
      <c r="G10" s="343">
        <v>90.239599999999996</v>
      </c>
      <c r="H10" s="370"/>
      <c r="I10" s="344">
        <v>0.54069999999999996</v>
      </c>
      <c r="J10" s="344">
        <v>0.23480000000000001</v>
      </c>
      <c r="K10" s="344">
        <v>4.0034999999999998</v>
      </c>
      <c r="L10" s="344">
        <v>8.5983999999999998</v>
      </c>
      <c r="M10" s="344">
        <v>-4.7830000000000004</v>
      </c>
      <c r="N10" s="346">
        <v>-1.1888000000000001</v>
      </c>
      <c r="O10" s="344">
        <v>2.1549999999999998</v>
      </c>
      <c r="P10" s="344">
        <v>13.506399999999999</v>
      </c>
      <c r="Q10" s="344">
        <v>15.311199999999999</v>
      </c>
      <c r="R10" s="344">
        <v>14.1928</v>
      </c>
      <c r="S10" s="344">
        <v>0.95250000000000001</v>
      </c>
      <c r="T10" s="344">
        <v>10.706899999999999</v>
      </c>
      <c r="U10" s="344">
        <v>-4.0776000000000003</v>
      </c>
      <c r="V10" s="344">
        <v>-0.45600000000000002</v>
      </c>
      <c r="W10" s="344">
        <v>0.95250000000000001</v>
      </c>
      <c r="X10" s="344">
        <v>12.3355</v>
      </c>
      <c r="Y10" s="370"/>
      <c r="Z10" s="342">
        <v>11</v>
      </c>
      <c r="AA10" s="342">
        <v>12</v>
      </c>
      <c r="AB10" s="342">
        <v>10</v>
      </c>
      <c r="AC10" s="342">
        <v>8</v>
      </c>
      <c r="AD10" s="342">
        <v>4</v>
      </c>
      <c r="AE10" s="342">
        <v>3</v>
      </c>
      <c r="AF10" s="342">
        <v>6</v>
      </c>
      <c r="AG10" s="342">
        <v>1</v>
      </c>
      <c r="AH10" s="342">
        <v>1</v>
      </c>
      <c r="AI10" s="342">
        <v>1</v>
      </c>
      <c r="AJ10" s="342">
        <v>14</v>
      </c>
      <c r="AK10" s="342">
        <v>7</v>
      </c>
      <c r="AL10" s="342">
        <v>5</v>
      </c>
      <c r="AM10" s="342">
        <v>9</v>
      </c>
      <c r="AN10" s="342">
        <v>14</v>
      </c>
      <c r="AO10" s="369"/>
      <c r="AP10" s="344">
        <v>14.5</v>
      </c>
      <c r="AQ10" s="344">
        <v>15.87</v>
      </c>
      <c r="AR10" s="344">
        <v>12.26</v>
      </c>
      <c r="AS10" s="344">
        <v>6.23</v>
      </c>
      <c r="AT10" s="344">
        <v>-0.15</v>
      </c>
      <c r="AU10" s="347"/>
      <c r="AV10" s="342">
        <v>1</v>
      </c>
      <c r="AW10" s="342">
        <v>1</v>
      </c>
      <c r="AX10" s="342">
        <v>1</v>
      </c>
      <c r="AY10" s="342">
        <v>2</v>
      </c>
      <c r="AZ10" s="342">
        <v>7</v>
      </c>
      <c r="BA10" s="358"/>
      <c r="BB10" s="344">
        <v>13.019413163854299</v>
      </c>
      <c r="BC10" s="371">
        <v>0.95482196544377496</v>
      </c>
      <c r="BD10" s="371">
        <v>5.8420338273108101E-2</v>
      </c>
      <c r="BE10" s="371">
        <v>-4.50524471855435E-2</v>
      </c>
      <c r="BF10" s="370"/>
      <c r="BG10" s="832">
        <v>83.065899999999999</v>
      </c>
      <c r="BH10" s="832">
        <v>13.505599999999999</v>
      </c>
      <c r="BI10" s="832">
        <v>2.6715499999999999</v>
      </c>
      <c r="BJ10" s="832">
        <v>0.75695000000000001</v>
      </c>
      <c r="BK10" s="369"/>
      <c r="BL10" s="834" t="s">
        <v>991</v>
      </c>
      <c r="BM10" s="834" t="s">
        <v>992</v>
      </c>
      <c r="BN10" s="834" t="s">
        <v>993</v>
      </c>
      <c r="BO10" s="834" t="s">
        <v>994</v>
      </c>
      <c r="BP10" s="834" t="s">
        <v>995</v>
      </c>
      <c r="BQ10" s="369"/>
      <c r="BR10" s="350" t="s">
        <v>996</v>
      </c>
    </row>
    <row r="11" spans="1:70" s="445" customFormat="1" ht="11" x14ac:dyDescent="0.3">
      <c r="A11" s="341" t="s">
        <v>997</v>
      </c>
      <c r="B11" s="369"/>
      <c r="C11" s="709">
        <v>35349</v>
      </c>
      <c r="D11" s="369"/>
      <c r="E11" s="342">
        <v>39310.9</v>
      </c>
      <c r="F11" s="369"/>
      <c r="G11" s="343">
        <v>1129.4970000000001</v>
      </c>
      <c r="H11" s="370"/>
      <c r="I11" s="344">
        <v>0.67020000000000002</v>
      </c>
      <c r="J11" s="344">
        <v>0.89780000000000004</v>
      </c>
      <c r="K11" s="344">
        <v>5.5808</v>
      </c>
      <c r="L11" s="344">
        <v>9.5661000000000005</v>
      </c>
      <c r="M11" s="344">
        <v>-5.2751999999999999</v>
      </c>
      <c r="N11" s="346">
        <v>-1.7376</v>
      </c>
      <c r="O11" s="344">
        <v>0.91739999999999999</v>
      </c>
      <c r="P11" s="344">
        <v>11.178599999999999</v>
      </c>
      <c r="Q11" s="344">
        <v>12.533200000000001</v>
      </c>
      <c r="R11" s="344">
        <v>12.700799999999999</v>
      </c>
      <c r="S11" s="344">
        <v>1.4209000000000001</v>
      </c>
      <c r="T11" s="344">
        <v>10.7926</v>
      </c>
      <c r="U11" s="344">
        <v>-4.2961</v>
      </c>
      <c r="V11" s="344">
        <v>0.57499999999999996</v>
      </c>
      <c r="W11" s="344">
        <v>1.4209000000000001</v>
      </c>
      <c r="X11" s="344">
        <v>18.007999999999999</v>
      </c>
      <c r="Y11" s="370"/>
      <c r="Z11" s="342">
        <v>7</v>
      </c>
      <c r="AA11" s="342">
        <v>2</v>
      </c>
      <c r="AB11" s="342">
        <v>2</v>
      </c>
      <c r="AC11" s="342">
        <v>5</v>
      </c>
      <c r="AD11" s="342">
        <v>6</v>
      </c>
      <c r="AE11" s="342">
        <v>5</v>
      </c>
      <c r="AF11" s="342">
        <v>13</v>
      </c>
      <c r="AG11" s="342">
        <v>6</v>
      </c>
      <c r="AH11" s="342">
        <v>3</v>
      </c>
      <c r="AI11" s="342">
        <v>4</v>
      </c>
      <c r="AJ11" s="342">
        <v>4</v>
      </c>
      <c r="AK11" s="342">
        <v>6</v>
      </c>
      <c r="AL11" s="342">
        <v>6</v>
      </c>
      <c r="AM11" s="342">
        <v>3</v>
      </c>
      <c r="AN11" s="342">
        <v>4</v>
      </c>
      <c r="AO11" s="369"/>
      <c r="AP11" s="344">
        <v>12.51</v>
      </c>
      <c r="AQ11" s="344">
        <v>13.33</v>
      </c>
      <c r="AR11" s="344">
        <v>9.8699999999999992</v>
      </c>
      <c r="AS11" s="344">
        <v>4.3499999999999996</v>
      </c>
      <c r="AT11" s="344">
        <v>0.77</v>
      </c>
      <c r="AU11" s="347"/>
      <c r="AV11" s="342">
        <v>4</v>
      </c>
      <c r="AW11" s="342">
        <v>3</v>
      </c>
      <c r="AX11" s="342">
        <v>5</v>
      </c>
      <c r="AY11" s="342">
        <v>11</v>
      </c>
      <c r="AZ11" s="342">
        <v>5</v>
      </c>
      <c r="BA11" s="358"/>
      <c r="BB11" s="344">
        <v>13.062224172863001</v>
      </c>
      <c r="BC11" s="371">
        <v>0.96079415974276305</v>
      </c>
      <c r="BD11" s="371">
        <v>4.5304078037962901E-2</v>
      </c>
      <c r="BE11" s="371">
        <v>-0.218892250189612</v>
      </c>
      <c r="BF11" s="370"/>
      <c r="BG11" s="832">
        <v>83.529799999999994</v>
      </c>
      <c r="BH11" s="832">
        <v>13.8005</v>
      </c>
      <c r="BI11" s="344" t="s">
        <v>430</v>
      </c>
      <c r="BJ11" s="832">
        <v>2.6697000000000002</v>
      </c>
      <c r="BK11" s="369"/>
      <c r="BL11" s="834" t="s">
        <v>998</v>
      </c>
      <c r="BM11" s="834" t="s">
        <v>999</v>
      </c>
      <c r="BN11" s="834" t="s">
        <v>1000</v>
      </c>
      <c r="BO11" s="834" t="s">
        <v>1001</v>
      </c>
      <c r="BP11" s="834" t="s">
        <v>1002</v>
      </c>
      <c r="BQ11" s="369"/>
      <c r="BR11" s="350" t="s">
        <v>518</v>
      </c>
    </row>
    <row r="12" spans="1:70" s="445" customFormat="1" ht="11" x14ac:dyDescent="0.3">
      <c r="A12" s="341" t="s">
        <v>1003</v>
      </c>
      <c r="B12" s="369"/>
      <c r="C12" s="709">
        <v>39542</v>
      </c>
      <c r="D12" s="369"/>
      <c r="E12" s="342">
        <v>38635.199999999997</v>
      </c>
      <c r="F12" s="369"/>
      <c r="G12" s="343">
        <v>112.17</v>
      </c>
      <c r="H12" s="370"/>
      <c r="I12" s="344">
        <v>0.78439999999999999</v>
      </c>
      <c r="J12" s="344">
        <v>0.84330000000000005</v>
      </c>
      <c r="K12" s="344">
        <v>4.6585999999999999</v>
      </c>
      <c r="L12" s="344">
        <v>10.0915</v>
      </c>
      <c r="M12" s="344">
        <v>-5.3864999999999998</v>
      </c>
      <c r="N12" s="346">
        <v>-1.5369999999999999</v>
      </c>
      <c r="O12" s="344">
        <v>2.4487000000000001</v>
      </c>
      <c r="P12" s="344">
        <v>9.7135999999999996</v>
      </c>
      <c r="Q12" s="344">
        <v>9.4088999999999992</v>
      </c>
      <c r="R12" s="344">
        <v>12.643599999999999</v>
      </c>
      <c r="S12" s="344">
        <v>1.4755</v>
      </c>
      <c r="T12" s="344">
        <v>12.5335</v>
      </c>
      <c r="U12" s="344">
        <v>-4.7866</v>
      </c>
      <c r="V12" s="344">
        <v>0.57020000000000004</v>
      </c>
      <c r="W12" s="344">
        <v>1.4755</v>
      </c>
      <c r="X12" s="344">
        <v>14.159599999999999</v>
      </c>
      <c r="Y12" s="370"/>
      <c r="Z12" s="342">
        <v>3</v>
      </c>
      <c r="AA12" s="342">
        <v>3</v>
      </c>
      <c r="AB12" s="342">
        <v>4</v>
      </c>
      <c r="AC12" s="342">
        <v>4</v>
      </c>
      <c r="AD12" s="342">
        <v>7</v>
      </c>
      <c r="AE12" s="342">
        <v>4</v>
      </c>
      <c r="AF12" s="342">
        <v>4</v>
      </c>
      <c r="AG12" s="342">
        <v>11</v>
      </c>
      <c r="AH12" s="342">
        <v>10</v>
      </c>
      <c r="AI12" s="342">
        <v>5</v>
      </c>
      <c r="AJ12" s="342">
        <v>2</v>
      </c>
      <c r="AK12" s="342">
        <v>3</v>
      </c>
      <c r="AL12" s="342">
        <v>9</v>
      </c>
      <c r="AM12" s="342">
        <v>4</v>
      </c>
      <c r="AN12" s="342">
        <v>2</v>
      </c>
      <c r="AO12" s="369"/>
      <c r="AP12" s="344">
        <v>11.44</v>
      </c>
      <c r="AQ12" s="344">
        <v>11.14</v>
      </c>
      <c r="AR12" s="344">
        <v>8.19</v>
      </c>
      <c r="AS12" s="344">
        <v>5.29</v>
      </c>
      <c r="AT12" s="344">
        <v>0.72</v>
      </c>
      <c r="AU12" s="347"/>
      <c r="AV12" s="342">
        <v>10</v>
      </c>
      <c r="AW12" s="342">
        <v>11</v>
      </c>
      <c r="AX12" s="342">
        <v>10</v>
      </c>
      <c r="AY12" s="342">
        <v>7</v>
      </c>
      <c r="AZ12" s="342">
        <v>6</v>
      </c>
      <c r="BA12" s="358"/>
      <c r="BB12" s="344">
        <v>12.941870409986899</v>
      </c>
      <c r="BC12" s="371">
        <v>0.95018598489890205</v>
      </c>
      <c r="BD12" s="371">
        <v>3.65245200115729E-2</v>
      </c>
      <c r="BE12" s="371">
        <v>-0.32901808519011899</v>
      </c>
      <c r="BF12" s="370"/>
      <c r="BG12" s="832">
        <v>86.128</v>
      </c>
      <c r="BH12" s="832">
        <v>6.4898499999999997</v>
      </c>
      <c r="BI12" s="832">
        <v>5.1770399999999999</v>
      </c>
      <c r="BJ12" s="832">
        <v>2.2051099999999999</v>
      </c>
      <c r="BK12" s="369"/>
      <c r="BL12" s="834" t="s">
        <v>1004</v>
      </c>
      <c r="BM12" s="834" t="s">
        <v>1005</v>
      </c>
      <c r="BN12" s="834" t="s">
        <v>1006</v>
      </c>
      <c r="BO12" s="834" t="s">
        <v>1007</v>
      </c>
      <c r="BP12" s="834" t="s">
        <v>1008</v>
      </c>
      <c r="BQ12" s="369"/>
      <c r="BR12" s="350" t="s">
        <v>443</v>
      </c>
    </row>
    <row r="13" spans="1:70" s="445" customFormat="1" ht="11" x14ac:dyDescent="0.3">
      <c r="A13" s="341" t="s">
        <v>1009</v>
      </c>
      <c r="B13" s="369"/>
      <c r="C13" s="709">
        <v>40183</v>
      </c>
      <c r="D13" s="369"/>
      <c r="E13" s="342">
        <v>30894.1</v>
      </c>
      <c r="F13" s="369"/>
      <c r="G13" s="343">
        <v>59.72</v>
      </c>
      <c r="H13" s="370"/>
      <c r="I13" s="344">
        <v>0.62339999999999995</v>
      </c>
      <c r="J13" s="344">
        <v>0.67430000000000001</v>
      </c>
      <c r="K13" s="344">
        <v>5.6803999999999997</v>
      </c>
      <c r="L13" s="344">
        <v>9.4976000000000003</v>
      </c>
      <c r="M13" s="344">
        <v>-4.7072000000000003</v>
      </c>
      <c r="N13" s="346">
        <v>-2.7044999999999999</v>
      </c>
      <c r="O13" s="344">
        <v>0.93389999999999995</v>
      </c>
      <c r="P13" s="344">
        <v>9.2545000000000002</v>
      </c>
      <c r="Q13" s="344">
        <v>7.3253000000000004</v>
      </c>
      <c r="R13" s="344">
        <v>11.7471</v>
      </c>
      <c r="S13" s="344">
        <v>1.2546999999999999</v>
      </c>
      <c r="T13" s="344">
        <v>11.045</v>
      </c>
      <c r="U13" s="344">
        <v>-3.6619000000000002</v>
      </c>
      <c r="V13" s="344">
        <v>-0.18390000000000001</v>
      </c>
      <c r="W13" s="344">
        <v>1.2546999999999999</v>
      </c>
      <c r="X13" s="344">
        <v>11.440099999999999</v>
      </c>
      <c r="Y13" s="370"/>
      <c r="Z13" s="342">
        <v>8</v>
      </c>
      <c r="AA13" s="342">
        <v>5</v>
      </c>
      <c r="AB13" s="342">
        <v>1</v>
      </c>
      <c r="AC13" s="342">
        <v>6</v>
      </c>
      <c r="AD13" s="342">
        <v>3</v>
      </c>
      <c r="AE13" s="342">
        <v>9</v>
      </c>
      <c r="AF13" s="342">
        <v>12</v>
      </c>
      <c r="AG13" s="342">
        <v>12</v>
      </c>
      <c r="AH13" s="342">
        <v>14</v>
      </c>
      <c r="AI13" s="342">
        <v>8</v>
      </c>
      <c r="AJ13" s="342">
        <v>9</v>
      </c>
      <c r="AK13" s="342">
        <v>5</v>
      </c>
      <c r="AL13" s="342">
        <v>3</v>
      </c>
      <c r="AM13" s="342">
        <v>8</v>
      </c>
      <c r="AN13" s="342">
        <v>9</v>
      </c>
      <c r="AO13" s="369"/>
      <c r="AP13" s="344">
        <v>10.46</v>
      </c>
      <c r="AQ13" s="344">
        <v>9.07</v>
      </c>
      <c r="AR13" s="344">
        <v>6.82</v>
      </c>
      <c r="AS13" s="344">
        <v>4.32</v>
      </c>
      <c r="AT13" s="344">
        <v>0.85</v>
      </c>
      <c r="AU13" s="347"/>
      <c r="AV13" s="342">
        <v>13</v>
      </c>
      <c r="AW13" s="342">
        <v>13</v>
      </c>
      <c r="AX13" s="342">
        <v>13</v>
      </c>
      <c r="AY13" s="342">
        <v>12</v>
      </c>
      <c r="AZ13" s="342">
        <v>4</v>
      </c>
      <c r="BA13" s="358"/>
      <c r="BB13" s="344">
        <v>12.8880515865756</v>
      </c>
      <c r="BC13" s="371">
        <v>0.91098795917224695</v>
      </c>
      <c r="BD13" s="371">
        <v>3.3257634883449697E-2</v>
      </c>
      <c r="BE13" s="371">
        <v>-0.34003899634182599</v>
      </c>
      <c r="BF13" s="370"/>
      <c r="BG13" s="832">
        <v>90.469200000000001</v>
      </c>
      <c r="BH13" s="832">
        <v>1.31131</v>
      </c>
      <c r="BI13" s="344" t="s">
        <v>430</v>
      </c>
      <c r="BJ13" s="832">
        <v>8.2194900000000004</v>
      </c>
      <c r="BK13" s="369"/>
      <c r="BL13" s="834" t="s">
        <v>1010</v>
      </c>
      <c r="BM13" s="834" t="s">
        <v>1011</v>
      </c>
      <c r="BN13" s="834" t="s">
        <v>1012</v>
      </c>
      <c r="BO13" s="834" t="s">
        <v>1013</v>
      </c>
      <c r="BP13" s="834" t="s">
        <v>1014</v>
      </c>
      <c r="BQ13" s="369"/>
      <c r="BR13" s="350" t="s">
        <v>554</v>
      </c>
    </row>
    <row r="14" spans="1:70" s="445" customFormat="1" ht="11" x14ac:dyDescent="0.3">
      <c r="A14" s="341" t="s">
        <v>1015</v>
      </c>
      <c r="B14" s="369"/>
      <c r="C14" s="709">
        <v>37498</v>
      </c>
      <c r="D14" s="369"/>
      <c r="E14" s="342">
        <v>29029.3</v>
      </c>
      <c r="F14" s="369"/>
      <c r="G14" s="343">
        <v>515.30999999999995</v>
      </c>
      <c r="H14" s="370"/>
      <c r="I14" s="344">
        <v>0.90859999999999996</v>
      </c>
      <c r="J14" s="344">
        <v>0.65239999999999998</v>
      </c>
      <c r="K14" s="344">
        <v>3.6194999999999999</v>
      </c>
      <c r="L14" s="344">
        <v>8.4132999999999996</v>
      </c>
      <c r="M14" s="344">
        <v>-6.8509000000000002</v>
      </c>
      <c r="N14" s="346">
        <v>-3.5108000000000001</v>
      </c>
      <c r="O14" s="344">
        <v>1.2887999999999999</v>
      </c>
      <c r="P14" s="344">
        <v>10.818</v>
      </c>
      <c r="Q14" s="344">
        <v>11.027200000000001</v>
      </c>
      <c r="R14" s="344">
        <v>11.672599999999999</v>
      </c>
      <c r="S14" s="344">
        <v>1.5088999999999999</v>
      </c>
      <c r="T14" s="344">
        <v>10.526999999999999</v>
      </c>
      <c r="U14" s="344">
        <v>-5.9602000000000004</v>
      </c>
      <c r="V14" s="344">
        <v>-0.77600000000000002</v>
      </c>
      <c r="W14" s="344">
        <v>1.5088999999999999</v>
      </c>
      <c r="X14" s="344">
        <v>17.9697</v>
      </c>
      <c r="Y14" s="370"/>
      <c r="Z14" s="342">
        <v>1</v>
      </c>
      <c r="AA14" s="342">
        <v>6</v>
      </c>
      <c r="AB14" s="342">
        <v>12</v>
      </c>
      <c r="AC14" s="342">
        <v>9</v>
      </c>
      <c r="AD14" s="342">
        <v>13</v>
      </c>
      <c r="AE14" s="342">
        <v>12</v>
      </c>
      <c r="AF14" s="342">
        <v>11</v>
      </c>
      <c r="AG14" s="342">
        <v>7</v>
      </c>
      <c r="AH14" s="342">
        <v>6</v>
      </c>
      <c r="AI14" s="342">
        <v>10</v>
      </c>
      <c r="AJ14" s="342">
        <v>1</v>
      </c>
      <c r="AK14" s="342">
        <v>9</v>
      </c>
      <c r="AL14" s="342">
        <v>13</v>
      </c>
      <c r="AM14" s="342">
        <v>10</v>
      </c>
      <c r="AN14" s="342">
        <v>1</v>
      </c>
      <c r="AO14" s="369"/>
      <c r="AP14" s="344">
        <v>11.76</v>
      </c>
      <c r="AQ14" s="344">
        <v>12.3</v>
      </c>
      <c r="AR14" s="344">
        <v>8.99</v>
      </c>
      <c r="AS14" s="344">
        <v>4.5999999999999996</v>
      </c>
      <c r="AT14" s="344">
        <v>-2.0099999999999998</v>
      </c>
      <c r="AU14" s="347"/>
      <c r="AV14" s="342">
        <v>8</v>
      </c>
      <c r="AW14" s="342">
        <v>8</v>
      </c>
      <c r="AX14" s="342">
        <v>8</v>
      </c>
      <c r="AY14" s="342">
        <v>9</v>
      </c>
      <c r="AZ14" s="342">
        <v>12</v>
      </c>
      <c r="BA14" s="358"/>
      <c r="BB14" s="344">
        <v>13.057817115077199</v>
      </c>
      <c r="BC14" s="371">
        <v>0.96507313051058397</v>
      </c>
      <c r="BD14" s="371">
        <v>4.3269173718463998E-2</v>
      </c>
      <c r="BE14" s="371">
        <v>-0.24927367209002499</v>
      </c>
      <c r="BF14" s="370"/>
      <c r="BG14" s="832">
        <v>80.795400000000001</v>
      </c>
      <c r="BH14" s="832">
        <v>9.2072199999999995</v>
      </c>
      <c r="BI14" s="832">
        <v>8.2069899999999993</v>
      </c>
      <c r="BJ14" s="832">
        <v>1.7903899999999999</v>
      </c>
      <c r="BK14" s="369"/>
      <c r="BL14" s="834" t="s">
        <v>1016</v>
      </c>
      <c r="BM14" s="834" t="s">
        <v>1017</v>
      </c>
      <c r="BN14" s="834" t="s">
        <v>1018</v>
      </c>
      <c r="BO14" s="834" t="s">
        <v>1019</v>
      </c>
      <c r="BP14" s="834" t="s">
        <v>1020</v>
      </c>
      <c r="BQ14" s="369"/>
      <c r="BR14" s="350" t="s">
        <v>476</v>
      </c>
    </row>
    <row r="15" spans="1:70" s="445" customFormat="1" ht="11" x14ac:dyDescent="0.3">
      <c r="A15" s="341" t="s">
        <v>1021</v>
      </c>
      <c r="B15" s="369"/>
      <c r="C15" s="709">
        <v>40410</v>
      </c>
      <c r="D15" s="369"/>
      <c r="E15" s="342">
        <v>16816</v>
      </c>
      <c r="F15" s="369"/>
      <c r="G15" s="343">
        <v>61.54</v>
      </c>
      <c r="H15" s="370"/>
      <c r="I15" s="344">
        <v>0.67069999999999996</v>
      </c>
      <c r="J15" s="344">
        <v>0.63780000000000003</v>
      </c>
      <c r="K15" s="344">
        <v>4.5532000000000004</v>
      </c>
      <c r="L15" s="344">
        <v>8.7662999999999993</v>
      </c>
      <c r="M15" s="344">
        <v>-5.7725</v>
      </c>
      <c r="N15" s="346">
        <v>-3.8287</v>
      </c>
      <c r="O15" s="344">
        <v>1.6400999999999999</v>
      </c>
      <c r="P15" s="344">
        <v>10.7052</v>
      </c>
      <c r="Q15" s="344">
        <v>10.099</v>
      </c>
      <c r="R15" s="344">
        <v>13.310600000000001</v>
      </c>
      <c r="S15" s="344">
        <v>1.4339999999999999</v>
      </c>
      <c r="T15" s="344">
        <v>10.663500000000001</v>
      </c>
      <c r="U15" s="344">
        <v>-5.0602</v>
      </c>
      <c r="V15" s="344">
        <v>-0.9496</v>
      </c>
      <c r="W15" s="344">
        <v>1.4339999999999999</v>
      </c>
      <c r="X15" s="344">
        <v>12.1257</v>
      </c>
      <c r="Y15" s="370"/>
      <c r="Z15" s="342">
        <v>6</v>
      </c>
      <c r="AA15" s="342">
        <v>7</v>
      </c>
      <c r="AB15" s="342">
        <v>5</v>
      </c>
      <c r="AC15" s="342">
        <v>7</v>
      </c>
      <c r="AD15" s="342">
        <v>10</v>
      </c>
      <c r="AE15" s="342">
        <v>14</v>
      </c>
      <c r="AF15" s="342">
        <v>7</v>
      </c>
      <c r="AG15" s="342">
        <v>8</v>
      </c>
      <c r="AH15" s="342">
        <v>9</v>
      </c>
      <c r="AI15" s="342">
        <v>3</v>
      </c>
      <c r="AJ15" s="342">
        <v>3</v>
      </c>
      <c r="AK15" s="342">
        <v>8</v>
      </c>
      <c r="AL15" s="342">
        <v>10</v>
      </c>
      <c r="AM15" s="342">
        <v>13</v>
      </c>
      <c r="AN15" s="342">
        <v>3</v>
      </c>
      <c r="AO15" s="369"/>
      <c r="AP15" s="344">
        <v>12.62</v>
      </c>
      <c r="AQ15" s="344">
        <v>11.88</v>
      </c>
      <c r="AR15" s="344">
        <v>8.82</v>
      </c>
      <c r="AS15" s="344">
        <v>4.8</v>
      </c>
      <c r="AT15" s="344">
        <v>-1.37</v>
      </c>
      <c r="AU15" s="347"/>
      <c r="AV15" s="342">
        <v>3</v>
      </c>
      <c r="AW15" s="342">
        <v>9</v>
      </c>
      <c r="AX15" s="342">
        <v>9</v>
      </c>
      <c r="AY15" s="342">
        <v>8</v>
      </c>
      <c r="AZ15" s="342">
        <v>10</v>
      </c>
      <c r="BA15" s="358"/>
      <c r="BB15" s="344">
        <v>12.7692070375978</v>
      </c>
      <c r="BC15" s="371">
        <v>0.95125074379937102</v>
      </c>
      <c r="BD15" s="371">
        <v>4.3124294184986797E-2</v>
      </c>
      <c r="BE15" s="371">
        <v>-0.25197463471364501</v>
      </c>
      <c r="BF15" s="370"/>
      <c r="BG15" s="832">
        <v>89.567599999999999</v>
      </c>
      <c r="BH15" s="832">
        <v>6.9999900000000004</v>
      </c>
      <c r="BI15" s="344" t="s">
        <v>430</v>
      </c>
      <c r="BJ15" s="832">
        <v>3.43241</v>
      </c>
      <c r="BK15" s="369"/>
      <c r="BL15" s="834" t="s">
        <v>1022</v>
      </c>
      <c r="BM15" s="834" t="s">
        <v>994</v>
      </c>
      <c r="BN15" s="834" t="s">
        <v>1023</v>
      </c>
      <c r="BO15" s="834" t="s">
        <v>1024</v>
      </c>
      <c r="BP15" s="834" t="s">
        <v>1025</v>
      </c>
      <c r="BQ15" s="369"/>
      <c r="BR15" s="350" t="s">
        <v>518</v>
      </c>
    </row>
    <row r="16" spans="1:70" s="445" customFormat="1" ht="11" x14ac:dyDescent="0.3">
      <c r="A16" s="341" t="s">
        <v>1026</v>
      </c>
      <c r="B16" s="369"/>
      <c r="C16" s="709">
        <v>31674</v>
      </c>
      <c r="D16" s="369"/>
      <c r="E16" s="342">
        <v>12043.3</v>
      </c>
      <c r="F16" s="369"/>
      <c r="G16" s="343">
        <v>262.64210000000003</v>
      </c>
      <c r="H16" s="370"/>
      <c r="I16" s="344">
        <v>0.71250000000000002</v>
      </c>
      <c r="J16" s="344">
        <v>0.5101</v>
      </c>
      <c r="K16" s="344">
        <v>2.8128000000000002</v>
      </c>
      <c r="L16" s="344">
        <v>7.1071</v>
      </c>
      <c r="M16" s="344">
        <v>-7.8752000000000004</v>
      </c>
      <c r="N16" s="346">
        <v>-5.2442000000000002</v>
      </c>
      <c r="O16" s="344">
        <v>-0.55559999999999998</v>
      </c>
      <c r="P16" s="344">
        <v>8.2688000000000006</v>
      </c>
      <c r="Q16" s="344">
        <v>8.4143000000000008</v>
      </c>
      <c r="R16" s="344">
        <v>11.0563</v>
      </c>
      <c r="S16" s="344">
        <v>1.2989999999999999</v>
      </c>
      <c r="T16" s="344">
        <v>9.1058000000000003</v>
      </c>
      <c r="U16" s="344">
        <v>-7.4013999999999998</v>
      </c>
      <c r="V16" s="344">
        <v>-3.0021</v>
      </c>
      <c r="W16" s="344">
        <v>1.2989999999999999</v>
      </c>
      <c r="X16" s="344">
        <v>14.7308</v>
      </c>
      <c r="Y16" s="370"/>
      <c r="Z16" s="342">
        <v>4</v>
      </c>
      <c r="AA16" s="342">
        <v>9</v>
      </c>
      <c r="AB16" s="342">
        <v>15</v>
      </c>
      <c r="AC16" s="342">
        <v>14</v>
      </c>
      <c r="AD16" s="342">
        <v>15</v>
      </c>
      <c r="AE16" s="342">
        <v>15</v>
      </c>
      <c r="AF16" s="342">
        <v>15</v>
      </c>
      <c r="AG16" s="342">
        <v>14</v>
      </c>
      <c r="AH16" s="342">
        <v>13</v>
      </c>
      <c r="AI16" s="342">
        <v>12</v>
      </c>
      <c r="AJ16" s="342">
        <v>7</v>
      </c>
      <c r="AK16" s="342">
        <v>12</v>
      </c>
      <c r="AL16" s="342">
        <v>15</v>
      </c>
      <c r="AM16" s="342">
        <v>15</v>
      </c>
      <c r="AN16" s="342">
        <v>7</v>
      </c>
      <c r="AO16" s="369"/>
      <c r="AP16" s="344">
        <v>10.52</v>
      </c>
      <c r="AQ16" s="344">
        <v>9.9600000000000009</v>
      </c>
      <c r="AR16" s="344">
        <v>6.3</v>
      </c>
      <c r="AS16" s="344">
        <v>2.31</v>
      </c>
      <c r="AT16" s="344">
        <v>-4.74</v>
      </c>
      <c r="AU16" s="347"/>
      <c r="AV16" s="342">
        <v>12</v>
      </c>
      <c r="AW16" s="342">
        <v>12</v>
      </c>
      <c r="AX16" s="342">
        <v>14</v>
      </c>
      <c r="AY16" s="342">
        <v>14</v>
      </c>
      <c r="AZ16" s="342">
        <v>15</v>
      </c>
      <c r="BA16" s="358"/>
      <c r="BB16" s="344">
        <v>12.4215848679621</v>
      </c>
      <c r="BC16" s="371">
        <v>0.91817768365585395</v>
      </c>
      <c r="BD16" s="371">
        <v>2.9177099114558E-2</v>
      </c>
      <c r="BE16" s="371">
        <v>-0.41230577765656001</v>
      </c>
      <c r="BF16" s="370"/>
      <c r="BG16" s="832">
        <v>86.157499999999999</v>
      </c>
      <c r="BH16" s="832">
        <v>8.9947999999999997</v>
      </c>
      <c r="BI16" s="832">
        <v>1.65628</v>
      </c>
      <c r="BJ16" s="832">
        <v>3.1914199999999999</v>
      </c>
      <c r="BK16" s="369"/>
      <c r="BL16" s="834" t="s">
        <v>1027</v>
      </c>
      <c r="BM16" s="834" t="s">
        <v>1028</v>
      </c>
      <c r="BN16" s="834" t="s">
        <v>1029</v>
      </c>
      <c r="BO16" s="834" t="s">
        <v>1030</v>
      </c>
      <c r="BP16" s="834" t="s">
        <v>1031</v>
      </c>
      <c r="BQ16" s="369"/>
      <c r="BR16" s="350" t="s">
        <v>518</v>
      </c>
    </row>
    <row r="17" spans="1:70" s="445" customFormat="1" ht="11" x14ac:dyDescent="0.3">
      <c r="A17" s="835" t="s">
        <v>1032</v>
      </c>
      <c r="B17" s="836"/>
      <c r="C17" s="837">
        <v>37656</v>
      </c>
      <c r="D17" s="836"/>
      <c r="E17" s="838">
        <v>10772.3</v>
      </c>
      <c r="F17" s="836"/>
      <c r="G17" s="839">
        <v>566.6</v>
      </c>
      <c r="H17" s="841"/>
      <c r="I17" s="840">
        <v>0.79900000000000004</v>
      </c>
      <c r="J17" s="840">
        <v>0.7651</v>
      </c>
      <c r="K17" s="840">
        <v>4.1327999999999996</v>
      </c>
      <c r="L17" s="840">
        <v>8.2322000000000006</v>
      </c>
      <c r="M17" s="840">
        <v>-5.4873000000000003</v>
      </c>
      <c r="N17" s="842">
        <v>-2.0432999999999999</v>
      </c>
      <c r="O17" s="840">
        <v>1.4452</v>
      </c>
      <c r="P17" s="840">
        <v>11.3725</v>
      </c>
      <c r="Q17" s="840">
        <v>10.637700000000001</v>
      </c>
      <c r="R17" s="840">
        <v>12.189299999999999</v>
      </c>
      <c r="S17" s="840">
        <v>1.3661000000000001</v>
      </c>
      <c r="T17" s="840">
        <v>10.071999999999999</v>
      </c>
      <c r="U17" s="840">
        <v>-4.7573999999999996</v>
      </c>
      <c r="V17" s="840">
        <v>5.8299999999999998E-2</v>
      </c>
      <c r="W17" s="840">
        <v>1.3661000000000001</v>
      </c>
      <c r="X17" s="840">
        <v>17.875800000000002</v>
      </c>
      <c r="Y17" s="841"/>
      <c r="Z17" s="838">
        <v>2</v>
      </c>
      <c r="AA17" s="838">
        <v>4</v>
      </c>
      <c r="AB17" s="838">
        <v>8</v>
      </c>
      <c r="AC17" s="838">
        <v>10</v>
      </c>
      <c r="AD17" s="838">
        <v>8</v>
      </c>
      <c r="AE17" s="838">
        <v>6</v>
      </c>
      <c r="AF17" s="838">
        <v>9</v>
      </c>
      <c r="AG17" s="838">
        <v>5</v>
      </c>
      <c r="AH17" s="838">
        <v>8</v>
      </c>
      <c r="AI17" s="838">
        <v>6</v>
      </c>
      <c r="AJ17" s="838">
        <v>5</v>
      </c>
      <c r="AK17" s="838">
        <v>10</v>
      </c>
      <c r="AL17" s="838">
        <v>8</v>
      </c>
      <c r="AM17" s="838">
        <v>6</v>
      </c>
      <c r="AN17" s="838">
        <v>5</v>
      </c>
      <c r="AO17" s="836"/>
      <c r="AP17" s="840">
        <v>12.37</v>
      </c>
      <c r="AQ17" s="840">
        <v>12.44</v>
      </c>
      <c r="AR17" s="840">
        <v>9.27</v>
      </c>
      <c r="AS17" s="840">
        <v>5.35</v>
      </c>
      <c r="AT17" s="840">
        <v>-0.56000000000000005</v>
      </c>
      <c r="AU17" s="843"/>
      <c r="AV17" s="838">
        <v>6</v>
      </c>
      <c r="AW17" s="838">
        <v>6</v>
      </c>
      <c r="AX17" s="838">
        <v>7</v>
      </c>
      <c r="AY17" s="838">
        <v>5</v>
      </c>
      <c r="AZ17" s="838">
        <v>8</v>
      </c>
      <c r="BA17" s="845"/>
      <c r="BB17" s="840">
        <v>13.2256925286363</v>
      </c>
      <c r="BC17" s="846">
        <v>0.96930637874743397</v>
      </c>
      <c r="BD17" s="846">
        <v>4.4186011569899999E-2</v>
      </c>
      <c r="BE17" s="846">
        <v>-0.23345580378629299</v>
      </c>
      <c r="BF17" s="841"/>
      <c r="BG17" s="840">
        <v>84.7971</v>
      </c>
      <c r="BH17" s="840">
        <v>7.69435</v>
      </c>
      <c r="BI17" s="840">
        <v>3.5951</v>
      </c>
      <c r="BJ17" s="840">
        <v>3.9134500000000001</v>
      </c>
      <c r="BK17" s="836"/>
      <c r="BL17" s="849" t="s">
        <v>1033</v>
      </c>
      <c r="BM17" s="849" t="s">
        <v>1034</v>
      </c>
      <c r="BN17" s="849" t="s">
        <v>1035</v>
      </c>
      <c r="BO17" s="849" t="s">
        <v>1036</v>
      </c>
      <c r="BP17" s="849" t="s">
        <v>1037</v>
      </c>
      <c r="BQ17" s="836"/>
      <c r="BR17" s="850" t="s">
        <v>443</v>
      </c>
    </row>
    <row r="18" spans="1:70" s="445" customFormat="1" ht="11" x14ac:dyDescent="0.3">
      <c r="A18" s="341" t="s">
        <v>1038</v>
      </c>
      <c r="B18" s="369"/>
      <c r="C18" s="709">
        <v>37690</v>
      </c>
      <c r="D18" s="369"/>
      <c r="E18" s="342">
        <v>7240.16</v>
      </c>
      <c r="F18" s="369"/>
      <c r="G18" s="343">
        <v>460.267</v>
      </c>
      <c r="H18" s="370"/>
      <c r="I18" s="344">
        <v>0.53190000000000004</v>
      </c>
      <c r="J18" s="344">
        <v>0.22359999999999999</v>
      </c>
      <c r="K18" s="344">
        <v>3.9123000000000001</v>
      </c>
      <c r="L18" s="344">
        <v>7.6086999999999998</v>
      </c>
      <c r="M18" s="344">
        <v>-5.9756999999999998</v>
      </c>
      <c r="N18" s="346">
        <v>-3.5613000000000001</v>
      </c>
      <c r="O18" s="344">
        <v>2.5345</v>
      </c>
      <c r="P18" s="344">
        <v>12.769500000000001</v>
      </c>
      <c r="Q18" s="344">
        <v>10.8467</v>
      </c>
      <c r="R18" s="344">
        <v>11.1442</v>
      </c>
      <c r="S18" s="344">
        <v>1.2365999999999999</v>
      </c>
      <c r="T18" s="344">
        <v>8.7598000000000003</v>
      </c>
      <c r="U18" s="344">
        <v>-5.5522</v>
      </c>
      <c r="V18" s="344">
        <v>-1.4241999999999999</v>
      </c>
      <c r="W18" s="344">
        <v>1.2365999999999999</v>
      </c>
      <c r="X18" s="344">
        <v>17.838100000000001</v>
      </c>
      <c r="Y18" s="370"/>
      <c r="Z18" s="342">
        <v>13</v>
      </c>
      <c r="AA18" s="342">
        <v>13</v>
      </c>
      <c r="AB18" s="342">
        <v>11</v>
      </c>
      <c r="AC18" s="342">
        <v>12</v>
      </c>
      <c r="AD18" s="342">
        <v>11</v>
      </c>
      <c r="AE18" s="342">
        <v>13</v>
      </c>
      <c r="AF18" s="342">
        <v>3</v>
      </c>
      <c r="AG18" s="342">
        <v>3</v>
      </c>
      <c r="AH18" s="342">
        <v>7</v>
      </c>
      <c r="AI18" s="342">
        <v>11</v>
      </c>
      <c r="AJ18" s="342">
        <v>10</v>
      </c>
      <c r="AK18" s="342">
        <v>14</v>
      </c>
      <c r="AL18" s="342">
        <v>11</v>
      </c>
      <c r="AM18" s="342">
        <v>14</v>
      </c>
      <c r="AN18" s="342">
        <v>10</v>
      </c>
      <c r="AO18" s="369"/>
      <c r="AP18" s="344">
        <v>11.48</v>
      </c>
      <c r="AQ18" s="344">
        <v>12.34</v>
      </c>
      <c r="AR18" s="344">
        <v>10.26</v>
      </c>
      <c r="AS18" s="344">
        <v>5.34</v>
      </c>
      <c r="AT18" s="344">
        <v>-2.0099999999999998</v>
      </c>
      <c r="AU18" s="347"/>
      <c r="AV18" s="342">
        <v>9</v>
      </c>
      <c r="AW18" s="342">
        <v>7</v>
      </c>
      <c r="AX18" s="342">
        <v>3</v>
      </c>
      <c r="AY18" s="342">
        <v>6</v>
      </c>
      <c r="AZ18" s="342">
        <v>12</v>
      </c>
      <c r="BA18" s="358"/>
      <c r="BB18" s="344">
        <v>12.5628021603354</v>
      </c>
      <c r="BC18" s="371">
        <v>0.91750461792267202</v>
      </c>
      <c r="BD18" s="371">
        <v>5.4904665587499103E-2</v>
      </c>
      <c r="BE18" s="371">
        <v>-8.4382532372013097E-2</v>
      </c>
      <c r="BF18" s="370"/>
      <c r="BG18" s="832">
        <v>86.953999999999994</v>
      </c>
      <c r="BH18" s="832">
        <v>6.5395399999999997</v>
      </c>
      <c r="BI18" s="832">
        <v>2.1804399999999999</v>
      </c>
      <c r="BJ18" s="832">
        <v>4.3260199999999998</v>
      </c>
      <c r="BK18" s="369"/>
      <c r="BL18" s="834" t="s">
        <v>1039</v>
      </c>
      <c r="BM18" s="834" t="s">
        <v>1040</v>
      </c>
      <c r="BN18" s="834" t="s">
        <v>1041</v>
      </c>
      <c r="BO18" s="834" t="s">
        <v>1042</v>
      </c>
      <c r="BP18" s="834" t="s">
        <v>1043</v>
      </c>
      <c r="BQ18" s="369"/>
      <c r="BR18" s="350" t="s">
        <v>730</v>
      </c>
    </row>
    <row r="19" spans="1:70" s="445" customFormat="1" ht="11" x14ac:dyDescent="0.3">
      <c r="A19" s="341" t="s">
        <v>1044</v>
      </c>
      <c r="B19" s="369"/>
      <c r="C19" s="709">
        <v>34304</v>
      </c>
      <c r="D19" s="369"/>
      <c r="E19" s="342">
        <v>7317.88</v>
      </c>
      <c r="F19" s="369"/>
      <c r="G19" s="343">
        <v>1000.7151</v>
      </c>
      <c r="H19" s="370"/>
      <c r="I19" s="344" t="s">
        <v>430</v>
      </c>
      <c r="J19" s="344">
        <v>-9.1200000000000003E-2</v>
      </c>
      <c r="K19" s="344">
        <v>3.4643999999999999</v>
      </c>
      <c r="L19" s="344">
        <v>6.9676999999999998</v>
      </c>
      <c r="M19" s="344">
        <v>-7.0148999999999999</v>
      </c>
      <c r="N19" s="346">
        <v>-3.1061999999999999</v>
      </c>
      <c r="O19" s="344">
        <v>1.5186999999999999</v>
      </c>
      <c r="P19" s="344">
        <v>10.3399</v>
      </c>
      <c r="Q19" s="344">
        <v>8.8940000000000001</v>
      </c>
      <c r="R19" s="344">
        <v>10.322699999999999</v>
      </c>
      <c r="S19" s="344">
        <v>0.87090000000000001</v>
      </c>
      <c r="T19" s="344">
        <v>8.1739999999999995</v>
      </c>
      <c r="U19" s="344">
        <v>-5.99</v>
      </c>
      <c r="V19" s="344">
        <v>-0.94210000000000005</v>
      </c>
      <c r="W19" s="344">
        <v>0.87090000000000001</v>
      </c>
      <c r="X19" s="344">
        <v>18.306699999999999</v>
      </c>
      <c r="Y19" s="370"/>
      <c r="Z19" s="342" t="s">
        <v>430</v>
      </c>
      <c r="AA19" s="342">
        <v>15</v>
      </c>
      <c r="AB19" s="342">
        <v>13</v>
      </c>
      <c r="AC19" s="342">
        <v>15</v>
      </c>
      <c r="AD19" s="342">
        <v>14</v>
      </c>
      <c r="AE19" s="342">
        <v>10</v>
      </c>
      <c r="AF19" s="342">
        <v>8</v>
      </c>
      <c r="AG19" s="342">
        <v>10</v>
      </c>
      <c r="AH19" s="342">
        <v>12</v>
      </c>
      <c r="AI19" s="342">
        <v>13</v>
      </c>
      <c r="AJ19" s="342">
        <v>15</v>
      </c>
      <c r="AK19" s="342">
        <v>15</v>
      </c>
      <c r="AL19" s="342">
        <v>14</v>
      </c>
      <c r="AM19" s="342">
        <v>12</v>
      </c>
      <c r="AN19" s="342">
        <v>15</v>
      </c>
      <c r="AO19" s="369"/>
      <c r="AP19" s="344">
        <v>10.78</v>
      </c>
      <c r="AQ19" s="344">
        <v>11.35</v>
      </c>
      <c r="AR19" s="344">
        <v>8.09</v>
      </c>
      <c r="AS19" s="344">
        <v>4.47</v>
      </c>
      <c r="AT19" s="344">
        <v>-2.84</v>
      </c>
      <c r="AU19" s="347"/>
      <c r="AV19" s="342">
        <v>11</v>
      </c>
      <c r="AW19" s="342">
        <v>10</v>
      </c>
      <c r="AX19" s="342">
        <v>11</v>
      </c>
      <c r="AY19" s="342">
        <v>10</v>
      </c>
      <c r="AZ19" s="342">
        <v>14</v>
      </c>
      <c r="BA19" s="358"/>
      <c r="BB19" s="344">
        <v>12.689637191926</v>
      </c>
      <c r="BC19" s="371">
        <v>0.89814662391425504</v>
      </c>
      <c r="BD19" s="371">
        <v>4.1012797094274897E-2</v>
      </c>
      <c r="BE19" s="371">
        <v>-0.107136252975264</v>
      </c>
      <c r="BF19" s="370"/>
      <c r="BG19" s="832">
        <v>85.329400000000007</v>
      </c>
      <c r="BH19" s="832">
        <v>9.8084100000000003</v>
      </c>
      <c r="BI19" s="832">
        <v>2.8383500000000002</v>
      </c>
      <c r="BJ19" s="832">
        <v>2.0238399999999999</v>
      </c>
      <c r="BK19" s="369"/>
      <c r="BL19" s="834" t="s">
        <v>1045</v>
      </c>
      <c r="BM19" s="834" t="s">
        <v>1046</v>
      </c>
      <c r="BN19" s="834" t="s">
        <v>1047</v>
      </c>
      <c r="BO19" s="834" t="s">
        <v>1048</v>
      </c>
      <c r="BP19" s="834" t="s">
        <v>1049</v>
      </c>
      <c r="BQ19" s="369"/>
      <c r="BR19" s="350" t="s">
        <v>518</v>
      </c>
    </row>
    <row r="20" spans="1:70" s="445" customFormat="1" ht="11" x14ac:dyDescent="0.3">
      <c r="A20" s="341" t="s">
        <v>1050</v>
      </c>
      <c r="B20" s="369"/>
      <c r="C20" s="709">
        <v>45328</v>
      </c>
      <c r="D20" s="369"/>
      <c r="E20" s="342">
        <v>3210.23</v>
      </c>
      <c r="F20" s="369"/>
      <c r="G20" s="343">
        <v>13.695</v>
      </c>
      <c r="H20" s="370"/>
      <c r="I20" s="344">
        <v>0.60240000000000005</v>
      </c>
      <c r="J20" s="344">
        <v>0.99039999999999995</v>
      </c>
      <c r="K20" s="344">
        <v>4.6946000000000003</v>
      </c>
      <c r="L20" s="344">
        <v>10.430199999999999</v>
      </c>
      <c r="M20" s="344">
        <v>-5.0777999999999999</v>
      </c>
      <c r="N20" s="346">
        <v>-2.4342999999999999</v>
      </c>
      <c r="O20" s="344">
        <v>7.0933000000000002</v>
      </c>
      <c r="P20" s="344" t="s">
        <v>430</v>
      </c>
      <c r="Q20" s="344" t="s">
        <v>430</v>
      </c>
      <c r="R20" s="344" t="s">
        <v>430</v>
      </c>
      <c r="S20" s="344">
        <v>1.3266</v>
      </c>
      <c r="T20" s="344">
        <v>13.0669</v>
      </c>
      <c r="U20" s="344">
        <v>-3.9243999999999999</v>
      </c>
      <c r="V20" s="344">
        <v>0.44590000000000002</v>
      </c>
      <c r="W20" s="344">
        <v>1.3266</v>
      </c>
      <c r="X20" s="344">
        <v>13.9819</v>
      </c>
      <c r="Y20" s="370"/>
      <c r="Z20" s="342">
        <v>9</v>
      </c>
      <c r="AA20" s="342">
        <v>1</v>
      </c>
      <c r="AB20" s="342">
        <v>3</v>
      </c>
      <c r="AC20" s="342">
        <v>3</v>
      </c>
      <c r="AD20" s="342">
        <v>5</v>
      </c>
      <c r="AE20" s="342">
        <v>8</v>
      </c>
      <c r="AF20" s="342">
        <v>1</v>
      </c>
      <c r="AG20" s="342" t="s">
        <v>430</v>
      </c>
      <c r="AH20" s="342" t="s">
        <v>430</v>
      </c>
      <c r="AI20" s="342" t="s">
        <v>430</v>
      </c>
      <c r="AJ20" s="342">
        <v>6</v>
      </c>
      <c r="AK20" s="342">
        <v>1</v>
      </c>
      <c r="AL20" s="342">
        <v>4</v>
      </c>
      <c r="AM20" s="342">
        <v>5</v>
      </c>
      <c r="AN20" s="342">
        <v>6</v>
      </c>
      <c r="AO20" s="369"/>
      <c r="AP20" s="344" t="s">
        <v>430</v>
      </c>
      <c r="AQ20" s="344" t="s">
        <v>430</v>
      </c>
      <c r="AR20" s="344" t="s">
        <v>430</v>
      </c>
      <c r="AS20" s="344" t="s">
        <v>430</v>
      </c>
      <c r="AT20" s="344">
        <v>1</v>
      </c>
      <c r="AU20" s="347"/>
      <c r="AV20" s="342" t="s">
        <v>430</v>
      </c>
      <c r="AW20" s="342" t="s">
        <v>430</v>
      </c>
      <c r="AX20" s="342" t="s">
        <v>430</v>
      </c>
      <c r="AY20" s="342" t="s">
        <v>430</v>
      </c>
      <c r="AZ20" s="342">
        <v>3</v>
      </c>
      <c r="BA20" s="358"/>
      <c r="BB20" s="344">
        <v>14.769911374874599</v>
      </c>
      <c r="BC20" s="371">
        <v>1.0230357565750301</v>
      </c>
      <c r="BD20" s="371">
        <v>4.4969543495271998E-2</v>
      </c>
      <c r="BE20" s="371">
        <v>0.16574518295950499</v>
      </c>
      <c r="BF20" s="370"/>
      <c r="BG20" s="832">
        <v>79.402600000000007</v>
      </c>
      <c r="BH20" s="832">
        <v>3.9658899999999999</v>
      </c>
      <c r="BI20" s="832">
        <v>15.315799999999999</v>
      </c>
      <c r="BJ20" s="832">
        <v>1.3157099999999999</v>
      </c>
      <c r="BK20" s="369"/>
      <c r="BL20" s="834" t="s">
        <v>1051</v>
      </c>
      <c r="BM20" s="834" t="s">
        <v>1052</v>
      </c>
      <c r="BN20" s="834" t="s">
        <v>1053</v>
      </c>
      <c r="BO20" s="834" t="s">
        <v>1054</v>
      </c>
      <c r="BP20" s="834" t="s">
        <v>1055</v>
      </c>
      <c r="BQ20" s="369"/>
      <c r="BR20" s="350" t="s">
        <v>443</v>
      </c>
    </row>
    <row r="21" spans="1:70" s="445" customFormat="1" ht="11" x14ac:dyDescent="0.3">
      <c r="A21" s="341" t="s">
        <v>1056</v>
      </c>
      <c r="B21" s="369"/>
      <c r="C21" s="709">
        <v>44115</v>
      </c>
      <c r="D21" s="369"/>
      <c r="E21" s="342">
        <v>3075.57</v>
      </c>
      <c r="F21" s="369"/>
      <c r="G21" s="343">
        <v>20.769400000000001</v>
      </c>
      <c r="H21" s="370"/>
      <c r="I21" s="344">
        <v>0.53339999999999999</v>
      </c>
      <c r="J21" s="344">
        <v>3.56E-2</v>
      </c>
      <c r="K21" s="344">
        <v>4.5301</v>
      </c>
      <c r="L21" s="344">
        <v>7.4131</v>
      </c>
      <c r="M21" s="344">
        <v>-5.7004000000000001</v>
      </c>
      <c r="N21" s="346">
        <v>-3.1797</v>
      </c>
      <c r="O21" s="344">
        <v>4.48E-2</v>
      </c>
      <c r="P21" s="344">
        <v>8.4308999999999994</v>
      </c>
      <c r="Q21" s="344">
        <v>9.2093000000000007</v>
      </c>
      <c r="R21" s="344" t="s">
        <v>430</v>
      </c>
      <c r="S21" s="344">
        <v>0.97330000000000005</v>
      </c>
      <c r="T21" s="344">
        <v>9.4658999999999995</v>
      </c>
      <c r="U21" s="344">
        <v>-4.7240000000000002</v>
      </c>
      <c r="V21" s="344">
        <v>5.3E-3</v>
      </c>
      <c r="W21" s="344">
        <v>0.97330000000000005</v>
      </c>
      <c r="X21" s="344">
        <v>13.6149</v>
      </c>
      <c r="Y21" s="370"/>
      <c r="Z21" s="342">
        <v>12</v>
      </c>
      <c r="AA21" s="342">
        <v>14</v>
      </c>
      <c r="AB21" s="342">
        <v>6</v>
      </c>
      <c r="AC21" s="342">
        <v>13</v>
      </c>
      <c r="AD21" s="342">
        <v>9</v>
      </c>
      <c r="AE21" s="342">
        <v>11</v>
      </c>
      <c r="AF21" s="342">
        <v>14</v>
      </c>
      <c r="AG21" s="342">
        <v>13</v>
      </c>
      <c r="AH21" s="342">
        <v>11</v>
      </c>
      <c r="AI21" s="342" t="s">
        <v>430</v>
      </c>
      <c r="AJ21" s="342">
        <v>13</v>
      </c>
      <c r="AK21" s="342">
        <v>11</v>
      </c>
      <c r="AL21" s="342">
        <v>7</v>
      </c>
      <c r="AM21" s="342">
        <v>7</v>
      </c>
      <c r="AN21" s="342">
        <v>13</v>
      </c>
      <c r="AO21" s="369"/>
      <c r="AP21" s="344" t="s">
        <v>430</v>
      </c>
      <c r="AQ21" s="344" t="s">
        <v>430</v>
      </c>
      <c r="AR21" s="344">
        <v>6.95</v>
      </c>
      <c r="AS21" s="344">
        <v>2.85</v>
      </c>
      <c r="AT21" s="344">
        <v>-0.62</v>
      </c>
      <c r="AU21" s="347"/>
      <c r="AV21" s="342" t="s">
        <v>430</v>
      </c>
      <c r="AW21" s="342" t="s">
        <v>430</v>
      </c>
      <c r="AX21" s="342">
        <v>12</v>
      </c>
      <c r="AY21" s="342">
        <v>13</v>
      </c>
      <c r="AZ21" s="342">
        <v>9</v>
      </c>
      <c r="BA21" s="358"/>
      <c r="BB21" s="344">
        <v>11.876455534803901</v>
      </c>
      <c r="BC21" s="371">
        <v>0.85870790603024205</v>
      </c>
      <c r="BD21" s="371">
        <v>3.1341565718282498E-2</v>
      </c>
      <c r="BE21" s="371">
        <v>-0.352302901387679</v>
      </c>
      <c r="BF21" s="370"/>
      <c r="BG21" s="832">
        <v>80.019800000000004</v>
      </c>
      <c r="BH21" s="832">
        <v>11.665900000000001</v>
      </c>
      <c r="BI21" s="832">
        <v>5.2462600000000004</v>
      </c>
      <c r="BJ21" s="832">
        <v>3.0680399999999999</v>
      </c>
      <c r="BK21" s="369"/>
      <c r="BL21" s="834" t="s">
        <v>1057</v>
      </c>
      <c r="BM21" s="834" t="s">
        <v>1058</v>
      </c>
      <c r="BN21" s="834" t="s">
        <v>1059</v>
      </c>
      <c r="BO21" s="834" t="s">
        <v>1060</v>
      </c>
      <c r="BP21" s="834" t="s">
        <v>1061</v>
      </c>
      <c r="BQ21" s="369"/>
      <c r="BR21" s="350" t="s">
        <v>443</v>
      </c>
    </row>
    <row r="22" spans="1:70" s="445" customFormat="1" ht="11" x14ac:dyDescent="0.3">
      <c r="A22" s="341" t="s">
        <v>1062</v>
      </c>
      <c r="B22" s="369"/>
      <c r="C22" s="709">
        <v>35922</v>
      </c>
      <c r="D22" s="369"/>
      <c r="E22" s="342">
        <v>2736.75</v>
      </c>
      <c r="F22" s="369"/>
      <c r="G22" s="343">
        <v>508.4092</v>
      </c>
      <c r="H22" s="370"/>
      <c r="I22" s="344">
        <v>0.68720000000000003</v>
      </c>
      <c r="J22" s="344">
        <v>0.62819999999999998</v>
      </c>
      <c r="K22" s="344">
        <v>3.4024000000000001</v>
      </c>
      <c r="L22" s="344">
        <v>10.542199999999999</v>
      </c>
      <c r="M22" s="344">
        <v>-4.4695999999999998</v>
      </c>
      <c r="N22" s="346">
        <v>0.3483</v>
      </c>
      <c r="O22" s="344">
        <v>1.3375999999999999</v>
      </c>
      <c r="P22" s="344">
        <v>11.4656</v>
      </c>
      <c r="Q22" s="344">
        <v>11.175000000000001</v>
      </c>
      <c r="R22" s="344">
        <v>11.742699999999999</v>
      </c>
      <c r="S22" s="344">
        <v>1.282</v>
      </c>
      <c r="T22" s="344">
        <v>12.478300000000001</v>
      </c>
      <c r="U22" s="344">
        <v>-3.3973</v>
      </c>
      <c r="V22" s="344">
        <v>1.9012</v>
      </c>
      <c r="W22" s="344">
        <v>1.282</v>
      </c>
      <c r="X22" s="344">
        <v>18.214500000000001</v>
      </c>
      <c r="Y22" s="370"/>
      <c r="Z22" s="342">
        <v>5</v>
      </c>
      <c r="AA22" s="342">
        <v>8</v>
      </c>
      <c r="AB22" s="342">
        <v>14</v>
      </c>
      <c r="AC22" s="342">
        <v>2</v>
      </c>
      <c r="AD22" s="342">
        <v>2</v>
      </c>
      <c r="AE22" s="342">
        <v>2</v>
      </c>
      <c r="AF22" s="342">
        <v>10</v>
      </c>
      <c r="AG22" s="342">
        <v>4</v>
      </c>
      <c r="AH22" s="342">
        <v>5</v>
      </c>
      <c r="AI22" s="342">
        <v>9</v>
      </c>
      <c r="AJ22" s="342">
        <v>8</v>
      </c>
      <c r="AK22" s="342">
        <v>4</v>
      </c>
      <c r="AL22" s="342">
        <v>2</v>
      </c>
      <c r="AM22" s="342">
        <v>2</v>
      </c>
      <c r="AN22" s="342">
        <v>8</v>
      </c>
      <c r="AO22" s="369"/>
      <c r="AP22" s="344">
        <v>12.1</v>
      </c>
      <c r="AQ22" s="344">
        <v>12.69</v>
      </c>
      <c r="AR22" s="344">
        <v>9.6199999999999992</v>
      </c>
      <c r="AS22" s="344">
        <v>5.77</v>
      </c>
      <c r="AT22" s="344">
        <v>2.64</v>
      </c>
      <c r="AU22" s="347"/>
      <c r="AV22" s="342">
        <v>7</v>
      </c>
      <c r="AW22" s="342">
        <v>5</v>
      </c>
      <c r="AX22" s="342">
        <v>6</v>
      </c>
      <c r="AY22" s="342">
        <v>3</v>
      </c>
      <c r="AZ22" s="342">
        <v>2</v>
      </c>
      <c r="BA22" s="358"/>
      <c r="BB22" s="344">
        <v>13.342773330391999</v>
      </c>
      <c r="BC22" s="371">
        <v>1.00363970807069</v>
      </c>
      <c r="BD22" s="371">
        <v>4.4556358724013999E-2</v>
      </c>
      <c r="BE22" s="371">
        <v>-0.25230955139411299</v>
      </c>
      <c r="BF22" s="370"/>
      <c r="BG22" s="344">
        <v>87.712000000000003</v>
      </c>
      <c r="BH22" s="344">
        <v>6.2198200000000003</v>
      </c>
      <c r="BI22" s="344">
        <v>4.0788700000000002</v>
      </c>
      <c r="BJ22" s="344">
        <v>1.9893099999999999</v>
      </c>
      <c r="BK22" s="369"/>
      <c r="BL22" s="368" t="s">
        <v>1063</v>
      </c>
      <c r="BM22" s="368" t="s">
        <v>1064</v>
      </c>
      <c r="BN22" s="368" t="s">
        <v>1065</v>
      </c>
      <c r="BO22" s="368" t="s">
        <v>1066</v>
      </c>
      <c r="BP22" s="368" t="s">
        <v>1067</v>
      </c>
      <c r="BQ22" s="369"/>
      <c r="BR22" s="350" t="s">
        <v>525</v>
      </c>
    </row>
    <row r="23" spans="1:70" x14ac:dyDescent="0.25">
      <c r="A23" s="36" t="s">
        <v>93</v>
      </c>
      <c r="B23" s="43"/>
      <c r="C23" s="710"/>
      <c r="D23" s="43"/>
      <c r="E23" s="51"/>
      <c r="F23" s="43"/>
      <c r="G23" s="55"/>
      <c r="H23" s="66"/>
      <c r="I23" s="59">
        <v>0.64790000000000003</v>
      </c>
      <c r="J23" s="59">
        <v>0.51259999999999994</v>
      </c>
      <c r="K23" s="59">
        <v>4.2294999999999998</v>
      </c>
      <c r="L23" s="59">
        <v>8.7933000000000003</v>
      </c>
      <c r="M23" s="59">
        <v>-5.5835999999999997</v>
      </c>
      <c r="N23" s="70">
        <v>-2.3386999999999998</v>
      </c>
      <c r="O23" s="59">
        <v>1.9206000000000001</v>
      </c>
      <c r="P23" s="59">
        <v>10.8416</v>
      </c>
      <c r="Q23" s="59">
        <v>10.695399999999999</v>
      </c>
      <c r="R23" s="59">
        <v>12.1807</v>
      </c>
      <c r="S23" s="59">
        <v>1.2502</v>
      </c>
      <c r="T23" s="59">
        <v>10.6252</v>
      </c>
      <c r="U23" s="59">
        <v>-4.7355999999999998</v>
      </c>
      <c r="V23" s="59">
        <v>-8.09E-2</v>
      </c>
      <c r="W23" s="59">
        <v>1.2502</v>
      </c>
      <c r="X23" s="59">
        <v>15.0892</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12.05</v>
      </c>
      <c r="AQ23" s="59">
        <v>12.28</v>
      </c>
      <c r="AR23" s="59">
        <v>9.0314285714285703</v>
      </c>
      <c r="AS23" s="59">
        <v>4.8807142857142898</v>
      </c>
      <c r="AT23" s="59">
        <v>-0.353333333333333</v>
      </c>
      <c r="AU23" s="78"/>
      <c r="AV23" s="51">
        <v>13</v>
      </c>
      <c r="AW23" s="51">
        <v>13</v>
      </c>
      <c r="AX23" s="51">
        <v>14</v>
      </c>
      <c r="AY23" s="51">
        <v>14</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0.90859999999999996</v>
      </c>
      <c r="J24" s="60">
        <v>0.99039999999999995</v>
      </c>
      <c r="K24" s="60">
        <v>5.6803999999999997</v>
      </c>
      <c r="L24" s="60">
        <v>11.055099999999999</v>
      </c>
      <c r="M24" s="60">
        <v>-2.7488000000000001</v>
      </c>
      <c r="N24" s="71">
        <v>0.90959999999999996</v>
      </c>
      <c r="O24" s="60">
        <v>7.0933000000000002</v>
      </c>
      <c r="P24" s="60">
        <v>13.506399999999999</v>
      </c>
      <c r="Q24" s="60">
        <v>15.311199999999999</v>
      </c>
      <c r="R24" s="60">
        <v>14.1928</v>
      </c>
      <c r="S24" s="60">
        <v>1.5088999999999999</v>
      </c>
      <c r="T24" s="60">
        <v>13.0669</v>
      </c>
      <c r="U24" s="60">
        <v>-1.7132000000000001</v>
      </c>
      <c r="V24" s="60">
        <v>3.7481</v>
      </c>
      <c r="W24" s="60">
        <v>1.5088999999999999</v>
      </c>
      <c r="X24" s="60">
        <v>18.306699999999999</v>
      </c>
      <c r="Y24" s="67"/>
      <c r="Z24" s="52"/>
      <c r="AA24" s="52"/>
      <c r="AB24" s="52"/>
      <c r="AC24" s="52"/>
      <c r="AD24" s="52"/>
      <c r="AE24" s="52"/>
      <c r="AF24" s="52"/>
      <c r="AG24" s="52"/>
      <c r="AH24" s="52"/>
      <c r="AI24" s="52"/>
      <c r="AJ24" s="52"/>
      <c r="AK24" s="52"/>
      <c r="AL24" s="52"/>
      <c r="AM24" s="52"/>
      <c r="AN24" s="52"/>
      <c r="AO24" s="44"/>
      <c r="AP24" s="60">
        <v>14.5</v>
      </c>
      <c r="AQ24" s="60">
        <v>15.87</v>
      </c>
      <c r="AR24" s="60">
        <v>12.26</v>
      </c>
      <c r="AS24" s="60">
        <v>7.01</v>
      </c>
      <c r="AT24" s="60">
        <v>4.8099999999999996</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0.44319999999999998</v>
      </c>
      <c r="J25" s="60">
        <v>-9.1200000000000003E-2</v>
      </c>
      <c r="K25" s="60">
        <v>2.8128000000000002</v>
      </c>
      <c r="L25" s="60">
        <v>6.9676999999999998</v>
      </c>
      <c r="M25" s="60">
        <v>-7.8752000000000004</v>
      </c>
      <c r="N25" s="71">
        <v>-5.2442000000000002</v>
      </c>
      <c r="O25" s="60">
        <v>-0.55559999999999998</v>
      </c>
      <c r="P25" s="60">
        <v>8.2688000000000006</v>
      </c>
      <c r="Q25" s="60">
        <v>7.3253000000000004</v>
      </c>
      <c r="R25" s="60">
        <v>10.322699999999999</v>
      </c>
      <c r="S25" s="60">
        <v>0.87090000000000001</v>
      </c>
      <c r="T25" s="60">
        <v>8.1739999999999995</v>
      </c>
      <c r="U25" s="60">
        <v>-7.4013999999999998</v>
      </c>
      <c r="V25" s="60">
        <v>-3.0021</v>
      </c>
      <c r="W25" s="60">
        <v>0.87090000000000001</v>
      </c>
      <c r="X25" s="60">
        <v>11.440099999999999</v>
      </c>
      <c r="Y25" s="67"/>
      <c r="Z25" s="52"/>
      <c r="AA25" s="52"/>
      <c r="AB25" s="52"/>
      <c r="AC25" s="52"/>
      <c r="AD25" s="52"/>
      <c r="AE25" s="52"/>
      <c r="AF25" s="52"/>
      <c r="AG25" s="52"/>
      <c r="AH25" s="52"/>
      <c r="AI25" s="52"/>
      <c r="AJ25" s="52"/>
      <c r="AK25" s="52"/>
      <c r="AL25" s="52"/>
      <c r="AM25" s="52"/>
      <c r="AN25" s="52"/>
      <c r="AO25" s="44"/>
      <c r="AP25" s="60">
        <v>10.46</v>
      </c>
      <c r="AQ25" s="60">
        <v>9.07</v>
      </c>
      <c r="AR25" s="60">
        <v>6.3</v>
      </c>
      <c r="AS25" s="60">
        <v>2.31</v>
      </c>
      <c r="AT25" s="60">
        <v>-4.74</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0.64680000000000004</v>
      </c>
      <c r="J26" s="61">
        <v>0.62819999999999998</v>
      </c>
      <c r="K26" s="61">
        <v>4.1327999999999996</v>
      </c>
      <c r="L26" s="61">
        <v>8.5983999999999998</v>
      </c>
      <c r="M26" s="61">
        <v>-5.4873000000000003</v>
      </c>
      <c r="N26" s="72">
        <v>-2.4342999999999999</v>
      </c>
      <c r="O26" s="61">
        <v>1.5186999999999999</v>
      </c>
      <c r="P26" s="61">
        <v>10.7616</v>
      </c>
      <c r="Q26" s="61">
        <v>10.7422</v>
      </c>
      <c r="R26" s="61">
        <v>12.026400000000001</v>
      </c>
      <c r="S26" s="61">
        <v>1.282</v>
      </c>
      <c r="T26" s="61">
        <v>10.663500000000001</v>
      </c>
      <c r="U26" s="61">
        <v>-4.7573999999999996</v>
      </c>
      <c r="V26" s="61">
        <v>-0.18390000000000001</v>
      </c>
      <c r="W26" s="61">
        <v>1.282</v>
      </c>
      <c r="X26" s="61">
        <v>14.159599999999999</v>
      </c>
      <c r="Y26" s="68"/>
      <c r="Z26" s="53"/>
      <c r="AA26" s="53"/>
      <c r="AB26" s="53"/>
      <c r="AC26" s="53"/>
      <c r="AD26" s="53"/>
      <c r="AE26" s="53"/>
      <c r="AF26" s="53"/>
      <c r="AG26" s="53"/>
      <c r="AH26" s="53"/>
      <c r="AI26" s="53"/>
      <c r="AJ26" s="53"/>
      <c r="AK26" s="53"/>
      <c r="AL26" s="53"/>
      <c r="AM26" s="53"/>
      <c r="AN26" s="53"/>
      <c r="AO26" s="45"/>
      <c r="AP26" s="61">
        <v>12.1</v>
      </c>
      <c r="AQ26" s="61">
        <v>12.34</v>
      </c>
      <c r="AR26" s="61">
        <v>9.1300000000000008</v>
      </c>
      <c r="AS26" s="61">
        <v>5.04</v>
      </c>
      <c r="AT26" s="61">
        <v>-0.56000000000000005</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109</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1068</v>
      </c>
      <c r="B28" s="361"/>
      <c r="C28" s="707">
        <v>41275</v>
      </c>
      <c r="D28" s="361"/>
      <c r="E28" s="325">
        <v>80256.2</v>
      </c>
      <c r="F28" s="361"/>
      <c r="G28" s="326">
        <v>120.2</v>
      </c>
      <c r="H28" s="362"/>
      <c r="I28" s="327">
        <v>0.56889999999999996</v>
      </c>
      <c r="J28" s="327">
        <v>0.42609999999999998</v>
      </c>
      <c r="K28" s="327">
        <v>4.0782999999999996</v>
      </c>
      <c r="L28" s="327">
        <v>7.7446999999999999</v>
      </c>
      <c r="M28" s="327">
        <v>-6.3863000000000003</v>
      </c>
      <c r="N28" s="329">
        <v>-1.7332000000000001</v>
      </c>
      <c r="O28" s="327">
        <v>2.8774999999999999</v>
      </c>
      <c r="P28" s="327">
        <v>13.9413</v>
      </c>
      <c r="Q28" s="327">
        <v>14.1303</v>
      </c>
      <c r="R28" s="327">
        <v>14.39</v>
      </c>
      <c r="S28" s="327">
        <v>1.2381</v>
      </c>
      <c r="T28" s="327">
        <v>9.1636000000000006</v>
      </c>
      <c r="U28" s="327">
        <v>-5.4809000000000001</v>
      </c>
      <c r="V28" s="327">
        <v>-0.38119999999999998</v>
      </c>
      <c r="W28" s="327">
        <v>1.2381</v>
      </c>
      <c r="X28" s="327">
        <v>14.837899999999999</v>
      </c>
      <c r="Y28" s="362"/>
      <c r="Z28" s="325">
        <v>10</v>
      </c>
      <c r="AA28" s="325">
        <v>10</v>
      </c>
      <c r="AB28" s="325">
        <v>9</v>
      </c>
      <c r="AC28" s="325">
        <v>12</v>
      </c>
      <c r="AD28" s="325">
        <v>12</v>
      </c>
      <c r="AE28" s="325">
        <v>8</v>
      </c>
      <c r="AF28" s="325">
        <v>6</v>
      </c>
      <c r="AG28" s="325">
        <v>2</v>
      </c>
      <c r="AH28" s="325">
        <v>2</v>
      </c>
      <c r="AI28" s="325">
        <v>3</v>
      </c>
      <c r="AJ28" s="325">
        <v>11</v>
      </c>
      <c r="AK28" s="325">
        <v>13</v>
      </c>
      <c r="AL28" s="325">
        <v>12</v>
      </c>
      <c r="AM28" s="325">
        <v>12</v>
      </c>
      <c r="AN28" s="325">
        <v>11</v>
      </c>
      <c r="AO28" s="361"/>
      <c r="AP28" s="327">
        <v>14.42</v>
      </c>
      <c r="AQ28" s="327">
        <v>15.01</v>
      </c>
      <c r="AR28" s="327">
        <v>11.61</v>
      </c>
      <c r="AS28" s="327">
        <v>6.24</v>
      </c>
      <c r="AT28" s="327">
        <v>-1.28</v>
      </c>
      <c r="AU28" s="330"/>
      <c r="AV28" s="325">
        <v>2</v>
      </c>
      <c r="AW28" s="325">
        <v>2</v>
      </c>
      <c r="AX28" s="325">
        <v>2</v>
      </c>
      <c r="AY28" s="325">
        <v>7</v>
      </c>
      <c r="AZ28" s="325">
        <v>12</v>
      </c>
      <c r="BA28" s="356"/>
      <c r="BB28" s="327">
        <v>12.5907644121105</v>
      </c>
      <c r="BC28" s="363">
        <v>0.93545422046388105</v>
      </c>
      <c r="BD28" s="363">
        <v>6.3257889106473703E-2</v>
      </c>
      <c r="BE28" s="363">
        <v>7.1813263095034099E-3</v>
      </c>
      <c r="BF28" s="362"/>
      <c r="BG28" s="831">
        <v>86.323999999999998</v>
      </c>
      <c r="BH28" s="831">
        <v>7.8704400000000003</v>
      </c>
      <c r="BI28" s="831">
        <v>2.0767999999999998E-2</v>
      </c>
      <c r="BJ28" s="831">
        <v>5.7847920000000004</v>
      </c>
      <c r="BK28" s="361"/>
      <c r="BL28" s="833" t="s">
        <v>980</v>
      </c>
      <c r="BM28" s="833" t="s">
        <v>981</v>
      </c>
      <c r="BN28" s="833" t="s">
        <v>982</v>
      </c>
      <c r="BO28" s="833" t="s">
        <v>983</v>
      </c>
      <c r="BP28" s="833" t="s">
        <v>735</v>
      </c>
      <c r="BQ28" s="361"/>
      <c r="BR28" s="331" t="s">
        <v>463</v>
      </c>
    </row>
    <row r="29" spans="1:70" s="106" customFormat="1" x14ac:dyDescent="0.25">
      <c r="A29" s="341" t="s">
        <v>1069</v>
      </c>
      <c r="B29" s="369"/>
      <c r="C29" s="709">
        <v>41275</v>
      </c>
      <c r="D29" s="369"/>
      <c r="E29" s="342">
        <v>55438.2</v>
      </c>
      <c r="F29" s="369"/>
      <c r="G29" s="343">
        <v>105.51860000000001</v>
      </c>
      <c r="H29" s="370"/>
      <c r="I29" s="344">
        <v>0.44479999999999997</v>
      </c>
      <c r="J29" s="344">
        <v>0.28360000000000002</v>
      </c>
      <c r="K29" s="344">
        <v>4.42</v>
      </c>
      <c r="L29" s="344">
        <v>11.232699999999999</v>
      </c>
      <c r="M29" s="344">
        <v>-2.4300000000000002</v>
      </c>
      <c r="N29" s="346">
        <v>1.5875999999999999</v>
      </c>
      <c r="O29" s="344">
        <v>4.4015000000000004</v>
      </c>
      <c r="P29" s="344">
        <v>11.4133</v>
      </c>
      <c r="Q29" s="344">
        <v>12.1684</v>
      </c>
      <c r="R29" s="344">
        <v>12.9397</v>
      </c>
      <c r="S29" s="344">
        <v>1.1194999999999999</v>
      </c>
      <c r="T29" s="344">
        <v>13.1409</v>
      </c>
      <c r="U29" s="344">
        <v>-1.3874</v>
      </c>
      <c r="V29" s="344">
        <v>4.2689000000000004</v>
      </c>
      <c r="W29" s="344">
        <v>1.1194999999999999</v>
      </c>
      <c r="X29" s="344">
        <v>14.6136</v>
      </c>
      <c r="Y29" s="370"/>
      <c r="Z29" s="342">
        <v>14</v>
      </c>
      <c r="AA29" s="342">
        <v>11</v>
      </c>
      <c r="AB29" s="342">
        <v>7</v>
      </c>
      <c r="AC29" s="342">
        <v>1</v>
      </c>
      <c r="AD29" s="342">
        <v>1</v>
      </c>
      <c r="AE29" s="342">
        <v>1</v>
      </c>
      <c r="AF29" s="342">
        <v>2</v>
      </c>
      <c r="AG29" s="342">
        <v>9</v>
      </c>
      <c r="AH29" s="342">
        <v>5</v>
      </c>
      <c r="AI29" s="342">
        <v>9</v>
      </c>
      <c r="AJ29" s="342">
        <v>12</v>
      </c>
      <c r="AK29" s="342">
        <v>2</v>
      </c>
      <c r="AL29" s="342">
        <v>1</v>
      </c>
      <c r="AM29" s="342">
        <v>1</v>
      </c>
      <c r="AN29" s="342">
        <v>12</v>
      </c>
      <c r="AO29" s="369"/>
      <c r="AP29" s="344">
        <v>13.25</v>
      </c>
      <c r="AQ29" s="344">
        <v>13.78</v>
      </c>
      <c r="AR29" s="344">
        <v>10.81</v>
      </c>
      <c r="AS29" s="344">
        <v>7.75</v>
      </c>
      <c r="AT29" s="344">
        <v>5.49</v>
      </c>
      <c r="AU29" s="347"/>
      <c r="AV29" s="342">
        <v>5</v>
      </c>
      <c r="AW29" s="342">
        <v>6</v>
      </c>
      <c r="AX29" s="342">
        <v>4</v>
      </c>
      <c r="AY29" s="342">
        <v>1</v>
      </c>
      <c r="AZ29" s="342">
        <v>1</v>
      </c>
      <c r="BA29" s="358"/>
      <c r="BB29" s="344">
        <v>12.5213309012236</v>
      </c>
      <c r="BC29" s="371">
        <v>0.93391686105287797</v>
      </c>
      <c r="BD29" s="371">
        <v>4.7576806029819202E-2</v>
      </c>
      <c r="BE29" s="371">
        <v>-0.19228691852118501</v>
      </c>
      <c r="BF29" s="370"/>
      <c r="BG29" s="832">
        <v>80.214100000000002</v>
      </c>
      <c r="BH29" s="832">
        <v>12.7155</v>
      </c>
      <c r="BI29" s="832">
        <v>3.0335299999999998</v>
      </c>
      <c r="BJ29" s="832">
        <v>4.0368700000000004</v>
      </c>
      <c r="BK29" s="369"/>
      <c r="BL29" s="834" t="s">
        <v>985</v>
      </c>
      <c r="BM29" s="834" t="s">
        <v>986</v>
      </c>
      <c r="BN29" s="834" t="s">
        <v>987</v>
      </c>
      <c r="BO29" s="834" t="s">
        <v>988</v>
      </c>
      <c r="BP29" s="834" t="s">
        <v>989</v>
      </c>
      <c r="BQ29" s="369"/>
      <c r="BR29" s="350" t="s">
        <v>450</v>
      </c>
    </row>
    <row r="30" spans="1:70" s="106" customFormat="1" x14ac:dyDescent="0.25">
      <c r="A30" s="341" t="s">
        <v>1070</v>
      </c>
      <c r="B30" s="369"/>
      <c r="C30" s="709">
        <v>41275</v>
      </c>
      <c r="D30" s="369"/>
      <c r="E30" s="342">
        <v>53458.8</v>
      </c>
      <c r="F30" s="369"/>
      <c r="G30" s="343">
        <v>101.4442</v>
      </c>
      <c r="H30" s="370"/>
      <c r="I30" s="344">
        <v>0.54279999999999995</v>
      </c>
      <c r="J30" s="344">
        <v>0.2495</v>
      </c>
      <c r="K30" s="344">
        <v>4.0685000000000002</v>
      </c>
      <c r="L30" s="344">
        <v>8.8035999999999994</v>
      </c>
      <c r="M30" s="344">
        <v>-4.4126000000000003</v>
      </c>
      <c r="N30" s="346">
        <v>-0.38779999999999998</v>
      </c>
      <c r="O30" s="344">
        <v>3.0207000000000002</v>
      </c>
      <c r="P30" s="344">
        <v>14.471</v>
      </c>
      <c r="Q30" s="344">
        <v>16.286200000000001</v>
      </c>
      <c r="R30" s="344">
        <v>15.2296</v>
      </c>
      <c r="S30" s="344">
        <v>0.95679999999999998</v>
      </c>
      <c r="T30" s="344">
        <v>10.922499999999999</v>
      </c>
      <c r="U30" s="344">
        <v>-3.7002000000000002</v>
      </c>
      <c r="V30" s="344">
        <v>0.14230000000000001</v>
      </c>
      <c r="W30" s="344">
        <v>0.95679999999999998</v>
      </c>
      <c r="X30" s="344">
        <v>15.512700000000001</v>
      </c>
      <c r="Y30" s="370"/>
      <c r="Z30" s="342">
        <v>11</v>
      </c>
      <c r="AA30" s="342">
        <v>12</v>
      </c>
      <c r="AB30" s="342">
        <v>10</v>
      </c>
      <c r="AC30" s="342">
        <v>8</v>
      </c>
      <c r="AD30" s="342">
        <v>4</v>
      </c>
      <c r="AE30" s="342">
        <v>3</v>
      </c>
      <c r="AF30" s="342">
        <v>5</v>
      </c>
      <c r="AG30" s="342">
        <v>1</v>
      </c>
      <c r="AH30" s="342">
        <v>1</v>
      </c>
      <c r="AI30" s="342">
        <v>1</v>
      </c>
      <c r="AJ30" s="342">
        <v>14</v>
      </c>
      <c r="AK30" s="342">
        <v>8</v>
      </c>
      <c r="AL30" s="342">
        <v>5</v>
      </c>
      <c r="AM30" s="342">
        <v>9</v>
      </c>
      <c r="AN30" s="342">
        <v>14</v>
      </c>
      <c r="AO30" s="369"/>
      <c r="AP30" s="344">
        <v>15.49</v>
      </c>
      <c r="AQ30" s="344">
        <v>16.89</v>
      </c>
      <c r="AR30" s="344">
        <v>13.25</v>
      </c>
      <c r="AS30" s="344">
        <v>7.14</v>
      </c>
      <c r="AT30" s="344">
        <v>0.63</v>
      </c>
      <c r="AU30" s="347"/>
      <c r="AV30" s="342">
        <v>1</v>
      </c>
      <c r="AW30" s="342">
        <v>1</v>
      </c>
      <c r="AX30" s="342">
        <v>1</v>
      </c>
      <c r="AY30" s="342">
        <v>2</v>
      </c>
      <c r="AZ30" s="342">
        <v>7</v>
      </c>
      <c r="BA30" s="358"/>
      <c r="BB30" s="344">
        <v>13.0283281715489</v>
      </c>
      <c r="BC30" s="371">
        <v>0.95558663068133798</v>
      </c>
      <c r="BD30" s="371">
        <v>6.3853715768004499E-2</v>
      </c>
      <c r="BE30" s="371">
        <v>2.5610993404055302E-2</v>
      </c>
      <c r="BF30" s="370"/>
      <c r="BG30" s="832">
        <v>83.065899999999999</v>
      </c>
      <c r="BH30" s="832">
        <v>13.505599999999999</v>
      </c>
      <c r="BI30" s="832">
        <v>2.6715499999999999</v>
      </c>
      <c r="BJ30" s="832">
        <v>0.75695000000000001</v>
      </c>
      <c r="BK30" s="369"/>
      <c r="BL30" s="834" t="s">
        <v>991</v>
      </c>
      <c r="BM30" s="834" t="s">
        <v>992</v>
      </c>
      <c r="BN30" s="834" t="s">
        <v>993</v>
      </c>
      <c r="BO30" s="834" t="s">
        <v>994</v>
      </c>
      <c r="BP30" s="834" t="s">
        <v>995</v>
      </c>
      <c r="BQ30" s="369"/>
      <c r="BR30" s="350" t="s">
        <v>996</v>
      </c>
    </row>
    <row r="31" spans="1:70" s="106" customFormat="1" x14ac:dyDescent="0.25">
      <c r="A31" s="341" t="s">
        <v>1071</v>
      </c>
      <c r="B31" s="369"/>
      <c r="C31" s="709">
        <v>41275</v>
      </c>
      <c r="D31" s="369"/>
      <c r="E31" s="342">
        <v>39310.9</v>
      </c>
      <c r="F31" s="369"/>
      <c r="G31" s="343">
        <v>1228.4960000000001</v>
      </c>
      <c r="H31" s="370"/>
      <c r="I31" s="344">
        <v>0.67159999999999997</v>
      </c>
      <c r="J31" s="344">
        <v>0.90810000000000002</v>
      </c>
      <c r="K31" s="344">
        <v>5.6276000000000002</v>
      </c>
      <c r="L31" s="344">
        <v>9.7150999999999996</v>
      </c>
      <c r="M31" s="344">
        <v>-5.0054999999999996</v>
      </c>
      <c r="N31" s="346">
        <v>-1.1526000000000001</v>
      </c>
      <c r="O31" s="344">
        <v>1.5244</v>
      </c>
      <c r="P31" s="344">
        <v>11.8376</v>
      </c>
      <c r="Q31" s="344">
        <v>13.2026</v>
      </c>
      <c r="R31" s="344">
        <v>13.4093</v>
      </c>
      <c r="S31" s="344">
        <v>1.4238</v>
      </c>
      <c r="T31" s="344">
        <v>10.9466</v>
      </c>
      <c r="U31" s="344">
        <v>-4.0202</v>
      </c>
      <c r="V31" s="344">
        <v>1.0225</v>
      </c>
      <c r="W31" s="344">
        <v>1.4238</v>
      </c>
      <c r="X31" s="344">
        <v>13.2454</v>
      </c>
      <c r="Y31" s="370"/>
      <c r="Z31" s="342">
        <v>7</v>
      </c>
      <c r="AA31" s="342">
        <v>2</v>
      </c>
      <c r="AB31" s="342">
        <v>2</v>
      </c>
      <c r="AC31" s="342">
        <v>6</v>
      </c>
      <c r="AD31" s="342">
        <v>8</v>
      </c>
      <c r="AE31" s="342">
        <v>6</v>
      </c>
      <c r="AF31" s="342">
        <v>13</v>
      </c>
      <c r="AG31" s="342">
        <v>7</v>
      </c>
      <c r="AH31" s="342">
        <v>3</v>
      </c>
      <c r="AI31" s="342">
        <v>6</v>
      </c>
      <c r="AJ31" s="342">
        <v>4</v>
      </c>
      <c r="AK31" s="342">
        <v>7</v>
      </c>
      <c r="AL31" s="342">
        <v>6</v>
      </c>
      <c r="AM31" s="342">
        <v>5</v>
      </c>
      <c r="AN31" s="342">
        <v>4</v>
      </c>
      <c r="AO31" s="369"/>
      <c r="AP31" s="344">
        <v>13.2</v>
      </c>
      <c r="AQ31" s="344">
        <v>14.03</v>
      </c>
      <c r="AR31" s="344">
        <v>10.55</v>
      </c>
      <c r="AS31" s="344">
        <v>4.99</v>
      </c>
      <c r="AT31" s="344">
        <v>1.35</v>
      </c>
      <c r="AU31" s="347"/>
      <c r="AV31" s="342">
        <v>7</v>
      </c>
      <c r="AW31" s="342">
        <v>3</v>
      </c>
      <c r="AX31" s="342">
        <v>7</v>
      </c>
      <c r="AY31" s="342">
        <v>12</v>
      </c>
      <c r="AZ31" s="342">
        <v>6</v>
      </c>
      <c r="BA31" s="358"/>
      <c r="BB31" s="344">
        <v>13.066504059421</v>
      </c>
      <c r="BC31" s="371">
        <v>0.96117107156746495</v>
      </c>
      <c r="BD31" s="371">
        <v>4.9097117712248603E-2</v>
      </c>
      <c r="BE31" s="371">
        <v>-0.16945460265065901</v>
      </c>
      <c r="BF31" s="370"/>
      <c r="BG31" s="832">
        <v>83.529799999999994</v>
      </c>
      <c r="BH31" s="832">
        <v>13.8005</v>
      </c>
      <c r="BI31" s="344" t="s">
        <v>430</v>
      </c>
      <c r="BJ31" s="832">
        <v>2.6697000000000002</v>
      </c>
      <c r="BK31" s="369"/>
      <c r="BL31" s="834" t="s">
        <v>998</v>
      </c>
      <c r="BM31" s="834" t="s">
        <v>999</v>
      </c>
      <c r="BN31" s="834" t="s">
        <v>1000</v>
      </c>
      <c r="BO31" s="834" t="s">
        <v>1001</v>
      </c>
      <c r="BP31" s="834" t="s">
        <v>1002</v>
      </c>
      <c r="BQ31" s="369"/>
      <c r="BR31" s="350" t="s">
        <v>518</v>
      </c>
    </row>
    <row r="32" spans="1:70" s="106" customFormat="1" x14ac:dyDescent="0.25">
      <c r="A32" s="341" t="s">
        <v>1072</v>
      </c>
      <c r="B32" s="369"/>
      <c r="C32" s="709">
        <v>41275</v>
      </c>
      <c r="D32" s="369"/>
      <c r="E32" s="342">
        <v>38635.199999999997</v>
      </c>
      <c r="F32" s="369"/>
      <c r="G32" s="343">
        <v>127.61199999999999</v>
      </c>
      <c r="H32" s="370"/>
      <c r="I32" s="344">
        <v>0.78739999999999999</v>
      </c>
      <c r="J32" s="344">
        <v>0.86150000000000004</v>
      </c>
      <c r="K32" s="344">
        <v>4.7416999999999998</v>
      </c>
      <c r="L32" s="344">
        <v>10.355700000000001</v>
      </c>
      <c r="M32" s="344">
        <v>-4.9332000000000003</v>
      </c>
      <c r="N32" s="346">
        <v>-0.57809999999999995</v>
      </c>
      <c r="O32" s="344">
        <v>3.4432</v>
      </c>
      <c r="P32" s="344">
        <v>10.7866</v>
      </c>
      <c r="Q32" s="344">
        <v>10.508900000000001</v>
      </c>
      <c r="R32" s="344">
        <v>13.741099999999999</v>
      </c>
      <c r="S32" s="344">
        <v>1.4815</v>
      </c>
      <c r="T32" s="344">
        <v>12.8102</v>
      </c>
      <c r="U32" s="344">
        <v>-4.3251999999999997</v>
      </c>
      <c r="V32" s="344">
        <v>1.3067</v>
      </c>
      <c r="W32" s="344">
        <v>1.4815</v>
      </c>
      <c r="X32" s="344">
        <v>15.227600000000001</v>
      </c>
      <c r="Y32" s="370"/>
      <c r="Z32" s="342">
        <v>3</v>
      </c>
      <c r="AA32" s="342">
        <v>3</v>
      </c>
      <c r="AB32" s="342">
        <v>4</v>
      </c>
      <c r="AC32" s="342">
        <v>4</v>
      </c>
      <c r="AD32" s="342">
        <v>6</v>
      </c>
      <c r="AE32" s="342">
        <v>4</v>
      </c>
      <c r="AF32" s="342">
        <v>4</v>
      </c>
      <c r="AG32" s="342">
        <v>11</v>
      </c>
      <c r="AH32" s="342">
        <v>11</v>
      </c>
      <c r="AI32" s="342">
        <v>4</v>
      </c>
      <c r="AJ32" s="342">
        <v>2</v>
      </c>
      <c r="AK32" s="342">
        <v>3</v>
      </c>
      <c r="AL32" s="342">
        <v>9</v>
      </c>
      <c r="AM32" s="342">
        <v>4</v>
      </c>
      <c r="AN32" s="342">
        <v>2</v>
      </c>
      <c r="AO32" s="369"/>
      <c r="AP32" s="344">
        <v>12.59</v>
      </c>
      <c r="AQ32" s="344">
        <v>12.31</v>
      </c>
      <c r="AR32" s="344">
        <v>9.2799999999999994</v>
      </c>
      <c r="AS32" s="344">
        <v>6.33</v>
      </c>
      <c r="AT32" s="344">
        <v>1.68</v>
      </c>
      <c r="AU32" s="347"/>
      <c r="AV32" s="342">
        <v>8</v>
      </c>
      <c r="AW32" s="342">
        <v>10</v>
      </c>
      <c r="AX32" s="342">
        <v>10</v>
      </c>
      <c r="AY32" s="342">
        <v>5</v>
      </c>
      <c r="AZ32" s="342">
        <v>5</v>
      </c>
      <c r="BA32" s="358"/>
      <c r="BB32" s="344">
        <v>12.950950709500599</v>
      </c>
      <c r="BC32" s="371">
        <v>0.95079269398542898</v>
      </c>
      <c r="BD32" s="371">
        <v>4.2825358556935499E-2</v>
      </c>
      <c r="BE32" s="371">
        <v>-0.247596489309308</v>
      </c>
      <c r="BF32" s="370"/>
      <c r="BG32" s="832">
        <v>86.128</v>
      </c>
      <c r="BH32" s="832">
        <v>6.4898499999999997</v>
      </c>
      <c r="BI32" s="832">
        <v>5.1770399999999999</v>
      </c>
      <c r="BJ32" s="832">
        <v>2.2051099999999999</v>
      </c>
      <c r="BK32" s="369"/>
      <c r="BL32" s="834" t="s">
        <v>1004</v>
      </c>
      <c r="BM32" s="834" t="s">
        <v>1005</v>
      </c>
      <c r="BN32" s="834" t="s">
        <v>1006</v>
      </c>
      <c r="BO32" s="834" t="s">
        <v>1007</v>
      </c>
      <c r="BP32" s="834" t="s">
        <v>1008</v>
      </c>
      <c r="BQ32" s="369"/>
      <c r="BR32" s="350" t="s">
        <v>443</v>
      </c>
    </row>
    <row r="33" spans="1:70" s="106" customFormat="1" x14ac:dyDescent="0.25">
      <c r="A33" s="341" t="s">
        <v>1073</v>
      </c>
      <c r="B33" s="369"/>
      <c r="C33" s="709">
        <v>41275</v>
      </c>
      <c r="D33" s="369"/>
      <c r="E33" s="342">
        <v>30894.1</v>
      </c>
      <c r="F33" s="369"/>
      <c r="G33" s="343">
        <v>69.260000000000005</v>
      </c>
      <c r="H33" s="370"/>
      <c r="I33" s="344">
        <v>0.61009999999999998</v>
      </c>
      <c r="J33" s="344">
        <v>0.68320000000000003</v>
      </c>
      <c r="K33" s="344">
        <v>5.7565999999999997</v>
      </c>
      <c r="L33" s="344">
        <v>9.7448999999999995</v>
      </c>
      <c r="M33" s="344">
        <v>-4.3106</v>
      </c>
      <c r="N33" s="346">
        <v>-1.8563000000000001</v>
      </c>
      <c r="O33" s="344">
        <v>1.8247</v>
      </c>
      <c r="P33" s="344">
        <v>10.2227</v>
      </c>
      <c r="Q33" s="344">
        <v>8.3643000000000001</v>
      </c>
      <c r="R33" s="344">
        <v>12.9849</v>
      </c>
      <c r="S33" s="344">
        <v>1.2424999999999999</v>
      </c>
      <c r="T33" s="344">
        <v>11.2789</v>
      </c>
      <c r="U33" s="344">
        <v>-3.2545999999999999</v>
      </c>
      <c r="V33" s="344">
        <v>0.4642</v>
      </c>
      <c r="W33" s="344">
        <v>1.2424999999999999</v>
      </c>
      <c r="X33" s="344">
        <v>13.732699999999999</v>
      </c>
      <c r="Y33" s="370"/>
      <c r="Z33" s="342">
        <v>8</v>
      </c>
      <c r="AA33" s="342">
        <v>5</v>
      </c>
      <c r="AB33" s="342">
        <v>1</v>
      </c>
      <c r="AC33" s="342">
        <v>5</v>
      </c>
      <c r="AD33" s="342">
        <v>3</v>
      </c>
      <c r="AE33" s="342">
        <v>9</v>
      </c>
      <c r="AF33" s="342">
        <v>12</v>
      </c>
      <c r="AG33" s="342">
        <v>12</v>
      </c>
      <c r="AH33" s="342">
        <v>14</v>
      </c>
      <c r="AI33" s="342">
        <v>7</v>
      </c>
      <c r="AJ33" s="342">
        <v>9</v>
      </c>
      <c r="AK33" s="342">
        <v>5</v>
      </c>
      <c r="AL33" s="342">
        <v>3</v>
      </c>
      <c r="AM33" s="342">
        <v>8</v>
      </c>
      <c r="AN33" s="342">
        <v>9</v>
      </c>
      <c r="AO33" s="369"/>
      <c r="AP33" s="344">
        <v>11.66</v>
      </c>
      <c r="AQ33" s="344">
        <v>10.16</v>
      </c>
      <c r="AR33" s="344">
        <v>7.8</v>
      </c>
      <c r="AS33" s="344">
        <v>5.25</v>
      </c>
      <c r="AT33" s="344">
        <v>1.7</v>
      </c>
      <c r="AU33" s="347"/>
      <c r="AV33" s="342">
        <v>11</v>
      </c>
      <c r="AW33" s="342">
        <v>13</v>
      </c>
      <c r="AX33" s="342">
        <v>13</v>
      </c>
      <c r="AY33" s="342">
        <v>11</v>
      </c>
      <c r="AZ33" s="342">
        <v>4</v>
      </c>
      <c r="BA33" s="358"/>
      <c r="BB33" s="344">
        <v>12.9055462501048</v>
      </c>
      <c r="BC33" s="371">
        <v>0.91199977848409897</v>
      </c>
      <c r="BD33" s="371">
        <v>3.9017144792445398E-2</v>
      </c>
      <c r="BE33" s="371">
        <v>-0.26598128737065602</v>
      </c>
      <c r="BF33" s="370"/>
      <c r="BG33" s="832">
        <v>90.469200000000001</v>
      </c>
      <c r="BH33" s="832">
        <v>1.31131</v>
      </c>
      <c r="BI33" s="344" t="s">
        <v>430</v>
      </c>
      <c r="BJ33" s="832">
        <v>8.2194900000000004</v>
      </c>
      <c r="BK33" s="369"/>
      <c r="BL33" s="834" t="s">
        <v>1010</v>
      </c>
      <c r="BM33" s="834" t="s">
        <v>1011</v>
      </c>
      <c r="BN33" s="834" t="s">
        <v>1012</v>
      </c>
      <c r="BO33" s="834" t="s">
        <v>1013</v>
      </c>
      <c r="BP33" s="834" t="s">
        <v>1014</v>
      </c>
      <c r="BQ33" s="369"/>
      <c r="BR33" s="350" t="s">
        <v>554</v>
      </c>
    </row>
    <row r="34" spans="1:70" s="106" customFormat="1" x14ac:dyDescent="0.25">
      <c r="A34" s="341" t="s">
        <v>1074</v>
      </c>
      <c r="B34" s="369"/>
      <c r="C34" s="709">
        <v>41275</v>
      </c>
      <c r="D34" s="369"/>
      <c r="E34" s="342">
        <v>29029.3</v>
      </c>
      <c r="F34" s="369"/>
      <c r="G34" s="343">
        <v>573.04999999999995</v>
      </c>
      <c r="H34" s="370"/>
      <c r="I34" s="344">
        <v>0.91039999999999999</v>
      </c>
      <c r="J34" s="344">
        <v>0.66579999999999995</v>
      </c>
      <c r="K34" s="344">
        <v>3.6724999999999999</v>
      </c>
      <c r="L34" s="344">
        <v>8.5876999999999999</v>
      </c>
      <c r="M34" s="344">
        <v>-6.5491000000000001</v>
      </c>
      <c r="N34" s="346">
        <v>-2.8729</v>
      </c>
      <c r="O34" s="344">
        <v>1.9572000000000001</v>
      </c>
      <c r="P34" s="344">
        <v>11.5528</v>
      </c>
      <c r="Q34" s="344">
        <v>11.7723</v>
      </c>
      <c r="R34" s="344">
        <v>12.5184</v>
      </c>
      <c r="S34" s="344">
        <v>1.5109999999999999</v>
      </c>
      <c r="T34" s="344">
        <v>10.710800000000001</v>
      </c>
      <c r="U34" s="344">
        <v>-5.6536999999999997</v>
      </c>
      <c r="V34" s="344">
        <v>-0.28539999999999999</v>
      </c>
      <c r="W34" s="344">
        <v>1.5109999999999999</v>
      </c>
      <c r="X34" s="344">
        <v>13.7776</v>
      </c>
      <c r="Y34" s="370"/>
      <c r="Z34" s="342">
        <v>1</v>
      </c>
      <c r="AA34" s="342">
        <v>7</v>
      </c>
      <c r="AB34" s="342">
        <v>12</v>
      </c>
      <c r="AC34" s="342">
        <v>9</v>
      </c>
      <c r="AD34" s="342">
        <v>13</v>
      </c>
      <c r="AE34" s="342">
        <v>14</v>
      </c>
      <c r="AF34" s="342">
        <v>11</v>
      </c>
      <c r="AG34" s="342">
        <v>8</v>
      </c>
      <c r="AH34" s="342">
        <v>8</v>
      </c>
      <c r="AI34" s="342">
        <v>10</v>
      </c>
      <c r="AJ34" s="342">
        <v>1</v>
      </c>
      <c r="AK34" s="342">
        <v>9</v>
      </c>
      <c r="AL34" s="342">
        <v>13</v>
      </c>
      <c r="AM34" s="342">
        <v>11</v>
      </c>
      <c r="AN34" s="342">
        <v>1</v>
      </c>
      <c r="AO34" s="369"/>
      <c r="AP34" s="344">
        <v>12.55</v>
      </c>
      <c r="AQ34" s="344">
        <v>13.09</v>
      </c>
      <c r="AR34" s="344">
        <v>9.73</v>
      </c>
      <c r="AS34" s="344">
        <v>5.31</v>
      </c>
      <c r="AT34" s="344">
        <v>-1.37</v>
      </c>
      <c r="AU34" s="347"/>
      <c r="AV34" s="342">
        <v>9</v>
      </c>
      <c r="AW34" s="342">
        <v>9</v>
      </c>
      <c r="AX34" s="342">
        <v>9</v>
      </c>
      <c r="AY34" s="342">
        <v>9</v>
      </c>
      <c r="AZ34" s="342">
        <v>13</v>
      </c>
      <c r="BA34" s="358"/>
      <c r="BB34" s="344">
        <v>13.0670108996189</v>
      </c>
      <c r="BC34" s="371">
        <v>0.96576377796109303</v>
      </c>
      <c r="BD34" s="371">
        <v>4.7502850142012699E-2</v>
      </c>
      <c r="BE34" s="371">
        <v>-0.194137098275598</v>
      </c>
      <c r="BF34" s="370"/>
      <c r="BG34" s="832">
        <v>80.795400000000001</v>
      </c>
      <c r="BH34" s="832">
        <v>9.2072199999999995</v>
      </c>
      <c r="BI34" s="832">
        <v>8.2069899999999993</v>
      </c>
      <c r="BJ34" s="832">
        <v>1.7903899999999999</v>
      </c>
      <c r="BK34" s="369"/>
      <c r="BL34" s="834" t="s">
        <v>1016</v>
      </c>
      <c r="BM34" s="834" t="s">
        <v>1017</v>
      </c>
      <c r="BN34" s="834" t="s">
        <v>1018</v>
      </c>
      <c r="BO34" s="834" t="s">
        <v>1019</v>
      </c>
      <c r="BP34" s="834" t="s">
        <v>1020</v>
      </c>
      <c r="BQ34" s="369"/>
      <c r="BR34" s="350" t="s">
        <v>476</v>
      </c>
    </row>
    <row r="35" spans="1:70" s="106" customFormat="1" x14ac:dyDescent="0.25">
      <c r="A35" s="341" t="s">
        <v>1075</v>
      </c>
      <c r="B35" s="369"/>
      <c r="C35" s="709">
        <v>41276</v>
      </c>
      <c r="D35" s="369"/>
      <c r="E35" s="342">
        <v>16816</v>
      </c>
      <c r="F35" s="369"/>
      <c r="G35" s="343">
        <v>71.89</v>
      </c>
      <c r="H35" s="370"/>
      <c r="I35" s="344">
        <v>0.67220000000000002</v>
      </c>
      <c r="J35" s="344">
        <v>0.67220000000000002</v>
      </c>
      <c r="K35" s="344">
        <v>4.6433999999999997</v>
      </c>
      <c r="L35" s="344">
        <v>9.0894999999999992</v>
      </c>
      <c r="M35" s="344">
        <v>-5.2332999999999998</v>
      </c>
      <c r="N35" s="346">
        <v>-2.7067000000000001</v>
      </c>
      <c r="O35" s="344">
        <v>2.8355999999999999</v>
      </c>
      <c r="P35" s="344">
        <v>12.0235</v>
      </c>
      <c r="Q35" s="344">
        <v>11.5175</v>
      </c>
      <c r="R35" s="344">
        <v>14.750299999999999</v>
      </c>
      <c r="S35" s="344">
        <v>1.4536</v>
      </c>
      <c r="T35" s="344">
        <v>10.9756</v>
      </c>
      <c r="U35" s="344">
        <v>-4.5031999999999996</v>
      </c>
      <c r="V35" s="344">
        <v>-8.3400000000000002E-2</v>
      </c>
      <c r="W35" s="344">
        <v>1.4536</v>
      </c>
      <c r="X35" s="344">
        <v>14.098699999999999</v>
      </c>
      <c r="Y35" s="370"/>
      <c r="Z35" s="342">
        <v>6</v>
      </c>
      <c r="AA35" s="342">
        <v>6</v>
      </c>
      <c r="AB35" s="342">
        <v>5</v>
      </c>
      <c r="AC35" s="342">
        <v>7</v>
      </c>
      <c r="AD35" s="342">
        <v>10</v>
      </c>
      <c r="AE35" s="342">
        <v>13</v>
      </c>
      <c r="AF35" s="342">
        <v>7</v>
      </c>
      <c r="AG35" s="342">
        <v>6</v>
      </c>
      <c r="AH35" s="342">
        <v>9</v>
      </c>
      <c r="AI35" s="342">
        <v>2</v>
      </c>
      <c r="AJ35" s="342">
        <v>3</v>
      </c>
      <c r="AK35" s="342">
        <v>6</v>
      </c>
      <c r="AL35" s="342">
        <v>10</v>
      </c>
      <c r="AM35" s="342">
        <v>10</v>
      </c>
      <c r="AN35" s="342">
        <v>3</v>
      </c>
      <c r="AO35" s="369"/>
      <c r="AP35" s="344">
        <v>14.12</v>
      </c>
      <c r="AQ35" s="344">
        <v>13.38</v>
      </c>
      <c r="AR35" s="344">
        <v>10.18</v>
      </c>
      <c r="AS35" s="344">
        <v>6.06</v>
      </c>
      <c r="AT35" s="344">
        <v>-0.24</v>
      </c>
      <c r="AU35" s="347"/>
      <c r="AV35" s="342">
        <v>3</v>
      </c>
      <c r="AW35" s="342">
        <v>7</v>
      </c>
      <c r="AX35" s="342">
        <v>8</v>
      </c>
      <c r="AY35" s="342">
        <v>8</v>
      </c>
      <c r="AZ35" s="342">
        <v>10</v>
      </c>
      <c r="BA35" s="358"/>
      <c r="BB35" s="344">
        <v>12.788806911398099</v>
      </c>
      <c r="BC35" s="371">
        <v>0.95243245830954804</v>
      </c>
      <c r="BD35" s="371">
        <v>5.0879852148197E-2</v>
      </c>
      <c r="BE35" s="371">
        <v>-0.15294216699830701</v>
      </c>
      <c r="BF35" s="370"/>
      <c r="BG35" s="832">
        <v>89.567599999999999</v>
      </c>
      <c r="BH35" s="832">
        <v>6.9999900000000004</v>
      </c>
      <c r="BI35" s="344" t="s">
        <v>430</v>
      </c>
      <c r="BJ35" s="832">
        <v>3.43241</v>
      </c>
      <c r="BK35" s="369"/>
      <c r="BL35" s="834" t="s">
        <v>1022</v>
      </c>
      <c r="BM35" s="834" t="s">
        <v>994</v>
      </c>
      <c r="BN35" s="834" t="s">
        <v>1023</v>
      </c>
      <c r="BO35" s="834" t="s">
        <v>1024</v>
      </c>
      <c r="BP35" s="834" t="s">
        <v>1025</v>
      </c>
      <c r="BQ35" s="369"/>
      <c r="BR35" s="350" t="s">
        <v>518</v>
      </c>
    </row>
    <row r="36" spans="1:70" s="106" customFormat="1" x14ac:dyDescent="0.25">
      <c r="A36" s="341" t="s">
        <v>1076</v>
      </c>
      <c r="B36" s="369"/>
      <c r="C36" s="709">
        <v>41275</v>
      </c>
      <c r="D36" s="369"/>
      <c r="E36" s="342">
        <v>12043.3</v>
      </c>
      <c r="F36" s="369"/>
      <c r="G36" s="343">
        <v>290.15120000000002</v>
      </c>
      <c r="H36" s="370"/>
      <c r="I36" s="344">
        <v>0.71460000000000001</v>
      </c>
      <c r="J36" s="344">
        <v>0.52490000000000003</v>
      </c>
      <c r="K36" s="344">
        <v>2.8774999999999999</v>
      </c>
      <c r="L36" s="344">
        <v>7.3117999999999999</v>
      </c>
      <c r="M36" s="344">
        <v>-7.5103999999999997</v>
      </c>
      <c r="N36" s="346">
        <v>-4.476</v>
      </c>
      <c r="O36" s="344">
        <v>0.25359999999999999</v>
      </c>
      <c r="P36" s="344">
        <v>9.1860999999999997</v>
      </c>
      <c r="Q36" s="344">
        <v>9.3574000000000002</v>
      </c>
      <c r="R36" s="344">
        <v>11.9984</v>
      </c>
      <c r="S36" s="344">
        <v>1.3031999999999999</v>
      </c>
      <c r="T36" s="344">
        <v>9.3188999999999993</v>
      </c>
      <c r="U36" s="344">
        <v>-7.0305</v>
      </c>
      <c r="V36" s="344">
        <v>-2.4142999999999999</v>
      </c>
      <c r="W36" s="344">
        <v>1.3031999999999999</v>
      </c>
      <c r="X36" s="344">
        <v>12.663399999999999</v>
      </c>
      <c r="Y36" s="370"/>
      <c r="Z36" s="342">
        <v>4</v>
      </c>
      <c r="AA36" s="342">
        <v>9</v>
      </c>
      <c r="AB36" s="342">
        <v>15</v>
      </c>
      <c r="AC36" s="342">
        <v>14</v>
      </c>
      <c r="AD36" s="342">
        <v>15</v>
      </c>
      <c r="AE36" s="342">
        <v>15</v>
      </c>
      <c r="AF36" s="342">
        <v>15</v>
      </c>
      <c r="AG36" s="342">
        <v>14</v>
      </c>
      <c r="AH36" s="342">
        <v>13</v>
      </c>
      <c r="AI36" s="342">
        <v>12</v>
      </c>
      <c r="AJ36" s="342">
        <v>7</v>
      </c>
      <c r="AK36" s="342">
        <v>12</v>
      </c>
      <c r="AL36" s="342">
        <v>15</v>
      </c>
      <c r="AM36" s="342">
        <v>15</v>
      </c>
      <c r="AN36" s="342">
        <v>7</v>
      </c>
      <c r="AO36" s="369"/>
      <c r="AP36" s="344">
        <v>11.5</v>
      </c>
      <c r="AQ36" s="344">
        <v>10.96</v>
      </c>
      <c r="AR36" s="344">
        <v>7.23</v>
      </c>
      <c r="AS36" s="344">
        <v>3.17</v>
      </c>
      <c r="AT36" s="344">
        <v>-3.98</v>
      </c>
      <c r="AU36" s="347"/>
      <c r="AV36" s="342">
        <v>13</v>
      </c>
      <c r="AW36" s="342">
        <v>12</v>
      </c>
      <c r="AX36" s="342">
        <v>14</v>
      </c>
      <c r="AY36" s="342">
        <v>14</v>
      </c>
      <c r="AZ36" s="342">
        <v>15</v>
      </c>
      <c r="BA36" s="358"/>
      <c r="BB36" s="344">
        <v>12.4334051766039</v>
      </c>
      <c r="BC36" s="371">
        <v>0.91896044405692601</v>
      </c>
      <c r="BD36" s="371">
        <v>3.4855154370769803E-2</v>
      </c>
      <c r="BE36" s="371">
        <v>-0.34202380415518202</v>
      </c>
      <c r="BF36" s="370"/>
      <c r="BG36" s="832">
        <v>86.157499999999999</v>
      </c>
      <c r="BH36" s="832">
        <v>8.9947999999999997</v>
      </c>
      <c r="BI36" s="832">
        <v>1.65628</v>
      </c>
      <c r="BJ36" s="832">
        <v>3.1914199999999999</v>
      </c>
      <c r="BK36" s="369"/>
      <c r="BL36" s="834" t="s">
        <v>1027</v>
      </c>
      <c r="BM36" s="834" t="s">
        <v>1028</v>
      </c>
      <c r="BN36" s="834" t="s">
        <v>1029</v>
      </c>
      <c r="BO36" s="834" t="s">
        <v>1030</v>
      </c>
      <c r="BP36" s="834" t="s">
        <v>1031</v>
      </c>
      <c r="BQ36" s="369"/>
      <c r="BR36" s="350" t="s">
        <v>518</v>
      </c>
    </row>
    <row r="37" spans="1:70" s="106" customFormat="1" ht="11" x14ac:dyDescent="0.3">
      <c r="A37" s="835" t="s">
        <v>1077</v>
      </c>
      <c r="B37" s="836"/>
      <c r="C37" s="837">
        <v>41275</v>
      </c>
      <c r="D37" s="836"/>
      <c r="E37" s="838">
        <v>10772.3</v>
      </c>
      <c r="F37" s="836"/>
      <c r="G37" s="839">
        <v>658.67</v>
      </c>
      <c r="H37" s="841"/>
      <c r="I37" s="840">
        <v>0.80210000000000004</v>
      </c>
      <c r="J37" s="840">
        <v>0.78590000000000004</v>
      </c>
      <c r="K37" s="840">
        <v>4.2263999999999999</v>
      </c>
      <c r="L37" s="840">
        <v>8.5282999999999998</v>
      </c>
      <c r="M37" s="840">
        <v>-4.9691999999999998</v>
      </c>
      <c r="N37" s="842">
        <v>-0.95069999999999999</v>
      </c>
      <c r="O37" s="840">
        <v>2.5912000000000002</v>
      </c>
      <c r="P37" s="840">
        <v>12.6518</v>
      </c>
      <c r="Q37" s="840">
        <v>11.963699999999999</v>
      </c>
      <c r="R37" s="840">
        <v>13.535</v>
      </c>
      <c r="S37" s="840">
        <v>1.3722000000000001</v>
      </c>
      <c r="T37" s="840">
        <v>10.379899999999999</v>
      </c>
      <c r="U37" s="840">
        <v>-4.2297000000000002</v>
      </c>
      <c r="V37" s="840">
        <v>0.89380000000000004</v>
      </c>
      <c r="W37" s="840">
        <v>1.3722000000000001</v>
      </c>
      <c r="X37" s="840">
        <v>14.084300000000001</v>
      </c>
      <c r="Y37" s="841"/>
      <c r="Z37" s="838">
        <v>2</v>
      </c>
      <c r="AA37" s="838">
        <v>4</v>
      </c>
      <c r="AB37" s="838">
        <v>8</v>
      </c>
      <c r="AC37" s="838">
        <v>10</v>
      </c>
      <c r="AD37" s="838">
        <v>7</v>
      </c>
      <c r="AE37" s="838">
        <v>5</v>
      </c>
      <c r="AF37" s="838">
        <v>8</v>
      </c>
      <c r="AG37" s="838">
        <v>4</v>
      </c>
      <c r="AH37" s="838">
        <v>6</v>
      </c>
      <c r="AI37" s="838">
        <v>5</v>
      </c>
      <c r="AJ37" s="838">
        <v>5</v>
      </c>
      <c r="AK37" s="838">
        <v>10</v>
      </c>
      <c r="AL37" s="838">
        <v>8</v>
      </c>
      <c r="AM37" s="838">
        <v>7</v>
      </c>
      <c r="AN37" s="838">
        <v>5</v>
      </c>
      <c r="AO37" s="836"/>
      <c r="AP37" s="840">
        <v>13.72</v>
      </c>
      <c r="AQ37" s="840">
        <v>13.83</v>
      </c>
      <c r="AR37" s="840">
        <v>10.57</v>
      </c>
      <c r="AS37" s="840">
        <v>6.57</v>
      </c>
      <c r="AT37" s="840">
        <v>0.54</v>
      </c>
      <c r="AU37" s="843"/>
      <c r="AV37" s="838">
        <v>4</v>
      </c>
      <c r="AW37" s="838">
        <v>5</v>
      </c>
      <c r="AX37" s="838">
        <v>6</v>
      </c>
      <c r="AY37" s="838">
        <v>4</v>
      </c>
      <c r="AZ37" s="838">
        <v>9</v>
      </c>
      <c r="BA37" s="845"/>
      <c r="BB37" s="840">
        <v>13.2398257099441</v>
      </c>
      <c r="BC37" s="846">
        <v>0.97029113859061</v>
      </c>
      <c r="BD37" s="846">
        <v>5.14297627735366E-2</v>
      </c>
      <c r="BE37" s="846">
        <v>-0.137756196625378</v>
      </c>
      <c r="BF37" s="841"/>
      <c r="BG37" s="840">
        <v>84.7971</v>
      </c>
      <c r="BH37" s="840">
        <v>7.69435</v>
      </c>
      <c r="BI37" s="840">
        <v>3.5951</v>
      </c>
      <c r="BJ37" s="840">
        <v>3.9134500000000001</v>
      </c>
      <c r="BK37" s="836"/>
      <c r="BL37" s="849" t="s">
        <v>1033</v>
      </c>
      <c r="BM37" s="849" t="s">
        <v>1034</v>
      </c>
      <c r="BN37" s="849" t="s">
        <v>1035</v>
      </c>
      <c r="BO37" s="849" t="s">
        <v>1036</v>
      </c>
      <c r="BP37" s="849" t="s">
        <v>1037</v>
      </c>
      <c r="BQ37" s="836"/>
      <c r="BR37" s="850" t="s">
        <v>443</v>
      </c>
    </row>
    <row r="38" spans="1:70" s="106" customFormat="1" x14ac:dyDescent="0.25">
      <c r="A38" s="341" t="s">
        <v>1078</v>
      </c>
      <c r="B38" s="369"/>
      <c r="C38" s="709">
        <v>41275</v>
      </c>
      <c r="D38" s="369"/>
      <c r="E38" s="342">
        <v>7240.16</v>
      </c>
      <c r="F38" s="369"/>
      <c r="G38" s="343">
        <v>507.65199999999999</v>
      </c>
      <c r="H38" s="370"/>
      <c r="I38" s="344">
        <v>0.53449999999999998</v>
      </c>
      <c r="J38" s="344">
        <v>0.24129999999999999</v>
      </c>
      <c r="K38" s="344">
        <v>3.9910000000000001</v>
      </c>
      <c r="L38" s="344">
        <v>7.8596000000000004</v>
      </c>
      <c r="M38" s="344">
        <v>-5.5312999999999999</v>
      </c>
      <c r="N38" s="346">
        <v>-2.6267999999999998</v>
      </c>
      <c r="O38" s="344">
        <v>3.4750999999999999</v>
      </c>
      <c r="P38" s="344">
        <v>13.7561</v>
      </c>
      <c r="Q38" s="344">
        <v>11.7761</v>
      </c>
      <c r="R38" s="344">
        <v>12.011100000000001</v>
      </c>
      <c r="S38" s="344">
        <v>1.2417</v>
      </c>
      <c r="T38" s="344">
        <v>9.0189000000000004</v>
      </c>
      <c r="U38" s="344">
        <v>-5.1007999999999996</v>
      </c>
      <c r="V38" s="344">
        <v>-0.70279999999999998</v>
      </c>
      <c r="W38" s="344">
        <v>1.2417</v>
      </c>
      <c r="X38" s="344">
        <v>11.8055</v>
      </c>
      <c r="Y38" s="370"/>
      <c r="Z38" s="342">
        <v>13</v>
      </c>
      <c r="AA38" s="342">
        <v>13</v>
      </c>
      <c r="AB38" s="342">
        <v>11</v>
      </c>
      <c r="AC38" s="342">
        <v>11</v>
      </c>
      <c r="AD38" s="342">
        <v>11</v>
      </c>
      <c r="AE38" s="342">
        <v>12</v>
      </c>
      <c r="AF38" s="342">
        <v>3</v>
      </c>
      <c r="AG38" s="342">
        <v>3</v>
      </c>
      <c r="AH38" s="342">
        <v>7</v>
      </c>
      <c r="AI38" s="342">
        <v>11</v>
      </c>
      <c r="AJ38" s="342">
        <v>10</v>
      </c>
      <c r="AK38" s="342">
        <v>14</v>
      </c>
      <c r="AL38" s="342">
        <v>11</v>
      </c>
      <c r="AM38" s="342">
        <v>14</v>
      </c>
      <c r="AN38" s="342">
        <v>10</v>
      </c>
      <c r="AO38" s="369"/>
      <c r="AP38" s="344">
        <v>12.39</v>
      </c>
      <c r="AQ38" s="344">
        <v>13.32</v>
      </c>
      <c r="AR38" s="344">
        <v>11.25</v>
      </c>
      <c r="AS38" s="344">
        <v>6.33</v>
      </c>
      <c r="AT38" s="344">
        <v>-1.07</v>
      </c>
      <c r="AU38" s="347"/>
      <c r="AV38" s="342">
        <v>10</v>
      </c>
      <c r="AW38" s="342">
        <v>8</v>
      </c>
      <c r="AX38" s="342">
        <v>3</v>
      </c>
      <c r="AY38" s="342">
        <v>5</v>
      </c>
      <c r="AZ38" s="342">
        <v>11</v>
      </c>
      <c r="BA38" s="358"/>
      <c r="BB38" s="344">
        <v>12.565139681321099</v>
      </c>
      <c r="BC38" s="371">
        <v>0.91774115718593796</v>
      </c>
      <c r="BD38" s="371">
        <v>6.0721311273312997E-2</v>
      </c>
      <c r="BE38" s="371">
        <v>-1.13668046207487E-2</v>
      </c>
      <c r="BF38" s="370"/>
      <c r="BG38" s="832">
        <v>86.953999999999994</v>
      </c>
      <c r="BH38" s="832">
        <v>6.5395399999999997</v>
      </c>
      <c r="BI38" s="832">
        <v>2.1804399999999999</v>
      </c>
      <c r="BJ38" s="832">
        <v>4.3260199999999998</v>
      </c>
      <c r="BK38" s="369"/>
      <c r="BL38" s="834" t="s">
        <v>1039</v>
      </c>
      <c r="BM38" s="834" t="s">
        <v>1040</v>
      </c>
      <c r="BN38" s="834" t="s">
        <v>1041</v>
      </c>
      <c r="BO38" s="834" t="s">
        <v>1042</v>
      </c>
      <c r="BP38" s="834" t="s">
        <v>1043</v>
      </c>
      <c r="BQ38" s="369"/>
      <c r="BR38" s="350" t="s">
        <v>730</v>
      </c>
    </row>
    <row r="39" spans="1:70" s="106" customFormat="1" x14ac:dyDescent="0.25">
      <c r="A39" s="341" t="s">
        <v>1079</v>
      </c>
      <c r="B39" s="369"/>
      <c r="C39" s="709">
        <v>41275</v>
      </c>
      <c r="D39" s="369"/>
      <c r="E39" s="342">
        <v>7317.88</v>
      </c>
      <c r="F39" s="369"/>
      <c r="G39" s="343">
        <v>1115.5545999999999</v>
      </c>
      <c r="H39" s="370"/>
      <c r="I39" s="344" t="s">
        <v>430</v>
      </c>
      <c r="J39" s="344">
        <v>-7.9699999999999993E-2</v>
      </c>
      <c r="K39" s="344">
        <v>3.5219</v>
      </c>
      <c r="L39" s="344">
        <v>7.1505000000000001</v>
      </c>
      <c r="M39" s="344">
        <v>-6.6901000000000002</v>
      </c>
      <c r="N39" s="346">
        <v>-2.3929</v>
      </c>
      <c r="O39" s="344">
        <v>2.2766000000000002</v>
      </c>
      <c r="P39" s="344">
        <v>11.2073</v>
      </c>
      <c r="Q39" s="344">
        <v>9.7535000000000007</v>
      </c>
      <c r="R39" s="344">
        <v>11.21</v>
      </c>
      <c r="S39" s="344">
        <v>0.87280000000000002</v>
      </c>
      <c r="T39" s="344">
        <v>8.3650000000000002</v>
      </c>
      <c r="U39" s="344">
        <v>-5.6578999999999997</v>
      </c>
      <c r="V39" s="344">
        <v>-0.40289999999999998</v>
      </c>
      <c r="W39" s="344">
        <v>0.87280000000000002</v>
      </c>
      <c r="X39" s="344">
        <v>12.107799999999999</v>
      </c>
      <c r="Y39" s="370"/>
      <c r="Z39" s="342" t="s">
        <v>430</v>
      </c>
      <c r="AA39" s="342">
        <v>15</v>
      </c>
      <c r="AB39" s="342">
        <v>13</v>
      </c>
      <c r="AC39" s="342">
        <v>15</v>
      </c>
      <c r="AD39" s="342">
        <v>14</v>
      </c>
      <c r="AE39" s="342">
        <v>11</v>
      </c>
      <c r="AF39" s="342">
        <v>10</v>
      </c>
      <c r="AG39" s="342">
        <v>10</v>
      </c>
      <c r="AH39" s="342">
        <v>12</v>
      </c>
      <c r="AI39" s="342">
        <v>13</v>
      </c>
      <c r="AJ39" s="342">
        <v>15</v>
      </c>
      <c r="AK39" s="342">
        <v>15</v>
      </c>
      <c r="AL39" s="342">
        <v>14</v>
      </c>
      <c r="AM39" s="342">
        <v>13</v>
      </c>
      <c r="AN39" s="342">
        <v>15</v>
      </c>
      <c r="AO39" s="369"/>
      <c r="AP39" s="344">
        <v>11.66</v>
      </c>
      <c r="AQ39" s="344">
        <v>12.26</v>
      </c>
      <c r="AR39" s="344">
        <v>8.9600000000000009</v>
      </c>
      <c r="AS39" s="344">
        <v>5.28</v>
      </c>
      <c r="AT39" s="344">
        <v>-2.15</v>
      </c>
      <c r="AU39" s="347"/>
      <c r="AV39" s="342">
        <v>11</v>
      </c>
      <c r="AW39" s="342">
        <v>11</v>
      </c>
      <c r="AX39" s="342">
        <v>11</v>
      </c>
      <c r="AY39" s="342">
        <v>10</v>
      </c>
      <c r="AZ39" s="342">
        <v>14</v>
      </c>
      <c r="BA39" s="358"/>
      <c r="BB39" s="344">
        <v>12.7045065257206</v>
      </c>
      <c r="BC39" s="371">
        <v>0.89907066294345195</v>
      </c>
      <c r="BD39" s="371">
        <v>4.6199080560718302E-2</v>
      </c>
      <c r="BE39" s="371">
        <v>-4.1282913769959698E-2</v>
      </c>
      <c r="BF39" s="370"/>
      <c r="BG39" s="832">
        <v>85.329400000000007</v>
      </c>
      <c r="BH39" s="832">
        <v>9.8084100000000003</v>
      </c>
      <c r="BI39" s="832">
        <v>2.8383500000000002</v>
      </c>
      <c r="BJ39" s="832">
        <v>2.0238399999999999</v>
      </c>
      <c r="BK39" s="369"/>
      <c r="BL39" s="834" t="s">
        <v>1045</v>
      </c>
      <c r="BM39" s="834" t="s">
        <v>1046</v>
      </c>
      <c r="BN39" s="834" t="s">
        <v>1047</v>
      </c>
      <c r="BO39" s="834" t="s">
        <v>1048</v>
      </c>
      <c r="BP39" s="834" t="s">
        <v>1049</v>
      </c>
      <c r="BQ39" s="369"/>
      <c r="BR39" s="350" t="s">
        <v>518</v>
      </c>
    </row>
    <row r="40" spans="1:70" s="106" customFormat="1" x14ac:dyDescent="0.25">
      <c r="A40" s="341" t="s">
        <v>1080</v>
      </c>
      <c r="B40" s="369"/>
      <c r="C40" s="709">
        <v>45328</v>
      </c>
      <c r="D40" s="369"/>
      <c r="E40" s="342">
        <v>3210.23</v>
      </c>
      <c r="F40" s="369"/>
      <c r="G40" s="343">
        <v>14.1195</v>
      </c>
      <c r="H40" s="370"/>
      <c r="I40" s="344">
        <v>0.60570000000000002</v>
      </c>
      <c r="J40" s="344">
        <v>1.0129999999999999</v>
      </c>
      <c r="K40" s="344">
        <v>4.7961999999999998</v>
      </c>
      <c r="L40" s="344">
        <v>10.755100000000001</v>
      </c>
      <c r="M40" s="344">
        <v>-4.5308999999999999</v>
      </c>
      <c r="N40" s="346">
        <v>-1.2905</v>
      </c>
      <c r="O40" s="344">
        <v>8.4425000000000008</v>
      </c>
      <c r="P40" s="344" t="s">
        <v>430</v>
      </c>
      <c r="Q40" s="344" t="s">
        <v>430</v>
      </c>
      <c r="R40" s="344" t="s">
        <v>430</v>
      </c>
      <c r="S40" s="344">
        <v>1.3334999999999999</v>
      </c>
      <c r="T40" s="344">
        <v>13.4069</v>
      </c>
      <c r="U40" s="344">
        <v>-3.3645999999999998</v>
      </c>
      <c r="V40" s="344">
        <v>1.3262</v>
      </c>
      <c r="W40" s="344">
        <v>1.3334999999999999</v>
      </c>
      <c r="X40" s="344">
        <v>15.439299999999999</v>
      </c>
      <c r="Y40" s="370"/>
      <c r="Z40" s="342">
        <v>9</v>
      </c>
      <c r="AA40" s="342">
        <v>1</v>
      </c>
      <c r="AB40" s="342">
        <v>3</v>
      </c>
      <c r="AC40" s="342">
        <v>3</v>
      </c>
      <c r="AD40" s="342">
        <v>5</v>
      </c>
      <c r="AE40" s="342">
        <v>7</v>
      </c>
      <c r="AF40" s="342">
        <v>1</v>
      </c>
      <c r="AG40" s="342" t="s">
        <v>430</v>
      </c>
      <c r="AH40" s="342" t="s">
        <v>430</v>
      </c>
      <c r="AI40" s="342" t="s">
        <v>430</v>
      </c>
      <c r="AJ40" s="342">
        <v>6</v>
      </c>
      <c r="AK40" s="342">
        <v>1</v>
      </c>
      <c r="AL40" s="342">
        <v>4</v>
      </c>
      <c r="AM40" s="342">
        <v>3</v>
      </c>
      <c r="AN40" s="342">
        <v>6</v>
      </c>
      <c r="AO40" s="369"/>
      <c r="AP40" s="344" t="s">
        <v>430</v>
      </c>
      <c r="AQ40" s="344" t="s">
        <v>430</v>
      </c>
      <c r="AR40" s="344" t="s">
        <v>430</v>
      </c>
      <c r="AS40" s="344" t="s">
        <v>430</v>
      </c>
      <c r="AT40" s="344">
        <v>2.17</v>
      </c>
      <c r="AU40" s="347"/>
      <c r="AV40" s="342" t="s">
        <v>430</v>
      </c>
      <c r="AW40" s="342" t="s">
        <v>430</v>
      </c>
      <c r="AX40" s="342" t="s">
        <v>430</v>
      </c>
      <c r="AY40" s="342" t="s">
        <v>430</v>
      </c>
      <c r="AZ40" s="342">
        <v>3</v>
      </c>
      <c r="BA40" s="358"/>
      <c r="BB40" s="344">
        <v>14.794381879923201</v>
      </c>
      <c r="BC40" s="371">
        <v>1.02480005003096</v>
      </c>
      <c r="BD40" s="371">
        <v>5.2131778628872902E-2</v>
      </c>
      <c r="BE40" s="371">
        <v>0.27194684007577802</v>
      </c>
      <c r="BF40" s="370"/>
      <c r="BG40" s="832">
        <v>79.402600000000007</v>
      </c>
      <c r="BH40" s="832">
        <v>3.9658899999999999</v>
      </c>
      <c r="BI40" s="832">
        <v>15.315799999999999</v>
      </c>
      <c r="BJ40" s="832">
        <v>1.3157099999999999</v>
      </c>
      <c r="BK40" s="369"/>
      <c r="BL40" s="834" t="s">
        <v>1051</v>
      </c>
      <c r="BM40" s="834" t="s">
        <v>1052</v>
      </c>
      <c r="BN40" s="834" t="s">
        <v>1053</v>
      </c>
      <c r="BO40" s="834" t="s">
        <v>1054</v>
      </c>
      <c r="BP40" s="834" t="s">
        <v>1055</v>
      </c>
      <c r="BQ40" s="369"/>
      <c r="BR40" s="350" t="s">
        <v>443</v>
      </c>
    </row>
    <row r="41" spans="1:70" s="106" customFormat="1" x14ac:dyDescent="0.25">
      <c r="A41" s="341" t="s">
        <v>1081</v>
      </c>
      <c r="B41" s="369"/>
      <c r="C41" s="709">
        <v>44115</v>
      </c>
      <c r="D41" s="369"/>
      <c r="E41" s="342">
        <v>3075.57</v>
      </c>
      <c r="F41" s="369"/>
      <c r="G41" s="343">
        <v>22.566500000000001</v>
      </c>
      <c r="H41" s="370"/>
      <c r="I41" s="344">
        <v>0.53680000000000005</v>
      </c>
      <c r="J41" s="344">
        <v>5.8999999999999997E-2</v>
      </c>
      <c r="K41" s="344">
        <v>4.6359000000000004</v>
      </c>
      <c r="L41" s="344">
        <v>7.7427000000000001</v>
      </c>
      <c r="M41" s="344">
        <v>-5.1185999999999998</v>
      </c>
      <c r="N41" s="346">
        <v>-1.9568000000000001</v>
      </c>
      <c r="O41" s="344">
        <v>1.3174999999999999</v>
      </c>
      <c r="P41" s="344">
        <v>9.8214000000000006</v>
      </c>
      <c r="Q41" s="344">
        <v>10.7163</v>
      </c>
      <c r="R41" s="344" t="s">
        <v>430</v>
      </c>
      <c r="S41" s="344">
        <v>0.98</v>
      </c>
      <c r="T41" s="344">
        <v>9.8088999999999995</v>
      </c>
      <c r="U41" s="344">
        <v>-4.1294000000000004</v>
      </c>
      <c r="V41" s="344">
        <v>0.95150000000000001</v>
      </c>
      <c r="W41" s="344">
        <v>0.98</v>
      </c>
      <c r="X41" s="344">
        <v>15.2735</v>
      </c>
      <c r="Y41" s="370"/>
      <c r="Z41" s="342">
        <v>12</v>
      </c>
      <c r="AA41" s="342">
        <v>14</v>
      </c>
      <c r="AB41" s="342">
        <v>6</v>
      </c>
      <c r="AC41" s="342">
        <v>13</v>
      </c>
      <c r="AD41" s="342">
        <v>9</v>
      </c>
      <c r="AE41" s="342">
        <v>10</v>
      </c>
      <c r="AF41" s="342">
        <v>14</v>
      </c>
      <c r="AG41" s="342">
        <v>13</v>
      </c>
      <c r="AH41" s="342">
        <v>10</v>
      </c>
      <c r="AI41" s="342" t="s">
        <v>430</v>
      </c>
      <c r="AJ41" s="342">
        <v>13</v>
      </c>
      <c r="AK41" s="342">
        <v>11</v>
      </c>
      <c r="AL41" s="342">
        <v>7</v>
      </c>
      <c r="AM41" s="342">
        <v>6</v>
      </c>
      <c r="AN41" s="342">
        <v>13</v>
      </c>
      <c r="AO41" s="369"/>
      <c r="AP41" s="344" t="s">
        <v>430</v>
      </c>
      <c r="AQ41" s="344" t="s">
        <v>430</v>
      </c>
      <c r="AR41" s="344">
        <v>8.3800000000000008</v>
      </c>
      <c r="AS41" s="344">
        <v>4.18</v>
      </c>
      <c r="AT41" s="344">
        <v>0.61</v>
      </c>
      <c r="AU41" s="347"/>
      <c r="AV41" s="342" t="s">
        <v>430</v>
      </c>
      <c r="AW41" s="342" t="s">
        <v>430</v>
      </c>
      <c r="AX41" s="342">
        <v>12</v>
      </c>
      <c r="AY41" s="342">
        <v>13</v>
      </c>
      <c r="AZ41" s="342">
        <v>8</v>
      </c>
      <c r="BA41" s="358"/>
      <c r="BB41" s="344">
        <v>11.891364673031401</v>
      </c>
      <c r="BC41" s="371">
        <v>0.85971493277789202</v>
      </c>
      <c r="BD41" s="371">
        <v>4.03249353468157E-2</v>
      </c>
      <c r="BE41" s="371">
        <v>-0.24586077414707799</v>
      </c>
      <c r="BF41" s="370"/>
      <c r="BG41" s="832">
        <v>80.019800000000004</v>
      </c>
      <c r="BH41" s="832">
        <v>11.665900000000001</v>
      </c>
      <c r="BI41" s="832">
        <v>5.2462600000000004</v>
      </c>
      <c r="BJ41" s="832">
        <v>3.0680399999999999</v>
      </c>
      <c r="BK41" s="369"/>
      <c r="BL41" s="834" t="s">
        <v>1057</v>
      </c>
      <c r="BM41" s="834" t="s">
        <v>1058</v>
      </c>
      <c r="BN41" s="834" t="s">
        <v>1059</v>
      </c>
      <c r="BO41" s="834" t="s">
        <v>1060</v>
      </c>
      <c r="BP41" s="834" t="s">
        <v>1061</v>
      </c>
      <c r="BQ41" s="369"/>
      <c r="BR41" s="350" t="s">
        <v>443</v>
      </c>
    </row>
    <row r="42" spans="1:70" s="106" customFormat="1" x14ac:dyDescent="0.25">
      <c r="A42" s="341" t="s">
        <v>1082</v>
      </c>
      <c r="B42" s="369"/>
      <c r="C42" s="709">
        <v>41275</v>
      </c>
      <c r="D42" s="369"/>
      <c r="E42" s="342">
        <v>2736.75</v>
      </c>
      <c r="F42" s="369"/>
      <c r="G42" s="343">
        <v>589.2903</v>
      </c>
      <c r="H42" s="370"/>
      <c r="I42" s="344">
        <v>0.69</v>
      </c>
      <c r="J42" s="344">
        <v>0.64780000000000004</v>
      </c>
      <c r="K42" s="344">
        <v>3.4885000000000002</v>
      </c>
      <c r="L42" s="344">
        <v>10.821300000000001</v>
      </c>
      <c r="M42" s="344">
        <v>-3.9876999999999998</v>
      </c>
      <c r="N42" s="346">
        <v>1.3744000000000001</v>
      </c>
      <c r="O42" s="344">
        <v>2.3788999999999998</v>
      </c>
      <c r="P42" s="344">
        <v>12.590199999999999</v>
      </c>
      <c r="Q42" s="344">
        <v>12.297599999999999</v>
      </c>
      <c r="R42" s="344">
        <v>12.9831</v>
      </c>
      <c r="S42" s="344">
        <v>1.2876000000000001</v>
      </c>
      <c r="T42" s="344">
        <v>12.768599999999999</v>
      </c>
      <c r="U42" s="344">
        <v>-2.9045999999999998</v>
      </c>
      <c r="V42" s="344">
        <v>2.6846999999999999</v>
      </c>
      <c r="W42" s="344">
        <v>1.2876000000000001</v>
      </c>
      <c r="X42" s="344">
        <v>13.339700000000001</v>
      </c>
      <c r="Y42" s="370"/>
      <c r="Z42" s="342">
        <v>5</v>
      </c>
      <c r="AA42" s="342">
        <v>8</v>
      </c>
      <c r="AB42" s="342">
        <v>14</v>
      </c>
      <c r="AC42" s="342">
        <v>2</v>
      </c>
      <c r="AD42" s="342">
        <v>2</v>
      </c>
      <c r="AE42" s="342">
        <v>2</v>
      </c>
      <c r="AF42" s="342">
        <v>9</v>
      </c>
      <c r="AG42" s="342">
        <v>5</v>
      </c>
      <c r="AH42" s="342">
        <v>4</v>
      </c>
      <c r="AI42" s="342">
        <v>8</v>
      </c>
      <c r="AJ42" s="342">
        <v>8</v>
      </c>
      <c r="AK42" s="342">
        <v>4</v>
      </c>
      <c r="AL42" s="342">
        <v>2</v>
      </c>
      <c r="AM42" s="342">
        <v>2</v>
      </c>
      <c r="AN42" s="342">
        <v>8</v>
      </c>
      <c r="AO42" s="369"/>
      <c r="AP42" s="344">
        <v>13.24</v>
      </c>
      <c r="AQ42" s="344">
        <v>13.85</v>
      </c>
      <c r="AR42" s="344">
        <v>10.77</v>
      </c>
      <c r="AS42" s="344">
        <v>6.87</v>
      </c>
      <c r="AT42" s="344">
        <v>3.68</v>
      </c>
      <c r="AU42" s="347"/>
      <c r="AV42" s="342">
        <v>6</v>
      </c>
      <c r="AW42" s="342">
        <v>4</v>
      </c>
      <c r="AX42" s="342">
        <v>5</v>
      </c>
      <c r="AY42" s="342">
        <v>3</v>
      </c>
      <c r="AZ42" s="342">
        <v>2</v>
      </c>
      <c r="BA42" s="358"/>
      <c r="BB42" s="344">
        <v>13.355367879565</v>
      </c>
      <c r="BC42" s="371">
        <v>1.00458770941279</v>
      </c>
      <c r="BD42" s="371">
        <v>5.08399273088063E-2</v>
      </c>
      <c r="BE42" s="371">
        <v>-0.16862888450760599</v>
      </c>
      <c r="BF42" s="370"/>
      <c r="BG42" s="344">
        <v>87.712000000000003</v>
      </c>
      <c r="BH42" s="344">
        <v>6.2198200000000003</v>
      </c>
      <c r="BI42" s="344">
        <v>4.0788700000000002</v>
      </c>
      <c r="BJ42" s="344">
        <v>1.9893099999999999</v>
      </c>
      <c r="BK42" s="369"/>
      <c r="BL42" s="368" t="s">
        <v>1063</v>
      </c>
      <c r="BM42" s="368" t="s">
        <v>1064</v>
      </c>
      <c r="BN42" s="368" t="s">
        <v>1065</v>
      </c>
      <c r="BO42" s="368" t="s">
        <v>1066</v>
      </c>
      <c r="BP42" s="368" t="s">
        <v>1067</v>
      </c>
      <c r="BQ42" s="369"/>
      <c r="BR42" s="350" t="s">
        <v>525</v>
      </c>
    </row>
    <row r="43" spans="1:70" x14ac:dyDescent="0.25">
      <c r="A43" s="36" t="s">
        <v>93</v>
      </c>
      <c r="B43" s="43"/>
      <c r="C43" s="710"/>
      <c r="D43" s="43"/>
      <c r="E43" s="51"/>
      <c r="F43" s="43"/>
      <c r="G43" s="55"/>
      <c r="H43" s="66"/>
      <c r="I43" s="59">
        <v>0.64939999999999998</v>
      </c>
      <c r="J43" s="59">
        <v>0.52949999999999997</v>
      </c>
      <c r="K43" s="59">
        <v>4.3030999999999997</v>
      </c>
      <c r="L43" s="59">
        <v>9.0295000000000005</v>
      </c>
      <c r="M43" s="59">
        <v>-5.1733000000000002</v>
      </c>
      <c r="N43" s="70">
        <v>-1.468</v>
      </c>
      <c r="O43" s="59">
        <v>2.8412999999999999</v>
      </c>
      <c r="P43" s="59">
        <v>11.8187</v>
      </c>
      <c r="Q43" s="59">
        <v>11.7011</v>
      </c>
      <c r="R43" s="59">
        <v>13.207800000000001</v>
      </c>
      <c r="S43" s="59">
        <v>1.2544999999999999</v>
      </c>
      <c r="T43" s="59">
        <v>10.867699999999999</v>
      </c>
      <c r="U43" s="59">
        <v>-4.3162000000000003</v>
      </c>
      <c r="V43" s="59">
        <v>0.58609999999999995</v>
      </c>
      <c r="W43" s="59">
        <v>1.2544999999999999</v>
      </c>
      <c r="X43" s="59">
        <v>13.984</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13.0607692307692</v>
      </c>
      <c r="AQ43" s="59">
        <v>13.2976923076923</v>
      </c>
      <c r="AR43" s="59">
        <v>10.0264285714286</v>
      </c>
      <c r="AS43" s="59">
        <v>5.8192857142857104</v>
      </c>
      <c r="AT43" s="59">
        <v>0.51733333333333298</v>
      </c>
      <c r="AU43" s="78"/>
      <c r="AV43" s="51">
        <v>13</v>
      </c>
      <c r="AW43" s="51">
        <v>13</v>
      </c>
      <c r="AX43" s="51">
        <v>14</v>
      </c>
      <c r="AY43" s="51">
        <v>14</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0.91039999999999999</v>
      </c>
      <c r="J44" s="60">
        <v>1.0129999999999999</v>
      </c>
      <c r="K44" s="60">
        <v>5.7565999999999997</v>
      </c>
      <c r="L44" s="60">
        <v>11.232699999999999</v>
      </c>
      <c r="M44" s="60">
        <v>-2.4300000000000002</v>
      </c>
      <c r="N44" s="71">
        <v>1.5875999999999999</v>
      </c>
      <c r="O44" s="60">
        <v>8.4425000000000008</v>
      </c>
      <c r="P44" s="60">
        <v>14.471</v>
      </c>
      <c r="Q44" s="60">
        <v>16.286200000000001</v>
      </c>
      <c r="R44" s="60">
        <v>15.2296</v>
      </c>
      <c r="S44" s="60">
        <v>1.5109999999999999</v>
      </c>
      <c r="T44" s="60">
        <v>13.4069</v>
      </c>
      <c r="U44" s="60">
        <v>-1.3874</v>
      </c>
      <c r="V44" s="60">
        <v>4.2689000000000004</v>
      </c>
      <c r="W44" s="60">
        <v>1.5109999999999999</v>
      </c>
      <c r="X44" s="60">
        <v>15.512700000000001</v>
      </c>
      <c r="Y44" s="67"/>
      <c r="Z44" s="52"/>
      <c r="AA44" s="52"/>
      <c r="AB44" s="52"/>
      <c r="AC44" s="52"/>
      <c r="AD44" s="52"/>
      <c r="AE44" s="52"/>
      <c r="AF44" s="52"/>
      <c r="AG44" s="52"/>
      <c r="AH44" s="52"/>
      <c r="AI44" s="52"/>
      <c r="AJ44" s="52"/>
      <c r="AK44" s="52"/>
      <c r="AL44" s="52"/>
      <c r="AM44" s="52"/>
      <c r="AN44" s="52"/>
      <c r="AO44" s="44"/>
      <c r="AP44" s="60">
        <v>15.49</v>
      </c>
      <c r="AQ44" s="60">
        <v>16.89</v>
      </c>
      <c r="AR44" s="60">
        <v>13.25</v>
      </c>
      <c r="AS44" s="60">
        <v>7.75</v>
      </c>
      <c r="AT44" s="60">
        <v>5.49</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0.44479999999999997</v>
      </c>
      <c r="J45" s="60">
        <v>-7.9699999999999993E-2</v>
      </c>
      <c r="K45" s="60">
        <v>2.8774999999999999</v>
      </c>
      <c r="L45" s="60">
        <v>7.1505000000000001</v>
      </c>
      <c r="M45" s="60">
        <v>-7.5103999999999997</v>
      </c>
      <c r="N45" s="71">
        <v>-4.476</v>
      </c>
      <c r="O45" s="60">
        <v>0.25359999999999999</v>
      </c>
      <c r="P45" s="60">
        <v>9.1860999999999997</v>
      </c>
      <c r="Q45" s="60">
        <v>8.3643000000000001</v>
      </c>
      <c r="R45" s="60">
        <v>11.21</v>
      </c>
      <c r="S45" s="60">
        <v>0.87280000000000002</v>
      </c>
      <c r="T45" s="60">
        <v>8.3650000000000002</v>
      </c>
      <c r="U45" s="60">
        <v>-7.0305</v>
      </c>
      <c r="V45" s="60">
        <v>-2.4142999999999999</v>
      </c>
      <c r="W45" s="60">
        <v>0.87280000000000002</v>
      </c>
      <c r="X45" s="60">
        <v>11.8055</v>
      </c>
      <c r="Y45" s="67"/>
      <c r="Z45" s="52"/>
      <c r="AA45" s="52"/>
      <c r="AB45" s="52"/>
      <c r="AC45" s="52"/>
      <c r="AD45" s="52"/>
      <c r="AE45" s="52"/>
      <c r="AF45" s="52"/>
      <c r="AG45" s="52"/>
      <c r="AH45" s="52"/>
      <c r="AI45" s="52"/>
      <c r="AJ45" s="52"/>
      <c r="AK45" s="52"/>
      <c r="AL45" s="52"/>
      <c r="AM45" s="52"/>
      <c r="AN45" s="52"/>
      <c r="AO45" s="44"/>
      <c r="AP45" s="60">
        <v>11.5</v>
      </c>
      <c r="AQ45" s="60">
        <v>10.16</v>
      </c>
      <c r="AR45" s="60">
        <v>7.23</v>
      </c>
      <c r="AS45" s="60">
        <v>3.17</v>
      </c>
      <c r="AT45" s="60">
        <v>-3.98</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0.64085000000000003</v>
      </c>
      <c r="J46" s="61">
        <v>0.64780000000000004</v>
      </c>
      <c r="K46" s="61">
        <v>4.2263999999999999</v>
      </c>
      <c r="L46" s="61">
        <v>8.8035999999999994</v>
      </c>
      <c r="M46" s="61">
        <v>-5.0054999999999996</v>
      </c>
      <c r="N46" s="72">
        <v>-1.7332000000000001</v>
      </c>
      <c r="O46" s="61">
        <v>2.5912000000000002</v>
      </c>
      <c r="P46" s="61">
        <v>11.6952</v>
      </c>
      <c r="Q46" s="61">
        <v>11.7742</v>
      </c>
      <c r="R46" s="61">
        <v>12.9849</v>
      </c>
      <c r="S46" s="61">
        <v>1.2876000000000001</v>
      </c>
      <c r="T46" s="61">
        <v>10.922499999999999</v>
      </c>
      <c r="U46" s="61">
        <v>-4.2297000000000002</v>
      </c>
      <c r="V46" s="61">
        <v>0.4642</v>
      </c>
      <c r="W46" s="61">
        <v>1.2876000000000001</v>
      </c>
      <c r="X46" s="61">
        <v>14.084300000000001</v>
      </c>
      <c r="Y46" s="68"/>
      <c r="Z46" s="53"/>
      <c r="AA46" s="53"/>
      <c r="AB46" s="53"/>
      <c r="AC46" s="53"/>
      <c r="AD46" s="53"/>
      <c r="AE46" s="53"/>
      <c r="AF46" s="53"/>
      <c r="AG46" s="53"/>
      <c r="AH46" s="53"/>
      <c r="AI46" s="53"/>
      <c r="AJ46" s="53"/>
      <c r="AK46" s="53"/>
      <c r="AL46" s="53"/>
      <c r="AM46" s="53"/>
      <c r="AN46" s="53"/>
      <c r="AO46" s="45"/>
      <c r="AP46" s="61">
        <v>13.2</v>
      </c>
      <c r="AQ46" s="61">
        <v>13.38</v>
      </c>
      <c r="AR46" s="61">
        <v>10.36</v>
      </c>
      <c r="AS46" s="61">
        <v>6.15</v>
      </c>
      <c r="AT46" s="61">
        <v>0.61</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110</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1083</v>
      </c>
      <c r="B48" s="398"/>
      <c r="C48" s="714">
        <v>44784</v>
      </c>
      <c r="D48" s="398"/>
      <c r="E48" s="399">
        <v>3394.49</v>
      </c>
      <c r="F48" s="398"/>
      <c r="G48" s="400">
        <v>15.7902</v>
      </c>
      <c r="H48" s="402"/>
      <c r="I48" s="401">
        <v>0.83330000000000004</v>
      </c>
      <c r="J48" s="401">
        <v>0.58540000000000003</v>
      </c>
      <c r="K48" s="401">
        <v>2.5137999999999998</v>
      </c>
      <c r="L48" s="401">
        <v>19.562000000000001</v>
      </c>
      <c r="M48" s="401">
        <v>2.6924999999999999</v>
      </c>
      <c r="N48" s="403">
        <v>3.5653999999999999</v>
      </c>
      <c r="O48" s="401">
        <v>1.5693999999999999</v>
      </c>
      <c r="P48" s="401">
        <v>14.379300000000001</v>
      </c>
      <c r="Q48" s="401" t="s">
        <v>430</v>
      </c>
      <c r="R48" s="401" t="s">
        <v>430</v>
      </c>
      <c r="S48" s="401">
        <v>1.4161999999999999</v>
      </c>
      <c r="T48" s="401">
        <v>21.508900000000001</v>
      </c>
      <c r="U48" s="401">
        <v>3.8473999999999999</v>
      </c>
      <c r="V48" s="401">
        <v>6.7858000000000001</v>
      </c>
      <c r="W48" s="401">
        <v>1.4161999999999999</v>
      </c>
      <c r="X48" s="401">
        <v>12.4497</v>
      </c>
      <c r="Y48" s="402"/>
      <c r="Z48" s="399">
        <v>4</v>
      </c>
      <c r="AA48" s="399">
        <v>11</v>
      </c>
      <c r="AB48" s="399">
        <v>17</v>
      </c>
      <c r="AC48" s="399">
        <v>1</v>
      </c>
      <c r="AD48" s="399">
        <v>1</v>
      </c>
      <c r="AE48" s="399">
        <v>2</v>
      </c>
      <c r="AF48" s="399">
        <v>4</v>
      </c>
      <c r="AG48" s="399">
        <v>1</v>
      </c>
      <c r="AH48" s="399" t="s">
        <v>430</v>
      </c>
      <c r="AI48" s="399" t="s">
        <v>430</v>
      </c>
      <c r="AJ48" s="399">
        <v>4</v>
      </c>
      <c r="AK48" s="399">
        <v>1</v>
      </c>
      <c r="AL48" s="399">
        <v>1</v>
      </c>
      <c r="AM48" s="399">
        <v>1</v>
      </c>
      <c r="AN48" s="399">
        <v>4</v>
      </c>
      <c r="AO48" s="398"/>
      <c r="AP48" s="401" t="s">
        <v>430</v>
      </c>
      <c r="AQ48" s="401" t="s">
        <v>430</v>
      </c>
      <c r="AR48" s="401" t="s">
        <v>430</v>
      </c>
      <c r="AS48" s="401">
        <v>8.01</v>
      </c>
      <c r="AT48" s="401">
        <v>13.68</v>
      </c>
      <c r="AU48" s="404"/>
      <c r="AV48" s="399" t="s">
        <v>430</v>
      </c>
      <c r="AW48" s="399" t="s">
        <v>430</v>
      </c>
      <c r="AX48" s="399" t="s">
        <v>430</v>
      </c>
      <c r="AY48" s="399">
        <v>2</v>
      </c>
      <c r="AZ48" s="399">
        <v>1</v>
      </c>
      <c r="BA48" s="405"/>
      <c r="BB48" s="401">
        <v>16.768878186925701</v>
      </c>
      <c r="BC48" s="406">
        <v>1.1609123497814</v>
      </c>
      <c r="BD48" s="406">
        <v>5.5497894998977199E-2</v>
      </c>
      <c r="BE48" s="406">
        <v>-4.8875347641267199E-2</v>
      </c>
      <c r="BF48" s="402"/>
      <c r="BG48" s="831">
        <v>67.658600000000007</v>
      </c>
      <c r="BH48" s="401" t="s">
        <v>430</v>
      </c>
      <c r="BI48" s="831">
        <v>6.2725099999999996</v>
      </c>
      <c r="BJ48" s="831">
        <v>26.06889</v>
      </c>
      <c r="BK48" s="398"/>
      <c r="BL48" s="833" t="s">
        <v>1084</v>
      </c>
      <c r="BM48" s="833" t="s">
        <v>1085</v>
      </c>
      <c r="BN48" s="833" t="s">
        <v>1086</v>
      </c>
      <c r="BO48" s="833" t="s">
        <v>1087</v>
      </c>
      <c r="BP48" s="833" t="s">
        <v>1088</v>
      </c>
      <c r="BQ48" s="398"/>
      <c r="BR48" s="407" t="s">
        <v>547</v>
      </c>
    </row>
    <row r="49" spans="1:70" s="106" customFormat="1" x14ac:dyDescent="0.25">
      <c r="A49" s="341" t="s">
        <v>1089</v>
      </c>
      <c r="B49" s="369"/>
      <c r="C49" s="709">
        <v>38253</v>
      </c>
      <c r="D49" s="369"/>
      <c r="E49" s="342">
        <v>2580.9299999999998</v>
      </c>
      <c r="F49" s="369"/>
      <c r="G49" s="343">
        <v>218.49029999999999</v>
      </c>
      <c r="H49" s="370"/>
      <c r="I49" s="344">
        <v>0.50329999999999997</v>
      </c>
      <c r="J49" s="344">
        <v>0.44369999999999998</v>
      </c>
      <c r="K49" s="344">
        <v>2.2538999999999998</v>
      </c>
      <c r="L49" s="344">
        <v>8.4054000000000002</v>
      </c>
      <c r="M49" s="344">
        <v>-4.4053000000000004</v>
      </c>
      <c r="N49" s="346">
        <v>-2.2320000000000002</v>
      </c>
      <c r="O49" s="344">
        <v>-0.24410000000000001</v>
      </c>
      <c r="P49" s="344">
        <v>12.2171</v>
      </c>
      <c r="Q49" s="344">
        <v>11.520099999999999</v>
      </c>
      <c r="R49" s="344">
        <v>12.2486</v>
      </c>
      <c r="S49" s="344">
        <v>0.92779999999999996</v>
      </c>
      <c r="T49" s="344">
        <v>10.023999999999999</v>
      </c>
      <c r="U49" s="344">
        <v>-3.4870000000000001</v>
      </c>
      <c r="V49" s="344">
        <v>1.3476999999999999</v>
      </c>
      <c r="W49" s="344">
        <v>0.92779999999999996</v>
      </c>
      <c r="X49" s="344">
        <v>15.2074</v>
      </c>
      <c r="Y49" s="370"/>
      <c r="Z49" s="342">
        <v>15</v>
      </c>
      <c r="AA49" s="342">
        <v>16</v>
      </c>
      <c r="AB49" s="342">
        <v>18</v>
      </c>
      <c r="AC49" s="342">
        <v>14</v>
      </c>
      <c r="AD49" s="342">
        <v>8</v>
      </c>
      <c r="AE49" s="342">
        <v>10</v>
      </c>
      <c r="AF49" s="342">
        <v>11</v>
      </c>
      <c r="AG49" s="342">
        <v>7</v>
      </c>
      <c r="AH49" s="342">
        <v>3</v>
      </c>
      <c r="AI49" s="342">
        <v>4</v>
      </c>
      <c r="AJ49" s="342">
        <v>17</v>
      </c>
      <c r="AK49" s="342">
        <v>14</v>
      </c>
      <c r="AL49" s="342">
        <v>9</v>
      </c>
      <c r="AM49" s="342">
        <v>8</v>
      </c>
      <c r="AN49" s="342">
        <v>17</v>
      </c>
      <c r="AO49" s="369"/>
      <c r="AP49" s="344">
        <v>12.53</v>
      </c>
      <c r="AQ49" s="344">
        <v>12.4</v>
      </c>
      <c r="AR49" s="344">
        <v>9.61</v>
      </c>
      <c r="AS49" s="344">
        <v>4.68</v>
      </c>
      <c r="AT49" s="344">
        <v>0.01</v>
      </c>
      <c r="AU49" s="347"/>
      <c r="AV49" s="342">
        <v>2</v>
      </c>
      <c r="AW49" s="342">
        <v>3</v>
      </c>
      <c r="AX49" s="342">
        <v>4</v>
      </c>
      <c r="AY49" s="342">
        <v>9</v>
      </c>
      <c r="AZ49" s="342">
        <v>13</v>
      </c>
      <c r="BA49" s="358"/>
      <c r="BB49" s="344">
        <v>13.7209461109244</v>
      </c>
      <c r="BC49" s="371">
        <v>0.981965734490302</v>
      </c>
      <c r="BD49" s="371">
        <v>4.8109344141174099E-2</v>
      </c>
      <c r="BE49" s="371">
        <v>-0.168421943486839</v>
      </c>
      <c r="BF49" s="370"/>
      <c r="BG49" s="832">
        <v>79.560199999999995</v>
      </c>
      <c r="BH49" s="832">
        <v>14.7272</v>
      </c>
      <c r="BI49" s="344" t="s">
        <v>430</v>
      </c>
      <c r="BJ49" s="832">
        <v>5.7126000000000001</v>
      </c>
      <c r="BK49" s="369"/>
      <c r="BL49" s="834" t="s">
        <v>1090</v>
      </c>
      <c r="BM49" s="834" t="s">
        <v>1091</v>
      </c>
      <c r="BN49" s="834" t="s">
        <v>1092</v>
      </c>
      <c r="BO49" s="834" t="s">
        <v>1093</v>
      </c>
      <c r="BP49" s="834" t="s">
        <v>1094</v>
      </c>
      <c r="BQ49" s="369"/>
      <c r="BR49" s="350" t="s">
        <v>463</v>
      </c>
    </row>
    <row r="50" spans="1:70" s="106" customFormat="1" x14ac:dyDescent="0.25">
      <c r="A50" s="341" t="s">
        <v>1095</v>
      </c>
      <c r="B50" s="369"/>
      <c r="C50" s="709">
        <v>38877</v>
      </c>
      <c r="D50" s="369"/>
      <c r="E50" s="342">
        <v>2056.42</v>
      </c>
      <c r="F50" s="369"/>
      <c r="G50" s="343">
        <v>77.685000000000002</v>
      </c>
      <c r="H50" s="370"/>
      <c r="I50" s="344">
        <v>0.93289999999999995</v>
      </c>
      <c r="J50" s="344">
        <v>1.03</v>
      </c>
      <c r="K50" s="344">
        <v>4.2458</v>
      </c>
      <c r="L50" s="344">
        <v>9.9574999999999996</v>
      </c>
      <c r="M50" s="344">
        <v>-4.3723999999999998</v>
      </c>
      <c r="N50" s="346">
        <v>0.42920000000000003</v>
      </c>
      <c r="O50" s="344">
        <v>2.5781999999999998</v>
      </c>
      <c r="P50" s="344">
        <v>12.814500000000001</v>
      </c>
      <c r="Q50" s="344">
        <v>11.8215</v>
      </c>
      <c r="R50" s="344">
        <v>12.483700000000001</v>
      </c>
      <c r="S50" s="344">
        <v>1.6048</v>
      </c>
      <c r="T50" s="344">
        <v>11.878399999999999</v>
      </c>
      <c r="U50" s="344">
        <v>-3.3167</v>
      </c>
      <c r="V50" s="344">
        <v>2.2103999999999999</v>
      </c>
      <c r="W50" s="344">
        <v>1.6048</v>
      </c>
      <c r="X50" s="344">
        <v>10.7508</v>
      </c>
      <c r="Y50" s="370"/>
      <c r="Z50" s="342">
        <v>1</v>
      </c>
      <c r="AA50" s="342">
        <v>5</v>
      </c>
      <c r="AB50" s="342">
        <v>6</v>
      </c>
      <c r="AC50" s="342">
        <v>5</v>
      </c>
      <c r="AD50" s="342">
        <v>7</v>
      </c>
      <c r="AE50" s="342">
        <v>4</v>
      </c>
      <c r="AF50" s="342">
        <v>3</v>
      </c>
      <c r="AG50" s="342">
        <v>5</v>
      </c>
      <c r="AH50" s="342">
        <v>2</v>
      </c>
      <c r="AI50" s="342">
        <v>2</v>
      </c>
      <c r="AJ50" s="342">
        <v>2</v>
      </c>
      <c r="AK50" s="342">
        <v>5</v>
      </c>
      <c r="AL50" s="342">
        <v>7</v>
      </c>
      <c r="AM50" s="342">
        <v>5</v>
      </c>
      <c r="AN50" s="342">
        <v>2</v>
      </c>
      <c r="AO50" s="369"/>
      <c r="AP50" s="344">
        <v>12.49</v>
      </c>
      <c r="AQ50" s="344">
        <v>13.01</v>
      </c>
      <c r="AR50" s="344">
        <v>10.61</v>
      </c>
      <c r="AS50" s="344">
        <v>7.01</v>
      </c>
      <c r="AT50" s="344">
        <v>2.13</v>
      </c>
      <c r="AU50" s="347"/>
      <c r="AV50" s="342">
        <v>3</v>
      </c>
      <c r="AW50" s="342">
        <v>2</v>
      </c>
      <c r="AX50" s="342">
        <v>3</v>
      </c>
      <c r="AY50" s="342">
        <v>4</v>
      </c>
      <c r="AZ50" s="342">
        <v>4</v>
      </c>
      <c r="BA50" s="358"/>
      <c r="BB50" s="344">
        <v>14.2470798535153</v>
      </c>
      <c r="BC50" s="371">
        <v>1.0295044835617999</v>
      </c>
      <c r="BD50" s="371">
        <v>5.0958958225472903E-2</v>
      </c>
      <c r="BE50" s="371">
        <v>-0.14264955514583399</v>
      </c>
      <c r="BF50" s="370"/>
      <c r="BG50" s="832">
        <v>82.471299999999999</v>
      </c>
      <c r="BH50" s="832">
        <v>7.2061000000000002</v>
      </c>
      <c r="BI50" s="832">
        <v>8.32395</v>
      </c>
      <c r="BJ50" s="832">
        <v>1.99865</v>
      </c>
      <c r="BK50" s="369"/>
      <c r="BL50" s="834" t="s">
        <v>1096</v>
      </c>
      <c r="BM50" s="834" t="s">
        <v>1097</v>
      </c>
      <c r="BN50" s="834" t="s">
        <v>1098</v>
      </c>
      <c r="BO50" s="834" t="s">
        <v>1099</v>
      </c>
      <c r="BP50" s="834" t="s">
        <v>1100</v>
      </c>
      <c r="BQ50" s="369"/>
      <c r="BR50" s="350" t="s">
        <v>525</v>
      </c>
    </row>
    <row r="51" spans="1:70" s="106" customFormat="1" x14ac:dyDescent="0.25">
      <c r="A51" s="341" t="s">
        <v>1101</v>
      </c>
      <c r="B51" s="369"/>
      <c r="C51" s="709">
        <v>37600</v>
      </c>
      <c r="D51" s="369"/>
      <c r="E51" s="342">
        <v>1826.48</v>
      </c>
      <c r="F51" s="369"/>
      <c r="G51" s="343">
        <v>475.31040000000002</v>
      </c>
      <c r="H51" s="370"/>
      <c r="I51" s="344">
        <v>0.49569999999999997</v>
      </c>
      <c r="J51" s="344">
        <v>0.73070000000000002</v>
      </c>
      <c r="K51" s="344">
        <v>5.2119</v>
      </c>
      <c r="L51" s="344">
        <v>8.3908000000000005</v>
      </c>
      <c r="M51" s="344">
        <v>-4.9612999999999996</v>
      </c>
      <c r="N51" s="346">
        <v>-0.2145</v>
      </c>
      <c r="O51" s="344">
        <v>1.5545</v>
      </c>
      <c r="P51" s="344">
        <v>11.093299999999999</v>
      </c>
      <c r="Q51" s="344">
        <v>10.3424</v>
      </c>
      <c r="R51" s="344">
        <v>12.007300000000001</v>
      </c>
      <c r="S51" s="344">
        <v>1.1791</v>
      </c>
      <c r="T51" s="344">
        <v>10.055</v>
      </c>
      <c r="U51" s="344">
        <v>-3.8570000000000002</v>
      </c>
      <c r="V51" s="344">
        <v>1.9431</v>
      </c>
      <c r="W51" s="344">
        <v>1.1791</v>
      </c>
      <c r="X51" s="344">
        <v>17.796600000000002</v>
      </c>
      <c r="Y51" s="370"/>
      <c r="Z51" s="342">
        <v>16</v>
      </c>
      <c r="AA51" s="342">
        <v>7</v>
      </c>
      <c r="AB51" s="342">
        <v>2</v>
      </c>
      <c r="AC51" s="342">
        <v>15</v>
      </c>
      <c r="AD51" s="342">
        <v>11</v>
      </c>
      <c r="AE51" s="342">
        <v>6</v>
      </c>
      <c r="AF51" s="342">
        <v>5</v>
      </c>
      <c r="AG51" s="342">
        <v>9</v>
      </c>
      <c r="AH51" s="342">
        <v>8</v>
      </c>
      <c r="AI51" s="342">
        <v>5</v>
      </c>
      <c r="AJ51" s="342">
        <v>11</v>
      </c>
      <c r="AK51" s="342">
        <v>13</v>
      </c>
      <c r="AL51" s="342">
        <v>11</v>
      </c>
      <c r="AM51" s="342">
        <v>7</v>
      </c>
      <c r="AN51" s="342">
        <v>11</v>
      </c>
      <c r="AO51" s="369"/>
      <c r="AP51" s="344">
        <v>11.54</v>
      </c>
      <c r="AQ51" s="344">
        <v>11.7</v>
      </c>
      <c r="AR51" s="344">
        <v>9.11</v>
      </c>
      <c r="AS51" s="344">
        <v>5.0599999999999996</v>
      </c>
      <c r="AT51" s="344">
        <v>1.29</v>
      </c>
      <c r="AU51" s="347"/>
      <c r="AV51" s="342">
        <v>5</v>
      </c>
      <c r="AW51" s="342">
        <v>6</v>
      </c>
      <c r="AX51" s="342">
        <v>6</v>
      </c>
      <c r="AY51" s="342">
        <v>8</v>
      </c>
      <c r="AZ51" s="342">
        <v>7</v>
      </c>
      <c r="BA51" s="358"/>
      <c r="BB51" s="344">
        <v>13.6281886755516</v>
      </c>
      <c r="BC51" s="371">
        <v>0.967321804254482</v>
      </c>
      <c r="BD51" s="371">
        <v>4.2850266416968499E-2</v>
      </c>
      <c r="BE51" s="371">
        <v>-0.23220041859780899</v>
      </c>
      <c r="BF51" s="370"/>
      <c r="BG51" s="832">
        <v>84.114500000000007</v>
      </c>
      <c r="BH51" s="832">
        <v>7.1141399999999999</v>
      </c>
      <c r="BI51" s="832">
        <v>1.2864899999999999</v>
      </c>
      <c r="BJ51" s="832">
        <v>7.4848699999999999</v>
      </c>
      <c r="BK51" s="369"/>
      <c r="BL51" s="834" t="s">
        <v>1102</v>
      </c>
      <c r="BM51" s="834" t="s">
        <v>1103</v>
      </c>
      <c r="BN51" s="834" t="s">
        <v>1104</v>
      </c>
      <c r="BO51" s="834" t="s">
        <v>1105</v>
      </c>
      <c r="BP51" s="834" t="s">
        <v>1106</v>
      </c>
      <c r="BQ51" s="369"/>
      <c r="BR51" s="350" t="s">
        <v>443</v>
      </c>
    </row>
    <row r="52" spans="1:70" s="106" customFormat="1" x14ac:dyDescent="0.25">
      <c r="A52" s="341" t="s">
        <v>1107</v>
      </c>
      <c r="B52" s="369"/>
      <c r="C52" s="709">
        <v>40046</v>
      </c>
      <c r="D52" s="369"/>
      <c r="E52" s="342">
        <v>1858.1</v>
      </c>
      <c r="F52" s="369"/>
      <c r="G52" s="343">
        <v>71.47</v>
      </c>
      <c r="H52" s="370"/>
      <c r="I52" s="344">
        <v>0.63360000000000005</v>
      </c>
      <c r="J52" s="344">
        <v>1.0462</v>
      </c>
      <c r="K52" s="344">
        <v>5.4130000000000003</v>
      </c>
      <c r="L52" s="344">
        <v>14.3703</v>
      </c>
      <c r="M52" s="344">
        <v>1.4E-2</v>
      </c>
      <c r="N52" s="346">
        <v>1.2609999999999999</v>
      </c>
      <c r="O52" s="344">
        <v>3.8022999999999998</v>
      </c>
      <c r="P52" s="344">
        <v>13.9672</v>
      </c>
      <c r="Q52" s="344">
        <v>12.7501</v>
      </c>
      <c r="R52" s="344">
        <v>12.721</v>
      </c>
      <c r="S52" s="344">
        <v>1.175</v>
      </c>
      <c r="T52" s="344">
        <v>16.9148</v>
      </c>
      <c r="U52" s="344">
        <v>0.81820000000000004</v>
      </c>
      <c r="V52" s="344">
        <v>4.1989000000000001</v>
      </c>
      <c r="W52" s="344">
        <v>1.175</v>
      </c>
      <c r="X52" s="344">
        <v>12.361599999999999</v>
      </c>
      <c r="Y52" s="370"/>
      <c r="Z52" s="342">
        <v>10</v>
      </c>
      <c r="AA52" s="342">
        <v>4</v>
      </c>
      <c r="AB52" s="342">
        <v>1</v>
      </c>
      <c r="AC52" s="342">
        <v>2</v>
      </c>
      <c r="AD52" s="342">
        <v>2</v>
      </c>
      <c r="AE52" s="342">
        <v>3</v>
      </c>
      <c r="AF52" s="342">
        <v>1</v>
      </c>
      <c r="AG52" s="342">
        <v>2</v>
      </c>
      <c r="AH52" s="342">
        <v>1</v>
      </c>
      <c r="AI52" s="342">
        <v>1</v>
      </c>
      <c r="AJ52" s="342">
        <v>12</v>
      </c>
      <c r="AK52" s="342">
        <v>2</v>
      </c>
      <c r="AL52" s="342">
        <v>3</v>
      </c>
      <c r="AM52" s="342">
        <v>3</v>
      </c>
      <c r="AN52" s="342">
        <v>12</v>
      </c>
      <c r="AO52" s="369"/>
      <c r="AP52" s="344">
        <v>13.3</v>
      </c>
      <c r="AQ52" s="344">
        <v>14.16</v>
      </c>
      <c r="AR52" s="344">
        <v>11.87</v>
      </c>
      <c r="AS52" s="344">
        <v>8.83</v>
      </c>
      <c r="AT52" s="344">
        <v>8.5500000000000007</v>
      </c>
      <c r="AU52" s="347"/>
      <c r="AV52" s="342">
        <v>1</v>
      </c>
      <c r="AW52" s="342">
        <v>1</v>
      </c>
      <c r="AX52" s="342">
        <v>1</v>
      </c>
      <c r="AY52" s="342">
        <v>1</v>
      </c>
      <c r="AZ52" s="342">
        <v>2</v>
      </c>
      <c r="BA52" s="358"/>
      <c r="BB52" s="344">
        <v>14.6726934724334</v>
      </c>
      <c r="BC52" s="371">
        <v>1.04965844230219</v>
      </c>
      <c r="BD52" s="371">
        <v>5.6743497672045999E-2</v>
      </c>
      <c r="BE52" s="371">
        <v>-5.3063027645060899E-2</v>
      </c>
      <c r="BF52" s="370"/>
      <c r="BG52" s="832">
        <v>82.036799999999999</v>
      </c>
      <c r="BH52" s="832">
        <v>10.5108</v>
      </c>
      <c r="BI52" s="832">
        <v>7.20634</v>
      </c>
      <c r="BJ52" s="832">
        <v>0.24606</v>
      </c>
      <c r="BK52" s="369"/>
      <c r="BL52" s="834" t="s">
        <v>1108</v>
      </c>
      <c r="BM52" s="834" t="s">
        <v>1109</v>
      </c>
      <c r="BN52" s="834" t="s">
        <v>1110</v>
      </c>
      <c r="BO52" s="834" t="s">
        <v>1111</v>
      </c>
      <c r="BP52" s="834" t="s">
        <v>1112</v>
      </c>
      <c r="BQ52" s="369"/>
      <c r="BR52" s="350" t="s">
        <v>554</v>
      </c>
    </row>
    <row r="53" spans="1:70" s="106" customFormat="1" x14ac:dyDescent="0.25">
      <c r="A53" s="341" t="s">
        <v>1113</v>
      </c>
      <c r="B53" s="369"/>
      <c r="C53" s="709">
        <v>45524</v>
      </c>
      <c r="D53" s="369"/>
      <c r="E53" s="342">
        <v>1643.42</v>
      </c>
      <c r="F53" s="369"/>
      <c r="G53" s="343">
        <v>10.025</v>
      </c>
      <c r="H53" s="370"/>
      <c r="I53" s="344">
        <v>0.84499999999999997</v>
      </c>
      <c r="J53" s="344">
        <v>0.84499999999999997</v>
      </c>
      <c r="K53" s="344">
        <v>3.9937999999999998</v>
      </c>
      <c r="L53" s="344">
        <v>8.7664000000000009</v>
      </c>
      <c r="M53" s="344">
        <v>-4.4874000000000001</v>
      </c>
      <c r="N53" s="346">
        <v>-1.0072000000000001</v>
      </c>
      <c r="O53" s="344" t="s">
        <v>430</v>
      </c>
      <c r="P53" s="344" t="s">
        <v>430</v>
      </c>
      <c r="Q53" s="344" t="s">
        <v>430</v>
      </c>
      <c r="R53" s="344" t="s">
        <v>430</v>
      </c>
      <c r="S53" s="344">
        <v>1.5601</v>
      </c>
      <c r="T53" s="344">
        <v>9.4671000000000003</v>
      </c>
      <c r="U53" s="344">
        <v>-3.3549000000000002</v>
      </c>
      <c r="V53" s="344">
        <v>2.3586</v>
      </c>
      <c r="W53" s="344">
        <v>1.5601</v>
      </c>
      <c r="X53" s="344">
        <v>0.13389999999999999</v>
      </c>
      <c r="Y53" s="370"/>
      <c r="Z53" s="342">
        <v>3</v>
      </c>
      <c r="AA53" s="342">
        <v>6</v>
      </c>
      <c r="AB53" s="342">
        <v>8</v>
      </c>
      <c r="AC53" s="342">
        <v>11</v>
      </c>
      <c r="AD53" s="342">
        <v>9</v>
      </c>
      <c r="AE53" s="342">
        <v>8</v>
      </c>
      <c r="AF53" s="342" t="s">
        <v>430</v>
      </c>
      <c r="AG53" s="342" t="s">
        <v>430</v>
      </c>
      <c r="AH53" s="342" t="s">
        <v>430</v>
      </c>
      <c r="AI53" s="342" t="s">
        <v>430</v>
      </c>
      <c r="AJ53" s="342">
        <v>3</v>
      </c>
      <c r="AK53" s="342">
        <v>16</v>
      </c>
      <c r="AL53" s="342">
        <v>8</v>
      </c>
      <c r="AM53" s="342">
        <v>4</v>
      </c>
      <c r="AN53" s="342">
        <v>3</v>
      </c>
      <c r="AO53" s="369"/>
      <c r="AP53" s="344" t="s">
        <v>430</v>
      </c>
      <c r="AQ53" s="344" t="s">
        <v>430</v>
      </c>
      <c r="AR53" s="344" t="s">
        <v>430</v>
      </c>
      <c r="AS53" s="344" t="s">
        <v>430</v>
      </c>
      <c r="AT53" s="344">
        <v>1.53</v>
      </c>
      <c r="AU53" s="347"/>
      <c r="AV53" s="342" t="s">
        <v>430</v>
      </c>
      <c r="AW53" s="342" t="s">
        <v>430</v>
      </c>
      <c r="AX53" s="342" t="s">
        <v>430</v>
      </c>
      <c r="AY53" s="342" t="s">
        <v>430</v>
      </c>
      <c r="AZ53" s="342">
        <v>6</v>
      </c>
      <c r="BA53" s="358"/>
      <c r="BB53" s="344">
        <v>15.1641333243613</v>
      </c>
      <c r="BC53" s="371">
        <v>1.0412757446174901</v>
      </c>
      <c r="BD53" s="371">
        <v>-2.6500572166648199E-2</v>
      </c>
      <c r="BE53" s="371">
        <v>-0.42329619268609397</v>
      </c>
      <c r="BF53" s="370"/>
      <c r="BG53" s="832">
        <v>93.766400000000004</v>
      </c>
      <c r="BH53" s="832">
        <v>2.6356600000000001</v>
      </c>
      <c r="BI53" s="344" t="s">
        <v>430</v>
      </c>
      <c r="BJ53" s="832">
        <v>3.5979399999999999</v>
      </c>
      <c r="BK53" s="369"/>
      <c r="BL53" s="834" t="s">
        <v>1114</v>
      </c>
      <c r="BM53" s="834" t="s">
        <v>1115</v>
      </c>
      <c r="BN53" s="834" t="s">
        <v>1116</v>
      </c>
      <c r="BO53" s="834" t="s">
        <v>1117</v>
      </c>
      <c r="BP53" s="834" t="s">
        <v>1118</v>
      </c>
      <c r="BQ53" s="369"/>
      <c r="BR53" s="350" t="s">
        <v>615</v>
      </c>
    </row>
    <row r="54" spans="1:70" s="106" customFormat="1" x14ac:dyDescent="0.25">
      <c r="A54" s="341" t="s">
        <v>1119</v>
      </c>
      <c r="B54" s="369"/>
      <c r="C54" s="709">
        <v>39953</v>
      </c>
      <c r="D54" s="369"/>
      <c r="E54" s="342">
        <v>1437.4</v>
      </c>
      <c r="F54" s="369"/>
      <c r="G54" s="343">
        <v>82.61</v>
      </c>
      <c r="H54" s="370"/>
      <c r="I54" s="344">
        <v>0.69479999999999997</v>
      </c>
      <c r="J54" s="344">
        <v>0.65800000000000003</v>
      </c>
      <c r="K54" s="344">
        <v>3.4565000000000001</v>
      </c>
      <c r="L54" s="344">
        <v>7.6913</v>
      </c>
      <c r="M54" s="344">
        <v>-5.9539999999999997</v>
      </c>
      <c r="N54" s="346">
        <v>-3.1876000000000002</v>
      </c>
      <c r="O54" s="344">
        <v>0.3468</v>
      </c>
      <c r="P54" s="344">
        <v>10.211600000000001</v>
      </c>
      <c r="Q54" s="344">
        <v>10.7263</v>
      </c>
      <c r="R54" s="344">
        <v>12.313700000000001</v>
      </c>
      <c r="S54" s="344">
        <v>0.94089999999999996</v>
      </c>
      <c r="T54" s="344">
        <v>9.1425999999999998</v>
      </c>
      <c r="U54" s="344">
        <v>-5.1113999999999997</v>
      </c>
      <c r="V54" s="344">
        <v>-0.1933</v>
      </c>
      <c r="W54" s="344">
        <v>0.94089999999999996</v>
      </c>
      <c r="X54" s="344">
        <v>13.1195</v>
      </c>
      <c r="Y54" s="370"/>
      <c r="Z54" s="342">
        <v>8</v>
      </c>
      <c r="AA54" s="342">
        <v>10</v>
      </c>
      <c r="AB54" s="342">
        <v>14</v>
      </c>
      <c r="AC54" s="342">
        <v>16</v>
      </c>
      <c r="AD54" s="342">
        <v>15</v>
      </c>
      <c r="AE54" s="342">
        <v>13</v>
      </c>
      <c r="AF54" s="342">
        <v>8</v>
      </c>
      <c r="AG54" s="342">
        <v>11</v>
      </c>
      <c r="AH54" s="342">
        <v>6</v>
      </c>
      <c r="AI54" s="342">
        <v>3</v>
      </c>
      <c r="AJ54" s="342">
        <v>16</v>
      </c>
      <c r="AK54" s="342">
        <v>17</v>
      </c>
      <c r="AL54" s="342">
        <v>15</v>
      </c>
      <c r="AM54" s="342">
        <v>14</v>
      </c>
      <c r="AN54" s="342">
        <v>16</v>
      </c>
      <c r="AO54" s="369"/>
      <c r="AP54" s="344">
        <v>12</v>
      </c>
      <c r="AQ54" s="344">
        <v>11.87</v>
      </c>
      <c r="AR54" s="344">
        <v>8.76</v>
      </c>
      <c r="AS54" s="344">
        <v>3.96</v>
      </c>
      <c r="AT54" s="344">
        <v>-1.32</v>
      </c>
      <c r="AU54" s="347"/>
      <c r="AV54" s="342">
        <v>4</v>
      </c>
      <c r="AW54" s="342">
        <v>4</v>
      </c>
      <c r="AX54" s="342">
        <v>9</v>
      </c>
      <c r="AY54" s="342">
        <v>10</v>
      </c>
      <c r="AZ54" s="342">
        <v>14</v>
      </c>
      <c r="BA54" s="358"/>
      <c r="BB54" s="344">
        <v>13.108550720330999</v>
      </c>
      <c r="BC54" s="371">
        <v>0.96637994542718597</v>
      </c>
      <c r="BD54" s="371">
        <v>3.9522410795179701E-2</v>
      </c>
      <c r="BE54" s="371">
        <v>-0.29729571992654102</v>
      </c>
      <c r="BF54" s="370"/>
      <c r="BG54" s="832">
        <v>79.802899999999994</v>
      </c>
      <c r="BH54" s="832">
        <v>15.413399999999999</v>
      </c>
      <c r="BI54" s="832">
        <v>1.4957100000000001</v>
      </c>
      <c r="BJ54" s="832">
        <v>3.2879900000000002</v>
      </c>
      <c r="BK54" s="369"/>
      <c r="BL54" s="834" t="s">
        <v>1120</v>
      </c>
      <c r="BM54" s="834" t="s">
        <v>1121</v>
      </c>
      <c r="BN54" s="834" t="s">
        <v>1122</v>
      </c>
      <c r="BO54" s="834" t="s">
        <v>1123</v>
      </c>
      <c r="BP54" s="834" t="s">
        <v>1037</v>
      </c>
      <c r="BQ54" s="369"/>
      <c r="BR54" s="350" t="s">
        <v>476</v>
      </c>
    </row>
    <row r="55" spans="1:70" s="106" customFormat="1" x14ac:dyDescent="0.25">
      <c r="A55" s="341" t="s">
        <v>1124</v>
      </c>
      <c r="B55" s="369"/>
      <c r="C55" s="709">
        <v>34578</v>
      </c>
      <c r="D55" s="369"/>
      <c r="E55" s="342">
        <v>1368.17</v>
      </c>
      <c r="F55" s="369"/>
      <c r="G55" s="343">
        <v>53.451799999999999</v>
      </c>
      <c r="H55" s="370"/>
      <c r="I55" s="344">
        <v>0.52980000000000005</v>
      </c>
      <c r="J55" s="344">
        <v>0.36620000000000003</v>
      </c>
      <c r="K55" s="344">
        <v>4.7954999999999997</v>
      </c>
      <c r="L55" s="344">
        <v>8.4749999999999996</v>
      </c>
      <c r="M55" s="344">
        <v>-7.4953000000000003</v>
      </c>
      <c r="N55" s="346">
        <v>-5.9565999999999999</v>
      </c>
      <c r="O55" s="344">
        <v>-1.1361000000000001</v>
      </c>
      <c r="P55" s="344">
        <v>8.1151999999999997</v>
      </c>
      <c r="Q55" s="344">
        <v>7.8320999999999996</v>
      </c>
      <c r="R55" s="344">
        <v>10.1355</v>
      </c>
      <c r="S55" s="344">
        <v>0.99399999999999999</v>
      </c>
      <c r="T55" s="344">
        <v>10.569599999999999</v>
      </c>
      <c r="U55" s="344">
        <v>-6.7694000000000001</v>
      </c>
      <c r="V55" s="344">
        <v>-2.7869999999999999</v>
      </c>
      <c r="W55" s="344">
        <v>0.99399999999999999</v>
      </c>
      <c r="X55" s="344">
        <v>5.4028999999999998</v>
      </c>
      <c r="Y55" s="370"/>
      <c r="Z55" s="342">
        <v>14</v>
      </c>
      <c r="AA55" s="342">
        <v>18</v>
      </c>
      <c r="AB55" s="342">
        <v>4</v>
      </c>
      <c r="AC55" s="342">
        <v>13</v>
      </c>
      <c r="AD55" s="342">
        <v>17</v>
      </c>
      <c r="AE55" s="342">
        <v>16</v>
      </c>
      <c r="AF55" s="342">
        <v>14</v>
      </c>
      <c r="AG55" s="342">
        <v>15</v>
      </c>
      <c r="AH55" s="342">
        <v>13</v>
      </c>
      <c r="AI55" s="342">
        <v>8</v>
      </c>
      <c r="AJ55" s="342">
        <v>15</v>
      </c>
      <c r="AK55" s="342">
        <v>11</v>
      </c>
      <c r="AL55" s="342">
        <v>17</v>
      </c>
      <c r="AM55" s="342">
        <v>17</v>
      </c>
      <c r="AN55" s="342">
        <v>15</v>
      </c>
      <c r="AO55" s="369"/>
      <c r="AP55" s="344">
        <v>9.51</v>
      </c>
      <c r="AQ55" s="344">
        <v>8.85</v>
      </c>
      <c r="AR55" s="344">
        <v>5.91</v>
      </c>
      <c r="AS55" s="344">
        <v>2.41</v>
      </c>
      <c r="AT55" s="344">
        <v>-3.7</v>
      </c>
      <c r="AU55" s="347"/>
      <c r="AV55" s="342">
        <v>9</v>
      </c>
      <c r="AW55" s="342">
        <v>12</v>
      </c>
      <c r="AX55" s="342">
        <v>14</v>
      </c>
      <c r="AY55" s="342">
        <v>16</v>
      </c>
      <c r="AZ55" s="342">
        <v>16</v>
      </c>
      <c r="BA55" s="358"/>
      <c r="BB55" s="344">
        <v>13.963967149217</v>
      </c>
      <c r="BC55" s="371">
        <v>1.0378366917871999</v>
      </c>
      <c r="BD55" s="371">
        <v>2.41130810775637E-2</v>
      </c>
      <c r="BE55" s="371">
        <v>-0.53895417285968406</v>
      </c>
      <c r="BF55" s="370"/>
      <c r="BG55" s="832">
        <v>87.732500000000002</v>
      </c>
      <c r="BH55" s="832">
        <v>7.6331699999999998</v>
      </c>
      <c r="BI55" s="832">
        <v>2.5851799999999998</v>
      </c>
      <c r="BJ55" s="832">
        <v>2.04915</v>
      </c>
      <c r="BK55" s="369"/>
      <c r="BL55" s="834" t="s">
        <v>1125</v>
      </c>
      <c r="BM55" s="834" t="s">
        <v>1126</v>
      </c>
      <c r="BN55" s="834" t="s">
        <v>1127</v>
      </c>
      <c r="BO55" s="834" t="s">
        <v>1128</v>
      </c>
      <c r="BP55" s="834" t="s">
        <v>1129</v>
      </c>
      <c r="BQ55" s="369"/>
      <c r="BR55" s="350" t="s">
        <v>476</v>
      </c>
    </row>
    <row r="56" spans="1:70" s="106" customFormat="1" x14ac:dyDescent="0.25">
      <c r="A56" s="341" t="s">
        <v>1130</v>
      </c>
      <c r="B56" s="369"/>
      <c r="C56" s="709">
        <v>44896</v>
      </c>
      <c r="D56" s="369"/>
      <c r="E56" s="342">
        <v>1217.79</v>
      </c>
      <c r="F56" s="369"/>
      <c r="G56" s="343">
        <v>14.811999999999999</v>
      </c>
      <c r="H56" s="370"/>
      <c r="I56" s="344">
        <v>0.61819999999999997</v>
      </c>
      <c r="J56" s="344">
        <v>1.1195999999999999</v>
      </c>
      <c r="K56" s="344">
        <v>4.0826000000000002</v>
      </c>
      <c r="L56" s="344">
        <v>9.1767000000000003</v>
      </c>
      <c r="M56" s="344">
        <v>-4.5987</v>
      </c>
      <c r="N56" s="346">
        <v>-1.2402</v>
      </c>
      <c r="O56" s="344">
        <v>3.0950000000000002</v>
      </c>
      <c r="P56" s="344">
        <v>13.0702</v>
      </c>
      <c r="Q56" s="344" t="s">
        <v>430</v>
      </c>
      <c r="R56" s="344" t="s">
        <v>430</v>
      </c>
      <c r="S56" s="344">
        <v>1.2717000000000001</v>
      </c>
      <c r="T56" s="344">
        <v>11.0928</v>
      </c>
      <c r="U56" s="344">
        <v>-3.5991</v>
      </c>
      <c r="V56" s="344">
        <v>1.0367999999999999</v>
      </c>
      <c r="W56" s="344">
        <v>1.2717000000000001</v>
      </c>
      <c r="X56" s="344">
        <v>11.5768</v>
      </c>
      <c r="Y56" s="370"/>
      <c r="Z56" s="342">
        <v>12</v>
      </c>
      <c r="AA56" s="342">
        <v>2</v>
      </c>
      <c r="AB56" s="342">
        <v>7</v>
      </c>
      <c r="AC56" s="342">
        <v>8</v>
      </c>
      <c r="AD56" s="342">
        <v>10</v>
      </c>
      <c r="AE56" s="342">
        <v>9</v>
      </c>
      <c r="AF56" s="342">
        <v>2</v>
      </c>
      <c r="AG56" s="342">
        <v>4</v>
      </c>
      <c r="AH56" s="342" t="s">
        <v>430</v>
      </c>
      <c r="AI56" s="342" t="s">
        <v>430</v>
      </c>
      <c r="AJ56" s="342">
        <v>7</v>
      </c>
      <c r="AK56" s="342">
        <v>7</v>
      </c>
      <c r="AL56" s="342">
        <v>10</v>
      </c>
      <c r="AM56" s="342">
        <v>9</v>
      </c>
      <c r="AN56" s="342">
        <v>7</v>
      </c>
      <c r="AO56" s="369"/>
      <c r="AP56" s="344" t="s">
        <v>430</v>
      </c>
      <c r="AQ56" s="344" t="s">
        <v>430</v>
      </c>
      <c r="AR56" s="344" t="s">
        <v>430</v>
      </c>
      <c r="AS56" s="344">
        <v>6.92</v>
      </c>
      <c r="AT56" s="344">
        <v>1.19</v>
      </c>
      <c r="AU56" s="347"/>
      <c r="AV56" s="342" t="s">
        <v>430</v>
      </c>
      <c r="AW56" s="342" t="s">
        <v>430</v>
      </c>
      <c r="AX56" s="342" t="s">
        <v>430</v>
      </c>
      <c r="AY56" s="342">
        <v>5</v>
      </c>
      <c r="AZ56" s="342">
        <v>9</v>
      </c>
      <c r="BA56" s="358"/>
      <c r="BB56" s="344">
        <v>12.8296213171838</v>
      </c>
      <c r="BC56" s="371">
        <v>0.93610329648271096</v>
      </c>
      <c r="BD56" s="371">
        <v>5.53869177851277E-2</v>
      </c>
      <c r="BE56" s="371">
        <v>-7.9263519477520999E-2</v>
      </c>
      <c r="BF56" s="370"/>
      <c r="BG56" s="832">
        <v>76.429199999999994</v>
      </c>
      <c r="BH56" s="832">
        <v>4.4819000000000004</v>
      </c>
      <c r="BI56" s="832">
        <v>1.8696999999999999</v>
      </c>
      <c r="BJ56" s="832">
        <v>17.219200000000001</v>
      </c>
      <c r="BK56" s="369"/>
      <c r="BL56" s="834" t="s">
        <v>1131</v>
      </c>
      <c r="BM56" s="834" t="s">
        <v>1132</v>
      </c>
      <c r="BN56" s="834" t="s">
        <v>1133</v>
      </c>
      <c r="BO56" s="834" t="s">
        <v>1134</v>
      </c>
      <c r="BP56" s="834" t="s">
        <v>1135</v>
      </c>
      <c r="BQ56" s="369"/>
      <c r="BR56" s="350" t="s">
        <v>554</v>
      </c>
    </row>
    <row r="57" spans="1:70" s="106" customFormat="1" x14ac:dyDescent="0.25">
      <c r="A57" s="341" t="s">
        <v>1136</v>
      </c>
      <c r="B57" s="369"/>
      <c r="C57" s="709">
        <v>46057</v>
      </c>
      <c r="D57" s="369"/>
      <c r="E57" s="342">
        <v>793.83</v>
      </c>
      <c r="F57" s="369"/>
      <c r="G57" s="343">
        <v>9.6247000000000007</v>
      </c>
      <c r="H57" s="370"/>
      <c r="I57" s="344">
        <v>0.66310000000000002</v>
      </c>
      <c r="J57" s="344">
        <v>0.49280000000000002</v>
      </c>
      <c r="K57" s="344">
        <v>3.2372000000000001</v>
      </c>
      <c r="L57" s="344">
        <v>8.5206999999999997</v>
      </c>
      <c r="M57" s="344" t="s">
        <v>430</v>
      </c>
      <c r="N57" s="346" t="s">
        <v>430</v>
      </c>
      <c r="O57" s="344" t="s">
        <v>430</v>
      </c>
      <c r="P57" s="344" t="s">
        <v>430</v>
      </c>
      <c r="Q57" s="344" t="s">
        <v>430</v>
      </c>
      <c r="R57" s="344" t="s">
        <v>430</v>
      </c>
      <c r="S57" s="344">
        <v>1.2667999999999999</v>
      </c>
      <c r="T57" s="344">
        <v>10.500500000000001</v>
      </c>
      <c r="U57" s="344" t="s">
        <v>430</v>
      </c>
      <c r="V57" s="344" t="s">
        <v>430</v>
      </c>
      <c r="W57" s="344">
        <v>1.2667999999999999</v>
      </c>
      <c r="X57" s="344">
        <v>-3.7530000000000001</v>
      </c>
      <c r="Y57" s="370"/>
      <c r="Z57" s="342">
        <v>9</v>
      </c>
      <c r="AA57" s="342">
        <v>15</v>
      </c>
      <c r="AB57" s="342">
        <v>16</v>
      </c>
      <c r="AC57" s="342">
        <v>12</v>
      </c>
      <c r="AD57" s="342" t="s">
        <v>430</v>
      </c>
      <c r="AE57" s="342" t="s">
        <v>430</v>
      </c>
      <c r="AF57" s="342" t="s">
        <v>430</v>
      </c>
      <c r="AG57" s="342" t="s">
        <v>430</v>
      </c>
      <c r="AH57" s="342" t="s">
        <v>430</v>
      </c>
      <c r="AI57" s="342" t="s">
        <v>430</v>
      </c>
      <c r="AJ57" s="342">
        <v>8</v>
      </c>
      <c r="AK57" s="342">
        <v>12</v>
      </c>
      <c r="AL57" s="342" t="s">
        <v>430</v>
      </c>
      <c r="AM57" s="342" t="s">
        <v>430</v>
      </c>
      <c r="AN57" s="342">
        <v>8</v>
      </c>
      <c r="AO57" s="369"/>
      <c r="AP57" s="344" t="s">
        <v>430</v>
      </c>
      <c r="AQ57" s="344" t="s">
        <v>430</v>
      </c>
      <c r="AR57" s="344" t="s">
        <v>430</v>
      </c>
      <c r="AS57" s="344" t="s">
        <v>430</v>
      </c>
      <c r="AT57" s="344" t="s">
        <v>430</v>
      </c>
      <c r="AU57" s="347"/>
      <c r="AV57" s="342" t="s">
        <v>430</v>
      </c>
      <c r="AW57" s="342" t="s">
        <v>430</v>
      </c>
      <c r="AX57" s="342" t="s">
        <v>430</v>
      </c>
      <c r="AY57" s="342" t="s">
        <v>430</v>
      </c>
      <c r="AZ57" s="342" t="s">
        <v>430</v>
      </c>
      <c r="BA57" s="358"/>
      <c r="BB57" s="344">
        <v>23.476391754957501</v>
      </c>
      <c r="BC57" s="371">
        <v>0.99367373268651504</v>
      </c>
      <c r="BD57" s="371">
        <v>-2.2870347716751199E-2</v>
      </c>
      <c r="BE57" s="371">
        <v>-5.2961456181219703E-2</v>
      </c>
      <c r="BF57" s="370"/>
      <c r="BG57" s="832">
        <v>96.859899999999996</v>
      </c>
      <c r="BH57" s="832">
        <v>1.37663</v>
      </c>
      <c r="BI57" s="832">
        <v>0.16175200000000001</v>
      </c>
      <c r="BJ57" s="832">
        <v>1.601718</v>
      </c>
      <c r="BK57" s="369"/>
      <c r="BL57" s="834" t="s">
        <v>1137</v>
      </c>
      <c r="BM57" s="834" t="s">
        <v>1138</v>
      </c>
      <c r="BN57" s="834" t="s">
        <v>1139</v>
      </c>
      <c r="BO57" s="834" t="s">
        <v>1140</v>
      </c>
      <c r="BP57" s="834" t="s">
        <v>1141</v>
      </c>
      <c r="BQ57" s="369"/>
      <c r="BR57" s="350" t="s">
        <v>554</v>
      </c>
    </row>
    <row r="58" spans="1:70" s="106" customFormat="1" x14ac:dyDescent="0.25">
      <c r="A58" s="341" t="s">
        <v>1142</v>
      </c>
      <c r="B58" s="369"/>
      <c r="C58" s="709">
        <v>43539</v>
      </c>
      <c r="D58" s="369"/>
      <c r="E58" s="342">
        <v>699.82</v>
      </c>
      <c r="F58" s="369"/>
      <c r="G58" s="343">
        <v>22.134599999999999</v>
      </c>
      <c r="H58" s="370"/>
      <c r="I58" s="344">
        <v>0.80059999999999998</v>
      </c>
      <c r="J58" s="344">
        <v>0.40189999999999998</v>
      </c>
      <c r="K58" s="344">
        <v>3.5769000000000002</v>
      </c>
      <c r="L58" s="344">
        <v>6.1544999999999996</v>
      </c>
      <c r="M58" s="344">
        <v>-8.4260999999999999</v>
      </c>
      <c r="N58" s="346">
        <v>-6.0030000000000001</v>
      </c>
      <c r="O58" s="344">
        <v>-0.81930000000000003</v>
      </c>
      <c r="P58" s="344">
        <v>9.5534999999999997</v>
      </c>
      <c r="Q58" s="344">
        <v>9.2235999999999994</v>
      </c>
      <c r="R58" s="344" t="s">
        <v>430</v>
      </c>
      <c r="S58" s="344">
        <v>1.3275999999999999</v>
      </c>
      <c r="T58" s="344">
        <v>7.68</v>
      </c>
      <c r="U58" s="344">
        <v>-7.4737</v>
      </c>
      <c r="V58" s="344">
        <v>-1.6612</v>
      </c>
      <c r="W58" s="344">
        <v>1.3275999999999999</v>
      </c>
      <c r="X58" s="344">
        <v>11.491899999999999</v>
      </c>
      <c r="Y58" s="370"/>
      <c r="Z58" s="342">
        <v>5</v>
      </c>
      <c r="AA58" s="342">
        <v>17</v>
      </c>
      <c r="AB58" s="342">
        <v>13</v>
      </c>
      <c r="AC58" s="342">
        <v>18</v>
      </c>
      <c r="AD58" s="342">
        <v>18</v>
      </c>
      <c r="AE58" s="342">
        <v>17</v>
      </c>
      <c r="AF58" s="342">
        <v>13</v>
      </c>
      <c r="AG58" s="342">
        <v>13</v>
      </c>
      <c r="AH58" s="342">
        <v>11</v>
      </c>
      <c r="AI58" s="342" t="s">
        <v>430</v>
      </c>
      <c r="AJ58" s="342">
        <v>5</v>
      </c>
      <c r="AK58" s="342">
        <v>18</v>
      </c>
      <c r="AL58" s="342">
        <v>18</v>
      </c>
      <c r="AM58" s="342">
        <v>16</v>
      </c>
      <c r="AN58" s="342">
        <v>5</v>
      </c>
      <c r="AO58" s="369"/>
      <c r="AP58" s="344" t="s">
        <v>430</v>
      </c>
      <c r="AQ58" s="344">
        <v>10.67</v>
      </c>
      <c r="AR58" s="344">
        <v>7.22</v>
      </c>
      <c r="AS58" s="344">
        <v>2.61</v>
      </c>
      <c r="AT58" s="344">
        <v>-4.71</v>
      </c>
      <c r="AU58" s="347"/>
      <c r="AV58" s="342" t="s">
        <v>430</v>
      </c>
      <c r="AW58" s="342">
        <v>9</v>
      </c>
      <c r="AX58" s="342">
        <v>12</v>
      </c>
      <c r="AY58" s="342">
        <v>15</v>
      </c>
      <c r="AZ58" s="342">
        <v>17</v>
      </c>
      <c r="BA58" s="358"/>
      <c r="BB58" s="344">
        <v>12.984373302703601</v>
      </c>
      <c r="BC58" s="371">
        <v>0.95912242446627105</v>
      </c>
      <c r="BD58" s="371">
        <v>3.55441469471202E-2</v>
      </c>
      <c r="BE58" s="371">
        <v>-0.34773528422892103</v>
      </c>
      <c r="BF58" s="370"/>
      <c r="BG58" s="832">
        <v>88.341700000000003</v>
      </c>
      <c r="BH58" s="832">
        <v>6.8714899999999997</v>
      </c>
      <c r="BI58" s="344" t="s">
        <v>430</v>
      </c>
      <c r="BJ58" s="832">
        <v>4.78681</v>
      </c>
      <c r="BK58" s="369"/>
      <c r="BL58" s="834" t="s">
        <v>1143</v>
      </c>
      <c r="BM58" s="834" t="s">
        <v>1144</v>
      </c>
      <c r="BN58" s="834" t="s">
        <v>1145</v>
      </c>
      <c r="BO58" s="834" t="s">
        <v>1146</v>
      </c>
      <c r="BP58" s="834" t="s">
        <v>1147</v>
      </c>
      <c r="BQ58" s="369"/>
      <c r="BR58" s="350" t="s">
        <v>476</v>
      </c>
    </row>
    <row r="59" spans="1:70" s="106" customFormat="1" x14ac:dyDescent="0.25">
      <c r="A59" s="341" t="s">
        <v>1148</v>
      </c>
      <c r="B59" s="369"/>
      <c r="C59" s="709">
        <v>37651</v>
      </c>
      <c r="D59" s="369"/>
      <c r="E59" s="342">
        <v>542.44000000000005</v>
      </c>
      <c r="F59" s="369"/>
      <c r="G59" s="343">
        <v>330.97</v>
      </c>
      <c r="H59" s="370"/>
      <c r="I59" s="344">
        <v>0.62019999999999997</v>
      </c>
      <c r="J59" s="344">
        <v>0.52849999999999997</v>
      </c>
      <c r="K59" s="344">
        <v>3.9413</v>
      </c>
      <c r="L59" s="344">
        <v>9.3465000000000007</v>
      </c>
      <c r="M59" s="344">
        <v>-6.1637000000000004</v>
      </c>
      <c r="N59" s="346">
        <v>-3.8687999999999998</v>
      </c>
      <c r="O59" s="344">
        <v>0.33100000000000002</v>
      </c>
      <c r="P59" s="344">
        <v>7.4261999999999997</v>
      </c>
      <c r="Q59" s="344">
        <v>7.2403000000000004</v>
      </c>
      <c r="R59" s="344">
        <v>9.8743999999999996</v>
      </c>
      <c r="S59" s="344">
        <v>1.2295</v>
      </c>
      <c r="T59" s="344">
        <v>10.9335</v>
      </c>
      <c r="U59" s="344">
        <v>-5.31</v>
      </c>
      <c r="V59" s="344">
        <v>-1.3561000000000001</v>
      </c>
      <c r="W59" s="344">
        <v>1.2295</v>
      </c>
      <c r="X59" s="344">
        <v>16.104600000000001</v>
      </c>
      <c r="Y59" s="370"/>
      <c r="Z59" s="342">
        <v>11</v>
      </c>
      <c r="AA59" s="342">
        <v>14</v>
      </c>
      <c r="AB59" s="342">
        <v>10</v>
      </c>
      <c r="AC59" s="342">
        <v>6</v>
      </c>
      <c r="AD59" s="342">
        <v>16</v>
      </c>
      <c r="AE59" s="342">
        <v>15</v>
      </c>
      <c r="AF59" s="342">
        <v>9</v>
      </c>
      <c r="AG59" s="342">
        <v>16</v>
      </c>
      <c r="AH59" s="342">
        <v>14</v>
      </c>
      <c r="AI59" s="342">
        <v>10</v>
      </c>
      <c r="AJ59" s="342">
        <v>9</v>
      </c>
      <c r="AK59" s="342">
        <v>9</v>
      </c>
      <c r="AL59" s="342">
        <v>16</v>
      </c>
      <c r="AM59" s="342">
        <v>15</v>
      </c>
      <c r="AN59" s="342">
        <v>9</v>
      </c>
      <c r="AO59" s="369"/>
      <c r="AP59" s="344">
        <v>9.42</v>
      </c>
      <c r="AQ59" s="344">
        <v>9.19</v>
      </c>
      <c r="AR59" s="344">
        <v>6.46</v>
      </c>
      <c r="AS59" s="344">
        <v>2.96</v>
      </c>
      <c r="AT59" s="344">
        <v>-1.67</v>
      </c>
      <c r="AU59" s="347"/>
      <c r="AV59" s="342">
        <v>10</v>
      </c>
      <c r="AW59" s="342">
        <v>11</v>
      </c>
      <c r="AX59" s="342">
        <v>13</v>
      </c>
      <c r="AY59" s="342">
        <v>14</v>
      </c>
      <c r="AZ59" s="342">
        <v>15</v>
      </c>
      <c r="BA59" s="358"/>
      <c r="BB59" s="344">
        <v>13.3207064744718</v>
      </c>
      <c r="BC59" s="371">
        <v>0.96154080375839202</v>
      </c>
      <c r="BD59" s="371">
        <v>2.1668888936806501E-2</v>
      </c>
      <c r="BE59" s="371">
        <v>-0.52264934069309499</v>
      </c>
      <c r="BF59" s="370"/>
      <c r="BG59" s="832">
        <v>87.332800000000006</v>
      </c>
      <c r="BH59" s="832">
        <v>10.9367</v>
      </c>
      <c r="BI59" s="344" t="s">
        <v>430</v>
      </c>
      <c r="BJ59" s="832">
        <v>1.7304999999999999</v>
      </c>
      <c r="BK59" s="369"/>
      <c r="BL59" s="834" t="s">
        <v>1149</v>
      </c>
      <c r="BM59" s="834" t="s">
        <v>1150</v>
      </c>
      <c r="BN59" s="834" t="s">
        <v>1151</v>
      </c>
      <c r="BO59" s="834" t="s">
        <v>704</v>
      </c>
      <c r="BP59" s="834" t="s">
        <v>1152</v>
      </c>
      <c r="BQ59" s="369"/>
      <c r="BR59" s="350" t="s">
        <v>602</v>
      </c>
    </row>
    <row r="60" spans="1:70" s="106" customFormat="1" x14ac:dyDescent="0.25">
      <c r="A60" s="341" t="s">
        <v>1153</v>
      </c>
      <c r="B60" s="369"/>
      <c r="C60" s="709">
        <v>42866</v>
      </c>
      <c r="D60" s="369"/>
      <c r="E60" s="342">
        <v>439.38400000000001</v>
      </c>
      <c r="F60" s="369"/>
      <c r="G60" s="343">
        <v>23.22</v>
      </c>
      <c r="H60" s="370"/>
      <c r="I60" s="344">
        <v>0.56299999999999994</v>
      </c>
      <c r="J60" s="344">
        <v>0.69379999999999997</v>
      </c>
      <c r="K60" s="344">
        <v>3.9857</v>
      </c>
      <c r="L60" s="344">
        <v>9.2192000000000007</v>
      </c>
      <c r="M60" s="344">
        <v>-3.8111000000000002</v>
      </c>
      <c r="N60" s="346">
        <v>-2.6415000000000002</v>
      </c>
      <c r="O60" s="344">
        <v>-0.59750000000000003</v>
      </c>
      <c r="P60" s="344">
        <v>9.2385000000000002</v>
      </c>
      <c r="Q60" s="344">
        <v>9.4056999999999995</v>
      </c>
      <c r="R60" s="344" t="s">
        <v>430</v>
      </c>
      <c r="S60" s="344">
        <v>1.2205999999999999</v>
      </c>
      <c r="T60" s="344">
        <v>11.0473</v>
      </c>
      <c r="U60" s="344">
        <v>-2.9670000000000001</v>
      </c>
      <c r="V60" s="344">
        <v>0.12939999999999999</v>
      </c>
      <c r="W60" s="344">
        <v>1.2205999999999999</v>
      </c>
      <c r="X60" s="344">
        <v>9.6463000000000001</v>
      </c>
      <c r="Y60" s="370"/>
      <c r="Z60" s="342">
        <v>13</v>
      </c>
      <c r="AA60" s="342">
        <v>8</v>
      </c>
      <c r="AB60" s="342">
        <v>9</v>
      </c>
      <c r="AC60" s="342">
        <v>7</v>
      </c>
      <c r="AD60" s="342">
        <v>5</v>
      </c>
      <c r="AE60" s="342">
        <v>12</v>
      </c>
      <c r="AF60" s="342">
        <v>12</v>
      </c>
      <c r="AG60" s="342">
        <v>14</v>
      </c>
      <c r="AH60" s="342">
        <v>10</v>
      </c>
      <c r="AI60" s="342" t="s">
        <v>430</v>
      </c>
      <c r="AJ60" s="342">
        <v>10</v>
      </c>
      <c r="AK60" s="342">
        <v>8</v>
      </c>
      <c r="AL60" s="342">
        <v>5</v>
      </c>
      <c r="AM60" s="342">
        <v>13</v>
      </c>
      <c r="AN60" s="342">
        <v>10</v>
      </c>
      <c r="AO60" s="369"/>
      <c r="AP60" s="344" t="s">
        <v>430</v>
      </c>
      <c r="AQ60" s="344">
        <v>10.63</v>
      </c>
      <c r="AR60" s="344">
        <v>7.38</v>
      </c>
      <c r="AS60" s="344">
        <v>3.48</v>
      </c>
      <c r="AT60" s="344">
        <v>0.34</v>
      </c>
      <c r="AU60" s="347"/>
      <c r="AV60" s="342" t="s">
        <v>430</v>
      </c>
      <c r="AW60" s="342">
        <v>10</v>
      </c>
      <c r="AX60" s="342">
        <v>11</v>
      </c>
      <c r="AY60" s="342">
        <v>11</v>
      </c>
      <c r="AZ60" s="342">
        <v>11</v>
      </c>
      <c r="BA60" s="358"/>
      <c r="BB60" s="344">
        <v>12.9048930998421</v>
      </c>
      <c r="BC60" s="371">
        <v>0.92463694639770799</v>
      </c>
      <c r="BD60" s="371">
        <v>3.37873190980248E-2</v>
      </c>
      <c r="BE60" s="371">
        <v>-0.34415998721513003</v>
      </c>
      <c r="BF60" s="370"/>
      <c r="BG60" s="832">
        <v>88.378500000000003</v>
      </c>
      <c r="BH60" s="832">
        <v>9.6484000000000005</v>
      </c>
      <c r="BI60" s="832">
        <v>1.1436299999999999</v>
      </c>
      <c r="BJ60" s="832">
        <v>0.82947000000000004</v>
      </c>
      <c r="BK60" s="369"/>
      <c r="BL60" s="834" t="s">
        <v>1154</v>
      </c>
      <c r="BM60" s="834" t="s">
        <v>704</v>
      </c>
      <c r="BN60" s="834" t="s">
        <v>1155</v>
      </c>
      <c r="BO60" s="834" t="s">
        <v>1156</v>
      </c>
      <c r="BP60" s="834" t="s">
        <v>1157</v>
      </c>
      <c r="BQ60" s="369"/>
      <c r="BR60" s="350" t="s">
        <v>547</v>
      </c>
    </row>
    <row r="61" spans="1:70" s="106" customFormat="1" x14ac:dyDescent="0.25">
      <c r="A61" s="341" t="s">
        <v>1158</v>
      </c>
      <c r="B61" s="369"/>
      <c r="C61" s="709">
        <v>34790</v>
      </c>
      <c r="D61" s="369"/>
      <c r="E61" s="342">
        <v>408.83</v>
      </c>
      <c r="F61" s="369"/>
      <c r="G61" s="343">
        <v>151.8733</v>
      </c>
      <c r="H61" s="370"/>
      <c r="I61" s="344">
        <v>0.73080000000000001</v>
      </c>
      <c r="J61" s="344">
        <v>0.53390000000000004</v>
      </c>
      <c r="K61" s="344">
        <v>3.4177</v>
      </c>
      <c r="L61" s="344">
        <v>9.1106999999999996</v>
      </c>
      <c r="M61" s="344">
        <v>-5.5564</v>
      </c>
      <c r="N61" s="346">
        <v>-2.2585999999999999</v>
      </c>
      <c r="O61" s="344">
        <v>-2.8323999999999998</v>
      </c>
      <c r="P61" s="344">
        <v>11.4421</v>
      </c>
      <c r="Q61" s="344">
        <v>11.4597</v>
      </c>
      <c r="R61" s="344">
        <v>10.7987</v>
      </c>
      <c r="S61" s="344">
        <v>1.0270999999999999</v>
      </c>
      <c r="T61" s="344">
        <v>10.8582</v>
      </c>
      <c r="U61" s="344">
        <v>-4.3977000000000004</v>
      </c>
      <c r="V61" s="344">
        <v>0.71209999999999996</v>
      </c>
      <c r="W61" s="344">
        <v>1.0270999999999999</v>
      </c>
      <c r="X61" s="344">
        <v>9.0884</v>
      </c>
      <c r="Y61" s="370"/>
      <c r="Z61" s="342">
        <v>7</v>
      </c>
      <c r="AA61" s="342">
        <v>13</v>
      </c>
      <c r="AB61" s="342">
        <v>15</v>
      </c>
      <c r="AC61" s="342">
        <v>9</v>
      </c>
      <c r="AD61" s="342">
        <v>13</v>
      </c>
      <c r="AE61" s="342">
        <v>11</v>
      </c>
      <c r="AF61" s="342">
        <v>16</v>
      </c>
      <c r="AG61" s="342">
        <v>8</v>
      </c>
      <c r="AH61" s="342">
        <v>4</v>
      </c>
      <c r="AI61" s="342">
        <v>7</v>
      </c>
      <c r="AJ61" s="342">
        <v>13</v>
      </c>
      <c r="AK61" s="342">
        <v>10</v>
      </c>
      <c r="AL61" s="342">
        <v>14</v>
      </c>
      <c r="AM61" s="342">
        <v>10</v>
      </c>
      <c r="AN61" s="342">
        <v>13</v>
      </c>
      <c r="AO61" s="369"/>
      <c r="AP61" s="344">
        <v>11.33</v>
      </c>
      <c r="AQ61" s="344">
        <v>11.6</v>
      </c>
      <c r="AR61" s="344">
        <v>8.93</v>
      </c>
      <c r="AS61" s="344">
        <v>3.21</v>
      </c>
      <c r="AT61" s="344">
        <v>0.16</v>
      </c>
      <c r="AU61" s="347"/>
      <c r="AV61" s="342">
        <v>6</v>
      </c>
      <c r="AW61" s="342">
        <v>7</v>
      </c>
      <c r="AX61" s="342">
        <v>7</v>
      </c>
      <c r="AY61" s="342">
        <v>13</v>
      </c>
      <c r="AZ61" s="342">
        <v>12</v>
      </c>
      <c r="BA61" s="358"/>
      <c r="BB61" s="344">
        <v>14.415819768535499</v>
      </c>
      <c r="BC61" s="371">
        <v>1.0319559500873401</v>
      </c>
      <c r="BD61" s="371">
        <v>4.40448436836453E-2</v>
      </c>
      <c r="BE61" s="371">
        <v>-0.23579185002255301</v>
      </c>
      <c r="BF61" s="370"/>
      <c r="BG61" s="832">
        <v>87.941699999999997</v>
      </c>
      <c r="BH61" s="832">
        <v>10.1389</v>
      </c>
      <c r="BI61" s="832">
        <v>0.116178</v>
      </c>
      <c r="BJ61" s="832">
        <v>1.8032220000000001</v>
      </c>
      <c r="BK61" s="369"/>
      <c r="BL61" s="834" t="s">
        <v>1159</v>
      </c>
      <c r="BM61" s="834" t="s">
        <v>1160</v>
      </c>
      <c r="BN61" s="834" t="s">
        <v>1161</v>
      </c>
      <c r="BO61" s="834" t="s">
        <v>1162</v>
      </c>
      <c r="BP61" s="834" t="s">
        <v>1163</v>
      </c>
      <c r="BQ61" s="369"/>
      <c r="BR61" s="350" t="s">
        <v>463</v>
      </c>
    </row>
    <row r="62" spans="1:70" s="106" customFormat="1" x14ac:dyDescent="0.25">
      <c r="A62" s="341" t="s">
        <v>1164</v>
      </c>
      <c r="B62" s="369"/>
      <c r="C62" s="709">
        <v>44189</v>
      </c>
      <c r="D62" s="369"/>
      <c r="E62" s="342">
        <v>372.34</v>
      </c>
      <c r="F62" s="369"/>
      <c r="G62" s="343">
        <v>17.3047</v>
      </c>
      <c r="H62" s="370"/>
      <c r="I62" s="344">
        <v>0.39329999999999998</v>
      </c>
      <c r="J62" s="344">
        <v>0.68600000000000005</v>
      </c>
      <c r="K62" s="344">
        <v>5.1714000000000002</v>
      </c>
      <c r="L62" s="344">
        <v>10.4877</v>
      </c>
      <c r="M62" s="344">
        <v>-5.4676999999999998</v>
      </c>
      <c r="N62" s="346">
        <v>-3.8060999999999998</v>
      </c>
      <c r="O62" s="344">
        <v>-2.0352999999999999</v>
      </c>
      <c r="P62" s="344">
        <v>9.9199000000000002</v>
      </c>
      <c r="Q62" s="344">
        <v>8.8164999999999996</v>
      </c>
      <c r="R62" s="344" t="s">
        <v>430</v>
      </c>
      <c r="S62" s="344">
        <v>1.0122</v>
      </c>
      <c r="T62" s="344">
        <v>13.202500000000001</v>
      </c>
      <c r="U62" s="344">
        <v>-4.2859999999999996</v>
      </c>
      <c r="V62" s="344">
        <v>0.33800000000000002</v>
      </c>
      <c r="W62" s="344">
        <v>1.0122</v>
      </c>
      <c r="X62" s="344">
        <v>10.4384</v>
      </c>
      <c r="Y62" s="370"/>
      <c r="Z62" s="342">
        <v>18</v>
      </c>
      <c r="AA62" s="342">
        <v>9</v>
      </c>
      <c r="AB62" s="342">
        <v>3</v>
      </c>
      <c r="AC62" s="342">
        <v>4</v>
      </c>
      <c r="AD62" s="342">
        <v>12</v>
      </c>
      <c r="AE62" s="342">
        <v>14</v>
      </c>
      <c r="AF62" s="342">
        <v>15</v>
      </c>
      <c r="AG62" s="342">
        <v>12</v>
      </c>
      <c r="AH62" s="342">
        <v>12</v>
      </c>
      <c r="AI62" s="342" t="s">
        <v>430</v>
      </c>
      <c r="AJ62" s="342">
        <v>14</v>
      </c>
      <c r="AK62" s="342">
        <v>4</v>
      </c>
      <c r="AL62" s="342">
        <v>12</v>
      </c>
      <c r="AM62" s="342">
        <v>12</v>
      </c>
      <c r="AN62" s="342">
        <v>14</v>
      </c>
      <c r="AO62" s="369"/>
      <c r="AP62" s="344" t="s">
        <v>430</v>
      </c>
      <c r="AQ62" s="344" t="s">
        <v>430</v>
      </c>
      <c r="AR62" s="344">
        <v>7.68</v>
      </c>
      <c r="AS62" s="344">
        <v>3.29</v>
      </c>
      <c r="AT62" s="344">
        <v>1.18</v>
      </c>
      <c r="AU62" s="347"/>
      <c r="AV62" s="342" t="s">
        <v>430</v>
      </c>
      <c r="AW62" s="342" t="s">
        <v>430</v>
      </c>
      <c r="AX62" s="342">
        <v>10</v>
      </c>
      <c r="AY62" s="342">
        <v>12</v>
      </c>
      <c r="AZ62" s="342">
        <v>10</v>
      </c>
      <c r="BA62" s="358"/>
      <c r="BB62" s="344">
        <v>14.578877517916601</v>
      </c>
      <c r="BC62" s="371">
        <v>1.0483385655374799</v>
      </c>
      <c r="BD62" s="371">
        <v>3.4960983093823401E-2</v>
      </c>
      <c r="BE62" s="371">
        <v>-0.37483744705574201</v>
      </c>
      <c r="BF62" s="370"/>
      <c r="BG62" s="832">
        <v>86.605599999999995</v>
      </c>
      <c r="BH62" s="832">
        <v>4.96347</v>
      </c>
      <c r="BI62" s="832">
        <v>5.7987599999999997</v>
      </c>
      <c r="BJ62" s="832">
        <v>2.6321699999999999</v>
      </c>
      <c r="BK62" s="369"/>
      <c r="BL62" s="834" t="s">
        <v>1165</v>
      </c>
      <c r="BM62" s="834" t="s">
        <v>1166</v>
      </c>
      <c r="BN62" s="834" t="s">
        <v>1167</v>
      </c>
      <c r="BO62" s="834" t="s">
        <v>1094</v>
      </c>
      <c r="BP62" s="834" t="s">
        <v>1168</v>
      </c>
      <c r="BQ62" s="369"/>
      <c r="BR62" s="350" t="s">
        <v>602</v>
      </c>
    </row>
    <row r="63" spans="1:70" s="106" customFormat="1" x14ac:dyDescent="0.25">
      <c r="A63" s="341" t="s">
        <v>1169</v>
      </c>
      <c r="B63" s="369"/>
      <c r="C63" s="709">
        <v>44376</v>
      </c>
      <c r="D63" s="369"/>
      <c r="E63" s="342">
        <v>221.45</v>
      </c>
      <c r="F63" s="369"/>
      <c r="G63" s="343">
        <v>16.809999999999999</v>
      </c>
      <c r="H63" s="370"/>
      <c r="I63" s="344">
        <v>0.90039999999999998</v>
      </c>
      <c r="J63" s="344">
        <v>1.0824</v>
      </c>
      <c r="K63" s="344">
        <v>4.4099000000000004</v>
      </c>
      <c r="L63" s="344">
        <v>11.472099999999999</v>
      </c>
      <c r="M63" s="344">
        <v>-5.9499999999999997E-2</v>
      </c>
      <c r="N63" s="346">
        <v>4.0223000000000004</v>
      </c>
      <c r="O63" s="344">
        <v>0.96560000000000001</v>
      </c>
      <c r="P63" s="344">
        <v>13.7804</v>
      </c>
      <c r="Q63" s="344">
        <v>10.895899999999999</v>
      </c>
      <c r="R63" s="344" t="s">
        <v>430</v>
      </c>
      <c r="S63" s="344">
        <v>1.3261000000000001</v>
      </c>
      <c r="T63" s="344">
        <v>14.120799999999999</v>
      </c>
      <c r="U63" s="344">
        <v>0.83979999999999999</v>
      </c>
      <c r="V63" s="344">
        <v>5.9230999999999998</v>
      </c>
      <c r="W63" s="344">
        <v>1.3261000000000001</v>
      </c>
      <c r="X63" s="344">
        <v>10.9213</v>
      </c>
      <c r="Y63" s="370"/>
      <c r="Z63" s="342">
        <v>2</v>
      </c>
      <c r="AA63" s="342">
        <v>3</v>
      </c>
      <c r="AB63" s="342">
        <v>5</v>
      </c>
      <c r="AC63" s="342">
        <v>3</v>
      </c>
      <c r="AD63" s="342">
        <v>3</v>
      </c>
      <c r="AE63" s="342">
        <v>1</v>
      </c>
      <c r="AF63" s="342">
        <v>7</v>
      </c>
      <c r="AG63" s="342">
        <v>3</v>
      </c>
      <c r="AH63" s="342">
        <v>5</v>
      </c>
      <c r="AI63" s="342" t="s">
        <v>430</v>
      </c>
      <c r="AJ63" s="342">
        <v>6</v>
      </c>
      <c r="AK63" s="342">
        <v>3</v>
      </c>
      <c r="AL63" s="342">
        <v>2</v>
      </c>
      <c r="AM63" s="342">
        <v>2</v>
      </c>
      <c r="AN63" s="342">
        <v>6</v>
      </c>
      <c r="AO63" s="369"/>
      <c r="AP63" s="344" t="s">
        <v>430</v>
      </c>
      <c r="AQ63" s="344" t="s">
        <v>430</v>
      </c>
      <c r="AR63" s="344">
        <v>10.84</v>
      </c>
      <c r="AS63" s="344">
        <v>7.49</v>
      </c>
      <c r="AT63" s="344">
        <v>8.35</v>
      </c>
      <c r="AU63" s="347"/>
      <c r="AV63" s="342" t="s">
        <v>430</v>
      </c>
      <c r="AW63" s="342" t="s">
        <v>430</v>
      </c>
      <c r="AX63" s="342">
        <v>2</v>
      </c>
      <c r="AY63" s="342">
        <v>3</v>
      </c>
      <c r="AZ63" s="342">
        <v>3</v>
      </c>
      <c r="BA63" s="358"/>
      <c r="BB63" s="344">
        <v>15.103202243016201</v>
      </c>
      <c r="BC63" s="371">
        <v>1.05978169603469</v>
      </c>
      <c r="BD63" s="371">
        <v>5.3618108862534E-2</v>
      </c>
      <c r="BE63" s="371">
        <v>-8.4379267740316094E-2</v>
      </c>
      <c r="BF63" s="370"/>
      <c r="BG63" s="832">
        <v>80.218900000000005</v>
      </c>
      <c r="BH63" s="832">
        <v>3.1247400000000001</v>
      </c>
      <c r="BI63" s="832">
        <v>10.1351</v>
      </c>
      <c r="BJ63" s="832">
        <v>6.5212599999999998</v>
      </c>
      <c r="BK63" s="369"/>
      <c r="BL63" s="834" t="s">
        <v>1170</v>
      </c>
      <c r="BM63" s="834" t="s">
        <v>1171</v>
      </c>
      <c r="BN63" s="834" t="s">
        <v>1172</v>
      </c>
      <c r="BO63" s="834" t="s">
        <v>1173</v>
      </c>
      <c r="BP63" s="834" t="s">
        <v>1174</v>
      </c>
      <c r="BQ63" s="369"/>
      <c r="BR63" s="350" t="s">
        <v>476</v>
      </c>
    </row>
    <row r="64" spans="1:70" s="106" customFormat="1" x14ac:dyDescent="0.25">
      <c r="A64" s="341" t="s">
        <v>1175</v>
      </c>
      <c r="B64" s="369"/>
      <c r="C64" s="709">
        <v>40949</v>
      </c>
      <c r="D64" s="369"/>
      <c r="E64" s="342">
        <v>132.834</v>
      </c>
      <c r="F64" s="369"/>
      <c r="G64" s="343">
        <v>42.91</v>
      </c>
      <c r="H64" s="370"/>
      <c r="I64" s="344">
        <v>0.42120000000000002</v>
      </c>
      <c r="J64" s="344">
        <v>0.3508</v>
      </c>
      <c r="K64" s="344">
        <v>3.7726999999999999</v>
      </c>
      <c r="L64" s="344">
        <v>8.7706</v>
      </c>
      <c r="M64" s="344">
        <v>-4.1760000000000002</v>
      </c>
      <c r="N64" s="346">
        <v>-0.90069999999999995</v>
      </c>
      <c r="O64" s="344">
        <v>-0.18590000000000001</v>
      </c>
      <c r="P64" s="344">
        <v>10.939500000000001</v>
      </c>
      <c r="Q64" s="344">
        <v>10.305300000000001</v>
      </c>
      <c r="R64" s="344">
        <v>10.919</v>
      </c>
      <c r="S64" s="344">
        <v>0.84609999999999996</v>
      </c>
      <c r="T64" s="344">
        <v>11.1082</v>
      </c>
      <c r="U64" s="344">
        <v>-3.0939000000000001</v>
      </c>
      <c r="V64" s="344">
        <v>0.44479999999999997</v>
      </c>
      <c r="W64" s="344">
        <v>0.84609999999999996</v>
      </c>
      <c r="X64" s="344">
        <v>10.644</v>
      </c>
      <c r="Y64" s="370"/>
      <c r="Z64" s="342">
        <v>17</v>
      </c>
      <c r="AA64" s="342">
        <v>19</v>
      </c>
      <c r="AB64" s="342">
        <v>12</v>
      </c>
      <c r="AC64" s="342">
        <v>10</v>
      </c>
      <c r="AD64" s="342">
        <v>6</v>
      </c>
      <c r="AE64" s="342">
        <v>7</v>
      </c>
      <c r="AF64" s="342">
        <v>10</v>
      </c>
      <c r="AG64" s="342">
        <v>10</v>
      </c>
      <c r="AH64" s="342">
        <v>9</v>
      </c>
      <c r="AI64" s="342">
        <v>6</v>
      </c>
      <c r="AJ64" s="342">
        <v>18</v>
      </c>
      <c r="AK64" s="342">
        <v>6</v>
      </c>
      <c r="AL64" s="342">
        <v>6</v>
      </c>
      <c r="AM64" s="342">
        <v>11</v>
      </c>
      <c r="AN64" s="342">
        <v>18</v>
      </c>
      <c r="AO64" s="369"/>
      <c r="AP64" s="344">
        <v>10.44</v>
      </c>
      <c r="AQ64" s="344">
        <v>10.89</v>
      </c>
      <c r="AR64" s="344">
        <v>8.83</v>
      </c>
      <c r="AS64" s="344">
        <v>5.0999999999999996</v>
      </c>
      <c r="AT64" s="344">
        <v>1.22</v>
      </c>
      <c r="AU64" s="347"/>
      <c r="AV64" s="342">
        <v>8</v>
      </c>
      <c r="AW64" s="342">
        <v>8</v>
      </c>
      <c r="AX64" s="342">
        <v>8</v>
      </c>
      <c r="AY64" s="342">
        <v>7</v>
      </c>
      <c r="AZ64" s="342">
        <v>8</v>
      </c>
      <c r="BA64" s="358"/>
      <c r="BB64" s="344">
        <v>13.352818689322699</v>
      </c>
      <c r="BC64" s="371">
        <v>0.93953680943150997</v>
      </c>
      <c r="BD64" s="371">
        <v>4.1094367444709602E-2</v>
      </c>
      <c r="BE64" s="371">
        <v>-0.24400287479711399</v>
      </c>
      <c r="BF64" s="370"/>
      <c r="BG64" s="832">
        <v>88.020200000000003</v>
      </c>
      <c r="BH64" s="832">
        <v>4.1542700000000004</v>
      </c>
      <c r="BI64" s="832">
        <v>0.82229300000000005</v>
      </c>
      <c r="BJ64" s="832">
        <v>7.0032370000000004</v>
      </c>
      <c r="BK64" s="369"/>
      <c r="BL64" s="834" t="s">
        <v>1176</v>
      </c>
      <c r="BM64" s="834" t="s">
        <v>1177</v>
      </c>
      <c r="BN64" s="834" t="s">
        <v>1178</v>
      </c>
      <c r="BO64" s="834" t="s">
        <v>1179</v>
      </c>
      <c r="BP64" s="834" t="s">
        <v>1180</v>
      </c>
      <c r="BQ64" s="369"/>
      <c r="BR64" s="350" t="s">
        <v>1181</v>
      </c>
    </row>
    <row r="65" spans="1:70" s="106" customFormat="1" x14ac:dyDescent="0.25">
      <c r="A65" s="341" t="s">
        <v>1182</v>
      </c>
      <c r="B65" s="369"/>
      <c r="C65" s="709">
        <v>45741</v>
      </c>
      <c r="D65" s="369"/>
      <c r="E65" s="342">
        <v>102.45</v>
      </c>
      <c r="F65" s="369"/>
      <c r="G65" s="343">
        <v>9</v>
      </c>
      <c r="H65" s="370"/>
      <c r="I65" s="344">
        <v>0.33439999999999998</v>
      </c>
      <c r="J65" s="344">
        <v>0.55869999999999997</v>
      </c>
      <c r="K65" s="344">
        <v>-2.5973999999999999</v>
      </c>
      <c r="L65" s="344">
        <v>1.4656</v>
      </c>
      <c r="M65" s="344">
        <v>-5.6604000000000001</v>
      </c>
      <c r="N65" s="346">
        <v>-11.242599999999999</v>
      </c>
      <c r="O65" s="344" t="s">
        <v>430</v>
      </c>
      <c r="P65" s="344" t="s">
        <v>430</v>
      </c>
      <c r="Q65" s="344" t="s">
        <v>430</v>
      </c>
      <c r="R65" s="344" t="s">
        <v>430</v>
      </c>
      <c r="S65" s="344">
        <v>0.44640000000000002</v>
      </c>
      <c r="T65" s="344">
        <v>1.9253</v>
      </c>
      <c r="U65" s="344">
        <v>-4.3571</v>
      </c>
      <c r="V65" s="344">
        <v>-4.6609999999999996</v>
      </c>
      <c r="W65" s="344">
        <v>0.44640000000000002</v>
      </c>
      <c r="X65" s="344">
        <v>-7.9539</v>
      </c>
      <c r="Y65" s="370"/>
      <c r="Z65" s="342">
        <v>19</v>
      </c>
      <c r="AA65" s="342">
        <v>12</v>
      </c>
      <c r="AB65" s="342">
        <v>19</v>
      </c>
      <c r="AC65" s="342">
        <v>19</v>
      </c>
      <c r="AD65" s="342">
        <v>14</v>
      </c>
      <c r="AE65" s="342">
        <v>18</v>
      </c>
      <c r="AF65" s="342" t="s">
        <v>430</v>
      </c>
      <c r="AG65" s="342" t="s">
        <v>430</v>
      </c>
      <c r="AH65" s="342" t="s">
        <v>430</v>
      </c>
      <c r="AI65" s="342" t="s">
        <v>430</v>
      </c>
      <c r="AJ65" s="342">
        <v>19</v>
      </c>
      <c r="AK65" s="342">
        <v>19</v>
      </c>
      <c r="AL65" s="342">
        <v>13</v>
      </c>
      <c r="AM65" s="342">
        <v>18</v>
      </c>
      <c r="AN65" s="342">
        <v>19</v>
      </c>
      <c r="AO65" s="369"/>
      <c r="AP65" s="344" t="s">
        <v>430</v>
      </c>
      <c r="AQ65" s="344" t="s">
        <v>430</v>
      </c>
      <c r="AR65" s="344" t="s">
        <v>430</v>
      </c>
      <c r="AS65" s="344" t="s">
        <v>430</v>
      </c>
      <c r="AT65" s="344">
        <v>-8.19</v>
      </c>
      <c r="AU65" s="347"/>
      <c r="AV65" s="342" t="s">
        <v>430</v>
      </c>
      <c r="AW65" s="342" t="s">
        <v>430</v>
      </c>
      <c r="AX65" s="342" t="s">
        <v>430</v>
      </c>
      <c r="AY65" s="342" t="s">
        <v>430</v>
      </c>
      <c r="AZ65" s="342">
        <v>18</v>
      </c>
      <c r="BA65" s="358"/>
      <c r="BB65" s="344">
        <v>9.3858573154586793</v>
      </c>
      <c r="BC65" s="371">
        <v>0.496402687922331</v>
      </c>
      <c r="BD65" s="371">
        <v>-0.11130495530901099</v>
      </c>
      <c r="BE65" s="371">
        <v>-1.0859090579316799</v>
      </c>
      <c r="BF65" s="370"/>
      <c r="BG65" s="832">
        <v>74.374499999999998</v>
      </c>
      <c r="BH65" s="832">
        <v>2.91492</v>
      </c>
      <c r="BI65" s="344" t="s">
        <v>430</v>
      </c>
      <c r="BJ65" s="832">
        <v>22.71058</v>
      </c>
      <c r="BK65" s="369"/>
      <c r="BL65" s="834" t="s">
        <v>1183</v>
      </c>
      <c r="BM65" s="834" t="s">
        <v>1184</v>
      </c>
      <c r="BN65" s="834" t="s">
        <v>1185</v>
      </c>
      <c r="BO65" s="834" t="s">
        <v>1186</v>
      </c>
      <c r="BP65" s="834" t="s">
        <v>1187</v>
      </c>
      <c r="BQ65" s="369"/>
      <c r="BR65" s="350" t="s">
        <v>463</v>
      </c>
    </row>
    <row r="66" spans="1:70" s="106" customFormat="1" x14ac:dyDescent="0.25">
      <c r="A66" s="341" t="s">
        <v>1188</v>
      </c>
      <c r="B66" s="369"/>
      <c r="C66" s="709">
        <v>34915</v>
      </c>
      <c r="D66" s="369"/>
      <c r="E66" s="342">
        <v>56.174199999999999</v>
      </c>
      <c r="F66" s="369"/>
      <c r="G66" s="343">
        <v>157.75</v>
      </c>
      <c r="H66" s="370"/>
      <c r="I66" s="344">
        <v>0.79869999999999997</v>
      </c>
      <c r="J66" s="344">
        <v>1.4142999999999999</v>
      </c>
      <c r="K66" s="344">
        <v>3.8649</v>
      </c>
      <c r="L66" s="344">
        <v>7.6277999999999997</v>
      </c>
      <c r="M66" s="344">
        <v>-2.9171</v>
      </c>
      <c r="N66" s="346">
        <v>-0.16450000000000001</v>
      </c>
      <c r="O66" s="344">
        <v>1.2627999999999999</v>
      </c>
      <c r="P66" s="344">
        <v>12.6646</v>
      </c>
      <c r="Q66" s="344">
        <v>10.582800000000001</v>
      </c>
      <c r="R66" s="344">
        <v>9.9121000000000006</v>
      </c>
      <c r="S66" s="344">
        <v>2.3752</v>
      </c>
      <c r="T66" s="344">
        <v>9.7468000000000004</v>
      </c>
      <c r="U66" s="344">
        <v>-2.9110999999999998</v>
      </c>
      <c r="V66" s="344">
        <v>2.0243000000000002</v>
      </c>
      <c r="W66" s="344">
        <v>2.3752</v>
      </c>
      <c r="X66" s="344">
        <v>9.4062000000000001</v>
      </c>
      <c r="Y66" s="370"/>
      <c r="Z66" s="342">
        <v>6</v>
      </c>
      <c r="AA66" s="342">
        <v>1</v>
      </c>
      <c r="AB66" s="342">
        <v>11</v>
      </c>
      <c r="AC66" s="342">
        <v>17</v>
      </c>
      <c r="AD66" s="342">
        <v>4</v>
      </c>
      <c r="AE66" s="342">
        <v>5</v>
      </c>
      <c r="AF66" s="342">
        <v>6</v>
      </c>
      <c r="AG66" s="342">
        <v>6</v>
      </c>
      <c r="AH66" s="342">
        <v>7</v>
      </c>
      <c r="AI66" s="342">
        <v>9</v>
      </c>
      <c r="AJ66" s="342">
        <v>1</v>
      </c>
      <c r="AK66" s="342">
        <v>15</v>
      </c>
      <c r="AL66" s="342">
        <v>4</v>
      </c>
      <c r="AM66" s="342">
        <v>6</v>
      </c>
      <c r="AN66" s="342">
        <v>1</v>
      </c>
      <c r="AO66" s="369"/>
      <c r="AP66" s="344">
        <v>10.68</v>
      </c>
      <c r="AQ66" s="344">
        <v>11.71</v>
      </c>
      <c r="AR66" s="344">
        <v>9.5500000000000007</v>
      </c>
      <c r="AS66" s="344">
        <v>5.48</v>
      </c>
      <c r="AT66" s="344">
        <v>1.95</v>
      </c>
      <c r="AU66" s="347"/>
      <c r="AV66" s="342">
        <v>7</v>
      </c>
      <c r="AW66" s="342">
        <v>5</v>
      </c>
      <c r="AX66" s="342">
        <v>5</v>
      </c>
      <c r="AY66" s="342">
        <v>6</v>
      </c>
      <c r="AZ66" s="342">
        <v>5</v>
      </c>
      <c r="BA66" s="358"/>
      <c r="BB66" s="344">
        <v>13.7375007264739</v>
      </c>
      <c r="BC66" s="371">
        <v>0.94004610592898696</v>
      </c>
      <c r="BD66" s="371">
        <v>4.6921310544360599E-2</v>
      </c>
      <c r="BE66" s="371">
        <v>-0.148601990685616</v>
      </c>
      <c r="BF66" s="370"/>
      <c r="BG66" s="832">
        <v>80.983900000000006</v>
      </c>
      <c r="BH66" s="832">
        <v>6.7691800000000004</v>
      </c>
      <c r="BI66" s="832">
        <v>3.0531799999999998</v>
      </c>
      <c r="BJ66" s="832">
        <v>9.19374</v>
      </c>
      <c r="BK66" s="369"/>
      <c r="BL66" s="834" t="s">
        <v>1189</v>
      </c>
      <c r="BM66" s="834" t="s">
        <v>1190</v>
      </c>
      <c r="BN66" s="834" t="s">
        <v>727</v>
      </c>
      <c r="BO66" s="834" t="s">
        <v>1191</v>
      </c>
      <c r="BP66" s="834" t="s">
        <v>1192</v>
      </c>
      <c r="BQ66" s="369"/>
      <c r="BR66" s="350" t="s">
        <v>904</v>
      </c>
    </row>
    <row r="67" spans="1:70" x14ac:dyDescent="0.25">
      <c r="A67" s="36" t="s">
        <v>93</v>
      </c>
      <c r="B67" s="43"/>
      <c r="C67" s="710"/>
      <c r="D67" s="43"/>
      <c r="E67" s="51"/>
      <c r="F67" s="43"/>
      <c r="G67" s="55"/>
      <c r="H67" s="66"/>
      <c r="I67" s="59">
        <v>0.64800000000000002</v>
      </c>
      <c r="J67" s="59">
        <v>0.71409999999999996</v>
      </c>
      <c r="K67" s="59">
        <v>3.6183000000000001</v>
      </c>
      <c r="L67" s="59">
        <v>9.3142999999999994</v>
      </c>
      <c r="M67" s="59">
        <v>-4.2114000000000003</v>
      </c>
      <c r="N67" s="70">
        <v>-1.9692000000000001</v>
      </c>
      <c r="O67" s="59">
        <v>0.47839999999999999</v>
      </c>
      <c r="P67" s="59">
        <v>11.302099999999999</v>
      </c>
      <c r="Q67" s="59">
        <v>10.2087</v>
      </c>
      <c r="R67" s="59">
        <v>11.3414</v>
      </c>
      <c r="S67" s="59">
        <v>1.2182999999999999</v>
      </c>
      <c r="T67" s="59">
        <v>11.146100000000001</v>
      </c>
      <c r="U67" s="59">
        <v>-3.2658999999999998</v>
      </c>
      <c r="V67" s="59">
        <v>1.0441</v>
      </c>
      <c r="W67" s="59">
        <v>1.2182999999999999</v>
      </c>
      <c r="X67" s="59">
        <v>9.2018000000000004</v>
      </c>
      <c r="Y67" s="66"/>
      <c r="Z67" s="51">
        <v>19</v>
      </c>
      <c r="AA67" s="51">
        <v>19</v>
      </c>
      <c r="AB67" s="51">
        <v>19</v>
      </c>
      <c r="AC67" s="51">
        <v>19</v>
      </c>
      <c r="AD67" s="51">
        <v>18</v>
      </c>
      <c r="AE67" s="51">
        <v>18</v>
      </c>
      <c r="AF67" s="51">
        <v>16</v>
      </c>
      <c r="AG67" s="51">
        <v>16</v>
      </c>
      <c r="AH67" s="51">
        <v>14</v>
      </c>
      <c r="AI67" s="51">
        <v>10</v>
      </c>
      <c r="AJ67" s="51">
        <v>19</v>
      </c>
      <c r="AK67" s="51">
        <v>19</v>
      </c>
      <c r="AL67" s="51">
        <v>18</v>
      </c>
      <c r="AM67" s="51">
        <v>18</v>
      </c>
      <c r="AN67" s="51">
        <v>19</v>
      </c>
      <c r="AO67" s="43"/>
      <c r="AP67" s="59">
        <v>11.324</v>
      </c>
      <c r="AQ67" s="59">
        <v>11.39</v>
      </c>
      <c r="AR67" s="59">
        <v>8.7685714285714305</v>
      </c>
      <c r="AS67" s="59">
        <v>5.03125</v>
      </c>
      <c r="AT67" s="59">
        <v>1.22166666666667</v>
      </c>
      <c r="AU67" s="78"/>
      <c r="AV67" s="51">
        <v>10</v>
      </c>
      <c r="AW67" s="51">
        <v>12</v>
      </c>
      <c r="AX67" s="51">
        <v>14</v>
      </c>
      <c r="AY67" s="51">
        <v>16</v>
      </c>
      <c r="AZ67" s="51">
        <v>18</v>
      </c>
      <c r="BA67" s="254"/>
      <c r="BB67" s="59"/>
      <c r="BC67" s="272"/>
      <c r="BD67" s="272"/>
      <c r="BE67" s="272"/>
      <c r="BF67" s="66"/>
      <c r="BG67" s="59"/>
      <c r="BH67" s="59"/>
      <c r="BI67" s="59"/>
      <c r="BJ67" s="59"/>
      <c r="BK67" s="43"/>
      <c r="BL67" s="84"/>
      <c r="BM67" s="84"/>
      <c r="BN67" s="84"/>
      <c r="BO67" s="84"/>
      <c r="BP67" s="84"/>
      <c r="BQ67" s="43"/>
      <c r="BR67" s="88"/>
    </row>
    <row r="68" spans="1:70" x14ac:dyDescent="0.25">
      <c r="A68" s="37" t="s">
        <v>94</v>
      </c>
      <c r="B68" s="44"/>
      <c r="C68" s="711"/>
      <c r="D68" s="44"/>
      <c r="E68" s="52"/>
      <c r="F68" s="44"/>
      <c r="G68" s="56"/>
      <c r="H68" s="67"/>
      <c r="I68" s="60">
        <v>0.93289999999999995</v>
      </c>
      <c r="J68" s="60">
        <v>1.4142999999999999</v>
      </c>
      <c r="K68" s="60">
        <v>5.4130000000000003</v>
      </c>
      <c r="L68" s="60">
        <v>19.562000000000001</v>
      </c>
      <c r="M68" s="60">
        <v>2.6924999999999999</v>
      </c>
      <c r="N68" s="71">
        <v>4.0223000000000004</v>
      </c>
      <c r="O68" s="60">
        <v>3.8022999999999998</v>
      </c>
      <c r="P68" s="60">
        <v>14.379300000000001</v>
      </c>
      <c r="Q68" s="60">
        <v>12.7501</v>
      </c>
      <c r="R68" s="60">
        <v>12.721</v>
      </c>
      <c r="S68" s="60">
        <v>2.3752</v>
      </c>
      <c r="T68" s="60">
        <v>21.508900000000001</v>
      </c>
      <c r="U68" s="60">
        <v>3.8473999999999999</v>
      </c>
      <c r="V68" s="60">
        <v>6.7858000000000001</v>
      </c>
      <c r="W68" s="60">
        <v>2.3752</v>
      </c>
      <c r="X68" s="60">
        <v>17.796600000000002</v>
      </c>
      <c r="Y68" s="67"/>
      <c r="Z68" s="52"/>
      <c r="AA68" s="52"/>
      <c r="AB68" s="52"/>
      <c r="AC68" s="52"/>
      <c r="AD68" s="52"/>
      <c r="AE68" s="52"/>
      <c r="AF68" s="52"/>
      <c r="AG68" s="52"/>
      <c r="AH68" s="52"/>
      <c r="AI68" s="52"/>
      <c r="AJ68" s="52"/>
      <c r="AK68" s="52"/>
      <c r="AL68" s="52"/>
      <c r="AM68" s="52"/>
      <c r="AN68" s="52"/>
      <c r="AO68" s="44"/>
      <c r="AP68" s="60">
        <v>13.3</v>
      </c>
      <c r="AQ68" s="60">
        <v>14.16</v>
      </c>
      <c r="AR68" s="60">
        <v>11.87</v>
      </c>
      <c r="AS68" s="60">
        <v>8.83</v>
      </c>
      <c r="AT68" s="60">
        <v>13.68</v>
      </c>
      <c r="AU68" s="79"/>
      <c r="AV68" s="52"/>
      <c r="AW68" s="52"/>
      <c r="AX68" s="52"/>
      <c r="AY68" s="52"/>
      <c r="AZ68" s="52"/>
      <c r="BA68" s="255"/>
      <c r="BB68" s="60"/>
      <c r="BC68" s="273"/>
      <c r="BD68" s="273"/>
      <c r="BE68" s="273"/>
      <c r="BF68" s="67"/>
      <c r="BG68" s="60"/>
      <c r="BH68" s="60"/>
      <c r="BI68" s="60"/>
      <c r="BJ68" s="60"/>
      <c r="BK68" s="44"/>
      <c r="BL68" s="85"/>
      <c r="BM68" s="85"/>
      <c r="BN68" s="85"/>
      <c r="BO68" s="85"/>
      <c r="BP68" s="85"/>
      <c r="BQ68" s="44"/>
      <c r="BR68" s="89"/>
    </row>
    <row r="69" spans="1:70" x14ac:dyDescent="0.25">
      <c r="A69" s="37" t="s">
        <v>95</v>
      </c>
      <c r="B69" s="44"/>
      <c r="C69" s="711"/>
      <c r="D69" s="44"/>
      <c r="E69" s="52"/>
      <c r="F69" s="44"/>
      <c r="G69" s="56"/>
      <c r="H69" s="67"/>
      <c r="I69" s="60">
        <v>0.33439999999999998</v>
      </c>
      <c r="J69" s="60">
        <v>0.3508</v>
      </c>
      <c r="K69" s="60">
        <v>-2.5973999999999999</v>
      </c>
      <c r="L69" s="60">
        <v>1.4656</v>
      </c>
      <c r="M69" s="60">
        <v>-8.4260999999999999</v>
      </c>
      <c r="N69" s="71">
        <v>-11.242599999999999</v>
      </c>
      <c r="O69" s="60">
        <v>-2.8323999999999998</v>
      </c>
      <c r="P69" s="60">
        <v>7.4261999999999997</v>
      </c>
      <c r="Q69" s="60">
        <v>7.2403000000000004</v>
      </c>
      <c r="R69" s="60">
        <v>9.8743999999999996</v>
      </c>
      <c r="S69" s="60">
        <v>0.44640000000000002</v>
      </c>
      <c r="T69" s="60">
        <v>1.9253</v>
      </c>
      <c r="U69" s="60">
        <v>-7.4737</v>
      </c>
      <c r="V69" s="60">
        <v>-4.6609999999999996</v>
      </c>
      <c r="W69" s="60">
        <v>0.44640000000000002</v>
      </c>
      <c r="X69" s="60">
        <v>-7.9539</v>
      </c>
      <c r="Y69" s="67"/>
      <c r="Z69" s="52"/>
      <c r="AA69" s="52"/>
      <c r="AB69" s="52"/>
      <c r="AC69" s="52"/>
      <c r="AD69" s="52"/>
      <c r="AE69" s="52"/>
      <c r="AF69" s="52"/>
      <c r="AG69" s="52"/>
      <c r="AH69" s="52"/>
      <c r="AI69" s="52"/>
      <c r="AJ69" s="52"/>
      <c r="AK69" s="52"/>
      <c r="AL69" s="52"/>
      <c r="AM69" s="52"/>
      <c r="AN69" s="52"/>
      <c r="AO69" s="44"/>
      <c r="AP69" s="60">
        <v>9.42</v>
      </c>
      <c r="AQ69" s="60">
        <v>8.85</v>
      </c>
      <c r="AR69" s="60">
        <v>5.91</v>
      </c>
      <c r="AS69" s="60">
        <v>2.41</v>
      </c>
      <c r="AT69" s="60">
        <v>-8.19</v>
      </c>
      <c r="AU69" s="79"/>
      <c r="AV69" s="52"/>
      <c r="AW69" s="52"/>
      <c r="AX69" s="52"/>
      <c r="AY69" s="52"/>
      <c r="AZ69" s="52"/>
      <c r="BA69" s="255"/>
      <c r="BB69" s="60"/>
      <c r="BC69" s="273"/>
      <c r="BD69" s="273"/>
      <c r="BE69" s="273"/>
      <c r="BF69" s="67"/>
      <c r="BG69" s="60"/>
      <c r="BH69" s="60"/>
      <c r="BI69" s="60"/>
      <c r="BJ69" s="60"/>
      <c r="BK69" s="44"/>
      <c r="BL69" s="85"/>
      <c r="BM69" s="85"/>
      <c r="BN69" s="85"/>
      <c r="BO69" s="85"/>
      <c r="BP69" s="85"/>
      <c r="BQ69" s="44"/>
      <c r="BR69" s="89"/>
    </row>
    <row r="70" spans="1:70" x14ac:dyDescent="0.25">
      <c r="A70" s="38" t="s">
        <v>96</v>
      </c>
      <c r="B70" s="45"/>
      <c r="C70" s="712"/>
      <c r="D70" s="45"/>
      <c r="E70" s="53"/>
      <c r="F70" s="45"/>
      <c r="G70" s="57"/>
      <c r="H70" s="68"/>
      <c r="I70" s="61">
        <v>0.63360000000000005</v>
      </c>
      <c r="J70" s="61">
        <v>0.65800000000000003</v>
      </c>
      <c r="K70" s="61">
        <v>3.9413</v>
      </c>
      <c r="L70" s="61">
        <v>8.7706</v>
      </c>
      <c r="M70" s="61">
        <v>-4.54305</v>
      </c>
      <c r="N70" s="72">
        <v>-1.7361</v>
      </c>
      <c r="O70" s="61">
        <v>0.33889999999999998</v>
      </c>
      <c r="P70" s="61">
        <v>11.2677</v>
      </c>
      <c r="Q70" s="61">
        <v>10.4626</v>
      </c>
      <c r="R70" s="61">
        <v>11.463200000000001</v>
      </c>
      <c r="S70" s="61">
        <v>1.2205999999999999</v>
      </c>
      <c r="T70" s="61">
        <v>10.8582</v>
      </c>
      <c r="U70" s="61">
        <v>-3.5991</v>
      </c>
      <c r="V70" s="61">
        <v>0.71209999999999996</v>
      </c>
      <c r="W70" s="61">
        <v>1.2205999999999999</v>
      </c>
      <c r="X70" s="61">
        <v>10.7508</v>
      </c>
      <c r="Y70" s="68"/>
      <c r="Z70" s="53"/>
      <c r="AA70" s="53"/>
      <c r="AB70" s="53"/>
      <c r="AC70" s="53"/>
      <c r="AD70" s="53"/>
      <c r="AE70" s="53"/>
      <c r="AF70" s="53"/>
      <c r="AG70" s="53"/>
      <c r="AH70" s="53"/>
      <c r="AI70" s="53"/>
      <c r="AJ70" s="53"/>
      <c r="AK70" s="53"/>
      <c r="AL70" s="53"/>
      <c r="AM70" s="53"/>
      <c r="AN70" s="53"/>
      <c r="AO70" s="45"/>
      <c r="AP70" s="61">
        <v>11.43</v>
      </c>
      <c r="AQ70" s="61">
        <v>11.65</v>
      </c>
      <c r="AR70" s="61">
        <v>8.8800000000000008</v>
      </c>
      <c r="AS70" s="61">
        <v>4.87</v>
      </c>
      <c r="AT70" s="61">
        <v>1.18</v>
      </c>
      <c r="AU70" s="80"/>
      <c r="AV70" s="53"/>
      <c r="AW70" s="53"/>
      <c r="AX70" s="53"/>
      <c r="AY70" s="53"/>
      <c r="AZ70" s="53"/>
      <c r="BA70" s="258"/>
      <c r="BB70" s="61"/>
      <c r="BC70" s="275"/>
      <c r="BD70" s="275"/>
      <c r="BE70" s="275"/>
      <c r="BF70" s="68"/>
      <c r="BG70" s="61"/>
      <c r="BH70" s="61"/>
      <c r="BI70" s="61"/>
      <c r="BJ70" s="61"/>
      <c r="BK70" s="45"/>
      <c r="BL70" s="86"/>
      <c r="BM70" s="86"/>
      <c r="BN70" s="86"/>
      <c r="BO70" s="86"/>
      <c r="BP70" s="86"/>
      <c r="BQ70" s="45"/>
      <c r="BR70" s="90"/>
    </row>
    <row r="71" spans="1:70" ht="14.5" x14ac:dyDescent="0.25">
      <c r="A71" s="39" t="s">
        <v>111</v>
      </c>
      <c r="B71" s="46"/>
      <c r="C71" s="71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59"/>
      <c r="BB71" s="62"/>
      <c r="BC71" s="241"/>
      <c r="BD71" s="241"/>
      <c r="BE71" s="241"/>
      <c r="BF71" s="69"/>
      <c r="BG71" s="62"/>
      <c r="BH71" s="62"/>
      <c r="BI71" s="62"/>
      <c r="BJ71" s="62"/>
      <c r="BK71" s="46"/>
      <c r="BL71" s="87"/>
      <c r="BM71" s="87"/>
      <c r="BN71" s="87"/>
      <c r="BO71" s="87"/>
      <c r="BP71" s="87"/>
      <c r="BQ71" s="46"/>
      <c r="BR71" s="91"/>
    </row>
    <row r="72" spans="1:70" s="106" customFormat="1" x14ac:dyDescent="0.25">
      <c r="A72" s="477" t="s">
        <v>1193</v>
      </c>
      <c r="B72" s="398"/>
      <c r="C72" s="714">
        <v>44784</v>
      </c>
      <c r="D72" s="398"/>
      <c r="E72" s="399">
        <v>3394.49</v>
      </c>
      <c r="F72" s="398"/>
      <c r="G72" s="400">
        <v>16.785299999999999</v>
      </c>
      <c r="H72" s="402"/>
      <c r="I72" s="401">
        <v>0.83679999999999999</v>
      </c>
      <c r="J72" s="401">
        <v>0.61319999999999997</v>
      </c>
      <c r="K72" s="401">
        <v>2.6366000000000001</v>
      </c>
      <c r="L72" s="401">
        <v>19.998699999999999</v>
      </c>
      <c r="M72" s="401">
        <v>3.431</v>
      </c>
      <c r="N72" s="403">
        <v>5.0952999999999999</v>
      </c>
      <c r="O72" s="401">
        <v>3.0745</v>
      </c>
      <c r="P72" s="401">
        <v>16.112300000000001</v>
      </c>
      <c r="Q72" s="401" t="s">
        <v>430</v>
      </c>
      <c r="R72" s="401" t="s">
        <v>430</v>
      </c>
      <c r="S72" s="401">
        <v>1.4241999999999999</v>
      </c>
      <c r="T72" s="401">
        <v>21.962299999999999</v>
      </c>
      <c r="U72" s="401">
        <v>4.6028000000000002</v>
      </c>
      <c r="V72" s="401">
        <v>7.9627999999999997</v>
      </c>
      <c r="W72" s="401">
        <v>1.4241999999999999</v>
      </c>
      <c r="X72" s="401">
        <v>14.2288</v>
      </c>
      <c r="Y72" s="402"/>
      <c r="Z72" s="399">
        <v>4</v>
      </c>
      <c r="AA72" s="399">
        <v>13</v>
      </c>
      <c r="AB72" s="399">
        <v>18</v>
      </c>
      <c r="AC72" s="399">
        <v>1</v>
      </c>
      <c r="AD72" s="399">
        <v>1</v>
      </c>
      <c r="AE72" s="399">
        <v>2</v>
      </c>
      <c r="AF72" s="399">
        <v>4</v>
      </c>
      <c r="AG72" s="399">
        <v>1</v>
      </c>
      <c r="AH72" s="399" t="s">
        <v>430</v>
      </c>
      <c r="AI72" s="399" t="s">
        <v>430</v>
      </c>
      <c r="AJ72" s="399">
        <v>4</v>
      </c>
      <c r="AK72" s="399">
        <v>1</v>
      </c>
      <c r="AL72" s="399">
        <v>1</v>
      </c>
      <c r="AM72" s="399">
        <v>1</v>
      </c>
      <c r="AN72" s="399">
        <v>4</v>
      </c>
      <c r="AO72" s="398"/>
      <c r="AP72" s="401" t="s">
        <v>430</v>
      </c>
      <c r="AQ72" s="401" t="s">
        <v>430</v>
      </c>
      <c r="AR72" s="401" t="s">
        <v>430</v>
      </c>
      <c r="AS72" s="401">
        <v>9.6199999999999992</v>
      </c>
      <c r="AT72" s="401">
        <v>15.31</v>
      </c>
      <c r="AU72" s="404"/>
      <c r="AV72" s="399" t="s">
        <v>430</v>
      </c>
      <c r="AW72" s="399" t="s">
        <v>430</v>
      </c>
      <c r="AX72" s="399" t="s">
        <v>430</v>
      </c>
      <c r="AY72" s="399">
        <v>2</v>
      </c>
      <c r="AZ72" s="399">
        <v>1</v>
      </c>
      <c r="BA72" s="405"/>
      <c r="BB72" s="401">
        <v>16.792841278833698</v>
      </c>
      <c r="BC72" s="406">
        <v>1.1623603294229801</v>
      </c>
      <c r="BD72" s="406">
        <v>6.3041579633828199E-2</v>
      </c>
      <c r="BE72" s="406">
        <v>7.7912728164540396E-2</v>
      </c>
      <c r="BF72" s="402"/>
      <c r="BG72" s="831">
        <v>67.658600000000007</v>
      </c>
      <c r="BH72" s="401" t="s">
        <v>430</v>
      </c>
      <c r="BI72" s="831">
        <v>6.2725099999999996</v>
      </c>
      <c r="BJ72" s="831">
        <v>26.06889</v>
      </c>
      <c r="BK72" s="398"/>
      <c r="BL72" s="833" t="s">
        <v>1084</v>
      </c>
      <c r="BM72" s="833" t="s">
        <v>1085</v>
      </c>
      <c r="BN72" s="833" t="s">
        <v>1086</v>
      </c>
      <c r="BO72" s="833" t="s">
        <v>1087</v>
      </c>
      <c r="BP72" s="833" t="s">
        <v>1088</v>
      </c>
      <c r="BQ72" s="398"/>
      <c r="BR72" s="407" t="s">
        <v>547</v>
      </c>
    </row>
    <row r="73" spans="1:70" s="106" customFormat="1" x14ac:dyDescent="0.25">
      <c r="A73" s="341" t="s">
        <v>1194</v>
      </c>
      <c r="B73" s="369"/>
      <c r="C73" s="709">
        <v>41276</v>
      </c>
      <c r="D73" s="369"/>
      <c r="E73" s="342">
        <v>2580.9299999999998</v>
      </c>
      <c r="F73" s="369"/>
      <c r="G73" s="343">
        <v>254.91229999999999</v>
      </c>
      <c r="H73" s="370"/>
      <c r="I73" s="344">
        <v>0.50670000000000004</v>
      </c>
      <c r="J73" s="344">
        <v>0.46729999999999999</v>
      </c>
      <c r="K73" s="344">
        <v>2.3561999999999999</v>
      </c>
      <c r="L73" s="344">
        <v>8.7345000000000006</v>
      </c>
      <c r="M73" s="344">
        <v>-3.8401000000000001</v>
      </c>
      <c r="N73" s="346">
        <v>-1.0548</v>
      </c>
      <c r="O73" s="344">
        <v>0.9466</v>
      </c>
      <c r="P73" s="344">
        <v>13.551</v>
      </c>
      <c r="Q73" s="344">
        <v>12.8584</v>
      </c>
      <c r="R73" s="344">
        <v>13.625</v>
      </c>
      <c r="S73" s="344">
        <v>0.93459999999999999</v>
      </c>
      <c r="T73" s="344">
        <v>10.3653</v>
      </c>
      <c r="U73" s="344">
        <v>-2.9102999999999999</v>
      </c>
      <c r="V73" s="344">
        <v>2.2616000000000001</v>
      </c>
      <c r="W73" s="344">
        <v>0.93459999999999999</v>
      </c>
      <c r="X73" s="344">
        <v>14.706</v>
      </c>
      <c r="Y73" s="370"/>
      <c r="Z73" s="342">
        <v>16</v>
      </c>
      <c r="AA73" s="342">
        <v>17</v>
      </c>
      <c r="AB73" s="342">
        <v>19</v>
      </c>
      <c r="AC73" s="342">
        <v>13</v>
      </c>
      <c r="AD73" s="342">
        <v>9</v>
      </c>
      <c r="AE73" s="342">
        <v>11</v>
      </c>
      <c r="AF73" s="342">
        <v>11</v>
      </c>
      <c r="AG73" s="342">
        <v>6</v>
      </c>
      <c r="AH73" s="342">
        <v>3</v>
      </c>
      <c r="AI73" s="342">
        <v>4</v>
      </c>
      <c r="AJ73" s="342">
        <v>18</v>
      </c>
      <c r="AK73" s="342">
        <v>13</v>
      </c>
      <c r="AL73" s="342">
        <v>10</v>
      </c>
      <c r="AM73" s="342">
        <v>7</v>
      </c>
      <c r="AN73" s="342">
        <v>18</v>
      </c>
      <c r="AO73" s="369"/>
      <c r="AP73" s="344">
        <v>13.91</v>
      </c>
      <c r="AQ73" s="344">
        <v>13.8</v>
      </c>
      <c r="AR73" s="344">
        <v>10.96</v>
      </c>
      <c r="AS73" s="344">
        <v>5.96</v>
      </c>
      <c r="AT73" s="344">
        <v>1.2</v>
      </c>
      <c r="AU73" s="347"/>
      <c r="AV73" s="342">
        <v>2</v>
      </c>
      <c r="AW73" s="342">
        <v>3</v>
      </c>
      <c r="AX73" s="342">
        <v>4</v>
      </c>
      <c r="AY73" s="342">
        <v>8</v>
      </c>
      <c r="AZ73" s="342">
        <v>13</v>
      </c>
      <c r="BA73" s="358"/>
      <c r="BB73" s="344">
        <v>13.733865318845099</v>
      </c>
      <c r="BC73" s="371">
        <v>0.98282461134778598</v>
      </c>
      <c r="BD73" s="371">
        <v>5.5319927366592601E-2</v>
      </c>
      <c r="BE73" s="371">
        <v>-6.9495902143532101E-2</v>
      </c>
      <c r="BF73" s="370"/>
      <c r="BG73" s="832">
        <v>79.560199999999995</v>
      </c>
      <c r="BH73" s="832">
        <v>14.7272</v>
      </c>
      <c r="BI73" s="344" t="s">
        <v>430</v>
      </c>
      <c r="BJ73" s="832">
        <v>5.7126000000000001</v>
      </c>
      <c r="BK73" s="369"/>
      <c r="BL73" s="834" t="s">
        <v>1090</v>
      </c>
      <c r="BM73" s="834" t="s">
        <v>1091</v>
      </c>
      <c r="BN73" s="834" t="s">
        <v>1092</v>
      </c>
      <c r="BO73" s="834" t="s">
        <v>1093</v>
      </c>
      <c r="BP73" s="834" t="s">
        <v>1094</v>
      </c>
      <c r="BQ73" s="369"/>
      <c r="BR73" s="350" t="s">
        <v>463</v>
      </c>
    </row>
    <row r="74" spans="1:70" s="106" customFormat="1" x14ac:dyDescent="0.25">
      <c r="A74" s="341" t="s">
        <v>1195</v>
      </c>
      <c r="B74" s="369"/>
      <c r="C74" s="709">
        <v>41275</v>
      </c>
      <c r="D74" s="369"/>
      <c r="E74" s="342">
        <v>2056.42</v>
      </c>
      <c r="F74" s="369"/>
      <c r="G74" s="343">
        <v>90.215000000000003</v>
      </c>
      <c r="H74" s="370"/>
      <c r="I74" s="344">
        <v>0.9365</v>
      </c>
      <c r="J74" s="344">
        <v>1.0518000000000001</v>
      </c>
      <c r="K74" s="344">
        <v>4.3442999999999996</v>
      </c>
      <c r="L74" s="344">
        <v>10.2752</v>
      </c>
      <c r="M74" s="344">
        <v>-3.8220000000000001</v>
      </c>
      <c r="N74" s="346">
        <v>1.5980000000000001</v>
      </c>
      <c r="O74" s="344">
        <v>3.7644000000000002</v>
      </c>
      <c r="P74" s="344">
        <v>14.140499999999999</v>
      </c>
      <c r="Q74" s="344">
        <v>13.1709</v>
      </c>
      <c r="R74" s="344">
        <v>13.771000000000001</v>
      </c>
      <c r="S74" s="344">
        <v>1.6106</v>
      </c>
      <c r="T74" s="344">
        <v>12.207700000000001</v>
      </c>
      <c r="U74" s="344">
        <v>-2.7541000000000002</v>
      </c>
      <c r="V74" s="344">
        <v>3.1052</v>
      </c>
      <c r="W74" s="344">
        <v>1.6106</v>
      </c>
      <c r="X74" s="344">
        <v>13.052</v>
      </c>
      <c r="Y74" s="370"/>
      <c r="Z74" s="342">
        <v>1</v>
      </c>
      <c r="AA74" s="342">
        <v>5</v>
      </c>
      <c r="AB74" s="342">
        <v>6</v>
      </c>
      <c r="AC74" s="342">
        <v>5</v>
      </c>
      <c r="AD74" s="342">
        <v>8</v>
      </c>
      <c r="AE74" s="342">
        <v>4</v>
      </c>
      <c r="AF74" s="342">
        <v>3</v>
      </c>
      <c r="AG74" s="342">
        <v>5</v>
      </c>
      <c r="AH74" s="342">
        <v>2</v>
      </c>
      <c r="AI74" s="342">
        <v>3</v>
      </c>
      <c r="AJ74" s="342">
        <v>2</v>
      </c>
      <c r="AK74" s="342">
        <v>5</v>
      </c>
      <c r="AL74" s="342">
        <v>7</v>
      </c>
      <c r="AM74" s="342">
        <v>5</v>
      </c>
      <c r="AN74" s="342">
        <v>2</v>
      </c>
      <c r="AO74" s="369"/>
      <c r="AP74" s="344">
        <v>13.8</v>
      </c>
      <c r="AQ74" s="344">
        <v>14.4</v>
      </c>
      <c r="AR74" s="344">
        <v>11.94</v>
      </c>
      <c r="AS74" s="344">
        <v>8.2799999999999994</v>
      </c>
      <c r="AT74" s="344">
        <v>3.31</v>
      </c>
      <c r="AU74" s="347"/>
      <c r="AV74" s="342">
        <v>3</v>
      </c>
      <c r="AW74" s="342">
        <v>2</v>
      </c>
      <c r="AX74" s="342">
        <v>3</v>
      </c>
      <c r="AY74" s="342">
        <v>5</v>
      </c>
      <c r="AZ74" s="342">
        <v>4</v>
      </c>
      <c r="BA74" s="358"/>
      <c r="BB74" s="344">
        <v>14.2620972015671</v>
      </c>
      <c r="BC74" s="371">
        <v>1.0304804848011899</v>
      </c>
      <c r="BD74" s="371">
        <v>5.7823596781664099E-2</v>
      </c>
      <c r="BE74" s="371">
        <v>-4.4803665814698003E-2</v>
      </c>
      <c r="BF74" s="370"/>
      <c r="BG74" s="832">
        <v>82.471299999999999</v>
      </c>
      <c r="BH74" s="832">
        <v>7.2061000000000002</v>
      </c>
      <c r="BI74" s="832">
        <v>8.32395</v>
      </c>
      <c r="BJ74" s="832">
        <v>1.99865</v>
      </c>
      <c r="BK74" s="369"/>
      <c r="BL74" s="834" t="s">
        <v>1096</v>
      </c>
      <c r="BM74" s="834" t="s">
        <v>1097</v>
      </c>
      <c r="BN74" s="834" t="s">
        <v>1098</v>
      </c>
      <c r="BO74" s="834" t="s">
        <v>1099</v>
      </c>
      <c r="BP74" s="834" t="s">
        <v>1100</v>
      </c>
      <c r="BQ74" s="369"/>
      <c r="BR74" s="350" t="s">
        <v>525</v>
      </c>
    </row>
    <row r="75" spans="1:70" s="106" customFormat="1" x14ac:dyDescent="0.25">
      <c r="A75" s="341" t="s">
        <v>1196</v>
      </c>
      <c r="B75" s="369"/>
      <c r="C75" s="709">
        <v>41275</v>
      </c>
      <c r="D75" s="369"/>
      <c r="E75" s="342">
        <v>1826.48</v>
      </c>
      <c r="F75" s="369"/>
      <c r="G75" s="343">
        <v>532.22630000000004</v>
      </c>
      <c r="H75" s="370"/>
      <c r="I75" s="344">
        <v>0.49819999999999998</v>
      </c>
      <c r="J75" s="344">
        <v>0.748</v>
      </c>
      <c r="K75" s="344">
        <v>5.2895000000000003</v>
      </c>
      <c r="L75" s="344">
        <v>8.6334</v>
      </c>
      <c r="M75" s="344">
        <v>-4.5438999999999998</v>
      </c>
      <c r="N75" s="346">
        <v>0.65210000000000001</v>
      </c>
      <c r="O75" s="344">
        <v>2.4668000000000001</v>
      </c>
      <c r="P75" s="344">
        <v>12.101100000000001</v>
      </c>
      <c r="Q75" s="344">
        <v>11.362500000000001</v>
      </c>
      <c r="R75" s="344">
        <v>12.9847</v>
      </c>
      <c r="S75" s="344">
        <v>1.1840999999999999</v>
      </c>
      <c r="T75" s="344">
        <v>10.3094</v>
      </c>
      <c r="U75" s="344">
        <v>-3.4300999999999999</v>
      </c>
      <c r="V75" s="344">
        <v>2.6204999999999998</v>
      </c>
      <c r="W75" s="344">
        <v>1.1840999999999999</v>
      </c>
      <c r="X75" s="344">
        <v>12.5959</v>
      </c>
      <c r="Y75" s="370"/>
      <c r="Z75" s="342">
        <v>17</v>
      </c>
      <c r="AA75" s="342">
        <v>8</v>
      </c>
      <c r="AB75" s="342">
        <v>3</v>
      </c>
      <c r="AC75" s="342">
        <v>14</v>
      </c>
      <c r="AD75" s="342">
        <v>11</v>
      </c>
      <c r="AE75" s="342">
        <v>5</v>
      </c>
      <c r="AF75" s="342">
        <v>5</v>
      </c>
      <c r="AG75" s="342">
        <v>10</v>
      </c>
      <c r="AH75" s="342">
        <v>8</v>
      </c>
      <c r="AI75" s="342">
        <v>5</v>
      </c>
      <c r="AJ75" s="342">
        <v>13</v>
      </c>
      <c r="AK75" s="342">
        <v>14</v>
      </c>
      <c r="AL75" s="342">
        <v>11</v>
      </c>
      <c r="AM75" s="342">
        <v>6</v>
      </c>
      <c r="AN75" s="342">
        <v>13</v>
      </c>
      <c r="AO75" s="369"/>
      <c r="AP75" s="344">
        <v>12.56</v>
      </c>
      <c r="AQ75" s="344">
        <v>12.76</v>
      </c>
      <c r="AR75" s="344">
        <v>10.130000000000001</v>
      </c>
      <c r="AS75" s="344">
        <v>6.02</v>
      </c>
      <c r="AT75" s="344">
        <v>2.1800000000000002</v>
      </c>
      <c r="AU75" s="347"/>
      <c r="AV75" s="342">
        <v>6</v>
      </c>
      <c r="AW75" s="342">
        <v>6</v>
      </c>
      <c r="AX75" s="342">
        <v>8</v>
      </c>
      <c r="AY75" s="342">
        <v>7</v>
      </c>
      <c r="AZ75" s="342">
        <v>9</v>
      </c>
      <c r="BA75" s="358"/>
      <c r="BB75" s="344">
        <v>13.6418632952137</v>
      </c>
      <c r="BC75" s="371">
        <v>0.968350857680359</v>
      </c>
      <c r="BD75" s="371">
        <v>4.8395565652658103E-2</v>
      </c>
      <c r="BE75" s="371">
        <v>-0.15683450101510199</v>
      </c>
      <c r="BF75" s="370"/>
      <c r="BG75" s="832">
        <v>84.114500000000007</v>
      </c>
      <c r="BH75" s="832">
        <v>7.1141399999999999</v>
      </c>
      <c r="BI75" s="832">
        <v>1.2864899999999999</v>
      </c>
      <c r="BJ75" s="832">
        <v>7.4848699999999999</v>
      </c>
      <c r="BK75" s="369"/>
      <c r="BL75" s="834" t="s">
        <v>1102</v>
      </c>
      <c r="BM75" s="834" t="s">
        <v>1103</v>
      </c>
      <c r="BN75" s="834" t="s">
        <v>1104</v>
      </c>
      <c r="BO75" s="834" t="s">
        <v>1105</v>
      </c>
      <c r="BP75" s="834" t="s">
        <v>1106</v>
      </c>
      <c r="BQ75" s="369"/>
      <c r="BR75" s="350" t="s">
        <v>443</v>
      </c>
    </row>
    <row r="76" spans="1:70" s="106" customFormat="1" x14ac:dyDescent="0.25">
      <c r="A76" s="341" t="s">
        <v>1197</v>
      </c>
      <c r="B76" s="369"/>
      <c r="C76" s="709">
        <v>41275</v>
      </c>
      <c r="D76" s="369"/>
      <c r="E76" s="342">
        <v>1858.1</v>
      </c>
      <c r="F76" s="369"/>
      <c r="G76" s="343">
        <v>86.83</v>
      </c>
      <c r="H76" s="370"/>
      <c r="I76" s="344">
        <v>0.64910000000000001</v>
      </c>
      <c r="J76" s="344">
        <v>1.0827</v>
      </c>
      <c r="K76" s="344">
        <v>5.5298999999999996</v>
      </c>
      <c r="L76" s="344">
        <v>14.7331</v>
      </c>
      <c r="M76" s="344">
        <v>0.67249999999999999</v>
      </c>
      <c r="N76" s="346">
        <v>2.5996000000000001</v>
      </c>
      <c r="O76" s="344">
        <v>5.1920999999999999</v>
      </c>
      <c r="P76" s="344">
        <v>15.511699999999999</v>
      </c>
      <c r="Q76" s="344">
        <v>14.3369</v>
      </c>
      <c r="R76" s="344">
        <v>14.4003</v>
      </c>
      <c r="S76" s="344">
        <v>1.1887000000000001</v>
      </c>
      <c r="T76" s="344">
        <v>17.306100000000001</v>
      </c>
      <c r="U76" s="344">
        <v>1.4843</v>
      </c>
      <c r="V76" s="344">
        <v>5.2356999999999996</v>
      </c>
      <c r="W76" s="344">
        <v>1.1887000000000001</v>
      </c>
      <c r="X76" s="344">
        <v>15.082800000000001</v>
      </c>
      <c r="Y76" s="370"/>
      <c r="Z76" s="342">
        <v>11</v>
      </c>
      <c r="AA76" s="342">
        <v>3</v>
      </c>
      <c r="AB76" s="342">
        <v>1</v>
      </c>
      <c r="AC76" s="342">
        <v>2</v>
      </c>
      <c r="AD76" s="342">
        <v>3</v>
      </c>
      <c r="AE76" s="342">
        <v>3</v>
      </c>
      <c r="AF76" s="342">
        <v>1</v>
      </c>
      <c r="AG76" s="342">
        <v>2</v>
      </c>
      <c r="AH76" s="342">
        <v>1</v>
      </c>
      <c r="AI76" s="342">
        <v>1</v>
      </c>
      <c r="AJ76" s="342">
        <v>12</v>
      </c>
      <c r="AK76" s="342">
        <v>2</v>
      </c>
      <c r="AL76" s="342">
        <v>3</v>
      </c>
      <c r="AM76" s="342">
        <v>3</v>
      </c>
      <c r="AN76" s="342">
        <v>12</v>
      </c>
      <c r="AO76" s="369"/>
      <c r="AP76" s="344">
        <v>14.91</v>
      </c>
      <c r="AQ76" s="344">
        <v>15.79</v>
      </c>
      <c r="AR76" s="344">
        <v>13.44</v>
      </c>
      <c r="AS76" s="344">
        <v>10.31</v>
      </c>
      <c r="AT76" s="344">
        <v>9.9600000000000009</v>
      </c>
      <c r="AU76" s="347"/>
      <c r="AV76" s="342">
        <v>1</v>
      </c>
      <c r="AW76" s="342">
        <v>1</v>
      </c>
      <c r="AX76" s="342">
        <v>1</v>
      </c>
      <c r="AY76" s="342">
        <v>1</v>
      </c>
      <c r="AZ76" s="342">
        <v>3</v>
      </c>
      <c r="BA76" s="358"/>
      <c r="BB76" s="344">
        <v>14.6904362713921</v>
      </c>
      <c r="BC76" s="371">
        <v>1.0502896116428</v>
      </c>
      <c r="BD76" s="371">
        <v>6.4463131525573605E-2</v>
      </c>
      <c r="BE76" s="371">
        <v>6.0816004668314202E-2</v>
      </c>
      <c r="BF76" s="370"/>
      <c r="BG76" s="832">
        <v>82.036799999999999</v>
      </c>
      <c r="BH76" s="832">
        <v>10.5108</v>
      </c>
      <c r="BI76" s="832">
        <v>7.20634</v>
      </c>
      <c r="BJ76" s="832">
        <v>0.24606</v>
      </c>
      <c r="BK76" s="369"/>
      <c r="BL76" s="834" t="s">
        <v>1108</v>
      </c>
      <c r="BM76" s="834" t="s">
        <v>1109</v>
      </c>
      <c r="BN76" s="834" t="s">
        <v>1110</v>
      </c>
      <c r="BO76" s="834" t="s">
        <v>1111</v>
      </c>
      <c r="BP76" s="834" t="s">
        <v>1112</v>
      </c>
      <c r="BQ76" s="369"/>
      <c r="BR76" s="350" t="s">
        <v>554</v>
      </c>
    </row>
    <row r="77" spans="1:70" s="106" customFormat="1" x14ac:dyDescent="0.25">
      <c r="A77" s="341" t="s">
        <v>1198</v>
      </c>
      <c r="B77" s="369"/>
      <c r="C77" s="709">
        <v>45524</v>
      </c>
      <c r="D77" s="369"/>
      <c r="E77" s="342">
        <v>1643.42</v>
      </c>
      <c r="F77" s="369"/>
      <c r="G77" s="343">
        <v>10.308999999999999</v>
      </c>
      <c r="H77" s="370"/>
      <c r="I77" s="344">
        <v>0.85109999999999997</v>
      </c>
      <c r="J77" s="344">
        <v>0.87080000000000002</v>
      </c>
      <c r="K77" s="344">
        <v>4.1313000000000004</v>
      </c>
      <c r="L77" s="344">
        <v>9.1823999999999995</v>
      </c>
      <c r="M77" s="344">
        <v>-3.7801</v>
      </c>
      <c r="N77" s="346">
        <v>0.47760000000000002</v>
      </c>
      <c r="O77" s="344" t="s">
        <v>430</v>
      </c>
      <c r="P77" s="344" t="s">
        <v>430</v>
      </c>
      <c r="Q77" s="344" t="s">
        <v>430</v>
      </c>
      <c r="R77" s="344" t="s">
        <v>430</v>
      </c>
      <c r="S77" s="344">
        <v>1.5665</v>
      </c>
      <c r="T77" s="344">
        <v>9.8923000000000005</v>
      </c>
      <c r="U77" s="344">
        <v>-2.6259000000000001</v>
      </c>
      <c r="V77" s="344">
        <v>3.5144000000000002</v>
      </c>
      <c r="W77" s="344">
        <v>1.5665</v>
      </c>
      <c r="X77" s="344">
        <v>1.6445000000000001</v>
      </c>
      <c r="Y77" s="370"/>
      <c r="Z77" s="342">
        <v>3</v>
      </c>
      <c r="AA77" s="342">
        <v>6</v>
      </c>
      <c r="AB77" s="342">
        <v>8</v>
      </c>
      <c r="AC77" s="342">
        <v>10</v>
      </c>
      <c r="AD77" s="342">
        <v>7</v>
      </c>
      <c r="AE77" s="342">
        <v>6</v>
      </c>
      <c r="AF77" s="342" t="s">
        <v>430</v>
      </c>
      <c r="AG77" s="342" t="s">
        <v>430</v>
      </c>
      <c r="AH77" s="342" t="s">
        <v>430</v>
      </c>
      <c r="AI77" s="342" t="s">
        <v>430</v>
      </c>
      <c r="AJ77" s="342">
        <v>3</v>
      </c>
      <c r="AK77" s="342">
        <v>15</v>
      </c>
      <c r="AL77" s="342">
        <v>6</v>
      </c>
      <c r="AM77" s="342">
        <v>4</v>
      </c>
      <c r="AN77" s="342">
        <v>3</v>
      </c>
      <c r="AO77" s="369"/>
      <c r="AP77" s="344" t="s">
        <v>430</v>
      </c>
      <c r="AQ77" s="344" t="s">
        <v>430</v>
      </c>
      <c r="AR77" s="344" t="s">
        <v>430</v>
      </c>
      <c r="AS77" s="344" t="s">
        <v>430</v>
      </c>
      <c r="AT77" s="344">
        <v>3.05</v>
      </c>
      <c r="AU77" s="347"/>
      <c r="AV77" s="342" t="s">
        <v>430</v>
      </c>
      <c r="AW77" s="342" t="s">
        <v>430</v>
      </c>
      <c r="AX77" s="342" t="s">
        <v>430</v>
      </c>
      <c r="AY77" s="342" t="s">
        <v>430</v>
      </c>
      <c r="AZ77" s="342">
        <v>5</v>
      </c>
      <c r="BA77" s="358"/>
      <c r="BB77" s="344">
        <v>15.191161086897701</v>
      </c>
      <c r="BC77" s="371">
        <v>1.04326191599929</v>
      </c>
      <c r="BD77" s="371">
        <v>-1.82859625756711E-2</v>
      </c>
      <c r="BE77" s="371">
        <v>-0.29926387796955101</v>
      </c>
      <c r="BF77" s="370"/>
      <c r="BG77" s="832">
        <v>93.766400000000004</v>
      </c>
      <c r="BH77" s="832">
        <v>2.6356600000000001</v>
      </c>
      <c r="BI77" s="344" t="s">
        <v>430</v>
      </c>
      <c r="BJ77" s="832">
        <v>3.5979399999999999</v>
      </c>
      <c r="BK77" s="369"/>
      <c r="BL77" s="834" t="s">
        <v>1114</v>
      </c>
      <c r="BM77" s="834" t="s">
        <v>1115</v>
      </c>
      <c r="BN77" s="834" t="s">
        <v>1116</v>
      </c>
      <c r="BO77" s="834" t="s">
        <v>1117</v>
      </c>
      <c r="BP77" s="834" t="s">
        <v>1118</v>
      </c>
      <c r="BQ77" s="369"/>
      <c r="BR77" s="350" t="s">
        <v>615</v>
      </c>
    </row>
    <row r="78" spans="1:70" s="106" customFormat="1" x14ac:dyDescent="0.25">
      <c r="A78" s="341" t="s">
        <v>1199</v>
      </c>
      <c r="B78" s="369"/>
      <c r="C78" s="709">
        <v>41281</v>
      </c>
      <c r="D78" s="369"/>
      <c r="E78" s="342">
        <v>1437.4</v>
      </c>
      <c r="F78" s="369"/>
      <c r="G78" s="343">
        <v>96.2</v>
      </c>
      <c r="H78" s="370"/>
      <c r="I78" s="344">
        <v>0.71189999999999998</v>
      </c>
      <c r="J78" s="344">
        <v>0.69079999999999997</v>
      </c>
      <c r="K78" s="344">
        <v>3.5857000000000001</v>
      </c>
      <c r="L78" s="344">
        <v>8.0899000000000001</v>
      </c>
      <c r="M78" s="344">
        <v>-5.2590000000000003</v>
      </c>
      <c r="N78" s="346">
        <v>-1.7263999999999999</v>
      </c>
      <c r="O78" s="344">
        <v>1.8703000000000001</v>
      </c>
      <c r="P78" s="344">
        <v>11.901899999999999</v>
      </c>
      <c r="Q78" s="344">
        <v>12.423</v>
      </c>
      <c r="R78" s="344">
        <v>13.8177</v>
      </c>
      <c r="S78" s="344">
        <v>0.95499999999999996</v>
      </c>
      <c r="T78" s="344">
        <v>9.5421999999999993</v>
      </c>
      <c r="U78" s="344">
        <v>-4.3928000000000003</v>
      </c>
      <c r="V78" s="344">
        <v>0.93379999999999996</v>
      </c>
      <c r="W78" s="344">
        <v>0.95499999999999996</v>
      </c>
      <c r="X78" s="344">
        <v>14.048999999999999</v>
      </c>
      <c r="Y78" s="370"/>
      <c r="Z78" s="342">
        <v>9</v>
      </c>
      <c r="AA78" s="342">
        <v>11</v>
      </c>
      <c r="AB78" s="342">
        <v>14</v>
      </c>
      <c r="AC78" s="342">
        <v>16</v>
      </c>
      <c r="AD78" s="342">
        <v>15</v>
      </c>
      <c r="AE78" s="342">
        <v>12</v>
      </c>
      <c r="AF78" s="342">
        <v>8</v>
      </c>
      <c r="AG78" s="342">
        <v>12</v>
      </c>
      <c r="AH78" s="342">
        <v>5</v>
      </c>
      <c r="AI78" s="342">
        <v>2</v>
      </c>
      <c r="AJ78" s="342">
        <v>17</v>
      </c>
      <c r="AK78" s="342">
        <v>17</v>
      </c>
      <c r="AL78" s="342">
        <v>15</v>
      </c>
      <c r="AM78" s="342">
        <v>13</v>
      </c>
      <c r="AN78" s="342">
        <v>17</v>
      </c>
      <c r="AO78" s="369"/>
      <c r="AP78" s="344">
        <v>13.68</v>
      </c>
      <c r="AQ78" s="344">
        <v>13.66</v>
      </c>
      <c r="AR78" s="344">
        <v>10.48</v>
      </c>
      <c r="AS78" s="344">
        <v>5.58</v>
      </c>
      <c r="AT78" s="344">
        <v>0.15</v>
      </c>
      <c r="AU78" s="347"/>
      <c r="AV78" s="342">
        <v>4</v>
      </c>
      <c r="AW78" s="342">
        <v>4</v>
      </c>
      <c r="AX78" s="342">
        <v>5</v>
      </c>
      <c r="AY78" s="342">
        <v>10</v>
      </c>
      <c r="AZ78" s="342">
        <v>14</v>
      </c>
      <c r="BA78" s="358"/>
      <c r="BB78" s="344">
        <v>13.1319062418369</v>
      </c>
      <c r="BC78" s="371">
        <v>0.96816094563812505</v>
      </c>
      <c r="BD78" s="371">
        <v>4.9211002079028399E-2</v>
      </c>
      <c r="BE78" s="371">
        <v>-0.17064568923512899</v>
      </c>
      <c r="BF78" s="370"/>
      <c r="BG78" s="832">
        <v>79.802899999999994</v>
      </c>
      <c r="BH78" s="832">
        <v>15.413399999999999</v>
      </c>
      <c r="BI78" s="832">
        <v>1.4957100000000001</v>
      </c>
      <c r="BJ78" s="832">
        <v>3.2879900000000002</v>
      </c>
      <c r="BK78" s="369"/>
      <c r="BL78" s="834" t="s">
        <v>1120</v>
      </c>
      <c r="BM78" s="834" t="s">
        <v>1121</v>
      </c>
      <c r="BN78" s="834" t="s">
        <v>1122</v>
      </c>
      <c r="BO78" s="834" t="s">
        <v>1123</v>
      </c>
      <c r="BP78" s="834" t="s">
        <v>1037</v>
      </c>
      <c r="BQ78" s="369"/>
      <c r="BR78" s="350" t="s">
        <v>476</v>
      </c>
    </row>
    <row r="79" spans="1:70" s="106" customFormat="1" x14ac:dyDescent="0.25">
      <c r="A79" s="341" t="s">
        <v>1200</v>
      </c>
      <c r="B79" s="369"/>
      <c r="C79" s="709">
        <v>41275</v>
      </c>
      <c r="D79" s="369"/>
      <c r="E79" s="342">
        <v>1368.17</v>
      </c>
      <c r="F79" s="369"/>
      <c r="G79" s="343">
        <v>61.3996</v>
      </c>
      <c r="H79" s="370"/>
      <c r="I79" s="344">
        <v>0.53280000000000005</v>
      </c>
      <c r="J79" s="344">
        <v>0.38750000000000001</v>
      </c>
      <c r="K79" s="344">
        <v>4.8917000000000002</v>
      </c>
      <c r="L79" s="344">
        <v>8.7769999999999992</v>
      </c>
      <c r="M79" s="344">
        <v>-6.9919000000000002</v>
      </c>
      <c r="N79" s="346">
        <v>-4.9104999999999999</v>
      </c>
      <c r="O79" s="344">
        <v>-1.1900000000000001E-2</v>
      </c>
      <c r="P79" s="344">
        <v>9.3323999999999998</v>
      </c>
      <c r="Q79" s="344">
        <v>9.0812000000000008</v>
      </c>
      <c r="R79" s="344">
        <v>11.3874</v>
      </c>
      <c r="S79" s="344">
        <v>1.0001</v>
      </c>
      <c r="T79" s="344">
        <v>10.8842</v>
      </c>
      <c r="U79" s="344">
        <v>-6.2563000000000004</v>
      </c>
      <c r="V79" s="344">
        <v>-1.976</v>
      </c>
      <c r="W79" s="344">
        <v>1.0001</v>
      </c>
      <c r="X79" s="344">
        <v>11.917400000000001</v>
      </c>
      <c r="Y79" s="370"/>
      <c r="Z79" s="342">
        <v>15</v>
      </c>
      <c r="AA79" s="342">
        <v>19</v>
      </c>
      <c r="AB79" s="342">
        <v>4</v>
      </c>
      <c r="AC79" s="342">
        <v>12</v>
      </c>
      <c r="AD79" s="342">
        <v>17</v>
      </c>
      <c r="AE79" s="342">
        <v>17</v>
      </c>
      <c r="AF79" s="342">
        <v>14</v>
      </c>
      <c r="AG79" s="342">
        <v>15</v>
      </c>
      <c r="AH79" s="342">
        <v>13</v>
      </c>
      <c r="AI79" s="342">
        <v>9</v>
      </c>
      <c r="AJ79" s="342">
        <v>16</v>
      </c>
      <c r="AK79" s="342">
        <v>11</v>
      </c>
      <c r="AL79" s="342">
        <v>17</v>
      </c>
      <c r="AM79" s="342">
        <v>17</v>
      </c>
      <c r="AN79" s="342">
        <v>16</v>
      </c>
      <c r="AO79" s="369"/>
      <c r="AP79" s="344">
        <v>10.8</v>
      </c>
      <c r="AQ79" s="344">
        <v>10.17</v>
      </c>
      <c r="AR79" s="344">
        <v>7.13</v>
      </c>
      <c r="AS79" s="344">
        <v>3.59</v>
      </c>
      <c r="AT79" s="344">
        <v>-2.64</v>
      </c>
      <c r="AU79" s="347"/>
      <c r="AV79" s="342">
        <v>10</v>
      </c>
      <c r="AW79" s="342">
        <v>12</v>
      </c>
      <c r="AX79" s="342">
        <v>14</v>
      </c>
      <c r="AY79" s="342">
        <v>16</v>
      </c>
      <c r="AZ79" s="342">
        <v>16</v>
      </c>
      <c r="BA79" s="358"/>
      <c r="BB79" s="344">
        <v>13.9800642454183</v>
      </c>
      <c r="BC79" s="371">
        <v>1.03884837471934</v>
      </c>
      <c r="BD79" s="371">
        <v>3.0803471731447301E-2</v>
      </c>
      <c r="BE79" s="371">
        <v>-0.44588753247366397</v>
      </c>
      <c r="BF79" s="370"/>
      <c r="BG79" s="832">
        <v>87.732500000000002</v>
      </c>
      <c r="BH79" s="832">
        <v>7.6331699999999998</v>
      </c>
      <c r="BI79" s="832">
        <v>2.5851799999999998</v>
      </c>
      <c r="BJ79" s="832">
        <v>2.04915</v>
      </c>
      <c r="BK79" s="369"/>
      <c r="BL79" s="834" t="s">
        <v>1125</v>
      </c>
      <c r="BM79" s="834" t="s">
        <v>1126</v>
      </c>
      <c r="BN79" s="834" t="s">
        <v>1127</v>
      </c>
      <c r="BO79" s="834" t="s">
        <v>1128</v>
      </c>
      <c r="BP79" s="834" t="s">
        <v>1129</v>
      </c>
      <c r="BQ79" s="369"/>
      <c r="BR79" s="350" t="s">
        <v>476</v>
      </c>
    </row>
    <row r="80" spans="1:70" s="106" customFormat="1" x14ac:dyDescent="0.25">
      <c r="A80" s="341" t="s">
        <v>1201</v>
      </c>
      <c r="B80" s="369"/>
      <c r="C80" s="709">
        <v>44896</v>
      </c>
      <c r="D80" s="369"/>
      <c r="E80" s="342">
        <v>1217.79</v>
      </c>
      <c r="F80" s="369"/>
      <c r="G80" s="343">
        <v>15.718</v>
      </c>
      <c r="H80" s="370"/>
      <c r="I80" s="344">
        <v>0.621</v>
      </c>
      <c r="J80" s="344">
        <v>1.1518999999999999</v>
      </c>
      <c r="K80" s="344">
        <v>4.2168999999999999</v>
      </c>
      <c r="L80" s="344">
        <v>9.6095000000000006</v>
      </c>
      <c r="M80" s="344">
        <v>-3.8595999999999999</v>
      </c>
      <c r="N80" s="346">
        <v>0.33189999999999997</v>
      </c>
      <c r="O80" s="344">
        <v>4.7786</v>
      </c>
      <c r="P80" s="344">
        <v>14.9444</v>
      </c>
      <c r="Q80" s="344" t="s">
        <v>430</v>
      </c>
      <c r="R80" s="344" t="s">
        <v>430</v>
      </c>
      <c r="S80" s="344">
        <v>1.2823</v>
      </c>
      <c r="T80" s="344">
        <v>11.538500000000001</v>
      </c>
      <c r="U80" s="344">
        <v>-2.8433999999999999</v>
      </c>
      <c r="V80" s="344">
        <v>2.2374999999999998</v>
      </c>
      <c r="W80" s="344">
        <v>1.2823</v>
      </c>
      <c r="X80" s="344">
        <v>13.4392</v>
      </c>
      <c r="Y80" s="370"/>
      <c r="Z80" s="342">
        <v>13</v>
      </c>
      <c r="AA80" s="342">
        <v>2</v>
      </c>
      <c r="AB80" s="342">
        <v>7</v>
      </c>
      <c r="AC80" s="342">
        <v>7</v>
      </c>
      <c r="AD80" s="342">
        <v>10</v>
      </c>
      <c r="AE80" s="342">
        <v>8</v>
      </c>
      <c r="AF80" s="342">
        <v>2</v>
      </c>
      <c r="AG80" s="342">
        <v>4</v>
      </c>
      <c r="AH80" s="342" t="s">
        <v>430</v>
      </c>
      <c r="AI80" s="342" t="s">
        <v>430</v>
      </c>
      <c r="AJ80" s="342">
        <v>8</v>
      </c>
      <c r="AK80" s="342">
        <v>6</v>
      </c>
      <c r="AL80" s="342">
        <v>9</v>
      </c>
      <c r="AM80" s="342">
        <v>8</v>
      </c>
      <c r="AN80" s="342">
        <v>8</v>
      </c>
      <c r="AO80" s="369"/>
      <c r="AP80" s="344" t="s">
        <v>430</v>
      </c>
      <c r="AQ80" s="344" t="s">
        <v>430</v>
      </c>
      <c r="AR80" s="344" t="s">
        <v>430</v>
      </c>
      <c r="AS80" s="344">
        <v>8.7100000000000009</v>
      </c>
      <c r="AT80" s="344">
        <v>2.77</v>
      </c>
      <c r="AU80" s="347"/>
      <c r="AV80" s="342" t="s">
        <v>430</v>
      </c>
      <c r="AW80" s="342" t="s">
        <v>430</v>
      </c>
      <c r="AX80" s="342" t="s">
        <v>430</v>
      </c>
      <c r="AY80" s="342">
        <v>4</v>
      </c>
      <c r="AZ80" s="342">
        <v>7</v>
      </c>
      <c r="BA80" s="358"/>
      <c r="BB80" s="344">
        <v>12.8528926984674</v>
      </c>
      <c r="BC80" s="371">
        <v>0.93797009964636102</v>
      </c>
      <c r="BD80" s="371">
        <v>6.6086934507720199E-2</v>
      </c>
      <c r="BE80" s="371">
        <v>5.7976423266794801E-2</v>
      </c>
      <c r="BF80" s="370"/>
      <c r="BG80" s="832">
        <v>76.429199999999994</v>
      </c>
      <c r="BH80" s="832">
        <v>4.4819000000000004</v>
      </c>
      <c r="BI80" s="832">
        <v>1.8696999999999999</v>
      </c>
      <c r="BJ80" s="832">
        <v>17.219200000000001</v>
      </c>
      <c r="BK80" s="369"/>
      <c r="BL80" s="834" t="s">
        <v>1131</v>
      </c>
      <c r="BM80" s="834" t="s">
        <v>1132</v>
      </c>
      <c r="BN80" s="834" t="s">
        <v>1133</v>
      </c>
      <c r="BO80" s="834" t="s">
        <v>1134</v>
      </c>
      <c r="BP80" s="834" t="s">
        <v>1135</v>
      </c>
      <c r="BQ80" s="369"/>
      <c r="BR80" s="350" t="s">
        <v>554</v>
      </c>
    </row>
    <row r="81" spans="1:70" s="106" customFormat="1" x14ac:dyDescent="0.25">
      <c r="A81" s="341" t="s">
        <v>1202</v>
      </c>
      <c r="B81" s="369"/>
      <c r="C81" s="709">
        <v>46057</v>
      </c>
      <c r="D81" s="369"/>
      <c r="E81" s="342">
        <v>793.83</v>
      </c>
      <c r="F81" s="369"/>
      <c r="G81" s="343">
        <v>9.6397999999999993</v>
      </c>
      <c r="H81" s="370"/>
      <c r="I81" s="344">
        <v>0.66310000000000002</v>
      </c>
      <c r="J81" s="344">
        <v>0.50039999999999996</v>
      </c>
      <c r="K81" s="344">
        <v>3.2707000000000002</v>
      </c>
      <c r="L81" s="344">
        <v>8.6248000000000005</v>
      </c>
      <c r="M81" s="344" t="s">
        <v>430</v>
      </c>
      <c r="N81" s="346" t="s">
        <v>430</v>
      </c>
      <c r="O81" s="344" t="s">
        <v>430</v>
      </c>
      <c r="P81" s="344" t="s">
        <v>430</v>
      </c>
      <c r="Q81" s="344" t="s">
        <v>430</v>
      </c>
      <c r="R81" s="344" t="s">
        <v>430</v>
      </c>
      <c r="S81" s="344">
        <v>1.2689999999999999</v>
      </c>
      <c r="T81" s="344">
        <v>10.607799999999999</v>
      </c>
      <c r="U81" s="344" t="s">
        <v>430</v>
      </c>
      <c r="V81" s="344" t="s">
        <v>430</v>
      </c>
      <c r="W81" s="344">
        <v>1.2689999999999999</v>
      </c>
      <c r="X81" s="344">
        <v>-3.6019999999999999</v>
      </c>
      <c r="Y81" s="370"/>
      <c r="Z81" s="342">
        <v>10</v>
      </c>
      <c r="AA81" s="342">
        <v>16</v>
      </c>
      <c r="AB81" s="342">
        <v>17</v>
      </c>
      <c r="AC81" s="342">
        <v>15</v>
      </c>
      <c r="AD81" s="342" t="s">
        <v>430</v>
      </c>
      <c r="AE81" s="342" t="s">
        <v>430</v>
      </c>
      <c r="AF81" s="342" t="s">
        <v>430</v>
      </c>
      <c r="AG81" s="342" t="s">
        <v>430</v>
      </c>
      <c r="AH81" s="342" t="s">
        <v>430</v>
      </c>
      <c r="AI81" s="342" t="s">
        <v>430</v>
      </c>
      <c r="AJ81" s="342">
        <v>9</v>
      </c>
      <c r="AK81" s="342">
        <v>12</v>
      </c>
      <c r="AL81" s="342" t="s">
        <v>430</v>
      </c>
      <c r="AM81" s="342" t="s">
        <v>430</v>
      </c>
      <c r="AN81" s="342">
        <v>9</v>
      </c>
      <c r="AO81" s="369"/>
      <c r="AP81" s="344" t="s">
        <v>430</v>
      </c>
      <c r="AQ81" s="344" t="s">
        <v>430</v>
      </c>
      <c r="AR81" s="344" t="s">
        <v>430</v>
      </c>
      <c r="AS81" s="344" t="s">
        <v>430</v>
      </c>
      <c r="AT81" s="344" t="s">
        <v>430</v>
      </c>
      <c r="AU81" s="347"/>
      <c r="AV81" s="342" t="s">
        <v>430</v>
      </c>
      <c r="AW81" s="342" t="s">
        <v>430</v>
      </c>
      <c r="AX81" s="342" t="s">
        <v>430</v>
      </c>
      <c r="AY81" s="342" t="s">
        <v>430</v>
      </c>
      <c r="AZ81" s="342" t="s">
        <v>430</v>
      </c>
      <c r="BA81" s="358"/>
      <c r="BB81" s="344">
        <v>23.481033074121399</v>
      </c>
      <c r="BC81" s="371">
        <v>0.99387003430745402</v>
      </c>
      <c r="BD81" s="371">
        <v>-2.1505898964347101E-2</v>
      </c>
      <c r="BE81" s="371">
        <v>-2.09333331361258E-2</v>
      </c>
      <c r="BF81" s="370"/>
      <c r="BG81" s="832">
        <v>96.859899999999996</v>
      </c>
      <c r="BH81" s="832">
        <v>1.37663</v>
      </c>
      <c r="BI81" s="832">
        <v>0.16175200000000001</v>
      </c>
      <c r="BJ81" s="832">
        <v>1.601718</v>
      </c>
      <c r="BK81" s="369"/>
      <c r="BL81" s="834" t="s">
        <v>1137</v>
      </c>
      <c r="BM81" s="834" t="s">
        <v>1138</v>
      </c>
      <c r="BN81" s="834" t="s">
        <v>1139</v>
      </c>
      <c r="BO81" s="834" t="s">
        <v>1140</v>
      </c>
      <c r="BP81" s="834" t="s">
        <v>1141</v>
      </c>
      <c r="BQ81" s="369"/>
      <c r="BR81" s="350" t="s">
        <v>554</v>
      </c>
    </row>
    <row r="82" spans="1:70" s="106" customFormat="1" x14ac:dyDescent="0.25">
      <c r="A82" s="341" t="s">
        <v>1203</v>
      </c>
      <c r="B82" s="369"/>
      <c r="C82" s="709">
        <v>43539</v>
      </c>
      <c r="D82" s="369"/>
      <c r="E82" s="342">
        <v>699.82</v>
      </c>
      <c r="F82" s="369"/>
      <c r="G82" s="343">
        <v>25.223299999999998</v>
      </c>
      <c r="H82" s="370"/>
      <c r="I82" s="344">
        <v>0.80449999999999999</v>
      </c>
      <c r="J82" s="344">
        <v>0.43240000000000001</v>
      </c>
      <c r="K82" s="344">
        <v>3.7117</v>
      </c>
      <c r="L82" s="344">
        <v>6.5776000000000003</v>
      </c>
      <c r="M82" s="344">
        <v>-7.6948999999999996</v>
      </c>
      <c r="N82" s="346">
        <v>-4.4572000000000003</v>
      </c>
      <c r="O82" s="344">
        <v>0.83360000000000001</v>
      </c>
      <c r="P82" s="344">
        <v>11.3787</v>
      </c>
      <c r="Q82" s="344">
        <v>11.1372</v>
      </c>
      <c r="R82" s="344" t="s">
        <v>430</v>
      </c>
      <c r="S82" s="344">
        <v>1.3358000000000001</v>
      </c>
      <c r="T82" s="344">
        <v>8.1189999999999998</v>
      </c>
      <c r="U82" s="344">
        <v>-6.7264999999999997</v>
      </c>
      <c r="V82" s="344">
        <v>-0.4511</v>
      </c>
      <c r="W82" s="344">
        <v>1.3358000000000001</v>
      </c>
      <c r="X82" s="344">
        <v>13.5038</v>
      </c>
      <c r="Y82" s="370"/>
      <c r="Z82" s="342">
        <v>5</v>
      </c>
      <c r="AA82" s="342">
        <v>18</v>
      </c>
      <c r="AB82" s="342">
        <v>13</v>
      </c>
      <c r="AC82" s="342">
        <v>18</v>
      </c>
      <c r="AD82" s="342">
        <v>18</v>
      </c>
      <c r="AE82" s="342">
        <v>16</v>
      </c>
      <c r="AF82" s="342">
        <v>12</v>
      </c>
      <c r="AG82" s="342">
        <v>13</v>
      </c>
      <c r="AH82" s="342">
        <v>9</v>
      </c>
      <c r="AI82" s="342" t="s">
        <v>430</v>
      </c>
      <c r="AJ82" s="342">
        <v>7</v>
      </c>
      <c r="AK82" s="342">
        <v>18</v>
      </c>
      <c r="AL82" s="342">
        <v>18</v>
      </c>
      <c r="AM82" s="342">
        <v>16</v>
      </c>
      <c r="AN82" s="342">
        <v>7</v>
      </c>
      <c r="AO82" s="369"/>
      <c r="AP82" s="344" t="s">
        <v>430</v>
      </c>
      <c r="AQ82" s="344">
        <v>12.69</v>
      </c>
      <c r="AR82" s="344">
        <v>9.1</v>
      </c>
      <c r="AS82" s="344">
        <v>4.3600000000000003</v>
      </c>
      <c r="AT82" s="344">
        <v>-3.17</v>
      </c>
      <c r="AU82" s="347"/>
      <c r="AV82" s="342" t="s">
        <v>430</v>
      </c>
      <c r="AW82" s="342">
        <v>7</v>
      </c>
      <c r="AX82" s="342">
        <v>11</v>
      </c>
      <c r="AY82" s="342">
        <v>15</v>
      </c>
      <c r="AZ82" s="342">
        <v>17</v>
      </c>
      <c r="BA82" s="358"/>
      <c r="BB82" s="344">
        <v>13.003286701737199</v>
      </c>
      <c r="BC82" s="371">
        <v>0.96041984896946198</v>
      </c>
      <c r="BD82" s="371">
        <v>4.6191724252363703E-2</v>
      </c>
      <c r="BE82" s="371">
        <v>-0.209704217309445</v>
      </c>
      <c r="BF82" s="370"/>
      <c r="BG82" s="832">
        <v>88.341700000000003</v>
      </c>
      <c r="BH82" s="832">
        <v>6.8714899999999997</v>
      </c>
      <c r="BI82" s="344" t="s">
        <v>430</v>
      </c>
      <c r="BJ82" s="832">
        <v>4.78681</v>
      </c>
      <c r="BK82" s="369"/>
      <c r="BL82" s="834" t="s">
        <v>1143</v>
      </c>
      <c r="BM82" s="834" t="s">
        <v>1144</v>
      </c>
      <c r="BN82" s="834" t="s">
        <v>1145</v>
      </c>
      <c r="BO82" s="834" t="s">
        <v>1146</v>
      </c>
      <c r="BP82" s="834" t="s">
        <v>1147</v>
      </c>
      <c r="BQ82" s="369"/>
      <c r="BR82" s="350" t="s">
        <v>476</v>
      </c>
    </row>
    <row r="83" spans="1:70" s="106" customFormat="1" x14ac:dyDescent="0.25">
      <c r="A83" s="341" t="s">
        <v>1204</v>
      </c>
      <c r="B83" s="369"/>
      <c r="C83" s="709">
        <v>41275</v>
      </c>
      <c r="D83" s="369"/>
      <c r="E83" s="342">
        <v>542.44000000000005</v>
      </c>
      <c r="F83" s="369"/>
      <c r="G83" s="343">
        <v>398.49</v>
      </c>
      <c r="H83" s="370"/>
      <c r="I83" s="344">
        <v>0.62370000000000003</v>
      </c>
      <c r="J83" s="344">
        <v>0.55769999999999997</v>
      </c>
      <c r="K83" s="344">
        <v>4.0743</v>
      </c>
      <c r="L83" s="344">
        <v>9.7707999999999995</v>
      </c>
      <c r="M83" s="344">
        <v>-5.4389000000000003</v>
      </c>
      <c r="N83" s="346">
        <v>-2.3763000000000001</v>
      </c>
      <c r="O83" s="344">
        <v>1.8772</v>
      </c>
      <c r="P83" s="344">
        <v>9.0790000000000006</v>
      </c>
      <c r="Q83" s="344">
        <v>8.8766999999999996</v>
      </c>
      <c r="R83" s="344">
        <v>11.527799999999999</v>
      </c>
      <c r="S83" s="344">
        <v>1.2372000000000001</v>
      </c>
      <c r="T83" s="344">
        <v>11.375400000000001</v>
      </c>
      <c r="U83" s="344">
        <v>-4.5716000000000001</v>
      </c>
      <c r="V83" s="344">
        <v>-0.2029</v>
      </c>
      <c r="W83" s="344">
        <v>1.2372000000000001</v>
      </c>
      <c r="X83" s="344">
        <v>12.847300000000001</v>
      </c>
      <c r="Y83" s="370"/>
      <c r="Z83" s="342">
        <v>12</v>
      </c>
      <c r="AA83" s="342">
        <v>15</v>
      </c>
      <c r="AB83" s="342">
        <v>10</v>
      </c>
      <c r="AC83" s="342">
        <v>6</v>
      </c>
      <c r="AD83" s="342">
        <v>16</v>
      </c>
      <c r="AE83" s="342">
        <v>15</v>
      </c>
      <c r="AF83" s="342">
        <v>7</v>
      </c>
      <c r="AG83" s="342">
        <v>16</v>
      </c>
      <c r="AH83" s="342">
        <v>14</v>
      </c>
      <c r="AI83" s="342">
        <v>8</v>
      </c>
      <c r="AJ83" s="342">
        <v>10</v>
      </c>
      <c r="AK83" s="342">
        <v>8</v>
      </c>
      <c r="AL83" s="342">
        <v>16</v>
      </c>
      <c r="AM83" s="342">
        <v>15</v>
      </c>
      <c r="AN83" s="342">
        <v>10</v>
      </c>
      <c r="AO83" s="369"/>
      <c r="AP83" s="344">
        <v>11.1</v>
      </c>
      <c r="AQ83" s="344">
        <v>10.92</v>
      </c>
      <c r="AR83" s="344">
        <v>8.14</v>
      </c>
      <c r="AS83" s="344">
        <v>4.58</v>
      </c>
      <c r="AT83" s="344">
        <v>-0.16</v>
      </c>
      <c r="AU83" s="347"/>
      <c r="AV83" s="342">
        <v>8</v>
      </c>
      <c r="AW83" s="342">
        <v>11</v>
      </c>
      <c r="AX83" s="342">
        <v>13</v>
      </c>
      <c r="AY83" s="342">
        <v>13</v>
      </c>
      <c r="AZ83" s="342">
        <v>15</v>
      </c>
      <c r="BA83" s="358"/>
      <c r="BB83" s="344">
        <v>13.337008207296501</v>
      </c>
      <c r="BC83" s="371">
        <v>0.96258140654358704</v>
      </c>
      <c r="BD83" s="371">
        <v>3.12583196511367E-2</v>
      </c>
      <c r="BE83" s="371">
        <v>-0.39527978643422801</v>
      </c>
      <c r="BF83" s="370"/>
      <c r="BG83" s="832">
        <v>87.332800000000006</v>
      </c>
      <c r="BH83" s="832">
        <v>10.9367</v>
      </c>
      <c r="BI83" s="344" t="s">
        <v>430</v>
      </c>
      <c r="BJ83" s="832">
        <v>1.7304999999999999</v>
      </c>
      <c r="BK83" s="369"/>
      <c r="BL83" s="834" t="s">
        <v>1149</v>
      </c>
      <c r="BM83" s="834" t="s">
        <v>1150</v>
      </c>
      <c r="BN83" s="834" t="s">
        <v>1151</v>
      </c>
      <c r="BO83" s="834" t="s">
        <v>704</v>
      </c>
      <c r="BP83" s="834" t="s">
        <v>1152</v>
      </c>
      <c r="BQ83" s="369"/>
      <c r="BR83" s="350" t="s">
        <v>602</v>
      </c>
    </row>
    <row r="84" spans="1:70" s="106" customFormat="1" x14ac:dyDescent="0.25">
      <c r="A84" s="341" t="s">
        <v>1205</v>
      </c>
      <c r="B84" s="369"/>
      <c r="C84" s="709">
        <v>42866</v>
      </c>
      <c r="D84" s="369"/>
      <c r="E84" s="342">
        <v>439.38400000000001</v>
      </c>
      <c r="F84" s="369"/>
      <c r="G84" s="343">
        <v>24.88</v>
      </c>
      <c r="H84" s="370"/>
      <c r="I84" s="344">
        <v>0.60660000000000003</v>
      </c>
      <c r="J84" s="344">
        <v>0.76949999999999996</v>
      </c>
      <c r="K84" s="344">
        <v>4.1003999999999996</v>
      </c>
      <c r="L84" s="344">
        <v>9.5069999999999997</v>
      </c>
      <c r="M84" s="344">
        <v>-3.3786</v>
      </c>
      <c r="N84" s="346">
        <v>-1.7765</v>
      </c>
      <c r="O84" s="344">
        <v>0.3231</v>
      </c>
      <c r="P84" s="344">
        <v>10.1927</v>
      </c>
      <c r="Q84" s="344">
        <v>10.2935</v>
      </c>
      <c r="R84" s="344" t="s">
        <v>430</v>
      </c>
      <c r="S84" s="344">
        <v>1.2204999999999999</v>
      </c>
      <c r="T84" s="344">
        <v>11.319900000000001</v>
      </c>
      <c r="U84" s="344">
        <v>-2.5459999999999998</v>
      </c>
      <c r="V84" s="344">
        <v>0.81040000000000001</v>
      </c>
      <c r="W84" s="344">
        <v>1.2204999999999999</v>
      </c>
      <c r="X84" s="344">
        <v>10.477</v>
      </c>
      <c r="Y84" s="370"/>
      <c r="Z84" s="342">
        <v>14</v>
      </c>
      <c r="AA84" s="342">
        <v>7</v>
      </c>
      <c r="AB84" s="342">
        <v>9</v>
      </c>
      <c r="AC84" s="342">
        <v>9</v>
      </c>
      <c r="AD84" s="342">
        <v>5</v>
      </c>
      <c r="AE84" s="342">
        <v>13</v>
      </c>
      <c r="AF84" s="342">
        <v>13</v>
      </c>
      <c r="AG84" s="342">
        <v>14</v>
      </c>
      <c r="AH84" s="342">
        <v>12</v>
      </c>
      <c r="AI84" s="342" t="s">
        <v>430</v>
      </c>
      <c r="AJ84" s="342">
        <v>11</v>
      </c>
      <c r="AK84" s="342">
        <v>9</v>
      </c>
      <c r="AL84" s="342">
        <v>5</v>
      </c>
      <c r="AM84" s="342">
        <v>14</v>
      </c>
      <c r="AN84" s="342">
        <v>11</v>
      </c>
      <c r="AO84" s="369"/>
      <c r="AP84" s="344" t="s">
        <v>430</v>
      </c>
      <c r="AQ84" s="344">
        <v>11.57</v>
      </c>
      <c r="AR84" s="344">
        <v>8.34</v>
      </c>
      <c r="AS84" s="344">
        <v>4.4400000000000004</v>
      </c>
      <c r="AT84" s="344">
        <v>1.23</v>
      </c>
      <c r="AU84" s="347"/>
      <c r="AV84" s="342" t="s">
        <v>430</v>
      </c>
      <c r="AW84" s="342">
        <v>10</v>
      </c>
      <c r="AX84" s="342">
        <v>12</v>
      </c>
      <c r="AY84" s="342">
        <v>14</v>
      </c>
      <c r="AZ84" s="342">
        <v>12</v>
      </c>
      <c r="BA84" s="358"/>
      <c r="BB84" s="344">
        <v>12.947954164590501</v>
      </c>
      <c r="BC84" s="371">
        <v>0.92725178485424997</v>
      </c>
      <c r="BD84" s="371">
        <v>3.9472058607620902E-2</v>
      </c>
      <c r="BE84" s="371">
        <v>-0.27130564721279199</v>
      </c>
      <c r="BF84" s="370"/>
      <c r="BG84" s="832">
        <v>88.378500000000003</v>
      </c>
      <c r="BH84" s="832">
        <v>9.6484000000000005</v>
      </c>
      <c r="BI84" s="832">
        <v>1.1436299999999999</v>
      </c>
      <c r="BJ84" s="832">
        <v>0.82947000000000004</v>
      </c>
      <c r="BK84" s="369"/>
      <c r="BL84" s="834" t="s">
        <v>1154</v>
      </c>
      <c r="BM84" s="834" t="s">
        <v>704</v>
      </c>
      <c r="BN84" s="834" t="s">
        <v>1155</v>
      </c>
      <c r="BO84" s="834" t="s">
        <v>1156</v>
      </c>
      <c r="BP84" s="834" t="s">
        <v>1157</v>
      </c>
      <c r="BQ84" s="369"/>
      <c r="BR84" s="350" t="s">
        <v>547</v>
      </c>
    </row>
    <row r="85" spans="1:70" s="106" customFormat="1" x14ac:dyDescent="0.25">
      <c r="A85" s="341" t="s">
        <v>1206</v>
      </c>
      <c r="B85" s="369"/>
      <c r="C85" s="709">
        <v>41275</v>
      </c>
      <c r="D85" s="369"/>
      <c r="E85" s="342">
        <v>408.83</v>
      </c>
      <c r="F85" s="369"/>
      <c r="G85" s="343">
        <v>176.3417</v>
      </c>
      <c r="H85" s="370"/>
      <c r="I85" s="344">
        <v>0.7349</v>
      </c>
      <c r="J85" s="344">
        <v>0.5625</v>
      </c>
      <c r="K85" s="344">
        <v>3.5438999999999998</v>
      </c>
      <c r="L85" s="344">
        <v>9.5139999999999993</v>
      </c>
      <c r="M85" s="344">
        <v>-4.8517999999999999</v>
      </c>
      <c r="N85" s="346">
        <v>-0.74309999999999998</v>
      </c>
      <c r="O85" s="344">
        <v>-1.2919</v>
      </c>
      <c r="P85" s="344">
        <v>13.0036</v>
      </c>
      <c r="Q85" s="344">
        <v>12.7662</v>
      </c>
      <c r="R85" s="344">
        <v>12.0578</v>
      </c>
      <c r="S85" s="344">
        <v>1.0353000000000001</v>
      </c>
      <c r="T85" s="344">
        <v>11.276899999999999</v>
      </c>
      <c r="U85" s="344">
        <v>-3.6762999999999999</v>
      </c>
      <c r="V85" s="344">
        <v>1.8747</v>
      </c>
      <c r="W85" s="344">
        <v>1.0353000000000001</v>
      </c>
      <c r="X85" s="344">
        <v>12.4391</v>
      </c>
      <c r="Y85" s="370"/>
      <c r="Z85" s="342">
        <v>8</v>
      </c>
      <c r="AA85" s="342">
        <v>14</v>
      </c>
      <c r="AB85" s="342">
        <v>15</v>
      </c>
      <c r="AC85" s="342">
        <v>8</v>
      </c>
      <c r="AD85" s="342">
        <v>14</v>
      </c>
      <c r="AE85" s="342">
        <v>10</v>
      </c>
      <c r="AF85" s="342">
        <v>16</v>
      </c>
      <c r="AG85" s="342">
        <v>7</v>
      </c>
      <c r="AH85" s="342">
        <v>4</v>
      </c>
      <c r="AI85" s="342">
        <v>7</v>
      </c>
      <c r="AJ85" s="342">
        <v>14</v>
      </c>
      <c r="AK85" s="342">
        <v>10</v>
      </c>
      <c r="AL85" s="342">
        <v>14</v>
      </c>
      <c r="AM85" s="342">
        <v>10</v>
      </c>
      <c r="AN85" s="342">
        <v>14</v>
      </c>
      <c r="AO85" s="369"/>
      <c r="AP85" s="344">
        <v>12.64</v>
      </c>
      <c r="AQ85" s="344">
        <v>13.02</v>
      </c>
      <c r="AR85" s="344">
        <v>10.42</v>
      </c>
      <c r="AS85" s="344">
        <v>4.82</v>
      </c>
      <c r="AT85" s="344">
        <v>1.67</v>
      </c>
      <c r="AU85" s="347"/>
      <c r="AV85" s="342">
        <v>5</v>
      </c>
      <c r="AW85" s="342">
        <v>5</v>
      </c>
      <c r="AX85" s="342">
        <v>6</v>
      </c>
      <c r="AY85" s="342">
        <v>12</v>
      </c>
      <c r="AZ85" s="342">
        <v>11</v>
      </c>
      <c r="BA85" s="358"/>
      <c r="BB85" s="344">
        <v>14.394301421737399</v>
      </c>
      <c r="BC85" s="371">
        <v>1.0315306346006301</v>
      </c>
      <c r="BD85" s="371">
        <v>5.2138556616589199E-2</v>
      </c>
      <c r="BE85" s="371">
        <v>-0.119877409844056</v>
      </c>
      <c r="BF85" s="370"/>
      <c r="BG85" s="832">
        <v>87.941699999999997</v>
      </c>
      <c r="BH85" s="832">
        <v>10.1389</v>
      </c>
      <c r="BI85" s="832">
        <v>0.116178</v>
      </c>
      <c r="BJ85" s="832">
        <v>1.8032220000000001</v>
      </c>
      <c r="BK85" s="369"/>
      <c r="BL85" s="834" t="s">
        <v>1159</v>
      </c>
      <c r="BM85" s="834" t="s">
        <v>1160</v>
      </c>
      <c r="BN85" s="834" t="s">
        <v>1161</v>
      </c>
      <c r="BO85" s="834" t="s">
        <v>1162</v>
      </c>
      <c r="BP85" s="834" t="s">
        <v>1163</v>
      </c>
      <c r="BQ85" s="369"/>
      <c r="BR85" s="350" t="s">
        <v>463</v>
      </c>
    </row>
    <row r="86" spans="1:70" s="106" customFormat="1" x14ac:dyDescent="0.25">
      <c r="A86" s="341" t="s">
        <v>1207</v>
      </c>
      <c r="B86" s="369"/>
      <c r="C86" s="709">
        <v>44189</v>
      </c>
      <c r="D86" s="369"/>
      <c r="E86" s="342">
        <v>372.34</v>
      </c>
      <c r="F86" s="369"/>
      <c r="G86" s="343">
        <v>19.332000000000001</v>
      </c>
      <c r="H86" s="370"/>
      <c r="I86" s="344">
        <v>0.39779999999999999</v>
      </c>
      <c r="J86" s="344">
        <v>0.71789999999999998</v>
      </c>
      <c r="K86" s="344">
        <v>5.3164999999999996</v>
      </c>
      <c r="L86" s="344">
        <v>10.947900000000001</v>
      </c>
      <c r="M86" s="344">
        <v>-4.6444999999999999</v>
      </c>
      <c r="N86" s="346">
        <v>-2.0792999999999999</v>
      </c>
      <c r="O86" s="344">
        <v>-0.26350000000000001</v>
      </c>
      <c r="P86" s="344">
        <v>11.974299999999999</v>
      </c>
      <c r="Q86" s="344">
        <v>10.9741</v>
      </c>
      <c r="R86" s="344" t="s">
        <v>430</v>
      </c>
      <c r="S86" s="344">
        <v>1.0210999999999999</v>
      </c>
      <c r="T86" s="344">
        <v>13.684900000000001</v>
      </c>
      <c r="U86" s="344">
        <v>-3.4428000000000001</v>
      </c>
      <c r="V86" s="344">
        <v>1.6874</v>
      </c>
      <c r="W86" s="344">
        <v>1.0210999999999999</v>
      </c>
      <c r="X86" s="344">
        <v>12.6759</v>
      </c>
      <c r="Y86" s="370"/>
      <c r="Z86" s="342">
        <v>20</v>
      </c>
      <c r="AA86" s="342">
        <v>9</v>
      </c>
      <c r="AB86" s="342">
        <v>2</v>
      </c>
      <c r="AC86" s="342">
        <v>4</v>
      </c>
      <c r="AD86" s="342">
        <v>12</v>
      </c>
      <c r="AE86" s="342">
        <v>14</v>
      </c>
      <c r="AF86" s="342">
        <v>15</v>
      </c>
      <c r="AG86" s="342">
        <v>11</v>
      </c>
      <c r="AH86" s="342">
        <v>10</v>
      </c>
      <c r="AI86" s="342" t="s">
        <v>430</v>
      </c>
      <c r="AJ86" s="342">
        <v>15</v>
      </c>
      <c r="AK86" s="342">
        <v>4</v>
      </c>
      <c r="AL86" s="342">
        <v>12</v>
      </c>
      <c r="AM86" s="342">
        <v>11</v>
      </c>
      <c r="AN86" s="342">
        <v>15</v>
      </c>
      <c r="AO86" s="369"/>
      <c r="AP86" s="344" t="s">
        <v>430</v>
      </c>
      <c r="AQ86" s="344" t="s">
        <v>430</v>
      </c>
      <c r="AR86" s="344">
        <v>9.7799999999999994</v>
      </c>
      <c r="AS86" s="344">
        <v>5.21</v>
      </c>
      <c r="AT86" s="344">
        <v>2.95</v>
      </c>
      <c r="AU86" s="347"/>
      <c r="AV86" s="342" t="s">
        <v>430</v>
      </c>
      <c r="AW86" s="342" t="s">
        <v>430</v>
      </c>
      <c r="AX86" s="342">
        <v>9</v>
      </c>
      <c r="AY86" s="342">
        <v>11</v>
      </c>
      <c r="AZ86" s="342">
        <v>6</v>
      </c>
      <c r="BA86" s="358"/>
      <c r="BB86" s="344">
        <v>14.6092254690635</v>
      </c>
      <c r="BC86" s="371">
        <v>1.0500105713822701</v>
      </c>
      <c r="BD86" s="371">
        <v>4.5578428697214103E-2</v>
      </c>
      <c r="BE86" s="371">
        <v>-0.22007454096356199</v>
      </c>
      <c r="BF86" s="370"/>
      <c r="BG86" s="832">
        <v>86.605599999999995</v>
      </c>
      <c r="BH86" s="832">
        <v>4.96347</v>
      </c>
      <c r="BI86" s="832">
        <v>5.7987599999999997</v>
      </c>
      <c r="BJ86" s="832">
        <v>2.6321699999999999</v>
      </c>
      <c r="BK86" s="369"/>
      <c r="BL86" s="834" t="s">
        <v>1165</v>
      </c>
      <c r="BM86" s="834" t="s">
        <v>1166</v>
      </c>
      <c r="BN86" s="834" t="s">
        <v>1167</v>
      </c>
      <c r="BO86" s="834" t="s">
        <v>1094</v>
      </c>
      <c r="BP86" s="834" t="s">
        <v>1168</v>
      </c>
      <c r="BQ86" s="369"/>
      <c r="BR86" s="350" t="s">
        <v>602</v>
      </c>
    </row>
    <row r="87" spans="1:70" s="106" customFormat="1" x14ac:dyDescent="0.25">
      <c r="A87" s="341" t="s">
        <v>1208</v>
      </c>
      <c r="B87" s="369"/>
      <c r="C87" s="709">
        <v>44376</v>
      </c>
      <c r="D87" s="369"/>
      <c r="E87" s="342">
        <v>221.45</v>
      </c>
      <c r="F87" s="369"/>
      <c r="G87" s="343">
        <v>17.940000000000001</v>
      </c>
      <c r="H87" s="370"/>
      <c r="I87" s="344">
        <v>0.89990000000000003</v>
      </c>
      <c r="J87" s="344">
        <v>1.0704</v>
      </c>
      <c r="K87" s="344">
        <v>4.5454999999999997</v>
      </c>
      <c r="L87" s="344">
        <v>11.8454</v>
      </c>
      <c r="M87" s="344">
        <v>0.6734</v>
      </c>
      <c r="N87" s="346">
        <v>5.5914999999999999</v>
      </c>
      <c r="O87" s="344">
        <v>2.4266999999999999</v>
      </c>
      <c r="P87" s="344">
        <v>15.2683</v>
      </c>
      <c r="Q87" s="344">
        <v>12.3475</v>
      </c>
      <c r="R87" s="344" t="s">
        <v>430</v>
      </c>
      <c r="S87" s="344">
        <v>1.3559000000000001</v>
      </c>
      <c r="T87" s="344">
        <v>14.4863</v>
      </c>
      <c r="U87" s="344">
        <v>1.5854999999999999</v>
      </c>
      <c r="V87" s="344">
        <v>7.1684999999999999</v>
      </c>
      <c r="W87" s="344">
        <v>1.3559000000000001</v>
      </c>
      <c r="X87" s="344">
        <v>12.370799999999999</v>
      </c>
      <c r="Y87" s="370"/>
      <c r="Z87" s="342">
        <v>2</v>
      </c>
      <c r="AA87" s="342">
        <v>4</v>
      </c>
      <c r="AB87" s="342">
        <v>5</v>
      </c>
      <c r="AC87" s="342">
        <v>3</v>
      </c>
      <c r="AD87" s="342">
        <v>2</v>
      </c>
      <c r="AE87" s="342">
        <v>1</v>
      </c>
      <c r="AF87" s="342">
        <v>6</v>
      </c>
      <c r="AG87" s="342">
        <v>3</v>
      </c>
      <c r="AH87" s="342">
        <v>6</v>
      </c>
      <c r="AI87" s="342" t="s">
        <v>430</v>
      </c>
      <c r="AJ87" s="342">
        <v>6</v>
      </c>
      <c r="AK87" s="342">
        <v>3</v>
      </c>
      <c r="AL87" s="342">
        <v>2</v>
      </c>
      <c r="AM87" s="342">
        <v>2</v>
      </c>
      <c r="AN87" s="342">
        <v>6</v>
      </c>
      <c r="AO87" s="369"/>
      <c r="AP87" s="344" t="s">
        <v>430</v>
      </c>
      <c r="AQ87" s="344" t="s">
        <v>430</v>
      </c>
      <c r="AR87" s="344">
        <v>12.32</v>
      </c>
      <c r="AS87" s="344">
        <v>9.0299999999999994</v>
      </c>
      <c r="AT87" s="344">
        <v>9.9700000000000006</v>
      </c>
      <c r="AU87" s="347"/>
      <c r="AV87" s="342" t="s">
        <v>430</v>
      </c>
      <c r="AW87" s="342" t="s">
        <v>430</v>
      </c>
      <c r="AX87" s="342">
        <v>2</v>
      </c>
      <c r="AY87" s="342">
        <v>3</v>
      </c>
      <c r="AZ87" s="342">
        <v>2</v>
      </c>
      <c r="BA87" s="358"/>
      <c r="BB87" s="344">
        <v>15.093648579995399</v>
      </c>
      <c r="BC87" s="371">
        <v>1.0582321117637199</v>
      </c>
      <c r="BD87" s="371">
        <v>6.0845870264741003E-2</v>
      </c>
      <c r="BE87" s="371">
        <v>2.5509225916970201E-2</v>
      </c>
      <c r="BF87" s="370"/>
      <c r="BG87" s="832">
        <v>80.218900000000005</v>
      </c>
      <c r="BH87" s="832">
        <v>3.1247400000000001</v>
      </c>
      <c r="BI87" s="832">
        <v>10.1351</v>
      </c>
      <c r="BJ87" s="832">
        <v>6.5212599999999998</v>
      </c>
      <c r="BK87" s="369"/>
      <c r="BL87" s="834" t="s">
        <v>1170</v>
      </c>
      <c r="BM87" s="834" t="s">
        <v>1171</v>
      </c>
      <c r="BN87" s="834" t="s">
        <v>1172</v>
      </c>
      <c r="BO87" s="834" t="s">
        <v>1173</v>
      </c>
      <c r="BP87" s="834" t="s">
        <v>1174</v>
      </c>
      <c r="BQ87" s="369"/>
      <c r="BR87" s="350" t="s">
        <v>476</v>
      </c>
    </row>
    <row r="88" spans="1:70" s="106" customFormat="1" x14ac:dyDescent="0.25">
      <c r="A88" s="341" t="s">
        <v>1209</v>
      </c>
      <c r="B88" s="369"/>
      <c r="C88" s="709">
        <v>41275</v>
      </c>
      <c r="D88" s="369"/>
      <c r="E88" s="342">
        <v>132.834</v>
      </c>
      <c r="F88" s="369"/>
      <c r="G88" s="343">
        <v>52.1</v>
      </c>
      <c r="H88" s="370"/>
      <c r="I88" s="344">
        <v>0.4047</v>
      </c>
      <c r="J88" s="344">
        <v>0.36599999999999999</v>
      </c>
      <c r="K88" s="344">
        <v>3.8675999999999999</v>
      </c>
      <c r="L88" s="344">
        <v>9.1098999999999997</v>
      </c>
      <c r="M88" s="344">
        <v>-3.5720999999999998</v>
      </c>
      <c r="N88" s="346">
        <v>0.38540000000000002</v>
      </c>
      <c r="O88" s="344">
        <v>1.1819</v>
      </c>
      <c r="P88" s="344">
        <v>12.4551</v>
      </c>
      <c r="Q88" s="344">
        <v>11.7844</v>
      </c>
      <c r="R88" s="344">
        <v>12.534000000000001</v>
      </c>
      <c r="S88" s="344">
        <v>0.83220000000000005</v>
      </c>
      <c r="T88" s="344">
        <v>11.4915</v>
      </c>
      <c r="U88" s="344">
        <v>-2.4891999999999999</v>
      </c>
      <c r="V88" s="344">
        <v>1.4211</v>
      </c>
      <c r="W88" s="344">
        <v>0.83220000000000005</v>
      </c>
      <c r="X88" s="344">
        <v>12.426</v>
      </c>
      <c r="Y88" s="370"/>
      <c r="Z88" s="342">
        <v>19</v>
      </c>
      <c r="AA88" s="342">
        <v>20</v>
      </c>
      <c r="AB88" s="342">
        <v>12</v>
      </c>
      <c r="AC88" s="342">
        <v>11</v>
      </c>
      <c r="AD88" s="342">
        <v>6</v>
      </c>
      <c r="AE88" s="342">
        <v>7</v>
      </c>
      <c r="AF88" s="342">
        <v>10</v>
      </c>
      <c r="AG88" s="342">
        <v>9</v>
      </c>
      <c r="AH88" s="342">
        <v>7</v>
      </c>
      <c r="AI88" s="342">
        <v>6</v>
      </c>
      <c r="AJ88" s="342">
        <v>19</v>
      </c>
      <c r="AK88" s="342">
        <v>7</v>
      </c>
      <c r="AL88" s="342">
        <v>4</v>
      </c>
      <c r="AM88" s="342">
        <v>12</v>
      </c>
      <c r="AN88" s="342">
        <v>19</v>
      </c>
      <c r="AO88" s="369"/>
      <c r="AP88" s="344">
        <v>11.98</v>
      </c>
      <c r="AQ88" s="344">
        <v>12.44</v>
      </c>
      <c r="AR88" s="344">
        <v>10.33</v>
      </c>
      <c r="AS88" s="344">
        <v>6.55</v>
      </c>
      <c r="AT88" s="344">
        <v>2.5</v>
      </c>
      <c r="AU88" s="347"/>
      <c r="AV88" s="342">
        <v>7</v>
      </c>
      <c r="AW88" s="342">
        <v>8</v>
      </c>
      <c r="AX88" s="342">
        <v>7</v>
      </c>
      <c r="AY88" s="342">
        <v>6</v>
      </c>
      <c r="AZ88" s="342">
        <v>8</v>
      </c>
      <c r="BA88" s="358"/>
      <c r="BB88" s="344">
        <v>13.3642725730164</v>
      </c>
      <c r="BC88" s="371">
        <v>0.94104957168012504</v>
      </c>
      <c r="BD88" s="371">
        <v>4.94999938918632E-2</v>
      </c>
      <c r="BE88" s="371">
        <v>-0.132473485722304</v>
      </c>
      <c r="BF88" s="370"/>
      <c r="BG88" s="832">
        <v>88.020200000000003</v>
      </c>
      <c r="BH88" s="832">
        <v>4.1542700000000004</v>
      </c>
      <c r="BI88" s="832">
        <v>0.82229300000000005</v>
      </c>
      <c r="BJ88" s="832">
        <v>7.0032370000000004</v>
      </c>
      <c r="BK88" s="369"/>
      <c r="BL88" s="834" t="s">
        <v>1176</v>
      </c>
      <c r="BM88" s="834" t="s">
        <v>1177</v>
      </c>
      <c r="BN88" s="834" t="s">
        <v>1178</v>
      </c>
      <c r="BO88" s="834" t="s">
        <v>1179</v>
      </c>
      <c r="BP88" s="834" t="s">
        <v>1180</v>
      </c>
      <c r="BQ88" s="369"/>
      <c r="BR88" s="350" t="s">
        <v>1181</v>
      </c>
    </row>
    <row r="89" spans="1:70" s="106" customFormat="1" x14ac:dyDescent="0.25">
      <c r="A89" s="341" t="s">
        <v>1210</v>
      </c>
      <c r="B89" s="369"/>
      <c r="C89" s="709">
        <v>45741</v>
      </c>
      <c r="D89" s="369"/>
      <c r="E89" s="342">
        <v>102.45</v>
      </c>
      <c r="F89" s="369"/>
      <c r="G89" s="343">
        <v>9.1999999999999993</v>
      </c>
      <c r="H89" s="370"/>
      <c r="I89" s="344">
        <v>0.43669999999999998</v>
      </c>
      <c r="J89" s="344">
        <v>0.65649999999999997</v>
      </c>
      <c r="K89" s="344">
        <v>-2.3355000000000001</v>
      </c>
      <c r="L89" s="344">
        <v>1.8826000000000001</v>
      </c>
      <c r="M89" s="344">
        <v>-4.7618999999999998</v>
      </c>
      <c r="N89" s="346">
        <v>-9.7154000000000007</v>
      </c>
      <c r="O89" s="344" t="s">
        <v>430</v>
      </c>
      <c r="P89" s="344" t="s">
        <v>430</v>
      </c>
      <c r="Q89" s="344" t="s">
        <v>430</v>
      </c>
      <c r="R89" s="344" t="s">
        <v>430</v>
      </c>
      <c r="S89" s="344">
        <v>0.5464</v>
      </c>
      <c r="T89" s="344">
        <v>2.4499</v>
      </c>
      <c r="U89" s="344">
        <v>-3.4626999999999999</v>
      </c>
      <c r="V89" s="344">
        <v>-3.3613</v>
      </c>
      <c r="W89" s="344">
        <v>0.5464</v>
      </c>
      <c r="X89" s="344">
        <v>-6.3486000000000002</v>
      </c>
      <c r="Y89" s="370"/>
      <c r="Z89" s="342">
        <v>18</v>
      </c>
      <c r="AA89" s="342">
        <v>12</v>
      </c>
      <c r="AB89" s="342">
        <v>20</v>
      </c>
      <c r="AC89" s="342">
        <v>19</v>
      </c>
      <c r="AD89" s="342">
        <v>13</v>
      </c>
      <c r="AE89" s="342">
        <v>18</v>
      </c>
      <c r="AF89" s="342" t="s">
        <v>430</v>
      </c>
      <c r="AG89" s="342" t="s">
        <v>430</v>
      </c>
      <c r="AH89" s="342" t="s">
        <v>430</v>
      </c>
      <c r="AI89" s="342" t="s">
        <v>430</v>
      </c>
      <c r="AJ89" s="342">
        <v>20</v>
      </c>
      <c r="AK89" s="342">
        <v>19</v>
      </c>
      <c r="AL89" s="342">
        <v>13</v>
      </c>
      <c r="AM89" s="342">
        <v>18</v>
      </c>
      <c r="AN89" s="342">
        <v>20</v>
      </c>
      <c r="AO89" s="369"/>
      <c r="AP89" s="344" t="s">
        <v>430</v>
      </c>
      <c r="AQ89" s="344" t="s">
        <v>430</v>
      </c>
      <c r="AR89" s="344" t="s">
        <v>430</v>
      </c>
      <c r="AS89" s="344" t="s">
        <v>430</v>
      </c>
      <c r="AT89" s="344">
        <v>-6.47</v>
      </c>
      <c r="AU89" s="347"/>
      <c r="AV89" s="342" t="s">
        <v>430</v>
      </c>
      <c r="AW89" s="342" t="s">
        <v>430</v>
      </c>
      <c r="AX89" s="342" t="s">
        <v>430</v>
      </c>
      <c r="AY89" s="342" t="s">
        <v>430</v>
      </c>
      <c r="AZ89" s="342">
        <v>18</v>
      </c>
      <c r="BA89" s="358"/>
      <c r="BB89" s="344">
        <v>9.2797165079702992</v>
      </c>
      <c r="BC89" s="371">
        <v>0.489656050255249</v>
      </c>
      <c r="BD89" s="371">
        <v>-9.7687657697511296E-2</v>
      </c>
      <c r="BE89" s="371">
        <v>-0.94717022106906801</v>
      </c>
      <c r="BF89" s="370"/>
      <c r="BG89" s="832">
        <v>74.374499999999998</v>
      </c>
      <c r="BH89" s="832">
        <v>2.91492</v>
      </c>
      <c r="BI89" s="344" t="s">
        <v>430</v>
      </c>
      <c r="BJ89" s="832">
        <v>22.71058</v>
      </c>
      <c r="BK89" s="369"/>
      <c r="BL89" s="834" t="s">
        <v>1183</v>
      </c>
      <c r="BM89" s="834" t="s">
        <v>1184</v>
      </c>
      <c r="BN89" s="834" t="s">
        <v>1185</v>
      </c>
      <c r="BO89" s="834" t="s">
        <v>1186</v>
      </c>
      <c r="BP89" s="834" t="s">
        <v>1187</v>
      </c>
      <c r="BQ89" s="369"/>
      <c r="BR89" s="350" t="s">
        <v>463</v>
      </c>
    </row>
    <row r="90" spans="1:70" s="106" customFormat="1" x14ac:dyDescent="0.25">
      <c r="A90" s="341" t="s">
        <v>1211</v>
      </c>
      <c r="B90" s="369"/>
      <c r="C90" s="709">
        <v>41275</v>
      </c>
      <c r="D90" s="369"/>
      <c r="E90" s="342">
        <v>56.174199999999999</v>
      </c>
      <c r="F90" s="369"/>
      <c r="G90" s="343">
        <v>167.22</v>
      </c>
      <c r="H90" s="370"/>
      <c r="I90" s="344">
        <v>0.80169999999999997</v>
      </c>
      <c r="J90" s="344">
        <v>1.4192</v>
      </c>
      <c r="K90" s="344">
        <v>3.8826999999999998</v>
      </c>
      <c r="L90" s="344">
        <v>7.6824000000000003</v>
      </c>
      <c r="M90" s="344">
        <v>-2.8073000000000001</v>
      </c>
      <c r="N90" s="346">
        <v>4.19E-2</v>
      </c>
      <c r="O90" s="344">
        <v>1.4450000000000001</v>
      </c>
      <c r="P90" s="344">
        <v>12.833600000000001</v>
      </c>
      <c r="Q90" s="344">
        <v>10.722200000000001</v>
      </c>
      <c r="R90" s="344">
        <v>10.2121</v>
      </c>
      <c r="S90" s="344">
        <v>2.3816999999999999</v>
      </c>
      <c r="T90" s="344">
        <v>9.8036999999999992</v>
      </c>
      <c r="U90" s="344">
        <v>-2.8016999999999999</v>
      </c>
      <c r="V90" s="344">
        <v>2.1877</v>
      </c>
      <c r="W90" s="344">
        <v>2.3816999999999999</v>
      </c>
      <c r="X90" s="344">
        <v>10.3454</v>
      </c>
      <c r="Y90" s="370"/>
      <c r="Z90" s="342">
        <v>6</v>
      </c>
      <c r="AA90" s="342">
        <v>1</v>
      </c>
      <c r="AB90" s="342">
        <v>11</v>
      </c>
      <c r="AC90" s="342">
        <v>17</v>
      </c>
      <c r="AD90" s="342">
        <v>4</v>
      </c>
      <c r="AE90" s="342">
        <v>9</v>
      </c>
      <c r="AF90" s="342">
        <v>9</v>
      </c>
      <c r="AG90" s="342">
        <v>8</v>
      </c>
      <c r="AH90" s="342">
        <v>11</v>
      </c>
      <c r="AI90" s="342">
        <v>10</v>
      </c>
      <c r="AJ90" s="342">
        <v>1</v>
      </c>
      <c r="AK90" s="342">
        <v>16</v>
      </c>
      <c r="AL90" s="342">
        <v>8</v>
      </c>
      <c r="AM90" s="342">
        <v>9</v>
      </c>
      <c r="AN90" s="342">
        <v>1</v>
      </c>
      <c r="AO90" s="369"/>
      <c r="AP90" s="344">
        <v>10.88</v>
      </c>
      <c r="AQ90" s="344">
        <v>11.87</v>
      </c>
      <c r="AR90" s="344">
        <v>9.7200000000000006</v>
      </c>
      <c r="AS90" s="344">
        <v>5.67</v>
      </c>
      <c r="AT90" s="344">
        <v>2.17</v>
      </c>
      <c r="AU90" s="347"/>
      <c r="AV90" s="342">
        <v>9</v>
      </c>
      <c r="AW90" s="342">
        <v>9</v>
      </c>
      <c r="AX90" s="342">
        <v>10</v>
      </c>
      <c r="AY90" s="342">
        <v>9</v>
      </c>
      <c r="AZ90" s="342">
        <v>10</v>
      </c>
      <c r="BA90" s="358"/>
      <c r="BB90" s="344">
        <v>13.732019470700299</v>
      </c>
      <c r="BC90" s="371">
        <v>0.93957003983447196</v>
      </c>
      <c r="BD90" s="371">
        <v>4.7860557201826498E-2</v>
      </c>
      <c r="BE90" s="371">
        <v>-0.13555973429516699</v>
      </c>
      <c r="BF90" s="370"/>
      <c r="BG90" s="832">
        <v>80.983900000000006</v>
      </c>
      <c r="BH90" s="832">
        <v>6.7691800000000004</v>
      </c>
      <c r="BI90" s="832">
        <v>3.0531799999999998</v>
      </c>
      <c r="BJ90" s="832">
        <v>9.19374</v>
      </c>
      <c r="BK90" s="369"/>
      <c r="BL90" s="834" t="s">
        <v>1189</v>
      </c>
      <c r="BM90" s="834" t="s">
        <v>1190</v>
      </c>
      <c r="BN90" s="834" t="s">
        <v>727</v>
      </c>
      <c r="BO90" s="834" t="s">
        <v>1191</v>
      </c>
      <c r="BP90" s="834" t="s">
        <v>1192</v>
      </c>
      <c r="BQ90" s="369"/>
      <c r="BR90" s="350" t="s">
        <v>904</v>
      </c>
    </row>
    <row r="91" spans="1:70" s="106" customFormat="1" x14ac:dyDescent="0.25">
      <c r="A91" s="341" t="s">
        <v>1212</v>
      </c>
      <c r="B91" s="369"/>
      <c r="C91" s="709">
        <v>46122</v>
      </c>
      <c r="D91" s="369"/>
      <c r="E91" s="342">
        <v>42.1967</v>
      </c>
      <c r="F91" s="369"/>
      <c r="G91" s="343">
        <v>9.9794</v>
      </c>
      <c r="H91" s="370"/>
      <c r="I91" s="344">
        <v>0.79179999999999995</v>
      </c>
      <c r="J91" s="344">
        <v>0.69620000000000004</v>
      </c>
      <c r="K91" s="344">
        <v>3.4338000000000002</v>
      </c>
      <c r="L91" s="344" t="s">
        <v>430</v>
      </c>
      <c r="M91" s="344" t="s">
        <v>430</v>
      </c>
      <c r="N91" s="346" t="s">
        <v>430</v>
      </c>
      <c r="O91" s="344" t="s">
        <v>430</v>
      </c>
      <c r="P91" s="344" t="s">
        <v>430</v>
      </c>
      <c r="Q91" s="344" t="s">
        <v>430</v>
      </c>
      <c r="R91" s="344" t="s">
        <v>430</v>
      </c>
      <c r="S91" s="344">
        <v>1.3971</v>
      </c>
      <c r="T91" s="344" t="s">
        <v>430</v>
      </c>
      <c r="U91" s="344" t="s">
        <v>430</v>
      </c>
      <c r="V91" s="344" t="s">
        <v>430</v>
      </c>
      <c r="W91" s="344">
        <v>1.3971</v>
      </c>
      <c r="X91" s="344">
        <v>-0.20599999999999999</v>
      </c>
      <c r="Y91" s="370"/>
      <c r="Z91" s="342">
        <v>7</v>
      </c>
      <c r="AA91" s="342">
        <v>10</v>
      </c>
      <c r="AB91" s="342">
        <v>16</v>
      </c>
      <c r="AC91" s="342" t="s">
        <v>430</v>
      </c>
      <c r="AD91" s="342" t="s">
        <v>430</v>
      </c>
      <c r="AE91" s="342" t="s">
        <v>430</v>
      </c>
      <c r="AF91" s="342" t="s">
        <v>430</v>
      </c>
      <c r="AG91" s="342" t="s">
        <v>430</v>
      </c>
      <c r="AH91" s="342" t="s">
        <v>430</v>
      </c>
      <c r="AI91" s="342" t="s">
        <v>430</v>
      </c>
      <c r="AJ91" s="342">
        <v>5</v>
      </c>
      <c r="AK91" s="342" t="s">
        <v>430</v>
      </c>
      <c r="AL91" s="342" t="s">
        <v>430</v>
      </c>
      <c r="AM91" s="342" t="s">
        <v>430</v>
      </c>
      <c r="AN91" s="342">
        <v>5</v>
      </c>
      <c r="AO91" s="369"/>
      <c r="AP91" s="344" t="s">
        <v>430</v>
      </c>
      <c r="AQ91" s="344" t="s">
        <v>430</v>
      </c>
      <c r="AR91" s="344" t="s">
        <v>430</v>
      </c>
      <c r="AS91" s="344" t="s">
        <v>430</v>
      </c>
      <c r="AT91" s="344" t="s">
        <v>430</v>
      </c>
      <c r="AU91" s="347"/>
      <c r="AV91" s="342" t="s">
        <v>430</v>
      </c>
      <c r="AW91" s="342" t="s">
        <v>430</v>
      </c>
      <c r="AX91" s="342" t="s">
        <v>430</v>
      </c>
      <c r="AY91" s="342" t="s">
        <v>430</v>
      </c>
      <c r="AZ91" s="342" t="s">
        <v>430</v>
      </c>
      <c r="BA91" s="358"/>
      <c r="BB91" s="344">
        <v>15.026394121346801</v>
      </c>
      <c r="BC91" s="371">
        <v>1.2397744245709801</v>
      </c>
      <c r="BD91" s="371">
        <v>-4.2849277145658397E-3</v>
      </c>
      <c r="BE91" s="371">
        <v>-0.64098206170831196</v>
      </c>
      <c r="BF91" s="370"/>
      <c r="BG91" s="832">
        <v>84.297700000000006</v>
      </c>
      <c r="BH91" s="832">
        <v>10.107100000000001</v>
      </c>
      <c r="BI91" s="832">
        <v>2.1448700000000001</v>
      </c>
      <c r="BJ91" s="832">
        <v>3.4503300000000001</v>
      </c>
      <c r="BK91" s="369"/>
      <c r="BL91" s="834" t="s">
        <v>1213</v>
      </c>
      <c r="BM91" s="834" t="s">
        <v>1214</v>
      </c>
      <c r="BN91" s="834" t="s">
        <v>1215</v>
      </c>
      <c r="BO91" s="834" t="s">
        <v>1216</v>
      </c>
      <c r="BP91" s="834" t="s">
        <v>1217</v>
      </c>
      <c r="BQ91" s="369"/>
      <c r="BR91" s="350" t="s">
        <v>554</v>
      </c>
    </row>
    <row r="92" spans="1:70" x14ac:dyDescent="0.25">
      <c r="A92" s="36" t="s">
        <v>93</v>
      </c>
      <c r="B92" s="43"/>
      <c r="C92" s="710"/>
      <c r="D92" s="43"/>
      <c r="E92" s="51"/>
      <c r="F92" s="43"/>
      <c r="G92" s="55"/>
      <c r="H92" s="66"/>
      <c r="I92" s="59">
        <v>0.66549999999999998</v>
      </c>
      <c r="J92" s="59">
        <v>0.74060000000000004</v>
      </c>
      <c r="K92" s="59">
        <v>3.7197</v>
      </c>
      <c r="L92" s="59">
        <v>9.6577000000000002</v>
      </c>
      <c r="M92" s="59">
        <v>-3.5817000000000001</v>
      </c>
      <c r="N92" s="70">
        <v>-0.67030000000000001</v>
      </c>
      <c r="O92" s="59">
        <v>1.7883</v>
      </c>
      <c r="P92" s="59">
        <v>12.7363</v>
      </c>
      <c r="Q92" s="59">
        <v>11.581099999999999</v>
      </c>
      <c r="R92" s="59">
        <v>12.6318</v>
      </c>
      <c r="S92" s="59">
        <v>1.2388999999999999</v>
      </c>
      <c r="T92" s="59">
        <v>11.506500000000001</v>
      </c>
      <c r="U92" s="59">
        <v>-2.6254</v>
      </c>
      <c r="V92" s="59">
        <v>2.0571999999999999</v>
      </c>
      <c r="W92" s="59">
        <v>1.2388999999999999</v>
      </c>
      <c r="X92" s="59">
        <v>9.8821999999999992</v>
      </c>
      <c r="Y92" s="66"/>
      <c r="Z92" s="51">
        <v>20</v>
      </c>
      <c r="AA92" s="51">
        <v>20</v>
      </c>
      <c r="AB92" s="51">
        <v>20</v>
      </c>
      <c r="AC92" s="51">
        <v>19</v>
      </c>
      <c r="AD92" s="51">
        <v>18</v>
      </c>
      <c r="AE92" s="51">
        <v>18</v>
      </c>
      <c r="AF92" s="51">
        <v>16</v>
      </c>
      <c r="AG92" s="51">
        <v>16</v>
      </c>
      <c r="AH92" s="51">
        <v>14</v>
      </c>
      <c r="AI92" s="51">
        <v>10</v>
      </c>
      <c r="AJ92" s="51">
        <v>20</v>
      </c>
      <c r="AK92" s="51">
        <v>19</v>
      </c>
      <c r="AL92" s="51">
        <v>18</v>
      </c>
      <c r="AM92" s="51">
        <v>18</v>
      </c>
      <c r="AN92" s="51">
        <v>20</v>
      </c>
      <c r="AO92" s="43"/>
      <c r="AP92" s="59">
        <v>12.625999999999999</v>
      </c>
      <c r="AQ92" s="59">
        <v>12.7575</v>
      </c>
      <c r="AR92" s="59">
        <v>10.1592857142857</v>
      </c>
      <c r="AS92" s="59">
        <v>6.4206250000000002</v>
      </c>
      <c r="AT92" s="59">
        <v>2.5544444444444401</v>
      </c>
      <c r="AU92" s="78"/>
      <c r="AV92" s="51">
        <v>10</v>
      </c>
      <c r="AW92" s="51">
        <v>12</v>
      </c>
      <c r="AX92" s="51">
        <v>14</v>
      </c>
      <c r="AY92" s="51">
        <v>16</v>
      </c>
      <c r="AZ92" s="51">
        <v>18</v>
      </c>
      <c r="BA92" s="254"/>
      <c r="BB92" s="59"/>
      <c r="BC92" s="272"/>
      <c r="BD92" s="272"/>
      <c r="BE92" s="272"/>
      <c r="BF92" s="66"/>
      <c r="BG92" s="59"/>
      <c r="BH92" s="59"/>
      <c r="BI92" s="59"/>
      <c r="BJ92" s="59"/>
      <c r="BK92" s="43"/>
      <c r="BL92" s="84"/>
      <c r="BM92" s="84"/>
      <c r="BN92" s="84"/>
      <c r="BO92" s="84"/>
      <c r="BP92" s="84"/>
      <c r="BQ92" s="43"/>
      <c r="BR92" s="88"/>
    </row>
    <row r="93" spans="1:70" x14ac:dyDescent="0.25">
      <c r="A93" s="37" t="s">
        <v>94</v>
      </c>
      <c r="B93" s="44"/>
      <c r="C93" s="711"/>
      <c r="D93" s="44"/>
      <c r="E93" s="52"/>
      <c r="F93" s="44"/>
      <c r="G93" s="56"/>
      <c r="H93" s="67"/>
      <c r="I93" s="60">
        <v>0.9365</v>
      </c>
      <c r="J93" s="60">
        <v>1.4192</v>
      </c>
      <c r="K93" s="60">
        <v>5.5298999999999996</v>
      </c>
      <c r="L93" s="60">
        <v>19.998699999999999</v>
      </c>
      <c r="M93" s="60">
        <v>3.431</v>
      </c>
      <c r="N93" s="71">
        <v>5.5914999999999999</v>
      </c>
      <c r="O93" s="60">
        <v>5.1920999999999999</v>
      </c>
      <c r="P93" s="60">
        <v>16.112300000000001</v>
      </c>
      <c r="Q93" s="60">
        <v>14.3369</v>
      </c>
      <c r="R93" s="60">
        <v>14.4003</v>
      </c>
      <c r="S93" s="60">
        <v>2.3816999999999999</v>
      </c>
      <c r="T93" s="60">
        <v>21.962299999999999</v>
      </c>
      <c r="U93" s="60">
        <v>4.6028000000000002</v>
      </c>
      <c r="V93" s="60">
        <v>7.9627999999999997</v>
      </c>
      <c r="W93" s="60">
        <v>2.3816999999999999</v>
      </c>
      <c r="X93" s="60">
        <v>15.082800000000001</v>
      </c>
      <c r="Y93" s="67"/>
      <c r="Z93" s="52"/>
      <c r="AA93" s="52"/>
      <c r="AB93" s="52"/>
      <c r="AC93" s="52"/>
      <c r="AD93" s="52"/>
      <c r="AE93" s="52"/>
      <c r="AF93" s="52"/>
      <c r="AG93" s="52"/>
      <c r="AH93" s="52"/>
      <c r="AI93" s="52"/>
      <c r="AJ93" s="52"/>
      <c r="AK93" s="52"/>
      <c r="AL93" s="52"/>
      <c r="AM93" s="52"/>
      <c r="AN93" s="52"/>
      <c r="AO93" s="44"/>
      <c r="AP93" s="60">
        <v>14.91</v>
      </c>
      <c r="AQ93" s="60">
        <v>15.79</v>
      </c>
      <c r="AR93" s="60">
        <v>13.44</v>
      </c>
      <c r="AS93" s="60">
        <v>10.31</v>
      </c>
      <c r="AT93" s="60">
        <v>15.31</v>
      </c>
      <c r="AU93" s="79"/>
      <c r="AV93" s="52"/>
      <c r="AW93" s="52"/>
      <c r="AX93" s="52"/>
      <c r="AY93" s="52"/>
      <c r="AZ93" s="52"/>
      <c r="BA93" s="255"/>
      <c r="BB93" s="60"/>
      <c r="BC93" s="273"/>
      <c r="BD93" s="273"/>
      <c r="BE93" s="273"/>
      <c r="BF93" s="67"/>
      <c r="BG93" s="60"/>
      <c r="BH93" s="60"/>
      <c r="BI93" s="60"/>
      <c r="BJ93" s="60"/>
      <c r="BK93" s="44"/>
      <c r="BL93" s="85"/>
      <c r="BM93" s="85"/>
      <c r="BN93" s="85"/>
      <c r="BO93" s="85"/>
      <c r="BP93" s="85"/>
      <c r="BQ93" s="44"/>
      <c r="BR93" s="89"/>
    </row>
    <row r="94" spans="1:70" x14ac:dyDescent="0.25">
      <c r="A94" s="37" t="s">
        <v>95</v>
      </c>
      <c r="B94" s="67"/>
      <c r="C94" s="711"/>
      <c r="D94" s="44"/>
      <c r="E94" s="52"/>
      <c r="F94" s="44"/>
      <c r="G94" s="56"/>
      <c r="H94" s="67"/>
      <c r="I94" s="60">
        <v>0.39779999999999999</v>
      </c>
      <c r="J94" s="60">
        <v>0.36599999999999999</v>
      </c>
      <c r="K94" s="60">
        <v>-2.3355000000000001</v>
      </c>
      <c r="L94" s="60">
        <v>1.8826000000000001</v>
      </c>
      <c r="M94" s="60">
        <v>-7.6948999999999996</v>
      </c>
      <c r="N94" s="71">
        <v>-9.7154000000000007</v>
      </c>
      <c r="O94" s="60">
        <v>-1.2919</v>
      </c>
      <c r="P94" s="60">
        <v>9.0790000000000006</v>
      </c>
      <c r="Q94" s="60">
        <v>8.8766999999999996</v>
      </c>
      <c r="R94" s="60">
        <v>10.2121</v>
      </c>
      <c r="S94" s="60">
        <v>0.5464</v>
      </c>
      <c r="T94" s="60">
        <v>2.4499</v>
      </c>
      <c r="U94" s="60">
        <v>-6.7264999999999997</v>
      </c>
      <c r="V94" s="60">
        <v>-3.3613</v>
      </c>
      <c r="W94" s="60">
        <v>0.5464</v>
      </c>
      <c r="X94" s="60">
        <v>-6.3486000000000002</v>
      </c>
      <c r="Y94" s="67"/>
      <c r="Z94" s="52"/>
      <c r="AA94" s="52"/>
      <c r="AB94" s="52"/>
      <c r="AC94" s="52"/>
      <c r="AD94" s="52"/>
      <c r="AE94" s="52"/>
      <c r="AF94" s="52"/>
      <c r="AG94" s="52"/>
      <c r="AH94" s="52"/>
      <c r="AI94" s="52"/>
      <c r="AJ94" s="52"/>
      <c r="AK94" s="52"/>
      <c r="AL94" s="52"/>
      <c r="AM94" s="52"/>
      <c r="AN94" s="52"/>
      <c r="AO94" s="44"/>
      <c r="AP94" s="60">
        <v>10.8</v>
      </c>
      <c r="AQ94" s="60">
        <v>10.17</v>
      </c>
      <c r="AR94" s="60">
        <v>7.13</v>
      </c>
      <c r="AS94" s="60">
        <v>3.59</v>
      </c>
      <c r="AT94" s="60">
        <v>-6.47</v>
      </c>
      <c r="AU94" s="79"/>
      <c r="AV94" s="52"/>
      <c r="AW94" s="52"/>
      <c r="AX94" s="52"/>
      <c r="AY94" s="52"/>
      <c r="AZ94" s="52"/>
      <c r="BA94" s="255"/>
      <c r="BB94" s="60"/>
      <c r="BC94" s="273"/>
      <c r="BD94" s="273"/>
      <c r="BE94" s="273"/>
      <c r="BF94" s="67"/>
      <c r="BG94" s="60"/>
      <c r="BH94" s="60"/>
      <c r="BI94" s="60"/>
      <c r="BJ94" s="60"/>
      <c r="BK94" s="44"/>
      <c r="BL94" s="85"/>
      <c r="BM94" s="85"/>
      <c r="BN94" s="85"/>
      <c r="BO94" s="85"/>
      <c r="BP94" s="85"/>
      <c r="BQ94" s="44"/>
      <c r="BR94" s="89"/>
    </row>
    <row r="95" spans="1:70" x14ac:dyDescent="0.25">
      <c r="A95" s="38" t="s">
        <v>96</v>
      </c>
      <c r="B95" s="68"/>
      <c r="C95" s="712"/>
      <c r="D95" s="45"/>
      <c r="E95" s="53"/>
      <c r="F95" s="45"/>
      <c r="G95" s="57"/>
      <c r="H95" s="68"/>
      <c r="I95" s="61">
        <v>0.65610000000000002</v>
      </c>
      <c r="J95" s="61">
        <v>0.69350000000000001</v>
      </c>
      <c r="K95" s="61">
        <v>3.9784999999999999</v>
      </c>
      <c r="L95" s="61">
        <v>9.1823999999999995</v>
      </c>
      <c r="M95" s="61">
        <v>-3.84985</v>
      </c>
      <c r="N95" s="72">
        <v>-0.35060000000000002</v>
      </c>
      <c r="O95" s="61">
        <v>1.6576500000000001</v>
      </c>
      <c r="P95" s="61">
        <v>12.644299999999999</v>
      </c>
      <c r="Q95" s="61">
        <v>11.573499999999999</v>
      </c>
      <c r="R95" s="61">
        <v>12.759399999999999</v>
      </c>
      <c r="S95" s="61">
        <v>1.2289000000000001</v>
      </c>
      <c r="T95" s="61">
        <v>11.0806</v>
      </c>
      <c r="U95" s="61">
        <v>-3.1701999999999999</v>
      </c>
      <c r="V95" s="61">
        <v>1.7810999999999999</v>
      </c>
      <c r="W95" s="61">
        <v>1.2289000000000001</v>
      </c>
      <c r="X95" s="61">
        <v>12.5175</v>
      </c>
      <c r="Y95" s="68"/>
      <c r="Z95" s="53"/>
      <c r="AA95" s="53"/>
      <c r="AB95" s="53"/>
      <c r="AC95" s="53"/>
      <c r="AD95" s="53"/>
      <c r="AE95" s="53"/>
      <c r="AF95" s="53"/>
      <c r="AG95" s="53"/>
      <c r="AH95" s="53"/>
      <c r="AI95" s="53"/>
      <c r="AJ95" s="53"/>
      <c r="AK95" s="53"/>
      <c r="AL95" s="53"/>
      <c r="AM95" s="53"/>
      <c r="AN95" s="53"/>
      <c r="AO95" s="45"/>
      <c r="AP95" s="61">
        <v>12.6</v>
      </c>
      <c r="AQ95" s="61">
        <v>12.72</v>
      </c>
      <c r="AR95" s="61">
        <v>10.23</v>
      </c>
      <c r="AS95" s="61">
        <v>5.82</v>
      </c>
      <c r="AT95" s="61">
        <v>2.17</v>
      </c>
      <c r="AU95" s="80"/>
      <c r="AV95" s="53"/>
      <c r="AW95" s="53"/>
      <c r="AX95" s="53"/>
      <c r="AY95" s="53"/>
      <c r="AZ95" s="53"/>
      <c r="BA95" s="258"/>
      <c r="BB95" s="61"/>
      <c r="BC95" s="275"/>
      <c r="BD95" s="275"/>
      <c r="BE95" s="275"/>
      <c r="BF95" s="68"/>
      <c r="BG95" s="61"/>
      <c r="BH95" s="61"/>
      <c r="BI95" s="61"/>
      <c r="BJ95" s="61"/>
      <c r="BK95" s="45"/>
      <c r="BL95" s="86"/>
      <c r="BM95" s="86"/>
      <c r="BN95" s="86"/>
      <c r="BO95" s="86"/>
      <c r="BP95" s="86"/>
      <c r="BQ95" s="45"/>
      <c r="BR95" s="90"/>
    </row>
    <row r="96" spans="1:70" ht="14.5" x14ac:dyDescent="0.25">
      <c r="A96" s="39" t="s">
        <v>91</v>
      </c>
      <c r="B96" s="69"/>
      <c r="C96" s="71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1"/>
      <c r="AQ96" s="241"/>
      <c r="AR96" s="241"/>
      <c r="AS96" s="241"/>
      <c r="AT96" s="241"/>
      <c r="AU96" s="69"/>
      <c r="AV96" s="243"/>
      <c r="AW96" s="243"/>
      <c r="AX96" s="243"/>
      <c r="AY96" s="243"/>
      <c r="AZ96" s="243"/>
      <c r="BA96" s="69"/>
      <c r="BB96" s="241"/>
      <c r="BC96" s="241"/>
      <c r="BD96" s="241"/>
      <c r="BE96" s="241"/>
      <c r="BF96" s="69"/>
      <c r="BG96" s="241"/>
      <c r="BH96" s="241"/>
      <c r="BI96" s="241"/>
      <c r="BJ96" s="241"/>
      <c r="BK96" s="40"/>
      <c r="BL96" s="40"/>
      <c r="BM96" s="41"/>
    </row>
    <row r="97" spans="1:70" s="106" customFormat="1" x14ac:dyDescent="0.25">
      <c r="A97" s="477" t="s">
        <v>976</v>
      </c>
      <c r="B97" s="402"/>
      <c r="C97" s="720"/>
      <c r="D97" s="402"/>
      <c r="E97" s="397"/>
      <c r="F97" s="402"/>
      <c r="G97" s="397"/>
      <c r="H97" s="402"/>
      <c r="I97" s="401">
        <v>0.70040000000000002</v>
      </c>
      <c r="J97" s="401">
        <v>0.51890000000000003</v>
      </c>
      <c r="K97" s="401">
        <v>3.3742000000000001</v>
      </c>
      <c r="L97" s="401">
        <v>8.4038000000000004</v>
      </c>
      <c r="M97" s="401">
        <v>-6.1452</v>
      </c>
      <c r="N97" s="403">
        <v>-2.4937999999999998</v>
      </c>
      <c r="O97" s="401">
        <v>1.6613</v>
      </c>
      <c r="P97" s="401">
        <v>10.864599999999999</v>
      </c>
      <c r="Q97" s="401">
        <v>11.368600000000001</v>
      </c>
      <c r="R97" s="401">
        <v>13.171099999999999</v>
      </c>
      <c r="S97" s="401">
        <v>1.2918000000000001</v>
      </c>
      <c r="T97" s="401">
        <v>10.440799999999999</v>
      </c>
      <c r="U97" s="401">
        <v>-5.3475999999999999</v>
      </c>
      <c r="V97" s="401">
        <v>0.46910000000000002</v>
      </c>
      <c r="W97" s="401">
        <v>1.2918000000000001</v>
      </c>
      <c r="X97" s="401" t="s">
        <v>428</v>
      </c>
      <c r="Y97" s="402"/>
      <c r="Z97" s="399"/>
      <c r="AA97" s="399"/>
      <c r="AB97" s="399"/>
      <c r="AC97" s="399"/>
      <c r="AD97" s="399"/>
      <c r="AE97" s="399"/>
      <c r="AF97" s="399"/>
      <c r="AG97" s="399"/>
      <c r="AH97" s="399"/>
      <c r="AI97" s="399"/>
      <c r="AJ97" s="399"/>
      <c r="AK97" s="399"/>
      <c r="AL97" s="399"/>
      <c r="AM97" s="399"/>
      <c r="AN97" s="399"/>
      <c r="AO97" s="402"/>
      <c r="AP97" s="401">
        <v>12.75</v>
      </c>
      <c r="AQ97" s="401">
        <v>12.71</v>
      </c>
      <c r="AR97" s="401">
        <v>9.26</v>
      </c>
      <c r="AS97" s="401">
        <v>5.07</v>
      </c>
      <c r="AT97" s="401">
        <v>-0.86</v>
      </c>
      <c r="AU97" s="402"/>
      <c r="AV97" s="422"/>
      <c r="AW97" s="422"/>
      <c r="AX97" s="422"/>
      <c r="AY97" s="422"/>
      <c r="AZ97" s="422"/>
      <c r="BA97" s="402"/>
      <c r="BB97" s="406"/>
      <c r="BC97" s="406"/>
      <c r="BD97" s="406"/>
      <c r="BE97" s="406"/>
      <c r="BF97" s="402"/>
      <c r="BG97" s="406"/>
      <c r="BH97" s="406"/>
      <c r="BI97" s="406"/>
      <c r="BJ97" s="406"/>
      <c r="BK97" s="397"/>
      <c r="BL97" s="397"/>
      <c r="BM97" s="423"/>
      <c r="BN97" s="424"/>
      <c r="BO97" s="424"/>
      <c r="BP97" s="424"/>
      <c r="BQ97" s="424"/>
      <c r="BR97" s="424"/>
    </row>
    <row r="98" spans="1:70" s="106" customFormat="1" x14ac:dyDescent="0.25">
      <c r="A98" s="341" t="s">
        <v>977</v>
      </c>
      <c r="B98" s="370"/>
      <c r="C98" s="721"/>
      <c r="D98" s="370"/>
      <c r="E98" s="368"/>
      <c r="F98" s="370"/>
      <c r="G98" s="368"/>
      <c r="H98" s="370"/>
      <c r="I98" s="344">
        <v>0.65869999999999995</v>
      </c>
      <c r="J98" s="344">
        <v>0.46229999999999999</v>
      </c>
      <c r="K98" s="344">
        <v>3.0169999999999999</v>
      </c>
      <c r="L98" s="344">
        <v>8.2645999999999997</v>
      </c>
      <c r="M98" s="344">
        <v>-6.2956000000000003</v>
      </c>
      <c r="N98" s="346">
        <v>-3.2141000000000002</v>
      </c>
      <c r="O98" s="344">
        <v>0.21890000000000001</v>
      </c>
      <c r="P98" s="344">
        <v>9.6956000000000007</v>
      </c>
      <c r="Q98" s="344">
        <v>9.5901999999999994</v>
      </c>
      <c r="R98" s="344">
        <v>11.523300000000001</v>
      </c>
      <c r="S98" s="344">
        <v>1.2626999999999999</v>
      </c>
      <c r="T98" s="344">
        <v>10.2935</v>
      </c>
      <c r="U98" s="344">
        <v>-5.4669999999999996</v>
      </c>
      <c r="V98" s="344">
        <v>-0.25679999999999997</v>
      </c>
      <c r="W98" s="344">
        <v>1.2626999999999999</v>
      </c>
      <c r="X98" s="344" t="s">
        <v>428</v>
      </c>
      <c r="Y98" s="370"/>
      <c r="Z98" s="342"/>
      <c r="AA98" s="342"/>
      <c r="AB98" s="342"/>
      <c r="AC98" s="342"/>
      <c r="AD98" s="342"/>
      <c r="AE98" s="342"/>
      <c r="AF98" s="342"/>
      <c r="AG98" s="342"/>
      <c r="AH98" s="342"/>
      <c r="AI98" s="342"/>
      <c r="AJ98" s="342"/>
      <c r="AK98" s="342"/>
      <c r="AL98" s="342"/>
      <c r="AM98" s="342"/>
      <c r="AN98" s="342"/>
      <c r="AO98" s="370"/>
      <c r="AP98" s="344">
        <v>11.01</v>
      </c>
      <c r="AQ98" s="344">
        <v>10.89</v>
      </c>
      <c r="AR98" s="344">
        <v>7.68</v>
      </c>
      <c r="AS98" s="344">
        <v>3.86</v>
      </c>
      <c r="AT98" s="344">
        <v>-1.57</v>
      </c>
      <c r="AU98" s="370"/>
      <c r="AV98" s="425"/>
      <c r="AW98" s="425"/>
      <c r="AX98" s="425"/>
      <c r="AY98" s="425"/>
      <c r="AZ98" s="425"/>
      <c r="BA98" s="370"/>
      <c r="BB98" s="371"/>
      <c r="BC98" s="371"/>
      <c r="BD98" s="371"/>
      <c r="BE98" s="371"/>
      <c r="BF98" s="370"/>
      <c r="BG98" s="371"/>
      <c r="BH98" s="371"/>
      <c r="BI98" s="371"/>
      <c r="BJ98" s="371"/>
      <c r="BK98" s="368"/>
      <c r="BL98" s="368"/>
      <c r="BM98" s="426"/>
      <c r="BN98" s="424"/>
      <c r="BO98" s="424"/>
      <c r="BP98" s="424"/>
      <c r="BQ98" s="424"/>
      <c r="BR98" s="424"/>
    </row>
    <row r="99" spans="1:70" s="106" customFormat="1" x14ac:dyDescent="0.25">
      <c r="A99" s="341" t="s">
        <v>978</v>
      </c>
      <c r="B99" s="370"/>
      <c r="C99" s="721"/>
      <c r="D99" s="370"/>
      <c r="E99" s="368"/>
      <c r="F99" s="370"/>
      <c r="G99" s="368"/>
      <c r="H99" s="370"/>
      <c r="I99" s="344">
        <v>0.65880000000000005</v>
      </c>
      <c r="J99" s="344">
        <v>0.4793</v>
      </c>
      <c r="K99" s="344">
        <v>3.2970000000000002</v>
      </c>
      <c r="L99" s="344">
        <v>8.7338000000000005</v>
      </c>
      <c r="M99" s="344">
        <v>-5.7466999999999997</v>
      </c>
      <c r="N99" s="346">
        <v>-2.1566000000000001</v>
      </c>
      <c r="O99" s="344">
        <v>1.3185</v>
      </c>
      <c r="P99" s="344">
        <v>10.901400000000001</v>
      </c>
      <c r="Q99" s="344">
        <v>10.812900000000001</v>
      </c>
      <c r="R99" s="344">
        <v>12.848599999999999</v>
      </c>
      <c r="S99" s="344">
        <v>1.2626999999999999</v>
      </c>
      <c r="T99" s="344">
        <v>10.771599999999999</v>
      </c>
      <c r="U99" s="344">
        <v>-4.9131999999999998</v>
      </c>
      <c r="V99" s="344">
        <v>0.46700000000000003</v>
      </c>
      <c r="W99" s="344">
        <v>1.2626999999999999</v>
      </c>
      <c r="X99" s="344">
        <v>16.4986</v>
      </c>
      <c r="Y99" s="370"/>
      <c r="Z99" s="342"/>
      <c r="AA99" s="342"/>
      <c r="AB99" s="342"/>
      <c r="AC99" s="342"/>
      <c r="AD99" s="342"/>
      <c r="AE99" s="342"/>
      <c r="AF99" s="342"/>
      <c r="AG99" s="342"/>
      <c r="AH99" s="342"/>
      <c r="AI99" s="342"/>
      <c r="AJ99" s="342"/>
      <c r="AK99" s="342"/>
      <c r="AL99" s="342"/>
      <c r="AM99" s="342"/>
      <c r="AN99" s="342"/>
      <c r="AO99" s="370"/>
      <c r="AP99" s="344">
        <v>12.31</v>
      </c>
      <c r="AQ99" s="344">
        <v>12.18</v>
      </c>
      <c r="AR99" s="344">
        <v>8.91</v>
      </c>
      <c r="AS99" s="344">
        <v>5.0599999999999996</v>
      </c>
      <c r="AT99" s="344">
        <v>-0.44</v>
      </c>
      <c r="AU99" s="370"/>
      <c r="AV99" s="425"/>
      <c r="AW99" s="425"/>
      <c r="AX99" s="425"/>
      <c r="AY99" s="425"/>
      <c r="AZ99" s="425"/>
      <c r="BA99" s="370"/>
      <c r="BB99" s="371"/>
      <c r="BC99" s="371"/>
      <c r="BD99" s="371"/>
      <c r="BE99" s="371"/>
      <c r="BF99" s="370"/>
      <c r="BG99" s="371"/>
      <c r="BH99" s="371"/>
      <c r="BI99" s="371"/>
      <c r="BJ99" s="371"/>
      <c r="BK99" s="368"/>
      <c r="BL99" s="368"/>
      <c r="BM99" s="426"/>
      <c r="BN99" s="424"/>
      <c r="BO99" s="424"/>
      <c r="BP99" s="424"/>
      <c r="BQ99" s="424"/>
      <c r="BR99" s="424"/>
    </row>
    <row r="100" spans="1:70" s="106" customFormat="1" x14ac:dyDescent="0.25">
      <c r="A100" s="491" t="s">
        <v>426</v>
      </c>
      <c r="B100" s="413"/>
      <c r="C100" s="722"/>
      <c r="D100" s="413"/>
      <c r="E100" s="427"/>
      <c r="F100" s="413"/>
      <c r="G100" s="427"/>
      <c r="H100" s="428"/>
      <c r="I100" s="429">
        <v>0.70750000000000002</v>
      </c>
      <c r="J100" s="429">
        <v>0.51319999999999999</v>
      </c>
      <c r="K100" s="429">
        <v>3.2705000000000002</v>
      </c>
      <c r="L100" s="429">
        <v>6.9664999999999999</v>
      </c>
      <c r="M100" s="429">
        <v>-7.6140999999999996</v>
      </c>
      <c r="N100" s="430">
        <v>-3.9523000000000001</v>
      </c>
      <c r="O100" s="429">
        <v>1.2642</v>
      </c>
      <c r="P100" s="429">
        <v>9.25</v>
      </c>
      <c r="Q100" s="429">
        <v>10.265700000000001</v>
      </c>
      <c r="R100" s="429">
        <v>12.589</v>
      </c>
      <c r="S100" s="429">
        <v>1.2987</v>
      </c>
      <c r="T100" s="429">
        <v>8.7947000000000006</v>
      </c>
      <c r="U100" s="429">
        <v>-6.9107000000000003</v>
      </c>
      <c r="V100" s="429">
        <v>-1.0202</v>
      </c>
      <c r="W100" s="429">
        <v>1.2987</v>
      </c>
      <c r="X100" s="429" t="s">
        <v>428</v>
      </c>
      <c r="Y100" s="428"/>
      <c r="Z100" s="431"/>
      <c r="AA100" s="431"/>
      <c r="AB100" s="431"/>
      <c r="AC100" s="431"/>
      <c r="AD100" s="431"/>
      <c r="AE100" s="431"/>
      <c r="AF100" s="431"/>
      <c r="AG100" s="431"/>
      <c r="AH100" s="431"/>
      <c r="AI100" s="431"/>
      <c r="AJ100" s="431"/>
      <c r="AK100" s="431"/>
      <c r="AL100" s="431"/>
      <c r="AM100" s="431"/>
      <c r="AN100" s="431"/>
      <c r="AO100" s="428"/>
      <c r="AP100" s="429">
        <v>11.94</v>
      </c>
      <c r="AQ100" s="429">
        <v>11.46</v>
      </c>
      <c r="AR100" s="429">
        <v>7.92</v>
      </c>
      <c r="AS100" s="429">
        <v>3.83</v>
      </c>
      <c r="AT100" s="429">
        <v>-3.37</v>
      </c>
      <c r="AU100" s="428"/>
      <c r="AV100" s="432"/>
      <c r="AW100" s="432"/>
      <c r="AX100" s="432"/>
      <c r="AY100" s="432"/>
      <c r="AZ100" s="432"/>
      <c r="BA100" s="413"/>
      <c r="BB100" s="433"/>
      <c r="BC100" s="433"/>
      <c r="BD100" s="433"/>
      <c r="BE100" s="433"/>
      <c r="BF100" s="413"/>
      <c r="BG100" s="433"/>
      <c r="BH100" s="433"/>
      <c r="BI100" s="433"/>
      <c r="BJ100" s="433"/>
      <c r="BK100" s="427"/>
      <c r="BL100" s="427"/>
      <c r="BM100" s="542"/>
      <c r="BN100" s="408"/>
      <c r="BO100" s="408"/>
      <c r="BP100" s="408"/>
      <c r="BQ100" s="408"/>
      <c r="BR100" s="408"/>
    </row>
    <row r="104" spans="1:70" hidden="1" x14ac:dyDescent="0.25">
      <c r="A104" s="484" t="s">
        <v>179</v>
      </c>
    </row>
    <row r="105" spans="1:70" x14ac:dyDescent="0.25">
      <c r="A105" s="484" t="s">
        <v>10279</v>
      </c>
    </row>
    <row r="106" spans="1:70" x14ac:dyDescent="0.25">
      <c r="A106"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E600-FE78-4A0F-B91E-599131D24F5C}">
  <sheetPr codeName="Sheet9"/>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4" t="s">
        <v>43</v>
      </c>
    </row>
    <row r="3" spans="1:70" ht="20.5" x14ac:dyDescent="0.45">
      <c r="A3" s="23" t="s">
        <v>112</v>
      </c>
    </row>
    <row r="4" spans="1:70" x14ac:dyDescent="0.25">
      <c r="A4" s="484" t="s">
        <v>425</v>
      </c>
    </row>
    <row r="5" spans="1:70" ht="33" x14ac:dyDescent="0.25">
      <c r="A5" s="1107" t="s">
        <v>113</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114</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421" customFormat="1" x14ac:dyDescent="0.25">
      <c r="A8" s="324" t="s">
        <v>1221</v>
      </c>
      <c r="B8" s="361"/>
      <c r="C8" s="707">
        <v>40368</v>
      </c>
      <c r="D8" s="361"/>
      <c r="E8" s="325">
        <v>44321.2</v>
      </c>
      <c r="F8" s="361"/>
      <c r="G8" s="326">
        <v>156.64699999999999</v>
      </c>
      <c r="H8" s="362"/>
      <c r="I8" s="327">
        <v>0.7772</v>
      </c>
      <c r="J8" s="327">
        <v>1.3726</v>
      </c>
      <c r="K8" s="327">
        <v>4.4766000000000004</v>
      </c>
      <c r="L8" s="327">
        <v>12.996499999999999</v>
      </c>
      <c r="M8" s="327">
        <v>-1.4705999999999999</v>
      </c>
      <c r="N8" s="329">
        <v>3.2637999999999998</v>
      </c>
      <c r="O8" s="327">
        <v>3.5813999999999999</v>
      </c>
      <c r="P8" s="327">
        <v>14.4216</v>
      </c>
      <c r="Q8" s="327">
        <v>12.176500000000001</v>
      </c>
      <c r="R8" s="327">
        <v>16.525600000000001</v>
      </c>
      <c r="S8" s="327">
        <v>1.3956</v>
      </c>
      <c r="T8" s="327">
        <v>15.421799999999999</v>
      </c>
      <c r="U8" s="327">
        <v>-0.82930000000000004</v>
      </c>
      <c r="V8" s="327">
        <v>5.2431000000000001</v>
      </c>
      <c r="W8" s="327">
        <v>1.3956</v>
      </c>
      <c r="X8" s="327">
        <v>18.773900000000001</v>
      </c>
      <c r="Y8" s="362"/>
      <c r="Z8" s="325">
        <v>4</v>
      </c>
      <c r="AA8" s="325">
        <v>3</v>
      </c>
      <c r="AB8" s="325">
        <v>7</v>
      </c>
      <c r="AC8" s="325">
        <v>8</v>
      </c>
      <c r="AD8" s="325">
        <v>10</v>
      </c>
      <c r="AE8" s="325">
        <v>7</v>
      </c>
      <c r="AF8" s="325">
        <v>8</v>
      </c>
      <c r="AG8" s="325">
        <v>12</v>
      </c>
      <c r="AH8" s="325">
        <v>12</v>
      </c>
      <c r="AI8" s="325">
        <v>2</v>
      </c>
      <c r="AJ8" s="325">
        <v>2</v>
      </c>
      <c r="AK8" s="325">
        <v>6</v>
      </c>
      <c r="AL8" s="325">
        <v>11</v>
      </c>
      <c r="AM8" s="325">
        <v>6</v>
      </c>
      <c r="AN8" s="325">
        <v>2</v>
      </c>
      <c r="AO8" s="361"/>
      <c r="AP8" s="327">
        <v>15.42</v>
      </c>
      <c r="AQ8" s="327">
        <v>15.32</v>
      </c>
      <c r="AR8" s="327">
        <v>11.77</v>
      </c>
      <c r="AS8" s="327">
        <v>8.59</v>
      </c>
      <c r="AT8" s="327">
        <v>7.71</v>
      </c>
      <c r="AU8" s="330"/>
      <c r="AV8" s="325">
        <v>6</v>
      </c>
      <c r="AW8" s="325">
        <v>10</v>
      </c>
      <c r="AX8" s="325">
        <v>12</v>
      </c>
      <c r="AY8" s="325">
        <v>10</v>
      </c>
      <c r="AZ8" s="325">
        <v>6</v>
      </c>
      <c r="BA8" s="356"/>
      <c r="BB8" s="327">
        <v>15.077802600185199</v>
      </c>
      <c r="BC8" s="363">
        <v>0.99498719212000097</v>
      </c>
      <c r="BD8" s="363">
        <v>5.7695880374871403E-2</v>
      </c>
      <c r="BE8" s="363">
        <v>-0.47774313427151899</v>
      </c>
      <c r="BF8" s="361"/>
      <c r="BG8" s="831">
        <v>44.682499999999997</v>
      </c>
      <c r="BH8" s="831">
        <v>40.828800000000001</v>
      </c>
      <c r="BI8" s="831">
        <v>12.8369</v>
      </c>
      <c r="BJ8" s="831">
        <v>1.6517999999999999</v>
      </c>
      <c r="BK8" s="361"/>
      <c r="BL8" s="833" t="s">
        <v>1222</v>
      </c>
      <c r="BM8" s="833" t="s">
        <v>1223</v>
      </c>
      <c r="BN8" s="833" t="s">
        <v>1224</v>
      </c>
      <c r="BO8" s="833" t="s">
        <v>1225</v>
      </c>
      <c r="BP8" s="833" t="s">
        <v>1226</v>
      </c>
      <c r="BQ8" s="361"/>
      <c r="BR8" s="331" t="s">
        <v>443</v>
      </c>
    </row>
    <row r="9" spans="1:70" s="421" customFormat="1" x14ac:dyDescent="0.25">
      <c r="A9" s="333" t="s">
        <v>1227</v>
      </c>
      <c r="B9" s="365"/>
      <c r="C9" s="708">
        <v>34028</v>
      </c>
      <c r="D9" s="365"/>
      <c r="E9" s="334">
        <v>41199.599999999999</v>
      </c>
      <c r="F9" s="365"/>
      <c r="G9" s="335">
        <v>648.82669999999996</v>
      </c>
      <c r="H9" s="366"/>
      <c r="I9" s="336" t="s">
        <v>430</v>
      </c>
      <c r="J9" s="336">
        <v>0.40110000000000001</v>
      </c>
      <c r="K9" s="336">
        <v>3.6637</v>
      </c>
      <c r="L9" s="336">
        <v>10.7692</v>
      </c>
      <c r="M9" s="336">
        <v>-1.3182</v>
      </c>
      <c r="N9" s="338">
        <v>3.4584000000000001</v>
      </c>
      <c r="O9" s="336">
        <v>5.1863999999999999</v>
      </c>
      <c r="P9" s="336">
        <v>14.5413</v>
      </c>
      <c r="Q9" s="336">
        <v>14.2098</v>
      </c>
      <c r="R9" s="336">
        <v>14.7781</v>
      </c>
      <c r="S9" s="336">
        <v>0.79930000000000001</v>
      </c>
      <c r="T9" s="336">
        <v>12.0915</v>
      </c>
      <c r="U9" s="336">
        <v>-0.27229999999999999</v>
      </c>
      <c r="V9" s="336">
        <v>5.6063999999999998</v>
      </c>
      <c r="W9" s="336">
        <v>0.79930000000000001</v>
      </c>
      <c r="X9" s="336">
        <v>14.697900000000001</v>
      </c>
      <c r="Y9" s="366"/>
      <c r="Z9" s="334" t="s">
        <v>430</v>
      </c>
      <c r="AA9" s="334">
        <v>14</v>
      </c>
      <c r="AB9" s="334">
        <v>12</v>
      </c>
      <c r="AC9" s="334">
        <v>13</v>
      </c>
      <c r="AD9" s="334">
        <v>8</v>
      </c>
      <c r="AE9" s="334">
        <v>6</v>
      </c>
      <c r="AF9" s="334">
        <v>5</v>
      </c>
      <c r="AG9" s="334">
        <v>11</v>
      </c>
      <c r="AH9" s="334">
        <v>8</v>
      </c>
      <c r="AI9" s="334">
        <v>6</v>
      </c>
      <c r="AJ9" s="334">
        <v>13</v>
      </c>
      <c r="AK9" s="334">
        <v>13</v>
      </c>
      <c r="AL9" s="334">
        <v>9</v>
      </c>
      <c r="AM9" s="334">
        <v>5</v>
      </c>
      <c r="AN9" s="334">
        <v>13</v>
      </c>
      <c r="AO9" s="365"/>
      <c r="AP9" s="336">
        <v>15.55</v>
      </c>
      <c r="AQ9" s="336">
        <v>16.75</v>
      </c>
      <c r="AR9" s="336">
        <v>13.15</v>
      </c>
      <c r="AS9" s="336">
        <v>9.4600000000000009</v>
      </c>
      <c r="AT9" s="336">
        <v>6.35</v>
      </c>
      <c r="AU9" s="339"/>
      <c r="AV9" s="334">
        <v>5</v>
      </c>
      <c r="AW9" s="334">
        <v>6</v>
      </c>
      <c r="AX9" s="334">
        <v>8</v>
      </c>
      <c r="AY9" s="334">
        <v>6</v>
      </c>
      <c r="AZ9" s="334">
        <v>8</v>
      </c>
      <c r="BA9" s="357"/>
      <c r="BB9" s="336">
        <v>12.706227629204101</v>
      </c>
      <c r="BC9" s="367">
        <v>0.83871653532799895</v>
      </c>
      <c r="BD9" s="367">
        <v>6.4625364134825294E-2</v>
      </c>
      <c r="BE9" s="367">
        <v>-0.28231340299542401</v>
      </c>
      <c r="BF9" s="365"/>
      <c r="BG9" s="832">
        <v>40.752000000000002</v>
      </c>
      <c r="BH9" s="832">
        <v>39.285299999999999</v>
      </c>
      <c r="BI9" s="832">
        <v>15.166600000000001</v>
      </c>
      <c r="BJ9" s="832">
        <v>4.7961</v>
      </c>
      <c r="BK9" s="365"/>
      <c r="BL9" s="834" t="s">
        <v>691</v>
      </c>
      <c r="BM9" s="834" t="s">
        <v>1228</v>
      </c>
      <c r="BN9" s="834" t="s">
        <v>1229</v>
      </c>
      <c r="BO9" s="834" t="s">
        <v>1230</v>
      </c>
      <c r="BP9" s="834" t="s">
        <v>1231</v>
      </c>
      <c r="BQ9" s="365"/>
      <c r="BR9" s="340" t="s">
        <v>689</v>
      </c>
    </row>
    <row r="10" spans="1:70" s="424" customFormat="1" x14ac:dyDescent="0.25">
      <c r="A10" s="341" t="s">
        <v>1232</v>
      </c>
      <c r="B10" s="369"/>
      <c r="C10" s="709">
        <v>35985</v>
      </c>
      <c r="D10" s="369"/>
      <c r="E10" s="342">
        <v>31170.6</v>
      </c>
      <c r="F10" s="369"/>
      <c r="G10" s="343">
        <v>1024.77</v>
      </c>
      <c r="H10" s="370"/>
      <c r="I10" s="344">
        <v>0.96360000000000001</v>
      </c>
      <c r="J10" s="344">
        <v>0.97450000000000003</v>
      </c>
      <c r="K10" s="344">
        <v>3.5550000000000002</v>
      </c>
      <c r="L10" s="344">
        <v>9.0215999999999994</v>
      </c>
      <c r="M10" s="344">
        <v>-3.5419999999999998</v>
      </c>
      <c r="N10" s="346">
        <v>1.7666999999999999</v>
      </c>
      <c r="O10" s="344">
        <v>5.2912999999999997</v>
      </c>
      <c r="P10" s="344">
        <v>17.341100000000001</v>
      </c>
      <c r="Q10" s="344">
        <v>17.565100000000001</v>
      </c>
      <c r="R10" s="344">
        <v>15.234500000000001</v>
      </c>
      <c r="S10" s="344">
        <v>1.5962000000000001</v>
      </c>
      <c r="T10" s="344">
        <v>11.5032</v>
      </c>
      <c r="U10" s="344">
        <v>-2.6421000000000001</v>
      </c>
      <c r="V10" s="344">
        <v>2.5087999999999999</v>
      </c>
      <c r="W10" s="344">
        <v>1.5962000000000001</v>
      </c>
      <c r="X10" s="344">
        <v>17.979900000000001</v>
      </c>
      <c r="Y10" s="370"/>
      <c r="Z10" s="342">
        <v>1</v>
      </c>
      <c r="AA10" s="342">
        <v>5</v>
      </c>
      <c r="AB10" s="342">
        <v>13</v>
      </c>
      <c r="AC10" s="342">
        <v>15</v>
      </c>
      <c r="AD10" s="342">
        <v>13</v>
      </c>
      <c r="AE10" s="342">
        <v>10</v>
      </c>
      <c r="AF10" s="342">
        <v>4</v>
      </c>
      <c r="AG10" s="342">
        <v>4</v>
      </c>
      <c r="AH10" s="342">
        <v>3</v>
      </c>
      <c r="AI10" s="342">
        <v>4</v>
      </c>
      <c r="AJ10" s="342">
        <v>1</v>
      </c>
      <c r="AK10" s="342">
        <v>15</v>
      </c>
      <c r="AL10" s="342">
        <v>13</v>
      </c>
      <c r="AM10" s="342">
        <v>12</v>
      </c>
      <c r="AN10" s="342">
        <v>1</v>
      </c>
      <c r="AO10" s="369"/>
      <c r="AP10" s="344">
        <v>16.600000000000001</v>
      </c>
      <c r="AQ10" s="344">
        <v>18.690000000000001</v>
      </c>
      <c r="AR10" s="344">
        <v>14.69</v>
      </c>
      <c r="AS10" s="344">
        <v>9.27</v>
      </c>
      <c r="AT10" s="344">
        <v>3.27</v>
      </c>
      <c r="AU10" s="347"/>
      <c r="AV10" s="342">
        <v>3</v>
      </c>
      <c r="AW10" s="342">
        <v>3</v>
      </c>
      <c r="AX10" s="342">
        <v>4</v>
      </c>
      <c r="AY10" s="342">
        <v>7</v>
      </c>
      <c r="AZ10" s="342">
        <v>14</v>
      </c>
      <c r="BA10" s="358"/>
      <c r="BB10" s="344">
        <v>12.847224196572</v>
      </c>
      <c r="BC10" s="371">
        <v>0.85227368124787295</v>
      </c>
      <c r="BD10" s="371">
        <v>7.9395954562971702E-2</v>
      </c>
      <c r="BE10" s="371">
        <v>-0.134352876518498</v>
      </c>
      <c r="BF10" s="369"/>
      <c r="BG10" s="832">
        <v>38.981999999999999</v>
      </c>
      <c r="BH10" s="832">
        <v>38.7151</v>
      </c>
      <c r="BI10" s="832">
        <v>17.232299999999999</v>
      </c>
      <c r="BJ10" s="832">
        <v>5.0705999999999998</v>
      </c>
      <c r="BK10" s="369"/>
      <c r="BL10" s="834" t="s">
        <v>1233</v>
      </c>
      <c r="BM10" s="834" t="s">
        <v>1234</v>
      </c>
      <c r="BN10" s="834" t="s">
        <v>1235</v>
      </c>
      <c r="BO10" s="834" t="s">
        <v>1236</v>
      </c>
      <c r="BP10" s="834" t="s">
        <v>1237</v>
      </c>
      <c r="BQ10" s="369"/>
      <c r="BR10" s="350" t="s">
        <v>1238</v>
      </c>
    </row>
    <row r="11" spans="1:70" s="424" customFormat="1" ht="11" x14ac:dyDescent="0.3">
      <c r="A11" s="835" t="s">
        <v>1239</v>
      </c>
      <c r="B11" s="836"/>
      <c r="C11" s="837">
        <v>38239</v>
      </c>
      <c r="D11" s="836"/>
      <c r="E11" s="838">
        <v>31262.7</v>
      </c>
      <c r="F11" s="836"/>
      <c r="G11" s="839">
        <v>351.99900000000002</v>
      </c>
      <c r="H11" s="841"/>
      <c r="I11" s="840">
        <v>0.72219999999999995</v>
      </c>
      <c r="J11" s="840">
        <v>0.96950000000000003</v>
      </c>
      <c r="K11" s="840">
        <v>5.2968999999999999</v>
      </c>
      <c r="L11" s="840">
        <v>10.87</v>
      </c>
      <c r="M11" s="840">
        <v>-1.3503000000000001</v>
      </c>
      <c r="N11" s="842">
        <v>2.3967000000000001</v>
      </c>
      <c r="O11" s="840">
        <v>2.5969000000000002</v>
      </c>
      <c r="P11" s="840">
        <v>15.468500000000001</v>
      </c>
      <c r="Q11" s="840">
        <v>14.4415</v>
      </c>
      <c r="R11" s="840">
        <v>15.144399999999999</v>
      </c>
      <c r="S11" s="840">
        <v>1.0945</v>
      </c>
      <c r="T11" s="840">
        <v>12.698499999999999</v>
      </c>
      <c r="U11" s="840">
        <v>-0.10440000000000001</v>
      </c>
      <c r="V11" s="840">
        <v>3.9154</v>
      </c>
      <c r="W11" s="840">
        <v>1.0945</v>
      </c>
      <c r="X11" s="840">
        <v>17.723199999999999</v>
      </c>
      <c r="Y11" s="841"/>
      <c r="Z11" s="838">
        <v>6</v>
      </c>
      <c r="AA11" s="838">
        <v>6</v>
      </c>
      <c r="AB11" s="838">
        <v>3</v>
      </c>
      <c r="AC11" s="838">
        <v>12</v>
      </c>
      <c r="AD11" s="838">
        <v>9</v>
      </c>
      <c r="AE11" s="838">
        <v>8</v>
      </c>
      <c r="AF11" s="838">
        <v>10</v>
      </c>
      <c r="AG11" s="838">
        <v>8</v>
      </c>
      <c r="AH11" s="838">
        <v>7</v>
      </c>
      <c r="AI11" s="838">
        <v>5</v>
      </c>
      <c r="AJ11" s="838">
        <v>8</v>
      </c>
      <c r="AK11" s="838">
        <v>12</v>
      </c>
      <c r="AL11" s="838">
        <v>7</v>
      </c>
      <c r="AM11" s="838">
        <v>9</v>
      </c>
      <c r="AN11" s="838">
        <v>8</v>
      </c>
      <c r="AO11" s="836"/>
      <c r="AP11" s="840">
        <v>15.4</v>
      </c>
      <c r="AQ11" s="840">
        <v>16.34</v>
      </c>
      <c r="AR11" s="840">
        <v>13.34</v>
      </c>
      <c r="AS11" s="840">
        <v>8.6300000000000008</v>
      </c>
      <c r="AT11" s="840">
        <v>5.67</v>
      </c>
      <c r="AU11" s="843"/>
      <c r="AV11" s="838">
        <v>7</v>
      </c>
      <c r="AW11" s="838">
        <v>7</v>
      </c>
      <c r="AX11" s="838">
        <v>7</v>
      </c>
      <c r="AY11" s="838">
        <v>9</v>
      </c>
      <c r="AZ11" s="838">
        <v>9</v>
      </c>
      <c r="BA11" s="845"/>
      <c r="BB11" s="840">
        <v>14.4252613576383</v>
      </c>
      <c r="BC11" s="846">
        <v>0.897863659195689</v>
      </c>
      <c r="BD11" s="846">
        <v>6.3034012332526299E-2</v>
      </c>
      <c r="BE11" s="846">
        <v>-0.30683819867567103</v>
      </c>
      <c r="BF11" s="836"/>
      <c r="BG11" s="840">
        <v>48.5379</v>
      </c>
      <c r="BH11" s="840">
        <v>43.512799999999999</v>
      </c>
      <c r="BI11" s="840">
        <v>6.3936999999999999</v>
      </c>
      <c r="BJ11" s="840">
        <v>1.5556000000000001</v>
      </c>
      <c r="BK11" s="836"/>
      <c r="BL11" s="849" t="s">
        <v>1240</v>
      </c>
      <c r="BM11" s="849" t="s">
        <v>1241</v>
      </c>
      <c r="BN11" s="849" t="s">
        <v>1242</v>
      </c>
      <c r="BO11" s="849" t="s">
        <v>1243</v>
      </c>
      <c r="BP11" s="849" t="s">
        <v>1244</v>
      </c>
      <c r="BQ11" s="836"/>
      <c r="BR11" s="850" t="s">
        <v>443</v>
      </c>
    </row>
    <row r="12" spans="1:70" s="424" customFormat="1" x14ac:dyDescent="0.25">
      <c r="A12" s="341" t="s">
        <v>1245</v>
      </c>
      <c r="B12" s="369"/>
      <c r="C12" s="709">
        <v>34383</v>
      </c>
      <c r="D12" s="369"/>
      <c r="E12" s="342">
        <v>29351.200000000001</v>
      </c>
      <c r="F12" s="369"/>
      <c r="G12" s="343">
        <v>345.267</v>
      </c>
      <c r="H12" s="370"/>
      <c r="I12" s="344">
        <v>0.88480000000000003</v>
      </c>
      <c r="J12" s="344">
        <v>0.79990000000000006</v>
      </c>
      <c r="K12" s="344">
        <v>4.3944999999999999</v>
      </c>
      <c r="L12" s="344">
        <v>13.2851</v>
      </c>
      <c r="M12" s="344">
        <v>-2.2463000000000002</v>
      </c>
      <c r="N12" s="346">
        <v>-2.75E-2</v>
      </c>
      <c r="O12" s="344">
        <v>2.4805000000000001</v>
      </c>
      <c r="P12" s="344">
        <v>15.6648</v>
      </c>
      <c r="Q12" s="344">
        <v>15.9392</v>
      </c>
      <c r="R12" s="344">
        <v>14.6782</v>
      </c>
      <c r="S12" s="344">
        <v>1.1365000000000001</v>
      </c>
      <c r="T12" s="344">
        <v>15.3231</v>
      </c>
      <c r="U12" s="344">
        <v>-1.1177999999999999</v>
      </c>
      <c r="V12" s="344">
        <v>2.7475999999999998</v>
      </c>
      <c r="W12" s="344">
        <v>1.1365000000000001</v>
      </c>
      <c r="X12" s="344">
        <v>12.584099999999999</v>
      </c>
      <c r="Y12" s="370"/>
      <c r="Z12" s="342">
        <v>2</v>
      </c>
      <c r="AA12" s="342">
        <v>8</v>
      </c>
      <c r="AB12" s="342">
        <v>8</v>
      </c>
      <c r="AC12" s="342">
        <v>5</v>
      </c>
      <c r="AD12" s="342">
        <v>12</v>
      </c>
      <c r="AE12" s="342">
        <v>13</v>
      </c>
      <c r="AF12" s="342">
        <v>11</v>
      </c>
      <c r="AG12" s="342">
        <v>7</v>
      </c>
      <c r="AH12" s="342">
        <v>5</v>
      </c>
      <c r="AI12" s="342">
        <v>8</v>
      </c>
      <c r="AJ12" s="342">
        <v>7</v>
      </c>
      <c r="AK12" s="342">
        <v>7</v>
      </c>
      <c r="AL12" s="342">
        <v>12</v>
      </c>
      <c r="AM12" s="342">
        <v>10</v>
      </c>
      <c r="AN12" s="342">
        <v>7</v>
      </c>
      <c r="AO12" s="369"/>
      <c r="AP12" s="344">
        <v>16.12</v>
      </c>
      <c r="AQ12" s="344">
        <v>17.82</v>
      </c>
      <c r="AR12" s="344">
        <v>13.62</v>
      </c>
      <c r="AS12" s="344">
        <v>7.64</v>
      </c>
      <c r="AT12" s="344">
        <v>5.39</v>
      </c>
      <c r="AU12" s="347"/>
      <c r="AV12" s="342">
        <v>4</v>
      </c>
      <c r="AW12" s="342">
        <v>4</v>
      </c>
      <c r="AX12" s="342">
        <v>6</v>
      </c>
      <c r="AY12" s="342">
        <v>13</v>
      </c>
      <c r="AZ12" s="342">
        <v>10</v>
      </c>
      <c r="BA12" s="358"/>
      <c r="BB12" s="344">
        <v>15.3950438282093</v>
      </c>
      <c r="BC12" s="371">
        <v>1.0258943188335501</v>
      </c>
      <c r="BD12" s="371">
        <v>6.3753646837139202E-2</v>
      </c>
      <c r="BE12" s="371">
        <v>-0.408042505174736</v>
      </c>
      <c r="BF12" s="369"/>
      <c r="BG12" s="832">
        <v>44.950899999999997</v>
      </c>
      <c r="BH12" s="832">
        <v>37.053899999999999</v>
      </c>
      <c r="BI12" s="832">
        <v>16.933199999999999</v>
      </c>
      <c r="BJ12" s="832">
        <v>1.0620000000000001</v>
      </c>
      <c r="BK12" s="369"/>
      <c r="BL12" s="834" t="s">
        <v>1246</v>
      </c>
      <c r="BM12" s="834" t="s">
        <v>1247</v>
      </c>
      <c r="BN12" s="834" t="s">
        <v>1248</v>
      </c>
      <c r="BO12" s="834" t="s">
        <v>1249</v>
      </c>
      <c r="BP12" s="834" t="s">
        <v>1250</v>
      </c>
      <c r="BQ12" s="369"/>
      <c r="BR12" s="350" t="s">
        <v>518</v>
      </c>
    </row>
    <row r="13" spans="1:70" s="424" customFormat="1" x14ac:dyDescent="0.25">
      <c r="A13" s="341" t="s">
        <v>1251</v>
      </c>
      <c r="B13" s="369"/>
      <c r="C13" s="709">
        <v>38422</v>
      </c>
      <c r="D13" s="369"/>
      <c r="E13" s="342">
        <v>25363.7</v>
      </c>
      <c r="F13" s="369"/>
      <c r="G13" s="343">
        <v>252.9</v>
      </c>
      <c r="H13" s="370"/>
      <c r="I13" s="344">
        <v>0.76500000000000001</v>
      </c>
      <c r="J13" s="344">
        <v>0.80110000000000003</v>
      </c>
      <c r="K13" s="344">
        <v>5.2039999999999997</v>
      </c>
      <c r="L13" s="344">
        <v>12.620200000000001</v>
      </c>
      <c r="M13" s="344">
        <v>-1.0872999999999999</v>
      </c>
      <c r="N13" s="346">
        <v>-2.9546999999999999</v>
      </c>
      <c r="O13" s="344">
        <v>1.5063</v>
      </c>
      <c r="P13" s="344">
        <v>13.1282</v>
      </c>
      <c r="Q13" s="344">
        <v>11.6579</v>
      </c>
      <c r="R13" s="344">
        <v>14.7081</v>
      </c>
      <c r="S13" s="344">
        <v>1.2369000000000001</v>
      </c>
      <c r="T13" s="344">
        <v>15.279400000000001</v>
      </c>
      <c r="U13" s="344">
        <v>-0.14610000000000001</v>
      </c>
      <c r="V13" s="344">
        <v>6.3299999999999995E-2</v>
      </c>
      <c r="W13" s="344">
        <v>1.2369000000000001</v>
      </c>
      <c r="X13" s="344">
        <v>16.357500000000002</v>
      </c>
      <c r="Y13" s="370"/>
      <c r="Z13" s="342">
        <v>5</v>
      </c>
      <c r="AA13" s="342">
        <v>7</v>
      </c>
      <c r="AB13" s="342">
        <v>4</v>
      </c>
      <c r="AC13" s="342">
        <v>9</v>
      </c>
      <c r="AD13" s="342">
        <v>7</v>
      </c>
      <c r="AE13" s="342">
        <v>14</v>
      </c>
      <c r="AF13" s="342">
        <v>14</v>
      </c>
      <c r="AG13" s="342">
        <v>13</v>
      </c>
      <c r="AH13" s="342">
        <v>13</v>
      </c>
      <c r="AI13" s="342">
        <v>7</v>
      </c>
      <c r="AJ13" s="342">
        <v>4</v>
      </c>
      <c r="AK13" s="342">
        <v>8</v>
      </c>
      <c r="AL13" s="342">
        <v>8</v>
      </c>
      <c r="AM13" s="342">
        <v>14</v>
      </c>
      <c r="AN13" s="342">
        <v>4</v>
      </c>
      <c r="AO13" s="369"/>
      <c r="AP13" s="344">
        <v>13.88</v>
      </c>
      <c r="AQ13" s="344">
        <v>14.15</v>
      </c>
      <c r="AR13" s="344">
        <v>10.46</v>
      </c>
      <c r="AS13" s="344">
        <v>6.6</v>
      </c>
      <c r="AT13" s="344">
        <v>3.68</v>
      </c>
      <c r="AU13" s="347"/>
      <c r="AV13" s="342">
        <v>11</v>
      </c>
      <c r="AW13" s="342">
        <v>12</v>
      </c>
      <c r="AX13" s="342">
        <v>13</v>
      </c>
      <c r="AY13" s="342">
        <v>14</v>
      </c>
      <c r="AZ13" s="342">
        <v>12</v>
      </c>
      <c r="BA13" s="358"/>
      <c r="BB13" s="344">
        <v>15.2799639873458</v>
      </c>
      <c r="BC13" s="371">
        <v>0.95079901575278702</v>
      </c>
      <c r="BD13" s="371">
        <v>4.9509768071903798E-2</v>
      </c>
      <c r="BE13" s="371">
        <v>-0.53131164433988798</v>
      </c>
      <c r="BF13" s="369"/>
      <c r="BG13" s="832">
        <v>50.069499999999998</v>
      </c>
      <c r="BH13" s="832">
        <v>36.984099999999998</v>
      </c>
      <c r="BI13" s="832">
        <v>10.019399999999999</v>
      </c>
      <c r="BJ13" s="832">
        <v>2.927</v>
      </c>
      <c r="BK13" s="369"/>
      <c r="BL13" s="834" t="s">
        <v>1252</v>
      </c>
      <c r="BM13" s="834" t="s">
        <v>1253</v>
      </c>
      <c r="BN13" s="834" t="s">
        <v>1254</v>
      </c>
      <c r="BO13" s="834" t="s">
        <v>1255</v>
      </c>
      <c r="BP13" s="834" t="s">
        <v>1256</v>
      </c>
      <c r="BQ13" s="369"/>
      <c r="BR13" s="350" t="s">
        <v>518</v>
      </c>
    </row>
    <row r="14" spans="1:70" s="424" customFormat="1" x14ac:dyDescent="0.25">
      <c r="A14" s="341" t="s">
        <v>1257</v>
      </c>
      <c r="B14" s="369"/>
      <c r="C14" s="709">
        <v>38573</v>
      </c>
      <c r="D14" s="369"/>
      <c r="E14" s="342">
        <v>18720.599999999999</v>
      </c>
      <c r="F14" s="369"/>
      <c r="G14" s="343">
        <v>140.12</v>
      </c>
      <c r="H14" s="370"/>
      <c r="I14" s="344">
        <v>0.4632</v>
      </c>
      <c r="J14" s="344">
        <v>0.79920000000000002</v>
      </c>
      <c r="K14" s="344">
        <v>2.2915999999999999</v>
      </c>
      <c r="L14" s="344">
        <v>11.693</v>
      </c>
      <c r="M14" s="344">
        <v>-0.65159999999999996</v>
      </c>
      <c r="N14" s="346">
        <v>4.5601000000000003</v>
      </c>
      <c r="O14" s="344">
        <v>5.3282999999999996</v>
      </c>
      <c r="P14" s="344">
        <v>20.144500000000001</v>
      </c>
      <c r="Q14" s="344">
        <v>17.1813</v>
      </c>
      <c r="R14" s="344">
        <v>15.5444</v>
      </c>
      <c r="S14" s="344">
        <v>1.0821000000000001</v>
      </c>
      <c r="T14" s="344">
        <v>14.2028</v>
      </c>
      <c r="U14" s="344">
        <v>0.26400000000000001</v>
      </c>
      <c r="V14" s="344">
        <v>5.1738999999999997</v>
      </c>
      <c r="W14" s="344">
        <v>1.0821000000000001</v>
      </c>
      <c r="X14" s="344">
        <v>13.457000000000001</v>
      </c>
      <c r="Y14" s="370"/>
      <c r="Z14" s="342">
        <v>11</v>
      </c>
      <c r="AA14" s="342">
        <v>9</v>
      </c>
      <c r="AB14" s="342">
        <v>15</v>
      </c>
      <c r="AC14" s="342">
        <v>11</v>
      </c>
      <c r="AD14" s="342">
        <v>6</v>
      </c>
      <c r="AE14" s="342">
        <v>4</v>
      </c>
      <c r="AF14" s="342">
        <v>3</v>
      </c>
      <c r="AG14" s="342">
        <v>3</v>
      </c>
      <c r="AH14" s="342">
        <v>4</v>
      </c>
      <c r="AI14" s="342">
        <v>3</v>
      </c>
      <c r="AJ14" s="342">
        <v>9</v>
      </c>
      <c r="AK14" s="342">
        <v>10</v>
      </c>
      <c r="AL14" s="342">
        <v>6</v>
      </c>
      <c r="AM14" s="342">
        <v>7</v>
      </c>
      <c r="AN14" s="342">
        <v>9</v>
      </c>
      <c r="AO14" s="369"/>
      <c r="AP14" s="344">
        <v>16.760000000000002</v>
      </c>
      <c r="AQ14" s="344">
        <v>19.260000000000002</v>
      </c>
      <c r="AR14" s="344">
        <v>16.7</v>
      </c>
      <c r="AS14" s="344">
        <v>11.06</v>
      </c>
      <c r="AT14" s="344">
        <v>7.18</v>
      </c>
      <c r="AU14" s="347"/>
      <c r="AV14" s="342">
        <v>2</v>
      </c>
      <c r="AW14" s="342">
        <v>2</v>
      </c>
      <c r="AX14" s="342">
        <v>3</v>
      </c>
      <c r="AY14" s="342">
        <v>3</v>
      </c>
      <c r="AZ14" s="342">
        <v>7</v>
      </c>
      <c r="BA14" s="358"/>
      <c r="BB14" s="344">
        <v>14.8976217356674</v>
      </c>
      <c r="BC14" s="371">
        <v>0.94605255149575795</v>
      </c>
      <c r="BD14" s="371">
        <v>8.5650052790437706E-2</v>
      </c>
      <c r="BE14" s="371">
        <v>-5.4081339969107604E-3</v>
      </c>
      <c r="BF14" s="369"/>
      <c r="BG14" s="832">
        <v>39.915900000000001</v>
      </c>
      <c r="BH14" s="832">
        <v>36.085099999999997</v>
      </c>
      <c r="BI14" s="832">
        <v>18.920000000000002</v>
      </c>
      <c r="BJ14" s="832">
        <v>5.0789999999999997</v>
      </c>
      <c r="BK14" s="369"/>
      <c r="BL14" s="834" t="s">
        <v>1258</v>
      </c>
      <c r="BM14" s="834" t="s">
        <v>1259</v>
      </c>
      <c r="BN14" s="834" t="s">
        <v>1260</v>
      </c>
      <c r="BO14" s="834" t="s">
        <v>1261</v>
      </c>
      <c r="BP14" s="834" t="s">
        <v>1262</v>
      </c>
      <c r="BQ14" s="369"/>
      <c r="BR14" s="350" t="s">
        <v>443</v>
      </c>
    </row>
    <row r="15" spans="1:70" s="424" customFormat="1" x14ac:dyDescent="0.25">
      <c r="A15" s="341" t="s">
        <v>1263</v>
      </c>
      <c r="B15" s="369"/>
      <c r="C15" s="709">
        <v>43755</v>
      </c>
      <c r="D15" s="369"/>
      <c r="E15" s="342">
        <v>18504.8</v>
      </c>
      <c r="F15" s="369"/>
      <c r="G15" s="343">
        <v>36.161900000000003</v>
      </c>
      <c r="H15" s="370"/>
      <c r="I15" s="344">
        <v>0.24729999999999999</v>
      </c>
      <c r="J15" s="344">
        <v>1.7625</v>
      </c>
      <c r="K15" s="344">
        <v>3.9260000000000002</v>
      </c>
      <c r="L15" s="344">
        <v>19.318200000000001</v>
      </c>
      <c r="M15" s="344">
        <v>7.6817000000000002</v>
      </c>
      <c r="N15" s="346">
        <v>5.7678000000000003</v>
      </c>
      <c r="O15" s="344">
        <v>10.420500000000001</v>
      </c>
      <c r="P15" s="344">
        <v>23.015999999999998</v>
      </c>
      <c r="Q15" s="344">
        <v>19.463000000000001</v>
      </c>
      <c r="R15" s="344" t="s">
        <v>430</v>
      </c>
      <c r="S15" s="344">
        <v>0.65239999999999998</v>
      </c>
      <c r="T15" s="344">
        <v>22.4544</v>
      </c>
      <c r="U15" s="344">
        <v>8.5145</v>
      </c>
      <c r="V15" s="344">
        <v>6.5782999999999996</v>
      </c>
      <c r="W15" s="344">
        <v>0.65239999999999998</v>
      </c>
      <c r="X15" s="344">
        <v>21.1067</v>
      </c>
      <c r="Y15" s="370"/>
      <c r="Z15" s="342">
        <v>13</v>
      </c>
      <c r="AA15" s="342">
        <v>2</v>
      </c>
      <c r="AB15" s="342">
        <v>11</v>
      </c>
      <c r="AC15" s="342">
        <v>2</v>
      </c>
      <c r="AD15" s="342">
        <v>1</v>
      </c>
      <c r="AE15" s="342">
        <v>2</v>
      </c>
      <c r="AF15" s="342">
        <v>2</v>
      </c>
      <c r="AG15" s="342">
        <v>2</v>
      </c>
      <c r="AH15" s="342">
        <v>1</v>
      </c>
      <c r="AI15" s="342" t="s">
        <v>430</v>
      </c>
      <c r="AJ15" s="342">
        <v>14</v>
      </c>
      <c r="AK15" s="342">
        <v>2</v>
      </c>
      <c r="AL15" s="342">
        <v>2</v>
      </c>
      <c r="AM15" s="342">
        <v>3</v>
      </c>
      <c r="AN15" s="342">
        <v>14</v>
      </c>
      <c r="AO15" s="369"/>
      <c r="AP15" s="344" t="s">
        <v>430</v>
      </c>
      <c r="AQ15" s="344" t="s">
        <v>430</v>
      </c>
      <c r="AR15" s="344">
        <v>20.05</v>
      </c>
      <c r="AS15" s="344">
        <v>15.93</v>
      </c>
      <c r="AT15" s="344">
        <v>17.940000000000001</v>
      </c>
      <c r="AU15" s="347"/>
      <c r="AV15" s="342" t="s">
        <v>430</v>
      </c>
      <c r="AW15" s="342" t="s">
        <v>430</v>
      </c>
      <c r="AX15" s="342">
        <v>1</v>
      </c>
      <c r="AY15" s="342">
        <v>2</v>
      </c>
      <c r="AZ15" s="342">
        <v>2</v>
      </c>
      <c r="BA15" s="358"/>
      <c r="BB15" s="344">
        <v>20.4124761633154</v>
      </c>
      <c r="BC15" s="371">
        <v>1.16561651396951</v>
      </c>
      <c r="BD15" s="371">
        <v>7.6516013605864103E-2</v>
      </c>
      <c r="BE15" s="371">
        <v>-1.6899495774213499E-2</v>
      </c>
      <c r="BF15" s="369"/>
      <c r="BG15" s="832">
        <v>35.5867</v>
      </c>
      <c r="BH15" s="832">
        <v>35.404699999999998</v>
      </c>
      <c r="BI15" s="832">
        <v>27.6906</v>
      </c>
      <c r="BJ15" s="832">
        <v>1.3180000000000001</v>
      </c>
      <c r="BK15" s="369"/>
      <c r="BL15" s="834" t="s">
        <v>1264</v>
      </c>
      <c r="BM15" s="834" t="s">
        <v>1265</v>
      </c>
      <c r="BN15" s="834" t="s">
        <v>1266</v>
      </c>
      <c r="BO15" s="834" t="s">
        <v>1267</v>
      </c>
      <c r="BP15" s="834" t="s">
        <v>1268</v>
      </c>
      <c r="BQ15" s="369"/>
      <c r="BR15" s="350" t="s">
        <v>443</v>
      </c>
    </row>
    <row r="16" spans="1:70" s="424" customFormat="1" x14ac:dyDescent="0.25">
      <c r="A16" s="341" t="s">
        <v>1269</v>
      </c>
      <c r="B16" s="369"/>
      <c r="C16" s="709">
        <v>36662</v>
      </c>
      <c r="D16" s="369"/>
      <c r="E16" s="342">
        <v>17991</v>
      </c>
      <c r="F16" s="369"/>
      <c r="G16" s="343">
        <v>624.52</v>
      </c>
      <c r="H16" s="370"/>
      <c r="I16" s="344">
        <v>0.70709999999999995</v>
      </c>
      <c r="J16" s="344">
        <v>0.44290000000000002</v>
      </c>
      <c r="K16" s="344">
        <v>4.6608999999999998</v>
      </c>
      <c r="L16" s="344">
        <v>10.2379</v>
      </c>
      <c r="M16" s="344">
        <v>-3.9710999999999999</v>
      </c>
      <c r="N16" s="346">
        <v>7.4000000000000003E-3</v>
      </c>
      <c r="O16" s="344">
        <v>2.4155000000000002</v>
      </c>
      <c r="P16" s="344">
        <v>16.4925</v>
      </c>
      <c r="Q16" s="344">
        <v>13.350199999999999</v>
      </c>
      <c r="R16" s="344">
        <v>14.635400000000001</v>
      </c>
      <c r="S16" s="344">
        <v>1.1400999999999999</v>
      </c>
      <c r="T16" s="344">
        <v>11.8384</v>
      </c>
      <c r="U16" s="344">
        <v>-3.0507</v>
      </c>
      <c r="V16" s="344">
        <v>2.7130999999999998</v>
      </c>
      <c r="W16" s="344">
        <v>1.1400999999999999</v>
      </c>
      <c r="X16" s="344">
        <v>17.132100000000001</v>
      </c>
      <c r="Y16" s="370"/>
      <c r="Z16" s="342">
        <v>7</v>
      </c>
      <c r="AA16" s="342">
        <v>11</v>
      </c>
      <c r="AB16" s="342">
        <v>5</v>
      </c>
      <c r="AC16" s="342">
        <v>14</v>
      </c>
      <c r="AD16" s="342">
        <v>14</v>
      </c>
      <c r="AE16" s="342">
        <v>12</v>
      </c>
      <c r="AF16" s="342">
        <v>12</v>
      </c>
      <c r="AG16" s="342">
        <v>6</v>
      </c>
      <c r="AH16" s="342">
        <v>10</v>
      </c>
      <c r="AI16" s="342">
        <v>9</v>
      </c>
      <c r="AJ16" s="342">
        <v>6</v>
      </c>
      <c r="AK16" s="342">
        <v>14</v>
      </c>
      <c r="AL16" s="342">
        <v>14</v>
      </c>
      <c r="AM16" s="342">
        <v>11</v>
      </c>
      <c r="AN16" s="342">
        <v>6</v>
      </c>
      <c r="AO16" s="369"/>
      <c r="AP16" s="344">
        <v>14.82</v>
      </c>
      <c r="AQ16" s="344">
        <v>15.95</v>
      </c>
      <c r="AR16" s="344">
        <v>13.03</v>
      </c>
      <c r="AS16" s="344">
        <v>7.8</v>
      </c>
      <c r="AT16" s="344">
        <v>3.42</v>
      </c>
      <c r="AU16" s="347"/>
      <c r="AV16" s="342">
        <v>8</v>
      </c>
      <c r="AW16" s="342">
        <v>9</v>
      </c>
      <c r="AX16" s="342">
        <v>10</v>
      </c>
      <c r="AY16" s="342">
        <v>11</v>
      </c>
      <c r="AZ16" s="342">
        <v>13</v>
      </c>
      <c r="BA16" s="358"/>
      <c r="BB16" s="344">
        <v>14.8232114367182</v>
      </c>
      <c r="BC16" s="371">
        <v>0.96284974032215298</v>
      </c>
      <c r="BD16" s="371">
        <v>6.7201540901609805E-2</v>
      </c>
      <c r="BE16" s="371">
        <v>-0.30799869075515102</v>
      </c>
      <c r="BF16" s="369"/>
      <c r="BG16" s="832">
        <v>52.5334</v>
      </c>
      <c r="BH16" s="832">
        <v>35.9895</v>
      </c>
      <c r="BI16" s="832">
        <v>8.0054800000000004</v>
      </c>
      <c r="BJ16" s="832">
        <v>3.4716200000000002</v>
      </c>
      <c r="BK16" s="369"/>
      <c r="BL16" s="834" t="s">
        <v>1270</v>
      </c>
      <c r="BM16" s="834" t="s">
        <v>1271</v>
      </c>
      <c r="BN16" s="834" t="s">
        <v>669</v>
      </c>
      <c r="BO16" s="834" t="s">
        <v>1272</v>
      </c>
      <c r="BP16" s="834" t="s">
        <v>1273</v>
      </c>
      <c r="BQ16" s="369"/>
      <c r="BR16" s="350" t="s">
        <v>730</v>
      </c>
    </row>
    <row r="17" spans="1:70" s="424" customFormat="1" x14ac:dyDescent="0.25">
      <c r="A17" s="341" t="s">
        <v>1274</v>
      </c>
      <c r="B17" s="369"/>
      <c r="C17" s="709">
        <v>43395</v>
      </c>
      <c r="D17" s="369"/>
      <c r="E17" s="342">
        <v>16470.8</v>
      </c>
      <c r="F17" s="369"/>
      <c r="G17" s="343">
        <v>34.25</v>
      </c>
      <c r="H17" s="370"/>
      <c r="I17" s="344" t="s">
        <v>430</v>
      </c>
      <c r="J17" s="344">
        <v>0.41039999999999999</v>
      </c>
      <c r="K17" s="344">
        <v>4.0084999999999997</v>
      </c>
      <c r="L17" s="344">
        <v>14.0146</v>
      </c>
      <c r="M17" s="344">
        <v>1.7225999999999999</v>
      </c>
      <c r="N17" s="346">
        <v>4.1466000000000003</v>
      </c>
      <c r="O17" s="344">
        <v>4.9828999999999999</v>
      </c>
      <c r="P17" s="344">
        <v>15.123900000000001</v>
      </c>
      <c r="Q17" s="344">
        <v>12.662100000000001</v>
      </c>
      <c r="R17" s="344" t="s">
        <v>430</v>
      </c>
      <c r="S17" s="344">
        <v>0.1462</v>
      </c>
      <c r="T17" s="344">
        <v>15.983700000000001</v>
      </c>
      <c r="U17" s="344">
        <v>2.7294999999999998</v>
      </c>
      <c r="V17" s="344">
        <v>5.9059999999999997</v>
      </c>
      <c r="W17" s="344">
        <v>0.1462</v>
      </c>
      <c r="X17" s="344">
        <v>17.3474</v>
      </c>
      <c r="Y17" s="370"/>
      <c r="Z17" s="342" t="s">
        <v>430</v>
      </c>
      <c r="AA17" s="342">
        <v>12</v>
      </c>
      <c r="AB17" s="342">
        <v>10</v>
      </c>
      <c r="AC17" s="342">
        <v>4</v>
      </c>
      <c r="AD17" s="342">
        <v>3</v>
      </c>
      <c r="AE17" s="342">
        <v>5</v>
      </c>
      <c r="AF17" s="342">
        <v>6</v>
      </c>
      <c r="AG17" s="342">
        <v>9</v>
      </c>
      <c r="AH17" s="342">
        <v>11</v>
      </c>
      <c r="AI17" s="342" t="s">
        <v>430</v>
      </c>
      <c r="AJ17" s="342">
        <v>15</v>
      </c>
      <c r="AK17" s="342">
        <v>4</v>
      </c>
      <c r="AL17" s="342">
        <v>3</v>
      </c>
      <c r="AM17" s="342">
        <v>4</v>
      </c>
      <c r="AN17" s="342">
        <v>15</v>
      </c>
      <c r="AO17" s="369"/>
      <c r="AP17" s="344" t="s">
        <v>430</v>
      </c>
      <c r="AQ17" s="344">
        <v>16.28</v>
      </c>
      <c r="AR17" s="344">
        <v>13.13</v>
      </c>
      <c r="AS17" s="344">
        <v>10.17</v>
      </c>
      <c r="AT17" s="344">
        <v>10.26</v>
      </c>
      <c r="AU17" s="347"/>
      <c r="AV17" s="342" t="s">
        <v>430</v>
      </c>
      <c r="AW17" s="342">
        <v>8</v>
      </c>
      <c r="AX17" s="342">
        <v>9</v>
      </c>
      <c r="AY17" s="342">
        <v>4</v>
      </c>
      <c r="AZ17" s="342">
        <v>4</v>
      </c>
      <c r="BA17" s="358"/>
      <c r="BB17" s="344">
        <v>13.2956122295922</v>
      </c>
      <c r="BC17" s="371">
        <v>0.82530635441822198</v>
      </c>
      <c r="BD17" s="371">
        <v>6.6134574949365796E-2</v>
      </c>
      <c r="BE17" s="371">
        <v>-0.20651521301979001</v>
      </c>
      <c r="BF17" s="369"/>
      <c r="BG17" s="832">
        <v>44.013300000000001</v>
      </c>
      <c r="BH17" s="832">
        <v>36.087400000000002</v>
      </c>
      <c r="BI17" s="832">
        <v>8.1746700000000008</v>
      </c>
      <c r="BJ17" s="832">
        <v>11.724629999999999</v>
      </c>
      <c r="BK17" s="369"/>
      <c r="BL17" s="834" t="s">
        <v>1275</v>
      </c>
      <c r="BM17" s="834" t="s">
        <v>1276</v>
      </c>
      <c r="BN17" s="834" t="s">
        <v>1277</v>
      </c>
      <c r="BO17" s="834" t="s">
        <v>1278</v>
      </c>
      <c r="BP17" s="834" t="s">
        <v>1279</v>
      </c>
      <c r="BQ17" s="369"/>
      <c r="BR17" s="350" t="s">
        <v>554</v>
      </c>
    </row>
    <row r="18" spans="1:70" s="424" customFormat="1" x14ac:dyDescent="0.25">
      <c r="A18" s="341" t="s">
        <v>1280</v>
      </c>
      <c r="B18" s="369"/>
      <c r="C18" s="709">
        <v>39303</v>
      </c>
      <c r="D18" s="369"/>
      <c r="E18" s="342">
        <v>11280.5</v>
      </c>
      <c r="F18" s="369"/>
      <c r="G18" s="343">
        <v>109.54</v>
      </c>
      <c r="H18" s="370"/>
      <c r="I18" s="344">
        <v>0.27460000000000001</v>
      </c>
      <c r="J18" s="344">
        <v>1.8787</v>
      </c>
      <c r="K18" s="344">
        <v>9.8475999999999999</v>
      </c>
      <c r="L18" s="344">
        <v>23.956099999999999</v>
      </c>
      <c r="M18" s="344">
        <v>7.5186000000000002</v>
      </c>
      <c r="N18" s="346">
        <v>7.8787000000000003</v>
      </c>
      <c r="O18" s="344">
        <v>11.1972</v>
      </c>
      <c r="P18" s="344">
        <v>23.871500000000001</v>
      </c>
      <c r="Q18" s="344">
        <v>17.901299999999999</v>
      </c>
      <c r="R18" s="344">
        <v>16.537199999999999</v>
      </c>
      <c r="S18" s="344">
        <v>1.1917</v>
      </c>
      <c r="T18" s="344">
        <v>26.3874</v>
      </c>
      <c r="U18" s="344">
        <v>8.8758999999999997</v>
      </c>
      <c r="V18" s="344">
        <v>10.4457</v>
      </c>
      <c r="W18" s="344">
        <v>1.1917</v>
      </c>
      <c r="X18" s="344">
        <v>13.4948</v>
      </c>
      <c r="Y18" s="370"/>
      <c r="Z18" s="342">
        <v>12</v>
      </c>
      <c r="AA18" s="342">
        <v>1</v>
      </c>
      <c r="AB18" s="342">
        <v>1</v>
      </c>
      <c r="AC18" s="342">
        <v>1</v>
      </c>
      <c r="AD18" s="342">
        <v>2</v>
      </c>
      <c r="AE18" s="342">
        <v>1</v>
      </c>
      <c r="AF18" s="342">
        <v>1</v>
      </c>
      <c r="AG18" s="342">
        <v>1</v>
      </c>
      <c r="AH18" s="342">
        <v>2</v>
      </c>
      <c r="AI18" s="342">
        <v>1</v>
      </c>
      <c r="AJ18" s="342">
        <v>5</v>
      </c>
      <c r="AK18" s="342">
        <v>1</v>
      </c>
      <c r="AL18" s="342">
        <v>1</v>
      </c>
      <c r="AM18" s="342">
        <v>1</v>
      </c>
      <c r="AN18" s="342">
        <v>5</v>
      </c>
      <c r="AO18" s="369"/>
      <c r="AP18" s="344">
        <v>17.829999999999998</v>
      </c>
      <c r="AQ18" s="344">
        <v>20.23</v>
      </c>
      <c r="AR18" s="344">
        <v>19.89</v>
      </c>
      <c r="AS18" s="344">
        <v>17.91</v>
      </c>
      <c r="AT18" s="344">
        <v>22.95</v>
      </c>
      <c r="AU18" s="347"/>
      <c r="AV18" s="342">
        <v>1</v>
      </c>
      <c r="AW18" s="342">
        <v>1</v>
      </c>
      <c r="AX18" s="342">
        <v>2</v>
      </c>
      <c r="AY18" s="342">
        <v>1</v>
      </c>
      <c r="AZ18" s="342">
        <v>1</v>
      </c>
      <c r="BA18" s="358"/>
      <c r="BB18" s="344">
        <v>17.676117183023798</v>
      </c>
      <c r="BC18" s="371">
        <v>1.0498264651569</v>
      </c>
      <c r="BD18" s="371">
        <v>8.7018961476966E-2</v>
      </c>
      <c r="BE18" s="371">
        <v>0.116209535816499</v>
      </c>
      <c r="BF18" s="369"/>
      <c r="BG18" s="832">
        <v>40.774900000000002</v>
      </c>
      <c r="BH18" s="832">
        <v>37.394100000000002</v>
      </c>
      <c r="BI18" s="832">
        <v>21.057300000000001</v>
      </c>
      <c r="BJ18" s="832">
        <v>0.77370000000000005</v>
      </c>
      <c r="BK18" s="369"/>
      <c r="BL18" s="834" t="s">
        <v>1281</v>
      </c>
      <c r="BM18" s="834" t="s">
        <v>1282</v>
      </c>
      <c r="BN18" s="834" t="s">
        <v>1283</v>
      </c>
      <c r="BO18" s="834" t="s">
        <v>1284</v>
      </c>
      <c r="BP18" s="834" t="s">
        <v>1285</v>
      </c>
      <c r="BQ18" s="369"/>
      <c r="BR18" s="350" t="s">
        <v>518</v>
      </c>
    </row>
    <row r="19" spans="1:70" s="424" customFormat="1" x14ac:dyDescent="0.25">
      <c r="A19" s="341" t="s">
        <v>1286</v>
      </c>
      <c r="B19" s="369"/>
      <c r="C19" s="709">
        <v>34025</v>
      </c>
      <c r="D19" s="369"/>
      <c r="E19" s="342">
        <v>7912.42</v>
      </c>
      <c r="F19" s="369"/>
      <c r="G19" s="343">
        <v>501.0342</v>
      </c>
      <c r="H19" s="370"/>
      <c r="I19" s="344">
        <v>0.64770000000000005</v>
      </c>
      <c r="J19" s="344">
        <v>0.40360000000000001</v>
      </c>
      <c r="K19" s="344">
        <v>4.1863000000000001</v>
      </c>
      <c r="L19" s="344">
        <v>13.227499999999999</v>
      </c>
      <c r="M19" s="344">
        <v>-5.2544000000000004</v>
      </c>
      <c r="N19" s="346">
        <v>-6.1086</v>
      </c>
      <c r="O19" s="344">
        <v>-1.9187000000000001</v>
      </c>
      <c r="P19" s="344">
        <v>8.6416000000000004</v>
      </c>
      <c r="Q19" s="344">
        <v>10.6486</v>
      </c>
      <c r="R19" s="344">
        <v>12.3978</v>
      </c>
      <c r="S19" s="344">
        <v>1.0373000000000001</v>
      </c>
      <c r="T19" s="344">
        <v>15.809699999999999</v>
      </c>
      <c r="U19" s="344">
        <v>-4.5621999999999998</v>
      </c>
      <c r="V19" s="344">
        <v>-1.5630999999999999</v>
      </c>
      <c r="W19" s="344">
        <v>1.0373000000000001</v>
      </c>
      <c r="X19" s="344">
        <v>12.445</v>
      </c>
      <c r="Y19" s="370"/>
      <c r="Z19" s="342">
        <v>8</v>
      </c>
      <c r="AA19" s="342">
        <v>13</v>
      </c>
      <c r="AB19" s="342">
        <v>9</v>
      </c>
      <c r="AC19" s="342">
        <v>6</v>
      </c>
      <c r="AD19" s="342">
        <v>15</v>
      </c>
      <c r="AE19" s="342">
        <v>15</v>
      </c>
      <c r="AF19" s="342">
        <v>15</v>
      </c>
      <c r="AG19" s="342">
        <v>15</v>
      </c>
      <c r="AH19" s="342">
        <v>14</v>
      </c>
      <c r="AI19" s="342">
        <v>12</v>
      </c>
      <c r="AJ19" s="342">
        <v>10</v>
      </c>
      <c r="AK19" s="342">
        <v>5</v>
      </c>
      <c r="AL19" s="342">
        <v>15</v>
      </c>
      <c r="AM19" s="342">
        <v>15</v>
      </c>
      <c r="AN19" s="342">
        <v>10</v>
      </c>
      <c r="AO19" s="369"/>
      <c r="AP19" s="344">
        <v>12.28</v>
      </c>
      <c r="AQ19" s="344">
        <v>11.97</v>
      </c>
      <c r="AR19" s="344">
        <v>7.9</v>
      </c>
      <c r="AS19" s="344">
        <v>2.2599999999999998</v>
      </c>
      <c r="AT19" s="344">
        <v>0.15</v>
      </c>
      <c r="AU19" s="347"/>
      <c r="AV19" s="342">
        <v>12</v>
      </c>
      <c r="AW19" s="342">
        <v>14</v>
      </c>
      <c r="AX19" s="342">
        <v>15</v>
      </c>
      <c r="AY19" s="342">
        <v>15</v>
      </c>
      <c r="AZ19" s="342">
        <v>15</v>
      </c>
      <c r="BA19" s="358"/>
      <c r="BB19" s="344">
        <v>14.771861188722101</v>
      </c>
      <c r="BC19" s="371">
        <v>0.99503436908389598</v>
      </c>
      <c r="BD19" s="371">
        <v>2.7035217195758299E-2</v>
      </c>
      <c r="BE19" s="371">
        <v>-0.94837365308972599</v>
      </c>
      <c r="BF19" s="369"/>
      <c r="BG19" s="344">
        <v>40.280900000000003</v>
      </c>
      <c r="BH19" s="344">
        <v>36.880899999999997</v>
      </c>
      <c r="BI19" s="344">
        <v>18.733499999999999</v>
      </c>
      <c r="BJ19" s="344">
        <v>4.1047000000000002</v>
      </c>
      <c r="BK19" s="369"/>
      <c r="BL19" s="368" t="s">
        <v>1287</v>
      </c>
      <c r="BM19" s="368" t="s">
        <v>1288</v>
      </c>
      <c r="BN19" s="368" t="s">
        <v>1289</v>
      </c>
      <c r="BO19" s="368" t="s">
        <v>1290</v>
      </c>
      <c r="BP19" s="368" t="s">
        <v>1291</v>
      </c>
      <c r="BQ19" s="369"/>
      <c r="BR19" s="350" t="s">
        <v>525</v>
      </c>
    </row>
    <row r="20" spans="1:70" s="424" customFormat="1" x14ac:dyDescent="0.25">
      <c r="A20" s="341" t="s">
        <v>1292</v>
      </c>
      <c r="B20" s="369"/>
      <c r="C20" s="709">
        <v>34980</v>
      </c>
      <c r="D20" s="369"/>
      <c r="E20" s="342">
        <v>7494.61</v>
      </c>
      <c r="F20" s="369"/>
      <c r="G20" s="343">
        <v>1490.6708000000001</v>
      </c>
      <c r="H20" s="370"/>
      <c r="I20" s="344">
        <v>0.4718</v>
      </c>
      <c r="J20" s="344">
        <v>0.35310000000000002</v>
      </c>
      <c r="K20" s="344">
        <v>3.4636</v>
      </c>
      <c r="L20" s="344">
        <v>11.7273</v>
      </c>
      <c r="M20" s="344">
        <v>-1.9129</v>
      </c>
      <c r="N20" s="346">
        <v>0.73560000000000003</v>
      </c>
      <c r="O20" s="344">
        <v>3.5222000000000002</v>
      </c>
      <c r="P20" s="344">
        <v>17.079899999999999</v>
      </c>
      <c r="Q20" s="344">
        <v>15.2559</v>
      </c>
      <c r="R20" s="344">
        <v>12.9945</v>
      </c>
      <c r="S20" s="344">
        <v>0.90639999999999998</v>
      </c>
      <c r="T20" s="344">
        <v>13.550599999999999</v>
      </c>
      <c r="U20" s="344">
        <v>-0.73609999999999998</v>
      </c>
      <c r="V20" s="344">
        <v>2.4544999999999999</v>
      </c>
      <c r="W20" s="344">
        <v>0.90639999999999998</v>
      </c>
      <c r="X20" s="344">
        <v>17.671500000000002</v>
      </c>
      <c r="Y20" s="370"/>
      <c r="Z20" s="342">
        <v>10</v>
      </c>
      <c r="AA20" s="342">
        <v>15</v>
      </c>
      <c r="AB20" s="342">
        <v>14</v>
      </c>
      <c r="AC20" s="342">
        <v>10</v>
      </c>
      <c r="AD20" s="342">
        <v>11</v>
      </c>
      <c r="AE20" s="342">
        <v>11</v>
      </c>
      <c r="AF20" s="342">
        <v>9</v>
      </c>
      <c r="AG20" s="342">
        <v>5</v>
      </c>
      <c r="AH20" s="342">
        <v>6</v>
      </c>
      <c r="AI20" s="342">
        <v>11</v>
      </c>
      <c r="AJ20" s="342">
        <v>12</v>
      </c>
      <c r="AK20" s="342">
        <v>11</v>
      </c>
      <c r="AL20" s="342">
        <v>10</v>
      </c>
      <c r="AM20" s="342">
        <v>13</v>
      </c>
      <c r="AN20" s="342">
        <v>12</v>
      </c>
      <c r="AO20" s="369"/>
      <c r="AP20" s="344">
        <v>14.71</v>
      </c>
      <c r="AQ20" s="344">
        <v>16.98</v>
      </c>
      <c r="AR20" s="344">
        <v>13.98</v>
      </c>
      <c r="AS20" s="344">
        <v>8.9600000000000009</v>
      </c>
      <c r="AT20" s="344">
        <v>4.8</v>
      </c>
      <c r="AU20" s="347"/>
      <c r="AV20" s="342">
        <v>9</v>
      </c>
      <c r="AW20" s="342">
        <v>5</v>
      </c>
      <c r="AX20" s="342">
        <v>5</v>
      </c>
      <c r="AY20" s="342">
        <v>8</v>
      </c>
      <c r="AZ20" s="342">
        <v>11</v>
      </c>
      <c r="BA20" s="358"/>
      <c r="BB20" s="344">
        <v>14.8608979322054</v>
      </c>
      <c r="BC20" s="371">
        <v>0.97327839538189398</v>
      </c>
      <c r="BD20" s="371">
        <v>7.03107942647722E-2</v>
      </c>
      <c r="BE20" s="371">
        <v>-0.27338499815670803</v>
      </c>
      <c r="BF20" s="369"/>
      <c r="BG20" s="832">
        <v>56.145299999999999</v>
      </c>
      <c r="BH20" s="832">
        <v>39.886099999999999</v>
      </c>
      <c r="BI20" s="344" t="s">
        <v>430</v>
      </c>
      <c r="BJ20" s="832">
        <v>3.9685999999999999</v>
      </c>
      <c r="BK20" s="369"/>
      <c r="BL20" s="834" t="s">
        <v>1293</v>
      </c>
      <c r="BM20" s="834" t="s">
        <v>1112</v>
      </c>
      <c r="BN20" s="834" t="s">
        <v>1294</v>
      </c>
      <c r="BO20" s="834" t="s">
        <v>1295</v>
      </c>
      <c r="BP20" s="834" t="s">
        <v>1296</v>
      </c>
      <c r="BQ20" s="369"/>
      <c r="BR20" s="350" t="s">
        <v>436</v>
      </c>
    </row>
    <row r="21" spans="1:70" s="424" customFormat="1" x14ac:dyDescent="0.25">
      <c r="A21" s="341" t="s">
        <v>1297</v>
      </c>
      <c r="B21" s="369"/>
      <c r="C21" s="709">
        <v>39140</v>
      </c>
      <c r="D21" s="369"/>
      <c r="E21" s="342">
        <v>7038</v>
      </c>
      <c r="F21" s="369"/>
      <c r="G21" s="343">
        <v>90.078299999999999</v>
      </c>
      <c r="H21" s="370"/>
      <c r="I21" s="344">
        <v>0.61319999999999997</v>
      </c>
      <c r="J21" s="344">
        <v>1.2961</v>
      </c>
      <c r="K21" s="344">
        <v>6.6490999999999998</v>
      </c>
      <c r="L21" s="344">
        <v>15.942399999999999</v>
      </c>
      <c r="M21" s="344">
        <v>1.1212</v>
      </c>
      <c r="N21" s="346">
        <v>5.3376000000000001</v>
      </c>
      <c r="O21" s="344">
        <v>4.1940999999999997</v>
      </c>
      <c r="P21" s="344">
        <v>14.748900000000001</v>
      </c>
      <c r="Q21" s="344">
        <v>13.5158</v>
      </c>
      <c r="R21" s="344">
        <v>14.478899999999999</v>
      </c>
      <c r="S21" s="344">
        <v>1.2927999999999999</v>
      </c>
      <c r="T21" s="344">
        <v>17.749600000000001</v>
      </c>
      <c r="U21" s="344">
        <v>2.0773999999999999</v>
      </c>
      <c r="V21" s="344">
        <v>6.7074999999999996</v>
      </c>
      <c r="W21" s="344">
        <v>1.2927999999999999</v>
      </c>
      <c r="X21" s="344">
        <v>12.026</v>
      </c>
      <c r="Y21" s="370"/>
      <c r="Z21" s="342">
        <v>9</v>
      </c>
      <c r="AA21" s="342">
        <v>4</v>
      </c>
      <c r="AB21" s="342">
        <v>2</v>
      </c>
      <c r="AC21" s="342">
        <v>3</v>
      </c>
      <c r="AD21" s="342">
        <v>4</v>
      </c>
      <c r="AE21" s="342">
        <v>3</v>
      </c>
      <c r="AF21" s="342">
        <v>7</v>
      </c>
      <c r="AG21" s="342">
        <v>10</v>
      </c>
      <c r="AH21" s="342">
        <v>9</v>
      </c>
      <c r="AI21" s="342">
        <v>10</v>
      </c>
      <c r="AJ21" s="342">
        <v>3</v>
      </c>
      <c r="AK21" s="342">
        <v>3</v>
      </c>
      <c r="AL21" s="342">
        <v>5</v>
      </c>
      <c r="AM21" s="342">
        <v>2</v>
      </c>
      <c r="AN21" s="342">
        <v>3</v>
      </c>
      <c r="AO21" s="369"/>
      <c r="AP21" s="344">
        <v>14.2</v>
      </c>
      <c r="AQ21" s="344">
        <v>15.06</v>
      </c>
      <c r="AR21" s="344">
        <v>12.34</v>
      </c>
      <c r="AS21" s="344">
        <v>9.6300000000000008</v>
      </c>
      <c r="AT21" s="344">
        <v>12.29</v>
      </c>
      <c r="AU21" s="347"/>
      <c r="AV21" s="342">
        <v>10</v>
      </c>
      <c r="AW21" s="342">
        <v>11</v>
      </c>
      <c r="AX21" s="342">
        <v>11</v>
      </c>
      <c r="AY21" s="342">
        <v>5</v>
      </c>
      <c r="AZ21" s="342">
        <v>3</v>
      </c>
      <c r="BA21" s="358"/>
      <c r="BB21" s="344">
        <v>15.1244928174515</v>
      </c>
      <c r="BC21" s="371">
        <v>0.97370836212946299</v>
      </c>
      <c r="BD21" s="371">
        <v>5.6573479056595502E-2</v>
      </c>
      <c r="BE21" s="371">
        <v>-0.46320373031589201</v>
      </c>
      <c r="BF21" s="369"/>
      <c r="BG21" s="832">
        <v>34.850299999999997</v>
      </c>
      <c r="BH21" s="832">
        <v>38.365200000000002</v>
      </c>
      <c r="BI21" s="832">
        <v>23.995799999999999</v>
      </c>
      <c r="BJ21" s="832">
        <v>2.7887</v>
      </c>
      <c r="BK21" s="369"/>
      <c r="BL21" s="834" t="s">
        <v>1298</v>
      </c>
      <c r="BM21" s="834" t="s">
        <v>1299</v>
      </c>
      <c r="BN21" s="834" t="s">
        <v>1300</v>
      </c>
      <c r="BO21" s="834" t="s">
        <v>1301</v>
      </c>
      <c r="BP21" s="834" t="s">
        <v>1302</v>
      </c>
      <c r="BQ21" s="369"/>
      <c r="BR21" s="350" t="s">
        <v>443</v>
      </c>
    </row>
    <row r="22" spans="1:70" s="424" customFormat="1" x14ac:dyDescent="0.25">
      <c r="A22" s="341" t="s">
        <v>1303</v>
      </c>
      <c r="B22" s="369"/>
      <c r="C22" s="709">
        <v>34754</v>
      </c>
      <c r="D22" s="369"/>
      <c r="E22" s="342">
        <v>5783.95</v>
      </c>
      <c r="F22" s="369"/>
      <c r="G22" s="343">
        <v>934.83</v>
      </c>
      <c r="H22" s="370"/>
      <c r="I22" s="344">
        <v>0.80769999999999997</v>
      </c>
      <c r="J22" s="344">
        <v>0.76749999999999996</v>
      </c>
      <c r="K22" s="344">
        <v>4.5156999999999998</v>
      </c>
      <c r="L22" s="344">
        <v>13.222099999999999</v>
      </c>
      <c r="M22" s="344">
        <v>0.77939999999999998</v>
      </c>
      <c r="N22" s="346">
        <v>2.3081</v>
      </c>
      <c r="O22" s="344">
        <v>2.4024999999999999</v>
      </c>
      <c r="P22" s="344">
        <v>12.619199999999999</v>
      </c>
      <c r="Q22" s="344">
        <v>9.1658000000000008</v>
      </c>
      <c r="R22" s="344">
        <v>11.4467</v>
      </c>
      <c r="S22" s="344">
        <v>1.0266999999999999</v>
      </c>
      <c r="T22" s="344">
        <v>15.227600000000001</v>
      </c>
      <c r="U22" s="344">
        <v>2.1817000000000002</v>
      </c>
      <c r="V22" s="344">
        <v>5.1646999999999998</v>
      </c>
      <c r="W22" s="344">
        <v>1.0266999999999999</v>
      </c>
      <c r="X22" s="344">
        <v>16.255400000000002</v>
      </c>
      <c r="Y22" s="370"/>
      <c r="Z22" s="342">
        <v>3</v>
      </c>
      <c r="AA22" s="342">
        <v>10</v>
      </c>
      <c r="AB22" s="342">
        <v>6</v>
      </c>
      <c r="AC22" s="342">
        <v>7</v>
      </c>
      <c r="AD22" s="342">
        <v>5</v>
      </c>
      <c r="AE22" s="342">
        <v>9</v>
      </c>
      <c r="AF22" s="342">
        <v>13</v>
      </c>
      <c r="AG22" s="342">
        <v>14</v>
      </c>
      <c r="AH22" s="342">
        <v>15</v>
      </c>
      <c r="AI22" s="342">
        <v>13</v>
      </c>
      <c r="AJ22" s="342">
        <v>11</v>
      </c>
      <c r="AK22" s="342">
        <v>9</v>
      </c>
      <c r="AL22" s="342">
        <v>4</v>
      </c>
      <c r="AM22" s="342">
        <v>8</v>
      </c>
      <c r="AN22" s="342">
        <v>11</v>
      </c>
      <c r="AO22" s="369"/>
      <c r="AP22" s="344">
        <v>11.43</v>
      </c>
      <c r="AQ22" s="344">
        <v>12.37</v>
      </c>
      <c r="AR22" s="344">
        <v>9.77</v>
      </c>
      <c r="AS22" s="344">
        <v>7.66</v>
      </c>
      <c r="AT22" s="344">
        <v>8.8800000000000008</v>
      </c>
      <c r="AU22" s="347"/>
      <c r="AV22" s="342">
        <v>13</v>
      </c>
      <c r="AW22" s="342">
        <v>13</v>
      </c>
      <c r="AX22" s="342">
        <v>14</v>
      </c>
      <c r="AY22" s="342">
        <v>12</v>
      </c>
      <c r="AZ22" s="342">
        <v>5</v>
      </c>
      <c r="BA22" s="358"/>
      <c r="BB22" s="344">
        <v>15.2652342837372</v>
      </c>
      <c r="BC22" s="371">
        <v>0.97874671416471104</v>
      </c>
      <c r="BD22" s="371">
        <v>4.7007916206122699E-2</v>
      </c>
      <c r="BE22" s="371">
        <v>-0.60808629956454396</v>
      </c>
      <c r="BF22" s="369"/>
      <c r="BG22" s="832">
        <v>43.183599999999998</v>
      </c>
      <c r="BH22" s="832">
        <v>42.578299999999999</v>
      </c>
      <c r="BI22" s="832">
        <v>11.6569</v>
      </c>
      <c r="BJ22" s="832">
        <v>2.5811999999999999</v>
      </c>
      <c r="BK22" s="369"/>
      <c r="BL22" s="834" t="s">
        <v>1304</v>
      </c>
      <c r="BM22" s="834" t="s">
        <v>1305</v>
      </c>
      <c r="BN22" s="834" t="s">
        <v>1306</v>
      </c>
      <c r="BO22" s="834" t="s">
        <v>1307</v>
      </c>
      <c r="BP22" s="834" t="s">
        <v>1308</v>
      </c>
      <c r="BQ22" s="369"/>
      <c r="BR22" s="350" t="s">
        <v>476</v>
      </c>
    </row>
    <row r="23" spans="1:70" x14ac:dyDescent="0.25">
      <c r="A23" s="36" t="s">
        <v>93</v>
      </c>
      <c r="B23" s="43"/>
      <c r="C23" s="710"/>
      <c r="D23" s="43"/>
      <c r="E23" s="51"/>
      <c r="F23" s="43"/>
      <c r="G23" s="55"/>
      <c r="H23" s="66"/>
      <c r="I23" s="59">
        <v>0.64200000000000002</v>
      </c>
      <c r="J23" s="59">
        <v>0.89549999999999996</v>
      </c>
      <c r="K23" s="59">
        <v>4.6760000000000002</v>
      </c>
      <c r="L23" s="59">
        <v>13.5268</v>
      </c>
      <c r="M23" s="59">
        <v>-0.26540000000000002</v>
      </c>
      <c r="N23" s="70">
        <v>2.1690999999999998</v>
      </c>
      <c r="O23" s="59">
        <v>4.2125000000000004</v>
      </c>
      <c r="P23" s="59">
        <v>16.153600000000001</v>
      </c>
      <c r="Q23" s="59">
        <v>14.3423</v>
      </c>
      <c r="R23" s="59">
        <v>14.5464</v>
      </c>
      <c r="S23" s="59">
        <v>1.0489999999999999</v>
      </c>
      <c r="T23" s="59">
        <v>15.701499999999999</v>
      </c>
      <c r="U23" s="59">
        <v>0.74550000000000005</v>
      </c>
      <c r="V23" s="59">
        <v>4.2443</v>
      </c>
      <c r="W23" s="59">
        <v>1.0489999999999999</v>
      </c>
      <c r="X23" s="59">
        <v>15.9368</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v>
      </c>
      <c r="AQ23" s="59">
        <v>16.226428571428599</v>
      </c>
      <c r="AR23" s="59">
        <v>13.587999999999999</v>
      </c>
      <c r="AS23" s="59">
        <v>9.4380000000000006</v>
      </c>
      <c r="AT23" s="59">
        <v>7.9960000000000004</v>
      </c>
      <c r="AU23" s="78"/>
      <c r="AV23" s="51">
        <v>13</v>
      </c>
      <c r="AW23" s="51">
        <v>14</v>
      </c>
      <c r="AX23" s="51">
        <v>15</v>
      </c>
      <c r="AY23" s="51">
        <v>15</v>
      </c>
      <c r="AZ23" s="51">
        <v>15</v>
      </c>
      <c r="BA23" s="254"/>
      <c r="BB23" s="59"/>
      <c r="BC23" s="272"/>
      <c r="BD23" s="272"/>
      <c r="BE23" s="272"/>
      <c r="BF23" s="43"/>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0.96360000000000001</v>
      </c>
      <c r="J24" s="60">
        <v>1.8787</v>
      </c>
      <c r="K24" s="60">
        <v>9.8475999999999999</v>
      </c>
      <c r="L24" s="60">
        <v>23.956099999999999</v>
      </c>
      <c r="M24" s="60">
        <v>7.6817000000000002</v>
      </c>
      <c r="N24" s="71">
        <v>7.8787000000000003</v>
      </c>
      <c r="O24" s="60">
        <v>11.1972</v>
      </c>
      <c r="P24" s="60">
        <v>23.871500000000001</v>
      </c>
      <c r="Q24" s="60">
        <v>19.463000000000001</v>
      </c>
      <c r="R24" s="60">
        <v>16.537199999999999</v>
      </c>
      <c r="S24" s="60">
        <v>1.5962000000000001</v>
      </c>
      <c r="T24" s="60">
        <v>26.3874</v>
      </c>
      <c r="U24" s="60">
        <v>8.8758999999999997</v>
      </c>
      <c r="V24" s="60">
        <v>10.4457</v>
      </c>
      <c r="W24" s="60">
        <v>1.5962000000000001</v>
      </c>
      <c r="X24" s="60">
        <v>21.1067</v>
      </c>
      <c r="Y24" s="67"/>
      <c r="Z24" s="52"/>
      <c r="AA24" s="52"/>
      <c r="AB24" s="52"/>
      <c r="AC24" s="52"/>
      <c r="AD24" s="52"/>
      <c r="AE24" s="52"/>
      <c r="AF24" s="52"/>
      <c r="AG24" s="52"/>
      <c r="AH24" s="52"/>
      <c r="AI24" s="52"/>
      <c r="AJ24" s="52"/>
      <c r="AK24" s="52"/>
      <c r="AL24" s="52"/>
      <c r="AM24" s="52"/>
      <c r="AN24" s="52"/>
      <c r="AO24" s="44"/>
      <c r="AP24" s="60">
        <v>17.829999999999998</v>
      </c>
      <c r="AQ24" s="60">
        <v>20.23</v>
      </c>
      <c r="AR24" s="60">
        <v>20.05</v>
      </c>
      <c r="AS24" s="60">
        <v>17.91</v>
      </c>
      <c r="AT24" s="60">
        <v>22.95</v>
      </c>
      <c r="AU24" s="79"/>
      <c r="AV24" s="52"/>
      <c r="AW24" s="52"/>
      <c r="AX24" s="52"/>
      <c r="AY24" s="52"/>
      <c r="AZ24" s="52"/>
      <c r="BA24" s="255"/>
      <c r="BB24" s="60"/>
      <c r="BC24" s="273"/>
      <c r="BD24" s="273"/>
      <c r="BE24" s="273"/>
      <c r="BF24" s="44"/>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0.24729999999999999</v>
      </c>
      <c r="J25" s="60">
        <v>0.35310000000000002</v>
      </c>
      <c r="K25" s="60">
        <v>2.2915999999999999</v>
      </c>
      <c r="L25" s="60">
        <v>9.0215999999999994</v>
      </c>
      <c r="M25" s="60">
        <v>-5.2544000000000004</v>
      </c>
      <c r="N25" s="71">
        <v>-6.1086</v>
      </c>
      <c r="O25" s="60">
        <v>-1.9187000000000001</v>
      </c>
      <c r="P25" s="60">
        <v>8.6416000000000004</v>
      </c>
      <c r="Q25" s="60">
        <v>9.1658000000000008</v>
      </c>
      <c r="R25" s="60">
        <v>11.4467</v>
      </c>
      <c r="S25" s="60">
        <v>0.1462</v>
      </c>
      <c r="T25" s="60">
        <v>11.5032</v>
      </c>
      <c r="U25" s="60">
        <v>-4.5621999999999998</v>
      </c>
      <c r="V25" s="60">
        <v>-1.5630999999999999</v>
      </c>
      <c r="W25" s="60">
        <v>0.1462</v>
      </c>
      <c r="X25" s="60">
        <v>12.026</v>
      </c>
      <c r="Y25" s="67"/>
      <c r="Z25" s="52"/>
      <c r="AA25" s="52"/>
      <c r="AB25" s="52"/>
      <c r="AC25" s="52"/>
      <c r="AD25" s="52"/>
      <c r="AE25" s="52"/>
      <c r="AF25" s="52"/>
      <c r="AG25" s="52"/>
      <c r="AH25" s="52"/>
      <c r="AI25" s="52"/>
      <c r="AJ25" s="52"/>
      <c r="AK25" s="52"/>
      <c r="AL25" s="52"/>
      <c r="AM25" s="52"/>
      <c r="AN25" s="52"/>
      <c r="AO25" s="44"/>
      <c r="AP25" s="60">
        <v>11.43</v>
      </c>
      <c r="AQ25" s="60">
        <v>11.97</v>
      </c>
      <c r="AR25" s="60">
        <v>7.9</v>
      </c>
      <c r="AS25" s="60">
        <v>2.2599999999999998</v>
      </c>
      <c r="AT25" s="60">
        <v>0.15</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0.70709999999999995</v>
      </c>
      <c r="J26" s="61">
        <v>0.79990000000000006</v>
      </c>
      <c r="K26" s="61">
        <v>4.3944999999999999</v>
      </c>
      <c r="L26" s="61">
        <v>12.996499999999999</v>
      </c>
      <c r="M26" s="61">
        <v>-1.3182</v>
      </c>
      <c r="N26" s="72">
        <v>2.3967000000000001</v>
      </c>
      <c r="O26" s="61">
        <v>3.5813999999999999</v>
      </c>
      <c r="P26" s="61">
        <v>15.468500000000001</v>
      </c>
      <c r="Q26" s="61">
        <v>14.2098</v>
      </c>
      <c r="R26" s="61">
        <v>14.7081</v>
      </c>
      <c r="S26" s="61">
        <v>1.0945</v>
      </c>
      <c r="T26" s="61">
        <v>15.279400000000001</v>
      </c>
      <c r="U26" s="61">
        <v>-0.14610000000000001</v>
      </c>
      <c r="V26" s="61">
        <v>5.1646999999999998</v>
      </c>
      <c r="W26" s="61">
        <v>1.0945</v>
      </c>
      <c r="X26" s="61">
        <v>16.357500000000002</v>
      </c>
      <c r="Y26" s="68"/>
      <c r="Z26" s="53"/>
      <c r="AA26" s="53"/>
      <c r="AB26" s="53"/>
      <c r="AC26" s="53"/>
      <c r="AD26" s="53"/>
      <c r="AE26" s="53"/>
      <c r="AF26" s="53"/>
      <c r="AG26" s="53"/>
      <c r="AH26" s="53"/>
      <c r="AI26" s="53"/>
      <c r="AJ26" s="53"/>
      <c r="AK26" s="53"/>
      <c r="AL26" s="53"/>
      <c r="AM26" s="53"/>
      <c r="AN26" s="53"/>
      <c r="AO26" s="45"/>
      <c r="AP26" s="61">
        <v>15.4</v>
      </c>
      <c r="AQ26" s="61">
        <v>16.309999999999999</v>
      </c>
      <c r="AR26" s="61">
        <v>13.15</v>
      </c>
      <c r="AS26" s="61">
        <v>8.9600000000000009</v>
      </c>
      <c r="AT26" s="61">
        <v>6.35</v>
      </c>
      <c r="AU26" s="80"/>
      <c r="AV26" s="53"/>
      <c r="AW26" s="53"/>
      <c r="AX26" s="53"/>
      <c r="AY26" s="53"/>
      <c r="AZ26" s="53"/>
      <c r="BA26" s="258"/>
      <c r="BB26" s="61"/>
      <c r="BC26" s="275"/>
      <c r="BD26" s="275"/>
      <c r="BE26" s="275"/>
      <c r="BF26" s="45"/>
      <c r="BG26" s="61"/>
      <c r="BH26" s="61"/>
      <c r="BI26" s="61"/>
      <c r="BJ26" s="61"/>
      <c r="BK26" s="45"/>
      <c r="BL26" s="86"/>
      <c r="BM26" s="86"/>
      <c r="BN26" s="86"/>
      <c r="BO26" s="86"/>
      <c r="BP26" s="86"/>
      <c r="BQ26" s="45"/>
      <c r="BR26" s="90"/>
    </row>
    <row r="27" spans="1:70" ht="14.5" x14ac:dyDescent="0.25">
      <c r="A27" s="39" t="s">
        <v>115</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46"/>
      <c r="BG27" s="62"/>
      <c r="BH27" s="62"/>
      <c r="BI27" s="62"/>
      <c r="BJ27" s="62"/>
      <c r="BK27" s="46"/>
      <c r="BL27" s="87"/>
      <c r="BM27" s="87"/>
      <c r="BN27" s="87"/>
      <c r="BO27" s="87"/>
      <c r="BP27" s="87"/>
      <c r="BQ27" s="46"/>
      <c r="BR27" s="91"/>
    </row>
    <row r="28" spans="1:70" s="421" customFormat="1" x14ac:dyDescent="0.25">
      <c r="A28" s="324" t="s">
        <v>1309</v>
      </c>
      <c r="B28" s="361"/>
      <c r="C28" s="707">
        <v>41275</v>
      </c>
      <c r="D28" s="361"/>
      <c r="E28" s="325">
        <v>44321.2</v>
      </c>
      <c r="F28" s="361"/>
      <c r="G28" s="326">
        <v>177.852</v>
      </c>
      <c r="H28" s="362"/>
      <c r="I28" s="327">
        <v>0.77969999999999995</v>
      </c>
      <c r="J28" s="327">
        <v>1.3898999999999999</v>
      </c>
      <c r="K28" s="327">
        <v>4.5555000000000003</v>
      </c>
      <c r="L28" s="327">
        <v>13.2563</v>
      </c>
      <c r="M28" s="327">
        <v>-1.0185</v>
      </c>
      <c r="N28" s="329">
        <v>4.2222</v>
      </c>
      <c r="O28" s="327">
        <v>4.5427999999999997</v>
      </c>
      <c r="P28" s="327">
        <v>15.488899999999999</v>
      </c>
      <c r="Q28" s="327">
        <v>13.2523</v>
      </c>
      <c r="R28" s="327">
        <v>17.602699999999999</v>
      </c>
      <c r="S28" s="327">
        <v>1.4003000000000001</v>
      </c>
      <c r="T28" s="327">
        <v>15.6934</v>
      </c>
      <c r="U28" s="327">
        <v>-0.36919999999999997</v>
      </c>
      <c r="V28" s="327">
        <v>5.9790999999999999</v>
      </c>
      <c r="W28" s="327">
        <v>1.4003000000000001</v>
      </c>
      <c r="X28" s="327">
        <v>20.693899999999999</v>
      </c>
      <c r="Y28" s="362"/>
      <c r="Z28" s="325">
        <v>4</v>
      </c>
      <c r="AA28" s="325">
        <v>3</v>
      </c>
      <c r="AB28" s="325">
        <v>7</v>
      </c>
      <c r="AC28" s="325">
        <v>8</v>
      </c>
      <c r="AD28" s="325">
        <v>10</v>
      </c>
      <c r="AE28" s="325">
        <v>7</v>
      </c>
      <c r="AF28" s="325">
        <v>8</v>
      </c>
      <c r="AG28" s="325">
        <v>12</v>
      </c>
      <c r="AH28" s="325">
        <v>12</v>
      </c>
      <c r="AI28" s="325">
        <v>2</v>
      </c>
      <c r="AJ28" s="325">
        <v>2</v>
      </c>
      <c r="AK28" s="325">
        <v>6</v>
      </c>
      <c r="AL28" s="325">
        <v>10</v>
      </c>
      <c r="AM28" s="325">
        <v>7</v>
      </c>
      <c r="AN28" s="325">
        <v>2</v>
      </c>
      <c r="AO28" s="361"/>
      <c r="AP28" s="327">
        <v>16.54</v>
      </c>
      <c r="AQ28" s="327">
        <v>16.48</v>
      </c>
      <c r="AR28" s="327">
        <v>12.83</v>
      </c>
      <c r="AS28" s="327">
        <v>9.61</v>
      </c>
      <c r="AT28" s="327">
        <v>8.6999999999999993</v>
      </c>
      <c r="AU28" s="330"/>
      <c r="AV28" s="325">
        <v>6</v>
      </c>
      <c r="AW28" s="325">
        <v>10</v>
      </c>
      <c r="AX28" s="325">
        <v>12</v>
      </c>
      <c r="AY28" s="325">
        <v>10</v>
      </c>
      <c r="AZ28" s="325">
        <v>6</v>
      </c>
      <c r="BA28" s="356"/>
      <c r="BB28" s="327">
        <v>15.0906304533884</v>
      </c>
      <c r="BC28" s="363">
        <v>0.995759748973022</v>
      </c>
      <c r="BD28" s="363">
        <v>6.2847702217519105E-2</v>
      </c>
      <c r="BE28" s="363">
        <v>-0.40030517765831702</v>
      </c>
      <c r="BF28" s="361"/>
      <c r="BG28" s="831">
        <v>44.682499999999997</v>
      </c>
      <c r="BH28" s="831">
        <v>40.828800000000001</v>
      </c>
      <c r="BI28" s="831">
        <v>12.8369</v>
      </c>
      <c r="BJ28" s="831">
        <v>1.6517999999999999</v>
      </c>
      <c r="BK28" s="361"/>
      <c r="BL28" s="833" t="s">
        <v>1222</v>
      </c>
      <c r="BM28" s="833" t="s">
        <v>1223</v>
      </c>
      <c r="BN28" s="833" t="s">
        <v>1224</v>
      </c>
      <c r="BO28" s="833" t="s">
        <v>1225</v>
      </c>
      <c r="BP28" s="833" t="s">
        <v>1226</v>
      </c>
      <c r="BQ28" s="361"/>
      <c r="BR28" s="331" t="s">
        <v>443</v>
      </c>
    </row>
    <row r="29" spans="1:70" s="424" customFormat="1" x14ac:dyDescent="0.25">
      <c r="A29" s="341" t="s">
        <v>1310</v>
      </c>
      <c r="B29" s="369"/>
      <c r="C29" s="709">
        <v>41275</v>
      </c>
      <c r="D29" s="369"/>
      <c r="E29" s="342">
        <v>41199.599999999999</v>
      </c>
      <c r="F29" s="369"/>
      <c r="G29" s="343">
        <v>709.34839999999997</v>
      </c>
      <c r="H29" s="370"/>
      <c r="I29" s="344" t="s">
        <v>430</v>
      </c>
      <c r="J29" s="344">
        <v>0.41370000000000001</v>
      </c>
      <c r="K29" s="344">
        <v>3.7261000000000002</v>
      </c>
      <c r="L29" s="344">
        <v>10.978999999999999</v>
      </c>
      <c r="M29" s="344">
        <v>-0.92900000000000005</v>
      </c>
      <c r="N29" s="346">
        <v>4.3</v>
      </c>
      <c r="O29" s="344">
        <v>6.0755999999999997</v>
      </c>
      <c r="P29" s="344">
        <v>15.530900000000001</v>
      </c>
      <c r="Q29" s="344">
        <v>15.1751</v>
      </c>
      <c r="R29" s="344">
        <v>15.6502</v>
      </c>
      <c r="S29" s="344">
        <v>0.8014</v>
      </c>
      <c r="T29" s="344">
        <v>12.309100000000001</v>
      </c>
      <c r="U29" s="344">
        <v>0.12559999999999999</v>
      </c>
      <c r="V29" s="344">
        <v>6.2446999999999999</v>
      </c>
      <c r="W29" s="344">
        <v>0.8014</v>
      </c>
      <c r="X29" s="344">
        <v>16.652200000000001</v>
      </c>
      <c r="Y29" s="370"/>
      <c r="Z29" s="342" t="s">
        <v>430</v>
      </c>
      <c r="AA29" s="342">
        <v>14</v>
      </c>
      <c r="AB29" s="342">
        <v>12</v>
      </c>
      <c r="AC29" s="342">
        <v>13</v>
      </c>
      <c r="AD29" s="342">
        <v>9</v>
      </c>
      <c r="AE29" s="342">
        <v>6</v>
      </c>
      <c r="AF29" s="342">
        <v>6</v>
      </c>
      <c r="AG29" s="342">
        <v>11</v>
      </c>
      <c r="AH29" s="342">
        <v>8</v>
      </c>
      <c r="AI29" s="342">
        <v>9</v>
      </c>
      <c r="AJ29" s="342">
        <v>13</v>
      </c>
      <c r="AK29" s="342">
        <v>13</v>
      </c>
      <c r="AL29" s="342">
        <v>9</v>
      </c>
      <c r="AM29" s="342">
        <v>5</v>
      </c>
      <c r="AN29" s="342">
        <v>13</v>
      </c>
      <c r="AO29" s="369"/>
      <c r="AP29" s="344">
        <v>16.48</v>
      </c>
      <c r="AQ29" s="344">
        <v>17.760000000000002</v>
      </c>
      <c r="AR29" s="344">
        <v>14.13</v>
      </c>
      <c r="AS29" s="344">
        <v>10.4</v>
      </c>
      <c r="AT29" s="344">
        <v>7.2</v>
      </c>
      <c r="AU29" s="347"/>
      <c r="AV29" s="342">
        <v>7</v>
      </c>
      <c r="AW29" s="342">
        <v>6</v>
      </c>
      <c r="AX29" s="342">
        <v>10</v>
      </c>
      <c r="AY29" s="342">
        <v>6</v>
      </c>
      <c r="AZ29" s="342">
        <v>8</v>
      </c>
      <c r="BA29" s="358"/>
      <c r="BB29" s="344">
        <v>12.715805090345601</v>
      </c>
      <c r="BC29" s="371">
        <v>0.83939205597167799</v>
      </c>
      <c r="BD29" s="371">
        <v>7.0291506200716294E-2</v>
      </c>
      <c r="BE29" s="371">
        <v>-0.210533647160078</v>
      </c>
      <c r="BF29" s="369"/>
      <c r="BG29" s="832">
        <v>40.752000000000002</v>
      </c>
      <c r="BH29" s="832">
        <v>39.285299999999999</v>
      </c>
      <c r="BI29" s="832">
        <v>15.166600000000001</v>
      </c>
      <c r="BJ29" s="832">
        <v>4.7961</v>
      </c>
      <c r="BK29" s="369"/>
      <c r="BL29" s="834" t="s">
        <v>691</v>
      </c>
      <c r="BM29" s="834" t="s">
        <v>1228</v>
      </c>
      <c r="BN29" s="834" t="s">
        <v>1229</v>
      </c>
      <c r="BO29" s="834" t="s">
        <v>1230</v>
      </c>
      <c r="BP29" s="834" t="s">
        <v>1231</v>
      </c>
      <c r="BQ29" s="369"/>
      <c r="BR29" s="350" t="s">
        <v>689</v>
      </c>
    </row>
    <row r="30" spans="1:70" s="424" customFormat="1" x14ac:dyDescent="0.25">
      <c r="A30" s="341" t="s">
        <v>1311</v>
      </c>
      <c r="B30" s="369"/>
      <c r="C30" s="709">
        <v>41275</v>
      </c>
      <c r="D30" s="369"/>
      <c r="E30" s="342">
        <v>31170.6</v>
      </c>
      <c r="F30" s="369"/>
      <c r="G30" s="343">
        <v>1154.19</v>
      </c>
      <c r="H30" s="370"/>
      <c r="I30" s="344">
        <v>0.96579999999999999</v>
      </c>
      <c r="J30" s="344">
        <v>0.98960000000000004</v>
      </c>
      <c r="K30" s="344">
        <v>3.6206999999999998</v>
      </c>
      <c r="L30" s="344">
        <v>9.2423999999999999</v>
      </c>
      <c r="M30" s="344">
        <v>-3.1452</v>
      </c>
      <c r="N30" s="346">
        <v>2.6339000000000001</v>
      </c>
      <c r="O30" s="344">
        <v>6.2031000000000001</v>
      </c>
      <c r="P30" s="344">
        <v>18.366299999999999</v>
      </c>
      <c r="Q30" s="344">
        <v>18.574200000000001</v>
      </c>
      <c r="R30" s="344">
        <v>16.300799999999999</v>
      </c>
      <c r="S30" s="344">
        <v>1.6003000000000001</v>
      </c>
      <c r="T30" s="344">
        <v>11.734</v>
      </c>
      <c r="U30" s="344">
        <v>-2.2370000000000001</v>
      </c>
      <c r="V30" s="344">
        <v>3.1585999999999999</v>
      </c>
      <c r="W30" s="344">
        <v>1.6003000000000001</v>
      </c>
      <c r="X30" s="344">
        <v>16.065000000000001</v>
      </c>
      <c r="Y30" s="370"/>
      <c r="Z30" s="342">
        <v>1</v>
      </c>
      <c r="AA30" s="342">
        <v>5</v>
      </c>
      <c r="AB30" s="342">
        <v>13</v>
      </c>
      <c r="AC30" s="342">
        <v>15</v>
      </c>
      <c r="AD30" s="342">
        <v>13</v>
      </c>
      <c r="AE30" s="342">
        <v>10</v>
      </c>
      <c r="AF30" s="342">
        <v>4</v>
      </c>
      <c r="AG30" s="342">
        <v>4</v>
      </c>
      <c r="AH30" s="342">
        <v>3</v>
      </c>
      <c r="AI30" s="342">
        <v>5</v>
      </c>
      <c r="AJ30" s="342">
        <v>1</v>
      </c>
      <c r="AK30" s="342">
        <v>15</v>
      </c>
      <c r="AL30" s="342">
        <v>13</v>
      </c>
      <c r="AM30" s="342">
        <v>12</v>
      </c>
      <c r="AN30" s="342">
        <v>1</v>
      </c>
      <c r="AO30" s="369"/>
      <c r="AP30" s="344">
        <v>17.600000000000001</v>
      </c>
      <c r="AQ30" s="344">
        <v>19.739999999999998</v>
      </c>
      <c r="AR30" s="344">
        <v>15.72</v>
      </c>
      <c r="AS30" s="344">
        <v>10.24</v>
      </c>
      <c r="AT30" s="344">
        <v>4.13</v>
      </c>
      <c r="AU30" s="347"/>
      <c r="AV30" s="342">
        <v>3</v>
      </c>
      <c r="AW30" s="342">
        <v>3</v>
      </c>
      <c r="AX30" s="342">
        <v>4</v>
      </c>
      <c r="AY30" s="342">
        <v>7</v>
      </c>
      <c r="AZ30" s="342">
        <v>14</v>
      </c>
      <c r="BA30" s="358"/>
      <c r="BB30" s="344">
        <v>12.8578331444889</v>
      </c>
      <c r="BC30" s="371">
        <v>0.852914357574306</v>
      </c>
      <c r="BD30" s="371">
        <v>8.5049961823891296E-2</v>
      </c>
      <c r="BE30" s="371">
        <v>-6.1680057391102099E-2</v>
      </c>
      <c r="BF30" s="369"/>
      <c r="BG30" s="832">
        <v>38.981999999999999</v>
      </c>
      <c r="BH30" s="832">
        <v>38.7151</v>
      </c>
      <c r="BI30" s="832">
        <v>17.232299999999999</v>
      </c>
      <c r="BJ30" s="832">
        <v>5.0705999999999998</v>
      </c>
      <c r="BK30" s="369"/>
      <c r="BL30" s="834" t="s">
        <v>1233</v>
      </c>
      <c r="BM30" s="834" t="s">
        <v>1234</v>
      </c>
      <c r="BN30" s="834" t="s">
        <v>1235</v>
      </c>
      <c r="BO30" s="834" t="s">
        <v>1236</v>
      </c>
      <c r="BP30" s="834" t="s">
        <v>1237</v>
      </c>
      <c r="BQ30" s="369"/>
      <c r="BR30" s="350" t="s">
        <v>1238</v>
      </c>
    </row>
    <row r="31" spans="1:70" s="424" customFormat="1" ht="11" x14ac:dyDescent="0.3">
      <c r="A31" s="835" t="s">
        <v>1312</v>
      </c>
      <c r="B31" s="836"/>
      <c r="C31" s="837">
        <v>41275</v>
      </c>
      <c r="D31" s="836"/>
      <c r="E31" s="838">
        <v>31262.7</v>
      </c>
      <c r="F31" s="836"/>
      <c r="G31" s="839">
        <v>408.06799999999998</v>
      </c>
      <c r="H31" s="841"/>
      <c r="I31" s="840">
        <v>0.72499999999999998</v>
      </c>
      <c r="J31" s="840">
        <v>0.9889</v>
      </c>
      <c r="K31" s="840">
        <v>5.3840000000000003</v>
      </c>
      <c r="L31" s="840">
        <v>11.1502</v>
      </c>
      <c r="M31" s="840">
        <v>-0.85019999999999996</v>
      </c>
      <c r="N31" s="842">
        <v>3.4563000000000001</v>
      </c>
      <c r="O31" s="840">
        <v>3.6791</v>
      </c>
      <c r="P31" s="840">
        <v>16.712700000000002</v>
      </c>
      <c r="Q31" s="840">
        <v>15.7425</v>
      </c>
      <c r="R31" s="840">
        <v>16.495999999999999</v>
      </c>
      <c r="S31" s="840">
        <v>1.1000000000000001</v>
      </c>
      <c r="T31" s="840">
        <v>12.9894</v>
      </c>
      <c r="U31" s="840">
        <v>0.40770000000000001</v>
      </c>
      <c r="V31" s="840">
        <v>4.7206000000000001</v>
      </c>
      <c r="W31" s="840">
        <v>1.1000000000000001</v>
      </c>
      <c r="X31" s="840">
        <v>16.686499999999999</v>
      </c>
      <c r="Y31" s="841"/>
      <c r="Z31" s="838">
        <v>6</v>
      </c>
      <c r="AA31" s="838">
        <v>6</v>
      </c>
      <c r="AB31" s="838">
        <v>3</v>
      </c>
      <c r="AC31" s="838">
        <v>12</v>
      </c>
      <c r="AD31" s="838">
        <v>8</v>
      </c>
      <c r="AE31" s="838">
        <v>8</v>
      </c>
      <c r="AF31" s="838">
        <v>10</v>
      </c>
      <c r="AG31" s="838">
        <v>7</v>
      </c>
      <c r="AH31" s="838">
        <v>7</v>
      </c>
      <c r="AI31" s="838">
        <v>4</v>
      </c>
      <c r="AJ31" s="838">
        <v>8</v>
      </c>
      <c r="AK31" s="838">
        <v>12</v>
      </c>
      <c r="AL31" s="838">
        <v>7</v>
      </c>
      <c r="AM31" s="838">
        <v>9</v>
      </c>
      <c r="AN31" s="838">
        <v>8</v>
      </c>
      <c r="AO31" s="836"/>
      <c r="AP31" s="840">
        <v>16.72</v>
      </c>
      <c r="AQ31" s="840">
        <v>17.7</v>
      </c>
      <c r="AR31" s="840">
        <v>14.61</v>
      </c>
      <c r="AS31" s="840">
        <v>9.8000000000000007</v>
      </c>
      <c r="AT31" s="840">
        <v>6.74</v>
      </c>
      <c r="AU31" s="843"/>
      <c r="AV31" s="838">
        <v>5</v>
      </c>
      <c r="AW31" s="838">
        <v>7</v>
      </c>
      <c r="AX31" s="838">
        <v>6</v>
      </c>
      <c r="AY31" s="838">
        <v>8</v>
      </c>
      <c r="AZ31" s="838">
        <v>9</v>
      </c>
      <c r="BA31" s="845"/>
      <c r="BB31" s="840">
        <v>14.4397809556943</v>
      </c>
      <c r="BC31" s="846">
        <v>0.89880789992135801</v>
      </c>
      <c r="BD31" s="846">
        <v>6.9265103643261203E-2</v>
      </c>
      <c r="BE31" s="846">
        <v>-0.21722631268752901</v>
      </c>
      <c r="BF31" s="836"/>
      <c r="BG31" s="840">
        <v>48.5379</v>
      </c>
      <c r="BH31" s="840">
        <v>43.512799999999999</v>
      </c>
      <c r="BI31" s="840">
        <v>6.3936999999999999</v>
      </c>
      <c r="BJ31" s="840">
        <v>1.5556000000000001</v>
      </c>
      <c r="BK31" s="836"/>
      <c r="BL31" s="849" t="s">
        <v>1240</v>
      </c>
      <c r="BM31" s="849" t="s">
        <v>1241</v>
      </c>
      <c r="BN31" s="849" t="s">
        <v>1242</v>
      </c>
      <c r="BO31" s="849" t="s">
        <v>1243</v>
      </c>
      <c r="BP31" s="849" t="s">
        <v>1244</v>
      </c>
      <c r="BQ31" s="836"/>
      <c r="BR31" s="850" t="s">
        <v>443</v>
      </c>
    </row>
    <row r="32" spans="1:70" s="424" customFormat="1" x14ac:dyDescent="0.25">
      <c r="A32" s="341" t="s">
        <v>1313</v>
      </c>
      <c r="B32" s="369"/>
      <c r="C32" s="709">
        <v>41275</v>
      </c>
      <c r="D32" s="369"/>
      <c r="E32" s="342">
        <v>29351.200000000001</v>
      </c>
      <c r="F32" s="369"/>
      <c r="G32" s="343">
        <v>365.75700000000001</v>
      </c>
      <c r="H32" s="370"/>
      <c r="I32" s="344">
        <v>0.88649999999999995</v>
      </c>
      <c r="J32" s="344">
        <v>0.81340000000000001</v>
      </c>
      <c r="K32" s="344">
        <v>4.4545000000000003</v>
      </c>
      <c r="L32" s="344">
        <v>13.4975</v>
      </c>
      <c r="M32" s="344">
        <v>-1.8740000000000001</v>
      </c>
      <c r="N32" s="346">
        <v>0.75729999999999997</v>
      </c>
      <c r="O32" s="344">
        <v>3.2856000000000001</v>
      </c>
      <c r="P32" s="344">
        <v>16.593499999999999</v>
      </c>
      <c r="Q32" s="344">
        <v>16.858000000000001</v>
      </c>
      <c r="R32" s="344">
        <v>15.257899999999999</v>
      </c>
      <c r="S32" s="344">
        <v>1.1404000000000001</v>
      </c>
      <c r="T32" s="344">
        <v>15.5444</v>
      </c>
      <c r="U32" s="344">
        <v>-0.73680000000000001</v>
      </c>
      <c r="V32" s="344">
        <v>3.3489</v>
      </c>
      <c r="W32" s="344">
        <v>1.1404000000000001</v>
      </c>
      <c r="X32" s="344">
        <v>13.398899999999999</v>
      </c>
      <c r="Y32" s="370"/>
      <c r="Z32" s="342">
        <v>2</v>
      </c>
      <c r="AA32" s="342">
        <v>9</v>
      </c>
      <c r="AB32" s="342">
        <v>8</v>
      </c>
      <c r="AC32" s="342">
        <v>6</v>
      </c>
      <c r="AD32" s="342">
        <v>12</v>
      </c>
      <c r="AE32" s="342">
        <v>13</v>
      </c>
      <c r="AF32" s="342">
        <v>12</v>
      </c>
      <c r="AG32" s="342">
        <v>8</v>
      </c>
      <c r="AH32" s="342">
        <v>5</v>
      </c>
      <c r="AI32" s="342">
        <v>10</v>
      </c>
      <c r="AJ32" s="342">
        <v>7</v>
      </c>
      <c r="AK32" s="342">
        <v>8</v>
      </c>
      <c r="AL32" s="342">
        <v>12</v>
      </c>
      <c r="AM32" s="342">
        <v>11</v>
      </c>
      <c r="AN32" s="342">
        <v>7</v>
      </c>
      <c r="AO32" s="369"/>
      <c r="AP32" s="344">
        <v>16.87</v>
      </c>
      <c r="AQ32" s="344">
        <v>18.75</v>
      </c>
      <c r="AR32" s="344">
        <v>14.57</v>
      </c>
      <c r="AS32" s="344">
        <v>8.51</v>
      </c>
      <c r="AT32" s="344">
        <v>6.19</v>
      </c>
      <c r="AU32" s="347"/>
      <c r="AV32" s="342">
        <v>4</v>
      </c>
      <c r="AW32" s="342">
        <v>4</v>
      </c>
      <c r="AX32" s="342">
        <v>7</v>
      </c>
      <c r="AY32" s="342">
        <v>13</v>
      </c>
      <c r="AZ32" s="342">
        <v>10</v>
      </c>
      <c r="BA32" s="358"/>
      <c r="BB32" s="344">
        <v>15.406788369657599</v>
      </c>
      <c r="BC32" s="371">
        <v>1.0266249227542401</v>
      </c>
      <c r="BD32" s="371">
        <v>6.8096470891748598E-2</v>
      </c>
      <c r="BE32" s="371">
        <v>-0.341374350387184</v>
      </c>
      <c r="BF32" s="369"/>
      <c r="BG32" s="832">
        <v>44.950899999999997</v>
      </c>
      <c r="BH32" s="832">
        <v>37.053899999999999</v>
      </c>
      <c r="BI32" s="832">
        <v>16.933199999999999</v>
      </c>
      <c r="BJ32" s="832">
        <v>1.0620000000000001</v>
      </c>
      <c r="BK32" s="369"/>
      <c r="BL32" s="834" t="s">
        <v>1246</v>
      </c>
      <c r="BM32" s="834" t="s">
        <v>1247</v>
      </c>
      <c r="BN32" s="834" t="s">
        <v>1248</v>
      </c>
      <c r="BO32" s="834" t="s">
        <v>1249</v>
      </c>
      <c r="BP32" s="834" t="s">
        <v>1250</v>
      </c>
      <c r="BQ32" s="369"/>
      <c r="BR32" s="350" t="s">
        <v>518</v>
      </c>
    </row>
    <row r="33" spans="1:70" s="424" customFormat="1" x14ac:dyDescent="0.25">
      <c r="A33" s="341" t="s">
        <v>1314</v>
      </c>
      <c r="B33" s="369"/>
      <c r="C33" s="709">
        <v>41276</v>
      </c>
      <c r="D33" s="369"/>
      <c r="E33" s="342">
        <v>25363.7</v>
      </c>
      <c r="F33" s="369"/>
      <c r="G33" s="343">
        <v>292.42</v>
      </c>
      <c r="H33" s="370"/>
      <c r="I33" s="344">
        <v>0.76849999999999996</v>
      </c>
      <c r="J33" s="344">
        <v>0.81710000000000005</v>
      </c>
      <c r="K33" s="344">
        <v>5.2892999999999999</v>
      </c>
      <c r="L33" s="344">
        <v>12.9078</v>
      </c>
      <c r="M33" s="344">
        <v>-0.59150000000000003</v>
      </c>
      <c r="N33" s="346">
        <v>-1.958</v>
      </c>
      <c r="O33" s="344">
        <v>2.5589</v>
      </c>
      <c r="P33" s="344">
        <v>14.303900000000001</v>
      </c>
      <c r="Q33" s="344">
        <v>12.8795</v>
      </c>
      <c r="R33" s="344">
        <v>16.036100000000001</v>
      </c>
      <c r="S33" s="344">
        <v>1.2394000000000001</v>
      </c>
      <c r="T33" s="344">
        <v>15.581</v>
      </c>
      <c r="U33" s="344">
        <v>0.36380000000000001</v>
      </c>
      <c r="V33" s="344">
        <v>0.83099999999999996</v>
      </c>
      <c r="W33" s="344">
        <v>1.2394000000000001</v>
      </c>
      <c r="X33" s="344">
        <v>19.02</v>
      </c>
      <c r="Y33" s="370"/>
      <c r="Z33" s="342">
        <v>5</v>
      </c>
      <c r="AA33" s="342">
        <v>8</v>
      </c>
      <c r="AB33" s="342">
        <v>4</v>
      </c>
      <c r="AC33" s="342">
        <v>9</v>
      </c>
      <c r="AD33" s="342">
        <v>7</v>
      </c>
      <c r="AE33" s="342">
        <v>14</v>
      </c>
      <c r="AF33" s="342">
        <v>14</v>
      </c>
      <c r="AG33" s="342">
        <v>13</v>
      </c>
      <c r="AH33" s="342">
        <v>13</v>
      </c>
      <c r="AI33" s="342">
        <v>6</v>
      </c>
      <c r="AJ33" s="342">
        <v>4</v>
      </c>
      <c r="AK33" s="342">
        <v>7</v>
      </c>
      <c r="AL33" s="342">
        <v>8</v>
      </c>
      <c r="AM33" s="342">
        <v>14</v>
      </c>
      <c r="AN33" s="342">
        <v>4</v>
      </c>
      <c r="AO33" s="369"/>
      <c r="AP33" s="344">
        <v>15.17</v>
      </c>
      <c r="AQ33" s="344">
        <v>15.46</v>
      </c>
      <c r="AR33" s="344">
        <v>11.65</v>
      </c>
      <c r="AS33" s="344">
        <v>7.73</v>
      </c>
      <c r="AT33" s="344">
        <v>4.71</v>
      </c>
      <c r="AU33" s="347"/>
      <c r="AV33" s="342">
        <v>11</v>
      </c>
      <c r="AW33" s="342">
        <v>12</v>
      </c>
      <c r="AX33" s="342">
        <v>13</v>
      </c>
      <c r="AY33" s="342">
        <v>14</v>
      </c>
      <c r="AZ33" s="342">
        <v>12</v>
      </c>
      <c r="BA33" s="358"/>
      <c r="BB33" s="344">
        <v>15.2957692715816</v>
      </c>
      <c r="BC33" s="371">
        <v>0.95177053292950897</v>
      </c>
      <c r="BD33" s="371">
        <v>5.5158536496539699E-2</v>
      </c>
      <c r="BE33" s="371">
        <v>-0.445442750926486</v>
      </c>
      <c r="BF33" s="369"/>
      <c r="BG33" s="832">
        <v>50.069499999999998</v>
      </c>
      <c r="BH33" s="832">
        <v>36.984099999999998</v>
      </c>
      <c r="BI33" s="832">
        <v>10.019399999999999</v>
      </c>
      <c r="BJ33" s="832">
        <v>2.927</v>
      </c>
      <c r="BK33" s="369"/>
      <c r="BL33" s="834" t="s">
        <v>1252</v>
      </c>
      <c r="BM33" s="834" t="s">
        <v>1253</v>
      </c>
      <c r="BN33" s="834" t="s">
        <v>1254</v>
      </c>
      <c r="BO33" s="834" t="s">
        <v>1255</v>
      </c>
      <c r="BP33" s="834" t="s">
        <v>1256</v>
      </c>
      <c r="BQ33" s="369"/>
      <c r="BR33" s="350" t="s">
        <v>518</v>
      </c>
    </row>
    <row r="34" spans="1:70" s="424" customFormat="1" x14ac:dyDescent="0.25">
      <c r="A34" s="341" t="s">
        <v>1315</v>
      </c>
      <c r="B34" s="369"/>
      <c r="C34" s="709">
        <v>41275</v>
      </c>
      <c r="D34" s="369"/>
      <c r="E34" s="342">
        <v>18720.599999999999</v>
      </c>
      <c r="F34" s="369"/>
      <c r="G34" s="343">
        <v>165.13</v>
      </c>
      <c r="H34" s="370"/>
      <c r="I34" s="344">
        <v>0.46600000000000003</v>
      </c>
      <c r="J34" s="344">
        <v>0.82120000000000004</v>
      </c>
      <c r="K34" s="344">
        <v>2.3872</v>
      </c>
      <c r="L34" s="344">
        <v>12.014099999999999</v>
      </c>
      <c r="M34" s="344">
        <v>-8.4099999999999994E-2</v>
      </c>
      <c r="N34" s="346">
        <v>5.7685000000000004</v>
      </c>
      <c r="O34" s="344">
        <v>6.5551000000000004</v>
      </c>
      <c r="P34" s="344">
        <v>21.546299999999999</v>
      </c>
      <c r="Q34" s="344">
        <v>18.562799999999999</v>
      </c>
      <c r="R34" s="344">
        <v>17.0274</v>
      </c>
      <c r="S34" s="344">
        <v>1.0884</v>
      </c>
      <c r="T34" s="344">
        <v>14.538399999999999</v>
      </c>
      <c r="U34" s="344">
        <v>0.8427</v>
      </c>
      <c r="V34" s="344">
        <v>6.0850999999999997</v>
      </c>
      <c r="W34" s="344">
        <v>1.0884</v>
      </c>
      <c r="X34" s="344">
        <v>15.7865</v>
      </c>
      <c r="Y34" s="370"/>
      <c r="Z34" s="342">
        <v>11</v>
      </c>
      <c r="AA34" s="342">
        <v>7</v>
      </c>
      <c r="AB34" s="342">
        <v>15</v>
      </c>
      <c r="AC34" s="342">
        <v>10</v>
      </c>
      <c r="AD34" s="342">
        <v>6</v>
      </c>
      <c r="AE34" s="342">
        <v>4</v>
      </c>
      <c r="AF34" s="342">
        <v>3</v>
      </c>
      <c r="AG34" s="342">
        <v>3</v>
      </c>
      <c r="AH34" s="342">
        <v>4</v>
      </c>
      <c r="AI34" s="342">
        <v>3</v>
      </c>
      <c r="AJ34" s="342">
        <v>9</v>
      </c>
      <c r="AK34" s="342">
        <v>10</v>
      </c>
      <c r="AL34" s="342">
        <v>6</v>
      </c>
      <c r="AM34" s="342">
        <v>6</v>
      </c>
      <c r="AN34" s="342">
        <v>9</v>
      </c>
      <c r="AO34" s="369"/>
      <c r="AP34" s="344">
        <v>18.149999999999999</v>
      </c>
      <c r="AQ34" s="344">
        <v>20.71</v>
      </c>
      <c r="AR34" s="344">
        <v>18.100000000000001</v>
      </c>
      <c r="AS34" s="344">
        <v>12.38</v>
      </c>
      <c r="AT34" s="344">
        <v>8.41</v>
      </c>
      <c r="AU34" s="347"/>
      <c r="AV34" s="342">
        <v>2</v>
      </c>
      <c r="AW34" s="342">
        <v>2</v>
      </c>
      <c r="AX34" s="342">
        <v>3</v>
      </c>
      <c r="AY34" s="342">
        <v>3</v>
      </c>
      <c r="AZ34" s="342">
        <v>7</v>
      </c>
      <c r="BA34" s="358"/>
      <c r="BB34" s="344">
        <v>14.913035782447499</v>
      </c>
      <c r="BC34" s="371">
        <v>0.94698154248765298</v>
      </c>
      <c r="BD34" s="371">
        <v>9.2163708505814096E-2</v>
      </c>
      <c r="BE34" s="371">
        <v>9.1792179657269796E-2</v>
      </c>
      <c r="BF34" s="369"/>
      <c r="BG34" s="832">
        <v>39.915900000000001</v>
      </c>
      <c r="BH34" s="832">
        <v>36.085099999999997</v>
      </c>
      <c r="BI34" s="832">
        <v>18.920000000000002</v>
      </c>
      <c r="BJ34" s="832">
        <v>5.0789999999999997</v>
      </c>
      <c r="BK34" s="369"/>
      <c r="BL34" s="834" t="s">
        <v>1258</v>
      </c>
      <c r="BM34" s="834" t="s">
        <v>1259</v>
      </c>
      <c r="BN34" s="834" t="s">
        <v>1260</v>
      </c>
      <c r="BO34" s="834" t="s">
        <v>1261</v>
      </c>
      <c r="BP34" s="834" t="s">
        <v>1262</v>
      </c>
      <c r="BQ34" s="369"/>
      <c r="BR34" s="350" t="s">
        <v>443</v>
      </c>
    </row>
    <row r="35" spans="1:70" s="424" customFormat="1" x14ac:dyDescent="0.25">
      <c r="A35" s="341" t="s">
        <v>1316</v>
      </c>
      <c r="B35" s="369"/>
      <c r="C35" s="709">
        <v>43755</v>
      </c>
      <c r="D35" s="369"/>
      <c r="E35" s="342">
        <v>18504.8</v>
      </c>
      <c r="F35" s="369"/>
      <c r="G35" s="343">
        <v>39.8215</v>
      </c>
      <c r="H35" s="370"/>
      <c r="I35" s="344">
        <v>0.25019999999999998</v>
      </c>
      <c r="J35" s="344">
        <v>1.7818000000000001</v>
      </c>
      <c r="K35" s="344">
        <v>4.0110999999999999</v>
      </c>
      <c r="L35" s="344">
        <v>19.616399999999999</v>
      </c>
      <c r="M35" s="344">
        <v>8.2080000000000002</v>
      </c>
      <c r="N35" s="346">
        <v>6.8371000000000004</v>
      </c>
      <c r="O35" s="344">
        <v>11.6486</v>
      </c>
      <c r="P35" s="344">
        <v>24.4924</v>
      </c>
      <c r="Q35" s="344">
        <v>21.059200000000001</v>
      </c>
      <c r="R35" s="344" t="s">
        <v>430</v>
      </c>
      <c r="S35" s="344">
        <v>0.65800000000000003</v>
      </c>
      <c r="T35" s="344">
        <v>22.767199999999999</v>
      </c>
      <c r="U35" s="344">
        <v>9.0507000000000009</v>
      </c>
      <c r="V35" s="344">
        <v>7.3789999999999996</v>
      </c>
      <c r="W35" s="344">
        <v>0.65800000000000003</v>
      </c>
      <c r="X35" s="344">
        <v>22.858499999999999</v>
      </c>
      <c r="Y35" s="370"/>
      <c r="Z35" s="342">
        <v>13</v>
      </c>
      <c r="AA35" s="342">
        <v>2</v>
      </c>
      <c r="AB35" s="342">
        <v>11</v>
      </c>
      <c r="AC35" s="342">
        <v>2</v>
      </c>
      <c r="AD35" s="342">
        <v>1</v>
      </c>
      <c r="AE35" s="342">
        <v>2</v>
      </c>
      <c r="AF35" s="342">
        <v>2</v>
      </c>
      <c r="AG35" s="342">
        <v>2</v>
      </c>
      <c r="AH35" s="342">
        <v>1</v>
      </c>
      <c r="AI35" s="342" t="s">
        <v>430</v>
      </c>
      <c r="AJ35" s="342">
        <v>14</v>
      </c>
      <c r="AK35" s="342">
        <v>2</v>
      </c>
      <c r="AL35" s="342">
        <v>2</v>
      </c>
      <c r="AM35" s="342">
        <v>3</v>
      </c>
      <c r="AN35" s="342">
        <v>14</v>
      </c>
      <c r="AO35" s="369"/>
      <c r="AP35" s="344" t="s">
        <v>430</v>
      </c>
      <c r="AQ35" s="344" t="s">
        <v>430</v>
      </c>
      <c r="AR35" s="344">
        <v>21.56</v>
      </c>
      <c r="AS35" s="344">
        <v>17.25</v>
      </c>
      <c r="AT35" s="344">
        <v>19.09</v>
      </c>
      <c r="AU35" s="347"/>
      <c r="AV35" s="342" t="s">
        <v>430</v>
      </c>
      <c r="AW35" s="342" t="s">
        <v>430</v>
      </c>
      <c r="AX35" s="342">
        <v>1</v>
      </c>
      <c r="AY35" s="342">
        <v>2</v>
      </c>
      <c r="AZ35" s="342">
        <v>2</v>
      </c>
      <c r="BA35" s="358"/>
      <c r="BB35" s="344">
        <v>20.4409699679541</v>
      </c>
      <c r="BC35" s="371">
        <v>1.16769090739767</v>
      </c>
      <c r="BD35" s="371">
        <v>8.1403197192590301E-2</v>
      </c>
      <c r="BE35" s="371">
        <v>8.2369826826733203E-2</v>
      </c>
      <c r="BF35" s="369"/>
      <c r="BG35" s="832">
        <v>35.5867</v>
      </c>
      <c r="BH35" s="832">
        <v>35.404699999999998</v>
      </c>
      <c r="BI35" s="832">
        <v>27.6906</v>
      </c>
      <c r="BJ35" s="832">
        <v>1.3180000000000001</v>
      </c>
      <c r="BK35" s="369"/>
      <c r="BL35" s="834" t="s">
        <v>1264</v>
      </c>
      <c r="BM35" s="834" t="s">
        <v>1265</v>
      </c>
      <c r="BN35" s="834" t="s">
        <v>1266</v>
      </c>
      <c r="BO35" s="834" t="s">
        <v>1267</v>
      </c>
      <c r="BP35" s="834" t="s">
        <v>1268</v>
      </c>
      <c r="BQ35" s="369"/>
      <c r="BR35" s="350" t="s">
        <v>443</v>
      </c>
    </row>
    <row r="36" spans="1:70" s="424" customFormat="1" x14ac:dyDescent="0.25">
      <c r="A36" s="341" t="s">
        <v>1317</v>
      </c>
      <c r="B36" s="369"/>
      <c r="C36" s="709">
        <v>41275</v>
      </c>
      <c r="D36" s="369"/>
      <c r="E36" s="342">
        <v>17991</v>
      </c>
      <c r="F36" s="369"/>
      <c r="G36" s="343">
        <v>704.68799999999999</v>
      </c>
      <c r="H36" s="370"/>
      <c r="I36" s="344">
        <v>0.71</v>
      </c>
      <c r="J36" s="344">
        <v>0.46300000000000002</v>
      </c>
      <c r="K36" s="344">
        <v>4.7502000000000004</v>
      </c>
      <c r="L36" s="344">
        <v>10.523899999999999</v>
      </c>
      <c r="M36" s="344">
        <v>-3.4756</v>
      </c>
      <c r="N36" s="346">
        <v>1.0670999999999999</v>
      </c>
      <c r="O36" s="344">
        <v>3.4819</v>
      </c>
      <c r="P36" s="344">
        <v>17.687000000000001</v>
      </c>
      <c r="Q36" s="344">
        <v>14.4771</v>
      </c>
      <c r="R36" s="344">
        <v>15.788399999999999</v>
      </c>
      <c r="S36" s="344">
        <v>1.1457999999999999</v>
      </c>
      <c r="T36" s="344">
        <v>12.1347</v>
      </c>
      <c r="U36" s="344">
        <v>-2.5448</v>
      </c>
      <c r="V36" s="344">
        <v>3.5329999999999999</v>
      </c>
      <c r="W36" s="344">
        <v>1.1457999999999999</v>
      </c>
      <c r="X36" s="344">
        <v>16.309999999999999</v>
      </c>
      <c r="Y36" s="370"/>
      <c r="Z36" s="342">
        <v>7</v>
      </c>
      <c r="AA36" s="342">
        <v>11</v>
      </c>
      <c r="AB36" s="342">
        <v>5</v>
      </c>
      <c r="AC36" s="342">
        <v>14</v>
      </c>
      <c r="AD36" s="342">
        <v>14</v>
      </c>
      <c r="AE36" s="342">
        <v>12</v>
      </c>
      <c r="AF36" s="342">
        <v>11</v>
      </c>
      <c r="AG36" s="342">
        <v>6</v>
      </c>
      <c r="AH36" s="342">
        <v>10</v>
      </c>
      <c r="AI36" s="342">
        <v>7</v>
      </c>
      <c r="AJ36" s="342">
        <v>6</v>
      </c>
      <c r="AK36" s="342">
        <v>14</v>
      </c>
      <c r="AL36" s="342">
        <v>14</v>
      </c>
      <c r="AM36" s="342">
        <v>10</v>
      </c>
      <c r="AN36" s="342">
        <v>6</v>
      </c>
      <c r="AO36" s="369"/>
      <c r="AP36" s="344">
        <v>15.96</v>
      </c>
      <c r="AQ36" s="344">
        <v>17.149999999999999</v>
      </c>
      <c r="AR36" s="344">
        <v>14.21</v>
      </c>
      <c r="AS36" s="344">
        <v>8.9499999999999993</v>
      </c>
      <c r="AT36" s="344">
        <v>4.5</v>
      </c>
      <c r="AU36" s="347"/>
      <c r="AV36" s="342">
        <v>8</v>
      </c>
      <c r="AW36" s="342">
        <v>9</v>
      </c>
      <c r="AX36" s="342">
        <v>9</v>
      </c>
      <c r="AY36" s="342">
        <v>11</v>
      </c>
      <c r="AZ36" s="342">
        <v>13</v>
      </c>
      <c r="BA36" s="358"/>
      <c r="BB36" s="344">
        <v>14.8338919769469</v>
      </c>
      <c r="BC36" s="371">
        <v>0.96346422430410805</v>
      </c>
      <c r="BD36" s="371">
        <v>7.2955640649509407E-2</v>
      </c>
      <c r="BE36" s="371">
        <v>-0.22275754180754601</v>
      </c>
      <c r="BF36" s="369"/>
      <c r="BG36" s="832">
        <v>52.5334</v>
      </c>
      <c r="BH36" s="832">
        <v>35.9895</v>
      </c>
      <c r="BI36" s="832">
        <v>8.0054800000000004</v>
      </c>
      <c r="BJ36" s="832">
        <v>3.4716200000000002</v>
      </c>
      <c r="BK36" s="369"/>
      <c r="BL36" s="834" t="s">
        <v>1270</v>
      </c>
      <c r="BM36" s="834" t="s">
        <v>1271</v>
      </c>
      <c r="BN36" s="834" t="s">
        <v>669</v>
      </c>
      <c r="BO36" s="834" t="s">
        <v>1272</v>
      </c>
      <c r="BP36" s="834" t="s">
        <v>1273</v>
      </c>
      <c r="BQ36" s="369"/>
      <c r="BR36" s="350" t="s">
        <v>730</v>
      </c>
    </row>
    <row r="37" spans="1:70" s="424" customFormat="1" x14ac:dyDescent="0.25">
      <c r="A37" s="341" t="s">
        <v>1318</v>
      </c>
      <c r="B37" s="369"/>
      <c r="C37" s="709">
        <v>43395</v>
      </c>
      <c r="D37" s="369"/>
      <c r="E37" s="342">
        <v>16470.8</v>
      </c>
      <c r="F37" s="369"/>
      <c r="G37" s="343">
        <v>38.130000000000003</v>
      </c>
      <c r="H37" s="370"/>
      <c r="I37" s="344" t="s">
        <v>430</v>
      </c>
      <c r="J37" s="344">
        <v>0.44779999999999998</v>
      </c>
      <c r="K37" s="344">
        <v>4.0949999999999998</v>
      </c>
      <c r="L37" s="344">
        <v>14.332800000000001</v>
      </c>
      <c r="M37" s="344">
        <v>2.3075000000000001</v>
      </c>
      <c r="N37" s="346">
        <v>5.2881999999999998</v>
      </c>
      <c r="O37" s="344">
        <v>6.1425999999999998</v>
      </c>
      <c r="P37" s="344">
        <v>16.4115</v>
      </c>
      <c r="Q37" s="344">
        <v>14.038600000000001</v>
      </c>
      <c r="R37" s="344" t="s">
        <v>430</v>
      </c>
      <c r="S37" s="344">
        <v>0.18390000000000001</v>
      </c>
      <c r="T37" s="344">
        <v>16.320900000000002</v>
      </c>
      <c r="U37" s="344">
        <v>3.3052999999999999</v>
      </c>
      <c r="V37" s="344">
        <v>6.8067000000000002</v>
      </c>
      <c r="W37" s="344">
        <v>0.18390000000000001</v>
      </c>
      <c r="X37" s="344">
        <v>18.995200000000001</v>
      </c>
      <c r="Y37" s="370"/>
      <c r="Z37" s="342" t="s">
        <v>430</v>
      </c>
      <c r="AA37" s="342">
        <v>12</v>
      </c>
      <c r="AB37" s="342">
        <v>10</v>
      </c>
      <c r="AC37" s="342">
        <v>4</v>
      </c>
      <c r="AD37" s="342">
        <v>3</v>
      </c>
      <c r="AE37" s="342">
        <v>5</v>
      </c>
      <c r="AF37" s="342">
        <v>5</v>
      </c>
      <c r="AG37" s="342">
        <v>9</v>
      </c>
      <c r="AH37" s="342">
        <v>11</v>
      </c>
      <c r="AI37" s="342" t="s">
        <v>430</v>
      </c>
      <c r="AJ37" s="342">
        <v>15</v>
      </c>
      <c r="AK37" s="342">
        <v>4</v>
      </c>
      <c r="AL37" s="342">
        <v>3</v>
      </c>
      <c r="AM37" s="342">
        <v>4</v>
      </c>
      <c r="AN37" s="342">
        <v>15</v>
      </c>
      <c r="AO37" s="369"/>
      <c r="AP37" s="344" t="s">
        <v>430</v>
      </c>
      <c r="AQ37" s="344">
        <v>17.77</v>
      </c>
      <c r="AR37" s="344">
        <v>14.44</v>
      </c>
      <c r="AS37" s="344">
        <v>11.4</v>
      </c>
      <c r="AT37" s="344">
        <v>11.47</v>
      </c>
      <c r="AU37" s="347"/>
      <c r="AV37" s="342" t="s">
        <v>430</v>
      </c>
      <c r="AW37" s="342">
        <v>5</v>
      </c>
      <c r="AX37" s="342">
        <v>8</v>
      </c>
      <c r="AY37" s="342">
        <v>4</v>
      </c>
      <c r="AZ37" s="342">
        <v>4</v>
      </c>
      <c r="BA37" s="358"/>
      <c r="BB37" s="344">
        <v>13.321951466038101</v>
      </c>
      <c r="BC37" s="371">
        <v>0.82717959524973195</v>
      </c>
      <c r="BD37" s="371">
        <v>7.3090172759749397E-2</v>
      </c>
      <c r="BE37" s="371">
        <v>-0.114575672962479</v>
      </c>
      <c r="BF37" s="369"/>
      <c r="BG37" s="832">
        <v>44.013300000000001</v>
      </c>
      <c r="BH37" s="832">
        <v>36.087400000000002</v>
      </c>
      <c r="BI37" s="832">
        <v>8.1746700000000008</v>
      </c>
      <c r="BJ37" s="832">
        <v>11.724629999999999</v>
      </c>
      <c r="BK37" s="369"/>
      <c r="BL37" s="834" t="s">
        <v>1275</v>
      </c>
      <c r="BM37" s="834" t="s">
        <v>1276</v>
      </c>
      <c r="BN37" s="834" t="s">
        <v>1277</v>
      </c>
      <c r="BO37" s="834" t="s">
        <v>1278</v>
      </c>
      <c r="BP37" s="834" t="s">
        <v>1279</v>
      </c>
      <c r="BQ37" s="369"/>
      <c r="BR37" s="350" t="s">
        <v>554</v>
      </c>
    </row>
    <row r="38" spans="1:70" s="424" customFormat="1" x14ac:dyDescent="0.25">
      <c r="A38" s="341" t="s">
        <v>1319</v>
      </c>
      <c r="B38" s="369"/>
      <c r="C38" s="709">
        <v>41275</v>
      </c>
      <c r="D38" s="369"/>
      <c r="E38" s="342">
        <v>11280.5</v>
      </c>
      <c r="F38" s="369"/>
      <c r="G38" s="343">
        <v>131.08000000000001</v>
      </c>
      <c r="H38" s="370"/>
      <c r="I38" s="344">
        <v>0.27539999999999998</v>
      </c>
      <c r="J38" s="344">
        <v>1.9047000000000001</v>
      </c>
      <c r="K38" s="344">
        <v>9.9388000000000005</v>
      </c>
      <c r="L38" s="344">
        <v>24.305399999999999</v>
      </c>
      <c r="M38" s="344">
        <v>8.1160999999999994</v>
      </c>
      <c r="N38" s="346">
        <v>9.1059999999999999</v>
      </c>
      <c r="O38" s="344">
        <v>12.4671</v>
      </c>
      <c r="P38" s="344">
        <v>25.299199999999999</v>
      </c>
      <c r="Q38" s="344">
        <v>19.328900000000001</v>
      </c>
      <c r="R38" s="344">
        <v>18.071300000000001</v>
      </c>
      <c r="S38" s="344">
        <v>1.1966000000000001</v>
      </c>
      <c r="T38" s="344">
        <v>26.7453</v>
      </c>
      <c r="U38" s="344">
        <v>9.4887999999999995</v>
      </c>
      <c r="V38" s="344">
        <v>11.386799999999999</v>
      </c>
      <c r="W38" s="344">
        <v>1.1966000000000001</v>
      </c>
      <c r="X38" s="344">
        <v>18.1614</v>
      </c>
      <c r="Y38" s="370"/>
      <c r="Z38" s="342">
        <v>12</v>
      </c>
      <c r="AA38" s="342">
        <v>1</v>
      </c>
      <c r="AB38" s="342">
        <v>1</v>
      </c>
      <c r="AC38" s="342">
        <v>1</v>
      </c>
      <c r="AD38" s="342">
        <v>2</v>
      </c>
      <c r="AE38" s="342">
        <v>1</v>
      </c>
      <c r="AF38" s="342">
        <v>1</v>
      </c>
      <c r="AG38" s="342">
        <v>1</v>
      </c>
      <c r="AH38" s="342">
        <v>2</v>
      </c>
      <c r="AI38" s="342">
        <v>1</v>
      </c>
      <c r="AJ38" s="342">
        <v>5</v>
      </c>
      <c r="AK38" s="342">
        <v>1</v>
      </c>
      <c r="AL38" s="342">
        <v>1</v>
      </c>
      <c r="AM38" s="342">
        <v>1</v>
      </c>
      <c r="AN38" s="342">
        <v>5</v>
      </c>
      <c r="AO38" s="369"/>
      <c r="AP38" s="344">
        <v>19.25</v>
      </c>
      <c r="AQ38" s="344">
        <v>21.68</v>
      </c>
      <c r="AR38" s="344">
        <v>21.3</v>
      </c>
      <c r="AS38" s="344">
        <v>19.27</v>
      </c>
      <c r="AT38" s="344">
        <v>24.29</v>
      </c>
      <c r="AU38" s="347"/>
      <c r="AV38" s="342">
        <v>1</v>
      </c>
      <c r="AW38" s="342">
        <v>1</v>
      </c>
      <c r="AX38" s="342">
        <v>2</v>
      </c>
      <c r="AY38" s="342">
        <v>1</v>
      </c>
      <c r="AZ38" s="342">
        <v>1</v>
      </c>
      <c r="BA38" s="358"/>
      <c r="BB38" s="344">
        <v>17.6983785878041</v>
      </c>
      <c r="BC38" s="371">
        <v>1.0511389310625601</v>
      </c>
      <c r="BD38" s="371">
        <v>9.2433195741399105E-2</v>
      </c>
      <c r="BE38" s="371">
        <v>0.212192185507945</v>
      </c>
      <c r="BF38" s="369"/>
      <c r="BG38" s="832">
        <v>40.774900000000002</v>
      </c>
      <c r="BH38" s="832">
        <v>37.394100000000002</v>
      </c>
      <c r="BI38" s="832">
        <v>21.057300000000001</v>
      </c>
      <c r="BJ38" s="832">
        <v>0.77370000000000005</v>
      </c>
      <c r="BK38" s="369"/>
      <c r="BL38" s="834" t="s">
        <v>1281</v>
      </c>
      <c r="BM38" s="834" t="s">
        <v>1282</v>
      </c>
      <c r="BN38" s="834" t="s">
        <v>1283</v>
      </c>
      <c r="BO38" s="834" t="s">
        <v>1284</v>
      </c>
      <c r="BP38" s="834" t="s">
        <v>1285</v>
      </c>
      <c r="BQ38" s="369"/>
      <c r="BR38" s="350" t="s">
        <v>518</v>
      </c>
    </row>
    <row r="39" spans="1:70" s="424" customFormat="1" x14ac:dyDescent="0.25">
      <c r="A39" s="341" t="s">
        <v>1320</v>
      </c>
      <c r="B39" s="369"/>
      <c r="C39" s="709">
        <v>41275</v>
      </c>
      <c r="D39" s="369"/>
      <c r="E39" s="342">
        <v>7912.42</v>
      </c>
      <c r="F39" s="369"/>
      <c r="G39" s="343">
        <v>577.29920000000004</v>
      </c>
      <c r="H39" s="370"/>
      <c r="I39" s="344">
        <v>0.65069999999999995</v>
      </c>
      <c r="J39" s="344">
        <v>0.42449999999999999</v>
      </c>
      <c r="K39" s="344">
        <v>4.2792000000000003</v>
      </c>
      <c r="L39" s="344">
        <v>13.5345</v>
      </c>
      <c r="M39" s="344">
        <v>-4.7461000000000002</v>
      </c>
      <c r="N39" s="346">
        <v>-5.0731999999999999</v>
      </c>
      <c r="O39" s="344">
        <v>-0.82130000000000003</v>
      </c>
      <c r="P39" s="344">
        <v>9.8400999999999996</v>
      </c>
      <c r="Q39" s="344">
        <v>11.871700000000001</v>
      </c>
      <c r="R39" s="344">
        <v>13.6084</v>
      </c>
      <c r="S39" s="344">
        <v>1.0434000000000001</v>
      </c>
      <c r="T39" s="344">
        <v>16.130600000000001</v>
      </c>
      <c r="U39" s="344">
        <v>-4.0442999999999998</v>
      </c>
      <c r="V39" s="344">
        <v>-0.75039999999999996</v>
      </c>
      <c r="W39" s="344">
        <v>1.0434000000000001</v>
      </c>
      <c r="X39" s="344">
        <v>14.8681</v>
      </c>
      <c r="Y39" s="370"/>
      <c r="Z39" s="342">
        <v>8</v>
      </c>
      <c r="AA39" s="342">
        <v>13</v>
      </c>
      <c r="AB39" s="342">
        <v>9</v>
      </c>
      <c r="AC39" s="342">
        <v>5</v>
      </c>
      <c r="AD39" s="342">
        <v>15</v>
      </c>
      <c r="AE39" s="342">
        <v>15</v>
      </c>
      <c r="AF39" s="342">
        <v>15</v>
      </c>
      <c r="AG39" s="342">
        <v>15</v>
      </c>
      <c r="AH39" s="342">
        <v>14</v>
      </c>
      <c r="AI39" s="342">
        <v>12</v>
      </c>
      <c r="AJ39" s="342">
        <v>10</v>
      </c>
      <c r="AK39" s="342">
        <v>5</v>
      </c>
      <c r="AL39" s="342">
        <v>15</v>
      </c>
      <c r="AM39" s="342">
        <v>15</v>
      </c>
      <c r="AN39" s="342">
        <v>10</v>
      </c>
      <c r="AO39" s="369"/>
      <c r="AP39" s="344">
        <v>13.43</v>
      </c>
      <c r="AQ39" s="344">
        <v>13.16</v>
      </c>
      <c r="AR39" s="344">
        <v>9.14</v>
      </c>
      <c r="AS39" s="344">
        <v>3.42</v>
      </c>
      <c r="AT39" s="344">
        <v>1.22</v>
      </c>
      <c r="AU39" s="347"/>
      <c r="AV39" s="342">
        <v>12</v>
      </c>
      <c r="AW39" s="342">
        <v>14</v>
      </c>
      <c r="AX39" s="342">
        <v>15</v>
      </c>
      <c r="AY39" s="342">
        <v>15</v>
      </c>
      <c r="AZ39" s="342">
        <v>15</v>
      </c>
      <c r="BA39" s="358"/>
      <c r="BB39" s="344">
        <v>14.787637995915199</v>
      </c>
      <c r="BC39" s="371">
        <v>0.99599156611800399</v>
      </c>
      <c r="BD39" s="371">
        <v>3.3238458725993E-2</v>
      </c>
      <c r="BE39" s="371">
        <v>-0.857512318506918</v>
      </c>
      <c r="BF39" s="369"/>
      <c r="BG39" s="344">
        <v>40.280900000000003</v>
      </c>
      <c r="BH39" s="344">
        <v>36.880899999999997</v>
      </c>
      <c r="BI39" s="344">
        <v>18.733499999999999</v>
      </c>
      <c r="BJ39" s="344">
        <v>4.1047000000000002</v>
      </c>
      <c r="BK39" s="369"/>
      <c r="BL39" s="368" t="s">
        <v>1287</v>
      </c>
      <c r="BM39" s="368" t="s">
        <v>1288</v>
      </c>
      <c r="BN39" s="368" t="s">
        <v>1289</v>
      </c>
      <c r="BO39" s="368" t="s">
        <v>1290</v>
      </c>
      <c r="BP39" s="368" t="s">
        <v>1291</v>
      </c>
      <c r="BQ39" s="369"/>
      <c r="BR39" s="350" t="s">
        <v>525</v>
      </c>
    </row>
    <row r="40" spans="1:70" s="424" customFormat="1" x14ac:dyDescent="0.25">
      <c r="A40" s="341" t="s">
        <v>1321</v>
      </c>
      <c r="B40" s="369"/>
      <c r="C40" s="709">
        <v>41275</v>
      </c>
      <c r="D40" s="369"/>
      <c r="E40" s="342">
        <v>7494.61</v>
      </c>
      <c r="F40" s="369"/>
      <c r="G40" s="343">
        <v>1612.9661000000001</v>
      </c>
      <c r="H40" s="370"/>
      <c r="I40" s="344">
        <v>0.47360000000000002</v>
      </c>
      <c r="J40" s="344">
        <v>0.36570000000000003</v>
      </c>
      <c r="K40" s="344">
        <v>3.5192999999999999</v>
      </c>
      <c r="L40" s="344">
        <v>11.9129</v>
      </c>
      <c r="M40" s="344">
        <v>-1.5741000000000001</v>
      </c>
      <c r="N40" s="346">
        <v>1.4164000000000001</v>
      </c>
      <c r="O40" s="344">
        <v>4.1527000000000003</v>
      </c>
      <c r="P40" s="344">
        <v>17.7532</v>
      </c>
      <c r="Q40" s="344">
        <v>15.881399999999999</v>
      </c>
      <c r="R40" s="344">
        <v>13.6408</v>
      </c>
      <c r="S40" s="344">
        <v>0.91010000000000002</v>
      </c>
      <c r="T40" s="344">
        <v>13.745699999999999</v>
      </c>
      <c r="U40" s="344">
        <v>-0.38950000000000001</v>
      </c>
      <c r="V40" s="344">
        <v>2.9882</v>
      </c>
      <c r="W40" s="344">
        <v>0.91010000000000002</v>
      </c>
      <c r="X40" s="344">
        <v>14.1595</v>
      </c>
      <c r="Y40" s="370"/>
      <c r="Z40" s="342">
        <v>10</v>
      </c>
      <c r="AA40" s="342">
        <v>15</v>
      </c>
      <c r="AB40" s="342">
        <v>14</v>
      </c>
      <c r="AC40" s="342">
        <v>11</v>
      </c>
      <c r="AD40" s="342">
        <v>11</v>
      </c>
      <c r="AE40" s="342">
        <v>11</v>
      </c>
      <c r="AF40" s="342">
        <v>9</v>
      </c>
      <c r="AG40" s="342">
        <v>5</v>
      </c>
      <c r="AH40" s="342">
        <v>6</v>
      </c>
      <c r="AI40" s="342">
        <v>11</v>
      </c>
      <c r="AJ40" s="342">
        <v>12</v>
      </c>
      <c r="AK40" s="342">
        <v>11</v>
      </c>
      <c r="AL40" s="342">
        <v>11</v>
      </c>
      <c r="AM40" s="342">
        <v>13</v>
      </c>
      <c r="AN40" s="342">
        <v>12</v>
      </c>
      <c r="AO40" s="369"/>
      <c r="AP40" s="344">
        <v>15.33</v>
      </c>
      <c r="AQ40" s="344">
        <v>17.649999999999999</v>
      </c>
      <c r="AR40" s="344">
        <v>14.65</v>
      </c>
      <c r="AS40" s="344">
        <v>9.64</v>
      </c>
      <c r="AT40" s="344">
        <v>5.52</v>
      </c>
      <c r="AU40" s="347"/>
      <c r="AV40" s="342">
        <v>10</v>
      </c>
      <c r="AW40" s="342">
        <v>8</v>
      </c>
      <c r="AX40" s="342">
        <v>5</v>
      </c>
      <c r="AY40" s="342">
        <v>9</v>
      </c>
      <c r="AZ40" s="342">
        <v>11</v>
      </c>
      <c r="BA40" s="358"/>
      <c r="BB40" s="344">
        <v>14.862053767655899</v>
      </c>
      <c r="BC40" s="371">
        <v>0.97320232236098303</v>
      </c>
      <c r="BD40" s="371">
        <v>7.3554650143442604E-2</v>
      </c>
      <c r="BE40" s="371">
        <v>-0.224990332110304</v>
      </c>
      <c r="BF40" s="369"/>
      <c r="BG40" s="832">
        <v>56.145299999999999</v>
      </c>
      <c r="BH40" s="832">
        <v>39.886099999999999</v>
      </c>
      <c r="BI40" s="344" t="s">
        <v>430</v>
      </c>
      <c r="BJ40" s="832">
        <v>3.9685999999999999</v>
      </c>
      <c r="BK40" s="369"/>
      <c r="BL40" s="834" t="s">
        <v>1293</v>
      </c>
      <c r="BM40" s="834" t="s">
        <v>1112</v>
      </c>
      <c r="BN40" s="834" t="s">
        <v>1294</v>
      </c>
      <c r="BO40" s="834" t="s">
        <v>1295</v>
      </c>
      <c r="BP40" s="834" t="s">
        <v>1296</v>
      </c>
      <c r="BQ40" s="369"/>
      <c r="BR40" s="350" t="s">
        <v>436</v>
      </c>
    </row>
    <row r="41" spans="1:70" s="424" customFormat="1" x14ac:dyDescent="0.25">
      <c r="A41" s="341" t="s">
        <v>1322</v>
      </c>
      <c r="B41" s="369"/>
      <c r="C41" s="709">
        <v>41276</v>
      </c>
      <c r="D41" s="369"/>
      <c r="E41" s="342">
        <v>7038</v>
      </c>
      <c r="F41" s="369"/>
      <c r="G41" s="343">
        <v>102.3484</v>
      </c>
      <c r="H41" s="370"/>
      <c r="I41" s="344">
        <v>0.61609999999999998</v>
      </c>
      <c r="J41" s="344">
        <v>1.3164</v>
      </c>
      <c r="K41" s="344">
        <v>6.7401999999999997</v>
      </c>
      <c r="L41" s="344">
        <v>16.243600000000001</v>
      </c>
      <c r="M41" s="344">
        <v>1.6654</v>
      </c>
      <c r="N41" s="346">
        <v>6.4640000000000004</v>
      </c>
      <c r="O41" s="344">
        <v>5.2965999999999998</v>
      </c>
      <c r="P41" s="344">
        <v>15.9777</v>
      </c>
      <c r="Q41" s="344">
        <v>14.787599999999999</v>
      </c>
      <c r="R41" s="344">
        <v>15.713900000000001</v>
      </c>
      <c r="S41" s="344">
        <v>1.2986</v>
      </c>
      <c r="T41" s="344">
        <v>18.062100000000001</v>
      </c>
      <c r="U41" s="344">
        <v>2.6331000000000002</v>
      </c>
      <c r="V41" s="344">
        <v>7.5723000000000003</v>
      </c>
      <c r="W41" s="344">
        <v>1.2986</v>
      </c>
      <c r="X41" s="344">
        <v>15.074400000000001</v>
      </c>
      <c r="Y41" s="370"/>
      <c r="Z41" s="342">
        <v>9</v>
      </c>
      <c r="AA41" s="342">
        <v>4</v>
      </c>
      <c r="AB41" s="342">
        <v>2</v>
      </c>
      <c r="AC41" s="342">
        <v>3</v>
      </c>
      <c r="AD41" s="342">
        <v>4</v>
      </c>
      <c r="AE41" s="342">
        <v>3</v>
      </c>
      <c r="AF41" s="342">
        <v>7</v>
      </c>
      <c r="AG41" s="342">
        <v>10</v>
      </c>
      <c r="AH41" s="342">
        <v>9</v>
      </c>
      <c r="AI41" s="342">
        <v>8</v>
      </c>
      <c r="AJ41" s="342">
        <v>3</v>
      </c>
      <c r="AK41" s="342">
        <v>3</v>
      </c>
      <c r="AL41" s="342">
        <v>4</v>
      </c>
      <c r="AM41" s="342">
        <v>2</v>
      </c>
      <c r="AN41" s="342">
        <v>3</v>
      </c>
      <c r="AO41" s="369"/>
      <c r="AP41" s="344">
        <v>15.5</v>
      </c>
      <c r="AQ41" s="344">
        <v>16.39</v>
      </c>
      <c r="AR41" s="344">
        <v>13.57</v>
      </c>
      <c r="AS41" s="344">
        <v>10.8</v>
      </c>
      <c r="AT41" s="344">
        <v>13.47</v>
      </c>
      <c r="AU41" s="347"/>
      <c r="AV41" s="342">
        <v>9</v>
      </c>
      <c r="AW41" s="342">
        <v>11</v>
      </c>
      <c r="AX41" s="342">
        <v>11</v>
      </c>
      <c r="AY41" s="342">
        <v>5</v>
      </c>
      <c r="AZ41" s="342">
        <v>3</v>
      </c>
      <c r="BA41" s="358"/>
      <c r="BB41" s="344">
        <v>15.138084493377001</v>
      </c>
      <c r="BC41" s="371">
        <v>0.974515213550745</v>
      </c>
      <c r="BD41" s="371">
        <v>6.2472781932162998E-2</v>
      </c>
      <c r="BE41" s="371">
        <v>-0.37422350441668001</v>
      </c>
      <c r="BF41" s="369"/>
      <c r="BG41" s="832">
        <v>34.850299999999997</v>
      </c>
      <c r="BH41" s="832">
        <v>38.365200000000002</v>
      </c>
      <c r="BI41" s="832">
        <v>23.995799999999999</v>
      </c>
      <c r="BJ41" s="832">
        <v>2.7887</v>
      </c>
      <c r="BK41" s="369"/>
      <c r="BL41" s="834" t="s">
        <v>1298</v>
      </c>
      <c r="BM41" s="834" t="s">
        <v>1299</v>
      </c>
      <c r="BN41" s="834" t="s">
        <v>1300</v>
      </c>
      <c r="BO41" s="834" t="s">
        <v>1301</v>
      </c>
      <c r="BP41" s="834" t="s">
        <v>1302</v>
      </c>
      <c r="BQ41" s="369"/>
      <c r="BR41" s="350" t="s">
        <v>443</v>
      </c>
    </row>
    <row r="42" spans="1:70" s="424" customFormat="1" x14ac:dyDescent="0.25">
      <c r="A42" s="341" t="s">
        <v>1323</v>
      </c>
      <c r="B42" s="369"/>
      <c r="C42" s="709">
        <v>41275</v>
      </c>
      <c r="D42" s="369"/>
      <c r="E42" s="342">
        <v>5783.95</v>
      </c>
      <c r="F42" s="369"/>
      <c r="G42" s="343">
        <v>1047.58</v>
      </c>
      <c r="H42" s="370"/>
      <c r="I42" s="344">
        <v>0.81120000000000003</v>
      </c>
      <c r="J42" s="344">
        <v>0.78310000000000002</v>
      </c>
      <c r="K42" s="344">
        <v>4.5812999999999997</v>
      </c>
      <c r="L42" s="344">
        <v>13.442</v>
      </c>
      <c r="M42" s="344">
        <v>1.1763999999999999</v>
      </c>
      <c r="N42" s="346">
        <v>3.1215000000000002</v>
      </c>
      <c r="O42" s="344">
        <v>3.2141999999999999</v>
      </c>
      <c r="P42" s="344">
        <v>13.523099999999999</v>
      </c>
      <c r="Q42" s="344">
        <v>10.0649</v>
      </c>
      <c r="R42" s="344">
        <v>12.491099999999999</v>
      </c>
      <c r="S42" s="344">
        <v>1.0319</v>
      </c>
      <c r="T42" s="344">
        <v>15.456200000000001</v>
      </c>
      <c r="U42" s="344">
        <v>2.5893000000000002</v>
      </c>
      <c r="V42" s="344">
        <v>5.7937000000000003</v>
      </c>
      <c r="W42" s="344">
        <v>1.0319</v>
      </c>
      <c r="X42" s="344">
        <v>14.7271</v>
      </c>
      <c r="Y42" s="370"/>
      <c r="Z42" s="342">
        <v>3</v>
      </c>
      <c r="AA42" s="342">
        <v>10</v>
      </c>
      <c r="AB42" s="342">
        <v>6</v>
      </c>
      <c r="AC42" s="342">
        <v>7</v>
      </c>
      <c r="AD42" s="342">
        <v>5</v>
      </c>
      <c r="AE42" s="342">
        <v>9</v>
      </c>
      <c r="AF42" s="342">
        <v>13</v>
      </c>
      <c r="AG42" s="342">
        <v>14</v>
      </c>
      <c r="AH42" s="342">
        <v>15</v>
      </c>
      <c r="AI42" s="342">
        <v>13</v>
      </c>
      <c r="AJ42" s="342">
        <v>11</v>
      </c>
      <c r="AK42" s="342">
        <v>9</v>
      </c>
      <c r="AL42" s="342">
        <v>5</v>
      </c>
      <c r="AM42" s="342">
        <v>8</v>
      </c>
      <c r="AN42" s="342">
        <v>11</v>
      </c>
      <c r="AO42" s="369"/>
      <c r="AP42" s="344">
        <v>12.39</v>
      </c>
      <c r="AQ42" s="344">
        <v>13.33</v>
      </c>
      <c r="AR42" s="344">
        <v>10.66</v>
      </c>
      <c r="AS42" s="344">
        <v>8.52</v>
      </c>
      <c r="AT42" s="344">
        <v>9.73</v>
      </c>
      <c r="AU42" s="347"/>
      <c r="AV42" s="342">
        <v>13</v>
      </c>
      <c r="AW42" s="342">
        <v>13</v>
      </c>
      <c r="AX42" s="342">
        <v>14</v>
      </c>
      <c r="AY42" s="342">
        <v>12</v>
      </c>
      <c r="AZ42" s="342">
        <v>5</v>
      </c>
      <c r="BA42" s="358"/>
      <c r="BB42" s="344">
        <v>15.2767795896946</v>
      </c>
      <c r="BC42" s="371">
        <v>0.97943971569784605</v>
      </c>
      <c r="BD42" s="371">
        <v>5.1396052730155802E-2</v>
      </c>
      <c r="BE42" s="371">
        <v>-0.54144562707339905</v>
      </c>
      <c r="BF42" s="369"/>
      <c r="BG42" s="832">
        <v>43.183599999999998</v>
      </c>
      <c r="BH42" s="832">
        <v>42.578299999999999</v>
      </c>
      <c r="BI42" s="832">
        <v>11.6569</v>
      </c>
      <c r="BJ42" s="832">
        <v>2.5811999999999999</v>
      </c>
      <c r="BK42" s="369"/>
      <c r="BL42" s="834" t="s">
        <v>1304</v>
      </c>
      <c r="BM42" s="834" t="s">
        <v>1305</v>
      </c>
      <c r="BN42" s="834" t="s">
        <v>1306</v>
      </c>
      <c r="BO42" s="834" t="s">
        <v>1307</v>
      </c>
      <c r="BP42" s="834" t="s">
        <v>1308</v>
      </c>
      <c r="BQ42" s="369"/>
      <c r="BR42" s="350" t="s">
        <v>476</v>
      </c>
    </row>
    <row r="43" spans="1:70" x14ac:dyDescent="0.25">
      <c r="A43" s="36" t="s">
        <v>93</v>
      </c>
      <c r="B43" s="43"/>
      <c r="C43" s="710"/>
      <c r="D43" s="43"/>
      <c r="E43" s="51"/>
      <c r="F43" s="43"/>
      <c r="G43" s="55"/>
      <c r="H43" s="66"/>
      <c r="I43" s="59">
        <v>0.64449999999999996</v>
      </c>
      <c r="J43" s="59">
        <v>0.91469999999999996</v>
      </c>
      <c r="K43" s="59">
        <v>4.7554999999999996</v>
      </c>
      <c r="L43" s="59">
        <v>13.7973</v>
      </c>
      <c r="M43" s="59">
        <v>0.21229999999999999</v>
      </c>
      <c r="N43" s="70">
        <v>3.1604999999999999</v>
      </c>
      <c r="O43" s="59">
        <v>5.2321999999999997</v>
      </c>
      <c r="P43" s="59">
        <v>17.3018</v>
      </c>
      <c r="Q43" s="59">
        <v>15.5036</v>
      </c>
      <c r="R43" s="59">
        <v>15.668100000000001</v>
      </c>
      <c r="S43" s="59">
        <v>1.0559000000000001</v>
      </c>
      <c r="T43" s="59">
        <v>15.983499999999999</v>
      </c>
      <c r="U43" s="59">
        <v>1.2323999999999999</v>
      </c>
      <c r="V43" s="59">
        <v>5.0052000000000003</v>
      </c>
      <c r="W43" s="59">
        <v>1.0559000000000001</v>
      </c>
      <c r="X43" s="59">
        <v>16.897099999999998</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16.106923076923099</v>
      </c>
      <c r="AQ43" s="59">
        <v>17.409285714285701</v>
      </c>
      <c r="AR43" s="59">
        <v>14.7426666666667</v>
      </c>
      <c r="AS43" s="59">
        <v>10.528</v>
      </c>
      <c r="AT43" s="59">
        <v>9.0246666666666702</v>
      </c>
      <c r="AU43" s="78"/>
      <c r="AV43" s="51">
        <v>13</v>
      </c>
      <c r="AW43" s="51">
        <v>14</v>
      </c>
      <c r="AX43" s="51">
        <v>15</v>
      </c>
      <c r="AY43" s="51">
        <v>15</v>
      </c>
      <c r="AZ43" s="51">
        <v>15</v>
      </c>
      <c r="BA43" s="254"/>
      <c r="BB43" s="59"/>
      <c r="BC43" s="272"/>
      <c r="BD43" s="272"/>
      <c r="BE43" s="272"/>
      <c r="BF43" s="43"/>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0.96579999999999999</v>
      </c>
      <c r="J44" s="60">
        <v>1.9047000000000001</v>
      </c>
      <c r="K44" s="60">
        <v>9.9388000000000005</v>
      </c>
      <c r="L44" s="60">
        <v>24.305399999999999</v>
      </c>
      <c r="M44" s="60">
        <v>8.2080000000000002</v>
      </c>
      <c r="N44" s="71">
        <v>9.1059999999999999</v>
      </c>
      <c r="O44" s="60">
        <v>12.4671</v>
      </c>
      <c r="P44" s="60">
        <v>25.299199999999999</v>
      </c>
      <c r="Q44" s="60">
        <v>21.059200000000001</v>
      </c>
      <c r="R44" s="60">
        <v>18.071300000000001</v>
      </c>
      <c r="S44" s="60">
        <v>1.6003000000000001</v>
      </c>
      <c r="T44" s="60">
        <v>26.7453</v>
      </c>
      <c r="U44" s="60">
        <v>9.4887999999999995</v>
      </c>
      <c r="V44" s="60">
        <v>11.386799999999999</v>
      </c>
      <c r="W44" s="60">
        <v>1.6003000000000001</v>
      </c>
      <c r="X44" s="60">
        <v>22.858499999999999</v>
      </c>
      <c r="Y44" s="67"/>
      <c r="Z44" s="52"/>
      <c r="AA44" s="52"/>
      <c r="AB44" s="52"/>
      <c r="AC44" s="52"/>
      <c r="AD44" s="52"/>
      <c r="AE44" s="52"/>
      <c r="AF44" s="52"/>
      <c r="AG44" s="52"/>
      <c r="AH44" s="52"/>
      <c r="AI44" s="52"/>
      <c r="AJ44" s="52"/>
      <c r="AK44" s="52"/>
      <c r="AL44" s="52"/>
      <c r="AM44" s="52"/>
      <c r="AN44" s="52"/>
      <c r="AO44" s="44"/>
      <c r="AP44" s="60">
        <v>19.25</v>
      </c>
      <c r="AQ44" s="60">
        <v>21.68</v>
      </c>
      <c r="AR44" s="60">
        <v>21.56</v>
      </c>
      <c r="AS44" s="60">
        <v>19.27</v>
      </c>
      <c r="AT44" s="60">
        <v>24.29</v>
      </c>
      <c r="AU44" s="79"/>
      <c r="AV44" s="52"/>
      <c r="AW44" s="52"/>
      <c r="AX44" s="52"/>
      <c r="AY44" s="52"/>
      <c r="AZ44" s="52"/>
      <c r="BA44" s="255"/>
      <c r="BB44" s="60"/>
      <c r="BC44" s="273"/>
      <c r="BD44" s="273"/>
      <c r="BE44" s="273"/>
      <c r="BF44" s="44"/>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0.25019999999999998</v>
      </c>
      <c r="J45" s="60">
        <v>0.36570000000000003</v>
      </c>
      <c r="K45" s="60">
        <v>2.3872</v>
      </c>
      <c r="L45" s="60">
        <v>9.2423999999999999</v>
      </c>
      <c r="M45" s="60">
        <v>-4.7461000000000002</v>
      </c>
      <c r="N45" s="71">
        <v>-5.0731999999999999</v>
      </c>
      <c r="O45" s="60">
        <v>-0.82130000000000003</v>
      </c>
      <c r="P45" s="60">
        <v>9.8400999999999996</v>
      </c>
      <c r="Q45" s="60">
        <v>10.0649</v>
      </c>
      <c r="R45" s="60">
        <v>12.491099999999999</v>
      </c>
      <c r="S45" s="60">
        <v>0.18390000000000001</v>
      </c>
      <c r="T45" s="60">
        <v>11.734</v>
      </c>
      <c r="U45" s="60">
        <v>-4.0442999999999998</v>
      </c>
      <c r="V45" s="60">
        <v>-0.75039999999999996</v>
      </c>
      <c r="W45" s="60">
        <v>0.18390000000000001</v>
      </c>
      <c r="X45" s="60">
        <v>13.398899999999999</v>
      </c>
      <c r="Y45" s="67"/>
      <c r="Z45" s="52"/>
      <c r="AA45" s="52"/>
      <c r="AB45" s="52"/>
      <c r="AC45" s="52"/>
      <c r="AD45" s="52"/>
      <c r="AE45" s="52"/>
      <c r="AF45" s="52"/>
      <c r="AG45" s="52"/>
      <c r="AH45" s="52"/>
      <c r="AI45" s="52"/>
      <c r="AJ45" s="52"/>
      <c r="AK45" s="52"/>
      <c r="AL45" s="52"/>
      <c r="AM45" s="52"/>
      <c r="AN45" s="52"/>
      <c r="AO45" s="44"/>
      <c r="AP45" s="60">
        <v>12.39</v>
      </c>
      <c r="AQ45" s="60">
        <v>13.16</v>
      </c>
      <c r="AR45" s="60">
        <v>9.14</v>
      </c>
      <c r="AS45" s="60">
        <v>3.42</v>
      </c>
      <c r="AT45" s="60">
        <v>1.22</v>
      </c>
      <c r="AU45" s="79"/>
      <c r="AV45" s="52"/>
      <c r="AW45" s="52"/>
      <c r="AX45" s="52"/>
      <c r="AY45" s="52"/>
      <c r="AZ45" s="52"/>
      <c r="BA45" s="255"/>
      <c r="BB45" s="60"/>
      <c r="BC45" s="273"/>
      <c r="BD45" s="273"/>
      <c r="BE45" s="273"/>
      <c r="BF45" s="44"/>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0.71</v>
      </c>
      <c r="J46" s="61">
        <v>0.81710000000000005</v>
      </c>
      <c r="K46" s="61">
        <v>4.4545000000000003</v>
      </c>
      <c r="L46" s="61">
        <v>13.2563</v>
      </c>
      <c r="M46" s="61">
        <v>-0.85019999999999996</v>
      </c>
      <c r="N46" s="72">
        <v>3.4563000000000001</v>
      </c>
      <c r="O46" s="61">
        <v>4.5427999999999997</v>
      </c>
      <c r="P46" s="61">
        <v>16.593499999999999</v>
      </c>
      <c r="Q46" s="61">
        <v>15.1751</v>
      </c>
      <c r="R46" s="61">
        <v>15.788399999999999</v>
      </c>
      <c r="S46" s="61">
        <v>1.1000000000000001</v>
      </c>
      <c r="T46" s="61">
        <v>15.5444</v>
      </c>
      <c r="U46" s="61">
        <v>0.36380000000000001</v>
      </c>
      <c r="V46" s="61">
        <v>5.7937000000000003</v>
      </c>
      <c r="W46" s="61">
        <v>1.1000000000000001</v>
      </c>
      <c r="X46" s="61">
        <v>16.309999999999999</v>
      </c>
      <c r="Y46" s="68"/>
      <c r="Z46" s="53"/>
      <c r="AA46" s="53"/>
      <c r="AB46" s="53"/>
      <c r="AC46" s="53"/>
      <c r="AD46" s="53"/>
      <c r="AE46" s="53"/>
      <c r="AF46" s="53"/>
      <c r="AG46" s="53"/>
      <c r="AH46" s="53"/>
      <c r="AI46" s="53"/>
      <c r="AJ46" s="53"/>
      <c r="AK46" s="53"/>
      <c r="AL46" s="53"/>
      <c r="AM46" s="53"/>
      <c r="AN46" s="53"/>
      <c r="AO46" s="45"/>
      <c r="AP46" s="61">
        <v>16.48</v>
      </c>
      <c r="AQ46" s="61">
        <v>17.670000000000002</v>
      </c>
      <c r="AR46" s="61">
        <v>14.44</v>
      </c>
      <c r="AS46" s="61">
        <v>9.8000000000000007</v>
      </c>
      <c r="AT46" s="61">
        <v>7.2</v>
      </c>
      <c r="AU46" s="80"/>
      <c r="AV46" s="53"/>
      <c r="AW46" s="53"/>
      <c r="AX46" s="53"/>
      <c r="AY46" s="53"/>
      <c r="AZ46" s="53"/>
      <c r="BA46" s="258"/>
      <c r="BB46" s="61"/>
      <c r="BC46" s="275"/>
      <c r="BD46" s="275"/>
      <c r="BE46" s="275"/>
      <c r="BF46" s="45"/>
      <c r="BG46" s="61"/>
      <c r="BH46" s="61"/>
      <c r="BI46" s="61"/>
      <c r="BJ46" s="61"/>
      <c r="BK46" s="45"/>
      <c r="BL46" s="86"/>
      <c r="BM46" s="86"/>
      <c r="BN46" s="86"/>
      <c r="BO46" s="86"/>
      <c r="BP46" s="86"/>
      <c r="BQ46" s="45"/>
      <c r="BR46" s="90"/>
    </row>
    <row r="47" spans="1:70" ht="14.5" x14ac:dyDescent="0.25">
      <c r="A47" s="39" t="s">
        <v>116</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46"/>
      <c r="BG47" s="62"/>
      <c r="BH47" s="62"/>
      <c r="BI47" s="62"/>
      <c r="BJ47" s="62"/>
      <c r="BK47" s="46"/>
      <c r="BL47" s="87"/>
      <c r="BM47" s="87"/>
      <c r="BN47" s="87"/>
      <c r="BO47" s="87"/>
      <c r="BP47" s="87"/>
      <c r="BQ47" s="46"/>
      <c r="BR47" s="91"/>
    </row>
    <row r="48" spans="1:70" s="424" customFormat="1" x14ac:dyDescent="0.25">
      <c r="A48" s="477" t="s">
        <v>1324</v>
      </c>
      <c r="B48" s="398"/>
      <c r="C48" s="714">
        <v>33987</v>
      </c>
      <c r="D48" s="398"/>
      <c r="E48" s="399">
        <v>6245.73</v>
      </c>
      <c r="F48" s="398"/>
      <c r="G48" s="400">
        <v>184.93119999999999</v>
      </c>
      <c r="H48" s="402"/>
      <c r="I48" s="401">
        <v>0.68600000000000005</v>
      </c>
      <c r="J48" s="401">
        <v>0.90690000000000004</v>
      </c>
      <c r="K48" s="401">
        <v>3.4954000000000001</v>
      </c>
      <c r="L48" s="401">
        <v>9.8297000000000008</v>
      </c>
      <c r="M48" s="401">
        <v>-2.8064</v>
      </c>
      <c r="N48" s="403">
        <v>1.4681999999999999</v>
      </c>
      <c r="O48" s="401">
        <v>4.3989000000000003</v>
      </c>
      <c r="P48" s="401">
        <v>17.523199999999999</v>
      </c>
      <c r="Q48" s="401">
        <v>15.3713</v>
      </c>
      <c r="R48" s="401">
        <v>13.967599999999999</v>
      </c>
      <c r="S48" s="401">
        <v>0.94710000000000005</v>
      </c>
      <c r="T48" s="401">
        <v>12.444599999999999</v>
      </c>
      <c r="U48" s="401">
        <v>-1.7073</v>
      </c>
      <c r="V48" s="401">
        <v>5.4389000000000003</v>
      </c>
      <c r="W48" s="401">
        <v>0.94710000000000005</v>
      </c>
      <c r="X48" s="401">
        <v>12.7117</v>
      </c>
      <c r="Y48" s="402"/>
      <c r="Z48" s="399">
        <v>5</v>
      </c>
      <c r="AA48" s="399">
        <v>11</v>
      </c>
      <c r="AB48" s="399">
        <v>14</v>
      </c>
      <c r="AC48" s="399">
        <v>17</v>
      </c>
      <c r="AD48" s="399">
        <v>14</v>
      </c>
      <c r="AE48" s="399">
        <v>9</v>
      </c>
      <c r="AF48" s="399">
        <v>3</v>
      </c>
      <c r="AG48" s="399">
        <v>2</v>
      </c>
      <c r="AH48" s="399">
        <v>3</v>
      </c>
      <c r="AI48" s="399">
        <v>4</v>
      </c>
      <c r="AJ48" s="399">
        <v>10</v>
      </c>
      <c r="AK48" s="399">
        <v>17</v>
      </c>
      <c r="AL48" s="399">
        <v>14</v>
      </c>
      <c r="AM48" s="399">
        <v>8</v>
      </c>
      <c r="AN48" s="399">
        <v>10</v>
      </c>
      <c r="AO48" s="398"/>
      <c r="AP48" s="401">
        <v>15.8</v>
      </c>
      <c r="AQ48" s="401">
        <v>18.170000000000002</v>
      </c>
      <c r="AR48" s="401">
        <v>14.74</v>
      </c>
      <c r="AS48" s="401">
        <v>9.52</v>
      </c>
      <c r="AT48" s="401">
        <v>5.46</v>
      </c>
      <c r="AU48" s="404"/>
      <c r="AV48" s="399">
        <v>2</v>
      </c>
      <c r="AW48" s="399">
        <v>1</v>
      </c>
      <c r="AX48" s="399">
        <v>2</v>
      </c>
      <c r="AY48" s="399">
        <v>2</v>
      </c>
      <c r="AZ48" s="399">
        <v>12</v>
      </c>
      <c r="BA48" s="405"/>
      <c r="BB48" s="401">
        <v>14.2534026500214</v>
      </c>
      <c r="BC48" s="406">
        <v>0.94097007223392004</v>
      </c>
      <c r="BD48" s="406">
        <v>7.75652333197831E-2</v>
      </c>
      <c r="BE48" s="406">
        <v>-0.168937705725515</v>
      </c>
      <c r="BF48" s="398"/>
      <c r="BG48" s="831">
        <v>41.855800000000002</v>
      </c>
      <c r="BH48" s="831">
        <v>35.896999999999998</v>
      </c>
      <c r="BI48" s="831">
        <v>14.389099999999999</v>
      </c>
      <c r="BJ48" s="831">
        <v>7.8581000000000003</v>
      </c>
      <c r="BK48" s="398"/>
      <c r="BL48" s="833" t="s">
        <v>1325</v>
      </c>
      <c r="BM48" s="833" t="s">
        <v>1326</v>
      </c>
      <c r="BN48" s="833" t="s">
        <v>1327</v>
      </c>
      <c r="BO48" s="833" t="s">
        <v>1328</v>
      </c>
      <c r="BP48" s="833" t="s">
        <v>1329</v>
      </c>
      <c r="BQ48" s="398"/>
      <c r="BR48" s="407" t="s">
        <v>518</v>
      </c>
    </row>
    <row r="49" spans="1:70" s="424" customFormat="1" x14ac:dyDescent="0.25">
      <c r="A49" s="341" t="s">
        <v>1330</v>
      </c>
      <c r="B49" s="369"/>
      <c r="C49" s="709">
        <v>43552</v>
      </c>
      <c r="D49" s="369"/>
      <c r="E49" s="342">
        <v>5363.17</v>
      </c>
      <c r="F49" s="369"/>
      <c r="G49" s="343">
        <v>29.569900000000001</v>
      </c>
      <c r="H49" s="370"/>
      <c r="I49" s="344">
        <v>4.9399999999999999E-2</v>
      </c>
      <c r="J49" s="344">
        <v>1.2123999999999999</v>
      </c>
      <c r="K49" s="344">
        <v>3.4466000000000001</v>
      </c>
      <c r="L49" s="344">
        <v>18.327400000000001</v>
      </c>
      <c r="M49" s="344">
        <v>7.7074999999999996</v>
      </c>
      <c r="N49" s="346">
        <v>9.9465000000000003</v>
      </c>
      <c r="O49" s="344">
        <v>5.8834</v>
      </c>
      <c r="P49" s="344">
        <v>18.937899999999999</v>
      </c>
      <c r="Q49" s="344">
        <v>15.494400000000001</v>
      </c>
      <c r="R49" s="344" t="s">
        <v>430</v>
      </c>
      <c r="S49" s="344">
        <v>0.31009999999999999</v>
      </c>
      <c r="T49" s="344">
        <v>20.717600000000001</v>
      </c>
      <c r="U49" s="344">
        <v>8.3638999999999992</v>
      </c>
      <c r="V49" s="344">
        <v>10.6364</v>
      </c>
      <c r="W49" s="344">
        <v>0.31009999999999999</v>
      </c>
      <c r="X49" s="344">
        <v>16.085899999999999</v>
      </c>
      <c r="Y49" s="370"/>
      <c r="Z49" s="342">
        <v>18</v>
      </c>
      <c r="AA49" s="342">
        <v>8</v>
      </c>
      <c r="AB49" s="342">
        <v>15</v>
      </c>
      <c r="AC49" s="342">
        <v>2</v>
      </c>
      <c r="AD49" s="342">
        <v>2</v>
      </c>
      <c r="AE49" s="342">
        <v>1</v>
      </c>
      <c r="AF49" s="342">
        <v>2</v>
      </c>
      <c r="AG49" s="342">
        <v>1</v>
      </c>
      <c r="AH49" s="342">
        <v>2</v>
      </c>
      <c r="AI49" s="342" t="s">
        <v>430</v>
      </c>
      <c r="AJ49" s="342">
        <v>18</v>
      </c>
      <c r="AK49" s="342">
        <v>2</v>
      </c>
      <c r="AL49" s="342">
        <v>2</v>
      </c>
      <c r="AM49" s="342">
        <v>2</v>
      </c>
      <c r="AN49" s="342">
        <v>18</v>
      </c>
      <c r="AO49" s="369"/>
      <c r="AP49" s="344" t="s">
        <v>430</v>
      </c>
      <c r="AQ49" s="344">
        <v>17.97</v>
      </c>
      <c r="AR49" s="344">
        <v>16.239999999999998</v>
      </c>
      <c r="AS49" s="344">
        <v>13.7</v>
      </c>
      <c r="AT49" s="344">
        <v>19.399999999999999</v>
      </c>
      <c r="AU49" s="347"/>
      <c r="AV49" s="342" t="s">
        <v>430</v>
      </c>
      <c r="AW49" s="342">
        <v>3</v>
      </c>
      <c r="AX49" s="342">
        <v>1</v>
      </c>
      <c r="AY49" s="342">
        <v>1</v>
      </c>
      <c r="AZ49" s="342">
        <v>2</v>
      </c>
      <c r="BA49" s="358"/>
      <c r="BB49" s="344">
        <v>17.6389797218533</v>
      </c>
      <c r="BC49" s="371">
        <v>0.97293672261865505</v>
      </c>
      <c r="BD49" s="371">
        <v>6.7836243515814507E-2</v>
      </c>
      <c r="BE49" s="371">
        <v>-0.121241629426911</v>
      </c>
      <c r="BF49" s="369"/>
      <c r="BG49" s="832">
        <v>36.106499999999997</v>
      </c>
      <c r="BH49" s="832">
        <v>45.279699999999998</v>
      </c>
      <c r="BI49" s="832">
        <v>16.950199999999999</v>
      </c>
      <c r="BJ49" s="832">
        <v>1.6636</v>
      </c>
      <c r="BK49" s="369"/>
      <c r="BL49" s="834" t="s">
        <v>1331</v>
      </c>
      <c r="BM49" s="834" t="s">
        <v>1332</v>
      </c>
      <c r="BN49" s="834" t="s">
        <v>1333</v>
      </c>
      <c r="BO49" s="834" t="s">
        <v>1334</v>
      </c>
      <c r="BP49" s="834" t="s">
        <v>1335</v>
      </c>
      <c r="BQ49" s="369"/>
      <c r="BR49" s="350" t="s">
        <v>443</v>
      </c>
    </row>
    <row r="50" spans="1:70" s="424" customFormat="1" x14ac:dyDescent="0.25">
      <c r="A50" s="341" t="s">
        <v>1336</v>
      </c>
      <c r="B50" s="369"/>
      <c r="C50" s="709">
        <v>39247</v>
      </c>
      <c r="D50" s="369"/>
      <c r="E50" s="342">
        <v>4699.5200000000004</v>
      </c>
      <c r="F50" s="369"/>
      <c r="G50" s="343">
        <v>89.542000000000002</v>
      </c>
      <c r="H50" s="370"/>
      <c r="I50" s="344">
        <v>0.53559999999999997</v>
      </c>
      <c r="J50" s="344">
        <v>0.74480000000000002</v>
      </c>
      <c r="K50" s="344">
        <v>3.5371000000000001</v>
      </c>
      <c r="L50" s="344">
        <v>11.6136</v>
      </c>
      <c r="M50" s="344">
        <v>-1.7446999999999999</v>
      </c>
      <c r="N50" s="346">
        <v>1.5377000000000001</v>
      </c>
      <c r="O50" s="344">
        <v>3.3847</v>
      </c>
      <c r="P50" s="344">
        <v>15.1517</v>
      </c>
      <c r="Q50" s="344">
        <v>13.562799999999999</v>
      </c>
      <c r="R50" s="344">
        <v>14.542400000000001</v>
      </c>
      <c r="S50" s="344">
        <v>0.86280000000000001</v>
      </c>
      <c r="T50" s="344">
        <v>13.547000000000001</v>
      </c>
      <c r="U50" s="344">
        <v>-0.77680000000000005</v>
      </c>
      <c r="V50" s="344">
        <v>5.4650999999999996</v>
      </c>
      <c r="W50" s="344">
        <v>0.86280000000000001</v>
      </c>
      <c r="X50" s="344">
        <v>12.1866</v>
      </c>
      <c r="Y50" s="370"/>
      <c r="Z50" s="342">
        <v>11</v>
      </c>
      <c r="AA50" s="342">
        <v>14</v>
      </c>
      <c r="AB50" s="342">
        <v>13</v>
      </c>
      <c r="AC50" s="342">
        <v>14</v>
      </c>
      <c r="AD50" s="342">
        <v>12</v>
      </c>
      <c r="AE50" s="342">
        <v>8</v>
      </c>
      <c r="AF50" s="342">
        <v>4</v>
      </c>
      <c r="AG50" s="342">
        <v>6</v>
      </c>
      <c r="AH50" s="342">
        <v>5</v>
      </c>
      <c r="AI50" s="342">
        <v>2</v>
      </c>
      <c r="AJ50" s="342">
        <v>13</v>
      </c>
      <c r="AK50" s="342">
        <v>12</v>
      </c>
      <c r="AL50" s="342">
        <v>13</v>
      </c>
      <c r="AM50" s="342">
        <v>7</v>
      </c>
      <c r="AN50" s="342">
        <v>13</v>
      </c>
      <c r="AO50" s="369"/>
      <c r="AP50" s="344">
        <v>15.06</v>
      </c>
      <c r="AQ50" s="344">
        <v>15.81</v>
      </c>
      <c r="AR50" s="344">
        <v>12.66</v>
      </c>
      <c r="AS50" s="344">
        <v>8.65</v>
      </c>
      <c r="AT50" s="344">
        <v>6.8</v>
      </c>
      <c r="AU50" s="347"/>
      <c r="AV50" s="342">
        <v>3</v>
      </c>
      <c r="AW50" s="342">
        <v>4</v>
      </c>
      <c r="AX50" s="342">
        <v>4</v>
      </c>
      <c r="AY50" s="342">
        <v>5</v>
      </c>
      <c r="AZ50" s="342">
        <v>10</v>
      </c>
      <c r="BA50" s="358"/>
      <c r="BB50" s="344">
        <v>15.0259582511963</v>
      </c>
      <c r="BC50" s="371">
        <v>0.971778081175384</v>
      </c>
      <c r="BD50" s="371">
        <v>6.03669404004211E-2</v>
      </c>
      <c r="BE50" s="371">
        <v>-0.40916329365366499</v>
      </c>
      <c r="BF50" s="369"/>
      <c r="BG50" s="832">
        <v>47.290599999999998</v>
      </c>
      <c r="BH50" s="832">
        <v>37.782600000000002</v>
      </c>
      <c r="BI50" s="832">
        <v>12.290100000000001</v>
      </c>
      <c r="BJ50" s="832">
        <v>2.6366999999999998</v>
      </c>
      <c r="BK50" s="369"/>
      <c r="BL50" s="834" t="s">
        <v>1337</v>
      </c>
      <c r="BM50" s="834" t="s">
        <v>1338</v>
      </c>
      <c r="BN50" s="834" t="s">
        <v>867</v>
      </c>
      <c r="BO50" s="834" t="s">
        <v>817</v>
      </c>
      <c r="BP50" s="834" t="s">
        <v>1339</v>
      </c>
      <c r="BQ50" s="369"/>
      <c r="BR50" s="350" t="s">
        <v>476</v>
      </c>
    </row>
    <row r="51" spans="1:70" s="424" customFormat="1" x14ac:dyDescent="0.25">
      <c r="A51" s="341" t="s">
        <v>1340</v>
      </c>
      <c r="B51" s="369"/>
      <c r="C51" s="709">
        <v>39063</v>
      </c>
      <c r="D51" s="369"/>
      <c r="E51" s="342">
        <v>3448.77</v>
      </c>
      <c r="F51" s="369"/>
      <c r="G51" s="343">
        <v>124.8516</v>
      </c>
      <c r="H51" s="370"/>
      <c r="I51" s="344">
        <v>0.4194</v>
      </c>
      <c r="J51" s="344">
        <v>0.65510000000000002</v>
      </c>
      <c r="K51" s="344">
        <v>2.1726999999999999</v>
      </c>
      <c r="L51" s="344">
        <v>22.894500000000001</v>
      </c>
      <c r="M51" s="344">
        <v>8.4181000000000008</v>
      </c>
      <c r="N51" s="346">
        <v>5.7066999999999997</v>
      </c>
      <c r="O51" s="344">
        <v>-1.1496</v>
      </c>
      <c r="P51" s="344">
        <v>17.467300000000002</v>
      </c>
      <c r="Q51" s="344">
        <v>16.359400000000001</v>
      </c>
      <c r="R51" s="344">
        <v>15.5259</v>
      </c>
      <c r="S51" s="344">
        <v>0.81369999999999998</v>
      </c>
      <c r="T51" s="344">
        <v>26.0916</v>
      </c>
      <c r="U51" s="344">
        <v>9.1053999999999995</v>
      </c>
      <c r="V51" s="344">
        <v>12.754899999999999</v>
      </c>
      <c r="W51" s="344">
        <v>0.81369999999999998</v>
      </c>
      <c r="X51" s="344">
        <v>13.7712</v>
      </c>
      <c r="Y51" s="370"/>
      <c r="Z51" s="342">
        <v>14</v>
      </c>
      <c r="AA51" s="342">
        <v>15</v>
      </c>
      <c r="AB51" s="342">
        <v>17</v>
      </c>
      <c r="AC51" s="342">
        <v>1</v>
      </c>
      <c r="AD51" s="342">
        <v>1</v>
      </c>
      <c r="AE51" s="342">
        <v>3</v>
      </c>
      <c r="AF51" s="342">
        <v>14</v>
      </c>
      <c r="AG51" s="342">
        <v>3</v>
      </c>
      <c r="AH51" s="342">
        <v>1</v>
      </c>
      <c r="AI51" s="342">
        <v>1</v>
      </c>
      <c r="AJ51" s="342">
        <v>14</v>
      </c>
      <c r="AK51" s="342">
        <v>1</v>
      </c>
      <c r="AL51" s="342">
        <v>1</v>
      </c>
      <c r="AM51" s="342">
        <v>1</v>
      </c>
      <c r="AN51" s="342">
        <v>14</v>
      </c>
      <c r="AO51" s="369"/>
      <c r="AP51" s="344">
        <v>16.739999999999998</v>
      </c>
      <c r="AQ51" s="344">
        <v>18.13</v>
      </c>
      <c r="AR51" s="344">
        <v>14.16</v>
      </c>
      <c r="AS51" s="344">
        <v>9.3000000000000007</v>
      </c>
      <c r="AT51" s="344">
        <v>23.98</v>
      </c>
      <c r="AU51" s="347"/>
      <c r="AV51" s="342">
        <v>1</v>
      </c>
      <c r="AW51" s="342">
        <v>2</v>
      </c>
      <c r="AX51" s="342">
        <v>3</v>
      </c>
      <c r="AY51" s="342">
        <v>3</v>
      </c>
      <c r="AZ51" s="342">
        <v>1</v>
      </c>
      <c r="BA51" s="358"/>
      <c r="BB51" s="344">
        <v>18.071687138099399</v>
      </c>
      <c r="BC51" s="371">
        <v>1.1363268918382099</v>
      </c>
      <c r="BD51" s="371">
        <v>6.1881947462666398E-2</v>
      </c>
      <c r="BE51" s="371">
        <v>-0.42079798759806403</v>
      </c>
      <c r="BF51" s="369"/>
      <c r="BG51" s="832">
        <v>40.9313</v>
      </c>
      <c r="BH51" s="832">
        <v>33.344200000000001</v>
      </c>
      <c r="BI51" s="832">
        <v>1.60842</v>
      </c>
      <c r="BJ51" s="832">
        <v>24.11608</v>
      </c>
      <c r="BK51" s="369"/>
      <c r="BL51" s="834" t="s">
        <v>1341</v>
      </c>
      <c r="BM51" s="834" t="s">
        <v>1342</v>
      </c>
      <c r="BN51" s="834" t="s">
        <v>1343</v>
      </c>
      <c r="BO51" s="834" t="s">
        <v>1344</v>
      </c>
      <c r="BP51" s="834" t="s">
        <v>1345</v>
      </c>
      <c r="BQ51" s="369"/>
      <c r="BR51" s="350" t="s">
        <v>547</v>
      </c>
    </row>
    <row r="52" spans="1:70" s="424" customFormat="1" x14ac:dyDescent="0.25">
      <c r="A52" s="341" t="s">
        <v>1346</v>
      </c>
      <c r="B52" s="369"/>
      <c r="C52" s="709">
        <v>38413</v>
      </c>
      <c r="D52" s="369"/>
      <c r="E52" s="342">
        <v>3478.19</v>
      </c>
      <c r="F52" s="369"/>
      <c r="G52" s="343">
        <v>189.49430000000001</v>
      </c>
      <c r="H52" s="370"/>
      <c r="I52" s="344">
        <v>1.0935999999999999</v>
      </c>
      <c r="J52" s="344">
        <v>1.2794000000000001</v>
      </c>
      <c r="K52" s="344">
        <v>4.3334999999999999</v>
      </c>
      <c r="L52" s="344">
        <v>10.8315</v>
      </c>
      <c r="M52" s="344">
        <v>-4.1637000000000004</v>
      </c>
      <c r="N52" s="346">
        <v>-3.1154999999999999</v>
      </c>
      <c r="O52" s="344">
        <v>2.7067000000000001</v>
      </c>
      <c r="P52" s="344">
        <v>13.1572</v>
      </c>
      <c r="Q52" s="344">
        <v>10.9414</v>
      </c>
      <c r="R52" s="344">
        <v>11.444699999999999</v>
      </c>
      <c r="S52" s="344">
        <v>1.9104000000000001</v>
      </c>
      <c r="T52" s="344">
        <v>12.8193</v>
      </c>
      <c r="U52" s="344">
        <v>-3.3262999999999998</v>
      </c>
      <c r="V52" s="344">
        <v>0.84079999999999999</v>
      </c>
      <c r="W52" s="344">
        <v>1.9104000000000001</v>
      </c>
      <c r="X52" s="344">
        <v>14.774699999999999</v>
      </c>
      <c r="Y52" s="370"/>
      <c r="Z52" s="342">
        <v>1</v>
      </c>
      <c r="AA52" s="342">
        <v>5</v>
      </c>
      <c r="AB52" s="342">
        <v>10</v>
      </c>
      <c r="AC52" s="342">
        <v>16</v>
      </c>
      <c r="AD52" s="342">
        <v>18</v>
      </c>
      <c r="AE52" s="342">
        <v>16</v>
      </c>
      <c r="AF52" s="342">
        <v>7</v>
      </c>
      <c r="AG52" s="342">
        <v>9</v>
      </c>
      <c r="AH52" s="342">
        <v>11</v>
      </c>
      <c r="AI52" s="342">
        <v>7</v>
      </c>
      <c r="AJ52" s="342">
        <v>1</v>
      </c>
      <c r="AK52" s="342">
        <v>16</v>
      </c>
      <c r="AL52" s="342">
        <v>18</v>
      </c>
      <c r="AM52" s="342">
        <v>17</v>
      </c>
      <c r="AN52" s="342">
        <v>1</v>
      </c>
      <c r="AO52" s="369"/>
      <c r="AP52" s="344">
        <v>12.48</v>
      </c>
      <c r="AQ52" s="344">
        <v>13.88</v>
      </c>
      <c r="AR52" s="344">
        <v>10.41</v>
      </c>
      <c r="AS52" s="344">
        <v>6.81</v>
      </c>
      <c r="AT52" s="344">
        <v>2.12</v>
      </c>
      <c r="AU52" s="347"/>
      <c r="AV52" s="342">
        <v>6</v>
      </c>
      <c r="AW52" s="342">
        <v>7</v>
      </c>
      <c r="AX52" s="342">
        <v>10</v>
      </c>
      <c r="AY52" s="342">
        <v>9</v>
      </c>
      <c r="AZ52" s="342">
        <v>17</v>
      </c>
      <c r="BA52" s="358"/>
      <c r="BB52" s="344">
        <v>14.3973548769416</v>
      </c>
      <c r="BC52" s="371">
        <v>0.91020310340238797</v>
      </c>
      <c r="BD52" s="371">
        <v>5.2974887375555203E-2</v>
      </c>
      <c r="BE52" s="371">
        <v>-0.40506141113312699</v>
      </c>
      <c r="BF52" s="369"/>
      <c r="BG52" s="832">
        <v>44.124099999999999</v>
      </c>
      <c r="BH52" s="832">
        <v>37.055399999999999</v>
      </c>
      <c r="BI52" s="832">
        <v>17.6204</v>
      </c>
      <c r="BJ52" s="832">
        <v>1.2000999999999999</v>
      </c>
      <c r="BK52" s="369"/>
      <c r="BL52" s="834" t="s">
        <v>1347</v>
      </c>
      <c r="BM52" s="834" t="s">
        <v>1348</v>
      </c>
      <c r="BN52" s="834" t="s">
        <v>1349</v>
      </c>
      <c r="BO52" s="834" t="s">
        <v>1350</v>
      </c>
      <c r="BP52" s="834" t="s">
        <v>793</v>
      </c>
      <c r="BQ52" s="369"/>
      <c r="BR52" s="350" t="s">
        <v>518</v>
      </c>
    </row>
    <row r="53" spans="1:70" s="424" customFormat="1" x14ac:dyDescent="0.25">
      <c r="A53" s="341" t="s">
        <v>1351</v>
      </c>
      <c r="B53" s="369"/>
      <c r="C53" s="709">
        <v>42060</v>
      </c>
      <c r="D53" s="369"/>
      <c r="E53" s="342">
        <v>3112.38</v>
      </c>
      <c r="F53" s="369"/>
      <c r="G53" s="343">
        <v>39.0379</v>
      </c>
      <c r="H53" s="370"/>
      <c r="I53" s="344">
        <v>0.55900000000000005</v>
      </c>
      <c r="J53" s="344">
        <v>1.2162999999999999</v>
      </c>
      <c r="K53" s="344">
        <v>6.5567000000000002</v>
      </c>
      <c r="L53" s="344">
        <v>12.388400000000001</v>
      </c>
      <c r="M53" s="344">
        <v>-0.97940000000000005</v>
      </c>
      <c r="N53" s="346">
        <v>-0.94120000000000004</v>
      </c>
      <c r="O53" s="344">
        <v>0.83069999999999999</v>
      </c>
      <c r="P53" s="344">
        <v>15.2927</v>
      </c>
      <c r="Q53" s="344">
        <v>12.6273</v>
      </c>
      <c r="R53" s="344">
        <v>14.3316</v>
      </c>
      <c r="S53" s="344">
        <v>1.2010000000000001</v>
      </c>
      <c r="T53" s="344">
        <v>15.096299999999999</v>
      </c>
      <c r="U53" s="344">
        <v>5.3600000000000002E-2</v>
      </c>
      <c r="V53" s="344">
        <v>3.1055000000000001</v>
      </c>
      <c r="W53" s="344">
        <v>1.2010000000000001</v>
      </c>
      <c r="X53" s="344">
        <v>12.7418</v>
      </c>
      <c r="Y53" s="370"/>
      <c r="Z53" s="342">
        <v>10</v>
      </c>
      <c r="AA53" s="342">
        <v>7</v>
      </c>
      <c r="AB53" s="342">
        <v>1</v>
      </c>
      <c r="AC53" s="342">
        <v>9</v>
      </c>
      <c r="AD53" s="342">
        <v>10</v>
      </c>
      <c r="AE53" s="342">
        <v>10</v>
      </c>
      <c r="AF53" s="342">
        <v>12</v>
      </c>
      <c r="AG53" s="342">
        <v>4</v>
      </c>
      <c r="AH53" s="342">
        <v>9</v>
      </c>
      <c r="AI53" s="342">
        <v>3</v>
      </c>
      <c r="AJ53" s="342">
        <v>5</v>
      </c>
      <c r="AK53" s="342">
        <v>8</v>
      </c>
      <c r="AL53" s="342">
        <v>10</v>
      </c>
      <c r="AM53" s="342">
        <v>15</v>
      </c>
      <c r="AN53" s="342">
        <v>5</v>
      </c>
      <c r="AO53" s="369"/>
      <c r="AP53" s="344">
        <v>13.63</v>
      </c>
      <c r="AQ53" s="344">
        <v>14.25</v>
      </c>
      <c r="AR53" s="344">
        <v>11.43</v>
      </c>
      <c r="AS53" s="344">
        <v>7.61</v>
      </c>
      <c r="AT53" s="344">
        <v>6.76</v>
      </c>
      <c r="AU53" s="347"/>
      <c r="AV53" s="342">
        <v>5</v>
      </c>
      <c r="AW53" s="342">
        <v>6</v>
      </c>
      <c r="AX53" s="342">
        <v>7</v>
      </c>
      <c r="AY53" s="342">
        <v>7</v>
      </c>
      <c r="AZ53" s="342">
        <v>11</v>
      </c>
      <c r="BA53" s="358"/>
      <c r="BB53" s="344">
        <v>16.063652203338801</v>
      </c>
      <c r="BC53" s="371">
        <v>1.0174951240313299</v>
      </c>
      <c r="BD53" s="371">
        <v>5.7000590809230998E-2</v>
      </c>
      <c r="BE53" s="371">
        <v>-0.46251865394142699</v>
      </c>
      <c r="BF53" s="369"/>
      <c r="BG53" s="832">
        <v>42.095100000000002</v>
      </c>
      <c r="BH53" s="832">
        <v>45.333599999999997</v>
      </c>
      <c r="BI53" s="832">
        <v>10.2446</v>
      </c>
      <c r="BJ53" s="832">
        <v>2.3267000000000002</v>
      </c>
      <c r="BK53" s="369"/>
      <c r="BL53" s="834" t="s">
        <v>1352</v>
      </c>
      <c r="BM53" s="834" t="s">
        <v>1353</v>
      </c>
      <c r="BN53" s="834" t="s">
        <v>1354</v>
      </c>
      <c r="BO53" s="834" t="s">
        <v>1355</v>
      </c>
      <c r="BP53" s="834" t="s">
        <v>589</v>
      </c>
      <c r="BQ53" s="369"/>
      <c r="BR53" s="350" t="s">
        <v>476</v>
      </c>
    </row>
    <row r="54" spans="1:70" s="424" customFormat="1" x14ac:dyDescent="0.25">
      <c r="A54" s="341" t="s">
        <v>1356</v>
      </c>
      <c r="B54" s="369"/>
      <c r="C54" s="709">
        <v>43829</v>
      </c>
      <c r="D54" s="369"/>
      <c r="E54" s="342">
        <v>2763.07</v>
      </c>
      <c r="F54" s="369"/>
      <c r="G54" s="343">
        <v>27.252500000000001</v>
      </c>
      <c r="H54" s="370"/>
      <c r="I54" s="344">
        <v>0.70250000000000001</v>
      </c>
      <c r="J54" s="344">
        <v>1.2685999999999999</v>
      </c>
      <c r="K54" s="344">
        <v>3.9739</v>
      </c>
      <c r="L54" s="344">
        <v>11.6883</v>
      </c>
      <c r="M54" s="344">
        <v>-1.7538</v>
      </c>
      <c r="N54" s="346">
        <v>-1.6425000000000001</v>
      </c>
      <c r="O54" s="344">
        <v>0.1943</v>
      </c>
      <c r="P54" s="344">
        <v>13.0943</v>
      </c>
      <c r="Q54" s="344">
        <v>12.926500000000001</v>
      </c>
      <c r="R54" s="344" t="s">
        <v>430</v>
      </c>
      <c r="S54" s="344">
        <v>1.1709000000000001</v>
      </c>
      <c r="T54" s="344">
        <v>13.6435</v>
      </c>
      <c r="U54" s="344">
        <v>-0.1169</v>
      </c>
      <c r="V54" s="344">
        <v>4.1666999999999996</v>
      </c>
      <c r="W54" s="344">
        <v>1.1709000000000001</v>
      </c>
      <c r="X54" s="344">
        <v>16.650600000000001</v>
      </c>
      <c r="Y54" s="370"/>
      <c r="Z54" s="342">
        <v>4</v>
      </c>
      <c r="AA54" s="342">
        <v>6</v>
      </c>
      <c r="AB54" s="342">
        <v>12</v>
      </c>
      <c r="AC54" s="342">
        <v>13</v>
      </c>
      <c r="AD54" s="342">
        <v>13</v>
      </c>
      <c r="AE54" s="342">
        <v>15</v>
      </c>
      <c r="AF54" s="342">
        <v>13</v>
      </c>
      <c r="AG54" s="342">
        <v>10</v>
      </c>
      <c r="AH54" s="342">
        <v>6</v>
      </c>
      <c r="AI54" s="342" t="s">
        <v>430</v>
      </c>
      <c r="AJ54" s="342">
        <v>6</v>
      </c>
      <c r="AK54" s="342">
        <v>11</v>
      </c>
      <c r="AL54" s="342">
        <v>11</v>
      </c>
      <c r="AM54" s="342">
        <v>11</v>
      </c>
      <c r="AN54" s="342">
        <v>6</v>
      </c>
      <c r="AO54" s="369"/>
      <c r="AP54" s="344" t="s">
        <v>430</v>
      </c>
      <c r="AQ54" s="344" t="s">
        <v>430</v>
      </c>
      <c r="AR54" s="344">
        <v>10.61</v>
      </c>
      <c r="AS54" s="344">
        <v>5.51</v>
      </c>
      <c r="AT54" s="344">
        <v>5.37</v>
      </c>
      <c r="AU54" s="347"/>
      <c r="AV54" s="342" t="s">
        <v>430</v>
      </c>
      <c r="AW54" s="342" t="s">
        <v>430</v>
      </c>
      <c r="AX54" s="342">
        <v>9</v>
      </c>
      <c r="AY54" s="342">
        <v>11</v>
      </c>
      <c r="AZ54" s="342">
        <v>13</v>
      </c>
      <c r="BA54" s="358"/>
      <c r="BB54" s="344">
        <v>15.092980518761699</v>
      </c>
      <c r="BC54" s="371">
        <v>0.96237226919448704</v>
      </c>
      <c r="BD54" s="371">
        <v>5.1741776592179302E-2</v>
      </c>
      <c r="BE54" s="371">
        <v>-0.522556998816463</v>
      </c>
      <c r="BF54" s="369"/>
      <c r="BG54" s="832">
        <v>45.374000000000002</v>
      </c>
      <c r="BH54" s="832">
        <v>40.547199999999997</v>
      </c>
      <c r="BI54" s="832">
        <v>9.6088199999999997</v>
      </c>
      <c r="BJ54" s="832">
        <v>4.4699799999999996</v>
      </c>
      <c r="BK54" s="369"/>
      <c r="BL54" s="834" t="s">
        <v>1357</v>
      </c>
      <c r="BM54" s="834" t="s">
        <v>1358</v>
      </c>
      <c r="BN54" s="834" t="s">
        <v>1359</v>
      </c>
      <c r="BO54" s="834" t="s">
        <v>572</v>
      </c>
      <c r="BP54" s="834" t="s">
        <v>1360</v>
      </c>
      <c r="BQ54" s="369"/>
      <c r="BR54" s="350" t="s">
        <v>476</v>
      </c>
    </row>
    <row r="55" spans="1:70" s="424" customFormat="1" x14ac:dyDescent="0.25">
      <c r="A55" s="341" t="s">
        <v>1361</v>
      </c>
      <c r="B55" s="369"/>
      <c r="C55" s="709">
        <v>45349</v>
      </c>
      <c r="D55" s="369"/>
      <c r="E55" s="342">
        <v>2410.7199999999998</v>
      </c>
      <c r="F55" s="369"/>
      <c r="G55" s="343">
        <v>12.318</v>
      </c>
      <c r="H55" s="370"/>
      <c r="I55" s="344">
        <v>0.65369999999999995</v>
      </c>
      <c r="J55" s="344">
        <v>0.85970000000000002</v>
      </c>
      <c r="K55" s="344">
        <v>4.7984</v>
      </c>
      <c r="L55" s="344">
        <v>11.839499999999999</v>
      </c>
      <c r="M55" s="344">
        <v>-3.0002</v>
      </c>
      <c r="N55" s="346">
        <v>-1.0284</v>
      </c>
      <c r="O55" s="344">
        <v>2.3102</v>
      </c>
      <c r="P55" s="344" t="s">
        <v>430</v>
      </c>
      <c r="Q55" s="344" t="s">
        <v>430</v>
      </c>
      <c r="R55" s="344" t="s">
        <v>430</v>
      </c>
      <c r="S55" s="344">
        <v>0.94240000000000002</v>
      </c>
      <c r="T55" s="344">
        <v>13.414999999999999</v>
      </c>
      <c r="U55" s="344">
        <v>-1.9892000000000001</v>
      </c>
      <c r="V55" s="344">
        <v>4.0372000000000003</v>
      </c>
      <c r="W55" s="344">
        <v>0.94240000000000002</v>
      </c>
      <c r="X55" s="344">
        <v>9.2965999999999998</v>
      </c>
      <c r="Y55" s="370"/>
      <c r="Z55" s="342">
        <v>6</v>
      </c>
      <c r="AA55" s="342">
        <v>12</v>
      </c>
      <c r="AB55" s="342">
        <v>6</v>
      </c>
      <c r="AC55" s="342">
        <v>12</v>
      </c>
      <c r="AD55" s="342">
        <v>15</v>
      </c>
      <c r="AE55" s="342">
        <v>12</v>
      </c>
      <c r="AF55" s="342">
        <v>8</v>
      </c>
      <c r="AG55" s="342" t="s">
        <v>430</v>
      </c>
      <c r="AH55" s="342" t="s">
        <v>430</v>
      </c>
      <c r="AI55" s="342" t="s">
        <v>430</v>
      </c>
      <c r="AJ55" s="342">
        <v>11</v>
      </c>
      <c r="AK55" s="342">
        <v>13</v>
      </c>
      <c r="AL55" s="342">
        <v>15</v>
      </c>
      <c r="AM55" s="342">
        <v>12</v>
      </c>
      <c r="AN55" s="342">
        <v>11</v>
      </c>
      <c r="AO55" s="369"/>
      <c r="AP55" s="344" t="s">
        <v>430</v>
      </c>
      <c r="AQ55" s="344" t="s">
        <v>430</v>
      </c>
      <c r="AR55" s="344" t="s">
        <v>430</v>
      </c>
      <c r="AS55" s="344" t="s">
        <v>430</v>
      </c>
      <c r="AT55" s="344">
        <v>4.87</v>
      </c>
      <c r="AU55" s="347"/>
      <c r="AV55" s="342" t="s">
        <v>430</v>
      </c>
      <c r="AW55" s="342" t="s">
        <v>430</v>
      </c>
      <c r="AX55" s="342" t="s">
        <v>430</v>
      </c>
      <c r="AY55" s="342" t="s">
        <v>430</v>
      </c>
      <c r="AZ55" s="342">
        <v>14</v>
      </c>
      <c r="BA55" s="358"/>
      <c r="BB55" s="344">
        <v>14.9413977340469</v>
      </c>
      <c r="BC55" s="371">
        <v>0.95760462575435801</v>
      </c>
      <c r="BD55" s="371">
        <v>2.54308539490181E-2</v>
      </c>
      <c r="BE55" s="371">
        <v>-0.42434903160959903</v>
      </c>
      <c r="BF55" s="369"/>
      <c r="BG55" s="832">
        <v>41.473199999999999</v>
      </c>
      <c r="BH55" s="832">
        <v>39.666699999999999</v>
      </c>
      <c r="BI55" s="832">
        <v>14.7563</v>
      </c>
      <c r="BJ55" s="832">
        <v>4.1037999999999997</v>
      </c>
      <c r="BK55" s="369"/>
      <c r="BL55" s="834" t="s">
        <v>1362</v>
      </c>
      <c r="BM55" s="834" t="s">
        <v>1363</v>
      </c>
      <c r="BN55" s="834" t="s">
        <v>1364</v>
      </c>
      <c r="BO55" s="834" t="s">
        <v>1365</v>
      </c>
      <c r="BP55" s="834" t="s">
        <v>1366</v>
      </c>
      <c r="BQ55" s="369"/>
      <c r="BR55" s="350" t="s">
        <v>615</v>
      </c>
    </row>
    <row r="56" spans="1:70" s="424" customFormat="1" x14ac:dyDescent="0.25">
      <c r="A56" s="341" t="s">
        <v>1367</v>
      </c>
      <c r="B56" s="369"/>
      <c r="C56" s="709">
        <v>45282</v>
      </c>
      <c r="D56" s="369"/>
      <c r="E56" s="342">
        <v>2338.2600000000002</v>
      </c>
      <c r="F56" s="369"/>
      <c r="G56" s="343">
        <v>13.651</v>
      </c>
      <c r="H56" s="370"/>
      <c r="I56" s="344">
        <v>0.61909999999999998</v>
      </c>
      <c r="J56" s="344">
        <v>1.3663000000000001</v>
      </c>
      <c r="K56" s="344">
        <v>3.9996999999999998</v>
      </c>
      <c r="L56" s="344">
        <v>12.353899999999999</v>
      </c>
      <c r="M56" s="344">
        <v>-0.4158</v>
      </c>
      <c r="N56" s="346">
        <v>3.3306</v>
      </c>
      <c r="O56" s="344">
        <v>5.9884000000000004</v>
      </c>
      <c r="P56" s="344" t="s">
        <v>430</v>
      </c>
      <c r="Q56" s="344" t="s">
        <v>430</v>
      </c>
      <c r="R56" s="344" t="s">
        <v>430</v>
      </c>
      <c r="S56" s="344">
        <v>1.1034999999999999</v>
      </c>
      <c r="T56" s="344">
        <v>14.4354</v>
      </c>
      <c r="U56" s="344">
        <v>0.53759999999999997</v>
      </c>
      <c r="V56" s="344">
        <v>5.6006999999999998</v>
      </c>
      <c r="W56" s="344">
        <v>1.1034999999999999</v>
      </c>
      <c r="X56" s="344">
        <v>13.0969</v>
      </c>
      <c r="Y56" s="370"/>
      <c r="Z56" s="342">
        <v>9</v>
      </c>
      <c r="AA56" s="342">
        <v>3</v>
      </c>
      <c r="AB56" s="342">
        <v>11</v>
      </c>
      <c r="AC56" s="342">
        <v>10</v>
      </c>
      <c r="AD56" s="342">
        <v>9</v>
      </c>
      <c r="AE56" s="342">
        <v>5</v>
      </c>
      <c r="AF56" s="342">
        <v>1</v>
      </c>
      <c r="AG56" s="342" t="s">
        <v>430</v>
      </c>
      <c r="AH56" s="342" t="s">
        <v>430</v>
      </c>
      <c r="AI56" s="342" t="s">
        <v>430</v>
      </c>
      <c r="AJ56" s="342">
        <v>8</v>
      </c>
      <c r="AK56" s="342">
        <v>9</v>
      </c>
      <c r="AL56" s="342">
        <v>9</v>
      </c>
      <c r="AM56" s="342">
        <v>5</v>
      </c>
      <c r="AN56" s="342">
        <v>8</v>
      </c>
      <c r="AO56" s="369"/>
      <c r="AP56" s="344" t="s">
        <v>430</v>
      </c>
      <c r="AQ56" s="344" t="s">
        <v>430</v>
      </c>
      <c r="AR56" s="344" t="s">
        <v>430</v>
      </c>
      <c r="AS56" s="344" t="s">
        <v>430</v>
      </c>
      <c r="AT56" s="344">
        <v>8.02</v>
      </c>
      <c r="AU56" s="347"/>
      <c r="AV56" s="342" t="s">
        <v>430</v>
      </c>
      <c r="AW56" s="342" t="s">
        <v>430</v>
      </c>
      <c r="AX56" s="342" t="s">
        <v>430</v>
      </c>
      <c r="AY56" s="342" t="s">
        <v>430</v>
      </c>
      <c r="AZ56" s="342">
        <v>9</v>
      </c>
      <c r="BA56" s="358"/>
      <c r="BB56" s="344">
        <v>14.383143673443801</v>
      </c>
      <c r="BC56" s="371">
        <v>0.97003455206606604</v>
      </c>
      <c r="BD56" s="371">
        <v>4.3971431888043901E-2</v>
      </c>
      <c r="BE56" s="371">
        <v>8.5806837961366293E-3</v>
      </c>
      <c r="BF56" s="369"/>
      <c r="BG56" s="832">
        <v>41.496499999999997</v>
      </c>
      <c r="BH56" s="832">
        <v>37.615000000000002</v>
      </c>
      <c r="BI56" s="832">
        <v>5.2221900000000003</v>
      </c>
      <c r="BJ56" s="832">
        <v>15.666309999999999</v>
      </c>
      <c r="BK56" s="369"/>
      <c r="BL56" s="834" t="s">
        <v>1368</v>
      </c>
      <c r="BM56" s="834" t="s">
        <v>1369</v>
      </c>
      <c r="BN56" s="834" t="s">
        <v>1370</v>
      </c>
      <c r="BO56" s="834" t="s">
        <v>1371</v>
      </c>
      <c r="BP56" s="834" t="s">
        <v>1372</v>
      </c>
      <c r="BQ56" s="369"/>
      <c r="BR56" s="350" t="s">
        <v>554</v>
      </c>
    </row>
    <row r="57" spans="1:70" s="424" customFormat="1" x14ac:dyDescent="0.25">
      <c r="A57" s="341" t="s">
        <v>1373</v>
      </c>
      <c r="B57" s="369"/>
      <c r="C57" s="709">
        <v>44078</v>
      </c>
      <c r="D57" s="369"/>
      <c r="E57" s="342">
        <v>1799.78</v>
      </c>
      <c r="F57" s="369"/>
      <c r="G57" s="343">
        <v>27.1401</v>
      </c>
      <c r="H57" s="370"/>
      <c r="I57" s="344">
        <v>0.42370000000000002</v>
      </c>
      <c r="J57" s="344">
        <v>0.39510000000000001</v>
      </c>
      <c r="K57" s="344">
        <v>2.6257999999999999</v>
      </c>
      <c r="L57" s="344">
        <v>11.924899999999999</v>
      </c>
      <c r="M57" s="344">
        <v>-3.0929000000000002</v>
      </c>
      <c r="N57" s="346">
        <v>-1.002</v>
      </c>
      <c r="O57" s="344">
        <v>1.4476</v>
      </c>
      <c r="P57" s="344">
        <v>14.2272</v>
      </c>
      <c r="Q57" s="344">
        <v>14.017200000000001</v>
      </c>
      <c r="R57" s="344" t="s">
        <v>430</v>
      </c>
      <c r="S57" s="344">
        <v>0.68110000000000004</v>
      </c>
      <c r="T57" s="344">
        <v>13.4122</v>
      </c>
      <c r="U57" s="344">
        <v>-2.1435</v>
      </c>
      <c r="V57" s="344">
        <v>3.9129999999999998</v>
      </c>
      <c r="W57" s="344">
        <v>0.68110000000000004</v>
      </c>
      <c r="X57" s="344">
        <v>18.688600000000001</v>
      </c>
      <c r="Y57" s="370"/>
      <c r="Z57" s="342">
        <v>13</v>
      </c>
      <c r="AA57" s="342">
        <v>18</v>
      </c>
      <c r="AB57" s="342">
        <v>16</v>
      </c>
      <c r="AC57" s="342">
        <v>11</v>
      </c>
      <c r="AD57" s="342">
        <v>16</v>
      </c>
      <c r="AE57" s="342">
        <v>11</v>
      </c>
      <c r="AF57" s="342">
        <v>11</v>
      </c>
      <c r="AG57" s="342">
        <v>7</v>
      </c>
      <c r="AH57" s="342">
        <v>4</v>
      </c>
      <c r="AI57" s="342" t="s">
        <v>430</v>
      </c>
      <c r="AJ57" s="342">
        <v>16</v>
      </c>
      <c r="AK57" s="342">
        <v>14</v>
      </c>
      <c r="AL57" s="342">
        <v>16</v>
      </c>
      <c r="AM57" s="342">
        <v>13</v>
      </c>
      <c r="AN57" s="342">
        <v>16</v>
      </c>
      <c r="AO57" s="369"/>
      <c r="AP57" s="344" t="s">
        <v>430</v>
      </c>
      <c r="AQ57" s="344" t="s">
        <v>430</v>
      </c>
      <c r="AR57" s="344">
        <v>11.62</v>
      </c>
      <c r="AS57" s="344">
        <v>6.46</v>
      </c>
      <c r="AT57" s="344">
        <v>4.0999999999999996</v>
      </c>
      <c r="AU57" s="347"/>
      <c r="AV57" s="342" t="s">
        <v>430</v>
      </c>
      <c r="AW57" s="342" t="s">
        <v>430</v>
      </c>
      <c r="AX57" s="342">
        <v>6</v>
      </c>
      <c r="AY57" s="342">
        <v>10</v>
      </c>
      <c r="AZ57" s="342">
        <v>16</v>
      </c>
      <c r="BA57" s="358"/>
      <c r="BB57" s="344">
        <v>15.9096541638582</v>
      </c>
      <c r="BC57" s="371">
        <v>1.0733838859778699</v>
      </c>
      <c r="BD57" s="371">
        <v>5.5385668522735201E-2</v>
      </c>
      <c r="BE57" s="371">
        <v>-0.212553985572357</v>
      </c>
      <c r="BF57" s="369"/>
      <c r="BG57" s="832">
        <v>46.363500000000002</v>
      </c>
      <c r="BH57" s="832">
        <v>40.316699999999997</v>
      </c>
      <c r="BI57" s="832">
        <v>9.1206399999999999</v>
      </c>
      <c r="BJ57" s="832">
        <v>4.19916</v>
      </c>
      <c r="BK57" s="369"/>
      <c r="BL57" s="834" t="s">
        <v>1374</v>
      </c>
      <c r="BM57" s="834" t="s">
        <v>1375</v>
      </c>
      <c r="BN57" s="834" t="s">
        <v>1376</v>
      </c>
      <c r="BO57" s="834" t="s">
        <v>1377</v>
      </c>
      <c r="BP57" s="834" t="s">
        <v>1378</v>
      </c>
      <c r="BQ57" s="369"/>
      <c r="BR57" s="350" t="s">
        <v>443</v>
      </c>
    </row>
    <row r="58" spans="1:70" s="424" customFormat="1" x14ac:dyDescent="0.25">
      <c r="A58" s="341" t="s">
        <v>1379</v>
      </c>
      <c r="B58" s="369"/>
      <c r="C58" s="709">
        <v>43805</v>
      </c>
      <c r="D58" s="369"/>
      <c r="E58" s="342">
        <v>968.5</v>
      </c>
      <c r="F58" s="369"/>
      <c r="G58" s="343">
        <v>26.58</v>
      </c>
      <c r="H58" s="370"/>
      <c r="I58" s="344">
        <v>0.37759999999999999</v>
      </c>
      <c r="J58" s="344">
        <v>0.98780000000000001</v>
      </c>
      <c r="K58" s="344">
        <v>5.2672999999999996</v>
      </c>
      <c r="L58" s="344">
        <v>14.077299999999999</v>
      </c>
      <c r="M58" s="344">
        <v>0.75819999999999999</v>
      </c>
      <c r="N58" s="346">
        <v>2.9036</v>
      </c>
      <c r="O58" s="344">
        <v>2.9264999999999999</v>
      </c>
      <c r="P58" s="344">
        <v>13.5</v>
      </c>
      <c r="Q58" s="344">
        <v>12.784700000000001</v>
      </c>
      <c r="R58" s="344" t="s">
        <v>430</v>
      </c>
      <c r="S58" s="344">
        <v>0.75819999999999999</v>
      </c>
      <c r="T58" s="344">
        <v>15.565200000000001</v>
      </c>
      <c r="U58" s="344">
        <v>1.7222</v>
      </c>
      <c r="V58" s="344">
        <v>4.6456999999999997</v>
      </c>
      <c r="W58" s="344">
        <v>0.75819999999999999</v>
      </c>
      <c r="X58" s="344">
        <v>16.029299999999999</v>
      </c>
      <c r="Y58" s="370"/>
      <c r="Z58" s="342">
        <v>15</v>
      </c>
      <c r="AA58" s="342">
        <v>10</v>
      </c>
      <c r="AB58" s="342">
        <v>4</v>
      </c>
      <c r="AC58" s="342">
        <v>7</v>
      </c>
      <c r="AD58" s="342">
        <v>4</v>
      </c>
      <c r="AE58" s="342">
        <v>6</v>
      </c>
      <c r="AF58" s="342">
        <v>6</v>
      </c>
      <c r="AG58" s="342">
        <v>8</v>
      </c>
      <c r="AH58" s="342">
        <v>8</v>
      </c>
      <c r="AI58" s="342" t="s">
        <v>430</v>
      </c>
      <c r="AJ58" s="342">
        <v>15</v>
      </c>
      <c r="AK58" s="342">
        <v>7</v>
      </c>
      <c r="AL58" s="342">
        <v>5</v>
      </c>
      <c r="AM58" s="342">
        <v>9</v>
      </c>
      <c r="AN58" s="342">
        <v>15</v>
      </c>
      <c r="AO58" s="369"/>
      <c r="AP58" s="344" t="s">
        <v>430</v>
      </c>
      <c r="AQ58" s="344" t="s">
        <v>430</v>
      </c>
      <c r="AR58" s="344">
        <v>11.42</v>
      </c>
      <c r="AS58" s="344">
        <v>8.2799999999999994</v>
      </c>
      <c r="AT58" s="344">
        <v>9.0500000000000007</v>
      </c>
      <c r="AU58" s="347"/>
      <c r="AV58" s="342" t="s">
        <v>430</v>
      </c>
      <c r="AW58" s="342" t="s">
        <v>430</v>
      </c>
      <c r="AX58" s="342">
        <v>8</v>
      </c>
      <c r="AY58" s="342">
        <v>6</v>
      </c>
      <c r="AZ58" s="342">
        <v>7</v>
      </c>
      <c r="BA58" s="358"/>
      <c r="BB58" s="344">
        <v>15.1036942048101</v>
      </c>
      <c r="BC58" s="371">
        <v>0.92690508680411698</v>
      </c>
      <c r="BD58" s="371">
        <v>5.1924217591278903E-2</v>
      </c>
      <c r="BE58" s="371">
        <v>-0.47120824512361398</v>
      </c>
      <c r="BF58" s="369"/>
      <c r="BG58" s="832">
        <v>45.719200000000001</v>
      </c>
      <c r="BH58" s="832">
        <v>38.603700000000003</v>
      </c>
      <c r="BI58" s="832">
        <v>14.097899999999999</v>
      </c>
      <c r="BJ58" s="832">
        <v>1.5791999999999999</v>
      </c>
      <c r="BK58" s="369"/>
      <c r="BL58" s="834" t="s">
        <v>1380</v>
      </c>
      <c r="BM58" s="834" t="s">
        <v>1381</v>
      </c>
      <c r="BN58" s="834" t="s">
        <v>1382</v>
      </c>
      <c r="BO58" s="834" t="s">
        <v>1383</v>
      </c>
      <c r="BP58" s="834" t="s">
        <v>1384</v>
      </c>
      <c r="BQ58" s="369"/>
      <c r="BR58" s="350" t="s">
        <v>547</v>
      </c>
    </row>
    <row r="59" spans="1:70" s="424" customFormat="1" x14ac:dyDescent="0.25">
      <c r="A59" s="341" t="s">
        <v>1385</v>
      </c>
      <c r="B59" s="369"/>
      <c r="C59" s="709">
        <v>45595</v>
      </c>
      <c r="D59" s="369"/>
      <c r="E59" s="342">
        <v>1320.21</v>
      </c>
      <c r="F59" s="369"/>
      <c r="G59" s="343">
        <v>11.36</v>
      </c>
      <c r="H59" s="370"/>
      <c r="I59" s="344">
        <v>0.44209999999999999</v>
      </c>
      <c r="J59" s="344">
        <v>1.8834</v>
      </c>
      <c r="K59" s="344">
        <v>5.8714000000000004</v>
      </c>
      <c r="L59" s="344">
        <v>17.113399999999999</v>
      </c>
      <c r="M59" s="344">
        <v>1.7010000000000001</v>
      </c>
      <c r="N59" s="346">
        <v>7.7798999999999996</v>
      </c>
      <c r="O59" s="344" t="s">
        <v>430</v>
      </c>
      <c r="P59" s="344" t="s">
        <v>430</v>
      </c>
      <c r="Q59" s="344" t="s">
        <v>430</v>
      </c>
      <c r="R59" s="344" t="s">
        <v>430</v>
      </c>
      <c r="S59" s="344">
        <v>1.61</v>
      </c>
      <c r="T59" s="344">
        <v>19.3277</v>
      </c>
      <c r="U59" s="344">
        <v>2.6196999999999999</v>
      </c>
      <c r="V59" s="344">
        <v>6.6666999999999996</v>
      </c>
      <c r="W59" s="344">
        <v>1.61</v>
      </c>
      <c r="X59" s="344">
        <v>7.9284999999999997</v>
      </c>
      <c r="Y59" s="370"/>
      <c r="Z59" s="342">
        <v>12</v>
      </c>
      <c r="AA59" s="342">
        <v>1</v>
      </c>
      <c r="AB59" s="342">
        <v>2</v>
      </c>
      <c r="AC59" s="342">
        <v>3</v>
      </c>
      <c r="AD59" s="342">
        <v>3</v>
      </c>
      <c r="AE59" s="342">
        <v>2</v>
      </c>
      <c r="AF59" s="342" t="s">
        <v>430</v>
      </c>
      <c r="AG59" s="342" t="s">
        <v>430</v>
      </c>
      <c r="AH59" s="342" t="s">
        <v>430</v>
      </c>
      <c r="AI59" s="342" t="s">
        <v>430</v>
      </c>
      <c r="AJ59" s="342">
        <v>2</v>
      </c>
      <c r="AK59" s="342">
        <v>4</v>
      </c>
      <c r="AL59" s="342">
        <v>3</v>
      </c>
      <c r="AM59" s="342">
        <v>4</v>
      </c>
      <c r="AN59" s="342">
        <v>2</v>
      </c>
      <c r="AO59" s="369"/>
      <c r="AP59" s="344" t="s">
        <v>430</v>
      </c>
      <c r="AQ59" s="344" t="s">
        <v>430</v>
      </c>
      <c r="AR59" s="344" t="s">
        <v>430</v>
      </c>
      <c r="AS59" s="344" t="s">
        <v>430</v>
      </c>
      <c r="AT59" s="344">
        <v>12.81</v>
      </c>
      <c r="AU59" s="347"/>
      <c r="AV59" s="342" t="s">
        <v>430</v>
      </c>
      <c r="AW59" s="342" t="s">
        <v>430</v>
      </c>
      <c r="AX59" s="342" t="s">
        <v>430</v>
      </c>
      <c r="AY59" s="342" t="s">
        <v>430</v>
      </c>
      <c r="AZ59" s="342">
        <v>3</v>
      </c>
      <c r="BA59" s="358"/>
      <c r="BB59" s="344">
        <v>18.326289517941699</v>
      </c>
      <c r="BC59" s="371">
        <v>1.0117471064479699</v>
      </c>
      <c r="BD59" s="371">
        <v>1.7481892517347698E-2</v>
      </c>
      <c r="BE59" s="371">
        <v>3.5189735894093403E-2</v>
      </c>
      <c r="BF59" s="369"/>
      <c r="BG59" s="832">
        <v>59.753500000000003</v>
      </c>
      <c r="BH59" s="832">
        <v>38.183599999999998</v>
      </c>
      <c r="BI59" s="344" t="s">
        <v>430</v>
      </c>
      <c r="BJ59" s="832">
        <v>2.0629</v>
      </c>
      <c r="BK59" s="369"/>
      <c r="BL59" s="834" t="s">
        <v>1386</v>
      </c>
      <c r="BM59" s="834" t="s">
        <v>1387</v>
      </c>
      <c r="BN59" s="834" t="s">
        <v>1388</v>
      </c>
      <c r="BO59" s="834" t="s">
        <v>1012</v>
      </c>
      <c r="BP59" s="834" t="s">
        <v>1389</v>
      </c>
      <c r="BQ59" s="369"/>
      <c r="BR59" s="350" t="s">
        <v>476</v>
      </c>
    </row>
    <row r="60" spans="1:70" s="424" customFormat="1" x14ac:dyDescent="0.25">
      <c r="A60" s="341" t="s">
        <v>1390</v>
      </c>
      <c r="B60" s="369"/>
      <c r="C60" s="709">
        <v>45334</v>
      </c>
      <c r="D60" s="369"/>
      <c r="E60" s="342">
        <v>810.08299999999997</v>
      </c>
      <c r="F60" s="369"/>
      <c r="G60" s="343">
        <v>12.45</v>
      </c>
      <c r="H60" s="370"/>
      <c r="I60" s="344">
        <v>0.64670000000000005</v>
      </c>
      <c r="J60" s="344">
        <v>1.1373</v>
      </c>
      <c r="K60" s="344">
        <v>4.798</v>
      </c>
      <c r="L60" s="344">
        <v>12.9764</v>
      </c>
      <c r="M60" s="344">
        <v>-1.5032000000000001</v>
      </c>
      <c r="N60" s="346">
        <v>-1.5032000000000001</v>
      </c>
      <c r="O60" s="344">
        <v>3.3765000000000001</v>
      </c>
      <c r="P60" s="344" t="s">
        <v>430</v>
      </c>
      <c r="Q60" s="344" t="s">
        <v>430</v>
      </c>
      <c r="R60" s="344" t="s">
        <v>430</v>
      </c>
      <c r="S60" s="344">
        <v>1.2195</v>
      </c>
      <c r="T60" s="344">
        <v>14.325100000000001</v>
      </c>
      <c r="U60" s="344">
        <v>-0.63849999999999996</v>
      </c>
      <c r="V60" s="344">
        <v>1.3019000000000001</v>
      </c>
      <c r="W60" s="344">
        <v>1.2195</v>
      </c>
      <c r="X60" s="344">
        <v>9.6179000000000006</v>
      </c>
      <c r="Y60" s="370"/>
      <c r="Z60" s="342">
        <v>8</v>
      </c>
      <c r="AA60" s="342">
        <v>9</v>
      </c>
      <c r="AB60" s="342">
        <v>7</v>
      </c>
      <c r="AC60" s="342">
        <v>8</v>
      </c>
      <c r="AD60" s="342">
        <v>11</v>
      </c>
      <c r="AE60" s="342">
        <v>14</v>
      </c>
      <c r="AF60" s="342">
        <v>5</v>
      </c>
      <c r="AG60" s="342" t="s">
        <v>430</v>
      </c>
      <c r="AH60" s="342" t="s">
        <v>430</v>
      </c>
      <c r="AI60" s="342" t="s">
        <v>430</v>
      </c>
      <c r="AJ60" s="342">
        <v>4</v>
      </c>
      <c r="AK60" s="342">
        <v>10</v>
      </c>
      <c r="AL60" s="342">
        <v>12</v>
      </c>
      <c r="AM60" s="342">
        <v>16</v>
      </c>
      <c r="AN60" s="342">
        <v>4</v>
      </c>
      <c r="AO60" s="369"/>
      <c r="AP60" s="344" t="s">
        <v>430</v>
      </c>
      <c r="AQ60" s="344" t="s">
        <v>430</v>
      </c>
      <c r="AR60" s="344" t="s">
        <v>430</v>
      </c>
      <c r="AS60" s="344" t="s">
        <v>430</v>
      </c>
      <c r="AT60" s="344">
        <v>4.18</v>
      </c>
      <c r="AU60" s="347"/>
      <c r="AV60" s="342" t="s">
        <v>430</v>
      </c>
      <c r="AW60" s="342" t="s">
        <v>430</v>
      </c>
      <c r="AX60" s="342" t="s">
        <v>430</v>
      </c>
      <c r="AY60" s="342" t="s">
        <v>430</v>
      </c>
      <c r="AZ60" s="342">
        <v>15</v>
      </c>
      <c r="BA60" s="358"/>
      <c r="BB60" s="344">
        <v>15.295698859939501</v>
      </c>
      <c r="BC60" s="371">
        <v>0.94373488296165298</v>
      </c>
      <c r="BD60" s="371">
        <v>2.1638972820506301E-2</v>
      </c>
      <c r="BE60" s="371">
        <v>-0.461688700337541</v>
      </c>
      <c r="BF60" s="369"/>
      <c r="BG60" s="832">
        <v>54.259099999999997</v>
      </c>
      <c r="BH60" s="832">
        <v>40.784700000000001</v>
      </c>
      <c r="BI60" s="832">
        <v>3.4745200000000001</v>
      </c>
      <c r="BJ60" s="832">
        <v>1.4816800000000001</v>
      </c>
      <c r="BK60" s="369"/>
      <c r="BL60" s="834" t="s">
        <v>1391</v>
      </c>
      <c r="BM60" s="834" t="s">
        <v>1392</v>
      </c>
      <c r="BN60" s="834" t="s">
        <v>1393</v>
      </c>
      <c r="BO60" s="834" t="s">
        <v>1394</v>
      </c>
      <c r="BP60" s="834" t="s">
        <v>1395</v>
      </c>
      <c r="BQ60" s="369"/>
      <c r="BR60" s="350" t="s">
        <v>602</v>
      </c>
    </row>
    <row r="61" spans="1:70" s="424" customFormat="1" x14ac:dyDescent="0.25">
      <c r="A61" s="341" t="s">
        <v>1396</v>
      </c>
      <c r="B61" s="369"/>
      <c r="C61" s="709">
        <v>45546</v>
      </c>
      <c r="D61" s="369"/>
      <c r="E61" s="342">
        <v>748.23</v>
      </c>
      <c r="F61" s="369"/>
      <c r="G61" s="343">
        <v>9.7988</v>
      </c>
      <c r="H61" s="370"/>
      <c r="I61" s="344">
        <v>0.26500000000000001</v>
      </c>
      <c r="J61" s="344">
        <v>1.3204</v>
      </c>
      <c r="K61" s="344">
        <v>5.3430999999999997</v>
      </c>
      <c r="L61" s="344">
        <v>17.000599999999999</v>
      </c>
      <c r="M61" s="344">
        <v>0.73299999999999998</v>
      </c>
      <c r="N61" s="346">
        <v>-1.4750000000000001</v>
      </c>
      <c r="O61" s="344" t="s">
        <v>430</v>
      </c>
      <c r="P61" s="344" t="s">
        <v>430</v>
      </c>
      <c r="Q61" s="344" t="s">
        <v>430</v>
      </c>
      <c r="R61" s="344" t="s">
        <v>430</v>
      </c>
      <c r="S61" s="344">
        <v>0.91759999999999997</v>
      </c>
      <c r="T61" s="344">
        <v>19.810199999999998</v>
      </c>
      <c r="U61" s="344">
        <v>1.8459000000000001</v>
      </c>
      <c r="V61" s="344">
        <v>3.7997000000000001</v>
      </c>
      <c r="W61" s="344">
        <v>0.91759999999999997</v>
      </c>
      <c r="X61" s="344">
        <v>-1.1194</v>
      </c>
      <c r="Y61" s="370"/>
      <c r="Z61" s="342">
        <v>17</v>
      </c>
      <c r="AA61" s="342">
        <v>4</v>
      </c>
      <c r="AB61" s="342">
        <v>3</v>
      </c>
      <c r="AC61" s="342">
        <v>4</v>
      </c>
      <c r="AD61" s="342">
        <v>5</v>
      </c>
      <c r="AE61" s="342">
        <v>13</v>
      </c>
      <c r="AF61" s="342" t="s">
        <v>430</v>
      </c>
      <c r="AG61" s="342" t="s">
        <v>430</v>
      </c>
      <c r="AH61" s="342" t="s">
        <v>430</v>
      </c>
      <c r="AI61" s="342" t="s">
        <v>430</v>
      </c>
      <c r="AJ61" s="342">
        <v>12</v>
      </c>
      <c r="AK61" s="342">
        <v>3</v>
      </c>
      <c r="AL61" s="342">
        <v>4</v>
      </c>
      <c r="AM61" s="342">
        <v>14</v>
      </c>
      <c r="AN61" s="342">
        <v>12</v>
      </c>
      <c r="AO61" s="369"/>
      <c r="AP61" s="344" t="s">
        <v>430</v>
      </c>
      <c r="AQ61" s="344" t="s">
        <v>430</v>
      </c>
      <c r="AR61" s="344" t="s">
        <v>430</v>
      </c>
      <c r="AS61" s="344" t="s">
        <v>430</v>
      </c>
      <c r="AT61" s="344">
        <v>9.77</v>
      </c>
      <c r="AU61" s="347"/>
      <c r="AV61" s="342" t="s">
        <v>430</v>
      </c>
      <c r="AW61" s="342" t="s">
        <v>430</v>
      </c>
      <c r="AX61" s="342" t="s">
        <v>430</v>
      </c>
      <c r="AY61" s="342" t="s">
        <v>430</v>
      </c>
      <c r="AZ61" s="342">
        <v>6</v>
      </c>
      <c r="BA61" s="358"/>
      <c r="BB61" s="344">
        <v>20.4411212720767</v>
      </c>
      <c r="BC61" s="371">
        <v>1.1866880081848601</v>
      </c>
      <c r="BD61" s="371">
        <v>-2.3194122704470101E-2</v>
      </c>
      <c r="BE61" s="371">
        <v>-0.80861422224197499</v>
      </c>
      <c r="BF61" s="369"/>
      <c r="BG61" s="832">
        <v>39.0608</v>
      </c>
      <c r="BH61" s="832">
        <v>37.231900000000003</v>
      </c>
      <c r="BI61" s="832">
        <v>20.0351</v>
      </c>
      <c r="BJ61" s="832">
        <v>3.6722000000000001</v>
      </c>
      <c r="BK61" s="369"/>
      <c r="BL61" s="834" t="s">
        <v>1397</v>
      </c>
      <c r="BM61" s="834" t="s">
        <v>1398</v>
      </c>
      <c r="BN61" s="834" t="s">
        <v>1399</v>
      </c>
      <c r="BO61" s="834" t="s">
        <v>874</v>
      </c>
      <c r="BP61" s="834" t="s">
        <v>1400</v>
      </c>
      <c r="BQ61" s="369"/>
      <c r="BR61" s="350" t="s">
        <v>602</v>
      </c>
    </row>
    <row r="62" spans="1:70" s="424" customFormat="1" x14ac:dyDescent="0.25">
      <c r="A62" s="341" t="s">
        <v>1401</v>
      </c>
      <c r="B62" s="369"/>
      <c r="C62" s="709">
        <v>39742</v>
      </c>
      <c r="D62" s="369"/>
      <c r="E62" s="342">
        <v>492.49</v>
      </c>
      <c r="F62" s="369"/>
      <c r="G62" s="343">
        <v>92.87</v>
      </c>
      <c r="H62" s="370"/>
      <c r="I62" s="344">
        <v>0.80320000000000003</v>
      </c>
      <c r="J62" s="344">
        <v>0.82509999999999994</v>
      </c>
      <c r="K62" s="344">
        <v>4.4892000000000003</v>
      </c>
      <c r="L62" s="344">
        <v>10.9293</v>
      </c>
      <c r="M62" s="344">
        <v>-5.3800000000000001E-2</v>
      </c>
      <c r="N62" s="346">
        <v>4.5833000000000004</v>
      </c>
      <c r="O62" s="344">
        <v>1.8539000000000001</v>
      </c>
      <c r="P62" s="344">
        <v>15.2477</v>
      </c>
      <c r="Q62" s="344">
        <v>12.8035</v>
      </c>
      <c r="R62" s="344">
        <v>12.836499999999999</v>
      </c>
      <c r="S62" s="344">
        <v>1.0445</v>
      </c>
      <c r="T62" s="344">
        <v>13.214700000000001</v>
      </c>
      <c r="U62" s="344">
        <v>0.96760000000000002</v>
      </c>
      <c r="V62" s="344">
        <v>8.4422999999999995</v>
      </c>
      <c r="W62" s="344">
        <v>1.0445</v>
      </c>
      <c r="X62" s="344">
        <v>13.4125</v>
      </c>
      <c r="Y62" s="370"/>
      <c r="Z62" s="342">
        <v>3</v>
      </c>
      <c r="AA62" s="342">
        <v>13</v>
      </c>
      <c r="AB62" s="342">
        <v>8</v>
      </c>
      <c r="AC62" s="342">
        <v>15</v>
      </c>
      <c r="AD62" s="342">
        <v>7</v>
      </c>
      <c r="AE62" s="342">
        <v>4</v>
      </c>
      <c r="AF62" s="342">
        <v>10</v>
      </c>
      <c r="AG62" s="342">
        <v>5</v>
      </c>
      <c r="AH62" s="342">
        <v>7</v>
      </c>
      <c r="AI62" s="342">
        <v>5</v>
      </c>
      <c r="AJ62" s="342">
        <v>9</v>
      </c>
      <c r="AK62" s="342">
        <v>15</v>
      </c>
      <c r="AL62" s="342">
        <v>7</v>
      </c>
      <c r="AM62" s="342">
        <v>3</v>
      </c>
      <c r="AN62" s="342">
        <v>9</v>
      </c>
      <c r="AO62" s="369"/>
      <c r="AP62" s="344">
        <v>13.79</v>
      </c>
      <c r="AQ62" s="344">
        <v>15.26</v>
      </c>
      <c r="AR62" s="344">
        <v>12.39</v>
      </c>
      <c r="AS62" s="344">
        <v>8.7200000000000006</v>
      </c>
      <c r="AT62" s="344">
        <v>10.42</v>
      </c>
      <c r="AU62" s="347"/>
      <c r="AV62" s="342">
        <v>4</v>
      </c>
      <c r="AW62" s="342">
        <v>5</v>
      </c>
      <c r="AX62" s="342">
        <v>5</v>
      </c>
      <c r="AY62" s="342">
        <v>4</v>
      </c>
      <c r="AZ62" s="342">
        <v>4</v>
      </c>
      <c r="BA62" s="358"/>
      <c r="BB62" s="344">
        <v>14.949540594960199</v>
      </c>
      <c r="BC62" s="371">
        <v>1.03174966967773</v>
      </c>
      <c r="BD62" s="371">
        <v>6.0750203670758299E-2</v>
      </c>
      <c r="BE62" s="371">
        <v>-0.14311014002773501</v>
      </c>
      <c r="BF62" s="369"/>
      <c r="BG62" s="832">
        <v>39.819299999999998</v>
      </c>
      <c r="BH62" s="832">
        <v>35.415999999999997</v>
      </c>
      <c r="BI62" s="832">
        <v>18.6494</v>
      </c>
      <c r="BJ62" s="832">
        <v>6.1153000000000004</v>
      </c>
      <c r="BK62" s="369"/>
      <c r="BL62" s="834" t="s">
        <v>1402</v>
      </c>
      <c r="BM62" s="834" t="s">
        <v>1403</v>
      </c>
      <c r="BN62" s="834" t="s">
        <v>1404</v>
      </c>
      <c r="BO62" s="834" t="s">
        <v>1405</v>
      </c>
      <c r="BP62" s="834" t="s">
        <v>1406</v>
      </c>
      <c r="BQ62" s="369"/>
      <c r="BR62" s="350" t="s">
        <v>518</v>
      </c>
    </row>
    <row r="63" spans="1:70" s="424" customFormat="1" x14ac:dyDescent="0.25">
      <c r="A63" s="341" t="s">
        <v>1407</v>
      </c>
      <c r="B63" s="369"/>
      <c r="C63" s="709">
        <v>45863</v>
      </c>
      <c r="D63" s="369"/>
      <c r="E63" s="342">
        <v>435.12</v>
      </c>
      <c r="F63" s="369"/>
      <c r="G63" s="343">
        <v>10.4543</v>
      </c>
      <c r="H63" s="370"/>
      <c r="I63" s="344">
        <v>0.80900000000000005</v>
      </c>
      <c r="J63" s="344">
        <v>1.3947000000000001</v>
      </c>
      <c r="K63" s="344">
        <v>5.0640999999999998</v>
      </c>
      <c r="L63" s="344">
        <v>14.842000000000001</v>
      </c>
      <c r="M63" s="344">
        <v>-8.5099999999999995E-2</v>
      </c>
      <c r="N63" s="346" t="s">
        <v>430</v>
      </c>
      <c r="O63" s="344" t="s">
        <v>430</v>
      </c>
      <c r="P63" s="344" t="s">
        <v>430</v>
      </c>
      <c r="Q63" s="344" t="s">
        <v>430</v>
      </c>
      <c r="R63" s="344" t="s">
        <v>430</v>
      </c>
      <c r="S63" s="344">
        <v>1.2484</v>
      </c>
      <c r="T63" s="344">
        <v>16.6905</v>
      </c>
      <c r="U63" s="344">
        <v>0.61890000000000001</v>
      </c>
      <c r="V63" s="344">
        <v>4.4375</v>
      </c>
      <c r="W63" s="344">
        <v>1.2484</v>
      </c>
      <c r="X63" s="344">
        <v>4.5430000000000001</v>
      </c>
      <c r="Y63" s="370"/>
      <c r="Z63" s="342">
        <v>2</v>
      </c>
      <c r="AA63" s="342">
        <v>2</v>
      </c>
      <c r="AB63" s="342">
        <v>5</v>
      </c>
      <c r="AC63" s="342">
        <v>6</v>
      </c>
      <c r="AD63" s="342">
        <v>8</v>
      </c>
      <c r="AE63" s="342" t="s">
        <v>430</v>
      </c>
      <c r="AF63" s="342" t="s">
        <v>430</v>
      </c>
      <c r="AG63" s="342" t="s">
        <v>430</v>
      </c>
      <c r="AH63" s="342" t="s">
        <v>430</v>
      </c>
      <c r="AI63" s="342" t="s">
        <v>430</v>
      </c>
      <c r="AJ63" s="342">
        <v>3</v>
      </c>
      <c r="AK63" s="342">
        <v>6</v>
      </c>
      <c r="AL63" s="342">
        <v>8</v>
      </c>
      <c r="AM63" s="342">
        <v>10</v>
      </c>
      <c r="AN63" s="342">
        <v>3</v>
      </c>
      <c r="AO63" s="369"/>
      <c r="AP63" s="344" t="s">
        <v>430</v>
      </c>
      <c r="AQ63" s="344" t="s">
        <v>430</v>
      </c>
      <c r="AR63" s="344" t="s">
        <v>430</v>
      </c>
      <c r="AS63" s="344" t="s">
        <v>430</v>
      </c>
      <c r="AT63" s="344">
        <v>8.27</v>
      </c>
      <c r="AU63" s="347"/>
      <c r="AV63" s="342" t="s">
        <v>430</v>
      </c>
      <c r="AW63" s="342" t="s">
        <v>430</v>
      </c>
      <c r="AX63" s="342" t="s">
        <v>430</v>
      </c>
      <c r="AY63" s="342" t="s">
        <v>430</v>
      </c>
      <c r="AZ63" s="342">
        <v>8</v>
      </c>
      <c r="BA63" s="358"/>
      <c r="BB63" s="344">
        <v>15.971057960051301</v>
      </c>
      <c r="BC63" s="371">
        <v>0.99123432324898897</v>
      </c>
      <c r="BD63" s="371">
        <v>3.4985029221513602E-3</v>
      </c>
      <c r="BE63" s="371">
        <v>-4.80763947147992E-2</v>
      </c>
      <c r="BF63" s="369"/>
      <c r="BG63" s="832">
        <v>45.637</v>
      </c>
      <c r="BH63" s="832">
        <v>46.716099999999997</v>
      </c>
      <c r="BI63" s="832">
        <v>5.5739400000000003</v>
      </c>
      <c r="BJ63" s="832">
        <v>2.0729600000000001</v>
      </c>
      <c r="BK63" s="369"/>
      <c r="BL63" s="834" t="s">
        <v>1408</v>
      </c>
      <c r="BM63" s="834" t="s">
        <v>1409</v>
      </c>
      <c r="BN63" s="834" t="s">
        <v>1410</v>
      </c>
      <c r="BO63" s="834" t="s">
        <v>823</v>
      </c>
      <c r="BP63" s="834" t="s">
        <v>1411</v>
      </c>
      <c r="BQ63" s="369"/>
      <c r="BR63" s="350" t="s">
        <v>615</v>
      </c>
    </row>
    <row r="64" spans="1:70" s="424" customFormat="1" x14ac:dyDescent="0.25">
      <c r="A64" s="341" t="s">
        <v>1412</v>
      </c>
      <c r="B64" s="369"/>
      <c r="C64" s="709">
        <v>42345</v>
      </c>
      <c r="D64" s="369"/>
      <c r="E64" s="342">
        <v>311.52</v>
      </c>
      <c r="F64" s="369"/>
      <c r="G64" s="343">
        <v>36.490499999999997</v>
      </c>
      <c r="H64" s="370"/>
      <c r="I64" s="344">
        <v>0.65180000000000005</v>
      </c>
      <c r="J64" s="344">
        <v>0.48849999999999999</v>
      </c>
      <c r="K64" s="344">
        <v>4.4588000000000001</v>
      </c>
      <c r="L64" s="344">
        <v>15.439399999999999</v>
      </c>
      <c r="M64" s="344">
        <v>0.64649999999999996</v>
      </c>
      <c r="N64" s="346">
        <v>1.9530000000000001</v>
      </c>
      <c r="O64" s="344">
        <v>1.9765999999999999</v>
      </c>
      <c r="P64" s="344">
        <v>10.232799999999999</v>
      </c>
      <c r="Q64" s="344">
        <v>11.5037</v>
      </c>
      <c r="R64" s="344">
        <v>12.6426</v>
      </c>
      <c r="S64" s="344">
        <v>1.1265000000000001</v>
      </c>
      <c r="T64" s="344">
        <v>18.3339</v>
      </c>
      <c r="U64" s="344">
        <v>1.6779999999999999</v>
      </c>
      <c r="V64" s="344">
        <v>5.5880999999999998</v>
      </c>
      <c r="W64" s="344">
        <v>1.1265000000000001</v>
      </c>
      <c r="X64" s="344">
        <v>13.021100000000001</v>
      </c>
      <c r="Y64" s="370"/>
      <c r="Z64" s="342">
        <v>7</v>
      </c>
      <c r="AA64" s="342">
        <v>16</v>
      </c>
      <c r="AB64" s="342">
        <v>9</v>
      </c>
      <c r="AC64" s="342">
        <v>5</v>
      </c>
      <c r="AD64" s="342">
        <v>6</v>
      </c>
      <c r="AE64" s="342">
        <v>7</v>
      </c>
      <c r="AF64" s="342">
        <v>9</v>
      </c>
      <c r="AG64" s="342">
        <v>11</v>
      </c>
      <c r="AH64" s="342">
        <v>10</v>
      </c>
      <c r="AI64" s="342">
        <v>6</v>
      </c>
      <c r="AJ64" s="342">
        <v>7</v>
      </c>
      <c r="AK64" s="342">
        <v>5</v>
      </c>
      <c r="AL64" s="342">
        <v>6</v>
      </c>
      <c r="AM64" s="342">
        <v>6</v>
      </c>
      <c r="AN64" s="342">
        <v>7</v>
      </c>
      <c r="AO64" s="369"/>
      <c r="AP64" s="344">
        <v>12.4</v>
      </c>
      <c r="AQ64" s="344">
        <v>13.09</v>
      </c>
      <c r="AR64" s="344">
        <v>9.58</v>
      </c>
      <c r="AS64" s="344">
        <v>6.92</v>
      </c>
      <c r="AT64" s="344">
        <v>9.91</v>
      </c>
      <c r="AU64" s="347"/>
      <c r="AV64" s="342">
        <v>7</v>
      </c>
      <c r="AW64" s="342">
        <v>8</v>
      </c>
      <c r="AX64" s="342">
        <v>11</v>
      </c>
      <c r="AY64" s="342">
        <v>8</v>
      </c>
      <c r="AZ64" s="342">
        <v>5</v>
      </c>
      <c r="BA64" s="358"/>
      <c r="BB64" s="344">
        <v>15.654307606566899</v>
      </c>
      <c r="BC64" s="371">
        <v>1.02562535580463</v>
      </c>
      <c r="BD64" s="371">
        <v>3.5546264837505399E-2</v>
      </c>
      <c r="BE64" s="371">
        <v>-0.83271622877892404</v>
      </c>
      <c r="BF64" s="369"/>
      <c r="BG64" s="832">
        <v>35.868099999999998</v>
      </c>
      <c r="BH64" s="832">
        <v>39.092199999999998</v>
      </c>
      <c r="BI64" s="832">
        <v>18.751200000000001</v>
      </c>
      <c r="BJ64" s="832">
        <v>6.2885</v>
      </c>
      <c r="BK64" s="369"/>
      <c r="BL64" s="834" t="s">
        <v>1413</v>
      </c>
      <c r="BM64" s="834" t="s">
        <v>1414</v>
      </c>
      <c r="BN64" s="834" t="s">
        <v>1415</v>
      </c>
      <c r="BO64" s="834" t="s">
        <v>1416</v>
      </c>
      <c r="BP64" s="834" t="s">
        <v>1417</v>
      </c>
      <c r="BQ64" s="369"/>
      <c r="BR64" s="350" t="s">
        <v>554</v>
      </c>
    </row>
    <row r="65" spans="1:70" s="424" customFormat="1" x14ac:dyDescent="0.25">
      <c r="A65" s="341" t="s">
        <v>1418</v>
      </c>
      <c r="B65" s="369"/>
      <c r="C65" s="709">
        <v>45833</v>
      </c>
      <c r="D65" s="369"/>
      <c r="E65" s="342">
        <v>112.97</v>
      </c>
      <c r="F65" s="369"/>
      <c r="G65" s="343">
        <v>8.9499999999999993</v>
      </c>
      <c r="H65" s="370"/>
      <c r="I65" s="344">
        <v>-0.223</v>
      </c>
      <c r="J65" s="344">
        <v>0.1119</v>
      </c>
      <c r="K65" s="344">
        <v>-1.7563</v>
      </c>
      <c r="L65" s="344">
        <v>4.5560999999999998</v>
      </c>
      <c r="M65" s="344">
        <v>-4.0728999999999997</v>
      </c>
      <c r="N65" s="346">
        <v>-11.1221</v>
      </c>
      <c r="O65" s="344" t="s">
        <v>430</v>
      </c>
      <c r="P65" s="344" t="s">
        <v>430</v>
      </c>
      <c r="Q65" s="344" t="s">
        <v>430</v>
      </c>
      <c r="R65" s="344" t="s">
        <v>430</v>
      </c>
      <c r="S65" s="344">
        <v>-0.66590000000000005</v>
      </c>
      <c r="T65" s="344">
        <v>4.5560999999999998</v>
      </c>
      <c r="U65" s="344">
        <v>-2.9283999999999999</v>
      </c>
      <c r="V65" s="344">
        <v>-3.452</v>
      </c>
      <c r="W65" s="344">
        <v>-0.66590000000000005</v>
      </c>
      <c r="X65" s="344">
        <v>-10.313000000000001</v>
      </c>
      <c r="Y65" s="370"/>
      <c r="Z65" s="342">
        <v>19</v>
      </c>
      <c r="AA65" s="342">
        <v>19</v>
      </c>
      <c r="AB65" s="342">
        <v>18</v>
      </c>
      <c r="AC65" s="342">
        <v>18</v>
      </c>
      <c r="AD65" s="342">
        <v>17</v>
      </c>
      <c r="AE65" s="342">
        <v>17</v>
      </c>
      <c r="AF65" s="342" t="s">
        <v>430</v>
      </c>
      <c r="AG65" s="342" t="s">
        <v>430</v>
      </c>
      <c r="AH65" s="342" t="s">
        <v>430</v>
      </c>
      <c r="AI65" s="342" t="s">
        <v>430</v>
      </c>
      <c r="AJ65" s="342">
        <v>19</v>
      </c>
      <c r="AK65" s="342">
        <v>18</v>
      </c>
      <c r="AL65" s="342">
        <v>17</v>
      </c>
      <c r="AM65" s="342">
        <v>18</v>
      </c>
      <c r="AN65" s="342">
        <v>19</v>
      </c>
      <c r="AO65" s="369"/>
      <c r="AP65" s="344" t="s">
        <v>430</v>
      </c>
      <c r="AQ65" s="344" t="s">
        <v>430</v>
      </c>
      <c r="AR65" s="344" t="s">
        <v>430</v>
      </c>
      <c r="AS65" s="344" t="s">
        <v>430</v>
      </c>
      <c r="AT65" s="344">
        <v>-4.5599999999999996</v>
      </c>
      <c r="AU65" s="347"/>
      <c r="AV65" s="342" t="s">
        <v>430</v>
      </c>
      <c r="AW65" s="342" t="s">
        <v>430</v>
      </c>
      <c r="AX65" s="342" t="s">
        <v>430</v>
      </c>
      <c r="AY65" s="342" t="s">
        <v>430</v>
      </c>
      <c r="AZ65" s="342">
        <v>18</v>
      </c>
      <c r="BA65" s="358"/>
      <c r="BB65" s="344">
        <v>12.592608136062299</v>
      </c>
      <c r="BC65" s="371">
        <v>0.621312248291638</v>
      </c>
      <c r="BD65" s="371">
        <v>-0.10872970790495</v>
      </c>
      <c r="BE65" s="371">
        <v>-1.2218946585641099</v>
      </c>
      <c r="BF65" s="369"/>
      <c r="BG65" s="832">
        <v>25.159800000000001</v>
      </c>
      <c r="BH65" s="832">
        <v>43.8078</v>
      </c>
      <c r="BI65" s="344" t="s">
        <v>430</v>
      </c>
      <c r="BJ65" s="832">
        <v>31.032399999999999</v>
      </c>
      <c r="BK65" s="369"/>
      <c r="BL65" s="834" t="s">
        <v>1419</v>
      </c>
      <c r="BM65" s="834" t="s">
        <v>1420</v>
      </c>
      <c r="BN65" s="834" t="s">
        <v>1421</v>
      </c>
      <c r="BO65" s="834" t="s">
        <v>1422</v>
      </c>
      <c r="BP65" s="834" t="s">
        <v>685</v>
      </c>
      <c r="BQ65" s="369"/>
      <c r="BR65" s="350" t="s">
        <v>463</v>
      </c>
    </row>
    <row r="66" spans="1:70" s="424" customFormat="1" x14ac:dyDescent="0.25">
      <c r="A66" s="341" t="s">
        <v>1423</v>
      </c>
      <c r="B66" s="369"/>
      <c r="C66" s="709">
        <v>46183</v>
      </c>
      <c r="D66" s="369"/>
      <c r="E66" s="342">
        <v>94.195700000000002</v>
      </c>
      <c r="F66" s="369"/>
      <c r="G66" s="343">
        <v>10.179500000000001</v>
      </c>
      <c r="H66" s="370"/>
      <c r="I66" s="344">
        <v>0.3579</v>
      </c>
      <c r="J66" s="344">
        <v>0.46479999999999999</v>
      </c>
      <c r="K66" s="344" t="s">
        <v>430</v>
      </c>
      <c r="L66" s="344" t="s">
        <v>430</v>
      </c>
      <c r="M66" s="344" t="s">
        <v>430</v>
      </c>
      <c r="N66" s="346" t="s">
        <v>430</v>
      </c>
      <c r="O66" s="344" t="s">
        <v>430</v>
      </c>
      <c r="P66" s="344" t="s">
        <v>430</v>
      </c>
      <c r="Q66" s="344" t="s">
        <v>430</v>
      </c>
      <c r="R66" s="344" t="s">
        <v>430</v>
      </c>
      <c r="S66" s="344">
        <v>0.6048</v>
      </c>
      <c r="T66" s="344" t="s">
        <v>430</v>
      </c>
      <c r="U66" s="344" t="s">
        <v>430</v>
      </c>
      <c r="V66" s="344" t="s">
        <v>430</v>
      </c>
      <c r="W66" s="344">
        <v>0.6048</v>
      </c>
      <c r="X66" s="344">
        <v>1.7949999999999999</v>
      </c>
      <c r="Y66" s="370"/>
      <c r="Z66" s="342">
        <v>16</v>
      </c>
      <c r="AA66" s="342">
        <v>17</v>
      </c>
      <c r="AB66" s="342" t="s">
        <v>430</v>
      </c>
      <c r="AC66" s="342" t="s">
        <v>430</v>
      </c>
      <c r="AD66" s="342" t="s">
        <v>430</v>
      </c>
      <c r="AE66" s="342" t="s">
        <v>430</v>
      </c>
      <c r="AF66" s="342" t="s">
        <v>430</v>
      </c>
      <c r="AG66" s="342" t="s">
        <v>430</v>
      </c>
      <c r="AH66" s="342" t="s">
        <v>430</v>
      </c>
      <c r="AI66" s="342" t="s">
        <v>430</v>
      </c>
      <c r="AJ66" s="342">
        <v>17</v>
      </c>
      <c r="AK66" s="342" t="s">
        <v>430</v>
      </c>
      <c r="AL66" s="342" t="s">
        <v>430</v>
      </c>
      <c r="AM66" s="342" t="s">
        <v>430</v>
      </c>
      <c r="AN66" s="342">
        <v>17</v>
      </c>
      <c r="AO66" s="369"/>
      <c r="AP66" s="344" t="s">
        <v>430</v>
      </c>
      <c r="AQ66" s="344" t="s">
        <v>430</v>
      </c>
      <c r="AR66" s="344" t="s">
        <v>430</v>
      </c>
      <c r="AS66" s="344" t="s">
        <v>430</v>
      </c>
      <c r="AT66" s="344" t="s">
        <v>430</v>
      </c>
      <c r="AU66" s="347"/>
      <c r="AV66" s="342" t="s">
        <v>430</v>
      </c>
      <c r="AW66" s="342" t="s">
        <v>430</v>
      </c>
      <c r="AX66" s="342" t="s">
        <v>430</v>
      </c>
      <c r="AY66" s="342" t="s">
        <v>430</v>
      </c>
      <c r="AZ66" s="342" t="s">
        <v>430</v>
      </c>
      <c r="BA66" s="358"/>
      <c r="BB66" s="344" t="s">
        <v>430</v>
      </c>
      <c r="BC66" s="371">
        <v>0</v>
      </c>
      <c r="BD66" s="371">
        <v>0</v>
      </c>
      <c r="BE66" s="371" t="s">
        <v>430</v>
      </c>
      <c r="BF66" s="369"/>
      <c r="BG66" s="344" t="s">
        <v>430</v>
      </c>
      <c r="BH66" s="344" t="s">
        <v>430</v>
      </c>
      <c r="BI66" s="344" t="s">
        <v>430</v>
      </c>
      <c r="BJ66" s="344" t="s">
        <v>430</v>
      </c>
      <c r="BK66" s="369"/>
      <c r="BL66" s="368" t="s">
        <v>430</v>
      </c>
      <c r="BM66" s="368" t="s">
        <v>430</v>
      </c>
      <c r="BN66" s="368" t="s">
        <v>430</v>
      </c>
      <c r="BO66" s="368" t="s">
        <v>430</v>
      </c>
      <c r="BP66" s="368" t="s">
        <v>430</v>
      </c>
      <c r="BQ66" s="369"/>
      <c r="BR66" s="350" t="s">
        <v>1424</v>
      </c>
    </row>
    <row r="67" spans="1:70" x14ac:dyDescent="0.25">
      <c r="A67" s="36" t="s">
        <v>93</v>
      </c>
      <c r="B67" s="43"/>
      <c r="C67" s="710"/>
      <c r="D67" s="43"/>
      <c r="E67" s="51"/>
      <c r="F67" s="43"/>
      <c r="G67" s="55"/>
      <c r="H67" s="66"/>
      <c r="I67" s="59">
        <v>0.51959999999999995</v>
      </c>
      <c r="J67" s="59">
        <v>0.97470000000000001</v>
      </c>
      <c r="K67" s="59">
        <v>4.0263999999999998</v>
      </c>
      <c r="L67" s="59">
        <v>13.3681</v>
      </c>
      <c r="M67" s="59">
        <v>-0.20599999999999999</v>
      </c>
      <c r="N67" s="70">
        <v>1.0223</v>
      </c>
      <c r="O67" s="59">
        <v>2.5806</v>
      </c>
      <c r="P67" s="59">
        <v>14.893800000000001</v>
      </c>
      <c r="Q67" s="59">
        <v>13.4902</v>
      </c>
      <c r="R67" s="59">
        <v>13.613</v>
      </c>
      <c r="S67" s="59">
        <v>0.93720000000000003</v>
      </c>
      <c r="T67" s="59">
        <v>15.4137</v>
      </c>
      <c r="U67" s="59">
        <v>0.77139999999999997</v>
      </c>
      <c r="V67" s="59">
        <v>4.8548999999999998</v>
      </c>
      <c r="W67" s="59">
        <v>0.93720000000000003</v>
      </c>
      <c r="X67" s="59">
        <v>10.258900000000001</v>
      </c>
      <c r="Y67" s="66"/>
      <c r="Z67" s="51">
        <v>19</v>
      </c>
      <c r="AA67" s="51">
        <v>19</v>
      </c>
      <c r="AB67" s="51">
        <v>18</v>
      </c>
      <c r="AC67" s="51">
        <v>18</v>
      </c>
      <c r="AD67" s="51">
        <v>18</v>
      </c>
      <c r="AE67" s="51">
        <v>17</v>
      </c>
      <c r="AF67" s="51">
        <v>14</v>
      </c>
      <c r="AG67" s="51">
        <v>11</v>
      </c>
      <c r="AH67" s="51">
        <v>11</v>
      </c>
      <c r="AI67" s="51">
        <v>7</v>
      </c>
      <c r="AJ67" s="51">
        <v>19</v>
      </c>
      <c r="AK67" s="51">
        <v>18</v>
      </c>
      <c r="AL67" s="51">
        <v>18</v>
      </c>
      <c r="AM67" s="51">
        <v>18</v>
      </c>
      <c r="AN67" s="51">
        <v>19</v>
      </c>
      <c r="AO67" s="43"/>
      <c r="AP67" s="59">
        <v>14.271428571428601</v>
      </c>
      <c r="AQ67" s="59">
        <v>15.82</v>
      </c>
      <c r="AR67" s="59">
        <v>12.2963636363636</v>
      </c>
      <c r="AS67" s="59">
        <v>8.31636363636364</v>
      </c>
      <c r="AT67" s="59">
        <v>8.1516666666666708</v>
      </c>
      <c r="AU67" s="78"/>
      <c r="AV67" s="51">
        <v>7</v>
      </c>
      <c r="AW67" s="51">
        <v>8</v>
      </c>
      <c r="AX67" s="51">
        <v>11</v>
      </c>
      <c r="AY67" s="51">
        <v>11</v>
      </c>
      <c r="AZ67" s="51">
        <v>18</v>
      </c>
      <c r="BA67" s="254"/>
      <c r="BB67" s="59"/>
      <c r="BC67" s="272"/>
      <c r="BD67" s="272"/>
      <c r="BE67" s="272"/>
      <c r="BF67" s="43"/>
      <c r="BG67" s="59"/>
      <c r="BH67" s="59"/>
      <c r="BI67" s="59"/>
      <c r="BJ67" s="59"/>
      <c r="BK67" s="43"/>
      <c r="BL67" s="84"/>
      <c r="BM67" s="84"/>
      <c r="BN67" s="84"/>
      <c r="BO67" s="84"/>
      <c r="BP67" s="84"/>
      <c r="BQ67" s="43"/>
      <c r="BR67" s="88"/>
    </row>
    <row r="68" spans="1:70" x14ac:dyDescent="0.25">
      <c r="A68" s="37" t="s">
        <v>94</v>
      </c>
      <c r="B68" s="44"/>
      <c r="C68" s="711"/>
      <c r="D68" s="44"/>
      <c r="E68" s="52"/>
      <c r="F68" s="44"/>
      <c r="G68" s="56"/>
      <c r="H68" s="67"/>
      <c r="I68" s="60">
        <v>1.0935999999999999</v>
      </c>
      <c r="J68" s="60">
        <v>1.8834</v>
      </c>
      <c r="K68" s="60">
        <v>6.5567000000000002</v>
      </c>
      <c r="L68" s="60">
        <v>22.894500000000001</v>
      </c>
      <c r="M68" s="60">
        <v>8.4181000000000008</v>
      </c>
      <c r="N68" s="71">
        <v>9.9465000000000003</v>
      </c>
      <c r="O68" s="60">
        <v>5.9884000000000004</v>
      </c>
      <c r="P68" s="60">
        <v>18.937899999999999</v>
      </c>
      <c r="Q68" s="60">
        <v>16.359400000000001</v>
      </c>
      <c r="R68" s="60">
        <v>15.5259</v>
      </c>
      <c r="S68" s="60">
        <v>1.9104000000000001</v>
      </c>
      <c r="T68" s="60">
        <v>26.0916</v>
      </c>
      <c r="U68" s="60">
        <v>9.1053999999999995</v>
      </c>
      <c r="V68" s="60">
        <v>12.754899999999999</v>
      </c>
      <c r="W68" s="60">
        <v>1.9104000000000001</v>
      </c>
      <c r="X68" s="60">
        <v>18.688600000000001</v>
      </c>
      <c r="Y68" s="67"/>
      <c r="Z68" s="52"/>
      <c r="AA68" s="52"/>
      <c r="AB68" s="52"/>
      <c r="AC68" s="52"/>
      <c r="AD68" s="52"/>
      <c r="AE68" s="52"/>
      <c r="AF68" s="52"/>
      <c r="AG68" s="52"/>
      <c r="AH68" s="52"/>
      <c r="AI68" s="52"/>
      <c r="AJ68" s="52"/>
      <c r="AK68" s="52"/>
      <c r="AL68" s="52"/>
      <c r="AM68" s="52"/>
      <c r="AN68" s="52"/>
      <c r="AO68" s="44"/>
      <c r="AP68" s="60">
        <v>16.739999999999998</v>
      </c>
      <c r="AQ68" s="60">
        <v>18.170000000000002</v>
      </c>
      <c r="AR68" s="60">
        <v>16.239999999999998</v>
      </c>
      <c r="AS68" s="60">
        <v>13.7</v>
      </c>
      <c r="AT68" s="60">
        <v>23.98</v>
      </c>
      <c r="AU68" s="79"/>
      <c r="AV68" s="52"/>
      <c r="AW68" s="52"/>
      <c r="AX68" s="52"/>
      <c r="AY68" s="52"/>
      <c r="AZ68" s="52"/>
      <c r="BA68" s="255"/>
      <c r="BB68" s="60"/>
      <c r="BC68" s="273"/>
      <c r="BD68" s="273"/>
      <c r="BE68" s="273"/>
      <c r="BF68" s="44"/>
      <c r="BG68" s="60"/>
      <c r="BH68" s="60"/>
      <c r="BI68" s="60"/>
      <c r="BJ68" s="60"/>
      <c r="BK68" s="44"/>
      <c r="BL68" s="85"/>
      <c r="BM68" s="85"/>
      <c r="BN68" s="85"/>
      <c r="BO68" s="85"/>
      <c r="BP68" s="85"/>
      <c r="BQ68" s="44"/>
      <c r="BR68" s="89"/>
    </row>
    <row r="69" spans="1:70" x14ac:dyDescent="0.25">
      <c r="A69" s="37" t="s">
        <v>95</v>
      </c>
      <c r="B69" s="44"/>
      <c r="C69" s="711"/>
      <c r="D69" s="44"/>
      <c r="E69" s="52"/>
      <c r="F69" s="44"/>
      <c r="G69" s="56"/>
      <c r="H69" s="67"/>
      <c r="I69" s="60">
        <v>-0.223</v>
      </c>
      <c r="J69" s="60">
        <v>0.1119</v>
      </c>
      <c r="K69" s="60">
        <v>-1.7563</v>
      </c>
      <c r="L69" s="60">
        <v>4.5560999999999998</v>
      </c>
      <c r="M69" s="60">
        <v>-4.1637000000000004</v>
      </c>
      <c r="N69" s="71">
        <v>-11.1221</v>
      </c>
      <c r="O69" s="60">
        <v>-1.1496</v>
      </c>
      <c r="P69" s="60">
        <v>10.232799999999999</v>
      </c>
      <c r="Q69" s="60">
        <v>10.9414</v>
      </c>
      <c r="R69" s="60">
        <v>11.444699999999999</v>
      </c>
      <c r="S69" s="60">
        <v>-0.66590000000000005</v>
      </c>
      <c r="T69" s="60">
        <v>4.5560999999999998</v>
      </c>
      <c r="U69" s="60">
        <v>-3.3262999999999998</v>
      </c>
      <c r="V69" s="60">
        <v>-3.452</v>
      </c>
      <c r="W69" s="60">
        <v>-0.66590000000000005</v>
      </c>
      <c r="X69" s="60">
        <v>-10.313000000000001</v>
      </c>
      <c r="Y69" s="67"/>
      <c r="Z69" s="52"/>
      <c r="AA69" s="52"/>
      <c r="AB69" s="52"/>
      <c r="AC69" s="52"/>
      <c r="AD69" s="52"/>
      <c r="AE69" s="52"/>
      <c r="AF69" s="52"/>
      <c r="AG69" s="52"/>
      <c r="AH69" s="52"/>
      <c r="AI69" s="52"/>
      <c r="AJ69" s="52"/>
      <c r="AK69" s="52"/>
      <c r="AL69" s="52"/>
      <c r="AM69" s="52"/>
      <c r="AN69" s="52"/>
      <c r="AO69" s="44"/>
      <c r="AP69" s="60">
        <v>12.4</v>
      </c>
      <c r="AQ69" s="60">
        <v>13.09</v>
      </c>
      <c r="AR69" s="60">
        <v>9.58</v>
      </c>
      <c r="AS69" s="60">
        <v>5.51</v>
      </c>
      <c r="AT69" s="60">
        <v>-4.5599999999999996</v>
      </c>
      <c r="AU69" s="79"/>
      <c r="AV69" s="52"/>
      <c r="AW69" s="52"/>
      <c r="AX69" s="52"/>
      <c r="AY69" s="52"/>
      <c r="AZ69" s="52"/>
      <c r="BA69" s="255"/>
      <c r="BB69" s="60"/>
      <c r="BC69" s="273"/>
      <c r="BD69" s="273"/>
      <c r="BE69" s="273"/>
      <c r="BF69" s="44"/>
      <c r="BG69" s="60"/>
      <c r="BH69" s="60"/>
      <c r="BI69" s="60"/>
      <c r="BJ69" s="60"/>
      <c r="BK69" s="44"/>
      <c r="BL69" s="85"/>
      <c r="BM69" s="85"/>
      <c r="BN69" s="85"/>
      <c r="BO69" s="85"/>
      <c r="BP69" s="85"/>
      <c r="BQ69" s="44"/>
      <c r="BR69" s="89"/>
    </row>
    <row r="70" spans="1:70" x14ac:dyDescent="0.25">
      <c r="A70" s="38" t="s">
        <v>96</v>
      </c>
      <c r="B70" s="45"/>
      <c r="C70" s="712"/>
      <c r="D70" s="45"/>
      <c r="E70" s="53"/>
      <c r="F70" s="45"/>
      <c r="G70" s="57"/>
      <c r="H70" s="68"/>
      <c r="I70" s="61">
        <v>0.55900000000000005</v>
      </c>
      <c r="J70" s="61">
        <v>0.98780000000000001</v>
      </c>
      <c r="K70" s="61">
        <v>4.3961499999999996</v>
      </c>
      <c r="L70" s="61">
        <v>12.3712</v>
      </c>
      <c r="M70" s="61">
        <v>-0.6976</v>
      </c>
      <c r="N70" s="72">
        <v>1.4681999999999999</v>
      </c>
      <c r="O70" s="61">
        <v>2.5084499999999998</v>
      </c>
      <c r="P70" s="61">
        <v>15.1517</v>
      </c>
      <c r="Q70" s="61">
        <v>12.926500000000001</v>
      </c>
      <c r="R70" s="61">
        <v>13.967599999999999</v>
      </c>
      <c r="S70" s="61">
        <v>0.94710000000000005</v>
      </c>
      <c r="T70" s="61">
        <v>14.325100000000001</v>
      </c>
      <c r="U70" s="61">
        <v>5.3600000000000002E-2</v>
      </c>
      <c r="V70" s="61">
        <v>4.4375</v>
      </c>
      <c r="W70" s="61">
        <v>0.94710000000000005</v>
      </c>
      <c r="X70" s="61">
        <v>12.7418</v>
      </c>
      <c r="Y70" s="68"/>
      <c r="Z70" s="53"/>
      <c r="AA70" s="53"/>
      <c r="AB70" s="53"/>
      <c r="AC70" s="53"/>
      <c r="AD70" s="53"/>
      <c r="AE70" s="53"/>
      <c r="AF70" s="53"/>
      <c r="AG70" s="53"/>
      <c r="AH70" s="53"/>
      <c r="AI70" s="53"/>
      <c r="AJ70" s="53"/>
      <c r="AK70" s="53"/>
      <c r="AL70" s="53"/>
      <c r="AM70" s="53"/>
      <c r="AN70" s="53"/>
      <c r="AO70" s="45"/>
      <c r="AP70" s="61">
        <v>13.79</v>
      </c>
      <c r="AQ70" s="61">
        <v>15.54</v>
      </c>
      <c r="AR70" s="61">
        <v>11.62</v>
      </c>
      <c r="AS70" s="61">
        <v>8.2799999999999994</v>
      </c>
      <c r="AT70" s="61">
        <v>7.41</v>
      </c>
      <c r="AU70" s="80"/>
      <c r="AV70" s="53"/>
      <c r="AW70" s="53"/>
      <c r="AX70" s="53"/>
      <c r="AY70" s="53"/>
      <c r="AZ70" s="53"/>
      <c r="BA70" s="258"/>
      <c r="BB70" s="61"/>
      <c r="BC70" s="275"/>
      <c r="BD70" s="275"/>
      <c r="BE70" s="275"/>
      <c r="BF70" s="45"/>
      <c r="BG70" s="61"/>
      <c r="BH70" s="61"/>
      <c r="BI70" s="61"/>
      <c r="BJ70" s="61"/>
      <c r="BK70" s="45"/>
      <c r="BL70" s="86"/>
      <c r="BM70" s="86"/>
      <c r="BN70" s="86"/>
      <c r="BO70" s="86"/>
      <c r="BP70" s="86"/>
      <c r="BQ70" s="45"/>
      <c r="BR70" s="90"/>
    </row>
    <row r="71" spans="1:70" ht="14.5" x14ac:dyDescent="0.25">
      <c r="A71" s="39" t="s">
        <v>117</v>
      </c>
      <c r="B71" s="46"/>
      <c r="C71" s="71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59"/>
      <c r="BB71" s="62"/>
      <c r="BC71" s="241"/>
      <c r="BD71" s="241"/>
      <c r="BE71" s="241"/>
      <c r="BF71" s="46"/>
      <c r="BG71" s="62"/>
      <c r="BH71" s="62"/>
      <c r="BI71" s="62"/>
      <c r="BJ71" s="62"/>
      <c r="BK71" s="46"/>
      <c r="BL71" s="87"/>
      <c r="BM71" s="87"/>
      <c r="BN71" s="87"/>
      <c r="BO71" s="87"/>
      <c r="BP71" s="87"/>
      <c r="BQ71" s="46"/>
      <c r="BR71" s="91"/>
    </row>
    <row r="72" spans="1:70" s="424" customFormat="1" x14ac:dyDescent="0.25">
      <c r="A72" s="477" t="s">
        <v>1425</v>
      </c>
      <c r="B72" s="398"/>
      <c r="C72" s="714">
        <v>41275</v>
      </c>
      <c r="D72" s="398"/>
      <c r="E72" s="399">
        <v>6245.73</v>
      </c>
      <c r="F72" s="398"/>
      <c r="G72" s="400">
        <v>199.84440000000001</v>
      </c>
      <c r="H72" s="402"/>
      <c r="I72" s="401">
        <v>0.68830000000000002</v>
      </c>
      <c r="J72" s="401">
        <v>0.92369999999999997</v>
      </c>
      <c r="K72" s="401">
        <v>3.5693000000000001</v>
      </c>
      <c r="L72" s="401">
        <v>10.068</v>
      </c>
      <c r="M72" s="401">
        <v>-2.3652000000000002</v>
      </c>
      <c r="N72" s="403">
        <v>2.3984000000000001</v>
      </c>
      <c r="O72" s="401">
        <v>5.3430999999999997</v>
      </c>
      <c r="P72" s="401">
        <v>18.5504</v>
      </c>
      <c r="Q72" s="401">
        <v>16.2712</v>
      </c>
      <c r="R72" s="401">
        <v>14.7094</v>
      </c>
      <c r="S72" s="401">
        <v>0.95189999999999997</v>
      </c>
      <c r="T72" s="401">
        <v>12.693899999999999</v>
      </c>
      <c r="U72" s="401">
        <v>-1.2559</v>
      </c>
      <c r="V72" s="401">
        <v>6.1711</v>
      </c>
      <c r="W72" s="401">
        <v>0.95189999999999997</v>
      </c>
      <c r="X72" s="401">
        <v>14.671799999999999</v>
      </c>
      <c r="Y72" s="402"/>
      <c r="Z72" s="399">
        <v>6</v>
      </c>
      <c r="AA72" s="399">
        <v>11</v>
      </c>
      <c r="AB72" s="399">
        <v>14</v>
      </c>
      <c r="AC72" s="399">
        <v>17</v>
      </c>
      <c r="AD72" s="399">
        <v>15</v>
      </c>
      <c r="AE72" s="399">
        <v>9</v>
      </c>
      <c r="AF72" s="399">
        <v>3</v>
      </c>
      <c r="AG72" s="399">
        <v>3</v>
      </c>
      <c r="AH72" s="399">
        <v>3</v>
      </c>
      <c r="AI72" s="399">
        <v>5</v>
      </c>
      <c r="AJ72" s="399">
        <v>10</v>
      </c>
      <c r="AK72" s="399">
        <v>17</v>
      </c>
      <c r="AL72" s="399">
        <v>14</v>
      </c>
      <c r="AM72" s="399">
        <v>8</v>
      </c>
      <c r="AN72" s="399">
        <v>10</v>
      </c>
      <c r="AO72" s="398"/>
      <c r="AP72" s="401">
        <v>16.61</v>
      </c>
      <c r="AQ72" s="401">
        <v>19.11</v>
      </c>
      <c r="AR72" s="401">
        <v>15.74</v>
      </c>
      <c r="AS72" s="401">
        <v>10.54</v>
      </c>
      <c r="AT72" s="401">
        <v>6.42</v>
      </c>
      <c r="AU72" s="404"/>
      <c r="AV72" s="399">
        <v>3</v>
      </c>
      <c r="AW72" s="399">
        <v>3</v>
      </c>
      <c r="AX72" s="399">
        <v>3</v>
      </c>
      <c r="AY72" s="399">
        <v>3</v>
      </c>
      <c r="AZ72" s="399">
        <v>13</v>
      </c>
      <c r="BA72" s="405"/>
      <c r="BB72" s="401">
        <v>14.2566182086527</v>
      </c>
      <c r="BC72" s="406">
        <v>0.94107369441673505</v>
      </c>
      <c r="BD72" s="406">
        <v>8.2669535967803506E-2</v>
      </c>
      <c r="BE72" s="406">
        <v>-9.6058548184729101E-2</v>
      </c>
      <c r="BF72" s="398"/>
      <c r="BG72" s="831">
        <v>41.855800000000002</v>
      </c>
      <c r="BH72" s="831">
        <v>35.896999999999998</v>
      </c>
      <c r="BI72" s="831">
        <v>14.389099999999999</v>
      </c>
      <c r="BJ72" s="831">
        <v>7.8581000000000003</v>
      </c>
      <c r="BK72" s="398"/>
      <c r="BL72" s="833" t="s">
        <v>1325</v>
      </c>
      <c r="BM72" s="833" t="s">
        <v>1326</v>
      </c>
      <c r="BN72" s="833" t="s">
        <v>1327</v>
      </c>
      <c r="BO72" s="833" t="s">
        <v>1328</v>
      </c>
      <c r="BP72" s="833" t="s">
        <v>1329</v>
      </c>
      <c r="BQ72" s="398"/>
      <c r="BR72" s="407" t="s">
        <v>518</v>
      </c>
    </row>
    <row r="73" spans="1:70" s="424" customFormat="1" x14ac:dyDescent="0.25">
      <c r="A73" s="341" t="s">
        <v>1426</v>
      </c>
      <c r="B73" s="369"/>
      <c r="C73" s="709">
        <v>43552</v>
      </c>
      <c r="D73" s="369"/>
      <c r="E73" s="342">
        <v>5363.17</v>
      </c>
      <c r="F73" s="369"/>
      <c r="G73" s="343">
        <v>32.6509</v>
      </c>
      <c r="H73" s="370"/>
      <c r="I73" s="344">
        <v>5.2400000000000002E-2</v>
      </c>
      <c r="J73" s="344">
        <v>1.2337</v>
      </c>
      <c r="K73" s="344">
        <v>3.5398999999999998</v>
      </c>
      <c r="L73" s="344">
        <v>18.651599999999998</v>
      </c>
      <c r="M73" s="344">
        <v>8.2973999999999997</v>
      </c>
      <c r="N73" s="346">
        <v>11.146699999999999</v>
      </c>
      <c r="O73" s="344">
        <v>7.0221</v>
      </c>
      <c r="P73" s="344">
        <v>20.191800000000001</v>
      </c>
      <c r="Q73" s="344">
        <v>16.930700000000002</v>
      </c>
      <c r="R73" s="344" t="s">
        <v>430</v>
      </c>
      <c r="S73" s="344">
        <v>0.31609999999999999</v>
      </c>
      <c r="T73" s="344">
        <v>21.0593</v>
      </c>
      <c r="U73" s="344">
        <v>8.9638000000000009</v>
      </c>
      <c r="V73" s="344">
        <v>11.552300000000001</v>
      </c>
      <c r="W73" s="344">
        <v>0.31609999999999999</v>
      </c>
      <c r="X73" s="344">
        <v>17.6798</v>
      </c>
      <c r="Y73" s="370"/>
      <c r="Z73" s="342">
        <v>18</v>
      </c>
      <c r="AA73" s="342">
        <v>9</v>
      </c>
      <c r="AB73" s="342">
        <v>15</v>
      </c>
      <c r="AC73" s="342">
        <v>2</v>
      </c>
      <c r="AD73" s="342">
        <v>2</v>
      </c>
      <c r="AE73" s="342">
        <v>1</v>
      </c>
      <c r="AF73" s="342">
        <v>2</v>
      </c>
      <c r="AG73" s="342">
        <v>1</v>
      </c>
      <c r="AH73" s="342">
        <v>2</v>
      </c>
      <c r="AI73" s="342" t="s">
        <v>430</v>
      </c>
      <c r="AJ73" s="342">
        <v>18</v>
      </c>
      <c r="AK73" s="342">
        <v>2</v>
      </c>
      <c r="AL73" s="342">
        <v>2</v>
      </c>
      <c r="AM73" s="342">
        <v>2</v>
      </c>
      <c r="AN73" s="342">
        <v>18</v>
      </c>
      <c r="AO73" s="369"/>
      <c r="AP73" s="344" t="s">
        <v>430</v>
      </c>
      <c r="AQ73" s="344">
        <v>19.47</v>
      </c>
      <c r="AR73" s="344">
        <v>17.55</v>
      </c>
      <c r="AS73" s="344">
        <v>14.92</v>
      </c>
      <c r="AT73" s="344">
        <v>20.69</v>
      </c>
      <c r="AU73" s="347"/>
      <c r="AV73" s="342" t="s">
        <v>430</v>
      </c>
      <c r="AW73" s="342">
        <v>2</v>
      </c>
      <c r="AX73" s="342">
        <v>1</v>
      </c>
      <c r="AY73" s="342">
        <v>1</v>
      </c>
      <c r="AZ73" s="342">
        <v>2</v>
      </c>
      <c r="BA73" s="358"/>
      <c r="BB73" s="344">
        <v>17.654782375114898</v>
      </c>
      <c r="BC73" s="371">
        <v>0.97367387471921696</v>
      </c>
      <c r="BD73" s="371">
        <v>7.2810504084457398E-2</v>
      </c>
      <c r="BE73" s="371">
        <v>-3.3348591918683598E-2</v>
      </c>
      <c r="BF73" s="369"/>
      <c r="BG73" s="832">
        <v>36.106499999999997</v>
      </c>
      <c r="BH73" s="832">
        <v>45.279699999999998</v>
      </c>
      <c r="BI73" s="832">
        <v>16.950199999999999</v>
      </c>
      <c r="BJ73" s="832">
        <v>1.6636</v>
      </c>
      <c r="BK73" s="369"/>
      <c r="BL73" s="834" t="s">
        <v>1331</v>
      </c>
      <c r="BM73" s="834" t="s">
        <v>1332</v>
      </c>
      <c r="BN73" s="834" t="s">
        <v>1333</v>
      </c>
      <c r="BO73" s="834" t="s">
        <v>1334</v>
      </c>
      <c r="BP73" s="834" t="s">
        <v>1335</v>
      </c>
      <c r="BQ73" s="369"/>
      <c r="BR73" s="350" t="s">
        <v>443</v>
      </c>
    </row>
    <row r="74" spans="1:70" s="424" customFormat="1" x14ac:dyDescent="0.25">
      <c r="A74" s="341" t="s">
        <v>1427</v>
      </c>
      <c r="B74" s="369"/>
      <c r="C74" s="709">
        <v>41275</v>
      </c>
      <c r="D74" s="369"/>
      <c r="E74" s="342">
        <v>4699.5200000000004</v>
      </c>
      <c r="F74" s="369"/>
      <c r="G74" s="343">
        <v>106.754</v>
      </c>
      <c r="H74" s="370"/>
      <c r="I74" s="344">
        <v>0.53959999999999997</v>
      </c>
      <c r="J74" s="344">
        <v>0.7722</v>
      </c>
      <c r="K74" s="344">
        <v>3.6537000000000002</v>
      </c>
      <c r="L74" s="344">
        <v>11.991899999999999</v>
      </c>
      <c r="M74" s="344">
        <v>-1.0676000000000001</v>
      </c>
      <c r="N74" s="346">
        <v>2.9679000000000002</v>
      </c>
      <c r="O74" s="344">
        <v>4.8517999999999999</v>
      </c>
      <c r="P74" s="344">
        <v>16.810199999999998</v>
      </c>
      <c r="Q74" s="344">
        <v>15.2935</v>
      </c>
      <c r="R74" s="344">
        <v>16.1157</v>
      </c>
      <c r="S74" s="344">
        <v>0.87019999999999997</v>
      </c>
      <c r="T74" s="344">
        <v>13.940200000000001</v>
      </c>
      <c r="U74" s="344">
        <v>-8.5199999999999998E-2</v>
      </c>
      <c r="V74" s="344">
        <v>6.5803000000000003</v>
      </c>
      <c r="W74" s="344">
        <v>0.87019999999999997</v>
      </c>
      <c r="X74" s="344">
        <v>16.053999999999998</v>
      </c>
      <c r="Y74" s="370"/>
      <c r="Z74" s="342">
        <v>11</v>
      </c>
      <c r="AA74" s="342">
        <v>14</v>
      </c>
      <c r="AB74" s="342">
        <v>13</v>
      </c>
      <c r="AC74" s="342">
        <v>14</v>
      </c>
      <c r="AD74" s="342">
        <v>13</v>
      </c>
      <c r="AE74" s="342">
        <v>8</v>
      </c>
      <c r="AF74" s="342">
        <v>5</v>
      </c>
      <c r="AG74" s="342">
        <v>4</v>
      </c>
      <c r="AH74" s="342">
        <v>5</v>
      </c>
      <c r="AI74" s="342">
        <v>2</v>
      </c>
      <c r="AJ74" s="342">
        <v>13</v>
      </c>
      <c r="AK74" s="342">
        <v>12</v>
      </c>
      <c r="AL74" s="342">
        <v>13</v>
      </c>
      <c r="AM74" s="342">
        <v>7</v>
      </c>
      <c r="AN74" s="342">
        <v>13</v>
      </c>
      <c r="AO74" s="369"/>
      <c r="AP74" s="344">
        <v>16.77</v>
      </c>
      <c r="AQ74" s="344">
        <v>17.62</v>
      </c>
      <c r="AR74" s="344">
        <v>14.35</v>
      </c>
      <c r="AS74" s="344">
        <v>10.220000000000001</v>
      </c>
      <c r="AT74" s="344">
        <v>8.2799999999999994</v>
      </c>
      <c r="AU74" s="347"/>
      <c r="AV74" s="342">
        <v>2</v>
      </c>
      <c r="AW74" s="342">
        <v>4</v>
      </c>
      <c r="AX74" s="342">
        <v>4</v>
      </c>
      <c r="AY74" s="342">
        <v>4</v>
      </c>
      <c r="AZ74" s="342">
        <v>10</v>
      </c>
      <c r="BA74" s="358"/>
      <c r="BB74" s="344">
        <v>15.047045260519701</v>
      </c>
      <c r="BC74" s="371">
        <v>0.97298682809527204</v>
      </c>
      <c r="BD74" s="371">
        <v>6.8333044265882395E-2</v>
      </c>
      <c r="BE74" s="371">
        <v>-0.28966120920890698</v>
      </c>
      <c r="BF74" s="369"/>
      <c r="BG74" s="832">
        <v>47.290599999999998</v>
      </c>
      <c r="BH74" s="832">
        <v>37.782600000000002</v>
      </c>
      <c r="BI74" s="832">
        <v>12.290100000000001</v>
      </c>
      <c r="BJ74" s="832">
        <v>2.6366999999999998</v>
      </c>
      <c r="BK74" s="369"/>
      <c r="BL74" s="834" t="s">
        <v>1337</v>
      </c>
      <c r="BM74" s="834" t="s">
        <v>1338</v>
      </c>
      <c r="BN74" s="834" t="s">
        <v>867</v>
      </c>
      <c r="BO74" s="834" t="s">
        <v>817</v>
      </c>
      <c r="BP74" s="834" t="s">
        <v>1339</v>
      </c>
      <c r="BQ74" s="369"/>
      <c r="BR74" s="350" t="s">
        <v>476</v>
      </c>
    </row>
    <row r="75" spans="1:70" s="424" customFormat="1" x14ac:dyDescent="0.25">
      <c r="A75" s="341" t="s">
        <v>1428</v>
      </c>
      <c r="B75" s="369"/>
      <c r="C75" s="709">
        <v>41281</v>
      </c>
      <c r="D75" s="369"/>
      <c r="E75" s="342">
        <v>3448.77</v>
      </c>
      <c r="F75" s="369"/>
      <c r="G75" s="343">
        <v>138.28530000000001</v>
      </c>
      <c r="H75" s="370"/>
      <c r="I75" s="344">
        <v>0.42270000000000002</v>
      </c>
      <c r="J75" s="344">
        <v>0.67879999999999996</v>
      </c>
      <c r="K75" s="344">
        <v>2.2761</v>
      </c>
      <c r="L75" s="344">
        <v>23.2715</v>
      </c>
      <c r="M75" s="344">
        <v>9.0693999999999999</v>
      </c>
      <c r="N75" s="346">
        <v>7.0160999999999998</v>
      </c>
      <c r="O75" s="344">
        <v>9.01E-2</v>
      </c>
      <c r="P75" s="344">
        <v>18.989100000000001</v>
      </c>
      <c r="Q75" s="344">
        <v>18.094899999999999</v>
      </c>
      <c r="R75" s="344">
        <v>16.584199999999999</v>
      </c>
      <c r="S75" s="344">
        <v>0.82050000000000001</v>
      </c>
      <c r="T75" s="344">
        <v>26.486899999999999</v>
      </c>
      <c r="U75" s="344">
        <v>9.7680000000000007</v>
      </c>
      <c r="V75" s="344">
        <v>13.8109</v>
      </c>
      <c r="W75" s="344">
        <v>0.82050000000000001</v>
      </c>
      <c r="X75" s="344">
        <v>18.176100000000002</v>
      </c>
      <c r="Y75" s="370"/>
      <c r="Z75" s="342">
        <v>14</v>
      </c>
      <c r="AA75" s="342">
        <v>15</v>
      </c>
      <c r="AB75" s="342">
        <v>17</v>
      </c>
      <c r="AC75" s="342">
        <v>1</v>
      </c>
      <c r="AD75" s="342">
        <v>1</v>
      </c>
      <c r="AE75" s="342">
        <v>3</v>
      </c>
      <c r="AF75" s="342">
        <v>14</v>
      </c>
      <c r="AG75" s="342">
        <v>2</v>
      </c>
      <c r="AH75" s="342">
        <v>1</v>
      </c>
      <c r="AI75" s="342">
        <v>1</v>
      </c>
      <c r="AJ75" s="342">
        <v>14</v>
      </c>
      <c r="AK75" s="342">
        <v>1</v>
      </c>
      <c r="AL75" s="342">
        <v>1</v>
      </c>
      <c r="AM75" s="342">
        <v>1</v>
      </c>
      <c r="AN75" s="342">
        <v>14</v>
      </c>
      <c r="AO75" s="369"/>
      <c r="AP75" s="344">
        <v>18.12</v>
      </c>
      <c r="AQ75" s="344">
        <v>19.829999999999998</v>
      </c>
      <c r="AR75" s="344">
        <v>15.76</v>
      </c>
      <c r="AS75" s="344">
        <v>10.67</v>
      </c>
      <c r="AT75" s="344">
        <v>25.47</v>
      </c>
      <c r="AU75" s="347"/>
      <c r="AV75" s="342">
        <v>1</v>
      </c>
      <c r="AW75" s="342">
        <v>1</v>
      </c>
      <c r="AX75" s="342">
        <v>2</v>
      </c>
      <c r="AY75" s="342">
        <v>2</v>
      </c>
      <c r="AZ75" s="342">
        <v>1</v>
      </c>
      <c r="BA75" s="358"/>
      <c r="BB75" s="344">
        <v>18.097394386740401</v>
      </c>
      <c r="BC75" s="371">
        <v>1.1380460850216101</v>
      </c>
      <c r="BD75" s="371">
        <v>6.7864220488743798E-2</v>
      </c>
      <c r="BE75" s="371">
        <v>-0.31327219689311597</v>
      </c>
      <c r="BF75" s="369"/>
      <c r="BG75" s="832">
        <v>40.9313</v>
      </c>
      <c r="BH75" s="832">
        <v>33.344200000000001</v>
      </c>
      <c r="BI75" s="832">
        <v>1.60842</v>
      </c>
      <c r="BJ75" s="832">
        <v>24.11608</v>
      </c>
      <c r="BK75" s="369"/>
      <c r="BL75" s="834" t="s">
        <v>1341</v>
      </c>
      <c r="BM75" s="834" t="s">
        <v>1342</v>
      </c>
      <c r="BN75" s="834" t="s">
        <v>1343</v>
      </c>
      <c r="BO75" s="834" t="s">
        <v>1344</v>
      </c>
      <c r="BP75" s="834" t="s">
        <v>1345</v>
      </c>
      <c r="BQ75" s="369"/>
      <c r="BR75" s="350" t="s">
        <v>547</v>
      </c>
    </row>
    <row r="76" spans="1:70" s="424" customFormat="1" x14ac:dyDescent="0.25">
      <c r="A76" s="341" t="s">
        <v>1429</v>
      </c>
      <c r="B76" s="369"/>
      <c r="C76" s="709">
        <v>41275</v>
      </c>
      <c r="D76" s="369"/>
      <c r="E76" s="342">
        <v>3478.19</v>
      </c>
      <c r="F76" s="369"/>
      <c r="G76" s="343">
        <v>209.55</v>
      </c>
      <c r="H76" s="370"/>
      <c r="I76" s="344">
        <v>1.0954999999999999</v>
      </c>
      <c r="J76" s="344">
        <v>1.2926</v>
      </c>
      <c r="K76" s="344">
        <v>4.3917999999999999</v>
      </c>
      <c r="L76" s="344">
        <v>11.0098</v>
      </c>
      <c r="M76" s="344">
        <v>-3.8464</v>
      </c>
      <c r="N76" s="346">
        <v>-2.4437000000000002</v>
      </c>
      <c r="O76" s="344">
        <v>3.4319000000000002</v>
      </c>
      <c r="P76" s="344">
        <v>13.9711</v>
      </c>
      <c r="Q76" s="344">
        <v>11.750299999999999</v>
      </c>
      <c r="R76" s="344">
        <v>12.301600000000001</v>
      </c>
      <c r="S76" s="344">
        <v>1.9142999999999999</v>
      </c>
      <c r="T76" s="344">
        <v>13.0068</v>
      </c>
      <c r="U76" s="344">
        <v>-3.0024999999999999</v>
      </c>
      <c r="V76" s="344">
        <v>1.3607</v>
      </c>
      <c r="W76" s="344">
        <v>1.9142999999999999</v>
      </c>
      <c r="X76" s="344">
        <v>14.003500000000001</v>
      </c>
      <c r="Y76" s="370"/>
      <c r="Z76" s="342">
        <v>1</v>
      </c>
      <c r="AA76" s="342">
        <v>6</v>
      </c>
      <c r="AB76" s="342">
        <v>10</v>
      </c>
      <c r="AC76" s="342">
        <v>16</v>
      </c>
      <c r="AD76" s="342">
        <v>18</v>
      </c>
      <c r="AE76" s="342">
        <v>16</v>
      </c>
      <c r="AF76" s="342">
        <v>9</v>
      </c>
      <c r="AG76" s="342">
        <v>10</v>
      </c>
      <c r="AH76" s="342">
        <v>11</v>
      </c>
      <c r="AI76" s="342">
        <v>7</v>
      </c>
      <c r="AJ76" s="342">
        <v>1</v>
      </c>
      <c r="AK76" s="342">
        <v>16</v>
      </c>
      <c r="AL76" s="342">
        <v>18</v>
      </c>
      <c r="AM76" s="342">
        <v>17</v>
      </c>
      <c r="AN76" s="342">
        <v>1</v>
      </c>
      <c r="AO76" s="369"/>
      <c r="AP76" s="344">
        <v>13.32</v>
      </c>
      <c r="AQ76" s="344">
        <v>14.75</v>
      </c>
      <c r="AR76" s="344">
        <v>11.22</v>
      </c>
      <c r="AS76" s="344">
        <v>7.57</v>
      </c>
      <c r="AT76" s="344">
        <v>2.8</v>
      </c>
      <c r="AU76" s="347"/>
      <c r="AV76" s="342">
        <v>7</v>
      </c>
      <c r="AW76" s="342">
        <v>8</v>
      </c>
      <c r="AX76" s="342">
        <v>11</v>
      </c>
      <c r="AY76" s="342">
        <v>10</v>
      </c>
      <c r="AZ76" s="342">
        <v>17</v>
      </c>
      <c r="BA76" s="358"/>
      <c r="BB76" s="344">
        <v>14.409944530464699</v>
      </c>
      <c r="BC76" s="371">
        <v>0.91086821720965105</v>
      </c>
      <c r="BD76" s="371">
        <v>5.7170918548264602E-2</v>
      </c>
      <c r="BE76" s="371">
        <v>-0.34478321763119701</v>
      </c>
      <c r="BF76" s="369"/>
      <c r="BG76" s="832">
        <v>44.124099999999999</v>
      </c>
      <c r="BH76" s="832">
        <v>37.055399999999999</v>
      </c>
      <c r="BI76" s="832">
        <v>17.6204</v>
      </c>
      <c r="BJ76" s="832">
        <v>1.2000999999999999</v>
      </c>
      <c r="BK76" s="369"/>
      <c r="BL76" s="834" t="s">
        <v>1347</v>
      </c>
      <c r="BM76" s="834" t="s">
        <v>1348</v>
      </c>
      <c r="BN76" s="834" t="s">
        <v>1349</v>
      </c>
      <c r="BO76" s="834" t="s">
        <v>1350</v>
      </c>
      <c r="BP76" s="834" t="s">
        <v>793</v>
      </c>
      <c r="BQ76" s="369"/>
      <c r="BR76" s="350" t="s">
        <v>518</v>
      </c>
    </row>
    <row r="77" spans="1:70" s="424" customFormat="1" x14ac:dyDescent="0.25">
      <c r="A77" s="341" t="s">
        <v>1430</v>
      </c>
      <c r="B77" s="369"/>
      <c r="C77" s="709">
        <v>42060</v>
      </c>
      <c r="D77" s="369"/>
      <c r="E77" s="342">
        <v>3112.38</v>
      </c>
      <c r="F77" s="369"/>
      <c r="G77" s="343">
        <v>45.472299999999997</v>
      </c>
      <c r="H77" s="370"/>
      <c r="I77" s="344">
        <v>0.56240000000000001</v>
      </c>
      <c r="J77" s="344">
        <v>1.2401</v>
      </c>
      <c r="K77" s="344">
        <v>6.6643999999999997</v>
      </c>
      <c r="L77" s="344">
        <v>12.732900000000001</v>
      </c>
      <c r="M77" s="344">
        <v>-0.36830000000000002</v>
      </c>
      <c r="N77" s="346">
        <v>0.3387</v>
      </c>
      <c r="O77" s="344">
        <v>2.1638999999999999</v>
      </c>
      <c r="P77" s="344">
        <v>16.801600000000001</v>
      </c>
      <c r="Q77" s="344">
        <v>14.168699999999999</v>
      </c>
      <c r="R77" s="344">
        <v>15.967599999999999</v>
      </c>
      <c r="S77" s="344">
        <v>1.2077</v>
      </c>
      <c r="T77" s="344">
        <v>15.457100000000001</v>
      </c>
      <c r="U77" s="344">
        <v>0.67820000000000003</v>
      </c>
      <c r="V77" s="344">
        <v>4.0965999999999996</v>
      </c>
      <c r="W77" s="344">
        <v>1.2077</v>
      </c>
      <c r="X77" s="344">
        <v>14.2667</v>
      </c>
      <c r="Y77" s="370"/>
      <c r="Z77" s="342">
        <v>10</v>
      </c>
      <c r="AA77" s="342">
        <v>8</v>
      </c>
      <c r="AB77" s="342">
        <v>1</v>
      </c>
      <c r="AC77" s="342">
        <v>10</v>
      </c>
      <c r="AD77" s="342">
        <v>10</v>
      </c>
      <c r="AE77" s="342">
        <v>11</v>
      </c>
      <c r="AF77" s="342">
        <v>12</v>
      </c>
      <c r="AG77" s="342">
        <v>5</v>
      </c>
      <c r="AH77" s="342">
        <v>8</v>
      </c>
      <c r="AI77" s="342">
        <v>3</v>
      </c>
      <c r="AJ77" s="342">
        <v>5</v>
      </c>
      <c r="AK77" s="342">
        <v>8</v>
      </c>
      <c r="AL77" s="342">
        <v>10</v>
      </c>
      <c r="AM77" s="342">
        <v>15</v>
      </c>
      <c r="AN77" s="342">
        <v>5</v>
      </c>
      <c r="AO77" s="369"/>
      <c r="AP77" s="344">
        <v>15.24</v>
      </c>
      <c r="AQ77" s="344">
        <v>15.88</v>
      </c>
      <c r="AR77" s="344">
        <v>12.93</v>
      </c>
      <c r="AS77" s="344">
        <v>9.0500000000000007</v>
      </c>
      <c r="AT77" s="344">
        <v>8.08</v>
      </c>
      <c r="AU77" s="347"/>
      <c r="AV77" s="342">
        <v>4</v>
      </c>
      <c r="AW77" s="342">
        <v>6</v>
      </c>
      <c r="AX77" s="342">
        <v>8</v>
      </c>
      <c r="AY77" s="342">
        <v>7</v>
      </c>
      <c r="AZ77" s="342">
        <v>11</v>
      </c>
      <c r="BA77" s="358"/>
      <c r="BB77" s="344">
        <v>16.081726911121201</v>
      </c>
      <c r="BC77" s="371">
        <v>1.01843993608393</v>
      </c>
      <c r="BD77" s="371">
        <v>6.3762195777656794E-2</v>
      </c>
      <c r="BE77" s="371">
        <v>-0.35402981035215297</v>
      </c>
      <c r="BF77" s="369"/>
      <c r="BG77" s="832">
        <v>42.095100000000002</v>
      </c>
      <c r="BH77" s="832">
        <v>45.333599999999997</v>
      </c>
      <c r="BI77" s="832">
        <v>10.2446</v>
      </c>
      <c r="BJ77" s="832">
        <v>2.3267000000000002</v>
      </c>
      <c r="BK77" s="369"/>
      <c r="BL77" s="834" t="s">
        <v>1352</v>
      </c>
      <c r="BM77" s="834" t="s">
        <v>1353</v>
      </c>
      <c r="BN77" s="834" t="s">
        <v>1354</v>
      </c>
      <c r="BO77" s="834" t="s">
        <v>1355</v>
      </c>
      <c r="BP77" s="834" t="s">
        <v>589</v>
      </c>
      <c r="BQ77" s="369"/>
      <c r="BR77" s="350" t="s">
        <v>476</v>
      </c>
    </row>
    <row r="78" spans="1:70" s="424" customFormat="1" x14ac:dyDescent="0.25">
      <c r="A78" s="341" t="s">
        <v>1431</v>
      </c>
      <c r="B78" s="369"/>
      <c r="C78" s="709">
        <v>43829</v>
      </c>
      <c r="D78" s="369"/>
      <c r="E78" s="342">
        <v>2763.07</v>
      </c>
      <c r="F78" s="369"/>
      <c r="G78" s="343">
        <v>30.447299999999998</v>
      </c>
      <c r="H78" s="370"/>
      <c r="I78" s="344">
        <v>0.70650000000000002</v>
      </c>
      <c r="J78" s="344">
        <v>1.2965</v>
      </c>
      <c r="K78" s="344">
        <v>4.0951000000000004</v>
      </c>
      <c r="L78" s="344">
        <v>12.087</v>
      </c>
      <c r="M78" s="344">
        <v>-1.0581</v>
      </c>
      <c r="N78" s="346">
        <v>-0.21199999999999999</v>
      </c>
      <c r="O78" s="344">
        <v>1.68</v>
      </c>
      <c r="P78" s="344">
        <v>14.819699999999999</v>
      </c>
      <c r="Q78" s="344">
        <v>14.8253</v>
      </c>
      <c r="R78" s="344" t="s">
        <v>430</v>
      </c>
      <c r="S78" s="344">
        <v>1.179</v>
      </c>
      <c r="T78" s="344">
        <v>14.058299999999999</v>
      </c>
      <c r="U78" s="344">
        <v>0.59840000000000004</v>
      </c>
      <c r="V78" s="344">
        <v>5.3003999999999998</v>
      </c>
      <c r="W78" s="344">
        <v>1.179</v>
      </c>
      <c r="X78" s="344">
        <v>18.654</v>
      </c>
      <c r="Y78" s="370"/>
      <c r="Z78" s="342">
        <v>4</v>
      </c>
      <c r="AA78" s="342">
        <v>5</v>
      </c>
      <c r="AB78" s="342">
        <v>12</v>
      </c>
      <c r="AC78" s="342">
        <v>13</v>
      </c>
      <c r="AD78" s="342">
        <v>12</v>
      </c>
      <c r="AE78" s="342">
        <v>15</v>
      </c>
      <c r="AF78" s="342">
        <v>13</v>
      </c>
      <c r="AG78" s="342">
        <v>9</v>
      </c>
      <c r="AH78" s="342">
        <v>6</v>
      </c>
      <c r="AI78" s="342" t="s">
        <v>430</v>
      </c>
      <c r="AJ78" s="342">
        <v>6</v>
      </c>
      <c r="AK78" s="342">
        <v>11</v>
      </c>
      <c r="AL78" s="342">
        <v>11</v>
      </c>
      <c r="AM78" s="342">
        <v>11</v>
      </c>
      <c r="AN78" s="342">
        <v>6</v>
      </c>
      <c r="AO78" s="369"/>
      <c r="AP78" s="344" t="s">
        <v>430</v>
      </c>
      <c r="AQ78" s="344" t="s">
        <v>430</v>
      </c>
      <c r="AR78" s="344">
        <v>12.4</v>
      </c>
      <c r="AS78" s="344">
        <v>7.1</v>
      </c>
      <c r="AT78" s="344">
        <v>6.87</v>
      </c>
      <c r="AU78" s="347"/>
      <c r="AV78" s="342" t="s">
        <v>430</v>
      </c>
      <c r="AW78" s="342" t="s">
        <v>430</v>
      </c>
      <c r="AX78" s="342">
        <v>9</v>
      </c>
      <c r="AY78" s="342">
        <v>11</v>
      </c>
      <c r="AZ78" s="342">
        <v>12</v>
      </c>
      <c r="BA78" s="358"/>
      <c r="BB78" s="344">
        <v>15.119655327611</v>
      </c>
      <c r="BC78" s="371">
        <v>0.96399781813970797</v>
      </c>
      <c r="BD78" s="371">
        <v>6.0127535114369898E-2</v>
      </c>
      <c r="BE78" s="371">
        <v>-0.396588759123917</v>
      </c>
      <c r="BF78" s="369"/>
      <c r="BG78" s="832">
        <v>45.374000000000002</v>
      </c>
      <c r="BH78" s="832">
        <v>40.547199999999997</v>
      </c>
      <c r="BI78" s="832">
        <v>9.6088199999999997</v>
      </c>
      <c r="BJ78" s="832">
        <v>4.4699799999999996</v>
      </c>
      <c r="BK78" s="369"/>
      <c r="BL78" s="834" t="s">
        <v>1357</v>
      </c>
      <c r="BM78" s="834" t="s">
        <v>1358</v>
      </c>
      <c r="BN78" s="834" t="s">
        <v>1359</v>
      </c>
      <c r="BO78" s="834" t="s">
        <v>572</v>
      </c>
      <c r="BP78" s="834" t="s">
        <v>1360</v>
      </c>
      <c r="BQ78" s="369"/>
      <c r="BR78" s="350" t="s">
        <v>476</v>
      </c>
    </row>
    <row r="79" spans="1:70" s="424" customFormat="1" x14ac:dyDescent="0.25">
      <c r="A79" s="341" t="s">
        <v>1432</v>
      </c>
      <c r="B79" s="369"/>
      <c r="C79" s="709">
        <v>45349</v>
      </c>
      <c r="D79" s="369"/>
      <c r="E79" s="342">
        <v>2410.7199999999998</v>
      </c>
      <c r="F79" s="369"/>
      <c r="G79" s="343">
        <v>12.746</v>
      </c>
      <c r="H79" s="370"/>
      <c r="I79" s="344">
        <v>0.65549999999999997</v>
      </c>
      <c r="J79" s="344">
        <v>0.88649999999999995</v>
      </c>
      <c r="K79" s="344">
        <v>4.9226000000000001</v>
      </c>
      <c r="L79" s="344">
        <v>12.2402</v>
      </c>
      <c r="M79" s="344">
        <v>-2.3220000000000001</v>
      </c>
      <c r="N79" s="346">
        <v>0.37009999999999998</v>
      </c>
      <c r="O79" s="344">
        <v>3.7774000000000001</v>
      </c>
      <c r="P79" s="344" t="s">
        <v>430</v>
      </c>
      <c r="Q79" s="344" t="s">
        <v>430</v>
      </c>
      <c r="R79" s="344" t="s">
        <v>430</v>
      </c>
      <c r="S79" s="344">
        <v>0.95040000000000002</v>
      </c>
      <c r="T79" s="344">
        <v>13.8239</v>
      </c>
      <c r="U79" s="344">
        <v>-1.2932999999999999</v>
      </c>
      <c r="V79" s="344">
        <v>5.1390000000000002</v>
      </c>
      <c r="W79" s="344">
        <v>0.95040000000000002</v>
      </c>
      <c r="X79" s="344">
        <v>10.9</v>
      </c>
      <c r="Y79" s="370"/>
      <c r="Z79" s="342">
        <v>8</v>
      </c>
      <c r="AA79" s="342">
        <v>12</v>
      </c>
      <c r="AB79" s="342">
        <v>7</v>
      </c>
      <c r="AC79" s="342">
        <v>12</v>
      </c>
      <c r="AD79" s="342">
        <v>14</v>
      </c>
      <c r="AE79" s="342">
        <v>10</v>
      </c>
      <c r="AF79" s="342">
        <v>8</v>
      </c>
      <c r="AG79" s="342" t="s">
        <v>430</v>
      </c>
      <c r="AH79" s="342" t="s">
        <v>430</v>
      </c>
      <c r="AI79" s="342" t="s">
        <v>430</v>
      </c>
      <c r="AJ79" s="342">
        <v>11</v>
      </c>
      <c r="AK79" s="342">
        <v>13</v>
      </c>
      <c r="AL79" s="342">
        <v>15</v>
      </c>
      <c r="AM79" s="342">
        <v>12</v>
      </c>
      <c r="AN79" s="342">
        <v>11</v>
      </c>
      <c r="AO79" s="369"/>
      <c r="AP79" s="344" t="s">
        <v>430</v>
      </c>
      <c r="AQ79" s="344" t="s">
        <v>430</v>
      </c>
      <c r="AR79" s="344" t="s">
        <v>430</v>
      </c>
      <c r="AS79" s="344" t="s">
        <v>430</v>
      </c>
      <c r="AT79" s="344">
        <v>6.33</v>
      </c>
      <c r="AU79" s="347"/>
      <c r="AV79" s="342" t="s">
        <v>430</v>
      </c>
      <c r="AW79" s="342" t="s">
        <v>430</v>
      </c>
      <c r="AX79" s="342" t="s">
        <v>430</v>
      </c>
      <c r="AY79" s="342" t="s">
        <v>430</v>
      </c>
      <c r="AZ79" s="342">
        <v>14</v>
      </c>
      <c r="BA79" s="358"/>
      <c r="BB79" s="344">
        <v>14.9734296521145</v>
      </c>
      <c r="BC79" s="371">
        <v>0.95936701959077797</v>
      </c>
      <c r="BD79" s="371">
        <v>3.3583294812288403E-2</v>
      </c>
      <c r="BE79" s="371">
        <v>-0.30294472153026197</v>
      </c>
      <c r="BF79" s="369"/>
      <c r="BG79" s="832">
        <v>41.473199999999999</v>
      </c>
      <c r="BH79" s="832">
        <v>39.666699999999999</v>
      </c>
      <c r="BI79" s="832">
        <v>14.7563</v>
      </c>
      <c r="BJ79" s="832">
        <v>4.1037999999999997</v>
      </c>
      <c r="BK79" s="369"/>
      <c r="BL79" s="834" t="s">
        <v>1362</v>
      </c>
      <c r="BM79" s="834" t="s">
        <v>1363</v>
      </c>
      <c r="BN79" s="834" t="s">
        <v>1364</v>
      </c>
      <c r="BO79" s="834" t="s">
        <v>1365</v>
      </c>
      <c r="BP79" s="834" t="s">
        <v>1366</v>
      </c>
      <c r="BQ79" s="369"/>
      <c r="BR79" s="350" t="s">
        <v>615</v>
      </c>
    </row>
    <row r="80" spans="1:70" s="424" customFormat="1" x14ac:dyDescent="0.25">
      <c r="A80" s="341" t="s">
        <v>1433</v>
      </c>
      <c r="B80" s="369"/>
      <c r="C80" s="709">
        <v>45282</v>
      </c>
      <c r="D80" s="369"/>
      <c r="E80" s="342">
        <v>2338.2600000000002</v>
      </c>
      <c r="F80" s="369"/>
      <c r="G80" s="343">
        <v>14.209</v>
      </c>
      <c r="H80" s="370"/>
      <c r="I80" s="344">
        <v>0.62319999999999998</v>
      </c>
      <c r="J80" s="344">
        <v>1.3987000000000001</v>
      </c>
      <c r="K80" s="344">
        <v>4.1334</v>
      </c>
      <c r="L80" s="344">
        <v>12.7788</v>
      </c>
      <c r="M80" s="344">
        <v>0.31059999999999999</v>
      </c>
      <c r="N80" s="346">
        <v>4.8556999999999997</v>
      </c>
      <c r="O80" s="344">
        <v>7.6292</v>
      </c>
      <c r="P80" s="344" t="s">
        <v>430</v>
      </c>
      <c r="Q80" s="344" t="s">
        <v>430</v>
      </c>
      <c r="R80" s="344" t="s">
        <v>430</v>
      </c>
      <c r="S80" s="344">
        <v>1.1173</v>
      </c>
      <c r="T80" s="344">
        <v>14.8666</v>
      </c>
      <c r="U80" s="344">
        <v>1.2758</v>
      </c>
      <c r="V80" s="344">
        <v>6.7622999999999998</v>
      </c>
      <c r="W80" s="344">
        <v>1.1173</v>
      </c>
      <c r="X80" s="344">
        <v>14.903</v>
      </c>
      <c r="Y80" s="370"/>
      <c r="Z80" s="342">
        <v>9</v>
      </c>
      <c r="AA80" s="342">
        <v>3</v>
      </c>
      <c r="AB80" s="342">
        <v>11</v>
      </c>
      <c r="AC80" s="342">
        <v>9</v>
      </c>
      <c r="AD80" s="342">
        <v>9</v>
      </c>
      <c r="AE80" s="342">
        <v>5</v>
      </c>
      <c r="AF80" s="342">
        <v>1</v>
      </c>
      <c r="AG80" s="342" t="s">
        <v>430</v>
      </c>
      <c r="AH80" s="342" t="s">
        <v>430</v>
      </c>
      <c r="AI80" s="342" t="s">
        <v>430</v>
      </c>
      <c r="AJ80" s="342">
        <v>8</v>
      </c>
      <c r="AK80" s="342">
        <v>10</v>
      </c>
      <c r="AL80" s="342">
        <v>9</v>
      </c>
      <c r="AM80" s="342">
        <v>6</v>
      </c>
      <c r="AN80" s="342">
        <v>8</v>
      </c>
      <c r="AO80" s="369"/>
      <c r="AP80" s="344" t="s">
        <v>430</v>
      </c>
      <c r="AQ80" s="344" t="s">
        <v>430</v>
      </c>
      <c r="AR80" s="344" t="s">
        <v>430</v>
      </c>
      <c r="AS80" s="344" t="s">
        <v>430</v>
      </c>
      <c r="AT80" s="344">
        <v>9.6</v>
      </c>
      <c r="AU80" s="347"/>
      <c r="AV80" s="342" t="s">
        <v>430</v>
      </c>
      <c r="AW80" s="342" t="s">
        <v>430</v>
      </c>
      <c r="AX80" s="342" t="s">
        <v>430</v>
      </c>
      <c r="AY80" s="342" t="s">
        <v>430</v>
      </c>
      <c r="AZ80" s="342">
        <v>9</v>
      </c>
      <c r="BA80" s="358"/>
      <c r="BB80" s="344">
        <v>14.420802027920899</v>
      </c>
      <c r="BC80" s="371">
        <v>0.97264990929849504</v>
      </c>
      <c r="BD80" s="371">
        <v>5.3123153707138202E-2</v>
      </c>
      <c r="BE80" s="371">
        <v>0.14052970674214199</v>
      </c>
      <c r="BF80" s="369"/>
      <c r="BG80" s="832">
        <v>41.496499999999997</v>
      </c>
      <c r="BH80" s="832">
        <v>37.615000000000002</v>
      </c>
      <c r="BI80" s="832">
        <v>5.2221900000000003</v>
      </c>
      <c r="BJ80" s="832">
        <v>15.666309999999999</v>
      </c>
      <c r="BK80" s="369"/>
      <c r="BL80" s="834" t="s">
        <v>1368</v>
      </c>
      <c r="BM80" s="834" t="s">
        <v>1369</v>
      </c>
      <c r="BN80" s="834" t="s">
        <v>1370</v>
      </c>
      <c r="BO80" s="834" t="s">
        <v>1371</v>
      </c>
      <c r="BP80" s="834" t="s">
        <v>1372</v>
      </c>
      <c r="BQ80" s="369"/>
      <c r="BR80" s="350" t="s">
        <v>554</v>
      </c>
    </row>
    <row r="81" spans="1:70" s="424" customFormat="1" x14ac:dyDescent="0.25">
      <c r="A81" s="341" t="s">
        <v>1434</v>
      </c>
      <c r="B81" s="369"/>
      <c r="C81" s="709">
        <v>44078</v>
      </c>
      <c r="D81" s="369"/>
      <c r="E81" s="342">
        <v>1799.78</v>
      </c>
      <c r="F81" s="369"/>
      <c r="G81" s="343">
        <v>29.512899999999998</v>
      </c>
      <c r="H81" s="370"/>
      <c r="I81" s="344">
        <v>0.42709999999999998</v>
      </c>
      <c r="J81" s="344">
        <v>0.41949999999999998</v>
      </c>
      <c r="K81" s="344">
        <v>2.7322000000000002</v>
      </c>
      <c r="L81" s="344">
        <v>12.2774</v>
      </c>
      <c r="M81" s="344">
        <v>-2.4876</v>
      </c>
      <c r="N81" s="346">
        <v>0.25380000000000003</v>
      </c>
      <c r="O81" s="344">
        <v>2.7454000000000001</v>
      </c>
      <c r="P81" s="344">
        <v>15.690300000000001</v>
      </c>
      <c r="Q81" s="344">
        <v>15.5686</v>
      </c>
      <c r="R81" s="344" t="s">
        <v>430</v>
      </c>
      <c r="S81" s="344">
        <v>0.68810000000000004</v>
      </c>
      <c r="T81" s="344">
        <v>13.777699999999999</v>
      </c>
      <c r="U81" s="344">
        <v>-1.5258</v>
      </c>
      <c r="V81" s="344">
        <v>4.9027000000000003</v>
      </c>
      <c r="W81" s="344">
        <v>0.68810000000000004</v>
      </c>
      <c r="X81" s="344">
        <v>20.408100000000001</v>
      </c>
      <c r="Y81" s="370"/>
      <c r="Z81" s="342">
        <v>13</v>
      </c>
      <c r="AA81" s="342">
        <v>18</v>
      </c>
      <c r="AB81" s="342">
        <v>16</v>
      </c>
      <c r="AC81" s="342">
        <v>11</v>
      </c>
      <c r="AD81" s="342">
        <v>16</v>
      </c>
      <c r="AE81" s="342">
        <v>12</v>
      </c>
      <c r="AF81" s="342">
        <v>11</v>
      </c>
      <c r="AG81" s="342">
        <v>7</v>
      </c>
      <c r="AH81" s="342">
        <v>4</v>
      </c>
      <c r="AI81" s="342" t="s">
        <v>430</v>
      </c>
      <c r="AJ81" s="342">
        <v>16</v>
      </c>
      <c r="AK81" s="342">
        <v>14</v>
      </c>
      <c r="AL81" s="342">
        <v>16</v>
      </c>
      <c r="AM81" s="342">
        <v>14</v>
      </c>
      <c r="AN81" s="342">
        <v>16</v>
      </c>
      <c r="AO81" s="369"/>
      <c r="AP81" s="344" t="s">
        <v>430</v>
      </c>
      <c r="AQ81" s="344" t="s">
        <v>430</v>
      </c>
      <c r="AR81" s="344">
        <v>13.12</v>
      </c>
      <c r="AS81" s="344">
        <v>7.85</v>
      </c>
      <c r="AT81" s="344">
        <v>5.4</v>
      </c>
      <c r="AU81" s="347"/>
      <c r="AV81" s="342" t="s">
        <v>430</v>
      </c>
      <c r="AW81" s="342" t="s">
        <v>430</v>
      </c>
      <c r="AX81" s="342">
        <v>6</v>
      </c>
      <c r="AY81" s="342">
        <v>9</v>
      </c>
      <c r="AZ81" s="342">
        <v>16</v>
      </c>
      <c r="BA81" s="358"/>
      <c r="BB81" s="344">
        <v>15.9265541915952</v>
      </c>
      <c r="BC81" s="371">
        <v>1.0743570034063601</v>
      </c>
      <c r="BD81" s="371">
        <v>6.2083992915440103E-2</v>
      </c>
      <c r="BE81" s="371">
        <v>-0.105928294460322</v>
      </c>
      <c r="BF81" s="369"/>
      <c r="BG81" s="832">
        <v>46.363500000000002</v>
      </c>
      <c r="BH81" s="832">
        <v>40.316699999999997</v>
      </c>
      <c r="BI81" s="832">
        <v>9.1206399999999999</v>
      </c>
      <c r="BJ81" s="832">
        <v>4.19916</v>
      </c>
      <c r="BK81" s="369"/>
      <c r="BL81" s="834" t="s">
        <v>1374</v>
      </c>
      <c r="BM81" s="834" t="s">
        <v>1375</v>
      </c>
      <c r="BN81" s="834" t="s">
        <v>1376</v>
      </c>
      <c r="BO81" s="834" t="s">
        <v>1377</v>
      </c>
      <c r="BP81" s="834" t="s">
        <v>1378</v>
      </c>
      <c r="BQ81" s="369"/>
      <c r="BR81" s="350" t="s">
        <v>443</v>
      </c>
    </row>
    <row r="82" spans="1:70" s="424" customFormat="1" x14ac:dyDescent="0.25">
      <c r="A82" s="341" t="s">
        <v>1435</v>
      </c>
      <c r="B82" s="369"/>
      <c r="C82" s="709">
        <v>43805</v>
      </c>
      <c r="D82" s="369"/>
      <c r="E82" s="342">
        <v>968.5</v>
      </c>
      <c r="F82" s="369"/>
      <c r="G82" s="343">
        <v>28.83</v>
      </c>
      <c r="H82" s="370"/>
      <c r="I82" s="344">
        <v>0.38300000000000001</v>
      </c>
      <c r="J82" s="344">
        <v>1.0161</v>
      </c>
      <c r="K82" s="344">
        <v>5.4112999999999998</v>
      </c>
      <c r="L82" s="344">
        <v>14.450200000000001</v>
      </c>
      <c r="M82" s="344">
        <v>1.3713</v>
      </c>
      <c r="N82" s="346">
        <v>4.2675999999999998</v>
      </c>
      <c r="O82" s="344">
        <v>4.3036000000000003</v>
      </c>
      <c r="P82" s="344">
        <v>15.0494</v>
      </c>
      <c r="Q82" s="344">
        <v>14.273</v>
      </c>
      <c r="R82" s="344" t="s">
        <v>430</v>
      </c>
      <c r="S82" s="344">
        <v>0.76900000000000002</v>
      </c>
      <c r="T82" s="344">
        <v>15.922800000000001</v>
      </c>
      <c r="U82" s="344">
        <v>2.3793000000000002</v>
      </c>
      <c r="V82" s="344">
        <v>5.6818</v>
      </c>
      <c r="W82" s="344">
        <v>0.76900000000000002</v>
      </c>
      <c r="X82" s="344">
        <v>17.472100000000001</v>
      </c>
      <c r="Y82" s="370"/>
      <c r="Z82" s="342">
        <v>15</v>
      </c>
      <c r="AA82" s="342">
        <v>10</v>
      </c>
      <c r="AB82" s="342">
        <v>4</v>
      </c>
      <c r="AC82" s="342">
        <v>7</v>
      </c>
      <c r="AD82" s="342">
        <v>6</v>
      </c>
      <c r="AE82" s="342">
        <v>6</v>
      </c>
      <c r="AF82" s="342">
        <v>6</v>
      </c>
      <c r="AG82" s="342">
        <v>8</v>
      </c>
      <c r="AH82" s="342">
        <v>7</v>
      </c>
      <c r="AI82" s="342" t="s">
        <v>430</v>
      </c>
      <c r="AJ82" s="342">
        <v>15</v>
      </c>
      <c r="AK82" s="342">
        <v>7</v>
      </c>
      <c r="AL82" s="342">
        <v>6</v>
      </c>
      <c r="AM82" s="342">
        <v>10</v>
      </c>
      <c r="AN82" s="342">
        <v>15</v>
      </c>
      <c r="AO82" s="369"/>
      <c r="AP82" s="344" t="s">
        <v>430</v>
      </c>
      <c r="AQ82" s="344" t="s">
        <v>430</v>
      </c>
      <c r="AR82" s="344">
        <v>12.95</v>
      </c>
      <c r="AS82" s="344">
        <v>9.74</v>
      </c>
      <c r="AT82" s="344">
        <v>10.43</v>
      </c>
      <c r="AU82" s="347"/>
      <c r="AV82" s="342" t="s">
        <v>430</v>
      </c>
      <c r="AW82" s="342" t="s">
        <v>430</v>
      </c>
      <c r="AX82" s="342">
        <v>7</v>
      </c>
      <c r="AY82" s="342">
        <v>6</v>
      </c>
      <c r="AZ82" s="342">
        <v>7</v>
      </c>
      <c r="BA82" s="358"/>
      <c r="BB82" s="344">
        <v>15.129244389662601</v>
      </c>
      <c r="BC82" s="371">
        <v>0.92865053998547498</v>
      </c>
      <c r="BD82" s="371">
        <v>5.9431002770228697E-2</v>
      </c>
      <c r="BE82" s="371">
        <v>-0.358673730513349</v>
      </c>
      <c r="BF82" s="369"/>
      <c r="BG82" s="832">
        <v>45.719200000000001</v>
      </c>
      <c r="BH82" s="832">
        <v>38.603700000000003</v>
      </c>
      <c r="BI82" s="832">
        <v>14.097899999999999</v>
      </c>
      <c r="BJ82" s="832">
        <v>1.5791999999999999</v>
      </c>
      <c r="BK82" s="369"/>
      <c r="BL82" s="834" t="s">
        <v>1380</v>
      </c>
      <c r="BM82" s="834" t="s">
        <v>1381</v>
      </c>
      <c r="BN82" s="834" t="s">
        <v>1382</v>
      </c>
      <c r="BO82" s="834" t="s">
        <v>1383</v>
      </c>
      <c r="BP82" s="834" t="s">
        <v>1384</v>
      </c>
      <c r="BQ82" s="369"/>
      <c r="BR82" s="350" t="s">
        <v>547</v>
      </c>
    </row>
    <row r="83" spans="1:70" s="424" customFormat="1" x14ac:dyDescent="0.25">
      <c r="A83" s="341" t="s">
        <v>1436</v>
      </c>
      <c r="B83" s="369"/>
      <c r="C83" s="709">
        <v>45595</v>
      </c>
      <c r="D83" s="369"/>
      <c r="E83" s="342">
        <v>1320.21</v>
      </c>
      <c r="F83" s="369"/>
      <c r="G83" s="343">
        <v>11.67</v>
      </c>
      <c r="H83" s="370"/>
      <c r="I83" s="344">
        <v>0.43030000000000002</v>
      </c>
      <c r="J83" s="344">
        <v>1.9214</v>
      </c>
      <c r="K83" s="344">
        <v>5.9946000000000002</v>
      </c>
      <c r="L83" s="344">
        <v>17.641100000000002</v>
      </c>
      <c r="M83" s="344">
        <v>2.4582999999999999</v>
      </c>
      <c r="N83" s="346">
        <v>9.4747000000000003</v>
      </c>
      <c r="O83" s="344" t="s">
        <v>430</v>
      </c>
      <c r="P83" s="344" t="s">
        <v>430</v>
      </c>
      <c r="Q83" s="344" t="s">
        <v>430</v>
      </c>
      <c r="R83" s="344" t="s">
        <v>430</v>
      </c>
      <c r="S83" s="344">
        <v>1.5666</v>
      </c>
      <c r="T83" s="344">
        <v>19.815200000000001</v>
      </c>
      <c r="U83" s="344">
        <v>3.4573999999999998</v>
      </c>
      <c r="V83" s="344">
        <v>7.9555999999999996</v>
      </c>
      <c r="W83" s="344">
        <v>1.5666</v>
      </c>
      <c r="X83" s="344">
        <v>9.6813000000000002</v>
      </c>
      <c r="Y83" s="370"/>
      <c r="Z83" s="342">
        <v>12</v>
      </c>
      <c r="AA83" s="342">
        <v>1</v>
      </c>
      <c r="AB83" s="342">
        <v>2</v>
      </c>
      <c r="AC83" s="342">
        <v>3</v>
      </c>
      <c r="AD83" s="342">
        <v>3</v>
      </c>
      <c r="AE83" s="342">
        <v>2</v>
      </c>
      <c r="AF83" s="342" t="s">
        <v>430</v>
      </c>
      <c r="AG83" s="342" t="s">
        <v>430</v>
      </c>
      <c r="AH83" s="342" t="s">
        <v>430</v>
      </c>
      <c r="AI83" s="342" t="s">
        <v>430</v>
      </c>
      <c r="AJ83" s="342">
        <v>2</v>
      </c>
      <c r="AK83" s="342">
        <v>4</v>
      </c>
      <c r="AL83" s="342">
        <v>3</v>
      </c>
      <c r="AM83" s="342">
        <v>4</v>
      </c>
      <c r="AN83" s="342">
        <v>2</v>
      </c>
      <c r="AO83" s="369"/>
      <c r="AP83" s="344" t="s">
        <v>430</v>
      </c>
      <c r="AQ83" s="344" t="s">
        <v>430</v>
      </c>
      <c r="AR83" s="344" t="s">
        <v>430</v>
      </c>
      <c r="AS83" s="344" t="s">
        <v>430</v>
      </c>
      <c r="AT83" s="344">
        <v>14.57</v>
      </c>
      <c r="AU83" s="347"/>
      <c r="AV83" s="342" t="s">
        <v>430</v>
      </c>
      <c r="AW83" s="342" t="s">
        <v>430</v>
      </c>
      <c r="AX83" s="342" t="s">
        <v>430</v>
      </c>
      <c r="AY83" s="342" t="s">
        <v>430</v>
      </c>
      <c r="AZ83" s="342">
        <v>3</v>
      </c>
      <c r="BA83" s="358"/>
      <c r="BB83" s="344">
        <v>18.4224226345567</v>
      </c>
      <c r="BC83" s="371">
        <v>1.0197151707168699</v>
      </c>
      <c r="BD83" s="371">
        <v>2.4814519108466399E-2</v>
      </c>
      <c r="BE83" s="371">
        <v>0.16970905477949499</v>
      </c>
      <c r="BF83" s="369"/>
      <c r="BG83" s="832">
        <v>59.753500000000003</v>
      </c>
      <c r="BH83" s="832">
        <v>38.183599999999998</v>
      </c>
      <c r="BI83" s="344" t="s">
        <v>430</v>
      </c>
      <c r="BJ83" s="832">
        <v>2.0629</v>
      </c>
      <c r="BK83" s="369"/>
      <c r="BL83" s="834" t="s">
        <v>1386</v>
      </c>
      <c r="BM83" s="834" t="s">
        <v>1387</v>
      </c>
      <c r="BN83" s="834" t="s">
        <v>1388</v>
      </c>
      <c r="BO83" s="834" t="s">
        <v>1012</v>
      </c>
      <c r="BP83" s="834" t="s">
        <v>1389</v>
      </c>
      <c r="BQ83" s="369"/>
      <c r="BR83" s="350" t="s">
        <v>476</v>
      </c>
    </row>
    <row r="84" spans="1:70" s="424" customFormat="1" x14ac:dyDescent="0.25">
      <c r="A84" s="341" t="s">
        <v>1437</v>
      </c>
      <c r="B84" s="369"/>
      <c r="C84" s="709">
        <v>45334</v>
      </c>
      <c r="D84" s="369"/>
      <c r="E84" s="342">
        <v>810.08299999999997</v>
      </c>
      <c r="F84" s="369"/>
      <c r="G84" s="343">
        <v>12.98</v>
      </c>
      <c r="H84" s="370"/>
      <c r="I84" s="344">
        <v>0.69820000000000004</v>
      </c>
      <c r="J84" s="344">
        <v>1.248</v>
      </c>
      <c r="K84" s="344">
        <v>5.0162000000000004</v>
      </c>
      <c r="L84" s="344">
        <v>13.5608</v>
      </c>
      <c r="M84" s="344">
        <v>-0.61260000000000003</v>
      </c>
      <c r="N84" s="346">
        <v>0.23169999999999999</v>
      </c>
      <c r="O84" s="344">
        <v>5.1933999999999996</v>
      </c>
      <c r="P84" s="344" t="s">
        <v>430</v>
      </c>
      <c r="Q84" s="344" t="s">
        <v>430</v>
      </c>
      <c r="R84" s="344" t="s">
        <v>430</v>
      </c>
      <c r="S84" s="344">
        <v>1.3270999999999999</v>
      </c>
      <c r="T84" s="344">
        <v>14.8673</v>
      </c>
      <c r="U84" s="344">
        <v>0.30909999999999999</v>
      </c>
      <c r="V84" s="344">
        <v>2.6086999999999998</v>
      </c>
      <c r="W84" s="344">
        <v>1.3270999999999999</v>
      </c>
      <c r="X84" s="344">
        <v>11.549799999999999</v>
      </c>
      <c r="Y84" s="370"/>
      <c r="Z84" s="342">
        <v>5</v>
      </c>
      <c r="AA84" s="342">
        <v>7</v>
      </c>
      <c r="AB84" s="342">
        <v>6</v>
      </c>
      <c r="AC84" s="342">
        <v>8</v>
      </c>
      <c r="AD84" s="342">
        <v>11</v>
      </c>
      <c r="AE84" s="342">
        <v>13</v>
      </c>
      <c r="AF84" s="342">
        <v>4</v>
      </c>
      <c r="AG84" s="342" t="s">
        <v>430</v>
      </c>
      <c r="AH84" s="342" t="s">
        <v>430</v>
      </c>
      <c r="AI84" s="342" t="s">
        <v>430</v>
      </c>
      <c r="AJ84" s="342">
        <v>3</v>
      </c>
      <c r="AK84" s="342">
        <v>9</v>
      </c>
      <c r="AL84" s="342">
        <v>12</v>
      </c>
      <c r="AM84" s="342">
        <v>16</v>
      </c>
      <c r="AN84" s="342">
        <v>3</v>
      </c>
      <c r="AO84" s="369"/>
      <c r="AP84" s="344" t="s">
        <v>430</v>
      </c>
      <c r="AQ84" s="344" t="s">
        <v>430</v>
      </c>
      <c r="AR84" s="344" t="s">
        <v>430</v>
      </c>
      <c r="AS84" s="344" t="s">
        <v>430</v>
      </c>
      <c r="AT84" s="344">
        <v>6.01</v>
      </c>
      <c r="AU84" s="347"/>
      <c r="AV84" s="342" t="s">
        <v>430</v>
      </c>
      <c r="AW84" s="342" t="s">
        <v>430</v>
      </c>
      <c r="AX84" s="342" t="s">
        <v>430</v>
      </c>
      <c r="AY84" s="342" t="s">
        <v>430</v>
      </c>
      <c r="AZ84" s="342">
        <v>15</v>
      </c>
      <c r="BA84" s="358"/>
      <c r="BB84" s="344">
        <v>15.3582877319731</v>
      </c>
      <c r="BC84" s="371">
        <v>0.94871242910569098</v>
      </c>
      <c r="BD84" s="371">
        <v>3.1131107819336801E-2</v>
      </c>
      <c r="BE84" s="371">
        <v>-0.31873219481102399</v>
      </c>
      <c r="BF84" s="369"/>
      <c r="BG84" s="832">
        <v>54.259099999999997</v>
      </c>
      <c r="BH84" s="832">
        <v>40.784700000000001</v>
      </c>
      <c r="BI84" s="832">
        <v>3.4745200000000001</v>
      </c>
      <c r="BJ84" s="832">
        <v>1.4816800000000001</v>
      </c>
      <c r="BK84" s="369"/>
      <c r="BL84" s="834" t="s">
        <v>1391</v>
      </c>
      <c r="BM84" s="834" t="s">
        <v>1392</v>
      </c>
      <c r="BN84" s="834" t="s">
        <v>1393</v>
      </c>
      <c r="BO84" s="834" t="s">
        <v>1394</v>
      </c>
      <c r="BP84" s="834" t="s">
        <v>1395</v>
      </c>
      <c r="BQ84" s="369"/>
      <c r="BR84" s="350" t="s">
        <v>602</v>
      </c>
    </row>
    <row r="85" spans="1:70" s="424" customFormat="1" x14ac:dyDescent="0.25">
      <c r="A85" s="341" t="s">
        <v>1438</v>
      </c>
      <c r="B85" s="369"/>
      <c r="C85" s="709">
        <v>45546</v>
      </c>
      <c r="D85" s="369"/>
      <c r="E85" s="342">
        <v>748.23</v>
      </c>
      <c r="F85" s="369"/>
      <c r="G85" s="343">
        <v>10.1022</v>
      </c>
      <c r="H85" s="370"/>
      <c r="I85" s="344">
        <v>0.27</v>
      </c>
      <c r="J85" s="344">
        <v>1.3513999999999999</v>
      </c>
      <c r="K85" s="344">
        <v>5.4795999999999996</v>
      </c>
      <c r="L85" s="344">
        <v>17.456499999999998</v>
      </c>
      <c r="M85" s="344">
        <v>1.5664</v>
      </c>
      <c r="N85" s="346">
        <v>0.13980000000000001</v>
      </c>
      <c r="O85" s="344" t="s">
        <v>430</v>
      </c>
      <c r="P85" s="344" t="s">
        <v>430</v>
      </c>
      <c r="Q85" s="344" t="s">
        <v>430</v>
      </c>
      <c r="R85" s="344" t="s">
        <v>430</v>
      </c>
      <c r="S85" s="344">
        <v>0.92610000000000003</v>
      </c>
      <c r="T85" s="344">
        <v>20.287199999999999</v>
      </c>
      <c r="U85" s="344">
        <v>2.6991000000000001</v>
      </c>
      <c r="V85" s="344">
        <v>5.0976999999999997</v>
      </c>
      <c r="W85" s="344">
        <v>0.92610000000000003</v>
      </c>
      <c r="X85" s="344">
        <v>0.56479999999999997</v>
      </c>
      <c r="Y85" s="370"/>
      <c r="Z85" s="342">
        <v>17</v>
      </c>
      <c r="AA85" s="342">
        <v>4</v>
      </c>
      <c r="AB85" s="342">
        <v>3</v>
      </c>
      <c r="AC85" s="342">
        <v>4</v>
      </c>
      <c r="AD85" s="342">
        <v>4</v>
      </c>
      <c r="AE85" s="342">
        <v>14</v>
      </c>
      <c r="AF85" s="342" t="s">
        <v>430</v>
      </c>
      <c r="AG85" s="342" t="s">
        <v>430</v>
      </c>
      <c r="AH85" s="342" t="s">
        <v>430</v>
      </c>
      <c r="AI85" s="342" t="s">
        <v>430</v>
      </c>
      <c r="AJ85" s="342">
        <v>12</v>
      </c>
      <c r="AK85" s="342">
        <v>3</v>
      </c>
      <c r="AL85" s="342">
        <v>4</v>
      </c>
      <c r="AM85" s="342">
        <v>13</v>
      </c>
      <c r="AN85" s="342">
        <v>12</v>
      </c>
      <c r="AO85" s="369"/>
      <c r="AP85" s="344" t="s">
        <v>430</v>
      </c>
      <c r="AQ85" s="344" t="s">
        <v>430</v>
      </c>
      <c r="AR85" s="344" t="s">
        <v>430</v>
      </c>
      <c r="AS85" s="344" t="s">
        <v>430</v>
      </c>
      <c r="AT85" s="344">
        <v>11.54</v>
      </c>
      <c r="AU85" s="347"/>
      <c r="AV85" s="342" t="s">
        <v>430</v>
      </c>
      <c r="AW85" s="342" t="s">
        <v>430</v>
      </c>
      <c r="AX85" s="342" t="s">
        <v>430</v>
      </c>
      <c r="AY85" s="342" t="s">
        <v>430</v>
      </c>
      <c r="AZ85" s="342">
        <v>6</v>
      </c>
      <c r="BA85" s="358"/>
      <c r="BB85" s="344">
        <v>20.462931590807901</v>
      </c>
      <c r="BC85" s="371">
        <v>1.18791164421129</v>
      </c>
      <c r="BD85" s="371">
        <v>-1.63239521340664E-2</v>
      </c>
      <c r="BE85" s="371">
        <v>-0.668881178204356</v>
      </c>
      <c r="BF85" s="369"/>
      <c r="BG85" s="832">
        <v>39.0608</v>
      </c>
      <c r="BH85" s="832">
        <v>37.231900000000003</v>
      </c>
      <c r="BI85" s="832">
        <v>20.0351</v>
      </c>
      <c r="BJ85" s="832">
        <v>3.6722000000000001</v>
      </c>
      <c r="BK85" s="369"/>
      <c r="BL85" s="834" t="s">
        <v>1397</v>
      </c>
      <c r="BM85" s="834" t="s">
        <v>1398</v>
      </c>
      <c r="BN85" s="834" t="s">
        <v>1399</v>
      </c>
      <c r="BO85" s="834" t="s">
        <v>874</v>
      </c>
      <c r="BP85" s="834" t="s">
        <v>1400</v>
      </c>
      <c r="BQ85" s="369"/>
      <c r="BR85" s="350" t="s">
        <v>602</v>
      </c>
    </row>
    <row r="86" spans="1:70" s="424" customFormat="1" x14ac:dyDescent="0.25">
      <c r="A86" s="341" t="s">
        <v>1439</v>
      </c>
      <c r="B86" s="369"/>
      <c r="C86" s="709">
        <v>41276</v>
      </c>
      <c r="D86" s="369"/>
      <c r="E86" s="342">
        <v>492.49</v>
      </c>
      <c r="F86" s="369"/>
      <c r="G86" s="343">
        <v>108.02</v>
      </c>
      <c r="H86" s="370"/>
      <c r="I86" s="344">
        <v>0.80249999999999999</v>
      </c>
      <c r="J86" s="344">
        <v>0.84960000000000002</v>
      </c>
      <c r="K86" s="344">
        <v>4.5995999999999997</v>
      </c>
      <c r="L86" s="344">
        <v>11.292</v>
      </c>
      <c r="M86" s="344">
        <v>0.58660000000000001</v>
      </c>
      <c r="N86" s="346">
        <v>6.0058999999999996</v>
      </c>
      <c r="O86" s="344">
        <v>3.1465999999999998</v>
      </c>
      <c r="P86" s="344">
        <v>16.602900000000002</v>
      </c>
      <c r="Q86" s="344">
        <v>14.0497</v>
      </c>
      <c r="R86" s="344">
        <v>14.128500000000001</v>
      </c>
      <c r="S86" s="344">
        <v>1.0477000000000001</v>
      </c>
      <c r="T86" s="344">
        <v>13.585699999999999</v>
      </c>
      <c r="U86" s="344">
        <v>1.6181000000000001</v>
      </c>
      <c r="V86" s="344">
        <v>9.5648999999999997</v>
      </c>
      <c r="W86" s="344">
        <v>1.0477000000000001</v>
      </c>
      <c r="X86" s="344">
        <v>13.9406</v>
      </c>
      <c r="Y86" s="370"/>
      <c r="Z86" s="342">
        <v>3</v>
      </c>
      <c r="AA86" s="342">
        <v>13</v>
      </c>
      <c r="AB86" s="342">
        <v>9</v>
      </c>
      <c r="AC86" s="342">
        <v>15</v>
      </c>
      <c r="AD86" s="342">
        <v>8</v>
      </c>
      <c r="AE86" s="342">
        <v>4</v>
      </c>
      <c r="AF86" s="342">
        <v>10</v>
      </c>
      <c r="AG86" s="342">
        <v>6</v>
      </c>
      <c r="AH86" s="342">
        <v>9</v>
      </c>
      <c r="AI86" s="342">
        <v>6</v>
      </c>
      <c r="AJ86" s="342">
        <v>9</v>
      </c>
      <c r="AK86" s="342">
        <v>15</v>
      </c>
      <c r="AL86" s="342">
        <v>7</v>
      </c>
      <c r="AM86" s="342">
        <v>3</v>
      </c>
      <c r="AN86" s="342">
        <v>9</v>
      </c>
      <c r="AO86" s="369"/>
      <c r="AP86" s="344">
        <v>15.07</v>
      </c>
      <c r="AQ86" s="344">
        <v>16.600000000000001</v>
      </c>
      <c r="AR86" s="344">
        <v>13.73</v>
      </c>
      <c r="AS86" s="344">
        <v>10.1</v>
      </c>
      <c r="AT86" s="344">
        <v>11.89</v>
      </c>
      <c r="AU86" s="347"/>
      <c r="AV86" s="342">
        <v>5</v>
      </c>
      <c r="AW86" s="342">
        <v>5</v>
      </c>
      <c r="AX86" s="342">
        <v>5</v>
      </c>
      <c r="AY86" s="342">
        <v>5</v>
      </c>
      <c r="AZ86" s="342">
        <v>4</v>
      </c>
      <c r="BA86" s="358"/>
      <c r="BB86" s="344">
        <v>14.9582513589397</v>
      </c>
      <c r="BC86" s="371">
        <v>1.03209300453538</v>
      </c>
      <c r="BD86" s="371">
        <v>6.7255481291003102E-2</v>
      </c>
      <c r="BE86" s="371">
        <v>-4.56232214104242E-2</v>
      </c>
      <c r="BF86" s="369"/>
      <c r="BG86" s="832">
        <v>39.819299999999998</v>
      </c>
      <c r="BH86" s="832">
        <v>35.415999999999997</v>
      </c>
      <c r="BI86" s="832">
        <v>18.6494</v>
      </c>
      <c r="BJ86" s="832">
        <v>6.1153000000000004</v>
      </c>
      <c r="BK86" s="369"/>
      <c r="BL86" s="834" t="s">
        <v>1402</v>
      </c>
      <c r="BM86" s="834" t="s">
        <v>1403</v>
      </c>
      <c r="BN86" s="834" t="s">
        <v>1404</v>
      </c>
      <c r="BO86" s="834" t="s">
        <v>1405</v>
      </c>
      <c r="BP86" s="834" t="s">
        <v>1406</v>
      </c>
      <c r="BQ86" s="369"/>
      <c r="BR86" s="350" t="s">
        <v>518</v>
      </c>
    </row>
    <row r="87" spans="1:70" s="424" customFormat="1" x14ac:dyDescent="0.25">
      <c r="A87" s="341" t="s">
        <v>1440</v>
      </c>
      <c r="B87" s="369"/>
      <c r="C87" s="709">
        <v>45863</v>
      </c>
      <c r="D87" s="369"/>
      <c r="E87" s="342">
        <v>435.12</v>
      </c>
      <c r="F87" s="369"/>
      <c r="G87" s="343">
        <v>10.6243</v>
      </c>
      <c r="H87" s="370"/>
      <c r="I87" s="344">
        <v>0.81320000000000003</v>
      </c>
      <c r="J87" s="344">
        <v>1.4262999999999999</v>
      </c>
      <c r="K87" s="344">
        <v>5.2057000000000002</v>
      </c>
      <c r="L87" s="344">
        <v>15.313599999999999</v>
      </c>
      <c r="M87" s="344">
        <v>0.75490000000000002</v>
      </c>
      <c r="N87" s="346" t="s">
        <v>430</v>
      </c>
      <c r="O87" s="344" t="s">
        <v>430</v>
      </c>
      <c r="P87" s="344" t="s">
        <v>430</v>
      </c>
      <c r="Q87" s="344" t="s">
        <v>430</v>
      </c>
      <c r="R87" s="344" t="s">
        <v>430</v>
      </c>
      <c r="S87" s="344">
        <v>1.2581</v>
      </c>
      <c r="T87" s="344">
        <v>17.180599999999998</v>
      </c>
      <c r="U87" s="344">
        <v>1.4737</v>
      </c>
      <c r="V87" s="344">
        <v>5.7901999999999996</v>
      </c>
      <c r="W87" s="344">
        <v>1.2581</v>
      </c>
      <c r="X87" s="344">
        <v>6.2430000000000003</v>
      </c>
      <c r="Y87" s="370"/>
      <c r="Z87" s="342">
        <v>2</v>
      </c>
      <c r="AA87" s="342">
        <v>2</v>
      </c>
      <c r="AB87" s="342">
        <v>5</v>
      </c>
      <c r="AC87" s="342">
        <v>6</v>
      </c>
      <c r="AD87" s="342">
        <v>7</v>
      </c>
      <c r="AE87" s="342" t="s">
        <v>430</v>
      </c>
      <c r="AF87" s="342" t="s">
        <v>430</v>
      </c>
      <c r="AG87" s="342" t="s">
        <v>430</v>
      </c>
      <c r="AH87" s="342" t="s">
        <v>430</v>
      </c>
      <c r="AI87" s="342" t="s">
        <v>430</v>
      </c>
      <c r="AJ87" s="342">
        <v>4</v>
      </c>
      <c r="AK87" s="342">
        <v>6</v>
      </c>
      <c r="AL87" s="342">
        <v>8</v>
      </c>
      <c r="AM87" s="342">
        <v>9</v>
      </c>
      <c r="AN87" s="342">
        <v>4</v>
      </c>
      <c r="AO87" s="369"/>
      <c r="AP87" s="344" t="s">
        <v>430</v>
      </c>
      <c r="AQ87" s="344" t="s">
        <v>430</v>
      </c>
      <c r="AR87" s="344" t="s">
        <v>430</v>
      </c>
      <c r="AS87" s="344" t="s">
        <v>430</v>
      </c>
      <c r="AT87" s="344">
        <v>10.08</v>
      </c>
      <c r="AU87" s="347"/>
      <c r="AV87" s="342" t="s">
        <v>430</v>
      </c>
      <c r="AW87" s="342" t="s">
        <v>430</v>
      </c>
      <c r="AX87" s="342" t="s">
        <v>430</v>
      </c>
      <c r="AY87" s="342" t="s">
        <v>430</v>
      </c>
      <c r="AZ87" s="342">
        <v>8</v>
      </c>
      <c r="BA87" s="358"/>
      <c r="BB87" s="344">
        <v>15.976883873894399</v>
      </c>
      <c r="BC87" s="371">
        <v>0.99156300358016403</v>
      </c>
      <c r="BD87" s="371">
        <v>1.24990303713572E-2</v>
      </c>
      <c r="BE87" s="371">
        <v>9.5709900267950301E-2</v>
      </c>
      <c r="BF87" s="369"/>
      <c r="BG87" s="832">
        <v>45.637</v>
      </c>
      <c r="BH87" s="832">
        <v>46.716099999999997</v>
      </c>
      <c r="BI87" s="832">
        <v>5.5739400000000003</v>
      </c>
      <c r="BJ87" s="832">
        <v>2.0729600000000001</v>
      </c>
      <c r="BK87" s="369"/>
      <c r="BL87" s="834" t="s">
        <v>1408</v>
      </c>
      <c r="BM87" s="834" t="s">
        <v>1409</v>
      </c>
      <c r="BN87" s="834" t="s">
        <v>1410</v>
      </c>
      <c r="BO87" s="834" t="s">
        <v>823</v>
      </c>
      <c r="BP87" s="834" t="s">
        <v>1411</v>
      </c>
      <c r="BQ87" s="369"/>
      <c r="BR87" s="350" t="s">
        <v>615</v>
      </c>
    </row>
    <row r="88" spans="1:70" s="424" customFormat="1" x14ac:dyDescent="0.25">
      <c r="A88" s="341" t="s">
        <v>1441</v>
      </c>
      <c r="B88" s="369"/>
      <c r="C88" s="709">
        <v>42345</v>
      </c>
      <c r="D88" s="369"/>
      <c r="E88" s="342">
        <v>311.52</v>
      </c>
      <c r="F88" s="369"/>
      <c r="G88" s="343">
        <v>44.388500000000001</v>
      </c>
      <c r="H88" s="370"/>
      <c r="I88" s="344">
        <v>0.65690000000000004</v>
      </c>
      <c r="J88" s="344">
        <v>0.52470000000000006</v>
      </c>
      <c r="K88" s="344">
        <v>4.6212999999999997</v>
      </c>
      <c r="L88" s="344">
        <v>15.984999999999999</v>
      </c>
      <c r="M88" s="344">
        <v>1.5576000000000001</v>
      </c>
      <c r="N88" s="346">
        <v>3.7892999999999999</v>
      </c>
      <c r="O88" s="344">
        <v>3.8761000000000001</v>
      </c>
      <c r="P88" s="344">
        <v>12.2979</v>
      </c>
      <c r="Q88" s="344">
        <v>13.6418</v>
      </c>
      <c r="R88" s="344">
        <v>14.7529</v>
      </c>
      <c r="S88" s="344">
        <v>1.1369</v>
      </c>
      <c r="T88" s="344">
        <v>18.9055</v>
      </c>
      <c r="U88" s="344">
        <v>2.6082000000000001</v>
      </c>
      <c r="V88" s="344">
        <v>7.0213999999999999</v>
      </c>
      <c r="W88" s="344">
        <v>1.1369</v>
      </c>
      <c r="X88" s="344">
        <v>15.134499999999999</v>
      </c>
      <c r="Y88" s="370"/>
      <c r="Z88" s="342">
        <v>7</v>
      </c>
      <c r="AA88" s="342">
        <v>16</v>
      </c>
      <c r="AB88" s="342">
        <v>8</v>
      </c>
      <c r="AC88" s="342">
        <v>5</v>
      </c>
      <c r="AD88" s="342">
        <v>5</v>
      </c>
      <c r="AE88" s="342">
        <v>7</v>
      </c>
      <c r="AF88" s="342">
        <v>7</v>
      </c>
      <c r="AG88" s="342">
        <v>11</v>
      </c>
      <c r="AH88" s="342">
        <v>10</v>
      </c>
      <c r="AI88" s="342">
        <v>4</v>
      </c>
      <c r="AJ88" s="342">
        <v>7</v>
      </c>
      <c r="AK88" s="342">
        <v>5</v>
      </c>
      <c r="AL88" s="342">
        <v>5</v>
      </c>
      <c r="AM88" s="342">
        <v>5</v>
      </c>
      <c r="AN88" s="342">
        <v>7</v>
      </c>
      <c r="AO88" s="369"/>
      <c r="AP88" s="344">
        <v>14.55</v>
      </c>
      <c r="AQ88" s="344">
        <v>15.35</v>
      </c>
      <c r="AR88" s="344">
        <v>11.67</v>
      </c>
      <c r="AS88" s="344">
        <v>8.91</v>
      </c>
      <c r="AT88" s="344">
        <v>11.88</v>
      </c>
      <c r="AU88" s="347"/>
      <c r="AV88" s="342">
        <v>6</v>
      </c>
      <c r="AW88" s="342">
        <v>7</v>
      </c>
      <c r="AX88" s="342">
        <v>10</v>
      </c>
      <c r="AY88" s="342">
        <v>8</v>
      </c>
      <c r="AZ88" s="342">
        <v>5</v>
      </c>
      <c r="BA88" s="358"/>
      <c r="BB88" s="344">
        <v>15.683720277652</v>
      </c>
      <c r="BC88" s="371">
        <v>1.0276677428206999</v>
      </c>
      <c r="BD88" s="371">
        <v>4.5461904093740402E-2</v>
      </c>
      <c r="BE88" s="371">
        <v>-0.67892293697972195</v>
      </c>
      <c r="BF88" s="369"/>
      <c r="BG88" s="832">
        <v>35.868099999999998</v>
      </c>
      <c r="BH88" s="832">
        <v>39.092199999999998</v>
      </c>
      <c r="BI88" s="832">
        <v>18.751200000000001</v>
      </c>
      <c r="BJ88" s="832">
        <v>6.2885</v>
      </c>
      <c r="BK88" s="369"/>
      <c r="BL88" s="834" t="s">
        <v>1413</v>
      </c>
      <c r="BM88" s="834" t="s">
        <v>1414</v>
      </c>
      <c r="BN88" s="834" t="s">
        <v>1415</v>
      </c>
      <c r="BO88" s="834" t="s">
        <v>1416</v>
      </c>
      <c r="BP88" s="834" t="s">
        <v>1417</v>
      </c>
      <c r="BQ88" s="369"/>
      <c r="BR88" s="350" t="s">
        <v>554</v>
      </c>
    </row>
    <row r="89" spans="1:70" s="424" customFormat="1" x14ac:dyDescent="0.25">
      <c r="A89" s="341" t="s">
        <v>1442</v>
      </c>
      <c r="B89" s="369"/>
      <c r="C89" s="709">
        <v>45833</v>
      </c>
      <c r="D89" s="369"/>
      <c r="E89" s="342">
        <v>112.97</v>
      </c>
      <c r="F89" s="369"/>
      <c r="G89" s="343">
        <v>9.1</v>
      </c>
      <c r="H89" s="370"/>
      <c r="I89" s="344">
        <v>-0.10979999999999999</v>
      </c>
      <c r="J89" s="344">
        <v>0.11</v>
      </c>
      <c r="K89" s="344">
        <v>-1.6215999999999999</v>
      </c>
      <c r="L89" s="344">
        <v>4.9596</v>
      </c>
      <c r="M89" s="344">
        <v>-3.2944</v>
      </c>
      <c r="N89" s="346">
        <v>-9.6326000000000001</v>
      </c>
      <c r="O89" s="344" t="s">
        <v>430</v>
      </c>
      <c r="P89" s="344" t="s">
        <v>430</v>
      </c>
      <c r="Q89" s="344" t="s">
        <v>430</v>
      </c>
      <c r="R89" s="344" t="s">
        <v>430</v>
      </c>
      <c r="S89" s="344">
        <v>-0.65500000000000003</v>
      </c>
      <c r="T89" s="344">
        <v>4.9596</v>
      </c>
      <c r="U89" s="344">
        <v>-2.1505000000000001</v>
      </c>
      <c r="V89" s="344">
        <v>-2.2555999999999998</v>
      </c>
      <c r="W89" s="344">
        <v>-0.65500000000000003</v>
      </c>
      <c r="X89" s="344">
        <v>-8.8384</v>
      </c>
      <c r="Y89" s="370"/>
      <c r="Z89" s="342">
        <v>19</v>
      </c>
      <c r="AA89" s="342">
        <v>19</v>
      </c>
      <c r="AB89" s="342">
        <v>18</v>
      </c>
      <c r="AC89" s="342">
        <v>18</v>
      </c>
      <c r="AD89" s="342">
        <v>17</v>
      </c>
      <c r="AE89" s="342">
        <v>17</v>
      </c>
      <c r="AF89" s="342" t="s">
        <v>430</v>
      </c>
      <c r="AG89" s="342" t="s">
        <v>430</v>
      </c>
      <c r="AH89" s="342" t="s">
        <v>430</v>
      </c>
      <c r="AI89" s="342" t="s">
        <v>430</v>
      </c>
      <c r="AJ89" s="342">
        <v>19</v>
      </c>
      <c r="AK89" s="342">
        <v>18</v>
      </c>
      <c r="AL89" s="342">
        <v>17</v>
      </c>
      <c r="AM89" s="342">
        <v>18</v>
      </c>
      <c r="AN89" s="342">
        <v>19</v>
      </c>
      <c r="AO89" s="369"/>
      <c r="AP89" s="344" t="s">
        <v>430</v>
      </c>
      <c r="AQ89" s="344" t="s">
        <v>430</v>
      </c>
      <c r="AR89" s="344" t="s">
        <v>430</v>
      </c>
      <c r="AS89" s="344" t="s">
        <v>430</v>
      </c>
      <c r="AT89" s="344">
        <v>-2.99</v>
      </c>
      <c r="AU89" s="347"/>
      <c r="AV89" s="342" t="s">
        <v>430</v>
      </c>
      <c r="AW89" s="342" t="s">
        <v>430</v>
      </c>
      <c r="AX89" s="342" t="s">
        <v>430</v>
      </c>
      <c r="AY89" s="342" t="s">
        <v>430</v>
      </c>
      <c r="AZ89" s="342">
        <v>18</v>
      </c>
      <c r="BA89" s="358"/>
      <c r="BB89" s="344">
        <v>12.4968305370497</v>
      </c>
      <c r="BC89" s="371">
        <v>0.61943096885038196</v>
      </c>
      <c r="BD89" s="371">
        <v>-9.8660846948234002E-2</v>
      </c>
      <c r="BE89" s="371">
        <v>-1.0860979384334699</v>
      </c>
      <c r="BF89" s="369"/>
      <c r="BG89" s="832">
        <v>25.159800000000001</v>
      </c>
      <c r="BH89" s="832">
        <v>43.8078</v>
      </c>
      <c r="BI89" s="344" t="s">
        <v>430</v>
      </c>
      <c r="BJ89" s="832">
        <v>31.032399999999999</v>
      </c>
      <c r="BK89" s="369"/>
      <c r="BL89" s="834" t="s">
        <v>1419</v>
      </c>
      <c r="BM89" s="834" t="s">
        <v>1420</v>
      </c>
      <c r="BN89" s="834" t="s">
        <v>1421</v>
      </c>
      <c r="BO89" s="834" t="s">
        <v>1422</v>
      </c>
      <c r="BP89" s="834" t="s">
        <v>685</v>
      </c>
      <c r="BQ89" s="369"/>
      <c r="BR89" s="350" t="s">
        <v>463</v>
      </c>
    </row>
    <row r="90" spans="1:70" s="424" customFormat="1" x14ac:dyDescent="0.25">
      <c r="A90" s="341" t="s">
        <v>1443</v>
      </c>
      <c r="B90" s="369"/>
      <c r="C90" s="709">
        <v>46183</v>
      </c>
      <c r="D90" s="369"/>
      <c r="E90" s="342">
        <v>94.195700000000002</v>
      </c>
      <c r="F90" s="369"/>
      <c r="G90" s="343">
        <v>10.192399999999999</v>
      </c>
      <c r="H90" s="370"/>
      <c r="I90" s="344">
        <v>0.36330000000000001</v>
      </c>
      <c r="J90" s="344">
        <v>0.50290000000000001</v>
      </c>
      <c r="K90" s="344" t="s">
        <v>430</v>
      </c>
      <c r="L90" s="344" t="s">
        <v>430</v>
      </c>
      <c r="M90" s="344" t="s">
        <v>430</v>
      </c>
      <c r="N90" s="346" t="s">
        <v>430</v>
      </c>
      <c r="O90" s="344" t="s">
        <v>430</v>
      </c>
      <c r="P90" s="344" t="s">
        <v>430</v>
      </c>
      <c r="Q90" s="344" t="s">
        <v>430</v>
      </c>
      <c r="R90" s="344" t="s">
        <v>430</v>
      </c>
      <c r="S90" s="344">
        <v>0.61599999999999999</v>
      </c>
      <c r="T90" s="344" t="s">
        <v>430</v>
      </c>
      <c r="U90" s="344" t="s">
        <v>430</v>
      </c>
      <c r="V90" s="344" t="s">
        <v>430</v>
      </c>
      <c r="W90" s="344">
        <v>0.61599999999999999</v>
      </c>
      <c r="X90" s="344">
        <v>1.9239999999999999</v>
      </c>
      <c r="Y90" s="370"/>
      <c r="Z90" s="342">
        <v>16</v>
      </c>
      <c r="AA90" s="342">
        <v>17</v>
      </c>
      <c r="AB90" s="342" t="s">
        <v>430</v>
      </c>
      <c r="AC90" s="342" t="s">
        <v>430</v>
      </c>
      <c r="AD90" s="342" t="s">
        <v>430</v>
      </c>
      <c r="AE90" s="342" t="s">
        <v>430</v>
      </c>
      <c r="AF90" s="342" t="s">
        <v>430</v>
      </c>
      <c r="AG90" s="342" t="s">
        <v>430</v>
      </c>
      <c r="AH90" s="342" t="s">
        <v>430</v>
      </c>
      <c r="AI90" s="342" t="s">
        <v>430</v>
      </c>
      <c r="AJ90" s="342">
        <v>17</v>
      </c>
      <c r="AK90" s="342" t="s">
        <v>430</v>
      </c>
      <c r="AL90" s="342" t="s">
        <v>430</v>
      </c>
      <c r="AM90" s="342" t="s">
        <v>430</v>
      </c>
      <c r="AN90" s="342">
        <v>17</v>
      </c>
      <c r="AO90" s="369"/>
      <c r="AP90" s="344" t="s">
        <v>430</v>
      </c>
      <c r="AQ90" s="344" t="s">
        <v>430</v>
      </c>
      <c r="AR90" s="344" t="s">
        <v>430</v>
      </c>
      <c r="AS90" s="344" t="s">
        <v>430</v>
      </c>
      <c r="AT90" s="344" t="s">
        <v>430</v>
      </c>
      <c r="AU90" s="347"/>
      <c r="AV90" s="342" t="s">
        <v>430</v>
      </c>
      <c r="AW90" s="342" t="s">
        <v>430</v>
      </c>
      <c r="AX90" s="342" t="s">
        <v>430</v>
      </c>
      <c r="AY90" s="342" t="s">
        <v>430</v>
      </c>
      <c r="AZ90" s="342" t="s">
        <v>430</v>
      </c>
      <c r="BA90" s="358"/>
      <c r="BB90" s="344" t="s">
        <v>430</v>
      </c>
      <c r="BC90" s="371">
        <v>0</v>
      </c>
      <c r="BD90" s="371">
        <v>0</v>
      </c>
      <c r="BE90" s="371" t="s">
        <v>430</v>
      </c>
      <c r="BF90" s="369"/>
      <c r="BG90" s="344" t="s">
        <v>430</v>
      </c>
      <c r="BH90" s="344" t="s">
        <v>430</v>
      </c>
      <c r="BI90" s="344" t="s">
        <v>430</v>
      </c>
      <c r="BJ90" s="344" t="s">
        <v>430</v>
      </c>
      <c r="BK90" s="369"/>
      <c r="BL90" s="368" t="s">
        <v>430</v>
      </c>
      <c r="BM90" s="368" t="s">
        <v>430</v>
      </c>
      <c r="BN90" s="368" t="s">
        <v>430</v>
      </c>
      <c r="BO90" s="368" t="s">
        <v>430</v>
      </c>
      <c r="BP90" s="368" t="s">
        <v>430</v>
      </c>
      <c r="BQ90" s="369"/>
      <c r="BR90" s="350" t="s">
        <v>1424</v>
      </c>
    </row>
    <row r="91" spans="1:70" x14ac:dyDescent="0.25">
      <c r="A91" s="36" t="s">
        <v>93</v>
      </c>
      <c r="B91" s="43"/>
      <c r="C91" s="710"/>
      <c r="D91" s="43"/>
      <c r="E91" s="51"/>
      <c r="F91" s="43"/>
      <c r="G91" s="55"/>
      <c r="H91" s="66"/>
      <c r="I91" s="59">
        <v>0.53059999999999996</v>
      </c>
      <c r="J91" s="59">
        <v>1.0048999999999999</v>
      </c>
      <c r="K91" s="59">
        <v>4.1492000000000004</v>
      </c>
      <c r="L91" s="59">
        <v>13.764900000000001</v>
      </c>
      <c r="M91" s="59">
        <v>0.47499999999999998</v>
      </c>
      <c r="N91" s="70">
        <v>2.4098999999999999</v>
      </c>
      <c r="O91" s="59">
        <v>3.9468000000000001</v>
      </c>
      <c r="P91" s="59">
        <v>16.3431</v>
      </c>
      <c r="Q91" s="59">
        <v>14.988</v>
      </c>
      <c r="R91" s="59">
        <v>14.937099999999999</v>
      </c>
      <c r="S91" s="59">
        <v>0.94779999999999998</v>
      </c>
      <c r="T91" s="59">
        <v>15.8164</v>
      </c>
      <c r="U91" s="59">
        <v>1.4731000000000001</v>
      </c>
      <c r="V91" s="59">
        <v>5.9523000000000001</v>
      </c>
      <c r="W91" s="59">
        <v>0.94779999999999998</v>
      </c>
      <c r="X91" s="59">
        <v>11.9678</v>
      </c>
      <c r="Y91" s="66"/>
      <c r="Z91" s="51">
        <v>19</v>
      </c>
      <c r="AA91" s="51">
        <v>19</v>
      </c>
      <c r="AB91" s="51">
        <v>18</v>
      </c>
      <c r="AC91" s="51">
        <v>18</v>
      </c>
      <c r="AD91" s="51">
        <v>18</v>
      </c>
      <c r="AE91" s="51">
        <v>17</v>
      </c>
      <c r="AF91" s="51">
        <v>14</v>
      </c>
      <c r="AG91" s="51">
        <v>11</v>
      </c>
      <c r="AH91" s="51">
        <v>11</v>
      </c>
      <c r="AI91" s="51">
        <v>7</v>
      </c>
      <c r="AJ91" s="51">
        <v>19</v>
      </c>
      <c r="AK91" s="51">
        <v>18</v>
      </c>
      <c r="AL91" s="51">
        <v>18</v>
      </c>
      <c r="AM91" s="51">
        <v>18</v>
      </c>
      <c r="AN91" s="51">
        <v>19</v>
      </c>
      <c r="AO91" s="43"/>
      <c r="AP91" s="59">
        <v>15.668571428571401</v>
      </c>
      <c r="AQ91" s="59">
        <v>17.326250000000002</v>
      </c>
      <c r="AR91" s="59">
        <v>13.765454545454499</v>
      </c>
      <c r="AS91" s="59">
        <v>9.6972727272727308</v>
      </c>
      <c r="AT91" s="59">
        <v>9.6305555555555493</v>
      </c>
      <c r="AU91" s="78"/>
      <c r="AV91" s="51">
        <v>7</v>
      </c>
      <c r="AW91" s="51">
        <v>8</v>
      </c>
      <c r="AX91" s="51">
        <v>11</v>
      </c>
      <c r="AY91" s="51">
        <v>11</v>
      </c>
      <c r="AZ91" s="51">
        <v>18</v>
      </c>
      <c r="BA91" s="254"/>
      <c r="BB91" s="59"/>
      <c r="BC91" s="272"/>
      <c r="BD91" s="272"/>
      <c r="BE91" s="272"/>
      <c r="BF91" s="43"/>
      <c r="BG91" s="59"/>
      <c r="BH91" s="59"/>
      <c r="BI91" s="59"/>
      <c r="BJ91" s="59"/>
      <c r="BK91" s="43"/>
      <c r="BL91" s="84"/>
      <c r="BM91" s="84"/>
      <c r="BN91" s="84"/>
      <c r="BO91" s="84"/>
      <c r="BP91" s="84"/>
      <c r="BQ91" s="43"/>
      <c r="BR91" s="88"/>
    </row>
    <row r="92" spans="1:70" x14ac:dyDescent="0.25">
      <c r="A92" s="37" t="s">
        <v>94</v>
      </c>
      <c r="B92" s="44"/>
      <c r="C92" s="711"/>
      <c r="D92" s="44"/>
      <c r="E92" s="52"/>
      <c r="F92" s="44"/>
      <c r="G92" s="56"/>
      <c r="H92" s="67"/>
      <c r="I92" s="60">
        <v>1.0954999999999999</v>
      </c>
      <c r="J92" s="60">
        <v>1.9214</v>
      </c>
      <c r="K92" s="60">
        <v>6.6643999999999997</v>
      </c>
      <c r="L92" s="60">
        <v>23.2715</v>
      </c>
      <c r="M92" s="60">
        <v>9.0693999999999999</v>
      </c>
      <c r="N92" s="71">
        <v>11.146699999999999</v>
      </c>
      <c r="O92" s="60">
        <v>7.6292</v>
      </c>
      <c r="P92" s="60">
        <v>20.191800000000001</v>
      </c>
      <c r="Q92" s="60">
        <v>18.094899999999999</v>
      </c>
      <c r="R92" s="60">
        <v>16.584199999999999</v>
      </c>
      <c r="S92" s="60">
        <v>1.9142999999999999</v>
      </c>
      <c r="T92" s="60">
        <v>26.486899999999999</v>
      </c>
      <c r="U92" s="60">
        <v>9.7680000000000007</v>
      </c>
      <c r="V92" s="60">
        <v>13.8109</v>
      </c>
      <c r="W92" s="60">
        <v>1.9142999999999999</v>
      </c>
      <c r="X92" s="60">
        <v>20.408100000000001</v>
      </c>
      <c r="Y92" s="67"/>
      <c r="Z92" s="52"/>
      <c r="AA92" s="52"/>
      <c r="AB92" s="52"/>
      <c r="AC92" s="52"/>
      <c r="AD92" s="52"/>
      <c r="AE92" s="52"/>
      <c r="AF92" s="52"/>
      <c r="AG92" s="52"/>
      <c r="AH92" s="52"/>
      <c r="AI92" s="52"/>
      <c r="AJ92" s="52"/>
      <c r="AK92" s="52"/>
      <c r="AL92" s="52"/>
      <c r="AM92" s="52"/>
      <c r="AN92" s="52"/>
      <c r="AO92" s="44"/>
      <c r="AP92" s="60">
        <v>18.12</v>
      </c>
      <c r="AQ92" s="60">
        <v>19.829999999999998</v>
      </c>
      <c r="AR92" s="60">
        <v>17.55</v>
      </c>
      <c r="AS92" s="60">
        <v>14.92</v>
      </c>
      <c r="AT92" s="60">
        <v>25.47</v>
      </c>
      <c r="AU92" s="79"/>
      <c r="AV92" s="52"/>
      <c r="AW92" s="52"/>
      <c r="AX92" s="52"/>
      <c r="AY92" s="52"/>
      <c r="AZ92" s="52"/>
      <c r="BA92" s="255"/>
      <c r="BB92" s="60"/>
      <c r="BC92" s="273"/>
      <c r="BD92" s="273"/>
      <c r="BE92" s="273"/>
      <c r="BF92" s="44"/>
      <c r="BG92" s="60"/>
      <c r="BH92" s="60"/>
      <c r="BI92" s="60"/>
      <c r="BJ92" s="60"/>
      <c r="BK92" s="44"/>
      <c r="BL92" s="85"/>
      <c r="BM92" s="85"/>
      <c r="BN92" s="85"/>
      <c r="BO92" s="85"/>
      <c r="BP92" s="85"/>
      <c r="BQ92" s="44"/>
      <c r="BR92" s="89"/>
    </row>
    <row r="93" spans="1:70" x14ac:dyDescent="0.25">
      <c r="A93" s="37" t="s">
        <v>95</v>
      </c>
      <c r="B93" s="44"/>
      <c r="C93" s="711"/>
      <c r="D93" s="44"/>
      <c r="E93" s="52"/>
      <c r="F93" s="44"/>
      <c r="G93" s="56"/>
      <c r="H93" s="67"/>
      <c r="I93" s="60">
        <v>-0.10979999999999999</v>
      </c>
      <c r="J93" s="60">
        <v>0.11</v>
      </c>
      <c r="K93" s="60">
        <v>-1.6215999999999999</v>
      </c>
      <c r="L93" s="60">
        <v>4.9596</v>
      </c>
      <c r="M93" s="60">
        <v>-3.8464</v>
      </c>
      <c r="N93" s="71">
        <v>-9.6326000000000001</v>
      </c>
      <c r="O93" s="60">
        <v>9.01E-2</v>
      </c>
      <c r="P93" s="60">
        <v>12.2979</v>
      </c>
      <c r="Q93" s="60">
        <v>11.750299999999999</v>
      </c>
      <c r="R93" s="60">
        <v>12.301600000000001</v>
      </c>
      <c r="S93" s="60">
        <v>-0.65500000000000003</v>
      </c>
      <c r="T93" s="60">
        <v>4.9596</v>
      </c>
      <c r="U93" s="60">
        <v>-3.0024999999999999</v>
      </c>
      <c r="V93" s="60">
        <v>-2.2555999999999998</v>
      </c>
      <c r="W93" s="60">
        <v>-0.65500000000000003</v>
      </c>
      <c r="X93" s="60">
        <v>-8.8384</v>
      </c>
      <c r="Y93" s="67"/>
      <c r="Z93" s="52"/>
      <c r="AA93" s="52"/>
      <c r="AB93" s="52"/>
      <c r="AC93" s="52"/>
      <c r="AD93" s="52"/>
      <c r="AE93" s="52"/>
      <c r="AF93" s="52"/>
      <c r="AG93" s="52"/>
      <c r="AH93" s="52"/>
      <c r="AI93" s="52"/>
      <c r="AJ93" s="52"/>
      <c r="AK93" s="52"/>
      <c r="AL93" s="52"/>
      <c r="AM93" s="52"/>
      <c r="AN93" s="52"/>
      <c r="AO93" s="44"/>
      <c r="AP93" s="60">
        <v>13.32</v>
      </c>
      <c r="AQ93" s="60">
        <v>14.75</v>
      </c>
      <c r="AR93" s="60">
        <v>11.22</v>
      </c>
      <c r="AS93" s="60">
        <v>7.1</v>
      </c>
      <c r="AT93" s="60">
        <v>-2.99</v>
      </c>
      <c r="AU93" s="79"/>
      <c r="AV93" s="52"/>
      <c r="AW93" s="52"/>
      <c r="AX93" s="52"/>
      <c r="AY93" s="52"/>
      <c r="AZ93" s="52"/>
      <c r="BA93" s="255"/>
      <c r="BB93" s="60"/>
      <c r="BC93" s="273"/>
      <c r="BD93" s="273"/>
      <c r="BE93" s="273"/>
      <c r="BF93" s="44"/>
      <c r="BG93" s="60"/>
      <c r="BH93" s="60"/>
      <c r="BI93" s="60"/>
      <c r="BJ93" s="60"/>
      <c r="BK93" s="44"/>
      <c r="BL93" s="85"/>
      <c r="BM93" s="85"/>
      <c r="BN93" s="85"/>
      <c r="BO93" s="85"/>
      <c r="BP93" s="85"/>
      <c r="BQ93" s="44"/>
      <c r="BR93" s="89"/>
    </row>
    <row r="94" spans="1:70" x14ac:dyDescent="0.25">
      <c r="A94" s="38" t="s">
        <v>96</v>
      </c>
      <c r="B94" s="45"/>
      <c r="C94" s="712"/>
      <c r="D94" s="45"/>
      <c r="E94" s="53"/>
      <c r="F94" s="45"/>
      <c r="G94" s="57"/>
      <c r="H94" s="68"/>
      <c r="I94" s="61">
        <v>0.56240000000000001</v>
      </c>
      <c r="J94" s="61">
        <v>1.0161</v>
      </c>
      <c r="K94" s="61">
        <v>4.4957000000000003</v>
      </c>
      <c r="L94" s="61">
        <v>12.7559</v>
      </c>
      <c r="M94" s="61">
        <v>-2.8850000000000001E-2</v>
      </c>
      <c r="N94" s="72">
        <v>2.3984000000000001</v>
      </c>
      <c r="O94" s="61">
        <v>3.8267500000000001</v>
      </c>
      <c r="P94" s="61">
        <v>16.602900000000002</v>
      </c>
      <c r="Q94" s="61">
        <v>14.8253</v>
      </c>
      <c r="R94" s="61">
        <v>14.7529</v>
      </c>
      <c r="S94" s="61">
        <v>0.95189999999999997</v>
      </c>
      <c r="T94" s="61">
        <v>14.8666</v>
      </c>
      <c r="U94" s="61">
        <v>0.67820000000000003</v>
      </c>
      <c r="V94" s="61">
        <v>5.6818</v>
      </c>
      <c r="W94" s="61">
        <v>0.95189999999999997</v>
      </c>
      <c r="X94" s="61">
        <v>14.2667</v>
      </c>
      <c r="Y94" s="68"/>
      <c r="Z94" s="53"/>
      <c r="AA94" s="53"/>
      <c r="AB94" s="53"/>
      <c r="AC94" s="53"/>
      <c r="AD94" s="53"/>
      <c r="AE94" s="53"/>
      <c r="AF94" s="53"/>
      <c r="AG94" s="53"/>
      <c r="AH94" s="53"/>
      <c r="AI94" s="53"/>
      <c r="AJ94" s="53"/>
      <c r="AK94" s="53"/>
      <c r="AL94" s="53"/>
      <c r="AM94" s="53"/>
      <c r="AN94" s="53"/>
      <c r="AO94" s="45"/>
      <c r="AP94" s="61">
        <v>15.24</v>
      </c>
      <c r="AQ94" s="61">
        <v>17.11</v>
      </c>
      <c r="AR94" s="61">
        <v>13.12</v>
      </c>
      <c r="AS94" s="61">
        <v>9.74</v>
      </c>
      <c r="AT94" s="61">
        <v>8.94</v>
      </c>
      <c r="AU94" s="80"/>
      <c r="AV94" s="53"/>
      <c r="AW94" s="53"/>
      <c r="AX94" s="53"/>
      <c r="AY94" s="53"/>
      <c r="AZ94" s="53"/>
      <c r="BA94" s="258"/>
      <c r="BB94" s="61"/>
      <c r="BC94" s="275"/>
      <c r="BD94" s="275"/>
      <c r="BE94" s="275"/>
      <c r="BF94" s="45"/>
      <c r="BG94" s="61"/>
      <c r="BH94" s="61"/>
      <c r="BI94" s="61"/>
      <c r="BJ94" s="61"/>
      <c r="BK94" s="45"/>
      <c r="BL94" s="86"/>
      <c r="BM94" s="86"/>
      <c r="BN94" s="86"/>
      <c r="BO94" s="86"/>
      <c r="BP94" s="86"/>
      <c r="BQ94" s="45"/>
      <c r="BR94" s="90"/>
    </row>
    <row r="95" spans="1:70" ht="14.5" x14ac:dyDescent="0.25">
      <c r="A95" s="39" t="s">
        <v>91</v>
      </c>
      <c r="B95" s="69"/>
      <c r="C95" s="716"/>
      <c r="D95" s="69"/>
      <c r="E95" s="40"/>
      <c r="F95" s="69"/>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1"/>
      <c r="AQ95" s="241"/>
      <c r="AR95" s="241"/>
      <c r="AS95" s="241"/>
      <c r="AT95" s="241"/>
      <c r="AU95" s="69"/>
      <c r="AV95" s="243"/>
      <c r="AW95" s="243"/>
      <c r="AX95" s="243"/>
      <c r="AY95" s="243"/>
      <c r="AZ95" s="243"/>
      <c r="BA95" s="69"/>
      <c r="BB95" s="241"/>
      <c r="BC95" s="241"/>
      <c r="BD95" s="241"/>
      <c r="BE95" s="241"/>
      <c r="BF95" s="40"/>
      <c r="BG95" s="241"/>
      <c r="BH95" s="241"/>
      <c r="BI95" s="241"/>
      <c r="BJ95" s="241"/>
      <c r="BK95" s="40"/>
      <c r="BL95" s="40"/>
      <c r="BM95" s="41"/>
      <c r="BQ95" s="69"/>
      <c r="BR95" s="66"/>
    </row>
    <row r="96" spans="1:70" s="424" customFormat="1" x14ac:dyDescent="0.25">
      <c r="A96" s="477" t="s">
        <v>1218</v>
      </c>
      <c r="B96" s="402"/>
      <c r="C96" s="720"/>
      <c r="D96" s="402"/>
      <c r="E96" s="397"/>
      <c r="F96" s="402"/>
      <c r="G96" s="397"/>
      <c r="H96" s="402"/>
      <c r="I96" s="401">
        <v>0.67879999999999996</v>
      </c>
      <c r="J96" s="401">
        <v>0.63019999999999998</v>
      </c>
      <c r="K96" s="401">
        <v>3.2244999999999999</v>
      </c>
      <c r="L96" s="401">
        <v>10.0017</v>
      </c>
      <c r="M96" s="401">
        <v>-4.3240999999999996</v>
      </c>
      <c r="N96" s="403">
        <v>-0.83530000000000004</v>
      </c>
      <c r="O96" s="401">
        <v>1.8251999999999999</v>
      </c>
      <c r="P96" s="401">
        <v>12.430099999999999</v>
      </c>
      <c r="Q96" s="401">
        <v>12.0693</v>
      </c>
      <c r="R96" s="401">
        <v>13.8247</v>
      </c>
      <c r="S96" s="401">
        <v>1.1585000000000001</v>
      </c>
      <c r="T96" s="401">
        <v>12.0862</v>
      </c>
      <c r="U96" s="401">
        <v>-3.3948</v>
      </c>
      <c r="V96" s="401">
        <v>1.9562999999999999</v>
      </c>
      <c r="W96" s="401">
        <v>1.1585000000000001</v>
      </c>
      <c r="X96" s="401" t="s">
        <v>428</v>
      </c>
      <c r="Y96" s="402"/>
      <c r="Z96" s="399"/>
      <c r="AA96" s="399"/>
      <c r="AB96" s="399"/>
      <c r="AC96" s="399"/>
      <c r="AD96" s="399"/>
      <c r="AE96" s="399"/>
      <c r="AF96" s="399"/>
      <c r="AG96" s="399"/>
      <c r="AH96" s="399"/>
      <c r="AI96" s="399"/>
      <c r="AJ96" s="399"/>
      <c r="AK96" s="399"/>
      <c r="AL96" s="399"/>
      <c r="AM96" s="399"/>
      <c r="AN96" s="399"/>
      <c r="AO96" s="402"/>
      <c r="AP96" s="401">
        <v>13.56</v>
      </c>
      <c r="AQ96" s="401">
        <v>13.78</v>
      </c>
      <c r="AR96" s="401">
        <v>10.31</v>
      </c>
      <c r="AS96" s="401">
        <v>6.16</v>
      </c>
      <c r="AT96" s="401">
        <v>1.96</v>
      </c>
      <c r="AU96" s="402"/>
      <c r="AV96" s="422"/>
      <c r="AW96" s="422"/>
      <c r="AX96" s="422"/>
      <c r="AY96" s="422"/>
      <c r="AZ96" s="422"/>
      <c r="BA96" s="402"/>
      <c r="BB96" s="406"/>
      <c r="BC96" s="406"/>
      <c r="BD96" s="406"/>
      <c r="BE96" s="406"/>
      <c r="BF96" s="397"/>
      <c r="BG96" s="406"/>
      <c r="BH96" s="406"/>
      <c r="BI96" s="406"/>
      <c r="BJ96" s="406"/>
      <c r="BK96" s="397"/>
      <c r="BL96" s="397"/>
      <c r="BM96" s="423"/>
      <c r="BQ96" s="402"/>
      <c r="BR96" s="370"/>
    </row>
    <row r="97" spans="1:70" s="424" customFormat="1" x14ac:dyDescent="0.25">
      <c r="A97" s="341" t="s">
        <v>426</v>
      </c>
      <c r="B97" s="370"/>
      <c r="C97" s="721"/>
      <c r="D97" s="370"/>
      <c r="E97" s="368"/>
      <c r="F97" s="370"/>
      <c r="G97" s="368"/>
      <c r="H97" s="370"/>
      <c r="I97" s="344">
        <v>0.70750000000000002</v>
      </c>
      <c r="J97" s="344">
        <v>0.51319999999999999</v>
      </c>
      <c r="K97" s="344">
        <v>3.2705000000000002</v>
      </c>
      <c r="L97" s="344">
        <v>6.9664999999999999</v>
      </c>
      <c r="M97" s="344">
        <v>-7.6140999999999996</v>
      </c>
      <c r="N97" s="346">
        <v>-3.9523000000000001</v>
      </c>
      <c r="O97" s="344">
        <v>1.2642</v>
      </c>
      <c r="P97" s="344">
        <v>9.25</v>
      </c>
      <c r="Q97" s="344">
        <v>10.265700000000001</v>
      </c>
      <c r="R97" s="344">
        <v>12.589</v>
      </c>
      <c r="S97" s="344">
        <v>1.2987</v>
      </c>
      <c r="T97" s="344">
        <v>8.7947000000000006</v>
      </c>
      <c r="U97" s="344">
        <v>-6.9107000000000003</v>
      </c>
      <c r="V97" s="344">
        <v>-1.0202</v>
      </c>
      <c r="W97" s="344">
        <v>1.2987</v>
      </c>
      <c r="X97" s="344" t="s">
        <v>428</v>
      </c>
      <c r="Y97" s="370"/>
      <c r="Z97" s="342"/>
      <c r="AA97" s="342"/>
      <c r="AB97" s="342"/>
      <c r="AC97" s="342"/>
      <c r="AD97" s="342"/>
      <c r="AE97" s="342"/>
      <c r="AF97" s="342"/>
      <c r="AG97" s="342"/>
      <c r="AH97" s="342"/>
      <c r="AI97" s="342"/>
      <c r="AJ97" s="342"/>
      <c r="AK97" s="342"/>
      <c r="AL97" s="342"/>
      <c r="AM97" s="342"/>
      <c r="AN97" s="342"/>
      <c r="AO97" s="370"/>
      <c r="AP97" s="344">
        <v>11.94</v>
      </c>
      <c r="AQ97" s="344">
        <v>11.46</v>
      </c>
      <c r="AR97" s="344">
        <v>7.92</v>
      </c>
      <c r="AS97" s="344">
        <v>3.83</v>
      </c>
      <c r="AT97" s="344">
        <v>-3.37</v>
      </c>
      <c r="AU97" s="370"/>
      <c r="AV97" s="425"/>
      <c r="AW97" s="425"/>
      <c r="AX97" s="425"/>
      <c r="AY97" s="425"/>
      <c r="AZ97" s="425"/>
      <c r="BA97" s="370"/>
      <c r="BB97" s="371"/>
      <c r="BC97" s="371"/>
      <c r="BD97" s="371"/>
      <c r="BE97" s="371"/>
      <c r="BF97" s="368"/>
      <c r="BG97" s="371"/>
      <c r="BH97" s="371"/>
      <c r="BI97" s="371"/>
      <c r="BJ97" s="371"/>
      <c r="BK97" s="368"/>
      <c r="BL97" s="368"/>
      <c r="BM97" s="426"/>
      <c r="BQ97" s="370"/>
      <c r="BR97" s="370"/>
    </row>
    <row r="98" spans="1:70" s="424" customFormat="1" x14ac:dyDescent="0.25">
      <c r="A98" s="341" t="s">
        <v>1219</v>
      </c>
      <c r="B98" s="370"/>
      <c r="C98" s="721"/>
      <c r="D98" s="370"/>
      <c r="E98" s="368"/>
      <c r="F98" s="370"/>
      <c r="G98" s="368"/>
      <c r="H98" s="370"/>
      <c r="I98" s="344">
        <v>0.57330000000000003</v>
      </c>
      <c r="J98" s="344">
        <v>0.63929999999999998</v>
      </c>
      <c r="K98" s="344">
        <v>2.9117000000000002</v>
      </c>
      <c r="L98" s="344">
        <v>12.031700000000001</v>
      </c>
      <c r="M98" s="344">
        <v>-2.3780000000000001</v>
      </c>
      <c r="N98" s="346">
        <v>0.64790000000000003</v>
      </c>
      <c r="O98" s="344">
        <v>2.5493000000000001</v>
      </c>
      <c r="P98" s="344">
        <v>14.664899999999999</v>
      </c>
      <c r="Q98" s="344">
        <v>13.6144</v>
      </c>
      <c r="R98" s="344">
        <v>14.485300000000001</v>
      </c>
      <c r="S98" s="344">
        <v>0.98380000000000001</v>
      </c>
      <c r="T98" s="344">
        <v>14.1614</v>
      </c>
      <c r="U98" s="344">
        <v>-1.2845</v>
      </c>
      <c r="V98" s="344">
        <v>4.3391999999999999</v>
      </c>
      <c r="W98" s="344">
        <v>0.98380000000000001</v>
      </c>
      <c r="X98" s="344" t="s">
        <v>428</v>
      </c>
      <c r="Y98" s="370"/>
      <c r="Z98" s="342"/>
      <c r="AA98" s="342"/>
      <c r="AB98" s="342"/>
      <c r="AC98" s="342"/>
      <c r="AD98" s="342"/>
      <c r="AE98" s="342"/>
      <c r="AF98" s="342"/>
      <c r="AG98" s="342"/>
      <c r="AH98" s="342"/>
      <c r="AI98" s="342"/>
      <c r="AJ98" s="342"/>
      <c r="AK98" s="342"/>
      <c r="AL98" s="342"/>
      <c r="AM98" s="342"/>
      <c r="AN98" s="342"/>
      <c r="AO98" s="370"/>
      <c r="AP98" s="344">
        <v>14.76</v>
      </c>
      <c r="AQ98" s="344">
        <v>15.89</v>
      </c>
      <c r="AR98" s="344">
        <v>12.28</v>
      </c>
      <c r="AS98" s="344">
        <v>7.68</v>
      </c>
      <c r="AT98" s="344">
        <v>5.42</v>
      </c>
      <c r="AU98" s="370"/>
      <c r="AV98" s="425"/>
      <c r="AW98" s="425"/>
      <c r="AX98" s="425"/>
      <c r="AY98" s="425"/>
      <c r="AZ98" s="425"/>
      <c r="BA98" s="370"/>
      <c r="BB98" s="371"/>
      <c r="BC98" s="371"/>
      <c r="BD98" s="371"/>
      <c r="BE98" s="371"/>
      <c r="BF98" s="368"/>
      <c r="BG98" s="371"/>
      <c r="BH98" s="371"/>
      <c r="BI98" s="371"/>
      <c r="BJ98" s="371"/>
      <c r="BK98" s="368"/>
      <c r="BL98" s="368"/>
      <c r="BM98" s="426"/>
      <c r="BQ98" s="370"/>
      <c r="BR98" s="370"/>
    </row>
    <row r="99" spans="1:70" s="424" customFormat="1" x14ac:dyDescent="0.25">
      <c r="A99" s="491" t="s">
        <v>1220</v>
      </c>
      <c r="B99" s="413"/>
      <c r="C99" s="722"/>
      <c r="D99" s="413"/>
      <c r="E99" s="427"/>
      <c r="F99" s="413"/>
      <c r="G99" s="427"/>
      <c r="H99" s="428"/>
      <c r="I99" s="429">
        <v>0.57350000000000001</v>
      </c>
      <c r="J99" s="429">
        <v>0.64790000000000003</v>
      </c>
      <c r="K99" s="429">
        <v>3.0872000000000002</v>
      </c>
      <c r="L99" s="429">
        <v>12.3393</v>
      </c>
      <c r="M99" s="429">
        <v>-1.9540999999999999</v>
      </c>
      <c r="N99" s="430">
        <v>1.5079</v>
      </c>
      <c r="O99" s="429">
        <v>3.4020999999999999</v>
      </c>
      <c r="P99" s="429">
        <v>15.6312</v>
      </c>
      <c r="Q99" s="429">
        <v>14.6403</v>
      </c>
      <c r="R99" s="429">
        <v>15.6196</v>
      </c>
      <c r="S99" s="429">
        <v>0.98380000000000001</v>
      </c>
      <c r="T99" s="429">
        <v>14.476699999999999</v>
      </c>
      <c r="U99" s="429">
        <v>-0.85570000000000002</v>
      </c>
      <c r="V99" s="429">
        <v>4.9150999999999998</v>
      </c>
      <c r="W99" s="429">
        <v>0.98380000000000001</v>
      </c>
      <c r="X99" s="429" t="s">
        <v>430</v>
      </c>
      <c r="Y99" s="428"/>
      <c r="Z99" s="431"/>
      <c r="AA99" s="431"/>
      <c r="AB99" s="431"/>
      <c r="AC99" s="431"/>
      <c r="AD99" s="431"/>
      <c r="AE99" s="431"/>
      <c r="AF99" s="431"/>
      <c r="AG99" s="431"/>
      <c r="AH99" s="431"/>
      <c r="AI99" s="431"/>
      <c r="AJ99" s="431"/>
      <c r="AK99" s="431"/>
      <c r="AL99" s="431"/>
      <c r="AM99" s="431"/>
      <c r="AN99" s="431"/>
      <c r="AO99" s="428"/>
      <c r="AP99" s="429">
        <v>15.85</v>
      </c>
      <c r="AQ99" s="429">
        <v>16.97</v>
      </c>
      <c r="AR99" s="429">
        <v>13.26</v>
      </c>
      <c r="AS99" s="429">
        <v>8.6</v>
      </c>
      <c r="AT99" s="429">
        <v>6.3</v>
      </c>
      <c r="AU99" s="428"/>
      <c r="AV99" s="432"/>
      <c r="AW99" s="432"/>
      <c r="AX99" s="432"/>
      <c r="AY99" s="432"/>
      <c r="AZ99" s="432"/>
      <c r="BA99" s="413"/>
      <c r="BB99" s="433"/>
      <c r="BC99" s="433"/>
      <c r="BD99" s="433"/>
      <c r="BE99" s="433"/>
      <c r="BF99" s="427"/>
      <c r="BG99" s="433"/>
      <c r="BH99" s="433"/>
      <c r="BI99" s="433"/>
      <c r="BJ99" s="433"/>
      <c r="BK99" s="427"/>
      <c r="BL99" s="427"/>
      <c r="BM99" s="434"/>
      <c r="BQ99" s="413"/>
      <c r="BR99" s="413"/>
    </row>
    <row r="103" spans="1:70" hidden="1" x14ac:dyDescent="0.25">
      <c r="A103" s="484" t="s">
        <v>179</v>
      </c>
    </row>
    <row r="104" spans="1:70" x14ac:dyDescent="0.25">
      <c r="A104" s="484" t="s">
        <v>10279</v>
      </c>
    </row>
    <row r="105" spans="1:70" x14ac:dyDescent="0.25">
      <c r="A105"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1476-226B-4749-9BDC-EDDB1EB3D0DB}">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7" width="7" style="278"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4" t="s">
        <v>43</v>
      </c>
    </row>
    <row r="3" spans="1:70" ht="20.5" x14ac:dyDescent="0.45">
      <c r="A3" s="23" t="s">
        <v>118</v>
      </c>
    </row>
    <row r="4" spans="1:70" x14ac:dyDescent="0.25">
      <c r="A4" s="484" t="s">
        <v>425</v>
      </c>
    </row>
    <row r="5" spans="1:70" ht="33" x14ac:dyDescent="0.25">
      <c r="A5" s="1107" t="s">
        <v>119</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683" t="s">
        <v>72</v>
      </c>
      <c r="BC6" s="682" t="s">
        <v>73</v>
      </c>
      <c r="BD6" s="682" t="s">
        <v>74</v>
      </c>
      <c r="BE6" s="323" t="s">
        <v>75</v>
      </c>
      <c r="BF6" s="1135"/>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120</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80"/>
      <c r="BC7" s="280"/>
      <c r="BD7" s="280"/>
      <c r="BE7" s="280"/>
      <c r="BF7" s="65"/>
      <c r="BG7" s="233"/>
      <c r="BH7" s="233"/>
      <c r="BI7" s="233"/>
      <c r="BJ7" s="233"/>
      <c r="BK7" s="42"/>
      <c r="BL7" s="30"/>
      <c r="BM7" s="30"/>
      <c r="BN7" s="30"/>
      <c r="BO7" s="30"/>
      <c r="BP7" s="30"/>
      <c r="BQ7" s="42"/>
      <c r="BR7" s="31"/>
    </row>
    <row r="8" spans="1:70" s="332" customFormat="1" x14ac:dyDescent="0.25">
      <c r="A8" s="324" t="s">
        <v>1447</v>
      </c>
      <c r="B8" s="656"/>
      <c r="C8" s="707">
        <v>39258</v>
      </c>
      <c r="D8" s="656"/>
      <c r="E8" s="325">
        <v>101072</v>
      </c>
      <c r="F8" s="656"/>
      <c r="G8" s="326">
        <v>207.24299999999999</v>
      </c>
      <c r="H8" s="328"/>
      <c r="I8" s="327">
        <v>1.0527</v>
      </c>
      <c r="J8" s="327">
        <v>1.1613</v>
      </c>
      <c r="K8" s="327">
        <v>4.4598000000000004</v>
      </c>
      <c r="L8" s="327">
        <v>13.354699999999999</v>
      </c>
      <c r="M8" s="327">
        <v>1.0226999999999999</v>
      </c>
      <c r="N8" s="329">
        <v>5.2218999999999998</v>
      </c>
      <c r="O8" s="327">
        <v>7.0293000000000001</v>
      </c>
      <c r="P8" s="327">
        <v>20.253499999999999</v>
      </c>
      <c r="Q8" s="327">
        <v>19.895</v>
      </c>
      <c r="R8" s="327">
        <v>17.703900000000001</v>
      </c>
      <c r="S8" s="327">
        <v>1.2359</v>
      </c>
      <c r="T8" s="327">
        <v>14.9575</v>
      </c>
      <c r="U8" s="327">
        <v>1.8443000000000001</v>
      </c>
      <c r="V8" s="327">
        <v>7.9058999999999999</v>
      </c>
      <c r="W8" s="327">
        <v>1.2359</v>
      </c>
      <c r="X8" s="327">
        <v>17.2651</v>
      </c>
      <c r="Y8" s="328"/>
      <c r="Z8" s="325">
        <v>2</v>
      </c>
      <c r="AA8" s="325">
        <v>5</v>
      </c>
      <c r="AB8" s="325">
        <v>7</v>
      </c>
      <c r="AC8" s="325">
        <v>17</v>
      </c>
      <c r="AD8" s="325">
        <v>14</v>
      </c>
      <c r="AE8" s="325">
        <v>9</v>
      </c>
      <c r="AF8" s="325">
        <v>7</v>
      </c>
      <c r="AG8" s="325">
        <v>7</v>
      </c>
      <c r="AH8" s="325">
        <v>4</v>
      </c>
      <c r="AI8" s="325">
        <v>4</v>
      </c>
      <c r="AJ8" s="325">
        <v>5</v>
      </c>
      <c r="AK8" s="325">
        <v>17</v>
      </c>
      <c r="AL8" s="325">
        <v>14</v>
      </c>
      <c r="AM8" s="325">
        <v>9</v>
      </c>
      <c r="AN8" s="325">
        <v>5</v>
      </c>
      <c r="AO8" s="656"/>
      <c r="AP8" s="327">
        <v>19.36</v>
      </c>
      <c r="AQ8" s="327">
        <v>22.54</v>
      </c>
      <c r="AR8" s="327">
        <v>18.940000000000001</v>
      </c>
      <c r="AS8" s="327">
        <v>12.5</v>
      </c>
      <c r="AT8" s="327">
        <v>10.9</v>
      </c>
      <c r="AU8" s="330"/>
      <c r="AV8" s="325">
        <v>4</v>
      </c>
      <c r="AW8" s="325">
        <v>4</v>
      </c>
      <c r="AX8" s="325">
        <v>5</v>
      </c>
      <c r="AY8" s="325">
        <v>9</v>
      </c>
      <c r="AZ8" s="325">
        <v>12</v>
      </c>
      <c r="BA8" s="356"/>
      <c r="BB8" s="327">
        <v>14.8116168812544</v>
      </c>
      <c r="BC8" s="363">
        <v>0.84047056153539701</v>
      </c>
      <c r="BD8" s="363">
        <v>9.0029383213722503E-2</v>
      </c>
      <c r="BE8" s="363">
        <v>-0.224446007573051</v>
      </c>
      <c r="BF8" s="328"/>
      <c r="BG8" s="831">
        <v>8.6412899999999997</v>
      </c>
      <c r="BH8" s="831">
        <v>64.730500000000006</v>
      </c>
      <c r="BI8" s="831">
        <v>19.105499999999999</v>
      </c>
      <c r="BJ8" s="831">
        <v>7.52271</v>
      </c>
      <c r="BK8" s="656"/>
      <c r="BL8" s="851" t="s">
        <v>1448</v>
      </c>
      <c r="BM8" s="851" t="s">
        <v>1449</v>
      </c>
      <c r="BN8" s="851" t="s">
        <v>1450</v>
      </c>
      <c r="BO8" s="851" t="s">
        <v>1451</v>
      </c>
      <c r="BP8" s="851" t="s">
        <v>1452</v>
      </c>
      <c r="BQ8" s="656"/>
      <c r="BR8" s="331" t="s">
        <v>518</v>
      </c>
    </row>
    <row r="9" spans="1:70" s="332" customFormat="1" ht="11" x14ac:dyDescent="0.3">
      <c r="A9" s="835" t="s">
        <v>1453</v>
      </c>
      <c r="B9" s="858"/>
      <c r="C9" s="837">
        <v>39171</v>
      </c>
      <c r="D9" s="858"/>
      <c r="E9" s="838">
        <v>67611</v>
      </c>
      <c r="F9" s="858"/>
      <c r="G9" s="839">
        <v>145.30199999999999</v>
      </c>
      <c r="H9" s="859"/>
      <c r="I9" s="840">
        <v>1.0740000000000001</v>
      </c>
      <c r="J9" s="840">
        <v>0.89859999999999995</v>
      </c>
      <c r="K9" s="840">
        <v>5.0880000000000001</v>
      </c>
      <c r="L9" s="840">
        <v>17.099699999999999</v>
      </c>
      <c r="M9" s="840">
        <v>5.3936000000000002</v>
      </c>
      <c r="N9" s="842">
        <v>6.4515000000000002</v>
      </c>
      <c r="O9" s="840">
        <v>6.5141</v>
      </c>
      <c r="P9" s="840">
        <v>19.962399999999999</v>
      </c>
      <c r="Q9" s="840">
        <v>17.278500000000001</v>
      </c>
      <c r="R9" s="840">
        <v>17.4377</v>
      </c>
      <c r="S9" s="840">
        <v>1.0199</v>
      </c>
      <c r="T9" s="840">
        <v>19.124400000000001</v>
      </c>
      <c r="U9" s="840">
        <v>6.3798000000000004</v>
      </c>
      <c r="V9" s="840">
        <v>7.3495999999999997</v>
      </c>
      <c r="W9" s="840">
        <v>1.0199</v>
      </c>
      <c r="X9" s="840">
        <v>14.8977</v>
      </c>
      <c r="Y9" s="859"/>
      <c r="Z9" s="838">
        <v>1</v>
      </c>
      <c r="AA9" s="838">
        <v>10</v>
      </c>
      <c r="AB9" s="838">
        <v>2</v>
      </c>
      <c r="AC9" s="838">
        <v>5</v>
      </c>
      <c r="AD9" s="838">
        <v>4</v>
      </c>
      <c r="AE9" s="838">
        <v>6</v>
      </c>
      <c r="AF9" s="838">
        <v>8</v>
      </c>
      <c r="AG9" s="838">
        <v>8</v>
      </c>
      <c r="AH9" s="838">
        <v>9</v>
      </c>
      <c r="AI9" s="838">
        <v>5</v>
      </c>
      <c r="AJ9" s="838">
        <v>9</v>
      </c>
      <c r="AK9" s="838">
        <v>5</v>
      </c>
      <c r="AL9" s="838">
        <v>5</v>
      </c>
      <c r="AM9" s="838">
        <v>12</v>
      </c>
      <c r="AN9" s="838">
        <v>9</v>
      </c>
      <c r="AO9" s="858"/>
      <c r="AP9" s="840">
        <v>18.829999999999998</v>
      </c>
      <c r="AQ9" s="840">
        <v>20.95</v>
      </c>
      <c r="AR9" s="840">
        <v>17.29</v>
      </c>
      <c r="AS9" s="840">
        <v>13.96</v>
      </c>
      <c r="AT9" s="840">
        <v>15.19</v>
      </c>
      <c r="AU9" s="843"/>
      <c r="AV9" s="838">
        <v>5</v>
      </c>
      <c r="AW9" s="838">
        <v>8</v>
      </c>
      <c r="AX9" s="838">
        <v>8</v>
      </c>
      <c r="AY9" s="838">
        <v>6</v>
      </c>
      <c r="AZ9" s="838">
        <v>7</v>
      </c>
      <c r="BA9" s="845"/>
      <c r="BB9" s="840">
        <v>17.0467224189332</v>
      </c>
      <c r="BC9" s="846">
        <v>0.92072793720778801</v>
      </c>
      <c r="BD9" s="846">
        <v>7.4851928861915301E-2</v>
      </c>
      <c r="BE9" s="846">
        <v>-0.43071467064302199</v>
      </c>
      <c r="BF9" s="859"/>
      <c r="BG9" s="840">
        <v>12.075900000000001</v>
      </c>
      <c r="BH9" s="840">
        <v>72.009500000000003</v>
      </c>
      <c r="BI9" s="840">
        <v>14.0023</v>
      </c>
      <c r="BJ9" s="840">
        <v>1.9123000000000001</v>
      </c>
      <c r="BK9" s="858"/>
      <c r="BL9" s="860" t="s">
        <v>1454</v>
      </c>
      <c r="BM9" s="860" t="s">
        <v>1455</v>
      </c>
      <c r="BN9" s="860" t="s">
        <v>1456</v>
      </c>
      <c r="BO9" s="860" t="s">
        <v>1457</v>
      </c>
      <c r="BP9" s="860" t="s">
        <v>1458</v>
      </c>
      <c r="BQ9" s="858"/>
      <c r="BR9" s="850" t="s">
        <v>443</v>
      </c>
    </row>
    <row r="10" spans="1:70" s="351" customFormat="1" x14ac:dyDescent="0.25">
      <c r="A10" s="341" t="s">
        <v>1459</v>
      </c>
      <c r="B10" s="661"/>
      <c r="C10" s="709">
        <v>34980</v>
      </c>
      <c r="D10" s="661"/>
      <c r="E10" s="342">
        <v>49531.199999999997</v>
      </c>
      <c r="F10" s="661"/>
      <c r="G10" s="343">
        <v>4508.3274000000001</v>
      </c>
      <c r="H10" s="345"/>
      <c r="I10" s="344">
        <v>0.4219</v>
      </c>
      <c r="J10" s="344">
        <v>0.82950000000000002</v>
      </c>
      <c r="K10" s="344">
        <v>4.3250000000000002</v>
      </c>
      <c r="L10" s="344">
        <v>16.181100000000001</v>
      </c>
      <c r="M10" s="344">
        <v>5.0369999999999999</v>
      </c>
      <c r="N10" s="346">
        <v>7.0293000000000001</v>
      </c>
      <c r="O10" s="344">
        <v>7.5266000000000002</v>
      </c>
      <c r="P10" s="344">
        <v>22.224799999999998</v>
      </c>
      <c r="Q10" s="344">
        <v>20.517600000000002</v>
      </c>
      <c r="R10" s="344">
        <v>18.465299999999999</v>
      </c>
      <c r="S10" s="344">
        <v>1.0925</v>
      </c>
      <c r="T10" s="344">
        <v>18.197099999999999</v>
      </c>
      <c r="U10" s="344">
        <v>6.7199</v>
      </c>
      <c r="V10" s="344">
        <v>10.146699999999999</v>
      </c>
      <c r="W10" s="344">
        <v>1.0925</v>
      </c>
      <c r="X10" s="344">
        <v>21.9831</v>
      </c>
      <c r="Y10" s="345"/>
      <c r="Z10" s="342">
        <v>15</v>
      </c>
      <c r="AA10" s="342">
        <v>12</v>
      </c>
      <c r="AB10" s="342">
        <v>10</v>
      </c>
      <c r="AC10" s="342">
        <v>7</v>
      </c>
      <c r="AD10" s="342">
        <v>6</v>
      </c>
      <c r="AE10" s="342">
        <v>5</v>
      </c>
      <c r="AF10" s="342">
        <v>4</v>
      </c>
      <c r="AG10" s="342">
        <v>5</v>
      </c>
      <c r="AH10" s="342">
        <v>2</v>
      </c>
      <c r="AI10" s="342">
        <v>2</v>
      </c>
      <c r="AJ10" s="342">
        <v>7</v>
      </c>
      <c r="AK10" s="342">
        <v>7</v>
      </c>
      <c r="AL10" s="342">
        <v>4</v>
      </c>
      <c r="AM10" s="342">
        <v>4</v>
      </c>
      <c r="AN10" s="342">
        <v>7</v>
      </c>
      <c r="AO10" s="661"/>
      <c r="AP10" s="344">
        <v>20.29</v>
      </c>
      <c r="AQ10" s="344">
        <v>22.99</v>
      </c>
      <c r="AR10" s="344">
        <v>19.3</v>
      </c>
      <c r="AS10" s="344">
        <v>14.1</v>
      </c>
      <c r="AT10" s="344">
        <v>16.05</v>
      </c>
      <c r="AU10" s="347"/>
      <c r="AV10" s="342">
        <v>2</v>
      </c>
      <c r="AW10" s="342">
        <v>2</v>
      </c>
      <c r="AX10" s="342">
        <v>4</v>
      </c>
      <c r="AY10" s="342">
        <v>5</v>
      </c>
      <c r="AZ10" s="342">
        <v>4</v>
      </c>
      <c r="BA10" s="358"/>
      <c r="BB10" s="344">
        <v>17.094463564303901</v>
      </c>
      <c r="BC10" s="371">
        <v>0.96044318947395602</v>
      </c>
      <c r="BD10" s="371">
        <v>8.5310697669096894E-2</v>
      </c>
      <c r="BE10" s="371">
        <v>-0.32197174468659001</v>
      </c>
      <c r="BF10" s="345"/>
      <c r="BG10" s="832">
        <v>20.817299999999999</v>
      </c>
      <c r="BH10" s="832">
        <v>67.602000000000004</v>
      </c>
      <c r="BI10" s="832">
        <v>10.269500000000001</v>
      </c>
      <c r="BJ10" s="832">
        <v>1.3111999999999999</v>
      </c>
      <c r="BK10" s="661"/>
      <c r="BL10" s="852" t="s">
        <v>1460</v>
      </c>
      <c r="BM10" s="852" t="s">
        <v>1461</v>
      </c>
      <c r="BN10" s="852" t="s">
        <v>1462</v>
      </c>
      <c r="BO10" s="852" t="s">
        <v>1463</v>
      </c>
      <c r="BP10" s="852" t="s">
        <v>1464</v>
      </c>
      <c r="BQ10" s="661"/>
      <c r="BR10" s="350" t="s">
        <v>463</v>
      </c>
    </row>
    <row r="11" spans="1:70" s="351" customFormat="1" x14ac:dyDescent="0.25">
      <c r="A11" s="341" t="s">
        <v>1465</v>
      </c>
      <c r="B11" s="661"/>
      <c r="C11" s="709">
        <v>41694</v>
      </c>
      <c r="D11" s="661"/>
      <c r="E11" s="342">
        <v>37719.800000000003</v>
      </c>
      <c r="F11" s="661"/>
      <c r="G11" s="343">
        <v>95.392200000000003</v>
      </c>
      <c r="H11" s="345"/>
      <c r="I11" s="344">
        <v>0.75990000000000002</v>
      </c>
      <c r="J11" s="344">
        <v>1.6148</v>
      </c>
      <c r="K11" s="344">
        <v>4.1623999999999999</v>
      </c>
      <c r="L11" s="344">
        <v>14.5733</v>
      </c>
      <c r="M11" s="344">
        <v>-4.3136000000000001</v>
      </c>
      <c r="N11" s="346">
        <v>-9.2882999999999996</v>
      </c>
      <c r="O11" s="344">
        <v>-9.7500000000000003E-2</v>
      </c>
      <c r="P11" s="344">
        <v>17.829599999999999</v>
      </c>
      <c r="Q11" s="344">
        <v>21.753499999999999</v>
      </c>
      <c r="R11" s="344">
        <v>16.236899999999999</v>
      </c>
      <c r="S11" s="344">
        <v>1.4561999999999999</v>
      </c>
      <c r="T11" s="344">
        <v>18.2121</v>
      </c>
      <c r="U11" s="344">
        <v>-3.5417000000000001</v>
      </c>
      <c r="V11" s="344">
        <v>-3.387</v>
      </c>
      <c r="W11" s="344">
        <v>1.4561999999999999</v>
      </c>
      <c r="X11" s="344">
        <v>20.020600000000002</v>
      </c>
      <c r="Y11" s="345"/>
      <c r="Z11" s="342">
        <v>8</v>
      </c>
      <c r="AA11" s="342">
        <v>3</v>
      </c>
      <c r="AB11" s="342">
        <v>12</v>
      </c>
      <c r="AC11" s="342">
        <v>13</v>
      </c>
      <c r="AD11" s="342">
        <v>17</v>
      </c>
      <c r="AE11" s="342">
        <v>17</v>
      </c>
      <c r="AF11" s="342">
        <v>17</v>
      </c>
      <c r="AG11" s="342">
        <v>11</v>
      </c>
      <c r="AH11" s="342">
        <v>1</v>
      </c>
      <c r="AI11" s="342">
        <v>9</v>
      </c>
      <c r="AJ11" s="342">
        <v>3</v>
      </c>
      <c r="AK11" s="342">
        <v>6</v>
      </c>
      <c r="AL11" s="342">
        <v>17</v>
      </c>
      <c r="AM11" s="342">
        <v>17</v>
      </c>
      <c r="AN11" s="342">
        <v>3</v>
      </c>
      <c r="AO11" s="661"/>
      <c r="AP11" s="344">
        <v>18.649999999999999</v>
      </c>
      <c r="AQ11" s="344">
        <v>21.21</v>
      </c>
      <c r="AR11" s="344">
        <v>15.65</v>
      </c>
      <c r="AS11" s="344">
        <v>5.87</v>
      </c>
      <c r="AT11" s="344">
        <v>-1.21</v>
      </c>
      <c r="AU11" s="347"/>
      <c r="AV11" s="342">
        <v>6</v>
      </c>
      <c r="AW11" s="342">
        <v>7</v>
      </c>
      <c r="AX11" s="342">
        <v>10</v>
      </c>
      <c r="AY11" s="342">
        <v>17</v>
      </c>
      <c r="AZ11" s="342">
        <v>17</v>
      </c>
      <c r="BA11" s="358"/>
      <c r="BB11" s="344">
        <v>19.989157102915801</v>
      </c>
      <c r="BC11" s="371">
        <v>0.88886774018127901</v>
      </c>
      <c r="BD11" s="371">
        <v>5.6903271827549201E-2</v>
      </c>
      <c r="BE11" s="371">
        <v>-0.51018906659115004</v>
      </c>
      <c r="BF11" s="345"/>
      <c r="BG11" s="832">
        <v>17.8645</v>
      </c>
      <c r="BH11" s="832">
        <v>75.5077</v>
      </c>
      <c r="BI11" s="344" t="s">
        <v>430</v>
      </c>
      <c r="BJ11" s="832">
        <v>6.6277999999999997</v>
      </c>
      <c r="BK11" s="661"/>
      <c r="BL11" s="852" t="s">
        <v>1466</v>
      </c>
      <c r="BM11" s="852" t="s">
        <v>1467</v>
      </c>
      <c r="BN11" s="852" t="s">
        <v>1468</v>
      </c>
      <c r="BO11" s="852" t="s">
        <v>1469</v>
      </c>
      <c r="BP11" s="852" t="s">
        <v>1470</v>
      </c>
      <c r="BQ11" s="661"/>
      <c r="BR11" s="350" t="s">
        <v>443</v>
      </c>
    </row>
    <row r="12" spans="1:70" s="351" customFormat="1" x14ac:dyDescent="0.25">
      <c r="A12" s="341" t="s">
        <v>1471</v>
      </c>
      <c r="B12" s="661"/>
      <c r="C12" s="709">
        <v>40592</v>
      </c>
      <c r="D12" s="661"/>
      <c r="E12" s="342">
        <v>33801.199999999997</v>
      </c>
      <c r="F12" s="661"/>
      <c r="G12" s="343">
        <v>120.01</v>
      </c>
      <c r="H12" s="345"/>
      <c r="I12" s="344">
        <v>0.6542</v>
      </c>
      <c r="J12" s="344">
        <v>0.84870000000000001</v>
      </c>
      <c r="K12" s="344">
        <v>4.4109999999999996</v>
      </c>
      <c r="L12" s="344">
        <v>15.416399999999999</v>
      </c>
      <c r="M12" s="344">
        <v>5.0507999999999997</v>
      </c>
      <c r="N12" s="346">
        <v>4.4927999999999999</v>
      </c>
      <c r="O12" s="344">
        <v>4.7896999999999998</v>
      </c>
      <c r="P12" s="344">
        <v>17.038499999999999</v>
      </c>
      <c r="Q12" s="344">
        <v>14.349600000000001</v>
      </c>
      <c r="R12" s="344">
        <v>16.760999999999999</v>
      </c>
      <c r="S12" s="344">
        <v>0.69640000000000002</v>
      </c>
      <c r="T12" s="344">
        <v>16.9346</v>
      </c>
      <c r="U12" s="344">
        <v>6.1002999999999998</v>
      </c>
      <c r="V12" s="344">
        <v>7.5743999999999998</v>
      </c>
      <c r="W12" s="344">
        <v>0.69640000000000002</v>
      </c>
      <c r="X12" s="344">
        <v>17.5382</v>
      </c>
      <c r="Y12" s="345"/>
      <c r="Z12" s="342">
        <v>9</v>
      </c>
      <c r="AA12" s="342">
        <v>11</v>
      </c>
      <c r="AB12" s="342">
        <v>8</v>
      </c>
      <c r="AC12" s="342">
        <v>9</v>
      </c>
      <c r="AD12" s="342">
        <v>5</v>
      </c>
      <c r="AE12" s="342">
        <v>11</v>
      </c>
      <c r="AF12" s="342">
        <v>11</v>
      </c>
      <c r="AG12" s="342">
        <v>14</v>
      </c>
      <c r="AH12" s="342">
        <v>14</v>
      </c>
      <c r="AI12" s="342">
        <v>7</v>
      </c>
      <c r="AJ12" s="342">
        <v>11</v>
      </c>
      <c r="AK12" s="342">
        <v>10</v>
      </c>
      <c r="AL12" s="342">
        <v>6</v>
      </c>
      <c r="AM12" s="342">
        <v>11</v>
      </c>
      <c r="AN12" s="342">
        <v>11</v>
      </c>
      <c r="AO12" s="661"/>
      <c r="AP12" s="344">
        <v>17.14</v>
      </c>
      <c r="AQ12" s="344">
        <v>17.28</v>
      </c>
      <c r="AR12" s="344">
        <v>14.53</v>
      </c>
      <c r="AS12" s="344">
        <v>11.99</v>
      </c>
      <c r="AT12" s="344">
        <v>13.69</v>
      </c>
      <c r="AU12" s="347"/>
      <c r="AV12" s="342">
        <v>9</v>
      </c>
      <c r="AW12" s="342">
        <v>14</v>
      </c>
      <c r="AX12" s="342">
        <v>13</v>
      </c>
      <c r="AY12" s="342">
        <v>10</v>
      </c>
      <c r="AZ12" s="342">
        <v>8</v>
      </c>
      <c r="BA12" s="358"/>
      <c r="BB12" s="344">
        <v>15.735970151340499</v>
      </c>
      <c r="BC12" s="371">
        <v>0.83732557418554199</v>
      </c>
      <c r="BD12" s="371">
        <v>6.6741900353331995E-2</v>
      </c>
      <c r="BE12" s="371">
        <v>-0.46664239451206602</v>
      </c>
      <c r="BF12" s="345"/>
      <c r="BG12" s="832">
        <v>14.0871</v>
      </c>
      <c r="BH12" s="832">
        <v>73.214399999999998</v>
      </c>
      <c r="BI12" s="832">
        <v>4.1712400000000001</v>
      </c>
      <c r="BJ12" s="832">
        <v>8.5272600000000001</v>
      </c>
      <c r="BK12" s="661"/>
      <c r="BL12" s="852" t="s">
        <v>1472</v>
      </c>
      <c r="BM12" s="852" t="s">
        <v>1473</v>
      </c>
      <c r="BN12" s="852" t="s">
        <v>1474</v>
      </c>
      <c r="BO12" s="852" t="s">
        <v>1475</v>
      </c>
      <c r="BP12" s="852" t="s">
        <v>1476</v>
      </c>
      <c r="BQ12" s="661"/>
      <c r="BR12" s="350" t="s">
        <v>476</v>
      </c>
    </row>
    <row r="13" spans="1:70" s="351" customFormat="1" x14ac:dyDescent="0.25">
      <c r="A13" s="341" t="s">
        <v>1477</v>
      </c>
      <c r="B13" s="661"/>
      <c r="C13" s="709">
        <v>38440</v>
      </c>
      <c r="D13" s="661"/>
      <c r="E13" s="342">
        <v>24216.2</v>
      </c>
      <c r="F13" s="661"/>
      <c r="G13" s="343">
        <v>242.28489999999999</v>
      </c>
      <c r="H13" s="345"/>
      <c r="I13" s="344">
        <v>0.25650000000000001</v>
      </c>
      <c r="J13" s="344">
        <v>0.60450000000000004</v>
      </c>
      <c r="K13" s="344">
        <v>3.9638</v>
      </c>
      <c r="L13" s="344">
        <v>15.158200000000001</v>
      </c>
      <c r="M13" s="344">
        <v>1.512</v>
      </c>
      <c r="N13" s="346">
        <v>1.2138</v>
      </c>
      <c r="O13" s="344">
        <v>1.8484</v>
      </c>
      <c r="P13" s="344">
        <v>12.8218</v>
      </c>
      <c r="Q13" s="344">
        <v>14.789199999999999</v>
      </c>
      <c r="R13" s="344">
        <v>13.8291</v>
      </c>
      <c r="S13" s="344">
        <v>0.61929999999999996</v>
      </c>
      <c r="T13" s="344">
        <v>16.747599999999998</v>
      </c>
      <c r="U13" s="344">
        <v>2.6497999999999999</v>
      </c>
      <c r="V13" s="344">
        <v>7.7941000000000003</v>
      </c>
      <c r="W13" s="344">
        <v>0.61929999999999996</v>
      </c>
      <c r="X13" s="344">
        <v>16.163900000000002</v>
      </c>
      <c r="Y13" s="345"/>
      <c r="Z13" s="342">
        <v>16</v>
      </c>
      <c r="AA13" s="342">
        <v>15</v>
      </c>
      <c r="AB13" s="342">
        <v>13</v>
      </c>
      <c r="AC13" s="342">
        <v>10</v>
      </c>
      <c r="AD13" s="342">
        <v>12</v>
      </c>
      <c r="AE13" s="342">
        <v>13</v>
      </c>
      <c r="AF13" s="342">
        <v>15</v>
      </c>
      <c r="AG13" s="342">
        <v>16</v>
      </c>
      <c r="AH13" s="342">
        <v>12</v>
      </c>
      <c r="AI13" s="342">
        <v>14</v>
      </c>
      <c r="AJ13" s="342">
        <v>14</v>
      </c>
      <c r="AK13" s="342">
        <v>11</v>
      </c>
      <c r="AL13" s="342">
        <v>12</v>
      </c>
      <c r="AM13" s="342">
        <v>10</v>
      </c>
      <c r="AN13" s="342">
        <v>14</v>
      </c>
      <c r="AO13" s="661"/>
      <c r="AP13" s="344">
        <v>16.05</v>
      </c>
      <c r="AQ13" s="344">
        <v>17.93</v>
      </c>
      <c r="AR13" s="344">
        <v>12.3</v>
      </c>
      <c r="AS13" s="344">
        <v>7.53</v>
      </c>
      <c r="AT13" s="344">
        <v>11.47</v>
      </c>
      <c r="AU13" s="347"/>
      <c r="AV13" s="342">
        <v>12</v>
      </c>
      <c r="AW13" s="342">
        <v>12</v>
      </c>
      <c r="AX13" s="342">
        <v>15</v>
      </c>
      <c r="AY13" s="342">
        <v>14</v>
      </c>
      <c r="AZ13" s="342">
        <v>10</v>
      </c>
      <c r="BA13" s="358"/>
      <c r="BB13" s="344">
        <v>15.094202179513101</v>
      </c>
      <c r="BC13" s="371">
        <v>0.87961584334284004</v>
      </c>
      <c r="BD13" s="371">
        <v>5.0568541126217899E-2</v>
      </c>
      <c r="BE13" s="371">
        <v>-0.86719607133991405</v>
      </c>
      <c r="BF13" s="345"/>
      <c r="BG13" s="832">
        <v>8.9702599999999997</v>
      </c>
      <c r="BH13" s="832">
        <v>70.421199999999999</v>
      </c>
      <c r="BI13" s="832">
        <v>16.054500000000001</v>
      </c>
      <c r="BJ13" s="832">
        <v>4.5540399999999996</v>
      </c>
      <c r="BK13" s="661"/>
      <c r="BL13" s="852" t="s">
        <v>1478</v>
      </c>
      <c r="BM13" s="852" t="s">
        <v>1479</v>
      </c>
      <c r="BN13" s="852" t="s">
        <v>1480</v>
      </c>
      <c r="BO13" s="852" t="s">
        <v>1481</v>
      </c>
      <c r="BP13" s="852" t="s">
        <v>1482</v>
      </c>
      <c r="BQ13" s="661"/>
      <c r="BR13" s="350" t="s">
        <v>450</v>
      </c>
    </row>
    <row r="14" spans="1:70" s="351" customFormat="1" x14ac:dyDescent="0.25">
      <c r="A14" s="341" t="s">
        <v>1483</v>
      </c>
      <c r="B14" s="661"/>
      <c r="C14" s="709">
        <v>39035</v>
      </c>
      <c r="D14" s="661"/>
      <c r="E14" s="342">
        <v>20182.900000000001</v>
      </c>
      <c r="F14" s="661"/>
      <c r="G14" s="343">
        <v>154.22800000000001</v>
      </c>
      <c r="H14" s="345"/>
      <c r="I14" s="344">
        <v>0.97489999999999999</v>
      </c>
      <c r="J14" s="344">
        <v>0.65980000000000005</v>
      </c>
      <c r="K14" s="344">
        <v>4.6153000000000004</v>
      </c>
      <c r="L14" s="344">
        <v>14.663399999999999</v>
      </c>
      <c r="M14" s="344">
        <v>2.2989999999999999</v>
      </c>
      <c r="N14" s="346">
        <v>4.1974999999999998</v>
      </c>
      <c r="O14" s="344">
        <v>3.8873000000000002</v>
      </c>
      <c r="P14" s="344">
        <v>17.822399999999998</v>
      </c>
      <c r="Q14" s="344">
        <v>12.331200000000001</v>
      </c>
      <c r="R14" s="344">
        <v>14.2514</v>
      </c>
      <c r="S14" s="344">
        <v>1.0397000000000001</v>
      </c>
      <c r="T14" s="344">
        <v>15.946999999999999</v>
      </c>
      <c r="U14" s="344">
        <v>3.4253999999999998</v>
      </c>
      <c r="V14" s="344">
        <v>5.9184999999999999</v>
      </c>
      <c r="W14" s="344">
        <v>1.0397000000000001</v>
      </c>
      <c r="X14" s="344">
        <v>14.9437</v>
      </c>
      <c r="Y14" s="345"/>
      <c r="Z14" s="342">
        <v>3</v>
      </c>
      <c r="AA14" s="342">
        <v>13</v>
      </c>
      <c r="AB14" s="342">
        <v>6</v>
      </c>
      <c r="AC14" s="342">
        <v>12</v>
      </c>
      <c r="AD14" s="342">
        <v>10</v>
      </c>
      <c r="AE14" s="342">
        <v>12</v>
      </c>
      <c r="AF14" s="342">
        <v>12</v>
      </c>
      <c r="AG14" s="342">
        <v>12</v>
      </c>
      <c r="AH14" s="342">
        <v>16</v>
      </c>
      <c r="AI14" s="342">
        <v>12</v>
      </c>
      <c r="AJ14" s="342">
        <v>8</v>
      </c>
      <c r="AK14" s="342">
        <v>15</v>
      </c>
      <c r="AL14" s="342">
        <v>9</v>
      </c>
      <c r="AM14" s="342">
        <v>13</v>
      </c>
      <c r="AN14" s="342">
        <v>8</v>
      </c>
      <c r="AO14" s="661"/>
      <c r="AP14" s="344">
        <v>14.54</v>
      </c>
      <c r="AQ14" s="344">
        <v>15.68</v>
      </c>
      <c r="AR14" s="344">
        <v>13.75</v>
      </c>
      <c r="AS14" s="344">
        <v>10.3</v>
      </c>
      <c r="AT14" s="344">
        <v>10.77</v>
      </c>
      <c r="AU14" s="347"/>
      <c r="AV14" s="342">
        <v>16</v>
      </c>
      <c r="AW14" s="342">
        <v>17</v>
      </c>
      <c r="AX14" s="342">
        <v>14</v>
      </c>
      <c r="AY14" s="342">
        <v>12</v>
      </c>
      <c r="AZ14" s="342">
        <v>13</v>
      </c>
      <c r="BA14" s="358"/>
      <c r="BB14" s="344">
        <v>17.359967260516601</v>
      </c>
      <c r="BC14" s="371">
        <v>0.95820975268466002</v>
      </c>
      <c r="BD14" s="371">
        <v>6.4603348633094707E-2</v>
      </c>
      <c r="BE14" s="371">
        <v>-0.65466036094537705</v>
      </c>
      <c r="BF14" s="345"/>
      <c r="BG14" s="832">
        <v>14.811</v>
      </c>
      <c r="BH14" s="832">
        <v>67.815100000000001</v>
      </c>
      <c r="BI14" s="832">
        <v>12.9567</v>
      </c>
      <c r="BJ14" s="832">
        <v>4.4172000000000002</v>
      </c>
      <c r="BK14" s="661"/>
      <c r="BL14" s="852" t="s">
        <v>1484</v>
      </c>
      <c r="BM14" s="852" t="s">
        <v>1485</v>
      </c>
      <c r="BN14" s="852" t="s">
        <v>1486</v>
      </c>
      <c r="BO14" s="852" t="s">
        <v>1487</v>
      </c>
      <c r="BP14" s="852" t="s">
        <v>1488</v>
      </c>
      <c r="BQ14" s="661"/>
      <c r="BR14" s="350" t="s">
        <v>1489</v>
      </c>
    </row>
    <row r="15" spans="1:70" s="351" customFormat="1" x14ac:dyDescent="0.25">
      <c r="A15" s="341" t="s">
        <v>1490</v>
      </c>
      <c r="B15" s="661"/>
      <c r="C15" s="709">
        <v>43675</v>
      </c>
      <c r="D15" s="661"/>
      <c r="E15" s="342">
        <v>19671.7</v>
      </c>
      <c r="F15" s="661"/>
      <c r="G15" s="343">
        <v>39.499000000000002</v>
      </c>
      <c r="H15" s="345"/>
      <c r="I15" s="344">
        <v>0.76529999999999998</v>
      </c>
      <c r="J15" s="344">
        <v>1.9644999999999999</v>
      </c>
      <c r="K15" s="344">
        <v>4.6664000000000003</v>
      </c>
      <c r="L15" s="344">
        <v>17.981400000000001</v>
      </c>
      <c r="M15" s="344">
        <v>2.6135000000000002</v>
      </c>
      <c r="N15" s="346">
        <v>8.2550000000000008</v>
      </c>
      <c r="O15" s="344">
        <v>6.3209999999999997</v>
      </c>
      <c r="P15" s="344">
        <v>18.687000000000001</v>
      </c>
      <c r="Q15" s="344">
        <v>16.1938</v>
      </c>
      <c r="R15" s="344" t="s">
        <v>430</v>
      </c>
      <c r="S15" s="344">
        <v>1.4225000000000001</v>
      </c>
      <c r="T15" s="344">
        <v>20.156400000000001</v>
      </c>
      <c r="U15" s="344">
        <v>3.5495999999999999</v>
      </c>
      <c r="V15" s="344">
        <v>9.2521000000000004</v>
      </c>
      <c r="W15" s="344">
        <v>1.4225000000000001</v>
      </c>
      <c r="X15" s="344">
        <v>21.918299999999999</v>
      </c>
      <c r="Y15" s="345"/>
      <c r="Z15" s="342">
        <v>7</v>
      </c>
      <c r="AA15" s="342">
        <v>2</v>
      </c>
      <c r="AB15" s="342">
        <v>5</v>
      </c>
      <c r="AC15" s="342">
        <v>4</v>
      </c>
      <c r="AD15" s="342">
        <v>8</v>
      </c>
      <c r="AE15" s="342">
        <v>4</v>
      </c>
      <c r="AF15" s="342">
        <v>9</v>
      </c>
      <c r="AG15" s="342">
        <v>9</v>
      </c>
      <c r="AH15" s="342">
        <v>10</v>
      </c>
      <c r="AI15" s="342" t="s">
        <v>430</v>
      </c>
      <c r="AJ15" s="342">
        <v>4</v>
      </c>
      <c r="AK15" s="342">
        <v>4</v>
      </c>
      <c r="AL15" s="342">
        <v>8</v>
      </c>
      <c r="AM15" s="342">
        <v>6</v>
      </c>
      <c r="AN15" s="342">
        <v>4</v>
      </c>
      <c r="AO15" s="661"/>
      <c r="AP15" s="344" t="s">
        <v>430</v>
      </c>
      <c r="AQ15" s="344">
        <v>20.11</v>
      </c>
      <c r="AR15" s="344">
        <v>15.94</v>
      </c>
      <c r="AS15" s="344">
        <v>12.66</v>
      </c>
      <c r="AT15" s="344">
        <v>15.44</v>
      </c>
      <c r="AU15" s="347"/>
      <c r="AV15" s="342" t="s">
        <v>430</v>
      </c>
      <c r="AW15" s="342">
        <v>10</v>
      </c>
      <c r="AX15" s="342">
        <v>9</v>
      </c>
      <c r="AY15" s="342">
        <v>8</v>
      </c>
      <c r="AZ15" s="342">
        <v>6</v>
      </c>
      <c r="BA15" s="358"/>
      <c r="BB15" s="344">
        <v>17.484446485295901</v>
      </c>
      <c r="BC15" s="371">
        <v>0.99728877906132396</v>
      </c>
      <c r="BD15" s="371">
        <v>7.0963569764314602E-2</v>
      </c>
      <c r="BE15" s="371">
        <v>-0.60785194194624803</v>
      </c>
      <c r="BF15" s="345"/>
      <c r="BG15" s="832">
        <v>10.6974</v>
      </c>
      <c r="BH15" s="832">
        <v>72.342100000000002</v>
      </c>
      <c r="BI15" s="832">
        <v>15.981999999999999</v>
      </c>
      <c r="BJ15" s="832">
        <v>0.97850000000000004</v>
      </c>
      <c r="BK15" s="661"/>
      <c r="BL15" s="852" t="s">
        <v>1491</v>
      </c>
      <c r="BM15" s="852" t="s">
        <v>1492</v>
      </c>
      <c r="BN15" s="852" t="s">
        <v>1493</v>
      </c>
      <c r="BO15" s="852" t="s">
        <v>1494</v>
      </c>
      <c r="BP15" s="852" t="s">
        <v>1495</v>
      </c>
      <c r="BQ15" s="661"/>
      <c r="BR15" s="350" t="s">
        <v>443</v>
      </c>
    </row>
    <row r="16" spans="1:70" s="351" customFormat="1" x14ac:dyDescent="0.25">
      <c r="A16" s="341" t="s">
        <v>1496</v>
      </c>
      <c r="B16" s="661"/>
      <c r="C16" s="709">
        <v>39442</v>
      </c>
      <c r="D16" s="661"/>
      <c r="E16" s="342">
        <v>17811.099999999999</v>
      </c>
      <c r="F16" s="661"/>
      <c r="G16" s="343">
        <v>107.911</v>
      </c>
      <c r="H16" s="345"/>
      <c r="I16" s="344">
        <v>0.45240000000000002</v>
      </c>
      <c r="J16" s="344">
        <v>1.2726</v>
      </c>
      <c r="K16" s="344">
        <v>3.3195000000000001</v>
      </c>
      <c r="L16" s="344">
        <v>15.8005</v>
      </c>
      <c r="M16" s="344">
        <v>2.4756999999999998</v>
      </c>
      <c r="N16" s="346">
        <v>4.5163000000000002</v>
      </c>
      <c r="O16" s="344">
        <v>7.3952999999999998</v>
      </c>
      <c r="P16" s="344">
        <v>22.527000000000001</v>
      </c>
      <c r="Q16" s="344">
        <v>18.880099999999999</v>
      </c>
      <c r="R16" s="344">
        <v>18.353300000000001</v>
      </c>
      <c r="S16" s="344">
        <v>0.68769999999999998</v>
      </c>
      <c r="T16" s="344">
        <v>17.2258</v>
      </c>
      <c r="U16" s="344">
        <v>3.2176999999999998</v>
      </c>
      <c r="V16" s="344">
        <v>9.2095000000000002</v>
      </c>
      <c r="W16" s="344">
        <v>0.68769999999999998</v>
      </c>
      <c r="X16" s="344">
        <v>13.698499999999999</v>
      </c>
      <c r="Y16" s="345"/>
      <c r="Z16" s="342">
        <v>14</v>
      </c>
      <c r="AA16" s="342">
        <v>4</v>
      </c>
      <c r="AB16" s="342">
        <v>16</v>
      </c>
      <c r="AC16" s="342">
        <v>8</v>
      </c>
      <c r="AD16" s="342">
        <v>9</v>
      </c>
      <c r="AE16" s="342">
        <v>10</v>
      </c>
      <c r="AF16" s="342">
        <v>5</v>
      </c>
      <c r="AG16" s="342">
        <v>4</v>
      </c>
      <c r="AH16" s="342">
        <v>6</v>
      </c>
      <c r="AI16" s="342">
        <v>3</v>
      </c>
      <c r="AJ16" s="342">
        <v>12</v>
      </c>
      <c r="AK16" s="342">
        <v>9</v>
      </c>
      <c r="AL16" s="342">
        <v>10</v>
      </c>
      <c r="AM16" s="342">
        <v>7</v>
      </c>
      <c r="AN16" s="342">
        <v>12</v>
      </c>
      <c r="AO16" s="661"/>
      <c r="AP16" s="344">
        <v>20</v>
      </c>
      <c r="AQ16" s="344">
        <v>22.66</v>
      </c>
      <c r="AR16" s="344">
        <v>18.940000000000001</v>
      </c>
      <c r="AS16" s="344">
        <v>14.44</v>
      </c>
      <c r="AT16" s="344">
        <v>13.11</v>
      </c>
      <c r="AU16" s="347"/>
      <c r="AV16" s="342">
        <v>3</v>
      </c>
      <c r="AW16" s="342">
        <v>3</v>
      </c>
      <c r="AX16" s="342">
        <v>5</v>
      </c>
      <c r="AY16" s="342">
        <v>4</v>
      </c>
      <c r="AZ16" s="342">
        <v>9</v>
      </c>
      <c r="BA16" s="358"/>
      <c r="BB16" s="344">
        <v>17.431815829868</v>
      </c>
      <c r="BC16" s="371">
        <v>0.96993981253554795</v>
      </c>
      <c r="BD16" s="371">
        <v>8.3109501024501806E-2</v>
      </c>
      <c r="BE16" s="371">
        <v>-0.34916612727502599</v>
      </c>
      <c r="BF16" s="345"/>
      <c r="BG16" s="832">
        <v>13.523300000000001</v>
      </c>
      <c r="BH16" s="832">
        <v>71.8857</v>
      </c>
      <c r="BI16" s="832">
        <v>10.6462</v>
      </c>
      <c r="BJ16" s="832">
        <v>3.9447999999999999</v>
      </c>
      <c r="BK16" s="661"/>
      <c r="BL16" s="852" t="s">
        <v>1497</v>
      </c>
      <c r="BM16" s="852" t="s">
        <v>1414</v>
      </c>
      <c r="BN16" s="852" t="s">
        <v>1498</v>
      </c>
      <c r="BO16" s="852" t="s">
        <v>1499</v>
      </c>
      <c r="BP16" s="852" t="s">
        <v>1500</v>
      </c>
      <c r="BQ16" s="661"/>
      <c r="BR16" s="350" t="s">
        <v>476</v>
      </c>
    </row>
    <row r="17" spans="1:70" s="351" customFormat="1" x14ac:dyDescent="0.25">
      <c r="A17" s="341" t="s">
        <v>1501</v>
      </c>
      <c r="B17" s="661"/>
      <c r="C17" s="709">
        <v>38208</v>
      </c>
      <c r="D17" s="661"/>
      <c r="E17" s="342">
        <v>15336.6</v>
      </c>
      <c r="F17" s="661"/>
      <c r="G17" s="343">
        <v>460.58749999999998</v>
      </c>
      <c r="H17" s="345"/>
      <c r="I17" s="344">
        <v>8.43E-2</v>
      </c>
      <c r="J17" s="344">
        <v>1.0882000000000001</v>
      </c>
      <c r="K17" s="344">
        <v>4.3587999999999996</v>
      </c>
      <c r="L17" s="344">
        <v>24.014099999999999</v>
      </c>
      <c r="M17" s="344">
        <v>14.036799999999999</v>
      </c>
      <c r="N17" s="346">
        <v>16.306699999999999</v>
      </c>
      <c r="O17" s="344">
        <v>11.0791</v>
      </c>
      <c r="P17" s="344">
        <v>26.283999999999999</v>
      </c>
      <c r="Q17" s="344">
        <v>19.034199999999998</v>
      </c>
      <c r="R17" s="344">
        <v>17.222899999999999</v>
      </c>
      <c r="S17" s="344">
        <v>-0.12609999999999999</v>
      </c>
      <c r="T17" s="344">
        <v>26.4862</v>
      </c>
      <c r="U17" s="344">
        <v>14.430199999999999</v>
      </c>
      <c r="V17" s="344">
        <v>18.8888</v>
      </c>
      <c r="W17" s="344">
        <v>-0.12609999999999999</v>
      </c>
      <c r="X17" s="344">
        <v>19.101500000000001</v>
      </c>
      <c r="Y17" s="345"/>
      <c r="Z17" s="342">
        <v>17</v>
      </c>
      <c r="AA17" s="342">
        <v>7</v>
      </c>
      <c r="AB17" s="342">
        <v>9</v>
      </c>
      <c r="AC17" s="342">
        <v>1</v>
      </c>
      <c r="AD17" s="342">
        <v>1</v>
      </c>
      <c r="AE17" s="342">
        <v>1</v>
      </c>
      <c r="AF17" s="342">
        <v>2</v>
      </c>
      <c r="AG17" s="342">
        <v>1</v>
      </c>
      <c r="AH17" s="342">
        <v>5</v>
      </c>
      <c r="AI17" s="342">
        <v>6</v>
      </c>
      <c r="AJ17" s="342">
        <v>17</v>
      </c>
      <c r="AK17" s="342">
        <v>2</v>
      </c>
      <c r="AL17" s="342">
        <v>1</v>
      </c>
      <c r="AM17" s="342">
        <v>1</v>
      </c>
      <c r="AN17" s="342">
        <v>17</v>
      </c>
      <c r="AO17" s="661"/>
      <c r="AP17" s="344">
        <v>18.5</v>
      </c>
      <c r="AQ17" s="344">
        <v>22.18</v>
      </c>
      <c r="AR17" s="344">
        <v>21.65</v>
      </c>
      <c r="AS17" s="344">
        <v>19.82</v>
      </c>
      <c r="AT17" s="344">
        <v>32.28</v>
      </c>
      <c r="AU17" s="347"/>
      <c r="AV17" s="342">
        <v>8</v>
      </c>
      <c r="AW17" s="342">
        <v>5</v>
      </c>
      <c r="AX17" s="342">
        <v>2</v>
      </c>
      <c r="AY17" s="342">
        <v>1</v>
      </c>
      <c r="AZ17" s="342">
        <v>1</v>
      </c>
      <c r="BA17" s="358"/>
      <c r="BB17" s="344">
        <v>19.140643328640198</v>
      </c>
      <c r="BC17" s="371">
        <v>0.96761640685928896</v>
      </c>
      <c r="BD17" s="371">
        <v>9.0575460402710903E-2</v>
      </c>
      <c r="BE17" s="371">
        <v>-5.9936311855513201E-2</v>
      </c>
      <c r="BF17" s="345"/>
      <c r="BG17" s="832">
        <v>4.9723199999999999</v>
      </c>
      <c r="BH17" s="832">
        <v>74.165499999999994</v>
      </c>
      <c r="BI17" s="832">
        <v>19.753399999999999</v>
      </c>
      <c r="BJ17" s="832">
        <v>1.1087800000000001</v>
      </c>
      <c r="BK17" s="661"/>
      <c r="BL17" s="852" t="s">
        <v>1502</v>
      </c>
      <c r="BM17" s="852" t="s">
        <v>1503</v>
      </c>
      <c r="BN17" s="852" t="s">
        <v>1504</v>
      </c>
      <c r="BO17" s="852" t="s">
        <v>1505</v>
      </c>
      <c r="BP17" s="852" t="s">
        <v>1506</v>
      </c>
      <c r="BQ17" s="661"/>
      <c r="BR17" s="350" t="s">
        <v>518</v>
      </c>
    </row>
    <row r="18" spans="1:70" s="351" customFormat="1" x14ac:dyDescent="0.25">
      <c r="A18" s="341" t="s">
        <v>1507</v>
      </c>
      <c r="B18" s="661"/>
      <c r="C18" s="709">
        <v>37467</v>
      </c>
      <c r="D18" s="661"/>
      <c r="E18" s="342">
        <v>14047.2</v>
      </c>
      <c r="F18" s="661"/>
      <c r="G18" s="343">
        <v>1475.5555999999999</v>
      </c>
      <c r="H18" s="345"/>
      <c r="I18" s="344">
        <v>0.50600000000000001</v>
      </c>
      <c r="J18" s="344">
        <v>0.65529999999999999</v>
      </c>
      <c r="K18" s="344">
        <v>3.5081000000000002</v>
      </c>
      <c r="L18" s="344">
        <v>14.1709</v>
      </c>
      <c r="M18" s="344">
        <v>1.7430000000000001</v>
      </c>
      <c r="N18" s="346">
        <v>6.1405000000000003</v>
      </c>
      <c r="O18" s="344">
        <v>7.0987999999999998</v>
      </c>
      <c r="P18" s="344">
        <v>21.386900000000001</v>
      </c>
      <c r="Q18" s="344">
        <v>18.2925</v>
      </c>
      <c r="R18" s="344">
        <v>14.768700000000001</v>
      </c>
      <c r="S18" s="344">
        <v>0.64900000000000002</v>
      </c>
      <c r="T18" s="344">
        <v>16.3599</v>
      </c>
      <c r="U18" s="344">
        <v>2.7387999999999999</v>
      </c>
      <c r="V18" s="344">
        <v>7.9781000000000004</v>
      </c>
      <c r="W18" s="344">
        <v>0.64900000000000002</v>
      </c>
      <c r="X18" s="344">
        <v>23.197199999999999</v>
      </c>
      <c r="Y18" s="345"/>
      <c r="Z18" s="342">
        <v>13</v>
      </c>
      <c r="AA18" s="342">
        <v>14</v>
      </c>
      <c r="AB18" s="342">
        <v>14</v>
      </c>
      <c r="AC18" s="342">
        <v>15</v>
      </c>
      <c r="AD18" s="342">
        <v>11</v>
      </c>
      <c r="AE18" s="342">
        <v>8</v>
      </c>
      <c r="AF18" s="342">
        <v>6</v>
      </c>
      <c r="AG18" s="342">
        <v>6</v>
      </c>
      <c r="AH18" s="342">
        <v>7</v>
      </c>
      <c r="AI18" s="342">
        <v>11</v>
      </c>
      <c r="AJ18" s="342">
        <v>13</v>
      </c>
      <c r="AK18" s="342">
        <v>14</v>
      </c>
      <c r="AL18" s="342">
        <v>11</v>
      </c>
      <c r="AM18" s="342">
        <v>8</v>
      </c>
      <c r="AN18" s="342">
        <v>13</v>
      </c>
      <c r="AO18" s="661"/>
      <c r="AP18" s="344">
        <v>16.75</v>
      </c>
      <c r="AQ18" s="344">
        <v>20.260000000000002</v>
      </c>
      <c r="AR18" s="344">
        <v>17.87</v>
      </c>
      <c r="AS18" s="344">
        <v>12.82</v>
      </c>
      <c r="AT18" s="344">
        <v>11.18</v>
      </c>
      <c r="AU18" s="347"/>
      <c r="AV18" s="342">
        <v>10</v>
      </c>
      <c r="AW18" s="342">
        <v>9</v>
      </c>
      <c r="AX18" s="342">
        <v>7</v>
      </c>
      <c r="AY18" s="342">
        <v>7</v>
      </c>
      <c r="AZ18" s="342">
        <v>11</v>
      </c>
      <c r="BA18" s="358"/>
      <c r="BB18" s="344">
        <v>16.651393732072499</v>
      </c>
      <c r="BC18" s="371">
        <v>0.93478457303770601</v>
      </c>
      <c r="BD18" s="371">
        <v>8.3404045598225104E-2</v>
      </c>
      <c r="BE18" s="371">
        <v>-0.343957012764256</v>
      </c>
      <c r="BF18" s="345"/>
      <c r="BG18" s="832">
        <v>9.5404800000000005</v>
      </c>
      <c r="BH18" s="832">
        <v>72.195599999999999</v>
      </c>
      <c r="BI18" s="832">
        <v>15.0244</v>
      </c>
      <c r="BJ18" s="832">
        <v>3.2395200000000002</v>
      </c>
      <c r="BK18" s="661"/>
      <c r="BL18" s="852" t="s">
        <v>1508</v>
      </c>
      <c r="BM18" s="852" t="s">
        <v>1509</v>
      </c>
      <c r="BN18" s="852" t="s">
        <v>1510</v>
      </c>
      <c r="BO18" s="852" t="s">
        <v>1511</v>
      </c>
      <c r="BP18" s="852" t="s">
        <v>1512</v>
      </c>
      <c r="BQ18" s="661"/>
      <c r="BR18" s="350" t="s">
        <v>443</v>
      </c>
    </row>
    <row r="19" spans="1:70" s="351" customFormat="1" x14ac:dyDescent="0.25">
      <c r="A19" s="341" t="s">
        <v>1513</v>
      </c>
      <c r="B19" s="661"/>
      <c r="C19" s="709">
        <v>39191</v>
      </c>
      <c r="D19" s="661"/>
      <c r="E19" s="342">
        <v>13921.6</v>
      </c>
      <c r="F19" s="661"/>
      <c r="G19" s="343">
        <v>197.97</v>
      </c>
      <c r="H19" s="345"/>
      <c r="I19" s="344">
        <v>0.51790000000000003</v>
      </c>
      <c r="J19" s="344">
        <v>2.2519</v>
      </c>
      <c r="K19" s="344">
        <v>8.7568000000000001</v>
      </c>
      <c r="L19" s="344">
        <v>23.971399999999999</v>
      </c>
      <c r="M19" s="344">
        <v>6.9183000000000003</v>
      </c>
      <c r="N19" s="346">
        <v>9.3878000000000004</v>
      </c>
      <c r="O19" s="344">
        <v>13.0655</v>
      </c>
      <c r="P19" s="344">
        <v>25.498799999999999</v>
      </c>
      <c r="Q19" s="344">
        <v>20.160499999999999</v>
      </c>
      <c r="R19" s="344">
        <v>18.6477</v>
      </c>
      <c r="S19" s="344">
        <v>1.4710000000000001</v>
      </c>
      <c r="T19" s="344">
        <v>26.5307</v>
      </c>
      <c r="U19" s="344">
        <v>7.9207999999999998</v>
      </c>
      <c r="V19" s="344">
        <v>11.7464</v>
      </c>
      <c r="W19" s="344">
        <v>1.4710000000000001</v>
      </c>
      <c r="X19" s="344">
        <v>16.808199999999999</v>
      </c>
      <c r="Y19" s="345"/>
      <c r="Z19" s="342">
        <v>12</v>
      </c>
      <c r="AA19" s="342">
        <v>1</v>
      </c>
      <c r="AB19" s="342">
        <v>1</v>
      </c>
      <c r="AC19" s="342">
        <v>2</v>
      </c>
      <c r="AD19" s="342">
        <v>2</v>
      </c>
      <c r="AE19" s="342">
        <v>3</v>
      </c>
      <c r="AF19" s="342">
        <v>1</v>
      </c>
      <c r="AG19" s="342">
        <v>2</v>
      </c>
      <c r="AH19" s="342">
        <v>3</v>
      </c>
      <c r="AI19" s="342">
        <v>1</v>
      </c>
      <c r="AJ19" s="342">
        <v>2</v>
      </c>
      <c r="AK19" s="342">
        <v>1</v>
      </c>
      <c r="AL19" s="342">
        <v>2</v>
      </c>
      <c r="AM19" s="342">
        <v>3</v>
      </c>
      <c r="AN19" s="342">
        <v>2</v>
      </c>
      <c r="AO19" s="661"/>
      <c r="AP19" s="344">
        <v>20.68</v>
      </c>
      <c r="AQ19" s="344">
        <v>23.61</v>
      </c>
      <c r="AR19" s="344">
        <v>21.97</v>
      </c>
      <c r="AS19" s="344">
        <v>19.739999999999998</v>
      </c>
      <c r="AT19" s="344">
        <v>23.23</v>
      </c>
      <c r="AU19" s="347"/>
      <c r="AV19" s="342">
        <v>1</v>
      </c>
      <c r="AW19" s="342">
        <v>1</v>
      </c>
      <c r="AX19" s="342">
        <v>1</v>
      </c>
      <c r="AY19" s="342">
        <v>2</v>
      </c>
      <c r="AZ19" s="342">
        <v>2</v>
      </c>
      <c r="BA19" s="358"/>
      <c r="BB19" s="344">
        <v>18.898319185586899</v>
      </c>
      <c r="BC19" s="371">
        <v>1.0083583014009401</v>
      </c>
      <c r="BD19" s="371">
        <v>8.8477884625163997E-2</v>
      </c>
      <c r="BE19" s="371">
        <v>-0.15464888329368801</v>
      </c>
      <c r="BF19" s="345"/>
      <c r="BG19" s="832">
        <v>17.869499999999999</v>
      </c>
      <c r="BH19" s="832">
        <v>63.950499999999998</v>
      </c>
      <c r="BI19" s="832">
        <v>16.717199999999998</v>
      </c>
      <c r="BJ19" s="832">
        <v>1.4628000000000001</v>
      </c>
      <c r="BK19" s="661"/>
      <c r="BL19" s="852" t="s">
        <v>1514</v>
      </c>
      <c r="BM19" s="852" t="s">
        <v>1515</v>
      </c>
      <c r="BN19" s="852" t="s">
        <v>1516</v>
      </c>
      <c r="BO19" s="852" t="s">
        <v>1517</v>
      </c>
      <c r="BP19" s="852" t="s">
        <v>1369</v>
      </c>
      <c r="BQ19" s="661"/>
      <c r="BR19" s="350" t="s">
        <v>518</v>
      </c>
    </row>
    <row r="20" spans="1:70" s="351" customFormat="1" x14ac:dyDescent="0.25">
      <c r="A20" s="341" t="s">
        <v>1518</v>
      </c>
      <c r="B20" s="661"/>
      <c r="C20" s="709">
        <v>34304</v>
      </c>
      <c r="D20" s="661"/>
      <c r="E20" s="342">
        <v>12563.2</v>
      </c>
      <c r="F20" s="661"/>
      <c r="G20" s="343">
        <v>2785.5527999999999</v>
      </c>
      <c r="H20" s="345"/>
      <c r="I20" s="344">
        <v>0.87050000000000005</v>
      </c>
      <c r="J20" s="344">
        <v>1.1442000000000001</v>
      </c>
      <c r="K20" s="344">
        <v>4.7873999999999999</v>
      </c>
      <c r="L20" s="344">
        <v>14.4917</v>
      </c>
      <c r="M20" s="344">
        <v>-1.4545999999999999</v>
      </c>
      <c r="N20" s="346">
        <v>-1.0137</v>
      </c>
      <c r="O20" s="344">
        <v>3.0466000000000002</v>
      </c>
      <c r="P20" s="344">
        <v>17.753599999999999</v>
      </c>
      <c r="Q20" s="344">
        <v>14.7163</v>
      </c>
      <c r="R20" s="344">
        <v>14.2418</v>
      </c>
      <c r="S20" s="344">
        <v>1.4716</v>
      </c>
      <c r="T20" s="344">
        <v>16.4374</v>
      </c>
      <c r="U20" s="344">
        <v>-0.74470000000000003</v>
      </c>
      <c r="V20" s="344">
        <v>4.2164000000000001</v>
      </c>
      <c r="W20" s="344">
        <v>1.4716</v>
      </c>
      <c r="X20" s="344">
        <v>18.846</v>
      </c>
      <c r="Y20" s="345"/>
      <c r="Z20" s="342">
        <v>5</v>
      </c>
      <c r="AA20" s="342">
        <v>6</v>
      </c>
      <c r="AB20" s="342">
        <v>4</v>
      </c>
      <c r="AC20" s="342">
        <v>14</v>
      </c>
      <c r="AD20" s="342">
        <v>16</v>
      </c>
      <c r="AE20" s="342">
        <v>16</v>
      </c>
      <c r="AF20" s="342">
        <v>13</v>
      </c>
      <c r="AG20" s="342">
        <v>13</v>
      </c>
      <c r="AH20" s="342">
        <v>13</v>
      </c>
      <c r="AI20" s="342">
        <v>13</v>
      </c>
      <c r="AJ20" s="342">
        <v>1</v>
      </c>
      <c r="AK20" s="342">
        <v>13</v>
      </c>
      <c r="AL20" s="342">
        <v>16</v>
      </c>
      <c r="AM20" s="342">
        <v>15</v>
      </c>
      <c r="AN20" s="342">
        <v>1</v>
      </c>
      <c r="AO20" s="661"/>
      <c r="AP20" s="344">
        <v>15.46</v>
      </c>
      <c r="AQ20" s="344">
        <v>17.5</v>
      </c>
      <c r="AR20" s="344">
        <v>14.7</v>
      </c>
      <c r="AS20" s="344">
        <v>9.18</v>
      </c>
      <c r="AT20" s="344">
        <v>6.78</v>
      </c>
      <c r="AU20" s="347"/>
      <c r="AV20" s="342">
        <v>13</v>
      </c>
      <c r="AW20" s="342">
        <v>13</v>
      </c>
      <c r="AX20" s="342">
        <v>12</v>
      </c>
      <c r="AY20" s="342">
        <v>13</v>
      </c>
      <c r="AZ20" s="342">
        <v>16</v>
      </c>
      <c r="BA20" s="358"/>
      <c r="BB20" s="344">
        <v>16.517014347184201</v>
      </c>
      <c r="BC20" s="371">
        <v>0.94101136467843804</v>
      </c>
      <c r="BD20" s="371">
        <v>6.8277351579769996E-2</v>
      </c>
      <c r="BE20" s="371">
        <v>-0.56629549232629794</v>
      </c>
      <c r="BF20" s="345"/>
      <c r="BG20" s="832">
        <v>12.3819</v>
      </c>
      <c r="BH20" s="832">
        <v>68.264600000000002</v>
      </c>
      <c r="BI20" s="832">
        <v>15.3523</v>
      </c>
      <c r="BJ20" s="832">
        <v>4.0011999999999999</v>
      </c>
      <c r="BK20" s="661"/>
      <c r="BL20" s="852" t="s">
        <v>1421</v>
      </c>
      <c r="BM20" s="852" t="s">
        <v>1519</v>
      </c>
      <c r="BN20" s="852" t="s">
        <v>1520</v>
      </c>
      <c r="BO20" s="852" t="s">
        <v>1521</v>
      </c>
      <c r="BP20" s="852" t="s">
        <v>1522</v>
      </c>
      <c r="BQ20" s="661"/>
      <c r="BR20" s="350" t="s">
        <v>518</v>
      </c>
    </row>
    <row r="21" spans="1:70" s="351" customFormat="1" x14ac:dyDescent="0.25">
      <c r="A21" s="341" t="s">
        <v>1523</v>
      </c>
      <c r="B21" s="661"/>
      <c r="C21" s="709">
        <v>38084</v>
      </c>
      <c r="D21" s="661"/>
      <c r="E21" s="342">
        <v>12121.5</v>
      </c>
      <c r="F21" s="661"/>
      <c r="G21" s="343">
        <v>307.94900000000001</v>
      </c>
      <c r="H21" s="345"/>
      <c r="I21" s="344">
        <v>0.56069999999999998</v>
      </c>
      <c r="J21" s="344">
        <v>0.49890000000000001</v>
      </c>
      <c r="K21" s="344">
        <v>3.4441000000000002</v>
      </c>
      <c r="L21" s="344">
        <v>13.75</v>
      </c>
      <c r="M21" s="344">
        <v>0.35770000000000002</v>
      </c>
      <c r="N21" s="346">
        <v>0.10340000000000001</v>
      </c>
      <c r="O21" s="344">
        <v>1.5798000000000001</v>
      </c>
      <c r="P21" s="344">
        <v>13.619400000000001</v>
      </c>
      <c r="Q21" s="344">
        <v>13.128299999999999</v>
      </c>
      <c r="R21" s="344">
        <v>13.735200000000001</v>
      </c>
      <c r="S21" s="344">
        <v>0.57199999999999995</v>
      </c>
      <c r="T21" s="344">
        <v>15.647500000000001</v>
      </c>
      <c r="U21" s="344">
        <v>1.4286000000000001</v>
      </c>
      <c r="V21" s="344">
        <v>4.5160999999999998</v>
      </c>
      <c r="W21" s="344">
        <v>0.57199999999999995</v>
      </c>
      <c r="X21" s="344">
        <v>17.1387</v>
      </c>
      <c r="Y21" s="345"/>
      <c r="Z21" s="342">
        <v>11</v>
      </c>
      <c r="AA21" s="342">
        <v>16</v>
      </c>
      <c r="AB21" s="342">
        <v>15</v>
      </c>
      <c r="AC21" s="342">
        <v>16</v>
      </c>
      <c r="AD21" s="342">
        <v>15</v>
      </c>
      <c r="AE21" s="342">
        <v>14</v>
      </c>
      <c r="AF21" s="342">
        <v>16</v>
      </c>
      <c r="AG21" s="342">
        <v>15</v>
      </c>
      <c r="AH21" s="342">
        <v>15</v>
      </c>
      <c r="AI21" s="342">
        <v>16</v>
      </c>
      <c r="AJ21" s="342">
        <v>16</v>
      </c>
      <c r="AK21" s="342">
        <v>16</v>
      </c>
      <c r="AL21" s="342">
        <v>15</v>
      </c>
      <c r="AM21" s="342">
        <v>14</v>
      </c>
      <c r="AN21" s="342">
        <v>16</v>
      </c>
      <c r="AO21" s="661"/>
      <c r="AP21" s="344">
        <v>14.98</v>
      </c>
      <c r="AQ21" s="344">
        <v>16.3</v>
      </c>
      <c r="AR21" s="344">
        <v>11.65</v>
      </c>
      <c r="AS21" s="344">
        <v>7.3</v>
      </c>
      <c r="AT21" s="344">
        <v>7.67</v>
      </c>
      <c r="AU21" s="347"/>
      <c r="AV21" s="342">
        <v>15</v>
      </c>
      <c r="AW21" s="342">
        <v>16</v>
      </c>
      <c r="AX21" s="342">
        <v>16</v>
      </c>
      <c r="AY21" s="342">
        <v>15</v>
      </c>
      <c r="AZ21" s="342">
        <v>14</v>
      </c>
      <c r="BA21" s="358"/>
      <c r="BB21" s="344">
        <v>16.816358252609501</v>
      </c>
      <c r="BC21" s="371">
        <v>0.94367075216785001</v>
      </c>
      <c r="BD21" s="371">
        <v>5.0756223740427903E-2</v>
      </c>
      <c r="BE21" s="371">
        <v>-0.89568751708056504</v>
      </c>
      <c r="BF21" s="345"/>
      <c r="BG21" s="832">
        <v>9.3167799999999996</v>
      </c>
      <c r="BH21" s="832">
        <v>68.389700000000005</v>
      </c>
      <c r="BI21" s="832">
        <v>20.688199999999998</v>
      </c>
      <c r="BJ21" s="832">
        <v>1.6053200000000001</v>
      </c>
      <c r="BK21" s="661"/>
      <c r="BL21" s="852" t="s">
        <v>1524</v>
      </c>
      <c r="BM21" s="852" t="s">
        <v>1525</v>
      </c>
      <c r="BN21" s="852" t="s">
        <v>1526</v>
      </c>
      <c r="BO21" s="852" t="s">
        <v>1527</v>
      </c>
      <c r="BP21" s="852" t="s">
        <v>1528</v>
      </c>
      <c r="BQ21" s="661"/>
      <c r="BR21" s="350" t="s">
        <v>518</v>
      </c>
    </row>
    <row r="22" spans="1:70" s="351" customFormat="1" x14ac:dyDescent="0.25">
      <c r="A22" s="341" t="s">
        <v>1529</v>
      </c>
      <c r="B22" s="661"/>
      <c r="C22" s="709">
        <v>41610</v>
      </c>
      <c r="D22" s="661"/>
      <c r="E22" s="342">
        <v>11009</v>
      </c>
      <c r="F22" s="661"/>
      <c r="G22" s="343">
        <v>65.28</v>
      </c>
      <c r="H22" s="345"/>
      <c r="I22" s="344">
        <v>0.60099999999999998</v>
      </c>
      <c r="J22" s="344">
        <v>1.0214000000000001</v>
      </c>
      <c r="K22" s="344">
        <v>4.2477999999999998</v>
      </c>
      <c r="L22" s="344">
        <v>15.030799999999999</v>
      </c>
      <c r="M22" s="344">
        <v>1.4610000000000001</v>
      </c>
      <c r="N22" s="346">
        <v>-0.69969999999999999</v>
      </c>
      <c r="O22" s="344">
        <v>2.1835</v>
      </c>
      <c r="P22" s="344">
        <v>11.7936</v>
      </c>
      <c r="Q22" s="344">
        <v>12.1153</v>
      </c>
      <c r="R22" s="344">
        <v>15.5246</v>
      </c>
      <c r="S22" s="344">
        <v>0.92759999999999998</v>
      </c>
      <c r="T22" s="344">
        <v>16.717300000000002</v>
      </c>
      <c r="U22" s="344">
        <v>2.1596000000000002</v>
      </c>
      <c r="V22" s="344">
        <v>2.0956999999999999</v>
      </c>
      <c r="W22" s="344">
        <v>0.92759999999999998</v>
      </c>
      <c r="X22" s="344">
        <v>16.070399999999999</v>
      </c>
      <c r="Y22" s="345"/>
      <c r="Z22" s="342">
        <v>10</v>
      </c>
      <c r="AA22" s="342">
        <v>9</v>
      </c>
      <c r="AB22" s="342">
        <v>11</v>
      </c>
      <c r="AC22" s="342">
        <v>11</v>
      </c>
      <c r="AD22" s="342">
        <v>13</v>
      </c>
      <c r="AE22" s="342">
        <v>15</v>
      </c>
      <c r="AF22" s="342">
        <v>14</v>
      </c>
      <c r="AG22" s="342">
        <v>17</v>
      </c>
      <c r="AH22" s="342">
        <v>17</v>
      </c>
      <c r="AI22" s="342">
        <v>10</v>
      </c>
      <c r="AJ22" s="342">
        <v>10</v>
      </c>
      <c r="AK22" s="342">
        <v>12</v>
      </c>
      <c r="AL22" s="342">
        <v>13</v>
      </c>
      <c r="AM22" s="342">
        <v>16</v>
      </c>
      <c r="AN22" s="342">
        <v>10</v>
      </c>
      <c r="AO22" s="661"/>
      <c r="AP22" s="344">
        <v>16.41</v>
      </c>
      <c r="AQ22" s="344">
        <v>16.829999999999998</v>
      </c>
      <c r="AR22" s="344">
        <v>9.93</v>
      </c>
      <c r="AS22" s="344">
        <v>7.3</v>
      </c>
      <c r="AT22" s="344">
        <v>7.08</v>
      </c>
      <c r="AU22" s="347"/>
      <c r="AV22" s="342">
        <v>11</v>
      </c>
      <c r="AW22" s="342">
        <v>15</v>
      </c>
      <c r="AX22" s="342">
        <v>17</v>
      </c>
      <c r="AY22" s="342">
        <v>15</v>
      </c>
      <c r="AZ22" s="342">
        <v>15</v>
      </c>
      <c r="BA22" s="358"/>
      <c r="BB22" s="344">
        <v>15.797507492645201</v>
      </c>
      <c r="BC22" s="371">
        <v>0.83703412728520699</v>
      </c>
      <c r="BD22" s="371">
        <v>4.1414643070527599E-2</v>
      </c>
      <c r="BE22" s="371">
        <v>-0.89730870631854498</v>
      </c>
      <c r="BF22" s="345"/>
      <c r="BG22" s="832">
        <v>18.78</v>
      </c>
      <c r="BH22" s="832">
        <v>68.906099999999995</v>
      </c>
      <c r="BI22" s="832">
        <v>9.3478600000000007</v>
      </c>
      <c r="BJ22" s="832">
        <v>2.96604</v>
      </c>
      <c r="BK22" s="661"/>
      <c r="BL22" s="852" t="s">
        <v>1530</v>
      </c>
      <c r="BM22" s="852" t="s">
        <v>1531</v>
      </c>
      <c r="BN22" s="852" t="s">
        <v>993</v>
      </c>
      <c r="BO22" s="852" t="s">
        <v>1532</v>
      </c>
      <c r="BP22" s="852" t="s">
        <v>1533</v>
      </c>
      <c r="BQ22" s="661"/>
      <c r="BR22" s="350" t="s">
        <v>602</v>
      </c>
    </row>
    <row r="23" spans="1:70" s="351" customFormat="1" x14ac:dyDescent="0.25">
      <c r="A23" s="341" t="s">
        <v>1534</v>
      </c>
      <c r="B23" s="661"/>
      <c r="C23" s="709">
        <v>38288</v>
      </c>
      <c r="D23" s="661"/>
      <c r="E23" s="342">
        <v>7829.18</v>
      </c>
      <c r="F23" s="661"/>
      <c r="G23" s="343">
        <v>339.11</v>
      </c>
      <c r="H23" s="345"/>
      <c r="I23" s="344">
        <v>0.83560000000000001</v>
      </c>
      <c r="J23" s="344">
        <v>0.1832</v>
      </c>
      <c r="K23" s="344">
        <v>2.0554999999999999</v>
      </c>
      <c r="L23" s="344">
        <v>16.229099999999999</v>
      </c>
      <c r="M23" s="344">
        <v>6.4508999999999999</v>
      </c>
      <c r="N23" s="346">
        <v>11.176299999999999</v>
      </c>
      <c r="O23" s="344">
        <v>8.3588000000000005</v>
      </c>
      <c r="P23" s="344">
        <v>24.001100000000001</v>
      </c>
      <c r="Q23" s="344">
        <v>18.147200000000002</v>
      </c>
      <c r="R23" s="344">
        <v>16.751799999999999</v>
      </c>
      <c r="S23" s="344">
        <v>0.60519999999999996</v>
      </c>
      <c r="T23" s="344">
        <v>17.775200000000002</v>
      </c>
      <c r="U23" s="344">
        <v>7.5583999999999998</v>
      </c>
      <c r="V23" s="344">
        <v>15.946899999999999</v>
      </c>
      <c r="W23" s="344">
        <v>0.60519999999999996</v>
      </c>
      <c r="X23" s="344">
        <v>17.639700000000001</v>
      </c>
      <c r="Y23" s="345"/>
      <c r="Z23" s="342">
        <v>6</v>
      </c>
      <c r="AA23" s="342">
        <v>17</v>
      </c>
      <c r="AB23" s="342">
        <v>17</v>
      </c>
      <c r="AC23" s="342">
        <v>6</v>
      </c>
      <c r="AD23" s="342">
        <v>3</v>
      </c>
      <c r="AE23" s="342">
        <v>2</v>
      </c>
      <c r="AF23" s="342">
        <v>3</v>
      </c>
      <c r="AG23" s="342">
        <v>3</v>
      </c>
      <c r="AH23" s="342">
        <v>8</v>
      </c>
      <c r="AI23" s="342">
        <v>8</v>
      </c>
      <c r="AJ23" s="342">
        <v>15</v>
      </c>
      <c r="AK23" s="342">
        <v>8</v>
      </c>
      <c r="AL23" s="342">
        <v>3</v>
      </c>
      <c r="AM23" s="342">
        <v>2</v>
      </c>
      <c r="AN23" s="342">
        <v>15</v>
      </c>
      <c r="AO23" s="661"/>
      <c r="AP23" s="344">
        <v>18.649999999999999</v>
      </c>
      <c r="AQ23" s="344">
        <v>22.04</v>
      </c>
      <c r="AR23" s="344">
        <v>19.48</v>
      </c>
      <c r="AS23" s="344">
        <v>17.239999999999998</v>
      </c>
      <c r="AT23" s="344">
        <v>20.25</v>
      </c>
      <c r="AU23" s="347"/>
      <c r="AV23" s="342">
        <v>6</v>
      </c>
      <c r="AW23" s="342">
        <v>6</v>
      </c>
      <c r="AX23" s="342">
        <v>3</v>
      </c>
      <c r="AY23" s="342">
        <v>3</v>
      </c>
      <c r="AZ23" s="342">
        <v>3</v>
      </c>
      <c r="BA23" s="358"/>
      <c r="BB23" s="344">
        <v>17.810939931162501</v>
      </c>
      <c r="BC23" s="371">
        <v>1.01216819966724</v>
      </c>
      <c r="BD23" s="371">
        <v>8.7131295599497699E-2</v>
      </c>
      <c r="BE23" s="371">
        <v>-0.32430144196892702</v>
      </c>
      <c r="BF23" s="345"/>
      <c r="BG23" s="832">
        <v>10.609400000000001</v>
      </c>
      <c r="BH23" s="832">
        <v>75.989800000000002</v>
      </c>
      <c r="BI23" s="832">
        <v>9.2093600000000002</v>
      </c>
      <c r="BJ23" s="832">
        <v>4.1914400000000001</v>
      </c>
      <c r="BK23" s="661"/>
      <c r="BL23" s="852" t="s">
        <v>1535</v>
      </c>
      <c r="BM23" s="852" t="s">
        <v>1536</v>
      </c>
      <c r="BN23" s="852" t="s">
        <v>1537</v>
      </c>
      <c r="BO23" s="852" t="s">
        <v>1538</v>
      </c>
      <c r="BP23" s="852" t="s">
        <v>1539</v>
      </c>
      <c r="BQ23" s="661"/>
      <c r="BR23" s="350" t="s">
        <v>518</v>
      </c>
    </row>
    <row r="24" spans="1:70" s="351" customFormat="1" x14ac:dyDescent="0.25">
      <c r="A24" s="341" t="s">
        <v>1540</v>
      </c>
      <c r="B24" s="661"/>
      <c r="C24" s="709">
        <v>37532</v>
      </c>
      <c r="D24" s="661"/>
      <c r="E24" s="342">
        <v>6624.16</v>
      </c>
      <c r="F24" s="661"/>
      <c r="G24" s="343">
        <v>840.63</v>
      </c>
      <c r="H24" s="345"/>
      <c r="I24" s="344">
        <v>0.87239999999999995</v>
      </c>
      <c r="J24" s="344">
        <v>1.0846</v>
      </c>
      <c r="K24" s="344">
        <v>4.8362999999999996</v>
      </c>
      <c r="L24" s="344">
        <v>18.7364</v>
      </c>
      <c r="M24" s="344">
        <v>3.5335000000000001</v>
      </c>
      <c r="N24" s="346">
        <v>6.1482000000000001</v>
      </c>
      <c r="O24" s="344">
        <v>5.3708</v>
      </c>
      <c r="P24" s="344">
        <v>18.377700000000001</v>
      </c>
      <c r="Q24" s="344">
        <v>15.8535</v>
      </c>
      <c r="R24" s="344">
        <v>13.7934</v>
      </c>
      <c r="S24" s="344">
        <v>1.1649</v>
      </c>
      <c r="T24" s="344">
        <v>20.6432</v>
      </c>
      <c r="U24" s="344">
        <v>4.5339</v>
      </c>
      <c r="V24" s="344">
        <v>9.4612999999999996</v>
      </c>
      <c r="W24" s="344">
        <v>1.1649</v>
      </c>
      <c r="X24" s="344">
        <v>20.502600000000001</v>
      </c>
      <c r="Y24" s="345"/>
      <c r="Z24" s="342">
        <v>4</v>
      </c>
      <c r="AA24" s="342">
        <v>8</v>
      </c>
      <c r="AB24" s="342">
        <v>3</v>
      </c>
      <c r="AC24" s="342">
        <v>3</v>
      </c>
      <c r="AD24" s="342">
        <v>7</v>
      </c>
      <c r="AE24" s="342">
        <v>7</v>
      </c>
      <c r="AF24" s="342">
        <v>10</v>
      </c>
      <c r="AG24" s="342">
        <v>10</v>
      </c>
      <c r="AH24" s="342">
        <v>11</v>
      </c>
      <c r="AI24" s="342">
        <v>15</v>
      </c>
      <c r="AJ24" s="342">
        <v>6</v>
      </c>
      <c r="AK24" s="342">
        <v>3</v>
      </c>
      <c r="AL24" s="342">
        <v>7</v>
      </c>
      <c r="AM24" s="342">
        <v>5</v>
      </c>
      <c r="AN24" s="342">
        <v>6</v>
      </c>
      <c r="AO24" s="661"/>
      <c r="AP24" s="344">
        <v>15.41</v>
      </c>
      <c r="AQ24" s="344">
        <v>18.399999999999999</v>
      </c>
      <c r="AR24" s="344">
        <v>14.96</v>
      </c>
      <c r="AS24" s="344">
        <v>11.53</v>
      </c>
      <c r="AT24" s="344">
        <v>15.93</v>
      </c>
      <c r="AU24" s="347"/>
      <c r="AV24" s="342">
        <v>14</v>
      </c>
      <c r="AW24" s="342">
        <v>11</v>
      </c>
      <c r="AX24" s="342">
        <v>11</v>
      </c>
      <c r="AY24" s="342">
        <v>11</v>
      </c>
      <c r="AZ24" s="342">
        <v>5</v>
      </c>
      <c r="BA24" s="358"/>
      <c r="BB24" s="344">
        <v>16.932112147073699</v>
      </c>
      <c r="BC24" s="371">
        <v>0.95173449284488798</v>
      </c>
      <c r="BD24" s="371">
        <v>6.8267895164420597E-2</v>
      </c>
      <c r="BE24" s="371">
        <v>-0.60824994449265302</v>
      </c>
      <c r="BF24" s="345"/>
      <c r="BG24" s="832">
        <v>5.7391500000000004</v>
      </c>
      <c r="BH24" s="832">
        <v>66.625299999999996</v>
      </c>
      <c r="BI24" s="832">
        <v>25.284400000000002</v>
      </c>
      <c r="BJ24" s="832">
        <v>2.3511500000000001</v>
      </c>
      <c r="BK24" s="661"/>
      <c r="BL24" s="852" t="s">
        <v>1541</v>
      </c>
      <c r="BM24" s="852" t="s">
        <v>1421</v>
      </c>
      <c r="BN24" s="852" t="s">
        <v>1542</v>
      </c>
      <c r="BO24" s="852" t="s">
        <v>1543</v>
      </c>
      <c r="BP24" s="852" t="s">
        <v>1544</v>
      </c>
      <c r="BQ24" s="661"/>
      <c r="BR24" s="350" t="s">
        <v>476</v>
      </c>
    </row>
    <row r="25" spans="1:70" x14ac:dyDescent="0.25">
      <c r="A25" s="36" t="s">
        <v>93</v>
      </c>
      <c r="B25" s="43"/>
      <c r="C25" s="710"/>
      <c r="D25" s="43"/>
      <c r="E25" s="51"/>
      <c r="F25" s="43"/>
      <c r="G25" s="55"/>
      <c r="H25" s="66"/>
      <c r="I25" s="59">
        <v>0.66239999999999999</v>
      </c>
      <c r="J25" s="59">
        <v>1.046</v>
      </c>
      <c r="K25" s="59">
        <v>4.4120999999999997</v>
      </c>
      <c r="L25" s="59">
        <v>16.507200000000001</v>
      </c>
      <c r="M25" s="59">
        <v>3.1844999999999999</v>
      </c>
      <c r="N25" s="70">
        <v>4.6847000000000003</v>
      </c>
      <c r="O25" s="59">
        <v>5.7057000000000002</v>
      </c>
      <c r="P25" s="59">
        <v>19.287199999999999</v>
      </c>
      <c r="Q25" s="59">
        <v>16.908000000000001</v>
      </c>
      <c r="R25" s="59">
        <v>16.107800000000001</v>
      </c>
      <c r="S25" s="59">
        <v>0.9415</v>
      </c>
      <c r="T25" s="59">
        <v>18.476500000000001</v>
      </c>
      <c r="U25" s="59">
        <v>4.1395</v>
      </c>
      <c r="V25" s="59">
        <v>8.0360999999999994</v>
      </c>
      <c r="W25" s="59">
        <v>0.9415</v>
      </c>
      <c r="X25" s="59">
        <v>18.102</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17.606249999999999</v>
      </c>
      <c r="AQ25" s="59">
        <v>19.91</v>
      </c>
      <c r="AR25" s="59">
        <v>16.402941176470598</v>
      </c>
      <c r="AS25" s="59">
        <v>12.251764705882399</v>
      </c>
      <c r="AT25" s="59">
        <v>13.5182352941176</v>
      </c>
      <c r="AU25" s="78"/>
      <c r="AV25" s="51">
        <v>16</v>
      </c>
      <c r="AW25" s="51">
        <v>17</v>
      </c>
      <c r="AX25" s="51">
        <v>17</v>
      </c>
      <c r="AY25" s="51">
        <v>17</v>
      </c>
      <c r="AZ25" s="51">
        <v>17</v>
      </c>
      <c r="BA25" s="254"/>
      <c r="BB25" s="59"/>
      <c r="BC25" s="282"/>
      <c r="BD25" s="282"/>
      <c r="BE25" s="282"/>
      <c r="BF25" s="66"/>
      <c r="BG25" s="59"/>
      <c r="BH25" s="59"/>
      <c r="BI25" s="59"/>
      <c r="BJ25" s="59"/>
      <c r="BK25" s="43"/>
      <c r="BL25" s="84"/>
      <c r="BM25" s="84"/>
      <c r="BN25" s="84"/>
      <c r="BO25" s="84"/>
      <c r="BP25" s="84"/>
      <c r="BQ25" s="43"/>
      <c r="BR25" s="88"/>
    </row>
    <row r="26" spans="1:70" x14ac:dyDescent="0.25">
      <c r="A26" s="37" t="s">
        <v>94</v>
      </c>
      <c r="B26" s="44"/>
      <c r="C26" s="711"/>
      <c r="D26" s="44"/>
      <c r="E26" s="52"/>
      <c r="F26" s="44"/>
      <c r="G26" s="56"/>
      <c r="H26" s="67"/>
      <c r="I26" s="60">
        <v>1.0740000000000001</v>
      </c>
      <c r="J26" s="60">
        <v>2.2519</v>
      </c>
      <c r="K26" s="60">
        <v>8.7568000000000001</v>
      </c>
      <c r="L26" s="60">
        <v>24.014099999999999</v>
      </c>
      <c r="M26" s="60">
        <v>14.036799999999999</v>
      </c>
      <c r="N26" s="71">
        <v>16.306699999999999</v>
      </c>
      <c r="O26" s="60">
        <v>13.0655</v>
      </c>
      <c r="P26" s="60">
        <v>26.283999999999999</v>
      </c>
      <c r="Q26" s="60">
        <v>21.753499999999999</v>
      </c>
      <c r="R26" s="60">
        <v>18.6477</v>
      </c>
      <c r="S26" s="60">
        <v>1.4716</v>
      </c>
      <c r="T26" s="60">
        <v>26.5307</v>
      </c>
      <c r="U26" s="60">
        <v>14.430199999999999</v>
      </c>
      <c r="V26" s="60">
        <v>18.8888</v>
      </c>
      <c r="W26" s="60">
        <v>1.4716</v>
      </c>
      <c r="X26" s="60">
        <v>23.197199999999999</v>
      </c>
      <c r="Y26" s="67"/>
      <c r="Z26" s="52"/>
      <c r="AA26" s="52"/>
      <c r="AB26" s="52"/>
      <c r="AC26" s="52"/>
      <c r="AD26" s="52"/>
      <c r="AE26" s="52"/>
      <c r="AF26" s="52"/>
      <c r="AG26" s="52"/>
      <c r="AH26" s="52"/>
      <c r="AI26" s="52"/>
      <c r="AJ26" s="52"/>
      <c r="AK26" s="52"/>
      <c r="AL26" s="52"/>
      <c r="AM26" s="52"/>
      <c r="AN26" s="52"/>
      <c r="AO26" s="44"/>
      <c r="AP26" s="60">
        <v>20.68</v>
      </c>
      <c r="AQ26" s="60">
        <v>23.61</v>
      </c>
      <c r="AR26" s="60">
        <v>21.97</v>
      </c>
      <c r="AS26" s="60">
        <v>19.82</v>
      </c>
      <c r="AT26" s="60">
        <v>32.28</v>
      </c>
      <c r="AU26" s="79"/>
      <c r="AV26" s="52"/>
      <c r="AW26" s="52"/>
      <c r="AX26" s="52"/>
      <c r="AY26" s="52"/>
      <c r="AZ26" s="52"/>
      <c r="BA26" s="255"/>
      <c r="BB26" s="60"/>
      <c r="BC26" s="284"/>
      <c r="BD26" s="284"/>
      <c r="BE26" s="284"/>
      <c r="BF26" s="67"/>
      <c r="BG26" s="60"/>
      <c r="BH26" s="60"/>
      <c r="BI26" s="60"/>
      <c r="BJ26" s="60"/>
      <c r="BK26" s="44"/>
      <c r="BL26" s="85"/>
      <c r="BM26" s="85"/>
      <c r="BN26" s="85"/>
      <c r="BO26" s="85"/>
      <c r="BP26" s="85"/>
      <c r="BQ26" s="44"/>
      <c r="BR26" s="89"/>
    </row>
    <row r="27" spans="1:70" x14ac:dyDescent="0.25">
      <c r="A27" s="37" t="s">
        <v>95</v>
      </c>
      <c r="B27" s="44"/>
      <c r="C27" s="711"/>
      <c r="D27" s="44"/>
      <c r="E27" s="52"/>
      <c r="F27" s="44"/>
      <c r="G27" s="56"/>
      <c r="H27" s="67"/>
      <c r="I27" s="60">
        <v>8.43E-2</v>
      </c>
      <c r="J27" s="60">
        <v>0.1832</v>
      </c>
      <c r="K27" s="60">
        <v>2.0554999999999999</v>
      </c>
      <c r="L27" s="60">
        <v>13.354699999999999</v>
      </c>
      <c r="M27" s="60">
        <v>-4.3136000000000001</v>
      </c>
      <c r="N27" s="71">
        <v>-9.2882999999999996</v>
      </c>
      <c r="O27" s="60">
        <v>-9.7500000000000003E-2</v>
      </c>
      <c r="P27" s="60">
        <v>11.7936</v>
      </c>
      <c r="Q27" s="60">
        <v>12.1153</v>
      </c>
      <c r="R27" s="60">
        <v>13.735200000000001</v>
      </c>
      <c r="S27" s="60">
        <v>-0.12609999999999999</v>
      </c>
      <c r="T27" s="60">
        <v>14.9575</v>
      </c>
      <c r="U27" s="60">
        <v>-3.5417000000000001</v>
      </c>
      <c r="V27" s="60">
        <v>-3.387</v>
      </c>
      <c r="W27" s="60">
        <v>-0.12609999999999999</v>
      </c>
      <c r="X27" s="60">
        <v>13.698499999999999</v>
      </c>
      <c r="Y27" s="67"/>
      <c r="Z27" s="52"/>
      <c r="AA27" s="52"/>
      <c r="AB27" s="52"/>
      <c r="AC27" s="52"/>
      <c r="AD27" s="52"/>
      <c r="AE27" s="52"/>
      <c r="AF27" s="52"/>
      <c r="AG27" s="52"/>
      <c r="AH27" s="52"/>
      <c r="AI27" s="52"/>
      <c r="AJ27" s="52"/>
      <c r="AK27" s="52"/>
      <c r="AL27" s="52"/>
      <c r="AM27" s="52"/>
      <c r="AN27" s="52"/>
      <c r="AO27" s="44"/>
      <c r="AP27" s="60">
        <v>14.54</v>
      </c>
      <c r="AQ27" s="60">
        <v>15.68</v>
      </c>
      <c r="AR27" s="60">
        <v>9.93</v>
      </c>
      <c r="AS27" s="60">
        <v>5.87</v>
      </c>
      <c r="AT27" s="60">
        <v>-1.21</v>
      </c>
      <c r="AU27" s="79"/>
      <c r="AV27" s="52"/>
      <c r="AW27" s="52"/>
      <c r="AX27" s="52"/>
      <c r="AY27" s="52"/>
      <c r="AZ27" s="52"/>
      <c r="BA27" s="255"/>
      <c r="BB27" s="60"/>
      <c r="BC27" s="284"/>
      <c r="BD27" s="284"/>
      <c r="BE27" s="284"/>
      <c r="BF27" s="67"/>
      <c r="BG27" s="60"/>
      <c r="BH27" s="60"/>
      <c r="BI27" s="60"/>
      <c r="BJ27" s="60"/>
      <c r="BK27" s="44"/>
      <c r="BL27" s="85"/>
      <c r="BM27" s="85"/>
      <c r="BN27" s="85"/>
      <c r="BO27" s="85"/>
      <c r="BP27" s="85"/>
      <c r="BQ27" s="44"/>
      <c r="BR27" s="89"/>
    </row>
    <row r="28" spans="1:70" x14ac:dyDescent="0.25">
      <c r="A28" s="38" t="s">
        <v>96</v>
      </c>
      <c r="B28" s="45"/>
      <c r="C28" s="712"/>
      <c r="D28" s="45"/>
      <c r="E28" s="53"/>
      <c r="F28" s="45"/>
      <c r="G28" s="57"/>
      <c r="H28" s="68"/>
      <c r="I28" s="61">
        <v>0.6542</v>
      </c>
      <c r="J28" s="61">
        <v>1.0214000000000001</v>
      </c>
      <c r="K28" s="61">
        <v>4.3587999999999996</v>
      </c>
      <c r="L28" s="61">
        <v>15.416399999999999</v>
      </c>
      <c r="M28" s="61">
        <v>2.4756999999999998</v>
      </c>
      <c r="N28" s="72">
        <v>5.2218999999999998</v>
      </c>
      <c r="O28" s="61">
        <v>6.3209999999999997</v>
      </c>
      <c r="P28" s="61">
        <v>18.687000000000001</v>
      </c>
      <c r="Q28" s="61">
        <v>17.278500000000001</v>
      </c>
      <c r="R28" s="61">
        <v>16.494299999999999</v>
      </c>
      <c r="S28" s="61">
        <v>1.0199</v>
      </c>
      <c r="T28" s="61">
        <v>17.2258</v>
      </c>
      <c r="U28" s="61">
        <v>3.4253999999999998</v>
      </c>
      <c r="V28" s="61">
        <v>7.9058999999999999</v>
      </c>
      <c r="W28" s="61">
        <v>1.0199</v>
      </c>
      <c r="X28" s="61">
        <v>17.5382</v>
      </c>
      <c r="Y28" s="68"/>
      <c r="Z28" s="53"/>
      <c r="AA28" s="53"/>
      <c r="AB28" s="53"/>
      <c r="AC28" s="53"/>
      <c r="AD28" s="53"/>
      <c r="AE28" s="53"/>
      <c r="AF28" s="53"/>
      <c r="AG28" s="53"/>
      <c r="AH28" s="53"/>
      <c r="AI28" s="53"/>
      <c r="AJ28" s="53"/>
      <c r="AK28" s="53"/>
      <c r="AL28" s="53"/>
      <c r="AM28" s="53"/>
      <c r="AN28" s="53"/>
      <c r="AO28" s="45"/>
      <c r="AP28" s="61">
        <v>17.82</v>
      </c>
      <c r="AQ28" s="61">
        <v>20.260000000000002</v>
      </c>
      <c r="AR28" s="61">
        <v>15.94</v>
      </c>
      <c r="AS28" s="61">
        <v>12.5</v>
      </c>
      <c r="AT28" s="61">
        <v>13.11</v>
      </c>
      <c r="AU28" s="80"/>
      <c r="AV28" s="53"/>
      <c r="AW28" s="53"/>
      <c r="AX28" s="53"/>
      <c r="AY28" s="53"/>
      <c r="AZ28" s="53"/>
      <c r="BA28" s="258"/>
      <c r="BB28" s="61"/>
      <c r="BC28" s="287"/>
      <c r="BD28" s="287"/>
      <c r="BE28" s="287"/>
      <c r="BF28" s="68"/>
      <c r="BG28" s="61"/>
      <c r="BH28" s="61"/>
      <c r="BI28" s="61"/>
      <c r="BJ28" s="61"/>
      <c r="BK28" s="45"/>
      <c r="BL28" s="86"/>
      <c r="BM28" s="86"/>
      <c r="BN28" s="86"/>
      <c r="BO28" s="86"/>
      <c r="BP28" s="86"/>
      <c r="BQ28" s="45"/>
      <c r="BR28" s="90"/>
    </row>
    <row r="29" spans="1:70" ht="14.5" x14ac:dyDescent="0.25">
      <c r="A29" s="39" t="s">
        <v>121</v>
      </c>
      <c r="B29" s="46"/>
      <c r="C29" s="71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59"/>
      <c r="BB29" s="62"/>
      <c r="BC29" s="289"/>
      <c r="BD29" s="289"/>
      <c r="BE29" s="289"/>
      <c r="BF29" s="69"/>
      <c r="BG29" s="62"/>
      <c r="BH29" s="62"/>
      <c r="BI29" s="62"/>
      <c r="BJ29" s="62"/>
      <c r="BK29" s="46"/>
      <c r="BL29" s="87"/>
      <c r="BM29" s="87"/>
      <c r="BN29" s="87"/>
      <c r="BO29" s="87"/>
      <c r="BP29" s="87"/>
      <c r="BQ29" s="46"/>
      <c r="BR29" s="91"/>
    </row>
    <row r="30" spans="1:70" s="332" customFormat="1" x14ac:dyDescent="0.25">
      <c r="A30" s="324" t="s">
        <v>1545</v>
      </c>
      <c r="B30" s="656"/>
      <c r="C30" s="707">
        <v>41275</v>
      </c>
      <c r="D30" s="656"/>
      <c r="E30" s="325">
        <v>101072</v>
      </c>
      <c r="F30" s="656"/>
      <c r="G30" s="326">
        <v>229.57499999999999</v>
      </c>
      <c r="H30" s="328"/>
      <c r="I30" s="327">
        <v>1.0547</v>
      </c>
      <c r="J30" s="327">
        <v>1.1721999999999999</v>
      </c>
      <c r="K30" s="327">
        <v>4.5076000000000001</v>
      </c>
      <c r="L30" s="327">
        <v>13.5144</v>
      </c>
      <c r="M30" s="327">
        <v>1.3213999999999999</v>
      </c>
      <c r="N30" s="329">
        <v>5.8758999999999997</v>
      </c>
      <c r="O30" s="327">
        <v>7.7001999999999997</v>
      </c>
      <c r="P30" s="327">
        <v>21.022200000000002</v>
      </c>
      <c r="Q30" s="327">
        <v>20.693899999999999</v>
      </c>
      <c r="R30" s="327">
        <v>18.606300000000001</v>
      </c>
      <c r="S30" s="327">
        <v>1.2392000000000001</v>
      </c>
      <c r="T30" s="327">
        <v>15.123100000000001</v>
      </c>
      <c r="U30" s="327">
        <v>2.1490999999999998</v>
      </c>
      <c r="V30" s="327">
        <v>8.4062000000000001</v>
      </c>
      <c r="W30" s="327">
        <v>1.2392000000000001</v>
      </c>
      <c r="X30" s="327">
        <v>20.354399999999998</v>
      </c>
      <c r="Y30" s="328"/>
      <c r="Z30" s="325">
        <v>2</v>
      </c>
      <c r="AA30" s="325">
        <v>5</v>
      </c>
      <c r="AB30" s="325">
        <v>7</v>
      </c>
      <c r="AC30" s="325">
        <v>17</v>
      </c>
      <c r="AD30" s="325">
        <v>14</v>
      </c>
      <c r="AE30" s="325">
        <v>9</v>
      </c>
      <c r="AF30" s="325">
        <v>7</v>
      </c>
      <c r="AG30" s="325">
        <v>8</v>
      </c>
      <c r="AH30" s="325">
        <v>4</v>
      </c>
      <c r="AI30" s="325">
        <v>5</v>
      </c>
      <c r="AJ30" s="325">
        <v>5</v>
      </c>
      <c r="AK30" s="325">
        <v>17</v>
      </c>
      <c r="AL30" s="325">
        <v>14</v>
      </c>
      <c r="AM30" s="325">
        <v>10</v>
      </c>
      <c r="AN30" s="325">
        <v>5</v>
      </c>
      <c r="AO30" s="656"/>
      <c r="AP30" s="327">
        <v>20.18</v>
      </c>
      <c r="AQ30" s="327">
        <v>23.38</v>
      </c>
      <c r="AR30" s="327">
        <v>19.73</v>
      </c>
      <c r="AS30" s="327">
        <v>13.21</v>
      </c>
      <c r="AT30" s="327">
        <v>11.56</v>
      </c>
      <c r="AU30" s="330"/>
      <c r="AV30" s="325">
        <v>5</v>
      </c>
      <c r="AW30" s="325">
        <v>5</v>
      </c>
      <c r="AX30" s="325">
        <v>6</v>
      </c>
      <c r="AY30" s="325">
        <v>9</v>
      </c>
      <c r="AZ30" s="325">
        <v>13</v>
      </c>
      <c r="BA30" s="356"/>
      <c r="BB30" s="327">
        <v>14.820630239018</v>
      </c>
      <c r="BC30" s="363">
        <v>0.84090568633227603</v>
      </c>
      <c r="BD30" s="363">
        <v>9.3629591485453301E-2</v>
      </c>
      <c r="BE30" s="363">
        <v>-0.171083748071544</v>
      </c>
      <c r="BF30" s="328"/>
      <c r="BG30" s="831">
        <v>8.6412899999999997</v>
      </c>
      <c r="BH30" s="831">
        <v>64.730500000000006</v>
      </c>
      <c r="BI30" s="831">
        <v>19.105499999999999</v>
      </c>
      <c r="BJ30" s="831">
        <v>7.52271</v>
      </c>
      <c r="BK30" s="656"/>
      <c r="BL30" s="851" t="s">
        <v>1448</v>
      </c>
      <c r="BM30" s="851" t="s">
        <v>1449</v>
      </c>
      <c r="BN30" s="851" t="s">
        <v>1450</v>
      </c>
      <c r="BO30" s="851" t="s">
        <v>1451</v>
      </c>
      <c r="BP30" s="851" t="s">
        <v>1452</v>
      </c>
      <c r="BQ30" s="656"/>
      <c r="BR30" s="331" t="s">
        <v>518</v>
      </c>
    </row>
    <row r="31" spans="1:70" s="351" customFormat="1" ht="11" x14ac:dyDescent="0.3">
      <c r="A31" s="835" t="s">
        <v>1546</v>
      </c>
      <c r="B31" s="858"/>
      <c r="C31" s="837">
        <v>41275</v>
      </c>
      <c r="D31" s="858"/>
      <c r="E31" s="838">
        <v>67611</v>
      </c>
      <c r="F31" s="858"/>
      <c r="G31" s="839">
        <v>169.81700000000001</v>
      </c>
      <c r="H31" s="859"/>
      <c r="I31" s="840">
        <v>1.0772999999999999</v>
      </c>
      <c r="J31" s="840">
        <v>0.91820000000000002</v>
      </c>
      <c r="K31" s="840">
        <v>5.1738999999999997</v>
      </c>
      <c r="L31" s="840">
        <v>17.389600000000002</v>
      </c>
      <c r="M31" s="840">
        <v>5.9177999999999997</v>
      </c>
      <c r="N31" s="842">
        <v>7.5315000000000003</v>
      </c>
      <c r="O31" s="840">
        <v>7.6121999999999996</v>
      </c>
      <c r="P31" s="840">
        <v>21.235499999999998</v>
      </c>
      <c r="Q31" s="840">
        <v>18.6053</v>
      </c>
      <c r="R31" s="840">
        <v>18.862200000000001</v>
      </c>
      <c r="S31" s="840">
        <v>1.0256000000000001</v>
      </c>
      <c r="T31" s="840">
        <v>19.426300000000001</v>
      </c>
      <c r="U31" s="840">
        <v>6.9147999999999996</v>
      </c>
      <c r="V31" s="840">
        <v>8.1651000000000007</v>
      </c>
      <c r="W31" s="840">
        <v>1.0256000000000001</v>
      </c>
      <c r="X31" s="840">
        <v>20.3491</v>
      </c>
      <c r="Y31" s="859"/>
      <c r="Z31" s="838">
        <v>1</v>
      </c>
      <c r="AA31" s="838">
        <v>10</v>
      </c>
      <c r="AB31" s="838">
        <v>2</v>
      </c>
      <c r="AC31" s="838">
        <v>5</v>
      </c>
      <c r="AD31" s="838">
        <v>4</v>
      </c>
      <c r="AE31" s="838">
        <v>6</v>
      </c>
      <c r="AF31" s="838">
        <v>8</v>
      </c>
      <c r="AG31" s="838">
        <v>7</v>
      </c>
      <c r="AH31" s="838">
        <v>9</v>
      </c>
      <c r="AI31" s="838">
        <v>4</v>
      </c>
      <c r="AJ31" s="838">
        <v>9</v>
      </c>
      <c r="AK31" s="838">
        <v>5</v>
      </c>
      <c r="AL31" s="838">
        <v>5</v>
      </c>
      <c r="AM31" s="838">
        <v>12</v>
      </c>
      <c r="AN31" s="838">
        <v>9</v>
      </c>
      <c r="AO31" s="858"/>
      <c r="AP31" s="840">
        <v>20.190000000000001</v>
      </c>
      <c r="AQ31" s="840">
        <v>22.36</v>
      </c>
      <c r="AR31" s="840">
        <v>18.57</v>
      </c>
      <c r="AS31" s="840">
        <v>15.15</v>
      </c>
      <c r="AT31" s="840">
        <v>16.329999999999998</v>
      </c>
      <c r="AU31" s="843"/>
      <c r="AV31" s="838">
        <v>4</v>
      </c>
      <c r="AW31" s="838">
        <v>8</v>
      </c>
      <c r="AX31" s="838">
        <v>8</v>
      </c>
      <c r="AY31" s="838">
        <v>5</v>
      </c>
      <c r="AZ31" s="838">
        <v>7</v>
      </c>
      <c r="BA31" s="845"/>
      <c r="BB31" s="840">
        <v>17.0644564852511</v>
      </c>
      <c r="BC31" s="846">
        <v>0.92168798366131699</v>
      </c>
      <c r="BD31" s="846">
        <v>8.0039489460855096E-2</v>
      </c>
      <c r="BE31" s="846">
        <v>-0.34264391642083503</v>
      </c>
      <c r="BF31" s="859"/>
      <c r="BG31" s="840">
        <v>12.075900000000001</v>
      </c>
      <c r="BH31" s="840">
        <v>72.009500000000003</v>
      </c>
      <c r="BI31" s="840">
        <v>14.0023</v>
      </c>
      <c r="BJ31" s="840">
        <v>1.9123000000000001</v>
      </c>
      <c r="BK31" s="858"/>
      <c r="BL31" s="860" t="s">
        <v>1454</v>
      </c>
      <c r="BM31" s="860" t="s">
        <v>1455</v>
      </c>
      <c r="BN31" s="860" t="s">
        <v>1456</v>
      </c>
      <c r="BO31" s="860" t="s">
        <v>1457</v>
      </c>
      <c r="BP31" s="860" t="s">
        <v>1458</v>
      </c>
      <c r="BQ31" s="858"/>
      <c r="BR31" s="850" t="s">
        <v>443</v>
      </c>
    </row>
    <row r="32" spans="1:70" s="351" customFormat="1" x14ac:dyDescent="0.25">
      <c r="A32" s="341" t="s">
        <v>1547</v>
      </c>
      <c r="B32" s="661"/>
      <c r="C32" s="709">
        <v>41275</v>
      </c>
      <c r="D32" s="661"/>
      <c r="E32" s="342">
        <v>49531.199999999997</v>
      </c>
      <c r="F32" s="661"/>
      <c r="G32" s="343">
        <v>4975.9889999999996</v>
      </c>
      <c r="H32" s="345"/>
      <c r="I32" s="344">
        <v>0.4239</v>
      </c>
      <c r="J32" s="344">
        <v>0.84370000000000001</v>
      </c>
      <c r="K32" s="344">
        <v>4.3876999999999997</v>
      </c>
      <c r="L32" s="344">
        <v>16.395</v>
      </c>
      <c r="M32" s="344">
        <v>5.4352999999999998</v>
      </c>
      <c r="N32" s="346">
        <v>7.8784999999999998</v>
      </c>
      <c r="O32" s="344">
        <v>8.3931000000000004</v>
      </c>
      <c r="P32" s="344">
        <v>23.203299999999999</v>
      </c>
      <c r="Q32" s="344">
        <v>21.478200000000001</v>
      </c>
      <c r="R32" s="344">
        <v>19.356400000000001</v>
      </c>
      <c r="S32" s="344">
        <v>1.0965</v>
      </c>
      <c r="T32" s="344">
        <v>18.420999999999999</v>
      </c>
      <c r="U32" s="344">
        <v>7.1292999999999997</v>
      </c>
      <c r="V32" s="344">
        <v>10.7926</v>
      </c>
      <c r="W32" s="344">
        <v>1.0965</v>
      </c>
      <c r="X32" s="344">
        <v>18.526399999999999</v>
      </c>
      <c r="Y32" s="345"/>
      <c r="Z32" s="342">
        <v>15</v>
      </c>
      <c r="AA32" s="342">
        <v>12</v>
      </c>
      <c r="AB32" s="342">
        <v>10</v>
      </c>
      <c r="AC32" s="342">
        <v>7</v>
      </c>
      <c r="AD32" s="342">
        <v>6</v>
      </c>
      <c r="AE32" s="342">
        <v>5</v>
      </c>
      <c r="AF32" s="342">
        <v>5</v>
      </c>
      <c r="AG32" s="342">
        <v>5</v>
      </c>
      <c r="AH32" s="342">
        <v>3</v>
      </c>
      <c r="AI32" s="342">
        <v>3</v>
      </c>
      <c r="AJ32" s="342">
        <v>7</v>
      </c>
      <c r="AK32" s="342">
        <v>7</v>
      </c>
      <c r="AL32" s="342">
        <v>4</v>
      </c>
      <c r="AM32" s="342">
        <v>4</v>
      </c>
      <c r="AN32" s="342">
        <v>7</v>
      </c>
      <c r="AO32" s="661"/>
      <c r="AP32" s="344">
        <v>21.19</v>
      </c>
      <c r="AQ32" s="344">
        <v>23.99</v>
      </c>
      <c r="AR32" s="344">
        <v>20.27</v>
      </c>
      <c r="AS32" s="344">
        <v>15.03</v>
      </c>
      <c r="AT32" s="344">
        <v>16.940000000000001</v>
      </c>
      <c r="AU32" s="347"/>
      <c r="AV32" s="342">
        <v>3</v>
      </c>
      <c r="AW32" s="342">
        <v>3</v>
      </c>
      <c r="AX32" s="342">
        <v>5</v>
      </c>
      <c r="AY32" s="342">
        <v>6</v>
      </c>
      <c r="AZ32" s="342">
        <v>4</v>
      </c>
      <c r="BA32" s="358"/>
      <c r="BB32" s="344">
        <v>17.104648903405899</v>
      </c>
      <c r="BC32" s="371">
        <v>0.96092316841552805</v>
      </c>
      <c r="BD32" s="371">
        <v>8.9204989503077606E-2</v>
      </c>
      <c r="BE32" s="371">
        <v>-0.25538203814226001</v>
      </c>
      <c r="BF32" s="345"/>
      <c r="BG32" s="832">
        <v>20.817299999999999</v>
      </c>
      <c r="BH32" s="832">
        <v>67.602000000000004</v>
      </c>
      <c r="BI32" s="832">
        <v>10.269500000000001</v>
      </c>
      <c r="BJ32" s="832">
        <v>1.3111999999999999</v>
      </c>
      <c r="BK32" s="661"/>
      <c r="BL32" s="852" t="s">
        <v>1460</v>
      </c>
      <c r="BM32" s="852" t="s">
        <v>1461</v>
      </c>
      <c r="BN32" s="852" t="s">
        <v>1462</v>
      </c>
      <c r="BO32" s="852" t="s">
        <v>1463</v>
      </c>
      <c r="BP32" s="852" t="s">
        <v>1464</v>
      </c>
      <c r="BQ32" s="661"/>
      <c r="BR32" s="350" t="s">
        <v>463</v>
      </c>
    </row>
    <row r="33" spans="1:70" s="351" customFormat="1" x14ac:dyDescent="0.25">
      <c r="A33" s="341" t="s">
        <v>1548</v>
      </c>
      <c r="B33" s="661"/>
      <c r="C33" s="709">
        <v>41694</v>
      </c>
      <c r="D33" s="661"/>
      <c r="E33" s="342">
        <v>37719.800000000003</v>
      </c>
      <c r="F33" s="661"/>
      <c r="G33" s="343">
        <v>110.107</v>
      </c>
      <c r="H33" s="345"/>
      <c r="I33" s="344">
        <v>0.76190000000000002</v>
      </c>
      <c r="J33" s="344">
        <v>1.6296999999999999</v>
      </c>
      <c r="K33" s="344">
        <v>4.2294</v>
      </c>
      <c r="L33" s="344">
        <v>14.7986</v>
      </c>
      <c r="M33" s="344">
        <v>-3.9418000000000002</v>
      </c>
      <c r="N33" s="346">
        <v>-8.5465999999999998</v>
      </c>
      <c r="O33" s="344">
        <v>0.80400000000000005</v>
      </c>
      <c r="P33" s="344">
        <v>18.9785</v>
      </c>
      <c r="Q33" s="344">
        <v>23.029199999999999</v>
      </c>
      <c r="R33" s="344">
        <v>17.5777</v>
      </c>
      <c r="S33" s="344">
        <v>1.4603999999999999</v>
      </c>
      <c r="T33" s="344">
        <v>18.4496</v>
      </c>
      <c r="U33" s="344">
        <v>-3.1625999999999999</v>
      </c>
      <c r="V33" s="344">
        <v>-2.8035999999999999</v>
      </c>
      <c r="W33" s="344">
        <v>1.4603999999999999</v>
      </c>
      <c r="X33" s="344">
        <v>21.421800000000001</v>
      </c>
      <c r="Y33" s="345"/>
      <c r="Z33" s="342">
        <v>8</v>
      </c>
      <c r="AA33" s="342">
        <v>3</v>
      </c>
      <c r="AB33" s="342">
        <v>12</v>
      </c>
      <c r="AC33" s="342">
        <v>13</v>
      </c>
      <c r="AD33" s="342">
        <v>17</v>
      </c>
      <c r="AE33" s="342">
        <v>17</v>
      </c>
      <c r="AF33" s="342">
        <v>17</v>
      </c>
      <c r="AG33" s="342">
        <v>11</v>
      </c>
      <c r="AH33" s="342">
        <v>1</v>
      </c>
      <c r="AI33" s="342">
        <v>9</v>
      </c>
      <c r="AJ33" s="342">
        <v>3</v>
      </c>
      <c r="AK33" s="342">
        <v>6</v>
      </c>
      <c r="AL33" s="342">
        <v>17</v>
      </c>
      <c r="AM33" s="342">
        <v>17</v>
      </c>
      <c r="AN33" s="342">
        <v>3</v>
      </c>
      <c r="AO33" s="661"/>
      <c r="AP33" s="344">
        <v>19.940000000000001</v>
      </c>
      <c r="AQ33" s="344">
        <v>22.56</v>
      </c>
      <c r="AR33" s="344">
        <v>16.86</v>
      </c>
      <c r="AS33" s="344">
        <v>6.88</v>
      </c>
      <c r="AT33" s="344">
        <v>-0.45</v>
      </c>
      <c r="AU33" s="347"/>
      <c r="AV33" s="342">
        <v>6</v>
      </c>
      <c r="AW33" s="342">
        <v>7</v>
      </c>
      <c r="AX33" s="342">
        <v>10</v>
      </c>
      <c r="AY33" s="342">
        <v>17</v>
      </c>
      <c r="AZ33" s="342">
        <v>17</v>
      </c>
      <c r="BA33" s="358"/>
      <c r="BB33" s="344">
        <v>20.021177973902301</v>
      </c>
      <c r="BC33" s="371">
        <v>0.89027315925610095</v>
      </c>
      <c r="BD33" s="371">
        <v>6.0946237626936801E-2</v>
      </c>
      <c r="BE33" s="371">
        <v>-0.430027172263514</v>
      </c>
      <c r="BF33" s="345"/>
      <c r="BG33" s="832">
        <v>17.8645</v>
      </c>
      <c r="BH33" s="832">
        <v>75.5077</v>
      </c>
      <c r="BI33" s="344" t="s">
        <v>430</v>
      </c>
      <c r="BJ33" s="832">
        <v>6.6277999999999997</v>
      </c>
      <c r="BK33" s="661"/>
      <c r="BL33" s="852" t="s">
        <v>1466</v>
      </c>
      <c r="BM33" s="852" t="s">
        <v>1467</v>
      </c>
      <c r="BN33" s="852" t="s">
        <v>1468</v>
      </c>
      <c r="BO33" s="852" t="s">
        <v>1469</v>
      </c>
      <c r="BP33" s="852" t="s">
        <v>1470</v>
      </c>
      <c r="BQ33" s="661"/>
      <c r="BR33" s="350" t="s">
        <v>443</v>
      </c>
    </row>
    <row r="34" spans="1:70" s="351" customFormat="1" x14ac:dyDescent="0.25">
      <c r="A34" s="341" t="s">
        <v>1549</v>
      </c>
      <c r="B34" s="661"/>
      <c r="C34" s="709">
        <v>41275</v>
      </c>
      <c r="D34" s="661"/>
      <c r="E34" s="342">
        <v>33801.199999999997</v>
      </c>
      <c r="F34" s="661"/>
      <c r="G34" s="343">
        <v>140.84</v>
      </c>
      <c r="H34" s="345"/>
      <c r="I34" s="344">
        <v>0.65749999999999997</v>
      </c>
      <c r="J34" s="344">
        <v>0.86660000000000004</v>
      </c>
      <c r="K34" s="344">
        <v>4.4962</v>
      </c>
      <c r="L34" s="344">
        <v>15.698700000000001</v>
      </c>
      <c r="M34" s="344">
        <v>5.5772000000000004</v>
      </c>
      <c r="N34" s="346">
        <v>5.5534999999999997</v>
      </c>
      <c r="O34" s="344">
        <v>5.8636999999999997</v>
      </c>
      <c r="P34" s="344">
        <v>18.2545</v>
      </c>
      <c r="Q34" s="344">
        <v>15.636200000000001</v>
      </c>
      <c r="R34" s="344">
        <v>18.142600000000002</v>
      </c>
      <c r="S34" s="344">
        <v>0.70069999999999999</v>
      </c>
      <c r="T34" s="344">
        <v>17.229900000000001</v>
      </c>
      <c r="U34" s="344">
        <v>6.6403999999999996</v>
      </c>
      <c r="V34" s="344">
        <v>8.3968000000000007</v>
      </c>
      <c r="W34" s="344">
        <v>0.70069999999999999</v>
      </c>
      <c r="X34" s="344">
        <v>18.836200000000002</v>
      </c>
      <c r="Y34" s="345"/>
      <c r="Z34" s="342">
        <v>9</v>
      </c>
      <c r="AA34" s="342">
        <v>11</v>
      </c>
      <c r="AB34" s="342">
        <v>8</v>
      </c>
      <c r="AC34" s="342">
        <v>9</v>
      </c>
      <c r="AD34" s="342">
        <v>5</v>
      </c>
      <c r="AE34" s="342">
        <v>11</v>
      </c>
      <c r="AF34" s="342">
        <v>11</v>
      </c>
      <c r="AG34" s="342">
        <v>14</v>
      </c>
      <c r="AH34" s="342">
        <v>14</v>
      </c>
      <c r="AI34" s="342">
        <v>7</v>
      </c>
      <c r="AJ34" s="342">
        <v>11</v>
      </c>
      <c r="AK34" s="342">
        <v>10</v>
      </c>
      <c r="AL34" s="342">
        <v>6</v>
      </c>
      <c r="AM34" s="342">
        <v>11</v>
      </c>
      <c r="AN34" s="342">
        <v>11</v>
      </c>
      <c r="AO34" s="661"/>
      <c r="AP34" s="344">
        <v>18.52</v>
      </c>
      <c r="AQ34" s="344">
        <v>18.64</v>
      </c>
      <c r="AR34" s="344">
        <v>15.76</v>
      </c>
      <c r="AS34" s="344">
        <v>13.16</v>
      </c>
      <c r="AT34" s="344">
        <v>14.81</v>
      </c>
      <c r="AU34" s="347"/>
      <c r="AV34" s="342">
        <v>9</v>
      </c>
      <c r="AW34" s="342">
        <v>13</v>
      </c>
      <c r="AX34" s="342">
        <v>12</v>
      </c>
      <c r="AY34" s="342">
        <v>10</v>
      </c>
      <c r="AZ34" s="342">
        <v>8</v>
      </c>
      <c r="BA34" s="358"/>
      <c r="BB34" s="344">
        <v>15.7486674323823</v>
      </c>
      <c r="BC34" s="371">
        <v>0.83784570637814804</v>
      </c>
      <c r="BD34" s="371">
        <v>7.2247551912690999E-2</v>
      </c>
      <c r="BE34" s="371">
        <v>-0.38003054491007698</v>
      </c>
      <c r="BF34" s="345"/>
      <c r="BG34" s="832">
        <v>14.0871</v>
      </c>
      <c r="BH34" s="832">
        <v>73.214399999999998</v>
      </c>
      <c r="BI34" s="832">
        <v>4.1712400000000001</v>
      </c>
      <c r="BJ34" s="832">
        <v>8.5272600000000001</v>
      </c>
      <c r="BK34" s="661"/>
      <c r="BL34" s="852" t="s">
        <v>1472</v>
      </c>
      <c r="BM34" s="852" t="s">
        <v>1473</v>
      </c>
      <c r="BN34" s="852" t="s">
        <v>1474</v>
      </c>
      <c r="BO34" s="852" t="s">
        <v>1475</v>
      </c>
      <c r="BP34" s="852" t="s">
        <v>1476</v>
      </c>
      <c r="BQ34" s="661"/>
      <c r="BR34" s="350" t="s">
        <v>476</v>
      </c>
    </row>
    <row r="35" spans="1:70" s="351" customFormat="1" x14ac:dyDescent="0.25">
      <c r="A35" s="341" t="s">
        <v>1550</v>
      </c>
      <c r="B35" s="661"/>
      <c r="C35" s="709">
        <v>41275</v>
      </c>
      <c r="D35" s="661"/>
      <c r="E35" s="342">
        <v>24216.2</v>
      </c>
      <c r="F35" s="661"/>
      <c r="G35" s="343">
        <v>273.6671</v>
      </c>
      <c r="H35" s="345"/>
      <c r="I35" s="344">
        <v>0.2586</v>
      </c>
      <c r="J35" s="344">
        <v>0.61950000000000005</v>
      </c>
      <c r="K35" s="344">
        <v>4.0294999999999996</v>
      </c>
      <c r="L35" s="344">
        <v>15.3817</v>
      </c>
      <c r="M35" s="344">
        <v>1.9137999999999999</v>
      </c>
      <c r="N35" s="346">
        <v>2.0331999999999999</v>
      </c>
      <c r="O35" s="344">
        <v>2.6978</v>
      </c>
      <c r="P35" s="344">
        <v>13.7829</v>
      </c>
      <c r="Q35" s="344">
        <v>15.7843</v>
      </c>
      <c r="R35" s="344">
        <v>14.891500000000001</v>
      </c>
      <c r="S35" s="344">
        <v>0.62360000000000004</v>
      </c>
      <c r="T35" s="344">
        <v>16.979500000000002</v>
      </c>
      <c r="U35" s="344">
        <v>3.0607000000000002</v>
      </c>
      <c r="V35" s="344">
        <v>8.4478000000000009</v>
      </c>
      <c r="W35" s="344">
        <v>0.62360000000000004</v>
      </c>
      <c r="X35" s="344">
        <v>18.439499999999999</v>
      </c>
      <c r="Y35" s="345"/>
      <c r="Z35" s="342">
        <v>16</v>
      </c>
      <c r="AA35" s="342">
        <v>15</v>
      </c>
      <c r="AB35" s="342">
        <v>13</v>
      </c>
      <c r="AC35" s="342">
        <v>10</v>
      </c>
      <c r="AD35" s="342">
        <v>13</v>
      </c>
      <c r="AE35" s="342">
        <v>13</v>
      </c>
      <c r="AF35" s="342">
        <v>15</v>
      </c>
      <c r="AG35" s="342">
        <v>16</v>
      </c>
      <c r="AH35" s="342">
        <v>12</v>
      </c>
      <c r="AI35" s="342">
        <v>14</v>
      </c>
      <c r="AJ35" s="342">
        <v>14</v>
      </c>
      <c r="AK35" s="342">
        <v>12</v>
      </c>
      <c r="AL35" s="342">
        <v>12</v>
      </c>
      <c r="AM35" s="342">
        <v>9</v>
      </c>
      <c r="AN35" s="342">
        <v>14</v>
      </c>
      <c r="AO35" s="661"/>
      <c r="AP35" s="344">
        <v>17.079999999999998</v>
      </c>
      <c r="AQ35" s="344">
        <v>19.010000000000002</v>
      </c>
      <c r="AR35" s="344">
        <v>13.28</v>
      </c>
      <c r="AS35" s="344">
        <v>8.44</v>
      </c>
      <c r="AT35" s="344">
        <v>12.35</v>
      </c>
      <c r="AU35" s="347"/>
      <c r="AV35" s="342">
        <v>12</v>
      </c>
      <c r="AW35" s="342">
        <v>12</v>
      </c>
      <c r="AX35" s="342">
        <v>15</v>
      </c>
      <c r="AY35" s="342">
        <v>15</v>
      </c>
      <c r="AZ35" s="342">
        <v>10</v>
      </c>
      <c r="BA35" s="358"/>
      <c r="BB35" s="344">
        <v>15.1047270079527</v>
      </c>
      <c r="BC35" s="371">
        <v>0.88032026381636197</v>
      </c>
      <c r="BD35" s="371">
        <v>5.5280536034010598E-2</v>
      </c>
      <c r="BE35" s="371">
        <v>-0.79679618873342795</v>
      </c>
      <c r="BF35" s="345"/>
      <c r="BG35" s="832">
        <v>8.9702599999999997</v>
      </c>
      <c r="BH35" s="832">
        <v>70.421199999999999</v>
      </c>
      <c r="BI35" s="832">
        <v>16.054500000000001</v>
      </c>
      <c r="BJ35" s="832">
        <v>4.5540399999999996</v>
      </c>
      <c r="BK35" s="661"/>
      <c r="BL35" s="852" t="s">
        <v>1478</v>
      </c>
      <c r="BM35" s="852" t="s">
        <v>1479</v>
      </c>
      <c r="BN35" s="852" t="s">
        <v>1480</v>
      </c>
      <c r="BO35" s="852" t="s">
        <v>1481</v>
      </c>
      <c r="BP35" s="852" t="s">
        <v>1482</v>
      </c>
      <c r="BQ35" s="661"/>
      <c r="BR35" s="350" t="s">
        <v>450</v>
      </c>
    </row>
    <row r="36" spans="1:70" s="351" customFormat="1" x14ac:dyDescent="0.25">
      <c r="A36" s="341" t="s">
        <v>1551</v>
      </c>
      <c r="B36" s="661"/>
      <c r="C36" s="709">
        <v>41275</v>
      </c>
      <c r="D36" s="661"/>
      <c r="E36" s="342">
        <v>20182.900000000001</v>
      </c>
      <c r="F36" s="661"/>
      <c r="G36" s="343">
        <v>173.03299999999999</v>
      </c>
      <c r="H36" s="345"/>
      <c r="I36" s="344">
        <v>0.97750000000000004</v>
      </c>
      <c r="J36" s="344">
        <v>0.67779999999999996</v>
      </c>
      <c r="K36" s="344">
        <v>4.6946000000000003</v>
      </c>
      <c r="L36" s="344">
        <v>14.930099999999999</v>
      </c>
      <c r="M36" s="344">
        <v>2.7738</v>
      </c>
      <c r="N36" s="346">
        <v>5.1898</v>
      </c>
      <c r="O36" s="344">
        <v>4.8691000000000004</v>
      </c>
      <c r="P36" s="344">
        <v>18.928999999999998</v>
      </c>
      <c r="Q36" s="344">
        <v>13.4093</v>
      </c>
      <c r="R36" s="344">
        <v>15.3123</v>
      </c>
      <c r="S36" s="344">
        <v>1.0452999999999999</v>
      </c>
      <c r="T36" s="344">
        <v>16.2239</v>
      </c>
      <c r="U36" s="344">
        <v>3.9106000000000001</v>
      </c>
      <c r="V36" s="344">
        <v>6.6741999999999999</v>
      </c>
      <c r="W36" s="344">
        <v>1.0452999999999999</v>
      </c>
      <c r="X36" s="344">
        <v>17.148900000000001</v>
      </c>
      <c r="Y36" s="345"/>
      <c r="Z36" s="342">
        <v>3</v>
      </c>
      <c r="AA36" s="342">
        <v>13</v>
      </c>
      <c r="AB36" s="342">
        <v>6</v>
      </c>
      <c r="AC36" s="342">
        <v>12</v>
      </c>
      <c r="AD36" s="342">
        <v>10</v>
      </c>
      <c r="AE36" s="342">
        <v>12</v>
      </c>
      <c r="AF36" s="342">
        <v>12</v>
      </c>
      <c r="AG36" s="342">
        <v>12</v>
      </c>
      <c r="AH36" s="342">
        <v>17</v>
      </c>
      <c r="AI36" s="342">
        <v>12</v>
      </c>
      <c r="AJ36" s="342">
        <v>8</v>
      </c>
      <c r="AK36" s="342">
        <v>15</v>
      </c>
      <c r="AL36" s="342">
        <v>9</v>
      </c>
      <c r="AM36" s="342">
        <v>13</v>
      </c>
      <c r="AN36" s="342">
        <v>8</v>
      </c>
      <c r="AO36" s="661"/>
      <c r="AP36" s="344">
        <v>15.62</v>
      </c>
      <c r="AQ36" s="344">
        <v>16.809999999999999</v>
      </c>
      <c r="AR36" s="344">
        <v>14.84</v>
      </c>
      <c r="AS36" s="344">
        <v>11.35</v>
      </c>
      <c r="AT36" s="344">
        <v>11.79</v>
      </c>
      <c r="AU36" s="347"/>
      <c r="AV36" s="342">
        <v>16</v>
      </c>
      <c r="AW36" s="342">
        <v>17</v>
      </c>
      <c r="AX36" s="342">
        <v>14</v>
      </c>
      <c r="AY36" s="342">
        <v>12</v>
      </c>
      <c r="AZ36" s="342">
        <v>12</v>
      </c>
      <c r="BA36" s="358"/>
      <c r="BB36" s="344">
        <v>17.374765538264501</v>
      </c>
      <c r="BC36" s="371">
        <v>0.95894078564028795</v>
      </c>
      <c r="BD36" s="371">
        <v>6.9108389988789001E-2</v>
      </c>
      <c r="BE36" s="371">
        <v>-0.57678537457465895</v>
      </c>
      <c r="BF36" s="345"/>
      <c r="BG36" s="832">
        <v>14.811</v>
      </c>
      <c r="BH36" s="832">
        <v>67.815100000000001</v>
      </c>
      <c r="BI36" s="832">
        <v>12.9567</v>
      </c>
      <c r="BJ36" s="832">
        <v>4.4172000000000002</v>
      </c>
      <c r="BK36" s="661"/>
      <c r="BL36" s="852" t="s">
        <v>1484</v>
      </c>
      <c r="BM36" s="852" t="s">
        <v>1485</v>
      </c>
      <c r="BN36" s="852" t="s">
        <v>1486</v>
      </c>
      <c r="BO36" s="852" t="s">
        <v>1487</v>
      </c>
      <c r="BP36" s="852" t="s">
        <v>1488</v>
      </c>
      <c r="BQ36" s="661"/>
      <c r="BR36" s="350" t="s">
        <v>1489</v>
      </c>
    </row>
    <row r="37" spans="1:70" s="351" customFormat="1" x14ac:dyDescent="0.25">
      <c r="A37" s="341" t="s">
        <v>1552</v>
      </c>
      <c r="B37" s="661"/>
      <c r="C37" s="709">
        <v>43675</v>
      </c>
      <c r="D37" s="661"/>
      <c r="E37" s="342">
        <v>19671.7</v>
      </c>
      <c r="F37" s="661"/>
      <c r="G37" s="343">
        <v>43.165999999999997</v>
      </c>
      <c r="H37" s="345"/>
      <c r="I37" s="344">
        <v>0.76800000000000002</v>
      </c>
      <c r="J37" s="344">
        <v>1.9845999999999999</v>
      </c>
      <c r="K37" s="344">
        <v>4.7591000000000001</v>
      </c>
      <c r="L37" s="344">
        <v>18.2987</v>
      </c>
      <c r="M37" s="344">
        <v>3.1667999999999998</v>
      </c>
      <c r="N37" s="346">
        <v>9.4334000000000007</v>
      </c>
      <c r="O37" s="344">
        <v>7.4768999999999997</v>
      </c>
      <c r="P37" s="344">
        <v>19.982299999999999</v>
      </c>
      <c r="Q37" s="344">
        <v>17.541</v>
      </c>
      <c r="R37" s="344" t="s">
        <v>430</v>
      </c>
      <c r="S37" s="344">
        <v>1.4262999999999999</v>
      </c>
      <c r="T37" s="344">
        <v>20.4879</v>
      </c>
      <c r="U37" s="344">
        <v>4.1123000000000003</v>
      </c>
      <c r="V37" s="344">
        <v>10.148300000000001</v>
      </c>
      <c r="W37" s="344">
        <v>1.4262999999999999</v>
      </c>
      <c r="X37" s="344">
        <v>23.489799999999999</v>
      </c>
      <c r="Y37" s="345"/>
      <c r="Z37" s="342">
        <v>7</v>
      </c>
      <c r="AA37" s="342">
        <v>2</v>
      </c>
      <c r="AB37" s="342">
        <v>5</v>
      </c>
      <c r="AC37" s="342">
        <v>4</v>
      </c>
      <c r="AD37" s="342">
        <v>8</v>
      </c>
      <c r="AE37" s="342">
        <v>4</v>
      </c>
      <c r="AF37" s="342">
        <v>9</v>
      </c>
      <c r="AG37" s="342">
        <v>9</v>
      </c>
      <c r="AH37" s="342">
        <v>10</v>
      </c>
      <c r="AI37" s="342" t="s">
        <v>430</v>
      </c>
      <c r="AJ37" s="342">
        <v>4</v>
      </c>
      <c r="AK37" s="342">
        <v>4</v>
      </c>
      <c r="AL37" s="342">
        <v>8</v>
      </c>
      <c r="AM37" s="342">
        <v>7</v>
      </c>
      <c r="AN37" s="342">
        <v>4</v>
      </c>
      <c r="AO37" s="661"/>
      <c r="AP37" s="344" t="s">
        <v>430</v>
      </c>
      <c r="AQ37" s="344">
        <v>21.6</v>
      </c>
      <c r="AR37" s="344">
        <v>17.239999999999998</v>
      </c>
      <c r="AS37" s="344">
        <v>13.89</v>
      </c>
      <c r="AT37" s="344">
        <v>16.670000000000002</v>
      </c>
      <c r="AU37" s="347"/>
      <c r="AV37" s="342" t="s">
        <v>430</v>
      </c>
      <c r="AW37" s="342">
        <v>9</v>
      </c>
      <c r="AX37" s="342">
        <v>9</v>
      </c>
      <c r="AY37" s="342">
        <v>7</v>
      </c>
      <c r="AZ37" s="342">
        <v>6</v>
      </c>
      <c r="BA37" s="358"/>
      <c r="BB37" s="344">
        <v>17.501494553463498</v>
      </c>
      <c r="BC37" s="371">
        <v>0.99816448524020795</v>
      </c>
      <c r="BD37" s="371">
        <v>7.6162805236785397E-2</v>
      </c>
      <c r="BE37" s="371">
        <v>-0.51727099962694101</v>
      </c>
      <c r="BF37" s="345"/>
      <c r="BG37" s="832">
        <v>10.6974</v>
      </c>
      <c r="BH37" s="832">
        <v>72.342100000000002</v>
      </c>
      <c r="BI37" s="832">
        <v>15.981999999999999</v>
      </c>
      <c r="BJ37" s="832">
        <v>0.97850000000000004</v>
      </c>
      <c r="BK37" s="661"/>
      <c r="BL37" s="852" t="s">
        <v>1491</v>
      </c>
      <c r="BM37" s="852" t="s">
        <v>1492</v>
      </c>
      <c r="BN37" s="852" t="s">
        <v>1493</v>
      </c>
      <c r="BO37" s="852" t="s">
        <v>1494</v>
      </c>
      <c r="BP37" s="852" t="s">
        <v>1495</v>
      </c>
      <c r="BQ37" s="661"/>
      <c r="BR37" s="350" t="s">
        <v>443</v>
      </c>
    </row>
    <row r="38" spans="1:70" s="351" customFormat="1" x14ac:dyDescent="0.25">
      <c r="A38" s="341" t="s">
        <v>1553</v>
      </c>
      <c r="B38" s="661"/>
      <c r="C38" s="709">
        <v>41275</v>
      </c>
      <c r="D38" s="661"/>
      <c r="E38" s="342">
        <v>17811.099999999999</v>
      </c>
      <c r="F38" s="661"/>
      <c r="G38" s="343">
        <v>127.494</v>
      </c>
      <c r="H38" s="345"/>
      <c r="I38" s="344">
        <v>0.45540000000000003</v>
      </c>
      <c r="J38" s="344">
        <v>1.2959000000000001</v>
      </c>
      <c r="K38" s="344">
        <v>3.4199000000000002</v>
      </c>
      <c r="L38" s="344">
        <v>16.1465</v>
      </c>
      <c r="M38" s="344">
        <v>3.0954000000000002</v>
      </c>
      <c r="N38" s="346">
        <v>5.8314000000000004</v>
      </c>
      <c r="O38" s="344">
        <v>8.7928999999999995</v>
      </c>
      <c r="P38" s="344">
        <v>24.162099999999999</v>
      </c>
      <c r="Q38" s="344">
        <v>20.565000000000001</v>
      </c>
      <c r="R38" s="344">
        <v>19.914100000000001</v>
      </c>
      <c r="S38" s="344">
        <v>0.69420000000000004</v>
      </c>
      <c r="T38" s="344">
        <v>17.582899999999999</v>
      </c>
      <c r="U38" s="344">
        <v>3.8487</v>
      </c>
      <c r="V38" s="344">
        <v>10.229799999999999</v>
      </c>
      <c r="W38" s="344">
        <v>0.69420000000000004</v>
      </c>
      <c r="X38" s="344">
        <v>21.503</v>
      </c>
      <c r="Y38" s="345"/>
      <c r="Z38" s="342">
        <v>14</v>
      </c>
      <c r="AA38" s="342">
        <v>4</v>
      </c>
      <c r="AB38" s="342">
        <v>16</v>
      </c>
      <c r="AC38" s="342">
        <v>8</v>
      </c>
      <c r="AD38" s="342">
        <v>9</v>
      </c>
      <c r="AE38" s="342">
        <v>10</v>
      </c>
      <c r="AF38" s="342">
        <v>4</v>
      </c>
      <c r="AG38" s="342">
        <v>4</v>
      </c>
      <c r="AH38" s="342">
        <v>5</v>
      </c>
      <c r="AI38" s="342">
        <v>2</v>
      </c>
      <c r="AJ38" s="342">
        <v>12</v>
      </c>
      <c r="AK38" s="342">
        <v>9</v>
      </c>
      <c r="AL38" s="342">
        <v>10</v>
      </c>
      <c r="AM38" s="342">
        <v>5</v>
      </c>
      <c r="AN38" s="342">
        <v>12</v>
      </c>
      <c r="AO38" s="661"/>
      <c r="AP38" s="344">
        <v>21.66</v>
      </c>
      <c r="AQ38" s="344">
        <v>24.45</v>
      </c>
      <c r="AR38" s="344">
        <v>20.59</v>
      </c>
      <c r="AS38" s="344">
        <v>15.96</v>
      </c>
      <c r="AT38" s="344">
        <v>14.48</v>
      </c>
      <c r="AU38" s="347"/>
      <c r="AV38" s="342">
        <v>2</v>
      </c>
      <c r="AW38" s="342">
        <v>2</v>
      </c>
      <c r="AX38" s="342">
        <v>3</v>
      </c>
      <c r="AY38" s="342">
        <v>4</v>
      </c>
      <c r="AZ38" s="342">
        <v>9</v>
      </c>
      <c r="BA38" s="358"/>
      <c r="BB38" s="344">
        <v>17.456198676293099</v>
      </c>
      <c r="BC38" s="371">
        <v>0.97126501960150102</v>
      </c>
      <c r="BD38" s="371">
        <v>8.9464930348417293E-2</v>
      </c>
      <c r="BE38" s="371">
        <v>-0.23865449604274599</v>
      </c>
      <c r="BF38" s="345"/>
      <c r="BG38" s="832">
        <v>13.523300000000001</v>
      </c>
      <c r="BH38" s="832">
        <v>71.8857</v>
      </c>
      <c r="BI38" s="832">
        <v>10.6462</v>
      </c>
      <c r="BJ38" s="832">
        <v>3.9447999999999999</v>
      </c>
      <c r="BK38" s="661"/>
      <c r="BL38" s="852" t="s">
        <v>1497</v>
      </c>
      <c r="BM38" s="852" t="s">
        <v>1414</v>
      </c>
      <c r="BN38" s="852" t="s">
        <v>1498</v>
      </c>
      <c r="BO38" s="852" t="s">
        <v>1499</v>
      </c>
      <c r="BP38" s="852" t="s">
        <v>1500</v>
      </c>
      <c r="BQ38" s="661"/>
      <c r="BR38" s="350" t="s">
        <v>476</v>
      </c>
    </row>
    <row r="39" spans="1:70" s="351" customFormat="1" x14ac:dyDescent="0.25">
      <c r="A39" s="341" t="s">
        <v>1554</v>
      </c>
      <c r="B39" s="661"/>
      <c r="C39" s="709">
        <v>41275</v>
      </c>
      <c r="D39" s="661"/>
      <c r="E39" s="342">
        <v>15336.6</v>
      </c>
      <c r="F39" s="661"/>
      <c r="G39" s="343">
        <v>525.84050000000002</v>
      </c>
      <c r="H39" s="345"/>
      <c r="I39" s="344">
        <v>8.72E-2</v>
      </c>
      <c r="J39" s="344">
        <v>1.1088</v>
      </c>
      <c r="K39" s="344">
        <v>4.4499000000000004</v>
      </c>
      <c r="L39" s="344">
        <v>24.3429</v>
      </c>
      <c r="M39" s="344">
        <v>14.6401</v>
      </c>
      <c r="N39" s="346">
        <v>17.540800000000001</v>
      </c>
      <c r="O39" s="344">
        <v>12.2547</v>
      </c>
      <c r="P39" s="344">
        <v>27.630099999999999</v>
      </c>
      <c r="Q39" s="344">
        <v>20.3307</v>
      </c>
      <c r="R39" s="344">
        <v>18.465</v>
      </c>
      <c r="S39" s="344">
        <v>-0.1203</v>
      </c>
      <c r="T39" s="344">
        <v>26.832599999999999</v>
      </c>
      <c r="U39" s="344">
        <v>15.042199999999999</v>
      </c>
      <c r="V39" s="344">
        <v>19.8462</v>
      </c>
      <c r="W39" s="344">
        <v>-0.1203</v>
      </c>
      <c r="X39" s="344">
        <v>20.393699999999999</v>
      </c>
      <c r="Y39" s="345"/>
      <c r="Z39" s="342">
        <v>17</v>
      </c>
      <c r="AA39" s="342">
        <v>7</v>
      </c>
      <c r="AB39" s="342">
        <v>9</v>
      </c>
      <c r="AC39" s="342">
        <v>1</v>
      </c>
      <c r="AD39" s="342">
        <v>1</v>
      </c>
      <c r="AE39" s="342">
        <v>1</v>
      </c>
      <c r="AF39" s="342">
        <v>2</v>
      </c>
      <c r="AG39" s="342">
        <v>1</v>
      </c>
      <c r="AH39" s="342">
        <v>6</v>
      </c>
      <c r="AI39" s="342">
        <v>6</v>
      </c>
      <c r="AJ39" s="342">
        <v>17</v>
      </c>
      <c r="AK39" s="342">
        <v>2</v>
      </c>
      <c r="AL39" s="342">
        <v>1</v>
      </c>
      <c r="AM39" s="342">
        <v>1</v>
      </c>
      <c r="AN39" s="342">
        <v>17</v>
      </c>
      <c r="AO39" s="661"/>
      <c r="AP39" s="344">
        <v>19.739999999999998</v>
      </c>
      <c r="AQ39" s="344">
        <v>23.52</v>
      </c>
      <c r="AR39" s="344">
        <v>22.95</v>
      </c>
      <c r="AS39" s="344">
        <v>21.08</v>
      </c>
      <c r="AT39" s="344">
        <v>33.659999999999997</v>
      </c>
      <c r="AU39" s="347"/>
      <c r="AV39" s="342">
        <v>7</v>
      </c>
      <c r="AW39" s="342">
        <v>4</v>
      </c>
      <c r="AX39" s="342">
        <v>2</v>
      </c>
      <c r="AY39" s="342">
        <v>2</v>
      </c>
      <c r="AZ39" s="342">
        <v>1</v>
      </c>
      <c r="BA39" s="358"/>
      <c r="BB39" s="344">
        <v>19.159786239510598</v>
      </c>
      <c r="BC39" s="371">
        <v>0.96849580549429304</v>
      </c>
      <c r="BD39" s="371">
        <v>9.5206015398160704E-2</v>
      </c>
      <c r="BE39" s="371">
        <v>2.8887924763376E-2</v>
      </c>
      <c r="BF39" s="345"/>
      <c r="BG39" s="832">
        <v>4.9723199999999999</v>
      </c>
      <c r="BH39" s="832">
        <v>74.165499999999994</v>
      </c>
      <c r="BI39" s="832">
        <v>19.753399999999999</v>
      </c>
      <c r="BJ39" s="832">
        <v>1.1087800000000001</v>
      </c>
      <c r="BK39" s="661"/>
      <c r="BL39" s="852" t="s">
        <v>1502</v>
      </c>
      <c r="BM39" s="852" t="s">
        <v>1503</v>
      </c>
      <c r="BN39" s="852" t="s">
        <v>1504</v>
      </c>
      <c r="BO39" s="852" t="s">
        <v>1505</v>
      </c>
      <c r="BP39" s="852" t="s">
        <v>1506</v>
      </c>
      <c r="BQ39" s="661"/>
      <c r="BR39" s="350" t="s">
        <v>518</v>
      </c>
    </row>
    <row r="40" spans="1:70" s="351" customFormat="1" x14ac:dyDescent="0.25">
      <c r="A40" s="341" t="s">
        <v>1555</v>
      </c>
      <c r="B40" s="661"/>
      <c r="C40" s="709">
        <v>41275</v>
      </c>
      <c r="D40" s="661"/>
      <c r="E40" s="342">
        <v>14047.2</v>
      </c>
      <c r="F40" s="661"/>
      <c r="G40" s="343">
        <v>1624.0465999999999</v>
      </c>
      <c r="H40" s="345"/>
      <c r="I40" s="344">
        <v>0.50819999999999999</v>
      </c>
      <c r="J40" s="344">
        <v>0.67100000000000004</v>
      </c>
      <c r="K40" s="344">
        <v>3.5775999999999999</v>
      </c>
      <c r="L40" s="344">
        <v>14.405099999999999</v>
      </c>
      <c r="M40" s="344">
        <v>2.1703000000000001</v>
      </c>
      <c r="N40" s="346">
        <v>7.0296000000000003</v>
      </c>
      <c r="O40" s="344">
        <v>7.9962999999999997</v>
      </c>
      <c r="P40" s="344">
        <v>22.404599999999999</v>
      </c>
      <c r="Q40" s="344">
        <v>19.298999999999999</v>
      </c>
      <c r="R40" s="344">
        <v>15.6744</v>
      </c>
      <c r="S40" s="344">
        <v>0.65349999999999997</v>
      </c>
      <c r="T40" s="344">
        <v>16.6038</v>
      </c>
      <c r="U40" s="344">
        <v>3.1753</v>
      </c>
      <c r="V40" s="344">
        <v>8.6624999999999996</v>
      </c>
      <c r="W40" s="344">
        <v>0.65349999999999997</v>
      </c>
      <c r="X40" s="344">
        <v>17.994199999999999</v>
      </c>
      <c r="Y40" s="345"/>
      <c r="Z40" s="342">
        <v>13</v>
      </c>
      <c r="AA40" s="342">
        <v>14</v>
      </c>
      <c r="AB40" s="342">
        <v>14</v>
      </c>
      <c r="AC40" s="342">
        <v>15</v>
      </c>
      <c r="AD40" s="342">
        <v>11</v>
      </c>
      <c r="AE40" s="342">
        <v>8</v>
      </c>
      <c r="AF40" s="342">
        <v>6</v>
      </c>
      <c r="AG40" s="342">
        <v>6</v>
      </c>
      <c r="AH40" s="342">
        <v>7</v>
      </c>
      <c r="AI40" s="342">
        <v>11</v>
      </c>
      <c r="AJ40" s="342">
        <v>13</v>
      </c>
      <c r="AK40" s="342">
        <v>14</v>
      </c>
      <c r="AL40" s="342">
        <v>11</v>
      </c>
      <c r="AM40" s="342">
        <v>8</v>
      </c>
      <c r="AN40" s="342">
        <v>13</v>
      </c>
      <c r="AO40" s="661"/>
      <c r="AP40" s="344">
        <v>17.690000000000001</v>
      </c>
      <c r="AQ40" s="344">
        <v>21.3</v>
      </c>
      <c r="AR40" s="344">
        <v>18.89</v>
      </c>
      <c r="AS40" s="344">
        <v>13.79</v>
      </c>
      <c r="AT40" s="344">
        <v>12.1</v>
      </c>
      <c r="AU40" s="347"/>
      <c r="AV40" s="342">
        <v>11</v>
      </c>
      <c r="AW40" s="342">
        <v>10</v>
      </c>
      <c r="AX40" s="342">
        <v>7</v>
      </c>
      <c r="AY40" s="342">
        <v>8</v>
      </c>
      <c r="AZ40" s="342">
        <v>11</v>
      </c>
      <c r="BA40" s="358"/>
      <c r="BB40" s="344">
        <v>16.6630387499401</v>
      </c>
      <c r="BC40" s="371">
        <v>0.93535429678589099</v>
      </c>
      <c r="BD40" s="371">
        <v>8.7601918267992296E-2</v>
      </c>
      <c r="BE40" s="371">
        <v>-0.27409251681854002</v>
      </c>
      <c r="BF40" s="345"/>
      <c r="BG40" s="832">
        <v>9.5404800000000005</v>
      </c>
      <c r="BH40" s="832">
        <v>72.195599999999999</v>
      </c>
      <c r="BI40" s="832">
        <v>15.0244</v>
      </c>
      <c r="BJ40" s="832">
        <v>3.2395200000000002</v>
      </c>
      <c r="BK40" s="661"/>
      <c r="BL40" s="852" t="s">
        <v>1508</v>
      </c>
      <c r="BM40" s="852" t="s">
        <v>1509</v>
      </c>
      <c r="BN40" s="852" t="s">
        <v>1510</v>
      </c>
      <c r="BO40" s="852" t="s">
        <v>1511</v>
      </c>
      <c r="BP40" s="852" t="s">
        <v>1512</v>
      </c>
      <c r="BQ40" s="661"/>
      <c r="BR40" s="350" t="s">
        <v>443</v>
      </c>
    </row>
    <row r="41" spans="1:70" s="351" customFormat="1" x14ac:dyDescent="0.25">
      <c r="A41" s="341" t="s">
        <v>1556</v>
      </c>
      <c r="B41" s="661"/>
      <c r="C41" s="709">
        <v>41275</v>
      </c>
      <c r="D41" s="661"/>
      <c r="E41" s="342">
        <v>13921.6</v>
      </c>
      <c r="F41" s="661"/>
      <c r="G41" s="343">
        <v>240.6</v>
      </c>
      <c r="H41" s="345"/>
      <c r="I41" s="344">
        <v>0.51380000000000003</v>
      </c>
      <c r="J41" s="344">
        <v>2.2742</v>
      </c>
      <c r="K41" s="344">
        <v>8.8539999999999992</v>
      </c>
      <c r="L41" s="344">
        <v>24.3218</v>
      </c>
      <c r="M41" s="344">
        <v>7.5307000000000004</v>
      </c>
      <c r="N41" s="346">
        <v>10.6716</v>
      </c>
      <c r="O41" s="344">
        <v>14.4191</v>
      </c>
      <c r="P41" s="344">
        <v>27.038900000000002</v>
      </c>
      <c r="Q41" s="344">
        <v>21.720500000000001</v>
      </c>
      <c r="R41" s="344">
        <v>20.383700000000001</v>
      </c>
      <c r="S41" s="344">
        <v>1.4762</v>
      </c>
      <c r="T41" s="344">
        <v>26.898700000000002</v>
      </c>
      <c r="U41" s="344">
        <v>8.5446000000000009</v>
      </c>
      <c r="V41" s="344">
        <v>12.7302</v>
      </c>
      <c r="W41" s="344">
        <v>1.4762</v>
      </c>
      <c r="X41" s="344">
        <v>21.3384</v>
      </c>
      <c r="Y41" s="345"/>
      <c r="Z41" s="342">
        <v>12</v>
      </c>
      <c r="AA41" s="342">
        <v>1</v>
      </c>
      <c r="AB41" s="342">
        <v>1</v>
      </c>
      <c r="AC41" s="342">
        <v>2</v>
      </c>
      <c r="AD41" s="342">
        <v>2</v>
      </c>
      <c r="AE41" s="342">
        <v>3</v>
      </c>
      <c r="AF41" s="342">
        <v>1</v>
      </c>
      <c r="AG41" s="342">
        <v>2</v>
      </c>
      <c r="AH41" s="342">
        <v>2</v>
      </c>
      <c r="AI41" s="342">
        <v>1</v>
      </c>
      <c r="AJ41" s="342">
        <v>1</v>
      </c>
      <c r="AK41" s="342">
        <v>1</v>
      </c>
      <c r="AL41" s="342">
        <v>2</v>
      </c>
      <c r="AM41" s="342">
        <v>3</v>
      </c>
      <c r="AN41" s="342">
        <v>1</v>
      </c>
      <c r="AO41" s="661"/>
      <c r="AP41" s="344">
        <v>22.29</v>
      </c>
      <c r="AQ41" s="344">
        <v>25.24</v>
      </c>
      <c r="AR41" s="344">
        <v>23.49</v>
      </c>
      <c r="AS41" s="344">
        <v>21.19</v>
      </c>
      <c r="AT41" s="344">
        <v>24.61</v>
      </c>
      <c r="AU41" s="347"/>
      <c r="AV41" s="342">
        <v>1</v>
      </c>
      <c r="AW41" s="342">
        <v>1</v>
      </c>
      <c r="AX41" s="342">
        <v>1</v>
      </c>
      <c r="AY41" s="342">
        <v>1</v>
      </c>
      <c r="AZ41" s="342">
        <v>2</v>
      </c>
      <c r="BA41" s="358"/>
      <c r="BB41" s="344">
        <v>18.920591933656301</v>
      </c>
      <c r="BC41" s="371">
        <v>1.00956040210329</v>
      </c>
      <c r="BD41" s="371">
        <v>9.3857061342724202E-2</v>
      </c>
      <c r="BE41" s="371">
        <v>-5.3078744103256102E-2</v>
      </c>
      <c r="BF41" s="345"/>
      <c r="BG41" s="832">
        <v>17.869499999999999</v>
      </c>
      <c r="BH41" s="832">
        <v>63.950499999999998</v>
      </c>
      <c r="BI41" s="832">
        <v>16.717199999999998</v>
      </c>
      <c r="BJ41" s="832">
        <v>1.4628000000000001</v>
      </c>
      <c r="BK41" s="661"/>
      <c r="BL41" s="852" t="s">
        <v>1514</v>
      </c>
      <c r="BM41" s="852" t="s">
        <v>1515</v>
      </c>
      <c r="BN41" s="852" t="s">
        <v>1516</v>
      </c>
      <c r="BO41" s="852" t="s">
        <v>1517</v>
      </c>
      <c r="BP41" s="852" t="s">
        <v>1369</v>
      </c>
      <c r="BQ41" s="661"/>
      <c r="BR41" s="350" t="s">
        <v>518</v>
      </c>
    </row>
    <row r="42" spans="1:70" s="351" customFormat="1" x14ac:dyDescent="0.25">
      <c r="A42" s="341" t="s">
        <v>1557</v>
      </c>
      <c r="B42" s="661"/>
      <c r="C42" s="709">
        <v>41275</v>
      </c>
      <c r="D42" s="661"/>
      <c r="E42" s="342">
        <v>12563.2</v>
      </c>
      <c r="F42" s="661"/>
      <c r="G42" s="343">
        <v>3154.7637</v>
      </c>
      <c r="H42" s="345"/>
      <c r="I42" s="344">
        <v>0.87270000000000003</v>
      </c>
      <c r="J42" s="344">
        <v>1.1589</v>
      </c>
      <c r="K42" s="344">
        <v>4.8529999999999998</v>
      </c>
      <c r="L42" s="344">
        <v>14.7036</v>
      </c>
      <c r="M42" s="344">
        <v>-1.0841000000000001</v>
      </c>
      <c r="N42" s="346">
        <v>-0.23710000000000001</v>
      </c>
      <c r="O42" s="344">
        <v>3.8601999999999999</v>
      </c>
      <c r="P42" s="344">
        <v>18.703600000000002</v>
      </c>
      <c r="Q42" s="344">
        <v>15.6487</v>
      </c>
      <c r="R42" s="344">
        <v>15.2463</v>
      </c>
      <c r="S42" s="344">
        <v>1.4759</v>
      </c>
      <c r="T42" s="344">
        <v>16.66</v>
      </c>
      <c r="U42" s="344">
        <v>-0.36730000000000002</v>
      </c>
      <c r="V42" s="344">
        <v>4.8239999999999998</v>
      </c>
      <c r="W42" s="344">
        <v>1.4759</v>
      </c>
      <c r="X42" s="344">
        <v>18.108499999999999</v>
      </c>
      <c r="Y42" s="345"/>
      <c r="Z42" s="342">
        <v>5</v>
      </c>
      <c r="AA42" s="342">
        <v>6</v>
      </c>
      <c r="AB42" s="342">
        <v>4</v>
      </c>
      <c r="AC42" s="342">
        <v>14</v>
      </c>
      <c r="AD42" s="342">
        <v>16</v>
      </c>
      <c r="AE42" s="342">
        <v>16</v>
      </c>
      <c r="AF42" s="342">
        <v>13</v>
      </c>
      <c r="AG42" s="342">
        <v>13</v>
      </c>
      <c r="AH42" s="342">
        <v>13</v>
      </c>
      <c r="AI42" s="342">
        <v>13</v>
      </c>
      <c r="AJ42" s="342">
        <v>2</v>
      </c>
      <c r="AK42" s="342">
        <v>13</v>
      </c>
      <c r="AL42" s="342">
        <v>16</v>
      </c>
      <c r="AM42" s="342">
        <v>15</v>
      </c>
      <c r="AN42" s="342">
        <v>2</v>
      </c>
      <c r="AO42" s="661"/>
      <c r="AP42" s="344">
        <v>16.41</v>
      </c>
      <c r="AQ42" s="344">
        <v>18.48</v>
      </c>
      <c r="AR42" s="344">
        <v>15.65</v>
      </c>
      <c r="AS42" s="344">
        <v>10.06</v>
      </c>
      <c r="AT42" s="344">
        <v>7.58</v>
      </c>
      <c r="AU42" s="347"/>
      <c r="AV42" s="342">
        <v>13</v>
      </c>
      <c r="AW42" s="342">
        <v>15</v>
      </c>
      <c r="AX42" s="342">
        <v>13</v>
      </c>
      <c r="AY42" s="342">
        <v>13</v>
      </c>
      <c r="AZ42" s="342">
        <v>16</v>
      </c>
      <c r="BA42" s="358"/>
      <c r="BB42" s="344">
        <v>16.531217300181101</v>
      </c>
      <c r="BC42" s="371">
        <v>0.94177121196053704</v>
      </c>
      <c r="BD42" s="371">
        <v>7.2364345808902997E-2</v>
      </c>
      <c r="BE42" s="371">
        <v>-0.49913065973102799</v>
      </c>
      <c r="BF42" s="345"/>
      <c r="BG42" s="832">
        <v>12.3819</v>
      </c>
      <c r="BH42" s="832">
        <v>68.264600000000002</v>
      </c>
      <c r="BI42" s="832">
        <v>15.3523</v>
      </c>
      <c r="BJ42" s="832">
        <v>4.0011999999999999</v>
      </c>
      <c r="BK42" s="661"/>
      <c r="BL42" s="852" t="s">
        <v>1421</v>
      </c>
      <c r="BM42" s="852" t="s">
        <v>1519</v>
      </c>
      <c r="BN42" s="852" t="s">
        <v>1520</v>
      </c>
      <c r="BO42" s="852" t="s">
        <v>1521</v>
      </c>
      <c r="BP42" s="852" t="s">
        <v>1522</v>
      </c>
      <c r="BQ42" s="661"/>
      <c r="BR42" s="350" t="s">
        <v>518</v>
      </c>
    </row>
    <row r="43" spans="1:70" s="351" customFormat="1" x14ac:dyDescent="0.25">
      <c r="A43" s="341" t="s">
        <v>1558</v>
      </c>
      <c r="B43" s="661"/>
      <c r="C43" s="709">
        <v>41275</v>
      </c>
      <c r="D43" s="661"/>
      <c r="E43" s="342">
        <v>12121.5</v>
      </c>
      <c r="F43" s="661"/>
      <c r="G43" s="343">
        <v>345.8229</v>
      </c>
      <c r="H43" s="345"/>
      <c r="I43" s="344">
        <v>0.56289999999999996</v>
      </c>
      <c r="J43" s="344">
        <v>0.51449999999999996</v>
      </c>
      <c r="K43" s="344">
        <v>3.5127999999999999</v>
      </c>
      <c r="L43" s="344">
        <v>13.979100000000001</v>
      </c>
      <c r="M43" s="344">
        <v>0.76870000000000005</v>
      </c>
      <c r="N43" s="346">
        <v>0.94399999999999995</v>
      </c>
      <c r="O43" s="344">
        <v>2.4456000000000002</v>
      </c>
      <c r="P43" s="344">
        <v>14.6227</v>
      </c>
      <c r="Q43" s="344">
        <v>14.173</v>
      </c>
      <c r="R43" s="344">
        <v>14.7735</v>
      </c>
      <c r="S43" s="344">
        <v>0.57640000000000002</v>
      </c>
      <c r="T43" s="344">
        <v>15.8856</v>
      </c>
      <c r="U43" s="344">
        <v>1.8488</v>
      </c>
      <c r="V43" s="344">
        <v>5.1715</v>
      </c>
      <c r="W43" s="344">
        <v>0.57640000000000002</v>
      </c>
      <c r="X43" s="344">
        <v>18.1524</v>
      </c>
      <c r="Y43" s="345"/>
      <c r="Z43" s="342">
        <v>11</v>
      </c>
      <c r="AA43" s="342">
        <v>16</v>
      </c>
      <c r="AB43" s="342">
        <v>15</v>
      </c>
      <c r="AC43" s="342">
        <v>16</v>
      </c>
      <c r="AD43" s="342">
        <v>15</v>
      </c>
      <c r="AE43" s="342">
        <v>14</v>
      </c>
      <c r="AF43" s="342">
        <v>16</v>
      </c>
      <c r="AG43" s="342">
        <v>15</v>
      </c>
      <c r="AH43" s="342">
        <v>15</v>
      </c>
      <c r="AI43" s="342">
        <v>16</v>
      </c>
      <c r="AJ43" s="342">
        <v>16</v>
      </c>
      <c r="AK43" s="342">
        <v>16</v>
      </c>
      <c r="AL43" s="342">
        <v>15</v>
      </c>
      <c r="AM43" s="342">
        <v>14</v>
      </c>
      <c r="AN43" s="342">
        <v>16</v>
      </c>
      <c r="AO43" s="661"/>
      <c r="AP43" s="344">
        <v>16.02</v>
      </c>
      <c r="AQ43" s="344">
        <v>17.41</v>
      </c>
      <c r="AR43" s="344">
        <v>12.67</v>
      </c>
      <c r="AS43" s="344">
        <v>8.24</v>
      </c>
      <c r="AT43" s="344">
        <v>8.5500000000000007</v>
      </c>
      <c r="AU43" s="347"/>
      <c r="AV43" s="342">
        <v>15</v>
      </c>
      <c r="AW43" s="342">
        <v>16</v>
      </c>
      <c r="AX43" s="342">
        <v>16</v>
      </c>
      <c r="AY43" s="342">
        <v>16</v>
      </c>
      <c r="AZ43" s="342">
        <v>14</v>
      </c>
      <c r="BA43" s="358"/>
      <c r="BB43" s="344">
        <v>16.832345762732299</v>
      </c>
      <c r="BC43" s="371">
        <v>0.94448944494889797</v>
      </c>
      <c r="BD43" s="371">
        <v>5.5119327344630598E-2</v>
      </c>
      <c r="BE43" s="371">
        <v>-0.82295234163056097</v>
      </c>
      <c r="BF43" s="345"/>
      <c r="BG43" s="832">
        <v>9.3167799999999996</v>
      </c>
      <c r="BH43" s="832">
        <v>68.389700000000005</v>
      </c>
      <c r="BI43" s="832">
        <v>20.688199999999998</v>
      </c>
      <c r="BJ43" s="832">
        <v>1.6053200000000001</v>
      </c>
      <c r="BK43" s="661"/>
      <c r="BL43" s="852" t="s">
        <v>1524</v>
      </c>
      <c r="BM43" s="852" t="s">
        <v>1525</v>
      </c>
      <c r="BN43" s="852" t="s">
        <v>1526</v>
      </c>
      <c r="BO43" s="852" t="s">
        <v>1527</v>
      </c>
      <c r="BP43" s="852" t="s">
        <v>1528</v>
      </c>
      <c r="BQ43" s="661"/>
      <c r="BR43" s="350" t="s">
        <v>518</v>
      </c>
    </row>
    <row r="44" spans="1:70" s="351" customFormat="1" x14ac:dyDescent="0.25">
      <c r="A44" s="341" t="s">
        <v>1559</v>
      </c>
      <c r="B44" s="661"/>
      <c r="C44" s="709">
        <v>41610</v>
      </c>
      <c r="D44" s="661"/>
      <c r="E44" s="342">
        <v>11009</v>
      </c>
      <c r="F44" s="661"/>
      <c r="G44" s="343">
        <v>76.48</v>
      </c>
      <c r="H44" s="345"/>
      <c r="I44" s="344">
        <v>0.59189999999999998</v>
      </c>
      <c r="J44" s="344">
        <v>1.0304</v>
      </c>
      <c r="K44" s="344">
        <v>4.3525999999999998</v>
      </c>
      <c r="L44" s="344">
        <v>15.3719</v>
      </c>
      <c r="M44" s="344">
        <v>2.0550000000000002</v>
      </c>
      <c r="N44" s="346">
        <v>0.51259999999999994</v>
      </c>
      <c r="O44" s="344">
        <v>3.4456000000000002</v>
      </c>
      <c r="P44" s="344">
        <v>13.193099999999999</v>
      </c>
      <c r="Q44" s="344">
        <v>13.6853</v>
      </c>
      <c r="R44" s="344">
        <v>17.230699999999999</v>
      </c>
      <c r="S44" s="344">
        <v>0.92369999999999997</v>
      </c>
      <c r="T44" s="344">
        <v>17.049299999999999</v>
      </c>
      <c r="U44" s="344">
        <v>2.7681</v>
      </c>
      <c r="V44" s="344">
        <v>3.0310999999999999</v>
      </c>
      <c r="W44" s="344">
        <v>0.92369999999999997</v>
      </c>
      <c r="X44" s="344">
        <v>17.5395</v>
      </c>
      <c r="Y44" s="345"/>
      <c r="Z44" s="342">
        <v>10</v>
      </c>
      <c r="AA44" s="342">
        <v>9</v>
      </c>
      <c r="AB44" s="342">
        <v>11</v>
      </c>
      <c r="AC44" s="342">
        <v>11</v>
      </c>
      <c r="AD44" s="342">
        <v>12</v>
      </c>
      <c r="AE44" s="342">
        <v>15</v>
      </c>
      <c r="AF44" s="342">
        <v>14</v>
      </c>
      <c r="AG44" s="342">
        <v>17</v>
      </c>
      <c r="AH44" s="342">
        <v>16</v>
      </c>
      <c r="AI44" s="342">
        <v>10</v>
      </c>
      <c r="AJ44" s="342">
        <v>10</v>
      </c>
      <c r="AK44" s="342">
        <v>11</v>
      </c>
      <c r="AL44" s="342">
        <v>13</v>
      </c>
      <c r="AM44" s="342">
        <v>16</v>
      </c>
      <c r="AN44" s="342">
        <v>10</v>
      </c>
      <c r="AO44" s="661"/>
      <c r="AP44" s="344">
        <v>18.16</v>
      </c>
      <c r="AQ44" s="344">
        <v>18.61</v>
      </c>
      <c r="AR44" s="344">
        <v>11.37</v>
      </c>
      <c r="AS44" s="344">
        <v>8.64</v>
      </c>
      <c r="AT44" s="344">
        <v>8.34</v>
      </c>
      <c r="AU44" s="347"/>
      <c r="AV44" s="342">
        <v>10</v>
      </c>
      <c r="AW44" s="342">
        <v>14</v>
      </c>
      <c r="AX44" s="342">
        <v>17</v>
      </c>
      <c r="AY44" s="342">
        <v>14</v>
      </c>
      <c r="AZ44" s="342">
        <v>15</v>
      </c>
      <c r="BA44" s="358"/>
      <c r="BB44" s="344">
        <v>15.8179233588166</v>
      </c>
      <c r="BC44" s="371">
        <v>0.83779486968806904</v>
      </c>
      <c r="BD44" s="371">
        <v>4.8013330970506501E-2</v>
      </c>
      <c r="BE44" s="371">
        <v>-0.79349579076840904</v>
      </c>
      <c r="BF44" s="345"/>
      <c r="BG44" s="832">
        <v>18.78</v>
      </c>
      <c r="BH44" s="832">
        <v>68.906099999999995</v>
      </c>
      <c r="BI44" s="832">
        <v>9.3478600000000007</v>
      </c>
      <c r="BJ44" s="832">
        <v>2.96604</v>
      </c>
      <c r="BK44" s="661"/>
      <c r="BL44" s="852" t="s">
        <v>1530</v>
      </c>
      <c r="BM44" s="852" t="s">
        <v>1531</v>
      </c>
      <c r="BN44" s="852" t="s">
        <v>993</v>
      </c>
      <c r="BO44" s="852" t="s">
        <v>1532</v>
      </c>
      <c r="BP44" s="852" t="s">
        <v>1533</v>
      </c>
      <c r="BQ44" s="661"/>
      <c r="BR44" s="350" t="s">
        <v>602</v>
      </c>
    </row>
    <row r="45" spans="1:70" s="351" customFormat="1" x14ac:dyDescent="0.25">
      <c r="A45" s="341" t="s">
        <v>1560</v>
      </c>
      <c r="B45" s="661"/>
      <c r="C45" s="709">
        <v>41275</v>
      </c>
      <c r="D45" s="661"/>
      <c r="E45" s="342">
        <v>7829.18</v>
      </c>
      <c r="F45" s="661"/>
      <c r="G45" s="343">
        <v>382.89</v>
      </c>
      <c r="H45" s="345"/>
      <c r="I45" s="344">
        <v>0.83479999999999999</v>
      </c>
      <c r="J45" s="344">
        <v>0.1963</v>
      </c>
      <c r="K45" s="344">
        <v>2.1175999999999999</v>
      </c>
      <c r="L45" s="344">
        <v>16.450700000000001</v>
      </c>
      <c r="M45" s="344">
        <v>6.8719000000000001</v>
      </c>
      <c r="N45" s="346">
        <v>12.077400000000001</v>
      </c>
      <c r="O45" s="344">
        <v>9.2309000000000001</v>
      </c>
      <c r="P45" s="344">
        <v>25.023499999999999</v>
      </c>
      <c r="Q45" s="344">
        <v>19.176300000000001</v>
      </c>
      <c r="R45" s="344">
        <v>17.858499999999999</v>
      </c>
      <c r="S45" s="344">
        <v>0.60699999999999998</v>
      </c>
      <c r="T45" s="344">
        <v>18.0047</v>
      </c>
      <c r="U45" s="344">
        <v>7.9870999999999999</v>
      </c>
      <c r="V45" s="344">
        <v>16.6494</v>
      </c>
      <c r="W45" s="344">
        <v>0.60699999999999998</v>
      </c>
      <c r="X45" s="344">
        <v>19.605899999999998</v>
      </c>
      <c r="Y45" s="345"/>
      <c r="Z45" s="342">
        <v>6</v>
      </c>
      <c r="AA45" s="342">
        <v>17</v>
      </c>
      <c r="AB45" s="342">
        <v>17</v>
      </c>
      <c r="AC45" s="342">
        <v>6</v>
      </c>
      <c r="AD45" s="342">
        <v>3</v>
      </c>
      <c r="AE45" s="342">
        <v>2</v>
      </c>
      <c r="AF45" s="342">
        <v>3</v>
      </c>
      <c r="AG45" s="342">
        <v>3</v>
      </c>
      <c r="AH45" s="342">
        <v>8</v>
      </c>
      <c r="AI45" s="342">
        <v>8</v>
      </c>
      <c r="AJ45" s="342">
        <v>15</v>
      </c>
      <c r="AK45" s="342">
        <v>8</v>
      </c>
      <c r="AL45" s="342">
        <v>3</v>
      </c>
      <c r="AM45" s="342">
        <v>2</v>
      </c>
      <c r="AN45" s="342">
        <v>15</v>
      </c>
      <c r="AO45" s="661"/>
      <c r="AP45" s="344">
        <v>19.690000000000001</v>
      </c>
      <c r="AQ45" s="344">
        <v>23.11</v>
      </c>
      <c r="AR45" s="344">
        <v>20.48</v>
      </c>
      <c r="AS45" s="344">
        <v>18.2</v>
      </c>
      <c r="AT45" s="344">
        <v>21.2</v>
      </c>
      <c r="AU45" s="347"/>
      <c r="AV45" s="342">
        <v>8</v>
      </c>
      <c r="AW45" s="342">
        <v>6</v>
      </c>
      <c r="AX45" s="342">
        <v>4</v>
      </c>
      <c r="AY45" s="342">
        <v>3</v>
      </c>
      <c r="AZ45" s="342">
        <v>3</v>
      </c>
      <c r="BA45" s="358"/>
      <c r="BB45" s="344">
        <v>17.821216348008399</v>
      </c>
      <c r="BC45" s="371">
        <v>1.0126919967844701</v>
      </c>
      <c r="BD45" s="371">
        <v>9.0993691267357096E-2</v>
      </c>
      <c r="BE45" s="371">
        <v>-0.25554438498549298</v>
      </c>
      <c r="BF45" s="345"/>
      <c r="BG45" s="832">
        <v>10.609400000000001</v>
      </c>
      <c r="BH45" s="832">
        <v>75.989800000000002</v>
      </c>
      <c r="BI45" s="832">
        <v>9.2093600000000002</v>
      </c>
      <c r="BJ45" s="832">
        <v>4.1914400000000001</v>
      </c>
      <c r="BK45" s="661"/>
      <c r="BL45" s="852" t="s">
        <v>1535</v>
      </c>
      <c r="BM45" s="852" t="s">
        <v>1536</v>
      </c>
      <c r="BN45" s="852" t="s">
        <v>1537</v>
      </c>
      <c r="BO45" s="852" t="s">
        <v>1538</v>
      </c>
      <c r="BP45" s="852" t="s">
        <v>1539</v>
      </c>
      <c r="BQ45" s="661"/>
      <c r="BR45" s="350" t="s">
        <v>518</v>
      </c>
    </row>
    <row r="46" spans="1:70" s="351" customFormat="1" x14ac:dyDescent="0.25">
      <c r="A46" s="341" t="s">
        <v>1561</v>
      </c>
      <c r="B46" s="661"/>
      <c r="C46" s="709">
        <v>41275</v>
      </c>
      <c r="D46" s="661"/>
      <c r="E46" s="342">
        <v>6624.16</v>
      </c>
      <c r="F46" s="661"/>
      <c r="G46" s="343">
        <v>943.91</v>
      </c>
      <c r="H46" s="345"/>
      <c r="I46" s="344">
        <v>0.87419999999999998</v>
      </c>
      <c r="J46" s="344">
        <v>1.1000000000000001</v>
      </c>
      <c r="K46" s="344">
        <v>4.9057000000000004</v>
      </c>
      <c r="L46" s="344">
        <v>18.971800000000002</v>
      </c>
      <c r="M46" s="344">
        <v>3.956</v>
      </c>
      <c r="N46" s="346">
        <v>7.0387000000000004</v>
      </c>
      <c r="O46" s="344">
        <v>6.2485999999999997</v>
      </c>
      <c r="P46" s="344">
        <v>19.373000000000001</v>
      </c>
      <c r="Q46" s="344">
        <v>16.851800000000001</v>
      </c>
      <c r="R46" s="344">
        <v>14.810499999999999</v>
      </c>
      <c r="S46" s="344">
        <v>1.1682999999999999</v>
      </c>
      <c r="T46" s="344">
        <v>20.8886</v>
      </c>
      <c r="U46" s="344">
        <v>4.9652000000000003</v>
      </c>
      <c r="V46" s="344">
        <v>10.1502</v>
      </c>
      <c r="W46" s="344">
        <v>1.1682999999999999</v>
      </c>
      <c r="X46" s="344">
        <v>16.502199999999998</v>
      </c>
      <c r="Y46" s="345"/>
      <c r="Z46" s="342">
        <v>4</v>
      </c>
      <c r="AA46" s="342">
        <v>8</v>
      </c>
      <c r="AB46" s="342">
        <v>3</v>
      </c>
      <c r="AC46" s="342">
        <v>3</v>
      </c>
      <c r="AD46" s="342">
        <v>7</v>
      </c>
      <c r="AE46" s="342">
        <v>7</v>
      </c>
      <c r="AF46" s="342">
        <v>10</v>
      </c>
      <c r="AG46" s="342">
        <v>10</v>
      </c>
      <c r="AH46" s="342">
        <v>11</v>
      </c>
      <c r="AI46" s="342">
        <v>15</v>
      </c>
      <c r="AJ46" s="342">
        <v>6</v>
      </c>
      <c r="AK46" s="342">
        <v>3</v>
      </c>
      <c r="AL46" s="342">
        <v>7</v>
      </c>
      <c r="AM46" s="342">
        <v>6</v>
      </c>
      <c r="AN46" s="342">
        <v>6</v>
      </c>
      <c r="AO46" s="661"/>
      <c r="AP46" s="344">
        <v>16.39</v>
      </c>
      <c r="AQ46" s="344">
        <v>19.45</v>
      </c>
      <c r="AR46" s="344">
        <v>15.95</v>
      </c>
      <c r="AS46" s="344">
        <v>12.46</v>
      </c>
      <c r="AT46" s="344">
        <v>16.87</v>
      </c>
      <c r="AU46" s="347"/>
      <c r="AV46" s="342">
        <v>14</v>
      </c>
      <c r="AW46" s="342">
        <v>11</v>
      </c>
      <c r="AX46" s="342">
        <v>11</v>
      </c>
      <c r="AY46" s="342">
        <v>11</v>
      </c>
      <c r="AZ46" s="342">
        <v>5</v>
      </c>
      <c r="BA46" s="358"/>
      <c r="BB46" s="344">
        <v>16.945171972296698</v>
      </c>
      <c r="BC46" s="371">
        <v>0.95235141431234904</v>
      </c>
      <c r="BD46" s="371">
        <v>7.2406917678075194E-2</v>
      </c>
      <c r="BE46" s="371">
        <v>-0.53836547744713703</v>
      </c>
      <c r="BF46" s="345"/>
      <c r="BG46" s="832">
        <v>5.7391500000000004</v>
      </c>
      <c r="BH46" s="832">
        <v>66.625299999999996</v>
      </c>
      <c r="BI46" s="832">
        <v>25.284400000000002</v>
      </c>
      <c r="BJ46" s="832">
        <v>2.3511500000000001</v>
      </c>
      <c r="BK46" s="661"/>
      <c r="BL46" s="852" t="s">
        <v>1541</v>
      </c>
      <c r="BM46" s="852" t="s">
        <v>1421</v>
      </c>
      <c r="BN46" s="852" t="s">
        <v>1542</v>
      </c>
      <c r="BO46" s="852" t="s">
        <v>1543</v>
      </c>
      <c r="BP46" s="852" t="s">
        <v>1544</v>
      </c>
      <c r="BQ46" s="661"/>
      <c r="BR46" s="350" t="s">
        <v>476</v>
      </c>
    </row>
    <row r="47" spans="1:70" x14ac:dyDescent="0.25">
      <c r="A47" s="36" t="s">
        <v>93</v>
      </c>
      <c r="B47" s="43"/>
      <c r="C47" s="710"/>
      <c r="D47" s="43"/>
      <c r="E47" s="51"/>
      <c r="F47" s="43"/>
      <c r="G47" s="55"/>
      <c r="H47" s="66"/>
      <c r="I47" s="59">
        <v>0.66359999999999997</v>
      </c>
      <c r="J47" s="59">
        <v>1.0625</v>
      </c>
      <c r="K47" s="59">
        <v>4.4894999999999996</v>
      </c>
      <c r="L47" s="59">
        <v>16.770600000000002</v>
      </c>
      <c r="M47" s="59">
        <v>3.657</v>
      </c>
      <c r="N47" s="70">
        <v>5.6680999999999999</v>
      </c>
      <c r="O47" s="59">
        <v>6.7123999999999997</v>
      </c>
      <c r="P47" s="59">
        <v>20.4435</v>
      </c>
      <c r="Q47" s="59">
        <v>18.095700000000001</v>
      </c>
      <c r="R47" s="59">
        <v>17.319099999999999</v>
      </c>
      <c r="S47" s="59">
        <v>0.94540000000000002</v>
      </c>
      <c r="T47" s="59">
        <v>18.7499</v>
      </c>
      <c r="U47" s="59">
        <v>4.6215999999999999</v>
      </c>
      <c r="V47" s="59">
        <v>8.7954000000000008</v>
      </c>
      <c r="W47" s="59">
        <v>0.94540000000000002</v>
      </c>
      <c r="X47" s="59">
        <v>19.394300000000001</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18.798124999999999</v>
      </c>
      <c r="AQ47" s="59">
        <v>21.171764705882399</v>
      </c>
      <c r="AR47" s="59">
        <v>17.564117647058801</v>
      </c>
      <c r="AS47" s="59">
        <v>13.3370588235294</v>
      </c>
      <c r="AT47" s="59">
        <v>14.552352941176499</v>
      </c>
      <c r="AU47" s="78"/>
      <c r="AV47" s="51">
        <v>16</v>
      </c>
      <c r="AW47" s="51">
        <v>17</v>
      </c>
      <c r="AX47" s="51">
        <v>17</v>
      </c>
      <c r="AY47" s="51">
        <v>17</v>
      </c>
      <c r="AZ47" s="51">
        <v>17</v>
      </c>
      <c r="BA47" s="254"/>
      <c r="BB47" s="59"/>
      <c r="BC47" s="282"/>
      <c r="BD47" s="282"/>
      <c r="BE47" s="282"/>
      <c r="BF47" s="66"/>
      <c r="BG47" s="59"/>
      <c r="BH47" s="59"/>
      <c r="BI47" s="59"/>
      <c r="BJ47" s="59"/>
      <c r="BK47" s="43"/>
      <c r="BL47" s="84"/>
      <c r="BM47" s="84"/>
      <c r="BN47" s="84"/>
      <c r="BO47" s="84"/>
      <c r="BP47" s="84"/>
      <c r="BQ47" s="43"/>
      <c r="BR47" s="88"/>
    </row>
    <row r="48" spans="1:70" x14ac:dyDescent="0.25">
      <c r="A48" s="37" t="s">
        <v>94</v>
      </c>
      <c r="B48" s="44"/>
      <c r="C48" s="711"/>
      <c r="D48" s="44"/>
      <c r="E48" s="52"/>
      <c r="F48" s="44"/>
      <c r="G48" s="56"/>
      <c r="H48" s="67"/>
      <c r="I48" s="60">
        <v>1.0772999999999999</v>
      </c>
      <c r="J48" s="60">
        <v>2.2742</v>
      </c>
      <c r="K48" s="60">
        <v>8.8539999999999992</v>
      </c>
      <c r="L48" s="60">
        <v>24.3429</v>
      </c>
      <c r="M48" s="60">
        <v>14.6401</v>
      </c>
      <c r="N48" s="71">
        <v>17.540800000000001</v>
      </c>
      <c r="O48" s="60">
        <v>14.4191</v>
      </c>
      <c r="P48" s="60">
        <v>27.630099999999999</v>
      </c>
      <c r="Q48" s="60">
        <v>23.029199999999999</v>
      </c>
      <c r="R48" s="60">
        <v>20.383700000000001</v>
      </c>
      <c r="S48" s="60">
        <v>1.4762</v>
      </c>
      <c r="T48" s="60">
        <v>26.898700000000002</v>
      </c>
      <c r="U48" s="60">
        <v>15.042199999999999</v>
      </c>
      <c r="V48" s="60">
        <v>19.8462</v>
      </c>
      <c r="W48" s="60">
        <v>1.4762</v>
      </c>
      <c r="X48" s="60">
        <v>23.489799999999999</v>
      </c>
      <c r="Y48" s="67"/>
      <c r="Z48" s="52"/>
      <c r="AA48" s="52"/>
      <c r="AB48" s="52"/>
      <c r="AC48" s="52"/>
      <c r="AD48" s="52"/>
      <c r="AE48" s="52"/>
      <c r="AF48" s="52"/>
      <c r="AG48" s="52"/>
      <c r="AH48" s="52"/>
      <c r="AI48" s="52"/>
      <c r="AJ48" s="52"/>
      <c r="AK48" s="52"/>
      <c r="AL48" s="52"/>
      <c r="AM48" s="52"/>
      <c r="AN48" s="52"/>
      <c r="AO48" s="44"/>
      <c r="AP48" s="60">
        <v>22.29</v>
      </c>
      <c r="AQ48" s="60">
        <v>25.24</v>
      </c>
      <c r="AR48" s="60">
        <v>23.49</v>
      </c>
      <c r="AS48" s="60">
        <v>21.19</v>
      </c>
      <c r="AT48" s="60">
        <v>33.659999999999997</v>
      </c>
      <c r="AU48" s="79"/>
      <c r="AV48" s="52"/>
      <c r="AW48" s="52"/>
      <c r="AX48" s="52"/>
      <c r="AY48" s="52"/>
      <c r="AZ48" s="52"/>
      <c r="BA48" s="255"/>
      <c r="BB48" s="60"/>
      <c r="BC48" s="284"/>
      <c r="BD48" s="284"/>
      <c r="BE48" s="284"/>
      <c r="BF48" s="67"/>
      <c r="BG48" s="60"/>
      <c r="BH48" s="60"/>
      <c r="BI48" s="60"/>
      <c r="BJ48" s="60"/>
      <c r="BK48" s="44"/>
      <c r="BL48" s="85"/>
      <c r="BM48" s="85"/>
      <c r="BN48" s="85"/>
      <c r="BO48" s="85"/>
      <c r="BP48" s="85"/>
      <c r="BQ48" s="44"/>
      <c r="BR48" s="89"/>
    </row>
    <row r="49" spans="1:70" x14ac:dyDescent="0.25">
      <c r="A49" s="37" t="s">
        <v>95</v>
      </c>
      <c r="B49" s="44"/>
      <c r="C49" s="711"/>
      <c r="D49" s="44"/>
      <c r="E49" s="52"/>
      <c r="F49" s="44"/>
      <c r="G49" s="56"/>
      <c r="H49" s="67"/>
      <c r="I49" s="60">
        <v>8.72E-2</v>
      </c>
      <c r="J49" s="60">
        <v>0.1963</v>
      </c>
      <c r="K49" s="60">
        <v>2.1175999999999999</v>
      </c>
      <c r="L49" s="60">
        <v>13.5144</v>
      </c>
      <c r="M49" s="60">
        <v>-3.9418000000000002</v>
      </c>
      <c r="N49" s="71">
        <v>-8.5465999999999998</v>
      </c>
      <c r="O49" s="60">
        <v>0.80400000000000005</v>
      </c>
      <c r="P49" s="60">
        <v>13.193099999999999</v>
      </c>
      <c r="Q49" s="60">
        <v>13.4093</v>
      </c>
      <c r="R49" s="60">
        <v>14.7735</v>
      </c>
      <c r="S49" s="60">
        <v>-0.1203</v>
      </c>
      <c r="T49" s="60">
        <v>15.123100000000001</v>
      </c>
      <c r="U49" s="60">
        <v>-3.1625999999999999</v>
      </c>
      <c r="V49" s="60">
        <v>-2.8035999999999999</v>
      </c>
      <c r="W49" s="60">
        <v>-0.1203</v>
      </c>
      <c r="X49" s="60">
        <v>16.502199999999998</v>
      </c>
      <c r="Y49" s="67"/>
      <c r="Z49" s="52"/>
      <c r="AA49" s="52"/>
      <c r="AB49" s="52"/>
      <c r="AC49" s="52"/>
      <c r="AD49" s="52"/>
      <c r="AE49" s="52"/>
      <c r="AF49" s="52"/>
      <c r="AG49" s="52"/>
      <c r="AH49" s="52"/>
      <c r="AI49" s="52"/>
      <c r="AJ49" s="52"/>
      <c r="AK49" s="52"/>
      <c r="AL49" s="52"/>
      <c r="AM49" s="52"/>
      <c r="AN49" s="52"/>
      <c r="AO49" s="44"/>
      <c r="AP49" s="60">
        <v>15.62</v>
      </c>
      <c r="AQ49" s="60">
        <v>16.809999999999999</v>
      </c>
      <c r="AR49" s="60">
        <v>11.37</v>
      </c>
      <c r="AS49" s="60">
        <v>6.88</v>
      </c>
      <c r="AT49" s="60">
        <v>-0.45</v>
      </c>
      <c r="AU49" s="79"/>
      <c r="AV49" s="52"/>
      <c r="AW49" s="52"/>
      <c r="AX49" s="52"/>
      <c r="AY49" s="52"/>
      <c r="AZ49" s="52"/>
      <c r="BA49" s="255"/>
      <c r="BB49" s="60"/>
      <c r="BC49" s="284"/>
      <c r="BD49" s="284"/>
      <c r="BE49" s="284"/>
      <c r="BF49" s="67"/>
      <c r="BG49" s="60"/>
      <c r="BH49" s="60"/>
      <c r="BI49" s="60"/>
      <c r="BJ49" s="60"/>
      <c r="BK49" s="44"/>
      <c r="BL49" s="85"/>
      <c r="BM49" s="85"/>
      <c r="BN49" s="85"/>
      <c r="BO49" s="85"/>
      <c r="BP49" s="85"/>
      <c r="BQ49" s="44"/>
      <c r="BR49" s="89"/>
    </row>
    <row r="50" spans="1:70" x14ac:dyDescent="0.25">
      <c r="A50" s="38" t="s">
        <v>96</v>
      </c>
      <c r="B50" s="45"/>
      <c r="C50" s="712"/>
      <c r="D50" s="45"/>
      <c r="E50" s="53"/>
      <c r="F50" s="45"/>
      <c r="G50" s="57"/>
      <c r="H50" s="68"/>
      <c r="I50" s="61">
        <v>0.65749999999999997</v>
      </c>
      <c r="J50" s="61">
        <v>1.0304</v>
      </c>
      <c r="K50" s="61">
        <v>4.4499000000000004</v>
      </c>
      <c r="L50" s="61">
        <v>15.698700000000001</v>
      </c>
      <c r="M50" s="61">
        <v>3.0954000000000002</v>
      </c>
      <c r="N50" s="72">
        <v>5.8758999999999997</v>
      </c>
      <c r="O50" s="61">
        <v>7.4768999999999997</v>
      </c>
      <c r="P50" s="61">
        <v>19.982299999999999</v>
      </c>
      <c r="Q50" s="61">
        <v>18.6053</v>
      </c>
      <c r="R50" s="61">
        <v>17.7181</v>
      </c>
      <c r="S50" s="61">
        <v>1.0256000000000001</v>
      </c>
      <c r="T50" s="61">
        <v>17.582899999999999</v>
      </c>
      <c r="U50" s="61">
        <v>3.9106000000000001</v>
      </c>
      <c r="V50" s="61">
        <v>8.4478000000000009</v>
      </c>
      <c r="W50" s="61">
        <v>1.0256000000000001</v>
      </c>
      <c r="X50" s="61">
        <v>18.836200000000002</v>
      </c>
      <c r="Y50" s="68"/>
      <c r="Z50" s="53"/>
      <c r="AA50" s="53"/>
      <c r="AB50" s="53"/>
      <c r="AC50" s="53"/>
      <c r="AD50" s="53"/>
      <c r="AE50" s="53"/>
      <c r="AF50" s="53"/>
      <c r="AG50" s="53"/>
      <c r="AH50" s="53"/>
      <c r="AI50" s="53"/>
      <c r="AJ50" s="53"/>
      <c r="AK50" s="53"/>
      <c r="AL50" s="53"/>
      <c r="AM50" s="53"/>
      <c r="AN50" s="53"/>
      <c r="AO50" s="45"/>
      <c r="AP50" s="61">
        <v>19.100000000000001</v>
      </c>
      <c r="AQ50" s="61">
        <v>21.6</v>
      </c>
      <c r="AR50" s="61">
        <v>17.239999999999998</v>
      </c>
      <c r="AS50" s="61">
        <v>13.21</v>
      </c>
      <c r="AT50" s="61">
        <v>14.48</v>
      </c>
      <c r="AU50" s="80"/>
      <c r="AV50" s="53"/>
      <c r="AW50" s="53"/>
      <c r="AX50" s="53"/>
      <c r="AY50" s="53"/>
      <c r="AZ50" s="53"/>
      <c r="BA50" s="258"/>
      <c r="BB50" s="61"/>
      <c r="BC50" s="287"/>
      <c r="BD50" s="287"/>
      <c r="BE50" s="287"/>
      <c r="BF50" s="68"/>
      <c r="BG50" s="61"/>
      <c r="BH50" s="61"/>
      <c r="BI50" s="61"/>
      <c r="BJ50" s="61"/>
      <c r="BK50" s="45"/>
      <c r="BL50" s="86"/>
      <c r="BM50" s="86"/>
      <c r="BN50" s="86"/>
      <c r="BO50" s="86"/>
      <c r="BP50" s="86"/>
      <c r="BQ50" s="45"/>
      <c r="BR50" s="90"/>
    </row>
    <row r="51" spans="1:70" ht="14.5" x14ac:dyDescent="0.25">
      <c r="A51" s="39" t="s">
        <v>122</v>
      </c>
      <c r="B51" s="46"/>
      <c r="C51" s="71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59"/>
      <c r="BB51" s="62"/>
      <c r="BC51" s="289"/>
      <c r="BD51" s="289"/>
      <c r="BE51" s="289"/>
      <c r="BF51" s="69"/>
      <c r="BG51" s="62"/>
      <c r="BH51" s="62"/>
      <c r="BI51" s="62"/>
      <c r="BJ51" s="62"/>
      <c r="BK51" s="46"/>
      <c r="BL51" s="87"/>
      <c r="BM51" s="87"/>
      <c r="BN51" s="87"/>
      <c r="BO51" s="87"/>
      <c r="BP51" s="87"/>
      <c r="BQ51" s="46"/>
      <c r="BR51" s="91"/>
    </row>
    <row r="52" spans="1:70" s="106" customFormat="1" x14ac:dyDescent="0.25">
      <c r="A52" s="125" t="s">
        <v>1562</v>
      </c>
      <c r="B52" s="126"/>
      <c r="C52" s="723">
        <v>36959</v>
      </c>
      <c r="D52" s="126"/>
      <c r="E52" s="127">
        <v>8133.66</v>
      </c>
      <c r="F52" s="126"/>
      <c r="G52" s="128">
        <v>221.9752</v>
      </c>
      <c r="H52" s="130"/>
      <c r="I52" s="129">
        <v>0.4173</v>
      </c>
      <c r="J52" s="129">
        <v>0.85740000000000005</v>
      </c>
      <c r="K52" s="129">
        <v>1.7927</v>
      </c>
      <c r="L52" s="129">
        <v>15.9787</v>
      </c>
      <c r="M52" s="129">
        <v>5.8395999999999999</v>
      </c>
      <c r="N52" s="131">
        <v>-8.5000000000000006E-2</v>
      </c>
      <c r="O52" s="129">
        <v>-5.1367000000000003</v>
      </c>
      <c r="P52" s="129">
        <v>15.7019</v>
      </c>
      <c r="Q52" s="129">
        <v>15.9224</v>
      </c>
      <c r="R52" s="129">
        <v>16.930299999999999</v>
      </c>
      <c r="S52" s="129">
        <v>0.21199999999999999</v>
      </c>
      <c r="T52" s="129">
        <v>18.114100000000001</v>
      </c>
      <c r="U52" s="129">
        <v>6.2412000000000001</v>
      </c>
      <c r="V52" s="129">
        <v>8.7225000000000001</v>
      </c>
      <c r="W52" s="129">
        <v>0.21199999999999999</v>
      </c>
      <c r="X52" s="129">
        <v>13.018000000000001</v>
      </c>
      <c r="Y52" s="130"/>
      <c r="Z52" s="127">
        <v>11</v>
      </c>
      <c r="AA52" s="127">
        <v>12</v>
      </c>
      <c r="AB52" s="127">
        <v>16</v>
      </c>
      <c r="AC52" s="127">
        <v>11</v>
      </c>
      <c r="AD52" s="127">
        <v>6</v>
      </c>
      <c r="AE52" s="127">
        <v>12</v>
      </c>
      <c r="AF52" s="127">
        <v>12</v>
      </c>
      <c r="AG52" s="127">
        <v>11</v>
      </c>
      <c r="AH52" s="127">
        <v>3</v>
      </c>
      <c r="AI52" s="127">
        <v>1</v>
      </c>
      <c r="AJ52" s="127">
        <v>15</v>
      </c>
      <c r="AK52" s="127">
        <v>11</v>
      </c>
      <c r="AL52" s="127">
        <v>7</v>
      </c>
      <c r="AM52" s="127">
        <v>8</v>
      </c>
      <c r="AN52" s="127">
        <v>15</v>
      </c>
      <c r="AO52" s="126"/>
      <c r="AP52" s="129">
        <v>18.89</v>
      </c>
      <c r="AQ52" s="129">
        <v>19.75</v>
      </c>
      <c r="AR52" s="129">
        <v>12.55</v>
      </c>
      <c r="AS52" s="129">
        <v>5.26</v>
      </c>
      <c r="AT52" s="129">
        <v>16.190000000000001</v>
      </c>
      <c r="AU52" s="132"/>
      <c r="AV52" s="127">
        <v>1</v>
      </c>
      <c r="AW52" s="127">
        <v>2</v>
      </c>
      <c r="AX52" s="127">
        <v>7</v>
      </c>
      <c r="AY52" s="127">
        <v>11</v>
      </c>
      <c r="AZ52" s="127">
        <v>8</v>
      </c>
      <c r="BA52" s="260"/>
      <c r="BB52" s="129">
        <v>17.544176271238801</v>
      </c>
      <c r="BC52" s="291">
        <v>0.930907927988881</v>
      </c>
      <c r="BD52" s="291">
        <v>5.6876222256904599E-2</v>
      </c>
      <c r="BE52" s="291">
        <v>-0.72771825597595596</v>
      </c>
      <c r="BF52" s="130"/>
      <c r="BG52" s="854">
        <v>13.1251</v>
      </c>
      <c r="BH52" s="854">
        <v>57.155900000000003</v>
      </c>
      <c r="BI52" s="854">
        <v>7.68811</v>
      </c>
      <c r="BJ52" s="854">
        <v>22.030889999999999</v>
      </c>
      <c r="BK52" s="126"/>
      <c r="BL52" s="856" t="s">
        <v>1563</v>
      </c>
      <c r="BM52" s="856" t="s">
        <v>1564</v>
      </c>
      <c r="BN52" s="856" t="s">
        <v>1565</v>
      </c>
      <c r="BO52" s="856" t="s">
        <v>1566</v>
      </c>
      <c r="BP52" s="856" t="s">
        <v>1567</v>
      </c>
      <c r="BQ52" s="126"/>
      <c r="BR52" s="135" t="s">
        <v>602</v>
      </c>
    </row>
    <row r="53" spans="1:70" s="106" customFormat="1" x14ac:dyDescent="0.25">
      <c r="A53" s="107" t="s">
        <v>1568</v>
      </c>
      <c r="B53" s="108"/>
      <c r="C53" s="724">
        <v>34516</v>
      </c>
      <c r="D53" s="108"/>
      <c r="E53" s="109">
        <v>5897.23</v>
      </c>
      <c r="F53" s="108"/>
      <c r="G53" s="110">
        <v>457.14159999999998</v>
      </c>
      <c r="H53" s="112"/>
      <c r="I53" s="111">
        <v>0.55300000000000005</v>
      </c>
      <c r="J53" s="111">
        <v>0.8125</v>
      </c>
      <c r="K53" s="111">
        <v>3.5935999999999999</v>
      </c>
      <c r="L53" s="111">
        <v>13.0497</v>
      </c>
      <c r="M53" s="111">
        <v>0.17760000000000001</v>
      </c>
      <c r="N53" s="113">
        <v>4.8037999999999998</v>
      </c>
      <c r="O53" s="111">
        <v>2.3984999999999999</v>
      </c>
      <c r="P53" s="111">
        <v>17.978400000000001</v>
      </c>
      <c r="Q53" s="111">
        <v>15.834199999999999</v>
      </c>
      <c r="R53" s="111">
        <v>16.048999999999999</v>
      </c>
      <c r="S53" s="111">
        <v>1.0250999999999999</v>
      </c>
      <c r="T53" s="111">
        <v>15.187200000000001</v>
      </c>
      <c r="U53" s="111">
        <v>1.3297000000000001</v>
      </c>
      <c r="V53" s="111">
        <v>7.6048999999999998</v>
      </c>
      <c r="W53" s="111">
        <v>1.0250999999999999</v>
      </c>
      <c r="X53" s="111">
        <v>12.6774</v>
      </c>
      <c r="Y53" s="112"/>
      <c r="Z53" s="109">
        <v>9</v>
      </c>
      <c r="AA53" s="109">
        <v>13</v>
      </c>
      <c r="AB53" s="109">
        <v>12</v>
      </c>
      <c r="AC53" s="109">
        <v>14</v>
      </c>
      <c r="AD53" s="109">
        <v>13</v>
      </c>
      <c r="AE53" s="109">
        <v>10</v>
      </c>
      <c r="AF53" s="109">
        <v>9</v>
      </c>
      <c r="AG53" s="109">
        <v>10</v>
      </c>
      <c r="AH53" s="109">
        <v>5</v>
      </c>
      <c r="AI53" s="109">
        <v>2</v>
      </c>
      <c r="AJ53" s="109">
        <v>5</v>
      </c>
      <c r="AK53" s="109">
        <v>15</v>
      </c>
      <c r="AL53" s="109">
        <v>13</v>
      </c>
      <c r="AM53" s="109">
        <v>11</v>
      </c>
      <c r="AN53" s="109">
        <v>5</v>
      </c>
      <c r="AO53" s="108"/>
      <c r="AP53" s="111">
        <v>17.02</v>
      </c>
      <c r="AQ53" s="111">
        <v>18.48</v>
      </c>
      <c r="AR53" s="111">
        <v>15</v>
      </c>
      <c r="AS53" s="111">
        <v>9.76</v>
      </c>
      <c r="AT53" s="111">
        <v>10.49</v>
      </c>
      <c r="AU53" s="114"/>
      <c r="AV53" s="109">
        <v>3</v>
      </c>
      <c r="AW53" s="109">
        <v>4</v>
      </c>
      <c r="AX53" s="109">
        <v>5</v>
      </c>
      <c r="AY53" s="109">
        <v>10</v>
      </c>
      <c r="AZ53" s="109">
        <v>12</v>
      </c>
      <c r="BA53" s="256"/>
      <c r="BB53" s="111">
        <v>15.5739270486285</v>
      </c>
      <c r="BC53" s="286">
        <v>0.893182373194785</v>
      </c>
      <c r="BD53" s="286">
        <v>7.0456268055475293E-2</v>
      </c>
      <c r="BE53" s="286">
        <v>-0.55835448837132595</v>
      </c>
      <c r="BF53" s="112"/>
      <c r="BG53" s="111">
        <v>9.8214600000000001</v>
      </c>
      <c r="BH53" s="111">
        <v>79.474400000000003</v>
      </c>
      <c r="BI53" s="111">
        <v>9.5094600000000007</v>
      </c>
      <c r="BJ53" s="111">
        <v>1.19468</v>
      </c>
      <c r="BK53" s="108"/>
      <c r="BL53" s="117" t="s">
        <v>1569</v>
      </c>
      <c r="BM53" s="117" t="s">
        <v>1570</v>
      </c>
      <c r="BN53" s="117" t="s">
        <v>1571</v>
      </c>
      <c r="BO53" s="117" t="s">
        <v>1572</v>
      </c>
      <c r="BP53" s="117" t="s">
        <v>1573</v>
      </c>
      <c r="BQ53" s="108"/>
      <c r="BR53" s="118" t="s">
        <v>525</v>
      </c>
    </row>
    <row r="54" spans="1:70" s="106" customFormat="1" x14ac:dyDescent="0.25">
      <c r="A54" s="107" t="s">
        <v>1574</v>
      </c>
      <c r="B54" s="108"/>
      <c r="C54" s="724">
        <v>44811</v>
      </c>
      <c r="D54" s="108"/>
      <c r="E54" s="109">
        <v>6198.75</v>
      </c>
      <c r="F54" s="108"/>
      <c r="G54" s="110">
        <v>21.414000000000001</v>
      </c>
      <c r="H54" s="112"/>
      <c r="I54" s="111">
        <v>0.72909999999999997</v>
      </c>
      <c r="J54" s="111">
        <v>1.734</v>
      </c>
      <c r="K54" s="111">
        <v>4.0979999999999999</v>
      </c>
      <c r="L54" s="111">
        <v>18.152699999999999</v>
      </c>
      <c r="M54" s="111">
        <v>5.8788999999999998</v>
      </c>
      <c r="N54" s="113">
        <v>10.6724</v>
      </c>
      <c r="O54" s="111">
        <v>11.211600000000001</v>
      </c>
      <c r="P54" s="111">
        <v>23.3111</v>
      </c>
      <c r="Q54" s="111" t="s">
        <v>430</v>
      </c>
      <c r="R54" s="111" t="s">
        <v>430</v>
      </c>
      <c r="S54" s="111">
        <v>0.97130000000000005</v>
      </c>
      <c r="T54" s="111">
        <v>20.499700000000001</v>
      </c>
      <c r="U54" s="111">
        <v>6.7603999999999997</v>
      </c>
      <c r="V54" s="111">
        <v>12.4626</v>
      </c>
      <c r="W54" s="111">
        <v>0.97130000000000005</v>
      </c>
      <c r="X54" s="111">
        <v>22.064299999999999</v>
      </c>
      <c r="Y54" s="112"/>
      <c r="Z54" s="109">
        <v>5</v>
      </c>
      <c r="AA54" s="109">
        <v>2</v>
      </c>
      <c r="AB54" s="109">
        <v>8</v>
      </c>
      <c r="AC54" s="109">
        <v>6</v>
      </c>
      <c r="AD54" s="109">
        <v>5</v>
      </c>
      <c r="AE54" s="109">
        <v>2</v>
      </c>
      <c r="AF54" s="109">
        <v>1</v>
      </c>
      <c r="AG54" s="109">
        <v>1</v>
      </c>
      <c r="AH54" s="109" t="s">
        <v>430</v>
      </c>
      <c r="AI54" s="109" t="s">
        <v>430</v>
      </c>
      <c r="AJ54" s="109">
        <v>6</v>
      </c>
      <c r="AK54" s="109">
        <v>5</v>
      </c>
      <c r="AL54" s="109">
        <v>5</v>
      </c>
      <c r="AM54" s="109">
        <v>2</v>
      </c>
      <c r="AN54" s="109">
        <v>6</v>
      </c>
      <c r="AO54" s="108"/>
      <c r="AP54" s="111" t="s">
        <v>430</v>
      </c>
      <c r="AQ54" s="111" t="s">
        <v>430</v>
      </c>
      <c r="AR54" s="111" t="s">
        <v>430</v>
      </c>
      <c r="AS54" s="111">
        <v>16.579999999999998</v>
      </c>
      <c r="AT54" s="111">
        <v>19.54</v>
      </c>
      <c r="AU54" s="114"/>
      <c r="AV54" s="109" t="s">
        <v>430</v>
      </c>
      <c r="AW54" s="109" t="s">
        <v>430</v>
      </c>
      <c r="AX54" s="109" t="s">
        <v>430</v>
      </c>
      <c r="AY54" s="109">
        <v>1</v>
      </c>
      <c r="AZ54" s="109">
        <v>4</v>
      </c>
      <c r="BA54" s="256"/>
      <c r="BB54" s="111">
        <v>16.455997386485901</v>
      </c>
      <c r="BC54" s="286">
        <v>0.90883876639219496</v>
      </c>
      <c r="BD54" s="286">
        <v>9.1642863120666704E-2</v>
      </c>
      <c r="BE54" s="286">
        <v>-0.13836884060458099</v>
      </c>
      <c r="BF54" s="112"/>
      <c r="BG54" s="855">
        <v>3.7861099999999999</v>
      </c>
      <c r="BH54" s="855">
        <v>60.935699999999997</v>
      </c>
      <c r="BI54" s="855">
        <v>20.538499999999999</v>
      </c>
      <c r="BJ54" s="855">
        <v>14.73969</v>
      </c>
      <c r="BK54" s="108"/>
      <c r="BL54" s="857" t="s">
        <v>1575</v>
      </c>
      <c r="BM54" s="857" t="s">
        <v>1576</v>
      </c>
      <c r="BN54" s="857" t="s">
        <v>1577</v>
      </c>
      <c r="BO54" s="857" t="s">
        <v>1578</v>
      </c>
      <c r="BP54" s="857" t="s">
        <v>1579</v>
      </c>
      <c r="BQ54" s="108"/>
      <c r="BR54" s="118" t="s">
        <v>554</v>
      </c>
    </row>
    <row r="55" spans="1:70" s="106" customFormat="1" x14ac:dyDescent="0.25">
      <c r="A55" s="107" t="s">
        <v>1580</v>
      </c>
      <c r="B55" s="108"/>
      <c r="C55" s="724">
        <v>43130</v>
      </c>
      <c r="D55" s="108"/>
      <c r="E55" s="109">
        <v>5075.66</v>
      </c>
      <c r="F55" s="108"/>
      <c r="G55" s="110">
        <v>36.602499999999999</v>
      </c>
      <c r="H55" s="112"/>
      <c r="I55" s="111">
        <v>0.40239999999999998</v>
      </c>
      <c r="J55" s="111">
        <v>0.86529999999999996</v>
      </c>
      <c r="K55" s="111">
        <v>3.9365000000000001</v>
      </c>
      <c r="L55" s="111">
        <v>17.387899999999998</v>
      </c>
      <c r="M55" s="111">
        <v>6.6976000000000004</v>
      </c>
      <c r="N55" s="113">
        <v>8.7317999999999998</v>
      </c>
      <c r="O55" s="111">
        <v>5.4067999999999996</v>
      </c>
      <c r="P55" s="111">
        <v>22.003699999999998</v>
      </c>
      <c r="Q55" s="111">
        <v>18.284800000000001</v>
      </c>
      <c r="R55" s="111" t="s">
        <v>430</v>
      </c>
      <c r="S55" s="111">
        <v>0.36299999999999999</v>
      </c>
      <c r="T55" s="111">
        <v>18.840800000000002</v>
      </c>
      <c r="U55" s="111">
        <v>8.2775999999999996</v>
      </c>
      <c r="V55" s="111">
        <v>13.210699999999999</v>
      </c>
      <c r="W55" s="111">
        <v>0.36299999999999999</v>
      </c>
      <c r="X55" s="111">
        <v>16.6509</v>
      </c>
      <c r="Y55" s="112"/>
      <c r="Z55" s="109">
        <v>12</v>
      </c>
      <c r="AA55" s="109">
        <v>11</v>
      </c>
      <c r="AB55" s="109">
        <v>10</v>
      </c>
      <c r="AC55" s="109">
        <v>7</v>
      </c>
      <c r="AD55" s="109">
        <v>3</v>
      </c>
      <c r="AE55" s="109">
        <v>5</v>
      </c>
      <c r="AF55" s="109">
        <v>3</v>
      </c>
      <c r="AG55" s="109">
        <v>3</v>
      </c>
      <c r="AH55" s="109">
        <v>1</v>
      </c>
      <c r="AI55" s="109" t="s">
        <v>430</v>
      </c>
      <c r="AJ55" s="109">
        <v>13</v>
      </c>
      <c r="AK55" s="109">
        <v>9</v>
      </c>
      <c r="AL55" s="109">
        <v>2</v>
      </c>
      <c r="AM55" s="109">
        <v>1</v>
      </c>
      <c r="AN55" s="109">
        <v>13</v>
      </c>
      <c r="AO55" s="108"/>
      <c r="AP55" s="111" t="s">
        <v>430</v>
      </c>
      <c r="AQ55" s="111">
        <v>21.76</v>
      </c>
      <c r="AR55" s="111">
        <v>18.52</v>
      </c>
      <c r="AS55" s="111">
        <v>13.53</v>
      </c>
      <c r="AT55" s="111">
        <v>20.29</v>
      </c>
      <c r="AU55" s="114"/>
      <c r="AV55" s="109" t="s">
        <v>430</v>
      </c>
      <c r="AW55" s="109">
        <v>1</v>
      </c>
      <c r="AX55" s="109">
        <v>1</v>
      </c>
      <c r="AY55" s="109">
        <v>2</v>
      </c>
      <c r="AZ55" s="109">
        <v>3</v>
      </c>
      <c r="BA55" s="256"/>
      <c r="BB55" s="111">
        <v>16.931995957504899</v>
      </c>
      <c r="BC55" s="286">
        <v>0.95168689042830101</v>
      </c>
      <c r="BD55" s="286">
        <v>8.4553383610890806E-2</v>
      </c>
      <c r="BE55" s="286">
        <v>-0.33242381440109697</v>
      </c>
      <c r="BF55" s="112"/>
      <c r="BG55" s="855">
        <v>6.6936799999999996</v>
      </c>
      <c r="BH55" s="855">
        <v>74.242199999999997</v>
      </c>
      <c r="BI55" s="855">
        <v>16.975999999999999</v>
      </c>
      <c r="BJ55" s="855">
        <v>2.08812</v>
      </c>
      <c r="BK55" s="108"/>
      <c r="BL55" s="857" t="s">
        <v>1581</v>
      </c>
      <c r="BM55" s="857" t="s">
        <v>1582</v>
      </c>
      <c r="BN55" s="857" t="s">
        <v>1583</v>
      </c>
      <c r="BO55" s="857" t="s">
        <v>695</v>
      </c>
      <c r="BP55" s="857" t="s">
        <v>1584</v>
      </c>
      <c r="BQ55" s="108"/>
      <c r="BR55" s="118" t="s">
        <v>476</v>
      </c>
    </row>
    <row r="56" spans="1:70" s="106" customFormat="1" x14ac:dyDescent="0.25">
      <c r="A56" s="107" t="s">
        <v>1585</v>
      </c>
      <c r="B56" s="108"/>
      <c r="C56" s="724">
        <v>44897</v>
      </c>
      <c r="D56" s="108"/>
      <c r="E56" s="109">
        <v>4864.1499999999996</v>
      </c>
      <c r="F56" s="108"/>
      <c r="G56" s="110">
        <v>18.260000000000002</v>
      </c>
      <c r="H56" s="112"/>
      <c r="I56" s="111">
        <v>0.71699999999999997</v>
      </c>
      <c r="J56" s="111">
        <v>1.4443999999999999</v>
      </c>
      <c r="K56" s="111">
        <v>5.1843000000000004</v>
      </c>
      <c r="L56" s="111">
        <v>16.901399999999999</v>
      </c>
      <c r="M56" s="111">
        <v>4.2237</v>
      </c>
      <c r="N56" s="113">
        <v>5.1238000000000001</v>
      </c>
      <c r="O56" s="111">
        <v>5.3579999999999997</v>
      </c>
      <c r="P56" s="111">
        <v>18.493600000000001</v>
      </c>
      <c r="Q56" s="111" t="s">
        <v>430</v>
      </c>
      <c r="R56" s="111" t="s">
        <v>430</v>
      </c>
      <c r="S56" s="111">
        <v>1.2195</v>
      </c>
      <c r="T56" s="111">
        <v>19.659199999999998</v>
      </c>
      <c r="U56" s="111">
        <v>5.5491000000000001</v>
      </c>
      <c r="V56" s="111">
        <v>7.6650999999999998</v>
      </c>
      <c r="W56" s="111">
        <v>1.2195</v>
      </c>
      <c r="X56" s="111">
        <v>18.296600000000002</v>
      </c>
      <c r="Y56" s="112"/>
      <c r="Z56" s="109">
        <v>6</v>
      </c>
      <c r="AA56" s="109">
        <v>4</v>
      </c>
      <c r="AB56" s="109">
        <v>5</v>
      </c>
      <c r="AC56" s="109">
        <v>9</v>
      </c>
      <c r="AD56" s="109">
        <v>9</v>
      </c>
      <c r="AE56" s="109">
        <v>9</v>
      </c>
      <c r="AF56" s="109">
        <v>4</v>
      </c>
      <c r="AG56" s="109">
        <v>7</v>
      </c>
      <c r="AH56" s="109" t="s">
        <v>430</v>
      </c>
      <c r="AI56" s="109" t="s">
        <v>430</v>
      </c>
      <c r="AJ56" s="109">
        <v>3</v>
      </c>
      <c r="AK56" s="109">
        <v>7</v>
      </c>
      <c r="AL56" s="109">
        <v>9</v>
      </c>
      <c r="AM56" s="109">
        <v>10</v>
      </c>
      <c r="AN56" s="109">
        <v>3</v>
      </c>
      <c r="AO56" s="108"/>
      <c r="AP56" s="111" t="s">
        <v>430</v>
      </c>
      <c r="AQ56" s="111" t="s">
        <v>430</v>
      </c>
      <c r="AR56" s="111" t="s">
        <v>430</v>
      </c>
      <c r="AS56" s="111">
        <v>12.56</v>
      </c>
      <c r="AT56" s="111">
        <v>14.21</v>
      </c>
      <c r="AU56" s="114"/>
      <c r="AV56" s="109" t="s">
        <v>430</v>
      </c>
      <c r="AW56" s="109" t="s">
        <v>430</v>
      </c>
      <c r="AX56" s="109" t="s">
        <v>430</v>
      </c>
      <c r="AY56" s="109">
        <v>6</v>
      </c>
      <c r="AZ56" s="109">
        <v>10</v>
      </c>
      <c r="BA56" s="256"/>
      <c r="BB56" s="111">
        <v>16.759033600585202</v>
      </c>
      <c r="BC56" s="286">
        <v>0.94181123698428204</v>
      </c>
      <c r="BD56" s="286">
        <v>6.9925366108586295E-2</v>
      </c>
      <c r="BE56" s="286">
        <v>-0.53429460664400596</v>
      </c>
      <c r="BF56" s="112"/>
      <c r="BG56" s="855">
        <v>16.9771</v>
      </c>
      <c r="BH56" s="855">
        <v>74.334800000000001</v>
      </c>
      <c r="BI56" s="855">
        <v>5.1218199999999996</v>
      </c>
      <c r="BJ56" s="855">
        <v>3.5662799999999999</v>
      </c>
      <c r="BK56" s="108"/>
      <c r="BL56" s="857" t="s">
        <v>1586</v>
      </c>
      <c r="BM56" s="857" t="s">
        <v>1587</v>
      </c>
      <c r="BN56" s="857" t="s">
        <v>1588</v>
      </c>
      <c r="BO56" s="857" t="s">
        <v>1589</v>
      </c>
      <c r="BP56" s="857" t="s">
        <v>1590</v>
      </c>
      <c r="BQ56" s="108"/>
      <c r="BR56" s="118" t="s">
        <v>443</v>
      </c>
    </row>
    <row r="57" spans="1:70" s="106" customFormat="1" x14ac:dyDescent="0.25">
      <c r="A57" s="107" t="s">
        <v>1591</v>
      </c>
      <c r="B57" s="108"/>
      <c r="C57" s="724">
        <v>38839</v>
      </c>
      <c r="D57" s="108"/>
      <c r="E57" s="109">
        <v>2529.5</v>
      </c>
      <c r="F57" s="108"/>
      <c r="G57" s="110">
        <v>111.432</v>
      </c>
      <c r="H57" s="112"/>
      <c r="I57" s="111">
        <v>0.25030000000000002</v>
      </c>
      <c r="J57" s="111">
        <v>1.0532999999999999</v>
      </c>
      <c r="K57" s="111">
        <v>4.0659999999999998</v>
      </c>
      <c r="L57" s="111">
        <v>15.3194</v>
      </c>
      <c r="M57" s="111">
        <v>5.0495999999999999</v>
      </c>
      <c r="N57" s="113">
        <v>9.8497000000000003</v>
      </c>
      <c r="O57" s="111">
        <v>5.3346</v>
      </c>
      <c r="P57" s="111">
        <v>19.498999999999999</v>
      </c>
      <c r="Q57" s="111">
        <v>15.8552</v>
      </c>
      <c r="R57" s="111">
        <v>15.4335</v>
      </c>
      <c r="S57" s="111">
        <v>0.8619</v>
      </c>
      <c r="T57" s="111">
        <v>16.604900000000001</v>
      </c>
      <c r="U57" s="111">
        <v>6.3219000000000003</v>
      </c>
      <c r="V57" s="111">
        <v>11.646000000000001</v>
      </c>
      <c r="W57" s="111">
        <v>0.8619</v>
      </c>
      <c r="X57" s="111">
        <v>12.689</v>
      </c>
      <c r="Y57" s="112"/>
      <c r="Z57" s="109">
        <v>14</v>
      </c>
      <c r="AA57" s="109">
        <v>8</v>
      </c>
      <c r="AB57" s="109">
        <v>9</v>
      </c>
      <c r="AC57" s="109">
        <v>12</v>
      </c>
      <c r="AD57" s="109">
        <v>7</v>
      </c>
      <c r="AE57" s="109">
        <v>3</v>
      </c>
      <c r="AF57" s="109">
        <v>5</v>
      </c>
      <c r="AG57" s="109">
        <v>5</v>
      </c>
      <c r="AH57" s="109">
        <v>4</v>
      </c>
      <c r="AI57" s="109">
        <v>3</v>
      </c>
      <c r="AJ57" s="109">
        <v>8</v>
      </c>
      <c r="AK57" s="109">
        <v>12</v>
      </c>
      <c r="AL57" s="109">
        <v>6</v>
      </c>
      <c r="AM57" s="109">
        <v>3</v>
      </c>
      <c r="AN57" s="109">
        <v>8</v>
      </c>
      <c r="AO57" s="108"/>
      <c r="AP57" s="111">
        <v>17.32</v>
      </c>
      <c r="AQ57" s="111">
        <v>19.48</v>
      </c>
      <c r="AR57" s="111">
        <v>16.14</v>
      </c>
      <c r="AS57" s="111">
        <v>12.7</v>
      </c>
      <c r="AT57" s="111">
        <v>17.03</v>
      </c>
      <c r="AU57" s="114"/>
      <c r="AV57" s="109">
        <v>2</v>
      </c>
      <c r="AW57" s="109">
        <v>3</v>
      </c>
      <c r="AX57" s="109">
        <v>3</v>
      </c>
      <c r="AY57" s="109">
        <v>5</v>
      </c>
      <c r="AZ57" s="109">
        <v>6</v>
      </c>
      <c r="BA57" s="256"/>
      <c r="BB57" s="111">
        <v>15.148906947518901</v>
      </c>
      <c r="BC57" s="286">
        <v>0.85303320930078497</v>
      </c>
      <c r="BD57" s="286">
        <v>8.0385070097317393E-2</v>
      </c>
      <c r="BE57" s="286">
        <v>-0.36346737280614999</v>
      </c>
      <c r="BF57" s="112"/>
      <c r="BG57" s="855">
        <v>7.2379800000000003</v>
      </c>
      <c r="BH57" s="855">
        <v>70.983800000000002</v>
      </c>
      <c r="BI57" s="855">
        <v>18.89</v>
      </c>
      <c r="BJ57" s="855">
        <v>2.88822</v>
      </c>
      <c r="BK57" s="108"/>
      <c r="BL57" s="857" t="s">
        <v>1592</v>
      </c>
      <c r="BM57" s="857" t="s">
        <v>1593</v>
      </c>
      <c r="BN57" s="857" t="s">
        <v>434</v>
      </c>
      <c r="BO57" s="857" t="s">
        <v>1594</v>
      </c>
      <c r="BP57" s="857" t="s">
        <v>1595</v>
      </c>
      <c r="BQ57" s="108"/>
      <c r="BR57" s="118" t="s">
        <v>1489</v>
      </c>
    </row>
    <row r="58" spans="1:70" s="106" customFormat="1" x14ac:dyDescent="0.25">
      <c r="A58" s="107" t="s">
        <v>1596</v>
      </c>
      <c r="B58" s="108"/>
      <c r="C58" s="724">
        <v>44791</v>
      </c>
      <c r="D58" s="108"/>
      <c r="E58" s="109">
        <v>2305.5100000000002</v>
      </c>
      <c r="F58" s="108"/>
      <c r="G58" s="110">
        <v>18.68</v>
      </c>
      <c r="H58" s="112"/>
      <c r="I58" s="111">
        <v>0.66820000000000002</v>
      </c>
      <c r="J58" s="111">
        <v>0.92930000000000001</v>
      </c>
      <c r="K58" s="111">
        <v>5.1860999999999997</v>
      </c>
      <c r="L58" s="111">
        <v>18.912700000000001</v>
      </c>
      <c r="M58" s="111">
        <v>7.1531000000000002</v>
      </c>
      <c r="N58" s="113">
        <v>7.0179999999999998</v>
      </c>
      <c r="O58" s="111">
        <v>4.5392000000000001</v>
      </c>
      <c r="P58" s="111">
        <v>19.0078</v>
      </c>
      <c r="Q58" s="111" t="s">
        <v>430</v>
      </c>
      <c r="R58" s="111" t="s">
        <v>430</v>
      </c>
      <c r="S58" s="111">
        <v>0.79859999999999998</v>
      </c>
      <c r="T58" s="111">
        <v>20.6173</v>
      </c>
      <c r="U58" s="111">
        <v>7.9145000000000003</v>
      </c>
      <c r="V58" s="111">
        <v>8.6930999999999994</v>
      </c>
      <c r="W58" s="111">
        <v>0.79859999999999998</v>
      </c>
      <c r="X58" s="111">
        <v>17.503599999999999</v>
      </c>
      <c r="Y58" s="112"/>
      <c r="Z58" s="109">
        <v>7</v>
      </c>
      <c r="AA58" s="109">
        <v>9</v>
      </c>
      <c r="AB58" s="109">
        <v>4</v>
      </c>
      <c r="AC58" s="109">
        <v>4</v>
      </c>
      <c r="AD58" s="109">
        <v>2</v>
      </c>
      <c r="AE58" s="109">
        <v>8</v>
      </c>
      <c r="AF58" s="109">
        <v>6</v>
      </c>
      <c r="AG58" s="109">
        <v>6</v>
      </c>
      <c r="AH58" s="109" t="s">
        <v>430</v>
      </c>
      <c r="AI58" s="109" t="s">
        <v>430</v>
      </c>
      <c r="AJ58" s="109">
        <v>10</v>
      </c>
      <c r="AK58" s="109">
        <v>4</v>
      </c>
      <c r="AL58" s="109">
        <v>3</v>
      </c>
      <c r="AM58" s="109">
        <v>9</v>
      </c>
      <c r="AN58" s="109">
        <v>10</v>
      </c>
      <c r="AO58" s="108"/>
      <c r="AP58" s="111" t="s">
        <v>430</v>
      </c>
      <c r="AQ58" s="111" t="s">
        <v>430</v>
      </c>
      <c r="AR58" s="111" t="s">
        <v>430</v>
      </c>
      <c r="AS58" s="111">
        <v>12.54</v>
      </c>
      <c r="AT58" s="111">
        <v>17.690000000000001</v>
      </c>
      <c r="AU58" s="114"/>
      <c r="AV58" s="109" t="s">
        <v>430</v>
      </c>
      <c r="AW58" s="109" t="s">
        <v>430</v>
      </c>
      <c r="AX58" s="109" t="s">
        <v>430</v>
      </c>
      <c r="AY58" s="109">
        <v>7</v>
      </c>
      <c r="AZ58" s="109">
        <v>5</v>
      </c>
      <c r="BA58" s="256"/>
      <c r="BB58" s="111">
        <v>18.332350950919199</v>
      </c>
      <c r="BC58" s="286">
        <v>0.99031136851966595</v>
      </c>
      <c r="BD58" s="286">
        <v>6.63993023926263E-2</v>
      </c>
      <c r="BE58" s="286">
        <v>-0.57678322364132595</v>
      </c>
      <c r="BF58" s="112"/>
      <c r="BG58" s="855">
        <v>17.0901</v>
      </c>
      <c r="BH58" s="855">
        <v>64.904499999999999</v>
      </c>
      <c r="BI58" s="855">
        <v>13.31</v>
      </c>
      <c r="BJ58" s="855">
        <v>4.6954000000000002</v>
      </c>
      <c r="BK58" s="108"/>
      <c r="BL58" s="857" t="s">
        <v>1597</v>
      </c>
      <c r="BM58" s="857" t="s">
        <v>1598</v>
      </c>
      <c r="BN58" s="857" t="s">
        <v>1599</v>
      </c>
      <c r="BO58" s="857" t="s">
        <v>1600</v>
      </c>
      <c r="BP58" s="857" t="s">
        <v>1601</v>
      </c>
      <c r="BQ58" s="108"/>
      <c r="BR58" s="118" t="s">
        <v>443</v>
      </c>
    </row>
    <row r="59" spans="1:70" s="106" customFormat="1" x14ac:dyDescent="0.25">
      <c r="A59" s="107" t="s">
        <v>1602</v>
      </c>
      <c r="B59" s="108"/>
      <c r="C59" s="724">
        <v>43913</v>
      </c>
      <c r="D59" s="108"/>
      <c r="E59" s="109">
        <v>1850.01</v>
      </c>
      <c r="F59" s="108"/>
      <c r="G59" s="110">
        <v>51.64</v>
      </c>
      <c r="H59" s="112"/>
      <c r="I59" s="111">
        <v>0.62350000000000005</v>
      </c>
      <c r="J59" s="111">
        <v>1.2548999999999999</v>
      </c>
      <c r="K59" s="111">
        <v>5.0019999999999998</v>
      </c>
      <c r="L59" s="111">
        <v>17.150600000000001</v>
      </c>
      <c r="M59" s="111">
        <v>5.0233999999999996</v>
      </c>
      <c r="N59" s="113">
        <v>7.6955</v>
      </c>
      <c r="O59" s="111">
        <v>5.9992999999999999</v>
      </c>
      <c r="P59" s="111">
        <v>18.247199999999999</v>
      </c>
      <c r="Q59" s="111">
        <v>15.968400000000001</v>
      </c>
      <c r="R59" s="111" t="s">
        <v>430</v>
      </c>
      <c r="S59" s="111">
        <v>0.78059999999999996</v>
      </c>
      <c r="T59" s="111">
        <v>18.630800000000001</v>
      </c>
      <c r="U59" s="111">
        <v>6.1896000000000004</v>
      </c>
      <c r="V59" s="111">
        <v>9.5924999999999994</v>
      </c>
      <c r="W59" s="111">
        <v>0.78059999999999996</v>
      </c>
      <c r="X59" s="111">
        <v>29.880099999999999</v>
      </c>
      <c r="Y59" s="112"/>
      <c r="Z59" s="109">
        <v>8</v>
      </c>
      <c r="AA59" s="109">
        <v>7</v>
      </c>
      <c r="AB59" s="109">
        <v>6</v>
      </c>
      <c r="AC59" s="109">
        <v>8</v>
      </c>
      <c r="AD59" s="109">
        <v>8</v>
      </c>
      <c r="AE59" s="109">
        <v>6</v>
      </c>
      <c r="AF59" s="109">
        <v>2</v>
      </c>
      <c r="AG59" s="109">
        <v>8</v>
      </c>
      <c r="AH59" s="109">
        <v>2</v>
      </c>
      <c r="AI59" s="109" t="s">
        <v>430</v>
      </c>
      <c r="AJ59" s="109">
        <v>11</v>
      </c>
      <c r="AK59" s="109">
        <v>10</v>
      </c>
      <c r="AL59" s="109">
        <v>8</v>
      </c>
      <c r="AM59" s="109">
        <v>7</v>
      </c>
      <c r="AN59" s="109">
        <v>11</v>
      </c>
      <c r="AO59" s="108"/>
      <c r="AP59" s="111" t="s">
        <v>430</v>
      </c>
      <c r="AQ59" s="111" t="s">
        <v>430</v>
      </c>
      <c r="AR59" s="111">
        <v>15.79</v>
      </c>
      <c r="AS59" s="111">
        <v>12.89</v>
      </c>
      <c r="AT59" s="111">
        <v>16.440000000000001</v>
      </c>
      <c r="AU59" s="114"/>
      <c r="AV59" s="109" t="s">
        <v>430</v>
      </c>
      <c r="AW59" s="109" t="s">
        <v>430</v>
      </c>
      <c r="AX59" s="109">
        <v>4</v>
      </c>
      <c r="AY59" s="109">
        <v>4</v>
      </c>
      <c r="AZ59" s="109">
        <v>7</v>
      </c>
      <c r="BA59" s="256"/>
      <c r="BB59" s="111">
        <v>16.977410535728701</v>
      </c>
      <c r="BC59" s="286">
        <v>0.91752005276154502</v>
      </c>
      <c r="BD59" s="286">
        <v>6.8361329273817398E-2</v>
      </c>
      <c r="BE59" s="286">
        <v>-0.50157213954006996</v>
      </c>
      <c r="BF59" s="112"/>
      <c r="BG59" s="855">
        <v>12.2926</v>
      </c>
      <c r="BH59" s="855">
        <v>67.481899999999996</v>
      </c>
      <c r="BI59" s="855">
        <v>18.111899999999999</v>
      </c>
      <c r="BJ59" s="855">
        <v>2.1135999999999999</v>
      </c>
      <c r="BK59" s="108"/>
      <c r="BL59" s="857" t="s">
        <v>1603</v>
      </c>
      <c r="BM59" s="857" t="s">
        <v>1604</v>
      </c>
      <c r="BN59" s="857" t="s">
        <v>1605</v>
      </c>
      <c r="BO59" s="857" t="s">
        <v>1606</v>
      </c>
      <c r="BP59" s="857" t="s">
        <v>1607</v>
      </c>
      <c r="BQ59" s="108"/>
      <c r="BR59" s="118" t="s">
        <v>547</v>
      </c>
    </row>
    <row r="60" spans="1:70" s="106" customFormat="1" x14ac:dyDescent="0.25">
      <c r="A60" s="107" t="s">
        <v>1608</v>
      </c>
      <c r="B60" s="108"/>
      <c r="C60" s="724">
        <v>45729</v>
      </c>
      <c r="D60" s="108"/>
      <c r="E60" s="109">
        <v>1811.97</v>
      </c>
      <c r="F60" s="108"/>
      <c r="G60" s="110">
        <v>13.66</v>
      </c>
      <c r="H60" s="112"/>
      <c r="I60" s="111">
        <v>0.3674</v>
      </c>
      <c r="J60" s="111">
        <v>1.7125999999999999</v>
      </c>
      <c r="K60" s="111">
        <v>7.8989000000000003</v>
      </c>
      <c r="L60" s="111">
        <v>23.7319</v>
      </c>
      <c r="M60" s="111">
        <v>6.4691999999999998</v>
      </c>
      <c r="N60" s="113">
        <v>14.8865</v>
      </c>
      <c r="O60" s="111" t="s">
        <v>430</v>
      </c>
      <c r="P60" s="111" t="s">
        <v>430</v>
      </c>
      <c r="Q60" s="111" t="s">
        <v>430</v>
      </c>
      <c r="R60" s="111" t="s">
        <v>430</v>
      </c>
      <c r="S60" s="111">
        <v>1.1103000000000001</v>
      </c>
      <c r="T60" s="111">
        <v>25.898599999999998</v>
      </c>
      <c r="U60" s="111">
        <v>7.4744000000000002</v>
      </c>
      <c r="V60" s="111">
        <v>11.1473</v>
      </c>
      <c r="W60" s="111">
        <v>1.1103000000000001</v>
      </c>
      <c r="X60" s="111">
        <v>27.017800000000001</v>
      </c>
      <c r="Y60" s="112"/>
      <c r="Z60" s="109">
        <v>13</v>
      </c>
      <c r="AA60" s="109">
        <v>3</v>
      </c>
      <c r="AB60" s="109">
        <v>1</v>
      </c>
      <c r="AC60" s="109">
        <v>1</v>
      </c>
      <c r="AD60" s="109">
        <v>4</v>
      </c>
      <c r="AE60" s="109">
        <v>1</v>
      </c>
      <c r="AF60" s="109" t="s">
        <v>430</v>
      </c>
      <c r="AG60" s="109" t="s">
        <v>430</v>
      </c>
      <c r="AH60" s="109" t="s">
        <v>430</v>
      </c>
      <c r="AI60" s="109" t="s">
        <v>430</v>
      </c>
      <c r="AJ60" s="109">
        <v>4</v>
      </c>
      <c r="AK60" s="109">
        <v>1</v>
      </c>
      <c r="AL60" s="109">
        <v>4</v>
      </c>
      <c r="AM60" s="109">
        <v>4</v>
      </c>
      <c r="AN60" s="109">
        <v>4</v>
      </c>
      <c r="AO60" s="108"/>
      <c r="AP60" s="111" t="s">
        <v>430</v>
      </c>
      <c r="AQ60" s="111" t="s">
        <v>430</v>
      </c>
      <c r="AR60" s="111" t="s">
        <v>430</v>
      </c>
      <c r="AS60" s="111" t="s">
        <v>430</v>
      </c>
      <c r="AT60" s="111">
        <v>23.59</v>
      </c>
      <c r="AU60" s="114"/>
      <c r="AV60" s="109" t="s">
        <v>430</v>
      </c>
      <c r="AW60" s="109" t="s">
        <v>430</v>
      </c>
      <c r="AX60" s="109" t="s">
        <v>430</v>
      </c>
      <c r="AY60" s="109" t="s">
        <v>430</v>
      </c>
      <c r="AZ60" s="109">
        <v>1</v>
      </c>
      <c r="BA60" s="256"/>
      <c r="BB60" s="111">
        <v>18.308589656100001</v>
      </c>
      <c r="BC60" s="286">
        <v>1.03065906321568</v>
      </c>
      <c r="BD60" s="286">
        <v>8.2782449391333404E-2</v>
      </c>
      <c r="BE60" s="286">
        <v>0.59359897473641199</v>
      </c>
      <c r="BF60" s="112"/>
      <c r="BG60" s="855">
        <v>3.8408099999999998</v>
      </c>
      <c r="BH60" s="855">
        <v>64.685599999999994</v>
      </c>
      <c r="BI60" s="855">
        <v>30.37</v>
      </c>
      <c r="BJ60" s="855">
        <v>1.1035900000000001</v>
      </c>
      <c r="BK60" s="108"/>
      <c r="BL60" s="857" t="s">
        <v>1609</v>
      </c>
      <c r="BM60" s="857" t="s">
        <v>1610</v>
      </c>
      <c r="BN60" s="857" t="s">
        <v>1611</v>
      </c>
      <c r="BO60" s="857" t="s">
        <v>1612</v>
      </c>
      <c r="BP60" s="857" t="s">
        <v>1613</v>
      </c>
      <c r="BQ60" s="108"/>
      <c r="BR60" s="118" t="s">
        <v>476</v>
      </c>
    </row>
    <row r="61" spans="1:70" s="106" customFormat="1" x14ac:dyDescent="0.25">
      <c r="A61" s="107" t="s">
        <v>1614</v>
      </c>
      <c r="B61" s="108"/>
      <c r="C61" s="724">
        <v>44260</v>
      </c>
      <c r="D61" s="108"/>
      <c r="E61" s="109">
        <v>1448.8</v>
      </c>
      <c r="F61" s="108"/>
      <c r="G61" s="110">
        <v>22.914899999999999</v>
      </c>
      <c r="H61" s="112"/>
      <c r="I61" s="111">
        <v>0.47</v>
      </c>
      <c r="J61" s="111">
        <v>1.2572000000000001</v>
      </c>
      <c r="K61" s="111">
        <v>3.8950999999999998</v>
      </c>
      <c r="L61" s="111">
        <v>16.349399999999999</v>
      </c>
      <c r="M61" s="111">
        <v>1.9263999999999999</v>
      </c>
      <c r="N61" s="113">
        <v>7.0854999999999997</v>
      </c>
      <c r="O61" s="111">
        <v>2.9514</v>
      </c>
      <c r="P61" s="111">
        <v>21.541499999999999</v>
      </c>
      <c r="Q61" s="111">
        <v>15.238200000000001</v>
      </c>
      <c r="R61" s="111" t="s">
        <v>430</v>
      </c>
      <c r="S61" s="111">
        <v>0.70050000000000001</v>
      </c>
      <c r="T61" s="111">
        <v>19.332899999999999</v>
      </c>
      <c r="U61" s="111">
        <v>3.1431</v>
      </c>
      <c r="V61" s="111">
        <v>11.0702</v>
      </c>
      <c r="W61" s="111">
        <v>0.70050000000000001</v>
      </c>
      <c r="X61" s="111">
        <v>16.8369</v>
      </c>
      <c r="Y61" s="112"/>
      <c r="Z61" s="109">
        <v>10</v>
      </c>
      <c r="AA61" s="109">
        <v>6</v>
      </c>
      <c r="AB61" s="109">
        <v>11</v>
      </c>
      <c r="AC61" s="109">
        <v>10</v>
      </c>
      <c r="AD61" s="109">
        <v>12</v>
      </c>
      <c r="AE61" s="109">
        <v>7</v>
      </c>
      <c r="AF61" s="109">
        <v>8</v>
      </c>
      <c r="AG61" s="109">
        <v>4</v>
      </c>
      <c r="AH61" s="109">
        <v>6</v>
      </c>
      <c r="AI61" s="109" t="s">
        <v>430</v>
      </c>
      <c r="AJ61" s="109">
        <v>12</v>
      </c>
      <c r="AK61" s="109">
        <v>8</v>
      </c>
      <c r="AL61" s="109">
        <v>12</v>
      </c>
      <c r="AM61" s="109">
        <v>5</v>
      </c>
      <c r="AN61" s="109">
        <v>12</v>
      </c>
      <c r="AO61" s="108"/>
      <c r="AP61" s="111" t="s">
        <v>430</v>
      </c>
      <c r="AQ61" s="111" t="s">
        <v>430</v>
      </c>
      <c r="AR61" s="111">
        <v>17.309999999999999</v>
      </c>
      <c r="AS61" s="111">
        <v>12.3</v>
      </c>
      <c r="AT61" s="111">
        <v>15.36</v>
      </c>
      <c r="AU61" s="114"/>
      <c r="AV61" s="109" t="s">
        <v>430</v>
      </c>
      <c r="AW61" s="109" t="s">
        <v>430</v>
      </c>
      <c r="AX61" s="109">
        <v>2</v>
      </c>
      <c r="AY61" s="109">
        <v>8</v>
      </c>
      <c r="AZ61" s="109">
        <v>9</v>
      </c>
      <c r="BA61" s="256"/>
      <c r="BB61" s="111">
        <v>17.926678273409699</v>
      </c>
      <c r="BC61" s="286">
        <v>1.0135327281928601</v>
      </c>
      <c r="BD61" s="286">
        <v>7.9364057750070799E-2</v>
      </c>
      <c r="BE61" s="286">
        <v>-0.45598712386210299</v>
      </c>
      <c r="BF61" s="112"/>
      <c r="BG61" s="855">
        <v>17.267299999999999</v>
      </c>
      <c r="BH61" s="855">
        <v>65.971999999999994</v>
      </c>
      <c r="BI61" s="855">
        <v>12.431100000000001</v>
      </c>
      <c r="BJ61" s="855">
        <v>4.3296000000000001</v>
      </c>
      <c r="BK61" s="108"/>
      <c r="BL61" s="857" t="s">
        <v>1615</v>
      </c>
      <c r="BM61" s="857" t="s">
        <v>1570</v>
      </c>
      <c r="BN61" s="857" t="s">
        <v>1616</v>
      </c>
      <c r="BO61" s="857" t="s">
        <v>1617</v>
      </c>
      <c r="BP61" s="857" t="s">
        <v>594</v>
      </c>
      <c r="BQ61" s="108"/>
      <c r="BR61" s="118" t="s">
        <v>602</v>
      </c>
    </row>
    <row r="62" spans="1:70" s="106" customFormat="1" x14ac:dyDescent="0.25">
      <c r="A62" s="107" t="s">
        <v>1618</v>
      </c>
      <c r="B62" s="108"/>
      <c r="C62" s="724">
        <v>44886</v>
      </c>
      <c r="D62" s="108"/>
      <c r="E62" s="109">
        <v>1275</v>
      </c>
      <c r="F62" s="108"/>
      <c r="G62" s="110">
        <v>20.911100000000001</v>
      </c>
      <c r="H62" s="112"/>
      <c r="I62" s="111">
        <v>0.78459999999999996</v>
      </c>
      <c r="J62" s="111">
        <v>1.4279999999999999</v>
      </c>
      <c r="K62" s="111">
        <v>5.2061999999999999</v>
      </c>
      <c r="L62" s="111">
        <v>23.1891</v>
      </c>
      <c r="M62" s="111">
        <v>10.1402</v>
      </c>
      <c r="N62" s="113">
        <v>8.8740000000000006</v>
      </c>
      <c r="O62" s="111">
        <v>3.7911000000000001</v>
      </c>
      <c r="P62" s="111">
        <v>22.2102</v>
      </c>
      <c r="Q62" s="111" t="s">
        <v>430</v>
      </c>
      <c r="R62" s="111" t="s">
        <v>430</v>
      </c>
      <c r="S62" s="111">
        <v>0.80310000000000004</v>
      </c>
      <c r="T62" s="111">
        <v>25.163</v>
      </c>
      <c r="U62" s="111">
        <v>10.0596</v>
      </c>
      <c r="V62" s="111">
        <v>10.4666</v>
      </c>
      <c r="W62" s="111">
        <v>0.80310000000000004</v>
      </c>
      <c r="X62" s="111">
        <v>22.646799999999999</v>
      </c>
      <c r="Y62" s="112"/>
      <c r="Z62" s="109">
        <v>3</v>
      </c>
      <c r="AA62" s="109">
        <v>5</v>
      </c>
      <c r="AB62" s="109">
        <v>3</v>
      </c>
      <c r="AC62" s="109">
        <v>2</v>
      </c>
      <c r="AD62" s="109">
        <v>1</v>
      </c>
      <c r="AE62" s="109">
        <v>4</v>
      </c>
      <c r="AF62" s="109">
        <v>7</v>
      </c>
      <c r="AG62" s="109">
        <v>2</v>
      </c>
      <c r="AH62" s="109" t="s">
        <v>430</v>
      </c>
      <c r="AI62" s="109" t="s">
        <v>430</v>
      </c>
      <c r="AJ62" s="109">
        <v>9</v>
      </c>
      <c r="AK62" s="109">
        <v>2</v>
      </c>
      <c r="AL62" s="109">
        <v>1</v>
      </c>
      <c r="AM62" s="109">
        <v>6</v>
      </c>
      <c r="AN62" s="109">
        <v>9</v>
      </c>
      <c r="AO62" s="108"/>
      <c r="AP62" s="111" t="s">
        <v>430</v>
      </c>
      <c r="AQ62" s="111" t="s">
        <v>430</v>
      </c>
      <c r="AR62" s="111" t="s">
        <v>430</v>
      </c>
      <c r="AS62" s="111">
        <v>13.53</v>
      </c>
      <c r="AT62" s="111">
        <v>23.42</v>
      </c>
      <c r="AU62" s="114"/>
      <c r="AV62" s="109" t="s">
        <v>430</v>
      </c>
      <c r="AW62" s="109" t="s">
        <v>430</v>
      </c>
      <c r="AX62" s="109" t="s">
        <v>430</v>
      </c>
      <c r="AY62" s="109">
        <v>2</v>
      </c>
      <c r="AZ62" s="109">
        <v>2</v>
      </c>
      <c r="BA62" s="256"/>
      <c r="BB62" s="111">
        <v>18.218636624047502</v>
      </c>
      <c r="BC62" s="286">
        <v>0.97166625861930001</v>
      </c>
      <c r="BD62" s="286">
        <v>7.9660025405214094E-2</v>
      </c>
      <c r="BE62" s="286">
        <v>-0.34981878965278801</v>
      </c>
      <c r="BF62" s="112"/>
      <c r="BG62" s="855">
        <v>4.6240800000000002</v>
      </c>
      <c r="BH62" s="855">
        <v>68.268299999999996</v>
      </c>
      <c r="BI62" s="855">
        <v>26.1008</v>
      </c>
      <c r="BJ62" s="855">
        <v>1.00682</v>
      </c>
      <c r="BK62" s="108"/>
      <c r="BL62" s="857" t="s">
        <v>1619</v>
      </c>
      <c r="BM62" s="857" t="s">
        <v>1620</v>
      </c>
      <c r="BN62" s="857" t="s">
        <v>1621</v>
      </c>
      <c r="BO62" s="857" t="s">
        <v>1622</v>
      </c>
      <c r="BP62" s="857" t="s">
        <v>1623</v>
      </c>
      <c r="BQ62" s="108"/>
      <c r="BR62" s="118" t="s">
        <v>615</v>
      </c>
    </row>
    <row r="63" spans="1:70" s="106" customFormat="1" x14ac:dyDescent="0.25">
      <c r="A63" s="107" t="s">
        <v>1624</v>
      </c>
      <c r="B63" s="108"/>
      <c r="C63" s="724">
        <v>45891</v>
      </c>
      <c r="D63" s="108"/>
      <c r="E63" s="109">
        <v>725.83</v>
      </c>
      <c r="F63" s="108"/>
      <c r="G63" s="110">
        <v>10.28</v>
      </c>
      <c r="H63" s="112"/>
      <c r="I63" s="111">
        <v>0.19489999999999999</v>
      </c>
      <c r="J63" s="111">
        <v>0.3906</v>
      </c>
      <c r="K63" s="111">
        <v>2.9028999999999998</v>
      </c>
      <c r="L63" s="111">
        <v>13.591200000000001</v>
      </c>
      <c r="M63" s="111">
        <v>4.1539999999999999</v>
      </c>
      <c r="N63" s="113" t="s">
        <v>430</v>
      </c>
      <c r="O63" s="111" t="s">
        <v>430</v>
      </c>
      <c r="P63" s="111" t="s">
        <v>430</v>
      </c>
      <c r="Q63" s="111" t="s">
        <v>430</v>
      </c>
      <c r="R63" s="111" t="s">
        <v>430</v>
      </c>
      <c r="S63" s="111">
        <v>0.29270000000000002</v>
      </c>
      <c r="T63" s="111">
        <v>15.7658</v>
      </c>
      <c r="U63" s="111">
        <v>4.8979999999999997</v>
      </c>
      <c r="V63" s="111">
        <v>4.4714999999999998</v>
      </c>
      <c r="W63" s="111">
        <v>0.29270000000000002</v>
      </c>
      <c r="X63" s="111">
        <v>2.8</v>
      </c>
      <c r="Y63" s="112"/>
      <c r="Z63" s="109">
        <v>16</v>
      </c>
      <c r="AA63" s="109">
        <v>16</v>
      </c>
      <c r="AB63" s="109">
        <v>13</v>
      </c>
      <c r="AC63" s="109">
        <v>13</v>
      </c>
      <c r="AD63" s="109">
        <v>10</v>
      </c>
      <c r="AE63" s="109" t="s">
        <v>430</v>
      </c>
      <c r="AF63" s="109" t="s">
        <v>430</v>
      </c>
      <c r="AG63" s="109" t="s">
        <v>430</v>
      </c>
      <c r="AH63" s="109" t="s">
        <v>430</v>
      </c>
      <c r="AI63" s="109" t="s">
        <v>430</v>
      </c>
      <c r="AJ63" s="109">
        <v>14</v>
      </c>
      <c r="AK63" s="109">
        <v>14</v>
      </c>
      <c r="AL63" s="109">
        <v>10</v>
      </c>
      <c r="AM63" s="109">
        <v>13</v>
      </c>
      <c r="AN63" s="109">
        <v>14</v>
      </c>
      <c r="AO63" s="108"/>
      <c r="AP63" s="111" t="s">
        <v>430</v>
      </c>
      <c r="AQ63" s="111" t="s">
        <v>430</v>
      </c>
      <c r="AR63" s="111" t="s">
        <v>430</v>
      </c>
      <c r="AS63" s="111" t="s">
        <v>430</v>
      </c>
      <c r="AT63" s="111" t="s">
        <v>430</v>
      </c>
      <c r="AU63" s="114"/>
      <c r="AV63" s="109" t="s">
        <v>430</v>
      </c>
      <c r="AW63" s="109" t="s">
        <v>430</v>
      </c>
      <c r="AX63" s="109" t="s">
        <v>430</v>
      </c>
      <c r="AY63" s="109" t="s">
        <v>430</v>
      </c>
      <c r="AZ63" s="109" t="s">
        <v>430</v>
      </c>
      <c r="BA63" s="256"/>
      <c r="BB63" s="111">
        <v>15.5097119329855</v>
      </c>
      <c r="BC63" s="286">
        <v>0.81712206496505002</v>
      </c>
      <c r="BD63" s="286">
        <v>-3.7837195264562098E-3</v>
      </c>
      <c r="BE63" s="286">
        <v>-0.485695378371505</v>
      </c>
      <c r="BF63" s="112"/>
      <c r="BG63" s="855">
        <v>8.0089100000000002</v>
      </c>
      <c r="BH63" s="855">
        <v>72.900999999999996</v>
      </c>
      <c r="BI63" s="855">
        <v>15.090199999999999</v>
      </c>
      <c r="BJ63" s="855">
        <v>3.9998900000000002</v>
      </c>
      <c r="BK63" s="108"/>
      <c r="BL63" s="857" t="s">
        <v>1625</v>
      </c>
      <c r="BM63" s="857" t="s">
        <v>1626</v>
      </c>
      <c r="BN63" s="857" t="s">
        <v>1627</v>
      </c>
      <c r="BO63" s="857" t="s">
        <v>701</v>
      </c>
      <c r="BP63" s="857" t="s">
        <v>1628</v>
      </c>
      <c r="BQ63" s="108"/>
      <c r="BR63" s="118" t="s">
        <v>1629</v>
      </c>
    </row>
    <row r="64" spans="1:70" s="106" customFormat="1" x14ac:dyDescent="0.25">
      <c r="A64" s="107" t="s">
        <v>1630</v>
      </c>
      <c r="B64" s="108"/>
      <c r="C64" s="724">
        <v>42760</v>
      </c>
      <c r="D64" s="108"/>
      <c r="E64" s="109">
        <v>368.57400000000001</v>
      </c>
      <c r="F64" s="108"/>
      <c r="G64" s="110">
        <v>30.483799999999999</v>
      </c>
      <c r="H64" s="112"/>
      <c r="I64" s="111">
        <v>0.96850000000000003</v>
      </c>
      <c r="J64" s="111">
        <v>0.79820000000000002</v>
      </c>
      <c r="K64" s="111">
        <v>4.3333000000000004</v>
      </c>
      <c r="L64" s="111">
        <v>18.414000000000001</v>
      </c>
      <c r="M64" s="111">
        <v>3.4714</v>
      </c>
      <c r="N64" s="113">
        <v>2.3496000000000001</v>
      </c>
      <c r="O64" s="111">
        <v>1.9961</v>
      </c>
      <c r="P64" s="111">
        <v>18.0809</v>
      </c>
      <c r="Q64" s="111">
        <v>13.866099999999999</v>
      </c>
      <c r="R64" s="111" t="s">
        <v>430</v>
      </c>
      <c r="S64" s="111">
        <v>0.95240000000000002</v>
      </c>
      <c r="T64" s="111">
        <v>21.479900000000001</v>
      </c>
      <c r="U64" s="111">
        <v>4.3608000000000002</v>
      </c>
      <c r="V64" s="111">
        <v>7.1475999999999997</v>
      </c>
      <c r="W64" s="111">
        <v>0.95240000000000002</v>
      </c>
      <c r="X64" s="111">
        <v>12.535</v>
      </c>
      <c r="Y64" s="112"/>
      <c r="Z64" s="109">
        <v>2</v>
      </c>
      <c r="AA64" s="109">
        <v>14</v>
      </c>
      <c r="AB64" s="109">
        <v>7</v>
      </c>
      <c r="AC64" s="109">
        <v>5</v>
      </c>
      <c r="AD64" s="109">
        <v>11</v>
      </c>
      <c r="AE64" s="109">
        <v>11</v>
      </c>
      <c r="AF64" s="109">
        <v>10</v>
      </c>
      <c r="AG64" s="109">
        <v>9</v>
      </c>
      <c r="AH64" s="109">
        <v>7</v>
      </c>
      <c r="AI64" s="109" t="s">
        <v>430</v>
      </c>
      <c r="AJ64" s="109">
        <v>7</v>
      </c>
      <c r="AK64" s="109">
        <v>3</v>
      </c>
      <c r="AL64" s="109">
        <v>11</v>
      </c>
      <c r="AM64" s="109">
        <v>12</v>
      </c>
      <c r="AN64" s="109">
        <v>7</v>
      </c>
      <c r="AO64" s="108"/>
      <c r="AP64" s="111" t="s">
        <v>430</v>
      </c>
      <c r="AQ64" s="111">
        <v>17.02</v>
      </c>
      <c r="AR64" s="111">
        <v>14.39</v>
      </c>
      <c r="AS64" s="111">
        <v>10.34</v>
      </c>
      <c r="AT64" s="111">
        <v>14.11</v>
      </c>
      <c r="AU64" s="114"/>
      <c r="AV64" s="109" t="s">
        <v>430</v>
      </c>
      <c r="AW64" s="109">
        <v>5</v>
      </c>
      <c r="AX64" s="109">
        <v>6</v>
      </c>
      <c r="AY64" s="109">
        <v>9</v>
      </c>
      <c r="AZ64" s="109">
        <v>11</v>
      </c>
      <c r="BA64" s="256"/>
      <c r="BB64" s="111">
        <v>17.918183924594601</v>
      </c>
      <c r="BC64" s="286">
        <v>1.00427208117454</v>
      </c>
      <c r="BD64" s="286">
        <v>6.4385601863893596E-2</v>
      </c>
      <c r="BE64" s="286">
        <v>-0.70788212587603905</v>
      </c>
      <c r="BF64" s="112"/>
      <c r="BG64" s="855">
        <v>9.4054300000000008</v>
      </c>
      <c r="BH64" s="855">
        <v>67.055400000000006</v>
      </c>
      <c r="BI64" s="855">
        <v>18.7715</v>
      </c>
      <c r="BJ64" s="855">
        <v>4.7676699999999999</v>
      </c>
      <c r="BK64" s="108"/>
      <c r="BL64" s="857" t="s">
        <v>1631</v>
      </c>
      <c r="BM64" s="857" t="s">
        <v>1632</v>
      </c>
      <c r="BN64" s="857" t="s">
        <v>1633</v>
      </c>
      <c r="BO64" s="857" t="s">
        <v>1634</v>
      </c>
      <c r="BP64" s="857" t="s">
        <v>1635</v>
      </c>
      <c r="BQ64" s="108"/>
      <c r="BR64" s="118" t="s">
        <v>436</v>
      </c>
    </row>
    <row r="65" spans="1:70" s="106" customFormat="1" x14ac:dyDescent="0.25">
      <c r="A65" s="107" t="s">
        <v>1636</v>
      </c>
      <c r="B65" s="108"/>
      <c r="C65" s="724">
        <v>46101</v>
      </c>
      <c r="D65" s="108"/>
      <c r="E65" s="109">
        <v>316.63</v>
      </c>
      <c r="F65" s="108"/>
      <c r="G65" s="110">
        <v>11.78</v>
      </c>
      <c r="H65" s="112"/>
      <c r="I65" s="111">
        <v>0.76990000000000003</v>
      </c>
      <c r="J65" s="111">
        <v>2.2568999999999999</v>
      </c>
      <c r="K65" s="111">
        <v>5.8400999999999996</v>
      </c>
      <c r="L65" s="111">
        <v>19.110199999999999</v>
      </c>
      <c r="M65" s="111" t="s">
        <v>430</v>
      </c>
      <c r="N65" s="113" t="s">
        <v>430</v>
      </c>
      <c r="O65" s="111" t="s">
        <v>430</v>
      </c>
      <c r="P65" s="111" t="s">
        <v>430</v>
      </c>
      <c r="Q65" s="111" t="s">
        <v>430</v>
      </c>
      <c r="R65" s="111" t="s">
        <v>430</v>
      </c>
      <c r="S65" s="111">
        <v>1.2898000000000001</v>
      </c>
      <c r="T65" s="111">
        <v>20.2041</v>
      </c>
      <c r="U65" s="111" t="s">
        <v>430</v>
      </c>
      <c r="V65" s="111" t="s">
        <v>430</v>
      </c>
      <c r="W65" s="111">
        <v>1.2898000000000001</v>
      </c>
      <c r="X65" s="111">
        <v>17.8</v>
      </c>
      <c r="Y65" s="112"/>
      <c r="Z65" s="109">
        <v>4</v>
      </c>
      <c r="AA65" s="109">
        <v>1</v>
      </c>
      <c r="AB65" s="109">
        <v>2</v>
      </c>
      <c r="AC65" s="109">
        <v>3</v>
      </c>
      <c r="AD65" s="109" t="s">
        <v>430</v>
      </c>
      <c r="AE65" s="109" t="s">
        <v>430</v>
      </c>
      <c r="AF65" s="109" t="s">
        <v>430</v>
      </c>
      <c r="AG65" s="109" t="s">
        <v>430</v>
      </c>
      <c r="AH65" s="109" t="s">
        <v>430</v>
      </c>
      <c r="AI65" s="109" t="s">
        <v>430</v>
      </c>
      <c r="AJ65" s="109">
        <v>2</v>
      </c>
      <c r="AK65" s="109">
        <v>6</v>
      </c>
      <c r="AL65" s="109" t="s">
        <v>430</v>
      </c>
      <c r="AM65" s="109" t="s">
        <v>430</v>
      </c>
      <c r="AN65" s="109">
        <v>2</v>
      </c>
      <c r="AO65" s="108"/>
      <c r="AP65" s="111" t="s">
        <v>430</v>
      </c>
      <c r="AQ65" s="111" t="s">
        <v>430</v>
      </c>
      <c r="AR65" s="111" t="s">
        <v>430</v>
      </c>
      <c r="AS65" s="111" t="s">
        <v>430</v>
      </c>
      <c r="AT65" s="111" t="s">
        <v>430</v>
      </c>
      <c r="AU65" s="114"/>
      <c r="AV65" s="109" t="s">
        <v>430</v>
      </c>
      <c r="AW65" s="109" t="s">
        <v>430</v>
      </c>
      <c r="AX65" s="109" t="s">
        <v>430</v>
      </c>
      <c r="AY65" s="109" t="s">
        <v>430</v>
      </c>
      <c r="AZ65" s="109" t="s">
        <v>430</v>
      </c>
      <c r="BA65" s="256"/>
      <c r="BB65" s="111">
        <v>7.6396544887353501</v>
      </c>
      <c r="BC65" s="286">
        <v>0.40043497676717499</v>
      </c>
      <c r="BD65" s="286">
        <v>0.72850935784934401</v>
      </c>
      <c r="BE65" s="286">
        <v>3.6882675491935202</v>
      </c>
      <c r="BF65" s="112"/>
      <c r="BG65" s="855">
        <v>5.2099200000000003</v>
      </c>
      <c r="BH65" s="855">
        <v>67.215500000000006</v>
      </c>
      <c r="BI65" s="855">
        <v>22.582100000000001</v>
      </c>
      <c r="BJ65" s="855">
        <v>4.9924799999999996</v>
      </c>
      <c r="BK65" s="108"/>
      <c r="BL65" s="857" t="s">
        <v>1637</v>
      </c>
      <c r="BM65" s="857" t="s">
        <v>1638</v>
      </c>
      <c r="BN65" s="857" t="s">
        <v>1639</v>
      </c>
      <c r="BO65" s="857" t="s">
        <v>878</v>
      </c>
      <c r="BP65" s="857" t="s">
        <v>1640</v>
      </c>
      <c r="BQ65" s="108"/>
      <c r="BR65" s="118" t="s">
        <v>615</v>
      </c>
    </row>
    <row r="66" spans="1:70" s="106" customFormat="1" x14ac:dyDescent="0.25">
      <c r="A66" s="107" t="s">
        <v>1641</v>
      </c>
      <c r="B66" s="108"/>
      <c r="C66" s="724">
        <v>35067</v>
      </c>
      <c r="D66" s="108"/>
      <c r="E66" s="109">
        <v>126</v>
      </c>
      <c r="F66" s="108"/>
      <c r="G66" s="110">
        <v>119.02</v>
      </c>
      <c r="H66" s="112"/>
      <c r="I66" s="111">
        <v>0.99280000000000002</v>
      </c>
      <c r="J66" s="111">
        <v>0.92430000000000001</v>
      </c>
      <c r="K66" s="111">
        <v>2.0142000000000002</v>
      </c>
      <c r="L66" s="111">
        <v>11.7454</v>
      </c>
      <c r="M66" s="111">
        <v>-2.3946000000000001</v>
      </c>
      <c r="N66" s="113">
        <v>-4.8144999999999998</v>
      </c>
      <c r="O66" s="111">
        <v>-2.5575999999999999</v>
      </c>
      <c r="P66" s="111">
        <v>10.945600000000001</v>
      </c>
      <c r="Q66" s="111">
        <v>11.401</v>
      </c>
      <c r="R66" s="111">
        <v>14.23</v>
      </c>
      <c r="S66" s="111">
        <v>1.6223000000000001</v>
      </c>
      <c r="T66" s="111">
        <v>16.230499999999999</v>
      </c>
      <c r="U66" s="111">
        <v>-0.96519999999999995</v>
      </c>
      <c r="V66" s="111">
        <v>-0.4849</v>
      </c>
      <c r="W66" s="111">
        <v>1.6223000000000001</v>
      </c>
      <c r="X66" s="111">
        <v>9.6586999999999996</v>
      </c>
      <c r="Y66" s="112"/>
      <c r="Z66" s="109">
        <v>1</v>
      </c>
      <c r="AA66" s="109">
        <v>10</v>
      </c>
      <c r="AB66" s="109">
        <v>15</v>
      </c>
      <c r="AC66" s="109">
        <v>16</v>
      </c>
      <c r="AD66" s="109">
        <v>14</v>
      </c>
      <c r="AE66" s="109">
        <v>13</v>
      </c>
      <c r="AF66" s="109">
        <v>11</v>
      </c>
      <c r="AG66" s="109">
        <v>12</v>
      </c>
      <c r="AH66" s="109">
        <v>8</v>
      </c>
      <c r="AI66" s="109">
        <v>4</v>
      </c>
      <c r="AJ66" s="109">
        <v>1</v>
      </c>
      <c r="AK66" s="109">
        <v>13</v>
      </c>
      <c r="AL66" s="109">
        <v>14</v>
      </c>
      <c r="AM66" s="109">
        <v>14</v>
      </c>
      <c r="AN66" s="109">
        <v>1</v>
      </c>
      <c r="AO66" s="108"/>
      <c r="AP66" s="111">
        <v>13.72</v>
      </c>
      <c r="AQ66" s="111">
        <v>14.02</v>
      </c>
      <c r="AR66" s="111">
        <v>9.6300000000000008</v>
      </c>
      <c r="AS66" s="111">
        <v>2.77</v>
      </c>
      <c r="AT66" s="111">
        <v>2.1</v>
      </c>
      <c r="AU66" s="114"/>
      <c r="AV66" s="109">
        <v>4</v>
      </c>
      <c r="AW66" s="109">
        <v>6</v>
      </c>
      <c r="AX66" s="109">
        <v>8</v>
      </c>
      <c r="AY66" s="109">
        <v>12</v>
      </c>
      <c r="AZ66" s="109">
        <v>13</v>
      </c>
      <c r="BA66" s="256"/>
      <c r="BB66" s="111">
        <v>16.949454840412301</v>
      </c>
      <c r="BC66" s="286">
        <v>0.95933565966349199</v>
      </c>
      <c r="BD66" s="286">
        <v>3.8916060843651401E-2</v>
      </c>
      <c r="BE66" s="286">
        <v>-1.11865338434293</v>
      </c>
      <c r="BF66" s="112"/>
      <c r="BG66" s="111" t="s">
        <v>430</v>
      </c>
      <c r="BH66" s="855">
        <v>70.114400000000003</v>
      </c>
      <c r="BI66" s="855">
        <v>23.744399999999999</v>
      </c>
      <c r="BJ66" s="855">
        <v>6.1412000000000004</v>
      </c>
      <c r="BK66" s="108"/>
      <c r="BL66" s="857" t="s">
        <v>1642</v>
      </c>
      <c r="BM66" s="857" t="s">
        <v>1643</v>
      </c>
      <c r="BN66" s="857" t="s">
        <v>1644</v>
      </c>
      <c r="BO66" s="857" t="s">
        <v>1645</v>
      </c>
      <c r="BP66" s="857" t="s">
        <v>1646</v>
      </c>
      <c r="BQ66" s="108"/>
      <c r="BR66" s="118" t="s">
        <v>904</v>
      </c>
    </row>
    <row r="67" spans="1:70" s="106" customFormat="1" x14ac:dyDescent="0.25">
      <c r="A67" s="107" t="s">
        <v>1647</v>
      </c>
      <c r="B67" s="108"/>
      <c r="C67" s="724">
        <v>46063</v>
      </c>
      <c r="D67" s="108"/>
      <c r="E67" s="853">
        <v>75.790000000000006</v>
      </c>
      <c r="F67" s="108"/>
      <c r="G67" s="110">
        <v>10.029999999999999</v>
      </c>
      <c r="H67" s="112"/>
      <c r="I67" s="111">
        <v>0.19980000000000001</v>
      </c>
      <c r="J67" s="111">
        <v>0.6018</v>
      </c>
      <c r="K67" s="111">
        <v>2.2425999999999999</v>
      </c>
      <c r="L67" s="111">
        <v>11.942</v>
      </c>
      <c r="M67" s="111" t="s">
        <v>430</v>
      </c>
      <c r="N67" s="113" t="s">
        <v>430</v>
      </c>
      <c r="O67" s="111" t="s">
        <v>430</v>
      </c>
      <c r="P67" s="111" t="s">
        <v>430</v>
      </c>
      <c r="Q67" s="111" t="s">
        <v>430</v>
      </c>
      <c r="R67" s="111" t="s">
        <v>430</v>
      </c>
      <c r="S67" s="111">
        <v>-9.9599999999999994E-2</v>
      </c>
      <c r="T67" s="111">
        <v>13.59</v>
      </c>
      <c r="U67" s="111" t="s">
        <v>430</v>
      </c>
      <c r="V67" s="111" t="s">
        <v>430</v>
      </c>
      <c r="W67" s="111">
        <v>-9.9599999999999994E-2</v>
      </c>
      <c r="X67" s="111">
        <v>2.4514999999999998</v>
      </c>
      <c r="Y67" s="112"/>
      <c r="Z67" s="109">
        <v>15</v>
      </c>
      <c r="AA67" s="109">
        <v>15</v>
      </c>
      <c r="AB67" s="109">
        <v>14</v>
      </c>
      <c r="AC67" s="109">
        <v>15</v>
      </c>
      <c r="AD67" s="109" t="s">
        <v>430</v>
      </c>
      <c r="AE67" s="109" t="s">
        <v>430</v>
      </c>
      <c r="AF67" s="109" t="s">
        <v>430</v>
      </c>
      <c r="AG67" s="109" t="s">
        <v>430</v>
      </c>
      <c r="AH67" s="109" t="s">
        <v>430</v>
      </c>
      <c r="AI67" s="109" t="s">
        <v>430</v>
      </c>
      <c r="AJ67" s="109">
        <v>16</v>
      </c>
      <c r="AK67" s="109">
        <v>16</v>
      </c>
      <c r="AL67" s="109" t="s">
        <v>430</v>
      </c>
      <c r="AM67" s="109" t="s">
        <v>430</v>
      </c>
      <c r="AN67" s="109">
        <v>16</v>
      </c>
      <c r="AO67" s="108"/>
      <c r="AP67" s="111" t="s">
        <v>430</v>
      </c>
      <c r="AQ67" s="111" t="s">
        <v>430</v>
      </c>
      <c r="AR67" s="111" t="s">
        <v>430</v>
      </c>
      <c r="AS67" s="111" t="s">
        <v>430</v>
      </c>
      <c r="AT67" s="111" t="s">
        <v>430</v>
      </c>
      <c r="AU67" s="114"/>
      <c r="AV67" s="109" t="s">
        <v>430</v>
      </c>
      <c r="AW67" s="109" t="s">
        <v>430</v>
      </c>
      <c r="AX67" s="109" t="s">
        <v>430</v>
      </c>
      <c r="AY67" s="109" t="s">
        <v>430</v>
      </c>
      <c r="AZ67" s="109" t="s">
        <v>430</v>
      </c>
      <c r="BA67" s="256"/>
      <c r="BB67" s="111">
        <v>24.923486129686399</v>
      </c>
      <c r="BC67" s="286">
        <v>0.91336188748810898</v>
      </c>
      <c r="BD67" s="286">
        <v>6.8739465864845204E-3</v>
      </c>
      <c r="BE67" s="286">
        <v>-1.1620665604424001</v>
      </c>
      <c r="BF67" s="112"/>
      <c r="BG67" s="855">
        <v>5.8730200000000004</v>
      </c>
      <c r="BH67" s="855">
        <v>88.474699999999999</v>
      </c>
      <c r="BI67" s="855">
        <v>4.6359599999999999</v>
      </c>
      <c r="BJ67" s="855">
        <v>1.0163199999999999</v>
      </c>
      <c r="BK67" s="108"/>
      <c r="BL67" s="857" t="s">
        <v>1648</v>
      </c>
      <c r="BM67" s="857" t="s">
        <v>1649</v>
      </c>
      <c r="BN67" s="857" t="s">
        <v>1650</v>
      </c>
      <c r="BO67" s="857" t="s">
        <v>1651</v>
      </c>
      <c r="BP67" s="857" t="s">
        <v>1646</v>
      </c>
      <c r="BQ67" s="108"/>
      <c r="BR67" s="118" t="s">
        <v>463</v>
      </c>
    </row>
    <row r="68" spans="1:70" x14ac:dyDescent="0.25">
      <c r="A68" s="36" t="s">
        <v>93</v>
      </c>
      <c r="B68" s="43"/>
      <c r="C68" s="710"/>
      <c r="D68" s="43"/>
      <c r="E68" s="51"/>
      <c r="F68" s="43"/>
      <c r="G68" s="55"/>
      <c r="H68" s="66"/>
      <c r="I68" s="59">
        <v>0.56930000000000003</v>
      </c>
      <c r="J68" s="59">
        <v>1.145</v>
      </c>
      <c r="K68" s="59">
        <v>4.1994999999999996</v>
      </c>
      <c r="L68" s="59">
        <v>16.9329</v>
      </c>
      <c r="M68" s="59">
        <v>4.5579000000000001</v>
      </c>
      <c r="N68" s="70">
        <v>6.3224</v>
      </c>
      <c r="O68" s="59">
        <v>3.4409999999999998</v>
      </c>
      <c r="P68" s="59">
        <v>18.918399999999998</v>
      </c>
      <c r="Q68" s="59">
        <v>15.2963</v>
      </c>
      <c r="R68" s="59">
        <v>15.6607</v>
      </c>
      <c r="S68" s="59">
        <v>0.80649999999999999</v>
      </c>
      <c r="T68" s="59">
        <v>19.113700000000001</v>
      </c>
      <c r="U68" s="59">
        <v>5.5396000000000001</v>
      </c>
      <c r="V68" s="59">
        <v>8.8154000000000003</v>
      </c>
      <c r="W68" s="59">
        <v>0.80649999999999999</v>
      </c>
      <c r="X68" s="59">
        <v>15.9079</v>
      </c>
      <c r="Y68" s="66"/>
      <c r="Z68" s="51">
        <v>16</v>
      </c>
      <c r="AA68" s="51">
        <v>16</v>
      </c>
      <c r="AB68" s="51">
        <v>16</v>
      </c>
      <c r="AC68" s="51">
        <v>16</v>
      </c>
      <c r="AD68" s="51">
        <v>14</v>
      </c>
      <c r="AE68" s="51">
        <v>13</v>
      </c>
      <c r="AF68" s="51">
        <v>12</v>
      </c>
      <c r="AG68" s="51">
        <v>12</v>
      </c>
      <c r="AH68" s="51">
        <v>8</v>
      </c>
      <c r="AI68" s="51">
        <v>4</v>
      </c>
      <c r="AJ68" s="51">
        <v>16</v>
      </c>
      <c r="AK68" s="51">
        <v>16</v>
      </c>
      <c r="AL68" s="51">
        <v>14</v>
      </c>
      <c r="AM68" s="51">
        <v>14</v>
      </c>
      <c r="AN68" s="51">
        <v>16</v>
      </c>
      <c r="AO68" s="43"/>
      <c r="AP68" s="59">
        <v>16.737500000000001</v>
      </c>
      <c r="AQ68" s="59">
        <v>18.418333333333301</v>
      </c>
      <c r="AR68" s="59">
        <v>14.91625</v>
      </c>
      <c r="AS68" s="59">
        <v>11.23</v>
      </c>
      <c r="AT68" s="59">
        <v>16.1892307692308</v>
      </c>
      <c r="AU68" s="78"/>
      <c r="AV68" s="51">
        <v>4</v>
      </c>
      <c r="AW68" s="51">
        <v>6</v>
      </c>
      <c r="AX68" s="51">
        <v>8</v>
      </c>
      <c r="AY68" s="51">
        <v>12</v>
      </c>
      <c r="AZ68" s="51">
        <v>13</v>
      </c>
      <c r="BA68" s="254"/>
      <c r="BB68" s="59"/>
      <c r="BC68" s="282"/>
      <c r="BD68" s="282"/>
      <c r="BE68" s="282"/>
      <c r="BF68" s="66"/>
      <c r="BG68" s="59"/>
      <c r="BH68" s="59"/>
      <c r="BI68" s="59"/>
      <c r="BJ68" s="59"/>
      <c r="BK68" s="43"/>
      <c r="BL68" s="84"/>
      <c r="BM68" s="84"/>
      <c r="BN68" s="84"/>
      <c r="BO68" s="84"/>
      <c r="BP68" s="84"/>
      <c r="BQ68" s="43"/>
      <c r="BR68" s="88"/>
    </row>
    <row r="69" spans="1:70" x14ac:dyDescent="0.25">
      <c r="A69" s="37" t="s">
        <v>94</v>
      </c>
      <c r="B69" s="44"/>
      <c r="C69" s="711"/>
      <c r="D69" s="44"/>
      <c r="E69" s="52"/>
      <c r="F69" s="44"/>
      <c r="G69" s="56"/>
      <c r="H69" s="67"/>
      <c r="I69" s="60">
        <v>0.99280000000000002</v>
      </c>
      <c r="J69" s="60">
        <v>2.2568999999999999</v>
      </c>
      <c r="K69" s="60">
        <v>7.8989000000000003</v>
      </c>
      <c r="L69" s="60">
        <v>23.7319</v>
      </c>
      <c r="M69" s="60">
        <v>10.1402</v>
      </c>
      <c r="N69" s="71">
        <v>14.8865</v>
      </c>
      <c r="O69" s="60">
        <v>11.211600000000001</v>
      </c>
      <c r="P69" s="60">
        <v>23.3111</v>
      </c>
      <c r="Q69" s="60">
        <v>18.284800000000001</v>
      </c>
      <c r="R69" s="60">
        <v>16.930299999999999</v>
      </c>
      <c r="S69" s="60">
        <v>1.6223000000000001</v>
      </c>
      <c r="T69" s="60">
        <v>25.898599999999998</v>
      </c>
      <c r="U69" s="60">
        <v>10.0596</v>
      </c>
      <c r="V69" s="60">
        <v>13.210699999999999</v>
      </c>
      <c r="W69" s="60">
        <v>1.6223000000000001</v>
      </c>
      <c r="X69" s="60">
        <v>29.880099999999999</v>
      </c>
      <c r="Y69" s="67"/>
      <c r="Z69" s="52"/>
      <c r="AA69" s="52"/>
      <c r="AB69" s="52"/>
      <c r="AC69" s="52"/>
      <c r="AD69" s="52"/>
      <c r="AE69" s="52"/>
      <c r="AF69" s="52"/>
      <c r="AG69" s="52"/>
      <c r="AH69" s="52"/>
      <c r="AI69" s="52"/>
      <c r="AJ69" s="52"/>
      <c r="AK69" s="52"/>
      <c r="AL69" s="52"/>
      <c r="AM69" s="52"/>
      <c r="AN69" s="52"/>
      <c r="AO69" s="44"/>
      <c r="AP69" s="60">
        <v>18.89</v>
      </c>
      <c r="AQ69" s="60">
        <v>21.76</v>
      </c>
      <c r="AR69" s="60">
        <v>18.52</v>
      </c>
      <c r="AS69" s="60">
        <v>16.579999999999998</v>
      </c>
      <c r="AT69" s="60">
        <v>23.59</v>
      </c>
      <c r="AU69" s="79"/>
      <c r="AV69" s="52"/>
      <c r="AW69" s="52"/>
      <c r="AX69" s="52"/>
      <c r="AY69" s="52"/>
      <c r="AZ69" s="52"/>
      <c r="BA69" s="255"/>
      <c r="BB69" s="60"/>
      <c r="BC69" s="284"/>
      <c r="BD69" s="284"/>
      <c r="BE69" s="284"/>
      <c r="BF69" s="67"/>
      <c r="BG69" s="60"/>
      <c r="BH69" s="60"/>
      <c r="BI69" s="60"/>
      <c r="BJ69" s="60"/>
      <c r="BK69" s="44"/>
      <c r="BL69" s="85"/>
      <c r="BM69" s="85"/>
      <c r="BN69" s="85"/>
      <c r="BO69" s="85"/>
      <c r="BP69" s="85"/>
      <c r="BQ69" s="44"/>
      <c r="BR69" s="89"/>
    </row>
    <row r="70" spans="1:70" x14ac:dyDescent="0.25">
      <c r="A70" s="37" t="s">
        <v>95</v>
      </c>
      <c r="B70" s="44"/>
      <c r="C70" s="711"/>
      <c r="D70" s="44"/>
      <c r="E70" s="52"/>
      <c r="F70" s="44"/>
      <c r="G70" s="56"/>
      <c r="H70" s="67"/>
      <c r="I70" s="60">
        <v>0.19489999999999999</v>
      </c>
      <c r="J70" s="60">
        <v>0.3906</v>
      </c>
      <c r="K70" s="60">
        <v>1.7927</v>
      </c>
      <c r="L70" s="60">
        <v>11.7454</v>
      </c>
      <c r="M70" s="60">
        <v>-2.3946000000000001</v>
      </c>
      <c r="N70" s="71">
        <v>-4.8144999999999998</v>
      </c>
      <c r="O70" s="60">
        <v>-5.1367000000000003</v>
      </c>
      <c r="P70" s="60">
        <v>10.945600000000001</v>
      </c>
      <c r="Q70" s="60">
        <v>11.401</v>
      </c>
      <c r="R70" s="60">
        <v>14.23</v>
      </c>
      <c r="S70" s="60">
        <v>-9.9599999999999994E-2</v>
      </c>
      <c r="T70" s="60">
        <v>13.59</v>
      </c>
      <c r="U70" s="60">
        <v>-0.96519999999999995</v>
      </c>
      <c r="V70" s="60">
        <v>-0.4849</v>
      </c>
      <c r="W70" s="60">
        <v>-9.9599999999999994E-2</v>
      </c>
      <c r="X70" s="60">
        <v>2.4514999999999998</v>
      </c>
      <c r="Y70" s="67"/>
      <c r="Z70" s="52"/>
      <c r="AA70" s="52"/>
      <c r="AB70" s="52"/>
      <c r="AC70" s="52"/>
      <c r="AD70" s="52"/>
      <c r="AE70" s="52"/>
      <c r="AF70" s="52"/>
      <c r="AG70" s="52"/>
      <c r="AH70" s="52"/>
      <c r="AI70" s="52"/>
      <c r="AJ70" s="52"/>
      <c r="AK70" s="52"/>
      <c r="AL70" s="52"/>
      <c r="AM70" s="52"/>
      <c r="AN70" s="52"/>
      <c r="AO70" s="44"/>
      <c r="AP70" s="60">
        <v>13.72</v>
      </c>
      <c r="AQ70" s="60">
        <v>14.02</v>
      </c>
      <c r="AR70" s="60">
        <v>9.6300000000000008</v>
      </c>
      <c r="AS70" s="60">
        <v>2.77</v>
      </c>
      <c r="AT70" s="60">
        <v>2.1</v>
      </c>
      <c r="AU70" s="79"/>
      <c r="AV70" s="52"/>
      <c r="AW70" s="52"/>
      <c r="AX70" s="52"/>
      <c r="AY70" s="52"/>
      <c r="AZ70" s="52"/>
      <c r="BA70" s="255"/>
      <c r="BB70" s="60"/>
      <c r="BC70" s="284"/>
      <c r="BD70" s="284"/>
      <c r="BE70" s="284"/>
      <c r="BF70" s="67"/>
      <c r="BG70" s="60"/>
      <c r="BH70" s="60"/>
      <c r="BI70" s="60"/>
      <c r="BJ70" s="60"/>
      <c r="BK70" s="44"/>
      <c r="BL70" s="85"/>
      <c r="BM70" s="85"/>
      <c r="BN70" s="85"/>
      <c r="BO70" s="85"/>
      <c r="BP70" s="85"/>
      <c r="BQ70" s="44"/>
      <c r="BR70" s="89"/>
    </row>
    <row r="71" spans="1:70" x14ac:dyDescent="0.25">
      <c r="A71" s="38" t="s">
        <v>96</v>
      </c>
      <c r="B71" s="45"/>
      <c r="C71" s="712"/>
      <c r="D71" s="45"/>
      <c r="E71" s="53"/>
      <c r="F71" s="45"/>
      <c r="G71" s="57"/>
      <c r="H71" s="68"/>
      <c r="I71" s="61">
        <v>0.58825000000000005</v>
      </c>
      <c r="J71" s="61">
        <v>0.99129999999999996</v>
      </c>
      <c r="K71" s="61">
        <v>4.0819999999999999</v>
      </c>
      <c r="L71" s="61">
        <v>17.026</v>
      </c>
      <c r="M71" s="61">
        <v>5.0365000000000002</v>
      </c>
      <c r="N71" s="72">
        <v>7.0854999999999997</v>
      </c>
      <c r="O71" s="61">
        <v>4.1651499999999997</v>
      </c>
      <c r="P71" s="61">
        <v>18.750699999999998</v>
      </c>
      <c r="Q71" s="61">
        <v>15.8447</v>
      </c>
      <c r="R71" s="61">
        <v>15.741300000000001</v>
      </c>
      <c r="S71" s="61">
        <v>0.83250000000000002</v>
      </c>
      <c r="T71" s="61">
        <v>19.0869</v>
      </c>
      <c r="U71" s="61">
        <v>5.8693999999999997</v>
      </c>
      <c r="V71" s="61">
        <v>8.7078000000000007</v>
      </c>
      <c r="W71" s="61">
        <v>0.83250000000000002</v>
      </c>
      <c r="X71" s="61">
        <v>16.7439</v>
      </c>
      <c r="Y71" s="68"/>
      <c r="Z71" s="53"/>
      <c r="AA71" s="53"/>
      <c r="AB71" s="53"/>
      <c r="AC71" s="53"/>
      <c r="AD71" s="53"/>
      <c r="AE71" s="53"/>
      <c r="AF71" s="53"/>
      <c r="AG71" s="53"/>
      <c r="AH71" s="53"/>
      <c r="AI71" s="53"/>
      <c r="AJ71" s="53"/>
      <c r="AK71" s="53"/>
      <c r="AL71" s="53"/>
      <c r="AM71" s="53"/>
      <c r="AN71" s="53"/>
      <c r="AO71" s="45"/>
      <c r="AP71" s="61">
        <v>17.170000000000002</v>
      </c>
      <c r="AQ71" s="61">
        <v>18.98</v>
      </c>
      <c r="AR71" s="61">
        <v>15.4</v>
      </c>
      <c r="AS71" s="61">
        <v>12.55</v>
      </c>
      <c r="AT71" s="61">
        <v>16.440000000000001</v>
      </c>
      <c r="AU71" s="80"/>
      <c r="AV71" s="53"/>
      <c r="AW71" s="53"/>
      <c r="AX71" s="53"/>
      <c r="AY71" s="53"/>
      <c r="AZ71" s="53"/>
      <c r="BA71" s="258"/>
      <c r="BB71" s="61"/>
      <c r="BC71" s="287"/>
      <c r="BD71" s="287"/>
      <c r="BE71" s="287"/>
      <c r="BF71" s="68"/>
      <c r="BG71" s="61"/>
      <c r="BH71" s="61"/>
      <c r="BI71" s="61"/>
      <c r="BJ71" s="61"/>
      <c r="BK71" s="45"/>
      <c r="BL71" s="86"/>
      <c r="BM71" s="86"/>
      <c r="BN71" s="86"/>
      <c r="BO71" s="86"/>
      <c r="BP71" s="86"/>
      <c r="BQ71" s="45"/>
      <c r="BR71" s="90"/>
    </row>
    <row r="72" spans="1:70" ht="14.5" x14ac:dyDescent="0.25">
      <c r="A72" s="39" t="s">
        <v>123</v>
      </c>
      <c r="B72" s="46"/>
      <c r="C72" s="71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59"/>
      <c r="BB72" s="62"/>
      <c r="BC72" s="289"/>
      <c r="BD72" s="289"/>
      <c r="BE72" s="289"/>
      <c r="BF72" s="69"/>
      <c r="BG72" s="62"/>
      <c r="BH72" s="62"/>
      <c r="BI72" s="62"/>
      <c r="BJ72" s="62"/>
      <c r="BK72" s="46"/>
      <c r="BL72" s="87"/>
      <c r="BM72" s="87"/>
      <c r="BN72" s="87"/>
      <c r="BO72" s="87"/>
      <c r="BP72" s="87"/>
      <c r="BQ72" s="46"/>
      <c r="BR72" s="91"/>
    </row>
    <row r="73" spans="1:70" s="106" customFormat="1" x14ac:dyDescent="0.25">
      <c r="A73" s="125" t="s">
        <v>1652</v>
      </c>
      <c r="B73" s="126"/>
      <c r="C73" s="723">
        <v>41281</v>
      </c>
      <c r="D73" s="126"/>
      <c r="E73" s="127">
        <v>8133.66</v>
      </c>
      <c r="F73" s="126"/>
      <c r="G73" s="128">
        <v>251.5008</v>
      </c>
      <c r="H73" s="130"/>
      <c r="I73" s="129">
        <v>0.42020000000000002</v>
      </c>
      <c r="J73" s="129">
        <v>0.87790000000000001</v>
      </c>
      <c r="K73" s="129">
        <v>1.8813</v>
      </c>
      <c r="L73" s="129">
        <v>16.2851</v>
      </c>
      <c r="M73" s="129">
        <v>6.3818999999999999</v>
      </c>
      <c r="N73" s="131">
        <v>0.96150000000000002</v>
      </c>
      <c r="O73" s="129">
        <v>-4.0961999999999996</v>
      </c>
      <c r="P73" s="129">
        <v>16.987500000000001</v>
      </c>
      <c r="Q73" s="129">
        <v>17.671900000000001</v>
      </c>
      <c r="R73" s="129">
        <v>18.3353</v>
      </c>
      <c r="S73" s="129">
        <v>0.21790000000000001</v>
      </c>
      <c r="T73" s="129">
        <v>18.433</v>
      </c>
      <c r="U73" s="129">
        <v>6.7915000000000001</v>
      </c>
      <c r="V73" s="129">
        <v>9.5729000000000006</v>
      </c>
      <c r="W73" s="129">
        <v>0.21790000000000001</v>
      </c>
      <c r="X73" s="129">
        <v>16.897300000000001</v>
      </c>
      <c r="Y73" s="130"/>
      <c r="Z73" s="127">
        <v>11</v>
      </c>
      <c r="AA73" s="127">
        <v>12</v>
      </c>
      <c r="AB73" s="127">
        <v>16</v>
      </c>
      <c r="AC73" s="127">
        <v>11</v>
      </c>
      <c r="AD73" s="127">
        <v>6</v>
      </c>
      <c r="AE73" s="127">
        <v>12</v>
      </c>
      <c r="AF73" s="127">
        <v>12</v>
      </c>
      <c r="AG73" s="127">
        <v>11</v>
      </c>
      <c r="AH73" s="127">
        <v>2</v>
      </c>
      <c r="AI73" s="127">
        <v>1</v>
      </c>
      <c r="AJ73" s="127">
        <v>15</v>
      </c>
      <c r="AK73" s="127">
        <v>11</v>
      </c>
      <c r="AL73" s="127">
        <v>8</v>
      </c>
      <c r="AM73" s="127">
        <v>9</v>
      </c>
      <c r="AN73" s="127">
        <v>15</v>
      </c>
      <c r="AO73" s="126"/>
      <c r="AP73" s="129">
        <v>20.6</v>
      </c>
      <c r="AQ73" s="129">
        <v>21.67</v>
      </c>
      <c r="AR73" s="129">
        <v>14.04</v>
      </c>
      <c r="AS73" s="129">
        <v>6.4</v>
      </c>
      <c r="AT73" s="129">
        <v>17.38</v>
      </c>
      <c r="AU73" s="132"/>
      <c r="AV73" s="127">
        <v>1</v>
      </c>
      <c r="AW73" s="127">
        <v>2</v>
      </c>
      <c r="AX73" s="127">
        <v>7</v>
      </c>
      <c r="AY73" s="127">
        <v>11</v>
      </c>
      <c r="AZ73" s="127">
        <v>8</v>
      </c>
      <c r="BA73" s="260"/>
      <c r="BB73" s="129">
        <v>17.565874803285801</v>
      </c>
      <c r="BC73" s="291">
        <v>0.93220052876801496</v>
      </c>
      <c r="BD73" s="291">
        <v>6.2171794738458498E-2</v>
      </c>
      <c r="BE73" s="291">
        <v>-0.63585877394420198</v>
      </c>
      <c r="BF73" s="130"/>
      <c r="BG73" s="854">
        <v>13.1251</v>
      </c>
      <c r="BH73" s="854">
        <v>57.155900000000003</v>
      </c>
      <c r="BI73" s="854">
        <v>7.68811</v>
      </c>
      <c r="BJ73" s="854">
        <v>22.030889999999999</v>
      </c>
      <c r="BK73" s="126"/>
      <c r="BL73" s="856" t="s">
        <v>1563</v>
      </c>
      <c r="BM73" s="856" t="s">
        <v>1564</v>
      </c>
      <c r="BN73" s="856" t="s">
        <v>1565</v>
      </c>
      <c r="BO73" s="856" t="s">
        <v>1566</v>
      </c>
      <c r="BP73" s="856" t="s">
        <v>1567</v>
      </c>
      <c r="BQ73" s="126"/>
      <c r="BR73" s="135" t="s">
        <v>602</v>
      </c>
    </row>
    <row r="74" spans="1:70" s="106" customFormat="1" x14ac:dyDescent="0.25">
      <c r="A74" s="107" t="s">
        <v>1653</v>
      </c>
      <c r="B74" s="108"/>
      <c r="C74" s="724">
        <v>41275</v>
      </c>
      <c r="D74" s="108"/>
      <c r="E74" s="109">
        <v>5897.23</v>
      </c>
      <c r="F74" s="108"/>
      <c r="G74" s="110">
        <v>525.79470000000003</v>
      </c>
      <c r="H74" s="112"/>
      <c r="I74" s="111">
        <v>0.55630000000000002</v>
      </c>
      <c r="J74" s="111">
        <v>0.83560000000000001</v>
      </c>
      <c r="K74" s="111">
        <v>3.6956000000000002</v>
      </c>
      <c r="L74" s="111">
        <v>13.388199999999999</v>
      </c>
      <c r="M74" s="111">
        <v>0.77239999999999998</v>
      </c>
      <c r="N74" s="113">
        <v>6.0728999999999997</v>
      </c>
      <c r="O74" s="111">
        <v>3.6486000000000001</v>
      </c>
      <c r="P74" s="111">
        <v>19.3916</v>
      </c>
      <c r="Q74" s="111">
        <v>17.2515</v>
      </c>
      <c r="R74" s="111">
        <v>17.366199999999999</v>
      </c>
      <c r="S74" s="111">
        <v>1.0318000000000001</v>
      </c>
      <c r="T74" s="111">
        <v>15.5397</v>
      </c>
      <c r="U74" s="111">
        <v>1.9380999999999999</v>
      </c>
      <c r="V74" s="111">
        <v>8.5837000000000003</v>
      </c>
      <c r="W74" s="111">
        <v>1.0318000000000001</v>
      </c>
      <c r="X74" s="111">
        <v>19.1539</v>
      </c>
      <c r="Y74" s="112"/>
      <c r="Z74" s="109">
        <v>9</v>
      </c>
      <c r="AA74" s="109">
        <v>13</v>
      </c>
      <c r="AB74" s="109">
        <v>12</v>
      </c>
      <c r="AC74" s="109">
        <v>14</v>
      </c>
      <c r="AD74" s="109">
        <v>13</v>
      </c>
      <c r="AE74" s="109">
        <v>10</v>
      </c>
      <c r="AF74" s="109">
        <v>9</v>
      </c>
      <c r="AG74" s="109">
        <v>9</v>
      </c>
      <c r="AH74" s="109">
        <v>6</v>
      </c>
      <c r="AI74" s="109">
        <v>2</v>
      </c>
      <c r="AJ74" s="109">
        <v>5</v>
      </c>
      <c r="AK74" s="109">
        <v>15</v>
      </c>
      <c r="AL74" s="109">
        <v>13</v>
      </c>
      <c r="AM74" s="109">
        <v>11</v>
      </c>
      <c r="AN74" s="109">
        <v>5</v>
      </c>
      <c r="AO74" s="108"/>
      <c r="AP74" s="111">
        <v>18.43</v>
      </c>
      <c r="AQ74" s="111">
        <v>19.98</v>
      </c>
      <c r="AR74" s="111">
        <v>16.420000000000002</v>
      </c>
      <c r="AS74" s="111">
        <v>11.11</v>
      </c>
      <c r="AT74" s="111">
        <v>11.8</v>
      </c>
      <c r="AU74" s="114"/>
      <c r="AV74" s="109">
        <v>3</v>
      </c>
      <c r="AW74" s="109">
        <v>4</v>
      </c>
      <c r="AX74" s="109">
        <v>5</v>
      </c>
      <c r="AY74" s="109">
        <v>10</v>
      </c>
      <c r="AZ74" s="109">
        <v>12</v>
      </c>
      <c r="BA74" s="256"/>
      <c r="BB74" s="111">
        <v>15.5916288419821</v>
      </c>
      <c r="BC74" s="286">
        <v>0.89407041253764197</v>
      </c>
      <c r="BD74" s="286">
        <v>7.68354041221119E-2</v>
      </c>
      <c r="BE74" s="286">
        <v>-0.45929226614971902</v>
      </c>
      <c r="BF74" s="112"/>
      <c r="BG74" s="111">
        <v>9.8214600000000001</v>
      </c>
      <c r="BH74" s="111">
        <v>79.474400000000003</v>
      </c>
      <c r="BI74" s="111">
        <v>9.5094600000000007</v>
      </c>
      <c r="BJ74" s="111">
        <v>1.19468</v>
      </c>
      <c r="BK74" s="108"/>
      <c r="BL74" s="117" t="s">
        <v>1569</v>
      </c>
      <c r="BM74" s="117" t="s">
        <v>1570</v>
      </c>
      <c r="BN74" s="117" t="s">
        <v>1571</v>
      </c>
      <c r="BO74" s="117" t="s">
        <v>1572</v>
      </c>
      <c r="BP74" s="117" t="s">
        <v>1573</v>
      </c>
      <c r="BQ74" s="108"/>
      <c r="BR74" s="118" t="s">
        <v>525</v>
      </c>
    </row>
    <row r="75" spans="1:70" s="106" customFormat="1" x14ac:dyDescent="0.25">
      <c r="A75" s="107" t="s">
        <v>1654</v>
      </c>
      <c r="B75" s="108"/>
      <c r="C75" s="724">
        <v>44811</v>
      </c>
      <c r="D75" s="108"/>
      <c r="E75" s="109">
        <v>6198.75</v>
      </c>
      <c r="F75" s="108"/>
      <c r="G75" s="110">
        <v>22.713999999999999</v>
      </c>
      <c r="H75" s="112"/>
      <c r="I75" s="111">
        <v>0.73619999999999997</v>
      </c>
      <c r="J75" s="111">
        <v>1.7561</v>
      </c>
      <c r="K75" s="111">
        <v>4.2069999999999999</v>
      </c>
      <c r="L75" s="111">
        <v>18.5243</v>
      </c>
      <c r="M75" s="111">
        <v>6.5534999999999997</v>
      </c>
      <c r="N75" s="113">
        <v>12.151300000000001</v>
      </c>
      <c r="O75" s="111">
        <v>12.7859</v>
      </c>
      <c r="P75" s="111">
        <v>25.144400000000001</v>
      </c>
      <c r="Q75" s="111" t="s">
        <v>430</v>
      </c>
      <c r="R75" s="111" t="s">
        <v>430</v>
      </c>
      <c r="S75" s="111">
        <v>0.97799999999999998</v>
      </c>
      <c r="T75" s="111">
        <v>20.889900000000001</v>
      </c>
      <c r="U75" s="111">
        <v>7.4455999999999998</v>
      </c>
      <c r="V75" s="111">
        <v>13.564299999999999</v>
      </c>
      <c r="W75" s="111">
        <v>0.97799999999999998</v>
      </c>
      <c r="X75" s="111">
        <v>23.962599999999998</v>
      </c>
      <c r="Y75" s="112"/>
      <c r="Z75" s="109">
        <v>5</v>
      </c>
      <c r="AA75" s="109">
        <v>2</v>
      </c>
      <c r="AB75" s="109">
        <v>8</v>
      </c>
      <c r="AC75" s="109">
        <v>6</v>
      </c>
      <c r="AD75" s="109">
        <v>5</v>
      </c>
      <c r="AE75" s="109">
        <v>2</v>
      </c>
      <c r="AF75" s="109">
        <v>1</v>
      </c>
      <c r="AG75" s="109">
        <v>1</v>
      </c>
      <c r="AH75" s="109" t="s">
        <v>430</v>
      </c>
      <c r="AI75" s="109" t="s">
        <v>430</v>
      </c>
      <c r="AJ75" s="109">
        <v>6</v>
      </c>
      <c r="AK75" s="109">
        <v>5</v>
      </c>
      <c r="AL75" s="109">
        <v>5</v>
      </c>
      <c r="AM75" s="109">
        <v>2</v>
      </c>
      <c r="AN75" s="109">
        <v>6</v>
      </c>
      <c r="AO75" s="108"/>
      <c r="AP75" s="111" t="s">
        <v>430</v>
      </c>
      <c r="AQ75" s="111" t="s">
        <v>430</v>
      </c>
      <c r="AR75" s="111" t="s">
        <v>430</v>
      </c>
      <c r="AS75" s="111">
        <v>18.25</v>
      </c>
      <c r="AT75" s="111">
        <v>21.05</v>
      </c>
      <c r="AU75" s="114"/>
      <c r="AV75" s="109" t="s">
        <v>430</v>
      </c>
      <c r="AW75" s="109" t="s">
        <v>430</v>
      </c>
      <c r="AX75" s="109" t="s">
        <v>430</v>
      </c>
      <c r="AY75" s="109">
        <v>1</v>
      </c>
      <c r="AZ75" s="109">
        <v>4</v>
      </c>
      <c r="BA75" s="256"/>
      <c r="BB75" s="111">
        <v>16.485535942341201</v>
      </c>
      <c r="BC75" s="286">
        <v>0.91058044382096004</v>
      </c>
      <c r="BD75" s="286">
        <v>9.9126447352154604E-2</v>
      </c>
      <c r="BE75" s="286">
        <v>-1.5446152004521501E-2</v>
      </c>
      <c r="BF75" s="112"/>
      <c r="BG75" s="855">
        <v>3.7861099999999999</v>
      </c>
      <c r="BH75" s="855">
        <v>60.935699999999997</v>
      </c>
      <c r="BI75" s="855">
        <v>20.538499999999999</v>
      </c>
      <c r="BJ75" s="855">
        <v>14.73969</v>
      </c>
      <c r="BK75" s="108"/>
      <c r="BL75" s="857" t="s">
        <v>1575</v>
      </c>
      <c r="BM75" s="857" t="s">
        <v>1576</v>
      </c>
      <c r="BN75" s="857" t="s">
        <v>1577</v>
      </c>
      <c r="BO75" s="857" t="s">
        <v>1578</v>
      </c>
      <c r="BP75" s="857" t="s">
        <v>1579</v>
      </c>
      <c r="BQ75" s="108"/>
      <c r="BR75" s="118" t="s">
        <v>554</v>
      </c>
    </row>
    <row r="76" spans="1:70" s="106" customFormat="1" x14ac:dyDescent="0.25">
      <c r="A76" s="107" t="s">
        <v>1655</v>
      </c>
      <c r="B76" s="108"/>
      <c r="C76" s="724">
        <v>43130</v>
      </c>
      <c r="D76" s="108"/>
      <c r="E76" s="109">
        <v>5075.66</v>
      </c>
      <c r="F76" s="108"/>
      <c r="G76" s="110">
        <v>41.97</v>
      </c>
      <c r="H76" s="112"/>
      <c r="I76" s="111">
        <v>0.40600000000000003</v>
      </c>
      <c r="J76" s="111">
        <v>0.8911</v>
      </c>
      <c r="K76" s="111">
        <v>4.0514999999999999</v>
      </c>
      <c r="L76" s="111">
        <v>17.786100000000001</v>
      </c>
      <c r="M76" s="111">
        <v>7.4179000000000004</v>
      </c>
      <c r="N76" s="113">
        <v>10.238200000000001</v>
      </c>
      <c r="O76" s="111">
        <v>6.8937999999999997</v>
      </c>
      <c r="P76" s="111">
        <v>23.765000000000001</v>
      </c>
      <c r="Q76" s="111">
        <v>20.1127</v>
      </c>
      <c r="R76" s="111" t="s">
        <v>430</v>
      </c>
      <c r="S76" s="111">
        <v>0.37040000000000001</v>
      </c>
      <c r="T76" s="111">
        <v>19.252600000000001</v>
      </c>
      <c r="U76" s="111">
        <v>9.0169999999999995</v>
      </c>
      <c r="V76" s="111">
        <v>14.3843</v>
      </c>
      <c r="W76" s="111">
        <v>0.37040000000000001</v>
      </c>
      <c r="X76" s="111">
        <v>18.5611</v>
      </c>
      <c r="Y76" s="112"/>
      <c r="Z76" s="109">
        <v>12</v>
      </c>
      <c r="AA76" s="109">
        <v>11</v>
      </c>
      <c r="AB76" s="109">
        <v>10</v>
      </c>
      <c r="AC76" s="109">
        <v>7</v>
      </c>
      <c r="AD76" s="109">
        <v>3</v>
      </c>
      <c r="AE76" s="109">
        <v>5</v>
      </c>
      <c r="AF76" s="109">
        <v>3</v>
      </c>
      <c r="AG76" s="109">
        <v>3</v>
      </c>
      <c r="AH76" s="109">
        <v>1</v>
      </c>
      <c r="AI76" s="109" t="s">
        <v>430</v>
      </c>
      <c r="AJ76" s="109">
        <v>13</v>
      </c>
      <c r="AK76" s="109">
        <v>9</v>
      </c>
      <c r="AL76" s="109">
        <v>2</v>
      </c>
      <c r="AM76" s="109">
        <v>1</v>
      </c>
      <c r="AN76" s="109">
        <v>13</v>
      </c>
      <c r="AO76" s="108"/>
      <c r="AP76" s="111" t="s">
        <v>430</v>
      </c>
      <c r="AQ76" s="111">
        <v>23.69</v>
      </c>
      <c r="AR76" s="111">
        <v>20.3</v>
      </c>
      <c r="AS76" s="111">
        <v>15.15</v>
      </c>
      <c r="AT76" s="111">
        <v>21.91</v>
      </c>
      <c r="AU76" s="114"/>
      <c r="AV76" s="109" t="s">
        <v>430</v>
      </c>
      <c r="AW76" s="109">
        <v>1</v>
      </c>
      <c r="AX76" s="109">
        <v>1</v>
      </c>
      <c r="AY76" s="109">
        <v>3</v>
      </c>
      <c r="AZ76" s="109">
        <v>3</v>
      </c>
      <c r="BA76" s="256"/>
      <c r="BB76" s="111">
        <v>16.958118289602599</v>
      </c>
      <c r="BC76" s="286">
        <v>0.95310469829462396</v>
      </c>
      <c r="BD76" s="286">
        <v>9.1625504077792394E-2</v>
      </c>
      <c r="BE76" s="286">
        <v>-0.21291332752220299</v>
      </c>
      <c r="BF76" s="112"/>
      <c r="BG76" s="855">
        <v>6.6936799999999996</v>
      </c>
      <c r="BH76" s="855">
        <v>74.242199999999997</v>
      </c>
      <c r="BI76" s="855">
        <v>16.975999999999999</v>
      </c>
      <c r="BJ76" s="855">
        <v>2.08812</v>
      </c>
      <c r="BK76" s="108"/>
      <c r="BL76" s="857" t="s">
        <v>1581</v>
      </c>
      <c r="BM76" s="857" t="s">
        <v>1582</v>
      </c>
      <c r="BN76" s="857" t="s">
        <v>1583</v>
      </c>
      <c r="BO76" s="857" t="s">
        <v>695</v>
      </c>
      <c r="BP76" s="857" t="s">
        <v>1584</v>
      </c>
      <c r="BQ76" s="108"/>
      <c r="BR76" s="118" t="s">
        <v>476</v>
      </c>
    </row>
    <row r="77" spans="1:70" s="106" customFormat="1" x14ac:dyDescent="0.25">
      <c r="A77" s="107" t="s">
        <v>1656</v>
      </c>
      <c r="B77" s="108"/>
      <c r="C77" s="724">
        <v>44897</v>
      </c>
      <c r="D77" s="108"/>
      <c r="E77" s="109">
        <v>4864.1499999999996</v>
      </c>
      <c r="F77" s="108"/>
      <c r="G77" s="110">
        <v>19.18</v>
      </c>
      <c r="H77" s="112"/>
      <c r="I77" s="111">
        <v>0.68240000000000001</v>
      </c>
      <c r="J77" s="111">
        <v>1.4278</v>
      </c>
      <c r="K77" s="111">
        <v>5.2689000000000004</v>
      </c>
      <c r="L77" s="111">
        <v>17.237200000000001</v>
      </c>
      <c r="M77" s="111">
        <v>4.8659999999999997</v>
      </c>
      <c r="N77" s="113">
        <v>6.3783000000000003</v>
      </c>
      <c r="O77" s="111">
        <v>6.7218</v>
      </c>
      <c r="P77" s="111">
        <v>20.082599999999999</v>
      </c>
      <c r="Q77" s="111" t="s">
        <v>430</v>
      </c>
      <c r="R77" s="111" t="s">
        <v>430</v>
      </c>
      <c r="S77" s="111">
        <v>1.2137</v>
      </c>
      <c r="T77" s="111">
        <v>19.95</v>
      </c>
      <c r="U77" s="111">
        <v>6.1428000000000003</v>
      </c>
      <c r="V77" s="111">
        <v>8.6685999999999996</v>
      </c>
      <c r="W77" s="111">
        <v>1.2137</v>
      </c>
      <c r="X77" s="111">
        <v>19.930499999999999</v>
      </c>
      <c r="Y77" s="112"/>
      <c r="Z77" s="109">
        <v>6</v>
      </c>
      <c r="AA77" s="109">
        <v>5</v>
      </c>
      <c r="AB77" s="109">
        <v>5</v>
      </c>
      <c r="AC77" s="109">
        <v>9</v>
      </c>
      <c r="AD77" s="109">
        <v>9</v>
      </c>
      <c r="AE77" s="109">
        <v>9</v>
      </c>
      <c r="AF77" s="109">
        <v>5</v>
      </c>
      <c r="AG77" s="109">
        <v>7</v>
      </c>
      <c r="AH77" s="109" t="s">
        <v>430</v>
      </c>
      <c r="AI77" s="109" t="s">
        <v>430</v>
      </c>
      <c r="AJ77" s="109">
        <v>3</v>
      </c>
      <c r="AK77" s="109">
        <v>7</v>
      </c>
      <c r="AL77" s="109">
        <v>9</v>
      </c>
      <c r="AM77" s="109">
        <v>10</v>
      </c>
      <c r="AN77" s="109">
        <v>3</v>
      </c>
      <c r="AO77" s="108"/>
      <c r="AP77" s="111" t="s">
        <v>430</v>
      </c>
      <c r="AQ77" s="111" t="s">
        <v>430</v>
      </c>
      <c r="AR77" s="111" t="s">
        <v>430</v>
      </c>
      <c r="AS77" s="111">
        <v>14.02</v>
      </c>
      <c r="AT77" s="111">
        <v>15.56</v>
      </c>
      <c r="AU77" s="114"/>
      <c r="AV77" s="109" t="s">
        <v>430</v>
      </c>
      <c r="AW77" s="109" t="s">
        <v>430</v>
      </c>
      <c r="AX77" s="109" t="s">
        <v>430</v>
      </c>
      <c r="AY77" s="109">
        <v>8</v>
      </c>
      <c r="AZ77" s="109">
        <v>10</v>
      </c>
      <c r="BA77" s="256"/>
      <c r="BB77" s="111">
        <v>16.793923586839298</v>
      </c>
      <c r="BC77" s="286">
        <v>0.94480986977589798</v>
      </c>
      <c r="BD77" s="286">
        <v>7.6592892831780099E-2</v>
      </c>
      <c r="BE77" s="286">
        <v>-0.42531327156604598</v>
      </c>
      <c r="BF77" s="112"/>
      <c r="BG77" s="855">
        <v>16.9771</v>
      </c>
      <c r="BH77" s="855">
        <v>74.334800000000001</v>
      </c>
      <c r="BI77" s="855">
        <v>5.1218199999999996</v>
      </c>
      <c r="BJ77" s="855">
        <v>3.5662799999999999</v>
      </c>
      <c r="BK77" s="108"/>
      <c r="BL77" s="857" t="s">
        <v>1586</v>
      </c>
      <c r="BM77" s="857" t="s">
        <v>1587</v>
      </c>
      <c r="BN77" s="857" t="s">
        <v>1588</v>
      </c>
      <c r="BO77" s="857" t="s">
        <v>1589</v>
      </c>
      <c r="BP77" s="857" t="s">
        <v>1590</v>
      </c>
      <c r="BQ77" s="108"/>
      <c r="BR77" s="118" t="s">
        <v>443</v>
      </c>
    </row>
    <row r="78" spans="1:70" s="106" customFormat="1" x14ac:dyDescent="0.25">
      <c r="A78" s="107" t="s">
        <v>1657</v>
      </c>
      <c r="B78" s="108"/>
      <c r="C78" s="724">
        <v>41276</v>
      </c>
      <c r="D78" s="108"/>
      <c r="E78" s="109">
        <v>2529.5</v>
      </c>
      <c r="F78" s="108"/>
      <c r="G78" s="110">
        <v>134.4675</v>
      </c>
      <c r="H78" s="112"/>
      <c r="I78" s="111">
        <v>0.25419999999999998</v>
      </c>
      <c r="J78" s="111">
        <v>1.0814999999999999</v>
      </c>
      <c r="K78" s="111">
        <v>4.1894</v>
      </c>
      <c r="L78" s="111">
        <v>15.7349</v>
      </c>
      <c r="M78" s="111">
        <v>5.8028000000000004</v>
      </c>
      <c r="N78" s="113">
        <v>11.440200000000001</v>
      </c>
      <c r="O78" s="111">
        <v>6.8658000000000001</v>
      </c>
      <c r="P78" s="111">
        <v>21.238299999999999</v>
      </c>
      <c r="Q78" s="111">
        <v>17.589700000000001</v>
      </c>
      <c r="R78" s="111">
        <v>17.1798</v>
      </c>
      <c r="S78" s="111">
        <v>0.86980000000000002</v>
      </c>
      <c r="T78" s="111">
        <v>17.034199999999998</v>
      </c>
      <c r="U78" s="111">
        <v>7.0926</v>
      </c>
      <c r="V78" s="111">
        <v>12.861499999999999</v>
      </c>
      <c r="W78" s="111">
        <v>0.86980000000000002</v>
      </c>
      <c r="X78" s="111">
        <v>19.257200000000001</v>
      </c>
      <c r="Y78" s="112"/>
      <c r="Z78" s="109">
        <v>14</v>
      </c>
      <c r="AA78" s="109">
        <v>8</v>
      </c>
      <c r="AB78" s="109">
        <v>9</v>
      </c>
      <c r="AC78" s="109">
        <v>12</v>
      </c>
      <c r="AD78" s="109">
        <v>7</v>
      </c>
      <c r="AE78" s="109">
        <v>3</v>
      </c>
      <c r="AF78" s="109">
        <v>4</v>
      </c>
      <c r="AG78" s="109">
        <v>5</v>
      </c>
      <c r="AH78" s="109">
        <v>4</v>
      </c>
      <c r="AI78" s="109">
        <v>3</v>
      </c>
      <c r="AJ78" s="109">
        <v>8</v>
      </c>
      <c r="AK78" s="109">
        <v>12</v>
      </c>
      <c r="AL78" s="109">
        <v>6</v>
      </c>
      <c r="AM78" s="109">
        <v>3</v>
      </c>
      <c r="AN78" s="109">
        <v>8</v>
      </c>
      <c r="AO78" s="108"/>
      <c r="AP78" s="111">
        <v>19.04</v>
      </c>
      <c r="AQ78" s="111">
        <v>21.31</v>
      </c>
      <c r="AR78" s="111">
        <v>17.87</v>
      </c>
      <c r="AS78" s="111">
        <v>14.34</v>
      </c>
      <c r="AT78" s="111">
        <v>18.7</v>
      </c>
      <c r="AU78" s="114"/>
      <c r="AV78" s="109">
        <v>2</v>
      </c>
      <c r="AW78" s="109">
        <v>3</v>
      </c>
      <c r="AX78" s="109">
        <v>3</v>
      </c>
      <c r="AY78" s="109">
        <v>5</v>
      </c>
      <c r="AZ78" s="109">
        <v>6</v>
      </c>
      <c r="BA78" s="256"/>
      <c r="BB78" s="111">
        <v>15.1689413062036</v>
      </c>
      <c r="BC78" s="286">
        <v>0.85404460973770902</v>
      </c>
      <c r="BD78" s="286">
        <v>8.8362164862447995E-2</v>
      </c>
      <c r="BE78" s="286">
        <v>-0.24272759575376401</v>
      </c>
      <c r="BF78" s="112"/>
      <c r="BG78" s="855">
        <v>7.2379800000000003</v>
      </c>
      <c r="BH78" s="855">
        <v>70.983800000000002</v>
      </c>
      <c r="BI78" s="855">
        <v>18.89</v>
      </c>
      <c r="BJ78" s="855">
        <v>2.88822</v>
      </c>
      <c r="BK78" s="108"/>
      <c r="BL78" s="857" t="s">
        <v>1592</v>
      </c>
      <c r="BM78" s="857" t="s">
        <v>1593</v>
      </c>
      <c r="BN78" s="857" t="s">
        <v>434</v>
      </c>
      <c r="BO78" s="857" t="s">
        <v>1594</v>
      </c>
      <c r="BP78" s="857" t="s">
        <v>1595</v>
      </c>
      <c r="BQ78" s="108"/>
      <c r="BR78" s="118" t="s">
        <v>1489</v>
      </c>
    </row>
    <row r="79" spans="1:70" s="106" customFormat="1" x14ac:dyDescent="0.25">
      <c r="A79" s="107" t="s">
        <v>1658</v>
      </c>
      <c r="B79" s="108"/>
      <c r="C79" s="724">
        <v>44791</v>
      </c>
      <c r="D79" s="108"/>
      <c r="E79" s="109">
        <v>2305.5100000000002</v>
      </c>
      <c r="F79" s="108"/>
      <c r="G79" s="110">
        <v>19.835999999999999</v>
      </c>
      <c r="H79" s="112"/>
      <c r="I79" s="111">
        <v>0.66990000000000005</v>
      </c>
      <c r="J79" s="111">
        <v>0.95169999999999999</v>
      </c>
      <c r="K79" s="111">
        <v>5.3033999999999999</v>
      </c>
      <c r="L79" s="111">
        <v>19.335799999999999</v>
      </c>
      <c r="M79" s="111">
        <v>7.9099000000000004</v>
      </c>
      <c r="N79" s="113">
        <v>8.5535999999999994</v>
      </c>
      <c r="O79" s="111">
        <v>6.069</v>
      </c>
      <c r="P79" s="111">
        <v>20.811299999999999</v>
      </c>
      <c r="Q79" s="111" t="s">
        <v>430</v>
      </c>
      <c r="R79" s="111" t="s">
        <v>430</v>
      </c>
      <c r="S79" s="111">
        <v>0.80289999999999995</v>
      </c>
      <c r="T79" s="111">
        <v>21.054600000000001</v>
      </c>
      <c r="U79" s="111">
        <v>8.6784999999999997</v>
      </c>
      <c r="V79" s="111">
        <v>9.8582000000000001</v>
      </c>
      <c r="W79" s="111">
        <v>0.80289999999999995</v>
      </c>
      <c r="X79" s="111">
        <v>19.339099999999998</v>
      </c>
      <c r="Y79" s="112"/>
      <c r="Z79" s="109">
        <v>7</v>
      </c>
      <c r="AA79" s="109">
        <v>9</v>
      </c>
      <c r="AB79" s="109">
        <v>4</v>
      </c>
      <c r="AC79" s="109">
        <v>4</v>
      </c>
      <c r="AD79" s="109">
        <v>2</v>
      </c>
      <c r="AE79" s="109">
        <v>8</v>
      </c>
      <c r="AF79" s="109">
        <v>6</v>
      </c>
      <c r="AG79" s="109">
        <v>6</v>
      </c>
      <c r="AH79" s="109" t="s">
        <v>430</v>
      </c>
      <c r="AI79" s="109" t="s">
        <v>430</v>
      </c>
      <c r="AJ79" s="109">
        <v>10</v>
      </c>
      <c r="AK79" s="109">
        <v>4</v>
      </c>
      <c r="AL79" s="109">
        <v>3</v>
      </c>
      <c r="AM79" s="109">
        <v>8</v>
      </c>
      <c r="AN79" s="109">
        <v>10</v>
      </c>
      <c r="AO79" s="108"/>
      <c r="AP79" s="111" t="s">
        <v>430</v>
      </c>
      <c r="AQ79" s="111" t="s">
        <v>430</v>
      </c>
      <c r="AR79" s="111" t="s">
        <v>430</v>
      </c>
      <c r="AS79" s="111">
        <v>14.2</v>
      </c>
      <c r="AT79" s="111">
        <v>19.32</v>
      </c>
      <c r="AU79" s="114"/>
      <c r="AV79" s="109" t="s">
        <v>430</v>
      </c>
      <c r="AW79" s="109" t="s">
        <v>430</v>
      </c>
      <c r="AX79" s="109" t="s">
        <v>430</v>
      </c>
      <c r="AY79" s="109">
        <v>7</v>
      </c>
      <c r="AZ79" s="109">
        <v>5</v>
      </c>
      <c r="BA79" s="256"/>
      <c r="BB79" s="111">
        <v>18.359904212317701</v>
      </c>
      <c r="BC79" s="286">
        <v>0.992144084352796</v>
      </c>
      <c r="BD79" s="286">
        <v>7.3254308827469694E-2</v>
      </c>
      <c r="BE79" s="286">
        <v>-0.45241657514056799</v>
      </c>
      <c r="BF79" s="112"/>
      <c r="BG79" s="855">
        <v>17.0901</v>
      </c>
      <c r="BH79" s="855">
        <v>64.904499999999999</v>
      </c>
      <c r="BI79" s="855">
        <v>13.31</v>
      </c>
      <c r="BJ79" s="855">
        <v>4.6954000000000002</v>
      </c>
      <c r="BK79" s="108"/>
      <c r="BL79" s="857" t="s">
        <v>1597</v>
      </c>
      <c r="BM79" s="857" t="s">
        <v>1598</v>
      </c>
      <c r="BN79" s="857" t="s">
        <v>1599</v>
      </c>
      <c r="BO79" s="857" t="s">
        <v>1600</v>
      </c>
      <c r="BP79" s="857" t="s">
        <v>1601</v>
      </c>
      <c r="BQ79" s="108"/>
      <c r="BR79" s="118" t="s">
        <v>443</v>
      </c>
    </row>
    <row r="80" spans="1:70" s="106" customFormat="1" x14ac:dyDescent="0.25">
      <c r="A80" s="107" t="s">
        <v>1659</v>
      </c>
      <c r="B80" s="108"/>
      <c r="C80" s="724">
        <v>43913</v>
      </c>
      <c r="D80" s="108"/>
      <c r="E80" s="109">
        <v>1850.01</v>
      </c>
      <c r="F80" s="108"/>
      <c r="G80" s="110">
        <v>56.28</v>
      </c>
      <c r="H80" s="112"/>
      <c r="I80" s="111">
        <v>0.60780000000000001</v>
      </c>
      <c r="J80" s="111">
        <v>1.2777000000000001</v>
      </c>
      <c r="K80" s="111">
        <v>5.0979999999999999</v>
      </c>
      <c r="L80" s="111">
        <v>17.494800000000001</v>
      </c>
      <c r="M80" s="111">
        <v>5.71</v>
      </c>
      <c r="N80" s="113">
        <v>9.1332000000000004</v>
      </c>
      <c r="O80" s="111">
        <v>7.4679000000000002</v>
      </c>
      <c r="P80" s="111">
        <v>19.927299999999999</v>
      </c>
      <c r="Q80" s="111">
        <v>17.638200000000001</v>
      </c>
      <c r="R80" s="111" t="s">
        <v>430</v>
      </c>
      <c r="S80" s="111">
        <v>0.76990000000000003</v>
      </c>
      <c r="T80" s="111">
        <v>19.010400000000001</v>
      </c>
      <c r="U80" s="111">
        <v>6.8742999999999999</v>
      </c>
      <c r="V80" s="111">
        <v>10.656700000000001</v>
      </c>
      <c r="W80" s="111">
        <v>0.76990000000000003</v>
      </c>
      <c r="X80" s="111">
        <v>31.672000000000001</v>
      </c>
      <c r="Y80" s="112"/>
      <c r="Z80" s="109">
        <v>8</v>
      </c>
      <c r="AA80" s="109">
        <v>7</v>
      </c>
      <c r="AB80" s="109">
        <v>6</v>
      </c>
      <c r="AC80" s="109">
        <v>8</v>
      </c>
      <c r="AD80" s="109">
        <v>8</v>
      </c>
      <c r="AE80" s="109">
        <v>6</v>
      </c>
      <c r="AF80" s="109">
        <v>2</v>
      </c>
      <c r="AG80" s="109">
        <v>8</v>
      </c>
      <c r="AH80" s="109">
        <v>3</v>
      </c>
      <c r="AI80" s="109" t="s">
        <v>430</v>
      </c>
      <c r="AJ80" s="109">
        <v>11</v>
      </c>
      <c r="AK80" s="109">
        <v>10</v>
      </c>
      <c r="AL80" s="109">
        <v>7</v>
      </c>
      <c r="AM80" s="109">
        <v>7</v>
      </c>
      <c r="AN80" s="109">
        <v>11</v>
      </c>
      <c r="AO80" s="108"/>
      <c r="AP80" s="111" t="s">
        <v>430</v>
      </c>
      <c r="AQ80" s="111" t="s">
        <v>430</v>
      </c>
      <c r="AR80" s="111">
        <v>17.46</v>
      </c>
      <c r="AS80" s="111">
        <v>14.45</v>
      </c>
      <c r="AT80" s="111">
        <v>17.920000000000002</v>
      </c>
      <c r="AU80" s="114"/>
      <c r="AV80" s="109" t="s">
        <v>430</v>
      </c>
      <c r="AW80" s="109" t="s">
        <v>430</v>
      </c>
      <c r="AX80" s="109">
        <v>4</v>
      </c>
      <c r="AY80" s="109">
        <v>4</v>
      </c>
      <c r="AZ80" s="109">
        <v>7</v>
      </c>
      <c r="BA80" s="256"/>
      <c r="BB80" s="111">
        <v>16.9935227175839</v>
      </c>
      <c r="BC80" s="286">
        <v>0.91861744573205695</v>
      </c>
      <c r="BD80" s="286">
        <v>7.5356564823964606E-2</v>
      </c>
      <c r="BE80" s="286">
        <v>-0.38358502167158198</v>
      </c>
      <c r="BF80" s="112"/>
      <c r="BG80" s="855">
        <v>12.2926</v>
      </c>
      <c r="BH80" s="855">
        <v>67.481899999999996</v>
      </c>
      <c r="BI80" s="855">
        <v>18.111899999999999</v>
      </c>
      <c r="BJ80" s="855">
        <v>2.1135999999999999</v>
      </c>
      <c r="BK80" s="108"/>
      <c r="BL80" s="857" t="s">
        <v>1603</v>
      </c>
      <c r="BM80" s="857" t="s">
        <v>1604</v>
      </c>
      <c r="BN80" s="857" t="s">
        <v>1605</v>
      </c>
      <c r="BO80" s="857" t="s">
        <v>1606</v>
      </c>
      <c r="BP80" s="857" t="s">
        <v>1607</v>
      </c>
      <c r="BQ80" s="108"/>
      <c r="BR80" s="118" t="s">
        <v>547</v>
      </c>
    </row>
    <row r="81" spans="1:70" s="106" customFormat="1" x14ac:dyDescent="0.25">
      <c r="A81" s="107" t="s">
        <v>1660</v>
      </c>
      <c r="B81" s="108"/>
      <c r="C81" s="724">
        <v>45729</v>
      </c>
      <c r="D81" s="108"/>
      <c r="E81" s="109">
        <v>1811.97</v>
      </c>
      <c r="F81" s="108"/>
      <c r="G81" s="110">
        <v>13.93</v>
      </c>
      <c r="H81" s="112"/>
      <c r="I81" s="111">
        <v>0.28799999999999998</v>
      </c>
      <c r="J81" s="111">
        <v>1.7531000000000001</v>
      </c>
      <c r="K81" s="111">
        <v>7.9844999999999997</v>
      </c>
      <c r="L81" s="111">
        <v>24.153300000000002</v>
      </c>
      <c r="M81" s="111">
        <v>7.2363</v>
      </c>
      <c r="N81" s="113">
        <v>16.666699999999999</v>
      </c>
      <c r="O81" s="111" t="s">
        <v>430</v>
      </c>
      <c r="P81" s="111" t="s">
        <v>430</v>
      </c>
      <c r="Q81" s="111" t="s">
        <v>430</v>
      </c>
      <c r="R81" s="111" t="s">
        <v>430</v>
      </c>
      <c r="S81" s="111">
        <v>1.0885</v>
      </c>
      <c r="T81" s="111">
        <v>26.406500000000001</v>
      </c>
      <c r="U81" s="111">
        <v>8.2362000000000002</v>
      </c>
      <c r="V81" s="111">
        <v>12.429399999999999</v>
      </c>
      <c r="W81" s="111">
        <v>1.0885</v>
      </c>
      <c r="X81" s="111">
        <v>28.938500000000001</v>
      </c>
      <c r="Y81" s="112"/>
      <c r="Z81" s="109">
        <v>13</v>
      </c>
      <c r="AA81" s="109">
        <v>3</v>
      </c>
      <c r="AB81" s="109">
        <v>1</v>
      </c>
      <c r="AC81" s="109">
        <v>1</v>
      </c>
      <c r="AD81" s="109">
        <v>4</v>
      </c>
      <c r="AE81" s="109">
        <v>1</v>
      </c>
      <c r="AF81" s="109" t="s">
        <v>430</v>
      </c>
      <c r="AG81" s="109" t="s">
        <v>430</v>
      </c>
      <c r="AH81" s="109" t="s">
        <v>430</v>
      </c>
      <c r="AI81" s="109" t="s">
        <v>430</v>
      </c>
      <c r="AJ81" s="109">
        <v>4</v>
      </c>
      <c r="AK81" s="109">
        <v>1</v>
      </c>
      <c r="AL81" s="109">
        <v>4</v>
      </c>
      <c r="AM81" s="109">
        <v>4</v>
      </c>
      <c r="AN81" s="109">
        <v>4</v>
      </c>
      <c r="AO81" s="108"/>
      <c r="AP81" s="111" t="s">
        <v>430</v>
      </c>
      <c r="AQ81" s="111" t="s">
        <v>430</v>
      </c>
      <c r="AR81" s="111" t="s">
        <v>430</v>
      </c>
      <c r="AS81" s="111" t="s">
        <v>430</v>
      </c>
      <c r="AT81" s="111">
        <v>25.36</v>
      </c>
      <c r="AU81" s="114"/>
      <c r="AV81" s="109" t="s">
        <v>430</v>
      </c>
      <c r="AW81" s="109" t="s">
        <v>430</v>
      </c>
      <c r="AX81" s="109" t="s">
        <v>430</v>
      </c>
      <c r="AY81" s="109" t="s">
        <v>430</v>
      </c>
      <c r="AZ81" s="109">
        <v>1</v>
      </c>
      <c r="BA81" s="256"/>
      <c r="BB81" s="111">
        <v>18.261660972223702</v>
      </c>
      <c r="BC81" s="286">
        <v>1.02841866631547</v>
      </c>
      <c r="BD81" s="286">
        <v>9.0238063345165306E-2</v>
      </c>
      <c r="BE81" s="286">
        <v>0.72787026399543897</v>
      </c>
      <c r="BF81" s="112"/>
      <c r="BG81" s="855">
        <v>3.8408099999999998</v>
      </c>
      <c r="BH81" s="855">
        <v>64.685599999999994</v>
      </c>
      <c r="BI81" s="855">
        <v>30.37</v>
      </c>
      <c r="BJ81" s="855">
        <v>1.1035900000000001</v>
      </c>
      <c r="BK81" s="108"/>
      <c r="BL81" s="857" t="s">
        <v>1609</v>
      </c>
      <c r="BM81" s="857" t="s">
        <v>1610</v>
      </c>
      <c r="BN81" s="857" t="s">
        <v>1611</v>
      </c>
      <c r="BO81" s="857" t="s">
        <v>1612</v>
      </c>
      <c r="BP81" s="857" t="s">
        <v>1613</v>
      </c>
      <c r="BQ81" s="108"/>
      <c r="BR81" s="118" t="s">
        <v>476</v>
      </c>
    </row>
    <row r="82" spans="1:70" s="106" customFormat="1" x14ac:dyDescent="0.25">
      <c r="A82" s="107" t="s">
        <v>1661</v>
      </c>
      <c r="B82" s="108"/>
      <c r="C82" s="724">
        <v>44260</v>
      </c>
      <c r="D82" s="108"/>
      <c r="E82" s="109">
        <v>1448.8</v>
      </c>
      <c r="F82" s="108"/>
      <c r="G82" s="110">
        <v>25.414100000000001</v>
      </c>
      <c r="H82" s="112"/>
      <c r="I82" s="111">
        <v>0.47399999999999998</v>
      </c>
      <c r="J82" s="111">
        <v>1.2861</v>
      </c>
      <c r="K82" s="111">
        <v>4.0244</v>
      </c>
      <c r="L82" s="111">
        <v>16.7911</v>
      </c>
      <c r="M82" s="111">
        <v>2.7446999999999999</v>
      </c>
      <c r="N82" s="113">
        <v>8.7950999999999997</v>
      </c>
      <c r="O82" s="111">
        <v>4.6863000000000001</v>
      </c>
      <c r="P82" s="111">
        <v>23.6495</v>
      </c>
      <c r="Q82" s="111">
        <v>17.4663</v>
      </c>
      <c r="R82" s="111" t="s">
        <v>430</v>
      </c>
      <c r="S82" s="111">
        <v>0.70850000000000002</v>
      </c>
      <c r="T82" s="111">
        <v>19.794799999999999</v>
      </c>
      <c r="U82" s="111">
        <v>3.9805999999999999</v>
      </c>
      <c r="V82" s="111">
        <v>12.416499999999999</v>
      </c>
      <c r="W82" s="111">
        <v>0.70850000000000002</v>
      </c>
      <c r="X82" s="111">
        <v>19.128799999999998</v>
      </c>
      <c r="Y82" s="112"/>
      <c r="Z82" s="109">
        <v>10</v>
      </c>
      <c r="AA82" s="109">
        <v>6</v>
      </c>
      <c r="AB82" s="109">
        <v>11</v>
      </c>
      <c r="AC82" s="109">
        <v>10</v>
      </c>
      <c r="AD82" s="109">
        <v>12</v>
      </c>
      <c r="AE82" s="109">
        <v>7</v>
      </c>
      <c r="AF82" s="109">
        <v>8</v>
      </c>
      <c r="AG82" s="109">
        <v>4</v>
      </c>
      <c r="AH82" s="109">
        <v>5</v>
      </c>
      <c r="AI82" s="109" t="s">
        <v>430</v>
      </c>
      <c r="AJ82" s="109">
        <v>12</v>
      </c>
      <c r="AK82" s="109">
        <v>8</v>
      </c>
      <c r="AL82" s="109">
        <v>12</v>
      </c>
      <c r="AM82" s="109">
        <v>5</v>
      </c>
      <c r="AN82" s="109">
        <v>12</v>
      </c>
      <c r="AO82" s="108"/>
      <c r="AP82" s="111" t="s">
        <v>430</v>
      </c>
      <c r="AQ82" s="111" t="s">
        <v>430</v>
      </c>
      <c r="AR82" s="111">
        <v>19.45</v>
      </c>
      <c r="AS82" s="111">
        <v>14.21</v>
      </c>
      <c r="AT82" s="111">
        <v>17.190000000000001</v>
      </c>
      <c r="AU82" s="114"/>
      <c r="AV82" s="109" t="s">
        <v>430</v>
      </c>
      <c r="AW82" s="109" t="s">
        <v>430</v>
      </c>
      <c r="AX82" s="109">
        <v>2</v>
      </c>
      <c r="AY82" s="109">
        <v>6</v>
      </c>
      <c r="AZ82" s="109">
        <v>9</v>
      </c>
      <c r="BA82" s="256"/>
      <c r="BB82" s="111">
        <v>17.9538268304286</v>
      </c>
      <c r="BC82" s="286">
        <v>1.0149209887738999</v>
      </c>
      <c r="BD82" s="286">
        <v>8.7406226579479704E-2</v>
      </c>
      <c r="BE82" s="286">
        <v>-0.31201812791406902</v>
      </c>
      <c r="BF82" s="112"/>
      <c r="BG82" s="855">
        <v>17.267299999999999</v>
      </c>
      <c r="BH82" s="855">
        <v>65.971999999999994</v>
      </c>
      <c r="BI82" s="855">
        <v>12.431100000000001</v>
      </c>
      <c r="BJ82" s="855">
        <v>4.3296000000000001</v>
      </c>
      <c r="BK82" s="108"/>
      <c r="BL82" s="857" t="s">
        <v>1615</v>
      </c>
      <c r="BM82" s="857" t="s">
        <v>1570</v>
      </c>
      <c r="BN82" s="857" t="s">
        <v>1616</v>
      </c>
      <c r="BO82" s="857" t="s">
        <v>1617</v>
      </c>
      <c r="BP82" s="857" t="s">
        <v>594</v>
      </c>
      <c r="BQ82" s="108"/>
      <c r="BR82" s="118" t="s">
        <v>602</v>
      </c>
    </row>
    <row r="83" spans="1:70" s="106" customFormat="1" x14ac:dyDescent="0.25">
      <c r="A83" s="107" t="s">
        <v>1662</v>
      </c>
      <c r="B83" s="108"/>
      <c r="C83" s="724">
        <v>44886</v>
      </c>
      <c r="D83" s="108"/>
      <c r="E83" s="109">
        <v>1275</v>
      </c>
      <c r="F83" s="108"/>
      <c r="G83" s="110">
        <v>22.2577</v>
      </c>
      <c r="H83" s="112"/>
      <c r="I83" s="111">
        <v>0.78879999999999995</v>
      </c>
      <c r="J83" s="111">
        <v>1.4578</v>
      </c>
      <c r="K83" s="111">
        <v>5.3375000000000004</v>
      </c>
      <c r="L83" s="111">
        <v>23.650500000000001</v>
      </c>
      <c r="M83" s="111">
        <v>10.958399999999999</v>
      </c>
      <c r="N83" s="113">
        <v>10.544499999999999</v>
      </c>
      <c r="O83" s="111">
        <v>5.4390999999999998</v>
      </c>
      <c r="P83" s="111">
        <v>24.272400000000001</v>
      </c>
      <c r="Q83" s="111" t="s">
        <v>430</v>
      </c>
      <c r="R83" s="111" t="s">
        <v>430</v>
      </c>
      <c r="S83" s="111">
        <v>0.81159999999999999</v>
      </c>
      <c r="T83" s="111">
        <v>25.6404</v>
      </c>
      <c r="U83" s="111">
        <v>10.8865</v>
      </c>
      <c r="V83" s="111">
        <v>11.7293</v>
      </c>
      <c r="W83" s="111">
        <v>0.81159999999999999</v>
      </c>
      <c r="X83" s="111">
        <v>24.783300000000001</v>
      </c>
      <c r="Y83" s="112"/>
      <c r="Z83" s="109">
        <v>3</v>
      </c>
      <c r="AA83" s="109">
        <v>4</v>
      </c>
      <c r="AB83" s="109">
        <v>3</v>
      </c>
      <c r="AC83" s="109">
        <v>2</v>
      </c>
      <c r="AD83" s="109">
        <v>1</v>
      </c>
      <c r="AE83" s="109">
        <v>4</v>
      </c>
      <c r="AF83" s="109">
        <v>7</v>
      </c>
      <c r="AG83" s="109">
        <v>2</v>
      </c>
      <c r="AH83" s="109" t="s">
        <v>430</v>
      </c>
      <c r="AI83" s="109" t="s">
        <v>430</v>
      </c>
      <c r="AJ83" s="109">
        <v>9</v>
      </c>
      <c r="AK83" s="109">
        <v>2</v>
      </c>
      <c r="AL83" s="109">
        <v>1</v>
      </c>
      <c r="AM83" s="109">
        <v>6</v>
      </c>
      <c r="AN83" s="109">
        <v>9</v>
      </c>
      <c r="AO83" s="108"/>
      <c r="AP83" s="111" t="s">
        <v>430</v>
      </c>
      <c r="AQ83" s="111" t="s">
        <v>430</v>
      </c>
      <c r="AR83" s="111" t="s">
        <v>430</v>
      </c>
      <c r="AS83" s="111">
        <v>15.35</v>
      </c>
      <c r="AT83" s="111">
        <v>25.22</v>
      </c>
      <c r="AU83" s="114"/>
      <c r="AV83" s="109" t="s">
        <v>430</v>
      </c>
      <c r="AW83" s="109" t="s">
        <v>430</v>
      </c>
      <c r="AX83" s="109" t="s">
        <v>430</v>
      </c>
      <c r="AY83" s="109">
        <v>2</v>
      </c>
      <c r="AZ83" s="109">
        <v>2</v>
      </c>
      <c r="BA83" s="256"/>
      <c r="BB83" s="111">
        <v>18.259431441637901</v>
      </c>
      <c r="BC83" s="286">
        <v>0.97384765858420996</v>
      </c>
      <c r="BD83" s="286">
        <v>8.7312108515923095E-2</v>
      </c>
      <c r="BE83" s="286">
        <v>-0.21088990865562601</v>
      </c>
      <c r="BF83" s="112"/>
      <c r="BG83" s="855">
        <v>4.6240800000000002</v>
      </c>
      <c r="BH83" s="855">
        <v>68.268299999999996</v>
      </c>
      <c r="BI83" s="855">
        <v>26.1008</v>
      </c>
      <c r="BJ83" s="855">
        <v>1.00682</v>
      </c>
      <c r="BK83" s="108"/>
      <c r="BL83" s="857" t="s">
        <v>1619</v>
      </c>
      <c r="BM83" s="857" t="s">
        <v>1620</v>
      </c>
      <c r="BN83" s="857" t="s">
        <v>1621</v>
      </c>
      <c r="BO83" s="857" t="s">
        <v>1622</v>
      </c>
      <c r="BP83" s="857" t="s">
        <v>1623</v>
      </c>
      <c r="BQ83" s="108"/>
      <c r="BR83" s="118" t="s">
        <v>615</v>
      </c>
    </row>
    <row r="84" spans="1:70" s="106" customFormat="1" x14ac:dyDescent="0.25">
      <c r="A84" s="107" t="s">
        <v>1663</v>
      </c>
      <c r="B84" s="108"/>
      <c r="C84" s="724">
        <v>45891</v>
      </c>
      <c r="D84" s="108"/>
      <c r="E84" s="109">
        <v>725.83</v>
      </c>
      <c r="F84" s="108"/>
      <c r="G84" s="110">
        <v>10.38</v>
      </c>
      <c r="H84" s="112"/>
      <c r="I84" s="111">
        <v>0.19309999999999999</v>
      </c>
      <c r="J84" s="111">
        <v>0.48399999999999999</v>
      </c>
      <c r="K84" s="111">
        <v>3.0785</v>
      </c>
      <c r="L84" s="111">
        <v>13.9407</v>
      </c>
      <c r="M84" s="111">
        <v>4.7427000000000001</v>
      </c>
      <c r="N84" s="113" t="s">
        <v>430</v>
      </c>
      <c r="O84" s="111" t="s">
        <v>430</v>
      </c>
      <c r="P84" s="111" t="s">
        <v>430</v>
      </c>
      <c r="Q84" s="111" t="s">
        <v>430</v>
      </c>
      <c r="R84" s="111" t="s">
        <v>430</v>
      </c>
      <c r="S84" s="111">
        <v>0.28989999999999999</v>
      </c>
      <c r="T84" s="111">
        <v>16.107399999999998</v>
      </c>
      <c r="U84" s="111">
        <v>5.4878</v>
      </c>
      <c r="V84" s="111">
        <v>5.2737999999999996</v>
      </c>
      <c r="W84" s="111">
        <v>0.28989999999999999</v>
      </c>
      <c r="X84" s="111">
        <v>3.8</v>
      </c>
      <c r="Y84" s="112"/>
      <c r="Z84" s="109">
        <v>16</v>
      </c>
      <c r="AA84" s="109">
        <v>16</v>
      </c>
      <c r="AB84" s="109">
        <v>13</v>
      </c>
      <c r="AC84" s="109">
        <v>13</v>
      </c>
      <c r="AD84" s="109">
        <v>10</v>
      </c>
      <c r="AE84" s="109" t="s">
        <v>430</v>
      </c>
      <c r="AF84" s="109" t="s">
        <v>430</v>
      </c>
      <c r="AG84" s="109" t="s">
        <v>430</v>
      </c>
      <c r="AH84" s="109" t="s">
        <v>430</v>
      </c>
      <c r="AI84" s="109" t="s">
        <v>430</v>
      </c>
      <c r="AJ84" s="109">
        <v>14</v>
      </c>
      <c r="AK84" s="109">
        <v>14</v>
      </c>
      <c r="AL84" s="109">
        <v>10</v>
      </c>
      <c r="AM84" s="109">
        <v>13</v>
      </c>
      <c r="AN84" s="109">
        <v>14</v>
      </c>
      <c r="AO84" s="108"/>
      <c r="AP84" s="111" t="s">
        <v>430</v>
      </c>
      <c r="AQ84" s="111" t="s">
        <v>430</v>
      </c>
      <c r="AR84" s="111" t="s">
        <v>430</v>
      </c>
      <c r="AS84" s="111" t="s">
        <v>430</v>
      </c>
      <c r="AT84" s="111" t="s">
        <v>430</v>
      </c>
      <c r="AU84" s="114"/>
      <c r="AV84" s="109" t="s">
        <v>430</v>
      </c>
      <c r="AW84" s="109" t="s">
        <v>430</v>
      </c>
      <c r="AX84" s="109" t="s">
        <v>430</v>
      </c>
      <c r="AY84" s="109" t="s">
        <v>430</v>
      </c>
      <c r="AZ84" s="109" t="s">
        <v>430</v>
      </c>
      <c r="BA84" s="256"/>
      <c r="BB84" s="111">
        <v>15.5990517959002</v>
      </c>
      <c r="BC84" s="286">
        <v>0.82184202547687102</v>
      </c>
      <c r="BD84" s="286">
        <v>1.8775362978889201E-3</v>
      </c>
      <c r="BE84" s="286">
        <v>-0.40018974561431703</v>
      </c>
      <c r="BF84" s="112"/>
      <c r="BG84" s="855">
        <v>8.0089100000000002</v>
      </c>
      <c r="BH84" s="855">
        <v>72.900999999999996</v>
      </c>
      <c r="BI84" s="855">
        <v>15.090199999999999</v>
      </c>
      <c r="BJ84" s="855">
        <v>3.9998900000000002</v>
      </c>
      <c r="BK84" s="108"/>
      <c r="BL84" s="857" t="s">
        <v>1625</v>
      </c>
      <c r="BM84" s="857" t="s">
        <v>1626</v>
      </c>
      <c r="BN84" s="857" t="s">
        <v>1627</v>
      </c>
      <c r="BO84" s="857" t="s">
        <v>701</v>
      </c>
      <c r="BP84" s="857" t="s">
        <v>1628</v>
      </c>
      <c r="BQ84" s="108"/>
      <c r="BR84" s="118" t="s">
        <v>1629</v>
      </c>
    </row>
    <row r="85" spans="1:70" s="106" customFormat="1" x14ac:dyDescent="0.25">
      <c r="A85" s="107" t="s">
        <v>1664</v>
      </c>
      <c r="B85" s="108"/>
      <c r="C85" s="724">
        <v>42760</v>
      </c>
      <c r="D85" s="108"/>
      <c r="E85" s="109">
        <v>368.57400000000001</v>
      </c>
      <c r="F85" s="108"/>
      <c r="G85" s="110">
        <v>34.435899999999997</v>
      </c>
      <c r="H85" s="112"/>
      <c r="I85" s="111">
        <v>0.97140000000000004</v>
      </c>
      <c r="J85" s="111">
        <v>0.81950000000000001</v>
      </c>
      <c r="K85" s="111">
        <v>4.4287000000000001</v>
      </c>
      <c r="L85" s="111">
        <v>18.742799999999999</v>
      </c>
      <c r="M85" s="111">
        <v>4.0305999999999997</v>
      </c>
      <c r="N85" s="113">
        <v>3.4573999999999998</v>
      </c>
      <c r="O85" s="111">
        <v>3.0928</v>
      </c>
      <c r="P85" s="111">
        <v>19.2836</v>
      </c>
      <c r="Q85" s="111">
        <v>14.965299999999999</v>
      </c>
      <c r="R85" s="111" t="s">
        <v>430</v>
      </c>
      <c r="S85" s="111">
        <v>0.95840000000000003</v>
      </c>
      <c r="T85" s="111">
        <v>21.8245</v>
      </c>
      <c r="U85" s="111">
        <v>4.9309000000000003</v>
      </c>
      <c r="V85" s="111">
        <v>8.0213000000000001</v>
      </c>
      <c r="W85" s="111">
        <v>0.95840000000000003</v>
      </c>
      <c r="X85" s="111">
        <v>13.9979</v>
      </c>
      <c r="Y85" s="112"/>
      <c r="Z85" s="109">
        <v>2</v>
      </c>
      <c r="AA85" s="109">
        <v>14</v>
      </c>
      <c r="AB85" s="109">
        <v>7</v>
      </c>
      <c r="AC85" s="109">
        <v>5</v>
      </c>
      <c r="AD85" s="109">
        <v>11</v>
      </c>
      <c r="AE85" s="109">
        <v>11</v>
      </c>
      <c r="AF85" s="109">
        <v>10</v>
      </c>
      <c r="AG85" s="109">
        <v>10</v>
      </c>
      <c r="AH85" s="109">
        <v>7</v>
      </c>
      <c r="AI85" s="109" t="s">
        <v>430</v>
      </c>
      <c r="AJ85" s="109">
        <v>7</v>
      </c>
      <c r="AK85" s="109">
        <v>3</v>
      </c>
      <c r="AL85" s="109">
        <v>11</v>
      </c>
      <c r="AM85" s="109">
        <v>12</v>
      </c>
      <c r="AN85" s="109">
        <v>7</v>
      </c>
      <c r="AO85" s="108"/>
      <c r="AP85" s="111" t="s">
        <v>430</v>
      </c>
      <c r="AQ85" s="111">
        <v>18.18</v>
      </c>
      <c r="AR85" s="111">
        <v>15.55</v>
      </c>
      <c r="AS85" s="111">
        <v>11.53</v>
      </c>
      <c r="AT85" s="111">
        <v>15.32</v>
      </c>
      <c r="AU85" s="114"/>
      <c r="AV85" s="109" t="s">
        <v>430</v>
      </c>
      <c r="AW85" s="109">
        <v>5</v>
      </c>
      <c r="AX85" s="109">
        <v>6</v>
      </c>
      <c r="AY85" s="109">
        <v>9</v>
      </c>
      <c r="AZ85" s="109">
        <v>11</v>
      </c>
      <c r="BA85" s="256"/>
      <c r="BB85" s="111">
        <v>17.927695510739898</v>
      </c>
      <c r="BC85" s="286">
        <v>1.0046880020067499</v>
      </c>
      <c r="BD85" s="286">
        <v>6.9146991755226705E-2</v>
      </c>
      <c r="BE85" s="286">
        <v>-0.62267993444910796</v>
      </c>
      <c r="BF85" s="112"/>
      <c r="BG85" s="855">
        <v>9.4054300000000008</v>
      </c>
      <c r="BH85" s="855">
        <v>67.055400000000006</v>
      </c>
      <c r="BI85" s="855">
        <v>18.7715</v>
      </c>
      <c r="BJ85" s="855">
        <v>4.7676699999999999</v>
      </c>
      <c r="BK85" s="108"/>
      <c r="BL85" s="857" t="s">
        <v>1631</v>
      </c>
      <c r="BM85" s="857" t="s">
        <v>1632</v>
      </c>
      <c r="BN85" s="857" t="s">
        <v>1633</v>
      </c>
      <c r="BO85" s="857" t="s">
        <v>1634</v>
      </c>
      <c r="BP85" s="857" t="s">
        <v>1635</v>
      </c>
      <c r="BQ85" s="108"/>
      <c r="BR85" s="118" t="s">
        <v>436</v>
      </c>
    </row>
    <row r="86" spans="1:70" s="106" customFormat="1" x14ac:dyDescent="0.25">
      <c r="A86" s="107" t="s">
        <v>1665</v>
      </c>
      <c r="B86" s="108"/>
      <c r="C86" s="724">
        <v>46101</v>
      </c>
      <c r="D86" s="108"/>
      <c r="E86" s="109">
        <v>316.63</v>
      </c>
      <c r="F86" s="108"/>
      <c r="G86" s="110">
        <v>11.84</v>
      </c>
      <c r="H86" s="112"/>
      <c r="I86" s="111">
        <v>0.76600000000000001</v>
      </c>
      <c r="J86" s="111">
        <v>2.3336000000000001</v>
      </c>
      <c r="K86" s="111">
        <v>5.9034000000000004</v>
      </c>
      <c r="L86" s="111">
        <v>19.716899999999999</v>
      </c>
      <c r="M86" s="111" t="s">
        <v>430</v>
      </c>
      <c r="N86" s="113" t="s">
        <v>430</v>
      </c>
      <c r="O86" s="111" t="s">
        <v>430</v>
      </c>
      <c r="P86" s="111" t="s">
        <v>430</v>
      </c>
      <c r="Q86" s="111" t="s">
        <v>430</v>
      </c>
      <c r="R86" s="111" t="s">
        <v>430</v>
      </c>
      <c r="S86" s="111">
        <v>1.2830999999999999</v>
      </c>
      <c r="T86" s="111">
        <v>20.816299999999998</v>
      </c>
      <c r="U86" s="111" t="s">
        <v>430</v>
      </c>
      <c r="V86" s="111" t="s">
        <v>430</v>
      </c>
      <c r="W86" s="111">
        <v>1.2830999999999999</v>
      </c>
      <c r="X86" s="111">
        <v>18.399999999999999</v>
      </c>
      <c r="Y86" s="112"/>
      <c r="Z86" s="109">
        <v>4</v>
      </c>
      <c r="AA86" s="109">
        <v>1</v>
      </c>
      <c r="AB86" s="109">
        <v>2</v>
      </c>
      <c r="AC86" s="109">
        <v>3</v>
      </c>
      <c r="AD86" s="109" t="s">
        <v>430</v>
      </c>
      <c r="AE86" s="109" t="s">
        <v>430</v>
      </c>
      <c r="AF86" s="109" t="s">
        <v>430</v>
      </c>
      <c r="AG86" s="109" t="s">
        <v>430</v>
      </c>
      <c r="AH86" s="109" t="s">
        <v>430</v>
      </c>
      <c r="AI86" s="109" t="s">
        <v>430</v>
      </c>
      <c r="AJ86" s="109">
        <v>2</v>
      </c>
      <c r="AK86" s="109">
        <v>6</v>
      </c>
      <c r="AL86" s="109" t="s">
        <v>430</v>
      </c>
      <c r="AM86" s="109" t="s">
        <v>430</v>
      </c>
      <c r="AN86" s="109">
        <v>2</v>
      </c>
      <c r="AO86" s="108"/>
      <c r="AP86" s="111" t="s">
        <v>430</v>
      </c>
      <c r="AQ86" s="111" t="s">
        <v>430</v>
      </c>
      <c r="AR86" s="111" t="s">
        <v>430</v>
      </c>
      <c r="AS86" s="111" t="s">
        <v>430</v>
      </c>
      <c r="AT86" s="111" t="s">
        <v>430</v>
      </c>
      <c r="AU86" s="114"/>
      <c r="AV86" s="109" t="s">
        <v>430</v>
      </c>
      <c r="AW86" s="109" t="s">
        <v>430</v>
      </c>
      <c r="AX86" s="109" t="s">
        <v>430</v>
      </c>
      <c r="AY86" s="109" t="s">
        <v>430</v>
      </c>
      <c r="AZ86" s="109" t="s">
        <v>430</v>
      </c>
      <c r="BA86" s="256"/>
      <c r="BB86" s="111">
        <v>7.5508544910216298</v>
      </c>
      <c r="BC86" s="286">
        <v>0.40138428975211998</v>
      </c>
      <c r="BD86" s="286">
        <v>0.76081946706963699</v>
      </c>
      <c r="BE86" s="286">
        <v>3.86309434811748</v>
      </c>
      <c r="BF86" s="112"/>
      <c r="BG86" s="855">
        <v>5.2099200000000003</v>
      </c>
      <c r="BH86" s="855">
        <v>67.215500000000006</v>
      </c>
      <c r="BI86" s="855">
        <v>22.582100000000001</v>
      </c>
      <c r="BJ86" s="855">
        <v>4.9924799999999996</v>
      </c>
      <c r="BK86" s="108"/>
      <c r="BL86" s="857" t="s">
        <v>1637</v>
      </c>
      <c r="BM86" s="857" t="s">
        <v>1638</v>
      </c>
      <c r="BN86" s="857" t="s">
        <v>1639</v>
      </c>
      <c r="BO86" s="857" t="s">
        <v>878</v>
      </c>
      <c r="BP86" s="857" t="s">
        <v>1640</v>
      </c>
      <c r="BQ86" s="108"/>
      <c r="BR86" s="118" t="s">
        <v>615</v>
      </c>
    </row>
    <row r="87" spans="1:70" s="106" customFormat="1" x14ac:dyDescent="0.25">
      <c r="A87" s="107" t="s">
        <v>1666</v>
      </c>
      <c r="B87" s="108"/>
      <c r="C87" s="724">
        <v>41275</v>
      </c>
      <c r="D87" s="108"/>
      <c r="E87" s="109">
        <v>126</v>
      </c>
      <c r="F87" s="108"/>
      <c r="G87" s="110">
        <v>126.21</v>
      </c>
      <c r="H87" s="112"/>
      <c r="I87" s="111">
        <v>1.0003</v>
      </c>
      <c r="J87" s="111">
        <v>0.93569999999999998</v>
      </c>
      <c r="K87" s="111">
        <v>2.0621</v>
      </c>
      <c r="L87" s="111">
        <v>11.878399999999999</v>
      </c>
      <c r="M87" s="111">
        <v>-2.14</v>
      </c>
      <c r="N87" s="113">
        <v>-4.3574000000000002</v>
      </c>
      <c r="O87" s="111">
        <v>-2.1324999999999998</v>
      </c>
      <c r="P87" s="111">
        <v>11.409000000000001</v>
      </c>
      <c r="Q87" s="111">
        <v>11.832700000000001</v>
      </c>
      <c r="R87" s="111">
        <v>14.691700000000001</v>
      </c>
      <c r="S87" s="111">
        <v>1.6265000000000001</v>
      </c>
      <c r="T87" s="111">
        <v>16.376200000000001</v>
      </c>
      <c r="U87" s="111">
        <v>-0.70799999999999996</v>
      </c>
      <c r="V87" s="111">
        <v>-0.1108</v>
      </c>
      <c r="W87" s="111">
        <v>1.6265000000000001</v>
      </c>
      <c r="X87" s="111">
        <v>15.6495</v>
      </c>
      <c r="Y87" s="112"/>
      <c r="Z87" s="109">
        <v>1</v>
      </c>
      <c r="AA87" s="109">
        <v>10</v>
      </c>
      <c r="AB87" s="109">
        <v>15</v>
      </c>
      <c r="AC87" s="109">
        <v>16</v>
      </c>
      <c r="AD87" s="109">
        <v>14</v>
      </c>
      <c r="AE87" s="109">
        <v>13</v>
      </c>
      <c r="AF87" s="109">
        <v>11</v>
      </c>
      <c r="AG87" s="109">
        <v>12</v>
      </c>
      <c r="AH87" s="109">
        <v>8</v>
      </c>
      <c r="AI87" s="109">
        <v>4</v>
      </c>
      <c r="AJ87" s="109">
        <v>1</v>
      </c>
      <c r="AK87" s="109">
        <v>13</v>
      </c>
      <c r="AL87" s="109">
        <v>14</v>
      </c>
      <c r="AM87" s="109">
        <v>14</v>
      </c>
      <c r="AN87" s="109">
        <v>1</v>
      </c>
      <c r="AO87" s="108"/>
      <c r="AP87" s="111">
        <v>14.18</v>
      </c>
      <c r="AQ87" s="111">
        <v>14.5</v>
      </c>
      <c r="AR87" s="111">
        <v>10.1</v>
      </c>
      <c r="AS87" s="111">
        <v>3.24</v>
      </c>
      <c r="AT87" s="111">
        <v>2.61</v>
      </c>
      <c r="AU87" s="114"/>
      <c r="AV87" s="109">
        <v>4</v>
      </c>
      <c r="AW87" s="109">
        <v>6</v>
      </c>
      <c r="AX87" s="109">
        <v>8</v>
      </c>
      <c r="AY87" s="109">
        <v>12</v>
      </c>
      <c r="AZ87" s="109">
        <v>13</v>
      </c>
      <c r="BA87" s="256"/>
      <c r="BB87" s="111">
        <v>16.944598835601301</v>
      </c>
      <c r="BC87" s="286">
        <v>0.95886587112451005</v>
      </c>
      <c r="BD87" s="286">
        <v>4.09836801704975E-2</v>
      </c>
      <c r="BE87" s="286">
        <v>-1.0829365637955</v>
      </c>
      <c r="BF87" s="112"/>
      <c r="BG87" s="111" t="s">
        <v>430</v>
      </c>
      <c r="BH87" s="855">
        <v>70.114400000000003</v>
      </c>
      <c r="BI87" s="855">
        <v>23.744399999999999</v>
      </c>
      <c r="BJ87" s="855">
        <v>6.1412000000000004</v>
      </c>
      <c r="BK87" s="108"/>
      <c r="BL87" s="857" t="s">
        <v>1642</v>
      </c>
      <c r="BM87" s="857" t="s">
        <v>1643</v>
      </c>
      <c r="BN87" s="857" t="s">
        <v>1644</v>
      </c>
      <c r="BO87" s="857" t="s">
        <v>1645</v>
      </c>
      <c r="BP87" s="857" t="s">
        <v>1646</v>
      </c>
      <c r="BQ87" s="108"/>
      <c r="BR87" s="118" t="s">
        <v>904</v>
      </c>
    </row>
    <row r="88" spans="1:70" s="106" customFormat="1" x14ac:dyDescent="0.25">
      <c r="A88" s="107" t="s">
        <v>1667</v>
      </c>
      <c r="B88" s="108"/>
      <c r="C88" s="724">
        <v>46063</v>
      </c>
      <c r="D88" s="108"/>
      <c r="E88" s="853">
        <v>75.790000000000006</v>
      </c>
      <c r="F88" s="108"/>
      <c r="G88" s="110">
        <v>10.09</v>
      </c>
      <c r="H88" s="112"/>
      <c r="I88" s="111">
        <v>0.1986</v>
      </c>
      <c r="J88" s="111">
        <v>0.6986</v>
      </c>
      <c r="K88" s="111">
        <v>2.4365000000000001</v>
      </c>
      <c r="L88" s="111">
        <v>12.4861</v>
      </c>
      <c r="M88" s="111" t="s">
        <v>430</v>
      </c>
      <c r="N88" s="113" t="s">
        <v>430</v>
      </c>
      <c r="O88" s="111" t="s">
        <v>430</v>
      </c>
      <c r="P88" s="111" t="s">
        <v>430</v>
      </c>
      <c r="Q88" s="111" t="s">
        <v>430</v>
      </c>
      <c r="R88" s="111" t="s">
        <v>430</v>
      </c>
      <c r="S88" s="111">
        <v>-9.9000000000000005E-2</v>
      </c>
      <c r="T88" s="111">
        <v>14.1403</v>
      </c>
      <c r="U88" s="111" t="s">
        <v>430</v>
      </c>
      <c r="V88" s="111" t="s">
        <v>430</v>
      </c>
      <c r="W88" s="111">
        <v>-9.9000000000000005E-2</v>
      </c>
      <c r="X88" s="111">
        <v>3.0644</v>
      </c>
      <c r="Y88" s="112"/>
      <c r="Z88" s="109">
        <v>15</v>
      </c>
      <c r="AA88" s="109">
        <v>15</v>
      </c>
      <c r="AB88" s="109">
        <v>14</v>
      </c>
      <c r="AC88" s="109">
        <v>15</v>
      </c>
      <c r="AD88" s="109" t="s">
        <v>430</v>
      </c>
      <c r="AE88" s="109" t="s">
        <v>430</v>
      </c>
      <c r="AF88" s="109" t="s">
        <v>430</v>
      </c>
      <c r="AG88" s="109" t="s">
        <v>430</v>
      </c>
      <c r="AH88" s="109" t="s">
        <v>430</v>
      </c>
      <c r="AI88" s="109" t="s">
        <v>430</v>
      </c>
      <c r="AJ88" s="109">
        <v>16</v>
      </c>
      <c r="AK88" s="109">
        <v>16</v>
      </c>
      <c r="AL88" s="109" t="s">
        <v>430</v>
      </c>
      <c r="AM88" s="109" t="s">
        <v>430</v>
      </c>
      <c r="AN88" s="109">
        <v>16</v>
      </c>
      <c r="AO88" s="108"/>
      <c r="AP88" s="111" t="s">
        <v>430</v>
      </c>
      <c r="AQ88" s="111" t="s">
        <v>430</v>
      </c>
      <c r="AR88" s="111" t="s">
        <v>430</v>
      </c>
      <c r="AS88" s="111" t="s">
        <v>430</v>
      </c>
      <c r="AT88" s="111" t="s">
        <v>430</v>
      </c>
      <c r="AU88" s="114"/>
      <c r="AV88" s="109" t="s">
        <v>430</v>
      </c>
      <c r="AW88" s="109" t="s">
        <v>430</v>
      </c>
      <c r="AX88" s="109" t="s">
        <v>430</v>
      </c>
      <c r="AY88" s="109" t="s">
        <v>430</v>
      </c>
      <c r="AZ88" s="109" t="s">
        <v>430</v>
      </c>
      <c r="BA88" s="256"/>
      <c r="BB88" s="111">
        <v>25.108716683556299</v>
      </c>
      <c r="BC88" s="286">
        <v>0.91863358130882899</v>
      </c>
      <c r="BD88" s="286">
        <v>1.1892466992349599E-2</v>
      </c>
      <c r="BE88" s="286">
        <v>-1.04248067412935</v>
      </c>
      <c r="BF88" s="112"/>
      <c r="BG88" s="855">
        <v>5.8730200000000004</v>
      </c>
      <c r="BH88" s="855">
        <v>88.474699999999999</v>
      </c>
      <c r="BI88" s="855">
        <v>4.6359599999999999</v>
      </c>
      <c r="BJ88" s="855">
        <v>1.0163199999999999</v>
      </c>
      <c r="BK88" s="108"/>
      <c r="BL88" s="857" t="s">
        <v>1648</v>
      </c>
      <c r="BM88" s="857" t="s">
        <v>1649</v>
      </c>
      <c r="BN88" s="857" t="s">
        <v>1650</v>
      </c>
      <c r="BO88" s="857" t="s">
        <v>1651</v>
      </c>
      <c r="BP88" s="857" t="s">
        <v>1646</v>
      </c>
      <c r="BQ88" s="108"/>
      <c r="BR88" s="118" t="s">
        <v>463</v>
      </c>
    </row>
    <row r="89" spans="1:70" x14ac:dyDescent="0.25">
      <c r="A89" s="36" t="s">
        <v>93</v>
      </c>
      <c r="B89" s="43"/>
      <c r="C89" s="710"/>
      <c r="D89" s="43"/>
      <c r="E89" s="51"/>
      <c r="F89" s="43"/>
      <c r="G89" s="55"/>
      <c r="H89" s="66"/>
      <c r="I89" s="59">
        <v>0.56330000000000002</v>
      </c>
      <c r="J89" s="59">
        <v>1.1792</v>
      </c>
      <c r="K89" s="59">
        <v>4.3094000000000001</v>
      </c>
      <c r="L89" s="59">
        <v>17.3216</v>
      </c>
      <c r="M89" s="59">
        <v>5.2134</v>
      </c>
      <c r="N89" s="70">
        <v>7.6950000000000003</v>
      </c>
      <c r="O89" s="59">
        <v>4.7869000000000002</v>
      </c>
      <c r="P89" s="59">
        <v>20.4969</v>
      </c>
      <c r="Q89" s="59">
        <v>16.815999999999999</v>
      </c>
      <c r="R89" s="59">
        <v>16.8933</v>
      </c>
      <c r="S89" s="59">
        <v>0.80759999999999998</v>
      </c>
      <c r="T89" s="59">
        <v>19.5169</v>
      </c>
      <c r="U89" s="59">
        <v>6.1996000000000002</v>
      </c>
      <c r="V89" s="59">
        <v>9.8506999999999998</v>
      </c>
      <c r="W89" s="59">
        <v>0.80759999999999998</v>
      </c>
      <c r="X89" s="59">
        <v>18.5335</v>
      </c>
      <c r="Y89" s="66"/>
      <c r="Z89" s="51">
        <v>16</v>
      </c>
      <c r="AA89" s="51">
        <v>16</v>
      </c>
      <c r="AB89" s="51">
        <v>16</v>
      </c>
      <c r="AC89" s="51">
        <v>16</v>
      </c>
      <c r="AD89" s="51">
        <v>14</v>
      </c>
      <c r="AE89" s="51">
        <v>13</v>
      </c>
      <c r="AF89" s="51">
        <v>12</v>
      </c>
      <c r="AG89" s="51">
        <v>12</v>
      </c>
      <c r="AH89" s="51">
        <v>8</v>
      </c>
      <c r="AI89" s="51">
        <v>4</v>
      </c>
      <c r="AJ89" s="51">
        <v>16</v>
      </c>
      <c r="AK89" s="51">
        <v>16</v>
      </c>
      <c r="AL89" s="51">
        <v>14</v>
      </c>
      <c r="AM89" s="51">
        <v>14</v>
      </c>
      <c r="AN89" s="51">
        <v>16</v>
      </c>
      <c r="AO89" s="43"/>
      <c r="AP89" s="59">
        <v>18.0625</v>
      </c>
      <c r="AQ89" s="59">
        <v>19.8883333333333</v>
      </c>
      <c r="AR89" s="59">
        <v>16.39875</v>
      </c>
      <c r="AS89" s="59">
        <v>12.6875</v>
      </c>
      <c r="AT89" s="59">
        <v>17.641538461538499</v>
      </c>
      <c r="AU89" s="78"/>
      <c r="AV89" s="51">
        <v>4</v>
      </c>
      <c r="AW89" s="51">
        <v>6</v>
      </c>
      <c r="AX89" s="51">
        <v>8</v>
      </c>
      <c r="AY89" s="51">
        <v>12</v>
      </c>
      <c r="AZ89" s="51">
        <v>13</v>
      </c>
      <c r="BA89" s="254"/>
      <c r="BB89" s="59"/>
      <c r="BC89" s="282"/>
      <c r="BD89" s="282"/>
      <c r="BE89" s="282"/>
      <c r="BF89" s="66"/>
      <c r="BG89" s="59"/>
      <c r="BH89" s="59"/>
      <c r="BI89" s="59"/>
      <c r="BJ89" s="59"/>
      <c r="BK89" s="43"/>
      <c r="BL89" s="84"/>
      <c r="BM89" s="84"/>
      <c r="BN89" s="84"/>
      <c r="BO89" s="84"/>
      <c r="BP89" s="84"/>
      <c r="BQ89" s="43"/>
      <c r="BR89" s="88"/>
    </row>
    <row r="90" spans="1:70" x14ac:dyDescent="0.25">
      <c r="A90" s="37" t="s">
        <v>94</v>
      </c>
      <c r="B90" s="44"/>
      <c r="C90" s="711"/>
      <c r="D90" s="44"/>
      <c r="E90" s="52"/>
      <c r="F90" s="44"/>
      <c r="G90" s="56"/>
      <c r="H90" s="67"/>
      <c r="I90" s="60">
        <v>1.0003</v>
      </c>
      <c r="J90" s="60">
        <v>2.3336000000000001</v>
      </c>
      <c r="K90" s="60">
        <v>7.9844999999999997</v>
      </c>
      <c r="L90" s="60">
        <v>24.153300000000002</v>
      </c>
      <c r="M90" s="60">
        <v>10.958399999999999</v>
      </c>
      <c r="N90" s="71">
        <v>16.666699999999999</v>
      </c>
      <c r="O90" s="60">
        <v>12.7859</v>
      </c>
      <c r="P90" s="60">
        <v>25.144400000000001</v>
      </c>
      <c r="Q90" s="60">
        <v>20.1127</v>
      </c>
      <c r="R90" s="60">
        <v>18.3353</v>
      </c>
      <c r="S90" s="60">
        <v>1.6265000000000001</v>
      </c>
      <c r="T90" s="60">
        <v>26.406500000000001</v>
      </c>
      <c r="U90" s="60">
        <v>10.8865</v>
      </c>
      <c r="V90" s="60">
        <v>14.3843</v>
      </c>
      <c r="W90" s="60">
        <v>1.6265000000000001</v>
      </c>
      <c r="X90" s="60">
        <v>31.672000000000001</v>
      </c>
      <c r="Y90" s="67"/>
      <c r="Z90" s="52"/>
      <c r="AA90" s="52"/>
      <c r="AB90" s="52"/>
      <c r="AC90" s="52"/>
      <c r="AD90" s="52"/>
      <c r="AE90" s="52"/>
      <c r="AF90" s="52"/>
      <c r="AG90" s="52"/>
      <c r="AH90" s="52"/>
      <c r="AI90" s="52"/>
      <c r="AJ90" s="52"/>
      <c r="AK90" s="52"/>
      <c r="AL90" s="52"/>
      <c r="AM90" s="52"/>
      <c r="AN90" s="52"/>
      <c r="AO90" s="44"/>
      <c r="AP90" s="60">
        <v>20.6</v>
      </c>
      <c r="AQ90" s="60">
        <v>23.69</v>
      </c>
      <c r="AR90" s="60">
        <v>20.3</v>
      </c>
      <c r="AS90" s="60">
        <v>18.25</v>
      </c>
      <c r="AT90" s="60">
        <v>25.36</v>
      </c>
      <c r="AU90" s="79"/>
      <c r="AV90" s="52"/>
      <c r="AW90" s="52"/>
      <c r="AX90" s="52"/>
      <c r="AY90" s="52"/>
      <c r="AZ90" s="52"/>
      <c r="BA90" s="255"/>
      <c r="BB90" s="60"/>
      <c r="BC90" s="284"/>
      <c r="BD90" s="284"/>
      <c r="BE90" s="284"/>
      <c r="BF90" s="67"/>
      <c r="BG90" s="60"/>
      <c r="BH90" s="60"/>
      <c r="BI90" s="60"/>
      <c r="BJ90" s="60"/>
      <c r="BK90" s="44"/>
      <c r="BL90" s="85"/>
      <c r="BM90" s="85"/>
      <c r="BN90" s="85"/>
      <c r="BO90" s="85"/>
      <c r="BP90" s="85"/>
      <c r="BQ90" s="44"/>
      <c r="BR90" s="89"/>
    </row>
    <row r="91" spans="1:70" x14ac:dyDescent="0.25">
      <c r="A91" s="37" t="s">
        <v>95</v>
      </c>
      <c r="B91" s="44"/>
      <c r="C91" s="711"/>
      <c r="D91" s="44"/>
      <c r="E91" s="52"/>
      <c r="F91" s="44"/>
      <c r="G91" s="56"/>
      <c r="H91" s="67"/>
      <c r="I91" s="60">
        <v>0.19309999999999999</v>
      </c>
      <c r="J91" s="60">
        <v>0.48399999999999999</v>
      </c>
      <c r="K91" s="60">
        <v>1.8813</v>
      </c>
      <c r="L91" s="60">
        <v>11.878399999999999</v>
      </c>
      <c r="M91" s="60">
        <v>-2.14</v>
      </c>
      <c r="N91" s="71">
        <v>-4.3574000000000002</v>
      </c>
      <c r="O91" s="60">
        <v>-4.0961999999999996</v>
      </c>
      <c r="P91" s="60">
        <v>11.409000000000001</v>
      </c>
      <c r="Q91" s="60">
        <v>11.832700000000001</v>
      </c>
      <c r="R91" s="60">
        <v>14.691700000000001</v>
      </c>
      <c r="S91" s="60">
        <v>-9.9000000000000005E-2</v>
      </c>
      <c r="T91" s="60">
        <v>14.1403</v>
      </c>
      <c r="U91" s="60">
        <v>-0.70799999999999996</v>
      </c>
      <c r="V91" s="60">
        <v>-0.1108</v>
      </c>
      <c r="W91" s="60">
        <v>-9.9000000000000005E-2</v>
      </c>
      <c r="X91" s="60">
        <v>3.0644</v>
      </c>
      <c r="Y91" s="67"/>
      <c r="Z91" s="52"/>
      <c r="AA91" s="52"/>
      <c r="AB91" s="52"/>
      <c r="AC91" s="52"/>
      <c r="AD91" s="52"/>
      <c r="AE91" s="52"/>
      <c r="AF91" s="52"/>
      <c r="AG91" s="52"/>
      <c r="AH91" s="52"/>
      <c r="AI91" s="52"/>
      <c r="AJ91" s="52"/>
      <c r="AK91" s="52"/>
      <c r="AL91" s="52"/>
      <c r="AM91" s="52"/>
      <c r="AN91" s="52"/>
      <c r="AO91" s="44"/>
      <c r="AP91" s="60">
        <v>14.18</v>
      </c>
      <c r="AQ91" s="60">
        <v>14.5</v>
      </c>
      <c r="AR91" s="60">
        <v>10.1</v>
      </c>
      <c r="AS91" s="60">
        <v>3.24</v>
      </c>
      <c r="AT91" s="60">
        <v>2.61</v>
      </c>
      <c r="AU91" s="79"/>
      <c r="AV91" s="52"/>
      <c r="AW91" s="52"/>
      <c r="AX91" s="52"/>
      <c r="AY91" s="52"/>
      <c r="AZ91" s="52"/>
      <c r="BA91" s="255"/>
      <c r="BB91" s="60"/>
      <c r="BC91" s="284"/>
      <c r="BD91" s="284"/>
      <c r="BE91" s="284"/>
      <c r="BF91" s="67"/>
      <c r="BG91" s="60"/>
      <c r="BH91" s="60"/>
      <c r="BI91" s="60"/>
      <c r="BJ91" s="60"/>
      <c r="BK91" s="44"/>
      <c r="BL91" s="85"/>
      <c r="BM91" s="85"/>
      <c r="BN91" s="85"/>
      <c r="BO91" s="85"/>
      <c r="BP91" s="85"/>
      <c r="BQ91" s="44"/>
      <c r="BR91" s="89"/>
    </row>
    <row r="92" spans="1:70" x14ac:dyDescent="0.25">
      <c r="A92" s="38" t="s">
        <v>96</v>
      </c>
      <c r="B92" s="45"/>
      <c r="C92" s="712"/>
      <c r="D92" s="45"/>
      <c r="E92" s="53"/>
      <c r="F92" s="45"/>
      <c r="G92" s="57"/>
      <c r="H92" s="68"/>
      <c r="I92" s="61">
        <v>0.58204999999999996</v>
      </c>
      <c r="J92" s="61">
        <v>1.0165999999999999</v>
      </c>
      <c r="K92" s="61">
        <v>4.1981999999999999</v>
      </c>
      <c r="L92" s="61">
        <v>17.366</v>
      </c>
      <c r="M92" s="61">
        <v>5.7564000000000002</v>
      </c>
      <c r="N92" s="72">
        <v>8.7950999999999997</v>
      </c>
      <c r="O92" s="61">
        <v>5.7540500000000003</v>
      </c>
      <c r="P92" s="61">
        <v>20.446999999999999</v>
      </c>
      <c r="Q92" s="61">
        <v>17.527999999999999</v>
      </c>
      <c r="R92" s="61">
        <v>17.273</v>
      </c>
      <c r="S92" s="61">
        <v>0.8407</v>
      </c>
      <c r="T92" s="61">
        <v>19.523700000000002</v>
      </c>
      <c r="U92" s="61">
        <v>6.4672000000000001</v>
      </c>
      <c r="V92" s="61">
        <v>9.7156000000000002</v>
      </c>
      <c r="W92" s="61">
        <v>0.8407</v>
      </c>
      <c r="X92" s="61">
        <v>19.141300000000001</v>
      </c>
      <c r="Y92" s="68"/>
      <c r="Z92" s="53"/>
      <c r="AA92" s="53"/>
      <c r="AB92" s="53"/>
      <c r="AC92" s="53"/>
      <c r="AD92" s="53"/>
      <c r="AE92" s="53"/>
      <c r="AF92" s="53"/>
      <c r="AG92" s="53"/>
      <c r="AH92" s="53"/>
      <c r="AI92" s="53"/>
      <c r="AJ92" s="53"/>
      <c r="AK92" s="53"/>
      <c r="AL92" s="53"/>
      <c r="AM92" s="53"/>
      <c r="AN92" s="53"/>
      <c r="AO92" s="45"/>
      <c r="AP92" s="61">
        <v>18.739999999999998</v>
      </c>
      <c r="AQ92" s="61">
        <v>20.64</v>
      </c>
      <c r="AR92" s="61">
        <v>16.940000000000001</v>
      </c>
      <c r="AS92" s="61">
        <v>14.2</v>
      </c>
      <c r="AT92" s="61">
        <v>17.920000000000002</v>
      </c>
      <c r="AU92" s="80"/>
      <c r="AV92" s="53"/>
      <c r="AW92" s="53"/>
      <c r="AX92" s="53"/>
      <c r="AY92" s="53"/>
      <c r="AZ92" s="53"/>
      <c r="BA92" s="258"/>
      <c r="BB92" s="61"/>
      <c r="BC92" s="287"/>
      <c r="BD92" s="287"/>
      <c r="BE92" s="287"/>
      <c r="BF92" s="68"/>
      <c r="BG92" s="61"/>
      <c r="BH92" s="61"/>
      <c r="BI92" s="61"/>
      <c r="BJ92" s="61"/>
      <c r="BK92" s="45"/>
      <c r="BL92" s="86"/>
      <c r="BM92" s="86"/>
      <c r="BN92" s="86"/>
      <c r="BO92" s="86"/>
      <c r="BP92" s="86"/>
      <c r="BQ92" s="45"/>
      <c r="BR92" s="90"/>
    </row>
    <row r="93" spans="1:70" ht="14.5" x14ac:dyDescent="0.25">
      <c r="A93" s="39" t="s">
        <v>91</v>
      </c>
      <c r="B93" s="40"/>
      <c r="C93" s="71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1"/>
      <c r="AQ93" s="241"/>
      <c r="AR93" s="241"/>
      <c r="AS93" s="241"/>
      <c r="AT93" s="241"/>
      <c r="AU93" s="69"/>
      <c r="AV93" s="243"/>
      <c r="AW93" s="243"/>
      <c r="AX93" s="243"/>
      <c r="AY93" s="243"/>
      <c r="AZ93" s="243"/>
      <c r="BA93" s="69"/>
      <c r="BB93" s="289"/>
      <c r="BC93" s="289"/>
      <c r="BD93" s="289"/>
      <c r="BE93" s="289"/>
      <c r="BF93" s="69"/>
      <c r="BG93" s="241"/>
      <c r="BH93" s="241"/>
      <c r="BI93" s="241"/>
      <c r="BJ93" s="241"/>
      <c r="BK93" s="40"/>
      <c r="BL93" s="40"/>
      <c r="BM93" s="41"/>
    </row>
    <row r="94" spans="1:70" s="106" customFormat="1" x14ac:dyDescent="0.25">
      <c r="A94" s="125" t="s">
        <v>1444</v>
      </c>
      <c r="B94" s="134"/>
      <c r="C94" s="717"/>
      <c r="D94" s="134"/>
      <c r="E94" s="134"/>
      <c r="F94" s="134"/>
      <c r="G94" s="134"/>
      <c r="H94" s="130"/>
      <c r="I94" s="129">
        <v>0.65090000000000003</v>
      </c>
      <c r="J94" s="129">
        <v>1.1800999999999999</v>
      </c>
      <c r="K94" s="129">
        <v>3.2315</v>
      </c>
      <c r="L94" s="129">
        <v>15.6173</v>
      </c>
      <c r="M94" s="129">
        <v>1.3796999999999999</v>
      </c>
      <c r="N94" s="131">
        <v>4.2817999999999996</v>
      </c>
      <c r="O94" s="129">
        <v>3.7157</v>
      </c>
      <c r="P94" s="129">
        <v>19.662199999999999</v>
      </c>
      <c r="Q94" s="129">
        <v>17.352399999999999</v>
      </c>
      <c r="R94" s="129">
        <v>17.700399999999998</v>
      </c>
      <c r="S94" s="129">
        <v>0.9446</v>
      </c>
      <c r="T94" s="129">
        <v>17.940000000000001</v>
      </c>
      <c r="U94" s="129">
        <v>2.6871999999999998</v>
      </c>
      <c r="V94" s="129">
        <v>7.3795000000000002</v>
      </c>
      <c r="W94" s="129">
        <v>0.9446</v>
      </c>
      <c r="X94" s="129" t="s">
        <v>428</v>
      </c>
      <c r="Y94" s="130"/>
      <c r="Z94" s="127"/>
      <c r="AA94" s="127"/>
      <c r="AB94" s="127"/>
      <c r="AC94" s="127"/>
      <c r="AD94" s="127"/>
      <c r="AE94" s="127"/>
      <c r="AF94" s="127"/>
      <c r="AG94" s="127"/>
      <c r="AH94" s="127"/>
      <c r="AI94" s="127"/>
      <c r="AJ94" s="127"/>
      <c r="AK94" s="127"/>
      <c r="AL94" s="127"/>
      <c r="AM94" s="127"/>
      <c r="AN94" s="127"/>
      <c r="AO94" s="130"/>
      <c r="AP94" s="129">
        <v>18.73</v>
      </c>
      <c r="AQ94" s="129">
        <v>21.04</v>
      </c>
      <c r="AR94" s="129">
        <v>16.59</v>
      </c>
      <c r="AS94" s="129">
        <v>10.79</v>
      </c>
      <c r="AT94" s="129">
        <v>11.73</v>
      </c>
      <c r="AU94" s="130"/>
      <c r="AV94" s="244"/>
      <c r="AW94" s="244"/>
      <c r="AX94" s="244"/>
      <c r="AY94" s="244"/>
      <c r="AZ94" s="244"/>
      <c r="BA94" s="130"/>
      <c r="BB94" s="291"/>
      <c r="BC94" s="291"/>
      <c r="BD94" s="291"/>
      <c r="BE94" s="291"/>
      <c r="BF94" s="130"/>
      <c r="BG94" s="320"/>
      <c r="BH94" s="320"/>
      <c r="BI94" s="320"/>
      <c r="BJ94" s="320"/>
      <c r="BK94" s="134"/>
      <c r="BL94" s="134"/>
      <c r="BM94" s="136"/>
    </row>
    <row r="95" spans="1:70" s="106" customFormat="1" x14ac:dyDescent="0.25">
      <c r="A95" s="107" t="s">
        <v>426</v>
      </c>
      <c r="B95" s="116"/>
      <c r="C95" s="718"/>
      <c r="D95" s="116"/>
      <c r="E95" s="116"/>
      <c r="F95" s="116"/>
      <c r="G95" s="116"/>
      <c r="H95" s="112"/>
      <c r="I95" s="111">
        <v>0.70750000000000002</v>
      </c>
      <c r="J95" s="111">
        <v>0.51319999999999999</v>
      </c>
      <c r="K95" s="111">
        <v>3.2705000000000002</v>
      </c>
      <c r="L95" s="111">
        <v>6.9664999999999999</v>
      </c>
      <c r="M95" s="111">
        <v>-7.6140999999999996</v>
      </c>
      <c r="N95" s="113">
        <v>-3.9523000000000001</v>
      </c>
      <c r="O95" s="111">
        <v>1.2642</v>
      </c>
      <c r="P95" s="111">
        <v>9.25</v>
      </c>
      <c r="Q95" s="111">
        <v>10.265700000000001</v>
      </c>
      <c r="R95" s="111">
        <v>12.589</v>
      </c>
      <c r="S95" s="111">
        <v>1.2987</v>
      </c>
      <c r="T95" s="111">
        <v>8.7947000000000006</v>
      </c>
      <c r="U95" s="111">
        <v>-6.9107000000000003</v>
      </c>
      <c r="V95" s="111">
        <v>-1.0202</v>
      </c>
      <c r="W95" s="111">
        <v>1.2987</v>
      </c>
      <c r="X95" s="111" t="s">
        <v>428</v>
      </c>
      <c r="Y95" s="112"/>
      <c r="Z95" s="109"/>
      <c r="AA95" s="109"/>
      <c r="AB95" s="109"/>
      <c r="AC95" s="109"/>
      <c r="AD95" s="109"/>
      <c r="AE95" s="109"/>
      <c r="AF95" s="109"/>
      <c r="AG95" s="109"/>
      <c r="AH95" s="109"/>
      <c r="AI95" s="109"/>
      <c r="AJ95" s="109"/>
      <c r="AK95" s="109"/>
      <c r="AL95" s="109"/>
      <c r="AM95" s="109"/>
      <c r="AN95" s="109"/>
      <c r="AO95" s="112"/>
      <c r="AP95" s="111">
        <v>11.94</v>
      </c>
      <c r="AQ95" s="111">
        <v>11.46</v>
      </c>
      <c r="AR95" s="111">
        <v>7.92</v>
      </c>
      <c r="AS95" s="111">
        <v>3.83</v>
      </c>
      <c r="AT95" s="111">
        <v>-3.37</v>
      </c>
      <c r="AU95" s="112"/>
      <c r="AV95" s="245"/>
      <c r="AW95" s="245"/>
      <c r="AX95" s="245"/>
      <c r="AY95" s="245"/>
      <c r="AZ95" s="245"/>
      <c r="BA95" s="112"/>
      <c r="BB95" s="286"/>
      <c r="BC95" s="286"/>
      <c r="BD95" s="286"/>
      <c r="BE95" s="286"/>
      <c r="BF95" s="112"/>
      <c r="BG95" s="274"/>
      <c r="BH95" s="274"/>
      <c r="BI95" s="274"/>
      <c r="BJ95" s="274"/>
      <c r="BK95" s="116"/>
      <c r="BL95" s="116"/>
      <c r="BM95" s="137"/>
    </row>
    <row r="96" spans="1:70" s="106" customFormat="1" x14ac:dyDescent="0.25">
      <c r="A96" s="107" t="s">
        <v>1445</v>
      </c>
      <c r="B96" s="116"/>
      <c r="C96" s="718"/>
      <c r="D96" s="116"/>
      <c r="E96" s="116"/>
      <c r="F96" s="116"/>
      <c r="G96" s="116"/>
      <c r="H96" s="112"/>
      <c r="I96" s="111">
        <v>0.48809999999999998</v>
      </c>
      <c r="J96" s="111">
        <v>0.80810000000000004</v>
      </c>
      <c r="K96" s="111">
        <v>2.8201000000000001</v>
      </c>
      <c r="L96" s="111">
        <v>15.800700000000001</v>
      </c>
      <c r="M96" s="111">
        <v>1.5760000000000001</v>
      </c>
      <c r="N96" s="113">
        <v>4.5339</v>
      </c>
      <c r="O96" s="111">
        <v>4.7302999999999997</v>
      </c>
      <c r="P96" s="111">
        <v>19.555399999999999</v>
      </c>
      <c r="Q96" s="111">
        <v>17.526399999999999</v>
      </c>
      <c r="R96" s="111">
        <v>17.275600000000001</v>
      </c>
      <c r="S96" s="111">
        <v>0.70540000000000003</v>
      </c>
      <c r="T96" s="111">
        <v>18.033100000000001</v>
      </c>
      <c r="U96" s="111">
        <v>2.9537</v>
      </c>
      <c r="V96" s="111">
        <v>9.0129000000000001</v>
      </c>
      <c r="W96" s="111">
        <v>0.70540000000000003</v>
      </c>
      <c r="X96" s="111" t="s">
        <v>428</v>
      </c>
      <c r="Y96" s="112"/>
      <c r="Z96" s="109"/>
      <c r="AA96" s="109"/>
      <c r="AB96" s="109"/>
      <c r="AC96" s="109"/>
      <c r="AD96" s="109"/>
      <c r="AE96" s="109"/>
      <c r="AF96" s="109"/>
      <c r="AG96" s="109"/>
      <c r="AH96" s="109"/>
      <c r="AI96" s="109"/>
      <c r="AJ96" s="109"/>
      <c r="AK96" s="109"/>
      <c r="AL96" s="109"/>
      <c r="AM96" s="109"/>
      <c r="AN96" s="109"/>
      <c r="AO96" s="112"/>
      <c r="AP96" s="111">
        <v>18.34</v>
      </c>
      <c r="AQ96" s="111">
        <v>20.85</v>
      </c>
      <c r="AR96" s="111">
        <v>16.809999999999999</v>
      </c>
      <c r="AS96" s="111">
        <v>11.37</v>
      </c>
      <c r="AT96" s="111">
        <v>12.64</v>
      </c>
      <c r="AU96" s="112"/>
      <c r="AV96" s="245"/>
      <c r="AW96" s="245"/>
      <c r="AX96" s="245"/>
      <c r="AY96" s="245"/>
      <c r="AZ96" s="245"/>
      <c r="BA96" s="112"/>
      <c r="BB96" s="286"/>
      <c r="BC96" s="286"/>
      <c r="BD96" s="286"/>
      <c r="BE96" s="286"/>
      <c r="BF96" s="112"/>
      <c r="BG96" s="274"/>
      <c r="BH96" s="274"/>
      <c r="BI96" s="274"/>
      <c r="BJ96" s="274"/>
      <c r="BK96" s="116"/>
      <c r="BL96" s="116"/>
      <c r="BM96" s="137"/>
    </row>
    <row r="97" spans="1:65" s="106" customFormat="1" x14ac:dyDescent="0.25">
      <c r="A97" s="485" t="s">
        <v>1446</v>
      </c>
      <c r="B97" s="138"/>
      <c r="C97" s="719"/>
      <c r="D97" s="138"/>
      <c r="E97" s="138"/>
      <c r="F97" s="138"/>
      <c r="G97" s="138"/>
      <c r="H97" s="139"/>
      <c r="I97" s="140">
        <v>0.48809999999999998</v>
      </c>
      <c r="J97" s="140">
        <v>0.80820000000000003</v>
      </c>
      <c r="K97" s="140">
        <v>2.8986999999999998</v>
      </c>
      <c r="L97" s="140">
        <v>15.9468</v>
      </c>
      <c r="M97" s="140">
        <v>1.8741000000000001</v>
      </c>
      <c r="N97" s="141">
        <v>5.1894</v>
      </c>
      <c r="O97" s="140">
        <v>5.3324999999999996</v>
      </c>
      <c r="P97" s="140">
        <v>20.2683</v>
      </c>
      <c r="Q97" s="140">
        <v>18.344999999999999</v>
      </c>
      <c r="R97" s="140">
        <v>18.207899999999999</v>
      </c>
      <c r="S97" s="140">
        <v>0.70550000000000002</v>
      </c>
      <c r="T97" s="140">
        <v>18.186</v>
      </c>
      <c r="U97" s="140">
        <v>3.2559999999999998</v>
      </c>
      <c r="V97" s="140">
        <v>9.4367000000000001</v>
      </c>
      <c r="W97" s="140">
        <v>0.70550000000000002</v>
      </c>
      <c r="X97" s="140">
        <v>15.809200000000001</v>
      </c>
      <c r="Y97" s="139"/>
      <c r="Z97" s="142"/>
      <c r="AA97" s="142"/>
      <c r="AB97" s="142"/>
      <c r="AC97" s="142"/>
      <c r="AD97" s="142"/>
      <c r="AE97" s="142"/>
      <c r="AF97" s="142"/>
      <c r="AG97" s="142"/>
      <c r="AH97" s="142"/>
      <c r="AI97" s="142"/>
      <c r="AJ97" s="142"/>
      <c r="AK97" s="142"/>
      <c r="AL97" s="142"/>
      <c r="AM97" s="142"/>
      <c r="AN97" s="142"/>
      <c r="AO97" s="139"/>
      <c r="AP97" s="140">
        <v>19.21</v>
      </c>
      <c r="AQ97" s="140">
        <v>21.71</v>
      </c>
      <c r="AR97" s="140">
        <v>17.54</v>
      </c>
      <c r="AS97" s="140">
        <v>12.01</v>
      </c>
      <c r="AT97" s="140">
        <v>13.25</v>
      </c>
      <c r="AU97" s="139"/>
      <c r="AV97" s="246"/>
      <c r="AW97" s="246"/>
      <c r="AX97" s="246"/>
      <c r="AY97" s="246"/>
      <c r="AZ97" s="246"/>
      <c r="BA97" s="121"/>
      <c r="BB97" s="292"/>
      <c r="BC97" s="292"/>
      <c r="BD97" s="292"/>
      <c r="BE97" s="292"/>
      <c r="BF97" s="121"/>
      <c r="BG97" s="321"/>
      <c r="BH97" s="321"/>
      <c r="BI97" s="321"/>
      <c r="BJ97" s="321"/>
      <c r="BK97" s="138"/>
      <c r="BL97" s="138"/>
      <c r="BM97" s="143"/>
    </row>
    <row r="101" spans="1:65" hidden="1" x14ac:dyDescent="0.25">
      <c r="A101" s="484" t="s">
        <v>179</v>
      </c>
    </row>
    <row r="102" spans="1:65" x14ac:dyDescent="0.25">
      <c r="A102" s="484" t="s">
        <v>10279</v>
      </c>
    </row>
    <row r="103" spans="1:65" x14ac:dyDescent="0.25">
      <c r="A103"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1D8D-4880-4F2B-B824-02CF3CDDB5C6}">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78" bestFit="1" customWidth="1"/>
    <col min="55" max="55" width="8.81640625" style="278" bestFit="1" customWidth="1"/>
    <col min="56" max="56" width="6.1796875" style="278" bestFit="1" customWidth="1"/>
    <col min="57" max="57" width="7.81640625" style="278" bestFit="1" customWidth="1"/>
    <col min="58" max="58" width="1.1796875" style="21" customWidth="1"/>
    <col min="59" max="62" width="7.6328125" style="231"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107" t="s">
        <v>125</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683" t="s">
        <v>72</v>
      </c>
      <c r="BC6" s="682" t="s">
        <v>73</v>
      </c>
      <c r="BD6" s="682"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126</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80"/>
      <c r="BC7" s="280"/>
      <c r="BD7" s="280"/>
      <c r="BE7" s="280"/>
      <c r="BF7" s="42"/>
      <c r="BG7" s="233"/>
      <c r="BH7" s="233"/>
      <c r="BI7" s="233"/>
      <c r="BJ7" s="233"/>
      <c r="BK7" s="42"/>
      <c r="BL7" s="30"/>
      <c r="BM7" s="30"/>
      <c r="BN7" s="30"/>
      <c r="BO7" s="30"/>
      <c r="BP7" s="30"/>
      <c r="BQ7" s="42"/>
      <c r="BR7" s="31"/>
    </row>
    <row r="8" spans="1:70" x14ac:dyDescent="0.25">
      <c r="A8" s="32" t="s">
        <v>1671</v>
      </c>
      <c r="B8" s="43"/>
      <c r="C8" s="710">
        <v>40437</v>
      </c>
      <c r="D8" s="43"/>
      <c r="E8" s="51">
        <v>78643</v>
      </c>
      <c r="F8" s="43"/>
      <c r="G8" s="55">
        <v>181.9057</v>
      </c>
      <c r="H8" s="66"/>
      <c r="I8" s="59">
        <v>0.55640000000000001</v>
      </c>
      <c r="J8" s="59">
        <v>1.1988000000000001</v>
      </c>
      <c r="K8" s="59">
        <v>5.7862999999999998</v>
      </c>
      <c r="L8" s="59">
        <v>20.583500000000001</v>
      </c>
      <c r="M8" s="59">
        <v>8.6442999999999994</v>
      </c>
      <c r="N8" s="70">
        <v>5.2569999999999997</v>
      </c>
      <c r="O8" s="59">
        <v>2.5771000000000002</v>
      </c>
      <c r="P8" s="59">
        <v>18.567399999999999</v>
      </c>
      <c r="Q8" s="59">
        <v>19.9665</v>
      </c>
      <c r="R8" s="59">
        <v>20.758800000000001</v>
      </c>
      <c r="S8" s="59">
        <v>0.86739999999999995</v>
      </c>
      <c r="T8" s="59">
        <v>24.055099999999999</v>
      </c>
      <c r="U8" s="59">
        <v>9.3652999999999995</v>
      </c>
      <c r="V8" s="59">
        <v>9.7243999999999993</v>
      </c>
      <c r="W8" s="59">
        <v>0.86739999999999995</v>
      </c>
      <c r="X8" s="59">
        <v>20.149899999999999</v>
      </c>
      <c r="Y8" s="66"/>
      <c r="Z8" s="51">
        <v>12</v>
      </c>
      <c r="AA8" s="51">
        <v>12</v>
      </c>
      <c r="AB8" s="51">
        <v>10</v>
      </c>
      <c r="AC8" s="51">
        <v>6</v>
      </c>
      <c r="AD8" s="51">
        <v>6</v>
      </c>
      <c r="AE8" s="51">
        <v>6</v>
      </c>
      <c r="AF8" s="51">
        <v>8</v>
      </c>
      <c r="AG8" s="51">
        <v>4</v>
      </c>
      <c r="AH8" s="51">
        <v>2</v>
      </c>
      <c r="AI8" s="51">
        <v>1</v>
      </c>
      <c r="AJ8" s="51">
        <v>11</v>
      </c>
      <c r="AK8" s="51">
        <v>7</v>
      </c>
      <c r="AL8" s="51">
        <v>6</v>
      </c>
      <c r="AM8" s="51">
        <v>6</v>
      </c>
      <c r="AN8" s="51">
        <v>11</v>
      </c>
      <c r="AO8" s="43"/>
      <c r="AP8" s="59">
        <v>21.66</v>
      </c>
      <c r="AQ8" s="59">
        <v>24.51</v>
      </c>
      <c r="AR8" s="59">
        <v>17.54</v>
      </c>
      <c r="AS8" s="59">
        <v>11.01</v>
      </c>
      <c r="AT8" s="59">
        <v>20.58</v>
      </c>
      <c r="AU8" s="78"/>
      <c r="AV8" s="51">
        <v>1</v>
      </c>
      <c r="AW8" s="51">
        <v>2</v>
      </c>
      <c r="AX8" s="51">
        <v>3</v>
      </c>
      <c r="AY8" s="51">
        <v>6</v>
      </c>
      <c r="AZ8" s="51">
        <v>6</v>
      </c>
      <c r="BA8" s="254"/>
      <c r="BB8" s="59">
        <v>18.181375339844099</v>
      </c>
      <c r="BC8" s="282">
        <v>0.845378763638447</v>
      </c>
      <c r="BD8" s="282">
        <v>6.7072379174420396E-2</v>
      </c>
      <c r="BE8" s="282">
        <v>-0.42452184352634997</v>
      </c>
      <c r="BF8" s="43"/>
      <c r="BG8" s="854">
        <v>12.6808</v>
      </c>
      <c r="BH8" s="854">
        <v>13.706200000000001</v>
      </c>
      <c r="BI8" s="854">
        <v>70.266400000000004</v>
      </c>
      <c r="BJ8" s="854">
        <v>3.3466</v>
      </c>
      <c r="BK8" s="43"/>
      <c r="BL8" s="856" t="s">
        <v>1672</v>
      </c>
      <c r="BM8" s="856" t="s">
        <v>1673</v>
      </c>
      <c r="BN8" s="856" t="s">
        <v>1674</v>
      </c>
      <c r="BO8" s="856" t="s">
        <v>1675</v>
      </c>
      <c r="BP8" s="856" t="s">
        <v>1676</v>
      </c>
      <c r="BQ8" s="43"/>
      <c r="BR8" s="88" t="s">
        <v>443</v>
      </c>
    </row>
    <row r="9" spans="1:70" x14ac:dyDescent="0.25">
      <c r="A9" s="35" t="s">
        <v>1677</v>
      </c>
      <c r="B9" s="44"/>
      <c r="C9" s="711">
        <v>39541</v>
      </c>
      <c r="D9" s="44"/>
      <c r="E9" s="52">
        <v>40461.199999999997</v>
      </c>
      <c r="F9" s="44"/>
      <c r="G9" s="56">
        <v>138.512</v>
      </c>
      <c r="H9" s="67"/>
      <c r="I9" s="60">
        <v>1.1354</v>
      </c>
      <c r="J9" s="60">
        <v>0.41760000000000003</v>
      </c>
      <c r="K9" s="60">
        <v>4.3365999999999998</v>
      </c>
      <c r="L9" s="60">
        <v>13.3514</v>
      </c>
      <c r="M9" s="60">
        <v>-0.85319999999999996</v>
      </c>
      <c r="N9" s="71">
        <v>-1.9655</v>
      </c>
      <c r="O9" s="60">
        <v>1.5043</v>
      </c>
      <c r="P9" s="60">
        <v>13.8491</v>
      </c>
      <c r="Q9" s="60">
        <v>15.723599999999999</v>
      </c>
      <c r="R9" s="60">
        <v>17.236799999999999</v>
      </c>
      <c r="S9" s="60">
        <v>1.2189000000000001</v>
      </c>
      <c r="T9" s="60">
        <v>17.024999999999999</v>
      </c>
      <c r="U9" s="60">
        <v>0.13009999999999999</v>
      </c>
      <c r="V9" s="60">
        <v>-0.82630000000000003</v>
      </c>
      <c r="W9" s="60">
        <v>1.2189000000000001</v>
      </c>
      <c r="X9" s="60">
        <v>15.4839</v>
      </c>
      <c r="Y9" s="67"/>
      <c r="Z9" s="52">
        <v>1</v>
      </c>
      <c r="AA9" s="52">
        <v>15</v>
      </c>
      <c r="AB9" s="52">
        <v>16</v>
      </c>
      <c r="AC9" s="52">
        <v>16</v>
      </c>
      <c r="AD9" s="52">
        <v>16</v>
      </c>
      <c r="AE9" s="52">
        <v>15</v>
      </c>
      <c r="AF9" s="52">
        <v>9</v>
      </c>
      <c r="AG9" s="52">
        <v>11</v>
      </c>
      <c r="AH9" s="52">
        <v>10</v>
      </c>
      <c r="AI9" s="52">
        <v>5</v>
      </c>
      <c r="AJ9" s="52">
        <v>4</v>
      </c>
      <c r="AK9" s="52">
        <v>16</v>
      </c>
      <c r="AL9" s="52">
        <v>16</v>
      </c>
      <c r="AM9" s="52">
        <v>15</v>
      </c>
      <c r="AN9" s="52">
        <v>4</v>
      </c>
      <c r="AO9" s="44"/>
      <c r="AP9" s="60">
        <v>17.489999999999998</v>
      </c>
      <c r="AQ9" s="60">
        <v>19.75</v>
      </c>
      <c r="AR9" s="60">
        <v>13.32</v>
      </c>
      <c r="AS9" s="60">
        <v>5.87</v>
      </c>
      <c r="AT9" s="60">
        <v>3.45</v>
      </c>
      <c r="AU9" s="79"/>
      <c r="AV9" s="52">
        <v>6</v>
      </c>
      <c r="AW9" s="52">
        <v>9</v>
      </c>
      <c r="AX9" s="52">
        <v>10</v>
      </c>
      <c r="AY9" s="52">
        <v>14</v>
      </c>
      <c r="AZ9" s="52">
        <v>16</v>
      </c>
      <c r="BA9" s="255"/>
      <c r="BB9" s="60">
        <v>16.681353572988598</v>
      </c>
      <c r="BC9" s="284">
        <v>0.77595115592567798</v>
      </c>
      <c r="BD9" s="284">
        <v>5.0479146493940003E-2</v>
      </c>
      <c r="BE9" s="284">
        <v>-0.53125817876816295</v>
      </c>
      <c r="BF9" s="44"/>
      <c r="BG9" s="855">
        <v>5.4462999999999999</v>
      </c>
      <c r="BH9" s="855">
        <v>9.4216999999999995</v>
      </c>
      <c r="BI9" s="855">
        <v>74.996700000000004</v>
      </c>
      <c r="BJ9" s="855">
        <v>10.135300000000001</v>
      </c>
      <c r="BK9" s="44"/>
      <c r="BL9" s="857" t="s">
        <v>1678</v>
      </c>
      <c r="BM9" s="857" t="s">
        <v>1679</v>
      </c>
      <c r="BN9" s="857" t="s">
        <v>1680</v>
      </c>
      <c r="BO9" s="857" t="s">
        <v>1681</v>
      </c>
      <c r="BP9" s="857" t="s">
        <v>1682</v>
      </c>
      <c r="BQ9" s="44"/>
      <c r="BR9" s="89" t="s">
        <v>518</v>
      </c>
    </row>
    <row r="10" spans="1:70" s="106" customFormat="1" x14ac:dyDescent="0.25">
      <c r="A10" s="107" t="s">
        <v>1683</v>
      </c>
      <c r="B10" s="108"/>
      <c r="C10" s="724">
        <v>40065</v>
      </c>
      <c r="D10" s="108"/>
      <c r="E10" s="109">
        <v>40095.1</v>
      </c>
      <c r="F10" s="108"/>
      <c r="G10" s="110">
        <v>180.82159999999999</v>
      </c>
      <c r="H10" s="112"/>
      <c r="I10" s="111">
        <v>0.99529999999999996</v>
      </c>
      <c r="J10" s="111">
        <v>2.2509999999999999</v>
      </c>
      <c r="K10" s="111">
        <v>7.9085999999999999</v>
      </c>
      <c r="L10" s="111">
        <v>19.7196</v>
      </c>
      <c r="M10" s="111">
        <v>6.7510000000000003</v>
      </c>
      <c r="N10" s="113">
        <v>3.7673000000000001</v>
      </c>
      <c r="O10" s="111">
        <v>1.0999000000000001</v>
      </c>
      <c r="P10" s="111">
        <v>13.6755</v>
      </c>
      <c r="Q10" s="111">
        <v>14.3178</v>
      </c>
      <c r="R10" s="111">
        <v>18.145700000000001</v>
      </c>
      <c r="S10" s="111">
        <v>0.81840000000000002</v>
      </c>
      <c r="T10" s="111">
        <v>22.878299999999999</v>
      </c>
      <c r="U10" s="111">
        <v>7.1877000000000004</v>
      </c>
      <c r="V10" s="111">
        <v>6.9065000000000003</v>
      </c>
      <c r="W10" s="111">
        <v>0.81840000000000002</v>
      </c>
      <c r="X10" s="111">
        <v>18.7788</v>
      </c>
      <c r="Y10" s="112"/>
      <c r="Z10" s="109">
        <v>4</v>
      </c>
      <c r="AA10" s="109">
        <v>1</v>
      </c>
      <c r="AB10" s="109">
        <v>2</v>
      </c>
      <c r="AC10" s="109">
        <v>10</v>
      </c>
      <c r="AD10" s="109">
        <v>9</v>
      </c>
      <c r="AE10" s="109">
        <v>10</v>
      </c>
      <c r="AF10" s="109">
        <v>10</v>
      </c>
      <c r="AG10" s="109">
        <v>12</v>
      </c>
      <c r="AH10" s="109">
        <v>13</v>
      </c>
      <c r="AI10" s="109">
        <v>4</v>
      </c>
      <c r="AJ10" s="109">
        <v>13</v>
      </c>
      <c r="AK10" s="109">
        <v>10</v>
      </c>
      <c r="AL10" s="109">
        <v>11</v>
      </c>
      <c r="AM10" s="109">
        <v>11</v>
      </c>
      <c r="AN10" s="109">
        <v>13</v>
      </c>
      <c r="AO10" s="108"/>
      <c r="AP10" s="111">
        <v>17.34</v>
      </c>
      <c r="AQ10" s="111">
        <v>17.7</v>
      </c>
      <c r="AR10" s="111">
        <v>12.29</v>
      </c>
      <c r="AS10" s="111">
        <v>8.32</v>
      </c>
      <c r="AT10" s="111">
        <v>18.46</v>
      </c>
      <c r="AU10" s="114"/>
      <c r="AV10" s="109">
        <v>7</v>
      </c>
      <c r="AW10" s="109">
        <v>14</v>
      </c>
      <c r="AX10" s="109">
        <v>12</v>
      </c>
      <c r="AY10" s="109">
        <v>9</v>
      </c>
      <c r="AZ10" s="109">
        <v>8</v>
      </c>
      <c r="BA10" s="256"/>
      <c r="BB10" s="111">
        <v>16.399325853193002</v>
      </c>
      <c r="BC10" s="286">
        <v>0.76295840770860102</v>
      </c>
      <c r="BD10" s="286">
        <v>4.9482410461722498E-2</v>
      </c>
      <c r="BE10" s="286">
        <v>-0.53884525551366302</v>
      </c>
      <c r="BF10" s="108"/>
      <c r="BG10" s="855">
        <v>1.16214</v>
      </c>
      <c r="BH10" s="855">
        <v>4.4883800000000003</v>
      </c>
      <c r="BI10" s="855">
        <v>83.070499999999996</v>
      </c>
      <c r="BJ10" s="855">
        <v>11.278980000000001</v>
      </c>
      <c r="BK10" s="108"/>
      <c r="BL10" s="857" t="s">
        <v>1684</v>
      </c>
      <c r="BM10" s="857" t="s">
        <v>1473</v>
      </c>
      <c r="BN10" s="857" t="s">
        <v>1685</v>
      </c>
      <c r="BO10" s="857" t="s">
        <v>1686</v>
      </c>
      <c r="BP10" s="857" t="s">
        <v>1687</v>
      </c>
      <c r="BQ10" s="108"/>
      <c r="BR10" s="118" t="s">
        <v>518</v>
      </c>
    </row>
    <row r="11" spans="1:70" s="106" customFormat="1" x14ac:dyDescent="0.25">
      <c r="A11" s="107" t="s">
        <v>1688</v>
      </c>
      <c r="B11" s="108"/>
      <c r="C11" s="724">
        <v>41607</v>
      </c>
      <c r="D11" s="108"/>
      <c r="E11" s="109">
        <v>29395.599999999999</v>
      </c>
      <c r="F11" s="108"/>
      <c r="G11" s="110">
        <v>113.13</v>
      </c>
      <c r="H11" s="112"/>
      <c r="I11" s="111">
        <v>0.70320000000000005</v>
      </c>
      <c r="J11" s="111">
        <v>1.4710000000000001</v>
      </c>
      <c r="K11" s="111">
        <v>6.4352</v>
      </c>
      <c r="L11" s="111">
        <v>19.096699999999998</v>
      </c>
      <c r="M11" s="111">
        <v>6.8574999999999999</v>
      </c>
      <c r="N11" s="113">
        <v>4.2576999999999998</v>
      </c>
      <c r="O11" s="111">
        <v>5.5217999999999998</v>
      </c>
      <c r="P11" s="111">
        <v>16.256399999999999</v>
      </c>
      <c r="Q11" s="111">
        <v>16.484400000000001</v>
      </c>
      <c r="R11" s="111">
        <v>18.2575</v>
      </c>
      <c r="S11" s="111">
        <v>1.0810999999999999</v>
      </c>
      <c r="T11" s="111">
        <v>21.710599999999999</v>
      </c>
      <c r="U11" s="111">
        <v>7.9794</v>
      </c>
      <c r="V11" s="111">
        <v>8.5492000000000008</v>
      </c>
      <c r="W11" s="111">
        <v>1.0810999999999999</v>
      </c>
      <c r="X11" s="111">
        <v>21.237100000000002</v>
      </c>
      <c r="Y11" s="112"/>
      <c r="Z11" s="109">
        <v>10</v>
      </c>
      <c r="AA11" s="109">
        <v>10</v>
      </c>
      <c r="AB11" s="109">
        <v>7</v>
      </c>
      <c r="AC11" s="109">
        <v>11</v>
      </c>
      <c r="AD11" s="109">
        <v>8</v>
      </c>
      <c r="AE11" s="109">
        <v>9</v>
      </c>
      <c r="AF11" s="109">
        <v>5</v>
      </c>
      <c r="AG11" s="109">
        <v>9</v>
      </c>
      <c r="AH11" s="109">
        <v>8</v>
      </c>
      <c r="AI11" s="109">
        <v>2</v>
      </c>
      <c r="AJ11" s="109">
        <v>8</v>
      </c>
      <c r="AK11" s="109">
        <v>13</v>
      </c>
      <c r="AL11" s="109">
        <v>9</v>
      </c>
      <c r="AM11" s="109">
        <v>9</v>
      </c>
      <c r="AN11" s="109">
        <v>8</v>
      </c>
      <c r="AO11" s="108"/>
      <c r="AP11" s="111">
        <v>19.3</v>
      </c>
      <c r="AQ11" s="111">
        <v>19.809999999999999</v>
      </c>
      <c r="AR11" s="111">
        <v>14.95</v>
      </c>
      <c r="AS11" s="111">
        <v>11.29</v>
      </c>
      <c r="AT11" s="111">
        <v>18.45</v>
      </c>
      <c r="AU11" s="114"/>
      <c r="AV11" s="109">
        <v>2</v>
      </c>
      <c r="AW11" s="109">
        <v>8</v>
      </c>
      <c r="AX11" s="109">
        <v>9</v>
      </c>
      <c r="AY11" s="109">
        <v>5</v>
      </c>
      <c r="AZ11" s="109">
        <v>9</v>
      </c>
      <c r="BA11" s="256"/>
      <c r="BB11" s="111">
        <v>16.2854978528697</v>
      </c>
      <c r="BC11" s="286">
        <v>0.74269405089733198</v>
      </c>
      <c r="BD11" s="286">
        <v>6.1446665671746697E-2</v>
      </c>
      <c r="BE11" s="286">
        <v>-0.44361164457980301</v>
      </c>
      <c r="BF11" s="108"/>
      <c r="BG11" s="855">
        <v>5.3712</v>
      </c>
      <c r="BH11" s="855">
        <v>13.246499999999999</v>
      </c>
      <c r="BI11" s="855">
        <v>69.789400000000001</v>
      </c>
      <c r="BJ11" s="855">
        <v>11.5929</v>
      </c>
      <c r="BK11" s="108"/>
      <c r="BL11" s="857" t="s">
        <v>1689</v>
      </c>
      <c r="BM11" s="857" t="s">
        <v>1690</v>
      </c>
      <c r="BN11" s="857" t="s">
        <v>1691</v>
      </c>
      <c r="BO11" s="857" t="s">
        <v>1692</v>
      </c>
      <c r="BP11" s="857" t="s">
        <v>1693</v>
      </c>
      <c r="BQ11" s="108"/>
      <c r="BR11" s="118" t="s">
        <v>1489</v>
      </c>
    </row>
    <row r="12" spans="1:70" s="106" customFormat="1" x14ac:dyDescent="0.25">
      <c r="A12" s="107" t="s">
        <v>1694</v>
      </c>
      <c r="B12" s="108"/>
      <c r="C12" s="724">
        <v>43886</v>
      </c>
      <c r="D12" s="108"/>
      <c r="E12" s="109">
        <v>28228.6</v>
      </c>
      <c r="F12" s="108"/>
      <c r="G12" s="110">
        <v>50.173000000000002</v>
      </c>
      <c r="H12" s="112"/>
      <c r="I12" s="111">
        <v>1.0573999999999999</v>
      </c>
      <c r="J12" s="111">
        <v>1.4702999999999999</v>
      </c>
      <c r="K12" s="111">
        <v>5.0171999999999999</v>
      </c>
      <c r="L12" s="111">
        <v>18.975100000000001</v>
      </c>
      <c r="M12" s="111">
        <v>6.5674000000000001</v>
      </c>
      <c r="N12" s="113">
        <v>6.4452999999999996</v>
      </c>
      <c r="O12" s="111">
        <v>9.4396000000000004</v>
      </c>
      <c r="P12" s="111">
        <v>27.523900000000001</v>
      </c>
      <c r="Q12" s="111">
        <v>19.861599999999999</v>
      </c>
      <c r="R12" s="111" t="s">
        <v>430</v>
      </c>
      <c r="S12" s="111">
        <v>1.4846999999999999</v>
      </c>
      <c r="T12" s="111">
        <v>23.688500000000001</v>
      </c>
      <c r="U12" s="111">
        <v>8.1920999999999999</v>
      </c>
      <c r="V12" s="111">
        <v>9.0623000000000005</v>
      </c>
      <c r="W12" s="111">
        <v>1.4846999999999999</v>
      </c>
      <c r="X12" s="111">
        <v>28.8994</v>
      </c>
      <c r="Y12" s="112"/>
      <c r="Z12" s="109">
        <v>3</v>
      </c>
      <c r="AA12" s="109">
        <v>11</v>
      </c>
      <c r="AB12" s="109">
        <v>15</v>
      </c>
      <c r="AC12" s="109">
        <v>12</v>
      </c>
      <c r="AD12" s="109">
        <v>10</v>
      </c>
      <c r="AE12" s="109">
        <v>5</v>
      </c>
      <c r="AF12" s="109">
        <v>3</v>
      </c>
      <c r="AG12" s="109">
        <v>1</v>
      </c>
      <c r="AH12" s="109">
        <v>3</v>
      </c>
      <c r="AI12" s="109" t="s">
        <v>430</v>
      </c>
      <c r="AJ12" s="109">
        <v>2</v>
      </c>
      <c r="AK12" s="109">
        <v>8</v>
      </c>
      <c r="AL12" s="109">
        <v>7</v>
      </c>
      <c r="AM12" s="109">
        <v>7</v>
      </c>
      <c r="AN12" s="109">
        <v>2</v>
      </c>
      <c r="AO12" s="108"/>
      <c r="AP12" s="111" t="s">
        <v>430</v>
      </c>
      <c r="AQ12" s="111" t="s">
        <v>430</v>
      </c>
      <c r="AR12" s="111">
        <v>21.64</v>
      </c>
      <c r="AS12" s="111">
        <v>16.11</v>
      </c>
      <c r="AT12" s="111">
        <v>18.82</v>
      </c>
      <c r="AU12" s="114"/>
      <c r="AV12" s="109" t="s">
        <v>430</v>
      </c>
      <c r="AW12" s="109" t="s">
        <v>430</v>
      </c>
      <c r="AX12" s="109">
        <v>1</v>
      </c>
      <c r="AY12" s="109">
        <v>2</v>
      </c>
      <c r="AZ12" s="109">
        <v>7</v>
      </c>
      <c r="BA12" s="256"/>
      <c r="BB12" s="111">
        <v>19.271515543552201</v>
      </c>
      <c r="BC12" s="286">
        <v>0.90755620732273601</v>
      </c>
      <c r="BD12" s="286">
        <v>9.5609330465616704E-2</v>
      </c>
      <c r="BE12" s="286">
        <v>0.23629657131377099</v>
      </c>
      <c r="BF12" s="108"/>
      <c r="BG12" s="855">
        <v>5.7680100000000003</v>
      </c>
      <c r="BH12" s="855">
        <v>14.7645</v>
      </c>
      <c r="BI12" s="855">
        <v>68.918499999999995</v>
      </c>
      <c r="BJ12" s="855">
        <v>10.54899</v>
      </c>
      <c r="BK12" s="108"/>
      <c r="BL12" s="857" t="s">
        <v>1695</v>
      </c>
      <c r="BM12" s="857" t="s">
        <v>1696</v>
      </c>
      <c r="BN12" s="857" t="s">
        <v>1697</v>
      </c>
      <c r="BO12" s="857" t="s">
        <v>1698</v>
      </c>
      <c r="BP12" s="857" t="s">
        <v>1699</v>
      </c>
      <c r="BQ12" s="108"/>
      <c r="BR12" s="118" t="s">
        <v>443</v>
      </c>
    </row>
    <row r="13" spans="1:70" s="106" customFormat="1" x14ac:dyDescent="0.25">
      <c r="A13" s="107" t="s">
        <v>1700</v>
      </c>
      <c r="B13" s="108"/>
      <c r="C13" s="724">
        <v>39247</v>
      </c>
      <c r="D13" s="108"/>
      <c r="E13" s="109">
        <v>19590.599999999999</v>
      </c>
      <c r="F13" s="108"/>
      <c r="G13" s="110">
        <v>219.77799999999999</v>
      </c>
      <c r="H13" s="112"/>
      <c r="I13" s="111">
        <v>1.0999000000000001</v>
      </c>
      <c r="J13" s="111">
        <v>1.538</v>
      </c>
      <c r="K13" s="111">
        <v>6.1981000000000002</v>
      </c>
      <c r="L13" s="111">
        <v>21.335799999999999</v>
      </c>
      <c r="M13" s="111">
        <v>10.9771</v>
      </c>
      <c r="N13" s="113">
        <v>9.4565999999999999</v>
      </c>
      <c r="O13" s="111">
        <v>8.1936999999999998</v>
      </c>
      <c r="P13" s="111">
        <v>19.001300000000001</v>
      </c>
      <c r="Q13" s="111">
        <v>18.104500000000002</v>
      </c>
      <c r="R13" s="111">
        <v>16.468499999999999</v>
      </c>
      <c r="S13" s="111">
        <v>0.83179999999999998</v>
      </c>
      <c r="T13" s="111">
        <v>25.609000000000002</v>
      </c>
      <c r="U13" s="111">
        <v>12.3604</v>
      </c>
      <c r="V13" s="111">
        <v>14.372999999999999</v>
      </c>
      <c r="W13" s="111">
        <v>0.83179999999999998</v>
      </c>
      <c r="X13" s="111">
        <v>17.597300000000001</v>
      </c>
      <c r="Y13" s="112"/>
      <c r="Z13" s="109">
        <v>2</v>
      </c>
      <c r="AA13" s="109">
        <v>8</v>
      </c>
      <c r="AB13" s="109">
        <v>8</v>
      </c>
      <c r="AC13" s="109">
        <v>5</v>
      </c>
      <c r="AD13" s="109">
        <v>4</v>
      </c>
      <c r="AE13" s="109">
        <v>4</v>
      </c>
      <c r="AF13" s="109">
        <v>4</v>
      </c>
      <c r="AG13" s="109">
        <v>3</v>
      </c>
      <c r="AH13" s="109">
        <v>5</v>
      </c>
      <c r="AI13" s="109">
        <v>7</v>
      </c>
      <c r="AJ13" s="109">
        <v>12</v>
      </c>
      <c r="AK13" s="109">
        <v>6</v>
      </c>
      <c r="AL13" s="109">
        <v>4</v>
      </c>
      <c r="AM13" s="109">
        <v>4</v>
      </c>
      <c r="AN13" s="109">
        <v>12</v>
      </c>
      <c r="AO13" s="108"/>
      <c r="AP13" s="111">
        <v>19.02</v>
      </c>
      <c r="AQ13" s="111">
        <v>22.36</v>
      </c>
      <c r="AR13" s="111">
        <v>17.52</v>
      </c>
      <c r="AS13" s="111">
        <v>14.53</v>
      </c>
      <c r="AT13" s="111">
        <v>26.66</v>
      </c>
      <c r="AU13" s="114"/>
      <c r="AV13" s="109">
        <v>3</v>
      </c>
      <c r="AW13" s="109">
        <v>3</v>
      </c>
      <c r="AX13" s="109">
        <v>4</v>
      </c>
      <c r="AY13" s="109">
        <v>3</v>
      </c>
      <c r="AZ13" s="109">
        <v>4</v>
      </c>
      <c r="BA13" s="256"/>
      <c r="BB13" s="111">
        <v>19.860230240354401</v>
      </c>
      <c r="BC13" s="286">
        <v>0.90769135297695502</v>
      </c>
      <c r="BD13" s="286">
        <v>6.4585303721238801E-2</v>
      </c>
      <c r="BE13" s="286">
        <v>-0.323800312616149</v>
      </c>
      <c r="BF13" s="108"/>
      <c r="BG13" s="111" t="s">
        <v>430</v>
      </c>
      <c r="BH13" s="855">
        <v>4.4875800000000003</v>
      </c>
      <c r="BI13" s="855">
        <v>85.016999999999996</v>
      </c>
      <c r="BJ13" s="855">
        <v>10.495419999999999</v>
      </c>
      <c r="BK13" s="108"/>
      <c r="BL13" s="857" t="s">
        <v>1701</v>
      </c>
      <c r="BM13" s="857" t="s">
        <v>1702</v>
      </c>
      <c r="BN13" s="857" t="s">
        <v>1703</v>
      </c>
      <c r="BO13" s="857" t="s">
        <v>1704</v>
      </c>
      <c r="BP13" s="857" t="s">
        <v>1705</v>
      </c>
      <c r="BQ13" s="108"/>
      <c r="BR13" s="118" t="s">
        <v>1489</v>
      </c>
    </row>
    <row r="14" spans="1:70" s="106" customFormat="1" ht="11" x14ac:dyDescent="0.3">
      <c r="A14" s="835" t="s">
        <v>1706</v>
      </c>
      <c r="B14" s="858"/>
      <c r="C14" s="837">
        <v>38407</v>
      </c>
      <c r="D14" s="858"/>
      <c r="E14" s="838">
        <v>18690.8</v>
      </c>
      <c r="F14" s="858"/>
      <c r="G14" s="839">
        <v>268.65699999999998</v>
      </c>
      <c r="H14" s="859"/>
      <c r="I14" s="840">
        <v>0.76139999999999997</v>
      </c>
      <c r="J14" s="840">
        <v>1.7790999999999999</v>
      </c>
      <c r="K14" s="840">
        <v>6.0343</v>
      </c>
      <c r="L14" s="840">
        <v>19.8949</v>
      </c>
      <c r="M14" s="840">
        <v>6.5282999999999998</v>
      </c>
      <c r="N14" s="842">
        <v>1.1072</v>
      </c>
      <c r="O14" s="840">
        <v>0.1913</v>
      </c>
      <c r="P14" s="840">
        <v>13.3683</v>
      </c>
      <c r="Q14" s="840">
        <v>13.5284</v>
      </c>
      <c r="R14" s="840">
        <v>16.628900000000002</v>
      </c>
      <c r="S14" s="840">
        <v>1.1830000000000001</v>
      </c>
      <c r="T14" s="840">
        <v>23.181799999999999</v>
      </c>
      <c r="U14" s="840">
        <v>7.5669000000000004</v>
      </c>
      <c r="V14" s="840">
        <v>5.8079999999999998</v>
      </c>
      <c r="W14" s="840">
        <v>1.1830000000000001</v>
      </c>
      <c r="X14" s="840">
        <v>16.653099999999998</v>
      </c>
      <c r="Y14" s="859"/>
      <c r="Z14" s="838">
        <v>7</v>
      </c>
      <c r="AA14" s="838">
        <v>4</v>
      </c>
      <c r="AB14" s="838">
        <v>9</v>
      </c>
      <c r="AC14" s="838">
        <v>9</v>
      </c>
      <c r="AD14" s="838">
        <v>11</v>
      </c>
      <c r="AE14" s="838">
        <v>12</v>
      </c>
      <c r="AF14" s="838">
        <v>14</v>
      </c>
      <c r="AG14" s="838">
        <v>13</v>
      </c>
      <c r="AH14" s="838">
        <v>14</v>
      </c>
      <c r="AI14" s="838">
        <v>6</v>
      </c>
      <c r="AJ14" s="838">
        <v>5</v>
      </c>
      <c r="AK14" s="838">
        <v>9</v>
      </c>
      <c r="AL14" s="838">
        <v>10</v>
      </c>
      <c r="AM14" s="838">
        <v>12</v>
      </c>
      <c r="AN14" s="838">
        <v>5</v>
      </c>
      <c r="AO14" s="858"/>
      <c r="AP14" s="840">
        <v>17.600000000000001</v>
      </c>
      <c r="AQ14" s="840">
        <v>18.73</v>
      </c>
      <c r="AR14" s="840">
        <v>11.67</v>
      </c>
      <c r="AS14" s="840">
        <v>7.56</v>
      </c>
      <c r="AT14" s="840">
        <v>16.05</v>
      </c>
      <c r="AU14" s="843"/>
      <c r="AV14" s="838">
        <v>5</v>
      </c>
      <c r="AW14" s="838">
        <v>12</v>
      </c>
      <c r="AX14" s="838">
        <v>14</v>
      </c>
      <c r="AY14" s="838">
        <v>12</v>
      </c>
      <c r="AZ14" s="838">
        <v>12</v>
      </c>
      <c r="BA14" s="845"/>
      <c r="BB14" s="840">
        <v>18.483195968254599</v>
      </c>
      <c r="BC14" s="846">
        <v>0.83570977080425102</v>
      </c>
      <c r="BD14" s="846">
        <v>4.6645148825157003E-2</v>
      </c>
      <c r="BE14" s="846">
        <v>-0.76303543461049905</v>
      </c>
      <c r="BF14" s="858"/>
      <c r="BG14" s="840">
        <v>6.6337900000000003</v>
      </c>
      <c r="BH14" s="840">
        <v>11.941700000000001</v>
      </c>
      <c r="BI14" s="840">
        <v>79.964500000000001</v>
      </c>
      <c r="BJ14" s="840">
        <v>1.46001</v>
      </c>
      <c r="BK14" s="858"/>
      <c r="BL14" s="860" t="s">
        <v>1707</v>
      </c>
      <c r="BM14" s="860" t="s">
        <v>1708</v>
      </c>
      <c r="BN14" s="860" t="s">
        <v>1709</v>
      </c>
      <c r="BO14" s="860" t="s">
        <v>1710</v>
      </c>
      <c r="BP14" s="860" t="s">
        <v>522</v>
      </c>
      <c r="BQ14" s="858"/>
      <c r="BR14" s="850" t="s">
        <v>443</v>
      </c>
    </row>
    <row r="15" spans="1:70" s="106" customFormat="1" x14ac:dyDescent="0.25">
      <c r="A15" s="107" t="s">
        <v>1711</v>
      </c>
      <c r="B15" s="108"/>
      <c r="C15" s="724">
        <v>41771</v>
      </c>
      <c r="D15" s="108"/>
      <c r="E15" s="109">
        <v>17918.400000000001</v>
      </c>
      <c r="F15" s="108"/>
      <c r="G15" s="110">
        <v>87.274100000000004</v>
      </c>
      <c r="H15" s="112"/>
      <c r="I15" s="111">
        <v>0.21629999999999999</v>
      </c>
      <c r="J15" s="111">
        <v>0.91249999999999998</v>
      </c>
      <c r="K15" s="111">
        <v>6.8495999999999997</v>
      </c>
      <c r="L15" s="111">
        <v>25.593900000000001</v>
      </c>
      <c r="M15" s="111">
        <v>10.792299999999999</v>
      </c>
      <c r="N15" s="113">
        <v>4.4267000000000003</v>
      </c>
      <c r="O15" s="111">
        <v>0.74060000000000004</v>
      </c>
      <c r="P15" s="111">
        <v>16.731999999999999</v>
      </c>
      <c r="Q15" s="111">
        <v>18.1235</v>
      </c>
      <c r="R15" s="111">
        <v>18.2285</v>
      </c>
      <c r="S15" s="111">
        <v>0.71409999999999996</v>
      </c>
      <c r="T15" s="111">
        <v>28.457000000000001</v>
      </c>
      <c r="U15" s="111">
        <v>11.3748</v>
      </c>
      <c r="V15" s="111">
        <v>10.659700000000001</v>
      </c>
      <c r="W15" s="111">
        <v>0.71409999999999996</v>
      </c>
      <c r="X15" s="111">
        <v>19.523199999999999</v>
      </c>
      <c r="Y15" s="112"/>
      <c r="Z15" s="109">
        <v>16</v>
      </c>
      <c r="AA15" s="109">
        <v>13</v>
      </c>
      <c r="AB15" s="109">
        <v>5</v>
      </c>
      <c r="AC15" s="109">
        <v>2</v>
      </c>
      <c r="AD15" s="109">
        <v>5</v>
      </c>
      <c r="AE15" s="109">
        <v>8</v>
      </c>
      <c r="AF15" s="109">
        <v>12</v>
      </c>
      <c r="AG15" s="109">
        <v>7</v>
      </c>
      <c r="AH15" s="109">
        <v>4</v>
      </c>
      <c r="AI15" s="109">
        <v>3</v>
      </c>
      <c r="AJ15" s="109">
        <v>14</v>
      </c>
      <c r="AK15" s="109">
        <v>2</v>
      </c>
      <c r="AL15" s="109">
        <v>5</v>
      </c>
      <c r="AM15" s="109">
        <v>5</v>
      </c>
      <c r="AN15" s="109">
        <v>14</v>
      </c>
      <c r="AO15" s="108"/>
      <c r="AP15" s="111">
        <v>18.579999999999998</v>
      </c>
      <c r="AQ15" s="111">
        <v>21.69</v>
      </c>
      <c r="AR15" s="111">
        <v>15.35</v>
      </c>
      <c r="AS15" s="111">
        <v>9.9</v>
      </c>
      <c r="AT15" s="111">
        <v>24.92</v>
      </c>
      <c r="AU15" s="114"/>
      <c r="AV15" s="109">
        <v>4</v>
      </c>
      <c r="AW15" s="109">
        <v>5</v>
      </c>
      <c r="AX15" s="109">
        <v>6</v>
      </c>
      <c r="AY15" s="109">
        <v>8</v>
      </c>
      <c r="AZ15" s="109">
        <v>5</v>
      </c>
      <c r="BA15" s="256"/>
      <c r="BB15" s="111">
        <v>21.1259397472671</v>
      </c>
      <c r="BC15" s="286">
        <v>0.97293133921853103</v>
      </c>
      <c r="BD15" s="286">
        <v>5.3023353982045003E-2</v>
      </c>
      <c r="BE15" s="286">
        <v>-0.77187051992835598</v>
      </c>
      <c r="BF15" s="108"/>
      <c r="BG15" s="855">
        <v>2.1158399999999999</v>
      </c>
      <c r="BH15" s="855">
        <v>26.9786</v>
      </c>
      <c r="BI15" s="855">
        <v>69.527799999999999</v>
      </c>
      <c r="BJ15" s="855">
        <v>1.3777600000000001</v>
      </c>
      <c r="BK15" s="108"/>
      <c r="BL15" s="857" t="s">
        <v>1712</v>
      </c>
      <c r="BM15" s="857" t="s">
        <v>1713</v>
      </c>
      <c r="BN15" s="857" t="s">
        <v>1714</v>
      </c>
      <c r="BO15" s="857" t="s">
        <v>1715</v>
      </c>
      <c r="BP15" s="857" t="s">
        <v>1716</v>
      </c>
      <c r="BQ15" s="108"/>
      <c r="BR15" s="118" t="s">
        <v>518</v>
      </c>
    </row>
    <row r="16" spans="1:70" s="106" customFormat="1" x14ac:dyDescent="0.25">
      <c r="A16" s="107" t="s">
        <v>1717</v>
      </c>
      <c r="B16" s="108"/>
      <c r="C16" s="724">
        <v>38730</v>
      </c>
      <c r="D16" s="108"/>
      <c r="E16" s="109">
        <v>14433.3</v>
      </c>
      <c r="F16" s="108"/>
      <c r="G16" s="110">
        <v>177.82390000000001</v>
      </c>
      <c r="H16" s="112"/>
      <c r="I16" s="111">
        <v>0.69359999999999999</v>
      </c>
      <c r="J16" s="111">
        <v>0.82040000000000002</v>
      </c>
      <c r="K16" s="111">
        <v>5.1100000000000003</v>
      </c>
      <c r="L16" s="111">
        <v>18.9208</v>
      </c>
      <c r="M16" s="111">
        <v>6.9229000000000003</v>
      </c>
      <c r="N16" s="113">
        <v>1.3756999999999999</v>
      </c>
      <c r="O16" s="111">
        <v>-1.1388</v>
      </c>
      <c r="P16" s="111">
        <v>16.433599999999998</v>
      </c>
      <c r="Q16" s="111">
        <v>17.629200000000001</v>
      </c>
      <c r="R16" s="111">
        <v>15.0082</v>
      </c>
      <c r="S16" s="111">
        <v>1.3749</v>
      </c>
      <c r="T16" s="111">
        <v>22.756900000000002</v>
      </c>
      <c r="U16" s="111">
        <v>8.1008999999999993</v>
      </c>
      <c r="V16" s="111">
        <v>7.9207000000000001</v>
      </c>
      <c r="W16" s="111">
        <v>1.3749</v>
      </c>
      <c r="X16" s="111">
        <v>15.089700000000001</v>
      </c>
      <c r="Y16" s="112"/>
      <c r="Z16" s="109">
        <v>11</v>
      </c>
      <c r="AA16" s="109">
        <v>14</v>
      </c>
      <c r="AB16" s="109">
        <v>13</v>
      </c>
      <c r="AC16" s="109">
        <v>13</v>
      </c>
      <c r="AD16" s="109">
        <v>7</v>
      </c>
      <c r="AE16" s="109">
        <v>11</v>
      </c>
      <c r="AF16" s="109">
        <v>15</v>
      </c>
      <c r="AG16" s="109">
        <v>8</v>
      </c>
      <c r="AH16" s="109">
        <v>6</v>
      </c>
      <c r="AI16" s="109">
        <v>9</v>
      </c>
      <c r="AJ16" s="109">
        <v>3</v>
      </c>
      <c r="AK16" s="109">
        <v>11</v>
      </c>
      <c r="AL16" s="109">
        <v>8</v>
      </c>
      <c r="AM16" s="109">
        <v>10</v>
      </c>
      <c r="AN16" s="109">
        <v>3</v>
      </c>
      <c r="AO16" s="108"/>
      <c r="AP16" s="111">
        <v>17.2</v>
      </c>
      <c r="AQ16" s="111">
        <v>20.59</v>
      </c>
      <c r="AR16" s="111">
        <v>15.08</v>
      </c>
      <c r="AS16" s="111">
        <v>7.84</v>
      </c>
      <c r="AT16" s="111">
        <v>16.14</v>
      </c>
      <c r="AU16" s="114"/>
      <c r="AV16" s="109">
        <v>8</v>
      </c>
      <c r="AW16" s="109">
        <v>6</v>
      </c>
      <c r="AX16" s="109">
        <v>8</v>
      </c>
      <c r="AY16" s="109">
        <v>10</v>
      </c>
      <c r="AZ16" s="109">
        <v>11</v>
      </c>
      <c r="BA16" s="256"/>
      <c r="BB16" s="111">
        <v>18.739083878363399</v>
      </c>
      <c r="BC16" s="286">
        <v>0.87185234809518797</v>
      </c>
      <c r="BD16" s="286">
        <v>5.6155219439508901E-2</v>
      </c>
      <c r="BE16" s="286">
        <v>-0.59760233136426799</v>
      </c>
      <c r="BF16" s="108"/>
      <c r="BG16" s="855">
        <v>9.3997299999999999</v>
      </c>
      <c r="BH16" s="855">
        <v>4.0081499999999997</v>
      </c>
      <c r="BI16" s="855">
        <v>82.712800000000001</v>
      </c>
      <c r="BJ16" s="855">
        <v>3.8793199999999999</v>
      </c>
      <c r="BK16" s="108"/>
      <c r="BL16" s="857" t="s">
        <v>1718</v>
      </c>
      <c r="BM16" s="857" t="s">
        <v>1719</v>
      </c>
      <c r="BN16" s="857" t="s">
        <v>1720</v>
      </c>
      <c r="BO16" s="857" t="s">
        <v>1721</v>
      </c>
      <c r="BP16" s="857" t="s">
        <v>1722</v>
      </c>
      <c r="BQ16" s="108"/>
      <c r="BR16" s="118" t="s">
        <v>518</v>
      </c>
    </row>
    <row r="17" spans="1:70" s="106" customFormat="1" x14ac:dyDescent="0.25">
      <c r="A17" s="107" t="s">
        <v>1723</v>
      </c>
      <c r="B17" s="108"/>
      <c r="C17" s="724">
        <v>43511</v>
      </c>
      <c r="D17" s="108"/>
      <c r="E17" s="109">
        <v>14027.5</v>
      </c>
      <c r="F17" s="108"/>
      <c r="G17" s="110">
        <v>40.26</v>
      </c>
      <c r="H17" s="112"/>
      <c r="I17" s="111">
        <v>0.72550000000000003</v>
      </c>
      <c r="J17" s="111">
        <v>1.5641</v>
      </c>
      <c r="K17" s="111">
        <v>5.7248000000000001</v>
      </c>
      <c r="L17" s="111">
        <v>17.444600000000001</v>
      </c>
      <c r="M17" s="111">
        <v>3.9773000000000001</v>
      </c>
      <c r="N17" s="113">
        <v>1.0795999999999999</v>
      </c>
      <c r="O17" s="111">
        <v>0.82989999999999997</v>
      </c>
      <c r="P17" s="111">
        <v>14.0351</v>
      </c>
      <c r="Q17" s="111">
        <v>16.244199999999999</v>
      </c>
      <c r="R17" s="111" t="s">
        <v>430</v>
      </c>
      <c r="S17" s="111">
        <v>1.1812</v>
      </c>
      <c r="T17" s="111">
        <v>20</v>
      </c>
      <c r="U17" s="111">
        <v>4.7347000000000001</v>
      </c>
      <c r="V17" s="111">
        <v>5.6416000000000004</v>
      </c>
      <c r="W17" s="111">
        <v>1.1812</v>
      </c>
      <c r="X17" s="111">
        <v>20.7681</v>
      </c>
      <c r="Y17" s="112"/>
      <c r="Z17" s="109">
        <v>9</v>
      </c>
      <c r="AA17" s="109">
        <v>7</v>
      </c>
      <c r="AB17" s="109">
        <v>11</v>
      </c>
      <c r="AC17" s="109">
        <v>14</v>
      </c>
      <c r="AD17" s="109">
        <v>13</v>
      </c>
      <c r="AE17" s="109">
        <v>13</v>
      </c>
      <c r="AF17" s="109">
        <v>11</v>
      </c>
      <c r="AG17" s="109">
        <v>10</v>
      </c>
      <c r="AH17" s="109">
        <v>9</v>
      </c>
      <c r="AI17" s="109" t="s">
        <v>430</v>
      </c>
      <c r="AJ17" s="109">
        <v>6</v>
      </c>
      <c r="AK17" s="109">
        <v>15</v>
      </c>
      <c r="AL17" s="109">
        <v>13</v>
      </c>
      <c r="AM17" s="109">
        <v>13</v>
      </c>
      <c r="AN17" s="109">
        <v>6</v>
      </c>
      <c r="AO17" s="108"/>
      <c r="AP17" s="111" t="s">
        <v>430</v>
      </c>
      <c r="AQ17" s="111">
        <v>20.239999999999998</v>
      </c>
      <c r="AR17" s="111">
        <v>12.4</v>
      </c>
      <c r="AS17" s="111">
        <v>7.84</v>
      </c>
      <c r="AT17" s="111">
        <v>13.45</v>
      </c>
      <c r="AU17" s="114"/>
      <c r="AV17" s="109" t="s">
        <v>430</v>
      </c>
      <c r="AW17" s="109">
        <v>7</v>
      </c>
      <c r="AX17" s="109">
        <v>11</v>
      </c>
      <c r="AY17" s="109">
        <v>10</v>
      </c>
      <c r="AZ17" s="109">
        <v>13</v>
      </c>
      <c r="BA17" s="256"/>
      <c r="BB17" s="111">
        <v>17.154684602791701</v>
      </c>
      <c r="BC17" s="286">
        <v>0.78156141425364101</v>
      </c>
      <c r="BD17" s="286">
        <v>5.0776905542355602E-2</v>
      </c>
      <c r="BE17" s="286">
        <v>-0.64882391438649101</v>
      </c>
      <c r="BF17" s="108"/>
      <c r="BG17" s="855">
        <v>8.2075399999999998</v>
      </c>
      <c r="BH17" s="855">
        <v>17.633700000000001</v>
      </c>
      <c r="BI17" s="855">
        <v>69.623599999999996</v>
      </c>
      <c r="BJ17" s="855">
        <v>4.5351600000000003</v>
      </c>
      <c r="BK17" s="108"/>
      <c r="BL17" s="857" t="s">
        <v>479</v>
      </c>
      <c r="BM17" s="857" t="s">
        <v>1724</v>
      </c>
      <c r="BN17" s="857" t="s">
        <v>1725</v>
      </c>
      <c r="BO17" s="857" t="s">
        <v>1726</v>
      </c>
      <c r="BP17" s="857" t="s">
        <v>1727</v>
      </c>
      <c r="BQ17" s="108"/>
      <c r="BR17" s="118" t="s">
        <v>518</v>
      </c>
    </row>
    <row r="18" spans="1:70" s="106" customFormat="1" x14ac:dyDescent="0.25">
      <c r="A18" s="107" t="s">
        <v>1728</v>
      </c>
      <c r="B18" s="108"/>
      <c r="C18" s="724">
        <v>43416</v>
      </c>
      <c r="D18" s="108"/>
      <c r="E18" s="109">
        <v>12554.6</v>
      </c>
      <c r="F18" s="108"/>
      <c r="G18" s="110">
        <v>38.167999999999999</v>
      </c>
      <c r="H18" s="112"/>
      <c r="I18" s="111">
        <v>0.76239999999999997</v>
      </c>
      <c r="J18" s="111">
        <v>1.4836</v>
      </c>
      <c r="K18" s="111">
        <v>7.1914999999999996</v>
      </c>
      <c r="L18" s="111">
        <v>20.3081</v>
      </c>
      <c r="M18" s="111">
        <v>2.7328000000000001</v>
      </c>
      <c r="N18" s="113">
        <v>-6.1307</v>
      </c>
      <c r="O18" s="111">
        <v>-1.9452</v>
      </c>
      <c r="P18" s="111">
        <v>12.1577</v>
      </c>
      <c r="Q18" s="111">
        <v>14.8629</v>
      </c>
      <c r="R18" s="111" t="s">
        <v>430</v>
      </c>
      <c r="S18" s="111">
        <v>0.99139999999999995</v>
      </c>
      <c r="T18" s="111">
        <v>26.116399999999999</v>
      </c>
      <c r="U18" s="111">
        <v>3.7865000000000002</v>
      </c>
      <c r="V18" s="111">
        <v>-3.1989000000000001</v>
      </c>
      <c r="W18" s="111">
        <v>0.99139999999999995</v>
      </c>
      <c r="X18" s="111">
        <v>19.159199999999998</v>
      </c>
      <c r="Y18" s="112"/>
      <c r="Z18" s="109">
        <v>6</v>
      </c>
      <c r="AA18" s="109">
        <v>9</v>
      </c>
      <c r="AB18" s="109">
        <v>4</v>
      </c>
      <c r="AC18" s="109">
        <v>7</v>
      </c>
      <c r="AD18" s="109">
        <v>15</v>
      </c>
      <c r="AE18" s="109">
        <v>16</v>
      </c>
      <c r="AF18" s="109">
        <v>16</v>
      </c>
      <c r="AG18" s="109">
        <v>15</v>
      </c>
      <c r="AH18" s="109">
        <v>12</v>
      </c>
      <c r="AI18" s="109" t="s">
        <v>430</v>
      </c>
      <c r="AJ18" s="109">
        <v>9</v>
      </c>
      <c r="AK18" s="109">
        <v>4</v>
      </c>
      <c r="AL18" s="109">
        <v>15</v>
      </c>
      <c r="AM18" s="109">
        <v>16</v>
      </c>
      <c r="AN18" s="109">
        <v>9</v>
      </c>
      <c r="AO18" s="108"/>
      <c r="AP18" s="111" t="s">
        <v>430</v>
      </c>
      <c r="AQ18" s="111">
        <v>18.79</v>
      </c>
      <c r="AR18" s="111">
        <v>11.55</v>
      </c>
      <c r="AS18" s="111">
        <v>4.28</v>
      </c>
      <c r="AT18" s="111">
        <v>9.06</v>
      </c>
      <c r="AU18" s="114"/>
      <c r="AV18" s="109" t="s">
        <v>430</v>
      </c>
      <c r="AW18" s="109">
        <v>11</v>
      </c>
      <c r="AX18" s="109">
        <v>15</v>
      </c>
      <c r="AY18" s="109">
        <v>15</v>
      </c>
      <c r="AZ18" s="109">
        <v>15</v>
      </c>
      <c r="BA18" s="256"/>
      <c r="BB18" s="111">
        <v>18.397748751494198</v>
      </c>
      <c r="BC18" s="286">
        <v>0.81319730455553596</v>
      </c>
      <c r="BD18" s="286">
        <v>3.9880652191847797E-2</v>
      </c>
      <c r="BE18" s="286">
        <v>-0.84769313212905295</v>
      </c>
      <c r="BF18" s="108"/>
      <c r="BG18" s="111" t="s">
        <v>430</v>
      </c>
      <c r="BH18" s="111">
        <v>7.4959300000000004</v>
      </c>
      <c r="BI18" s="111">
        <v>85.112099999999998</v>
      </c>
      <c r="BJ18" s="111">
        <v>7.3919699999999997</v>
      </c>
      <c r="BK18" s="108"/>
      <c r="BL18" s="117" t="s">
        <v>1729</v>
      </c>
      <c r="BM18" s="117" t="s">
        <v>1730</v>
      </c>
      <c r="BN18" s="117" t="s">
        <v>1731</v>
      </c>
      <c r="BO18" s="117" t="s">
        <v>1732</v>
      </c>
      <c r="BP18" s="117" t="s">
        <v>1733</v>
      </c>
      <c r="BQ18" s="108"/>
      <c r="BR18" s="118" t="s">
        <v>525</v>
      </c>
    </row>
    <row r="19" spans="1:70" s="106" customFormat="1" x14ac:dyDescent="0.25">
      <c r="A19" s="107" t="s">
        <v>1734</v>
      </c>
      <c r="B19" s="108"/>
      <c r="C19" s="724">
        <v>43403</v>
      </c>
      <c r="D19" s="108"/>
      <c r="E19" s="109">
        <v>13509.5</v>
      </c>
      <c r="F19" s="108"/>
      <c r="G19" s="110">
        <v>46.92</v>
      </c>
      <c r="H19" s="112"/>
      <c r="I19" s="111">
        <v>0.27779999999999999</v>
      </c>
      <c r="J19" s="111">
        <v>1.6904999999999999</v>
      </c>
      <c r="K19" s="111">
        <v>9.3451000000000004</v>
      </c>
      <c r="L19" s="111">
        <v>25.153400000000001</v>
      </c>
      <c r="M19" s="111">
        <v>11.1058</v>
      </c>
      <c r="N19" s="113">
        <v>10.115</v>
      </c>
      <c r="O19" s="111">
        <v>10.2089</v>
      </c>
      <c r="P19" s="111">
        <v>23.858499999999999</v>
      </c>
      <c r="Q19" s="111">
        <v>19.995799999999999</v>
      </c>
      <c r="R19" s="111" t="s">
        <v>430</v>
      </c>
      <c r="S19" s="111">
        <v>0.9466</v>
      </c>
      <c r="T19" s="111">
        <v>27.8126</v>
      </c>
      <c r="U19" s="111">
        <v>12.4102</v>
      </c>
      <c r="V19" s="111">
        <v>14.690799999999999</v>
      </c>
      <c r="W19" s="111">
        <v>0.9466</v>
      </c>
      <c r="X19" s="111">
        <v>22.307700000000001</v>
      </c>
      <c r="Y19" s="112"/>
      <c r="Z19" s="109">
        <v>15</v>
      </c>
      <c r="AA19" s="109">
        <v>5</v>
      </c>
      <c r="AB19" s="109">
        <v>1</v>
      </c>
      <c r="AC19" s="109">
        <v>3</v>
      </c>
      <c r="AD19" s="109">
        <v>3</v>
      </c>
      <c r="AE19" s="109">
        <v>2</v>
      </c>
      <c r="AF19" s="109">
        <v>2</v>
      </c>
      <c r="AG19" s="109">
        <v>2</v>
      </c>
      <c r="AH19" s="109">
        <v>1</v>
      </c>
      <c r="AI19" s="109" t="s">
        <v>430</v>
      </c>
      <c r="AJ19" s="109">
        <v>10</v>
      </c>
      <c r="AK19" s="109">
        <v>3</v>
      </c>
      <c r="AL19" s="109">
        <v>3</v>
      </c>
      <c r="AM19" s="109">
        <v>3</v>
      </c>
      <c r="AN19" s="109">
        <v>10</v>
      </c>
      <c r="AO19" s="108"/>
      <c r="AP19" s="111" t="s">
        <v>430</v>
      </c>
      <c r="AQ19" s="111">
        <v>24.53</v>
      </c>
      <c r="AR19" s="111">
        <v>20.75</v>
      </c>
      <c r="AS19" s="111">
        <v>17.329999999999998</v>
      </c>
      <c r="AT19" s="111">
        <v>29.16</v>
      </c>
      <c r="AU19" s="114"/>
      <c r="AV19" s="109" t="s">
        <v>430</v>
      </c>
      <c r="AW19" s="109">
        <v>1</v>
      </c>
      <c r="AX19" s="109">
        <v>2</v>
      </c>
      <c r="AY19" s="109">
        <v>1</v>
      </c>
      <c r="AZ19" s="109">
        <v>2</v>
      </c>
      <c r="BA19" s="256"/>
      <c r="BB19" s="111">
        <v>18.818999362786698</v>
      </c>
      <c r="BC19" s="286">
        <v>0.84306251765665197</v>
      </c>
      <c r="BD19" s="286">
        <v>8.3135337894009606E-2</v>
      </c>
      <c r="BE19" s="286">
        <v>7.2428026663362094E-2</v>
      </c>
      <c r="BF19" s="108"/>
      <c r="BG19" s="855">
        <v>14.542999999999999</v>
      </c>
      <c r="BH19" s="855">
        <v>18.642399999999999</v>
      </c>
      <c r="BI19" s="855">
        <v>64.475099999999998</v>
      </c>
      <c r="BJ19" s="855">
        <v>2.3395000000000001</v>
      </c>
      <c r="BK19" s="108"/>
      <c r="BL19" s="857" t="s">
        <v>1735</v>
      </c>
      <c r="BM19" s="857" t="s">
        <v>1736</v>
      </c>
      <c r="BN19" s="857" t="s">
        <v>1737</v>
      </c>
      <c r="BO19" s="857" t="s">
        <v>1738</v>
      </c>
      <c r="BP19" s="857" t="s">
        <v>1739</v>
      </c>
      <c r="BQ19" s="108"/>
      <c r="BR19" s="118" t="s">
        <v>518</v>
      </c>
    </row>
    <row r="20" spans="1:70" s="106" customFormat="1" x14ac:dyDescent="0.25">
      <c r="A20" s="107" t="s">
        <v>1740</v>
      </c>
      <c r="B20" s="108"/>
      <c r="C20" s="724">
        <v>39373</v>
      </c>
      <c r="D20" s="108"/>
      <c r="E20" s="109">
        <v>9405.9599999999991</v>
      </c>
      <c r="F20" s="108"/>
      <c r="G20" s="110">
        <v>89.55</v>
      </c>
      <c r="H20" s="112"/>
      <c r="I20" s="111">
        <v>0.29120000000000001</v>
      </c>
      <c r="J20" s="111">
        <v>-7.8100000000000003E-2</v>
      </c>
      <c r="K20" s="111">
        <v>5.0810000000000004</v>
      </c>
      <c r="L20" s="111">
        <v>15.9674</v>
      </c>
      <c r="M20" s="111">
        <v>3.2515000000000001</v>
      </c>
      <c r="N20" s="113">
        <v>0.96970000000000001</v>
      </c>
      <c r="O20" s="111">
        <v>0.31409999999999999</v>
      </c>
      <c r="P20" s="111">
        <v>13.0487</v>
      </c>
      <c r="Q20" s="111">
        <v>15.0855</v>
      </c>
      <c r="R20" s="111">
        <v>15.8833</v>
      </c>
      <c r="S20" s="111">
        <v>0.52759999999999996</v>
      </c>
      <c r="T20" s="111">
        <v>20.2821</v>
      </c>
      <c r="U20" s="111">
        <v>4.2248999999999999</v>
      </c>
      <c r="V20" s="111">
        <v>3.4422999999999999</v>
      </c>
      <c r="W20" s="111">
        <v>0.52759999999999996</v>
      </c>
      <c r="X20" s="111">
        <v>12.4253</v>
      </c>
      <c r="Y20" s="112"/>
      <c r="Z20" s="109">
        <v>14</v>
      </c>
      <c r="AA20" s="109">
        <v>16</v>
      </c>
      <c r="AB20" s="109">
        <v>14</v>
      </c>
      <c r="AC20" s="109">
        <v>15</v>
      </c>
      <c r="AD20" s="109">
        <v>14</v>
      </c>
      <c r="AE20" s="109">
        <v>14</v>
      </c>
      <c r="AF20" s="109">
        <v>13</v>
      </c>
      <c r="AG20" s="109">
        <v>14</v>
      </c>
      <c r="AH20" s="109">
        <v>11</v>
      </c>
      <c r="AI20" s="109">
        <v>8</v>
      </c>
      <c r="AJ20" s="109">
        <v>16</v>
      </c>
      <c r="AK20" s="109">
        <v>14</v>
      </c>
      <c r="AL20" s="109">
        <v>14</v>
      </c>
      <c r="AM20" s="109">
        <v>14</v>
      </c>
      <c r="AN20" s="109">
        <v>16</v>
      </c>
      <c r="AO20" s="108"/>
      <c r="AP20" s="111">
        <v>17.190000000000001</v>
      </c>
      <c r="AQ20" s="111">
        <v>18.940000000000001</v>
      </c>
      <c r="AR20" s="111">
        <v>12.28</v>
      </c>
      <c r="AS20" s="111">
        <v>7.02</v>
      </c>
      <c r="AT20" s="111">
        <v>10.8</v>
      </c>
      <c r="AU20" s="114"/>
      <c r="AV20" s="109">
        <v>9</v>
      </c>
      <c r="AW20" s="109">
        <v>10</v>
      </c>
      <c r="AX20" s="109">
        <v>13</v>
      </c>
      <c r="AY20" s="109">
        <v>13</v>
      </c>
      <c r="AZ20" s="109">
        <v>14</v>
      </c>
      <c r="BA20" s="256"/>
      <c r="BB20" s="111">
        <v>16.2243800153108</v>
      </c>
      <c r="BC20" s="286">
        <v>0.77596788233292502</v>
      </c>
      <c r="BD20" s="286">
        <v>4.8708035078617803E-2</v>
      </c>
      <c r="BE20" s="286">
        <v>-0.71875042163853897</v>
      </c>
      <c r="BF20" s="108"/>
      <c r="BG20" s="855">
        <v>7.6128499999999999</v>
      </c>
      <c r="BH20" s="855">
        <v>4.2643500000000003</v>
      </c>
      <c r="BI20" s="855">
        <v>82.186800000000005</v>
      </c>
      <c r="BJ20" s="855">
        <v>5.9359999999999999</v>
      </c>
      <c r="BK20" s="108"/>
      <c r="BL20" s="857" t="s">
        <v>1741</v>
      </c>
      <c r="BM20" s="857" t="s">
        <v>1742</v>
      </c>
      <c r="BN20" s="857" t="s">
        <v>1743</v>
      </c>
      <c r="BO20" s="857" t="s">
        <v>1744</v>
      </c>
      <c r="BP20" s="857" t="s">
        <v>1012</v>
      </c>
      <c r="BQ20" s="108"/>
      <c r="BR20" s="118" t="s">
        <v>518</v>
      </c>
    </row>
    <row r="21" spans="1:70" s="106" customFormat="1" x14ac:dyDescent="0.25">
      <c r="A21" s="107" t="s">
        <v>1745</v>
      </c>
      <c r="B21" s="108"/>
      <c r="C21" s="724">
        <v>45286</v>
      </c>
      <c r="D21" s="108"/>
      <c r="E21" s="109">
        <v>7240.37</v>
      </c>
      <c r="F21" s="108"/>
      <c r="G21" s="110">
        <v>16.287099999999999</v>
      </c>
      <c r="H21" s="112"/>
      <c r="I21" s="111">
        <v>0.95889999999999997</v>
      </c>
      <c r="J21" s="111">
        <v>1.9057999999999999</v>
      </c>
      <c r="K21" s="111">
        <v>7.7603</v>
      </c>
      <c r="L21" s="111">
        <v>29.9527</v>
      </c>
      <c r="M21" s="111">
        <v>16.382999999999999</v>
      </c>
      <c r="N21" s="113">
        <v>15.2278</v>
      </c>
      <c r="O21" s="111">
        <v>14.744899999999999</v>
      </c>
      <c r="P21" s="111" t="s">
        <v>430</v>
      </c>
      <c r="Q21" s="111" t="s">
        <v>430</v>
      </c>
      <c r="R21" s="111" t="s">
        <v>430</v>
      </c>
      <c r="S21" s="111">
        <v>1.7333000000000001</v>
      </c>
      <c r="T21" s="111">
        <v>33.734299999999998</v>
      </c>
      <c r="U21" s="111">
        <v>16.853899999999999</v>
      </c>
      <c r="V21" s="111">
        <v>18.7011</v>
      </c>
      <c r="W21" s="111">
        <v>1.7333000000000001</v>
      </c>
      <c r="X21" s="111">
        <v>21.377500000000001</v>
      </c>
      <c r="Y21" s="112"/>
      <c r="Z21" s="109">
        <v>5</v>
      </c>
      <c r="AA21" s="109">
        <v>3</v>
      </c>
      <c r="AB21" s="109">
        <v>3</v>
      </c>
      <c r="AC21" s="109">
        <v>1</v>
      </c>
      <c r="AD21" s="109">
        <v>1</v>
      </c>
      <c r="AE21" s="109">
        <v>1</v>
      </c>
      <c r="AF21" s="109">
        <v>1</v>
      </c>
      <c r="AG21" s="109" t="s">
        <v>430</v>
      </c>
      <c r="AH21" s="109" t="s">
        <v>430</v>
      </c>
      <c r="AI21" s="109" t="s">
        <v>430</v>
      </c>
      <c r="AJ21" s="109">
        <v>1</v>
      </c>
      <c r="AK21" s="109">
        <v>1</v>
      </c>
      <c r="AL21" s="109">
        <v>1</v>
      </c>
      <c r="AM21" s="109">
        <v>1</v>
      </c>
      <c r="AN21" s="109">
        <v>1</v>
      </c>
      <c r="AO21" s="108"/>
      <c r="AP21" s="111" t="s">
        <v>430</v>
      </c>
      <c r="AQ21" s="111" t="s">
        <v>430</v>
      </c>
      <c r="AR21" s="111" t="s">
        <v>430</v>
      </c>
      <c r="AS21" s="111" t="s">
        <v>430</v>
      </c>
      <c r="AT21" s="111">
        <v>37.520000000000003</v>
      </c>
      <c r="AU21" s="114"/>
      <c r="AV21" s="109" t="s">
        <v>430</v>
      </c>
      <c r="AW21" s="109" t="s">
        <v>430</v>
      </c>
      <c r="AX21" s="109" t="s">
        <v>430</v>
      </c>
      <c r="AY21" s="109" t="s">
        <v>430</v>
      </c>
      <c r="AZ21" s="109">
        <v>1</v>
      </c>
      <c r="BA21" s="256"/>
      <c r="BB21" s="111">
        <v>20.8638448585437</v>
      </c>
      <c r="BC21" s="286">
        <v>0.89071478320530995</v>
      </c>
      <c r="BD21" s="286">
        <v>6.36635364909197E-2</v>
      </c>
      <c r="BE21" s="286">
        <v>0.22396538082150799</v>
      </c>
      <c r="BF21" s="108"/>
      <c r="BG21" s="855">
        <v>2.8681399999999999</v>
      </c>
      <c r="BH21" s="855">
        <v>10.511100000000001</v>
      </c>
      <c r="BI21" s="855">
        <v>82.956500000000005</v>
      </c>
      <c r="BJ21" s="855">
        <v>3.6642600000000001</v>
      </c>
      <c r="BK21" s="108"/>
      <c r="BL21" s="857" t="s">
        <v>1746</v>
      </c>
      <c r="BM21" s="857" t="s">
        <v>1747</v>
      </c>
      <c r="BN21" s="857" t="s">
        <v>1748</v>
      </c>
      <c r="BO21" s="857" t="s">
        <v>1749</v>
      </c>
      <c r="BP21" s="857" t="s">
        <v>1750</v>
      </c>
      <c r="BQ21" s="108"/>
      <c r="BR21" s="118" t="s">
        <v>443</v>
      </c>
    </row>
    <row r="22" spans="1:70" s="106" customFormat="1" x14ac:dyDescent="0.25">
      <c r="A22" s="107" t="s">
        <v>1751</v>
      </c>
      <c r="B22" s="108"/>
      <c r="C22" s="724">
        <v>43503</v>
      </c>
      <c r="D22" s="108"/>
      <c r="E22" s="109">
        <v>6630.72</v>
      </c>
      <c r="F22" s="108"/>
      <c r="G22" s="110">
        <v>46.908000000000001</v>
      </c>
      <c r="H22" s="112"/>
      <c r="I22" s="111">
        <v>0.47339999999999999</v>
      </c>
      <c r="J22" s="111">
        <v>1.9739</v>
      </c>
      <c r="K22" s="111">
        <v>6.6914999999999996</v>
      </c>
      <c r="L22" s="111">
        <v>20.132100000000001</v>
      </c>
      <c r="M22" s="111">
        <v>5.8489000000000004</v>
      </c>
      <c r="N22" s="113">
        <v>4.6120000000000001</v>
      </c>
      <c r="O22" s="111">
        <v>4.3834999999999997</v>
      </c>
      <c r="P22" s="111">
        <v>17.7286</v>
      </c>
      <c r="Q22" s="111">
        <v>17.263200000000001</v>
      </c>
      <c r="R22" s="111" t="s">
        <v>430</v>
      </c>
      <c r="S22" s="111">
        <v>1.1034999999999999</v>
      </c>
      <c r="T22" s="111">
        <v>22.1435</v>
      </c>
      <c r="U22" s="111">
        <v>6.7157999999999998</v>
      </c>
      <c r="V22" s="111">
        <v>8.8605</v>
      </c>
      <c r="W22" s="111">
        <v>1.1034999999999999</v>
      </c>
      <c r="X22" s="111">
        <v>23.218399999999999</v>
      </c>
      <c r="Y22" s="112"/>
      <c r="Z22" s="109">
        <v>13</v>
      </c>
      <c r="AA22" s="109">
        <v>2</v>
      </c>
      <c r="AB22" s="109">
        <v>6</v>
      </c>
      <c r="AC22" s="109">
        <v>8</v>
      </c>
      <c r="AD22" s="109">
        <v>12</v>
      </c>
      <c r="AE22" s="109">
        <v>7</v>
      </c>
      <c r="AF22" s="109">
        <v>6</v>
      </c>
      <c r="AG22" s="109">
        <v>5</v>
      </c>
      <c r="AH22" s="109">
        <v>7</v>
      </c>
      <c r="AI22" s="109" t="s">
        <v>430</v>
      </c>
      <c r="AJ22" s="109">
        <v>7</v>
      </c>
      <c r="AK22" s="109">
        <v>12</v>
      </c>
      <c r="AL22" s="109">
        <v>12</v>
      </c>
      <c r="AM22" s="109">
        <v>8</v>
      </c>
      <c r="AN22" s="109">
        <v>7</v>
      </c>
      <c r="AO22" s="108"/>
      <c r="AP22" s="111" t="s">
        <v>430</v>
      </c>
      <c r="AQ22" s="111">
        <v>21.86</v>
      </c>
      <c r="AR22" s="111">
        <v>15.73</v>
      </c>
      <c r="AS22" s="111">
        <v>10.98</v>
      </c>
      <c r="AT22" s="111">
        <v>18.420000000000002</v>
      </c>
      <c r="AU22" s="114"/>
      <c r="AV22" s="109" t="s">
        <v>430</v>
      </c>
      <c r="AW22" s="109">
        <v>4</v>
      </c>
      <c r="AX22" s="109">
        <v>5</v>
      </c>
      <c r="AY22" s="109">
        <v>7</v>
      </c>
      <c r="AZ22" s="109">
        <v>10</v>
      </c>
      <c r="BA22" s="256"/>
      <c r="BB22" s="111">
        <v>17.811386992705799</v>
      </c>
      <c r="BC22" s="286">
        <v>0.82932458537989096</v>
      </c>
      <c r="BD22" s="286">
        <v>6.3465827870840402E-2</v>
      </c>
      <c r="BE22" s="286">
        <v>-0.48235530719227598</v>
      </c>
      <c r="BF22" s="108"/>
      <c r="BG22" s="111" t="s">
        <v>430</v>
      </c>
      <c r="BH22" s="855">
        <v>29.3185</v>
      </c>
      <c r="BI22" s="855">
        <v>68.063500000000005</v>
      </c>
      <c r="BJ22" s="855">
        <v>2.6179999999999999</v>
      </c>
      <c r="BK22" s="108"/>
      <c r="BL22" s="857" t="s">
        <v>1752</v>
      </c>
      <c r="BM22" s="857" t="s">
        <v>1753</v>
      </c>
      <c r="BN22" s="857" t="s">
        <v>1754</v>
      </c>
      <c r="BO22" s="857" t="s">
        <v>1755</v>
      </c>
      <c r="BP22" s="857" t="s">
        <v>1756</v>
      </c>
      <c r="BQ22" s="108"/>
      <c r="BR22" s="118" t="s">
        <v>476</v>
      </c>
    </row>
    <row r="23" spans="1:70" s="106" customFormat="1" x14ac:dyDescent="0.25">
      <c r="A23" s="107" t="s">
        <v>1757</v>
      </c>
      <c r="B23" s="108"/>
      <c r="C23" s="724">
        <v>39233</v>
      </c>
      <c r="D23" s="108"/>
      <c r="E23" s="109">
        <v>5731.31</v>
      </c>
      <c r="F23" s="108"/>
      <c r="G23" s="110">
        <v>95.841800000000006</v>
      </c>
      <c r="H23" s="112"/>
      <c r="I23" s="111">
        <v>0.72629999999999995</v>
      </c>
      <c r="J23" s="111">
        <v>1.6761999999999999</v>
      </c>
      <c r="K23" s="111">
        <v>5.4013</v>
      </c>
      <c r="L23" s="111">
        <v>22.825600000000001</v>
      </c>
      <c r="M23" s="111">
        <v>11.7669</v>
      </c>
      <c r="N23" s="113">
        <v>9.9183000000000003</v>
      </c>
      <c r="O23" s="111">
        <v>4.3407999999999998</v>
      </c>
      <c r="P23" s="111">
        <v>17.199000000000002</v>
      </c>
      <c r="Q23" s="111">
        <v>13.455399999999999</v>
      </c>
      <c r="R23" s="111">
        <v>13.0379</v>
      </c>
      <c r="S23" s="111">
        <v>0.60099999999999998</v>
      </c>
      <c r="T23" s="111">
        <v>25.7407</v>
      </c>
      <c r="U23" s="111">
        <v>13.138400000000001</v>
      </c>
      <c r="V23" s="111">
        <v>15.24</v>
      </c>
      <c r="W23" s="111">
        <v>0.60099999999999998</v>
      </c>
      <c r="X23" s="111">
        <v>12.560700000000001</v>
      </c>
      <c r="Y23" s="112"/>
      <c r="Z23" s="109">
        <v>8</v>
      </c>
      <c r="AA23" s="109">
        <v>6</v>
      </c>
      <c r="AB23" s="109">
        <v>12</v>
      </c>
      <c r="AC23" s="109">
        <v>4</v>
      </c>
      <c r="AD23" s="109">
        <v>2</v>
      </c>
      <c r="AE23" s="109">
        <v>3</v>
      </c>
      <c r="AF23" s="109">
        <v>7</v>
      </c>
      <c r="AG23" s="109">
        <v>6</v>
      </c>
      <c r="AH23" s="109">
        <v>15</v>
      </c>
      <c r="AI23" s="109">
        <v>10</v>
      </c>
      <c r="AJ23" s="109">
        <v>15</v>
      </c>
      <c r="AK23" s="109">
        <v>5</v>
      </c>
      <c r="AL23" s="109">
        <v>2</v>
      </c>
      <c r="AM23" s="109">
        <v>2</v>
      </c>
      <c r="AN23" s="109">
        <v>15</v>
      </c>
      <c r="AO23" s="108"/>
      <c r="AP23" s="111">
        <v>14.83</v>
      </c>
      <c r="AQ23" s="111">
        <v>18.600000000000001</v>
      </c>
      <c r="AR23" s="111">
        <v>15.13</v>
      </c>
      <c r="AS23" s="111">
        <v>12.62</v>
      </c>
      <c r="AT23" s="111">
        <v>26.82</v>
      </c>
      <c r="AU23" s="114"/>
      <c r="AV23" s="109">
        <v>10</v>
      </c>
      <c r="AW23" s="109">
        <v>13</v>
      </c>
      <c r="AX23" s="109">
        <v>7</v>
      </c>
      <c r="AY23" s="109">
        <v>4</v>
      </c>
      <c r="AZ23" s="109">
        <v>3</v>
      </c>
      <c r="BA23" s="256"/>
      <c r="BB23" s="111">
        <v>19.076678416145199</v>
      </c>
      <c r="BC23" s="286">
        <v>0.87951165808813903</v>
      </c>
      <c r="BD23" s="286">
        <v>5.8115411285735503E-2</v>
      </c>
      <c r="BE23" s="286">
        <v>-0.44795641448207302</v>
      </c>
      <c r="BF23" s="108"/>
      <c r="BG23" s="111" t="s">
        <v>430</v>
      </c>
      <c r="BH23" s="855">
        <v>18.822700000000001</v>
      </c>
      <c r="BI23" s="855">
        <v>76.095200000000006</v>
      </c>
      <c r="BJ23" s="855">
        <v>5.0820999999999996</v>
      </c>
      <c r="BK23" s="108"/>
      <c r="BL23" s="857" t="s">
        <v>1758</v>
      </c>
      <c r="BM23" s="857" t="s">
        <v>1759</v>
      </c>
      <c r="BN23" s="857" t="s">
        <v>1760</v>
      </c>
      <c r="BO23" s="857" t="s">
        <v>1761</v>
      </c>
      <c r="BP23" s="857" t="s">
        <v>1762</v>
      </c>
      <c r="BQ23" s="108"/>
      <c r="BR23" s="118" t="s">
        <v>476</v>
      </c>
    </row>
    <row r="24" spans="1:70" x14ac:dyDescent="0.25">
      <c r="A24" s="36" t="s">
        <v>93</v>
      </c>
      <c r="B24" s="43"/>
      <c r="C24" s="710"/>
      <c r="D24" s="43"/>
      <c r="E24" s="51"/>
      <c r="F24" s="43"/>
      <c r="G24" s="55"/>
      <c r="H24" s="66"/>
      <c r="I24" s="59">
        <v>0.7147</v>
      </c>
      <c r="J24" s="59">
        <v>1.3796999999999999</v>
      </c>
      <c r="K24" s="59">
        <v>6.3045</v>
      </c>
      <c r="L24" s="59">
        <v>20.578499999999998</v>
      </c>
      <c r="M24" s="59">
        <v>7.3909000000000002</v>
      </c>
      <c r="N24" s="70">
        <v>4.37</v>
      </c>
      <c r="O24" s="59">
        <v>3.8129</v>
      </c>
      <c r="P24" s="59">
        <v>16.895700000000001</v>
      </c>
      <c r="Q24" s="59">
        <v>16.709800000000001</v>
      </c>
      <c r="R24" s="59">
        <v>16.965399999999999</v>
      </c>
      <c r="S24" s="59">
        <v>1.0411999999999999</v>
      </c>
      <c r="T24" s="59">
        <v>24.0745</v>
      </c>
      <c r="U24" s="59">
        <v>8.3826000000000001</v>
      </c>
      <c r="V24" s="59">
        <v>8.4722000000000008</v>
      </c>
      <c r="W24" s="59">
        <v>1.0411999999999999</v>
      </c>
      <c r="X24" s="59">
        <v>19.076799999999999</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18.021000000000001</v>
      </c>
      <c r="AQ24" s="59">
        <v>20.578571428571401</v>
      </c>
      <c r="AR24" s="59">
        <v>15.1466666666667</v>
      </c>
      <c r="AS24" s="59">
        <v>10.1666666666667</v>
      </c>
      <c r="AT24" s="59">
        <v>19.297499999999999</v>
      </c>
      <c r="AU24" s="78"/>
      <c r="AV24" s="51">
        <v>10</v>
      </c>
      <c r="AW24" s="51">
        <v>14</v>
      </c>
      <c r="AX24" s="51">
        <v>15</v>
      </c>
      <c r="AY24" s="51">
        <v>15</v>
      </c>
      <c r="AZ24" s="51">
        <v>16</v>
      </c>
      <c r="BA24" s="254"/>
      <c r="BB24" s="59"/>
      <c r="BC24" s="282"/>
      <c r="BD24" s="282"/>
      <c r="BE24" s="282"/>
      <c r="BF24" s="43"/>
      <c r="BG24" s="59"/>
      <c r="BH24" s="59"/>
      <c r="BI24" s="59"/>
      <c r="BJ24" s="59"/>
      <c r="BK24" s="43"/>
      <c r="BL24" s="84"/>
      <c r="BM24" s="84"/>
      <c r="BN24" s="84"/>
      <c r="BO24" s="84"/>
      <c r="BP24" s="84"/>
      <c r="BQ24" s="43"/>
      <c r="BR24" s="88"/>
    </row>
    <row r="25" spans="1:70" x14ac:dyDescent="0.25">
      <c r="A25" s="37" t="s">
        <v>94</v>
      </c>
      <c r="B25" s="44"/>
      <c r="C25" s="711"/>
      <c r="D25" s="44"/>
      <c r="E25" s="52"/>
      <c r="F25" s="44"/>
      <c r="G25" s="56"/>
      <c r="H25" s="67"/>
      <c r="I25" s="60">
        <v>1.1354</v>
      </c>
      <c r="J25" s="60">
        <v>2.2509999999999999</v>
      </c>
      <c r="K25" s="60">
        <v>9.3451000000000004</v>
      </c>
      <c r="L25" s="60">
        <v>29.9527</v>
      </c>
      <c r="M25" s="60">
        <v>16.382999999999999</v>
      </c>
      <c r="N25" s="71">
        <v>15.2278</v>
      </c>
      <c r="O25" s="60">
        <v>14.744899999999999</v>
      </c>
      <c r="P25" s="60">
        <v>27.523900000000001</v>
      </c>
      <c r="Q25" s="60">
        <v>19.995799999999999</v>
      </c>
      <c r="R25" s="60">
        <v>20.758800000000001</v>
      </c>
      <c r="S25" s="60">
        <v>1.7333000000000001</v>
      </c>
      <c r="T25" s="60">
        <v>33.734299999999998</v>
      </c>
      <c r="U25" s="60">
        <v>16.853899999999999</v>
      </c>
      <c r="V25" s="60">
        <v>18.7011</v>
      </c>
      <c r="W25" s="60">
        <v>1.7333000000000001</v>
      </c>
      <c r="X25" s="60">
        <v>28.8994</v>
      </c>
      <c r="Y25" s="67"/>
      <c r="Z25" s="52"/>
      <c r="AA25" s="52"/>
      <c r="AB25" s="52"/>
      <c r="AC25" s="52"/>
      <c r="AD25" s="52"/>
      <c r="AE25" s="52"/>
      <c r="AF25" s="52"/>
      <c r="AG25" s="52"/>
      <c r="AH25" s="52"/>
      <c r="AI25" s="52"/>
      <c r="AJ25" s="52"/>
      <c r="AK25" s="52"/>
      <c r="AL25" s="52"/>
      <c r="AM25" s="52"/>
      <c r="AN25" s="52"/>
      <c r="AO25" s="44"/>
      <c r="AP25" s="60">
        <v>21.66</v>
      </c>
      <c r="AQ25" s="60">
        <v>24.53</v>
      </c>
      <c r="AR25" s="60">
        <v>21.64</v>
      </c>
      <c r="AS25" s="60">
        <v>17.329999999999998</v>
      </c>
      <c r="AT25" s="60">
        <v>37.520000000000003</v>
      </c>
      <c r="AU25" s="79"/>
      <c r="AV25" s="52"/>
      <c r="AW25" s="52"/>
      <c r="AX25" s="52"/>
      <c r="AY25" s="52"/>
      <c r="AZ25" s="52"/>
      <c r="BA25" s="255"/>
      <c r="BB25" s="60"/>
      <c r="BC25" s="284"/>
      <c r="BD25" s="284"/>
      <c r="BE25" s="284"/>
      <c r="BF25" s="44"/>
      <c r="BG25" s="60"/>
      <c r="BH25" s="60"/>
      <c r="BI25" s="60"/>
      <c r="BJ25" s="60"/>
      <c r="BK25" s="44"/>
      <c r="BL25" s="85"/>
      <c r="BM25" s="85"/>
      <c r="BN25" s="85"/>
      <c r="BO25" s="85"/>
      <c r="BP25" s="85"/>
      <c r="BQ25" s="44"/>
      <c r="BR25" s="89"/>
    </row>
    <row r="26" spans="1:70" x14ac:dyDescent="0.25">
      <c r="A26" s="37" t="s">
        <v>95</v>
      </c>
      <c r="B26" s="44"/>
      <c r="C26" s="711"/>
      <c r="D26" s="44"/>
      <c r="E26" s="52"/>
      <c r="F26" s="44"/>
      <c r="G26" s="56"/>
      <c r="H26" s="67"/>
      <c r="I26" s="60">
        <v>0.21629999999999999</v>
      </c>
      <c r="J26" s="60">
        <v>-7.8100000000000003E-2</v>
      </c>
      <c r="K26" s="60">
        <v>4.3365999999999998</v>
      </c>
      <c r="L26" s="60">
        <v>13.3514</v>
      </c>
      <c r="M26" s="60">
        <v>-0.85319999999999996</v>
      </c>
      <c r="N26" s="71">
        <v>-6.1307</v>
      </c>
      <c r="O26" s="60">
        <v>-1.9452</v>
      </c>
      <c r="P26" s="60">
        <v>12.1577</v>
      </c>
      <c r="Q26" s="60">
        <v>13.455399999999999</v>
      </c>
      <c r="R26" s="60">
        <v>13.0379</v>
      </c>
      <c r="S26" s="60">
        <v>0.52759999999999996</v>
      </c>
      <c r="T26" s="60">
        <v>17.024999999999999</v>
      </c>
      <c r="U26" s="60">
        <v>0.13009999999999999</v>
      </c>
      <c r="V26" s="60">
        <v>-3.1989000000000001</v>
      </c>
      <c r="W26" s="60">
        <v>0.52759999999999996</v>
      </c>
      <c r="X26" s="60">
        <v>12.4253</v>
      </c>
      <c r="Y26" s="67"/>
      <c r="Z26" s="52"/>
      <c r="AA26" s="52"/>
      <c r="AB26" s="52"/>
      <c r="AC26" s="52"/>
      <c r="AD26" s="52"/>
      <c r="AE26" s="52"/>
      <c r="AF26" s="52"/>
      <c r="AG26" s="52"/>
      <c r="AH26" s="52"/>
      <c r="AI26" s="52"/>
      <c r="AJ26" s="52"/>
      <c r="AK26" s="52"/>
      <c r="AL26" s="52"/>
      <c r="AM26" s="52"/>
      <c r="AN26" s="52"/>
      <c r="AO26" s="44"/>
      <c r="AP26" s="60">
        <v>14.83</v>
      </c>
      <c r="AQ26" s="60">
        <v>17.7</v>
      </c>
      <c r="AR26" s="60">
        <v>11.55</v>
      </c>
      <c r="AS26" s="60">
        <v>4.28</v>
      </c>
      <c r="AT26" s="60">
        <v>3.45</v>
      </c>
      <c r="AU26" s="79"/>
      <c r="AV26" s="52"/>
      <c r="AW26" s="52"/>
      <c r="AX26" s="52"/>
      <c r="AY26" s="52"/>
      <c r="AZ26" s="52"/>
      <c r="BA26" s="255"/>
      <c r="BB26" s="60"/>
      <c r="BC26" s="284"/>
      <c r="BD26" s="284"/>
      <c r="BE26" s="284"/>
      <c r="BF26" s="44"/>
      <c r="BG26" s="60"/>
      <c r="BH26" s="60"/>
      <c r="BI26" s="60"/>
      <c r="BJ26" s="60"/>
      <c r="BK26" s="44"/>
      <c r="BL26" s="85"/>
      <c r="BM26" s="85"/>
      <c r="BN26" s="85"/>
      <c r="BO26" s="85"/>
      <c r="BP26" s="85"/>
      <c r="BQ26" s="44"/>
      <c r="BR26" s="89"/>
    </row>
    <row r="27" spans="1:70" x14ac:dyDescent="0.25">
      <c r="A27" s="38" t="s">
        <v>96</v>
      </c>
      <c r="B27" s="45"/>
      <c r="C27" s="712"/>
      <c r="D27" s="45"/>
      <c r="E27" s="53"/>
      <c r="F27" s="45"/>
      <c r="G27" s="57"/>
      <c r="H27" s="68"/>
      <c r="I27" s="61">
        <v>0.72589999999999999</v>
      </c>
      <c r="J27" s="61">
        <v>1.5107999999999999</v>
      </c>
      <c r="K27" s="61">
        <v>6.1162000000000001</v>
      </c>
      <c r="L27" s="61">
        <v>20.013500000000001</v>
      </c>
      <c r="M27" s="61">
        <v>6.8042499999999997</v>
      </c>
      <c r="N27" s="72">
        <v>4.3422000000000001</v>
      </c>
      <c r="O27" s="61">
        <v>2.0407000000000002</v>
      </c>
      <c r="P27" s="61">
        <v>16.433599999999998</v>
      </c>
      <c r="Q27" s="61">
        <v>16.484400000000001</v>
      </c>
      <c r="R27" s="61">
        <v>16.9329</v>
      </c>
      <c r="S27" s="61">
        <v>1.0363</v>
      </c>
      <c r="T27" s="61">
        <v>23.435099999999998</v>
      </c>
      <c r="U27" s="61">
        <v>8.0402000000000005</v>
      </c>
      <c r="V27" s="61">
        <v>8.7049000000000003</v>
      </c>
      <c r="W27" s="61">
        <v>1.0363</v>
      </c>
      <c r="X27" s="61">
        <v>19.341200000000001</v>
      </c>
      <c r="Y27" s="68"/>
      <c r="Z27" s="53"/>
      <c r="AA27" s="53"/>
      <c r="AB27" s="53"/>
      <c r="AC27" s="53"/>
      <c r="AD27" s="53"/>
      <c r="AE27" s="53"/>
      <c r="AF27" s="53"/>
      <c r="AG27" s="53"/>
      <c r="AH27" s="53"/>
      <c r="AI27" s="53"/>
      <c r="AJ27" s="53"/>
      <c r="AK27" s="53"/>
      <c r="AL27" s="53"/>
      <c r="AM27" s="53"/>
      <c r="AN27" s="53"/>
      <c r="AO27" s="45"/>
      <c r="AP27" s="61">
        <v>17.55</v>
      </c>
      <c r="AQ27" s="61">
        <v>20.02</v>
      </c>
      <c r="AR27" s="61">
        <v>15.08</v>
      </c>
      <c r="AS27" s="61">
        <v>9.9</v>
      </c>
      <c r="AT27" s="61">
        <v>18.45</v>
      </c>
      <c r="AU27" s="80"/>
      <c r="AV27" s="53"/>
      <c r="AW27" s="53"/>
      <c r="AX27" s="53"/>
      <c r="AY27" s="53"/>
      <c r="AZ27" s="53"/>
      <c r="BA27" s="258"/>
      <c r="BB27" s="61"/>
      <c r="BC27" s="287"/>
      <c r="BD27" s="287"/>
      <c r="BE27" s="287"/>
      <c r="BF27" s="45"/>
      <c r="BG27" s="61"/>
      <c r="BH27" s="61"/>
      <c r="BI27" s="61"/>
      <c r="BJ27" s="61"/>
      <c r="BK27" s="45"/>
      <c r="BL27" s="86"/>
      <c r="BM27" s="86"/>
      <c r="BN27" s="86"/>
      <c r="BO27" s="86"/>
      <c r="BP27" s="86"/>
      <c r="BQ27" s="45"/>
      <c r="BR27" s="90"/>
    </row>
    <row r="28" spans="1:70" ht="14.5" x14ac:dyDescent="0.25">
      <c r="A28" s="39" t="s">
        <v>127</v>
      </c>
      <c r="B28" s="46"/>
      <c r="C28" s="71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59"/>
      <c r="BB28" s="62"/>
      <c r="BC28" s="289"/>
      <c r="BD28" s="289"/>
      <c r="BE28" s="289"/>
      <c r="BF28" s="46"/>
      <c r="BG28" s="62"/>
      <c r="BH28" s="62"/>
      <c r="BI28" s="62"/>
      <c r="BJ28" s="62"/>
      <c r="BK28" s="46"/>
      <c r="BL28" s="87"/>
      <c r="BM28" s="87"/>
      <c r="BN28" s="87"/>
      <c r="BO28" s="87"/>
      <c r="BP28" s="87"/>
      <c r="BQ28" s="46"/>
      <c r="BR28" s="91"/>
    </row>
    <row r="29" spans="1:70" x14ac:dyDescent="0.25">
      <c r="A29" s="32" t="s">
        <v>1763</v>
      </c>
      <c r="B29" s="43"/>
      <c r="C29" s="710">
        <v>41275</v>
      </c>
      <c r="D29" s="43"/>
      <c r="E29" s="51">
        <v>78643</v>
      </c>
      <c r="F29" s="43"/>
      <c r="G29" s="55">
        <v>205.28139999999999</v>
      </c>
      <c r="H29" s="66"/>
      <c r="I29" s="59">
        <v>0.55840000000000001</v>
      </c>
      <c r="J29" s="59">
        <v>1.2122999999999999</v>
      </c>
      <c r="K29" s="59">
        <v>5.8471000000000002</v>
      </c>
      <c r="L29" s="59">
        <v>20.794599999999999</v>
      </c>
      <c r="M29" s="59">
        <v>9.0355000000000008</v>
      </c>
      <c r="N29" s="70">
        <v>6.0415999999999999</v>
      </c>
      <c r="O29" s="59">
        <v>3.3506999999999998</v>
      </c>
      <c r="P29" s="59">
        <v>19.483599999999999</v>
      </c>
      <c r="Q29" s="59">
        <v>20.9528</v>
      </c>
      <c r="R29" s="59">
        <v>21.885200000000001</v>
      </c>
      <c r="S29" s="59">
        <v>0.87129999999999996</v>
      </c>
      <c r="T29" s="59">
        <v>24.2789</v>
      </c>
      <c r="U29" s="59">
        <v>9.7636000000000003</v>
      </c>
      <c r="V29" s="59">
        <v>10.335100000000001</v>
      </c>
      <c r="W29" s="59">
        <v>0.87129999999999996</v>
      </c>
      <c r="X29" s="59">
        <v>24.279800000000002</v>
      </c>
      <c r="Y29" s="66"/>
      <c r="Z29" s="51">
        <v>12</v>
      </c>
      <c r="AA29" s="51">
        <v>12</v>
      </c>
      <c r="AB29" s="51">
        <v>10</v>
      </c>
      <c r="AC29" s="51">
        <v>6</v>
      </c>
      <c r="AD29" s="51">
        <v>6</v>
      </c>
      <c r="AE29" s="51">
        <v>7</v>
      </c>
      <c r="AF29" s="51">
        <v>8</v>
      </c>
      <c r="AG29" s="51">
        <v>4</v>
      </c>
      <c r="AH29" s="51">
        <v>3</v>
      </c>
      <c r="AI29" s="51">
        <v>1</v>
      </c>
      <c r="AJ29" s="51">
        <v>11</v>
      </c>
      <c r="AK29" s="51">
        <v>7</v>
      </c>
      <c r="AL29" s="51">
        <v>6</v>
      </c>
      <c r="AM29" s="51">
        <v>6</v>
      </c>
      <c r="AN29" s="51">
        <v>11</v>
      </c>
      <c r="AO29" s="43"/>
      <c r="AP29" s="59">
        <v>22.7</v>
      </c>
      <c r="AQ29" s="59">
        <v>25.59</v>
      </c>
      <c r="AR29" s="59">
        <v>18.5</v>
      </c>
      <c r="AS29" s="59">
        <v>11.85</v>
      </c>
      <c r="AT29" s="59">
        <v>21.43</v>
      </c>
      <c r="AU29" s="78"/>
      <c r="AV29" s="51">
        <v>1</v>
      </c>
      <c r="AW29" s="51">
        <v>2</v>
      </c>
      <c r="AX29" s="51">
        <v>4</v>
      </c>
      <c r="AY29" s="51">
        <v>7</v>
      </c>
      <c r="AZ29" s="51">
        <v>6</v>
      </c>
      <c r="BA29" s="254"/>
      <c r="BB29" s="59">
        <v>18.196024648198399</v>
      </c>
      <c r="BC29" s="282">
        <v>0.84604444855944605</v>
      </c>
      <c r="BD29" s="282">
        <v>7.0613608242092701E-2</v>
      </c>
      <c r="BE29" s="282">
        <v>-0.36039753134522901</v>
      </c>
      <c r="BF29" s="43"/>
      <c r="BG29" s="854">
        <v>12.6808</v>
      </c>
      <c r="BH29" s="854">
        <v>13.706200000000001</v>
      </c>
      <c r="BI29" s="854">
        <v>70.266400000000004</v>
      </c>
      <c r="BJ29" s="854">
        <v>3.3466</v>
      </c>
      <c r="BK29" s="43"/>
      <c r="BL29" s="856" t="s">
        <v>1672</v>
      </c>
      <c r="BM29" s="856" t="s">
        <v>1673</v>
      </c>
      <c r="BN29" s="856" t="s">
        <v>1674</v>
      </c>
      <c r="BO29" s="856" t="s">
        <v>1675</v>
      </c>
      <c r="BP29" s="856" t="s">
        <v>1676</v>
      </c>
      <c r="BQ29" s="43"/>
      <c r="BR29" s="88" t="s">
        <v>443</v>
      </c>
    </row>
    <row r="30" spans="1:70" s="106" customFormat="1" x14ac:dyDescent="0.25">
      <c r="A30" s="107" t="s">
        <v>1764</v>
      </c>
      <c r="B30" s="108"/>
      <c r="C30" s="724">
        <v>41275</v>
      </c>
      <c r="D30" s="108"/>
      <c r="E30" s="109">
        <v>40461.199999999997</v>
      </c>
      <c r="F30" s="108"/>
      <c r="G30" s="110">
        <v>158.75299999999999</v>
      </c>
      <c r="H30" s="112"/>
      <c r="I30" s="111">
        <v>1.1377999999999999</v>
      </c>
      <c r="J30" s="111">
        <v>0.43340000000000001</v>
      </c>
      <c r="K30" s="111">
        <v>4.4043000000000001</v>
      </c>
      <c r="L30" s="111">
        <v>13.575900000000001</v>
      </c>
      <c r="M30" s="111">
        <v>-0.44840000000000002</v>
      </c>
      <c r="N30" s="113">
        <v>-1.1341000000000001</v>
      </c>
      <c r="O30" s="111">
        <v>2.3673999999999999</v>
      </c>
      <c r="P30" s="111">
        <v>14.8453</v>
      </c>
      <c r="Q30" s="111">
        <v>16.7882</v>
      </c>
      <c r="R30" s="111">
        <v>18.470600000000001</v>
      </c>
      <c r="S30" s="111">
        <v>1.2236</v>
      </c>
      <c r="T30" s="111">
        <v>17.2621</v>
      </c>
      <c r="U30" s="111">
        <v>0.54400000000000004</v>
      </c>
      <c r="V30" s="111">
        <v>-0.19739999999999999</v>
      </c>
      <c r="W30" s="111">
        <v>1.2236</v>
      </c>
      <c r="X30" s="111">
        <v>18.568200000000001</v>
      </c>
      <c r="Y30" s="112"/>
      <c r="Z30" s="109">
        <v>1</v>
      </c>
      <c r="AA30" s="109">
        <v>15</v>
      </c>
      <c r="AB30" s="109">
        <v>16</v>
      </c>
      <c r="AC30" s="109">
        <v>16</v>
      </c>
      <c r="AD30" s="109">
        <v>16</v>
      </c>
      <c r="AE30" s="109">
        <v>15</v>
      </c>
      <c r="AF30" s="109">
        <v>9</v>
      </c>
      <c r="AG30" s="109">
        <v>11</v>
      </c>
      <c r="AH30" s="109">
        <v>10</v>
      </c>
      <c r="AI30" s="109">
        <v>5</v>
      </c>
      <c r="AJ30" s="109">
        <v>4</v>
      </c>
      <c r="AK30" s="109">
        <v>16</v>
      </c>
      <c r="AL30" s="109">
        <v>16</v>
      </c>
      <c r="AM30" s="109">
        <v>15</v>
      </c>
      <c r="AN30" s="109">
        <v>4</v>
      </c>
      <c r="AO30" s="108"/>
      <c r="AP30" s="111">
        <v>18.64</v>
      </c>
      <c r="AQ30" s="111">
        <v>20.92</v>
      </c>
      <c r="AR30" s="111">
        <v>14.37</v>
      </c>
      <c r="AS30" s="111">
        <v>6.79</v>
      </c>
      <c r="AT30" s="111">
        <v>4.29</v>
      </c>
      <c r="AU30" s="114"/>
      <c r="AV30" s="109">
        <v>6</v>
      </c>
      <c r="AW30" s="109">
        <v>9</v>
      </c>
      <c r="AX30" s="109">
        <v>10</v>
      </c>
      <c r="AY30" s="109">
        <v>14</v>
      </c>
      <c r="AZ30" s="109">
        <v>16</v>
      </c>
      <c r="BA30" s="256"/>
      <c r="BB30" s="111">
        <v>16.6955754795171</v>
      </c>
      <c r="BC30" s="286">
        <v>0.776464092233769</v>
      </c>
      <c r="BD30" s="286">
        <v>5.4850679786081498E-2</v>
      </c>
      <c r="BE30" s="286">
        <v>-0.45846282635205499</v>
      </c>
      <c r="BF30" s="108"/>
      <c r="BG30" s="855">
        <v>5.4462999999999999</v>
      </c>
      <c r="BH30" s="855">
        <v>9.4216999999999995</v>
      </c>
      <c r="BI30" s="855">
        <v>74.996700000000004</v>
      </c>
      <c r="BJ30" s="855">
        <v>10.135300000000001</v>
      </c>
      <c r="BK30" s="108"/>
      <c r="BL30" s="857" t="s">
        <v>1678</v>
      </c>
      <c r="BM30" s="857" t="s">
        <v>1679</v>
      </c>
      <c r="BN30" s="857" t="s">
        <v>1680</v>
      </c>
      <c r="BO30" s="857" t="s">
        <v>1681</v>
      </c>
      <c r="BP30" s="857" t="s">
        <v>1682</v>
      </c>
      <c r="BQ30" s="108"/>
      <c r="BR30" s="118" t="s">
        <v>518</v>
      </c>
    </row>
    <row r="31" spans="1:70" s="106" customFormat="1" x14ac:dyDescent="0.25">
      <c r="A31" s="107" t="s">
        <v>1765</v>
      </c>
      <c r="B31" s="108"/>
      <c r="C31" s="724">
        <v>41276</v>
      </c>
      <c r="D31" s="108"/>
      <c r="E31" s="109">
        <v>40095.1</v>
      </c>
      <c r="F31" s="108"/>
      <c r="G31" s="110">
        <v>208.53729999999999</v>
      </c>
      <c r="H31" s="112"/>
      <c r="I31" s="111">
        <v>0.99739999999999995</v>
      </c>
      <c r="J31" s="111">
        <v>2.2664</v>
      </c>
      <c r="K31" s="111">
        <v>7.9779999999999998</v>
      </c>
      <c r="L31" s="111">
        <v>19.9544</v>
      </c>
      <c r="M31" s="111">
        <v>7.1763000000000003</v>
      </c>
      <c r="N31" s="113">
        <v>4.6134000000000004</v>
      </c>
      <c r="O31" s="111">
        <v>1.9614</v>
      </c>
      <c r="P31" s="111">
        <v>14.6866</v>
      </c>
      <c r="Q31" s="111">
        <v>15.411</v>
      </c>
      <c r="R31" s="111">
        <v>19.389500000000002</v>
      </c>
      <c r="S31" s="111">
        <v>0.82279999999999998</v>
      </c>
      <c r="T31" s="111">
        <v>23.1249</v>
      </c>
      <c r="U31" s="111">
        <v>7.6196999999999999</v>
      </c>
      <c r="V31" s="111">
        <v>7.5587999999999997</v>
      </c>
      <c r="W31" s="111">
        <v>0.82279999999999998</v>
      </c>
      <c r="X31" s="111">
        <v>22.905999999999999</v>
      </c>
      <c r="Y31" s="112"/>
      <c r="Z31" s="109">
        <v>4</v>
      </c>
      <c r="AA31" s="109">
        <v>1</v>
      </c>
      <c r="AB31" s="109">
        <v>2</v>
      </c>
      <c r="AC31" s="109">
        <v>10</v>
      </c>
      <c r="AD31" s="109">
        <v>10</v>
      </c>
      <c r="AE31" s="109">
        <v>10</v>
      </c>
      <c r="AF31" s="109">
        <v>11</v>
      </c>
      <c r="AG31" s="109">
        <v>12</v>
      </c>
      <c r="AH31" s="109">
        <v>13</v>
      </c>
      <c r="AI31" s="109">
        <v>4</v>
      </c>
      <c r="AJ31" s="109">
        <v>13</v>
      </c>
      <c r="AK31" s="109">
        <v>10</v>
      </c>
      <c r="AL31" s="109">
        <v>11</v>
      </c>
      <c r="AM31" s="109">
        <v>11</v>
      </c>
      <c r="AN31" s="109">
        <v>13</v>
      </c>
      <c r="AO31" s="108"/>
      <c r="AP31" s="111">
        <v>18.54</v>
      </c>
      <c r="AQ31" s="111">
        <v>18.899999999999999</v>
      </c>
      <c r="AR31" s="111">
        <v>13.33</v>
      </c>
      <c r="AS31" s="111">
        <v>9.24</v>
      </c>
      <c r="AT31" s="111">
        <v>19.39</v>
      </c>
      <c r="AU31" s="114"/>
      <c r="AV31" s="109">
        <v>8</v>
      </c>
      <c r="AW31" s="109">
        <v>14</v>
      </c>
      <c r="AX31" s="109">
        <v>13</v>
      </c>
      <c r="AY31" s="109">
        <v>9</v>
      </c>
      <c r="AZ31" s="109">
        <v>10</v>
      </c>
      <c r="BA31" s="256"/>
      <c r="BB31" s="111">
        <v>16.414172226713902</v>
      </c>
      <c r="BC31" s="286">
        <v>0.76375995753801396</v>
      </c>
      <c r="BD31" s="286">
        <v>5.4020968589676803E-2</v>
      </c>
      <c r="BE31" s="286">
        <v>-0.46503257092382799</v>
      </c>
      <c r="BF31" s="108"/>
      <c r="BG31" s="855">
        <v>1.16214</v>
      </c>
      <c r="BH31" s="855">
        <v>4.4883800000000003</v>
      </c>
      <c r="BI31" s="855">
        <v>83.070499999999996</v>
      </c>
      <c r="BJ31" s="855">
        <v>11.278980000000001</v>
      </c>
      <c r="BK31" s="108"/>
      <c r="BL31" s="857" t="s">
        <v>1684</v>
      </c>
      <c r="BM31" s="857" t="s">
        <v>1473</v>
      </c>
      <c r="BN31" s="857" t="s">
        <v>1685</v>
      </c>
      <c r="BO31" s="857" t="s">
        <v>1686</v>
      </c>
      <c r="BP31" s="857" t="s">
        <v>1687</v>
      </c>
      <c r="BQ31" s="108"/>
      <c r="BR31" s="118" t="s">
        <v>518</v>
      </c>
    </row>
    <row r="32" spans="1:70" s="106" customFormat="1" x14ac:dyDescent="0.25">
      <c r="A32" s="107" t="s">
        <v>1766</v>
      </c>
      <c r="B32" s="108"/>
      <c r="C32" s="724">
        <v>41607</v>
      </c>
      <c r="D32" s="108"/>
      <c r="E32" s="109">
        <v>29395.599999999999</v>
      </c>
      <c r="F32" s="108"/>
      <c r="G32" s="110">
        <v>132</v>
      </c>
      <c r="H32" s="112"/>
      <c r="I32" s="111">
        <v>0.70950000000000002</v>
      </c>
      <c r="J32" s="111">
        <v>1.4916</v>
      </c>
      <c r="K32" s="111">
        <v>6.5202999999999998</v>
      </c>
      <c r="L32" s="111">
        <v>19.402999999999999</v>
      </c>
      <c r="M32" s="111">
        <v>7.3956999999999997</v>
      </c>
      <c r="N32" s="113">
        <v>5.3304</v>
      </c>
      <c r="O32" s="111">
        <v>6.6233000000000004</v>
      </c>
      <c r="P32" s="111">
        <v>17.491099999999999</v>
      </c>
      <c r="Q32" s="111">
        <v>17.890799999999999</v>
      </c>
      <c r="R32" s="111">
        <v>19.747699999999998</v>
      </c>
      <c r="S32" s="111">
        <v>1.0874999999999999</v>
      </c>
      <c r="T32" s="111">
        <v>22.018899999999999</v>
      </c>
      <c r="U32" s="111">
        <v>8.5259</v>
      </c>
      <c r="V32" s="111">
        <v>9.3892000000000007</v>
      </c>
      <c r="W32" s="111">
        <v>1.0874999999999999</v>
      </c>
      <c r="X32" s="111">
        <v>22.730899999999998</v>
      </c>
      <c r="Y32" s="112"/>
      <c r="Z32" s="109">
        <v>10</v>
      </c>
      <c r="AA32" s="109">
        <v>11</v>
      </c>
      <c r="AB32" s="109">
        <v>7</v>
      </c>
      <c r="AC32" s="109">
        <v>11</v>
      </c>
      <c r="AD32" s="109">
        <v>7</v>
      </c>
      <c r="AE32" s="109">
        <v>9</v>
      </c>
      <c r="AF32" s="109">
        <v>5</v>
      </c>
      <c r="AG32" s="109">
        <v>8</v>
      </c>
      <c r="AH32" s="109">
        <v>8</v>
      </c>
      <c r="AI32" s="109">
        <v>2</v>
      </c>
      <c r="AJ32" s="109">
        <v>8</v>
      </c>
      <c r="AK32" s="109">
        <v>13</v>
      </c>
      <c r="AL32" s="109">
        <v>9</v>
      </c>
      <c r="AM32" s="109">
        <v>9</v>
      </c>
      <c r="AN32" s="109">
        <v>8</v>
      </c>
      <c r="AO32" s="108"/>
      <c r="AP32" s="111">
        <v>20.81</v>
      </c>
      <c r="AQ32" s="111">
        <v>21.35</v>
      </c>
      <c r="AR32" s="111">
        <v>16.239999999999998</v>
      </c>
      <c r="AS32" s="111">
        <v>12.46</v>
      </c>
      <c r="AT32" s="111">
        <v>19.63</v>
      </c>
      <c r="AU32" s="114"/>
      <c r="AV32" s="109">
        <v>2</v>
      </c>
      <c r="AW32" s="109">
        <v>8</v>
      </c>
      <c r="AX32" s="109">
        <v>8</v>
      </c>
      <c r="AY32" s="109">
        <v>6</v>
      </c>
      <c r="AZ32" s="109">
        <v>9</v>
      </c>
      <c r="BA32" s="256"/>
      <c r="BB32" s="111">
        <v>16.309105386321399</v>
      </c>
      <c r="BC32" s="286">
        <v>0.74370855002137304</v>
      </c>
      <c r="BD32" s="286">
        <v>6.6873866097449206E-2</v>
      </c>
      <c r="BE32" s="286">
        <v>-0.355621131349661</v>
      </c>
      <c r="BF32" s="108"/>
      <c r="BG32" s="855">
        <v>5.3712</v>
      </c>
      <c r="BH32" s="855">
        <v>13.246499999999999</v>
      </c>
      <c r="BI32" s="855">
        <v>69.789400000000001</v>
      </c>
      <c r="BJ32" s="855">
        <v>11.5929</v>
      </c>
      <c r="BK32" s="108"/>
      <c r="BL32" s="857" t="s">
        <v>1689</v>
      </c>
      <c r="BM32" s="857" t="s">
        <v>1690</v>
      </c>
      <c r="BN32" s="857" t="s">
        <v>1691</v>
      </c>
      <c r="BO32" s="857" t="s">
        <v>1692</v>
      </c>
      <c r="BP32" s="857" t="s">
        <v>1693</v>
      </c>
      <c r="BQ32" s="108"/>
      <c r="BR32" s="118" t="s">
        <v>1489</v>
      </c>
    </row>
    <row r="33" spans="1:70" s="106" customFormat="1" ht="11" x14ac:dyDescent="0.3">
      <c r="A33" s="96" t="s">
        <v>1767</v>
      </c>
      <c r="B33" s="97"/>
      <c r="C33" s="726">
        <v>43886</v>
      </c>
      <c r="D33" s="97"/>
      <c r="E33" s="98">
        <v>28228.6</v>
      </c>
      <c r="F33" s="97"/>
      <c r="G33" s="99">
        <v>55.381999999999998</v>
      </c>
      <c r="H33" s="101"/>
      <c r="I33" s="100">
        <v>1.0620000000000001</v>
      </c>
      <c r="J33" s="100">
        <v>1.4936</v>
      </c>
      <c r="K33" s="100">
        <v>5.1211000000000002</v>
      </c>
      <c r="L33" s="100">
        <v>19.350000000000001</v>
      </c>
      <c r="M33" s="100">
        <v>7.2069000000000001</v>
      </c>
      <c r="N33" s="102">
        <v>7.7512999999999996</v>
      </c>
      <c r="O33" s="100">
        <v>10.840199999999999</v>
      </c>
      <c r="P33" s="100">
        <v>29.240500000000001</v>
      </c>
      <c r="Q33" s="100">
        <v>21.622699999999998</v>
      </c>
      <c r="R33" s="100" t="s">
        <v>430</v>
      </c>
      <c r="S33" s="100">
        <v>1.4917</v>
      </c>
      <c r="T33" s="100">
        <v>24.085899999999999</v>
      </c>
      <c r="U33" s="100">
        <v>8.8460999999999999</v>
      </c>
      <c r="V33" s="100">
        <v>10.057399999999999</v>
      </c>
      <c r="W33" s="100">
        <v>1.4917</v>
      </c>
      <c r="X33" s="100">
        <v>30.919</v>
      </c>
      <c r="Y33" s="101"/>
      <c r="Z33" s="98">
        <v>3</v>
      </c>
      <c r="AA33" s="98">
        <v>10</v>
      </c>
      <c r="AB33" s="98">
        <v>15</v>
      </c>
      <c r="AC33" s="98">
        <v>12</v>
      </c>
      <c r="AD33" s="98">
        <v>9</v>
      </c>
      <c r="AE33" s="98">
        <v>5</v>
      </c>
      <c r="AF33" s="98">
        <v>3</v>
      </c>
      <c r="AG33" s="98">
        <v>1</v>
      </c>
      <c r="AH33" s="98">
        <v>2</v>
      </c>
      <c r="AI33" s="98" t="s">
        <v>430</v>
      </c>
      <c r="AJ33" s="98">
        <v>2</v>
      </c>
      <c r="AK33" s="98">
        <v>8</v>
      </c>
      <c r="AL33" s="98">
        <v>7</v>
      </c>
      <c r="AM33" s="98">
        <v>7</v>
      </c>
      <c r="AN33" s="98">
        <v>2</v>
      </c>
      <c r="AO33" s="97"/>
      <c r="AP33" s="100" t="s">
        <v>430</v>
      </c>
      <c r="AQ33" s="100" t="s">
        <v>430</v>
      </c>
      <c r="AR33" s="100">
        <v>23.34</v>
      </c>
      <c r="AS33" s="100">
        <v>17.64</v>
      </c>
      <c r="AT33" s="100">
        <v>20.23</v>
      </c>
      <c r="AU33" s="103"/>
      <c r="AV33" s="98" t="s">
        <v>430</v>
      </c>
      <c r="AW33" s="98" t="s">
        <v>430</v>
      </c>
      <c r="AX33" s="98">
        <v>1</v>
      </c>
      <c r="AY33" s="98">
        <v>2</v>
      </c>
      <c r="AZ33" s="98">
        <v>7</v>
      </c>
      <c r="BA33" s="257"/>
      <c r="BB33" s="100">
        <v>19.307375600000299</v>
      </c>
      <c r="BC33" s="727">
        <v>0.90917045582172096</v>
      </c>
      <c r="BD33" s="727">
        <v>0.101358448234867</v>
      </c>
      <c r="BE33" s="727">
        <v>0.34786852258068501</v>
      </c>
      <c r="BF33" s="97"/>
      <c r="BG33" s="861">
        <v>5.7680100000000003</v>
      </c>
      <c r="BH33" s="861">
        <v>14.7645</v>
      </c>
      <c r="BI33" s="861">
        <v>68.918499999999995</v>
      </c>
      <c r="BJ33" s="861">
        <v>10.54899</v>
      </c>
      <c r="BK33" s="97"/>
      <c r="BL33" s="862" t="s">
        <v>1695</v>
      </c>
      <c r="BM33" s="862" t="s">
        <v>1696</v>
      </c>
      <c r="BN33" s="862" t="s">
        <v>1697</v>
      </c>
      <c r="BO33" s="862" t="s">
        <v>1698</v>
      </c>
      <c r="BP33" s="862" t="s">
        <v>1699</v>
      </c>
      <c r="BQ33" s="97"/>
      <c r="BR33" s="105" t="s">
        <v>443</v>
      </c>
    </row>
    <row r="34" spans="1:70" s="106" customFormat="1" x14ac:dyDescent="0.25">
      <c r="A34" s="107" t="s">
        <v>1768</v>
      </c>
      <c r="B34" s="108"/>
      <c r="C34" s="724">
        <v>41275</v>
      </c>
      <c r="D34" s="108"/>
      <c r="E34" s="109">
        <v>19590.599999999999</v>
      </c>
      <c r="F34" s="108"/>
      <c r="G34" s="110">
        <v>243.57599999999999</v>
      </c>
      <c r="H34" s="112"/>
      <c r="I34" s="111">
        <v>1.1024</v>
      </c>
      <c r="J34" s="111">
        <v>1.5551999999999999</v>
      </c>
      <c r="K34" s="111">
        <v>6.2746000000000004</v>
      </c>
      <c r="L34" s="111">
        <v>21.605599999999999</v>
      </c>
      <c r="M34" s="111">
        <v>11.472300000000001</v>
      </c>
      <c r="N34" s="113">
        <v>10.4533</v>
      </c>
      <c r="O34" s="111">
        <v>9.1662999999999997</v>
      </c>
      <c r="P34" s="111">
        <v>20.061599999999999</v>
      </c>
      <c r="Q34" s="111">
        <v>19.157499999999999</v>
      </c>
      <c r="R34" s="111">
        <v>17.390899999999998</v>
      </c>
      <c r="S34" s="111">
        <v>0.83620000000000005</v>
      </c>
      <c r="T34" s="111">
        <v>25.8947</v>
      </c>
      <c r="U34" s="111">
        <v>12.867000000000001</v>
      </c>
      <c r="V34" s="111">
        <v>15.154500000000001</v>
      </c>
      <c r="W34" s="111">
        <v>0.83620000000000005</v>
      </c>
      <c r="X34" s="111">
        <v>21.464700000000001</v>
      </c>
      <c r="Y34" s="112"/>
      <c r="Z34" s="109">
        <v>2</v>
      </c>
      <c r="AA34" s="109">
        <v>8</v>
      </c>
      <c r="AB34" s="109">
        <v>8</v>
      </c>
      <c r="AC34" s="109">
        <v>5</v>
      </c>
      <c r="AD34" s="109">
        <v>4</v>
      </c>
      <c r="AE34" s="109">
        <v>4</v>
      </c>
      <c r="AF34" s="109">
        <v>4</v>
      </c>
      <c r="AG34" s="109">
        <v>3</v>
      </c>
      <c r="AH34" s="109">
        <v>5</v>
      </c>
      <c r="AI34" s="109">
        <v>7</v>
      </c>
      <c r="AJ34" s="109">
        <v>12</v>
      </c>
      <c r="AK34" s="109">
        <v>6</v>
      </c>
      <c r="AL34" s="109">
        <v>4</v>
      </c>
      <c r="AM34" s="109">
        <v>4</v>
      </c>
      <c r="AN34" s="109">
        <v>12</v>
      </c>
      <c r="AO34" s="108"/>
      <c r="AP34" s="111">
        <v>20.010000000000002</v>
      </c>
      <c r="AQ34" s="111">
        <v>23.49</v>
      </c>
      <c r="AR34" s="111">
        <v>18.579999999999998</v>
      </c>
      <c r="AS34" s="111">
        <v>15.54</v>
      </c>
      <c r="AT34" s="111">
        <v>27.77</v>
      </c>
      <c r="AU34" s="114"/>
      <c r="AV34" s="109">
        <v>3</v>
      </c>
      <c r="AW34" s="109">
        <v>4</v>
      </c>
      <c r="AX34" s="109">
        <v>3</v>
      </c>
      <c r="AY34" s="109">
        <v>3</v>
      </c>
      <c r="AZ34" s="109">
        <v>4</v>
      </c>
      <c r="BA34" s="256"/>
      <c r="BB34" s="111">
        <v>19.874534674246</v>
      </c>
      <c r="BC34" s="286">
        <v>0.90829804810585402</v>
      </c>
      <c r="BD34" s="286">
        <v>6.8321513937051506E-2</v>
      </c>
      <c r="BE34" s="286">
        <v>-0.249694777483599</v>
      </c>
      <c r="BF34" s="108"/>
      <c r="BG34" s="111" t="s">
        <v>430</v>
      </c>
      <c r="BH34" s="855">
        <v>4.4875800000000003</v>
      </c>
      <c r="BI34" s="855">
        <v>85.016999999999996</v>
      </c>
      <c r="BJ34" s="855">
        <v>10.495419999999999</v>
      </c>
      <c r="BK34" s="108"/>
      <c r="BL34" s="857" t="s">
        <v>1701</v>
      </c>
      <c r="BM34" s="857" t="s">
        <v>1702</v>
      </c>
      <c r="BN34" s="857" t="s">
        <v>1703</v>
      </c>
      <c r="BO34" s="857" t="s">
        <v>1704</v>
      </c>
      <c r="BP34" s="857" t="s">
        <v>1705</v>
      </c>
      <c r="BQ34" s="108"/>
      <c r="BR34" s="118" t="s">
        <v>1489</v>
      </c>
    </row>
    <row r="35" spans="1:70" s="106" customFormat="1" ht="11" x14ac:dyDescent="0.3">
      <c r="A35" s="835" t="s">
        <v>1769</v>
      </c>
      <c r="B35" s="858"/>
      <c r="C35" s="837">
        <v>41275</v>
      </c>
      <c r="D35" s="858"/>
      <c r="E35" s="838">
        <v>18690.8</v>
      </c>
      <c r="F35" s="858"/>
      <c r="G35" s="839">
        <v>318.59199999999998</v>
      </c>
      <c r="H35" s="859"/>
      <c r="I35" s="840">
        <v>0.7641</v>
      </c>
      <c r="J35" s="840">
        <v>1.7999000000000001</v>
      </c>
      <c r="K35" s="840">
        <v>6.1298000000000004</v>
      </c>
      <c r="L35" s="840">
        <v>20.2225</v>
      </c>
      <c r="M35" s="840">
        <v>7.1150000000000002</v>
      </c>
      <c r="N35" s="842">
        <v>2.2387000000000001</v>
      </c>
      <c r="O35" s="840">
        <v>1.3223</v>
      </c>
      <c r="P35" s="840">
        <v>14.684900000000001</v>
      </c>
      <c r="Q35" s="840">
        <v>14.9465</v>
      </c>
      <c r="R35" s="840">
        <v>18.1876</v>
      </c>
      <c r="S35" s="840">
        <v>1.1888000000000001</v>
      </c>
      <c r="T35" s="840">
        <v>23.526</v>
      </c>
      <c r="U35" s="840">
        <v>8.1655999999999995</v>
      </c>
      <c r="V35" s="840">
        <v>6.6959999999999997</v>
      </c>
      <c r="W35" s="840">
        <v>1.1888000000000001</v>
      </c>
      <c r="X35" s="840">
        <v>18.9922</v>
      </c>
      <c r="Y35" s="859"/>
      <c r="Z35" s="838">
        <v>7</v>
      </c>
      <c r="AA35" s="838">
        <v>4</v>
      </c>
      <c r="AB35" s="838">
        <v>9</v>
      </c>
      <c r="AC35" s="838">
        <v>9</v>
      </c>
      <c r="AD35" s="838">
        <v>11</v>
      </c>
      <c r="AE35" s="838">
        <v>12</v>
      </c>
      <c r="AF35" s="838">
        <v>14</v>
      </c>
      <c r="AG35" s="838">
        <v>13</v>
      </c>
      <c r="AH35" s="838">
        <v>14</v>
      </c>
      <c r="AI35" s="838">
        <v>6</v>
      </c>
      <c r="AJ35" s="838">
        <v>5</v>
      </c>
      <c r="AK35" s="838">
        <v>9</v>
      </c>
      <c r="AL35" s="838">
        <v>10</v>
      </c>
      <c r="AM35" s="838">
        <v>12</v>
      </c>
      <c r="AN35" s="838">
        <v>5</v>
      </c>
      <c r="AO35" s="858"/>
      <c r="AP35" s="840">
        <v>19.12</v>
      </c>
      <c r="AQ35" s="840">
        <v>20.32</v>
      </c>
      <c r="AR35" s="840">
        <v>13.01</v>
      </c>
      <c r="AS35" s="840">
        <v>8.7799999999999994</v>
      </c>
      <c r="AT35" s="840">
        <v>17.3</v>
      </c>
      <c r="AU35" s="843"/>
      <c r="AV35" s="838">
        <v>5</v>
      </c>
      <c r="AW35" s="838">
        <v>12</v>
      </c>
      <c r="AX35" s="838">
        <v>15</v>
      </c>
      <c r="AY35" s="838">
        <v>11</v>
      </c>
      <c r="AZ35" s="838">
        <v>11</v>
      </c>
      <c r="BA35" s="845"/>
      <c r="BB35" s="840">
        <v>18.5038793967259</v>
      </c>
      <c r="BC35" s="846">
        <v>0.83667493197207898</v>
      </c>
      <c r="BD35" s="846">
        <v>5.1881436397492098E-2</v>
      </c>
      <c r="BE35" s="846">
        <v>-0.66705594750192998</v>
      </c>
      <c r="BF35" s="858"/>
      <c r="BG35" s="840">
        <v>6.6337900000000003</v>
      </c>
      <c r="BH35" s="840">
        <v>11.941700000000001</v>
      </c>
      <c r="BI35" s="840">
        <v>79.964500000000001</v>
      </c>
      <c r="BJ35" s="840">
        <v>1.46001</v>
      </c>
      <c r="BK35" s="858"/>
      <c r="BL35" s="860" t="s">
        <v>1707</v>
      </c>
      <c r="BM35" s="860" t="s">
        <v>1708</v>
      </c>
      <c r="BN35" s="860" t="s">
        <v>1709</v>
      </c>
      <c r="BO35" s="860" t="s">
        <v>1710</v>
      </c>
      <c r="BP35" s="860" t="s">
        <v>522</v>
      </c>
      <c r="BQ35" s="858"/>
      <c r="BR35" s="850" t="s">
        <v>443</v>
      </c>
    </row>
    <row r="36" spans="1:70" s="106" customFormat="1" x14ac:dyDescent="0.25">
      <c r="A36" s="107" t="s">
        <v>1770</v>
      </c>
      <c r="B36" s="108"/>
      <c r="C36" s="724">
        <v>41771</v>
      </c>
      <c r="D36" s="108"/>
      <c r="E36" s="109">
        <v>17918.400000000001</v>
      </c>
      <c r="F36" s="108"/>
      <c r="G36" s="110">
        <v>97.918899999999994</v>
      </c>
      <c r="H36" s="112"/>
      <c r="I36" s="111">
        <v>0.21909999999999999</v>
      </c>
      <c r="J36" s="111">
        <v>0.93230000000000002</v>
      </c>
      <c r="K36" s="111">
        <v>6.9396000000000004</v>
      </c>
      <c r="L36" s="111">
        <v>25.915600000000001</v>
      </c>
      <c r="M36" s="111">
        <v>11.345700000000001</v>
      </c>
      <c r="N36" s="113">
        <v>5.4935</v>
      </c>
      <c r="O36" s="111">
        <v>1.7718</v>
      </c>
      <c r="P36" s="111">
        <v>17.926200000000001</v>
      </c>
      <c r="Q36" s="111">
        <v>19.354199999999999</v>
      </c>
      <c r="R36" s="111">
        <v>19.428899999999999</v>
      </c>
      <c r="S36" s="111">
        <v>0.71970000000000001</v>
      </c>
      <c r="T36" s="111">
        <v>28.796399999999998</v>
      </c>
      <c r="U36" s="111">
        <v>11.9374</v>
      </c>
      <c r="V36" s="111">
        <v>11.507400000000001</v>
      </c>
      <c r="W36" s="111">
        <v>0.71970000000000001</v>
      </c>
      <c r="X36" s="111">
        <v>20.660900000000002</v>
      </c>
      <c r="Y36" s="112"/>
      <c r="Z36" s="109">
        <v>16</v>
      </c>
      <c r="AA36" s="109">
        <v>13</v>
      </c>
      <c r="AB36" s="109">
        <v>5</v>
      </c>
      <c r="AC36" s="109">
        <v>2</v>
      </c>
      <c r="AD36" s="109">
        <v>5</v>
      </c>
      <c r="AE36" s="109">
        <v>8</v>
      </c>
      <c r="AF36" s="109">
        <v>12</v>
      </c>
      <c r="AG36" s="109">
        <v>7</v>
      </c>
      <c r="AH36" s="109">
        <v>4</v>
      </c>
      <c r="AI36" s="109">
        <v>3</v>
      </c>
      <c r="AJ36" s="109">
        <v>14</v>
      </c>
      <c r="AK36" s="109">
        <v>2</v>
      </c>
      <c r="AL36" s="109">
        <v>5</v>
      </c>
      <c r="AM36" s="109">
        <v>5</v>
      </c>
      <c r="AN36" s="109">
        <v>14</v>
      </c>
      <c r="AO36" s="108"/>
      <c r="AP36" s="111">
        <v>19.8</v>
      </c>
      <c r="AQ36" s="111">
        <v>23.03</v>
      </c>
      <c r="AR36" s="111">
        <v>16.559999999999999</v>
      </c>
      <c r="AS36" s="111">
        <v>11.01</v>
      </c>
      <c r="AT36" s="111">
        <v>26.14</v>
      </c>
      <c r="AU36" s="114"/>
      <c r="AV36" s="109">
        <v>4</v>
      </c>
      <c r="AW36" s="109">
        <v>5</v>
      </c>
      <c r="AX36" s="109">
        <v>6</v>
      </c>
      <c r="AY36" s="109">
        <v>8</v>
      </c>
      <c r="AZ36" s="109">
        <v>5</v>
      </c>
      <c r="BA36" s="256"/>
      <c r="BB36" s="111">
        <v>21.1466775092041</v>
      </c>
      <c r="BC36" s="286">
        <v>0.97386309449974495</v>
      </c>
      <c r="BD36" s="286">
        <v>5.7051724289319199E-2</v>
      </c>
      <c r="BE36" s="286">
        <v>-0.68739625096556101</v>
      </c>
      <c r="BF36" s="108"/>
      <c r="BG36" s="855">
        <v>2.1158399999999999</v>
      </c>
      <c r="BH36" s="855">
        <v>26.9786</v>
      </c>
      <c r="BI36" s="855">
        <v>69.527799999999999</v>
      </c>
      <c r="BJ36" s="855">
        <v>1.3777600000000001</v>
      </c>
      <c r="BK36" s="108"/>
      <c r="BL36" s="857" t="s">
        <v>1712</v>
      </c>
      <c r="BM36" s="857" t="s">
        <v>1713</v>
      </c>
      <c r="BN36" s="857" t="s">
        <v>1714</v>
      </c>
      <c r="BO36" s="857" t="s">
        <v>1715</v>
      </c>
      <c r="BP36" s="857" t="s">
        <v>1716</v>
      </c>
      <c r="BQ36" s="108"/>
      <c r="BR36" s="118" t="s">
        <v>518</v>
      </c>
    </row>
    <row r="37" spans="1:70" s="106" customFormat="1" x14ac:dyDescent="0.25">
      <c r="A37" s="107" t="s">
        <v>1771</v>
      </c>
      <c r="B37" s="108"/>
      <c r="C37" s="724">
        <v>41275</v>
      </c>
      <c r="D37" s="108"/>
      <c r="E37" s="109">
        <v>14433.3</v>
      </c>
      <c r="F37" s="108"/>
      <c r="G37" s="110">
        <v>202.83969999999999</v>
      </c>
      <c r="H37" s="112"/>
      <c r="I37" s="111">
        <v>0.69579999999999997</v>
      </c>
      <c r="J37" s="111">
        <v>0.83589999999999998</v>
      </c>
      <c r="K37" s="111">
        <v>5.1791999999999998</v>
      </c>
      <c r="L37" s="111">
        <v>19.153500000000001</v>
      </c>
      <c r="M37" s="111">
        <v>7.3449</v>
      </c>
      <c r="N37" s="113">
        <v>2.2058</v>
      </c>
      <c r="O37" s="111">
        <v>-0.32429999999999998</v>
      </c>
      <c r="P37" s="111">
        <v>17.402200000000001</v>
      </c>
      <c r="Q37" s="111">
        <v>18.614899999999999</v>
      </c>
      <c r="R37" s="111">
        <v>16.110399999999998</v>
      </c>
      <c r="S37" s="111">
        <v>1.3793</v>
      </c>
      <c r="T37" s="111">
        <v>23.005099999999999</v>
      </c>
      <c r="U37" s="111">
        <v>8.5325000000000006</v>
      </c>
      <c r="V37" s="111">
        <v>8.5791000000000004</v>
      </c>
      <c r="W37" s="111">
        <v>1.3793</v>
      </c>
      <c r="X37" s="111">
        <v>20.042999999999999</v>
      </c>
      <c r="Y37" s="112"/>
      <c r="Z37" s="109">
        <v>11</v>
      </c>
      <c r="AA37" s="109">
        <v>14</v>
      </c>
      <c r="AB37" s="109">
        <v>13</v>
      </c>
      <c r="AC37" s="109">
        <v>13</v>
      </c>
      <c r="AD37" s="109">
        <v>8</v>
      </c>
      <c r="AE37" s="109">
        <v>13</v>
      </c>
      <c r="AF37" s="109">
        <v>15</v>
      </c>
      <c r="AG37" s="109">
        <v>9</v>
      </c>
      <c r="AH37" s="109">
        <v>7</v>
      </c>
      <c r="AI37" s="109">
        <v>9</v>
      </c>
      <c r="AJ37" s="109">
        <v>3</v>
      </c>
      <c r="AK37" s="109">
        <v>11</v>
      </c>
      <c r="AL37" s="109">
        <v>8</v>
      </c>
      <c r="AM37" s="109">
        <v>10</v>
      </c>
      <c r="AN37" s="109">
        <v>3</v>
      </c>
      <c r="AO37" s="108"/>
      <c r="AP37" s="111">
        <v>18.2</v>
      </c>
      <c r="AQ37" s="111">
        <v>21.65</v>
      </c>
      <c r="AR37" s="111">
        <v>16.07</v>
      </c>
      <c r="AS37" s="111">
        <v>8.7200000000000006</v>
      </c>
      <c r="AT37" s="111">
        <v>17.05</v>
      </c>
      <c r="AU37" s="114"/>
      <c r="AV37" s="109">
        <v>9</v>
      </c>
      <c r="AW37" s="109">
        <v>7</v>
      </c>
      <c r="AX37" s="109">
        <v>9</v>
      </c>
      <c r="AY37" s="109">
        <v>12</v>
      </c>
      <c r="AZ37" s="109">
        <v>12</v>
      </c>
      <c r="BA37" s="256"/>
      <c r="BB37" s="111">
        <v>18.752871050589501</v>
      </c>
      <c r="BC37" s="286">
        <v>0.87252006077956401</v>
      </c>
      <c r="BD37" s="286">
        <v>5.9869964134190198E-2</v>
      </c>
      <c r="BE37" s="286">
        <v>-0.52842956575761502</v>
      </c>
      <c r="BF37" s="108"/>
      <c r="BG37" s="855">
        <v>9.3997299999999999</v>
      </c>
      <c r="BH37" s="855">
        <v>4.0081499999999997</v>
      </c>
      <c r="BI37" s="855">
        <v>82.712800000000001</v>
      </c>
      <c r="BJ37" s="855">
        <v>3.8793199999999999</v>
      </c>
      <c r="BK37" s="108"/>
      <c r="BL37" s="857" t="s">
        <v>1718</v>
      </c>
      <c r="BM37" s="857" t="s">
        <v>1719</v>
      </c>
      <c r="BN37" s="857" t="s">
        <v>1720</v>
      </c>
      <c r="BO37" s="857" t="s">
        <v>1721</v>
      </c>
      <c r="BP37" s="857" t="s">
        <v>1722</v>
      </c>
      <c r="BQ37" s="108"/>
      <c r="BR37" s="118" t="s">
        <v>518</v>
      </c>
    </row>
    <row r="38" spans="1:70" s="106" customFormat="1" x14ac:dyDescent="0.25">
      <c r="A38" s="107" t="s">
        <v>1772</v>
      </c>
      <c r="B38" s="108"/>
      <c r="C38" s="724">
        <v>43511</v>
      </c>
      <c r="D38" s="108"/>
      <c r="E38" s="109">
        <v>14027.5</v>
      </c>
      <c r="F38" s="108"/>
      <c r="G38" s="110">
        <v>44.98</v>
      </c>
      <c r="H38" s="112"/>
      <c r="I38" s="111">
        <v>0.71650000000000003</v>
      </c>
      <c r="J38" s="111">
        <v>1.5808</v>
      </c>
      <c r="K38" s="111">
        <v>5.8353000000000002</v>
      </c>
      <c r="L38" s="111">
        <v>17.779499999999999</v>
      </c>
      <c r="M38" s="111">
        <v>4.5803000000000003</v>
      </c>
      <c r="N38" s="113">
        <v>2.2970000000000002</v>
      </c>
      <c r="O38" s="111">
        <v>2.0394000000000001</v>
      </c>
      <c r="P38" s="111">
        <v>15.431699999999999</v>
      </c>
      <c r="Q38" s="111">
        <v>17.871099999999998</v>
      </c>
      <c r="R38" s="111" t="s">
        <v>430</v>
      </c>
      <c r="S38" s="111">
        <v>1.1696</v>
      </c>
      <c r="T38" s="111">
        <v>20.363900000000001</v>
      </c>
      <c r="U38" s="111">
        <v>5.3643000000000001</v>
      </c>
      <c r="V38" s="111">
        <v>6.5876999999999999</v>
      </c>
      <c r="W38" s="111">
        <v>1.1696</v>
      </c>
      <c r="X38" s="111">
        <v>22.595700000000001</v>
      </c>
      <c r="Y38" s="112"/>
      <c r="Z38" s="109">
        <v>9</v>
      </c>
      <c r="AA38" s="109">
        <v>7</v>
      </c>
      <c r="AB38" s="109">
        <v>11</v>
      </c>
      <c r="AC38" s="109">
        <v>14</v>
      </c>
      <c r="AD38" s="109">
        <v>13</v>
      </c>
      <c r="AE38" s="109">
        <v>11</v>
      </c>
      <c r="AF38" s="109">
        <v>10</v>
      </c>
      <c r="AG38" s="109">
        <v>10</v>
      </c>
      <c r="AH38" s="109">
        <v>9</v>
      </c>
      <c r="AI38" s="109" t="s">
        <v>430</v>
      </c>
      <c r="AJ38" s="109">
        <v>6</v>
      </c>
      <c r="AK38" s="109">
        <v>15</v>
      </c>
      <c r="AL38" s="109">
        <v>13</v>
      </c>
      <c r="AM38" s="109">
        <v>13</v>
      </c>
      <c r="AN38" s="109">
        <v>6</v>
      </c>
      <c r="AO38" s="108"/>
      <c r="AP38" s="111" t="s">
        <v>430</v>
      </c>
      <c r="AQ38" s="111">
        <v>22.05</v>
      </c>
      <c r="AR38" s="111">
        <v>13.88</v>
      </c>
      <c r="AS38" s="111">
        <v>9.15</v>
      </c>
      <c r="AT38" s="111">
        <v>14.75</v>
      </c>
      <c r="AU38" s="114"/>
      <c r="AV38" s="109" t="s">
        <v>430</v>
      </c>
      <c r="AW38" s="109">
        <v>6</v>
      </c>
      <c r="AX38" s="109">
        <v>11</v>
      </c>
      <c r="AY38" s="109">
        <v>10</v>
      </c>
      <c r="AZ38" s="109">
        <v>13</v>
      </c>
      <c r="BA38" s="256"/>
      <c r="BB38" s="111">
        <v>17.188801707930701</v>
      </c>
      <c r="BC38" s="286">
        <v>0.78315826681936296</v>
      </c>
      <c r="BD38" s="286">
        <v>5.6710931164921201E-2</v>
      </c>
      <c r="BE38" s="286">
        <v>-0.54819812852984795</v>
      </c>
      <c r="BF38" s="108"/>
      <c r="BG38" s="855">
        <v>8.2075399999999998</v>
      </c>
      <c r="BH38" s="855">
        <v>17.633700000000001</v>
      </c>
      <c r="BI38" s="855">
        <v>69.623599999999996</v>
      </c>
      <c r="BJ38" s="855">
        <v>4.5351600000000003</v>
      </c>
      <c r="BK38" s="108"/>
      <c r="BL38" s="857" t="s">
        <v>479</v>
      </c>
      <c r="BM38" s="857" t="s">
        <v>1724</v>
      </c>
      <c r="BN38" s="857" t="s">
        <v>1725</v>
      </c>
      <c r="BO38" s="857" t="s">
        <v>1726</v>
      </c>
      <c r="BP38" s="857" t="s">
        <v>1727</v>
      </c>
      <c r="BQ38" s="108"/>
      <c r="BR38" s="118" t="s">
        <v>518</v>
      </c>
    </row>
    <row r="39" spans="1:70" s="106" customFormat="1" x14ac:dyDescent="0.25">
      <c r="A39" s="107" t="s">
        <v>1773</v>
      </c>
      <c r="B39" s="108"/>
      <c r="C39" s="724">
        <v>43416</v>
      </c>
      <c r="D39" s="108"/>
      <c r="E39" s="109">
        <v>12554.6</v>
      </c>
      <c r="F39" s="108"/>
      <c r="G39" s="110">
        <v>43.396799999999999</v>
      </c>
      <c r="H39" s="112"/>
      <c r="I39" s="111">
        <v>0.76600000000000001</v>
      </c>
      <c r="J39" s="111">
        <v>1.508</v>
      </c>
      <c r="K39" s="111">
        <v>7.3014999999999999</v>
      </c>
      <c r="L39" s="111">
        <v>20.6828</v>
      </c>
      <c r="M39" s="111">
        <v>3.3801000000000001</v>
      </c>
      <c r="N39" s="113">
        <v>-4.8985000000000003</v>
      </c>
      <c r="O39" s="111">
        <v>-0.627</v>
      </c>
      <c r="P39" s="111">
        <v>13.7057</v>
      </c>
      <c r="Q39" s="111">
        <v>16.668800000000001</v>
      </c>
      <c r="R39" s="111" t="s">
        <v>430</v>
      </c>
      <c r="S39" s="111">
        <v>0.99839999999999995</v>
      </c>
      <c r="T39" s="111">
        <v>26.517600000000002</v>
      </c>
      <c r="U39" s="111">
        <v>4.4482999999999997</v>
      </c>
      <c r="V39" s="111">
        <v>-2.2513000000000001</v>
      </c>
      <c r="W39" s="111">
        <v>0.99839999999999995</v>
      </c>
      <c r="X39" s="111">
        <v>21.1783</v>
      </c>
      <c r="Y39" s="112"/>
      <c r="Z39" s="109">
        <v>6</v>
      </c>
      <c r="AA39" s="109">
        <v>9</v>
      </c>
      <c r="AB39" s="109">
        <v>4</v>
      </c>
      <c r="AC39" s="109">
        <v>7</v>
      </c>
      <c r="AD39" s="109">
        <v>15</v>
      </c>
      <c r="AE39" s="109">
        <v>16</v>
      </c>
      <c r="AF39" s="109">
        <v>16</v>
      </c>
      <c r="AG39" s="109">
        <v>15</v>
      </c>
      <c r="AH39" s="109">
        <v>11</v>
      </c>
      <c r="AI39" s="109" t="s">
        <v>430</v>
      </c>
      <c r="AJ39" s="109">
        <v>9</v>
      </c>
      <c r="AK39" s="109">
        <v>4</v>
      </c>
      <c r="AL39" s="109">
        <v>15</v>
      </c>
      <c r="AM39" s="109">
        <v>16</v>
      </c>
      <c r="AN39" s="109">
        <v>9</v>
      </c>
      <c r="AO39" s="108"/>
      <c r="AP39" s="111" t="s">
        <v>430</v>
      </c>
      <c r="AQ39" s="111">
        <v>20.79</v>
      </c>
      <c r="AR39" s="111">
        <v>13.24</v>
      </c>
      <c r="AS39" s="111">
        <v>5.7</v>
      </c>
      <c r="AT39" s="111">
        <v>10.4</v>
      </c>
      <c r="AU39" s="114"/>
      <c r="AV39" s="109" t="s">
        <v>430</v>
      </c>
      <c r="AW39" s="109">
        <v>10</v>
      </c>
      <c r="AX39" s="109">
        <v>14</v>
      </c>
      <c r="AY39" s="109">
        <v>15</v>
      </c>
      <c r="AZ39" s="109">
        <v>15</v>
      </c>
      <c r="BA39" s="256"/>
      <c r="BB39" s="111">
        <v>18.423819046192101</v>
      </c>
      <c r="BC39" s="286">
        <v>0.81435559383662703</v>
      </c>
      <c r="BD39" s="286">
        <v>4.61176213429456E-2</v>
      </c>
      <c r="BE39" s="286">
        <v>-0.73399714105125602</v>
      </c>
      <c r="BF39" s="108"/>
      <c r="BG39" s="111" t="s">
        <v>430</v>
      </c>
      <c r="BH39" s="111">
        <v>7.4959300000000004</v>
      </c>
      <c r="BI39" s="111">
        <v>85.112099999999998</v>
      </c>
      <c r="BJ39" s="111">
        <v>7.3919699999999997</v>
      </c>
      <c r="BK39" s="108"/>
      <c r="BL39" s="117" t="s">
        <v>1729</v>
      </c>
      <c r="BM39" s="117" t="s">
        <v>1730</v>
      </c>
      <c r="BN39" s="117" t="s">
        <v>1731</v>
      </c>
      <c r="BO39" s="117" t="s">
        <v>1732</v>
      </c>
      <c r="BP39" s="117" t="s">
        <v>1733</v>
      </c>
      <c r="BQ39" s="108"/>
      <c r="BR39" s="118" t="s">
        <v>525</v>
      </c>
    </row>
    <row r="40" spans="1:70" s="106" customFormat="1" x14ac:dyDescent="0.25">
      <c r="A40" s="107" t="s">
        <v>1774</v>
      </c>
      <c r="B40" s="108"/>
      <c r="C40" s="724">
        <v>43403</v>
      </c>
      <c r="D40" s="108"/>
      <c r="E40" s="109">
        <v>13509.5</v>
      </c>
      <c r="F40" s="108"/>
      <c r="G40" s="110">
        <v>52.63</v>
      </c>
      <c r="H40" s="112"/>
      <c r="I40" s="111">
        <v>0.2858</v>
      </c>
      <c r="J40" s="111">
        <v>1.7201</v>
      </c>
      <c r="K40" s="111">
        <v>9.4405999999999999</v>
      </c>
      <c r="L40" s="111">
        <v>25.518699999999999</v>
      </c>
      <c r="M40" s="111">
        <v>11.788399999999999</v>
      </c>
      <c r="N40" s="113">
        <v>11.551500000000001</v>
      </c>
      <c r="O40" s="111">
        <v>11.689399999999999</v>
      </c>
      <c r="P40" s="111">
        <v>25.556699999999999</v>
      </c>
      <c r="Q40" s="111">
        <v>21.716899999999999</v>
      </c>
      <c r="R40" s="111" t="s">
        <v>430</v>
      </c>
      <c r="S40" s="111">
        <v>0.95909999999999995</v>
      </c>
      <c r="T40" s="111">
        <v>28.209499999999998</v>
      </c>
      <c r="U40" s="111">
        <v>13.1341</v>
      </c>
      <c r="V40" s="111">
        <v>15.797599999999999</v>
      </c>
      <c r="W40" s="111">
        <v>0.95909999999999995</v>
      </c>
      <c r="X40" s="111">
        <v>24.151199999999999</v>
      </c>
      <c r="Y40" s="112"/>
      <c r="Z40" s="109">
        <v>15</v>
      </c>
      <c r="AA40" s="109">
        <v>5</v>
      </c>
      <c r="AB40" s="109">
        <v>1</v>
      </c>
      <c r="AC40" s="109">
        <v>3</v>
      </c>
      <c r="AD40" s="109">
        <v>3</v>
      </c>
      <c r="AE40" s="109">
        <v>2</v>
      </c>
      <c r="AF40" s="109">
        <v>2</v>
      </c>
      <c r="AG40" s="109">
        <v>2</v>
      </c>
      <c r="AH40" s="109">
        <v>1</v>
      </c>
      <c r="AI40" s="109" t="s">
        <v>430</v>
      </c>
      <c r="AJ40" s="109">
        <v>10</v>
      </c>
      <c r="AK40" s="109">
        <v>3</v>
      </c>
      <c r="AL40" s="109">
        <v>3</v>
      </c>
      <c r="AM40" s="109">
        <v>3</v>
      </c>
      <c r="AN40" s="109">
        <v>10</v>
      </c>
      <c r="AO40" s="108"/>
      <c r="AP40" s="111" t="s">
        <v>430</v>
      </c>
      <c r="AQ40" s="111">
        <v>26.39</v>
      </c>
      <c r="AR40" s="111">
        <v>22.43</v>
      </c>
      <c r="AS40" s="111">
        <v>18.89</v>
      </c>
      <c r="AT40" s="111">
        <v>30.73</v>
      </c>
      <c r="AU40" s="114"/>
      <c r="AV40" s="109" t="s">
        <v>430</v>
      </c>
      <c r="AW40" s="109">
        <v>1</v>
      </c>
      <c r="AX40" s="109">
        <v>2</v>
      </c>
      <c r="AY40" s="109">
        <v>1</v>
      </c>
      <c r="AZ40" s="109">
        <v>2</v>
      </c>
      <c r="BA40" s="256"/>
      <c r="BB40" s="111">
        <v>18.843439606834199</v>
      </c>
      <c r="BC40" s="286">
        <v>0.84410108145613405</v>
      </c>
      <c r="BD40" s="286">
        <v>8.9202443720724903E-2</v>
      </c>
      <c r="BE40" s="286">
        <v>0.186946912674612</v>
      </c>
      <c r="BF40" s="108"/>
      <c r="BG40" s="855">
        <v>14.542999999999999</v>
      </c>
      <c r="BH40" s="855">
        <v>18.642399999999999</v>
      </c>
      <c r="BI40" s="855">
        <v>64.475099999999998</v>
      </c>
      <c r="BJ40" s="855">
        <v>2.3395000000000001</v>
      </c>
      <c r="BK40" s="108"/>
      <c r="BL40" s="857" t="s">
        <v>1735</v>
      </c>
      <c r="BM40" s="857" t="s">
        <v>1736</v>
      </c>
      <c r="BN40" s="857" t="s">
        <v>1737</v>
      </c>
      <c r="BO40" s="857" t="s">
        <v>1738</v>
      </c>
      <c r="BP40" s="857" t="s">
        <v>1739</v>
      </c>
      <c r="BQ40" s="108"/>
      <c r="BR40" s="118" t="s">
        <v>518</v>
      </c>
    </row>
    <row r="41" spans="1:70" s="106" customFormat="1" x14ac:dyDescent="0.25">
      <c r="A41" s="107" t="s">
        <v>1775</v>
      </c>
      <c r="B41" s="108"/>
      <c r="C41" s="724">
        <v>41276</v>
      </c>
      <c r="D41" s="108"/>
      <c r="E41" s="109">
        <v>9405.9599999999991</v>
      </c>
      <c r="F41" s="108"/>
      <c r="G41" s="110">
        <v>101.51</v>
      </c>
      <c r="H41" s="112"/>
      <c r="I41" s="111">
        <v>0.28649999999999998</v>
      </c>
      <c r="J41" s="111">
        <v>-5.91E-2</v>
      </c>
      <c r="K41" s="111">
        <v>5.1589999999999998</v>
      </c>
      <c r="L41" s="111">
        <v>16.250599999999999</v>
      </c>
      <c r="M41" s="111">
        <v>3.7616000000000001</v>
      </c>
      <c r="N41" s="113">
        <v>1.9996</v>
      </c>
      <c r="O41" s="111">
        <v>1.3519000000000001</v>
      </c>
      <c r="P41" s="111">
        <v>14.257300000000001</v>
      </c>
      <c r="Q41" s="111">
        <v>16.4224</v>
      </c>
      <c r="R41" s="111">
        <v>17.1174</v>
      </c>
      <c r="S41" s="111">
        <v>0.53480000000000005</v>
      </c>
      <c r="T41" s="111">
        <v>20.5868</v>
      </c>
      <c r="U41" s="111">
        <v>4.7466999999999997</v>
      </c>
      <c r="V41" s="111">
        <v>4.2196999999999996</v>
      </c>
      <c r="W41" s="111">
        <v>0.53480000000000005</v>
      </c>
      <c r="X41" s="111">
        <v>16.9236</v>
      </c>
      <c r="Y41" s="112"/>
      <c r="Z41" s="109">
        <v>14</v>
      </c>
      <c r="AA41" s="109">
        <v>16</v>
      </c>
      <c r="AB41" s="109">
        <v>14</v>
      </c>
      <c r="AC41" s="109">
        <v>15</v>
      </c>
      <c r="AD41" s="109">
        <v>14</v>
      </c>
      <c r="AE41" s="109">
        <v>14</v>
      </c>
      <c r="AF41" s="109">
        <v>13</v>
      </c>
      <c r="AG41" s="109">
        <v>14</v>
      </c>
      <c r="AH41" s="109">
        <v>12</v>
      </c>
      <c r="AI41" s="109">
        <v>8</v>
      </c>
      <c r="AJ41" s="109">
        <v>16</v>
      </c>
      <c r="AK41" s="109">
        <v>14</v>
      </c>
      <c r="AL41" s="109">
        <v>14</v>
      </c>
      <c r="AM41" s="109">
        <v>14</v>
      </c>
      <c r="AN41" s="109">
        <v>16</v>
      </c>
      <c r="AO41" s="108"/>
      <c r="AP41" s="111">
        <v>18.559999999999999</v>
      </c>
      <c r="AQ41" s="111">
        <v>20.440000000000001</v>
      </c>
      <c r="AR41" s="111">
        <v>13.54</v>
      </c>
      <c r="AS41" s="111">
        <v>8.1300000000000008</v>
      </c>
      <c r="AT41" s="111">
        <v>11.88</v>
      </c>
      <c r="AU41" s="114"/>
      <c r="AV41" s="109">
        <v>7</v>
      </c>
      <c r="AW41" s="109">
        <v>11</v>
      </c>
      <c r="AX41" s="109">
        <v>12</v>
      </c>
      <c r="AY41" s="109">
        <v>13</v>
      </c>
      <c r="AZ41" s="109">
        <v>14</v>
      </c>
      <c r="BA41" s="256"/>
      <c r="BB41" s="111">
        <v>16.249096986801501</v>
      </c>
      <c r="BC41" s="286">
        <v>0.77715668188101805</v>
      </c>
      <c r="BD41" s="286">
        <v>5.4158097616444002E-2</v>
      </c>
      <c r="BE41" s="286">
        <v>-0.63129974473860595</v>
      </c>
      <c r="BF41" s="108"/>
      <c r="BG41" s="855">
        <v>7.6128499999999999</v>
      </c>
      <c r="BH41" s="855">
        <v>4.2643500000000003</v>
      </c>
      <c r="BI41" s="855">
        <v>82.186800000000005</v>
      </c>
      <c r="BJ41" s="855">
        <v>5.9359999999999999</v>
      </c>
      <c r="BK41" s="108"/>
      <c r="BL41" s="857" t="s">
        <v>1741</v>
      </c>
      <c r="BM41" s="857" t="s">
        <v>1742</v>
      </c>
      <c r="BN41" s="857" t="s">
        <v>1743</v>
      </c>
      <c r="BO41" s="857" t="s">
        <v>1744</v>
      </c>
      <c r="BP41" s="857" t="s">
        <v>1012</v>
      </c>
      <c r="BQ41" s="108"/>
      <c r="BR41" s="118" t="s">
        <v>518</v>
      </c>
    </row>
    <row r="42" spans="1:70" s="106" customFormat="1" x14ac:dyDescent="0.25">
      <c r="A42" s="107" t="s">
        <v>1776</v>
      </c>
      <c r="B42" s="108"/>
      <c r="C42" s="724">
        <v>45286</v>
      </c>
      <c r="D42" s="108"/>
      <c r="E42" s="109">
        <v>7240.37</v>
      </c>
      <c r="F42" s="108"/>
      <c r="G42" s="110">
        <v>16.842199999999998</v>
      </c>
      <c r="H42" s="112"/>
      <c r="I42" s="111">
        <v>0.9627</v>
      </c>
      <c r="J42" s="111">
        <v>1.9288000000000001</v>
      </c>
      <c r="K42" s="111">
        <v>7.8639000000000001</v>
      </c>
      <c r="L42" s="111">
        <v>30.3324</v>
      </c>
      <c r="M42" s="111">
        <v>17.036899999999999</v>
      </c>
      <c r="N42" s="113">
        <v>16.5792</v>
      </c>
      <c r="O42" s="111">
        <v>16.238399999999999</v>
      </c>
      <c r="P42" s="111" t="s">
        <v>430</v>
      </c>
      <c r="Q42" s="111" t="s">
        <v>430</v>
      </c>
      <c r="R42" s="111" t="s">
        <v>430</v>
      </c>
      <c r="S42" s="111">
        <v>1.7403999999999999</v>
      </c>
      <c r="T42" s="111">
        <v>34.133499999999998</v>
      </c>
      <c r="U42" s="111">
        <v>17.517900000000001</v>
      </c>
      <c r="V42" s="111">
        <v>19.729299999999999</v>
      </c>
      <c r="W42" s="111">
        <v>1.7403999999999999</v>
      </c>
      <c r="X42" s="111">
        <v>23.003900000000002</v>
      </c>
      <c r="Y42" s="112"/>
      <c r="Z42" s="109">
        <v>5</v>
      </c>
      <c r="AA42" s="109">
        <v>3</v>
      </c>
      <c r="AB42" s="109">
        <v>3</v>
      </c>
      <c r="AC42" s="109">
        <v>1</v>
      </c>
      <c r="AD42" s="109">
        <v>1</v>
      </c>
      <c r="AE42" s="109">
        <v>1</v>
      </c>
      <c r="AF42" s="109">
        <v>1</v>
      </c>
      <c r="AG42" s="109" t="s">
        <v>430</v>
      </c>
      <c r="AH42" s="109" t="s">
        <v>430</v>
      </c>
      <c r="AI42" s="109" t="s">
        <v>430</v>
      </c>
      <c r="AJ42" s="109">
        <v>1</v>
      </c>
      <c r="AK42" s="109">
        <v>1</v>
      </c>
      <c r="AL42" s="109">
        <v>1</v>
      </c>
      <c r="AM42" s="109">
        <v>1</v>
      </c>
      <c r="AN42" s="109">
        <v>1</v>
      </c>
      <c r="AO42" s="108"/>
      <c r="AP42" s="111" t="s">
        <v>430</v>
      </c>
      <c r="AQ42" s="111" t="s">
        <v>430</v>
      </c>
      <c r="AR42" s="111" t="s">
        <v>430</v>
      </c>
      <c r="AS42" s="111" t="s">
        <v>430</v>
      </c>
      <c r="AT42" s="111">
        <v>39.04</v>
      </c>
      <c r="AU42" s="114"/>
      <c r="AV42" s="109" t="s">
        <v>430</v>
      </c>
      <c r="AW42" s="109" t="s">
        <v>430</v>
      </c>
      <c r="AX42" s="109" t="s">
        <v>430</v>
      </c>
      <c r="AY42" s="109" t="s">
        <v>430</v>
      </c>
      <c r="AZ42" s="109">
        <v>1</v>
      </c>
      <c r="BA42" s="256"/>
      <c r="BB42" s="111">
        <v>20.893639167221298</v>
      </c>
      <c r="BC42" s="286">
        <v>0.89211094327629703</v>
      </c>
      <c r="BD42" s="286">
        <v>6.8970415281869396E-2</v>
      </c>
      <c r="BE42" s="286">
        <v>0.33501125481691102</v>
      </c>
      <c r="BF42" s="108"/>
      <c r="BG42" s="855">
        <v>2.8681399999999999</v>
      </c>
      <c r="BH42" s="855">
        <v>10.511100000000001</v>
      </c>
      <c r="BI42" s="855">
        <v>82.956500000000005</v>
      </c>
      <c r="BJ42" s="855">
        <v>3.6642600000000001</v>
      </c>
      <c r="BK42" s="108"/>
      <c r="BL42" s="857" t="s">
        <v>1746</v>
      </c>
      <c r="BM42" s="857" t="s">
        <v>1747</v>
      </c>
      <c r="BN42" s="857" t="s">
        <v>1748</v>
      </c>
      <c r="BO42" s="857" t="s">
        <v>1749</v>
      </c>
      <c r="BP42" s="857" t="s">
        <v>1750</v>
      </c>
      <c r="BQ42" s="108"/>
      <c r="BR42" s="118" t="s">
        <v>443</v>
      </c>
    </row>
    <row r="43" spans="1:70" s="106" customFormat="1" x14ac:dyDescent="0.25">
      <c r="A43" s="107" t="s">
        <v>1777</v>
      </c>
      <c r="B43" s="108"/>
      <c r="C43" s="724">
        <v>43503</v>
      </c>
      <c r="D43" s="108"/>
      <c r="E43" s="109">
        <v>6630.72</v>
      </c>
      <c r="F43" s="108"/>
      <c r="G43" s="110">
        <v>52.536999999999999</v>
      </c>
      <c r="H43" s="112"/>
      <c r="I43" s="111">
        <v>0.47810000000000002</v>
      </c>
      <c r="J43" s="111">
        <v>1.9997</v>
      </c>
      <c r="K43" s="111">
        <v>6.8064</v>
      </c>
      <c r="L43" s="111">
        <v>20.525300000000001</v>
      </c>
      <c r="M43" s="111">
        <v>6.5529999999999999</v>
      </c>
      <c r="N43" s="113">
        <v>6.0496999999999996</v>
      </c>
      <c r="O43" s="111">
        <v>5.8537999999999997</v>
      </c>
      <c r="P43" s="111">
        <v>19.425799999999999</v>
      </c>
      <c r="Q43" s="111">
        <v>19.062899999999999</v>
      </c>
      <c r="R43" s="111" t="s">
        <v>430</v>
      </c>
      <c r="S43" s="111">
        <v>1.1105</v>
      </c>
      <c r="T43" s="111">
        <v>22.552399999999999</v>
      </c>
      <c r="U43" s="111">
        <v>7.4332000000000003</v>
      </c>
      <c r="V43" s="111">
        <v>9.9768000000000008</v>
      </c>
      <c r="W43" s="111">
        <v>1.1105</v>
      </c>
      <c r="X43" s="111">
        <v>25.119299999999999</v>
      </c>
      <c r="Y43" s="112"/>
      <c r="Z43" s="109">
        <v>13</v>
      </c>
      <c r="AA43" s="109">
        <v>2</v>
      </c>
      <c r="AB43" s="109">
        <v>6</v>
      </c>
      <c r="AC43" s="109">
        <v>8</v>
      </c>
      <c r="AD43" s="109">
        <v>12</v>
      </c>
      <c r="AE43" s="109">
        <v>6</v>
      </c>
      <c r="AF43" s="109">
        <v>6</v>
      </c>
      <c r="AG43" s="109">
        <v>5</v>
      </c>
      <c r="AH43" s="109">
        <v>6</v>
      </c>
      <c r="AI43" s="109" t="s">
        <v>430</v>
      </c>
      <c r="AJ43" s="109">
        <v>7</v>
      </c>
      <c r="AK43" s="109">
        <v>12</v>
      </c>
      <c r="AL43" s="109">
        <v>12</v>
      </c>
      <c r="AM43" s="109">
        <v>8</v>
      </c>
      <c r="AN43" s="109">
        <v>7</v>
      </c>
      <c r="AO43" s="108"/>
      <c r="AP43" s="111" t="s">
        <v>430</v>
      </c>
      <c r="AQ43" s="111">
        <v>23.82</v>
      </c>
      <c r="AR43" s="111">
        <v>17.46</v>
      </c>
      <c r="AS43" s="111">
        <v>12.54</v>
      </c>
      <c r="AT43" s="111">
        <v>19.97</v>
      </c>
      <c r="AU43" s="114"/>
      <c r="AV43" s="109" t="s">
        <v>430</v>
      </c>
      <c r="AW43" s="109">
        <v>3</v>
      </c>
      <c r="AX43" s="109">
        <v>5</v>
      </c>
      <c r="AY43" s="109">
        <v>5</v>
      </c>
      <c r="AZ43" s="109">
        <v>8</v>
      </c>
      <c r="BA43" s="256"/>
      <c r="BB43" s="111">
        <v>17.838087427712701</v>
      </c>
      <c r="BC43" s="286">
        <v>0.83057263417965099</v>
      </c>
      <c r="BD43" s="286">
        <v>7.0183807609291798E-2</v>
      </c>
      <c r="BE43" s="286">
        <v>-0.363251885792233</v>
      </c>
      <c r="BF43" s="108"/>
      <c r="BG43" s="111" t="s">
        <v>430</v>
      </c>
      <c r="BH43" s="855">
        <v>29.3185</v>
      </c>
      <c r="BI43" s="855">
        <v>68.063500000000005</v>
      </c>
      <c r="BJ43" s="855">
        <v>2.6179999999999999</v>
      </c>
      <c r="BK43" s="108"/>
      <c r="BL43" s="857" t="s">
        <v>1752</v>
      </c>
      <c r="BM43" s="857" t="s">
        <v>1753</v>
      </c>
      <c r="BN43" s="857" t="s">
        <v>1754</v>
      </c>
      <c r="BO43" s="857" t="s">
        <v>1755</v>
      </c>
      <c r="BP43" s="857" t="s">
        <v>1756</v>
      </c>
      <c r="BQ43" s="108"/>
      <c r="BR43" s="118" t="s">
        <v>476</v>
      </c>
    </row>
    <row r="44" spans="1:70" s="106" customFormat="1" x14ac:dyDescent="0.25">
      <c r="A44" s="107" t="s">
        <v>1778</v>
      </c>
      <c r="B44" s="108"/>
      <c r="C44" s="724">
        <v>41275</v>
      </c>
      <c r="D44" s="108"/>
      <c r="E44" s="109">
        <v>5731.31</v>
      </c>
      <c r="F44" s="108"/>
      <c r="G44" s="110">
        <v>109.87050000000001</v>
      </c>
      <c r="H44" s="112"/>
      <c r="I44" s="111">
        <v>0.72889999999999999</v>
      </c>
      <c r="J44" s="111">
        <v>1.6941999999999999</v>
      </c>
      <c r="K44" s="111">
        <v>5.4813000000000001</v>
      </c>
      <c r="L44" s="111">
        <v>23.108899999999998</v>
      </c>
      <c r="M44" s="111">
        <v>12.2979</v>
      </c>
      <c r="N44" s="113">
        <v>11.000500000000001</v>
      </c>
      <c r="O44" s="111">
        <v>5.3544999999999998</v>
      </c>
      <c r="P44" s="111">
        <v>18.390699999999999</v>
      </c>
      <c r="Q44" s="111">
        <v>14.6235</v>
      </c>
      <c r="R44" s="111">
        <v>14.263</v>
      </c>
      <c r="S44" s="111">
        <v>0.60619999999999996</v>
      </c>
      <c r="T44" s="111">
        <v>26.036899999999999</v>
      </c>
      <c r="U44" s="111">
        <v>13.6821</v>
      </c>
      <c r="V44" s="111">
        <v>16.085899999999999</v>
      </c>
      <c r="W44" s="111">
        <v>0.60619999999999996</v>
      </c>
      <c r="X44" s="111">
        <v>16.941199999999998</v>
      </c>
      <c r="Y44" s="112"/>
      <c r="Z44" s="109">
        <v>8</v>
      </c>
      <c r="AA44" s="109">
        <v>6</v>
      </c>
      <c r="AB44" s="109">
        <v>12</v>
      </c>
      <c r="AC44" s="109">
        <v>4</v>
      </c>
      <c r="AD44" s="109">
        <v>2</v>
      </c>
      <c r="AE44" s="109">
        <v>3</v>
      </c>
      <c r="AF44" s="109">
        <v>7</v>
      </c>
      <c r="AG44" s="109">
        <v>6</v>
      </c>
      <c r="AH44" s="109">
        <v>15</v>
      </c>
      <c r="AI44" s="109">
        <v>10</v>
      </c>
      <c r="AJ44" s="109">
        <v>15</v>
      </c>
      <c r="AK44" s="109">
        <v>5</v>
      </c>
      <c r="AL44" s="109">
        <v>2</v>
      </c>
      <c r="AM44" s="109">
        <v>2</v>
      </c>
      <c r="AN44" s="109">
        <v>15</v>
      </c>
      <c r="AO44" s="108"/>
      <c r="AP44" s="111">
        <v>16.010000000000002</v>
      </c>
      <c r="AQ44" s="111">
        <v>19.86</v>
      </c>
      <c r="AR44" s="111">
        <v>16.3</v>
      </c>
      <c r="AS44" s="111">
        <v>13.72</v>
      </c>
      <c r="AT44" s="111">
        <v>28.01</v>
      </c>
      <c r="AU44" s="114"/>
      <c r="AV44" s="109">
        <v>10</v>
      </c>
      <c r="AW44" s="109">
        <v>13</v>
      </c>
      <c r="AX44" s="109">
        <v>7</v>
      </c>
      <c r="AY44" s="109">
        <v>4</v>
      </c>
      <c r="AZ44" s="109">
        <v>3</v>
      </c>
      <c r="BA44" s="256"/>
      <c r="BB44" s="111">
        <v>19.094973180321499</v>
      </c>
      <c r="BC44" s="286">
        <v>0.880318728423788</v>
      </c>
      <c r="BD44" s="286">
        <v>6.2552233374349897E-2</v>
      </c>
      <c r="BE44" s="286">
        <v>-0.36360060296017699</v>
      </c>
      <c r="BF44" s="108"/>
      <c r="BG44" s="111" t="s">
        <v>430</v>
      </c>
      <c r="BH44" s="855">
        <v>18.822700000000001</v>
      </c>
      <c r="BI44" s="855">
        <v>76.095200000000006</v>
      </c>
      <c r="BJ44" s="855">
        <v>5.0820999999999996</v>
      </c>
      <c r="BK44" s="108"/>
      <c r="BL44" s="857" t="s">
        <v>1758</v>
      </c>
      <c r="BM44" s="857" t="s">
        <v>1759</v>
      </c>
      <c r="BN44" s="857" t="s">
        <v>1760</v>
      </c>
      <c r="BO44" s="857" t="s">
        <v>1761</v>
      </c>
      <c r="BP44" s="857" t="s">
        <v>1762</v>
      </c>
      <c r="BQ44" s="108"/>
      <c r="BR44" s="118" t="s">
        <v>476</v>
      </c>
    </row>
    <row r="45" spans="1:70" x14ac:dyDescent="0.25">
      <c r="A45" s="36" t="s">
        <v>93</v>
      </c>
      <c r="B45" s="43"/>
      <c r="C45" s="710"/>
      <c r="D45" s="43"/>
      <c r="E45" s="51"/>
      <c r="F45" s="43"/>
      <c r="G45" s="55"/>
      <c r="H45" s="66"/>
      <c r="I45" s="59">
        <v>0.71689999999999998</v>
      </c>
      <c r="J45" s="59">
        <v>1.3996</v>
      </c>
      <c r="K45" s="59">
        <v>6.3925999999999998</v>
      </c>
      <c r="L45" s="59">
        <v>20.8858</v>
      </c>
      <c r="M45" s="59">
        <v>7.9401000000000002</v>
      </c>
      <c r="N45" s="70">
        <v>5.4733000000000001</v>
      </c>
      <c r="O45" s="59">
        <v>4.9362000000000004</v>
      </c>
      <c r="P45" s="59">
        <v>18.172699999999999</v>
      </c>
      <c r="Q45" s="59">
        <v>18.073599999999999</v>
      </c>
      <c r="R45" s="59">
        <v>18.199100000000001</v>
      </c>
      <c r="S45" s="59">
        <v>1.0462</v>
      </c>
      <c r="T45" s="59">
        <v>24.3996</v>
      </c>
      <c r="U45" s="59">
        <v>8.9454999999999991</v>
      </c>
      <c r="V45" s="59">
        <v>9.3265999999999991</v>
      </c>
      <c r="W45" s="59">
        <v>1.0462</v>
      </c>
      <c r="X45" s="59">
        <v>21.904900000000001</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19.239000000000001</v>
      </c>
      <c r="AQ45" s="59">
        <v>22.042857142857098</v>
      </c>
      <c r="AR45" s="59">
        <v>16.456666666666699</v>
      </c>
      <c r="AS45" s="59">
        <v>11.343999999999999</v>
      </c>
      <c r="AT45" s="59">
        <v>20.500624999999999</v>
      </c>
      <c r="AU45" s="78"/>
      <c r="AV45" s="51">
        <v>10</v>
      </c>
      <c r="AW45" s="51">
        <v>14</v>
      </c>
      <c r="AX45" s="51">
        <v>15</v>
      </c>
      <c r="AY45" s="51">
        <v>15</v>
      </c>
      <c r="AZ45" s="51">
        <v>16</v>
      </c>
      <c r="BA45" s="254"/>
      <c r="BB45" s="59"/>
      <c r="BC45" s="282"/>
      <c r="BD45" s="282"/>
      <c r="BE45" s="282"/>
      <c r="BF45" s="43"/>
      <c r="BG45" s="59"/>
      <c r="BH45" s="59"/>
      <c r="BI45" s="59"/>
      <c r="BJ45" s="59"/>
      <c r="BK45" s="43"/>
      <c r="BL45" s="84"/>
      <c r="BM45" s="84"/>
      <c r="BN45" s="84"/>
      <c r="BO45" s="84"/>
      <c r="BP45" s="84"/>
      <c r="BQ45" s="43"/>
      <c r="BR45" s="88"/>
    </row>
    <row r="46" spans="1:70" x14ac:dyDescent="0.25">
      <c r="A46" s="37" t="s">
        <v>94</v>
      </c>
      <c r="B46" s="44"/>
      <c r="C46" s="711"/>
      <c r="D46" s="44"/>
      <c r="E46" s="52"/>
      <c r="F46" s="44"/>
      <c r="G46" s="56"/>
      <c r="H46" s="67"/>
      <c r="I46" s="60">
        <v>1.1377999999999999</v>
      </c>
      <c r="J46" s="60">
        <v>2.2664</v>
      </c>
      <c r="K46" s="60">
        <v>9.4405999999999999</v>
      </c>
      <c r="L46" s="60">
        <v>30.3324</v>
      </c>
      <c r="M46" s="60">
        <v>17.036899999999999</v>
      </c>
      <c r="N46" s="71">
        <v>16.5792</v>
      </c>
      <c r="O46" s="60">
        <v>16.238399999999999</v>
      </c>
      <c r="P46" s="60">
        <v>29.240500000000001</v>
      </c>
      <c r="Q46" s="60">
        <v>21.716899999999999</v>
      </c>
      <c r="R46" s="60">
        <v>21.885200000000001</v>
      </c>
      <c r="S46" s="60">
        <v>1.7403999999999999</v>
      </c>
      <c r="T46" s="60">
        <v>34.133499999999998</v>
      </c>
      <c r="U46" s="60">
        <v>17.517900000000001</v>
      </c>
      <c r="V46" s="60">
        <v>19.729299999999999</v>
      </c>
      <c r="W46" s="60">
        <v>1.7403999999999999</v>
      </c>
      <c r="X46" s="60">
        <v>30.919</v>
      </c>
      <c r="Y46" s="67"/>
      <c r="Z46" s="52"/>
      <c r="AA46" s="52"/>
      <c r="AB46" s="52"/>
      <c r="AC46" s="52"/>
      <c r="AD46" s="52"/>
      <c r="AE46" s="52"/>
      <c r="AF46" s="52"/>
      <c r="AG46" s="52"/>
      <c r="AH46" s="52"/>
      <c r="AI46" s="52"/>
      <c r="AJ46" s="52"/>
      <c r="AK46" s="52"/>
      <c r="AL46" s="52"/>
      <c r="AM46" s="52"/>
      <c r="AN46" s="52"/>
      <c r="AO46" s="44"/>
      <c r="AP46" s="60">
        <v>22.7</v>
      </c>
      <c r="AQ46" s="60">
        <v>26.39</v>
      </c>
      <c r="AR46" s="60">
        <v>23.34</v>
      </c>
      <c r="AS46" s="60">
        <v>18.89</v>
      </c>
      <c r="AT46" s="60">
        <v>39.04</v>
      </c>
      <c r="AU46" s="79"/>
      <c r="AV46" s="52"/>
      <c r="AW46" s="52"/>
      <c r="AX46" s="52"/>
      <c r="AY46" s="52"/>
      <c r="AZ46" s="52"/>
      <c r="BA46" s="255"/>
      <c r="BB46" s="60"/>
      <c r="BC46" s="284"/>
      <c r="BD46" s="284"/>
      <c r="BE46" s="284"/>
      <c r="BF46" s="44"/>
      <c r="BG46" s="60"/>
      <c r="BH46" s="60"/>
      <c r="BI46" s="60"/>
      <c r="BJ46" s="60"/>
      <c r="BK46" s="44"/>
      <c r="BL46" s="85"/>
      <c r="BM46" s="85"/>
      <c r="BN46" s="85"/>
      <c r="BO46" s="85"/>
      <c r="BP46" s="85"/>
      <c r="BQ46" s="44"/>
      <c r="BR46" s="89"/>
    </row>
    <row r="47" spans="1:70" x14ac:dyDescent="0.25">
      <c r="A47" s="37" t="s">
        <v>95</v>
      </c>
      <c r="B47" s="44"/>
      <c r="C47" s="711"/>
      <c r="D47" s="44"/>
      <c r="E47" s="52"/>
      <c r="F47" s="44"/>
      <c r="G47" s="56"/>
      <c r="H47" s="67"/>
      <c r="I47" s="60">
        <v>0.21909999999999999</v>
      </c>
      <c r="J47" s="60">
        <v>-5.91E-2</v>
      </c>
      <c r="K47" s="60">
        <v>4.4043000000000001</v>
      </c>
      <c r="L47" s="60">
        <v>13.575900000000001</v>
      </c>
      <c r="M47" s="60">
        <v>-0.44840000000000002</v>
      </c>
      <c r="N47" s="71">
        <v>-4.8985000000000003</v>
      </c>
      <c r="O47" s="60">
        <v>-0.627</v>
      </c>
      <c r="P47" s="60">
        <v>13.7057</v>
      </c>
      <c r="Q47" s="60">
        <v>14.6235</v>
      </c>
      <c r="R47" s="60">
        <v>14.263</v>
      </c>
      <c r="S47" s="60">
        <v>0.53480000000000005</v>
      </c>
      <c r="T47" s="60">
        <v>17.2621</v>
      </c>
      <c r="U47" s="60">
        <v>0.54400000000000004</v>
      </c>
      <c r="V47" s="60">
        <v>-2.2513000000000001</v>
      </c>
      <c r="W47" s="60">
        <v>0.53480000000000005</v>
      </c>
      <c r="X47" s="60">
        <v>16.9236</v>
      </c>
      <c r="Y47" s="67"/>
      <c r="Z47" s="52"/>
      <c r="AA47" s="52"/>
      <c r="AB47" s="52"/>
      <c r="AC47" s="52"/>
      <c r="AD47" s="52"/>
      <c r="AE47" s="52"/>
      <c r="AF47" s="52"/>
      <c r="AG47" s="52"/>
      <c r="AH47" s="52"/>
      <c r="AI47" s="52"/>
      <c r="AJ47" s="52"/>
      <c r="AK47" s="52"/>
      <c r="AL47" s="52"/>
      <c r="AM47" s="52"/>
      <c r="AN47" s="52"/>
      <c r="AO47" s="44"/>
      <c r="AP47" s="60">
        <v>16.010000000000002</v>
      </c>
      <c r="AQ47" s="60">
        <v>18.899999999999999</v>
      </c>
      <c r="AR47" s="60">
        <v>13.01</v>
      </c>
      <c r="AS47" s="60">
        <v>5.7</v>
      </c>
      <c r="AT47" s="60">
        <v>4.29</v>
      </c>
      <c r="AU47" s="79"/>
      <c r="AV47" s="52"/>
      <c r="AW47" s="52"/>
      <c r="AX47" s="52"/>
      <c r="AY47" s="52"/>
      <c r="AZ47" s="52"/>
      <c r="BA47" s="255"/>
      <c r="BB47" s="60"/>
      <c r="BC47" s="284"/>
      <c r="BD47" s="284"/>
      <c r="BE47" s="284"/>
      <c r="BF47" s="44"/>
      <c r="BG47" s="60"/>
      <c r="BH47" s="60"/>
      <c r="BI47" s="60"/>
      <c r="BJ47" s="60"/>
      <c r="BK47" s="44"/>
      <c r="BL47" s="85"/>
      <c r="BM47" s="85"/>
      <c r="BN47" s="85"/>
      <c r="BO47" s="85"/>
      <c r="BP47" s="85"/>
      <c r="BQ47" s="44"/>
      <c r="BR47" s="89"/>
    </row>
    <row r="48" spans="1:70" x14ac:dyDescent="0.25">
      <c r="A48" s="38" t="s">
        <v>96</v>
      </c>
      <c r="B48" s="45"/>
      <c r="C48" s="712"/>
      <c r="D48" s="45"/>
      <c r="E48" s="53"/>
      <c r="F48" s="45"/>
      <c r="G48" s="57"/>
      <c r="H48" s="68"/>
      <c r="I48" s="61">
        <v>0.72270000000000001</v>
      </c>
      <c r="J48" s="61">
        <v>1.5316000000000001</v>
      </c>
      <c r="K48" s="61">
        <v>6.2022000000000004</v>
      </c>
      <c r="L48" s="61">
        <v>20.373899999999999</v>
      </c>
      <c r="M48" s="61">
        <v>7.2759</v>
      </c>
      <c r="N48" s="72">
        <v>5.41195</v>
      </c>
      <c r="O48" s="61">
        <v>2.8590499999999999</v>
      </c>
      <c r="P48" s="61">
        <v>17.491099999999999</v>
      </c>
      <c r="Q48" s="61">
        <v>17.890799999999999</v>
      </c>
      <c r="R48" s="61">
        <v>18.3291</v>
      </c>
      <c r="S48" s="61">
        <v>1.0428999999999999</v>
      </c>
      <c r="T48" s="61">
        <v>23.805900000000001</v>
      </c>
      <c r="U48" s="61">
        <v>8.5291999999999994</v>
      </c>
      <c r="V48" s="61">
        <v>9.6829999999999998</v>
      </c>
      <c r="W48" s="61">
        <v>1.0428999999999999</v>
      </c>
      <c r="X48" s="61">
        <v>22.030200000000001</v>
      </c>
      <c r="Y48" s="68"/>
      <c r="Z48" s="53"/>
      <c r="AA48" s="53"/>
      <c r="AB48" s="53"/>
      <c r="AC48" s="53"/>
      <c r="AD48" s="53"/>
      <c r="AE48" s="53"/>
      <c r="AF48" s="53"/>
      <c r="AG48" s="53"/>
      <c r="AH48" s="53"/>
      <c r="AI48" s="53"/>
      <c r="AJ48" s="53"/>
      <c r="AK48" s="53"/>
      <c r="AL48" s="53"/>
      <c r="AM48" s="53"/>
      <c r="AN48" s="53"/>
      <c r="AO48" s="45"/>
      <c r="AP48" s="61">
        <v>18.88</v>
      </c>
      <c r="AQ48" s="61">
        <v>21.5</v>
      </c>
      <c r="AR48" s="61">
        <v>16.239999999999998</v>
      </c>
      <c r="AS48" s="61">
        <v>11.01</v>
      </c>
      <c r="AT48" s="61">
        <v>19.8</v>
      </c>
      <c r="AU48" s="80"/>
      <c r="AV48" s="53"/>
      <c r="AW48" s="53"/>
      <c r="AX48" s="53"/>
      <c r="AY48" s="53"/>
      <c r="AZ48" s="53"/>
      <c r="BA48" s="258"/>
      <c r="BB48" s="61"/>
      <c r="BC48" s="287"/>
      <c r="BD48" s="287"/>
      <c r="BE48" s="287"/>
      <c r="BF48" s="45"/>
      <c r="BG48" s="61"/>
      <c r="BH48" s="61"/>
      <c r="BI48" s="61"/>
      <c r="BJ48" s="61"/>
      <c r="BK48" s="45"/>
      <c r="BL48" s="86"/>
      <c r="BM48" s="86"/>
      <c r="BN48" s="86"/>
      <c r="BO48" s="86"/>
      <c r="BP48" s="86"/>
      <c r="BQ48" s="45"/>
      <c r="BR48" s="90"/>
    </row>
    <row r="49" spans="1:70" ht="14.5" x14ac:dyDescent="0.25">
      <c r="A49" s="39" t="s">
        <v>128</v>
      </c>
      <c r="B49" s="46"/>
      <c r="C49" s="71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59"/>
      <c r="BB49" s="62"/>
      <c r="BC49" s="289"/>
      <c r="BD49" s="289"/>
      <c r="BE49" s="289"/>
      <c r="BF49" s="46"/>
      <c r="BG49" s="62"/>
      <c r="BH49" s="62"/>
      <c r="BI49" s="62"/>
      <c r="BJ49" s="62"/>
      <c r="BK49" s="46"/>
      <c r="BL49" s="87"/>
      <c r="BM49" s="87"/>
      <c r="BN49" s="87"/>
      <c r="BO49" s="87"/>
      <c r="BP49" s="87"/>
      <c r="BQ49" s="46"/>
      <c r="BR49" s="91"/>
    </row>
    <row r="50" spans="1:70" s="106" customFormat="1" x14ac:dyDescent="0.25">
      <c r="A50" s="125" t="s">
        <v>1779</v>
      </c>
      <c r="B50" s="126"/>
      <c r="C50" s="723">
        <v>35390</v>
      </c>
      <c r="D50" s="126"/>
      <c r="E50" s="127">
        <v>33735.1</v>
      </c>
      <c r="F50" s="126"/>
      <c r="G50" s="128">
        <v>284.83069999999998</v>
      </c>
      <c r="H50" s="130"/>
      <c r="I50" s="129">
        <v>0.71899999999999997</v>
      </c>
      <c r="J50" s="129">
        <v>1.5818000000000001</v>
      </c>
      <c r="K50" s="129">
        <v>6.4191000000000003</v>
      </c>
      <c r="L50" s="129">
        <v>25.534300000000002</v>
      </c>
      <c r="M50" s="129">
        <v>11.5283</v>
      </c>
      <c r="N50" s="131">
        <v>9.1456</v>
      </c>
      <c r="O50" s="129">
        <v>2.9596</v>
      </c>
      <c r="P50" s="129">
        <v>20.968599999999999</v>
      </c>
      <c r="Q50" s="129">
        <v>19.4025</v>
      </c>
      <c r="R50" s="129">
        <v>19.984200000000001</v>
      </c>
      <c r="S50" s="129">
        <v>0.91859999999999997</v>
      </c>
      <c r="T50" s="129">
        <v>29.7483</v>
      </c>
      <c r="U50" s="129">
        <v>12.2486</v>
      </c>
      <c r="V50" s="129">
        <v>13.776</v>
      </c>
      <c r="W50" s="129">
        <v>0.91859999999999997</v>
      </c>
      <c r="X50" s="129">
        <v>12.4086</v>
      </c>
      <c r="Y50" s="130"/>
      <c r="Z50" s="127">
        <v>11</v>
      </c>
      <c r="AA50" s="127">
        <v>12</v>
      </c>
      <c r="AB50" s="127">
        <v>14</v>
      </c>
      <c r="AC50" s="127">
        <v>6</v>
      </c>
      <c r="AD50" s="127">
        <v>8</v>
      </c>
      <c r="AE50" s="127">
        <v>9</v>
      </c>
      <c r="AF50" s="127">
        <v>10</v>
      </c>
      <c r="AG50" s="127">
        <v>4</v>
      </c>
      <c r="AH50" s="127">
        <v>1</v>
      </c>
      <c r="AI50" s="127">
        <v>1</v>
      </c>
      <c r="AJ50" s="127">
        <v>12</v>
      </c>
      <c r="AK50" s="127">
        <v>7</v>
      </c>
      <c r="AL50" s="127">
        <v>9</v>
      </c>
      <c r="AM50" s="127">
        <v>7</v>
      </c>
      <c r="AN50" s="127">
        <v>12</v>
      </c>
      <c r="AO50" s="126"/>
      <c r="AP50" s="129">
        <v>24.68</v>
      </c>
      <c r="AQ50" s="129">
        <v>28.85</v>
      </c>
      <c r="AR50" s="129">
        <v>18.420000000000002</v>
      </c>
      <c r="AS50" s="129">
        <v>12.54</v>
      </c>
      <c r="AT50" s="129">
        <v>29.7</v>
      </c>
      <c r="AU50" s="132"/>
      <c r="AV50" s="127">
        <v>1</v>
      </c>
      <c r="AW50" s="127">
        <v>1</v>
      </c>
      <c r="AX50" s="127">
        <v>3</v>
      </c>
      <c r="AY50" s="127">
        <v>7</v>
      </c>
      <c r="AZ50" s="127">
        <v>7</v>
      </c>
      <c r="BA50" s="260"/>
      <c r="BB50" s="129">
        <v>19.054240750340401</v>
      </c>
      <c r="BC50" s="291">
        <v>0.87664458579526205</v>
      </c>
      <c r="BD50" s="291">
        <v>7.1466040287233704E-2</v>
      </c>
      <c r="BE50" s="291">
        <v>-0.34306078067339102</v>
      </c>
      <c r="BF50" s="126"/>
      <c r="BG50" s="854">
        <v>22.310700000000001</v>
      </c>
      <c r="BH50" s="854">
        <v>4.6992500000000001</v>
      </c>
      <c r="BI50" s="854">
        <v>66.229299999999995</v>
      </c>
      <c r="BJ50" s="854">
        <v>6.7607499999999998</v>
      </c>
      <c r="BK50" s="126"/>
      <c r="BL50" s="856" t="s">
        <v>1780</v>
      </c>
      <c r="BM50" s="856" t="s">
        <v>1781</v>
      </c>
      <c r="BN50" s="856" t="s">
        <v>1782</v>
      </c>
      <c r="BO50" s="856" t="s">
        <v>1783</v>
      </c>
      <c r="BP50" s="856" t="s">
        <v>1784</v>
      </c>
      <c r="BQ50" s="126"/>
      <c r="BR50" s="135" t="s">
        <v>518</v>
      </c>
    </row>
    <row r="51" spans="1:70" s="106" customFormat="1" x14ac:dyDescent="0.25">
      <c r="A51" s="107" t="s">
        <v>1785</v>
      </c>
      <c r="B51" s="108"/>
      <c r="C51" s="724">
        <v>44187</v>
      </c>
      <c r="D51" s="108"/>
      <c r="E51" s="109">
        <v>5219.58</v>
      </c>
      <c r="F51" s="108"/>
      <c r="G51" s="110">
        <v>27.2547</v>
      </c>
      <c r="H51" s="112"/>
      <c r="I51" s="111">
        <v>0.75080000000000002</v>
      </c>
      <c r="J51" s="111">
        <v>0.99350000000000005</v>
      </c>
      <c r="K51" s="111">
        <v>5.7481999999999998</v>
      </c>
      <c r="L51" s="111">
        <v>20.436699999999998</v>
      </c>
      <c r="M51" s="111">
        <v>6.8891</v>
      </c>
      <c r="N51" s="113">
        <v>2.7138</v>
      </c>
      <c r="O51" s="111">
        <v>4.8329000000000004</v>
      </c>
      <c r="P51" s="111">
        <v>16.075800000000001</v>
      </c>
      <c r="Q51" s="111">
        <v>15.4742</v>
      </c>
      <c r="R51" s="111" t="s">
        <v>430</v>
      </c>
      <c r="S51" s="111">
        <v>0.84289999999999998</v>
      </c>
      <c r="T51" s="111">
        <v>23.694400000000002</v>
      </c>
      <c r="U51" s="111">
        <v>7.5823999999999998</v>
      </c>
      <c r="V51" s="111">
        <v>8.0891999999999999</v>
      </c>
      <c r="W51" s="111">
        <v>0.84289999999999998</v>
      </c>
      <c r="X51" s="111">
        <v>19.883400000000002</v>
      </c>
      <c r="Y51" s="112"/>
      <c r="Z51" s="109">
        <v>10</v>
      </c>
      <c r="AA51" s="109">
        <v>19</v>
      </c>
      <c r="AB51" s="109">
        <v>15</v>
      </c>
      <c r="AC51" s="109">
        <v>15</v>
      </c>
      <c r="AD51" s="109">
        <v>13</v>
      </c>
      <c r="AE51" s="109">
        <v>14</v>
      </c>
      <c r="AF51" s="109">
        <v>8</v>
      </c>
      <c r="AG51" s="109">
        <v>8</v>
      </c>
      <c r="AH51" s="109">
        <v>7</v>
      </c>
      <c r="AI51" s="109" t="s">
        <v>430</v>
      </c>
      <c r="AJ51" s="109">
        <v>13</v>
      </c>
      <c r="AK51" s="109">
        <v>14</v>
      </c>
      <c r="AL51" s="109">
        <v>14</v>
      </c>
      <c r="AM51" s="109">
        <v>15</v>
      </c>
      <c r="AN51" s="109">
        <v>13</v>
      </c>
      <c r="AO51" s="108"/>
      <c r="AP51" s="111" t="s">
        <v>430</v>
      </c>
      <c r="AQ51" s="111" t="s">
        <v>430</v>
      </c>
      <c r="AR51" s="111">
        <v>14.19</v>
      </c>
      <c r="AS51" s="111">
        <v>10.52</v>
      </c>
      <c r="AT51" s="111">
        <v>17.190000000000001</v>
      </c>
      <c r="AU51" s="114"/>
      <c r="AV51" s="109" t="s">
        <v>430</v>
      </c>
      <c r="AW51" s="109" t="s">
        <v>430</v>
      </c>
      <c r="AX51" s="109">
        <v>7</v>
      </c>
      <c r="AY51" s="109">
        <v>9</v>
      </c>
      <c r="AZ51" s="109">
        <v>14</v>
      </c>
      <c r="BA51" s="256"/>
      <c r="BB51" s="111">
        <v>18.691736145545502</v>
      </c>
      <c r="BC51" s="286">
        <v>0.85552047718074797</v>
      </c>
      <c r="BD51" s="286">
        <v>5.5014084417029797E-2</v>
      </c>
      <c r="BE51" s="286">
        <v>-0.63540356675843002</v>
      </c>
      <c r="BF51" s="108"/>
      <c r="BG51" s="111" t="s">
        <v>430</v>
      </c>
      <c r="BH51" s="855">
        <v>14.168699999999999</v>
      </c>
      <c r="BI51" s="855">
        <v>81.444699999999997</v>
      </c>
      <c r="BJ51" s="855">
        <v>4.3865999999999996</v>
      </c>
      <c r="BK51" s="108"/>
      <c r="BL51" s="857" t="s">
        <v>1786</v>
      </c>
      <c r="BM51" s="857" t="s">
        <v>1787</v>
      </c>
      <c r="BN51" s="857" t="s">
        <v>1788</v>
      </c>
      <c r="BO51" s="857" t="s">
        <v>1789</v>
      </c>
      <c r="BP51" s="857" t="s">
        <v>1790</v>
      </c>
      <c r="BQ51" s="108"/>
      <c r="BR51" s="118" t="s">
        <v>443</v>
      </c>
    </row>
    <row r="52" spans="1:70" s="106" customFormat="1" x14ac:dyDescent="0.25">
      <c r="A52" s="107" t="s">
        <v>1791</v>
      </c>
      <c r="B52" s="108"/>
      <c r="C52" s="724">
        <v>44907</v>
      </c>
      <c r="D52" s="108"/>
      <c r="E52" s="109">
        <v>4930.3599999999997</v>
      </c>
      <c r="F52" s="108"/>
      <c r="G52" s="110">
        <v>21.405100000000001</v>
      </c>
      <c r="H52" s="112"/>
      <c r="I52" s="111">
        <v>0.86660000000000004</v>
      </c>
      <c r="J52" s="111">
        <v>1.5147999999999999</v>
      </c>
      <c r="K52" s="111">
        <v>7.1261999999999999</v>
      </c>
      <c r="L52" s="111">
        <v>21.861499999999999</v>
      </c>
      <c r="M52" s="111">
        <v>9.6167999999999996</v>
      </c>
      <c r="N52" s="113">
        <v>10.465999999999999</v>
      </c>
      <c r="O52" s="111">
        <v>4.3769999999999998</v>
      </c>
      <c r="P52" s="111">
        <v>22.387</v>
      </c>
      <c r="Q52" s="111" t="s">
        <v>430</v>
      </c>
      <c r="R52" s="111" t="s">
        <v>430</v>
      </c>
      <c r="S52" s="111">
        <v>0.74650000000000005</v>
      </c>
      <c r="T52" s="111">
        <v>24.8169</v>
      </c>
      <c r="U52" s="111">
        <v>10.2537</v>
      </c>
      <c r="V52" s="111">
        <v>12.7522</v>
      </c>
      <c r="W52" s="111">
        <v>0.74650000000000005</v>
      </c>
      <c r="X52" s="111">
        <v>23.863099999999999</v>
      </c>
      <c r="Y52" s="112"/>
      <c r="Z52" s="109">
        <v>6</v>
      </c>
      <c r="AA52" s="109">
        <v>13</v>
      </c>
      <c r="AB52" s="109">
        <v>11</v>
      </c>
      <c r="AC52" s="109">
        <v>14</v>
      </c>
      <c r="AD52" s="109">
        <v>11</v>
      </c>
      <c r="AE52" s="109">
        <v>8</v>
      </c>
      <c r="AF52" s="109">
        <v>9</v>
      </c>
      <c r="AG52" s="109">
        <v>2</v>
      </c>
      <c r="AH52" s="109" t="s">
        <v>430</v>
      </c>
      <c r="AI52" s="109" t="s">
        <v>430</v>
      </c>
      <c r="AJ52" s="109">
        <v>17</v>
      </c>
      <c r="AK52" s="109">
        <v>12</v>
      </c>
      <c r="AL52" s="109">
        <v>11</v>
      </c>
      <c r="AM52" s="109">
        <v>9</v>
      </c>
      <c r="AN52" s="109">
        <v>17</v>
      </c>
      <c r="AO52" s="108"/>
      <c r="AP52" s="111" t="s">
        <v>430</v>
      </c>
      <c r="AQ52" s="111" t="s">
        <v>430</v>
      </c>
      <c r="AR52" s="111" t="s">
        <v>430</v>
      </c>
      <c r="AS52" s="111">
        <v>13.34</v>
      </c>
      <c r="AT52" s="111">
        <v>25.44</v>
      </c>
      <c r="AU52" s="114"/>
      <c r="AV52" s="109" t="s">
        <v>430</v>
      </c>
      <c r="AW52" s="109" t="s">
        <v>430</v>
      </c>
      <c r="AX52" s="109" t="s">
        <v>430</v>
      </c>
      <c r="AY52" s="109">
        <v>5</v>
      </c>
      <c r="AZ52" s="109">
        <v>10</v>
      </c>
      <c r="BA52" s="256"/>
      <c r="BB52" s="111">
        <v>19.143268093451699</v>
      </c>
      <c r="BC52" s="286">
        <v>0.88409252884648404</v>
      </c>
      <c r="BD52" s="286">
        <v>7.78773049609644E-2</v>
      </c>
      <c r="BE52" s="286">
        <v>-7.3886762401347103E-2</v>
      </c>
      <c r="BF52" s="108"/>
      <c r="BG52" s="855">
        <v>2.8718699999999999</v>
      </c>
      <c r="BH52" s="855">
        <v>20.145</v>
      </c>
      <c r="BI52" s="855">
        <v>71.303100000000001</v>
      </c>
      <c r="BJ52" s="855">
        <v>5.6800300000000004</v>
      </c>
      <c r="BK52" s="108"/>
      <c r="BL52" s="857" t="s">
        <v>574</v>
      </c>
      <c r="BM52" s="857" t="s">
        <v>1792</v>
      </c>
      <c r="BN52" s="857" t="s">
        <v>1793</v>
      </c>
      <c r="BO52" s="857" t="s">
        <v>1794</v>
      </c>
      <c r="BP52" s="857" t="s">
        <v>1795</v>
      </c>
      <c r="BQ52" s="108"/>
      <c r="BR52" s="118" t="s">
        <v>476</v>
      </c>
    </row>
    <row r="53" spans="1:70" s="106" customFormat="1" x14ac:dyDescent="0.25">
      <c r="A53" s="107" t="s">
        <v>1796</v>
      </c>
      <c r="B53" s="108"/>
      <c r="C53" s="724">
        <v>45688</v>
      </c>
      <c r="D53" s="108"/>
      <c r="E53" s="109">
        <v>4880.51</v>
      </c>
      <c r="F53" s="108"/>
      <c r="G53" s="110">
        <v>12.208</v>
      </c>
      <c r="H53" s="112"/>
      <c r="I53" s="111">
        <v>0.56010000000000004</v>
      </c>
      <c r="J53" s="111">
        <v>1.2944</v>
      </c>
      <c r="K53" s="111">
        <v>7.4741999999999997</v>
      </c>
      <c r="L53" s="111">
        <v>17.6448</v>
      </c>
      <c r="M53" s="111">
        <v>4.2884000000000002</v>
      </c>
      <c r="N53" s="113">
        <v>7.3419999999999996</v>
      </c>
      <c r="O53" s="111" t="s">
        <v>430</v>
      </c>
      <c r="P53" s="111" t="s">
        <v>430</v>
      </c>
      <c r="Q53" s="111" t="s">
        <v>430</v>
      </c>
      <c r="R53" s="111" t="s">
        <v>430</v>
      </c>
      <c r="S53" s="111">
        <v>1.0931</v>
      </c>
      <c r="T53" s="111">
        <v>20.122</v>
      </c>
      <c r="U53" s="111">
        <v>5.4504999999999999</v>
      </c>
      <c r="V53" s="111">
        <v>8.1407000000000007</v>
      </c>
      <c r="W53" s="111">
        <v>1.0931</v>
      </c>
      <c r="X53" s="111">
        <v>15.125299999999999</v>
      </c>
      <c r="Y53" s="112"/>
      <c r="Z53" s="109">
        <v>15</v>
      </c>
      <c r="AA53" s="109">
        <v>18</v>
      </c>
      <c r="AB53" s="109">
        <v>7</v>
      </c>
      <c r="AC53" s="109">
        <v>18</v>
      </c>
      <c r="AD53" s="109">
        <v>17</v>
      </c>
      <c r="AE53" s="109">
        <v>11</v>
      </c>
      <c r="AF53" s="109" t="s">
        <v>430</v>
      </c>
      <c r="AG53" s="109" t="s">
        <v>430</v>
      </c>
      <c r="AH53" s="109" t="s">
        <v>430</v>
      </c>
      <c r="AI53" s="109" t="s">
        <v>430</v>
      </c>
      <c r="AJ53" s="109">
        <v>7</v>
      </c>
      <c r="AK53" s="109">
        <v>17</v>
      </c>
      <c r="AL53" s="109">
        <v>17</v>
      </c>
      <c r="AM53" s="109">
        <v>14</v>
      </c>
      <c r="AN53" s="109">
        <v>7</v>
      </c>
      <c r="AO53" s="108"/>
      <c r="AP53" s="111" t="s">
        <v>430</v>
      </c>
      <c r="AQ53" s="111" t="s">
        <v>430</v>
      </c>
      <c r="AR53" s="111" t="s">
        <v>430</v>
      </c>
      <c r="AS53" s="111" t="s">
        <v>430</v>
      </c>
      <c r="AT53" s="111">
        <v>16.27</v>
      </c>
      <c r="AU53" s="114"/>
      <c r="AV53" s="109" t="s">
        <v>430</v>
      </c>
      <c r="AW53" s="109" t="s">
        <v>430</v>
      </c>
      <c r="AX53" s="109" t="s">
        <v>430</v>
      </c>
      <c r="AY53" s="109" t="s">
        <v>430</v>
      </c>
      <c r="AZ53" s="109">
        <v>15</v>
      </c>
      <c r="BA53" s="256"/>
      <c r="BB53" s="111">
        <v>18.859596461154801</v>
      </c>
      <c r="BC53" s="286">
        <v>0.77447517559026402</v>
      </c>
      <c r="BD53" s="286">
        <v>4.5857310095602198E-2</v>
      </c>
      <c r="BE53" s="286">
        <v>0.466772267873171</v>
      </c>
      <c r="BF53" s="108"/>
      <c r="BG53" s="855">
        <v>4.6976800000000001</v>
      </c>
      <c r="BH53" s="855">
        <v>21.878499999999999</v>
      </c>
      <c r="BI53" s="855">
        <v>72.6631</v>
      </c>
      <c r="BJ53" s="855">
        <v>0.76071999999999995</v>
      </c>
      <c r="BK53" s="108"/>
      <c r="BL53" s="857" t="s">
        <v>1797</v>
      </c>
      <c r="BM53" s="857" t="s">
        <v>1798</v>
      </c>
      <c r="BN53" s="857" t="s">
        <v>1799</v>
      </c>
      <c r="BO53" s="857" t="s">
        <v>1800</v>
      </c>
      <c r="BP53" s="857" t="s">
        <v>1801</v>
      </c>
      <c r="BQ53" s="108"/>
      <c r="BR53" s="118" t="s">
        <v>443</v>
      </c>
    </row>
    <row r="54" spans="1:70" s="106" customFormat="1" x14ac:dyDescent="0.25">
      <c r="A54" s="107" t="s">
        <v>1802</v>
      </c>
      <c r="B54" s="108"/>
      <c r="C54" s="724">
        <v>38398</v>
      </c>
      <c r="D54" s="108"/>
      <c r="E54" s="109">
        <v>3905.13</v>
      </c>
      <c r="F54" s="108"/>
      <c r="G54" s="110">
        <v>288.85910000000001</v>
      </c>
      <c r="H54" s="112"/>
      <c r="I54" s="111">
        <v>0.14460000000000001</v>
      </c>
      <c r="J54" s="111">
        <v>1.3643000000000001</v>
      </c>
      <c r="K54" s="111">
        <v>5.6554000000000002</v>
      </c>
      <c r="L54" s="111">
        <v>22.8887</v>
      </c>
      <c r="M54" s="111">
        <v>10.0025</v>
      </c>
      <c r="N54" s="113">
        <v>10.9034</v>
      </c>
      <c r="O54" s="111">
        <v>7.1585000000000001</v>
      </c>
      <c r="P54" s="111">
        <v>18.874700000000001</v>
      </c>
      <c r="Q54" s="111">
        <v>17.1431</v>
      </c>
      <c r="R54" s="111">
        <v>14.6105</v>
      </c>
      <c r="S54" s="111">
        <v>0.95669999999999999</v>
      </c>
      <c r="T54" s="111">
        <v>27.568300000000001</v>
      </c>
      <c r="U54" s="111">
        <v>11.2653</v>
      </c>
      <c r="V54" s="111">
        <v>13.4819</v>
      </c>
      <c r="W54" s="111">
        <v>0.95669999999999999</v>
      </c>
      <c r="X54" s="111">
        <v>17.028400000000001</v>
      </c>
      <c r="Y54" s="112"/>
      <c r="Z54" s="109">
        <v>20</v>
      </c>
      <c r="AA54" s="109">
        <v>16</v>
      </c>
      <c r="AB54" s="109">
        <v>16</v>
      </c>
      <c r="AC54" s="109">
        <v>11</v>
      </c>
      <c r="AD54" s="109">
        <v>10</v>
      </c>
      <c r="AE54" s="109">
        <v>7</v>
      </c>
      <c r="AF54" s="109">
        <v>4</v>
      </c>
      <c r="AG54" s="109">
        <v>6</v>
      </c>
      <c r="AH54" s="109">
        <v>5</v>
      </c>
      <c r="AI54" s="109">
        <v>3</v>
      </c>
      <c r="AJ54" s="109">
        <v>10</v>
      </c>
      <c r="AK54" s="109">
        <v>10</v>
      </c>
      <c r="AL54" s="109">
        <v>10</v>
      </c>
      <c r="AM54" s="109">
        <v>8</v>
      </c>
      <c r="AN54" s="109">
        <v>10</v>
      </c>
      <c r="AO54" s="108"/>
      <c r="AP54" s="111">
        <v>17.57</v>
      </c>
      <c r="AQ54" s="111">
        <v>21.67</v>
      </c>
      <c r="AR54" s="111">
        <v>17.059999999999999</v>
      </c>
      <c r="AS54" s="111">
        <v>13.68</v>
      </c>
      <c r="AT54" s="111">
        <v>25.68</v>
      </c>
      <c r="AU54" s="114"/>
      <c r="AV54" s="109">
        <v>3</v>
      </c>
      <c r="AW54" s="109">
        <v>4</v>
      </c>
      <c r="AX54" s="109">
        <v>5</v>
      </c>
      <c r="AY54" s="109">
        <v>4</v>
      </c>
      <c r="AZ54" s="109">
        <v>9</v>
      </c>
      <c r="BA54" s="256"/>
      <c r="BB54" s="111">
        <v>17.670848940650998</v>
      </c>
      <c r="BC54" s="286">
        <v>0.837295628909415</v>
      </c>
      <c r="BD54" s="286">
        <v>6.8373161352213593E-2</v>
      </c>
      <c r="BE54" s="286">
        <v>-0.42005903969743102</v>
      </c>
      <c r="BF54" s="108"/>
      <c r="BG54" s="855">
        <v>7.6041100000000004</v>
      </c>
      <c r="BH54" s="855">
        <v>3.7864</v>
      </c>
      <c r="BI54" s="855">
        <v>81.701999999999998</v>
      </c>
      <c r="BJ54" s="855">
        <v>6.9074900000000001</v>
      </c>
      <c r="BK54" s="108"/>
      <c r="BL54" s="857" t="s">
        <v>1803</v>
      </c>
      <c r="BM54" s="857" t="s">
        <v>1804</v>
      </c>
      <c r="BN54" s="857" t="s">
        <v>1805</v>
      </c>
      <c r="BO54" s="857" t="s">
        <v>1806</v>
      </c>
      <c r="BP54" s="857" t="s">
        <v>1807</v>
      </c>
      <c r="BQ54" s="108"/>
      <c r="BR54" s="118" t="s">
        <v>443</v>
      </c>
    </row>
    <row r="55" spans="1:70" s="106" customFormat="1" x14ac:dyDescent="0.25">
      <c r="A55" s="107" t="s">
        <v>1808</v>
      </c>
      <c r="B55" s="108"/>
      <c r="C55" s="724">
        <v>43878</v>
      </c>
      <c r="D55" s="108"/>
      <c r="E55" s="109">
        <v>3336.39</v>
      </c>
      <c r="F55" s="108"/>
      <c r="G55" s="110">
        <v>32.580199999999998</v>
      </c>
      <c r="H55" s="112"/>
      <c r="I55" s="111">
        <v>0.7702</v>
      </c>
      <c r="J55" s="111">
        <v>2.5270000000000001</v>
      </c>
      <c r="K55" s="111">
        <v>9.1313999999999993</v>
      </c>
      <c r="L55" s="111">
        <v>28.395900000000001</v>
      </c>
      <c r="M55" s="111">
        <v>15.219200000000001</v>
      </c>
      <c r="N55" s="113">
        <v>12.8561</v>
      </c>
      <c r="O55" s="111">
        <v>7.5206</v>
      </c>
      <c r="P55" s="111">
        <v>25.2302</v>
      </c>
      <c r="Q55" s="111">
        <v>16.254000000000001</v>
      </c>
      <c r="R55" s="111" t="s">
        <v>430</v>
      </c>
      <c r="S55" s="111">
        <v>1.2097</v>
      </c>
      <c r="T55" s="111">
        <v>30.888300000000001</v>
      </c>
      <c r="U55" s="111">
        <v>16.1418</v>
      </c>
      <c r="V55" s="111">
        <v>17.121200000000002</v>
      </c>
      <c r="W55" s="111">
        <v>1.2097</v>
      </c>
      <c r="X55" s="111">
        <v>20.3536</v>
      </c>
      <c r="Y55" s="112"/>
      <c r="Z55" s="109">
        <v>8</v>
      </c>
      <c r="AA55" s="109">
        <v>4</v>
      </c>
      <c r="AB55" s="109">
        <v>3</v>
      </c>
      <c r="AC55" s="109">
        <v>5</v>
      </c>
      <c r="AD55" s="109">
        <v>5</v>
      </c>
      <c r="AE55" s="109">
        <v>4</v>
      </c>
      <c r="AF55" s="109">
        <v>3</v>
      </c>
      <c r="AG55" s="109">
        <v>1</v>
      </c>
      <c r="AH55" s="109">
        <v>6</v>
      </c>
      <c r="AI55" s="109" t="s">
        <v>430</v>
      </c>
      <c r="AJ55" s="109">
        <v>6</v>
      </c>
      <c r="AK55" s="109">
        <v>5</v>
      </c>
      <c r="AL55" s="109">
        <v>5</v>
      </c>
      <c r="AM55" s="109">
        <v>4</v>
      </c>
      <c r="AN55" s="109">
        <v>6</v>
      </c>
      <c r="AO55" s="108"/>
      <c r="AP55" s="111" t="s">
        <v>430</v>
      </c>
      <c r="AQ55" s="111" t="s">
        <v>430</v>
      </c>
      <c r="AR55" s="111">
        <v>21.26</v>
      </c>
      <c r="AS55" s="111">
        <v>17.84</v>
      </c>
      <c r="AT55" s="111">
        <v>35.07</v>
      </c>
      <c r="AU55" s="114"/>
      <c r="AV55" s="109" t="s">
        <v>430</v>
      </c>
      <c r="AW55" s="109" t="s">
        <v>430</v>
      </c>
      <c r="AX55" s="109">
        <v>1</v>
      </c>
      <c r="AY55" s="109">
        <v>1</v>
      </c>
      <c r="AZ55" s="109">
        <v>4</v>
      </c>
      <c r="BA55" s="256"/>
      <c r="BB55" s="111">
        <v>19.397229939567801</v>
      </c>
      <c r="BC55" s="286">
        <v>0.869914357832554</v>
      </c>
      <c r="BD55" s="286">
        <v>8.6465123921741105E-2</v>
      </c>
      <c r="BE55" s="286">
        <v>-1.4519897393111301E-2</v>
      </c>
      <c r="BF55" s="108"/>
      <c r="BG55" s="855">
        <v>6.27311</v>
      </c>
      <c r="BH55" s="855">
        <v>22.689</v>
      </c>
      <c r="BI55" s="855">
        <v>67.147499999999994</v>
      </c>
      <c r="BJ55" s="855">
        <v>3.89039</v>
      </c>
      <c r="BK55" s="108"/>
      <c r="BL55" s="857" t="s">
        <v>1809</v>
      </c>
      <c r="BM55" s="857" t="s">
        <v>1810</v>
      </c>
      <c r="BN55" s="857" t="s">
        <v>1811</v>
      </c>
      <c r="BO55" s="857" t="s">
        <v>1812</v>
      </c>
      <c r="BP55" s="857" t="s">
        <v>1813</v>
      </c>
      <c r="BQ55" s="108"/>
      <c r="BR55" s="118" t="s">
        <v>602</v>
      </c>
    </row>
    <row r="56" spans="1:70" s="106" customFormat="1" x14ac:dyDescent="0.25">
      <c r="A56" s="107" t="s">
        <v>1814</v>
      </c>
      <c r="B56" s="108"/>
      <c r="C56" s="724">
        <v>43453</v>
      </c>
      <c r="D56" s="108"/>
      <c r="E56" s="109">
        <v>2580.39</v>
      </c>
      <c r="F56" s="108"/>
      <c r="G56" s="110">
        <v>54.77</v>
      </c>
      <c r="H56" s="112"/>
      <c r="I56" s="111">
        <v>0.92130000000000001</v>
      </c>
      <c r="J56" s="111">
        <v>2.1257000000000001</v>
      </c>
      <c r="K56" s="111">
        <v>6.681</v>
      </c>
      <c r="L56" s="111">
        <v>30.997399999999999</v>
      </c>
      <c r="M56" s="111">
        <v>21.038699999999999</v>
      </c>
      <c r="N56" s="113">
        <v>16.606300000000001</v>
      </c>
      <c r="O56" s="111">
        <v>8.2614000000000001</v>
      </c>
      <c r="P56" s="111">
        <v>22.071400000000001</v>
      </c>
      <c r="Q56" s="111">
        <v>18.896999999999998</v>
      </c>
      <c r="R56" s="111" t="s">
        <v>430</v>
      </c>
      <c r="S56" s="111">
        <v>1.0144</v>
      </c>
      <c r="T56" s="111">
        <v>35.602899999999998</v>
      </c>
      <c r="U56" s="111">
        <v>22.090900000000001</v>
      </c>
      <c r="V56" s="111">
        <v>20.532599999999999</v>
      </c>
      <c r="W56" s="111">
        <v>1.0144</v>
      </c>
      <c r="X56" s="111">
        <v>25.300699999999999</v>
      </c>
      <c r="Y56" s="112"/>
      <c r="Z56" s="109">
        <v>4</v>
      </c>
      <c r="AA56" s="109">
        <v>6</v>
      </c>
      <c r="AB56" s="109">
        <v>13</v>
      </c>
      <c r="AC56" s="109">
        <v>3</v>
      </c>
      <c r="AD56" s="109">
        <v>1</v>
      </c>
      <c r="AE56" s="109">
        <v>2</v>
      </c>
      <c r="AF56" s="109">
        <v>2</v>
      </c>
      <c r="AG56" s="109">
        <v>3</v>
      </c>
      <c r="AH56" s="109">
        <v>2</v>
      </c>
      <c r="AI56" s="109" t="s">
        <v>430</v>
      </c>
      <c r="AJ56" s="109">
        <v>9</v>
      </c>
      <c r="AK56" s="109">
        <v>2</v>
      </c>
      <c r="AL56" s="109">
        <v>1</v>
      </c>
      <c r="AM56" s="109">
        <v>2</v>
      </c>
      <c r="AN56" s="109">
        <v>9</v>
      </c>
      <c r="AO56" s="108"/>
      <c r="AP56" s="111" t="s">
        <v>430</v>
      </c>
      <c r="AQ56" s="111">
        <v>25.17</v>
      </c>
      <c r="AR56" s="111">
        <v>19.579999999999998</v>
      </c>
      <c r="AS56" s="111">
        <v>17.57</v>
      </c>
      <c r="AT56" s="111">
        <v>42.64</v>
      </c>
      <c r="AU56" s="114"/>
      <c r="AV56" s="109" t="s">
        <v>430</v>
      </c>
      <c r="AW56" s="109">
        <v>2</v>
      </c>
      <c r="AX56" s="109">
        <v>2</v>
      </c>
      <c r="AY56" s="109">
        <v>2</v>
      </c>
      <c r="AZ56" s="109">
        <v>2</v>
      </c>
      <c r="BA56" s="256"/>
      <c r="BB56" s="111">
        <v>20.3390573630105</v>
      </c>
      <c r="BC56" s="286">
        <v>0.89754041184308397</v>
      </c>
      <c r="BD56" s="286">
        <v>7.2652210337227394E-2</v>
      </c>
      <c r="BE56" s="286">
        <v>-0.26775010878136302</v>
      </c>
      <c r="BF56" s="108"/>
      <c r="BG56" s="855">
        <v>1.4878400000000001</v>
      </c>
      <c r="BH56" s="855">
        <v>13.150700000000001</v>
      </c>
      <c r="BI56" s="855">
        <v>81.858900000000006</v>
      </c>
      <c r="BJ56" s="855">
        <v>3.5025599999999999</v>
      </c>
      <c r="BK56" s="108"/>
      <c r="BL56" s="857" t="s">
        <v>1815</v>
      </c>
      <c r="BM56" s="857" t="s">
        <v>1816</v>
      </c>
      <c r="BN56" s="857" t="s">
        <v>1817</v>
      </c>
      <c r="BO56" s="857" t="s">
        <v>1818</v>
      </c>
      <c r="BP56" s="857" t="s">
        <v>1819</v>
      </c>
      <c r="BQ56" s="108"/>
      <c r="BR56" s="118" t="s">
        <v>518</v>
      </c>
    </row>
    <row r="57" spans="1:70" s="106" customFormat="1" x14ac:dyDescent="0.25">
      <c r="A57" s="107" t="s">
        <v>1820</v>
      </c>
      <c r="B57" s="108"/>
      <c r="C57" s="724">
        <v>41800</v>
      </c>
      <c r="D57" s="108"/>
      <c r="E57" s="109">
        <v>2279.6799999999998</v>
      </c>
      <c r="F57" s="108"/>
      <c r="G57" s="110">
        <v>57.06</v>
      </c>
      <c r="H57" s="112"/>
      <c r="I57" s="111">
        <v>0.49309999999999998</v>
      </c>
      <c r="J57" s="111">
        <v>1.6207</v>
      </c>
      <c r="K57" s="111">
        <v>7.3362999999999996</v>
      </c>
      <c r="L57" s="111">
        <v>24.530799999999999</v>
      </c>
      <c r="M57" s="111">
        <v>15.3193</v>
      </c>
      <c r="N57" s="113">
        <v>15.9285</v>
      </c>
      <c r="O57" s="111">
        <v>8.9390999999999998</v>
      </c>
      <c r="P57" s="111">
        <v>19.485900000000001</v>
      </c>
      <c r="Q57" s="111">
        <v>17.212</v>
      </c>
      <c r="R57" s="111">
        <v>16.354700000000001</v>
      </c>
      <c r="S57" s="111">
        <v>0.95540000000000003</v>
      </c>
      <c r="T57" s="111">
        <v>25.988099999999999</v>
      </c>
      <c r="U57" s="111">
        <v>16.9742</v>
      </c>
      <c r="V57" s="111">
        <v>18.063300000000002</v>
      </c>
      <c r="W57" s="111">
        <v>0.95540000000000003</v>
      </c>
      <c r="X57" s="111">
        <v>15.523400000000001</v>
      </c>
      <c r="Y57" s="112"/>
      <c r="Z57" s="109">
        <v>17</v>
      </c>
      <c r="AA57" s="109">
        <v>11</v>
      </c>
      <c r="AB57" s="109">
        <v>8</v>
      </c>
      <c r="AC57" s="109">
        <v>9</v>
      </c>
      <c r="AD57" s="109">
        <v>4</v>
      </c>
      <c r="AE57" s="109">
        <v>3</v>
      </c>
      <c r="AF57" s="109">
        <v>1</v>
      </c>
      <c r="AG57" s="109">
        <v>5</v>
      </c>
      <c r="AH57" s="109">
        <v>4</v>
      </c>
      <c r="AI57" s="109">
        <v>2</v>
      </c>
      <c r="AJ57" s="109">
        <v>11</v>
      </c>
      <c r="AK57" s="109">
        <v>11</v>
      </c>
      <c r="AL57" s="109">
        <v>4</v>
      </c>
      <c r="AM57" s="109">
        <v>3</v>
      </c>
      <c r="AN57" s="109">
        <v>11</v>
      </c>
      <c r="AO57" s="108"/>
      <c r="AP57" s="111">
        <v>19.28</v>
      </c>
      <c r="AQ57" s="111">
        <v>22.15</v>
      </c>
      <c r="AR57" s="111">
        <v>17.559999999999999</v>
      </c>
      <c r="AS57" s="111">
        <v>15.77</v>
      </c>
      <c r="AT57" s="111">
        <v>32.67</v>
      </c>
      <c r="AU57" s="114"/>
      <c r="AV57" s="109">
        <v>2</v>
      </c>
      <c r="AW57" s="109">
        <v>3</v>
      </c>
      <c r="AX57" s="109">
        <v>4</v>
      </c>
      <c r="AY57" s="109">
        <v>3</v>
      </c>
      <c r="AZ57" s="109">
        <v>5</v>
      </c>
      <c r="BA57" s="256"/>
      <c r="BB57" s="111">
        <v>19.823654569750499</v>
      </c>
      <c r="BC57" s="286">
        <v>0.86306823132389598</v>
      </c>
      <c r="BD57" s="286">
        <v>6.6447468362217196E-2</v>
      </c>
      <c r="BE57" s="286">
        <v>-0.210271335766474</v>
      </c>
      <c r="BF57" s="108"/>
      <c r="BG57" s="111" t="s">
        <v>430</v>
      </c>
      <c r="BH57" s="855">
        <v>24.113099999999999</v>
      </c>
      <c r="BI57" s="855">
        <v>73.656199999999998</v>
      </c>
      <c r="BJ57" s="855">
        <v>2.2307000000000001</v>
      </c>
      <c r="BK57" s="108"/>
      <c r="BL57" s="857" t="s">
        <v>1821</v>
      </c>
      <c r="BM57" s="857" t="s">
        <v>1822</v>
      </c>
      <c r="BN57" s="857" t="s">
        <v>1823</v>
      </c>
      <c r="BO57" s="857" t="s">
        <v>1824</v>
      </c>
      <c r="BP57" s="857" t="s">
        <v>1825</v>
      </c>
      <c r="BQ57" s="108"/>
      <c r="BR57" s="118" t="s">
        <v>547</v>
      </c>
    </row>
    <row r="58" spans="1:70" s="106" customFormat="1" x14ac:dyDescent="0.25">
      <c r="A58" s="107" t="s">
        <v>1826</v>
      </c>
      <c r="B58" s="108"/>
      <c r="C58" s="724">
        <v>45856</v>
      </c>
      <c r="D58" s="108"/>
      <c r="E58" s="109">
        <v>2213.02</v>
      </c>
      <c r="F58" s="108"/>
      <c r="G58" s="110">
        <v>10.776</v>
      </c>
      <c r="H58" s="112"/>
      <c r="I58" s="111">
        <v>0.89890000000000003</v>
      </c>
      <c r="J58" s="111">
        <v>1.4307000000000001</v>
      </c>
      <c r="K58" s="111">
        <v>7.1919000000000004</v>
      </c>
      <c r="L58" s="111">
        <v>24.621300000000002</v>
      </c>
      <c r="M58" s="111">
        <v>11.276300000000001</v>
      </c>
      <c r="N58" s="113" t="s">
        <v>430</v>
      </c>
      <c r="O58" s="111" t="s">
        <v>430</v>
      </c>
      <c r="P58" s="111" t="s">
        <v>430</v>
      </c>
      <c r="Q58" s="111" t="s">
        <v>430</v>
      </c>
      <c r="R58" s="111" t="s">
        <v>430</v>
      </c>
      <c r="S58" s="111">
        <v>0.78559999999999997</v>
      </c>
      <c r="T58" s="111">
        <v>28.362100000000002</v>
      </c>
      <c r="U58" s="111">
        <v>12.4491</v>
      </c>
      <c r="V58" s="111">
        <v>14.225099999999999</v>
      </c>
      <c r="W58" s="111">
        <v>0.78559999999999997</v>
      </c>
      <c r="X58" s="111">
        <v>7.76</v>
      </c>
      <c r="Y58" s="112"/>
      <c r="Z58" s="109">
        <v>5</v>
      </c>
      <c r="AA58" s="109">
        <v>15</v>
      </c>
      <c r="AB58" s="109">
        <v>10</v>
      </c>
      <c r="AC58" s="109">
        <v>8</v>
      </c>
      <c r="AD58" s="109">
        <v>9</v>
      </c>
      <c r="AE58" s="109" t="s">
        <v>430</v>
      </c>
      <c r="AF58" s="109" t="s">
        <v>430</v>
      </c>
      <c r="AG58" s="109" t="s">
        <v>430</v>
      </c>
      <c r="AH58" s="109" t="s">
        <v>430</v>
      </c>
      <c r="AI58" s="109" t="s">
        <v>430</v>
      </c>
      <c r="AJ58" s="109">
        <v>15</v>
      </c>
      <c r="AK58" s="109">
        <v>9</v>
      </c>
      <c r="AL58" s="109">
        <v>8</v>
      </c>
      <c r="AM58" s="109">
        <v>6</v>
      </c>
      <c r="AN58" s="109">
        <v>15</v>
      </c>
      <c r="AO58" s="108"/>
      <c r="AP58" s="111" t="s">
        <v>430</v>
      </c>
      <c r="AQ58" s="111" t="s">
        <v>430</v>
      </c>
      <c r="AR58" s="111" t="s">
        <v>430</v>
      </c>
      <c r="AS58" s="111" t="s">
        <v>430</v>
      </c>
      <c r="AT58" s="111">
        <v>27.86</v>
      </c>
      <c r="AU58" s="114"/>
      <c r="AV58" s="109" t="s">
        <v>430</v>
      </c>
      <c r="AW58" s="109" t="s">
        <v>430</v>
      </c>
      <c r="AX58" s="109" t="s">
        <v>430</v>
      </c>
      <c r="AY58" s="109" t="s">
        <v>430</v>
      </c>
      <c r="AZ58" s="109">
        <v>8</v>
      </c>
      <c r="BA58" s="256"/>
      <c r="BB58" s="111">
        <v>21.295526536414801</v>
      </c>
      <c r="BC58" s="286">
        <v>1.0449863482646899</v>
      </c>
      <c r="BD58" s="286">
        <v>3.3350145906828901E-2</v>
      </c>
      <c r="BE58" s="286">
        <v>0.489335932512938</v>
      </c>
      <c r="BF58" s="108"/>
      <c r="BG58" s="111" t="s">
        <v>430</v>
      </c>
      <c r="BH58" s="855">
        <v>11.0036</v>
      </c>
      <c r="BI58" s="855">
        <v>87.217799999999997</v>
      </c>
      <c r="BJ58" s="855">
        <v>1.7786</v>
      </c>
      <c r="BK58" s="108"/>
      <c r="BL58" s="857" t="s">
        <v>1827</v>
      </c>
      <c r="BM58" s="857" t="s">
        <v>1828</v>
      </c>
      <c r="BN58" s="857" t="s">
        <v>1829</v>
      </c>
      <c r="BO58" s="857" t="s">
        <v>1830</v>
      </c>
      <c r="BP58" s="857" t="s">
        <v>1831</v>
      </c>
      <c r="BQ58" s="108"/>
      <c r="BR58" s="118" t="s">
        <v>615</v>
      </c>
    </row>
    <row r="59" spans="1:70" s="106" customFormat="1" x14ac:dyDescent="0.25">
      <c r="A59" s="107" t="s">
        <v>1832</v>
      </c>
      <c r="B59" s="108"/>
      <c r="C59" s="724">
        <v>45600</v>
      </c>
      <c r="D59" s="108"/>
      <c r="E59" s="109">
        <v>2501.9</v>
      </c>
      <c r="F59" s="108"/>
      <c r="G59" s="110">
        <v>12.88</v>
      </c>
      <c r="H59" s="112"/>
      <c r="I59" s="111">
        <v>0.86140000000000005</v>
      </c>
      <c r="J59" s="111">
        <v>2.7113</v>
      </c>
      <c r="K59" s="111">
        <v>6.9767000000000001</v>
      </c>
      <c r="L59" s="111">
        <v>31.562799999999999</v>
      </c>
      <c r="M59" s="111">
        <v>19.814</v>
      </c>
      <c r="N59" s="113">
        <v>24.2044</v>
      </c>
      <c r="O59" s="111" t="s">
        <v>430</v>
      </c>
      <c r="P59" s="111" t="s">
        <v>430</v>
      </c>
      <c r="Q59" s="111" t="s">
        <v>430</v>
      </c>
      <c r="R59" s="111" t="s">
        <v>430</v>
      </c>
      <c r="S59" s="111">
        <v>1.2579</v>
      </c>
      <c r="T59" s="111">
        <v>32.783499999999997</v>
      </c>
      <c r="U59" s="111">
        <v>20.4864</v>
      </c>
      <c r="V59" s="111">
        <v>25.781300000000002</v>
      </c>
      <c r="W59" s="111">
        <v>1.2579</v>
      </c>
      <c r="X59" s="111">
        <v>16.496500000000001</v>
      </c>
      <c r="Y59" s="112"/>
      <c r="Z59" s="109">
        <v>7</v>
      </c>
      <c r="AA59" s="109">
        <v>2</v>
      </c>
      <c r="AB59" s="109">
        <v>12</v>
      </c>
      <c r="AC59" s="109">
        <v>2</v>
      </c>
      <c r="AD59" s="109">
        <v>2</v>
      </c>
      <c r="AE59" s="109">
        <v>1</v>
      </c>
      <c r="AF59" s="109" t="s">
        <v>430</v>
      </c>
      <c r="AG59" s="109" t="s">
        <v>430</v>
      </c>
      <c r="AH59" s="109" t="s">
        <v>430</v>
      </c>
      <c r="AI59" s="109" t="s">
        <v>430</v>
      </c>
      <c r="AJ59" s="109">
        <v>4</v>
      </c>
      <c r="AK59" s="109">
        <v>3</v>
      </c>
      <c r="AL59" s="109">
        <v>2</v>
      </c>
      <c r="AM59" s="109">
        <v>1</v>
      </c>
      <c r="AN59" s="109">
        <v>4</v>
      </c>
      <c r="AO59" s="108"/>
      <c r="AP59" s="111" t="s">
        <v>430</v>
      </c>
      <c r="AQ59" s="111" t="s">
        <v>430</v>
      </c>
      <c r="AR59" s="111" t="s">
        <v>430</v>
      </c>
      <c r="AS59" s="111" t="s">
        <v>430</v>
      </c>
      <c r="AT59" s="111">
        <v>45.64</v>
      </c>
      <c r="AU59" s="114"/>
      <c r="AV59" s="109" t="s">
        <v>430</v>
      </c>
      <c r="AW59" s="109" t="s">
        <v>430</v>
      </c>
      <c r="AX59" s="109" t="s">
        <v>430</v>
      </c>
      <c r="AY59" s="109" t="s">
        <v>430</v>
      </c>
      <c r="AZ59" s="109">
        <v>1</v>
      </c>
      <c r="BA59" s="256"/>
      <c r="BB59" s="111">
        <v>25.614324588840802</v>
      </c>
      <c r="BC59" s="286">
        <v>0.97983461471014899</v>
      </c>
      <c r="BD59" s="286">
        <v>3.6718791979955902E-2</v>
      </c>
      <c r="BE59" s="286">
        <v>0.53557775471246205</v>
      </c>
      <c r="BF59" s="108"/>
      <c r="BG59" s="855">
        <v>1.83247</v>
      </c>
      <c r="BH59" s="855">
        <v>22.343599999999999</v>
      </c>
      <c r="BI59" s="855">
        <v>72.005300000000005</v>
      </c>
      <c r="BJ59" s="855">
        <v>3.8186300000000002</v>
      </c>
      <c r="BK59" s="108"/>
      <c r="BL59" s="857" t="s">
        <v>1833</v>
      </c>
      <c r="BM59" s="857" t="s">
        <v>1834</v>
      </c>
      <c r="BN59" s="857" t="s">
        <v>1835</v>
      </c>
      <c r="BO59" s="857" t="s">
        <v>1836</v>
      </c>
      <c r="BP59" s="857" t="s">
        <v>1837</v>
      </c>
      <c r="BQ59" s="108"/>
      <c r="BR59" s="118" t="s">
        <v>615</v>
      </c>
    </row>
    <row r="60" spans="1:70" s="106" customFormat="1" x14ac:dyDescent="0.25">
      <c r="A60" s="107" t="s">
        <v>1838</v>
      </c>
      <c r="B60" s="108"/>
      <c r="C60" s="724">
        <v>44406</v>
      </c>
      <c r="D60" s="108"/>
      <c r="E60" s="109">
        <v>1657.9</v>
      </c>
      <c r="F60" s="108"/>
      <c r="G60" s="110">
        <v>17.600000000000001</v>
      </c>
      <c r="H60" s="112"/>
      <c r="I60" s="111">
        <v>0.62890000000000001</v>
      </c>
      <c r="J60" s="111">
        <v>2.1474000000000002</v>
      </c>
      <c r="K60" s="111">
        <v>7.3170999999999999</v>
      </c>
      <c r="L60" s="111">
        <v>22.307200000000002</v>
      </c>
      <c r="M60" s="111">
        <v>9.5207999999999995</v>
      </c>
      <c r="N60" s="113">
        <v>7.8430999999999997</v>
      </c>
      <c r="O60" s="111">
        <v>6.8005000000000004</v>
      </c>
      <c r="P60" s="111">
        <v>15.733599999999999</v>
      </c>
      <c r="Q60" s="111" t="s">
        <v>430</v>
      </c>
      <c r="R60" s="111" t="s">
        <v>430</v>
      </c>
      <c r="S60" s="111">
        <v>1.0912999999999999</v>
      </c>
      <c r="T60" s="111">
        <v>24.030999999999999</v>
      </c>
      <c r="U60" s="111">
        <v>10.137700000000001</v>
      </c>
      <c r="V60" s="111">
        <v>10</v>
      </c>
      <c r="W60" s="111">
        <v>1.0912999999999999</v>
      </c>
      <c r="X60" s="111">
        <v>12.1533</v>
      </c>
      <c r="Y60" s="112"/>
      <c r="Z60" s="109">
        <v>12</v>
      </c>
      <c r="AA60" s="109">
        <v>5</v>
      </c>
      <c r="AB60" s="109">
        <v>9</v>
      </c>
      <c r="AC60" s="109">
        <v>12</v>
      </c>
      <c r="AD60" s="109">
        <v>12</v>
      </c>
      <c r="AE60" s="109">
        <v>10</v>
      </c>
      <c r="AF60" s="109">
        <v>5</v>
      </c>
      <c r="AG60" s="109">
        <v>9</v>
      </c>
      <c r="AH60" s="109" t="s">
        <v>430</v>
      </c>
      <c r="AI60" s="109" t="s">
        <v>430</v>
      </c>
      <c r="AJ60" s="109">
        <v>8</v>
      </c>
      <c r="AK60" s="109">
        <v>13</v>
      </c>
      <c r="AL60" s="109">
        <v>12</v>
      </c>
      <c r="AM60" s="109">
        <v>11</v>
      </c>
      <c r="AN60" s="109">
        <v>8</v>
      </c>
      <c r="AO60" s="108"/>
      <c r="AP60" s="111" t="s">
        <v>430</v>
      </c>
      <c r="AQ60" s="111" t="s">
        <v>430</v>
      </c>
      <c r="AR60" s="111">
        <v>12.94</v>
      </c>
      <c r="AS60" s="111">
        <v>12.44</v>
      </c>
      <c r="AT60" s="111">
        <v>22.17</v>
      </c>
      <c r="AU60" s="114"/>
      <c r="AV60" s="109" t="s">
        <v>430</v>
      </c>
      <c r="AW60" s="109" t="s">
        <v>430</v>
      </c>
      <c r="AX60" s="109">
        <v>8</v>
      </c>
      <c r="AY60" s="109">
        <v>8</v>
      </c>
      <c r="AZ60" s="109">
        <v>11</v>
      </c>
      <c r="BA60" s="256"/>
      <c r="BB60" s="111">
        <v>16.910951515954999</v>
      </c>
      <c r="BC60" s="286">
        <v>0.75293208531255096</v>
      </c>
      <c r="BD60" s="286">
        <v>5.7651526321856598E-2</v>
      </c>
      <c r="BE60" s="286">
        <v>-0.48926870586582499</v>
      </c>
      <c r="BF60" s="108"/>
      <c r="BG60" s="855">
        <v>5.3704099999999997</v>
      </c>
      <c r="BH60" s="855">
        <v>19.6797</v>
      </c>
      <c r="BI60" s="855">
        <v>71.124300000000005</v>
      </c>
      <c r="BJ60" s="855">
        <v>3.82559</v>
      </c>
      <c r="BK60" s="108"/>
      <c r="BL60" s="857" t="s">
        <v>1839</v>
      </c>
      <c r="BM60" s="857" t="s">
        <v>1756</v>
      </c>
      <c r="BN60" s="857" t="s">
        <v>1840</v>
      </c>
      <c r="BO60" s="857" t="s">
        <v>1841</v>
      </c>
      <c r="BP60" s="857" t="s">
        <v>1842</v>
      </c>
      <c r="BQ60" s="108"/>
      <c r="BR60" s="118" t="s">
        <v>602</v>
      </c>
    </row>
    <row r="61" spans="1:70" s="106" customFormat="1" x14ac:dyDescent="0.25">
      <c r="A61" s="107" t="s">
        <v>1843</v>
      </c>
      <c r="B61" s="108"/>
      <c r="C61" s="724">
        <v>45229</v>
      </c>
      <c r="D61" s="108"/>
      <c r="E61" s="109">
        <v>1263.3699999999999</v>
      </c>
      <c r="F61" s="108"/>
      <c r="G61" s="110">
        <v>13.861499999999999</v>
      </c>
      <c r="H61" s="112"/>
      <c r="I61" s="111">
        <v>0.97760000000000002</v>
      </c>
      <c r="J61" s="111">
        <v>2.0579000000000001</v>
      </c>
      <c r="K61" s="111">
        <v>5.1323999999999996</v>
      </c>
      <c r="L61" s="111">
        <v>17.973199999999999</v>
      </c>
      <c r="M61" s="111">
        <v>6.8752000000000004</v>
      </c>
      <c r="N61" s="113">
        <v>4.4598000000000004</v>
      </c>
      <c r="O61" s="111">
        <v>1.0296000000000001</v>
      </c>
      <c r="P61" s="111" t="s">
        <v>430</v>
      </c>
      <c r="Q61" s="111" t="s">
        <v>430</v>
      </c>
      <c r="R61" s="111" t="s">
        <v>430</v>
      </c>
      <c r="S61" s="111">
        <v>1.3927</v>
      </c>
      <c r="T61" s="111">
        <v>19.835599999999999</v>
      </c>
      <c r="U61" s="111">
        <v>7.6672000000000002</v>
      </c>
      <c r="V61" s="111">
        <v>8.6103000000000005</v>
      </c>
      <c r="W61" s="111">
        <v>1.3927</v>
      </c>
      <c r="X61" s="111">
        <v>12.988300000000001</v>
      </c>
      <c r="Y61" s="112"/>
      <c r="Z61" s="109">
        <v>3</v>
      </c>
      <c r="AA61" s="109">
        <v>7</v>
      </c>
      <c r="AB61" s="109">
        <v>18</v>
      </c>
      <c r="AC61" s="109">
        <v>17</v>
      </c>
      <c r="AD61" s="109">
        <v>14</v>
      </c>
      <c r="AE61" s="109">
        <v>13</v>
      </c>
      <c r="AF61" s="109">
        <v>12</v>
      </c>
      <c r="AG61" s="109" t="s">
        <v>430</v>
      </c>
      <c r="AH61" s="109" t="s">
        <v>430</v>
      </c>
      <c r="AI61" s="109" t="s">
        <v>430</v>
      </c>
      <c r="AJ61" s="109">
        <v>3</v>
      </c>
      <c r="AK61" s="109">
        <v>18</v>
      </c>
      <c r="AL61" s="109">
        <v>13</v>
      </c>
      <c r="AM61" s="109">
        <v>13</v>
      </c>
      <c r="AN61" s="109">
        <v>3</v>
      </c>
      <c r="AO61" s="108"/>
      <c r="AP61" s="111" t="s">
        <v>430</v>
      </c>
      <c r="AQ61" s="111" t="s">
        <v>430</v>
      </c>
      <c r="AR61" s="111" t="s">
        <v>430</v>
      </c>
      <c r="AS61" s="111" t="s">
        <v>430</v>
      </c>
      <c r="AT61" s="111">
        <v>17.510000000000002</v>
      </c>
      <c r="AU61" s="114"/>
      <c r="AV61" s="109" t="s">
        <v>430</v>
      </c>
      <c r="AW61" s="109" t="s">
        <v>430</v>
      </c>
      <c r="AX61" s="109" t="s">
        <v>430</v>
      </c>
      <c r="AY61" s="109" t="s">
        <v>430</v>
      </c>
      <c r="AZ61" s="109">
        <v>13</v>
      </c>
      <c r="BA61" s="256"/>
      <c r="BB61" s="111">
        <v>19.0017539887194</v>
      </c>
      <c r="BC61" s="286">
        <v>0.80289146335793005</v>
      </c>
      <c r="BD61" s="286">
        <v>3.7243121097673498E-2</v>
      </c>
      <c r="BE61" s="286">
        <v>-0.63515207653025996</v>
      </c>
      <c r="BF61" s="108"/>
      <c r="BG61" s="111" t="s">
        <v>430</v>
      </c>
      <c r="BH61" s="855">
        <v>21.835599999999999</v>
      </c>
      <c r="BI61" s="855">
        <v>73.090900000000005</v>
      </c>
      <c r="BJ61" s="855">
        <v>5.0735000000000001</v>
      </c>
      <c r="BK61" s="108"/>
      <c r="BL61" s="857" t="s">
        <v>1844</v>
      </c>
      <c r="BM61" s="857" t="s">
        <v>1845</v>
      </c>
      <c r="BN61" s="857" t="s">
        <v>1505</v>
      </c>
      <c r="BO61" s="857" t="s">
        <v>1846</v>
      </c>
      <c r="BP61" s="857" t="s">
        <v>1847</v>
      </c>
      <c r="BQ61" s="108"/>
      <c r="BR61" s="118" t="s">
        <v>443</v>
      </c>
    </row>
    <row r="62" spans="1:70" s="106" customFormat="1" x14ac:dyDescent="0.25">
      <c r="A62" s="107" t="s">
        <v>1848</v>
      </c>
      <c r="B62" s="108"/>
      <c r="C62" s="724">
        <v>46098</v>
      </c>
      <c r="D62" s="108"/>
      <c r="E62" s="109">
        <v>1515.68</v>
      </c>
      <c r="F62" s="108"/>
      <c r="G62" s="110">
        <v>12.182</v>
      </c>
      <c r="H62" s="112"/>
      <c r="I62" s="111">
        <v>0.76929999999999998</v>
      </c>
      <c r="J62" s="111">
        <v>1.6436999999999999</v>
      </c>
      <c r="K62" s="111">
        <v>8.4966000000000008</v>
      </c>
      <c r="L62" s="111">
        <v>22.0152</v>
      </c>
      <c r="M62" s="111" t="s">
        <v>430</v>
      </c>
      <c r="N62" s="113" t="s">
        <v>430</v>
      </c>
      <c r="O62" s="111" t="s">
        <v>430</v>
      </c>
      <c r="P62" s="111" t="s">
        <v>430</v>
      </c>
      <c r="Q62" s="111" t="s">
        <v>430</v>
      </c>
      <c r="R62" s="111" t="s">
        <v>430</v>
      </c>
      <c r="S62" s="111">
        <v>1.2130000000000001</v>
      </c>
      <c r="T62" s="111">
        <v>23.612400000000001</v>
      </c>
      <c r="U62" s="111" t="s">
        <v>430</v>
      </c>
      <c r="V62" s="111" t="s">
        <v>430</v>
      </c>
      <c r="W62" s="111">
        <v>1.2130000000000001</v>
      </c>
      <c r="X62" s="111">
        <v>21.82</v>
      </c>
      <c r="Y62" s="112"/>
      <c r="Z62" s="109">
        <v>9</v>
      </c>
      <c r="AA62" s="109">
        <v>10</v>
      </c>
      <c r="AB62" s="109">
        <v>4</v>
      </c>
      <c r="AC62" s="109">
        <v>13</v>
      </c>
      <c r="AD62" s="109" t="s">
        <v>430</v>
      </c>
      <c r="AE62" s="109" t="s">
        <v>430</v>
      </c>
      <c r="AF62" s="109" t="s">
        <v>430</v>
      </c>
      <c r="AG62" s="109" t="s">
        <v>430</v>
      </c>
      <c r="AH62" s="109" t="s">
        <v>430</v>
      </c>
      <c r="AI62" s="109" t="s">
        <v>430</v>
      </c>
      <c r="AJ62" s="109">
        <v>5</v>
      </c>
      <c r="AK62" s="109">
        <v>16</v>
      </c>
      <c r="AL62" s="109" t="s">
        <v>430</v>
      </c>
      <c r="AM62" s="109" t="s">
        <v>430</v>
      </c>
      <c r="AN62" s="109">
        <v>5</v>
      </c>
      <c r="AO62" s="108"/>
      <c r="AP62" s="111" t="s">
        <v>430</v>
      </c>
      <c r="AQ62" s="111" t="s">
        <v>430</v>
      </c>
      <c r="AR62" s="111" t="s">
        <v>430</v>
      </c>
      <c r="AS62" s="111" t="s">
        <v>430</v>
      </c>
      <c r="AT62" s="111" t="s">
        <v>430</v>
      </c>
      <c r="AU62" s="114"/>
      <c r="AV62" s="109" t="s">
        <v>430</v>
      </c>
      <c r="AW62" s="109" t="s">
        <v>430</v>
      </c>
      <c r="AX62" s="109" t="s">
        <v>430</v>
      </c>
      <c r="AY62" s="109" t="s">
        <v>430</v>
      </c>
      <c r="AZ62" s="109" t="s">
        <v>430</v>
      </c>
      <c r="BA62" s="256"/>
      <c r="BB62" s="111">
        <v>15.140046223658601</v>
      </c>
      <c r="BC62" s="286">
        <v>0.63304565204844498</v>
      </c>
      <c r="BD62" s="286">
        <v>0.42700571218713401</v>
      </c>
      <c r="BE62" s="286">
        <v>2.2919480118734099</v>
      </c>
      <c r="BF62" s="108"/>
      <c r="BG62" s="855">
        <v>5.08819</v>
      </c>
      <c r="BH62" s="855">
        <v>3.6562899999999998</v>
      </c>
      <c r="BI62" s="855">
        <v>73.118499999999997</v>
      </c>
      <c r="BJ62" s="855">
        <v>18.13702</v>
      </c>
      <c r="BK62" s="108"/>
      <c r="BL62" s="857" t="s">
        <v>1849</v>
      </c>
      <c r="BM62" s="857" t="s">
        <v>1850</v>
      </c>
      <c r="BN62" s="857" t="s">
        <v>1851</v>
      </c>
      <c r="BO62" s="857" t="s">
        <v>1852</v>
      </c>
      <c r="BP62" s="857" t="s">
        <v>1853</v>
      </c>
      <c r="BQ62" s="108"/>
      <c r="BR62" s="118" t="s">
        <v>476</v>
      </c>
    </row>
    <row r="63" spans="1:70" s="106" customFormat="1" x14ac:dyDescent="0.25">
      <c r="A63" s="107" t="s">
        <v>1854</v>
      </c>
      <c r="B63" s="108"/>
      <c r="C63" s="724">
        <v>45988</v>
      </c>
      <c r="D63" s="108"/>
      <c r="E63" s="109">
        <v>1256.77</v>
      </c>
      <c r="F63" s="108"/>
      <c r="G63" s="110">
        <v>11.06</v>
      </c>
      <c r="H63" s="112"/>
      <c r="I63" s="111">
        <v>0.1812</v>
      </c>
      <c r="J63" s="111">
        <v>1.6544000000000001</v>
      </c>
      <c r="K63" s="111">
        <v>9.3965999999999994</v>
      </c>
      <c r="L63" s="111">
        <v>28.7544</v>
      </c>
      <c r="M63" s="111">
        <v>11.7172</v>
      </c>
      <c r="N63" s="113" t="s">
        <v>430</v>
      </c>
      <c r="O63" s="111" t="s">
        <v>430</v>
      </c>
      <c r="P63" s="111" t="s">
        <v>430</v>
      </c>
      <c r="Q63" s="111" t="s">
        <v>430</v>
      </c>
      <c r="R63" s="111" t="s">
        <v>430</v>
      </c>
      <c r="S63" s="111">
        <v>0.63690000000000002</v>
      </c>
      <c r="T63" s="111">
        <v>31.823599999999999</v>
      </c>
      <c r="U63" s="111">
        <v>12.6273</v>
      </c>
      <c r="V63" s="111" t="s">
        <v>430</v>
      </c>
      <c r="W63" s="111">
        <v>0.63690000000000002</v>
      </c>
      <c r="X63" s="111">
        <v>10.6</v>
      </c>
      <c r="Y63" s="112"/>
      <c r="Z63" s="109">
        <v>19</v>
      </c>
      <c r="AA63" s="109">
        <v>9</v>
      </c>
      <c r="AB63" s="109">
        <v>2</v>
      </c>
      <c r="AC63" s="109">
        <v>4</v>
      </c>
      <c r="AD63" s="109">
        <v>7</v>
      </c>
      <c r="AE63" s="109" t="s">
        <v>430</v>
      </c>
      <c r="AF63" s="109" t="s">
        <v>430</v>
      </c>
      <c r="AG63" s="109" t="s">
        <v>430</v>
      </c>
      <c r="AH63" s="109" t="s">
        <v>430</v>
      </c>
      <c r="AI63" s="109" t="s">
        <v>430</v>
      </c>
      <c r="AJ63" s="109">
        <v>19</v>
      </c>
      <c r="AK63" s="109">
        <v>4</v>
      </c>
      <c r="AL63" s="109">
        <v>7</v>
      </c>
      <c r="AM63" s="109" t="s">
        <v>430</v>
      </c>
      <c r="AN63" s="109">
        <v>19</v>
      </c>
      <c r="AO63" s="108"/>
      <c r="AP63" s="111" t="s">
        <v>430</v>
      </c>
      <c r="AQ63" s="111" t="s">
        <v>430</v>
      </c>
      <c r="AR63" s="111" t="s">
        <v>430</v>
      </c>
      <c r="AS63" s="111" t="s">
        <v>430</v>
      </c>
      <c r="AT63" s="111" t="s">
        <v>430</v>
      </c>
      <c r="AU63" s="114"/>
      <c r="AV63" s="109" t="s">
        <v>430</v>
      </c>
      <c r="AW63" s="109" t="s">
        <v>430</v>
      </c>
      <c r="AX63" s="109" t="s">
        <v>430</v>
      </c>
      <c r="AY63" s="109" t="s">
        <v>430</v>
      </c>
      <c r="AZ63" s="109" t="s">
        <v>430</v>
      </c>
      <c r="BA63" s="256"/>
      <c r="BB63" s="111">
        <v>26.965609215308501</v>
      </c>
      <c r="BC63" s="286">
        <v>1.06202388870887</v>
      </c>
      <c r="BD63" s="286">
        <v>4.6183470162999597E-2</v>
      </c>
      <c r="BE63" s="286">
        <v>0.33926540655097598</v>
      </c>
      <c r="BF63" s="108"/>
      <c r="BG63" s="111" t="s">
        <v>430</v>
      </c>
      <c r="BH63" s="855">
        <v>19.1417</v>
      </c>
      <c r="BI63" s="855">
        <v>78.376400000000004</v>
      </c>
      <c r="BJ63" s="855">
        <v>2.4819</v>
      </c>
      <c r="BK63" s="108"/>
      <c r="BL63" s="857" t="s">
        <v>1855</v>
      </c>
      <c r="BM63" s="857" t="s">
        <v>1856</v>
      </c>
      <c r="BN63" s="857" t="s">
        <v>1857</v>
      </c>
      <c r="BO63" s="857" t="s">
        <v>1858</v>
      </c>
      <c r="BP63" s="857" t="s">
        <v>1859</v>
      </c>
      <c r="BQ63" s="108"/>
      <c r="BR63" s="118" t="s">
        <v>476</v>
      </c>
    </row>
    <row r="64" spans="1:70" s="106" customFormat="1" x14ac:dyDescent="0.25">
      <c r="A64" s="107" t="s">
        <v>1860</v>
      </c>
      <c r="B64" s="108"/>
      <c r="C64" s="724">
        <v>45461</v>
      </c>
      <c r="D64" s="108"/>
      <c r="E64" s="109">
        <v>810.18</v>
      </c>
      <c r="F64" s="108"/>
      <c r="G64" s="110">
        <v>11.4392</v>
      </c>
      <c r="H64" s="112"/>
      <c r="I64" s="111">
        <v>1.4033</v>
      </c>
      <c r="J64" s="111">
        <v>3.1562000000000001</v>
      </c>
      <c r="K64" s="111">
        <v>9.8760999999999992</v>
      </c>
      <c r="L64" s="111">
        <v>35.843000000000004</v>
      </c>
      <c r="M64" s="111">
        <v>18.434200000000001</v>
      </c>
      <c r="N64" s="113">
        <v>11.5998</v>
      </c>
      <c r="O64" s="111">
        <v>6.4108000000000001</v>
      </c>
      <c r="P64" s="111" t="s">
        <v>430</v>
      </c>
      <c r="Q64" s="111" t="s">
        <v>430</v>
      </c>
      <c r="R64" s="111" t="s">
        <v>430</v>
      </c>
      <c r="S64" s="111">
        <v>1.9491000000000001</v>
      </c>
      <c r="T64" s="111">
        <v>39.173200000000001</v>
      </c>
      <c r="U64" s="111">
        <v>18.2224</v>
      </c>
      <c r="V64" s="111">
        <v>16.525600000000001</v>
      </c>
      <c r="W64" s="111">
        <v>1.9491000000000001</v>
      </c>
      <c r="X64" s="111">
        <v>6.819</v>
      </c>
      <c r="Y64" s="112"/>
      <c r="Z64" s="109">
        <v>1</v>
      </c>
      <c r="AA64" s="109">
        <v>1</v>
      </c>
      <c r="AB64" s="109">
        <v>1</v>
      </c>
      <c r="AC64" s="109">
        <v>1</v>
      </c>
      <c r="AD64" s="109">
        <v>3</v>
      </c>
      <c r="AE64" s="109">
        <v>5</v>
      </c>
      <c r="AF64" s="109">
        <v>7</v>
      </c>
      <c r="AG64" s="109" t="s">
        <v>430</v>
      </c>
      <c r="AH64" s="109" t="s">
        <v>430</v>
      </c>
      <c r="AI64" s="109" t="s">
        <v>430</v>
      </c>
      <c r="AJ64" s="109">
        <v>1</v>
      </c>
      <c r="AK64" s="109">
        <v>1</v>
      </c>
      <c r="AL64" s="109">
        <v>3</v>
      </c>
      <c r="AM64" s="109">
        <v>5</v>
      </c>
      <c r="AN64" s="109">
        <v>1</v>
      </c>
      <c r="AO64" s="108"/>
      <c r="AP64" s="111" t="s">
        <v>430</v>
      </c>
      <c r="AQ64" s="111" t="s">
        <v>430</v>
      </c>
      <c r="AR64" s="111" t="s">
        <v>430</v>
      </c>
      <c r="AS64" s="111" t="s">
        <v>430</v>
      </c>
      <c r="AT64" s="111">
        <v>40.11</v>
      </c>
      <c r="AU64" s="114"/>
      <c r="AV64" s="109" t="s">
        <v>430</v>
      </c>
      <c r="AW64" s="109" t="s">
        <v>430</v>
      </c>
      <c r="AX64" s="109" t="s">
        <v>430</v>
      </c>
      <c r="AY64" s="109" t="s">
        <v>430</v>
      </c>
      <c r="AZ64" s="109">
        <v>3</v>
      </c>
      <c r="BA64" s="256"/>
      <c r="BB64" s="111">
        <v>23.547072826976301</v>
      </c>
      <c r="BC64" s="286">
        <v>1.0093332483674899</v>
      </c>
      <c r="BD64" s="286">
        <v>1.21144526853949E-2</v>
      </c>
      <c r="BE64" s="286">
        <v>-0.35682855461218599</v>
      </c>
      <c r="BF64" s="108"/>
      <c r="BG64" s="111" t="s">
        <v>430</v>
      </c>
      <c r="BH64" s="855">
        <v>7.0220599999999997</v>
      </c>
      <c r="BI64" s="855">
        <v>91.863</v>
      </c>
      <c r="BJ64" s="855">
        <v>1.11494</v>
      </c>
      <c r="BK64" s="108"/>
      <c r="BL64" s="857" t="s">
        <v>1861</v>
      </c>
      <c r="BM64" s="857" t="s">
        <v>1862</v>
      </c>
      <c r="BN64" s="857" t="s">
        <v>1863</v>
      </c>
      <c r="BO64" s="857" t="s">
        <v>1864</v>
      </c>
      <c r="BP64" s="857" t="s">
        <v>1865</v>
      </c>
      <c r="BQ64" s="108"/>
      <c r="BR64" s="118" t="s">
        <v>615</v>
      </c>
    </row>
    <row r="65" spans="1:70" s="106" customFormat="1" x14ac:dyDescent="0.25">
      <c r="A65" s="107" t="s">
        <v>1866</v>
      </c>
      <c r="B65" s="108"/>
      <c r="C65" s="724">
        <v>42907</v>
      </c>
      <c r="D65" s="108"/>
      <c r="E65" s="109">
        <v>745.61900000000003</v>
      </c>
      <c r="F65" s="108"/>
      <c r="G65" s="110">
        <v>33.806399999999996</v>
      </c>
      <c r="H65" s="112"/>
      <c r="I65" s="111">
        <v>0.55979999999999996</v>
      </c>
      <c r="J65" s="111">
        <v>1.4433</v>
      </c>
      <c r="K65" s="111">
        <v>7.5759999999999996</v>
      </c>
      <c r="L65" s="111">
        <v>25.380199999999999</v>
      </c>
      <c r="M65" s="111">
        <v>13.5563</v>
      </c>
      <c r="N65" s="113">
        <v>11.071899999999999</v>
      </c>
      <c r="O65" s="111">
        <v>2.4054000000000002</v>
      </c>
      <c r="P65" s="111">
        <v>18.244700000000002</v>
      </c>
      <c r="Q65" s="111">
        <v>18.064599999999999</v>
      </c>
      <c r="R65" s="111" t="s">
        <v>430</v>
      </c>
      <c r="S65" s="111">
        <v>0.73119999999999996</v>
      </c>
      <c r="T65" s="111">
        <v>30.3887</v>
      </c>
      <c r="U65" s="111">
        <v>14.8179</v>
      </c>
      <c r="V65" s="111">
        <v>12.5709</v>
      </c>
      <c r="W65" s="111">
        <v>0.73119999999999996</v>
      </c>
      <c r="X65" s="111">
        <v>14.4316</v>
      </c>
      <c r="Y65" s="112"/>
      <c r="Z65" s="109">
        <v>16</v>
      </c>
      <c r="AA65" s="109">
        <v>14</v>
      </c>
      <c r="AB65" s="109">
        <v>6</v>
      </c>
      <c r="AC65" s="109">
        <v>7</v>
      </c>
      <c r="AD65" s="109">
        <v>6</v>
      </c>
      <c r="AE65" s="109">
        <v>6</v>
      </c>
      <c r="AF65" s="109">
        <v>11</v>
      </c>
      <c r="AG65" s="109">
        <v>7</v>
      </c>
      <c r="AH65" s="109">
        <v>3</v>
      </c>
      <c r="AI65" s="109" t="s">
        <v>430</v>
      </c>
      <c r="AJ65" s="109">
        <v>18</v>
      </c>
      <c r="AK65" s="109">
        <v>6</v>
      </c>
      <c r="AL65" s="109">
        <v>6</v>
      </c>
      <c r="AM65" s="109">
        <v>10</v>
      </c>
      <c r="AN65" s="109">
        <v>18</v>
      </c>
      <c r="AO65" s="108"/>
      <c r="AP65" s="111" t="s">
        <v>430</v>
      </c>
      <c r="AQ65" s="111">
        <v>21.32</v>
      </c>
      <c r="AR65" s="111">
        <v>16.36</v>
      </c>
      <c r="AS65" s="111">
        <v>13.05</v>
      </c>
      <c r="AT65" s="111">
        <v>30.6</v>
      </c>
      <c r="AU65" s="114"/>
      <c r="AV65" s="109" t="s">
        <v>430</v>
      </c>
      <c r="AW65" s="109">
        <v>5</v>
      </c>
      <c r="AX65" s="109">
        <v>6</v>
      </c>
      <c r="AY65" s="109">
        <v>6</v>
      </c>
      <c r="AZ65" s="109">
        <v>6</v>
      </c>
      <c r="BA65" s="256"/>
      <c r="BB65" s="111">
        <v>20.4360202726415</v>
      </c>
      <c r="BC65" s="286">
        <v>0.90136502526701401</v>
      </c>
      <c r="BD65" s="286">
        <v>5.8892454775266202E-2</v>
      </c>
      <c r="BE65" s="286">
        <v>-0.549337826356048</v>
      </c>
      <c r="BF65" s="108"/>
      <c r="BG65" s="855">
        <v>2.86036</v>
      </c>
      <c r="BH65" s="855">
        <v>5.66099</v>
      </c>
      <c r="BI65" s="855">
        <v>89.003299999999996</v>
      </c>
      <c r="BJ65" s="855">
        <v>2.4753500000000002</v>
      </c>
      <c r="BK65" s="108"/>
      <c r="BL65" s="857" t="s">
        <v>1867</v>
      </c>
      <c r="BM65" s="857" t="s">
        <v>1868</v>
      </c>
      <c r="BN65" s="857" t="s">
        <v>1869</v>
      </c>
      <c r="BO65" s="857" t="s">
        <v>1870</v>
      </c>
      <c r="BP65" s="857" t="s">
        <v>1871</v>
      </c>
      <c r="BQ65" s="108"/>
      <c r="BR65" s="118" t="s">
        <v>436</v>
      </c>
    </row>
    <row r="66" spans="1:70" s="106" customFormat="1" x14ac:dyDescent="0.25">
      <c r="A66" s="107" t="s">
        <v>1872</v>
      </c>
      <c r="B66" s="108"/>
      <c r="C66" s="724">
        <v>46051</v>
      </c>
      <c r="D66" s="108"/>
      <c r="E66" s="109">
        <v>444.88099999999997</v>
      </c>
      <c r="F66" s="108"/>
      <c r="G66" s="110">
        <v>11.851599999999999</v>
      </c>
      <c r="H66" s="112"/>
      <c r="I66" s="111">
        <v>1.2758</v>
      </c>
      <c r="J66" s="111">
        <v>2.6476999999999999</v>
      </c>
      <c r="K66" s="111">
        <v>8.0975999999999999</v>
      </c>
      <c r="L66" s="111">
        <v>24.430199999999999</v>
      </c>
      <c r="M66" s="111" t="s">
        <v>430</v>
      </c>
      <c r="N66" s="113" t="s">
        <v>430</v>
      </c>
      <c r="O66" s="111" t="s">
        <v>430</v>
      </c>
      <c r="P66" s="111" t="s">
        <v>430</v>
      </c>
      <c r="Q66" s="111" t="s">
        <v>430</v>
      </c>
      <c r="R66" s="111" t="s">
        <v>430</v>
      </c>
      <c r="S66" s="111">
        <v>1.5849</v>
      </c>
      <c r="T66" s="111">
        <v>28.746200000000002</v>
      </c>
      <c r="U66" s="111" t="s">
        <v>430</v>
      </c>
      <c r="V66" s="111" t="s">
        <v>430</v>
      </c>
      <c r="W66" s="111">
        <v>1.5849</v>
      </c>
      <c r="X66" s="111">
        <v>18.515999999999998</v>
      </c>
      <c r="Y66" s="112"/>
      <c r="Z66" s="109">
        <v>2</v>
      </c>
      <c r="AA66" s="109">
        <v>3</v>
      </c>
      <c r="AB66" s="109">
        <v>5</v>
      </c>
      <c r="AC66" s="109">
        <v>10</v>
      </c>
      <c r="AD66" s="109" t="s">
        <v>430</v>
      </c>
      <c r="AE66" s="109" t="s">
        <v>430</v>
      </c>
      <c r="AF66" s="109" t="s">
        <v>430</v>
      </c>
      <c r="AG66" s="109" t="s">
        <v>430</v>
      </c>
      <c r="AH66" s="109" t="s">
        <v>430</v>
      </c>
      <c r="AI66" s="109" t="s">
        <v>430</v>
      </c>
      <c r="AJ66" s="109">
        <v>2</v>
      </c>
      <c r="AK66" s="109">
        <v>8</v>
      </c>
      <c r="AL66" s="109" t="s">
        <v>430</v>
      </c>
      <c r="AM66" s="109" t="s">
        <v>430</v>
      </c>
      <c r="AN66" s="109">
        <v>2</v>
      </c>
      <c r="AO66" s="108"/>
      <c r="AP66" s="111" t="s">
        <v>430</v>
      </c>
      <c r="AQ66" s="111" t="s">
        <v>430</v>
      </c>
      <c r="AR66" s="111" t="s">
        <v>430</v>
      </c>
      <c r="AS66" s="111" t="s">
        <v>430</v>
      </c>
      <c r="AT66" s="111" t="s">
        <v>430</v>
      </c>
      <c r="AU66" s="114"/>
      <c r="AV66" s="109" t="s">
        <v>430</v>
      </c>
      <c r="AW66" s="109" t="s">
        <v>430</v>
      </c>
      <c r="AX66" s="109" t="s">
        <v>430</v>
      </c>
      <c r="AY66" s="109" t="s">
        <v>430</v>
      </c>
      <c r="AZ66" s="109" t="s">
        <v>430</v>
      </c>
      <c r="BA66" s="256"/>
      <c r="BB66" s="111">
        <v>26.7174940610406</v>
      </c>
      <c r="BC66" s="286">
        <v>1.0631790564094199</v>
      </c>
      <c r="BD66" s="286">
        <v>0.11902587611226</v>
      </c>
      <c r="BE66" s="286">
        <v>0.21813099026039101</v>
      </c>
      <c r="BF66" s="108"/>
      <c r="BG66" s="111" t="s">
        <v>430</v>
      </c>
      <c r="BH66" s="855">
        <v>9.0330200000000005</v>
      </c>
      <c r="BI66" s="855">
        <v>75.080600000000004</v>
      </c>
      <c r="BJ66" s="855">
        <v>15.886380000000001</v>
      </c>
      <c r="BK66" s="108"/>
      <c r="BL66" s="857" t="s">
        <v>1873</v>
      </c>
      <c r="BM66" s="857" t="s">
        <v>1874</v>
      </c>
      <c r="BN66" s="857" t="s">
        <v>1875</v>
      </c>
      <c r="BO66" s="857" t="s">
        <v>598</v>
      </c>
      <c r="BP66" s="857" t="s">
        <v>1876</v>
      </c>
      <c r="BQ66" s="108"/>
      <c r="BR66" s="118" t="s">
        <v>443</v>
      </c>
    </row>
    <row r="67" spans="1:70" s="106" customFormat="1" x14ac:dyDescent="0.25">
      <c r="A67" s="107" t="s">
        <v>1877</v>
      </c>
      <c r="B67" s="108"/>
      <c r="C67" s="724">
        <v>45233</v>
      </c>
      <c r="D67" s="108"/>
      <c r="E67" s="109">
        <v>243.73</v>
      </c>
      <c r="F67" s="108"/>
      <c r="G67" s="110">
        <v>13.49</v>
      </c>
      <c r="H67" s="112"/>
      <c r="I67" s="111">
        <v>0.59660000000000002</v>
      </c>
      <c r="J67" s="111">
        <v>1.6578999999999999</v>
      </c>
      <c r="K67" s="111">
        <v>5.3083999999999998</v>
      </c>
      <c r="L67" s="111">
        <v>18.959399999999999</v>
      </c>
      <c r="M67" s="111">
        <v>5.4729999999999999</v>
      </c>
      <c r="N67" s="113">
        <v>5.8869999999999996</v>
      </c>
      <c r="O67" s="111">
        <v>6.4713000000000003</v>
      </c>
      <c r="P67" s="111" t="s">
        <v>430</v>
      </c>
      <c r="Q67" s="111" t="s">
        <v>430</v>
      </c>
      <c r="R67" s="111" t="s">
        <v>430</v>
      </c>
      <c r="S67" s="111">
        <v>0.82210000000000005</v>
      </c>
      <c r="T67" s="111">
        <v>23.648</v>
      </c>
      <c r="U67" s="111">
        <v>6.9786000000000001</v>
      </c>
      <c r="V67" s="111">
        <v>9.4078999999999997</v>
      </c>
      <c r="W67" s="111">
        <v>0.82210000000000005</v>
      </c>
      <c r="X67" s="111">
        <v>11.8978</v>
      </c>
      <c r="Y67" s="112"/>
      <c r="Z67" s="109">
        <v>14</v>
      </c>
      <c r="AA67" s="109">
        <v>8</v>
      </c>
      <c r="AB67" s="109">
        <v>17</v>
      </c>
      <c r="AC67" s="109">
        <v>16</v>
      </c>
      <c r="AD67" s="109">
        <v>16</v>
      </c>
      <c r="AE67" s="109">
        <v>12</v>
      </c>
      <c r="AF67" s="109">
        <v>6</v>
      </c>
      <c r="AG67" s="109" t="s">
        <v>430</v>
      </c>
      <c r="AH67" s="109" t="s">
        <v>430</v>
      </c>
      <c r="AI67" s="109" t="s">
        <v>430</v>
      </c>
      <c r="AJ67" s="109">
        <v>14</v>
      </c>
      <c r="AK67" s="109">
        <v>15</v>
      </c>
      <c r="AL67" s="109">
        <v>15</v>
      </c>
      <c r="AM67" s="109">
        <v>12</v>
      </c>
      <c r="AN67" s="109">
        <v>14</v>
      </c>
      <c r="AO67" s="108"/>
      <c r="AP67" s="111" t="s">
        <v>430</v>
      </c>
      <c r="AQ67" s="111" t="s">
        <v>430</v>
      </c>
      <c r="AR67" s="111" t="s">
        <v>430</v>
      </c>
      <c r="AS67" s="111" t="s">
        <v>430</v>
      </c>
      <c r="AT67" s="111">
        <v>18.27</v>
      </c>
      <c r="AU67" s="114"/>
      <c r="AV67" s="109" t="s">
        <v>430</v>
      </c>
      <c r="AW67" s="109" t="s">
        <v>430</v>
      </c>
      <c r="AX67" s="109" t="s">
        <v>430</v>
      </c>
      <c r="AY67" s="109" t="s">
        <v>430</v>
      </c>
      <c r="AZ67" s="109">
        <v>12</v>
      </c>
      <c r="BA67" s="256"/>
      <c r="BB67" s="111">
        <v>15.969556298015499</v>
      </c>
      <c r="BC67" s="286">
        <v>0.709559246416269</v>
      </c>
      <c r="BD67" s="286">
        <v>3.4882223266053898E-2</v>
      </c>
      <c r="BE67" s="286">
        <v>-0.35967800882041001</v>
      </c>
      <c r="BF67" s="108"/>
      <c r="BG67" s="855">
        <v>6.8303099999999999</v>
      </c>
      <c r="BH67" s="855">
        <v>3.8962300000000001</v>
      </c>
      <c r="BI67" s="855">
        <v>81.032499999999999</v>
      </c>
      <c r="BJ67" s="855">
        <v>8.2409599999999994</v>
      </c>
      <c r="BK67" s="108"/>
      <c r="BL67" s="857" t="s">
        <v>1878</v>
      </c>
      <c r="BM67" s="857" t="s">
        <v>1879</v>
      </c>
      <c r="BN67" s="857" t="s">
        <v>1880</v>
      </c>
      <c r="BO67" s="857" t="s">
        <v>1881</v>
      </c>
      <c r="BP67" s="857" t="s">
        <v>1882</v>
      </c>
      <c r="BQ67" s="108"/>
      <c r="BR67" s="118" t="s">
        <v>615</v>
      </c>
    </row>
    <row r="68" spans="1:70" s="106" customFormat="1" x14ac:dyDescent="0.25">
      <c r="A68" s="107" t="s">
        <v>1883</v>
      </c>
      <c r="B68" s="108"/>
      <c r="C68" s="724">
        <v>45995</v>
      </c>
      <c r="D68" s="108"/>
      <c r="E68" s="853">
        <v>151.30000000000001</v>
      </c>
      <c r="F68" s="108"/>
      <c r="G68" s="110">
        <v>10.65</v>
      </c>
      <c r="H68" s="112"/>
      <c r="I68" s="111">
        <v>0.47170000000000001</v>
      </c>
      <c r="J68" s="111">
        <v>0.94789999999999996</v>
      </c>
      <c r="K68" s="111">
        <v>3.3980999999999999</v>
      </c>
      <c r="L68" s="111">
        <v>15.886799999999999</v>
      </c>
      <c r="M68" s="111">
        <v>5.7596999999999996</v>
      </c>
      <c r="N68" s="113" t="s">
        <v>430</v>
      </c>
      <c r="O68" s="111" t="s">
        <v>430</v>
      </c>
      <c r="P68" s="111" t="s">
        <v>430</v>
      </c>
      <c r="Q68" s="111" t="s">
        <v>430</v>
      </c>
      <c r="R68" s="111" t="s">
        <v>430</v>
      </c>
      <c r="S68" s="111">
        <v>0.28249999999999997</v>
      </c>
      <c r="T68" s="111">
        <v>17.940200000000001</v>
      </c>
      <c r="U68" s="111">
        <v>6.2873999999999999</v>
      </c>
      <c r="V68" s="111" t="s">
        <v>430</v>
      </c>
      <c r="W68" s="111">
        <v>0.28249999999999997</v>
      </c>
      <c r="X68" s="111">
        <v>6.5</v>
      </c>
      <c r="Y68" s="112"/>
      <c r="Z68" s="109">
        <v>18</v>
      </c>
      <c r="AA68" s="109">
        <v>20</v>
      </c>
      <c r="AB68" s="109">
        <v>20</v>
      </c>
      <c r="AC68" s="109">
        <v>19</v>
      </c>
      <c r="AD68" s="109">
        <v>15</v>
      </c>
      <c r="AE68" s="109" t="s">
        <v>430</v>
      </c>
      <c r="AF68" s="109" t="s">
        <v>430</v>
      </c>
      <c r="AG68" s="109" t="s">
        <v>430</v>
      </c>
      <c r="AH68" s="109" t="s">
        <v>430</v>
      </c>
      <c r="AI68" s="109" t="s">
        <v>430</v>
      </c>
      <c r="AJ68" s="109">
        <v>20</v>
      </c>
      <c r="AK68" s="109">
        <v>19</v>
      </c>
      <c r="AL68" s="109">
        <v>16</v>
      </c>
      <c r="AM68" s="109" t="s">
        <v>430</v>
      </c>
      <c r="AN68" s="109">
        <v>20</v>
      </c>
      <c r="AO68" s="108"/>
      <c r="AP68" s="111" t="s">
        <v>430</v>
      </c>
      <c r="AQ68" s="111" t="s">
        <v>430</v>
      </c>
      <c r="AR68" s="111" t="s">
        <v>430</v>
      </c>
      <c r="AS68" s="111" t="s">
        <v>430</v>
      </c>
      <c r="AT68" s="111" t="s">
        <v>430</v>
      </c>
      <c r="AU68" s="114"/>
      <c r="AV68" s="109" t="s">
        <v>430</v>
      </c>
      <c r="AW68" s="109" t="s">
        <v>430</v>
      </c>
      <c r="AX68" s="109" t="s">
        <v>430</v>
      </c>
      <c r="AY68" s="109" t="s">
        <v>430</v>
      </c>
      <c r="AZ68" s="109" t="s">
        <v>430</v>
      </c>
      <c r="BA68" s="256"/>
      <c r="BB68" s="111">
        <v>19.584990758088502</v>
      </c>
      <c r="BC68" s="286">
        <v>0.717223828545834</v>
      </c>
      <c r="BD68" s="286">
        <v>3.1357677935546099E-2</v>
      </c>
      <c r="BE68" s="286">
        <v>-8.21974707373712E-2</v>
      </c>
      <c r="BF68" s="108"/>
      <c r="BG68" s="111" t="s">
        <v>430</v>
      </c>
      <c r="BH68" s="111" t="s">
        <v>430</v>
      </c>
      <c r="BI68" s="855">
        <v>78.785600000000002</v>
      </c>
      <c r="BJ68" s="855">
        <v>21.214400000000001</v>
      </c>
      <c r="BK68" s="108"/>
      <c r="BL68" s="857" t="s">
        <v>1884</v>
      </c>
      <c r="BM68" s="857" t="s">
        <v>1885</v>
      </c>
      <c r="BN68" s="857" t="s">
        <v>1886</v>
      </c>
      <c r="BO68" s="857" t="s">
        <v>1887</v>
      </c>
      <c r="BP68" s="857" t="s">
        <v>1888</v>
      </c>
      <c r="BQ68" s="108"/>
      <c r="BR68" s="118" t="s">
        <v>463</v>
      </c>
    </row>
    <row r="69" spans="1:70" s="106" customFormat="1" x14ac:dyDescent="0.25">
      <c r="A69" s="107" t="s">
        <v>1889</v>
      </c>
      <c r="B69" s="108"/>
      <c r="C69" s="724">
        <v>46106</v>
      </c>
      <c r="D69" s="108"/>
      <c r="E69" s="109">
        <v>88.3934</v>
      </c>
      <c r="F69" s="108"/>
      <c r="G69" s="110">
        <v>11.3697</v>
      </c>
      <c r="H69" s="112"/>
      <c r="I69" s="111">
        <v>0.61240000000000006</v>
      </c>
      <c r="J69" s="111">
        <v>1.3044</v>
      </c>
      <c r="K69" s="111">
        <v>4.5259</v>
      </c>
      <c r="L69" s="111">
        <v>14.194900000000001</v>
      </c>
      <c r="M69" s="111" t="s">
        <v>430</v>
      </c>
      <c r="N69" s="113" t="s">
        <v>430</v>
      </c>
      <c r="O69" s="111" t="s">
        <v>430</v>
      </c>
      <c r="P69" s="111" t="s">
        <v>430</v>
      </c>
      <c r="Q69" s="111" t="s">
        <v>430</v>
      </c>
      <c r="R69" s="111" t="s">
        <v>430</v>
      </c>
      <c r="S69" s="111">
        <v>0.76749999999999996</v>
      </c>
      <c r="T69" s="111">
        <v>15.2447</v>
      </c>
      <c r="U69" s="111" t="s">
        <v>430</v>
      </c>
      <c r="V69" s="111" t="s">
        <v>430</v>
      </c>
      <c r="W69" s="111">
        <v>0.76749999999999996</v>
      </c>
      <c r="X69" s="111">
        <v>13.696999999999999</v>
      </c>
      <c r="Y69" s="112"/>
      <c r="Z69" s="109">
        <v>13</v>
      </c>
      <c r="AA69" s="109">
        <v>17</v>
      </c>
      <c r="AB69" s="109">
        <v>19</v>
      </c>
      <c r="AC69" s="109">
        <v>20</v>
      </c>
      <c r="AD69" s="109" t="s">
        <v>430</v>
      </c>
      <c r="AE69" s="109" t="s">
        <v>430</v>
      </c>
      <c r="AF69" s="109" t="s">
        <v>430</v>
      </c>
      <c r="AG69" s="109" t="s">
        <v>430</v>
      </c>
      <c r="AH69" s="109" t="s">
        <v>430</v>
      </c>
      <c r="AI69" s="109" t="s">
        <v>430</v>
      </c>
      <c r="AJ69" s="109">
        <v>16</v>
      </c>
      <c r="AK69" s="109">
        <v>20</v>
      </c>
      <c r="AL69" s="109" t="s">
        <v>430</v>
      </c>
      <c r="AM69" s="109" t="s">
        <v>430</v>
      </c>
      <c r="AN69" s="109">
        <v>16</v>
      </c>
      <c r="AO69" s="108"/>
      <c r="AP69" s="111" t="s">
        <v>430</v>
      </c>
      <c r="AQ69" s="111" t="s">
        <v>430</v>
      </c>
      <c r="AR69" s="111" t="s">
        <v>430</v>
      </c>
      <c r="AS69" s="111" t="s">
        <v>430</v>
      </c>
      <c r="AT69" s="111" t="s">
        <v>430</v>
      </c>
      <c r="AU69" s="114"/>
      <c r="AV69" s="109" t="s">
        <v>430</v>
      </c>
      <c r="AW69" s="109" t="s">
        <v>430</v>
      </c>
      <c r="AX69" s="109" t="s">
        <v>430</v>
      </c>
      <c r="AY69" s="109" t="s">
        <v>430</v>
      </c>
      <c r="AZ69" s="109" t="s">
        <v>430</v>
      </c>
      <c r="BA69" s="256"/>
      <c r="BB69" s="111">
        <v>13.4907790907363</v>
      </c>
      <c r="BC69" s="286">
        <v>0.62046021990863298</v>
      </c>
      <c r="BD69" s="286">
        <v>0.305358027978893</v>
      </c>
      <c r="BE69" s="286">
        <v>2.9540696479786601E-2</v>
      </c>
      <c r="BF69" s="108"/>
      <c r="BG69" s="855">
        <v>11.6005</v>
      </c>
      <c r="BH69" s="855">
        <v>9.6401500000000002</v>
      </c>
      <c r="BI69" s="855">
        <v>67.148700000000005</v>
      </c>
      <c r="BJ69" s="855">
        <v>11.61065</v>
      </c>
      <c r="BK69" s="108"/>
      <c r="BL69" s="857" t="s">
        <v>1890</v>
      </c>
      <c r="BM69" s="857" t="s">
        <v>1891</v>
      </c>
      <c r="BN69" s="857" t="s">
        <v>1892</v>
      </c>
      <c r="BO69" s="857" t="s">
        <v>1893</v>
      </c>
      <c r="BP69" s="857" t="s">
        <v>728</v>
      </c>
      <c r="BQ69" s="108"/>
      <c r="BR69" s="118" t="s">
        <v>443</v>
      </c>
    </row>
    <row r="70" spans="1:70" x14ac:dyDescent="0.25">
      <c r="A70" s="36" t="s">
        <v>93</v>
      </c>
      <c r="B70" s="43"/>
      <c r="C70" s="710"/>
      <c r="D70" s="43"/>
      <c r="E70" s="51"/>
      <c r="F70" s="43"/>
      <c r="G70" s="55"/>
      <c r="H70" s="66"/>
      <c r="I70" s="59">
        <v>0.72309999999999997</v>
      </c>
      <c r="J70" s="59">
        <v>1.7912999999999999</v>
      </c>
      <c r="K70" s="59">
        <v>6.9432999999999998</v>
      </c>
      <c r="L70" s="59">
        <v>23.710899999999999</v>
      </c>
      <c r="M70" s="59">
        <v>11.5488</v>
      </c>
      <c r="N70" s="70">
        <v>10.787699999999999</v>
      </c>
      <c r="O70" s="59">
        <v>5.5972</v>
      </c>
      <c r="P70" s="59">
        <v>19.896899999999999</v>
      </c>
      <c r="Q70" s="59">
        <v>17.4925</v>
      </c>
      <c r="R70" s="59">
        <v>16.9831</v>
      </c>
      <c r="S70" s="59">
        <v>1.0125999999999999</v>
      </c>
      <c r="T70" s="59">
        <v>26.700900000000001</v>
      </c>
      <c r="U70" s="59">
        <v>12.4518</v>
      </c>
      <c r="V70" s="59">
        <v>13.938599999999999</v>
      </c>
      <c r="W70" s="59">
        <v>1.0125999999999999</v>
      </c>
      <c r="X70" s="59">
        <v>15.158300000000001</v>
      </c>
      <c r="Y70" s="66"/>
      <c r="Z70" s="51">
        <v>20</v>
      </c>
      <c r="AA70" s="51">
        <v>20</v>
      </c>
      <c r="AB70" s="51">
        <v>20</v>
      </c>
      <c r="AC70" s="51">
        <v>20</v>
      </c>
      <c r="AD70" s="51">
        <v>17</v>
      </c>
      <c r="AE70" s="51">
        <v>14</v>
      </c>
      <c r="AF70" s="51">
        <v>12</v>
      </c>
      <c r="AG70" s="51">
        <v>9</v>
      </c>
      <c r="AH70" s="51">
        <v>7</v>
      </c>
      <c r="AI70" s="51">
        <v>3</v>
      </c>
      <c r="AJ70" s="51">
        <v>20</v>
      </c>
      <c r="AK70" s="51">
        <v>20</v>
      </c>
      <c r="AL70" s="51">
        <v>17</v>
      </c>
      <c r="AM70" s="51">
        <v>15</v>
      </c>
      <c r="AN70" s="51">
        <v>20</v>
      </c>
      <c r="AO70" s="43"/>
      <c r="AP70" s="59">
        <v>20.51</v>
      </c>
      <c r="AQ70" s="59">
        <v>23.832000000000001</v>
      </c>
      <c r="AR70" s="59">
        <v>17.171250000000001</v>
      </c>
      <c r="AS70" s="59">
        <v>14.0833333333333</v>
      </c>
      <c r="AT70" s="59">
        <v>28.4546666666667</v>
      </c>
      <c r="AU70" s="78"/>
      <c r="AV70" s="51">
        <v>3</v>
      </c>
      <c r="AW70" s="51">
        <v>5</v>
      </c>
      <c r="AX70" s="51">
        <v>8</v>
      </c>
      <c r="AY70" s="51">
        <v>9</v>
      </c>
      <c r="AZ70" s="51">
        <v>15</v>
      </c>
      <c r="BA70" s="254"/>
      <c r="BB70" s="59"/>
      <c r="BC70" s="282"/>
      <c r="BD70" s="282"/>
      <c r="BE70" s="282"/>
      <c r="BF70" s="43"/>
      <c r="BG70" s="59"/>
      <c r="BH70" s="59"/>
      <c r="BI70" s="59"/>
      <c r="BJ70" s="59"/>
      <c r="BK70" s="43"/>
      <c r="BL70" s="84"/>
      <c r="BM70" s="84"/>
      <c r="BN70" s="84"/>
      <c r="BO70" s="84"/>
      <c r="BP70" s="84"/>
      <c r="BQ70" s="43"/>
      <c r="BR70" s="88"/>
    </row>
    <row r="71" spans="1:70" x14ac:dyDescent="0.25">
      <c r="A71" s="37" t="s">
        <v>94</v>
      </c>
      <c r="B71" s="44"/>
      <c r="C71" s="711"/>
      <c r="D71" s="44"/>
      <c r="E71" s="52"/>
      <c r="F71" s="44"/>
      <c r="G71" s="56"/>
      <c r="H71" s="67"/>
      <c r="I71" s="60">
        <v>1.4033</v>
      </c>
      <c r="J71" s="60">
        <v>3.1562000000000001</v>
      </c>
      <c r="K71" s="60">
        <v>9.8760999999999992</v>
      </c>
      <c r="L71" s="60">
        <v>35.843000000000004</v>
      </c>
      <c r="M71" s="60">
        <v>21.038699999999999</v>
      </c>
      <c r="N71" s="71">
        <v>24.2044</v>
      </c>
      <c r="O71" s="60">
        <v>8.9390999999999998</v>
      </c>
      <c r="P71" s="60">
        <v>25.2302</v>
      </c>
      <c r="Q71" s="60">
        <v>19.4025</v>
      </c>
      <c r="R71" s="60">
        <v>19.984200000000001</v>
      </c>
      <c r="S71" s="60">
        <v>1.9491000000000001</v>
      </c>
      <c r="T71" s="60">
        <v>39.173200000000001</v>
      </c>
      <c r="U71" s="60">
        <v>22.090900000000001</v>
      </c>
      <c r="V71" s="60">
        <v>25.781300000000002</v>
      </c>
      <c r="W71" s="60">
        <v>1.9491000000000001</v>
      </c>
      <c r="X71" s="60">
        <v>25.300699999999999</v>
      </c>
      <c r="Y71" s="67"/>
      <c r="Z71" s="52"/>
      <c r="AA71" s="52"/>
      <c r="AB71" s="52"/>
      <c r="AC71" s="52"/>
      <c r="AD71" s="52"/>
      <c r="AE71" s="52"/>
      <c r="AF71" s="52"/>
      <c r="AG71" s="52"/>
      <c r="AH71" s="52"/>
      <c r="AI71" s="52"/>
      <c r="AJ71" s="52"/>
      <c r="AK71" s="52"/>
      <c r="AL71" s="52"/>
      <c r="AM71" s="52"/>
      <c r="AN71" s="52"/>
      <c r="AO71" s="44"/>
      <c r="AP71" s="60">
        <v>24.68</v>
      </c>
      <c r="AQ71" s="60">
        <v>28.85</v>
      </c>
      <c r="AR71" s="60">
        <v>21.26</v>
      </c>
      <c r="AS71" s="60">
        <v>17.84</v>
      </c>
      <c r="AT71" s="60">
        <v>45.64</v>
      </c>
      <c r="AU71" s="79"/>
      <c r="AV71" s="52"/>
      <c r="AW71" s="52"/>
      <c r="AX71" s="52"/>
      <c r="AY71" s="52"/>
      <c r="AZ71" s="52"/>
      <c r="BA71" s="255"/>
      <c r="BB71" s="60"/>
      <c r="BC71" s="284"/>
      <c r="BD71" s="284"/>
      <c r="BE71" s="284"/>
      <c r="BF71" s="44"/>
      <c r="BG71" s="60"/>
      <c r="BH71" s="60"/>
      <c r="BI71" s="60"/>
      <c r="BJ71" s="60"/>
      <c r="BK71" s="44"/>
      <c r="BL71" s="85"/>
      <c r="BM71" s="85"/>
      <c r="BN71" s="85"/>
      <c r="BO71" s="85"/>
      <c r="BP71" s="85"/>
      <c r="BQ71" s="44"/>
      <c r="BR71" s="89"/>
    </row>
    <row r="72" spans="1:70" x14ac:dyDescent="0.25">
      <c r="A72" s="37" t="s">
        <v>95</v>
      </c>
      <c r="B72" s="44"/>
      <c r="C72" s="711"/>
      <c r="D72" s="44"/>
      <c r="E72" s="52"/>
      <c r="F72" s="44"/>
      <c r="G72" s="56"/>
      <c r="H72" s="67"/>
      <c r="I72" s="60">
        <v>0.14460000000000001</v>
      </c>
      <c r="J72" s="60">
        <v>0.94789999999999996</v>
      </c>
      <c r="K72" s="60">
        <v>3.3980999999999999</v>
      </c>
      <c r="L72" s="60">
        <v>14.194900000000001</v>
      </c>
      <c r="M72" s="60">
        <v>4.2884000000000002</v>
      </c>
      <c r="N72" s="71">
        <v>2.7138</v>
      </c>
      <c r="O72" s="60">
        <v>1.0296000000000001</v>
      </c>
      <c r="P72" s="60">
        <v>15.733599999999999</v>
      </c>
      <c r="Q72" s="60">
        <v>15.4742</v>
      </c>
      <c r="R72" s="60">
        <v>14.6105</v>
      </c>
      <c r="S72" s="60">
        <v>0.28249999999999997</v>
      </c>
      <c r="T72" s="60">
        <v>15.2447</v>
      </c>
      <c r="U72" s="60">
        <v>5.4504999999999999</v>
      </c>
      <c r="V72" s="60">
        <v>8.0891999999999999</v>
      </c>
      <c r="W72" s="60">
        <v>0.28249999999999997</v>
      </c>
      <c r="X72" s="60">
        <v>6.5</v>
      </c>
      <c r="Y72" s="67"/>
      <c r="Z72" s="52"/>
      <c r="AA72" s="52"/>
      <c r="AB72" s="52"/>
      <c r="AC72" s="52"/>
      <c r="AD72" s="52"/>
      <c r="AE72" s="52"/>
      <c r="AF72" s="52"/>
      <c r="AG72" s="52"/>
      <c r="AH72" s="52"/>
      <c r="AI72" s="52"/>
      <c r="AJ72" s="52"/>
      <c r="AK72" s="52"/>
      <c r="AL72" s="52"/>
      <c r="AM72" s="52"/>
      <c r="AN72" s="52"/>
      <c r="AO72" s="44"/>
      <c r="AP72" s="60">
        <v>17.57</v>
      </c>
      <c r="AQ72" s="60">
        <v>21.32</v>
      </c>
      <c r="AR72" s="60">
        <v>12.94</v>
      </c>
      <c r="AS72" s="60">
        <v>10.52</v>
      </c>
      <c r="AT72" s="60">
        <v>16.27</v>
      </c>
      <c r="AU72" s="79"/>
      <c r="AV72" s="52"/>
      <c r="AW72" s="52"/>
      <c r="AX72" s="52"/>
      <c r="AY72" s="52"/>
      <c r="AZ72" s="52"/>
      <c r="BA72" s="255"/>
      <c r="BB72" s="60"/>
      <c r="BC72" s="284"/>
      <c r="BD72" s="284"/>
      <c r="BE72" s="284"/>
      <c r="BF72" s="44"/>
      <c r="BG72" s="60"/>
      <c r="BH72" s="60"/>
      <c r="BI72" s="60"/>
      <c r="BJ72" s="60"/>
      <c r="BK72" s="44"/>
      <c r="BL72" s="85"/>
      <c r="BM72" s="85"/>
      <c r="BN72" s="85"/>
      <c r="BO72" s="85"/>
      <c r="BP72" s="85"/>
      <c r="BQ72" s="44"/>
      <c r="BR72" s="89"/>
    </row>
    <row r="73" spans="1:70" x14ac:dyDescent="0.25">
      <c r="A73" s="38" t="s">
        <v>96</v>
      </c>
      <c r="B73" s="45"/>
      <c r="C73" s="712"/>
      <c r="D73" s="45"/>
      <c r="E73" s="53"/>
      <c r="F73" s="45"/>
      <c r="G73" s="57"/>
      <c r="H73" s="68"/>
      <c r="I73" s="61">
        <v>0.7349</v>
      </c>
      <c r="J73" s="61">
        <v>1.6322000000000001</v>
      </c>
      <c r="K73" s="61">
        <v>7.1590499999999997</v>
      </c>
      <c r="L73" s="61">
        <v>23.659500000000001</v>
      </c>
      <c r="M73" s="61">
        <v>11.276300000000001</v>
      </c>
      <c r="N73" s="72">
        <v>10.684699999999999</v>
      </c>
      <c r="O73" s="61">
        <v>6.4410499999999997</v>
      </c>
      <c r="P73" s="61">
        <v>19.485900000000001</v>
      </c>
      <c r="Q73" s="61">
        <v>17.212</v>
      </c>
      <c r="R73" s="61">
        <v>16.354700000000001</v>
      </c>
      <c r="S73" s="61">
        <v>0.95609999999999995</v>
      </c>
      <c r="T73" s="61">
        <v>26.778199999999998</v>
      </c>
      <c r="U73" s="61">
        <v>10.759499999999999</v>
      </c>
      <c r="V73" s="61">
        <v>11.285500000000001</v>
      </c>
      <c r="W73" s="61">
        <v>0.95609999999999995</v>
      </c>
      <c r="X73" s="61">
        <v>14.7784</v>
      </c>
      <c r="Y73" s="68"/>
      <c r="Z73" s="53"/>
      <c r="AA73" s="53"/>
      <c r="AB73" s="53"/>
      <c r="AC73" s="53"/>
      <c r="AD73" s="53"/>
      <c r="AE73" s="53"/>
      <c r="AF73" s="53"/>
      <c r="AG73" s="53"/>
      <c r="AH73" s="53"/>
      <c r="AI73" s="53"/>
      <c r="AJ73" s="53"/>
      <c r="AK73" s="53"/>
      <c r="AL73" s="53"/>
      <c r="AM73" s="53"/>
      <c r="AN73" s="53"/>
      <c r="AO73" s="45"/>
      <c r="AP73" s="61">
        <v>19.28</v>
      </c>
      <c r="AQ73" s="61">
        <v>22.15</v>
      </c>
      <c r="AR73" s="61">
        <v>17.309999999999999</v>
      </c>
      <c r="AS73" s="61">
        <v>13.34</v>
      </c>
      <c r="AT73" s="61">
        <v>27.86</v>
      </c>
      <c r="AU73" s="80"/>
      <c r="AV73" s="53"/>
      <c r="AW73" s="53"/>
      <c r="AX73" s="53"/>
      <c r="AY73" s="53"/>
      <c r="AZ73" s="53"/>
      <c r="BA73" s="258"/>
      <c r="BB73" s="61"/>
      <c r="BC73" s="287"/>
      <c r="BD73" s="287"/>
      <c r="BE73" s="287"/>
      <c r="BF73" s="45"/>
      <c r="BG73" s="61"/>
      <c r="BH73" s="61"/>
      <c r="BI73" s="61"/>
      <c r="BJ73" s="61"/>
      <c r="BK73" s="45"/>
      <c r="BL73" s="86"/>
      <c r="BM73" s="86"/>
      <c r="BN73" s="86"/>
      <c r="BO73" s="86"/>
      <c r="BP73" s="86"/>
      <c r="BQ73" s="45"/>
      <c r="BR73" s="90"/>
    </row>
    <row r="74" spans="1:70" ht="14.5" x14ac:dyDescent="0.25">
      <c r="A74" s="39" t="s">
        <v>129</v>
      </c>
      <c r="B74" s="46"/>
      <c r="C74" s="71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59"/>
      <c r="BB74" s="62"/>
      <c r="BC74" s="289"/>
      <c r="BD74" s="289"/>
      <c r="BE74" s="289"/>
      <c r="BF74" s="46"/>
      <c r="BG74" s="62"/>
      <c r="BH74" s="62"/>
      <c r="BI74" s="62"/>
      <c r="BJ74" s="62"/>
      <c r="BK74" s="46"/>
      <c r="BL74" s="87"/>
      <c r="BM74" s="87"/>
      <c r="BN74" s="87"/>
      <c r="BO74" s="87"/>
      <c r="BP74" s="87"/>
      <c r="BQ74" s="46"/>
      <c r="BR74" s="91"/>
    </row>
    <row r="75" spans="1:70" s="106" customFormat="1" x14ac:dyDescent="0.25">
      <c r="A75" s="125" t="s">
        <v>1894</v>
      </c>
      <c r="B75" s="126"/>
      <c r="C75" s="723">
        <v>41281</v>
      </c>
      <c r="D75" s="126"/>
      <c r="E75" s="127">
        <v>33735.1</v>
      </c>
      <c r="F75" s="126"/>
      <c r="G75" s="128">
        <v>312.00319999999999</v>
      </c>
      <c r="H75" s="130"/>
      <c r="I75" s="129">
        <v>0.72140000000000004</v>
      </c>
      <c r="J75" s="129">
        <v>1.599</v>
      </c>
      <c r="K75" s="129">
        <v>6.4961000000000002</v>
      </c>
      <c r="L75" s="129">
        <v>25.810199999999998</v>
      </c>
      <c r="M75" s="129">
        <v>12.003</v>
      </c>
      <c r="N75" s="131">
        <v>10.0921</v>
      </c>
      <c r="O75" s="129">
        <v>3.8975</v>
      </c>
      <c r="P75" s="129">
        <v>22.096599999999999</v>
      </c>
      <c r="Q75" s="129">
        <v>20.813700000000001</v>
      </c>
      <c r="R75" s="129">
        <v>20.978300000000001</v>
      </c>
      <c r="S75" s="129">
        <v>0.92349999999999999</v>
      </c>
      <c r="T75" s="129">
        <v>30.0397</v>
      </c>
      <c r="U75" s="129">
        <v>12.7316</v>
      </c>
      <c r="V75" s="129">
        <v>14.513</v>
      </c>
      <c r="W75" s="129">
        <v>0.92349999999999999</v>
      </c>
      <c r="X75" s="129">
        <v>17.830200000000001</v>
      </c>
      <c r="Y75" s="130"/>
      <c r="Z75" s="127">
        <v>11</v>
      </c>
      <c r="AA75" s="127">
        <v>12</v>
      </c>
      <c r="AB75" s="127">
        <v>14</v>
      </c>
      <c r="AC75" s="127">
        <v>6</v>
      </c>
      <c r="AD75" s="127">
        <v>9</v>
      </c>
      <c r="AE75" s="127">
        <v>9</v>
      </c>
      <c r="AF75" s="127">
        <v>10</v>
      </c>
      <c r="AG75" s="127">
        <v>4</v>
      </c>
      <c r="AH75" s="127">
        <v>1</v>
      </c>
      <c r="AI75" s="127">
        <v>1</v>
      </c>
      <c r="AJ75" s="127">
        <v>12</v>
      </c>
      <c r="AK75" s="127">
        <v>7</v>
      </c>
      <c r="AL75" s="127">
        <v>9</v>
      </c>
      <c r="AM75" s="127">
        <v>7</v>
      </c>
      <c r="AN75" s="127">
        <v>12</v>
      </c>
      <c r="AO75" s="126"/>
      <c r="AP75" s="129">
        <v>25.94</v>
      </c>
      <c r="AQ75" s="129">
        <v>30.44</v>
      </c>
      <c r="AR75" s="129">
        <v>19.649999999999999</v>
      </c>
      <c r="AS75" s="129">
        <v>13.54</v>
      </c>
      <c r="AT75" s="129">
        <v>30.78</v>
      </c>
      <c r="AU75" s="132"/>
      <c r="AV75" s="127">
        <v>1</v>
      </c>
      <c r="AW75" s="127">
        <v>1</v>
      </c>
      <c r="AX75" s="127">
        <v>3</v>
      </c>
      <c r="AY75" s="127">
        <v>8</v>
      </c>
      <c r="AZ75" s="127">
        <v>7</v>
      </c>
      <c r="BA75" s="260"/>
      <c r="BB75" s="129">
        <v>19.076988769502101</v>
      </c>
      <c r="BC75" s="291">
        <v>0.87780580287273602</v>
      </c>
      <c r="BD75" s="291">
        <v>7.5550074626928795E-2</v>
      </c>
      <c r="BE75" s="291">
        <v>-0.26578218652381203</v>
      </c>
      <c r="BF75" s="126"/>
      <c r="BG75" s="854">
        <v>22.310700000000001</v>
      </c>
      <c r="BH75" s="854">
        <v>4.6992500000000001</v>
      </c>
      <c r="BI75" s="854">
        <v>66.229299999999995</v>
      </c>
      <c r="BJ75" s="854">
        <v>6.7607499999999998</v>
      </c>
      <c r="BK75" s="126"/>
      <c r="BL75" s="856" t="s">
        <v>1780</v>
      </c>
      <c r="BM75" s="856" t="s">
        <v>1781</v>
      </c>
      <c r="BN75" s="856" t="s">
        <v>1782</v>
      </c>
      <c r="BO75" s="856" t="s">
        <v>1783</v>
      </c>
      <c r="BP75" s="856" t="s">
        <v>1784</v>
      </c>
      <c r="BQ75" s="126"/>
      <c r="BR75" s="135" t="s">
        <v>518</v>
      </c>
    </row>
    <row r="76" spans="1:70" s="106" customFormat="1" x14ac:dyDescent="0.25">
      <c r="A76" s="107" t="s">
        <v>1895</v>
      </c>
      <c r="B76" s="108"/>
      <c r="C76" s="724">
        <v>44187</v>
      </c>
      <c r="D76" s="108"/>
      <c r="E76" s="109">
        <v>5219.58</v>
      </c>
      <c r="F76" s="108"/>
      <c r="G76" s="110">
        <v>29.642800000000001</v>
      </c>
      <c r="H76" s="112"/>
      <c r="I76" s="111">
        <v>0.75419999999999998</v>
      </c>
      <c r="J76" s="111">
        <v>1.0155000000000001</v>
      </c>
      <c r="K76" s="111">
        <v>5.8467000000000002</v>
      </c>
      <c r="L76" s="111">
        <v>20.7776</v>
      </c>
      <c r="M76" s="111">
        <v>7.5125000000000002</v>
      </c>
      <c r="N76" s="113">
        <v>3.9481999999999999</v>
      </c>
      <c r="O76" s="111">
        <v>6.0834000000000001</v>
      </c>
      <c r="P76" s="111">
        <v>17.545000000000002</v>
      </c>
      <c r="Q76" s="111">
        <v>17.1812</v>
      </c>
      <c r="R76" s="111" t="s">
        <v>430</v>
      </c>
      <c r="S76" s="111">
        <v>0.84919999999999995</v>
      </c>
      <c r="T76" s="111">
        <v>24.052299999999999</v>
      </c>
      <c r="U76" s="111">
        <v>8.2173999999999996</v>
      </c>
      <c r="V76" s="111">
        <v>9.0607000000000006</v>
      </c>
      <c r="W76" s="111">
        <v>0.84919999999999995</v>
      </c>
      <c r="X76" s="111">
        <v>21.718599999999999</v>
      </c>
      <c r="Y76" s="112"/>
      <c r="Z76" s="109">
        <v>10</v>
      </c>
      <c r="AA76" s="109">
        <v>19</v>
      </c>
      <c r="AB76" s="109">
        <v>15</v>
      </c>
      <c r="AC76" s="109">
        <v>15</v>
      </c>
      <c r="AD76" s="109">
        <v>14</v>
      </c>
      <c r="AE76" s="109">
        <v>14</v>
      </c>
      <c r="AF76" s="109">
        <v>8</v>
      </c>
      <c r="AG76" s="109">
        <v>9</v>
      </c>
      <c r="AH76" s="109">
        <v>7</v>
      </c>
      <c r="AI76" s="109" t="s">
        <v>430</v>
      </c>
      <c r="AJ76" s="109">
        <v>14</v>
      </c>
      <c r="AK76" s="109">
        <v>15</v>
      </c>
      <c r="AL76" s="109">
        <v>14</v>
      </c>
      <c r="AM76" s="109">
        <v>15</v>
      </c>
      <c r="AN76" s="109">
        <v>14</v>
      </c>
      <c r="AO76" s="108"/>
      <c r="AP76" s="111" t="s">
        <v>430</v>
      </c>
      <c r="AQ76" s="111" t="s">
        <v>430</v>
      </c>
      <c r="AR76" s="111">
        <v>15.73</v>
      </c>
      <c r="AS76" s="111">
        <v>11.87</v>
      </c>
      <c r="AT76" s="111">
        <v>18.53</v>
      </c>
      <c r="AU76" s="114"/>
      <c r="AV76" s="109" t="s">
        <v>430</v>
      </c>
      <c r="AW76" s="109" t="s">
        <v>430</v>
      </c>
      <c r="AX76" s="109">
        <v>7</v>
      </c>
      <c r="AY76" s="109">
        <v>9</v>
      </c>
      <c r="AZ76" s="109">
        <v>14</v>
      </c>
      <c r="BA76" s="256"/>
      <c r="BB76" s="111">
        <v>18.7182429600273</v>
      </c>
      <c r="BC76" s="286">
        <v>0.85678536423396501</v>
      </c>
      <c r="BD76" s="286">
        <v>6.0638800391832198E-2</v>
      </c>
      <c r="BE76" s="286">
        <v>-0.53112031714592201</v>
      </c>
      <c r="BF76" s="108"/>
      <c r="BG76" s="111" t="s">
        <v>430</v>
      </c>
      <c r="BH76" s="855">
        <v>14.168699999999999</v>
      </c>
      <c r="BI76" s="855">
        <v>81.444699999999997</v>
      </c>
      <c r="BJ76" s="855">
        <v>4.3865999999999996</v>
      </c>
      <c r="BK76" s="108"/>
      <c r="BL76" s="857" t="s">
        <v>1786</v>
      </c>
      <c r="BM76" s="857" t="s">
        <v>1787</v>
      </c>
      <c r="BN76" s="857" t="s">
        <v>1788</v>
      </c>
      <c r="BO76" s="857" t="s">
        <v>1789</v>
      </c>
      <c r="BP76" s="857" t="s">
        <v>1790</v>
      </c>
      <c r="BQ76" s="108"/>
      <c r="BR76" s="118" t="s">
        <v>443</v>
      </c>
    </row>
    <row r="77" spans="1:70" s="106" customFormat="1" x14ac:dyDescent="0.25">
      <c r="A77" s="107" t="s">
        <v>1896</v>
      </c>
      <c r="B77" s="108"/>
      <c r="C77" s="724">
        <v>44907</v>
      </c>
      <c r="D77" s="108"/>
      <c r="E77" s="109">
        <v>4930.3599999999997</v>
      </c>
      <c r="F77" s="108"/>
      <c r="G77" s="110">
        <v>22.6309</v>
      </c>
      <c r="H77" s="112"/>
      <c r="I77" s="111">
        <v>0.87050000000000005</v>
      </c>
      <c r="J77" s="111">
        <v>1.5407999999999999</v>
      </c>
      <c r="K77" s="111">
        <v>7.2438000000000002</v>
      </c>
      <c r="L77" s="111">
        <v>22.274999999999999</v>
      </c>
      <c r="M77" s="111">
        <v>10.360200000000001</v>
      </c>
      <c r="N77" s="113">
        <v>12.008699999999999</v>
      </c>
      <c r="O77" s="111">
        <v>5.8745000000000003</v>
      </c>
      <c r="P77" s="111">
        <v>24.245699999999999</v>
      </c>
      <c r="Q77" s="111" t="s">
        <v>430</v>
      </c>
      <c r="R77" s="111" t="s">
        <v>430</v>
      </c>
      <c r="S77" s="111">
        <v>0.75370000000000004</v>
      </c>
      <c r="T77" s="111">
        <v>25.2499</v>
      </c>
      <c r="U77" s="111">
        <v>11.0098</v>
      </c>
      <c r="V77" s="111">
        <v>13.930400000000001</v>
      </c>
      <c r="W77" s="111">
        <v>0.75370000000000004</v>
      </c>
      <c r="X77" s="111">
        <v>25.818000000000001</v>
      </c>
      <c r="Y77" s="112"/>
      <c r="Z77" s="109">
        <v>7</v>
      </c>
      <c r="AA77" s="109">
        <v>13</v>
      </c>
      <c r="AB77" s="109">
        <v>11</v>
      </c>
      <c r="AC77" s="109">
        <v>14</v>
      </c>
      <c r="AD77" s="109">
        <v>12</v>
      </c>
      <c r="AE77" s="109">
        <v>8</v>
      </c>
      <c r="AF77" s="109">
        <v>9</v>
      </c>
      <c r="AG77" s="109">
        <v>2</v>
      </c>
      <c r="AH77" s="109" t="s">
        <v>430</v>
      </c>
      <c r="AI77" s="109" t="s">
        <v>430</v>
      </c>
      <c r="AJ77" s="109">
        <v>17</v>
      </c>
      <c r="AK77" s="109">
        <v>12</v>
      </c>
      <c r="AL77" s="109">
        <v>12</v>
      </c>
      <c r="AM77" s="109">
        <v>9</v>
      </c>
      <c r="AN77" s="109">
        <v>17</v>
      </c>
      <c r="AO77" s="108"/>
      <c r="AP77" s="111" t="s">
        <v>430</v>
      </c>
      <c r="AQ77" s="111" t="s">
        <v>430</v>
      </c>
      <c r="AR77" s="111" t="s">
        <v>430</v>
      </c>
      <c r="AS77" s="111">
        <v>14.97</v>
      </c>
      <c r="AT77" s="111">
        <v>27.12</v>
      </c>
      <c r="AU77" s="114"/>
      <c r="AV77" s="109" t="s">
        <v>430</v>
      </c>
      <c r="AW77" s="109" t="s">
        <v>430</v>
      </c>
      <c r="AX77" s="109" t="s">
        <v>430</v>
      </c>
      <c r="AY77" s="109">
        <v>4</v>
      </c>
      <c r="AZ77" s="109">
        <v>9</v>
      </c>
      <c r="BA77" s="256"/>
      <c r="BB77" s="111">
        <v>19.183835086258899</v>
      </c>
      <c r="BC77" s="286">
        <v>0.88586517996376102</v>
      </c>
      <c r="BD77" s="286">
        <v>8.4435373345907394E-2</v>
      </c>
      <c r="BE77" s="286">
        <v>5.1944058006392603E-2</v>
      </c>
      <c r="BF77" s="108"/>
      <c r="BG77" s="855">
        <v>2.8718699999999999</v>
      </c>
      <c r="BH77" s="855">
        <v>20.145</v>
      </c>
      <c r="BI77" s="855">
        <v>71.303100000000001</v>
      </c>
      <c r="BJ77" s="855">
        <v>5.6800300000000004</v>
      </c>
      <c r="BK77" s="108"/>
      <c r="BL77" s="857" t="s">
        <v>574</v>
      </c>
      <c r="BM77" s="857" t="s">
        <v>1792</v>
      </c>
      <c r="BN77" s="857" t="s">
        <v>1793</v>
      </c>
      <c r="BO77" s="857" t="s">
        <v>1794</v>
      </c>
      <c r="BP77" s="857" t="s">
        <v>1795</v>
      </c>
      <c r="BQ77" s="108"/>
      <c r="BR77" s="118" t="s">
        <v>476</v>
      </c>
    </row>
    <row r="78" spans="1:70" s="106" customFormat="1" x14ac:dyDescent="0.25">
      <c r="A78" s="107" t="s">
        <v>1897</v>
      </c>
      <c r="B78" s="108"/>
      <c r="C78" s="724">
        <v>45688</v>
      </c>
      <c r="D78" s="108"/>
      <c r="E78" s="109">
        <v>4880.51</v>
      </c>
      <c r="F78" s="108"/>
      <c r="G78" s="110">
        <v>12.486000000000001</v>
      </c>
      <c r="H78" s="112"/>
      <c r="I78" s="111">
        <v>0.56379999999999997</v>
      </c>
      <c r="J78" s="111">
        <v>1.331</v>
      </c>
      <c r="K78" s="111">
        <v>7.6007999999999996</v>
      </c>
      <c r="L78" s="111">
        <v>18.093299999999999</v>
      </c>
      <c r="M78" s="111">
        <v>5.0833000000000004</v>
      </c>
      <c r="N78" s="113">
        <v>9.0195000000000007</v>
      </c>
      <c r="O78" s="111" t="s">
        <v>430</v>
      </c>
      <c r="P78" s="111" t="s">
        <v>430</v>
      </c>
      <c r="Q78" s="111" t="s">
        <v>430</v>
      </c>
      <c r="R78" s="111" t="s">
        <v>430</v>
      </c>
      <c r="S78" s="111">
        <v>1.1012</v>
      </c>
      <c r="T78" s="111">
        <v>20.591100000000001</v>
      </c>
      <c r="U78" s="111">
        <v>6.2637999999999998</v>
      </c>
      <c r="V78" s="111">
        <v>9.4016000000000002</v>
      </c>
      <c r="W78" s="111">
        <v>1.1012</v>
      </c>
      <c r="X78" s="111">
        <v>16.97</v>
      </c>
      <c r="Y78" s="112"/>
      <c r="Z78" s="109">
        <v>15</v>
      </c>
      <c r="AA78" s="109">
        <v>18</v>
      </c>
      <c r="AB78" s="109">
        <v>7</v>
      </c>
      <c r="AC78" s="109">
        <v>18</v>
      </c>
      <c r="AD78" s="109">
        <v>17</v>
      </c>
      <c r="AE78" s="109">
        <v>11</v>
      </c>
      <c r="AF78" s="109" t="s">
        <v>430</v>
      </c>
      <c r="AG78" s="109" t="s">
        <v>430</v>
      </c>
      <c r="AH78" s="109" t="s">
        <v>430</v>
      </c>
      <c r="AI78" s="109" t="s">
        <v>430</v>
      </c>
      <c r="AJ78" s="109">
        <v>8</v>
      </c>
      <c r="AK78" s="109">
        <v>17</v>
      </c>
      <c r="AL78" s="109">
        <v>17</v>
      </c>
      <c r="AM78" s="109">
        <v>14</v>
      </c>
      <c r="AN78" s="109">
        <v>8</v>
      </c>
      <c r="AO78" s="108"/>
      <c r="AP78" s="111" t="s">
        <v>430</v>
      </c>
      <c r="AQ78" s="111" t="s">
        <v>430</v>
      </c>
      <c r="AR78" s="111" t="s">
        <v>430</v>
      </c>
      <c r="AS78" s="111" t="s">
        <v>430</v>
      </c>
      <c r="AT78" s="111">
        <v>18.010000000000002</v>
      </c>
      <c r="AU78" s="114"/>
      <c r="AV78" s="109" t="s">
        <v>430</v>
      </c>
      <c r="AW78" s="109" t="s">
        <v>430</v>
      </c>
      <c r="AX78" s="109" t="s">
        <v>430</v>
      </c>
      <c r="AY78" s="109" t="s">
        <v>430</v>
      </c>
      <c r="AZ78" s="109">
        <v>15</v>
      </c>
      <c r="BA78" s="256"/>
      <c r="BB78" s="111">
        <v>18.878641204004801</v>
      </c>
      <c r="BC78" s="286">
        <v>0.77531919770565105</v>
      </c>
      <c r="BD78" s="286">
        <v>5.2919125505294803E-2</v>
      </c>
      <c r="BE78" s="286">
        <v>0.60052926289046304</v>
      </c>
      <c r="BF78" s="108"/>
      <c r="BG78" s="855">
        <v>4.6976800000000001</v>
      </c>
      <c r="BH78" s="855">
        <v>21.878499999999999</v>
      </c>
      <c r="BI78" s="855">
        <v>72.6631</v>
      </c>
      <c r="BJ78" s="855">
        <v>0.76071999999999995</v>
      </c>
      <c r="BK78" s="108"/>
      <c r="BL78" s="857" t="s">
        <v>1797</v>
      </c>
      <c r="BM78" s="857" t="s">
        <v>1798</v>
      </c>
      <c r="BN78" s="857" t="s">
        <v>1799</v>
      </c>
      <c r="BO78" s="857" t="s">
        <v>1800</v>
      </c>
      <c r="BP78" s="857" t="s">
        <v>1801</v>
      </c>
      <c r="BQ78" s="108"/>
      <c r="BR78" s="118" t="s">
        <v>443</v>
      </c>
    </row>
    <row r="79" spans="1:70" s="106" customFormat="1" x14ac:dyDescent="0.25">
      <c r="A79" s="107" t="s">
        <v>1898</v>
      </c>
      <c r="B79" s="108"/>
      <c r="C79" s="724">
        <v>41275</v>
      </c>
      <c r="D79" s="108"/>
      <c r="E79" s="109">
        <v>3905.13</v>
      </c>
      <c r="F79" s="108"/>
      <c r="G79" s="110">
        <v>323.10270000000003</v>
      </c>
      <c r="H79" s="112"/>
      <c r="I79" s="111">
        <v>0.14749999999999999</v>
      </c>
      <c r="J79" s="111">
        <v>1.3849</v>
      </c>
      <c r="K79" s="111">
        <v>5.7474999999999996</v>
      </c>
      <c r="L79" s="111">
        <v>23.215499999999999</v>
      </c>
      <c r="M79" s="111">
        <v>10.597</v>
      </c>
      <c r="N79" s="113">
        <v>12.112500000000001</v>
      </c>
      <c r="O79" s="111">
        <v>8.3270999999999997</v>
      </c>
      <c r="P79" s="111">
        <v>20.180499999999999</v>
      </c>
      <c r="Q79" s="111">
        <v>18.451499999999999</v>
      </c>
      <c r="R79" s="111">
        <v>15.7111</v>
      </c>
      <c r="S79" s="111">
        <v>0.96260000000000001</v>
      </c>
      <c r="T79" s="111">
        <v>27.914899999999999</v>
      </c>
      <c r="U79" s="111">
        <v>11.8734</v>
      </c>
      <c r="V79" s="111">
        <v>14.414</v>
      </c>
      <c r="W79" s="111">
        <v>0.96260000000000001</v>
      </c>
      <c r="X79" s="111">
        <v>18.0063</v>
      </c>
      <c r="Y79" s="112"/>
      <c r="Z79" s="109">
        <v>20</v>
      </c>
      <c r="AA79" s="109">
        <v>16</v>
      </c>
      <c r="AB79" s="109">
        <v>16</v>
      </c>
      <c r="AC79" s="109">
        <v>11</v>
      </c>
      <c r="AD79" s="109">
        <v>10</v>
      </c>
      <c r="AE79" s="109">
        <v>7</v>
      </c>
      <c r="AF79" s="109">
        <v>5</v>
      </c>
      <c r="AG79" s="109">
        <v>6</v>
      </c>
      <c r="AH79" s="109">
        <v>5</v>
      </c>
      <c r="AI79" s="109">
        <v>3</v>
      </c>
      <c r="AJ79" s="109">
        <v>10</v>
      </c>
      <c r="AK79" s="109">
        <v>10</v>
      </c>
      <c r="AL79" s="109">
        <v>10</v>
      </c>
      <c r="AM79" s="109">
        <v>8</v>
      </c>
      <c r="AN79" s="109">
        <v>10</v>
      </c>
      <c r="AO79" s="108"/>
      <c r="AP79" s="111">
        <v>18.77</v>
      </c>
      <c r="AQ79" s="111">
        <v>23.05</v>
      </c>
      <c r="AR79" s="111">
        <v>18.37</v>
      </c>
      <c r="AS79" s="111">
        <v>14.91</v>
      </c>
      <c r="AT79" s="111">
        <v>27.01</v>
      </c>
      <c r="AU79" s="114"/>
      <c r="AV79" s="109">
        <v>3</v>
      </c>
      <c r="AW79" s="109">
        <v>4</v>
      </c>
      <c r="AX79" s="109">
        <v>5</v>
      </c>
      <c r="AY79" s="109">
        <v>5</v>
      </c>
      <c r="AZ79" s="109">
        <v>10</v>
      </c>
      <c r="BA79" s="256"/>
      <c r="BB79" s="111">
        <v>17.688091610271201</v>
      </c>
      <c r="BC79" s="286">
        <v>0.83813426157925597</v>
      </c>
      <c r="BD79" s="286">
        <v>7.3547904102846298E-2</v>
      </c>
      <c r="BE79" s="286">
        <v>-0.32897965099292698</v>
      </c>
      <c r="BF79" s="108"/>
      <c r="BG79" s="855">
        <v>7.6041100000000004</v>
      </c>
      <c r="BH79" s="855">
        <v>3.7864</v>
      </c>
      <c r="BI79" s="855">
        <v>81.701999999999998</v>
      </c>
      <c r="BJ79" s="855">
        <v>6.9074900000000001</v>
      </c>
      <c r="BK79" s="108"/>
      <c r="BL79" s="857" t="s">
        <v>1803</v>
      </c>
      <c r="BM79" s="857" t="s">
        <v>1804</v>
      </c>
      <c r="BN79" s="857" t="s">
        <v>1805</v>
      </c>
      <c r="BO79" s="857" t="s">
        <v>1806</v>
      </c>
      <c r="BP79" s="857" t="s">
        <v>1807</v>
      </c>
      <c r="BQ79" s="108"/>
      <c r="BR79" s="118" t="s">
        <v>443</v>
      </c>
    </row>
    <row r="80" spans="1:70" s="106" customFormat="1" x14ac:dyDescent="0.25">
      <c r="A80" s="107" t="s">
        <v>1899</v>
      </c>
      <c r="B80" s="108"/>
      <c r="C80" s="724">
        <v>43878</v>
      </c>
      <c r="D80" s="108"/>
      <c r="E80" s="109">
        <v>3336.39</v>
      </c>
      <c r="F80" s="108"/>
      <c r="G80" s="110">
        <v>36.680999999999997</v>
      </c>
      <c r="H80" s="112"/>
      <c r="I80" s="111">
        <v>0.77339999999999998</v>
      </c>
      <c r="J80" s="111">
        <v>2.5531000000000001</v>
      </c>
      <c r="K80" s="111">
        <v>9.2535000000000007</v>
      </c>
      <c r="L80" s="111">
        <v>28.834499999999998</v>
      </c>
      <c r="M80" s="111">
        <v>16.031700000000001</v>
      </c>
      <c r="N80" s="113">
        <v>14.560499999999999</v>
      </c>
      <c r="O80" s="111">
        <v>9.1495999999999995</v>
      </c>
      <c r="P80" s="111">
        <v>27.235800000000001</v>
      </c>
      <c r="Q80" s="111">
        <v>18.3231</v>
      </c>
      <c r="R80" s="111" t="s">
        <v>430</v>
      </c>
      <c r="S80" s="111">
        <v>1.2169000000000001</v>
      </c>
      <c r="T80" s="111">
        <v>31.342700000000001</v>
      </c>
      <c r="U80" s="111">
        <v>16.970099999999999</v>
      </c>
      <c r="V80" s="111">
        <v>18.4374</v>
      </c>
      <c r="W80" s="111">
        <v>1.2169000000000001</v>
      </c>
      <c r="X80" s="111">
        <v>22.6126</v>
      </c>
      <c r="Y80" s="112"/>
      <c r="Z80" s="109">
        <v>8</v>
      </c>
      <c r="AA80" s="109">
        <v>4</v>
      </c>
      <c r="AB80" s="109">
        <v>3</v>
      </c>
      <c r="AC80" s="109">
        <v>5</v>
      </c>
      <c r="AD80" s="109">
        <v>4</v>
      </c>
      <c r="AE80" s="109">
        <v>4</v>
      </c>
      <c r="AF80" s="109">
        <v>3</v>
      </c>
      <c r="AG80" s="109">
        <v>1</v>
      </c>
      <c r="AH80" s="109">
        <v>6</v>
      </c>
      <c r="AI80" s="109" t="s">
        <v>430</v>
      </c>
      <c r="AJ80" s="109">
        <v>6</v>
      </c>
      <c r="AK80" s="109">
        <v>5</v>
      </c>
      <c r="AL80" s="109">
        <v>5</v>
      </c>
      <c r="AM80" s="109">
        <v>4</v>
      </c>
      <c r="AN80" s="109">
        <v>6</v>
      </c>
      <c r="AO80" s="108"/>
      <c r="AP80" s="111" t="s">
        <v>430</v>
      </c>
      <c r="AQ80" s="111" t="s">
        <v>430</v>
      </c>
      <c r="AR80" s="111">
        <v>23.26</v>
      </c>
      <c r="AS80" s="111">
        <v>19.64</v>
      </c>
      <c r="AT80" s="111">
        <v>36.97</v>
      </c>
      <c r="AU80" s="114"/>
      <c r="AV80" s="109" t="s">
        <v>430</v>
      </c>
      <c r="AW80" s="109" t="s">
        <v>430</v>
      </c>
      <c r="AX80" s="109">
        <v>1</v>
      </c>
      <c r="AY80" s="109">
        <v>1</v>
      </c>
      <c r="AZ80" s="109">
        <v>4</v>
      </c>
      <c r="BA80" s="256"/>
      <c r="BB80" s="111">
        <v>19.422756899895699</v>
      </c>
      <c r="BC80" s="286">
        <v>0.87098989076496303</v>
      </c>
      <c r="BD80" s="286">
        <v>9.3343746665764296E-2</v>
      </c>
      <c r="BE80" s="286">
        <v>0.119197545939905</v>
      </c>
      <c r="BF80" s="108"/>
      <c r="BG80" s="855">
        <v>6.27311</v>
      </c>
      <c r="BH80" s="855">
        <v>22.689</v>
      </c>
      <c r="BI80" s="855">
        <v>67.147499999999994</v>
      </c>
      <c r="BJ80" s="855">
        <v>3.89039</v>
      </c>
      <c r="BK80" s="108"/>
      <c r="BL80" s="857" t="s">
        <v>1809</v>
      </c>
      <c r="BM80" s="857" t="s">
        <v>1810</v>
      </c>
      <c r="BN80" s="857" t="s">
        <v>1811</v>
      </c>
      <c r="BO80" s="857" t="s">
        <v>1812</v>
      </c>
      <c r="BP80" s="857" t="s">
        <v>1813</v>
      </c>
      <c r="BQ80" s="108"/>
      <c r="BR80" s="118" t="s">
        <v>602</v>
      </c>
    </row>
    <row r="81" spans="1:70" s="106" customFormat="1" x14ac:dyDescent="0.25">
      <c r="A81" s="107" t="s">
        <v>1900</v>
      </c>
      <c r="B81" s="108"/>
      <c r="C81" s="724">
        <v>43453</v>
      </c>
      <c r="D81" s="108"/>
      <c r="E81" s="109">
        <v>2580.39</v>
      </c>
      <c r="F81" s="108"/>
      <c r="G81" s="110">
        <v>61.93</v>
      </c>
      <c r="H81" s="112"/>
      <c r="I81" s="111">
        <v>0.92889999999999995</v>
      </c>
      <c r="J81" s="111">
        <v>2.161</v>
      </c>
      <c r="K81" s="111">
        <v>6.8127000000000004</v>
      </c>
      <c r="L81" s="111">
        <v>31.4862</v>
      </c>
      <c r="M81" s="111">
        <v>21.909400000000002</v>
      </c>
      <c r="N81" s="113">
        <v>18.2773</v>
      </c>
      <c r="O81" s="111">
        <v>9.8518000000000008</v>
      </c>
      <c r="P81" s="111">
        <v>23.878299999999999</v>
      </c>
      <c r="Q81" s="111">
        <v>20.7224</v>
      </c>
      <c r="R81" s="111" t="s">
        <v>430</v>
      </c>
      <c r="S81" s="111">
        <v>1.0277000000000001</v>
      </c>
      <c r="T81" s="111">
        <v>36.109900000000003</v>
      </c>
      <c r="U81" s="111">
        <v>22.998999999999999</v>
      </c>
      <c r="V81" s="111">
        <v>21.837499999999999</v>
      </c>
      <c r="W81" s="111">
        <v>1.0277000000000001</v>
      </c>
      <c r="X81" s="111">
        <v>27.359200000000001</v>
      </c>
      <c r="Y81" s="112"/>
      <c r="Z81" s="109">
        <v>4</v>
      </c>
      <c r="AA81" s="109">
        <v>6</v>
      </c>
      <c r="AB81" s="109">
        <v>13</v>
      </c>
      <c r="AC81" s="109">
        <v>3</v>
      </c>
      <c r="AD81" s="109">
        <v>1</v>
      </c>
      <c r="AE81" s="109">
        <v>2</v>
      </c>
      <c r="AF81" s="109">
        <v>2</v>
      </c>
      <c r="AG81" s="109">
        <v>3</v>
      </c>
      <c r="AH81" s="109">
        <v>2</v>
      </c>
      <c r="AI81" s="109" t="s">
        <v>430</v>
      </c>
      <c r="AJ81" s="109">
        <v>9</v>
      </c>
      <c r="AK81" s="109">
        <v>2</v>
      </c>
      <c r="AL81" s="109">
        <v>1</v>
      </c>
      <c r="AM81" s="109">
        <v>2</v>
      </c>
      <c r="AN81" s="109">
        <v>9</v>
      </c>
      <c r="AO81" s="108"/>
      <c r="AP81" s="111" t="s">
        <v>430</v>
      </c>
      <c r="AQ81" s="111">
        <v>27.21</v>
      </c>
      <c r="AR81" s="111">
        <v>21.36</v>
      </c>
      <c r="AS81" s="111">
        <v>19.25</v>
      </c>
      <c r="AT81" s="111">
        <v>44.62</v>
      </c>
      <c r="AU81" s="114"/>
      <c r="AV81" s="109" t="s">
        <v>430</v>
      </c>
      <c r="AW81" s="109">
        <v>2</v>
      </c>
      <c r="AX81" s="109">
        <v>2</v>
      </c>
      <c r="AY81" s="109">
        <v>2</v>
      </c>
      <c r="AZ81" s="109">
        <v>2</v>
      </c>
      <c r="BA81" s="256"/>
      <c r="BB81" s="111">
        <v>20.383703648248499</v>
      </c>
      <c r="BC81" s="286">
        <v>0.89977654724807798</v>
      </c>
      <c r="BD81" s="286">
        <v>7.8600691811926193E-2</v>
      </c>
      <c r="BE81" s="286">
        <v>-0.14760293848441799</v>
      </c>
      <c r="BF81" s="108"/>
      <c r="BG81" s="855">
        <v>1.4878400000000001</v>
      </c>
      <c r="BH81" s="855">
        <v>13.150700000000001</v>
      </c>
      <c r="BI81" s="855">
        <v>81.858900000000006</v>
      </c>
      <c r="BJ81" s="855">
        <v>3.5025599999999999</v>
      </c>
      <c r="BK81" s="108"/>
      <c r="BL81" s="857" t="s">
        <v>1815</v>
      </c>
      <c r="BM81" s="857" t="s">
        <v>1816</v>
      </c>
      <c r="BN81" s="857" t="s">
        <v>1817</v>
      </c>
      <c r="BO81" s="857" t="s">
        <v>1818</v>
      </c>
      <c r="BP81" s="857" t="s">
        <v>1819</v>
      </c>
      <c r="BQ81" s="108"/>
      <c r="BR81" s="118" t="s">
        <v>518</v>
      </c>
    </row>
    <row r="82" spans="1:70" s="106" customFormat="1" x14ac:dyDescent="0.25">
      <c r="A82" s="107" t="s">
        <v>1901</v>
      </c>
      <c r="B82" s="108"/>
      <c r="C82" s="724">
        <v>41800</v>
      </c>
      <c r="D82" s="108"/>
      <c r="E82" s="109">
        <v>2279.6799999999998</v>
      </c>
      <c r="F82" s="108"/>
      <c r="G82" s="110">
        <v>63.68</v>
      </c>
      <c r="H82" s="112"/>
      <c r="I82" s="111">
        <v>0.50509999999999999</v>
      </c>
      <c r="J82" s="111">
        <v>1.6440999999999999</v>
      </c>
      <c r="K82" s="111">
        <v>7.4223999999999997</v>
      </c>
      <c r="L82" s="111">
        <v>24.8872</v>
      </c>
      <c r="M82" s="111">
        <v>15.9505</v>
      </c>
      <c r="N82" s="113">
        <v>17.231200000000001</v>
      </c>
      <c r="O82" s="111">
        <v>10.1866</v>
      </c>
      <c r="P82" s="111">
        <v>20.887499999999999</v>
      </c>
      <c r="Q82" s="111">
        <v>18.482700000000001</v>
      </c>
      <c r="R82" s="111">
        <v>17.433499999999999</v>
      </c>
      <c r="S82" s="111">
        <v>0.95120000000000005</v>
      </c>
      <c r="T82" s="111">
        <v>26.3492</v>
      </c>
      <c r="U82" s="111">
        <v>17.620999999999999</v>
      </c>
      <c r="V82" s="111">
        <v>19.0503</v>
      </c>
      <c r="W82" s="111">
        <v>0.95120000000000005</v>
      </c>
      <c r="X82" s="111">
        <v>16.578900000000001</v>
      </c>
      <c r="Y82" s="112"/>
      <c r="Z82" s="109">
        <v>17</v>
      </c>
      <c r="AA82" s="109">
        <v>11</v>
      </c>
      <c r="AB82" s="109">
        <v>9</v>
      </c>
      <c r="AC82" s="109">
        <v>10</v>
      </c>
      <c r="AD82" s="109">
        <v>5</v>
      </c>
      <c r="AE82" s="109">
        <v>3</v>
      </c>
      <c r="AF82" s="109">
        <v>1</v>
      </c>
      <c r="AG82" s="109">
        <v>5</v>
      </c>
      <c r="AH82" s="109">
        <v>4</v>
      </c>
      <c r="AI82" s="109">
        <v>2</v>
      </c>
      <c r="AJ82" s="109">
        <v>11</v>
      </c>
      <c r="AK82" s="109">
        <v>11</v>
      </c>
      <c r="AL82" s="109">
        <v>4</v>
      </c>
      <c r="AM82" s="109">
        <v>3</v>
      </c>
      <c r="AN82" s="109">
        <v>11</v>
      </c>
      <c r="AO82" s="108"/>
      <c r="AP82" s="111">
        <v>20.420000000000002</v>
      </c>
      <c r="AQ82" s="111">
        <v>23.49</v>
      </c>
      <c r="AR82" s="111">
        <v>18.899999999999999</v>
      </c>
      <c r="AS82" s="111">
        <v>17.079999999999998</v>
      </c>
      <c r="AT82" s="111">
        <v>34.090000000000003</v>
      </c>
      <c r="AU82" s="114"/>
      <c r="AV82" s="109">
        <v>2</v>
      </c>
      <c r="AW82" s="109">
        <v>3</v>
      </c>
      <c r="AX82" s="109">
        <v>4</v>
      </c>
      <c r="AY82" s="109">
        <v>3</v>
      </c>
      <c r="AZ82" s="109">
        <v>5</v>
      </c>
      <c r="BA82" s="256"/>
      <c r="BB82" s="111">
        <v>19.8480970201418</v>
      </c>
      <c r="BC82" s="286">
        <v>0.86443273845764101</v>
      </c>
      <c r="BD82" s="286">
        <v>7.1313881879406696E-2</v>
      </c>
      <c r="BE82" s="286">
        <v>-0.114473124804954</v>
      </c>
      <c r="BF82" s="108"/>
      <c r="BG82" s="111" t="s">
        <v>430</v>
      </c>
      <c r="BH82" s="855">
        <v>24.113099999999999</v>
      </c>
      <c r="BI82" s="855">
        <v>73.656199999999998</v>
      </c>
      <c r="BJ82" s="855">
        <v>2.2307000000000001</v>
      </c>
      <c r="BK82" s="108"/>
      <c r="BL82" s="857" t="s">
        <v>1821</v>
      </c>
      <c r="BM82" s="857" t="s">
        <v>1822</v>
      </c>
      <c r="BN82" s="857" t="s">
        <v>1823</v>
      </c>
      <c r="BO82" s="857" t="s">
        <v>1824</v>
      </c>
      <c r="BP82" s="857" t="s">
        <v>1825</v>
      </c>
      <c r="BQ82" s="108"/>
      <c r="BR82" s="118" t="s">
        <v>547</v>
      </c>
    </row>
    <row r="83" spans="1:70" s="106" customFormat="1" x14ac:dyDescent="0.25">
      <c r="A83" s="107" t="s">
        <v>1902</v>
      </c>
      <c r="B83" s="108"/>
      <c r="C83" s="724">
        <v>45856</v>
      </c>
      <c r="D83" s="108"/>
      <c r="E83" s="109">
        <v>2213.02</v>
      </c>
      <c r="F83" s="108"/>
      <c r="G83" s="110">
        <v>10.936</v>
      </c>
      <c r="H83" s="112"/>
      <c r="I83" s="111">
        <v>0.89490000000000003</v>
      </c>
      <c r="J83" s="111">
        <v>1.4471000000000001</v>
      </c>
      <c r="K83" s="111">
        <v>7.3103999999999996</v>
      </c>
      <c r="L83" s="111">
        <v>25.0686</v>
      </c>
      <c r="M83" s="111">
        <v>12.083600000000001</v>
      </c>
      <c r="N83" s="113" t="s">
        <v>430</v>
      </c>
      <c r="O83" s="111" t="s">
        <v>430</v>
      </c>
      <c r="P83" s="111" t="s">
        <v>430</v>
      </c>
      <c r="Q83" s="111" t="s">
        <v>430</v>
      </c>
      <c r="R83" s="111" t="s">
        <v>430</v>
      </c>
      <c r="S83" s="111">
        <v>0.79259999999999997</v>
      </c>
      <c r="T83" s="111">
        <v>28.840699999999998</v>
      </c>
      <c r="U83" s="111">
        <v>13.279500000000001</v>
      </c>
      <c r="V83" s="111">
        <v>15.529299999999999</v>
      </c>
      <c r="W83" s="111">
        <v>0.79259999999999997</v>
      </c>
      <c r="X83" s="111">
        <v>9.36</v>
      </c>
      <c r="Y83" s="112"/>
      <c r="Z83" s="109">
        <v>6</v>
      </c>
      <c r="AA83" s="109">
        <v>15</v>
      </c>
      <c r="AB83" s="109">
        <v>10</v>
      </c>
      <c r="AC83" s="109">
        <v>8</v>
      </c>
      <c r="AD83" s="109">
        <v>8</v>
      </c>
      <c r="AE83" s="109" t="s">
        <v>430</v>
      </c>
      <c r="AF83" s="109" t="s">
        <v>430</v>
      </c>
      <c r="AG83" s="109" t="s">
        <v>430</v>
      </c>
      <c r="AH83" s="109" t="s">
        <v>430</v>
      </c>
      <c r="AI83" s="109" t="s">
        <v>430</v>
      </c>
      <c r="AJ83" s="109">
        <v>15</v>
      </c>
      <c r="AK83" s="109">
        <v>9</v>
      </c>
      <c r="AL83" s="109">
        <v>8</v>
      </c>
      <c r="AM83" s="109">
        <v>6</v>
      </c>
      <c r="AN83" s="109">
        <v>15</v>
      </c>
      <c r="AO83" s="108"/>
      <c r="AP83" s="111" t="s">
        <v>430</v>
      </c>
      <c r="AQ83" s="111" t="s">
        <v>430</v>
      </c>
      <c r="AR83" s="111" t="s">
        <v>430</v>
      </c>
      <c r="AS83" s="111" t="s">
        <v>430</v>
      </c>
      <c r="AT83" s="111">
        <v>29.71</v>
      </c>
      <c r="AU83" s="114"/>
      <c r="AV83" s="109" t="s">
        <v>430</v>
      </c>
      <c r="AW83" s="109" t="s">
        <v>430</v>
      </c>
      <c r="AX83" s="109" t="s">
        <v>430</v>
      </c>
      <c r="AY83" s="109" t="s">
        <v>430</v>
      </c>
      <c r="AZ83" s="109">
        <v>8</v>
      </c>
      <c r="BA83" s="256"/>
      <c r="BB83" s="111">
        <v>21.303669902453699</v>
      </c>
      <c r="BC83" s="286">
        <v>1.0455914244479401</v>
      </c>
      <c r="BD83" s="286">
        <v>3.9423145466892302E-2</v>
      </c>
      <c r="BE83" s="286">
        <v>0.61885680129765397</v>
      </c>
      <c r="BF83" s="108"/>
      <c r="BG83" s="111" t="s">
        <v>430</v>
      </c>
      <c r="BH83" s="855">
        <v>11.0036</v>
      </c>
      <c r="BI83" s="855">
        <v>87.217799999999997</v>
      </c>
      <c r="BJ83" s="855">
        <v>1.7786</v>
      </c>
      <c r="BK83" s="108"/>
      <c r="BL83" s="857" t="s">
        <v>1827</v>
      </c>
      <c r="BM83" s="857" t="s">
        <v>1828</v>
      </c>
      <c r="BN83" s="857" t="s">
        <v>1829</v>
      </c>
      <c r="BO83" s="857" t="s">
        <v>1830</v>
      </c>
      <c r="BP83" s="857" t="s">
        <v>1831</v>
      </c>
      <c r="BQ83" s="108"/>
      <c r="BR83" s="118" t="s">
        <v>615</v>
      </c>
    </row>
    <row r="84" spans="1:70" s="106" customFormat="1" x14ac:dyDescent="0.25">
      <c r="A84" s="107" t="s">
        <v>1903</v>
      </c>
      <c r="B84" s="108"/>
      <c r="C84" s="724">
        <v>45600</v>
      </c>
      <c r="D84" s="108"/>
      <c r="E84" s="109">
        <v>2501.9</v>
      </c>
      <c r="F84" s="108"/>
      <c r="G84" s="110">
        <v>13.25</v>
      </c>
      <c r="H84" s="112"/>
      <c r="I84" s="111">
        <v>0.91390000000000005</v>
      </c>
      <c r="J84" s="111">
        <v>2.7928999999999999</v>
      </c>
      <c r="K84" s="111">
        <v>7.2005999999999997</v>
      </c>
      <c r="L84" s="111">
        <v>32.103700000000003</v>
      </c>
      <c r="M84" s="111">
        <v>20.783999999999999</v>
      </c>
      <c r="N84" s="113">
        <v>26.3108</v>
      </c>
      <c r="O84" s="111" t="s">
        <v>430</v>
      </c>
      <c r="P84" s="111" t="s">
        <v>430</v>
      </c>
      <c r="Q84" s="111" t="s">
        <v>430</v>
      </c>
      <c r="R84" s="111" t="s">
        <v>430</v>
      </c>
      <c r="S84" s="111">
        <v>1.2997000000000001</v>
      </c>
      <c r="T84" s="111">
        <v>33.433999999999997</v>
      </c>
      <c r="U84" s="111">
        <v>21.4482</v>
      </c>
      <c r="V84" s="111">
        <v>27.4038</v>
      </c>
      <c r="W84" s="111">
        <v>1.2997000000000001</v>
      </c>
      <c r="X84" s="111">
        <v>18.504100000000001</v>
      </c>
      <c r="Y84" s="112"/>
      <c r="Z84" s="109">
        <v>5</v>
      </c>
      <c r="AA84" s="109">
        <v>2</v>
      </c>
      <c r="AB84" s="109">
        <v>12</v>
      </c>
      <c r="AC84" s="109">
        <v>2</v>
      </c>
      <c r="AD84" s="109">
        <v>2</v>
      </c>
      <c r="AE84" s="109">
        <v>1</v>
      </c>
      <c r="AF84" s="109" t="s">
        <v>430</v>
      </c>
      <c r="AG84" s="109" t="s">
        <v>430</v>
      </c>
      <c r="AH84" s="109" t="s">
        <v>430</v>
      </c>
      <c r="AI84" s="109" t="s">
        <v>430</v>
      </c>
      <c r="AJ84" s="109">
        <v>4</v>
      </c>
      <c r="AK84" s="109">
        <v>3</v>
      </c>
      <c r="AL84" s="109">
        <v>2</v>
      </c>
      <c r="AM84" s="109">
        <v>1</v>
      </c>
      <c r="AN84" s="109">
        <v>4</v>
      </c>
      <c r="AO84" s="108"/>
      <c r="AP84" s="111" t="s">
        <v>430</v>
      </c>
      <c r="AQ84" s="111" t="s">
        <v>430</v>
      </c>
      <c r="AR84" s="111" t="s">
        <v>430</v>
      </c>
      <c r="AS84" s="111" t="s">
        <v>430</v>
      </c>
      <c r="AT84" s="111">
        <v>48.05</v>
      </c>
      <c r="AU84" s="114"/>
      <c r="AV84" s="109" t="s">
        <v>430</v>
      </c>
      <c r="AW84" s="109" t="s">
        <v>430</v>
      </c>
      <c r="AX84" s="109" t="s">
        <v>430</v>
      </c>
      <c r="AY84" s="109" t="s">
        <v>430</v>
      </c>
      <c r="AZ84" s="109">
        <v>1</v>
      </c>
      <c r="BA84" s="256"/>
      <c r="BB84" s="111">
        <v>25.549928716364899</v>
      </c>
      <c r="BC84" s="286">
        <v>0.97684496116155295</v>
      </c>
      <c r="BD84" s="286">
        <v>4.2255983353283399E-2</v>
      </c>
      <c r="BE84" s="286">
        <v>0.67592363488506302</v>
      </c>
      <c r="BF84" s="108"/>
      <c r="BG84" s="855">
        <v>1.83247</v>
      </c>
      <c r="BH84" s="855">
        <v>22.343599999999999</v>
      </c>
      <c r="BI84" s="855">
        <v>72.005300000000005</v>
      </c>
      <c r="BJ84" s="855">
        <v>3.8186300000000002</v>
      </c>
      <c r="BK84" s="108"/>
      <c r="BL84" s="857" t="s">
        <v>1833</v>
      </c>
      <c r="BM84" s="857" t="s">
        <v>1834</v>
      </c>
      <c r="BN84" s="857" t="s">
        <v>1835</v>
      </c>
      <c r="BO84" s="857" t="s">
        <v>1836</v>
      </c>
      <c r="BP84" s="857" t="s">
        <v>1837</v>
      </c>
      <c r="BQ84" s="108"/>
      <c r="BR84" s="118" t="s">
        <v>615</v>
      </c>
    </row>
    <row r="85" spans="1:70" s="106" customFormat="1" x14ac:dyDescent="0.25">
      <c r="A85" s="107" t="s">
        <v>1904</v>
      </c>
      <c r="B85" s="108"/>
      <c r="C85" s="724">
        <v>44406</v>
      </c>
      <c r="D85" s="108"/>
      <c r="E85" s="109">
        <v>1657.9</v>
      </c>
      <c r="F85" s="108"/>
      <c r="G85" s="110">
        <v>19.11</v>
      </c>
      <c r="H85" s="112"/>
      <c r="I85" s="111">
        <v>0.63190000000000002</v>
      </c>
      <c r="J85" s="111">
        <v>2.2471999999999999</v>
      </c>
      <c r="K85" s="111">
        <v>7.4802999999999997</v>
      </c>
      <c r="L85" s="111">
        <v>22.814900000000002</v>
      </c>
      <c r="M85" s="111">
        <v>10.3986</v>
      </c>
      <c r="N85" s="113">
        <v>9.5129000000000001</v>
      </c>
      <c r="O85" s="111">
        <v>8.4435000000000002</v>
      </c>
      <c r="P85" s="111">
        <v>17.547999999999998</v>
      </c>
      <c r="Q85" s="111" t="s">
        <v>430</v>
      </c>
      <c r="R85" s="111" t="s">
        <v>430</v>
      </c>
      <c r="S85" s="111">
        <v>1.1646000000000001</v>
      </c>
      <c r="T85" s="111">
        <v>24.495100000000001</v>
      </c>
      <c r="U85" s="111">
        <v>11.040100000000001</v>
      </c>
      <c r="V85" s="111">
        <v>11.2988</v>
      </c>
      <c r="W85" s="111">
        <v>1.1646000000000001</v>
      </c>
      <c r="X85" s="111">
        <v>14.0421</v>
      </c>
      <c r="Y85" s="112"/>
      <c r="Z85" s="109">
        <v>13</v>
      </c>
      <c r="AA85" s="109">
        <v>5</v>
      </c>
      <c r="AB85" s="109">
        <v>8</v>
      </c>
      <c r="AC85" s="109">
        <v>12</v>
      </c>
      <c r="AD85" s="109">
        <v>11</v>
      </c>
      <c r="AE85" s="109">
        <v>10</v>
      </c>
      <c r="AF85" s="109">
        <v>4</v>
      </c>
      <c r="AG85" s="109">
        <v>8</v>
      </c>
      <c r="AH85" s="109" t="s">
        <v>430</v>
      </c>
      <c r="AI85" s="109" t="s">
        <v>430</v>
      </c>
      <c r="AJ85" s="109">
        <v>7</v>
      </c>
      <c r="AK85" s="109">
        <v>13</v>
      </c>
      <c r="AL85" s="109">
        <v>11</v>
      </c>
      <c r="AM85" s="109">
        <v>11</v>
      </c>
      <c r="AN85" s="109">
        <v>7</v>
      </c>
      <c r="AO85" s="108"/>
      <c r="AP85" s="111" t="s">
        <v>430</v>
      </c>
      <c r="AQ85" s="111" t="s">
        <v>430</v>
      </c>
      <c r="AR85" s="111">
        <v>14.73</v>
      </c>
      <c r="AS85" s="111">
        <v>14.17</v>
      </c>
      <c r="AT85" s="111">
        <v>24.03</v>
      </c>
      <c r="AU85" s="114"/>
      <c r="AV85" s="109" t="s">
        <v>430</v>
      </c>
      <c r="AW85" s="109" t="s">
        <v>430</v>
      </c>
      <c r="AX85" s="109">
        <v>8</v>
      </c>
      <c r="AY85" s="109">
        <v>7</v>
      </c>
      <c r="AZ85" s="109">
        <v>11</v>
      </c>
      <c r="BA85" s="256"/>
      <c r="BB85" s="111">
        <v>16.971286614824599</v>
      </c>
      <c r="BC85" s="286">
        <v>0.75615323510716004</v>
      </c>
      <c r="BD85" s="286">
        <v>6.5078447189520203E-2</v>
      </c>
      <c r="BE85" s="286">
        <v>-0.366009993510992</v>
      </c>
      <c r="BF85" s="108"/>
      <c r="BG85" s="855">
        <v>5.3704099999999997</v>
      </c>
      <c r="BH85" s="855">
        <v>19.6797</v>
      </c>
      <c r="BI85" s="855">
        <v>71.124300000000005</v>
      </c>
      <c r="BJ85" s="855">
        <v>3.82559</v>
      </c>
      <c r="BK85" s="108"/>
      <c r="BL85" s="857" t="s">
        <v>1839</v>
      </c>
      <c r="BM85" s="857" t="s">
        <v>1756</v>
      </c>
      <c r="BN85" s="857" t="s">
        <v>1840</v>
      </c>
      <c r="BO85" s="857" t="s">
        <v>1841</v>
      </c>
      <c r="BP85" s="857" t="s">
        <v>1842</v>
      </c>
      <c r="BQ85" s="108"/>
      <c r="BR85" s="118" t="s">
        <v>602</v>
      </c>
    </row>
    <row r="86" spans="1:70" s="106" customFormat="1" x14ac:dyDescent="0.25">
      <c r="A86" s="107" t="s">
        <v>1905</v>
      </c>
      <c r="B86" s="108"/>
      <c r="C86" s="724">
        <v>45229</v>
      </c>
      <c r="D86" s="108"/>
      <c r="E86" s="109">
        <v>1263.3699999999999</v>
      </c>
      <c r="F86" s="108"/>
      <c r="G86" s="110">
        <v>14.389799999999999</v>
      </c>
      <c r="H86" s="112"/>
      <c r="I86" s="111">
        <v>0.98109999999999997</v>
      </c>
      <c r="J86" s="111">
        <v>2.0821000000000001</v>
      </c>
      <c r="K86" s="111">
        <v>5.2408999999999999</v>
      </c>
      <c r="L86" s="111">
        <v>18.341999999999999</v>
      </c>
      <c r="M86" s="111">
        <v>7.5342000000000002</v>
      </c>
      <c r="N86" s="113">
        <v>5.7870999999999997</v>
      </c>
      <c r="O86" s="111">
        <v>2.3209</v>
      </c>
      <c r="P86" s="111" t="s">
        <v>430</v>
      </c>
      <c r="Q86" s="111" t="s">
        <v>430</v>
      </c>
      <c r="R86" s="111" t="s">
        <v>430</v>
      </c>
      <c r="S86" s="111">
        <v>1.3995</v>
      </c>
      <c r="T86" s="111">
        <v>20.217500000000001</v>
      </c>
      <c r="U86" s="111">
        <v>8.3382000000000005</v>
      </c>
      <c r="V86" s="111">
        <v>9.6332000000000004</v>
      </c>
      <c r="W86" s="111">
        <v>1.3995</v>
      </c>
      <c r="X86" s="111">
        <v>14.5799</v>
      </c>
      <c r="Y86" s="112"/>
      <c r="Z86" s="109">
        <v>3</v>
      </c>
      <c r="AA86" s="109">
        <v>7</v>
      </c>
      <c r="AB86" s="109">
        <v>18</v>
      </c>
      <c r="AC86" s="109">
        <v>17</v>
      </c>
      <c r="AD86" s="109">
        <v>13</v>
      </c>
      <c r="AE86" s="109">
        <v>13</v>
      </c>
      <c r="AF86" s="109">
        <v>12</v>
      </c>
      <c r="AG86" s="109" t="s">
        <v>430</v>
      </c>
      <c r="AH86" s="109" t="s">
        <v>430</v>
      </c>
      <c r="AI86" s="109" t="s">
        <v>430</v>
      </c>
      <c r="AJ86" s="109">
        <v>3</v>
      </c>
      <c r="AK86" s="109">
        <v>18</v>
      </c>
      <c r="AL86" s="109">
        <v>13</v>
      </c>
      <c r="AM86" s="109">
        <v>13</v>
      </c>
      <c r="AN86" s="109">
        <v>3</v>
      </c>
      <c r="AO86" s="108"/>
      <c r="AP86" s="111" t="s">
        <v>430</v>
      </c>
      <c r="AQ86" s="111" t="s">
        <v>430</v>
      </c>
      <c r="AR86" s="111" t="s">
        <v>430</v>
      </c>
      <c r="AS86" s="111" t="s">
        <v>430</v>
      </c>
      <c r="AT86" s="111">
        <v>18.940000000000001</v>
      </c>
      <c r="AU86" s="114"/>
      <c r="AV86" s="109" t="s">
        <v>430</v>
      </c>
      <c r="AW86" s="109" t="s">
        <v>430</v>
      </c>
      <c r="AX86" s="109" t="s">
        <v>430</v>
      </c>
      <c r="AY86" s="109" t="s">
        <v>430</v>
      </c>
      <c r="AZ86" s="109">
        <v>13</v>
      </c>
      <c r="BA86" s="256"/>
      <c r="BB86" s="111">
        <v>19.0527503809435</v>
      </c>
      <c r="BC86" s="286">
        <v>0.80500517680746997</v>
      </c>
      <c r="BD86" s="286">
        <v>4.3346708688276198E-2</v>
      </c>
      <c r="BE86" s="286">
        <v>-0.52049786859050295</v>
      </c>
      <c r="BF86" s="108"/>
      <c r="BG86" s="111" t="s">
        <v>430</v>
      </c>
      <c r="BH86" s="855">
        <v>21.835599999999999</v>
      </c>
      <c r="BI86" s="855">
        <v>73.090900000000005</v>
      </c>
      <c r="BJ86" s="855">
        <v>5.0735000000000001</v>
      </c>
      <c r="BK86" s="108"/>
      <c r="BL86" s="857" t="s">
        <v>1844</v>
      </c>
      <c r="BM86" s="857" t="s">
        <v>1845</v>
      </c>
      <c r="BN86" s="857" t="s">
        <v>1505</v>
      </c>
      <c r="BO86" s="857" t="s">
        <v>1846</v>
      </c>
      <c r="BP86" s="857" t="s">
        <v>1847</v>
      </c>
      <c r="BQ86" s="108"/>
      <c r="BR86" s="118" t="s">
        <v>443</v>
      </c>
    </row>
    <row r="87" spans="1:70" s="106" customFormat="1" x14ac:dyDescent="0.25">
      <c r="A87" s="107" t="s">
        <v>1906</v>
      </c>
      <c r="B87" s="108"/>
      <c r="C87" s="724">
        <v>46098</v>
      </c>
      <c r="D87" s="108"/>
      <c r="E87" s="109">
        <v>1515.68</v>
      </c>
      <c r="F87" s="108"/>
      <c r="G87" s="110">
        <v>12.231</v>
      </c>
      <c r="H87" s="112"/>
      <c r="I87" s="111">
        <v>0.76619999999999999</v>
      </c>
      <c r="J87" s="111">
        <v>1.6624000000000001</v>
      </c>
      <c r="K87" s="111">
        <v>8.6137999999999995</v>
      </c>
      <c r="L87" s="111">
        <v>22.432400000000001</v>
      </c>
      <c r="M87" s="111" t="s">
        <v>430</v>
      </c>
      <c r="N87" s="113" t="s">
        <v>430</v>
      </c>
      <c r="O87" s="111" t="s">
        <v>430</v>
      </c>
      <c r="P87" s="111" t="s">
        <v>430</v>
      </c>
      <c r="Q87" s="111" t="s">
        <v>430</v>
      </c>
      <c r="R87" s="111" t="s">
        <v>430</v>
      </c>
      <c r="S87" s="111">
        <v>1.2249000000000001</v>
      </c>
      <c r="T87" s="111">
        <v>24.046700000000001</v>
      </c>
      <c r="U87" s="111" t="s">
        <v>430</v>
      </c>
      <c r="V87" s="111" t="s">
        <v>430</v>
      </c>
      <c r="W87" s="111">
        <v>1.2249000000000001</v>
      </c>
      <c r="X87" s="111">
        <v>22.31</v>
      </c>
      <c r="Y87" s="112"/>
      <c r="Z87" s="109">
        <v>9</v>
      </c>
      <c r="AA87" s="109">
        <v>10</v>
      </c>
      <c r="AB87" s="109">
        <v>4</v>
      </c>
      <c r="AC87" s="109">
        <v>13</v>
      </c>
      <c r="AD87" s="109" t="s">
        <v>430</v>
      </c>
      <c r="AE87" s="109" t="s">
        <v>430</v>
      </c>
      <c r="AF87" s="109" t="s">
        <v>430</v>
      </c>
      <c r="AG87" s="109" t="s">
        <v>430</v>
      </c>
      <c r="AH87" s="109" t="s">
        <v>430</v>
      </c>
      <c r="AI87" s="109" t="s">
        <v>430</v>
      </c>
      <c r="AJ87" s="109">
        <v>5</v>
      </c>
      <c r="AK87" s="109">
        <v>16</v>
      </c>
      <c r="AL87" s="109" t="s">
        <v>430</v>
      </c>
      <c r="AM87" s="109" t="s">
        <v>430</v>
      </c>
      <c r="AN87" s="109">
        <v>5</v>
      </c>
      <c r="AO87" s="108"/>
      <c r="AP87" s="111" t="s">
        <v>430</v>
      </c>
      <c r="AQ87" s="111" t="s">
        <v>430</v>
      </c>
      <c r="AR87" s="111" t="s">
        <v>430</v>
      </c>
      <c r="AS87" s="111" t="s">
        <v>430</v>
      </c>
      <c r="AT87" s="111" t="s">
        <v>430</v>
      </c>
      <c r="AU87" s="114"/>
      <c r="AV87" s="109" t="s">
        <v>430</v>
      </c>
      <c r="AW87" s="109" t="s">
        <v>430</v>
      </c>
      <c r="AX87" s="109" t="s">
        <v>430</v>
      </c>
      <c r="AY87" s="109" t="s">
        <v>430</v>
      </c>
      <c r="AZ87" s="109" t="s">
        <v>430</v>
      </c>
      <c r="BA87" s="256"/>
      <c r="BB87" s="111">
        <v>15.104985567691999</v>
      </c>
      <c r="BC87" s="286">
        <v>0.63160913687461995</v>
      </c>
      <c r="BD87" s="286">
        <v>0.43602789947931497</v>
      </c>
      <c r="BE87" s="286">
        <v>2.4227262043267999</v>
      </c>
      <c r="BF87" s="108"/>
      <c r="BG87" s="855">
        <v>5.08819</v>
      </c>
      <c r="BH87" s="855">
        <v>3.6562899999999998</v>
      </c>
      <c r="BI87" s="855">
        <v>73.118499999999997</v>
      </c>
      <c r="BJ87" s="855">
        <v>18.13702</v>
      </c>
      <c r="BK87" s="108"/>
      <c r="BL87" s="857" t="s">
        <v>1849</v>
      </c>
      <c r="BM87" s="857" t="s">
        <v>1850</v>
      </c>
      <c r="BN87" s="857" t="s">
        <v>1851</v>
      </c>
      <c r="BO87" s="857" t="s">
        <v>1852</v>
      </c>
      <c r="BP87" s="857" t="s">
        <v>1853</v>
      </c>
      <c r="BQ87" s="108"/>
      <c r="BR87" s="118" t="s">
        <v>476</v>
      </c>
    </row>
    <row r="88" spans="1:70" s="106" customFormat="1" x14ac:dyDescent="0.25">
      <c r="A88" s="107" t="s">
        <v>1907</v>
      </c>
      <c r="B88" s="108"/>
      <c r="C88" s="724">
        <v>45988</v>
      </c>
      <c r="D88" s="108"/>
      <c r="E88" s="109">
        <v>1256.77</v>
      </c>
      <c r="F88" s="108"/>
      <c r="G88" s="110">
        <v>11.17</v>
      </c>
      <c r="H88" s="112"/>
      <c r="I88" s="111">
        <v>0.26929999999999998</v>
      </c>
      <c r="J88" s="111">
        <v>1.7303999999999999</v>
      </c>
      <c r="K88" s="111">
        <v>9.5098000000000003</v>
      </c>
      <c r="L88" s="111">
        <v>29.282399999999999</v>
      </c>
      <c r="M88" s="111">
        <v>12.714399999999999</v>
      </c>
      <c r="N88" s="113" t="s">
        <v>430</v>
      </c>
      <c r="O88" s="111" t="s">
        <v>430</v>
      </c>
      <c r="P88" s="111" t="s">
        <v>430</v>
      </c>
      <c r="Q88" s="111" t="s">
        <v>430</v>
      </c>
      <c r="R88" s="111" t="s">
        <v>430</v>
      </c>
      <c r="S88" s="111">
        <v>0.72140000000000004</v>
      </c>
      <c r="T88" s="111">
        <v>32.345999999999997</v>
      </c>
      <c r="U88" s="111">
        <v>13.6317</v>
      </c>
      <c r="V88" s="111" t="s">
        <v>430</v>
      </c>
      <c r="W88" s="111">
        <v>0.72140000000000004</v>
      </c>
      <c r="X88" s="111">
        <v>11.7</v>
      </c>
      <c r="Y88" s="112"/>
      <c r="Z88" s="109">
        <v>19</v>
      </c>
      <c r="AA88" s="109">
        <v>9</v>
      </c>
      <c r="AB88" s="109">
        <v>2</v>
      </c>
      <c r="AC88" s="109">
        <v>4</v>
      </c>
      <c r="AD88" s="109">
        <v>7</v>
      </c>
      <c r="AE88" s="109" t="s">
        <v>430</v>
      </c>
      <c r="AF88" s="109" t="s">
        <v>430</v>
      </c>
      <c r="AG88" s="109" t="s">
        <v>430</v>
      </c>
      <c r="AH88" s="109" t="s">
        <v>430</v>
      </c>
      <c r="AI88" s="109" t="s">
        <v>430</v>
      </c>
      <c r="AJ88" s="109">
        <v>19</v>
      </c>
      <c r="AK88" s="109">
        <v>4</v>
      </c>
      <c r="AL88" s="109">
        <v>7</v>
      </c>
      <c r="AM88" s="109" t="s">
        <v>430</v>
      </c>
      <c r="AN88" s="109">
        <v>19</v>
      </c>
      <c r="AO88" s="108"/>
      <c r="AP88" s="111" t="s">
        <v>430</v>
      </c>
      <c r="AQ88" s="111" t="s">
        <v>430</v>
      </c>
      <c r="AR88" s="111" t="s">
        <v>430</v>
      </c>
      <c r="AS88" s="111" t="s">
        <v>430</v>
      </c>
      <c r="AT88" s="111" t="s">
        <v>430</v>
      </c>
      <c r="AU88" s="114"/>
      <c r="AV88" s="109" t="s">
        <v>430</v>
      </c>
      <c r="AW88" s="109" t="s">
        <v>430</v>
      </c>
      <c r="AX88" s="109" t="s">
        <v>430</v>
      </c>
      <c r="AY88" s="109" t="s">
        <v>430</v>
      </c>
      <c r="AZ88" s="109" t="s">
        <v>430</v>
      </c>
      <c r="BA88" s="256"/>
      <c r="BB88" s="111">
        <v>26.9017522409621</v>
      </c>
      <c r="BC88" s="286">
        <v>1.0582662036302599</v>
      </c>
      <c r="BD88" s="286">
        <v>5.1566731602126402E-2</v>
      </c>
      <c r="BE88" s="286">
        <v>0.484341425827162</v>
      </c>
      <c r="BF88" s="108"/>
      <c r="BG88" s="111" t="s">
        <v>430</v>
      </c>
      <c r="BH88" s="855">
        <v>19.1417</v>
      </c>
      <c r="BI88" s="855">
        <v>78.376400000000004</v>
      </c>
      <c r="BJ88" s="855">
        <v>2.4819</v>
      </c>
      <c r="BK88" s="108"/>
      <c r="BL88" s="857" t="s">
        <v>1855</v>
      </c>
      <c r="BM88" s="857" t="s">
        <v>1856</v>
      </c>
      <c r="BN88" s="857" t="s">
        <v>1857</v>
      </c>
      <c r="BO88" s="857" t="s">
        <v>1858</v>
      </c>
      <c r="BP88" s="857" t="s">
        <v>1859</v>
      </c>
      <c r="BQ88" s="108"/>
      <c r="BR88" s="118" t="s">
        <v>476</v>
      </c>
    </row>
    <row r="89" spans="1:70" s="106" customFormat="1" x14ac:dyDescent="0.25">
      <c r="A89" s="107" t="s">
        <v>1908</v>
      </c>
      <c r="B89" s="108"/>
      <c r="C89" s="724">
        <v>45461</v>
      </c>
      <c r="D89" s="108"/>
      <c r="E89" s="109">
        <v>810.18</v>
      </c>
      <c r="F89" s="108"/>
      <c r="G89" s="110">
        <v>11.835699999999999</v>
      </c>
      <c r="H89" s="112"/>
      <c r="I89" s="111">
        <v>1.4077</v>
      </c>
      <c r="J89" s="111">
        <v>3.1865000000000001</v>
      </c>
      <c r="K89" s="111">
        <v>10.015599999999999</v>
      </c>
      <c r="L89" s="111">
        <v>36.366999999999997</v>
      </c>
      <c r="M89" s="111">
        <v>19.363199999999999</v>
      </c>
      <c r="N89" s="113">
        <v>13.4307</v>
      </c>
      <c r="O89" s="111">
        <v>8.1990999999999996</v>
      </c>
      <c r="P89" s="111" t="s">
        <v>430</v>
      </c>
      <c r="Q89" s="111" t="s">
        <v>430</v>
      </c>
      <c r="R89" s="111" t="s">
        <v>430</v>
      </c>
      <c r="S89" s="111">
        <v>1.9572000000000001</v>
      </c>
      <c r="T89" s="111">
        <v>39.720199999999998</v>
      </c>
      <c r="U89" s="111">
        <v>19.161300000000001</v>
      </c>
      <c r="V89" s="111">
        <v>17.948899999999998</v>
      </c>
      <c r="W89" s="111">
        <v>1.9572000000000001</v>
      </c>
      <c r="X89" s="111">
        <v>8.6196000000000002</v>
      </c>
      <c r="Y89" s="112"/>
      <c r="Z89" s="109">
        <v>1</v>
      </c>
      <c r="AA89" s="109">
        <v>1</v>
      </c>
      <c r="AB89" s="109">
        <v>1</v>
      </c>
      <c r="AC89" s="109">
        <v>1</v>
      </c>
      <c r="AD89" s="109">
        <v>3</v>
      </c>
      <c r="AE89" s="109">
        <v>5</v>
      </c>
      <c r="AF89" s="109">
        <v>6</v>
      </c>
      <c r="AG89" s="109" t="s">
        <v>430</v>
      </c>
      <c r="AH89" s="109" t="s">
        <v>430</v>
      </c>
      <c r="AI89" s="109" t="s">
        <v>430</v>
      </c>
      <c r="AJ89" s="109">
        <v>1</v>
      </c>
      <c r="AK89" s="109">
        <v>1</v>
      </c>
      <c r="AL89" s="109">
        <v>3</v>
      </c>
      <c r="AM89" s="109">
        <v>5</v>
      </c>
      <c r="AN89" s="109">
        <v>1</v>
      </c>
      <c r="AO89" s="108"/>
      <c r="AP89" s="111" t="s">
        <v>430</v>
      </c>
      <c r="AQ89" s="111" t="s">
        <v>430</v>
      </c>
      <c r="AR89" s="111" t="s">
        <v>430</v>
      </c>
      <c r="AS89" s="111" t="s">
        <v>430</v>
      </c>
      <c r="AT89" s="111">
        <v>42.24</v>
      </c>
      <c r="AU89" s="114"/>
      <c r="AV89" s="109" t="s">
        <v>430</v>
      </c>
      <c r="AW89" s="109" t="s">
        <v>430</v>
      </c>
      <c r="AX89" s="109" t="s">
        <v>430</v>
      </c>
      <c r="AY89" s="109" t="s">
        <v>430</v>
      </c>
      <c r="AZ89" s="109">
        <v>3</v>
      </c>
      <c r="BA89" s="256"/>
      <c r="BB89" s="111">
        <v>23.576701007517499</v>
      </c>
      <c r="BC89" s="286">
        <v>1.01065571720709</v>
      </c>
      <c r="BD89" s="286">
        <v>1.8036557964670099E-2</v>
      </c>
      <c r="BE89" s="286">
        <v>-0.217687209920814</v>
      </c>
      <c r="BF89" s="108"/>
      <c r="BG89" s="111" t="s">
        <v>430</v>
      </c>
      <c r="BH89" s="855">
        <v>7.0220599999999997</v>
      </c>
      <c r="BI89" s="855">
        <v>91.863</v>
      </c>
      <c r="BJ89" s="855">
        <v>1.11494</v>
      </c>
      <c r="BK89" s="108"/>
      <c r="BL89" s="857" t="s">
        <v>1861</v>
      </c>
      <c r="BM89" s="857" t="s">
        <v>1862</v>
      </c>
      <c r="BN89" s="857" t="s">
        <v>1863</v>
      </c>
      <c r="BO89" s="857" t="s">
        <v>1864</v>
      </c>
      <c r="BP89" s="857" t="s">
        <v>1865</v>
      </c>
      <c r="BQ89" s="108"/>
      <c r="BR89" s="118" t="s">
        <v>615</v>
      </c>
    </row>
    <row r="90" spans="1:70" s="106" customFormat="1" x14ac:dyDescent="0.25">
      <c r="A90" s="107" t="s">
        <v>1909</v>
      </c>
      <c r="B90" s="108"/>
      <c r="C90" s="724">
        <v>42907</v>
      </c>
      <c r="D90" s="108"/>
      <c r="E90" s="109">
        <v>745.61900000000003</v>
      </c>
      <c r="F90" s="108"/>
      <c r="G90" s="110">
        <v>38.334099999999999</v>
      </c>
      <c r="H90" s="112"/>
      <c r="I90" s="111">
        <v>0.5635</v>
      </c>
      <c r="J90" s="111">
        <v>1.4693000000000001</v>
      </c>
      <c r="K90" s="111">
        <v>7.6946000000000003</v>
      </c>
      <c r="L90" s="111">
        <v>25.799800000000001</v>
      </c>
      <c r="M90" s="111">
        <v>14.3179</v>
      </c>
      <c r="N90" s="113">
        <v>12.604900000000001</v>
      </c>
      <c r="O90" s="111">
        <v>3.7662</v>
      </c>
      <c r="P90" s="111">
        <v>19.679099999999998</v>
      </c>
      <c r="Q90" s="111">
        <v>19.383299999999998</v>
      </c>
      <c r="R90" s="111" t="s">
        <v>430</v>
      </c>
      <c r="S90" s="111">
        <v>0.73870000000000002</v>
      </c>
      <c r="T90" s="111">
        <v>30.834399999999999</v>
      </c>
      <c r="U90" s="111">
        <v>15.596500000000001</v>
      </c>
      <c r="V90" s="111">
        <v>13.7224</v>
      </c>
      <c r="W90" s="111">
        <v>0.73870000000000002</v>
      </c>
      <c r="X90" s="111">
        <v>16.034500000000001</v>
      </c>
      <c r="Y90" s="112"/>
      <c r="Z90" s="109">
        <v>16</v>
      </c>
      <c r="AA90" s="109">
        <v>14</v>
      </c>
      <c r="AB90" s="109">
        <v>6</v>
      </c>
      <c r="AC90" s="109">
        <v>7</v>
      </c>
      <c r="AD90" s="109">
        <v>6</v>
      </c>
      <c r="AE90" s="109">
        <v>6</v>
      </c>
      <c r="AF90" s="109">
        <v>11</v>
      </c>
      <c r="AG90" s="109">
        <v>7</v>
      </c>
      <c r="AH90" s="109">
        <v>3</v>
      </c>
      <c r="AI90" s="109" t="s">
        <v>430</v>
      </c>
      <c r="AJ90" s="109">
        <v>18</v>
      </c>
      <c r="AK90" s="109">
        <v>6</v>
      </c>
      <c r="AL90" s="109">
        <v>6</v>
      </c>
      <c r="AM90" s="109">
        <v>10</v>
      </c>
      <c r="AN90" s="109">
        <v>18</v>
      </c>
      <c r="AO90" s="108"/>
      <c r="AP90" s="111" t="s">
        <v>430</v>
      </c>
      <c r="AQ90" s="111">
        <v>22.74</v>
      </c>
      <c r="AR90" s="111">
        <v>17.75</v>
      </c>
      <c r="AS90" s="111">
        <v>14.51</v>
      </c>
      <c r="AT90" s="111">
        <v>32.299999999999997</v>
      </c>
      <c r="AU90" s="114"/>
      <c r="AV90" s="109" t="s">
        <v>430</v>
      </c>
      <c r="AW90" s="109">
        <v>5</v>
      </c>
      <c r="AX90" s="109">
        <v>6</v>
      </c>
      <c r="AY90" s="109">
        <v>6</v>
      </c>
      <c r="AZ90" s="109">
        <v>6</v>
      </c>
      <c r="BA90" s="256"/>
      <c r="BB90" s="111">
        <v>20.4421329674087</v>
      </c>
      <c r="BC90" s="286">
        <v>0.90150352429262903</v>
      </c>
      <c r="BD90" s="286">
        <v>6.3817740484740204E-2</v>
      </c>
      <c r="BE90" s="286">
        <v>-0.44856382546401902</v>
      </c>
      <c r="BF90" s="108"/>
      <c r="BG90" s="855">
        <v>2.86036</v>
      </c>
      <c r="BH90" s="855">
        <v>5.66099</v>
      </c>
      <c r="BI90" s="855">
        <v>89.003299999999996</v>
      </c>
      <c r="BJ90" s="855">
        <v>2.4753500000000002</v>
      </c>
      <c r="BK90" s="108"/>
      <c r="BL90" s="857" t="s">
        <v>1867</v>
      </c>
      <c r="BM90" s="857" t="s">
        <v>1868</v>
      </c>
      <c r="BN90" s="857" t="s">
        <v>1869</v>
      </c>
      <c r="BO90" s="857" t="s">
        <v>1870</v>
      </c>
      <c r="BP90" s="857" t="s">
        <v>1871</v>
      </c>
      <c r="BQ90" s="108"/>
      <c r="BR90" s="118" t="s">
        <v>436</v>
      </c>
    </row>
    <row r="91" spans="1:70" s="106" customFormat="1" x14ac:dyDescent="0.25">
      <c r="A91" s="107" t="s">
        <v>1910</v>
      </c>
      <c r="B91" s="108"/>
      <c r="C91" s="724">
        <v>46051</v>
      </c>
      <c r="D91" s="108"/>
      <c r="E91" s="109">
        <v>444.88099999999997</v>
      </c>
      <c r="F91" s="108"/>
      <c r="G91" s="110">
        <v>11.9421</v>
      </c>
      <c r="H91" s="112"/>
      <c r="I91" s="111">
        <v>1.2815000000000001</v>
      </c>
      <c r="J91" s="111">
        <v>2.6827000000000001</v>
      </c>
      <c r="K91" s="111">
        <v>8.2565000000000008</v>
      </c>
      <c r="L91" s="111">
        <v>24.984000000000002</v>
      </c>
      <c r="M91" s="111" t="s">
        <v>430</v>
      </c>
      <c r="N91" s="113" t="s">
        <v>430</v>
      </c>
      <c r="O91" s="111" t="s">
        <v>430</v>
      </c>
      <c r="P91" s="111" t="s">
        <v>430</v>
      </c>
      <c r="Q91" s="111" t="s">
        <v>430</v>
      </c>
      <c r="R91" s="111" t="s">
        <v>430</v>
      </c>
      <c r="S91" s="111">
        <v>1.5951</v>
      </c>
      <c r="T91" s="111">
        <v>29.333100000000002</v>
      </c>
      <c r="U91" s="111" t="s">
        <v>430</v>
      </c>
      <c r="V91" s="111" t="s">
        <v>430</v>
      </c>
      <c r="W91" s="111">
        <v>1.5951</v>
      </c>
      <c r="X91" s="111">
        <v>19.420999999999999</v>
      </c>
      <c r="Y91" s="112"/>
      <c r="Z91" s="109">
        <v>2</v>
      </c>
      <c r="AA91" s="109">
        <v>3</v>
      </c>
      <c r="AB91" s="109">
        <v>5</v>
      </c>
      <c r="AC91" s="109">
        <v>9</v>
      </c>
      <c r="AD91" s="109" t="s">
        <v>430</v>
      </c>
      <c r="AE91" s="109" t="s">
        <v>430</v>
      </c>
      <c r="AF91" s="109" t="s">
        <v>430</v>
      </c>
      <c r="AG91" s="109" t="s">
        <v>430</v>
      </c>
      <c r="AH91" s="109" t="s">
        <v>430</v>
      </c>
      <c r="AI91" s="109" t="s">
        <v>430</v>
      </c>
      <c r="AJ91" s="109">
        <v>2</v>
      </c>
      <c r="AK91" s="109">
        <v>8</v>
      </c>
      <c r="AL91" s="109" t="s">
        <v>430</v>
      </c>
      <c r="AM91" s="109" t="s">
        <v>430</v>
      </c>
      <c r="AN91" s="109">
        <v>2</v>
      </c>
      <c r="AO91" s="108"/>
      <c r="AP91" s="111" t="s">
        <v>430</v>
      </c>
      <c r="AQ91" s="111" t="s">
        <v>430</v>
      </c>
      <c r="AR91" s="111" t="s">
        <v>430</v>
      </c>
      <c r="AS91" s="111" t="s">
        <v>430</v>
      </c>
      <c r="AT91" s="111" t="s">
        <v>430</v>
      </c>
      <c r="AU91" s="114"/>
      <c r="AV91" s="109" t="s">
        <v>430</v>
      </c>
      <c r="AW91" s="109" t="s">
        <v>430</v>
      </c>
      <c r="AX91" s="109" t="s">
        <v>430</v>
      </c>
      <c r="AY91" s="109" t="s">
        <v>430</v>
      </c>
      <c r="AZ91" s="109" t="s">
        <v>430</v>
      </c>
      <c r="BA91" s="256"/>
      <c r="BB91" s="111">
        <v>26.734356774775399</v>
      </c>
      <c r="BC91" s="286">
        <v>1.06384128047603</v>
      </c>
      <c r="BD91" s="286">
        <v>0.124645621728352</v>
      </c>
      <c r="BE91" s="286">
        <v>0.368533464101367</v>
      </c>
      <c r="BF91" s="108"/>
      <c r="BG91" s="111" t="s">
        <v>430</v>
      </c>
      <c r="BH91" s="855">
        <v>9.0330200000000005</v>
      </c>
      <c r="BI91" s="855">
        <v>75.080600000000004</v>
      </c>
      <c r="BJ91" s="855">
        <v>15.886380000000001</v>
      </c>
      <c r="BK91" s="108"/>
      <c r="BL91" s="857" t="s">
        <v>1873</v>
      </c>
      <c r="BM91" s="857" t="s">
        <v>1874</v>
      </c>
      <c r="BN91" s="857" t="s">
        <v>1875</v>
      </c>
      <c r="BO91" s="857" t="s">
        <v>598</v>
      </c>
      <c r="BP91" s="857" t="s">
        <v>1876</v>
      </c>
      <c r="BQ91" s="108"/>
      <c r="BR91" s="118" t="s">
        <v>443</v>
      </c>
    </row>
    <row r="92" spans="1:70" s="106" customFormat="1" x14ac:dyDescent="0.25">
      <c r="A92" s="107" t="s">
        <v>1911</v>
      </c>
      <c r="B92" s="108"/>
      <c r="C92" s="724">
        <v>45233</v>
      </c>
      <c r="D92" s="108"/>
      <c r="E92" s="109">
        <v>243.73</v>
      </c>
      <c r="F92" s="108"/>
      <c r="G92" s="110">
        <v>14.04</v>
      </c>
      <c r="H92" s="112"/>
      <c r="I92" s="111">
        <v>0.6452</v>
      </c>
      <c r="J92" s="111">
        <v>1.7391000000000001</v>
      </c>
      <c r="K92" s="111">
        <v>5.4846000000000004</v>
      </c>
      <c r="L92" s="111">
        <v>19.387799999999999</v>
      </c>
      <c r="M92" s="111">
        <v>6.2831000000000001</v>
      </c>
      <c r="N92" s="113">
        <v>7.5038</v>
      </c>
      <c r="O92" s="111">
        <v>8.0315999999999992</v>
      </c>
      <c r="P92" s="111" t="s">
        <v>430</v>
      </c>
      <c r="Q92" s="111" t="s">
        <v>430</v>
      </c>
      <c r="R92" s="111" t="s">
        <v>430</v>
      </c>
      <c r="S92" s="111">
        <v>0.86209999999999998</v>
      </c>
      <c r="T92" s="111">
        <v>24.247800000000002</v>
      </c>
      <c r="U92" s="111">
        <v>7.8341000000000003</v>
      </c>
      <c r="V92" s="111">
        <v>10.638299999999999</v>
      </c>
      <c r="W92" s="111">
        <v>0.86209999999999998</v>
      </c>
      <c r="X92" s="111">
        <v>13.589600000000001</v>
      </c>
      <c r="Y92" s="112"/>
      <c r="Z92" s="109">
        <v>12</v>
      </c>
      <c r="AA92" s="109">
        <v>8</v>
      </c>
      <c r="AB92" s="109">
        <v>17</v>
      </c>
      <c r="AC92" s="109">
        <v>16</v>
      </c>
      <c r="AD92" s="109">
        <v>16</v>
      </c>
      <c r="AE92" s="109">
        <v>12</v>
      </c>
      <c r="AF92" s="109">
        <v>7</v>
      </c>
      <c r="AG92" s="109" t="s">
        <v>430</v>
      </c>
      <c r="AH92" s="109" t="s">
        <v>430</v>
      </c>
      <c r="AI92" s="109" t="s">
        <v>430</v>
      </c>
      <c r="AJ92" s="109">
        <v>13</v>
      </c>
      <c r="AK92" s="109">
        <v>14</v>
      </c>
      <c r="AL92" s="109">
        <v>15</v>
      </c>
      <c r="AM92" s="109">
        <v>12</v>
      </c>
      <c r="AN92" s="109">
        <v>13</v>
      </c>
      <c r="AO92" s="108"/>
      <c r="AP92" s="111" t="s">
        <v>430</v>
      </c>
      <c r="AQ92" s="111" t="s">
        <v>430</v>
      </c>
      <c r="AR92" s="111" t="s">
        <v>430</v>
      </c>
      <c r="AS92" s="111" t="s">
        <v>430</v>
      </c>
      <c r="AT92" s="111">
        <v>20.02</v>
      </c>
      <c r="AU92" s="114"/>
      <c r="AV92" s="109" t="s">
        <v>430</v>
      </c>
      <c r="AW92" s="109" t="s">
        <v>430</v>
      </c>
      <c r="AX92" s="109" t="s">
        <v>430</v>
      </c>
      <c r="AY92" s="109" t="s">
        <v>430</v>
      </c>
      <c r="AZ92" s="109">
        <v>12</v>
      </c>
      <c r="BA92" s="256"/>
      <c r="BB92" s="111">
        <v>15.992855707434099</v>
      </c>
      <c r="BC92" s="286">
        <v>0.70912589117579805</v>
      </c>
      <c r="BD92" s="286">
        <v>4.2779397419400497E-2</v>
      </c>
      <c r="BE92" s="286">
        <v>-0.23200702346610599</v>
      </c>
      <c r="BF92" s="108"/>
      <c r="BG92" s="855">
        <v>6.8303099999999999</v>
      </c>
      <c r="BH92" s="855">
        <v>3.8962300000000001</v>
      </c>
      <c r="BI92" s="855">
        <v>81.032499999999999</v>
      </c>
      <c r="BJ92" s="855">
        <v>8.2409599999999994</v>
      </c>
      <c r="BK92" s="108"/>
      <c r="BL92" s="857" t="s">
        <v>1878</v>
      </c>
      <c r="BM92" s="857" t="s">
        <v>1879</v>
      </c>
      <c r="BN92" s="857" t="s">
        <v>1880</v>
      </c>
      <c r="BO92" s="857" t="s">
        <v>1881</v>
      </c>
      <c r="BP92" s="857" t="s">
        <v>1882</v>
      </c>
      <c r="BQ92" s="108"/>
      <c r="BR92" s="118" t="s">
        <v>615</v>
      </c>
    </row>
    <row r="93" spans="1:70" s="106" customFormat="1" x14ac:dyDescent="0.25">
      <c r="A93" s="107" t="s">
        <v>1912</v>
      </c>
      <c r="B93" s="108"/>
      <c r="C93" s="724">
        <v>45995</v>
      </c>
      <c r="D93" s="108"/>
      <c r="E93" s="853">
        <v>151.30000000000001</v>
      </c>
      <c r="F93" s="108"/>
      <c r="G93" s="110">
        <v>10.74</v>
      </c>
      <c r="H93" s="112"/>
      <c r="I93" s="111">
        <v>0.37380000000000002</v>
      </c>
      <c r="J93" s="111">
        <v>0.93979999999999997</v>
      </c>
      <c r="K93" s="111">
        <v>3.4681999999999999</v>
      </c>
      <c r="L93" s="111">
        <v>16.3597</v>
      </c>
      <c r="M93" s="111">
        <v>6.5476000000000001</v>
      </c>
      <c r="N93" s="113" t="s">
        <v>430</v>
      </c>
      <c r="O93" s="111" t="s">
        <v>430</v>
      </c>
      <c r="P93" s="111" t="s">
        <v>430</v>
      </c>
      <c r="Q93" s="111" t="s">
        <v>430</v>
      </c>
      <c r="R93" s="111" t="s">
        <v>430</v>
      </c>
      <c r="S93" s="111">
        <v>0.18659999999999999</v>
      </c>
      <c r="T93" s="111">
        <v>18.412299999999998</v>
      </c>
      <c r="U93" s="111">
        <v>7.0788000000000002</v>
      </c>
      <c r="V93" s="111" t="s">
        <v>430</v>
      </c>
      <c r="W93" s="111">
        <v>0.18659999999999999</v>
      </c>
      <c r="X93" s="111">
        <v>7.4</v>
      </c>
      <c r="Y93" s="112"/>
      <c r="Z93" s="109">
        <v>18</v>
      </c>
      <c r="AA93" s="109">
        <v>20</v>
      </c>
      <c r="AB93" s="109">
        <v>20</v>
      </c>
      <c r="AC93" s="109">
        <v>19</v>
      </c>
      <c r="AD93" s="109">
        <v>15</v>
      </c>
      <c r="AE93" s="109" t="s">
        <v>430</v>
      </c>
      <c r="AF93" s="109" t="s">
        <v>430</v>
      </c>
      <c r="AG93" s="109" t="s">
        <v>430</v>
      </c>
      <c r="AH93" s="109" t="s">
        <v>430</v>
      </c>
      <c r="AI93" s="109" t="s">
        <v>430</v>
      </c>
      <c r="AJ93" s="109">
        <v>20</v>
      </c>
      <c r="AK93" s="109">
        <v>19</v>
      </c>
      <c r="AL93" s="109">
        <v>16</v>
      </c>
      <c r="AM93" s="109" t="s">
        <v>430</v>
      </c>
      <c r="AN93" s="109">
        <v>20</v>
      </c>
      <c r="AO93" s="108"/>
      <c r="AP93" s="111" t="s">
        <v>430</v>
      </c>
      <c r="AQ93" s="111" t="s">
        <v>430</v>
      </c>
      <c r="AR93" s="111" t="s">
        <v>430</v>
      </c>
      <c r="AS93" s="111" t="s">
        <v>430</v>
      </c>
      <c r="AT93" s="111" t="s">
        <v>430</v>
      </c>
      <c r="AU93" s="114"/>
      <c r="AV93" s="109" t="s">
        <v>430</v>
      </c>
      <c r="AW93" s="109" t="s">
        <v>430</v>
      </c>
      <c r="AX93" s="109" t="s">
        <v>430</v>
      </c>
      <c r="AY93" s="109" t="s">
        <v>430</v>
      </c>
      <c r="AZ93" s="109" t="s">
        <v>430</v>
      </c>
      <c r="BA93" s="256"/>
      <c r="BB93" s="111">
        <v>19.817862277515498</v>
      </c>
      <c r="BC93" s="286">
        <v>0.72554536449670803</v>
      </c>
      <c r="BD93" s="286">
        <v>3.7436126175316699E-2</v>
      </c>
      <c r="BE93" s="286">
        <v>3.7487487845681101E-2</v>
      </c>
      <c r="BF93" s="108"/>
      <c r="BG93" s="111" t="s">
        <v>430</v>
      </c>
      <c r="BH93" s="111" t="s">
        <v>430</v>
      </c>
      <c r="BI93" s="855">
        <v>78.785600000000002</v>
      </c>
      <c r="BJ93" s="855">
        <v>21.214400000000001</v>
      </c>
      <c r="BK93" s="108"/>
      <c r="BL93" s="857" t="s">
        <v>1884</v>
      </c>
      <c r="BM93" s="857" t="s">
        <v>1885</v>
      </c>
      <c r="BN93" s="857" t="s">
        <v>1886</v>
      </c>
      <c r="BO93" s="857" t="s">
        <v>1887</v>
      </c>
      <c r="BP93" s="857" t="s">
        <v>1888</v>
      </c>
      <c r="BQ93" s="108"/>
      <c r="BR93" s="118" t="s">
        <v>463</v>
      </c>
    </row>
    <row r="94" spans="1:70" s="106" customFormat="1" x14ac:dyDescent="0.25">
      <c r="A94" s="107" t="s">
        <v>1913</v>
      </c>
      <c r="B94" s="108"/>
      <c r="C94" s="724">
        <v>46106</v>
      </c>
      <c r="D94" s="108"/>
      <c r="E94" s="109">
        <v>88.3934</v>
      </c>
      <c r="F94" s="108"/>
      <c r="G94" s="110">
        <v>11.4291</v>
      </c>
      <c r="H94" s="112"/>
      <c r="I94" s="111">
        <v>0.61799999999999999</v>
      </c>
      <c r="J94" s="111">
        <v>1.3415999999999999</v>
      </c>
      <c r="K94" s="111">
        <v>4.6908000000000003</v>
      </c>
      <c r="L94" s="111">
        <v>14.7385</v>
      </c>
      <c r="M94" s="111" t="s">
        <v>430</v>
      </c>
      <c r="N94" s="113" t="s">
        <v>430</v>
      </c>
      <c r="O94" s="111" t="s">
        <v>430</v>
      </c>
      <c r="P94" s="111" t="s">
        <v>430</v>
      </c>
      <c r="Q94" s="111" t="s">
        <v>430</v>
      </c>
      <c r="R94" s="111" t="s">
        <v>430</v>
      </c>
      <c r="S94" s="111">
        <v>0.77769999999999995</v>
      </c>
      <c r="T94" s="111">
        <v>15.8057</v>
      </c>
      <c r="U94" s="111" t="s">
        <v>430</v>
      </c>
      <c r="V94" s="111" t="s">
        <v>430</v>
      </c>
      <c r="W94" s="111">
        <v>0.77769999999999995</v>
      </c>
      <c r="X94" s="111">
        <v>14.291</v>
      </c>
      <c r="Y94" s="112"/>
      <c r="Z94" s="109">
        <v>14</v>
      </c>
      <c r="AA94" s="109">
        <v>17</v>
      </c>
      <c r="AB94" s="109">
        <v>19</v>
      </c>
      <c r="AC94" s="109">
        <v>20</v>
      </c>
      <c r="AD94" s="109" t="s">
        <v>430</v>
      </c>
      <c r="AE94" s="109" t="s">
        <v>430</v>
      </c>
      <c r="AF94" s="109" t="s">
        <v>430</v>
      </c>
      <c r="AG94" s="109" t="s">
        <v>430</v>
      </c>
      <c r="AH94" s="109" t="s">
        <v>430</v>
      </c>
      <c r="AI94" s="109" t="s">
        <v>430</v>
      </c>
      <c r="AJ94" s="109">
        <v>16</v>
      </c>
      <c r="AK94" s="109">
        <v>20</v>
      </c>
      <c r="AL94" s="109" t="s">
        <v>430</v>
      </c>
      <c r="AM94" s="109" t="s">
        <v>430</v>
      </c>
      <c r="AN94" s="109">
        <v>16</v>
      </c>
      <c r="AO94" s="108"/>
      <c r="AP94" s="111" t="s">
        <v>430</v>
      </c>
      <c r="AQ94" s="111" t="s">
        <v>430</v>
      </c>
      <c r="AR94" s="111" t="s">
        <v>430</v>
      </c>
      <c r="AS94" s="111" t="s">
        <v>430</v>
      </c>
      <c r="AT94" s="111" t="s">
        <v>430</v>
      </c>
      <c r="AU94" s="114"/>
      <c r="AV94" s="109" t="s">
        <v>430</v>
      </c>
      <c r="AW94" s="109" t="s">
        <v>430</v>
      </c>
      <c r="AX94" s="109" t="s">
        <v>430</v>
      </c>
      <c r="AY94" s="109" t="s">
        <v>430</v>
      </c>
      <c r="AZ94" s="109" t="s">
        <v>430</v>
      </c>
      <c r="BA94" s="256"/>
      <c r="BB94" s="111">
        <v>13.473771551001301</v>
      </c>
      <c r="BC94" s="286">
        <v>0.61968583983157199</v>
      </c>
      <c r="BD94" s="286">
        <v>0.31801868902804398</v>
      </c>
      <c r="BE94" s="286">
        <v>0.200038755042002</v>
      </c>
      <c r="BF94" s="108"/>
      <c r="BG94" s="855">
        <v>11.6005</v>
      </c>
      <c r="BH94" s="855">
        <v>9.6401500000000002</v>
      </c>
      <c r="BI94" s="855">
        <v>67.148700000000005</v>
      </c>
      <c r="BJ94" s="855">
        <v>11.61065</v>
      </c>
      <c r="BK94" s="108"/>
      <c r="BL94" s="857" t="s">
        <v>1890</v>
      </c>
      <c r="BM94" s="857" t="s">
        <v>1891</v>
      </c>
      <c r="BN94" s="857" t="s">
        <v>1892</v>
      </c>
      <c r="BO94" s="857" t="s">
        <v>1893</v>
      </c>
      <c r="BP94" s="857" t="s">
        <v>728</v>
      </c>
      <c r="BQ94" s="108"/>
      <c r="BR94" s="118" t="s">
        <v>443</v>
      </c>
    </row>
    <row r="95" spans="1:70" x14ac:dyDescent="0.25">
      <c r="A95" s="36" t="s">
        <v>93</v>
      </c>
      <c r="B95" s="43"/>
      <c r="C95" s="710"/>
      <c r="D95" s="43"/>
      <c r="E95" s="51"/>
      <c r="F95" s="43"/>
      <c r="G95" s="55"/>
      <c r="H95" s="66"/>
      <c r="I95" s="59">
        <v>0.73060000000000003</v>
      </c>
      <c r="J95" s="59">
        <v>1.8274999999999999</v>
      </c>
      <c r="K95" s="59">
        <v>7.0694999999999997</v>
      </c>
      <c r="L95" s="59">
        <v>24.152999999999999</v>
      </c>
      <c r="M95" s="59">
        <v>12.321999999999999</v>
      </c>
      <c r="N95" s="70">
        <v>12.314299999999999</v>
      </c>
      <c r="O95" s="59">
        <v>7.0110000000000001</v>
      </c>
      <c r="P95" s="59">
        <v>21.477399999999999</v>
      </c>
      <c r="Q95" s="59">
        <v>19.051100000000002</v>
      </c>
      <c r="R95" s="59">
        <v>18.041</v>
      </c>
      <c r="S95" s="59">
        <v>1.0253000000000001</v>
      </c>
      <c r="T95" s="59">
        <v>27.1692</v>
      </c>
      <c r="U95" s="59">
        <v>13.2408</v>
      </c>
      <c r="V95" s="59">
        <v>15.1213</v>
      </c>
      <c r="W95" s="59">
        <v>1.0253000000000001</v>
      </c>
      <c r="X95" s="59">
        <v>16.837299999999999</v>
      </c>
      <c r="Y95" s="66"/>
      <c r="Z95" s="51">
        <v>20</v>
      </c>
      <c r="AA95" s="51">
        <v>20</v>
      </c>
      <c r="AB95" s="51">
        <v>20</v>
      </c>
      <c r="AC95" s="51">
        <v>20</v>
      </c>
      <c r="AD95" s="51">
        <v>17</v>
      </c>
      <c r="AE95" s="51">
        <v>14</v>
      </c>
      <c r="AF95" s="51">
        <v>12</v>
      </c>
      <c r="AG95" s="51">
        <v>9</v>
      </c>
      <c r="AH95" s="51">
        <v>7</v>
      </c>
      <c r="AI95" s="51">
        <v>3</v>
      </c>
      <c r="AJ95" s="51">
        <v>20</v>
      </c>
      <c r="AK95" s="51">
        <v>20</v>
      </c>
      <c r="AL95" s="51">
        <v>17</v>
      </c>
      <c r="AM95" s="51">
        <v>15</v>
      </c>
      <c r="AN95" s="51">
        <v>20</v>
      </c>
      <c r="AO95" s="43"/>
      <c r="AP95" s="59">
        <v>21.71</v>
      </c>
      <c r="AQ95" s="59">
        <v>25.385999999999999</v>
      </c>
      <c r="AR95" s="59">
        <v>18.71875</v>
      </c>
      <c r="AS95" s="59">
        <v>15.5488888888889</v>
      </c>
      <c r="AT95" s="59">
        <v>30.1613333333333</v>
      </c>
      <c r="AU95" s="78"/>
      <c r="AV95" s="51">
        <v>3</v>
      </c>
      <c r="AW95" s="51">
        <v>5</v>
      </c>
      <c r="AX95" s="51">
        <v>8</v>
      </c>
      <c r="AY95" s="51">
        <v>9</v>
      </c>
      <c r="AZ95" s="51">
        <v>15</v>
      </c>
      <c r="BA95" s="254"/>
      <c r="BB95" s="59"/>
      <c r="BC95" s="282"/>
      <c r="BD95" s="282"/>
      <c r="BE95" s="282"/>
      <c r="BF95" s="43"/>
      <c r="BG95" s="59"/>
      <c r="BH95" s="59"/>
      <c r="BI95" s="59"/>
      <c r="BJ95" s="59"/>
      <c r="BK95" s="43"/>
      <c r="BL95" s="84"/>
      <c r="BM95" s="84"/>
      <c r="BN95" s="84"/>
      <c r="BO95" s="84"/>
      <c r="BP95" s="84"/>
      <c r="BQ95" s="43"/>
      <c r="BR95" s="88"/>
    </row>
    <row r="96" spans="1:70" x14ac:dyDescent="0.25">
      <c r="A96" s="37" t="s">
        <v>94</v>
      </c>
      <c r="B96" s="44"/>
      <c r="C96" s="711"/>
      <c r="D96" s="44"/>
      <c r="E96" s="52"/>
      <c r="F96" s="44"/>
      <c r="G96" s="56"/>
      <c r="H96" s="67"/>
      <c r="I96" s="60">
        <v>1.4077</v>
      </c>
      <c r="J96" s="60">
        <v>3.1865000000000001</v>
      </c>
      <c r="K96" s="60">
        <v>10.015599999999999</v>
      </c>
      <c r="L96" s="60">
        <v>36.366999999999997</v>
      </c>
      <c r="M96" s="60">
        <v>21.909400000000002</v>
      </c>
      <c r="N96" s="71">
        <v>26.3108</v>
      </c>
      <c r="O96" s="60">
        <v>10.1866</v>
      </c>
      <c r="P96" s="60">
        <v>27.235800000000001</v>
      </c>
      <c r="Q96" s="60">
        <v>20.813700000000001</v>
      </c>
      <c r="R96" s="60">
        <v>20.978300000000001</v>
      </c>
      <c r="S96" s="60">
        <v>1.9572000000000001</v>
      </c>
      <c r="T96" s="60">
        <v>39.720199999999998</v>
      </c>
      <c r="U96" s="60">
        <v>22.998999999999999</v>
      </c>
      <c r="V96" s="60">
        <v>27.4038</v>
      </c>
      <c r="W96" s="60">
        <v>1.9572000000000001</v>
      </c>
      <c r="X96" s="60">
        <v>27.359200000000001</v>
      </c>
      <c r="Y96" s="67"/>
      <c r="Z96" s="52"/>
      <c r="AA96" s="52"/>
      <c r="AB96" s="52"/>
      <c r="AC96" s="52"/>
      <c r="AD96" s="52"/>
      <c r="AE96" s="52"/>
      <c r="AF96" s="52"/>
      <c r="AG96" s="52"/>
      <c r="AH96" s="52"/>
      <c r="AI96" s="52"/>
      <c r="AJ96" s="52"/>
      <c r="AK96" s="52"/>
      <c r="AL96" s="52"/>
      <c r="AM96" s="52"/>
      <c r="AN96" s="52"/>
      <c r="AO96" s="44"/>
      <c r="AP96" s="60">
        <v>25.94</v>
      </c>
      <c r="AQ96" s="60">
        <v>30.44</v>
      </c>
      <c r="AR96" s="60">
        <v>23.26</v>
      </c>
      <c r="AS96" s="60">
        <v>19.64</v>
      </c>
      <c r="AT96" s="60">
        <v>48.05</v>
      </c>
      <c r="AU96" s="79"/>
      <c r="AV96" s="52"/>
      <c r="AW96" s="52"/>
      <c r="AX96" s="52"/>
      <c r="AY96" s="52"/>
      <c r="AZ96" s="52"/>
      <c r="BA96" s="255"/>
      <c r="BB96" s="60"/>
      <c r="BC96" s="284"/>
      <c r="BD96" s="284"/>
      <c r="BE96" s="284"/>
      <c r="BF96" s="44"/>
      <c r="BG96" s="60"/>
      <c r="BH96" s="60"/>
      <c r="BI96" s="60"/>
      <c r="BJ96" s="60"/>
      <c r="BK96" s="44"/>
      <c r="BL96" s="85"/>
      <c r="BM96" s="85"/>
      <c r="BN96" s="85"/>
      <c r="BO96" s="85"/>
      <c r="BP96" s="85"/>
      <c r="BQ96" s="44"/>
      <c r="BR96" s="89"/>
    </row>
    <row r="97" spans="1:70" x14ac:dyDescent="0.25">
      <c r="A97" s="37" t="s">
        <v>95</v>
      </c>
      <c r="B97" s="44"/>
      <c r="C97" s="711"/>
      <c r="D97" s="44"/>
      <c r="E97" s="52"/>
      <c r="F97" s="44"/>
      <c r="G97" s="56"/>
      <c r="H97" s="67"/>
      <c r="I97" s="60">
        <v>0.14749999999999999</v>
      </c>
      <c r="J97" s="60">
        <v>0.93979999999999997</v>
      </c>
      <c r="K97" s="60">
        <v>3.4681999999999999</v>
      </c>
      <c r="L97" s="60">
        <v>14.7385</v>
      </c>
      <c r="M97" s="60">
        <v>5.0833000000000004</v>
      </c>
      <c r="N97" s="71">
        <v>3.9481999999999999</v>
      </c>
      <c r="O97" s="60">
        <v>2.3209</v>
      </c>
      <c r="P97" s="60">
        <v>17.545000000000002</v>
      </c>
      <c r="Q97" s="60">
        <v>17.1812</v>
      </c>
      <c r="R97" s="60">
        <v>15.7111</v>
      </c>
      <c r="S97" s="60">
        <v>0.18659999999999999</v>
      </c>
      <c r="T97" s="60">
        <v>15.8057</v>
      </c>
      <c r="U97" s="60">
        <v>6.2637999999999998</v>
      </c>
      <c r="V97" s="60">
        <v>9.0607000000000006</v>
      </c>
      <c r="W97" s="60">
        <v>0.18659999999999999</v>
      </c>
      <c r="X97" s="60">
        <v>7.4</v>
      </c>
      <c r="Y97" s="67"/>
      <c r="Z97" s="52"/>
      <c r="AA97" s="52"/>
      <c r="AB97" s="52"/>
      <c r="AC97" s="52"/>
      <c r="AD97" s="52"/>
      <c r="AE97" s="52"/>
      <c r="AF97" s="52"/>
      <c r="AG97" s="52"/>
      <c r="AH97" s="52"/>
      <c r="AI97" s="52"/>
      <c r="AJ97" s="52"/>
      <c r="AK97" s="52"/>
      <c r="AL97" s="52"/>
      <c r="AM97" s="52"/>
      <c r="AN97" s="52"/>
      <c r="AO97" s="44"/>
      <c r="AP97" s="60">
        <v>18.77</v>
      </c>
      <c r="AQ97" s="60">
        <v>22.74</v>
      </c>
      <c r="AR97" s="60">
        <v>14.73</v>
      </c>
      <c r="AS97" s="60">
        <v>11.87</v>
      </c>
      <c r="AT97" s="60">
        <v>18.010000000000002</v>
      </c>
      <c r="AU97" s="79"/>
      <c r="AV97" s="52"/>
      <c r="AW97" s="52"/>
      <c r="AX97" s="52"/>
      <c r="AY97" s="52"/>
      <c r="AZ97" s="52"/>
      <c r="BA97" s="255"/>
      <c r="BB97" s="60"/>
      <c r="BC97" s="284"/>
      <c r="BD97" s="284"/>
      <c r="BE97" s="284"/>
      <c r="BF97" s="44"/>
      <c r="BG97" s="60"/>
      <c r="BH97" s="60"/>
      <c r="BI97" s="60"/>
      <c r="BJ97" s="60"/>
      <c r="BK97" s="44"/>
      <c r="BL97" s="85"/>
      <c r="BM97" s="85"/>
      <c r="BN97" s="85"/>
      <c r="BO97" s="85"/>
      <c r="BP97" s="85"/>
      <c r="BQ97" s="44"/>
      <c r="BR97" s="89"/>
    </row>
    <row r="98" spans="1:70" x14ac:dyDescent="0.25">
      <c r="A98" s="38" t="s">
        <v>96</v>
      </c>
      <c r="B98" s="45"/>
      <c r="C98" s="712"/>
      <c r="D98" s="45"/>
      <c r="E98" s="53"/>
      <c r="F98" s="45"/>
      <c r="G98" s="57"/>
      <c r="H98" s="68"/>
      <c r="I98" s="61">
        <v>0.73780000000000001</v>
      </c>
      <c r="J98" s="61">
        <v>1.6532500000000001</v>
      </c>
      <c r="K98" s="61">
        <v>7.2770999999999999</v>
      </c>
      <c r="L98" s="61">
        <v>24.051300000000001</v>
      </c>
      <c r="M98" s="61">
        <v>12.003</v>
      </c>
      <c r="N98" s="72">
        <v>12.060600000000001</v>
      </c>
      <c r="O98" s="61">
        <v>8.1153499999999994</v>
      </c>
      <c r="P98" s="61">
        <v>20.887499999999999</v>
      </c>
      <c r="Q98" s="61">
        <v>18.482700000000001</v>
      </c>
      <c r="R98" s="61">
        <v>17.433499999999999</v>
      </c>
      <c r="S98" s="61">
        <v>0.95689999999999997</v>
      </c>
      <c r="T98" s="61">
        <v>27.132100000000001</v>
      </c>
      <c r="U98" s="61">
        <v>11.4567</v>
      </c>
      <c r="V98" s="61">
        <v>12.5106</v>
      </c>
      <c r="W98" s="61">
        <v>0.95689999999999997</v>
      </c>
      <c r="X98" s="61">
        <v>16.7745</v>
      </c>
      <c r="Y98" s="68"/>
      <c r="Z98" s="53"/>
      <c r="AA98" s="53"/>
      <c r="AB98" s="53"/>
      <c r="AC98" s="53"/>
      <c r="AD98" s="53"/>
      <c r="AE98" s="53"/>
      <c r="AF98" s="53"/>
      <c r="AG98" s="53"/>
      <c r="AH98" s="53"/>
      <c r="AI98" s="53"/>
      <c r="AJ98" s="53"/>
      <c r="AK98" s="53"/>
      <c r="AL98" s="53"/>
      <c r="AM98" s="53"/>
      <c r="AN98" s="53"/>
      <c r="AO98" s="45"/>
      <c r="AP98" s="61">
        <v>20.420000000000002</v>
      </c>
      <c r="AQ98" s="61">
        <v>23.49</v>
      </c>
      <c r="AR98" s="61">
        <v>18.63</v>
      </c>
      <c r="AS98" s="61">
        <v>14.91</v>
      </c>
      <c r="AT98" s="61">
        <v>29.71</v>
      </c>
      <c r="AU98" s="80"/>
      <c r="AV98" s="53"/>
      <c r="AW98" s="53"/>
      <c r="AX98" s="53"/>
      <c r="AY98" s="53"/>
      <c r="AZ98" s="53"/>
      <c r="BA98" s="258"/>
      <c r="BB98" s="61"/>
      <c r="BC98" s="287"/>
      <c r="BD98" s="287"/>
      <c r="BE98" s="287"/>
      <c r="BF98" s="45"/>
      <c r="BG98" s="61"/>
      <c r="BH98" s="61"/>
      <c r="BI98" s="61"/>
      <c r="BJ98" s="61"/>
      <c r="BK98" s="45"/>
      <c r="BL98" s="86"/>
      <c r="BM98" s="86"/>
      <c r="BN98" s="86"/>
      <c r="BO98" s="86"/>
      <c r="BP98" s="86"/>
      <c r="BQ98" s="45"/>
      <c r="BR98" s="90"/>
    </row>
    <row r="99" spans="1:70" ht="14.5" x14ac:dyDescent="0.25">
      <c r="A99" s="39" t="s">
        <v>91</v>
      </c>
      <c r="B99" s="40"/>
      <c r="C99" s="71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1"/>
      <c r="AQ99" s="241"/>
      <c r="AR99" s="241"/>
      <c r="AS99" s="241"/>
      <c r="AT99" s="241"/>
      <c r="AU99" s="69"/>
      <c r="AV99" s="243"/>
      <c r="AW99" s="243"/>
      <c r="AX99" s="243"/>
      <c r="AY99" s="243"/>
      <c r="AZ99" s="243"/>
      <c r="BA99" s="69"/>
      <c r="BB99" s="289"/>
      <c r="BC99" s="289"/>
      <c r="BD99" s="289"/>
      <c r="BE99" s="289"/>
      <c r="BF99" s="40"/>
      <c r="BG99" s="241"/>
      <c r="BH99" s="241"/>
      <c r="BI99" s="241"/>
      <c r="BJ99" s="241"/>
      <c r="BK99" s="40"/>
      <c r="BL99" s="40"/>
      <c r="BM99" s="41"/>
    </row>
    <row r="100" spans="1:70" s="106" customFormat="1" x14ac:dyDescent="0.25">
      <c r="A100" s="134" t="s">
        <v>1668</v>
      </c>
      <c r="B100" s="134"/>
      <c r="C100" s="717"/>
      <c r="D100" s="134"/>
      <c r="E100" s="134"/>
      <c r="F100" s="134"/>
      <c r="G100" s="134"/>
      <c r="H100" s="130"/>
      <c r="I100" s="129">
        <v>0.98440000000000005</v>
      </c>
      <c r="J100" s="129">
        <v>1.1314</v>
      </c>
      <c r="K100" s="129">
        <v>5.5151000000000003</v>
      </c>
      <c r="L100" s="129">
        <v>21.847799999999999</v>
      </c>
      <c r="M100" s="129">
        <v>6.0983000000000001</v>
      </c>
      <c r="N100" s="131">
        <v>1.5343</v>
      </c>
      <c r="O100" s="129">
        <v>1.5311999999999999</v>
      </c>
      <c r="P100" s="129">
        <v>18.159099999999999</v>
      </c>
      <c r="Q100" s="129">
        <v>16.110900000000001</v>
      </c>
      <c r="R100" s="129">
        <v>15.448600000000001</v>
      </c>
      <c r="S100" s="129">
        <v>1.1772</v>
      </c>
      <c r="T100" s="129">
        <v>26.1051</v>
      </c>
      <c r="U100" s="129">
        <v>6.9005000000000001</v>
      </c>
      <c r="V100" s="129">
        <v>6.6924999999999999</v>
      </c>
      <c r="W100" s="129">
        <v>1.1772</v>
      </c>
      <c r="X100" s="129" t="s">
        <v>428</v>
      </c>
      <c r="Y100" s="130"/>
      <c r="Z100" s="127"/>
      <c r="AA100" s="127"/>
      <c r="AB100" s="127"/>
      <c r="AC100" s="127"/>
      <c r="AD100" s="127"/>
      <c r="AE100" s="127"/>
      <c r="AF100" s="127"/>
      <c r="AG100" s="127"/>
      <c r="AH100" s="127"/>
      <c r="AI100" s="127"/>
      <c r="AJ100" s="127"/>
      <c r="AK100" s="127"/>
      <c r="AL100" s="127"/>
      <c r="AM100" s="127"/>
      <c r="AN100" s="127"/>
      <c r="AO100" s="130"/>
      <c r="AP100" s="129">
        <v>17.29</v>
      </c>
      <c r="AQ100" s="129">
        <v>20.81</v>
      </c>
      <c r="AR100" s="129">
        <v>15.3</v>
      </c>
      <c r="AS100" s="129">
        <v>9.32</v>
      </c>
      <c r="AT100" s="129">
        <v>17.79</v>
      </c>
      <c r="AU100" s="130"/>
      <c r="AV100" s="244"/>
      <c r="AW100" s="244"/>
      <c r="AX100" s="244"/>
      <c r="AY100" s="244"/>
      <c r="AZ100" s="244"/>
      <c r="BA100" s="130"/>
      <c r="BB100" s="291"/>
      <c r="BC100" s="291"/>
      <c r="BD100" s="291"/>
      <c r="BE100" s="291"/>
      <c r="BF100" s="134"/>
      <c r="BG100" s="320"/>
      <c r="BH100" s="320"/>
      <c r="BI100" s="320"/>
      <c r="BJ100" s="320"/>
      <c r="BK100" s="134"/>
      <c r="BL100" s="134"/>
      <c r="BM100" s="136"/>
    </row>
    <row r="101" spans="1:70" s="106" customFormat="1" x14ac:dyDescent="0.25">
      <c r="A101" s="116" t="s">
        <v>426</v>
      </c>
      <c r="B101" s="116"/>
      <c r="C101" s="718"/>
      <c r="D101" s="116"/>
      <c r="E101" s="116"/>
      <c r="F101" s="116"/>
      <c r="G101" s="116"/>
      <c r="H101" s="112"/>
      <c r="I101" s="111">
        <v>0.70750000000000002</v>
      </c>
      <c r="J101" s="111">
        <v>0.51319999999999999</v>
      </c>
      <c r="K101" s="111">
        <v>3.2705000000000002</v>
      </c>
      <c r="L101" s="111">
        <v>6.9664999999999999</v>
      </c>
      <c r="M101" s="111">
        <v>-7.6140999999999996</v>
      </c>
      <c r="N101" s="113">
        <v>-3.9523000000000001</v>
      </c>
      <c r="O101" s="111">
        <v>1.2642</v>
      </c>
      <c r="P101" s="111">
        <v>9.25</v>
      </c>
      <c r="Q101" s="111">
        <v>10.265700000000001</v>
      </c>
      <c r="R101" s="111">
        <v>12.589</v>
      </c>
      <c r="S101" s="111">
        <v>1.2987</v>
      </c>
      <c r="T101" s="111">
        <v>8.7947000000000006</v>
      </c>
      <c r="U101" s="111">
        <v>-6.9107000000000003</v>
      </c>
      <c r="V101" s="111">
        <v>-1.0202</v>
      </c>
      <c r="W101" s="111">
        <v>1.2987</v>
      </c>
      <c r="X101" s="111" t="s">
        <v>428</v>
      </c>
      <c r="Y101" s="112"/>
      <c r="Z101" s="109"/>
      <c r="AA101" s="109"/>
      <c r="AB101" s="109"/>
      <c r="AC101" s="109"/>
      <c r="AD101" s="109"/>
      <c r="AE101" s="109"/>
      <c r="AF101" s="109"/>
      <c r="AG101" s="109"/>
      <c r="AH101" s="109"/>
      <c r="AI101" s="109"/>
      <c r="AJ101" s="109"/>
      <c r="AK101" s="109"/>
      <c r="AL101" s="109"/>
      <c r="AM101" s="109"/>
      <c r="AN101" s="109"/>
      <c r="AO101" s="112"/>
      <c r="AP101" s="111">
        <v>11.94</v>
      </c>
      <c r="AQ101" s="111">
        <v>11.46</v>
      </c>
      <c r="AR101" s="111">
        <v>7.92</v>
      </c>
      <c r="AS101" s="111">
        <v>3.83</v>
      </c>
      <c r="AT101" s="111">
        <v>-3.37</v>
      </c>
      <c r="AU101" s="112"/>
      <c r="AV101" s="245"/>
      <c r="AW101" s="245"/>
      <c r="AX101" s="245"/>
      <c r="AY101" s="245"/>
      <c r="AZ101" s="245"/>
      <c r="BA101" s="112"/>
      <c r="BB101" s="286"/>
      <c r="BC101" s="286"/>
      <c r="BD101" s="286"/>
      <c r="BE101" s="286"/>
      <c r="BF101" s="116"/>
      <c r="BG101" s="274"/>
      <c r="BH101" s="274"/>
      <c r="BI101" s="274"/>
      <c r="BJ101" s="274"/>
      <c r="BK101" s="116"/>
      <c r="BL101" s="116"/>
      <c r="BM101" s="137"/>
    </row>
    <row r="102" spans="1:70" s="106" customFormat="1" x14ac:dyDescent="0.25">
      <c r="A102" s="116" t="s">
        <v>1669</v>
      </c>
      <c r="B102" s="116"/>
      <c r="C102" s="718"/>
      <c r="D102" s="116"/>
      <c r="E102" s="116"/>
      <c r="F102" s="116"/>
      <c r="G102" s="116"/>
      <c r="H102" s="112"/>
      <c r="I102" s="111">
        <v>1.0213000000000001</v>
      </c>
      <c r="J102" s="111">
        <v>1.5739000000000001</v>
      </c>
      <c r="K102" s="111">
        <v>6.1177000000000001</v>
      </c>
      <c r="L102" s="111">
        <v>22.1326</v>
      </c>
      <c r="M102" s="111">
        <v>7.0708000000000002</v>
      </c>
      <c r="N102" s="113">
        <v>1.6405000000000001</v>
      </c>
      <c r="O102" s="111">
        <v>1.8401000000000001</v>
      </c>
      <c r="P102" s="111">
        <v>19.4193</v>
      </c>
      <c r="Q102" s="111">
        <v>15.940200000000001</v>
      </c>
      <c r="R102" s="111">
        <v>14.5405</v>
      </c>
      <c r="S102" s="111">
        <v>1.4844999999999999</v>
      </c>
      <c r="T102" s="111">
        <v>25.859300000000001</v>
      </c>
      <c r="U102" s="111">
        <v>7.7831999999999999</v>
      </c>
      <c r="V102" s="111">
        <v>7.7314999999999996</v>
      </c>
      <c r="W102" s="111">
        <v>1.4844999999999999</v>
      </c>
      <c r="X102" s="111" t="s">
        <v>428</v>
      </c>
      <c r="Y102" s="112"/>
      <c r="Z102" s="109"/>
      <c r="AA102" s="109"/>
      <c r="AB102" s="109"/>
      <c r="AC102" s="109"/>
      <c r="AD102" s="109"/>
      <c r="AE102" s="109"/>
      <c r="AF102" s="109"/>
      <c r="AG102" s="109"/>
      <c r="AH102" s="109"/>
      <c r="AI102" s="109"/>
      <c r="AJ102" s="109"/>
      <c r="AK102" s="109"/>
      <c r="AL102" s="109"/>
      <c r="AM102" s="109"/>
      <c r="AN102" s="109"/>
      <c r="AO102" s="112"/>
      <c r="AP102" s="111">
        <v>17</v>
      </c>
      <c r="AQ102" s="111">
        <v>20.85</v>
      </c>
      <c r="AR102" s="111">
        <v>15.61</v>
      </c>
      <c r="AS102" s="111">
        <v>9.9</v>
      </c>
      <c r="AT102" s="111">
        <v>19.32</v>
      </c>
      <c r="AU102" s="112"/>
      <c r="AV102" s="245"/>
      <c r="AW102" s="245"/>
      <c r="AX102" s="245"/>
      <c r="AY102" s="245"/>
      <c r="AZ102" s="245"/>
      <c r="BA102" s="112"/>
      <c r="BB102" s="286"/>
      <c r="BC102" s="286"/>
      <c r="BD102" s="286"/>
      <c r="BE102" s="286"/>
      <c r="BF102" s="116"/>
      <c r="BG102" s="274"/>
      <c r="BH102" s="274"/>
      <c r="BI102" s="274"/>
      <c r="BJ102" s="274"/>
      <c r="BK102" s="116"/>
      <c r="BL102" s="116"/>
      <c r="BM102" s="137"/>
    </row>
    <row r="103" spans="1:70" s="106" customFormat="1" x14ac:dyDescent="0.25">
      <c r="A103" s="138" t="s">
        <v>1670</v>
      </c>
      <c r="B103" s="138"/>
      <c r="C103" s="719"/>
      <c r="D103" s="138"/>
      <c r="E103" s="138"/>
      <c r="F103" s="138"/>
      <c r="G103" s="138"/>
      <c r="H103" s="139"/>
      <c r="I103" s="140">
        <v>1.0214000000000001</v>
      </c>
      <c r="J103" s="140">
        <v>1.5831</v>
      </c>
      <c r="K103" s="140">
        <v>6.1700999999999997</v>
      </c>
      <c r="L103" s="140">
        <v>22.247699999999998</v>
      </c>
      <c r="M103" s="140">
        <v>7.2808000000000002</v>
      </c>
      <c r="N103" s="141">
        <v>2.2353000000000001</v>
      </c>
      <c r="O103" s="140">
        <v>2.4339</v>
      </c>
      <c r="P103" s="140">
        <v>20.148199999999999</v>
      </c>
      <c r="Q103" s="140">
        <v>16.793700000000001</v>
      </c>
      <c r="R103" s="140">
        <v>15.4975</v>
      </c>
      <c r="S103" s="140">
        <v>1.4845999999999999</v>
      </c>
      <c r="T103" s="140">
        <v>25.986499999999999</v>
      </c>
      <c r="U103" s="140">
        <v>7.9943</v>
      </c>
      <c r="V103" s="140">
        <v>8.0347000000000008</v>
      </c>
      <c r="W103" s="140">
        <v>1.4845999999999999</v>
      </c>
      <c r="X103" s="140" t="s">
        <v>430</v>
      </c>
      <c r="Y103" s="139"/>
      <c r="Z103" s="142"/>
      <c r="AA103" s="142"/>
      <c r="AB103" s="142"/>
      <c r="AC103" s="142"/>
      <c r="AD103" s="142"/>
      <c r="AE103" s="142"/>
      <c r="AF103" s="142"/>
      <c r="AG103" s="142"/>
      <c r="AH103" s="142"/>
      <c r="AI103" s="142"/>
      <c r="AJ103" s="142"/>
      <c r="AK103" s="142"/>
      <c r="AL103" s="142"/>
      <c r="AM103" s="142"/>
      <c r="AN103" s="142"/>
      <c r="AO103" s="139"/>
      <c r="AP103" s="140">
        <v>17.88</v>
      </c>
      <c r="AQ103" s="140">
        <v>21.75</v>
      </c>
      <c r="AR103" s="140">
        <v>16.34</v>
      </c>
      <c r="AS103" s="140">
        <v>10.49</v>
      </c>
      <c r="AT103" s="140">
        <v>19.79</v>
      </c>
      <c r="AU103" s="139"/>
      <c r="AV103" s="246"/>
      <c r="AW103" s="246"/>
      <c r="AX103" s="246"/>
      <c r="AY103" s="246"/>
      <c r="AZ103" s="246"/>
      <c r="BA103" s="121"/>
      <c r="BB103" s="292"/>
      <c r="BC103" s="292"/>
      <c r="BD103" s="292"/>
      <c r="BE103" s="292"/>
      <c r="BF103" s="138"/>
      <c r="BG103" s="321"/>
      <c r="BH103" s="321"/>
      <c r="BI103" s="321"/>
      <c r="BJ103" s="321"/>
      <c r="BK103" s="138"/>
      <c r="BL103" s="138"/>
      <c r="BM103" s="143"/>
    </row>
    <row r="107" spans="1:70" hidden="1" x14ac:dyDescent="0.25">
      <c r="A107" s="22" t="s">
        <v>179</v>
      </c>
    </row>
    <row r="108" spans="1:70" x14ac:dyDescent="0.25">
      <c r="A108" s="22" t="s">
        <v>10279</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D7FE-F81F-4516-8B1E-E8E373B42ECA}">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107" t="s">
        <v>131</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132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332" customFormat="1" x14ac:dyDescent="0.25">
      <c r="A8" s="324" t="s">
        <v>1914</v>
      </c>
      <c r="B8" s="656"/>
      <c r="C8" s="707">
        <v>44999</v>
      </c>
      <c r="D8" s="656"/>
      <c r="E8" s="325">
        <v>8496.5</v>
      </c>
      <c r="F8" s="656"/>
      <c r="G8" s="326">
        <v>15.447100000000001</v>
      </c>
      <c r="H8" s="328"/>
      <c r="I8" s="327">
        <v>0.83289999999999997</v>
      </c>
      <c r="J8" s="327">
        <v>0.73099999999999998</v>
      </c>
      <c r="K8" s="327">
        <v>3.9733000000000001</v>
      </c>
      <c r="L8" s="327">
        <v>9.1374999999999993</v>
      </c>
      <c r="M8" s="327">
        <v>-1.9176</v>
      </c>
      <c r="N8" s="329">
        <v>2.3515000000000001</v>
      </c>
      <c r="O8" s="327">
        <v>0.67420000000000002</v>
      </c>
      <c r="P8" s="327">
        <v>11.6892</v>
      </c>
      <c r="Q8" s="327" t="s">
        <v>430</v>
      </c>
      <c r="R8" s="327" t="s">
        <v>430</v>
      </c>
      <c r="S8" s="327">
        <v>1.1485000000000001</v>
      </c>
      <c r="T8" s="327">
        <v>11.3345</v>
      </c>
      <c r="U8" s="327">
        <v>-1.1246</v>
      </c>
      <c r="V8" s="327">
        <v>3.3811</v>
      </c>
      <c r="W8" s="327">
        <v>1.1485000000000001</v>
      </c>
      <c r="X8" s="327">
        <v>14.0657</v>
      </c>
      <c r="Y8" s="328"/>
      <c r="Z8" s="325">
        <v>1</v>
      </c>
      <c r="AA8" s="325">
        <v>2</v>
      </c>
      <c r="AB8" s="325">
        <v>2</v>
      </c>
      <c r="AC8" s="325">
        <v>4</v>
      </c>
      <c r="AD8" s="325">
        <v>3</v>
      </c>
      <c r="AE8" s="325">
        <v>3</v>
      </c>
      <c r="AF8" s="325">
        <v>5</v>
      </c>
      <c r="AG8" s="325">
        <v>8</v>
      </c>
      <c r="AH8" s="325" t="s">
        <v>430</v>
      </c>
      <c r="AI8" s="325" t="s">
        <v>430</v>
      </c>
      <c r="AJ8" s="325">
        <v>3</v>
      </c>
      <c r="AK8" s="325">
        <v>4</v>
      </c>
      <c r="AL8" s="325">
        <v>3</v>
      </c>
      <c r="AM8" s="325">
        <v>3</v>
      </c>
      <c r="AN8" s="325">
        <v>3</v>
      </c>
      <c r="AO8" s="656"/>
      <c r="AP8" s="327" t="s">
        <v>430</v>
      </c>
      <c r="AQ8" s="327" t="s">
        <v>430</v>
      </c>
      <c r="AR8" s="327" t="s">
        <v>430</v>
      </c>
      <c r="AS8" s="327">
        <v>5.87</v>
      </c>
      <c r="AT8" s="327">
        <v>4.47</v>
      </c>
      <c r="AU8" s="330"/>
      <c r="AV8" s="325" t="s">
        <v>430</v>
      </c>
      <c r="AW8" s="325" t="s">
        <v>430</v>
      </c>
      <c r="AX8" s="325" t="s">
        <v>430</v>
      </c>
      <c r="AY8" s="325">
        <v>5</v>
      </c>
      <c r="AZ8" s="325">
        <v>3</v>
      </c>
      <c r="BA8" s="356"/>
      <c r="BB8" s="327">
        <v>12.6461213705338</v>
      </c>
      <c r="BC8" s="657">
        <v>0.86071024306180799</v>
      </c>
      <c r="BD8" s="657">
        <v>4.8746681643466398E-2</v>
      </c>
      <c r="BE8" s="657">
        <v>-0.34508801751767498</v>
      </c>
      <c r="BF8" s="656"/>
      <c r="BG8" s="831">
        <v>63.320399999999999</v>
      </c>
      <c r="BH8" s="831">
        <v>13.3284</v>
      </c>
      <c r="BI8" s="831">
        <v>9.7357899999999997</v>
      </c>
      <c r="BJ8" s="831">
        <v>13.615410000000001</v>
      </c>
      <c r="BK8" s="656"/>
      <c r="BL8" s="851" t="s">
        <v>1915</v>
      </c>
      <c r="BM8" s="851" t="s">
        <v>1916</v>
      </c>
      <c r="BN8" s="851" t="s">
        <v>1917</v>
      </c>
      <c r="BO8" s="851" t="s">
        <v>1918</v>
      </c>
      <c r="BP8" s="851" t="s">
        <v>1919</v>
      </c>
      <c r="BQ8" s="656"/>
      <c r="BR8" s="331" t="s">
        <v>463</v>
      </c>
    </row>
    <row r="9" spans="1:70" s="332" customFormat="1" x14ac:dyDescent="0.25">
      <c r="A9" s="333" t="s">
        <v>1920</v>
      </c>
      <c r="B9" s="658"/>
      <c r="C9" s="708">
        <v>41775</v>
      </c>
      <c r="D9" s="658"/>
      <c r="E9" s="334">
        <v>6669.4</v>
      </c>
      <c r="F9" s="658"/>
      <c r="G9" s="335">
        <v>53.64</v>
      </c>
      <c r="H9" s="337"/>
      <c r="I9" s="336">
        <v>0.65680000000000005</v>
      </c>
      <c r="J9" s="336">
        <v>0.61899999999999999</v>
      </c>
      <c r="K9" s="336">
        <v>3.4523000000000001</v>
      </c>
      <c r="L9" s="336">
        <v>8.2760999999999996</v>
      </c>
      <c r="M9" s="336">
        <v>-3.4731000000000001</v>
      </c>
      <c r="N9" s="338">
        <v>1.7258</v>
      </c>
      <c r="O9" s="336">
        <v>4.3723000000000001</v>
      </c>
      <c r="P9" s="336">
        <v>18.476199999999999</v>
      </c>
      <c r="Q9" s="336">
        <v>18.609100000000002</v>
      </c>
      <c r="R9" s="336">
        <v>15.392300000000001</v>
      </c>
      <c r="S9" s="336">
        <v>1.1694</v>
      </c>
      <c r="T9" s="336">
        <v>10.143700000000001</v>
      </c>
      <c r="U9" s="336">
        <v>-2.206</v>
      </c>
      <c r="V9" s="336">
        <v>2.0935999999999999</v>
      </c>
      <c r="W9" s="336">
        <v>1.1694</v>
      </c>
      <c r="X9" s="336">
        <v>14.843</v>
      </c>
      <c r="Y9" s="337"/>
      <c r="Z9" s="334">
        <v>6</v>
      </c>
      <c r="AA9" s="334">
        <v>4</v>
      </c>
      <c r="AB9" s="334">
        <v>4</v>
      </c>
      <c r="AC9" s="334">
        <v>6</v>
      </c>
      <c r="AD9" s="334">
        <v>6</v>
      </c>
      <c r="AE9" s="334">
        <v>4</v>
      </c>
      <c r="AF9" s="334">
        <v>1</v>
      </c>
      <c r="AG9" s="334">
        <v>2</v>
      </c>
      <c r="AH9" s="334">
        <v>1</v>
      </c>
      <c r="AI9" s="334">
        <v>1</v>
      </c>
      <c r="AJ9" s="334">
        <v>2</v>
      </c>
      <c r="AK9" s="334">
        <v>5</v>
      </c>
      <c r="AL9" s="334">
        <v>4</v>
      </c>
      <c r="AM9" s="334">
        <v>5</v>
      </c>
      <c r="AN9" s="334">
        <v>2</v>
      </c>
      <c r="AO9" s="658"/>
      <c r="AP9" s="336">
        <v>16.97</v>
      </c>
      <c r="AQ9" s="336">
        <v>19.98</v>
      </c>
      <c r="AR9" s="336">
        <v>15.45</v>
      </c>
      <c r="AS9" s="336">
        <v>8.76</v>
      </c>
      <c r="AT9" s="336">
        <v>2.44</v>
      </c>
      <c r="AU9" s="339"/>
      <c r="AV9" s="334">
        <v>1</v>
      </c>
      <c r="AW9" s="334">
        <v>1</v>
      </c>
      <c r="AX9" s="334">
        <v>2</v>
      </c>
      <c r="AY9" s="334">
        <v>3</v>
      </c>
      <c r="AZ9" s="334">
        <v>4</v>
      </c>
      <c r="BA9" s="357"/>
      <c r="BB9" s="336">
        <v>13.1033453539221</v>
      </c>
      <c r="BC9" s="659">
        <v>0.87792144339679601</v>
      </c>
      <c r="BD9" s="659">
        <v>8.4811553536618303E-2</v>
      </c>
      <c r="BE9" s="659">
        <v>0.13054307311496599</v>
      </c>
      <c r="BF9" s="658"/>
      <c r="BG9" s="832">
        <v>73.525000000000006</v>
      </c>
      <c r="BH9" s="832">
        <v>10.642899999999999</v>
      </c>
      <c r="BI9" s="832">
        <v>10.4778</v>
      </c>
      <c r="BJ9" s="832">
        <v>5.3543000000000003</v>
      </c>
      <c r="BK9" s="658"/>
      <c r="BL9" s="852" t="s">
        <v>1921</v>
      </c>
      <c r="BM9" s="852" t="s">
        <v>1922</v>
      </c>
      <c r="BN9" s="852" t="s">
        <v>1923</v>
      </c>
      <c r="BO9" s="852" t="s">
        <v>1924</v>
      </c>
      <c r="BP9" s="852" t="s">
        <v>1925</v>
      </c>
      <c r="BQ9" s="658"/>
      <c r="BR9" s="340" t="s">
        <v>463</v>
      </c>
    </row>
    <row r="10" spans="1:70" s="351" customFormat="1" x14ac:dyDescent="0.25">
      <c r="A10" s="341" t="s">
        <v>1926</v>
      </c>
      <c r="B10" s="661"/>
      <c r="C10" s="709">
        <v>44183</v>
      </c>
      <c r="D10" s="661"/>
      <c r="E10" s="342">
        <v>5664.62</v>
      </c>
      <c r="F10" s="661"/>
      <c r="G10" s="343">
        <v>24.701000000000001</v>
      </c>
      <c r="H10" s="345"/>
      <c r="I10" s="344">
        <v>0.73409999999999997</v>
      </c>
      <c r="J10" s="344">
        <v>0.2964</v>
      </c>
      <c r="K10" s="344">
        <v>2.5533999999999999</v>
      </c>
      <c r="L10" s="344">
        <v>10.306800000000001</v>
      </c>
      <c r="M10" s="344">
        <v>-3.3229000000000002</v>
      </c>
      <c r="N10" s="346">
        <v>-1.9529000000000001</v>
      </c>
      <c r="O10" s="344">
        <v>-0.3664</v>
      </c>
      <c r="P10" s="344">
        <v>13.498200000000001</v>
      </c>
      <c r="Q10" s="344">
        <v>14.9496</v>
      </c>
      <c r="R10" s="344" t="s">
        <v>430</v>
      </c>
      <c r="S10" s="344">
        <v>0.91510000000000002</v>
      </c>
      <c r="T10" s="344">
        <v>12.548400000000001</v>
      </c>
      <c r="U10" s="344">
        <v>-2.2749000000000001</v>
      </c>
      <c r="V10" s="344">
        <v>0.79569999999999996</v>
      </c>
      <c r="W10" s="344">
        <v>0.91510000000000002</v>
      </c>
      <c r="X10" s="344">
        <v>17.730899999999998</v>
      </c>
      <c r="Y10" s="345"/>
      <c r="Z10" s="342">
        <v>5</v>
      </c>
      <c r="AA10" s="342">
        <v>8</v>
      </c>
      <c r="AB10" s="342">
        <v>6</v>
      </c>
      <c r="AC10" s="342">
        <v>3</v>
      </c>
      <c r="AD10" s="342">
        <v>5</v>
      </c>
      <c r="AE10" s="342">
        <v>8</v>
      </c>
      <c r="AF10" s="342">
        <v>7</v>
      </c>
      <c r="AG10" s="342">
        <v>6</v>
      </c>
      <c r="AH10" s="342">
        <v>3</v>
      </c>
      <c r="AI10" s="342" t="s">
        <v>430</v>
      </c>
      <c r="AJ10" s="342">
        <v>5</v>
      </c>
      <c r="AK10" s="342">
        <v>3</v>
      </c>
      <c r="AL10" s="342">
        <v>5</v>
      </c>
      <c r="AM10" s="342">
        <v>8</v>
      </c>
      <c r="AN10" s="342">
        <v>5</v>
      </c>
      <c r="AO10" s="661"/>
      <c r="AP10" s="344" t="s">
        <v>430</v>
      </c>
      <c r="AQ10" s="344" t="s">
        <v>430</v>
      </c>
      <c r="AR10" s="344">
        <v>11.37</v>
      </c>
      <c r="AS10" s="344">
        <v>4.7300000000000004</v>
      </c>
      <c r="AT10" s="344">
        <v>1.65</v>
      </c>
      <c r="AU10" s="347"/>
      <c r="AV10" s="342" t="s">
        <v>430</v>
      </c>
      <c r="AW10" s="342" t="s">
        <v>430</v>
      </c>
      <c r="AX10" s="342">
        <v>6</v>
      </c>
      <c r="AY10" s="342">
        <v>7</v>
      </c>
      <c r="AZ10" s="342">
        <v>5</v>
      </c>
      <c r="BA10" s="358"/>
      <c r="BB10" s="344">
        <v>14.832261391988199</v>
      </c>
      <c r="BC10" s="359">
        <v>1.0221309615312699</v>
      </c>
      <c r="BD10" s="359">
        <v>5.2842303189444703E-2</v>
      </c>
      <c r="BE10" s="359">
        <v>-0.35810515137416199</v>
      </c>
      <c r="BF10" s="661"/>
      <c r="BG10" s="832">
        <v>65.0244</v>
      </c>
      <c r="BH10" s="832">
        <v>10.4442</v>
      </c>
      <c r="BI10" s="832">
        <v>23.378699999999998</v>
      </c>
      <c r="BJ10" s="832">
        <v>1.1527000000000001</v>
      </c>
      <c r="BK10" s="661"/>
      <c r="BL10" s="852" t="s">
        <v>1927</v>
      </c>
      <c r="BM10" s="852" t="s">
        <v>1928</v>
      </c>
      <c r="BN10" s="852" t="s">
        <v>1929</v>
      </c>
      <c r="BO10" s="852" t="s">
        <v>1930</v>
      </c>
      <c r="BP10" s="852" t="s">
        <v>1931</v>
      </c>
      <c r="BQ10" s="661"/>
      <c r="BR10" s="350" t="s">
        <v>443</v>
      </c>
    </row>
    <row r="11" spans="1:70" s="351" customFormat="1" x14ac:dyDescent="0.25">
      <c r="A11" s="341" t="s">
        <v>1932</v>
      </c>
      <c r="B11" s="661"/>
      <c r="C11" s="709">
        <v>38475</v>
      </c>
      <c r="D11" s="661"/>
      <c r="E11" s="342">
        <v>3751.07</v>
      </c>
      <c r="F11" s="661"/>
      <c r="G11" s="343">
        <v>176.08099999999999</v>
      </c>
      <c r="H11" s="345"/>
      <c r="I11" s="344">
        <v>0.73460000000000003</v>
      </c>
      <c r="J11" s="344">
        <v>0.18709999999999999</v>
      </c>
      <c r="K11" s="344">
        <v>2.4323000000000001</v>
      </c>
      <c r="L11" s="344">
        <v>6.2601000000000004</v>
      </c>
      <c r="M11" s="344">
        <v>-4.3517000000000001</v>
      </c>
      <c r="N11" s="346">
        <v>-1.1100000000000001</v>
      </c>
      <c r="O11" s="344">
        <v>1.8665</v>
      </c>
      <c r="P11" s="344">
        <v>15.917999999999999</v>
      </c>
      <c r="Q11" s="344">
        <v>12.8964</v>
      </c>
      <c r="R11" s="344">
        <v>13.757</v>
      </c>
      <c r="S11" s="344">
        <v>0.79079999999999995</v>
      </c>
      <c r="T11" s="344">
        <v>8.1968999999999994</v>
      </c>
      <c r="U11" s="344">
        <v>-3.5379999999999998</v>
      </c>
      <c r="V11" s="344">
        <v>0.96199999999999997</v>
      </c>
      <c r="W11" s="344">
        <v>0.79079999999999995</v>
      </c>
      <c r="X11" s="344">
        <v>14.504</v>
      </c>
      <c r="Y11" s="345"/>
      <c r="Z11" s="342">
        <v>4</v>
      </c>
      <c r="AA11" s="342">
        <v>10</v>
      </c>
      <c r="AB11" s="342">
        <v>7</v>
      </c>
      <c r="AC11" s="342">
        <v>8</v>
      </c>
      <c r="AD11" s="342">
        <v>8</v>
      </c>
      <c r="AE11" s="342">
        <v>6</v>
      </c>
      <c r="AF11" s="342">
        <v>4</v>
      </c>
      <c r="AG11" s="342">
        <v>3</v>
      </c>
      <c r="AH11" s="342">
        <v>7</v>
      </c>
      <c r="AI11" s="342">
        <v>4</v>
      </c>
      <c r="AJ11" s="342">
        <v>7</v>
      </c>
      <c r="AK11" s="342">
        <v>9</v>
      </c>
      <c r="AL11" s="342">
        <v>9</v>
      </c>
      <c r="AM11" s="342">
        <v>7</v>
      </c>
      <c r="AN11" s="342">
        <v>7</v>
      </c>
      <c r="AO11" s="661"/>
      <c r="AP11" s="344">
        <v>14.21</v>
      </c>
      <c r="AQ11" s="344">
        <v>15.11</v>
      </c>
      <c r="AR11" s="344">
        <v>11.87</v>
      </c>
      <c r="AS11" s="344">
        <v>6.49</v>
      </c>
      <c r="AT11" s="344">
        <v>-0.21</v>
      </c>
      <c r="AU11" s="347"/>
      <c r="AV11" s="342">
        <v>3</v>
      </c>
      <c r="AW11" s="342">
        <v>5</v>
      </c>
      <c r="AX11" s="342">
        <v>5</v>
      </c>
      <c r="AY11" s="342">
        <v>4</v>
      </c>
      <c r="AZ11" s="342">
        <v>8</v>
      </c>
      <c r="BA11" s="358"/>
      <c r="BB11" s="344">
        <v>13.770140551983401</v>
      </c>
      <c r="BC11" s="359">
        <v>0.91771998139226996</v>
      </c>
      <c r="BD11" s="359">
        <v>6.6311353601494802E-2</v>
      </c>
      <c r="BE11" s="359">
        <v>-0.112116373808341</v>
      </c>
      <c r="BF11" s="661"/>
      <c r="BG11" s="832">
        <v>62.4161</v>
      </c>
      <c r="BH11" s="832">
        <v>7.5284500000000003</v>
      </c>
      <c r="BI11" s="832">
        <v>20.318999999999999</v>
      </c>
      <c r="BJ11" s="832">
        <v>9.7364499999999996</v>
      </c>
      <c r="BK11" s="661"/>
      <c r="BL11" s="852" t="s">
        <v>1933</v>
      </c>
      <c r="BM11" s="852" t="s">
        <v>1934</v>
      </c>
      <c r="BN11" s="852" t="s">
        <v>1935</v>
      </c>
      <c r="BO11" s="852" t="s">
        <v>1936</v>
      </c>
      <c r="BP11" s="852" t="s">
        <v>1937</v>
      </c>
      <c r="BQ11" s="661"/>
      <c r="BR11" s="350" t="s">
        <v>518</v>
      </c>
    </row>
    <row r="12" spans="1:70" s="351" customFormat="1" x14ac:dyDescent="0.25">
      <c r="A12" s="341" t="s">
        <v>1938</v>
      </c>
      <c r="B12" s="661"/>
      <c r="C12" s="709">
        <v>38855</v>
      </c>
      <c r="D12" s="661"/>
      <c r="E12" s="342">
        <v>2292.0500000000002</v>
      </c>
      <c r="F12" s="661"/>
      <c r="G12" s="343">
        <v>135.67019999999999</v>
      </c>
      <c r="H12" s="345"/>
      <c r="I12" s="344" t="s">
        <v>430</v>
      </c>
      <c r="J12" s="344">
        <v>-7.7299999999999994E-2</v>
      </c>
      <c r="K12" s="344">
        <v>-0.94369999999999998</v>
      </c>
      <c r="L12" s="344">
        <v>5.5991999999999997</v>
      </c>
      <c r="M12" s="344">
        <v>-4.4851999999999999</v>
      </c>
      <c r="N12" s="346">
        <v>-2.7753000000000001</v>
      </c>
      <c r="O12" s="344">
        <v>-0.75380000000000003</v>
      </c>
      <c r="P12" s="344">
        <v>13.2958</v>
      </c>
      <c r="Q12" s="344">
        <v>13.015599999999999</v>
      </c>
      <c r="R12" s="344">
        <v>14.6975</v>
      </c>
      <c r="S12" s="344">
        <v>0.30070000000000002</v>
      </c>
      <c r="T12" s="344">
        <v>6.9314999999999998</v>
      </c>
      <c r="U12" s="344">
        <v>-3.2475000000000001</v>
      </c>
      <c r="V12" s="344">
        <v>-0.37030000000000002</v>
      </c>
      <c r="W12" s="344">
        <v>0.30070000000000002</v>
      </c>
      <c r="X12" s="344">
        <v>13.827400000000001</v>
      </c>
      <c r="Y12" s="345"/>
      <c r="Z12" s="342" t="s">
        <v>430</v>
      </c>
      <c r="AA12" s="342">
        <v>11</v>
      </c>
      <c r="AB12" s="342">
        <v>11</v>
      </c>
      <c r="AC12" s="342">
        <v>10</v>
      </c>
      <c r="AD12" s="342">
        <v>9</v>
      </c>
      <c r="AE12" s="342">
        <v>9</v>
      </c>
      <c r="AF12" s="342">
        <v>8</v>
      </c>
      <c r="AG12" s="342">
        <v>7</v>
      </c>
      <c r="AH12" s="342">
        <v>6</v>
      </c>
      <c r="AI12" s="342">
        <v>2</v>
      </c>
      <c r="AJ12" s="342">
        <v>11</v>
      </c>
      <c r="AK12" s="342">
        <v>10</v>
      </c>
      <c r="AL12" s="342">
        <v>7</v>
      </c>
      <c r="AM12" s="342">
        <v>9</v>
      </c>
      <c r="AN12" s="342">
        <v>11</v>
      </c>
      <c r="AO12" s="661"/>
      <c r="AP12" s="344">
        <v>14.8</v>
      </c>
      <c r="AQ12" s="344">
        <v>15.6</v>
      </c>
      <c r="AR12" s="344">
        <v>10.07</v>
      </c>
      <c r="AS12" s="344">
        <v>3.43</v>
      </c>
      <c r="AT12" s="344">
        <v>-2.35</v>
      </c>
      <c r="AU12" s="347"/>
      <c r="AV12" s="342">
        <v>2</v>
      </c>
      <c r="AW12" s="342">
        <v>4</v>
      </c>
      <c r="AX12" s="342">
        <v>7</v>
      </c>
      <c r="AY12" s="342">
        <v>8</v>
      </c>
      <c r="AZ12" s="342">
        <v>9</v>
      </c>
      <c r="BA12" s="358"/>
      <c r="BB12" s="344">
        <v>13.127523247783801</v>
      </c>
      <c r="BC12" s="359">
        <v>0.82767815535387601</v>
      </c>
      <c r="BD12" s="359">
        <v>5.38641659452413E-2</v>
      </c>
      <c r="BE12" s="359">
        <v>-0.106135828240378</v>
      </c>
      <c r="BF12" s="661"/>
      <c r="BG12" s="832">
        <v>55.121400000000001</v>
      </c>
      <c r="BH12" s="832">
        <v>10.4526</v>
      </c>
      <c r="BI12" s="832">
        <v>12.7033</v>
      </c>
      <c r="BJ12" s="832">
        <v>21.7227</v>
      </c>
      <c r="BK12" s="661"/>
      <c r="BL12" s="852" t="s">
        <v>1939</v>
      </c>
      <c r="BM12" s="852" t="s">
        <v>1940</v>
      </c>
      <c r="BN12" s="852" t="s">
        <v>1941</v>
      </c>
      <c r="BO12" s="852" t="s">
        <v>1942</v>
      </c>
      <c r="BP12" s="852" t="s">
        <v>619</v>
      </c>
      <c r="BQ12" s="661"/>
      <c r="BR12" s="350" t="s">
        <v>518</v>
      </c>
    </row>
    <row r="13" spans="1:70" s="351" customFormat="1" x14ac:dyDescent="0.25">
      <c r="A13" s="341" t="s">
        <v>1943</v>
      </c>
      <c r="B13" s="661"/>
      <c r="C13" s="709">
        <v>37678</v>
      </c>
      <c r="D13" s="661"/>
      <c r="E13" s="342">
        <v>1436.81</v>
      </c>
      <c r="F13" s="661"/>
      <c r="G13" s="343">
        <v>449.33</v>
      </c>
      <c r="H13" s="345"/>
      <c r="I13" s="344" t="s">
        <v>430</v>
      </c>
      <c r="J13" s="344">
        <v>0.4471</v>
      </c>
      <c r="K13" s="344">
        <v>-0.33939999999999998</v>
      </c>
      <c r="L13" s="344">
        <v>6.2422000000000004</v>
      </c>
      <c r="M13" s="344">
        <v>-3.3096000000000001</v>
      </c>
      <c r="N13" s="346">
        <v>-0.79479999999999995</v>
      </c>
      <c r="O13" s="344">
        <v>-2.6700000000000002E-2</v>
      </c>
      <c r="P13" s="344">
        <v>14.866199999999999</v>
      </c>
      <c r="Q13" s="344">
        <v>13.893599999999999</v>
      </c>
      <c r="R13" s="344">
        <v>12.585699999999999</v>
      </c>
      <c r="S13" s="344">
        <v>0.71050000000000002</v>
      </c>
      <c r="T13" s="344">
        <v>8.7202999999999999</v>
      </c>
      <c r="U13" s="344">
        <v>-2.5398999999999998</v>
      </c>
      <c r="V13" s="344">
        <v>3.3797999999999999</v>
      </c>
      <c r="W13" s="344">
        <v>0.71050000000000002</v>
      </c>
      <c r="X13" s="344">
        <v>17.6919</v>
      </c>
      <c r="Y13" s="345"/>
      <c r="Z13" s="342" t="s">
        <v>430</v>
      </c>
      <c r="AA13" s="342">
        <v>6</v>
      </c>
      <c r="AB13" s="342">
        <v>10</v>
      </c>
      <c r="AC13" s="342">
        <v>9</v>
      </c>
      <c r="AD13" s="342">
        <v>4</v>
      </c>
      <c r="AE13" s="342">
        <v>5</v>
      </c>
      <c r="AF13" s="342">
        <v>6</v>
      </c>
      <c r="AG13" s="342">
        <v>5</v>
      </c>
      <c r="AH13" s="342">
        <v>5</v>
      </c>
      <c r="AI13" s="342">
        <v>5</v>
      </c>
      <c r="AJ13" s="342">
        <v>10</v>
      </c>
      <c r="AK13" s="342">
        <v>8</v>
      </c>
      <c r="AL13" s="342">
        <v>6</v>
      </c>
      <c r="AM13" s="342">
        <v>4</v>
      </c>
      <c r="AN13" s="342">
        <v>10</v>
      </c>
      <c r="AO13" s="661"/>
      <c r="AP13" s="344">
        <v>13.98</v>
      </c>
      <c r="AQ13" s="344">
        <v>15.91</v>
      </c>
      <c r="AR13" s="344">
        <v>12.04</v>
      </c>
      <c r="AS13" s="344">
        <v>4.87</v>
      </c>
      <c r="AT13" s="344">
        <v>0.84</v>
      </c>
      <c r="AU13" s="347"/>
      <c r="AV13" s="342">
        <v>4</v>
      </c>
      <c r="AW13" s="342">
        <v>3</v>
      </c>
      <c r="AX13" s="342">
        <v>4</v>
      </c>
      <c r="AY13" s="342">
        <v>6</v>
      </c>
      <c r="AZ13" s="342">
        <v>6</v>
      </c>
      <c r="BA13" s="358"/>
      <c r="BB13" s="344">
        <v>14.755665866487499</v>
      </c>
      <c r="BC13" s="359">
        <v>0.95958387903918796</v>
      </c>
      <c r="BD13" s="359">
        <v>5.99616406343235E-2</v>
      </c>
      <c r="BE13" s="359">
        <v>-0.13060100620324899</v>
      </c>
      <c r="BF13" s="661"/>
      <c r="BG13" s="832">
        <v>57.723599999999998</v>
      </c>
      <c r="BH13" s="832">
        <v>18.392700000000001</v>
      </c>
      <c r="BI13" s="832">
        <v>15.545299999999999</v>
      </c>
      <c r="BJ13" s="832">
        <v>8.3384</v>
      </c>
      <c r="BK13" s="661"/>
      <c r="BL13" s="852" t="s">
        <v>1944</v>
      </c>
      <c r="BM13" s="852" t="s">
        <v>1945</v>
      </c>
      <c r="BN13" s="852" t="s">
        <v>1946</v>
      </c>
      <c r="BO13" s="852" t="s">
        <v>1947</v>
      </c>
      <c r="BP13" s="852" t="s">
        <v>1948</v>
      </c>
      <c r="BQ13" s="661"/>
      <c r="BR13" s="350" t="s">
        <v>476</v>
      </c>
    </row>
    <row r="14" spans="1:70" s="351" customFormat="1" x14ac:dyDescent="0.25">
      <c r="A14" s="341" t="s">
        <v>1949</v>
      </c>
      <c r="B14" s="661"/>
      <c r="C14" s="709">
        <v>44336</v>
      </c>
      <c r="D14" s="661"/>
      <c r="E14" s="342">
        <v>1103.1500000000001</v>
      </c>
      <c r="F14" s="661"/>
      <c r="G14" s="343">
        <v>19.632000000000001</v>
      </c>
      <c r="H14" s="345"/>
      <c r="I14" s="344">
        <v>0.35830000000000001</v>
      </c>
      <c r="J14" s="344">
        <v>0.42709999999999998</v>
      </c>
      <c r="K14" s="344">
        <v>3.2242000000000002</v>
      </c>
      <c r="L14" s="344">
        <v>15.342599999999999</v>
      </c>
      <c r="M14" s="344">
        <v>2.8149000000000002</v>
      </c>
      <c r="N14" s="346">
        <v>7.8913000000000002</v>
      </c>
      <c r="O14" s="344">
        <v>3.6863000000000001</v>
      </c>
      <c r="P14" s="344">
        <v>15.748900000000001</v>
      </c>
      <c r="Q14" s="344">
        <v>13.9101</v>
      </c>
      <c r="R14" s="344" t="s">
        <v>430</v>
      </c>
      <c r="S14" s="344">
        <v>0.7591</v>
      </c>
      <c r="T14" s="344">
        <v>17.59</v>
      </c>
      <c r="U14" s="344">
        <v>3.9868999999999999</v>
      </c>
      <c r="V14" s="344">
        <v>10.628399999999999</v>
      </c>
      <c r="W14" s="344">
        <v>0.7591</v>
      </c>
      <c r="X14" s="344">
        <v>14.081099999999999</v>
      </c>
      <c r="Y14" s="345"/>
      <c r="Z14" s="342">
        <v>9</v>
      </c>
      <c r="AA14" s="342">
        <v>7</v>
      </c>
      <c r="AB14" s="342">
        <v>5</v>
      </c>
      <c r="AC14" s="342">
        <v>2</v>
      </c>
      <c r="AD14" s="342">
        <v>2</v>
      </c>
      <c r="AE14" s="342">
        <v>1</v>
      </c>
      <c r="AF14" s="342">
        <v>3</v>
      </c>
      <c r="AG14" s="342">
        <v>4</v>
      </c>
      <c r="AH14" s="342">
        <v>4</v>
      </c>
      <c r="AI14" s="342" t="s">
        <v>430</v>
      </c>
      <c r="AJ14" s="342">
        <v>8</v>
      </c>
      <c r="AK14" s="342">
        <v>2</v>
      </c>
      <c r="AL14" s="342">
        <v>2</v>
      </c>
      <c r="AM14" s="342">
        <v>1</v>
      </c>
      <c r="AN14" s="342">
        <v>8</v>
      </c>
      <c r="AO14" s="661"/>
      <c r="AP14" s="344" t="s">
        <v>430</v>
      </c>
      <c r="AQ14" s="344" t="s">
        <v>430</v>
      </c>
      <c r="AR14" s="344">
        <v>13.71</v>
      </c>
      <c r="AS14" s="344">
        <v>10.45</v>
      </c>
      <c r="AT14" s="344">
        <v>14.91</v>
      </c>
      <c r="AU14" s="347"/>
      <c r="AV14" s="342" t="s">
        <v>430</v>
      </c>
      <c r="AW14" s="342" t="s">
        <v>430</v>
      </c>
      <c r="AX14" s="342">
        <v>3</v>
      </c>
      <c r="AY14" s="342">
        <v>2</v>
      </c>
      <c r="AZ14" s="342">
        <v>2</v>
      </c>
      <c r="BA14" s="358"/>
      <c r="BB14" s="344">
        <v>14.943168798017799</v>
      </c>
      <c r="BC14" s="359">
        <v>1.0179590910109</v>
      </c>
      <c r="BD14" s="359">
        <v>6.2043443227979798E-2</v>
      </c>
      <c r="BE14" s="359">
        <v>-0.21008974491648399</v>
      </c>
      <c r="BF14" s="661"/>
      <c r="BG14" s="344">
        <v>55.357500000000002</v>
      </c>
      <c r="BH14" s="344">
        <v>22.031400000000001</v>
      </c>
      <c r="BI14" s="344">
        <v>18.8431</v>
      </c>
      <c r="BJ14" s="344">
        <v>3.7679999999999998</v>
      </c>
      <c r="BK14" s="661"/>
      <c r="BL14" s="349" t="s">
        <v>1950</v>
      </c>
      <c r="BM14" s="349" t="s">
        <v>1951</v>
      </c>
      <c r="BN14" s="349" t="s">
        <v>1952</v>
      </c>
      <c r="BO14" s="349" t="s">
        <v>1953</v>
      </c>
      <c r="BP14" s="349" t="s">
        <v>1954</v>
      </c>
      <c r="BQ14" s="661"/>
      <c r="BR14" s="350" t="s">
        <v>1955</v>
      </c>
    </row>
    <row r="15" spans="1:70" s="351" customFormat="1" x14ac:dyDescent="0.25">
      <c r="A15" s="341" t="s">
        <v>1956</v>
      </c>
      <c r="B15" s="661"/>
      <c r="C15" s="709">
        <v>38275</v>
      </c>
      <c r="D15" s="661"/>
      <c r="E15" s="342">
        <v>820.95</v>
      </c>
      <c r="F15" s="661"/>
      <c r="G15" s="343">
        <v>131.01509999999999</v>
      </c>
      <c r="H15" s="345"/>
      <c r="I15" s="344">
        <v>0.83020000000000005</v>
      </c>
      <c r="J15" s="344">
        <v>0.54779999999999995</v>
      </c>
      <c r="K15" s="344">
        <v>0.93869999999999998</v>
      </c>
      <c r="L15" s="344">
        <v>3.5762</v>
      </c>
      <c r="M15" s="344">
        <v>-7.3072999999999997</v>
      </c>
      <c r="N15" s="346">
        <v>-3.6284999999999998</v>
      </c>
      <c r="O15" s="344">
        <v>-1.9885999999999999</v>
      </c>
      <c r="P15" s="344">
        <v>11.310499999999999</v>
      </c>
      <c r="Q15" s="344">
        <v>10.851800000000001</v>
      </c>
      <c r="R15" s="344">
        <v>13.7742</v>
      </c>
      <c r="S15" s="344">
        <v>1.0511999999999999</v>
      </c>
      <c r="T15" s="344">
        <v>4.9835000000000003</v>
      </c>
      <c r="U15" s="344">
        <v>-6.3673000000000002</v>
      </c>
      <c r="V15" s="344">
        <v>-2.0669</v>
      </c>
      <c r="W15" s="344">
        <v>1.0511999999999999</v>
      </c>
      <c r="X15" s="344">
        <v>12.571300000000001</v>
      </c>
      <c r="Y15" s="345"/>
      <c r="Z15" s="342">
        <v>2</v>
      </c>
      <c r="AA15" s="342">
        <v>5</v>
      </c>
      <c r="AB15" s="342">
        <v>9</v>
      </c>
      <c r="AC15" s="342">
        <v>11</v>
      </c>
      <c r="AD15" s="342">
        <v>10</v>
      </c>
      <c r="AE15" s="342">
        <v>10</v>
      </c>
      <c r="AF15" s="342">
        <v>9</v>
      </c>
      <c r="AG15" s="342">
        <v>9</v>
      </c>
      <c r="AH15" s="342">
        <v>8</v>
      </c>
      <c r="AI15" s="342">
        <v>3</v>
      </c>
      <c r="AJ15" s="342">
        <v>4</v>
      </c>
      <c r="AK15" s="342">
        <v>11</v>
      </c>
      <c r="AL15" s="342">
        <v>10</v>
      </c>
      <c r="AM15" s="342">
        <v>10</v>
      </c>
      <c r="AN15" s="342">
        <v>4</v>
      </c>
      <c r="AO15" s="661"/>
      <c r="AP15" s="344">
        <v>12.56</v>
      </c>
      <c r="AQ15" s="344">
        <v>12.45</v>
      </c>
      <c r="AR15" s="344">
        <v>8.3800000000000008</v>
      </c>
      <c r="AS15" s="344">
        <v>1.97</v>
      </c>
      <c r="AT15" s="344">
        <v>-5.51</v>
      </c>
      <c r="AU15" s="347"/>
      <c r="AV15" s="342">
        <v>5</v>
      </c>
      <c r="AW15" s="342">
        <v>6</v>
      </c>
      <c r="AX15" s="342">
        <v>8</v>
      </c>
      <c r="AY15" s="342">
        <v>9</v>
      </c>
      <c r="AZ15" s="342">
        <v>10</v>
      </c>
      <c r="BA15" s="358"/>
      <c r="BB15" s="344">
        <v>13.442041139337</v>
      </c>
      <c r="BC15" s="359">
        <v>0.89213660798900396</v>
      </c>
      <c r="BD15" s="359">
        <v>4.4255511804811902E-2</v>
      </c>
      <c r="BE15" s="359">
        <v>-0.40176809707333599</v>
      </c>
      <c r="BF15" s="661"/>
      <c r="BG15" s="832">
        <v>72.042100000000005</v>
      </c>
      <c r="BH15" s="832">
        <v>7.2393400000000003</v>
      </c>
      <c r="BI15" s="832">
        <v>10.483599999999999</v>
      </c>
      <c r="BJ15" s="832">
        <v>10.234959999999999</v>
      </c>
      <c r="BK15" s="661"/>
      <c r="BL15" s="852" t="s">
        <v>1957</v>
      </c>
      <c r="BM15" s="852" t="s">
        <v>1958</v>
      </c>
      <c r="BN15" s="852" t="s">
        <v>1959</v>
      </c>
      <c r="BO15" s="852" t="s">
        <v>1960</v>
      </c>
      <c r="BP15" s="852" t="s">
        <v>1961</v>
      </c>
      <c r="BQ15" s="661"/>
      <c r="BR15" s="350" t="s">
        <v>443</v>
      </c>
    </row>
    <row r="16" spans="1:70" s="351" customFormat="1" x14ac:dyDescent="0.25">
      <c r="A16" s="341" t="s">
        <v>1962</v>
      </c>
      <c r="B16" s="661"/>
      <c r="C16" s="709">
        <v>43455</v>
      </c>
      <c r="D16" s="661"/>
      <c r="E16" s="342">
        <v>722.54600000000005</v>
      </c>
      <c r="F16" s="661"/>
      <c r="G16" s="343">
        <v>32.433799999999998</v>
      </c>
      <c r="H16" s="345"/>
      <c r="I16" s="344">
        <v>0.74550000000000005</v>
      </c>
      <c r="J16" s="344">
        <v>1.2029000000000001</v>
      </c>
      <c r="K16" s="344">
        <v>5.3470000000000004</v>
      </c>
      <c r="L16" s="344">
        <v>18.7316</v>
      </c>
      <c r="M16" s="344">
        <v>4.3619000000000003</v>
      </c>
      <c r="N16" s="346">
        <v>4.0137999999999998</v>
      </c>
      <c r="O16" s="344">
        <v>4.2851999999999997</v>
      </c>
      <c r="P16" s="344">
        <v>19.896799999999999</v>
      </c>
      <c r="Q16" s="344">
        <v>15.918900000000001</v>
      </c>
      <c r="R16" s="344" t="s">
        <v>430</v>
      </c>
      <c r="S16" s="344">
        <v>1.2778</v>
      </c>
      <c r="T16" s="344">
        <v>21.8583</v>
      </c>
      <c r="U16" s="344">
        <v>4.5769000000000002</v>
      </c>
      <c r="V16" s="344">
        <v>7.5038</v>
      </c>
      <c r="W16" s="344">
        <v>1.2778</v>
      </c>
      <c r="X16" s="344">
        <v>16.9024</v>
      </c>
      <c r="Y16" s="345"/>
      <c r="Z16" s="342">
        <v>3</v>
      </c>
      <c r="AA16" s="342">
        <v>1</v>
      </c>
      <c r="AB16" s="342">
        <v>1</v>
      </c>
      <c r="AC16" s="342">
        <v>1</v>
      </c>
      <c r="AD16" s="342">
        <v>1</v>
      </c>
      <c r="AE16" s="342">
        <v>2</v>
      </c>
      <c r="AF16" s="342">
        <v>2</v>
      </c>
      <c r="AG16" s="342">
        <v>1</v>
      </c>
      <c r="AH16" s="342">
        <v>2</v>
      </c>
      <c r="AI16" s="342" t="s">
        <v>430</v>
      </c>
      <c r="AJ16" s="342">
        <v>1</v>
      </c>
      <c r="AK16" s="342">
        <v>1</v>
      </c>
      <c r="AL16" s="342">
        <v>1</v>
      </c>
      <c r="AM16" s="342">
        <v>2</v>
      </c>
      <c r="AN16" s="342">
        <v>1</v>
      </c>
      <c r="AO16" s="661"/>
      <c r="AP16" s="344" t="s">
        <v>430</v>
      </c>
      <c r="AQ16" s="344">
        <v>17.88</v>
      </c>
      <c r="AR16" s="344">
        <v>15.93</v>
      </c>
      <c r="AS16" s="344">
        <v>11.92</v>
      </c>
      <c r="AT16" s="344">
        <v>15.1</v>
      </c>
      <c r="AU16" s="347"/>
      <c r="AV16" s="342" t="s">
        <v>430</v>
      </c>
      <c r="AW16" s="342">
        <v>2</v>
      </c>
      <c r="AX16" s="342">
        <v>1</v>
      </c>
      <c r="AY16" s="342">
        <v>1</v>
      </c>
      <c r="AZ16" s="342">
        <v>1</v>
      </c>
      <c r="BA16" s="358"/>
      <c r="BB16" s="344">
        <v>17.107563226718199</v>
      </c>
      <c r="BC16" s="359">
        <v>1.1098834153955901</v>
      </c>
      <c r="BD16" s="359">
        <v>7.4102861229905906E-2</v>
      </c>
      <c r="BE16" s="359">
        <v>2.78105189566384E-2</v>
      </c>
      <c r="BF16" s="661"/>
      <c r="BG16" s="832">
        <v>46.886099999999999</v>
      </c>
      <c r="BH16" s="832">
        <v>15.7279</v>
      </c>
      <c r="BI16" s="832">
        <v>34.0306</v>
      </c>
      <c r="BJ16" s="832">
        <v>3.3553999999999999</v>
      </c>
      <c r="BK16" s="661"/>
      <c r="BL16" s="852" t="s">
        <v>1258</v>
      </c>
      <c r="BM16" s="852" t="s">
        <v>504</v>
      </c>
      <c r="BN16" s="852" t="s">
        <v>1963</v>
      </c>
      <c r="BO16" s="852" t="s">
        <v>1156</v>
      </c>
      <c r="BP16" s="852" t="s">
        <v>1964</v>
      </c>
      <c r="BQ16" s="661"/>
      <c r="BR16" s="350" t="s">
        <v>436</v>
      </c>
    </row>
    <row r="17" spans="1:70" s="351" customFormat="1" x14ac:dyDescent="0.25">
      <c r="A17" s="341" t="s">
        <v>1965</v>
      </c>
      <c r="B17" s="661"/>
      <c r="C17" s="709">
        <v>45546</v>
      </c>
      <c r="D17" s="661"/>
      <c r="E17" s="342">
        <v>613.35</v>
      </c>
      <c r="F17" s="661"/>
      <c r="G17" s="343">
        <v>9.5442999999999998</v>
      </c>
      <c r="H17" s="345"/>
      <c r="I17" s="344">
        <v>0.54990000000000006</v>
      </c>
      <c r="J17" s="344">
        <v>0.22470000000000001</v>
      </c>
      <c r="K17" s="344">
        <v>2.3483999999999998</v>
      </c>
      <c r="L17" s="344">
        <v>7.9097999999999997</v>
      </c>
      <c r="M17" s="344">
        <v>-4.1765999999999996</v>
      </c>
      <c r="N17" s="346">
        <v>-1.6528</v>
      </c>
      <c r="O17" s="344" t="s">
        <v>430</v>
      </c>
      <c r="P17" s="344" t="s">
        <v>430</v>
      </c>
      <c r="Q17" s="344" t="s">
        <v>430</v>
      </c>
      <c r="R17" s="344" t="s">
        <v>430</v>
      </c>
      <c r="S17" s="344">
        <v>0.75690000000000002</v>
      </c>
      <c r="T17" s="344">
        <v>9.1750000000000007</v>
      </c>
      <c r="U17" s="344">
        <v>-3.3664999999999998</v>
      </c>
      <c r="V17" s="344">
        <v>1.6053999999999999</v>
      </c>
      <c r="W17" s="344">
        <v>0.75690000000000002</v>
      </c>
      <c r="X17" s="344">
        <v>-2.5501999999999998</v>
      </c>
      <c r="Y17" s="345"/>
      <c r="Z17" s="342">
        <v>7</v>
      </c>
      <c r="AA17" s="342">
        <v>9</v>
      </c>
      <c r="AB17" s="342">
        <v>8</v>
      </c>
      <c r="AC17" s="342">
        <v>7</v>
      </c>
      <c r="AD17" s="342">
        <v>7</v>
      </c>
      <c r="AE17" s="342">
        <v>7</v>
      </c>
      <c r="AF17" s="342" t="s">
        <v>430</v>
      </c>
      <c r="AG17" s="342" t="s">
        <v>430</v>
      </c>
      <c r="AH17" s="342" t="s">
        <v>430</v>
      </c>
      <c r="AI17" s="342" t="s">
        <v>430</v>
      </c>
      <c r="AJ17" s="342">
        <v>9</v>
      </c>
      <c r="AK17" s="342">
        <v>7</v>
      </c>
      <c r="AL17" s="342">
        <v>8</v>
      </c>
      <c r="AM17" s="342">
        <v>6</v>
      </c>
      <c r="AN17" s="342">
        <v>9</v>
      </c>
      <c r="AO17" s="661"/>
      <c r="AP17" s="344" t="s">
        <v>430</v>
      </c>
      <c r="AQ17" s="344" t="s">
        <v>430</v>
      </c>
      <c r="AR17" s="344" t="s">
        <v>430</v>
      </c>
      <c r="AS17" s="344" t="s">
        <v>430</v>
      </c>
      <c r="AT17" s="344">
        <v>0.74</v>
      </c>
      <c r="AU17" s="347"/>
      <c r="AV17" s="342" t="s">
        <v>430</v>
      </c>
      <c r="AW17" s="342" t="s">
        <v>430</v>
      </c>
      <c r="AX17" s="342" t="s">
        <v>430</v>
      </c>
      <c r="AY17" s="342" t="s">
        <v>430</v>
      </c>
      <c r="AZ17" s="342">
        <v>7</v>
      </c>
      <c r="BA17" s="358"/>
      <c r="BB17" s="344">
        <v>14.7282462653842</v>
      </c>
      <c r="BC17" s="359">
        <v>0.89817648245923898</v>
      </c>
      <c r="BD17" s="359">
        <v>-4.5366199718756897E-2</v>
      </c>
      <c r="BE17" s="359">
        <v>-0.769362769557282</v>
      </c>
      <c r="BF17" s="661"/>
      <c r="BG17" s="832">
        <v>63.893999999999998</v>
      </c>
      <c r="BH17" s="832">
        <v>23.156199999999998</v>
      </c>
      <c r="BI17" s="832">
        <v>5.5398399999999999</v>
      </c>
      <c r="BJ17" s="832">
        <v>7.4099599999999999</v>
      </c>
      <c r="BK17" s="661"/>
      <c r="BL17" s="852" t="s">
        <v>1966</v>
      </c>
      <c r="BM17" s="852" t="s">
        <v>1967</v>
      </c>
      <c r="BN17" s="852" t="s">
        <v>1968</v>
      </c>
      <c r="BO17" s="852" t="s">
        <v>1969</v>
      </c>
      <c r="BP17" s="852" t="s">
        <v>1970</v>
      </c>
      <c r="BQ17" s="661"/>
      <c r="BR17" s="350" t="s">
        <v>443</v>
      </c>
    </row>
    <row r="18" spans="1:70" s="351" customFormat="1" ht="11" x14ac:dyDescent="0.3">
      <c r="A18" s="835" t="s">
        <v>1971</v>
      </c>
      <c r="B18" s="858"/>
      <c r="C18" s="837">
        <v>46049</v>
      </c>
      <c r="D18" s="858"/>
      <c r="E18" s="838">
        <v>235.46600000000001</v>
      </c>
      <c r="F18" s="858"/>
      <c r="G18" s="839">
        <v>9.7070000000000007</v>
      </c>
      <c r="H18" s="859"/>
      <c r="I18" s="840">
        <v>0.54900000000000004</v>
      </c>
      <c r="J18" s="840">
        <v>0.68459999999999999</v>
      </c>
      <c r="K18" s="840">
        <v>3.9070999999999998</v>
      </c>
      <c r="L18" s="840">
        <v>8.3129000000000008</v>
      </c>
      <c r="M18" s="840" t="s">
        <v>430</v>
      </c>
      <c r="N18" s="842" t="s">
        <v>430</v>
      </c>
      <c r="O18" s="840" t="s">
        <v>430</v>
      </c>
      <c r="P18" s="840" t="s">
        <v>430</v>
      </c>
      <c r="Q18" s="840" t="s">
        <v>430</v>
      </c>
      <c r="R18" s="840" t="s">
        <v>430</v>
      </c>
      <c r="S18" s="840">
        <v>0.89390000000000003</v>
      </c>
      <c r="T18" s="840">
        <v>9.7704000000000004</v>
      </c>
      <c r="U18" s="840" t="s">
        <v>430</v>
      </c>
      <c r="V18" s="840" t="s">
        <v>430</v>
      </c>
      <c r="W18" s="840">
        <v>0.89390000000000003</v>
      </c>
      <c r="X18" s="840">
        <v>-2.93</v>
      </c>
      <c r="Y18" s="859"/>
      <c r="Z18" s="838">
        <v>8</v>
      </c>
      <c r="AA18" s="838">
        <v>3</v>
      </c>
      <c r="AB18" s="838">
        <v>3</v>
      </c>
      <c r="AC18" s="838">
        <v>5</v>
      </c>
      <c r="AD18" s="838" t="s">
        <v>430</v>
      </c>
      <c r="AE18" s="838" t="s">
        <v>430</v>
      </c>
      <c r="AF18" s="838" t="s">
        <v>430</v>
      </c>
      <c r="AG18" s="838" t="s">
        <v>430</v>
      </c>
      <c r="AH18" s="838" t="s">
        <v>430</v>
      </c>
      <c r="AI18" s="838" t="s">
        <v>430</v>
      </c>
      <c r="AJ18" s="838">
        <v>6</v>
      </c>
      <c r="AK18" s="838">
        <v>6</v>
      </c>
      <c r="AL18" s="838" t="s">
        <v>430</v>
      </c>
      <c r="AM18" s="838" t="s">
        <v>430</v>
      </c>
      <c r="AN18" s="838">
        <v>6</v>
      </c>
      <c r="AO18" s="858"/>
      <c r="AP18" s="840" t="s">
        <v>430</v>
      </c>
      <c r="AQ18" s="840" t="s">
        <v>430</v>
      </c>
      <c r="AR18" s="840" t="s">
        <v>430</v>
      </c>
      <c r="AS18" s="840" t="s">
        <v>430</v>
      </c>
      <c r="AT18" s="840" t="s">
        <v>430</v>
      </c>
      <c r="AU18" s="843"/>
      <c r="AV18" s="838" t="s">
        <v>430</v>
      </c>
      <c r="AW18" s="838" t="s">
        <v>430</v>
      </c>
      <c r="AX18" s="838" t="s">
        <v>430</v>
      </c>
      <c r="AY18" s="838" t="s">
        <v>430</v>
      </c>
      <c r="AZ18" s="838" t="s">
        <v>430</v>
      </c>
      <c r="BA18" s="845"/>
      <c r="BB18" s="840">
        <v>23.935085646565302</v>
      </c>
      <c r="BC18" s="863">
        <v>0.96360347682176395</v>
      </c>
      <c r="BD18" s="863">
        <v>-2.72347831838275E-2</v>
      </c>
      <c r="BE18" s="863">
        <v>-0.93436383279477297</v>
      </c>
      <c r="BF18" s="858"/>
      <c r="BG18" s="840">
        <v>77.052999999999997</v>
      </c>
      <c r="BH18" s="840">
        <v>17.887499999999999</v>
      </c>
      <c r="BI18" s="840">
        <v>2.0406200000000001</v>
      </c>
      <c r="BJ18" s="840">
        <v>3.0188799999999998</v>
      </c>
      <c r="BK18" s="858"/>
      <c r="BL18" s="860" t="s">
        <v>1972</v>
      </c>
      <c r="BM18" s="860" t="s">
        <v>1973</v>
      </c>
      <c r="BN18" s="860" t="s">
        <v>1974</v>
      </c>
      <c r="BO18" s="860" t="s">
        <v>989</v>
      </c>
      <c r="BP18" s="860" t="s">
        <v>1975</v>
      </c>
      <c r="BQ18" s="858"/>
      <c r="BR18" s="850" t="s">
        <v>443</v>
      </c>
    </row>
    <row r="19" spans="1:70" x14ac:dyDescent="0.25">
      <c r="A19" s="36" t="s">
        <v>93</v>
      </c>
      <c r="B19" s="43"/>
      <c r="C19" s="710"/>
      <c r="D19" s="43"/>
      <c r="E19" s="51"/>
      <c r="F19" s="43"/>
      <c r="G19" s="55"/>
      <c r="H19" s="66"/>
      <c r="I19" s="59">
        <v>0.66569999999999996</v>
      </c>
      <c r="J19" s="59">
        <v>0.48089999999999999</v>
      </c>
      <c r="K19" s="59">
        <v>2.4449000000000001</v>
      </c>
      <c r="L19" s="59">
        <v>9.0632000000000001</v>
      </c>
      <c r="M19" s="59">
        <v>-2.5167000000000002</v>
      </c>
      <c r="N19" s="70">
        <v>0.40679999999999999</v>
      </c>
      <c r="O19" s="59">
        <v>1.3053999999999999</v>
      </c>
      <c r="P19" s="59">
        <v>14.9666</v>
      </c>
      <c r="Q19" s="59">
        <v>14.255599999999999</v>
      </c>
      <c r="R19" s="59">
        <v>14.0413</v>
      </c>
      <c r="S19" s="59">
        <v>0.88849999999999996</v>
      </c>
      <c r="T19" s="59">
        <v>11.023</v>
      </c>
      <c r="U19" s="59">
        <v>-1.6101000000000001</v>
      </c>
      <c r="V19" s="59">
        <v>2.7913000000000001</v>
      </c>
      <c r="W19" s="59">
        <v>0.88849999999999996</v>
      </c>
      <c r="X19" s="59">
        <v>11.885199999999999</v>
      </c>
      <c r="Y19" s="66"/>
      <c r="Z19" s="51">
        <v>9</v>
      </c>
      <c r="AA19" s="51">
        <v>11</v>
      </c>
      <c r="AB19" s="51">
        <v>11</v>
      </c>
      <c r="AC19" s="51">
        <v>11</v>
      </c>
      <c r="AD19" s="51">
        <v>10</v>
      </c>
      <c r="AE19" s="51">
        <v>10</v>
      </c>
      <c r="AF19" s="51">
        <v>9</v>
      </c>
      <c r="AG19" s="51">
        <v>9</v>
      </c>
      <c r="AH19" s="51">
        <v>8</v>
      </c>
      <c r="AI19" s="51">
        <v>5</v>
      </c>
      <c r="AJ19" s="51">
        <v>11</v>
      </c>
      <c r="AK19" s="51">
        <v>11</v>
      </c>
      <c r="AL19" s="51">
        <v>10</v>
      </c>
      <c r="AM19" s="51">
        <v>10</v>
      </c>
      <c r="AN19" s="51">
        <v>11</v>
      </c>
      <c r="AO19" s="43"/>
      <c r="AP19" s="59">
        <v>14.504</v>
      </c>
      <c r="AQ19" s="59">
        <v>16.155000000000001</v>
      </c>
      <c r="AR19" s="59">
        <v>12.352499999999999</v>
      </c>
      <c r="AS19" s="59">
        <v>6.4988888888888896</v>
      </c>
      <c r="AT19" s="59">
        <v>3.2080000000000002</v>
      </c>
      <c r="AU19" s="78"/>
      <c r="AV19" s="51">
        <v>5</v>
      </c>
      <c r="AW19" s="51">
        <v>6</v>
      </c>
      <c r="AX19" s="51">
        <v>8</v>
      </c>
      <c r="AY19" s="51">
        <v>9</v>
      </c>
      <c r="AZ19" s="51">
        <v>10</v>
      </c>
      <c r="BA19" s="254"/>
      <c r="BB19" s="59"/>
      <c r="BC19" s="272"/>
      <c r="BD19" s="272"/>
      <c r="BE19" s="272"/>
      <c r="BF19" s="43"/>
      <c r="BG19" s="59"/>
      <c r="BH19" s="59"/>
      <c r="BI19" s="59"/>
      <c r="BJ19" s="59"/>
      <c r="BK19" s="43"/>
      <c r="BL19" s="84"/>
      <c r="BM19" s="84"/>
      <c r="BN19" s="84"/>
      <c r="BO19" s="84"/>
      <c r="BP19" s="84"/>
      <c r="BQ19" s="43"/>
      <c r="BR19" s="88"/>
    </row>
    <row r="20" spans="1:70" x14ac:dyDescent="0.25">
      <c r="A20" s="37" t="s">
        <v>94</v>
      </c>
      <c r="B20" s="44"/>
      <c r="C20" s="711"/>
      <c r="D20" s="44"/>
      <c r="E20" s="52"/>
      <c r="F20" s="44"/>
      <c r="G20" s="56"/>
      <c r="H20" s="67"/>
      <c r="I20" s="60">
        <v>0.83289999999999997</v>
      </c>
      <c r="J20" s="60">
        <v>1.2029000000000001</v>
      </c>
      <c r="K20" s="60">
        <v>5.3470000000000004</v>
      </c>
      <c r="L20" s="60">
        <v>18.7316</v>
      </c>
      <c r="M20" s="60">
        <v>4.3619000000000003</v>
      </c>
      <c r="N20" s="71">
        <v>7.8913000000000002</v>
      </c>
      <c r="O20" s="60">
        <v>4.3723000000000001</v>
      </c>
      <c r="P20" s="60">
        <v>19.896799999999999</v>
      </c>
      <c r="Q20" s="60">
        <v>18.609100000000002</v>
      </c>
      <c r="R20" s="60">
        <v>15.392300000000001</v>
      </c>
      <c r="S20" s="60">
        <v>1.2778</v>
      </c>
      <c r="T20" s="60">
        <v>21.8583</v>
      </c>
      <c r="U20" s="60">
        <v>4.5769000000000002</v>
      </c>
      <c r="V20" s="60">
        <v>10.628399999999999</v>
      </c>
      <c r="W20" s="60">
        <v>1.2778</v>
      </c>
      <c r="X20" s="60">
        <v>17.730899999999998</v>
      </c>
      <c r="Y20" s="67"/>
      <c r="Z20" s="52"/>
      <c r="AA20" s="52"/>
      <c r="AB20" s="52"/>
      <c r="AC20" s="52"/>
      <c r="AD20" s="52"/>
      <c r="AE20" s="52"/>
      <c r="AF20" s="52"/>
      <c r="AG20" s="52"/>
      <c r="AH20" s="52"/>
      <c r="AI20" s="52"/>
      <c r="AJ20" s="52"/>
      <c r="AK20" s="52"/>
      <c r="AL20" s="52"/>
      <c r="AM20" s="52"/>
      <c r="AN20" s="52"/>
      <c r="AO20" s="44"/>
      <c r="AP20" s="60">
        <v>16.97</v>
      </c>
      <c r="AQ20" s="60">
        <v>19.98</v>
      </c>
      <c r="AR20" s="60">
        <v>15.93</v>
      </c>
      <c r="AS20" s="60">
        <v>11.92</v>
      </c>
      <c r="AT20" s="60">
        <v>15.1</v>
      </c>
      <c r="AU20" s="79"/>
      <c r="AV20" s="52"/>
      <c r="AW20" s="52"/>
      <c r="AX20" s="52"/>
      <c r="AY20" s="52"/>
      <c r="AZ20" s="52"/>
      <c r="BA20" s="255"/>
      <c r="BB20" s="60"/>
      <c r="BC20" s="273"/>
      <c r="BD20" s="273"/>
      <c r="BE20" s="273"/>
      <c r="BF20" s="44"/>
      <c r="BG20" s="60"/>
      <c r="BH20" s="60"/>
      <c r="BI20" s="60"/>
      <c r="BJ20" s="60"/>
      <c r="BK20" s="44"/>
      <c r="BL20" s="85"/>
      <c r="BM20" s="85"/>
      <c r="BN20" s="85"/>
      <c r="BO20" s="85"/>
      <c r="BP20" s="85"/>
      <c r="BQ20" s="44"/>
      <c r="BR20" s="89"/>
    </row>
    <row r="21" spans="1:70" x14ac:dyDescent="0.25">
      <c r="A21" s="37" t="s">
        <v>95</v>
      </c>
      <c r="B21" s="44"/>
      <c r="C21" s="711"/>
      <c r="D21" s="44"/>
      <c r="E21" s="52"/>
      <c r="F21" s="44"/>
      <c r="G21" s="56"/>
      <c r="H21" s="67"/>
      <c r="I21" s="60">
        <v>0.35830000000000001</v>
      </c>
      <c r="J21" s="60">
        <v>-7.7299999999999994E-2</v>
      </c>
      <c r="K21" s="60">
        <v>-0.94369999999999998</v>
      </c>
      <c r="L21" s="60">
        <v>3.5762</v>
      </c>
      <c r="M21" s="60">
        <v>-7.3072999999999997</v>
      </c>
      <c r="N21" s="71">
        <v>-3.6284999999999998</v>
      </c>
      <c r="O21" s="60">
        <v>-1.9885999999999999</v>
      </c>
      <c r="P21" s="60">
        <v>11.310499999999999</v>
      </c>
      <c r="Q21" s="60">
        <v>10.851800000000001</v>
      </c>
      <c r="R21" s="60">
        <v>12.585699999999999</v>
      </c>
      <c r="S21" s="60">
        <v>0.30070000000000002</v>
      </c>
      <c r="T21" s="60">
        <v>4.9835000000000003</v>
      </c>
      <c r="U21" s="60">
        <v>-6.3673000000000002</v>
      </c>
      <c r="V21" s="60">
        <v>-2.0669</v>
      </c>
      <c r="W21" s="60">
        <v>0.30070000000000002</v>
      </c>
      <c r="X21" s="60">
        <v>-2.93</v>
      </c>
      <c r="Y21" s="67"/>
      <c r="Z21" s="52"/>
      <c r="AA21" s="52"/>
      <c r="AB21" s="52"/>
      <c r="AC21" s="52"/>
      <c r="AD21" s="52"/>
      <c r="AE21" s="52"/>
      <c r="AF21" s="52"/>
      <c r="AG21" s="52"/>
      <c r="AH21" s="52"/>
      <c r="AI21" s="52"/>
      <c r="AJ21" s="52"/>
      <c r="AK21" s="52"/>
      <c r="AL21" s="52"/>
      <c r="AM21" s="52"/>
      <c r="AN21" s="52"/>
      <c r="AO21" s="44"/>
      <c r="AP21" s="60">
        <v>12.56</v>
      </c>
      <c r="AQ21" s="60">
        <v>12.45</v>
      </c>
      <c r="AR21" s="60">
        <v>8.3800000000000008</v>
      </c>
      <c r="AS21" s="60">
        <v>1.97</v>
      </c>
      <c r="AT21" s="60">
        <v>-5.51</v>
      </c>
      <c r="AU21" s="79"/>
      <c r="AV21" s="52"/>
      <c r="AW21" s="52"/>
      <c r="AX21" s="52"/>
      <c r="AY21" s="52"/>
      <c r="AZ21" s="52"/>
      <c r="BA21" s="255"/>
      <c r="BB21" s="60"/>
      <c r="BC21" s="273"/>
      <c r="BD21" s="273"/>
      <c r="BE21" s="273"/>
      <c r="BF21" s="44"/>
      <c r="BG21" s="60"/>
      <c r="BH21" s="60"/>
      <c r="BI21" s="60"/>
      <c r="BJ21" s="60"/>
      <c r="BK21" s="44"/>
      <c r="BL21" s="85"/>
      <c r="BM21" s="85"/>
      <c r="BN21" s="85"/>
      <c r="BO21" s="85"/>
      <c r="BP21" s="85"/>
      <c r="BQ21" s="44"/>
      <c r="BR21" s="89"/>
    </row>
    <row r="22" spans="1:70" x14ac:dyDescent="0.25">
      <c r="A22" s="38" t="s">
        <v>96</v>
      </c>
      <c r="B22" s="45"/>
      <c r="C22" s="712"/>
      <c r="D22" s="45"/>
      <c r="E22" s="53"/>
      <c r="F22" s="45"/>
      <c r="G22" s="57"/>
      <c r="H22" s="68"/>
      <c r="I22" s="61">
        <v>0.73409999999999997</v>
      </c>
      <c r="J22" s="61">
        <v>0.4471</v>
      </c>
      <c r="K22" s="61">
        <v>2.5533999999999999</v>
      </c>
      <c r="L22" s="61">
        <v>8.2760999999999996</v>
      </c>
      <c r="M22" s="61">
        <v>-3.3980000000000001</v>
      </c>
      <c r="N22" s="72">
        <v>-0.95240000000000002</v>
      </c>
      <c r="O22" s="61">
        <v>0.67420000000000002</v>
      </c>
      <c r="P22" s="61">
        <v>14.866199999999999</v>
      </c>
      <c r="Q22" s="61">
        <v>13.901899999999999</v>
      </c>
      <c r="R22" s="61">
        <v>13.7742</v>
      </c>
      <c r="S22" s="61">
        <v>0.89390000000000003</v>
      </c>
      <c r="T22" s="61">
        <v>9.7704000000000004</v>
      </c>
      <c r="U22" s="61">
        <v>-2.5398999999999998</v>
      </c>
      <c r="V22" s="61">
        <v>1.6053999999999999</v>
      </c>
      <c r="W22" s="61">
        <v>0.89390000000000003</v>
      </c>
      <c r="X22" s="61">
        <v>14.081099999999999</v>
      </c>
      <c r="Y22" s="68"/>
      <c r="Z22" s="53"/>
      <c r="AA22" s="53"/>
      <c r="AB22" s="53"/>
      <c r="AC22" s="53"/>
      <c r="AD22" s="53"/>
      <c r="AE22" s="53"/>
      <c r="AF22" s="53"/>
      <c r="AG22" s="53"/>
      <c r="AH22" s="53"/>
      <c r="AI22" s="53"/>
      <c r="AJ22" s="53"/>
      <c r="AK22" s="53"/>
      <c r="AL22" s="53"/>
      <c r="AM22" s="53"/>
      <c r="AN22" s="53"/>
      <c r="AO22" s="45"/>
      <c r="AP22" s="61">
        <v>14.21</v>
      </c>
      <c r="AQ22" s="61">
        <v>15.76</v>
      </c>
      <c r="AR22" s="61">
        <v>11.95</v>
      </c>
      <c r="AS22" s="61">
        <v>5.87</v>
      </c>
      <c r="AT22" s="61">
        <v>1.24</v>
      </c>
      <c r="AU22" s="80"/>
      <c r="AV22" s="53"/>
      <c r="AW22" s="53"/>
      <c r="AX22" s="53"/>
      <c r="AY22" s="53"/>
      <c r="AZ22" s="53"/>
      <c r="BA22" s="258"/>
      <c r="BB22" s="61"/>
      <c r="BC22" s="275"/>
      <c r="BD22" s="275"/>
      <c r="BE22" s="275"/>
      <c r="BF22" s="45"/>
      <c r="BG22" s="61"/>
      <c r="BH22" s="61"/>
      <c r="BI22" s="61"/>
      <c r="BJ22" s="61"/>
      <c r="BK22" s="45"/>
      <c r="BL22" s="86"/>
      <c r="BM22" s="86"/>
      <c r="BN22" s="86"/>
      <c r="BO22" s="86"/>
      <c r="BP22" s="86"/>
      <c r="BQ22" s="45"/>
      <c r="BR22" s="90"/>
    </row>
    <row r="23" spans="1:70" ht="14.5" x14ac:dyDescent="0.25">
      <c r="A23" s="39" t="s">
        <v>133</v>
      </c>
      <c r="B23" s="46"/>
      <c r="C23" s="71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59"/>
      <c r="BB23" s="62"/>
      <c r="BC23" s="241"/>
      <c r="BD23" s="241"/>
      <c r="BE23" s="241"/>
      <c r="BF23" s="46"/>
      <c r="BG23" s="62"/>
      <c r="BH23" s="62"/>
      <c r="BI23" s="62"/>
      <c r="BJ23" s="62"/>
      <c r="BK23" s="46"/>
      <c r="BL23" s="87"/>
      <c r="BM23" s="87"/>
      <c r="BN23" s="87"/>
      <c r="BO23" s="87"/>
      <c r="BP23" s="87"/>
      <c r="BQ23" s="46"/>
      <c r="BR23" s="91"/>
    </row>
    <row r="24" spans="1:70" s="332" customFormat="1" x14ac:dyDescent="0.25">
      <c r="A24" s="324" t="s">
        <v>1976</v>
      </c>
      <c r="B24" s="656"/>
      <c r="C24" s="707">
        <v>44999</v>
      </c>
      <c r="D24" s="656"/>
      <c r="E24" s="325">
        <v>8496.5</v>
      </c>
      <c r="F24" s="656"/>
      <c r="G24" s="326">
        <v>15.9758</v>
      </c>
      <c r="H24" s="328"/>
      <c r="I24" s="327">
        <v>0.83630000000000004</v>
      </c>
      <c r="J24" s="327">
        <v>0.74980000000000002</v>
      </c>
      <c r="K24" s="327">
        <v>4.0530999999999997</v>
      </c>
      <c r="L24" s="327">
        <v>9.3940999999999999</v>
      </c>
      <c r="M24" s="327">
        <v>-1.4533</v>
      </c>
      <c r="N24" s="329">
        <v>3.3370000000000002</v>
      </c>
      <c r="O24" s="327">
        <v>1.6637</v>
      </c>
      <c r="P24" s="327">
        <v>12.820600000000001</v>
      </c>
      <c r="Q24" s="327" t="s">
        <v>430</v>
      </c>
      <c r="R24" s="327" t="s">
        <v>430</v>
      </c>
      <c r="S24" s="327">
        <v>1.1543000000000001</v>
      </c>
      <c r="T24" s="327">
        <v>11.601800000000001</v>
      </c>
      <c r="U24" s="327">
        <v>-0.65110000000000001</v>
      </c>
      <c r="V24" s="327">
        <v>4.1276999999999999</v>
      </c>
      <c r="W24" s="327">
        <v>1.1543000000000001</v>
      </c>
      <c r="X24" s="327">
        <v>15.233499999999999</v>
      </c>
      <c r="Y24" s="328"/>
      <c r="Z24" s="325">
        <v>1</v>
      </c>
      <c r="AA24" s="325">
        <v>2</v>
      </c>
      <c r="AB24" s="325">
        <v>2</v>
      </c>
      <c r="AC24" s="325">
        <v>4</v>
      </c>
      <c r="AD24" s="325">
        <v>3</v>
      </c>
      <c r="AE24" s="325">
        <v>3</v>
      </c>
      <c r="AF24" s="325">
        <v>5</v>
      </c>
      <c r="AG24" s="325">
        <v>8</v>
      </c>
      <c r="AH24" s="325" t="s">
        <v>430</v>
      </c>
      <c r="AI24" s="325" t="s">
        <v>430</v>
      </c>
      <c r="AJ24" s="325">
        <v>3</v>
      </c>
      <c r="AK24" s="325">
        <v>4</v>
      </c>
      <c r="AL24" s="325">
        <v>3</v>
      </c>
      <c r="AM24" s="325">
        <v>3</v>
      </c>
      <c r="AN24" s="325">
        <v>3</v>
      </c>
      <c r="AO24" s="656"/>
      <c r="AP24" s="327" t="s">
        <v>430</v>
      </c>
      <c r="AQ24" s="327" t="s">
        <v>430</v>
      </c>
      <c r="AR24" s="327" t="s">
        <v>430</v>
      </c>
      <c r="AS24" s="327">
        <v>6.93</v>
      </c>
      <c r="AT24" s="327">
        <v>5.46</v>
      </c>
      <c r="AU24" s="330"/>
      <c r="AV24" s="325" t="s">
        <v>430</v>
      </c>
      <c r="AW24" s="325" t="s">
        <v>430</v>
      </c>
      <c r="AX24" s="325" t="s">
        <v>430</v>
      </c>
      <c r="AY24" s="325">
        <v>5</v>
      </c>
      <c r="AZ24" s="325">
        <v>3</v>
      </c>
      <c r="BA24" s="356"/>
      <c r="BB24" s="327">
        <v>12.659710498037199</v>
      </c>
      <c r="BC24" s="657">
        <v>0.86157962728455795</v>
      </c>
      <c r="BD24" s="657">
        <v>5.5426140465540702E-2</v>
      </c>
      <c r="BE24" s="657">
        <v>-0.26083681230120798</v>
      </c>
      <c r="BF24" s="656"/>
      <c r="BG24" s="831">
        <v>63.320399999999999</v>
      </c>
      <c r="BH24" s="831">
        <v>13.3284</v>
      </c>
      <c r="BI24" s="831">
        <v>9.7357899999999997</v>
      </c>
      <c r="BJ24" s="831">
        <v>13.615410000000001</v>
      </c>
      <c r="BK24" s="656"/>
      <c r="BL24" s="851" t="s">
        <v>1915</v>
      </c>
      <c r="BM24" s="851" t="s">
        <v>1916</v>
      </c>
      <c r="BN24" s="851" t="s">
        <v>1917</v>
      </c>
      <c r="BO24" s="851" t="s">
        <v>1918</v>
      </c>
      <c r="BP24" s="851" t="s">
        <v>1919</v>
      </c>
      <c r="BQ24" s="656"/>
      <c r="BR24" s="331" t="s">
        <v>463</v>
      </c>
    </row>
    <row r="25" spans="1:70" s="351" customFormat="1" x14ac:dyDescent="0.25">
      <c r="A25" s="341" t="s">
        <v>1977</v>
      </c>
      <c r="B25" s="661"/>
      <c r="C25" s="709">
        <v>41775</v>
      </c>
      <c r="D25" s="661"/>
      <c r="E25" s="342">
        <v>6669.4</v>
      </c>
      <c r="F25" s="661"/>
      <c r="G25" s="343">
        <v>60.54</v>
      </c>
      <c r="H25" s="345"/>
      <c r="I25" s="344">
        <v>0.66510000000000002</v>
      </c>
      <c r="J25" s="344">
        <v>0.64839999999999998</v>
      </c>
      <c r="K25" s="344">
        <v>3.5579999999999998</v>
      </c>
      <c r="L25" s="344">
        <v>8.6113999999999997</v>
      </c>
      <c r="M25" s="344">
        <v>-2.8717999999999999</v>
      </c>
      <c r="N25" s="346">
        <v>2.9942000000000002</v>
      </c>
      <c r="O25" s="344">
        <v>5.6870000000000003</v>
      </c>
      <c r="P25" s="344">
        <v>20.002600000000001</v>
      </c>
      <c r="Q25" s="344">
        <v>20.2058</v>
      </c>
      <c r="R25" s="344">
        <v>16.624099999999999</v>
      </c>
      <c r="S25" s="344">
        <v>1.1867000000000001</v>
      </c>
      <c r="T25" s="344">
        <v>10.514799999999999</v>
      </c>
      <c r="U25" s="344">
        <v>-1.593</v>
      </c>
      <c r="V25" s="344">
        <v>3.0644</v>
      </c>
      <c r="W25" s="344">
        <v>1.1867000000000001</v>
      </c>
      <c r="X25" s="344">
        <v>15.9938</v>
      </c>
      <c r="Y25" s="345"/>
      <c r="Z25" s="342">
        <v>6</v>
      </c>
      <c r="AA25" s="342">
        <v>4</v>
      </c>
      <c r="AB25" s="342">
        <v>4</v>
      </c>
      <c r="AC25" s="342">
        <v>6</v>
      </c>
      <c r="AD25" s="342">
        <v>5</v>
      </c>
      <c r="AE25" s="342">
        <v>4</v>
      </c>
      <c r="AF25" s="342">
        <v>2</v>
      </c>
      <c r="AG25" s="342">
        <v>2</v>
      </c>
      <c r="AH25" s="342">
        <v>1</v>
      </c>
      <c r="AI25" s="342">
        <v>1</v>
      </c>
      <c r="AJ25" s="342">
        <v>2</v>
      </c>
      <c r="AK25" s="342">
        <v>5</v>
      </c>
      <c r="AL25" s="342">
        <v>4</v>
      </c>
      <c r="AM25" s="342">
        <v>5</v>
      </c>
      <c r="AN25" s="342">
        <v>2</v>
      </c>
      <c r="AO25" s="661"/>
      <c r="AP25" s="344">
        <v>18.350000000000001</v>
      </c>
      <c r="AQ25" s="344">
        <v>21.6</v>
      </c>
      <c r="AR25" s="344">
        <v>17.05</v>
      </c>
      <c r="AS25" s="344">
        <v>10.18</v>
      </c>
      <c r="AT25" s="344">
        <v>3.72</v>
      </c>
      <c r="AU25" s="347"/>
      <c r="AV25" s="342">
        <v>1</v>
      </c>
      <c r="AW25" s="342">
        <v>1</v>
      </c>
      <c r="AX25" s="342">
        <v>2</v>
      </c>
      <c r="AY25" s="342">
        <v>3</v>
      </c>
      <c r="AZ25" s="342">
        <v>4</v>
      </c>
      <c r="BA25" s="358"/>
      <c r="BB25" s="344">
        <v>13.117291763683101</v>
      </c>
      <c r="BC25" s="359">
        <v>0.87884774626082696</v>
      </c>
      <c r="BD25" s="359">
        <v>9.3059572141186306E-2</v>
      </c>
      <c r="BE25" s="359">
        <v>0.23888273488085701</v>
      </c>
      <c r="BF25" s="661"/>
      <c r="BG25" s="832">
        <v>73.525000000000006</v>
      </c>
      <c r="BH25" s="832">
        <v>10.642899999999999</v>
      </c>
      <c r="BI25" s="832">
        <v>10.4778</v>
      </c>
      <c r="BJ25" s="832">
        <v>5.3543000000000003</v>
      </c>
      <c r="BK25" s="661"/>
      <c r="BL25" s="852" t="s">
        <v>1921</v>
      </c>
      <c r="BM25" s="852" t="s">
        <v>1922</v>
      </c>
      <c r="BN25" s="852" t="s">
        <v>1923</v>
      </c>
      <c r="BO25" s="852" t="s">
        <v>1924</v>
      </c>
      <c r="BP25" s="852" t="s">
        <v>1925</v>
      </c>
      <c r="BQ25" s="661"/>
      <c r="BR25" s="350" t="s">
        <v>463</v>
      </c>
    </row>
    <row r="26" spans="1:70" s="351" customFormat="1" x14ac:dyDescent="0.25">
      <c r="A26" s="341" t="s">
        <v>1978</v>
      </c>
      <c r="B26" s="661"/>
      <c r="C26" s="709">
        <v>44183</v>
      </c>
      <c r="D26" s="661"/>
      <c r="E26" s="342">
        <v>5664.62</v>
      </c>
      <c r="F26" s="661"/>
      <c r="G26" s="343">
        <v>26.645</v>
      </c>
      <c r="H26" s="345"/>
      <c r="I26" s="344">
        <v>0.73719999999999997</v>
      </c>
      <c r="J26" s="344">
        <v>0.3125</v>
      </c>
      <c r="K26" s="344">
        <v>2.6387</v>
      </c>
      <c r="L26" s="344">
        <v>10.5923</v>
      </c>
      <c r="M26" s="344">
        <v>-2.8087</v>
      </c>
      <c r="N26" s="346">
        <v>-0.8669</v>
      </c>
      <c r="O26" s="344">
        <v>0.7419</v>
      </c>
      <c r="P26" s="344">
        <v>14.8484</v>
      </c>
      <c r="Q26" s="344">
        <v>16.4924</v>
      </c>
      <c r="R26" s="344" t="s">
        <v>430</v>
      </c>
      <c r="S26" s="344">
        <v>0.91659999999999997</v>
      </c>
      <c r="T26" s="344">
        <v>12.8452</v>
      </c>
      <c r="U26" s="344">
        <v>-1.7515000000000001</v>
      </c>
      <c r="V26" s="344">
        <v>1.6248</v>
      </c>
      <c r="W26" s="344">
        <v>0.91659999999999997</v>
      </c>
      <c r="X26" s="344">
        <v>19.352</v>
      </c>
      <c r="Y26" s="345"/>
      <c r="Z26" s="342">
        <v>4</v>
      </c>
      <c r="AA26" s="342">
        <v>8</v>
      </c>
      <c r="AB26" s="342">
        <v>6</v>
      </c>
      <c r="AC26" s="342">
        <v>3</v>
      </c>
      <c r="AD26" s="342">
        <v>4</v>
      </c>
      <c r="AE26" s="342">
        <v>8</v>
      </c>
      <c r="AF26" s="342">
        <v>7</v>
      </c>
      <c r="AG26" s="342">
        <v>6</v>
      </c>
      <c r="AH26" s="342">
        <v>3</v>
      </c>
      <c r="AI26" s="342" t="s">
        <v>430</v>
      </c>
      <c r="AJ26" s="342">
        <v>5</v>
      </c>
      <c r="AK26" s="342">
        <v>3</v>
      </c>
      <c r="AL26" s="342">
        <v>5</v>
      </c>
      <c r="AM26" s="342">
        <v>7</v>
      </c>
      <c r="AN26" s="342">
        <v>5</v>
      </c>
      <c r="AO26" s="661"/>
      <c r="AP26" s="344" t="s">
        <v>430</v>
      </c>
      <c r="AQ26" s="344" t="s">
        <v>430</v>
      </c>
      <c r="AR26" s="344">
        <v>12.79</v>
      </c>
      <c r="AS26" s="344">
        <v>5.93</v>
      </c>
      <c r="AT26" s="344">
        <v>2.74</v>
      </c>
      <c r="AU26" s="347"/>
      <c r="AV26" s="342" t="s">
        <v>430</v>
      </c>
      <c r="AW26" s="342" t="s">
        <v>430</v>
      </c>
      <c r="AX26" s="342">
        <v>5</v>
      </c>
      <c r="AY26" s="342">
        <v>6</v>
      </c>
      <c r="AZ26" s="342">
        <v>5</v>
      </c>
      <c r="BA26" s="358"/>
      <c r="BB26" s="344">
        <v>14.859525688596699</v>
      </c>
      <c r="BC26" s="359">
        <v>1.0237210140347699</v>
      </c>
      <c r="BD26" s="359">
        <v>5.9505687752012301E-2</v>
      </c>
      <c r="BE26" s="359">
        <v>-0.25942603995564101</v>
      </c>
      <c r="BF26" s="661"/>
      <c r="BG26" s="832">
        <v>65.0244</v>
      </c>
      <c r="BH26" s="832">
        <v>10.4442</v>
      </c>
      <c r="BI26" s="832">
        <v>23.378699999999998</v>
      </c>
      <c r="BJ26" s="832">
        <v>1.1527000000000001</v>
      </c>
      <c r="BK26" s="661"/>
      <c r="BL26" s="852" t="s">
        <v>1927</v>
      </c>
      <c r="BM26" s="852" t="s">
        <v>1928</v>
      </c>
      <c r="BN26" s="852" t="s">
        <v>1929</v>
      </c>
      <c r="BO26" s="852" t="s">
        <v>1930</v>
      </c>
      <c r="BP26" s="852" t="s">
        <v>1931</v>
      </c>
      <c r="BQ26" s="661"/>
      <c r="BR26" s="350" t="s">
        <v>443</v>
      </c>
    </row>
    <row r="27" spans="1:70" s="351" customFormat="1" x14ac:dyDescent="0.25">
      <c r="A27" s="341" t="s">
        <v>1979</v>
      </c>
      <c r="B27" s="661"/>
      <c r="C27" s="709">
        <v>41275</v>
      </c>
      <c r="D27" s="661"/>
      <c r="E27" s="342">
        <v>3751.07</v>
      </c>
      <c r="F27" s="661"/>
      <c r="G27" s="343">
        <v>191.03800000000001</v>
      </c>
      <c r="H27" s="345"/>
      <c r="I27" s="344">
        <v>0.73609999999999998</v>
      </c>
      <c r="J27" s="344">
        <v>0.1973</v>
      </c>
      <c r="K27" s="344">
        <v>2.4769999999999999</v>
      </c>
      <c r="L27" s="344">
        <v>6.4008000000000003</v>
      </c>
      <c r="M27" s="344">
        <v>-4.0918000000000001</v>
      </c>
      <c r="N27" s="346">
        <v>-0.56830000000000003</v>
      </c>
      <c r="O27" s="344">
        <v>2.4533</v>
      </c>
      <c r="P27" s="344">
        <v>16.593499999999999</v>
      </c>
      <c r="Q27" s="344">
        <v>13.569100000000001</v>
      </c>
      <c r="R27" s="344">
        <v>14.440799999999999</v>
      </c>
      <c r="S27" s="344">
        <v>0.79369999999999996</v>
      </c>
      <c r="T27" s="344">
        <v>8.3432999999999993</v>
      </c>
      <c r="U27" s="344">
        <v>-3.2728999999999999</v>
      </c>
      <c r="V27" s="344">
        <v>1.3756999999999999</v>
      </c>
      <c r="W27" s="344">
        <v>0.79369999999999996</v>
      </c>
      <c r="X27" s="344">
        <v>13.436500000000001</v>
      </c>
      <c r="Y27" s="345"/>
      <c r="Z27" s="342">
        <v>5</v>
      </c>
      <c r="AA27" s="342">
        <v>10</v>
      </c>
      <c r="AB27" s="342">
        <v>7</v>
      </c>
      <c r="AC27" s="342">
        <v>9</v>
      </c>
      <c r="AD27" s="342">
        <v>8</v>
      </c>
      <c r="AE27" s="342">
        <v>7</v>
      </c>
      <c r="AF27" s="342">
        <v>4</v>
      </c>
      <c r="AG27" s="342">
        <v>4</v>
      </c>
      <c r="AH27" s="342">
        <v>7</v>
      </c>
      <c r="AI27" s="342">
        <v>4</v>
      </c>
      <c r="AJ27" s="342">
        <v>7</v>
      </c>
      <c r="AK27" s="342">
        <v>9</v>
      </c>
      <c r="AL27" s="342">
        <v>9</v>
      </c>
      <c r="AM27" s="342">
        <v>8</v>
      </c>
      <c r="AN27" s="342">
        <v>7</v>
      </c>
      <c r="AO27" s="661"/>
      <c r="AP27" s="344">
        <v>14.89</v>
      </c>
      <c r="AQ27" s="344">
        <v>15.82</v>
      </c>
      <c r="AR27" s="344">
        <v>12.54</v>
      </c>
      <c r="AS27" s="344">
        <v>7.12</v>
      </c>
      <c r="AT27" s="344">
        <v>0.34</v>
      </c>
      <c r="AU27" s="347"/>
      <c r="AV27" s="342">
        <v>3</v>
      </c>
      <c r="AW27" s="342">
        <v>5</v>
      </c>
      <c r="AX27" s="342">
        <v>6</v>
      </c>
      <c r="AY27" s="342">
        <v>4</v>
      </c>
      <c r="AZ27" s="342">
        <v>8</v>
      </c>
      <c r="BA27" s="358"/>
      <c r="BB27" s="344">
        <v>13.7771343224254</v>
      </c>
      <c r="BC27" s="359">
        <v>0.91817620890406304</v>
      </c>
      <c r="BD27" s="359">
        <v>6.9847243381247801E-2</v>
      </c>
      <c r="BE27" s="359">
        <v>-6.3447854615167804E-2</v>
      </c>
      <c r="BF27" s="661"/>
      <c r="BG27" s="832">
        <v>62.4161</v>
      </c>
      <c r="BH27" s="832">
        <v>7.5284500000000003</v>
      </c>
      <c r="BI27" s="832">
        <v>20.318999999999999</v>
      </c>
      <c r="BJ27" s="832">
        <v>9.7364499999999996</v>
      </c>
      <c r="BK27" s="661"/>
      <c r="BL27" s="852" t="s">
        <v>1933</v>
      </c>
      <c r="BM27" s="852" t="s">
        <v>1934</v>
      </c>
      <c r="BN27" s="852" t="s">
        <v>1935</v>
      </c>
      <c r="BO27" s="852" t="s">
        <v>1936</v>
      </c>
      <c r="BP27" s="852" t="s">
        <v>1937</v>
      </c>
      <c r="BQ27" s="661"/>
      <c r="BR27" s="350" t="s">
        <v>518</v>
      </c>
    </row>
    <row r="28" spans="1:70" s="351" customFormat="1" x14ac:dyDescent="0.25">
      <c r="A28" s="341" t="s">
        <v>1980</v>
      </c>
      <c r="B28" s="661"/>
      <c r="C28" s="709">
        <v>41275</v>
      </c>
      <c r="D28" s="661"/>
      <c r="E28" s="342">
        <v>2292.0500000000002</v>
      </c>
      <c r="F28" s="661"/>
      <c r="G28" s="343">
        <v>149.65350000000001</v>
      </c>
      <c r="H28" s="345"/>
      <c r="I28" s="344" t="s">
        <v>430</v>
      </c>
      <c r="J28" s="344">
        <v>-6.4199999999999993E-2</v>
      </c>
      <c r="K28" s="344">
        <v>-0.88119999999999998</v>
      </c>
      <c r="L28" s="344">
        <v>5.7946</v>
      </c>
      <c r="M28" s="344">
        <v>-4.1115000000000004</v>
      </c>
      <c r="N28" s="346">
        <v>-1.9743999999999999</v>
      </c>
      <c r="O28" s="344">
        <v>7.6600000000000001E-2</v>
      </c>
      <c r="P28" s="344">
        <v>14.2385</v>
      </c>
      <c r="Q28" s="344">
        <v>13.918100000000001</v>
      </c>
      <c r="R28" s="344">
        <v>15.602</v>
      </c>
      <c r="S28" s="344">
        <v>0.30280000000000001</v>
      </c>
      <c r="T28" s="344">
        <v>7.1361999999999997</v>
      </c>
      <c r="U28" s="344">
        <v>-2.8645</v>
      </c>
      <c r="V28" s="344">
        <v>0.23760000000000001</v>
      </c>
      <c r="W28" s="344">
        <v>0.30280000000000001</v>
      </c>
      <c r="X28" s="344">
        <v>14.739000000000001</v>
      </c>
      <c r="Y28" s="345"/>
      <c r="Z28" s="342" t="s">
        <v>430</v>
      </c>
      <c r="AA28" s="342">
        <v>11</v>
      </c>
      <c r="AB28" s="342">
        <v>11</v>
      </c>
      <c r="AC28" s="342">
        <v>10</v>
      </c>
      <c r="AD28" s="342">
        <v>9</v>
      </c>
      <c r="AE28" s="342">
        <v>9</v>
      </c>
      <c r="AF28" s="342">
        <v>8</v>
      </c>
      <c r="AG28" s="342">
        <v>7</v>
      </c>
      <c r="AH28" s="342">
        <v>6</v>
      </c>
      <c r="AI28" s="342">
        <v>2</v>
      </c>
      <c r="AJ28" s="342">
        <v>11</v>
      </c>
      <c r="AK28" s="342">
        <v>10</v>
      </c>
      <c r="AL28" s="342">
        <v>8</v>
      </c>
      <c r="AM28" s="342">
        <v>9</v>
      </c>
      <c r="AN28" s="342">
        <v>11</v>
      </c>
      <c r="AO28" s="661"/>
      <c r="AP28" s="344">
        <v>15.74</v>
      </c>
      <c r="AQ28" s="344">
        <v>16.61</v>
      </c>
      <c r="AR28" s="344">
        <v>11.02</v>
      </c>
      <c r="AS28" s="344">
        <v>4.3099999999999996</v>
      </c>
      <c r="AT28" s="344">
        <v>-1.57</v>
      </c>
      <c r="AU28" s="347"/>
      <c r="AV28" s="342">
        <v>2</v>
      </c>
      <c r="AW28" s="342">
        <v>4</v>
      </c>
      <c r="AX28" s="342">
        <v>7</v>
      </c>
      <c r="AY28" s="342">
        <v>8</v>
      </c>
      <c r="AZ28" s="342">
        <v>9</v>
      </c>
      <c r="BA28" s="358"/>
      <c r="BB28" s="344">
        <v>13.13389625992</v>
      </c>
      <c r="BC28" s="359">
        <v>0.82808828155715597</v>
      </c>
      <c r="BD28" s="359">
        <v>5.9184737489716303E-2</v>
      </c>
      <c r="BE28" s="359">
        <v>-3.6315687906391399E-2</v>
      </c>
      <c r="BF28" s="661"/>
      <c r="BG28" s="832">
        <v>55.121400000000001</v>
      </c>
      <c r="BH28" s="832">
        <v>10.4526</v>
      </c>
      <c r="BI28" s="832">
        <v>12.7033</v>
      </c>
      <c r="BJ28" s="832">
        <v>21.7227</v>
      </c>
      <c r="BK28" s="661"/>
      <c r="BL28" s="852" t="s">
        <v>1939</v>
      </c>
      <c r="BM28" s="852" t="s">
        <v>1940</v>
      </c>
      <c r="BN28" s="852" t="s">
        <v>1941</v>
      </c>
      <c r="BO28" s="852" t="s">
        <v>1942</v>
      </c>
      <c r="BP28" s="852" t="s">
        <v>619</v>
      </c>
      <c r="BQ28" s="661"/>
      <c r="BR28" s="350" t="s">
        <v>518</v>
      </c>
    </row>
    <row r="29" spans="1:70" s="351" customFormat="1" x14ac:dyDescent="0.25">
      <c r="A29" s="341" t="s">
        <v>1981</v>
      </c>
      <c r="B29" s="661"/>
      <c r="C29" s="709">
        <v>41275</v>
      </c>
      <c r="D29" s="661"/>
      <c r="E29" s="342">
        <v>1436.81</v>
      </c>
      <c r="F29" s="661"/>
      <c r="G29" s="343">
        <v>497.41</v>
      </c>
      <c r="H29" s="345"/>
      <c r="I29" s="344" t="s">
        <v>430</v>
      </c>
      <c r="J29" s="344">
        <v>0.46050000000000002</v>
      </c>
      <c r="K29" s="344">
        <v>-0.2767</v>
      </c>
      <c r="L29" s="344">
        <v>6.4615999999999998</v>
      </c>
      <c r="M29" s="344">
        <v>-2.9064999999999999</v>
      </c>
      <c r="N29" s="346">
        <v>3.0200000000000001E-2</v>
      </c>
      <c r="O29" s="344">
        <v>0.79549999999999998</v>
      </c>
      <c r="P29" s="344">
        <v>15.7995</v>
      </c>
      <c r="Q29" s="344">
        <v>14.7791</v>
      </c>
      <c r="R29" s="344">
        <v>13.430999999999999</v>
      </c>
      <c r="S29" s="344">
        <v>0.7107</v>
      </c>
      <c r="T29" s="344">
        <v>8.9497</v>
      </c>
      <c r="U29" s="344">
        <v>-2.1309</v>
      </c>
      <c r="V29" s="344">
        <v>4.0366999999999997</v>
      </c>
      <c r="W29" s="344">
        <v>0.7107</v>
      </c>
      <c r="X29" s="344">
        <v>13.0014</v>
      </c>
      <c r="Y29" s="345"/>
      <c r="Z29" s="342" t="s">
        <v>430</v>
      </c>
      <c r="AA29" s="342">
        <v>6</v>
      </c>
      <c r="AB29" s="342">
        <v>10</v>
      </c>
      <c r="AC29" s="342">
        <v>8</v>
      </c>
      <c r="AD29" s="342">
        <v>6</v>
      </c>
      <c r="AE29" s="342">
        <v>5</v>
      </c>
      <c r="AF29" s="342">
        <v>6</v>
      </c>
      <c r="AG29" s="342">
        <v>5</v>
      </c>
      <c r="AH29" s="342">
        <v>5</v>
      </c>
      <c r="AI29" s="342">
        <v>5</v>
      </c>
      <c r="AJ29" s="342">
        <v>10</v>
      </c>
      <c r="AK29" s="342">
        <v>8</v>
      </c>
      <c r="AL29" s="342">
        <v>6</v>
      </c>
      <c r="AM29" s="342">
        <v>4</v>
      </c>
      <c r="AN29" s="342">
        <v>10</v>
      </c>
      <c r="AO29" s="661"/>
      <c r="AP29" s="344">
        <v>14.84</v>
      </c>
      <c r="AQ29" s="344">
        <v>16.850000000000001</v>
      </c>
      <c r="AR29" s="344">
        <v>12.97</v>
      </c>
      <c r="AS29" s="344">
        <v>5.75</v>
      </c>
      <c r="AT29" s="344">
        <v>1.68</v>
      </c>
      <c r="AU29" s="347"/>
      <c r="AV29" s="342">
        <v>4</v>
      </c>
      <c r="AW29" s="342">
        <v>3</v>
      </c>
      <c r="AX29" s="342">
        <v>4</v>
      </c>
      <c r="AY29" s="342">
        <v>7</v>
      </c>
      <c r="AZ29" s="342">
        <v>7</v>
      </c>
      <c r="BA29" s="358"/>
      <c r="BB29" s="344">
        <v>14.766923639611299</v>
      </c>
      <c r="BC29" s="359">
        <v>0.96020726447724203</v>
      </c>
      <c r="BD29" s="359">
        <v>6.4530797502320797E-2</v>
      </c>
      <c r="BE29" s="359">
        <v>-6.3113210712239201E-2</v>
      </c>
      <c r="BF29" s="661"/>
      <c r="BG29" s="832">
        <v>57.723599999999998</v>
      </c>
      <c r="BH29" s="832">
        <v>18.392700000000001</v>
      </c>
      <c r="BI29" s="832">
        <v>15.545299999999999</v>
      </c>
      <c r="BJ29" s="832">
        <v>8.3384</v>
      </c>
      <c r="BK29" s="661"/>
      <c r="BL29" s="852" t="s">
        <v>1944</v>
      </c>
      <c r="BM29" s="852" t="s">
        <v>1945</v>
      </c>
      <c r="BN29" s="852" t="s">
        <v>1946</v>
      </c>
      <c r="BO29" s="852" t="s">
        <v>1947</v>
      </c>
      <c r="BP29" s="852" t="s">
        <v>1948</v>
      </c>
      <c r="BQ29" s="661"/>
      <c r="BR29" s="350" t="s">
        <v>476</v>
      </c>
    </row>
    <row r="30" spans="1:70" s="351" customFormat="1" x14ac:dyDescent="0.25">
      <c r="A30" s="341" t="s">
        <v>1982</v>
      </c>
      <c r="B30" s="661"/>
      <c r="C30" s="709">
        <v>44336</v>
      </c>
      <c r="D30" s="661"/>
      <c r="E30" s="342">
        <v>1103.1500000000001</v>
      </c>
      <c r="F30" s="661"/>
      <c r="G30" s="343">
        <v>21.4558</v>
      </c>
      <c r="H30" s="345"/>
      <c r="I30" s="344">
        <v>0.36249999999999999</v>
      </c>
      <c r="J30" s="344">
        <v>0.45739999999999997</v>
      </c>
      <c r="K30" s="344">
        <v>3.3576000000000001</v>
      </c>
      <c r="L30" s="344">
        <v>15.795199999999999</v>
      </c>
      <c r="M30" s="344">
        <v>3.6202000000000001</v>
      </c>
      <c r="N30" s="346">
        <v>9.6334</v>
      </c>
      <c r="O30" s="344">
        <v>5.3665000000000003</v>
      </c>
      <c r="P30" s="344">
        <v>17.671900000000001</v>
      </c>
      <c r="Q30" s="344">
        <v>15.904299999999999</v>
      </c>
      <c r="R30" s="344" t="s">
        <v>430</v>
      </c>
      <c r="S30" s="344">
        <v>0.76790000000000003</v>
      </c>
      <c r="T30" s="344">
        <v>18.061599999999999</v>
      </c>
      <c r="U30" s="344">
        <v>4.8102</v>
      </c>
      <c r="V30" s="344">
        <v>11.9636</v>
      </c>
      <c r="W30" s="344">
        <v>0.76790000000000003</v>
      </c>
      <c r="X30" s="344">
        <v>16.077500000000001</v>
      </c>
      <c r="Y30" s="345"/>
      <c r="Z30" s="342">
        <v>9</v>
      </c>
      <c r="AA30" s="342">
        <v>7</v>
      </c>
      <c r="AB30" s="342">
        <v>5</v>
      </c>
      <c r="AC30" s="342">
        <v>2</v>
      </c>
      <c r="AD30" s="342">
        <v>2</v>
      </c>
      <c r="AE30" s="342">
        <v>1</v>
      </c>
      <c r="AF30" s="342">
        <v>3</v>
      </c>
      <c r="AG30" s="342">
        <v>3</v>
      </c>
      <c r="AH30" s="342">
        <v>4</v>
      </c>
      <c r="AI30" s="342" t="s">
        <v>430</v>
      </c>
      <c r="AJ30" s="342">
        <v>8</v>
      </c>
      <c r="AK30" s="342">
        <v>2</v>
      </c>
      <c r="AL30" s="342">
        <v>2</v>
      </c>
      <c r="AM30" s="342">
        <v>1</v>
      </c>
      <c r="AN30" s="342">
        <v>8</v>
      </c>
      <c r="AO30" s="661"/>
      <c r="AP30" s="344" t="s">
        <v>430</v>
      </c>
      <c r="AQ30" s="344" t="s">
        <v>430</v>
      </c>
      <c r="AR30" s="344">
        <v>15.66</v>
      </c>
      <c r="AS30" s="344">
        <v>12.25</v>
      </c>
      <c r="AT30" s="344">
        <v>16.72</v>
      </c>
      <c r="AU30" s="347"/>
      <c r="AV30" s="342" t="s">
        <v>430</v>
      </c>
      <c r="AW30" s="342" t="s">
        <v>430</v>
      </c>
      <c r="AX30" s="342">
        <v>3</v>
      </c>
      <c r="AY30" s="342">
        <v>2</v>
      </c>
      <c r="AZ30" s="342">
        <v>2</v>
      </c>
      <c r="BA30" s="358"/>
      <c r="BB30" s="344">
        <v>14.9781550165703</v>
      </c>
      <c r="BC30" s="359">
        <v>1.0202778111919499</v>
      </c>
      <c r="BD30" s="359">
        <v>7.1225418606200297E-2</v>
      </c>
      <c r="BE30" s="359">
        <v>-7.2980392575972206E-2</v>
      </c>
      <c r="BF30" s="661"/>
      <c r="BG30" s="344">
        <v>55.357500000000002</v>
      </c>
      <c r="BH30" s="344">
        <v>22.031400000000001</v>
      </c>
      <c r="BI30" s="344">
        <v>18.8431</v>
      </c>
      <c r="BJ30" s="344">
        <v>3.7679999999999998</v>
      </c>
      <c r="BK30" s="661"/>
      <c r="BL30" s="349" t="s">
        <v>1950</v>
      </c>
      <c r="BM30" s="349" t="s">
        <v>1951</v>
      </c>
      <c r="BN30" s="349" t="s">
        <v>1952</v>
      </c>
      <c r="BO30" s="349" t="s">
        <v>1953</v>
      </c>
      <c r="BP30" s="349" t="s">
        <v>1954</v>
      </c>
      <c r="BQ30" s="661"/>
      <c r="BR30" s="350" t="s">
        <v>1955</v>
      </c>
    </row>
    <row r="31" spans="1:70" s="351" customFormat="1" x14ac:dyDescent="0.25">
      <c r="A31" s="341" t="s">
        <v>1983</v>
      </c>
      <c r="B31" s="661"/>
      <c r="C31" s="709">
        <v>41275</v>
      </c>
      <c r="D31" s="661"/>
      <c r="E31" s="342">
        <v>820.95</v>
      </c>
      <c r="F31" s="661"/>
      <c r="G31" s="343">
        <v>144.62899999999999</v>
      </c>
      <c r="H31" s="345"/>
      <c r="I31" s="344">
        <v>0.83340000000000003</v>
      </c>
      <c r="J31" s="344">
        <v>0.57010000000000005</v>
      </c>
      <c r="K31" s="344">
        <v>1.0347</v>
      </c>
      <c r="L31" s="344">
        <v>3.8751000000000002</v>
      </c>
      <c r="M31" s="344">
        <v>-6.7584999999999997</v>
      </c>
      <c r="N31" s="346">
        <v>-2.4588000000000001</v>
      </c>
      <c r="O31" s="344">
        <v>-0.78610000000000002</v>
      </c>
      <c r="P31" s="344">
        <v>12.6912</v>
      </c>
      <c r="Q31" s="344">
        <v>12.0741</v>
      </c>
      <c r="R31" s="344">
        <v>14.6828</v>
      </c>
      <c r="S31" s="344">
        <v>1.0576000000000001</v>
      </c>
      <c r="T31" s="344">
        <v>5.2930000000000001</v>
      </c>
      <c r="U31" s="344">
        <v>-5.8063000000000002</v>
      </c>
      <c r="V31" s="344">
        <v>-1.1760999999999999</v>
      </c>
      <c r="W31" s="344">
        <v>1.0576000000000001</v>
      </c>
      <c r="X31" s="344">
        <v>13.4003</v>
      </c>
      <c r="Y31" s="345"/>
      <c r="Z31" s="342">
        <v>2</v>
      </c>
      <c r="AA31" s="342">
        <v>5</v>
      </c>
      <c r="AB31" s="342">
        <v>9</v>
      </c>
      <c r="AC31" s="342">
        <v>11</v>
      </c>
      <c r="AD31" s="342">
        <v>10</v>
      </c>
      <c r="AE31" s="342">
        <v>10</v>
      </c>
      <c r="AF31" s="342">
        <v>9</v>
      </c>
      <c r="AG31" s="342">
        <v>9</v>
      </c>
      <c r="AH31" s="342">
        <v>8</v>
      </c>
      <c r="AI31" s="342">
        <v>3</v>
      </c>
      <c r="AJ31" s="342">
        <v>4</v>
      </c>
      <c r="AK31" s="342">
        <v>11</v>
      </c>
      <c r="AL31" s="342">
        <v>10</v>
      </c>
      <c r="AM31" s="342">
        <v>10</v>
      </c>
      <c r="AN31" s="342">
        <v>4</v>
      </c>
      <c r="AO31" s="661"/>
      <c r="AP31" s="344">
        <v>13.65</v>
      </c>
      <c r="AQ31" s="344">
        <v>13.73</v>
      </c>
      <c r="AR31" s="344">
        <v>9.74</v>
      </c>
      <c r="AS31" s="344">
        <v>3.27</v>
      </c>
      <c r="AT31" s="344">
        <v>-4.38</v>
      </c>
      <c r="AU31" s="347"/>
      <c r="AV31" s="342">
        <v>5</v>
      </c>
      <c r="AW31" s="342">
        <v>6</v>
      </c>
      <c r="AX31" s="342">
        <v>8</v>
      </c>
      <c r="AY31" s="342">
        <v>9</v>
      </c>
      <c r="AZ31" s="342">
        <v>10</v>
      </c>
      <c r="BA31" s="358"/>
      <c r="BB31" s="344">
        <v>13.4592635938781</v>
      </c>
      <c r="BC31" s="359">
        <v>0.89309360203354304</v>
      </c>
      <c r="BD31" s="359">
        <v>5.1888296632532298E-2</v>
      </c>
      <c r="BE31" s="359">
        <v>-0.299343353726443</v>
      </c>
      <c r="BF31" s="661"/>
      <c r="BG31" s="832">
        <v>72.042100000000005</v>
      </c>
      <c r="BH31" s="832">
        <v>7.2393400000000003</v>
      </c>
      <c r="BI31" s="832">
        <v>10.483599999999999</v>
      </c>
      <c r="BJ31" s="832">
        <v>10.234959999999999</v>
      </c>
      <c r="BK31" s="661"/>
      <c r="BL31" s="852" t="s">
        <v>1957</v>
      </c>
      <c r="BM31" s="852" t="s">
        <v>1958</v>
      </c>
      <c r="BN31" s="852" t="s">
        <v>1959</v>
      </c>
      <c r="BO31" s="852" t="s">
        <v>1960</v>
      </c>
      <c r="BP31" s="852" t="s">
        <v>1961</v>
      </c>
      <c r="BQ31" s="661"/>
      <c r="BR31" s="350" t="s">
        <v>443</v>
      </c>
    </row>
    <row r="32" spans="1:70" s="351" customFormat="1" x14ac:dyDescent="0.25">
      <c r="A32" s="341" t="s">
        <v>1984</v>
      </c>
      <c r="B32" s="661"/>
      <c r="C32" s="709">
        <v>43455</v>
      </c>
      <c r="D32" s="661"/>
      <c r="E32" s="342">
        <v>722.54600000000005</v>
      </c>
      <c r="F32" s="661"/>
      <c r="G32" s="343">
        <v>35.709000000000003</v>
      </c>
      <c r="H32" s="345"/>
      <c r="I32" s="344">
        <v>0.74960000000000004</v>
      </c>
      <c r="J32" s="344">
        <v>1.2321</v>
      </c>
      <c r="K32" s="344">
        <v>5.4766000000000004</v>
      </c>
      <c r="L32" s="344">
        <v>19.175000000000001</v>
      </c>
      <c r="M32" s="344">
        <v>5.157</v>
      </c>
      <c r="N32" s="346">
        <v>5.7293000000000003</v>
      </c>
      <c r="O32" s="344">
        <v>5.9012000000000002</v>
      </c>
      <c r="P32" s="344">
        <v>21.555199999999999</v>
      </c>
      <c r="Q32" s="344">
        <v>17.333600000000001</v>
      </c>
      <c r="R32" s="344" t="s">
        <v>430</v>
      </c>
      <c r="S32" s="344">
        <v>1.286</v>
      </c>
      <c r="T32" s="344">
        <v>22.323399999999999</v>
      </c>
      <c r="U32" s="344">
        <v>5.3829000000000002</v>
      </c>
      <c r="V32" s="344">
        <v>8.7681000000000004</v>
      </c>
      <c r="W32" s="344">
        <v>1.286</v>
      </c>
      <c r="X32" s="344">
        <v>18.404599999999999</v>
      </c>
      <c r="Y32" s="345"/>
      <c r="Z32" s="342">
        <v>3</v>
      </c>
      <c r="AA32" s="342">
        <v>1</v>
      </c>
      <c r="AB32" s="342">
        <v>1</v>
      </c>
      <c r="AC32" s="342">
        <v>1</v>
      </c>
      <c r="AD32" s="342">
        <v>1</v>
      </c>
      <c r="AE32" s="342">
        <v>2</v>
      </c>
      <c r="AF32" s="342">
        <v>1</v>
      </c>
      <c r="AG32" s="342">
        <v>1</v>
      </c>
      <c r="AH32" s="342">
        <v>2</v>
      </c>
      <c r="AI32" s="342" t="s">
        <v>430</v>
      </c>
      <c r="AJ32" s="342">
        <v>1</v>
      </c>
      <c r="AK32" s="342">
        <v>1</v>
      </c>
      <c r="AL32" s="342">
        <v>1</v>
      </c>
      <c r="AM32" s="342">
        <v>2</v>
      </c>
      <c r="AN32" s="342">
        <v>1</v>
      </c>
      <c r="AO32" s="661"/>
      <c r="AP32" s="344" t="s">
        <v>430</v>
      </c>
      <c r="AQ32" s="344">
        <v>19.39</v>
      </c>
      <c r="AR32" s="344">
        <v>17.510000000000002</v>
      </c>
      <c r="AS32" s="344">
        <v>13.64</v>
      </c>
      <c r="AT32" s="344">
        <v>16.850000000000001</v>
      </c>
      <c r="AU32" s="347"/>
      <c r="AV32" s="342" t="s">
        <v>430</v>
      </c>
      <c r="AW32" s="342">
        <v>2</v>
      </c>
      <c r="AX32" s="342">
        <v>1</v>
      </c>
      <c r="AY32" s="342">
        <v>1</v>
      </c>
      <c r="AZ32" s="342">
        <v>1</v>
      </c>
      <c r="BA32" s="358"/>
      <c r="BB32" s="344">
        <v>17.097408343147599</v>
      </c>
      <c r="BC32" s="359">
        <v>1.109137375093</v>
      </c>
      <c r="BD32" s="359">
        <v>8.0821955520008107E-2</v>
      </c>
      <c r="BE32" s="359">
        <v>0.14277055247920301</v>
      </c>
      <c r="BF32" s="661"/>
      <c r="BG32" s="832">
        <v>46.886099999999999</v>
      </c>
      <c r="BH32" s="832">
        <v>15.7279</v>
      </c>
      <c r="BI32" s="832">
        <v>34.0306</v>
      </c>
      <c r="BJ32" s="832">
        <v>3.3553999999999999</v>
      </c>
      <c r="BK32" s="661"/>
      <c r="BL32" s="852" t="s">
        <v>1258</v>
      </c>
      <c r="BM32" s="852" t="s">
        <v>504</v>
      </c>
      <c r="BN32" s="852" t="s">
        <v>1963</v>
      </c>
      <c r="BO32" s="852" t="s">
        <v>1156</v>
      </c>
      <c r="BP32" s="852" t="s">
        <v>1964</v>
      </c>
      <c r="BQ32" s="661"/>
      <c r="BR32" s="350" t="s">
        <v>436</v>
      </c>
    </row>
    <row r="33" spans="1:70" s="351" customFormat="1" x14ac:dyDescent="0.25">
      <c r="A33" s="341" t="s">
        <v>1985</v>
      </c>
      <c r="B33" s="661"/>
      <c r="C33" s="709">
        <v>45546</v>
      </c>
      <c r="D33" s="661"/>
      <c r="E33" s="342">
        <v>613.35</v>
      </c>
      <c r="F33" s="661"/>
      <c r="G33" s="343">
        <v>9.8122000000000007</v>
      </c>
      <c r="H33" s="345"/>
      <c r="I33" s="344">
        <v>0.5534</v>
      </c>
      <c r="J33" s="344">
        <v>0.24829999999999999</v>
      </c>
      <c r="K33" s="344">
        <v>2.4516</v>
      </c>
      <c r="L33" s="344">
        <v>8.2402999999999995</v>
      </c>
      <c r="M33" s="344">
        <v>-3.5958999999999999</v>
      </c>
      <c r="N33" s="346">
        <v>-0.25619999999999998</v>
      </c>
      <c r="O33" s="344" t="s">
        <v>430</v>
      </c>
      <c r="P33" s="344" t="s">
        <v>430</v>
      </c>
      <c r="Q33" s="344" t="s">
        <v>430</v>
      </c>
      <c r="R33" s="344" t="s">
        <v>430</v>
      </c>
      <c r="S33" s="344">
        <v>0.76300000000000001</v>
      </c>
      <c r="T33" s="344">
        <v>9.5173000000000005</v>
      </c>
      <c r="U33" s="344">
        <v>-2.7744</v>
      </c>
      <c r="V33" s="344">
        <v>2.6273</v>
      </c>
      <c r="W33" s="344">
        <v>0.76300000000000001</v>
      </c>
      <c r="X33" s="344">
        <v>-1.0446</v>
      </c>
      <c r="Y33" s="345"/>
      <c r="Z33" s="342">
        <v>8</v>
      </c>
      <c r="AA33" s="342">
        <v>9</v>
      </c>
      <c r="AB33" s="342">
        <v>8</v>
      </c>
      <c r="AC33" s="342">
        <v>7</v>
      </c>
      <c r="AD33" s="342">
        <v>7</v>
      </c>
      <c r="AE33" s="342">
        <v>6</v>
      </c>
      <c r="AF33" s="342" t="s">
        <v>430</v>
      </c>
      <c r="AG33" s="342" t="s">
        <v>430</v>
      </c>
      <c r="AH33" s="342" t="s">
        <v>430</v>
      </c>
      <c r="AI33" s="342" t="s">
        <v>430</v>
      </c>
      <c r="AJ33" s="342">
        <v>9</v>
      </c>
      <c r="AK33" s="342">
        <v>7</v>
      </c>
      <c r="AL33" s="342">
        <v>7</v>
      </c>
      <c r="AM33" s="342">
        <v>6</v>
      </c>
      <c r="AN33" s="342">
        <v>9</v>
      </c>
      <c r="AO33" s="661"/>
      <c r="AP33" s="344" t="s">
        <v>430</v>
      </c>
      <c r="AQ33" s="344" t="s">
        <v>430</v>
      </c>
      <c r="AR33" s="344" t="s">
        <v>430</v>
      </c>
      <c r="AS33" s="344" t="s">
        <v>430</v>
      </c>
      <c r="AT33" s="344">
        <v>2.04</v>
      </c>
      <c r="AU33" s="347"/>
      <c r="AV33" s="342" t="s">
        <v>430</v>
      </c>
      <c r="AW33" s="342" t="s">
        <v>430</v>
      </c>
      <c r="AX33" s="342" t="s">
        <v>430</v>
      </c>
      <c r="AY33" s="342" t="s">
        <v>430</v>
      </c>
      <c r="AZ33" s="342">
        <v>6</v>
      </c>
      <c r="BA33" s="358"/>
      <c r="BB33" s="344">
        <v>14.7506800442538</v>
      </c>
      <c r="BC33" s="359">
        <v>0.89996648523988299</v>
      </c>
      <c r="BD33" s="359">
        <v>-3.6687668803958101E-2</v>
      </c>
      <c r="BE33" s="359">
        <v>-0.64256795300756298</v>
      </c>
      <c r="BF33" s="661"/>
      <c r="BG33" s="832">
        <v>63.893999999999998</v>
      </c>
      <c r="BH33" s="832">
        <v>23.156199999999998</v>
      </c>
      <c r="BI33" s="832">
        <v>5.5398399999999999</v>
      </c>
      <c r="BJ33" s="832">
        <v>7.4099599999999999</v>
      </c>
      <c r="BK33" s="661"/>
      <c r="BL33" s="852" t="s">
        <v>1966</v>
      </c>
      <c r="BM33" s="852" t="s">
        <v>1967</v>
      </c>
      <c r="BN33" s="852" t="s">
        <v>1968</v>
      </c>
      <c r="BO33" s="852" t="s">
        <v>1969</v>
      </c>
      <c r="BP33" s="852" t="s">
        <v>1970</v>
      </c>
      <c r="BQ33" s="661"/>
      <c r="BR33" s="350" t="s">
        <v>443</v>
      </c>
    </row>
    <row r="34" spans="1:70" s="351" customFormat="1" ht="11" x14ac:dyDescent="0.3">
      <c r="A34" s="835" t="s">
        <v>1986</v>
      </c>
      <c r="B34" s="858"/>
      <c r="C34" s="837">
        <v>46049</v>
      </c>
      <c r="D34" s="858"/>
      <c r="E34" s="838">
        <v>235.46600000000001</v>
      </c>
      <c r="F34" s="858"/>
      <c r="G34" s="839">
        <v>9.77</v>
      </c>
      <c r="H34" s="859"/>
      <c r="I34" s="840">
        <v>0.55579999999999996</v>
      </c>
      <c r="J34" s="840">
        <v>0.71130000000000004</v>
      </c>
      <c r="K34" s="840">
        <v>4.0247000000000002</v>
      </c>
      <c r="L34" s="840">
        <v>8.7126000000000001</v>
      </c>
      <c r="M34" s="840" t="s">
        <v>430</v>
      </c>
      <c r="N34" s="842" t="s">
        <v>430</v>
      </c>
      <c r="O34" s="840" t="s">
        <v>430</v>
      </c>
      <c r="P34" s="840" t="s">
        <v>430</v>
      </c>
      <c r="Q34" s="840" t="s">
        <v>430</v>
      </c>
      <c r="R34" s="840" t="s">
        <v>430</v>
      </c>
      <c r="S34" s="840">
        <v>0.89849999999999997</v>
      </c>
      <c r="T34" s="840">
        <v>10.1838</v>
      </c>
      <c r="U34" s="840" t="s">
        <v>430</v>
      </c>
      <c r="V34" s="840" t="s">
        <v>430</v>
      </c>
      <c r="W34" s="840">
        <v>0.89849999999999997</v>
      </c>
      <c r="X34" s="840">
        <v>-2.2999999999999998</v>
      </c>
      <c r="Y34" s="859"/>
      <c r="Z34" s="838">
        <v>7</v>
      </c>
      <c r="AA34" s="838">
        <v>3</v>
      </c>
      <c r="AB34" s="838">
        <v>3</v>
      </c>
      <c r="AC34" s="838">
        <v>5</v>
      </c>
      <c r="AD34" s="838" t="s">
        <v>430</v>
      </c>
      <c r="AE34" s="838" t="s">
        <v>430</v>
      </c>
      <c r="AF34" s="838" t="s">
        <v>430</v>
      </c>
      <c r="AG34" s="838" t="s">
        <v>430</v>
      </c>
      <c r="AH34" s="838" t="s">
        <v>430</v>
      </c>
      <c r="AI34" s="838" t="s">
        <v>430</v>
      </c>
      <c r="AJ34" s="838">
        <v>6</v>
      </c>
      <c r="AK34" s="838">
        <v>6</v>
      </c>
      <c r="AL34" s="838" t="s">
        <v>430</v>
      </c>
      <c r="AM34" s="838" t="s">
        <v>430</v>
      </c>
      <c r="AN34" s="838">
        <v>6</v>
      </c>
      <c r="AO34" s="858"/>
      <c r="AP34" s="840" t="s">
        <v>430</v>
      </c>
      <c r="AQ34" s="840" t="s">
        <v>430</v>
      </c>
      <c r="AR34" s="840" t="s">
        <v>430</v>
      </c>
      <c r="AS34" s="840" t="s">
        <v>430</v>
      </c>
      <c r="AT34" s="840" t="s">
        <v>430</v>
      </c>
      <c r="AU34" s="843"/>
      <c r="AV34" s="838" t="s">
        <v>430</v>
      </c>
      <c r="AW34" s="838" t="s">
        <v>430</v>
      </c>
      <c r="AX34" s="838" t="s">
        <v>430</v>
      </c>
      <c r="AY34" s="838" t="s">
        <v>430</v>
      </c>
      <c r="AZ34" s="838" t="s">
        <v>430</v>
      </c>
      <c r="BA34" s="845"/>
      <c r="BB34" s="840">
        <v>23.9308014022929</v>
      </c>
      <c r="BC34" s="863">
        <v>0.96353764200330905</v>
      </c>
      <c r="BD34" s="863">
        <v>-2.19931752325319E-2</v>
      </c>
      <c r="BE34" s="863">
        <v>-0.80879197280823101</v>
      </c>
      <c r="BF34" s="858"/>
      <c r="BG34" s="840">
        <v>77.052999999999997</v>
      </c>
      <c r="BH34" s="840">
        <v>17.887499999999999</v>
      </c>
      <c r="BI34" s="840">
        <v>2.0406200000000001</v>
      </c>
      <c r="BJ34" s="840">
        <v>3.0188799999999998</v>
      </c>
      <c r="BK34" s="858"/>
      <c r="BL34" s="860" t="s">
        <v>1972</v>
      </c>
      <c r="BM34" s="860" t="s">
        <v>1973</v>
      </c>
      <c r="BN34" s="860" t="s">
        <v>1974</v>
      </c>
      <c r="BO34" s="860" t="s">
        <v>989</v>
      </c>
      <c r="BP34" s="860" t="s">
        <v>1975</v>
      </c>
      <c r="BQ34" s="858"/>
      <c r="BR34" s="850" t="s">
        <v>443</v>
      </c>
    </row>
    <row r="35" spans="1:70" x14ac:dyDescent="0.25">
      <c r="A35" s="36" t="s">
        <v>93</v>
      </c>
      <c r="B35" s="43"/>
      <c r="C35" s="710"/>
      <c r="D35" s="43"/>
      <c r="E35" s="51"/>
      <c r="F35" s="43"/>
      <c r="G35" s="55"/>
      <c r="H35" s="66"/>
      <c r="I35" s="59">
        <v>0.66990000000000005</v>
      </c>
      <c r="J35" s="59">
        <v>0.50209999999999999</v>
      </c>
      <c r="K35" s="59">
        <v>2.5375999999999999</v>
      </c>
      <c r="L35" s="59">
        <v>9.3684999999999992</v>
      </c>
      <c r="M35" s="59">
        <v>-1.9821</v>
      </c>
      <c r="N35" s="70">
        <v>1.56</v>
      </c>
      <c r="O35" s="59">
        <v>2.4333</v>
      </c>
      <c r="P35" s="59">
        <v>16.2468</v>
      </c>
      <c r="Q35" s="59">
        <v>15.534599999999999</v>
      </c>
      <c r="R35" s="59">
        <v>14.956099999999999</v>
      </c>
      <c r="S35" s="59">
        <v>0.89429999999999998</v>
      </c>
      <c r="T35" s="59">
        <v>11.342700000000001</v>
      </c>
      <c r="U35" s="59">
        <v>-1.0651999999999999</v>
      </c>
      <c r="V35" s="59">
        <v>3.665</v>
      </c>
      <c r="W35" s="59">
        <v>0.89429999999999998</v>
      </c>
      <c r="X35" s="59">
        <v>12.3904</v>
      </c>
      <c r="Y35" s="66"/>
      <c r="Z35" s="51">
        <v>9</v>
      </c>
      <c r="AA35" s="51">
        <v>11</v>
      </c>
      <c r="AB35" s="51">
        <v>11</v>
      </c>
      <c r="AC35" s="51">
        <v>11</v>
      </c>
      <c r="AD35" s="51">
        <v>10</v>
      </c>
      <c r="AE35" s="51">
        <v>10</v>
      </c>
      <c r="AF35" s="51">
        <v>9</v>
      </c>
      <c r="AG35" s="51">
        <v>9</v>
      </c>
      <c r="AH35" s="51">
        <v>8</v>
      </c>
      <c r="AI35" s="51">
        <v>5</v>
      </c>
      <c r="AJ35" s="51">
        <v>11</v>
      </c>
      <c r="AK35" s="51">
        <v>11</v>
      </c>
      <c r="AL35" s="51">
        <v>10</v>
      </c>
      <c r="AM35" s="51">
        <v>10</v>
      </c>
      <c r="AN35" s="51">
        <v>11</v>
      </c>
      <c r="AO35" s="43"/>
      <c r="AP35" s="59">
        <v>15.494</v>
      </c>
      <c r="AQ35" s="59">
        <v>17.3333333333333</v>
      </c>
      <c r="AR35" s="59">
        <v>13.66</v>
      </c>
      <c r="AS35" s="59">
        <v>7.7088888888888896</v>
      </c>
      <c r="AT35" s="59">
        <v>4.3600000000000003</v>
      </c>
      <c r="AU35" s="78"/>
      <c r="AV35" s="51">
        <v>5</v>
      </c>
      <c r="AW35" s="51">
        <v>6</v>
      </c>
      <c r="AX35" s="51">
        <v>8</v>
      </c>
      <c r="AY35" s="51">
        <v>9</v>
      </c>
      <c r="AZ35" s="51">
        <v>10</v>
      </c>
      <c r="BA35" s="254"/>
      <c r="BB35" s="59"/>
      <c r="BC35" s="272"/>
      <c r="BD35" s="272"/>
      <c r="BE35" s="272"/>
      <c r="BF35" s="43"/>
      <c r="BG35" s="59"/>
      <c r="BH35" s="59"/>
      <c r="BI35" s="59"/>
      <c r="BJ35" s="59"/>
      <c r="BK35" s="43"/>
      <c r="BL35" s="84"/>
      <c r="BM35" s="84"/>
      <c r="BN35" s="84"/>
      <c r="BO35" s="84"/>
      <c r="BP35" s="84"/>
      <c r="BQ35" s="43"/>
      <c r="BR35" s="88"/>
    </row>
    <row r="36" spans="1:70" x14ac:dyDescent="0.25">
      <c r="A36" s="37" t="s">
        <v>94</v>
      </c>
      <c r="B36" s="44"/>
      <c r="C36" s="711"/>
      <c r="D36" s="44"/>
      <c r="E36" s="52"/>
      <c r="F36" s="44"/>
      <c r="G36" s="56"/>
      <c r="H36" s="67"/>
      <c r="I36" s="60">
        <v>0.83630000000000004</v>
      </c>
      <c r="J36" s="60">
        <v>1.2321</v>
      </c>
      <c r="K36" s="60">
        <v>5.4766000000000004</v>
      </c>
      <c r="L36" s="60">
        <v>19.175000000000001</v>
      </c>
      <c r="M36" s="60">
        <v>5.157</v>
      </c>
      <c r="N36" s="71">
        <v>9.6334</v>
      </c>
      <c r="O36" s="60">
        <v>5.9012000000000002</v>
      </c>
      <c r="P36" s="60">
        <v>21.555199999999999</v>
      </c>
      <c r="Q36" s="60">
        <v>20.2058</v>
      </c>
      <c r="R36" s="60">
        <v>16.624099999999999</v>
      </c>
      <c r="S36" s="60">
        <v>1.286</v>
      </c>
      <c r="T36" s="60">
        <v>22.323399999999999</v>
      </c>
      <c r="U36" s="60">
        <v>5.3829000000000002</v>
      </c>
      <c r="V36" s="60">
        <v>11.9636</v>
      </c>
      <c r="W36" s="60">
        <v>1.286</v>
      </c>
      <c r="X36" s="60">
        <v>19.352</v>
      </c>
      <c r="Y36" s="67"/>
      <c r="Z36" s="52"/>
      <c r="AA36" s="52"/>
      <c r="AB36" s="52"/>
      <c r="AC36" s="52"/>
      <c r="AD36" s="52"/>
      <c r="AE36" s="52"/>
      <c r="AF36" s="52"/>
      <c r="AG36" s="52"/>
      <c r="AH36" s="52"/>
      <c r="AI36" s="52"/>
      <c r="AJ36" s="52"/>
      <c r="AK36" s="52"/>
      <c r="AL36" s="52"/>
      <c r="AM36" s="52"/>
      <c r="AN36" s="52"/>
      <c r="AO36" s="44"/>
      <c r="AP36" s="60">
        <v>18.350000000000001</v>
      </c>
      <c r="AQ36" s="60">
        <v>21.6</v>
      </c>
      <c r="AR36" s="60">
        <v>17.510000000000002</v>
      </c>
      <c r="AS36" s="60">
        <v>13.64</v>
      </c>
      <c r="AT36" s="60">
        <v>16.850000000000001</v>
      </c>
      <c r="AU36" s="79"/>
      <c r="AV36" s="52"/>
      <c r="AW36" s="52"/>
      <c r="AX36" s="52"/>
      <c r="AY36" s="52"/>
      <c r="AZ36" s="52"/>
      <c r="BA36" s="255"/>
      <c r="BB36" s="60"/>
      <c r="BC36" s="273"/>
      <c r="BD36" s="273"/>
      <c r="BE36" s="273"/>
      <c r="BF36" s="44"/>
      <c r="BG36" s="60"/>
      <c r="BH36" s="60"/>
      <c r="BI36" s="60"/>
      <c r="BJ36" s="60"/>
      <c r="BK36" s="44"/>
      <c r="BL36" s="85"/>
      <c r="BM36" s="85"/>
      <c r="BN36" s="85"/>
      <c r="BO36" s="85"/>
      <c r="BP36" s="85"/>
      <c r="BQ36" s="44"/>
      <c r="BR36" s="89"/>
    </row>
    <row r="37" spans="1:70" x14ac:dyDescent="0.25">
      <c r="A37" s="37" t="s">
        <v>95</v>
      </c>
      <c r="B37" s="44"/>
      <c r="C37" s="711"/>
      <c r="D37" s="44"/>
      <c r="E37" s="52"/>
      <c r="F37" s="44"/>
      <c r="G37" s="56"/>
      <c r="H37" s="67"/>
      <c r="I37" s="60">
        <v>0.36249999999999999</v>
      </c>
      <c r="J37" s="60">
        <v>-6.4199999999999993E-2</v>
      </c>
      <c r="K37" s="60">
        <v>-0.88119999999999998</v>
      </c>
      <c r="L37" s="60">
        <v>3.8751000000000002</v>
      </c>
      <c r="M37" s="60">
        <v>-6.7584999999999997</v>
      </c>
      <c r="N37" s="71">
        <v>-2.4588000000000001</v>
      </c>
      <c r="O37" s="60">
        <v>-0.78610000000000002</v>
      </c>
      <c r="P37" s="60">
        <v>12.6912</v>
      </c>
      <c r="Q37" s="60">
        <v>12.0741</v>
      </c>
      <c r="R37" s="60">
        <v>13.430999999999999</v>
      </c>
      <c r="S37" s="60">
        <v>0.30280000000000001</v>
      </c>
      <c r="T37" s="60">
        <v>5.2930000000000001</v>
      </c>
      <c r="U37" s="60">
        <v>-5.8063000000000002</v>
      </c>
      <c r="V37" s="60">
        <v>-1.1760999999999999</v>
      </c>
      <c r="W37" s="60">
        <v>0.30280000000000001</v>
      </c>
      <c r="X37" s="60">
        <v>-2.2999999999999998</v>
      </c>
      <c r="Y37" s="67"/>
      <c r="Z37" s="52"/>
      <c r="AA37" s="52"/>
      <c r="AB37" s="52"/>
      <c r="AC37" s="52"/>
      <c r="AD37" s="52"/>
      <c r="AE37" s="52"/>
      <c r="AF37" s="52"/>
      <c r="AG37" s="52"/>
      <c r="AH37" s="52"/>
      <c r="AI37" s="52"/>
      <c r="AJ37" s="52"/>
      <c r="AK37" s="52"/>
      <c r="AL37" s="52"/>
      <c r="AM37" s="52"/>
      <c r="AN37" s="52"/>
      <c r="AO37" s="44"/>
      <c r="AP37" s="60">
        <v>13.65</v>
      </c>
      <c r="AQ37" s="60">
        <v>13.73</v>
      </c>
      <c r="AR37" s="60">
        <v>9.74</v>
      </c>
      <c r="AS37" s="60">
        <v>3.27</v>
      </c>
      <c r="AT37" s="60">
        <v>-4.38</v>
      </c>
      <c r="AU37" s="79"/>
      <c r="AV37" s="52"/>
      <c r="AW37" s="52"/>
      <c r="AX37" s="52"/>
      <c r="AY37" s="52"/>
      <c r="AZ37" s="52"/>
      <c r="BA37" s="255"/>
      <c r="BB37" s="60"/>
      <c r="BC37" s="273"/>
      <c r="BD37" s="273"/>
      <c r="BE37" s="273"/>
      <c r="BF37" s="44"/>
      <c r="BG37" s="60"/>
      <c r="BH37" s="60"/>
      <c r="BI37" s="60"/>
      <c r="BJ37" s="60"/>
      <c r="BK37" s="44"/>
      <c r="BL37" s="85"/>
      <c r="BM37" s="85"/>
      <c r="BN37" s="85"/>
      <c r="BO37" s="85"/>
      <c r="BP37" s="85"/>
      <c r="BQ37" s="44"/>
      <c r="BR37" s="89"/>
    </row>
    <row r="38" spans="1:70" x14ac:dyDescent="0.25">
      <c r="A38" s="38" t="s">
        <v>96</v>
      </c>
      <c r="B38" s="45"/>
      <c r="C38" s="712"/>
      <c r="D38" s="45"/>
      <c r="E38" s="53"/>
      <c r="F38" s="45"/>
      <c r="G38" s="57"/>
      <c r="H38" s="68"/>
      <c r="I38" s="61">
        <v>0.73609999999999998</v>
      </c>
      <c r="J38" s="61">
        <v>0.46050000000000002</v>
      </c>
      <c r="K38" s="61">
        <v>2.6387</v>
      </c>
      <c r="L38" s="61">
        <v>8.6113999999999997</v>
      </c>
      <c r="M38" s="61">
        <v>-2.8891499999999999</v>
      </c>
      <c r="N38" s="72">
        <v>-0.113</v>
      </c>
      <c r="O38" s="61">
        <v>1.6637</v>
      </c>
      <c r="P38" s="61">
        <v>15.7995</v>
      </c>
      <c r="Q38" s="61">
        <v>15.341699999999999</v>
      </c>
      <c r="R38" s="61">
        <v>14.6828</v>
      </c>
      <c r="S38" s="61">
        <v>0.89849999999999997</v>
      </c>
      <c r="T38" s="61">
        <v>10.1838</v>
      </c>
      <c r="U38" s="61">
        <v>-2.1309</v>
      </c>
      <c r="V38" s="61">
        <v>2.6273</v>
      </c>
      <c r="W38" s="61">
        <v>0.89849999999999997</v>
      </c>
      <c r="X38" s="61">
        <v>14.739000000000001</v>
      </c>
      <c r="Y38" s="68"/>
      <c r="Z38" s="53"/>
      <c r="AA38" s="53"/>
      <c r="AB38" s="53"/>
      <c r="AC38" s="53"/>
      <c r="AD38" s="53"/>
      <c r="AE38" s="53"/>
      <c r="AF38" s="53"/>
      <c r="AG38" s="53"/>
      <c r="AH38" s="53"/>
      <c r="AI38" s="53"/>
      <c r="AJ38" s="53"/>
      <c r="AK38" s="53"/>
      <c r="AL38" s="53"/>
      <c r="AM38" s="53"/>
      <c r="AN38" s="53"/>
      <c r="AO38" s="45"/>
      <c r="AP38" s="61">
        <v>14.89</v>
      </c>
      <c r="AQ38" s="61">
        <v>16.73</v>
      </c>
      <c r="AR38" s="61">
        <v>12.88</v>
      </c>
      <c r="AS38" s="61">
        <v>6.93</v>
      </c>
      <c r="AT38" s="61">
        <v>2.39</v>
      </c>
      <c r="AU38" s="80"/>
      <c r="AV38" s="53"/>
      <c r="AW38" s="53"/>
      <c r="AX38" s="53"/>
      <c r="AY38" s="53"/>
      <c r="AZ38" s="53"/>
      <c r="BA38" s="258"/>
      <c r="BB38" s="61"/>
      <c r="BC38" s="275"/>
      <c r="BD38" s="275"/>
      <c r="BE38" s="275"/>
      <c r="BF38" s="45"/>
      <c r="BG38" s="61"/>
      <c r="BH38" s="61"/>
      <c r="BI38" s="61"/>
      <c r="BJ38" s="61"/>
      <c r="BK38" s="45"/>
      <c r="BL38" s="86"/>
      <c r="BM38" s="86"/>
      <c r="BN38" s="86"/>
      <c r="BO38" s="86"/>
      <c r="BP38" s="86"/>
      <c r="BQ38" s="45"/>
      <c r="BR38" s="90"/>
    </row>
    <row r="39" spans="1:70" ht="14.5" x14ac:dyDescent="0.25">
      <c r="A39" s="39" t="s">
        <v>91</v>
      </c>
      <c r="B39" s="40"/>
      <c r="C39" s="71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1"/>
      <c r="AQ39" s="241"/>
      <c r="AR39" s="241"/>
      <c r="AS39" s="241"/>
      <c r="AT39" s="241"/>
      <c r="AU39" s="69"/>
      <c r="AV39" s="243"/>
      <c r="AW39" s="243"/>
      <c r="AX39" s="243"/>
      <c r="AY39" s="243"/>
      <c r="AZ39" s="243"/>
      <c r="BA39" s="69"/>
      <c r="BB39" s="241"/>
      <c r="BC39" s="241"/>
      <c r="BD39" s="241"/>
      <c r="BE39" s="241"/>
      <c r="BF39" s="40"/>
      <c r="BG39" s="241"/>
      <c r="BH39" s="241"/>
      <c r="BI39" s="241"/>
      <c r="BJ39" s="241"/>
      <c r="BK39" s="40"/>
      <c r="BL39" s="40"/>
      <c r="BM39" s="41"/>
    </row>
    <row r="40" spans="1:70" s="106" customFormat="1" x14ac:dyDescent="0.25">
      <c r="A40" s="134" t="s">
        <v>426</v>
      </c>
      <c r="B40" s="134"/>
      <c r="C40" s="717"/>
      <c r="D40" s="134"/>
      <c r="E40" s="134"/>
      <c r="F40" s="134"/>
      <c r="G40" s="134"/>
      <c r="H40" s="130"/>
      <c r="I40" s="129">
        <v>0.70750000000000002</v>
      </c>
      <c r="J40" s="129">
        <v>0.51319999999999999</v>
      </c>
      <c r="K40" s="129">
        <v>3.2705000000000002</v>
      </c>
      <c r="L40" s="129">
        <v>6.9664999999999999</v>
      </c>
      <c r="M40" s="129">
        <v>-7.6140999999999996</v>
      </c>
      <c r="N40" s="131">
        <v>-3.9523000000000001</v>
      </c>
      <c r="O40" s="129">
        <v>1.2642</v>
      </c>
      <c r="P40" s="129">
        <v>9.25</v>
      </c>
      <c r="Q40" s="129">
        <v>10.265700000000001</v>
      </c>
      <c r="R40" s="129">
        <v>12.589</v>
      </c>
      <c r="S40" s="129">
        <v>1.2987</v>
      </c>
      <c r="T40" s="129">
        <v>8.7947000000000006</v>
      </c>
      <c r="U40" s="129">
        <v>-6.9107000000000003</v>
      </c>
      <c r="V40" s="129">
        <v>-1.0202</v>
      </c>
      <c r="W40" s="129">
        <v>1.2987</v>
      </c>
      <c r="X40" s="129" t="s">
        <v>428</v>
      </c>
      <c r="Y40" s="130"/>
      <c r="Z40" s="127"/>
      <c r="AA40" s="127"/>
      <c r="AB40" s="127"/>
      <c r="AC40" s="127"/>
      <c r="AD40" s="127"/>
      <c r="AE40" s="127"/>
      <c r="AF40" s="127"/>
      <c r="AG40" s="127"/>
      <c r="AH40" s="127"/>
      <c r="AI40" s="127"/>
      <c r="AJ40" s="127"/>
      <c r="AK40" s="127"/>
      <c r="AL40" s="127"/>
      <c r="AM40" s="127"/>
      <c r="AN40" s="127"/>
      <c r="AO40" s="130"/>
      <c r="AP40" s="129">
        <v>11.94</v>
      </c>
      <c r="AQ40" s="129">
        <v>11.46</v>
      </c>
      <c r="AR40" s="129">
        <v>7.92</v>
      </c>
      <c r="AS40" s="129">
        <v>3.83</v>
      </c>
      <c r="AT40" s="129">
        <v>-3.37</v>
      </c>
      <c r="AU40" s="130"/>
      <c r="AV40" s="244"/>
      <c r="AW40" s="244"/>
      <c r="AX40" s="244"/>
      <c r="AY40" s="244"/>
      <c r="AZ40" s="244"/>
      <c r="BA40" s="130"/>
      <c r="BB40" s="320"/>
      <c r="BC40" s="320"/>
      <c r="BD40" s="320"/>
      <c r="BE40" s="320"/>
      <c r="BF40" s="134"/>
      <c r="BG40" s="320"/>
      <c r="BH40" s="320"/>
      <c r="BI40" s="320"/>
      <c r="BJ40" s="320"/>
      <c r="BK40" s="134"/>
      <c r="BL40" s="134"/>
      <c r="BM40" s="136"/>
    </row>
    <row r="41" spans="1:70" s="106" customFormat="1" x14ac:dyDescent="0.25">
      <c r="A41" s="116" t="s">
        <v>664</v>
      </c>
      <c r="B41" s="116"/>
      <c r="C41" s="718"/>
      <c r="D41" s="116"/>
      <c r="E41" s="116"/>
      <c r="F41" s="116"/>
      <c r="G41" s="116"/>
      <c r="H41" s="112"/>
      <c r="I41" s="111">
        <v>0.66269999999999996</v>
      </c>
      <c r="J41" s="111">
        <v>0.65369999999999995</v>
      </c>
      <c r="K41" s="111">
        <v>3.3022</v>
      </c>
      <c r="L41" s="111">
        <v>11.111000000000001</v>
      </c>
      <c r="M41" s="111">
        <v>-3.4615999999999998</v>
      </c>
      <c r="N41" s="113">
        <v>-1.1995</v>
      </c>
      <c r="O41" s="111">
        <v>1.2859</v>
      </c>
      <c r="P41" s="111">
        <v>12.2578</v>
      </c>
      <c r="Q41" s="111">
        <v>11.5021</v>
      </c>
      <c r="R41" s="111">
        <v>12.705500000000001</v>
      </c>
      <c r="S41" s="111">
        <v>1.1704000000000001</v>
      </c>
      <c r="T41" s="111">
        <v>13.331799999999999</v>
      </c>
      <c r="U41" s="111">
        <v>-2.5417000000000001</v>
      </c>
      <c r="V41" s="111">
        <v>2.3344</v>
      </c>
      <c r="W41" s="111">
        <v>1.1704000000000001</v>
      </c>
      <c r="X41" s="111" t="s">
        <v>428</v>
      </c>
      <c r="Y41" s="112"/>
      <c r="Z41" s="109"/>
      <c r="AA41" s="109"/>
      <c r="AB41" s="109"/>
      <c r="AC41" s="109"/>
      <c r="AD41" s="109"/>
      <c r="AE41" s="109"/>
      <c r="AF41" s="109"/>
      <c r="AG41" s="109"/>
      <c r="AH41" s="109"/>
      <c r="AI41" s="109"/>
      <c r="AJ41" s="109"/>
      <c r="AK41" s="109"/>
      <c r="AL41" s="109"/>
      <c r="AM41" s="109"/>
      <c r="AN41" s="109"/>
      <c r="AO41" s="112"/>
      <c r="AP41" s="111">
        <v>12.72</v>
      </c>
      <c r="AQ41" s="111">
        <v>13.3</v>
      </c>
      <c r="AR41" s="111">
        <v>9.9700000000000006</v>
      </c>
      <c r="AS41" s="111">
        <v>5.88</v>
      </c>
      <c r="AT41" s="111">
        <v>3.16</v>
      </c>
      <c r="AU41" s="112"/>
      <c r="AV41" s="245"/>
      <c r="AW41" s="245"/>
      <c r="AX41" s="245"/>
      <c r="AY41" s="245"/>
      <c r="AZ41" s="245"/>
      <c r="BA41" s="112"/>
      <c r="BB41" s="274"/>
      <c r="BC41" s="274"/>
      <c r="BD41" s="274"/>
      <c r="BE41" s="274"/>
      <c r="BF41" s="116"/>
      <c r="BG41" s="274"/>
      <c r="BH41" s="274"/>
      <c r="BI41" s="274"/>
      <c r="BJ41" s="274"/>
      <c r="BK41" s="116"/>
      <c r="BL41" s="116"/>
      <c r="BM41" s="137"/>
    </row>
    <row r="42" spans="1:70" s="106" customFormat="1" x14ac:dyDescent="0.25">
      <c r="A42" s="138" t="s">
        <v>665</v>
      </c>
      <c r="B42" s="138"/>
      <c r="C42" s="719"/>
      <c r="D42" s="138"/>
      <c r="E42" s="138"/>
      <c r="F42" s="138"/>
      <c r="G42" s="138"/>
      <c r="H42" s="139"/>
      <c r="I42" s="140">
        <v>0.66259999999999997</v>
      </c>
      <c r="J42" s="140">
        <v>0.66649999999999998</v>
      </c>
      <c r="K42" s="140">
        <v>3.5165999999999999</v>
      </c>
      <c r="L42" s="140">
        <v>11.482100000000001</v>
      </c>
      <c r="M42" s="140">
        <v>-2.9941</v>
      </c>
      <c r="N42" s="141">
        <v>-0.26450000000000001</v>
      </c>
      <c r="O42" s="140">
        <v>2.2431999999999999</v>
      </c>
      <c r="P42" s="140">
        <v>13.333</v>
      </c>
      <c r="Q42" s="140">
        <v>12.623699999999999</v>
      </c>
      <c r="R42" s="140">
        <v>13.940799999999999</v>
      </c>
      <c r="S42" s="140">
        <v>1.1706000000000001</v>
      </c>
      <c r="T42" s="140">
        <v>13.7119</v>
      </c>
      <c r="U42" s="140">
        <v>-2.0697999999999999</v>
      </c>
      <c r="V42" s="140">
        <v>2.9586000000000001</v>
      </c>
      <c r="W42" s="140">
        <v>1.1706000000000001</v>
      </c>
      <c r="X42" s="140">
        <v>2.4034</v>
      </c>
      <c r="Y42" s="139"/>
      <c r="Z42" s="142"/>
      <c r="AA42" s="142"/>
      <c r="AB42" s="142"/>
      <c r="AC42" s="142"/>
      <c r="AD42" s="142"/>
      <c r="AE42" s="142"/>
      <c r="AF42" s="142"/>
      <c r="AG42" s="142"/>
      <c r="AH42" s="142"/>
      <c r="AI42" s="142"/>
      <c r="AJ42" s="142"/>
      <c r="AK42" s="142"/>
      <c r="AL42" s="142"/>
      <c r="AM42" s="142"/>
      <c r="AN42" s="142"/>
      <c r="AO42" s="139"/>
      <c r="AP42" s="140">
        <v>13.9</v>
      </c>
      <c r="AQ42" s="140">
        <v>14.48</v>
      </c>
      <c r="AR42" s="140">
        <v>11.07</v>
      </c>
      <c r="AS42" s="140">
        <v>6.92</v>
      </c>
      <c r="AT42" s="140">
        <v>4.13</v>
      </c>
      <c r="AU42" s="139"/>
      <c r="AV42" s="246"/>
      <c r="AW42" s="246"/>
      <c r="AX42" s="246"/>
      <c r="AY42" s="246"/>
      <c r="AZ42" s="246"/>
      <c r="BA42" s="121"/>
      <c r="BB42" s="321"/>
      <c r="BC42" s="321"/>
      <c r="BD42" s="321"/>
      <c r="BE42" s="321"/>
      <c r="BF42" s="138"/>
      <c r="BG42" s="321"/>
      <c r="BH42" s="321"/>
      <c r="BI42" s="321"/>
      <c r="BJ42" s="321"/>
      <c r="BK42" s="138"/>
      <c r="BL42" s="138"/>
      <c r="BM42" s="143"/>
    </row>
    <row r="46" spans="1:70" hidden="1" x14ac:dyDescent="0.25">
      <c r="A46" s="22" t="s">
        <v>179</v>
      </c>
    </row>
    <row r="47" spans="1:70" x14ac:dyDescent="0.25">
      <c r="A47" s="22" t="s">
        <v>10279</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A2DB-9380-4EA2-9FFA-0DCDF2A882DA}">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4" t="s">
        <v>43</v>
      </c>
    </row>
    <row r="3" spans="1:70" ht="20.5" x14ac:dyDescent="0.45">
      <c r="A3" s="23" t="s">
        <v>134</v>
      </c>
    </row>
    <row r="4" spans="1:70" x14ac:dyDescent="0.25">
      <c r="A4" s="484" t="s">
        <v>425</v>
      </c>
    </row>
    <row r="5" spans="1:70" ht="33" x14ac:dyDescent="0.25">
      <c r="A5" s="1107" t="s">
        <v>135</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136</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s="332" customFormat="1" x14ac:dyDescent="0.25">
      <c r="A8" s="324" t="s">
        <v>1987</v>
      </c>
      <c r="B8" s="361"/>
      <c r="C8" s="707">
        <v>38247</v>
      </c>
      <c r="D8" s="361"/>
      <c r="E8" s="325">
        <v>47765.2</v>
      </c>
      <c r="F8" s="361"/>
      <c r="G8" s="326">
        <v>388.3349</v>
      </c>
      <c r="H8" s="362"/>
      <c r="I8" s="327" t="s">
        <v>430</v>
      </c>
      <c r="J8" s="327">
        <v>1.1907000000000001</v>
      </c>
      <c r="K8" s="327">
        <v>1.9164000000000001</v>
      </c>
      <c r="L8" s="327">
        <v>13.4358</v>
      </c>
      <c r="M8" s="327">
        <v>1.3083</v>
      </c>
      <c r="N8" s="329">
        <v>8.9356000000000009</v>
      </c>
      <c r="O8" s="327">
        <v>9.0904000000000007</v>
      </c>
      <c r="P8" s="327">
        <v>16.088000000000001</v>
      </c>
      <c r="Q8" s="327">
        <v>12.8748</v>
      </c>
      <c r="R8" s="327">
        <v>14.7842</v>
      </c>
      <c r="S8" s="327">
        <v>0.91930000000000001</v>
      </c>
      <c r="T8" s="327">
        <v>15.422700000000001</v>
      </c>
      <c r="U8" s="327">
        <v>1.8997999999999999</v>
      </c>
      <c r="V8" s="327">
        <v>9.8873999999999995</v>
      </c>
      <c r="W8" s="327">
        <v>0.91930000000000001</v>
      </c>
      <c r="X8" s="327">
        <v>18.276700000000002</v>
      </c>
      <c r="Y8" s="362"/>
      <c r="Z8" s="325" t="s">
        <v>430</v>
      </c>
      <c r="AA8" s="325">
        <v>4</v>
      </c>
      <c r="AB8" s="325">
        <v>17</v>
      </c>
      <c r="AC8" s="325">
        <v>5</v>
      </c>
      <c r="AD8" s="325">
        <v>3</v>
      </c>
      <c r="AE8" s="325">
        <v>2</v>
      </c>
      <c r="AF8" s="325">
        <v>1</v>
      </c>
      <c r="AG8" s="325">
        <v>5</v>
      </c>
      <c r="AH8" s="325">
        <v>6</v>
      </c>
      <c r="AI8" s="325">
        <v>3</v>
      </c>
      <c r="AJ8" s="325">
        <v>15</v>
      </c>
      <c r="AK8" s="325">
        <v>6</v>
      </c>
      <c r="AL8" s="325">
        <v>3</v>
      </c>
      <c r="AM8" s="325">
        <v>2</v>
      </c>
      <c r="AN8" s="325">
        <v>15</v>
      </c>
      <c r="AO8" s="361"/>
      <c r="AP8" s="327">
        <v>14.95</v>
      </c>
      <c r="AQ8" s="327">
        <v>15.46</v>
      </c>
      <c r="AR8" s="327">
        <v>13.61</v>
      </c>
      <c r="AS8" s="327">
        <v>12.98</v>
      </c>
      <c r="AT8" s="327">
        <v>12.33</v>
      </c>
      <c r="AU8" s="330"/>
      <c r="AV8" s="325">
        <v>4</v>
      </c>
      <c r="AW8" s="325">
        <v>3</v>
      </c>
      <c r="AX8" s="325">
        <v>4</v>
      </c>
      <c r="AY8" s="325">
        <v>1</v>
      </c>
      <c r="AZ8" s="325">
        <v>3</v>
      </c>
      <c r="BA8" s="356"/>
      <c r="BB8" s="327">
        <v>12.6448841831676</v>
      </c>
      <c r="BC8" s="363">
        <v>0.84415925461817398</v>
      </c>
      <c r="BD8" s="363">
        <v>7.2820947932685801E-2</v>
      </c>
      <c r="BE8" s="363">
        <v>5.5688895155341901E-2</v>
      </c>
      <c r="BF8" s="361"/>
      <c r="BG8" s="831">
        <v>60.610599999999998</v>
      </c>
      <c r="BH8" s="831">
        <v>14.482100000000001</v>
      </c>
      <c r="BI8" s="831">
        <v>4.2497400000000001</v>
      </c>
      <c r="BJ8" s="831">
        <v>20.65756</v>
      </c>
      <c r="BK8" s="361"/>
      <c r="BL8" s="833" t="s">
        <v>1988</v>
      </c>
      <c r="BM8" s="833" t="s">
        <v>1989</v>
      </c>
      <c r="BN8" s="833" t="s">
        <v>1990</v>
      </c>
      <c r="BO8" s="833" t="s">
        <v>1991</v>
      </c>
      <c r="BP8" s="833" t="s">
        <v>1992</v>
      </c>
      <c r="BQ8" s="361"/>
      <c r="BR8" s="331" t="s">
        <v>450</v>
      </c>
    </row>
    <row r="9" spans="1:70" s="332" customFormat="1" x14ac:dyDescent="0.25">
      <c r="A9" s="333" t="s">
        <v>1993</v>
      </c>
      <c r="B9" s="365"/>
      <c r="C9" s="708">
        <v>38247</v>
      </c>
      <c r="D9" s="365"/>
      <c r="E9" s="334">
        <v>27523.3</v>
      </c>
      <c r="F9" s="365"/>
      <c r="G9" s="335">
        <v>232.30600000000001</v>
      </c>
      <c r="H9" s="366"/>
      <c r="I9" s="336">
        <v>0.46139999999999998</v>
      </c>
      <c r="J9" s="336">
        <v>0.80230000000000001</v>
      </c>
      <c r="K9" s="336">
        <v>6.008</v>
      </c>
      <c r="L9" s="336">
        <v>9.7890999999999995</v>
      </c>
      <c r="M9" s="336">
        <v>-3.6654</v>
      </c>
      <c r="N9" s="338">
        <v>0.64200000000000002</v>
      </c>
      <c r="O9" s="336">
        <v>5.3564999999999996</v>
      </c>
      <c r="P9" s="336">
        <v>16.8522</v>
      </c>
      <c r="Q9" s="336">
        <v>18.923200000000001</v>
      </c>
      <c r="R9" s="336">
        <v>14.1204</v>
      </c>
      <c r="S9" s="336">
        <v>1.2790999999999999</v>
      </c>
      <c r="T9" s="336">
        <v>11.391</v>
      </c>
      <c r="U9" s="336">
        <v>-2.6962000000000002</v>
      </c>
      <c r="V9" s="336">
        <v>0.42409999999999998</v>
      </c>
      <c r="W9" s="336">
        <v>1.2790999999999999</v>
      </c>
      <c r="X9" s="336">
        <v>15.519500000000001</v>
      </c>
      <c r="Y9" s="366"/>
      <c r="Z9" s="334">
        <v>14</v>
      </c>
      <c r="AA9" s="334">
        <v>13</v>
      </c>
      <c r="AB9" s="334">
        <v>6</v>
      </c>
      <c r="AC9" s="334">
        <v>15</v>
      </c>
      <c r="AD9" s="334">
        <v>11</v>
      </c>
      <c r="AE9" s="334">
        <v>10</v>
      </c>
      <c r="AF9" s="334">
        <v>5</v>
      </c>
      <c r="AG9" s="334">
        <v>3</v>
      </c>
      <c r="AH9" s="334">
        <v>1</v>
      </c>
      <c r="AI9" s="334">
        <v>4</v>
      </c>
      <c r="AJ9" s="334">
        <v>12</v>
      </c>
      <c r="AK9" s="334">
        <v>15</v>
      </c>
      <c r="AL9" s="334">
        <v>12</v>
      </c>
      <c r="AM9" s="334">
        <v>12</v>
      </c>
      <c r="AN9" s="334">
        <v>12</v>
      </c>
      <c r="AO9" s="365"/>
      <c r="AP9" s="336">
        <v>16.12</v>
      </c>
      <c r="AQ9" s="336">
        <v>19.059999999999999</v>
      </c>
      <c r="AR9" s="336">
        <v>15.31</v>
      </c>
      <c r="AS9" s="336">
        <v>9.27</v>
      </c>
      <c r="AT9" s="336">
        <v>2.17</v>
      </c>
      <c r="AU9" s="339"/>
      <c r="AV9" s="334">
        <v>2</v>
      </c>
      <c r="AW9" s="334">
        <v>1</v>
      </c>
      <c r="AX9" s="334">
        <v>3</v>
      </c>
      <c r="AY9" s="334">
        <v>5</v>
      </c>
      <c r="AZ9" s="334">
        <v>13</v>
      </c>
      <c r="BA9" s="357"/>
      <c r="BB9" s="336">
        <v>12.176410592070299</v>
      </c>
      <c r="BC9" s="367">
        <v>0.81466229599462903</v>
      </c>
      <c r="BD9" s="367">
        <v>8.1460624598322096E-2</v>
      </c>
      <c r="BE9" s="367">
        <v>8.1796114444530596E-2</v>
      </c>
      <c r="BF9" s="365"/>
      <c r="BG9" s="832">
        <v>74.154499999999999</v>
      </c>
      <c r="BH9" s="832">
        <v>5.9039299999999999</v>
      </c>
      <c r="BI9" s="832">
        <v>10.5608</v>
      </c>
      <c r="BJ9" s="832">
        <v>9.3807700000000001</v>
      </c>
      <c r="BK9" s="365"/>
      <c r="BL9" s="834" t="s">
        <v>1994</v>
      </c>
      <c r="BM9" s="834" t="s">
        <v>1995</v>
      </c>
      <c r="BN9" s="834" t="s">
        <v>1996</v>
      </c>
      <c r="BO9" s="834" t="s">
        <v>1997</v>
      </c>
      <c r="BP9" s="834" t="s">
        <v>1998</v>
      </c>
      <c r="BQ9" s="365"/>
      <c r="BR9" s="340" t="s">
        <v>518</v>
      </c>
    </row>
    <row r="10" spans="1:70" s="351" customFormat="1" x14ac:dyDescent="0.25">
      <c r="A10" s="341" t="s">
        <v>1999</v>
      </c>
      <c r="B10" s="369"/>
      <c r="C10" s="709">
        <v>39961</v>
      </c>
      <c r="D10" s="369"/>
      <c r="E10" s="342">
        <v>17202</v>
      </c>
      <c r="F10" s="369"/>
      <c r="G10" s="343">
        <v>95.14</v>
      </c>
      <c r="H10" s="370"/>
      <c r="I10" s="344">
        <v>1.0622</v>
      </c>
      <c r="J10" s="344">
        <v>1.7648999999999999</v>
      </c>
      <c r="K10" s="344">
        <v>6.9108999999999998</v>
      </c>
      <c r="L10" s="344">
        <v>12.3657</v>
      </c>
      <c r="M10" s="344">
        <v>-3.9184000000000001</v>
      </c>
      <c r="N10" s="346">
        <v>3.1886999999999999</v>
      </c>
      <c r="O10" s="344">
        <v>6.9542999999999999</v>
      </c>
      <c r="P10" s="344">
        <v>18.635200000000001</v>
      </c>
      <c r="Q10" s="344">
        <v>16.895499999999998</v>
      </c>
      <c r="R10" s="344">
        <v>14.902699999999999</v>
      </c>
      <c r="S10" s="344">
        <v>2.1362999999999999</v>
      </c>
      <c r="T10" s="344">
        <v>14.764799999999999</v>
      </c>
      <c r="U10" s="344">
        <v>-2.7795000000000001</v>
      </c>
      <c r="V10" s="344">
        <v>3.7286999999999999</v>
      </c>
      <c r="W10" s="344">
        <v>2.1362999999999999</v>
      </c>
      <c r="X10" s="344">
        <v>14.075200000000001</v>
      </c>
      <c r="Y10" s="370"/>
      <c r="Z10" s="342">
        <v>4</v>
      </c>
      <c r="AA10" s="342">
        <v>2</v>
      </c>
      <c r="AB10" s="342">
        <v>3</v>
      </c>
      <c r="AC10" s="342">
        <v>10</v>
      </c>
      <c r="AD10" s="342">
        <v>13</v>
      </c>
      <c r="AE10" s="342">
        <v>4</v>
      </c>
      <c r="AF10" s="342">
        <v>3</v>
      </c>
      <c r="AG10" s="342">
        <v>2</v>
      </c>
      <c r="AH10" s="342">
        <v>2</v>
      </c>
      <c r="AI10" s="342">
        <v>2</v>
      </c>
      <c r="AJ10" s="342">
        <v>1</v>
      </c>
      <c r="AK10" s="342">
        <v>10</v>
      </c>
      <c r="AL10" s="342">
        <v>13</v>
      </c>
      <c r="AM10" s="342">
        <v>7</v>
      </c>
      <c r="AN10" s="342">
        <v>1</v>
      </c>
      <c r="AO10" s="369"/>
      <c r="AP10" s="344">
        <v>16.68</v>
      </c>
      <c r="AQ10" s="344">
        <v>18.71</v>
      </c>
      <c r="AR10" s="344">
        <v>15.8</v>
      </c>
      <c r="AS10" s="344">
        <v>11.48</v>
      </c>
      <c r="AT10" s="344">
        <v>5.78</v>
      </c>
      <c r="AU10" s="347"/>
      <c r="AV10" s="342">
        <v>1</v>
      </c>
      <c r="AW10" s="342">
        <v>2</v>
      </c>
      <c r="AX10" s="342">
        <v>2</v>
      </c>
      <c r="AY10" s="342">
        <v>3</v>
      </c>
      <c r="AZ10" s="342">
        <v>8</v>
      </c>
      <c r="BA10" s="358"/>
      <c r="BB10" s="344">
        <v>14.085935645742</v>
      </c>
      <c r="BC10" s="371">
        <v>0.94541998198141597</v>
      </c>
      <c r="BD10" s="371">
        <v>8.1228765282887097E-2</v>
      </c>
      <c r="BE10" s="371">
        <v>0.120149782003136</v>
      </c>
      <c r="BF10" s="369"/>
      <c r="BG10" s="832">
        <v>76.697400000000002</v>
      </c>
      <c r="BH10" s="832">
        <v>17.083200000000001</v>
      </c>
      <c r="BI10" s="832">
        <v>2.74003</v>
      </c>
      <c r="BJ10" s="832">
        <v>3.4793699999999999</v>
      </c>
      <c r="BK10" s="369"/>
      <c r="BL10" s="834" t="s">
        <v>2000</v>
      </c>
      <c r="BM10" s="834" t="s">
        <v>2001</v>
      </c>
      <c r="BN10" s="834" t="s">
        <v>2002</v>
      </c>
      <c r="BO10" s="834" t="s">
        <v>2003</v>
      </c>
      <c r="BP10" s="834" t="s">
        <v>2004</v>
      </c>
      <c r="BQ10" s="369"/>
      <c r="BR10" s="350" t="s">
        <v>518</v>
      </c>
    </row>
    <row r="11" spans="1:70" s="351" customFormat="1" x14ac:dyDescent="0.25">
      <c r="A11" s="341" t="s">
        <v>2005</v>
      </c>
      <c r="B11" s="369"/>
      <c r="C11" s="709">
        <v>39289</v>
      </c>
      <c r="D11" s="369"/>
      <c r="E11" s="342">
        <v>11492.9</v>
      </c>
      <c r="F11" s="369"/>
      <c r="G11" s="343">
        <v>101.8321</v>
      </c>
      <c r="H11" s="370"/>
      <c r="I11" s="344">
        <v>0.62770000000000004</v>
      </c>
      <c r="J11" s="344">
        <v>0.94920000000000004</v>
      </c>
      <c r="K11" s="344">
        <v>3.5028999999999999</v>
      </c>
      <c r="L11" s="344">
        <v>7.1169000000000002</v>
      </c>
      <c r="M11" s="344">
        <v>-8.6940000000000008</v>
      </c>
      <c r="N11" s="346">
        <v>-6.1782000000000004</v>
      </c>
      <c r="O11" s="344">
        <v>-2.1118999999999999</v>
      </c>
      <c r="P11" s="344">
        <v>10.0158</v>
      </c>
      <c r="Q11" s="344">
        <v>11.662000000000001</v>
      </c>
      <c r="R11" s="344">
        <v>12.9101</v>
      </c>
      <c r="S11" s="344">
        <v>1.4375</v>
      </c>
      <c r="T11" s="344">
        <v>8.4182000000000006</v>
      </c>
      <c r="U11" s="344">
        <v>-7.8038999999999996</v>
      </c>
      <c r="V11" s="344">
        <v>-4.9347000000000003</v>
      </c>
      <c r="W11" s="344">
        <v>1.4375</v>
      </c>
      <c r="X11" s="344">
        <v>13.0296</v>
      </c>
      <c r="Y11" s="370"/>
      <c r="Z11" s="342">
        <v>11</v>
      </c>
      <c r="AA11" s="342">
        <v>11</v>
      </c>
      <c r="AB11" s="342">
        <v>13</v>
      </c>
      <c r="AC11" s="342">
        <v>17</v>
      </c>
      <c r="AD11" s="342">
        <v>17</v>
      </c>
      <c r="AE11" s="342">
        <v>17</v>
      </c>
      <c r="AF11" s="342">
        <v>17</v>
      </c>
      <c r="AG11" s="342">
        <v>14</v>
      </c>
      <c r="AH11" s="342">
        <v>12</v>
      </c>
      <c r="AI11" s="342">
        <v>7</v>
      </c>
      <c r="AJ11" s="342">
        <v>7</v>
      </c>
      <c r="AK11" s="342">
        <v>17</v>
      </c>
      <c r="AL11" s="342">
        <v>17</v>
      </c>
      <c r="AM11" s="342">
        <v>17</v>
      </c>
      <c r="AN11" s="342">
        <v>7</v>
      </c>
      <c r="AO11" s="369"/>
      <c r="AP11" s="344">
        <v>12.92</v>
      </c>
      <c r="AQ11" s="344">
        <v>13.24</v>
      </c>
      <c r="AR11" s="344">
        <v>8.34</v>
      </c>
      <c r="AS11" s="344">
        <v>2.08</v>
      </c>
      <c r="AT11" s="344">
        <v>-6.7</v>
      </c>
      <c r="AU11" s="347"/>
      <c r="AV11" s="342">
        <v>6</v>
      </c>
      <c r="AW11" s="342">
        <v>10</v>
      </c>
      <c r="AX11" s="342">
        <v>13</v>
      </c>
      <c r="AY11" s="342">
        <v>16</v>
      </c>
      <c r="AZ11" s="342">
        <v>17</v>
      </c>
      <c r="BA11" s="358"/>
      <c r="BB11" s="344">
        <v>13.444224592330301</v>
      </c>
      <c r="BC11" s="371">
        <v>0.86025876198775098</v>
      </c>
      <c r="BD11" s="371">
        <v>3.9410109636028499E-2</v>
      </c>
      <c r="BE11" s="371">
        <v>-0.36266697347585303</v>
      </c>
      <c r="BF11" s="369"/>
      <c r="BG11" s="832">
        <v>77.105900000000005</v>
      </c>
      <c r="BH11" s="832">
        <v>9.7098399999999998</v>
      </c>
      <c r="BI11" s="832">
        <v>8.2874599999999994</v>
      </c>
      <c r="BJ11" s="832">
        <v>4.8967999999999998</v>
      </c>
      <c r="BK11" s="369"/>
      <c r="BL11" s="834" t="s">
        <v>2006</v>
      </c>
      <c r="BM11" s="834" t="s">
        <v>2007</v>
      </c>
      <c r="BN11" s="834" t="s">
        <v>2008</v>
      </c>
      <c r="BO11" s="834" t="s">
        <v>2009</v>
      </c>
      <c r="BP11" s="834" t="s">
        <v>2010</v>
      </c>
      <c r="BQ11" s="369"/>
      <c r="BR11" s="350" t="s">
        <v>518</v>
      </c>
    </row>
    <row r="12" spans="1:70" s="351" customFormat="1" x14ac:dyDescent="0.25">
      <c r="A12" s="341" t="s">
        <v>2011</v>
      </c>
      <c r="B12" s="369"/>
      <c r="C12" s="709">
        <v>41089</v>
      </c>
      <c r="D12" s="369"/>
      <c r="E12" s="342">
        <v>11071.2</v>
      </c>
      <c r="F12" s="369"/>
      <c r="G12" s="343">
        <v>54.29</v>
      </c>
      <c r="H12" s="370"/>
      <c r="I12" s="344">
        <v>0.59289999999999998</v>
      </c>
      <c r="J12" s="344">
        <v>0.83579999999999999</v>
      </c>
      <c r="K12" s="344">
        <v>7.5689000000000002</v>
      </c>
      <c r="L12" s="344">
        <v>14.2707</v>
      </c>
      <c r="M12" s="344">
        <v>-1.2370000000000001</v>
      </c>
      <c r="N12" s="346">
        <v>-3.0015999999999998</v>
      </c>
      <c r="O12" s="344">
        <v>2.1095000000000002</v>
      </c>
      <c r="P12" s="344">
        <v>8.9413999999999998</v>
      </c>
      <c r="Q12" s="344">
        <v>5.5015000000000001</v>
      </c>
      <c r="R12" s="344">
        <v>11.4049</v>
      </c>
      <c r="S12" s="344">
        <v>1.1552</v>
      </c>
      <c r="T12" s="344">
        <v>15.658300000000001</v>
      </c>
      <c r="U12" s="344">
        <v>-0.2205</v>
      </c>
      <c r="V12" s="344">
        <v>0.24</v>
      </c>
      <c r="W12" s="344">
        <v>1.1552</v>
      </c>
      <c r="X12" s="344">
        <v>12.8284</v>
      </c>
      <c r="Y12" s="370"/>
      <c r="Z12" s="342">
        <v>13</v>
      </c>
      <c r="AA12" s="342">
        <v>12</v>
      </c>
      <c r="AB12" s="342">
        <v>2</v>
      </c>
      <c r="AC12" s="342">
        <v>3</v>
      </c>
      <c r="AD12" s="342">
        <v>7</v>
      </c>
      <c r="AE12" s="342">
        <v>15</v>
      </c>
      <c r="AF12" s="342">
        <v>12</v>
      </c>
      <c r="AG12" s="342">
        <v>15</v>
      </c>
      <c r="AH12" s="342">
        <v>15</v>
      </c>
      <c r="AI12" s="342">
        <v>10</v>
      </c>
      <c r="AJ12" s="342">
        <v>13</v>
      </c>
      <c r="AK12" s="342">
        <v>5</v>
      </c>
      <c r="AL12" s="342">
        <v>7</v>
      </c>
      <c r="AM12" s="342">
        <v>13</v>
      </c>
      <c r="AN12" s="342">
        <v>13</v>
      </c>
      <c r="AO12" s="369"/>
      <c r="AP12" s="344">
        <v>9.3800000000000008</v>
      </c>
      <c r="AQ12" s="344">
        <v>8.36</v>
      </c>
      <c r="AR12" s="344">
        <v>6.37</v>
      </c>
      <c r="AS12" s="344">
        <v>5.16</v>
      </c>
      <c r="AT12" s="344">
        <v>4.96</v>
      </c>
      <c r="AU12" s="347"/>
      <c r="AV12" s="342">
        <v>10</v>
      </c>
      <c r="AW12" s="342">
        <v>12</v>
      </c>
      <c r="AX12" s="342">
        <v>14</v>
      </c>
      <c r="AY12" s="342">
        <v>13</v>
      </c>
      <c r="AZ12" s="342">
        <v>10</v>
      </c>
      <c r="BA12" s="358"/>
      <c r="BB12" s="344">
        <v>14.6151191377053</v>
      </c>
      <c r="BC12" s="371">
        <v>0.92026423775618804</v>
      </c>
      <c r="BD12" s="371">
        <v>2.8464161168015902E-2</v>
      </c>
      <c r="BE12" s="371">
        <v>-0.61206824844164498</v>
      </c>
      <c r="BF12" s="369"/>
      <c r="BG12" s="832">
        <v>75.195099999999996</v>
      </c>
      <c r="BH12" s="832">
        <v>12.275700000000001</v>
      </c>
      <c r="BI12" s="832">
        <v>1.48038</v>
      </c>
      <c r="BJ12" s="832">
        <v>11.048819999999999</v>
      </c>
      <c r="BK12" s="369"/>
      <c r="BL12" s="834" t="s">
        <v>2012</v>
      </c>
      <c r="BM12" s="834" t="s">
        <v>2013</v>
      </c>
      <c r="BN12" s="834" t="s">
        <v>439</v>
      </c>
      <c r="BO12" s="834" t="s">
        <v>2014</v>
      </c>
      <c r="BP12" s="834" t="s">
        <v>2015</v>
      </c>
      <c r="BQ12" s="369"/>
      <c r="BR12" s="350" t="s">
        <v>1489</v>
      </c>
    </row>
    <row r="13" spans="1:70" s="351" customFormat="1" x14ac:dyDescent="0.25">
      <c r="A13" s="341" t="s">
        <v>2016</v>
      </c>
      <c r="B13" s="369"/>
      <c r="C13" s="709">
        <v>39077</v>
      </c>
      <c r="D13" s="369"/>
      <c r="E13" s="342">
        <v>8590.07</v>
      </c>
      <c r="F13" s="369"/>
      <c r="G13" s="343">
        <v>123.4727</v>
      </c>
      <c r="H13" s="370"/>
      <c r="I13" s="344">
        <v>0.61929999999999996</v>
      </c>
      <c r="J13" s="344">
        <v>0.77500000000000002</v>
      </c>
      <c r="K13" s="344">
        <v>3.7223000000000002</v>
      </c>
      <c r="L13" s="344">
        <v>13.1561</v>
      </c>
      <c r="M13" s="344">
        <v>-2.1206</v>
      </c>
      <c r="N13" s="346">
        <v>1.0993999999999999</v>
      </c>
      <c r="O13" s="344">
        <v>2.1888999999999998</v>
      </c>
      <c r="P13" s="344">
        <v>12.8955</v>
      </c>
      <c r="Q13" s="344">
        <v>12.213200000000001</v>
      </c>
      <c r="R13" s="344">
        <v>13.1839</v>
      </c>
      <c r="S13" s="344">
        <v>1.3315999999999999</v>
      </c>
      <c r="T13" s="344">
        <v>15.1838</v>
      </c>
      <c r="U13" s="344">
        <v>-0.73919999999999997</v>
      </c>
      <c r="V13" s="344">
        <v>3.6793999999999998</v>
      </c>
      <c r="W13" s="344">
        <v>1.3315999999999999</v>
      </c>
      <c r="X13" s="344">
        <v>13.7354</v>
      </c>
      <c r="Y13" s="370"/>
      <c r="Z13" s="342">
        <v>12</v>
      </c>
      <c r="AA13" s="342">
        <v>15</v>
      </c>
      <c r="AB13" s="342">
        <v>12</v>
      </c>
      <c r="AC13" s="342">
        <v>7</v>
      </c>
      <c r="AD13" s="342">
        <v>8</v>
      </c>
      <c r="AE13" s="342">
        <v>6</v>
      </c>
      <c r="AF13" s="342">
        <v>11</v>
      </c>
      <c r="AG13" s="342">
        <v>11</v>
      </c>
      <c r="AH13" s="342">
        <v>10</v>
      </c>
      <c r="AI13" s="342">
        <v>5</v>
      </c>
      <c r="AJ13" s="342">
        <v>10</v>
      </c>
      <c r="AK13" s="342">
        <v>7</v>
      </c>
      <c r="AL13" s="342">
        <v>8</v>
      </c>
      <c r="AM13" s="342">
        <v>8</v>
      </c>
      <c r="AN13" s="342">
        <v>10</v>
      </c>
      <c r="AO13" s="369"/>
      <c r="AP13" s="344">
        <v>13.62</v>
      </c>
      <c r="AQ13" s="344">
        <v>14.71</v>
      </c>
      <c r="AR13" s="344">
        <v>10.55</v>
      </c>
      <c r="AS13" s="344">
        <v>7.04</v>
      </c>
      <c r="AT13" s="344">
        <v>6.04</v>
      </c>
      <c r="AU13" s="347"/>
      <c r="AV13" s="342">
        <v>5</v>
      </c>
      <c r="AW13" s="342">
        <v>5</v>
      </c>
      <c r="AX13" s="342">
        <v>12</v>
      </c>
      <c r="AY13" s="342">
        <v>9</v>
      </c>
      <c r="AZ13" s="342">
        <v>6</v>
      </c>
      <c r="BA13" s="358"/>
      <c r="BB13" s="344">
        <v>13.9582704807195</v>
      </c>
      <c r="BC13" s="371">
        <v>0.930023588476805</v>
      </c>
      <c r="BD13" s="371">
        <v>4.9349880272416102E-2</v>
      </c>
      <c r="BE13" s="371">
        <v>-0.31851776960671901</v>
      </c>
      <c r="BF13" s="369"/>
      <c r="BG13" s="832">
        <v>65.272499999999994</v>
      </c>
      <c r="BH13" s="832">
        <v>17.804500000000001</v>
      </c>
      <c r="BI13" s="832">
        <v>13.8622</v>
      </c>
      <c r="BJ13" s="832">
        <v>3.0608</v>
      </c>
      <c r="BK13" s="369"/>
      <c r="BL13" s="834" t="s">
        <v>2017</v>
      </c>
      <c r="BM13" s="834" t="s">
        <v>2018</v>
      </c>
      <c r="BN13" s="834" t="s">
        <v>2019</v>
      </c>
      <c r="BO13" s="834" t="s">
        <v>2020</v>
      </c>
      <c r="BP13" s="834" t="s">
        <v>2021</v>
      </c>
      <c r="BQ13" s="369"/>
      <c r="BR13" s="350" t="s">
        <v>436</v>
      </c>
    </row>
    <row r="14" spans="1:70" s="351" customFormat="1" x14ac:dyDescent="0.25">
      <c r="A14" s="341" t="s">
        <v>2022</v>
      </c>
      <c r="B14" s="369"/>
      <c r="C14" s="709">
        <v>38649</v>
      </c>
      <c r="D14" s="369"/>
      <c r="E14" s="342">
        <v>7854.74</v>
      </c>
      <c r="F14" s="369"/>
      <c r="G14" s="343">
        <v>145.5198</v>
      </c>
      <c r="H14" s="370"/>
      <c r="I14" s="344">
        <v>1.123</v>
      </c>
      <c r="J14" s="344">
        <v>1.1758999999999999</v>
      </c>
      <c r="K14" s="344">
        <v>3.4232</v>
      </c>
      <c r="L14" s="344">
        <v>10.051399999999999</v>
      </c>
      <c r="M14" s="344">
        <v>-3.7328000000000001</v>
      </c>
      <c r="N14" s="346">
        <v>1.0246999999999999</v>
      </c>
      <c r="O14" s="344">
        <v>4.3268000000000004</v>
      </c>
      <c r="P14" s="344">
        <v>13.868399999999999</v>
      </c>
      <c r="Q14" s="344">
        <v>11.940799999999999</v>
      </c>
      <c r="R14" s="344">
        <v>12.454700000000001</v>
      </c>
      <c r="S14" s="344">
        <v>1.5792999999999999</v>
      </c>
      <c r="T14" s="344">
        <v>12.040800000000001</v>
      </c>
      <c r="U14" s="344">
        <v>-2.4481999999999999</v>
      </c>
      <c r="V14" s="344">
        <v>5.3211000000000004</v>
      </c>
      <c r="W14" s="344">
        <v>1.5792999999999999</v>
      </c>
      <c r="X14" s="344">
        <v>13.8089</v>
      </c>
      <c r="Y14" s="370"/>
      <c r="Z14" s="342">
        <v>1</v>
      </c>
      <c r="AA14" s="342">
        <v>6</v>
      </c>
      <c r="AB14" s="342">
        <v>15</v>
      </c>
      <c r="AC14" s="342">
        <v>12</v>
      </c>
      <c r="AD14" s="342">
        <v>12</v>
      </c>
      <c r="AE14" s="342">
        <v>8</v>
      </c>
      <c r="AF14" s="342">
        <v>7</v>
      </c>
      <c r="AG14" s="342">
        <v>9</v>
      </c>
      <c r="AH14" s="342">
        <v>11</v>
      </c>
      <c r="AI14" s="342">
        <v>8</v>
      </c>
      <c r="AJ14" s="342">
        <v>5</v>
      </c>
      <c r="AK14" s="342">
        <v>12</v>
      </c>
      <c r="AL14" s="342">
        <v>11</v>
      </c>
      <c r="AM14" s="342">
        <v>4</v>
      </c>
      <c r="AN14" s="342">
        <v>5</v>
      </c>
      <c r="AO14" s="369"/>
      <c r="AP14" s="344">
        <v>12.82</v>
      </c>
      <c r="AQ14" s="344">
        <v>13.63</v>
      </c>
      <c r="AR14" s="344">
        <v>11.22</v>
      </c>
      <c r="AS14" s="344">
        <v>8.0399999999999991</v>
      </c>
      <c r="AT14" s="344">
        <v>4.62</v>
      </c>
      <c r="AU14" s="347"/>
      <c r="AV14" s="342">
        <v>7</v>
      </c>
      <c r="AW14" s="342">
        <v>8</v>
      </c>
      <c r="AX14" s="342">
        <v>9</v>
      </c>
      <c r="AY14" s="342">
        <v>7</v>
      </c>
      <c r="AZ14" s="342">
        <v>11</v>
      </c>
      <c r="BA14" s="358"/>
      <c r="BB14" s="344">
        <v>13.0311053691316</v>
      </c>
      <c r="BC14" s="371">
        <v>0.87821569939577004</v>
      </c>
      <c r="BD14" s="371">
        <v>5.9987731735958998E-2</v>
      </c>
      <c r="BE14" s="371">
        <v>-0.19939427855203201</v>
      </c>
      <c r="BF14" s="369"/>
      <c r="BG14" s="832">
        <v>72.402900000000002</v>
      </c>
      <c r="BH14" s="832">
        <v>19.230599999999999</v>
      </c>
      <c r="BI14" s="832">
        <v>3.0322100000000001</v>
      </c>
      <c r="BJ14" s="832">
        <v>5.3342900000000002</v>
      </c>
      <c r="BK14" s="369"/>
      <c r="BL14" s="834" t="s">
        <v>2023</v>
      </c>
      <c r="BM14" s="834" t="s">
        <v>2024</v>
      </c>
      <c r="BN14" s="834" t="s">
        <v>2025</v>
      </c>
      <c r="BO14" s="834" t="s">
        <v>2026</v>
      </c>
      <c r="BP14" s="834" t="s">
        <v>2027</v>
      </c>
      <c r="BQ14" s="369"/>
      <c r="BR14" s="350" t="s">
        <v>476</v>
      </c>
    </row>
    <row r="15" spans="1:70" s="351" customFormat="1" x14ac:dyDescent="0.25">
      <c r="A15" s="341" t="s">
        <v>2028</v>
      </c>
      <c r="B15" s="369"/>
      <c r="C15" s="709">
        <v>41942</v>
      </c>
      <c r="D15" s="369"/>
      <c r="E15" s="342">
        <v>6644.68</v>
      </c>
      <c r="F15" s="369"/>
      <c r="G15" s="343">
        <v>48.058799999999998</v>
      </c>
      <c r="H15" s="370"/>
      <c r="I15" s="344">
        <v>0.4133</v>
      </c>
      <c r="J15" s="344">
        <v>0.79910000000000003</v>
      </c>
      <c r="K15" s="344">
        <v>5.9604999999999997</v>
      </c>
      <c r="L15" s="344">
        <v>13.979799999999999</v>
      </c>
      <c r="M15" s="344">
        <v>-0.2263</v>
      </c>
      <c r="N15" s="346">
        <v>1.7137</v>
      </c>
      <c r="O15" s="344">
        <v>0.81210000000000004</v>
      </c>
      <c r="P15" s="344">
        <v>12.165800000000001</v>
      </c>
      <c r="Q15" s="344">
        <v>12.5741</v>
      </c>
      <c r="R15" s="344">
        <v>15.586</v>
      </c>
      <c r="S15" s="344">
        <v>1.3441000000000001</v>
      </c>
      <c r="T15" s="344">
        <v>16.214300000000001</v>
      </c>
      <c r="U15" s="344">
        <v>1.1915</v>
      </c>
      <c r="V15" s="344">
        <v>4.5445000000000002</v>
      </c>
      <c r="W15" s="344">
        <v>1.3441000000000001</v>
      </c>
      <c r="X15" s="344">
        <v>14.386200000000001</v>
      </c>
      <c r="Y15" s="370"/>
      <c r="Z15" s="342">
        <v>15</v>
      </c>
      <c r="AA15" s="342">
        <v>14</v>
      </c>
      <c r="AB15" s="342">
        <v>7</v>
      </c>
      <c r="AC15" s="342">
        <v>4</v>
      </c>
      <c r="AD15" s="342">
        <v>6</v>
      </c>
      <c r="AE15" s="342">
        <v>5</v>
      </c>
      <c r="AF15" s="342">
        <v>15</v>
      </c>
      <c r="AG15" s="342">
        <v>12</v>
      </c>
      <c r="AH15" s="342">
        <v>8</v>
      </c>
      <c r="AI15" s="342">
        <v>1</v>
      </c>
      <c r="AJ15" s="342">
        <v>9</v>
      </c>
      <c r="AK15" s="342">
        <v>4</v>
      </c>
      <c r="AL15" s="342">
        <v>4</v>
      </c>
      <c r="AM15" s="342">
        <v>5</v>
      </c>
      <c r="AN15" s="342">
        <v>9</v>
      </c>
      <c r="AO15" s="369"/>
      <c r="AP15" s="344">
        <v>15.19</v>
      </c>
      <c r="AQ15" s="344">
        <v>14.67</v>
      </c>
      <c r="AR15" s="344">
        <v>10.91</v>
      </c>
      <c r="AS15" s="344">
        <v>6.7</v>
      </c>
      <c r="AT15" s="344">
        <v>8.98</v>
      </c>
      <c r="AU15" s="347"/>
      <c r="AV15" s="342">
        <v>3</v>
      </c>
      <c r="AW15" s="342">
        <v>6</v>
      </c>
      <c r="AX15" s="342">
        <v>10</v>
      </c>
      <c r="AY15" s="342">
        <v>11</v>
      </c>
      <c r="AZ15" s="342">
        <v>5</v>
      </c>
      <c r="BA15" s="358"/>
      <c r="BB15" s="344">
        <v>13.284446270826599</v>
      </c>
      <c r="BC15" s="371">
        <v>0.88296714271481103</v>
      </c>
      <c r="BD15" s="371">
        <v>5.22240021723775E-2</v>
      </c>
      <c r="BE15" s="371">
        <v>-0.26262052065450697</v>
      </c>
      <c r="BF15" s="369"/>
      <c r="BG15" s="832">
        <v>63.4572</v>
      </c>
      <c r="BH15" s="832">
        <v>19.995899999999999</v>
      </c>
      <c r="BI15" s="832">
        <v>14.989800000000001</v>
      </c>
      <c r="BJ15" s="832">
        <v>1.5570999999999999</v>
      </c>
      <c r="BK15" s="369"/>
      <c r="BL15" s="834" t="s">
        <v>2029</v>
      </c>
      <c r="BM15" s="834" t="s">
        <v>2030</v>
      </c>
      <c r="BN15" s="834" t="s">
        <v>2031</v>
      </c>
      <c r="BO15" s="834" t="s">
        <v>2032</v>
      </c>
      <c r="BP15" s="834" t="s">
        <v>1378</v>
      </c>
      <c r="BQ15" s="369"/>
      <c r="BR15" s="350" t="s">
        <v>554</v>
      </c>
    </row>
    <row r="16" spans="1:70" s="351" customFormat="1" x14ac:dyDescent="0.25">
      <c r="A16" s="341" t="s">
        <v>2033</v>
      </c>
      <c r="B16" s="369"/>
      <c r="C16" s="709">
        <v>43599</v>
      </c>
      <c r="D16" s="369"/>
      <c r="E16" s="342">
        <v>6604.38</v>
      </c>
      <c r="F16" s="369"/>
      <c r="G16" s="343">
        <v>24.291</v>
      </c>
      <c r="H16" s="370"/>
      <c r="I16" s="344">
        <v>0.82599999999999996</v>
      </c>
      <c r="J16" s="344">
        <v>1.1872</v>
      </c>
      <c r="K16" s="344">
        <v>4.6394000000000002</v>
      </c>
      <c r="L16" s="344">
        <v>13.218400000000001</v>
      </c>
      <c r="M16" s="344">
        <v>-6.6592000000000002</v>
      </c>
      <c r="N16" s="346">
        <v>-6.1144999999999996</v>
      </c>
      <c r="O16" s="344">
        <v>0.99650000000000005</v>
      </c>
      <c r="P16" s="344">
        <v>6.9814999999999996</v>
      </c>
      <c r="Q16" s="344">
        <v>6.8707000000000003</v>
      </c>
      <c r="R16" s="344" t="s">
        <v>430</v>
      </c>
      <c r="S16" s="344">
        <v>1.3180000000000001</v>
      </c>
      <c r="T16" s="344">
        <v>16.470099999999999</v>
      </c>
      <c r="U16" s="344">
        <v>-6.6162000000000001</v>
      </c>
      <c r="V16" s="344">
        <v>-4.1435000000000004</v>
      </c>
      <c r="W16" s="344">
        <v>1.3180000000000001</v>
      </c>
      <c r="X16" s="344">
        <v>13.2364</v>
      </c>
      <c r="Y16" s="370"/>
      <c r="Z16" s="342">
        <v>6</v>
      </c>
      <c r="AA16" s="342">
        <v>5</v>
      </c>
      <c r="AB16" s="342">
        <v>10</v>
      </c>
      <c r="AC16" s="342">
        <v>6</v>
      </c>
      <c r="AD16" s="342">
        <v>16</v>
      </c>
      <c r="AE16" s="342">
        <v>16</v>
      </c>
      <c r="AF16" s="342">
        <v>14</v>
      </c>
      <c r="AG16" s="342">
        <v>16</v>
      </c>
      <c r="AH16" s="342">
        <v>14</v>
      </c>
      <c r="AI16" s="342" t="s">
        <v>430</v>
      </c>
      <c r="AJ16" s="342">
        <v>11</v>
      </c>
      <c r="AK16" s="342">
        <v>3</v>
      </c>
      <c r="AL16" s="342">
        <v>16</v>
      </c>
      <c r="AM16" s="342">
        <v>16</v>
      </c>
      <c r="AN16" s="342">
        <v>11</v>
      </c>
      <c r="AO16" s="369"/>
      <c r="AP16" s="344" t="s">
        <v>430</v>
      </c>
      <c r="AQ16" s="344">
        <v>9.4600000000000009</v>
      </c>
      <c r="AR16" s="344">
        <v>5.2</v>
      </c>
      <c r="AS16" s="344">
        <v>2.31</v>
      </c>
      <c r="AT16" s="344">
        <v>-2.25</v>
      </c>
      <c r="AU16" s="347"/>
      <c r="AV16" s="342" t="s">
        <v>430</v>
      </c>
      <c r="AW16" s="342">
        <v>11</v>
      </c>
      <c r="AX16" s="342">
        <v>15</v>
      </c>
      <c r="AY16" s="342">
        <v>15</v>
      </c>
      <c r="AZ16" s="342">
        <v>16</v>
      </c>
      <c r="BA16" s="358"/>
      <c r="BB16" s="344">
        <v>14.2347870260707</v>
      </c>
      <c r="BC16" s="371">
        <v>0.94127189248216403</v>
      </c>
      <c r="BD16" s="371">
        <v>1.8845253229102299E-2</v>
      </c>
      <c r="BE16" s="371">
        <v>-0.78328593972608995</v>
      </c>
      <c r="BF16" s="369"/>
      <c r="BG16" s="832">
        <v>49.8748</v>
      </c>
      <c r="BH16" s="832">
        <v>13.527900000000001</v>
      </c>
      <c r="BI16" s="832">
        <v>31.865100000000002</v>
      </c>
      <c r="BJ16" s="832">
        <v>4.7321999999999997</v>
      </c>
      <c r="BK16" s="369"/>
      <c r="BL16" s="834" t="s">
        <v>2034</v>
      </c>
      <c r="BM16" s="834" t="s">
        <v>2035</v>
      </c>
      <c r="BN16" s="834" t="s">
        <v>1005</v>
      </c>
      <c r="BO16" s="834" t="s">
        <v>2036</v>
      </c>
      <c r="BP16" s="834" t="s">
        <v>2037</v>
      </c>
      <c r="BQ16" s="369"/>
      <c r="BR16" s="350" t="s">
        <v>443</v>
      </c>
    </row>
    <row r="17" spans="1:70" s="351" customFormat="1" x14ac:dyDescent="0.25">
      <c r="A17" s="341" t="s">
        <v>2038</v>
      </c>
      <c r="B17" s="369"/>
      <c r="C17" s="709">
        <v>44103</v>
      </c>
      <c r="D17" s="369"/>
      <c r="E17" s="342">
        <v>5749.47</v>
      </c>
      <c r="F17" s="369"/>
      <c r="G17" s="343">
        <v>28.57</v>
      </c>
      <c r="H17" s="370"/>
      <c r="I17" s="344">
        <v>1.097</v>
      </c>
      <c r="J17" s="344">
        <v>1.9629000000000001</v>
      </c>
      <c r="K17" s="344">
        <v>8.6724999999999994</v>
      </c>
      <c r="L17" s="344">
        <v>21.316299999999998</v>
      </c>
      <c r="M17" s="344">
        <v>5.6192000000000002</v>
      </c>
      <c r="N17" s="346">
        <v>-0.24440000000000001</v>
      </c>
      <c r="O17" s="344">
        <v>4.3056000000000001</v>
      </c>
      <c r="P17" s="344">
        <v>21.482900000000001</v>
      </c>
      <c r="Q17" s="344">
        <v>15.859</v>
      </c>
      <c r="R17" s="344" t="s">
        <v>430</v>
      </c>
      <c r="S17" s="344">
        <v>1.7450000000000001</v>
      </c>
      <c r="T17" s="344">
        <v>24.8689</v>
      </c>
      <c r="U17" s="344">
        <v>6.6840999999999999</v>
      </c>
      <c r="V17" s="344">
        <v>3.9664999999999999</v>
      </c>
      <c r="W17" s="344">
        <v>1.7450000000000001</v>
      </c>
      <c r="X17" s="344">
        <v>19.995799999999999</v>
      </c>
      <c r="Y17" s="370"/>
      <c r="Z17" s="342">
        <v>2</v>
      </c>
      <c r="AA17" s="342">
        <v>1</v>
      </c>
      <c r="AB17" s="342">
        <v>1</v>
      </c>
      <c r="AC17" s="342">
        <v>1</v>
      </c>
      <c r="AD17" s="342">
        <v>1</v>
      </c>
      <c r="AE17" s="342">
        <v>12</v>
      </c>
      <c r="AF17" s="342">
        <v>8</v>
      </c>
      <c r="AG17" s="342">
        <v>1</v>
      </c>
      <c r="AH17" s="342">
        <v>3</v>
      </c>
      <c r="AI17" s="342" t="s">
        <v>430</v>
      </c>
      <c r="AJ17" s="342">
        <v>2</v>
      </c>
      <c r="AK17" s="342">
        <v>1</v>
      </c>
      <c r="AL17" s="342">
        <v>1</v>
      </c>
      <c r="AM17" s="342">
        <v>6</v>
      </c>
      <c r="AN17" s="342">
        <v>2</v>
      </c>
      <c r="AO17" s="369"/>
      <c r="AP17" s="344" t="s">
        <v>430</v>
      </c>
      <c r="AQ17" s="344" t="s">
        <v>430</v>
      </c>
      <c r="AR17" s="344">
        <v>15.85</v>
      </c>
      <c r="AS17" s="344">
        <v>11.49</v>
      </c>
      <c r="AT17" s="344">
        <v>15.12</v>
      </c>
      <c r="AU17" s="347"/>
      <c r="AV17" s="342" t="s">
        <v>430</v>
      </c>
      <c r="AW17" s="342" t="s">
        <v>430</v>
      </c>
      <c r="AX17" s="342">
        <v>1</v>
      </c>
      <c r="AY17" s="342">
        <v>2</v>
      </c>
      <c r="AZ17" s="342">
        <v>2</v>
      </c>
      <c r="BA17" s="358"/>
      <c r="BB17" s="344">
        <v>16.647231403093599</v>
      </c>
      <c r="BC17" s="371">
        <v>0.98785622374772197</v>
      </c>
      <c r="BD17" s="371">
        <v>8.2803964081316697E-2</v>
      </c>
      <c r="BE17" s="371">
        <v>0.308458480108456</v>
      </c>
      <c r="BF17" s="369"/>
      <c r="BG17" s="832">
        <v>47.785299999999999</v>
      </c>
      <c r="BH17" s="832">
        <v>28.638000000000002</v>
      </c>
      <c r="BI17" s="832">
        <v>19.302600000000002</v>
      </c>
      <c r="BJ17" s="832">
        <v>4.2740999999999998</v>
      </c>
      <c r="BK17" s="369"/>
      <c r="BL17" s="834" t="s">
        <v>2039</v>
      </c>
      <c r="BM17" s="834" t="s">
        <v>2040</v>
      </c>
      <c r="BN17" s="834" t="s">
        <v>2041</v>
      </c>
      <c r="BO17" s="834" t="s">
        <v>2042</v>
      </c>
      <c r="BP17" s="834" t="s">
        <v>2043</v>
      </c>
      <c r="BQ17" s="369"/>
      <c r="BR17" s="350" t="s">
        <v>443</v>
      </c>
    </row>
    <row r="18" spans="1:70" s="351" customFormat="1" ht="11" x14ac:dyDescent="0.3">
      <c r="A18" s="835" t="s">
        <v>2044</v>
      </c>
      <c r="B18" s="836"/>
      <c r="C18" s="837">
        <v>43662</v>
      </c>
      <c r="D18" s="836"/>
      <c r="E18" s="838">
        <v>4298.8</v>
      </c>
      <c r="F18" s="836"/>
      <c r="G18" s="839">
        <v>27.344999999999999</v>
      </c>
      <c r="H18" s="841"/>
      <c r="I18" s="840">
        <v>0.85570000000000002</v>
      </c>
      <c r="J18" s="840">
        <v>1.2253000000000001</v>
      </c>
      <c r="K18" s="840">
        <v>6.4008000000000003</v>
      </c>
      <c r="L18" s="840">
        <v>13.1548</v>
      </c>
      <c r="M18" s="840">
        <v>-0.1351</v>
      </c>
      <c r="N18" s="842">
        <v>7.2689000000000004</v>
      </c>
      <c r="O18" s="840">
        <v>6.0827</v>
      </c>
      <c r="P18" s="840">
        <v>15.530900000000001</v>
      </c>
      <c r="Q18" s="840">
        <v>13.206300000000001</v>
      </c>
      <c r="R18" s="840" t="s">
        <v>430</v>
      </c>
      <c r="S18" s="840">
        <v>1.3942000000000001</v>
      </c>
      <c r="T18" s="840">
        <v>15.0787</v>
      </c>
      <c r="U18" s="840">
        <v>1.1504000000000001</v>
      </c>
      <c r="V18" s="840">
        <v>7.7847999999999997</v>
      </c>
      <c r="W18" s="840">
        <v>1.3942000000000001</v>
      </c>
      <c r="X18" s="840">
        <v>15.5329</v>
      </c>
      <c r="Y18" s="841"/>
      <c r="Z18" s="838">
        <v>5</v>
      </c>
      <c r="AA18" s="838">
        <v>3</v>
      </c>
      <c r="AB18" s="838">
        <v>5</v>
      </c>
      <c r="AC18" s="838">
        <v>8</v>
      </c>
      <c r="AD18" s="838">
        <v>5</v>
      </c>
      <c r="AE18" s="838">
        <v>3</v>
      </c>
      <c r="AF18" s="838">
        <v>4</v>
      </c>
      <c r="AG18" s="838">
        <v>6</v>
      </c>
      <c r="AH18" s="838">
        <v>5</v>
      </c>
      <c r="AI18" s="838" t="s">
        <v>430</v>
      </c>
      <c r="AJ18" s="838">
        <v>8</v>
      </c>
      <c r="AK18" s="838">
        <v>9</v>
      </c>
      <c r="AL18" s="838">
        <v>5</v>
      </c>
      <c r="AM18" s="838">
        <v>3</v>
      </c>
      <c r="AN18" s="838">
        <v>8</v>
      </c>
      <c r="AO18" s="836"/>
      <c r="AP18" s="840" t="s">
        <v>430</v>
      </c>
      <c r="AQ18" s="840">
        <v>15.27</v>
      </c>
      <c r="AR18" s="840">
        <v>13.12</v>
      </c>
      <c r="AS18" s="840">
        <v>11.42</v>
      </c>
      <c r="AT18" s="840">
        <v>10.91</v>
      </c>
      <c r="AU18" s="843"/>
      <c r="AV18" s="838" t="s">
        <v>430</v>
      </c>
      <c r="AW18" s="838">
        <v>4</v>
      </c>
      <c r="AX18" s="838">
        <v>5</v>
      </c>
      <c r="AY18" s="838">
        <v>4</v>
      </c>
      <c r="AZ18" s="838">
        <v>4</v>
      </c>
      <c r="BA18" s="845"/>
      <c r="BB18" s="840">
        <v>13.765787858582099</v>
      </c>
      <c r="BC18" s="846">
        <v>0.90965467307604797</v>
      </c>
      <c r="BD18" s="846">
        <v>6.5413062279316495E-2</v>
      </c>
      <c r="BE18" s="846">
        <v>-0.11576051644365699</v>
      </c>
      <c r="BF18" s="836"/>
      <c r="BG18" s="840">
        <v>66.227199999999996</v>
      </c>
      <c r="BH18" s="840">
        <v>24.8751</v>
      </c>
      <c r="BI18" s="840">
        <v>5.1873699999999996</v>
      </c>
      <c r="BJ18" s="840">
        <v>3.7103299999999999</v>
      </c>
      <c r="BK18" s="836"/>
      <c r="BL18" s="849" t="s">
        <v>2045</v>
      </c>
      <c r="BM18" s="849" t="s">
        <v>2046</v>
      </c>
      <c r="BN18" s="849" t="s">
        <v>2047</v>
      </c>
      <c r="BO18" s="849" t="s">
        <v>1789</v>
      </c>
      <c r="BP18" s="849" t="s">
        <v>2048</v>
      </c>
      <c r="BQ18" s="836"/>
      <c r="BR18" s="850" t="s">
        <v>443</v>
      </c>
    </row>
    <row r="19" spans="1:70" s="351" customFormat="1" x14ac:dyDescent="0.25">
      <c r="A19" s="341" t="s">
        <v>2049</v>
      </c>
      <c r="B19" s="369"/>
      <c r="C19" s="709">
        <v>45315</v>
      </c>
      <c r="D19" s="369"/>
      <c r="E19" s="342">
        <v>3670.07</v>
      </c>
      <c r="F19" s="369"/>
      <c r="G19" s="343">
        <v>13.28</v>
      </c>
      <c r="H19" s="370"/>
      <c r="I19" s="344">
        <v>1.0653999999999999</v>
      </c>
      <c r="J19" s="344">
        <v>1.1424000000000001</v>
      </c>
      <c r="K19" s="344">
        <v>5.3132000000000001</v>
      </c>
      <c r="L19" s="344">
        <v>16.7986</v>
      </c>
      <c r="M19" s="344">
        <v>4.6493000000000002</v>
      </c>
      <c r="N19" s="346">
        <v>9.0312000000000001</v>
      </c>
      <c r="O19" s="344">
        <v>8.2639999999999993</v>
      </c>
      <c r="P19" s="344" t="s">
        <v>430</v>
      </c>
      <c r="Q19" s="344" t="s">
        <v>430</v>
      </c>
      <c r="R19" s="344" t="s">
        <v>430</v>
      </c>
      <c r="S19" s="344">
        <v>0.98860000000000003</v>
      </c>
      <c r="T19" s="344">
        <v>19.639600000000002</v>
      </c>
      <c r="U19" s="344">
        <v>5.6483999999999996</v>
      </c>
      <c r="V19" s="344">
        <v>14.978400000000001</v>
      </c>
      <c r="W19" s="344">
        <v>0.98860000000000003</v>
      </c>
      <c r="X19" s="344">
        <v>12.3376</v>
      </c>
      <c r="Y19" s="370"/>
      <c r="Z19" s="342">
        <v>3</v>
      </c>
      <c r="AA19" s="342">
        <v>8</v>
      </c>
      <c r="AB19" s="342">
        <v>9</v>
      </c>
      <c r="AC19" s="342">
        <v>2</v>
      </c>
      <c r="AD19" s="342">
        <v>2</v>
      </c>
      <c r="AE19" s="342">
        <v>1</v>
      </c>
      <c r="AF19" s="342">
        <v>2</v>
      </c>
      <c r="AG19" s="342" t="s">
        <v>430</v>
      </c>
      <c r="AH19" s="342" t="s">
        <v>430</v>
      </c>
      <c r="AI19" s="342" t="s">
        <v>430</v>
      </c>
      <c r="AJ19" s="342">
        <v>14</v>
      </c>
      <c r="AK19" s="342">
        <v>2</v>
      </c>
      <c r="AL19" s="342">
        <v>2</v>
      </c>
      <c r="AM19" s="342">
        <v>1</v>
      </c>
      <c r="AN19" s="342">
        <v>14</v>
      </c>
      <c r="AO19" s="369"/>
      <c r="AP19" s="344" t="s">
        <v>430</v>
      </c>
      <c r="AQ19" s="344" t="s">
        <v>430</v>
      </c>
      <c r="AR19" s="344" t="s">
        <v>430</v>
      </c>
      <c r="AS19" s="344" t="s">
        <v>430</v>
      </c>
      <c r="AT19" s="344">
        <v>21.78</v>
      </c>
      <c r="AU19" s="347"/>
      <c r="AV19" s="342" t="s">
        <v>430</v>
      </c>
      <c r="AW19" s="342" t="s">
        <v>430</v>
      </c>
      <c r="AX19" s="342" t="s">
        <v>430</v>
      </c>
      <c r="AY19" s="342" t="s">
        <v>430</v>
      </c>
      <c r="AZ19" s="342">
        <v>1</v>
      </c>
      <c r="BA19" s="358"/>
      <c r="BB19" s="344">
        <v>15.937251221148101</v>
      </c>
      <c r="BC19" s="371">
        <v>1.01158825467824</v>
      </c>
      <c r="BD19" s="371">
        <v>3.8747315639156003E-2</v>
      </c>
      <c r="BE19" s="371">
        <v>-2.26404926681592E-2</v>
      </c>
      <c r="BF19" s="369"/>
      <c r="BG19" s="832">
        <v>39.810600000000001</v>
      </c>
      <c r="BH19" s="832">
        <v>17.419599999999999</v>
      </c>
      <c r="BI19" s="832">
        <v>31.301100000000002</v>
      </c>
      <c r="BJ19" s="832">
        <v>11.4687</v>
      </c>
      <c r="BK19" s="369"/>
      <c r="BL19" s="834" t="s">
        <v>2050</v>
      </c>
      <c r="BM19" s="834" t="s">
        <v>2051</v>
      </c>
      <c r="BN19" s="834" t="s">
        <v>2052</v>
      </c>
      <c r="BO19" s="834" t="s">
        <v>2053</v>
      </c>
      <c r="BP19" s="834" t="s">
        <v>1150</v>
      </c>
      <c r="BQ19" s="369"/>
      <c r="BR19" s="350" t="s">
        <v>443</v>
      </c>
    </row>
    <row r="20" spans="1:70" s="351" customFormat="1" x14ac:dyDescent="0.25">
      <c r="A20" s="341" t="s">
        <v>2054</v>
      </c>
      <c r="B20" s="369"/>
      <c r="C20" s="709">
        <v>44333</v>
      </c>
      <c r="D20" s="369"/>
      <c r="E20" s="342">
        <v>2792.61</v>
      </c>
      <c r="F20" s="369"/>
      <c r="G20" s="343">
        <v>19.63</v>
      </c>
      <c r="H20" s="370"/>
      <c r="I20" s="344">
        <v>0.71830000000000005</v>
      </c>
      <c r="J20" s="344">
        <v>1.0293000000000001</v>
      </c>
      <c r="K20" s="344">
        <v>5.4809000000000001</v>
      </c>
      <c r="L20" s="344">
        <v>9.8489000000000004</v>
      </c>
      <c r="M20" s="344">
        <v>-5.1231999999999998</v>
      </c>
      <c r="N20" s="346">
        <v>-2.9659</v>
      </c>
      <c r="O20" s="344">
        <v>3.5135999999999998</v>
      </c>
      <c r="P20" s="344">
        <v>12.919700000000001</v>
      </c>
      <c r="Q20" s="344">
        <v>12.748900000000001</v>
      </c>
      <c r="R20" s="344" t="s">
        <v>430</v>
      </c>
      <c r="S20" s="344">
        <v>1.6572</v>
      </c>
      <c r="T20" s="344">
        <v>11.661</v>
      </c>
      <c r="U20" s="344">
        <v>-4.0567000000000002</v>
      </c>
      <c r="V20" s="344">
        <v>-1.4063000000000001</v>
      </c>
      <c r="W20" s="344">
        <v>1.6572</v>
      </c>
      <c r="X20" s="344">
        <v>14.0547</v>
      </c>
      <c r="Y20" s="370"/>
      <c r="Z20" s="342">
        <v>7</v>
      </c>
      <c r="AA20" s="342">
        <v>10</v>
      </c>
      <c r="AB20" s="342">
        <v>8</v>
      </c>
      <c r="AC20" s="342">
        <v>14</v>
      </c>
      <c r="AD20" s="342">
        <v>14</v>
      </c>
      <c r="AE20" s="342">
        <v>14</v>
      </c>
      <c r="AF20" s="342">
        <v>9</v>
      </c>
      <c r="AG20" s="342">
        <v>10</v>
      </c>
      <c r="AH20" s="342">
        <v>7</v>
      </c>
      <c r="AI20" s="342" t="s">
        <v>430</v>
      </c>
      <c r="AJ20" s="342">
        <v>3</v>
      </c>
      <c r="AK20" s="342">
        <v>14</v>
      </c>
      <c r="AL20" s="342">
        <v>15</v>
      </c>
      <c r="AM20" s="342">
        <v>15</v>
      </c>
      <c r="AN20" s="342">
        <v>3</v>
      </c>
      <c r="AO20" s="369"/>
      <c r="AP20" s="344" t="s">
        <v>430</v>
      </c>
      <c r="AQ20" s="344" t="s">
        <v>430</v>
      </c>
      <c r="AR20" s="344">
        <v>10.9</v>
      </c>
      <c r="AS20" s="344">
        <v>6.59</v>
      </c>
      <c r="AT20" s="344">
        <v>-0.48</v>
      </c>
      <c r="AU20" s="347"/>
      <c r="AV20" s="342" t="s">
        <v>430</v>
      </c>
      <c r="AW20" s="342" t="s">
        <v>430</v>
      </c>
      <c r="AX20" s="342">
        <v>11</v>
      </c>
      <c r="AY20" s="342">
        <v>12</v>
      </c>
      <c r="AZ20" s="342">
        <v>15</v>
      </c>
      <c r="BA20" s="358"/>
      <c r="BB20" s="344">
        <v>14.0809563016232</v>
      </c>
      <c r="BC20" s="371">
        <v>0.94801818971975604</v>
      </c>
      <c r="BD20" s="371">
        <v>5.2509142637901601E-2</v>
      </c>
      <c r="BE20" s="371">
        <v>-0.28746868888678601</v>
      </c>
      <c r="BF20" s="369"/>
      <c r="BG20" s="832">
        <v>79.847899999999996</v>
      </c>
      <c r="BH20" s="832">
        <v>11.1311</v>
      </c>
      <c r="BI20" s="832">
        <v>3.1636799999999998</v>
      </c>
      <c r="BJ20" s="832">
        <v>5.8573199999999996</v>
      </c>
      <c r="BK20" s="369"/>
      <c r="BL20" s="834" t="s">
        <v>2055</v>
      </c>
      <c r="BM20" s="834" t="s">
        <v>2056</v>
      </c>
      <c r="BN20" s="834" t="s">
        <v>848</v>
      </c>
      <c r="BO20" s="834" t="s">
        <v>2057</v>
      </c>
      <c r="BP20" s="834" t="s">
        <v>2058</v>
      </c>
      <c r="BQ20" s="369"/>
      <c r="BR20" s="350" t="s">
        <v>443</v>
      </c>
    </row>
    <row r="21" spans="1:70" s="351" customFormat="1" x14ac:dyDescent="0.25">
      <c r="A21" s="341" t="s">
        <v>2059</v>
      </c>
      <c r="B21" s="369"/>
      <c r="C21" s="709">
        <v>40339</v>
      </c>
      <c r="D21" s="369"/>
      <c r="E21" s="342">
        <v>2605.4</v>
      </c>
      <c r="F21" s="369"/>
      <c r="G21" s="343">
        <v>55.142000000000003</v>
      </c>
      <c r="H21" s="370"/>
      <c r="I21" s="344">
        <v>0.64610000000000001</v>
      </c>
      <c r="J21" s="344">
        <v>0.3896</v>
      </c>
      <c r="K21" s="344">
        <v>6.5751999999999997</v>
      </c>
      <c r="L21" s="344">
        <v>13.0191</v>
      </c>
      <c r="M21" s="344">
        <v>-2.8763000000000001</v>
      </c>
      <c r="N21" s="346">
        <v>1.0964</v>
      </c>
      <c r="O21" s="344">
        <v>3.3772000000000002</v>
      </c>
      <c r="P21" s="344">
        <v>15.228</v>
      </c>
      <c r="Q21" s="344">
        <v>11.142099999999999</v>
      </c>
      <c r="R21" s="344">
        <v>11.9038</v>
      </c>
      <c r="S21" s="344">
        <v>0.81540000000000001</v>
      </c>
      <c r="T21" s="344">
        <v>14.587899999999999</v>
      </c>
      <c r="U21" s="344">
        <v>-1.7584</v>
      </c>
      <c r="V21" s="344">
        <v>2.8155000000000001</v>
      </c>
      <c r="W21" s="344">
        <v>0.81540000000000001</v>
      </c>
      <c r="X21" s="344">
        <v>11.208299999999999</v>
      </c>
      <c r="Y21" s="370"/>
      <c r="Z21" s="342">
        <v>10</v>
      </c>
      <c r="AA21" s="342">
        <v>16</v>
      </c>
      <c r="AB21" s="342">
        <v>4</v>
      </c>
      <c r="AC21" s="342">
        <v>9</v>
      </c>
      <c r="AD21" s="342">
        <v>10</v>
      </c>
      <c r="AE21" s="342">
        <v>7</v>
      </c>
      <c r="AF21" s="342">
        <v>10</v>
      </c>
      <c r="AG21" s="342">
        <v>7</v>
      </c>
      <c r="AH21" s="342">
        <v>13</v>
      </c>
      <c r="AI21" s="342">
        <v>9</v>
      </c>
      <c r="AJ21" s="342">
        <v>16</v>
      </c>
      <c r="AK21" s="342">
        <v>11</v>
      </c>
      <c r="AL21" s="342">
        <v>10</v>
      </c>
      <c r="AM21" s="342">
        <v>11</v>
      </c>
      <c r="AN21" s="342">
        <v>16</v>
      </c>
      <c r="AO21" s="369"/>
      <c r="AP21" s="344">
        <v>12.44</v>
      </c>
      <c r="AQ21" s="344">
        <v>13.47</v>
      </c>
      <c r="AR21" s="344">
        <v>11.84</v>
      </c>
      <c r="AS21" s="344">
        <v>7.83</v>
      </c>
      <c r="AT21" s="344">
        <v>5.83</v>
      </c>
      <c r="AU21" s="347"/>
      <c r="AV21" s="342">
        <v>9</v>
      </c>
      <c r="AW21" s="342">
        <v>9</v>
      </c>
      <c r="AX21" s="342">
        <v>8</v>
      </c>
      <c r="AY21" s="342">
        <v>8</v>
      </c>
      <c r="AZ21" s="342">
        <v>7</v>
      </c>
      <c r="BA21" s="358"/>
      <c r="BB21" s="344">
        <v>14.7246264689052</v>
      </c>
      <c r="BC21" s="371">
        <v>0.96353899337619497</v>
      </c>
      <c r="BD21" s="371">
        <v>6.1191580834015498E-2</v>
      </c>
      <c r="BE21" s="371">
        <v>-0.17539667914502299</v>
      </c>
      <c r="BF21" s="369"/>
      <c r="BG21" s="832">
        <v>59.212899999999998</v>
      </c>
      <c r="BH21" s="832">
        <v>16.344799999999999</v>
      </c>
      <c r="BI21" s="832">
        <v>14.7836</v>
      </c>
      <c r="BJ21" s="832">
        <v>9.6586999999999996</v>
      </c>
      <c r="BK21" s="369"/>
      <c r="BL21" s="834" t="s">
        <v>1131</v>
      </c>
      <c r="BM21" s="834" t="s">
        <v>2060</v>
      </c>
      <c r="BN21" s="834" t="s">
        <v>2061</v>
      </c>
      <c r="BO21" s="834" t="s">
        <v>2062</v>
      </c>
      <c r="BP21" s="834" t="s">
        <v>2063</v>
      </c>
      <c r="BQ21" s="369"/>
      <c r="BR21" s="350" t="s">
        <v>463</v>
      </c>
    </row>
    <row r="22" spans="1:70" s="351" customFormat="1" x14ac:dyDescent="0.25">
      <c r="A22" s="341" t="s">
        <v>2064</v>
      </c>
      <c r="B22" s="369"/>
      <c r="C22" s="709">
        <v>44433</v>
      </c>
      <c r="D22" s="369"/>
      <c r="E22" s="342">
        <v>2433.16</v>
      </c>
      <c r="F22" s="369"/>
      <c r="G22" s="343">
        <v>15.2202</v>
      </c>
      <c r="H22" s="370"/>
      <c r="I22" s="344">
        <v>0.66400000000000003</v>
      </c>
      <c r="J22" s="344">
        <v>1.0839000000000001</v>
      </c>
      <c r="K22" s="344">
        <v>4.5228999999999999</v>
      </c>
      <c r="L22" s="344">
        <v>9.9375999999999998</v>
      </c>
      <c r="M22" s="344">
        <v>-5.1736000000000004</v>
      </c>
      <c r="N22" s="346">
        <v>-2.9274</v>
      </c>
      <c r="O22" s="344">
        <v>-0.27939999999999998</v>
      </c>
      <c r="P22" s="344">
        <v>10.1508</v>
      </c>
      <c r="Q22" s="344" t="s">
        <v>430</v>
      </c>
      <c r="R22" s="344" t="s">
        <v>430</v>
      </c>
      <c r="S22" s="344">
        <v>1.5039</v>
      </c>
      <c r="T22" s="344">
        <v>11.8787</v>
      </c>
      <c r="U22" s="344">
        <v>-3.7835000000000001</v>
      </c>
      <c r="V22" s="344">
        <v>-0.8508</v>
      </c>
      <c r="W22" s="344">
        <v>1.5039</v>
      </c>
      <c r="X22" s="344">
        <v>9.0373999999999999</v>
      </c>
      <c r="Y22" s="370"/>
      <c r="Z22" s="342">
        <v>8</v>
      </c>
      <c r="AA22" s="342">
        <v>9</v>
      </c>
      <c r="AB22" s="342">
        <v>11</v>
      </c>
      <c r="AC22" s="342">
        <v>13</v>
      </c>
      <c r="AD22" s="342">
        <v>15</v>
      </c>
      <c r="AE22" s="342">
        <v>13</v>
      </c>
      <c r="AF22" s="342">
        <v>16</v>
      </c>
      <c r="AG22" s="342">
        <v>13</v>
      </c>
      <c r="AH22" s="342" t="s">
        <v>430</v>
      </c>
      <c r="AI22" s="342" t="s">
        <v>430</v>
      </c>
      <c r="AJ22" s="342">
        <v>6</v>
      </c>
      <c r="AK22" s="342">
        <v>13</v>
      </c>
      <c r="AL22" s="342">
        <v>14</v>
      </c>
      <c r="AM22" s="342">
        <v>14</v>
      </c>
      <c r="AN22" s="342">
        <v>6</v>
      </c>
      <c r="AO22" s="369"/>
      <c r="AP22" s="344" t="s">
        <v>430</v>
      </c>
      <c r="AQ22" s="344" t="s">
        <v>430</v>
      </c>
      <c r="AR22" s="344" t="s">
        <v>430</v>
      </c>
      <c r="AS22" s="344">
        <v>4.0599999999999996</v>
      </c>
      <c r="AT22" s="344">
        <v>0.38</v>
      </c>
      <c r="AU22" s="347"/>
      <c r="AV22" s="342" t="s">
        <v>430</v>
      </c>
      <c r="AW22" s="342" t="s">
        <v>430</v>
      </c>
      <c r="AX22" s="342" t="s">
        <v>430</v>
      </c>
      <c r="AY22" s="342">
        <v>14</v>
      </c>
      <c r="AZ22" s="342">
        <v>14</v>
      </c>
      <c r="BA22" s="358"/>
      <c r="BB22" s="344">
        <v>13.9295843478994</v>
      </c>
      <c r="BC22" s="371">
        <v>0.93814030954178895</v>
      </c>
      <c r="BD22" s="371">
        <v>3.8892359452480901E-2</v>
      </c>
      <c r="BE22" s="371">
        <v>-0.50629124917411406</v>
      </c>
      <c r="BF22" s="369"/>
      <c r="BG22" s="832">
        <v>76.611099999999993</v>
      </c>
      <c r="BH22" s="832">
        <v>17.696999999999999</v>
      </c>
      <c r="BI22" s="832">
        <v>4.1977900000000004</v>
      </c>
      <c r="BJ22" s="832">
        <v>1.49411</v>
      </c>
      <c r="BK22" s="369"/>
      <c r="BL22" s="834" t="s">
        <v>2065</v>
      </c>
      <c r="BM22" s="834" t="s">
        <v>2066</v>
      </c>
      <c r="BN22" s="834" t="s">
        <v>1853</v>
      </c>
      <c r="BO22" s="834" t="s">
        <v>2067</v>
      </c>
      <c r="BP22" s="834" t="s">
        <v>2068</v>
      </c>
      <c r="BQ22" s="369"/>
      <c r="BR22" s="350" t="s">
        <v>443</v>
      </c>
    </row>
    <row r="23" spans="1:70" s="351" customFormat="1" x14ac:dyDescent="0.25">
      <c r="A23" s="341" t="s">
        <v>2069</v>
      </c>
      <c r="B23" s="369"/>
      <c r="C23" s="709">
        <v>44152</v>
      </c>
      <c r="D23" s="369"/>
      <c r="E23" s="342">
        <v>2197.89</v>
      </c>
      <c r="F23" s="369"/>
      <c r="G23" s="343">
        <v>26.9939</v>
      </c>
      <c r="H23" s="370"/>
      <c r="I23" s="344">
        <v>0.38750000000000001</v>
      </c>
      <c r="J23" s="344">
        <v>0.15429999999999999</v>
      </c>
      <c r="K23" s="344">
        <v>2.2709000000000001</v>
      </c>
      <c r="L23" s="344">
        <v>8.0641999999999996</v>
      </c>
      <c r="M23" s="344">
        <v>-2.23</v>
      </c>
      <c r="N23" s="346">
        <v>0.3901</v>
      </c>
      <c r="O23" s="344">
        <v>1.2084999999999999</v>
      </c>
      <c r="P23" s="344">
        <v>16.175699999999999</v>
      </c>
      <c r="Q23" s="344">
        <v>14.826700000000001</v>
      </c>
      <c r="R23" s="344" t="s">
        <v>430</v>
      </c>
      <c r="S23" s="344">
        <v>0.7863</v>
      </c>
      <c r="T23" s="344">
        <v>9.9641999999999999</v>
      </c>
      <c r="U23" s="344">
        <v>-1.085</v>
      </c>
      <c r="V23" s="344">
        <v>3.5546000000000002</v>
      </c>
      <c r="W23" s="344">
        <v>0.7863</v>
      </c>
      <c r="X23" s="344">
        <v>19.309200000000001</v>
      </c>
      <c r="Y23" s="370"/>
      <c r="Z23" s="342">
        <v>16</v>
      </c>
      <c r="AA23" s="342">
        <v>17</v>
      </c>
      <c r="AB23" s="342">
        <v>16</v>
      </c>
      <c r="AC23" s="342">
        <v>16</v>
      </c>
      <c r="AD23" s="342">
        <v>9</v>
      </c>
      <c r="AE23" s="342">
        <v>11</v>
      </c>
      <c r="AF23" s="342">
        <v>13</v>
      </c>
      <c r="AG23" s="342">
        <v>4</v>
      </c>
      <c r="AH23" s="342">
        <v>4</v>
      </c>
      <c r="AI23" s="342" t="s">
        <v>430</v>
      </c>
      <c r="AJ23" s="342">
        <v>17</v>
      </c>
      <c r="AK23" s="342">
        <v>16</v>
      </c>
      <c r="AL23" s="342">
        <v>9</v>
      </c>
      <c r="AM23" s="342">
        <v>9</v>
      </c>
      <c r="AN23" s="342">
        <v>17</v>
      </c>
      <c r="AO23" s="369"/>
      <c r="AP23" s="344" t="s">
        <v>430</v>
      </c>
      <c r="AQ23" s="344" t="s">
        <v>430</v>
      </c>
      <c r="AR23" s="344">
        <v>12.7</v>
      </c>
      <c r="AS23" s="344">
        <v>6.98</v>
      </c>
      <c r="AT23" s="344">
        <v>3.55</v>
      </c>
      <c r="AU23" s="347"/>
      <c r="AV23" s="342" t="s">
        <v>430</v>
      </c>
      <c r="AW23" s="342" t="s">
        <v>430</v>
      </c>
      <c r="AX23" s="342">
        <v>6</v>
      </c>
      <c r="AY23" s="342">
        <v>10</v>
      </c>
      <c r="AZ23" s="342">
        <v>12</v>
      </c>
      <c r="BA23" s="358"/>
      <c r="BB23" s="344">
        <v>13.402144523763999</v>
      </c>
      <c r="BC23" s="371">
        <v>0.88215873712525905</v>
      </c>
      <c r="BD23" s="371">
        <v>6.9400929228492697E-2</v>
      </c>
      <c r="BE23" s="371">
        <v>-5.53844219171011E-2</v>
      </c>
      <c r="BF23" s="369"/>
      <c r="BG23" s="832">
        <v>80.4589</v>
      </c>
      <c r="BH23" s="832">
        <v>13.921200000000001</v>
      </c>
      <c r="BI23" s="832">
        <v>3.7580800000000001</v>
      </c>
      <c r="BJ23" s="832">
        <v>1.86182</v>
      </c>
      <c r="BK23" s="369"/>
      <c r="BL23" s="834" t="s">
        <v>2070</v>
      </c>
      <c r="BM23" s="834" t="s">
        <v>2071</v>
      </c>
      <c r="BN23" s="834" t="s">
        <v>2072</v>
      </c>
      <c r="BO23" s="834" t="s">
        <v>2073</v>
      </c>
      <c r="BP23" s="834" t="s">
        <v>2074</v>
      </c>
      <c r="BQ23" s="369"/>
      <c r="BR23" s="350" t="s">
        <v>476</v>
      </c>
    </row>
    <row r="24" spans="1:70" s="351" customFormat="1" x14ac:dyDescent="0.25">
      <c r="A24" s="341" t="s">
        <v>2075</v>
      </c>
      <c r="B24" s="369"/>
      <c r="C24" s="709">
        <v>38792</v>
      </c>
      <c r="D24" s="369"/>
      <c r="E24" s="342">
        <v>2067.4299999999998</v>
      </c>
      <c r="F24" s="369"/>
      <c r="G24" s="343">
        <v>88.822999999999993</v>
      </c>
      <c r="H24" s="370"/>
      <c r="I24" s="344">
        <v>0.6482</v>
      </c>
      <c r="J24" s="344">
        <v>1.1628000000000001</v>
      </c>
      <c r="K24" s="344">
        <v>3.4546000000000001</v>
      </c>
      <c r="L24" s="344">
        <v>11.4802</v>
      </c>
      <c r="M24" s="344">
        <v>-8.9999999999999993E-3</v>
      </c>
      <c r="N24" s="346">
        <v>0.9123</v>
      </c>
      <c r="O24" s="344">
        <v>5.2222999999999997</v>
      </c>
      <c r="P24" s="344">
        <v>14.6622</v>
      </c>
      <c r="Q24" s="344">
        <v>12.401899999999999</v>
      </c>
      <c r="R24" s="344">
        <v>13.0059</v>
      </c>
      <c r="S24" s="344">
        <v>1.5979000000000001</v>
      </c>
      <c r="T24" s="344">
        <v>15.0825</v>
      </c>
      <c r="U24" s="344">
        <v>1.0961000000000001</v>
      </c>
      <c r="V24" s="344">
        <v>3.2141000000000002</v>
      </c>
      <c r="W24" s="344">
        <v>1.5979000000000001</v>
      </c>
      <c r="X24" s="344">
        <v>11.353400000000001</v>
      </c>
      <c r="Y24" s="370"/>
      <c r="Z24" s="342">
        <v>9</v>
      </c>
      <c r="AA24" s="342">
        <v>7</v>
      </c>
      <c r="AB24" s="342">
        <v>14</v>
      </c>
      <c r="AC24" s="342">
        <v>11</v>
      </c>
      <c r="AD24" s="342">
        <v>4</v>
      </c>
      <c r="AE24" s="342">
        <v>9</v>
      </c>
      <c r="AF24" s="342">
        <v>6</v>
      </c>
      <c r="AG24" s="342">
        <v>8</v>
      </c>
      <c r="AH24" s="342">
        <v>9</v>
      </c>
      <c r="AI24" s="342">
        <v>6</v>
      </c>
      <c r="AJ24" s="342">
        <v>4</v>
      </c>
      <c r="AK24" s="342">
        <v>8</v>
      </c>
      <c r="AL24" s="342">
        <v>6</v>
      </c>
      <c r="AM24" s="342">
        <v>10</v>
      </c>
      <c r="AN24" s="342">
        <v>4</v>
      </c>
      <c r="AO24" s="369"/>
      <c r="AP24" s="344">
        <v>12.68</v>
      </c>
      <c r="AQ24" s="344">
        <v>13.98</v>
      </c>
      <c r="AR24" s="344">
        <v>12.43</v>
      </c>
      <c r="AS24" s="344">
        <v>8.9600000000000009</v>
      </c>
      <c r="AT24" s="344">
        <v>5.72</v>
      </c>
      <c r="AU24" s="347"/>
      <c r="AV24" s="342">
        <v>8</v>
      </c>
      <c r="AW24" s="342">
        <v>7</v>
      </c>
      <c r="AX24" s="342">
        <v>7</v>
      </c>
      <c r="AY24" s="342">
        <v>6</v>
      </c>
      <c r="AZ24" s="342">
        <v>9</v>
      </c>
      <c r="BA24" s="358"/>
      <c r="BB24" s="344">
        <v>15.449445324709799</v>
      </c>
      <c r="BC24" s="371">
        <v>0.97148741743803602</v>
      </c>
      <c r="BD24" s="371">
        <v>5.6837305416510497E-2</v>
      </c>
      <c r="BE24" s="371">
        <v>-0.17416352619205799</v>
      </c>
      <c r="BF24" s="369"/>
      <c r="BG24" s="832">
        <v>37.426200000000001</v>
      </c>
      <c r="BH24" s="832">
        <v>19.927399999999999</v>
      </c>
      <c r="BI24" s="832">
        <v>37.8324</v>
      </c>
      <c r="BJ24" s="832">
        <v>4.8140000000000001</v>
      </c>
      <c r="BK24" s="369"/>
      <c r="BL24" s="834" t="s">
        <v>2076</v>
      </c>
      <c r="BM24" s="834" t="s">
        <v>2077</v>
      </c>
      <c r="BN24" s="834" t="s">
        <v>2078</v>
      </c>
      <c r="BO24" s="834" t="s">
        <v>2079</v>
      </c>
      <c r="BP24" s="834" t="s">
        <v>2080</v>
      </c>
      <c r="BQ24" s="369"/>
      <c r="BR24" s="350" t="s">
        <v>443</v>
      </c>
    </row>
    <row r="25" spans="1:70" x14ac:dyDescent="0.25">
      <c r="A25" s="501" t="s">
        <v>93</v>
      </c>
      <c r="B25" s="361"/>
      <c r="C25" s="707"/>
      <c r="D25" s="361"/>
      <c r="E25" s="325"/>
      <c r="F25" s="361"/>
      <c r="G25" s="326"/>
      <c r="H25" s="362"/>
      <c r="I25" s="327">
        <v>0.73799999999999999</v>
      </c>
      <c r="J25" s="327">
        <v>1.0370999999999999</v>
      </c>
      <c r="K25" s="327">
        <v>5.0789999999999997</v>
      </c>
      <c r="L25" s="327">
        <v>12.412000000000001</v>
      </c>
      <c r="M25" s="327">
        <v>-2.0131999999999999</v>
      </c>
      <c r="N25" s="329">
        <v>0.81589999999999996</v>
      </c>
      <c r="O25" s="327">
        <v>3.6128</v>
      </c>
      <c r="P25" s="327">
        <v>13.912100000000001</v>
      </c>
      <c r="Q25" s="327">
        <v>12.6427</v>
      </c>
      <c r="R25" s="327">
        <v>13.425700000000001</v>
      </c>
      <c r="S25" s="327">
        <v>1.3523000000000001</v>
      </c>
      <c r="T25" s="327">
        <v>14.6074</v>
      </c>
      <c r="U25" s="327">
        <v>-0.95979999999999999</v>
      </c>
      <c r="V25" s="327">
        <v>3.1061000000000001</v>
      </c>
      <c r="W25" s="327">
        <v>1.3523000000000001</v>
      </c>
      <c r="X25" s="327">
        <v>14.219200000000001</v>
      </c>
      <c r="Y25" s="362"/>
      <c r="Z25" s="325">
        <v>16</v>
      </c>
      <c r="AA25" s="325">
        <v>17</v>
      </c>
      <c r="AB25" s="325">
        <v>17</v>
      </c>
      <c r="AC25" s="325">
        <v>17</v>
      </c>
      <c r="AD25" s="325">
        <v>17</v>
      </c>
      <c r="AE25" s="325">
        <v>17</v>
      </c>
      <c r="AF25" s="325">
        <v>17</v>
      </c>
      <c r="AG25" s="325">
        <v>16</v>
      </c>
      <c r="AH25" s="325">
        <v>15</v>
      </c>
      <c r="AI25" s="325">
        <v>10</v>
      </c>
      <c r="AJ25" s="325">
        <v>17</v>
      </c>
      <c r="AK25" s="325">
        <v>17</v>
      </c>
      <c r="AL25" s="325">
        <v>17</v>
      </c>
      <c r="AM25" s="325">
        <v>17</v>
      </c>
      <c r="AN25" s="325">
        <v>17</v>
      </c>
      <c r="AO25" s="361"/>
      <c r="AP25" s="327">
        <v>13.68</v>
      </c>
      <c r="AQ25" s="327">
        <v>14.168333333333299</v>
      </c>
      <c r="AR25" s="327">
        <v>11.61</v>
      </c>
      <c r="AS25" s="327">
        <v>7.649375</v>
      </c>
      <c r="AT25" s="327">
        <v>5.80823529411765</v>
      </c>
      <c r="AU25" s="330"/>
      <c r="AV25" s="325">
        <v>10</v>
      </c>
      <c r="AW25" s="325">
        <v>12</v>
      </c>
      <c r="AX25" s="325">
        <v>15</v>
      </c>
      <c r="AY25" s="325">
        <v>16</v>
      </c>
      <c r="AZ25" s="325">
        <v>17</v>
      </c>
      <c r="BA25" s="356"/>
      <c r="BB25" s="327"/>
      <c r="BC25" s="363"/>
      <c r="BD25" s="363"/>
      <c r="BE25" s="363"/>
      <c r="BF25" s="361"/>
      <c r="BG25" s="327"/>
      <c r="BH25" s="327"/>
      <c r="BI25" s="327"/>
      <c r="BJ25" s="327"/>
      <c r="BK25" s="361"/>
      <c r="BL25" s="360"/>
      <c r="BM25" s="360"/>
      <c r="BN25" s="360"/>
      <c r="BO25" s="360"/>
      <c r="BP25" s="360"/>
      <c r="BQ25" s="361"/>
      <c r="BR25" s="331"/>
    </row>
    <row r="26" spans="1:70" x14ac:dyDescent="0.25">
      <c r="A26" s="502" t="s">
        <v>94</v>
      </c>
      <c r="B26" s="365"/>
      <c r="C26" s="708"/>
      <c r="D26" s="365"/>
      <c r="E26" s="334"/>
      <c r="F26" s="365"/>
      <c r="G26" s="335"/>
      <c r="H26" s="366"/>
      <c r="I26" s="336">
        <v>1.123</v>
      </c>
      <c r="J26" s="336">
        <v>1.9629000000000001</v>
      </c>
      <c r="K26" s="336">
        <v>8.6724999999999994</v>
      </c>
      <c r="L26" s="336">
        <v>21.316299999999998</v>
      </c>
      <c r="M26" s="336">
        <v>5.6192000000000002</v>
      </c>
      <c r="N26" s="338">
        <v>9.0312000000000001</v>
      </c>
      <c r="O26" s="336">
        <v>9.0904000000000007</v>
      </c>
      <c r="P26" s="336">
        <v>21.482900000000001</v>
      </c>
      <c r="Q26" s="336">
        <v>18.923200000000001</v>
      </c>
      <c r="R26" s="336">
        <v>15.586</v>
      </c>
      <c r="S26" s="336">
        <v>2.1362999999999999</v>
      </c>
      <c r="T26" s="336">
        <v>24.8689</v>
      </c>
      <c r="U26" s="336">
        <v>6.6840999999999999</v>
      </c>
      <c r="V26" s="336">
        <v>14.978400000000001</v>
      </c>
      <c r="W26" s="336">
        <v>2.1362999999999999</v>
      </c>
      <c r="X26" s="336">
        <v>19.995799999999999</v>
      </c>
      <c r="Y26" s="366"/>
      <c r="Z26" s="334"/>
      <c r="AA26" s="334"/>
      <c r="AB26" s="334"/>
      <c r="AC26" s="334"/>
      <c r="AD26" s="334"/>
      <c r="AE26" s="334"/>
      <c r="AF26" s="334"/>
      <c r="AG26" s="334"/>
      <c r="AH26" s="334"/>
      <c r="AI26" s="334"/>
      <c r="AJ26" s="334"/>
      <c r="AK26" s="334"/>
      <c r="AL26" s="334"/>
      <c r="AM26" s="334"/>
      <c r="AN26" s="334"/>
      <c r="AO26" s="365"/>
      <c r="AP26" s="336">
        <v>16.68</v>
      </c>
      <c r="AQ26" s="336">
        <v>19.059999999999999</v>
      </c>
      <c r="AR26" s="336">
        <v>15.85</v>
      </c>
      <c r="AS26" s="336">
        <v>12.98</v>
      </c>
      <c r="AT26" s="336">
        <v>21.78</v>
      </c>
      <c r="AU26" s="339"/>
      <c r="AV26" s="334"/>
      <c r="AW26" s="334"/>
      <c r="AX26" s="334"/>
      <c r="AY26" s="334"/>
      <c r="AZ26" s="334"/>
      <c r="BA26" s="357"/>
      <c r="BB26" s="336"/>
      <c r="BC26" s="367"/>
      <c r="BD26" s="367"/>
      <c r="BE26" s="367"/>
      <c r="BF26" s="365"/>
      <c r="BG26" s="336"/>
      <c r="BH26" s="336"/>
      <c r="BI26" s="336"/>
      <c r="BJ26" s="336"/>
      <c r="BK26" s="365"/>
      <c r="BL26" s="364"/>
      <c r="BM26" s="364"/>
      <c r="BN26" s="364"/>
      <c r="BO26" s="364"/>
      <c r="BP26" s="364"/>
      <c r="BQ26" s="365"/>
      <c r="BR26" s="340"/>
    </row>
    <row r="27" spans="1:70" x14ac:dyDescent="0.25">
      <c r="A27" s="502" t="s">
        <v>95</v>
      </c>
      <c r="B27" s="365"/>
      <c r="C27" s="708"/>
      <c r="D27" s="365"/>
      <c r="E27" s="334"/>
      <c r="F27" s="365"/>
      <c r="G27" s="335"/>
      <c r="H27" s="366"/>
      <c r="I27" s="336">
        <v>0.38750000000000001</v>
      </c>
      <c r="J27" s="336">
        <v>0.15429999999999999</v>
      </c>
      <c r="K27" s="336">
        <v>1.9164000000000001</v>
      </c>
      <c r="L27" s="336">
        <v>7.1169000000000002</v>
      </c>
      <c r="M27" s="336">
        <v>-8.6940000000000008</v>
      </c>
      <c r="N27" s="338">
        <v>-6.1782000000000004</v>
      </c>
      <c r="O27" s="336">
        <v>-2.1118999999999999</v>
      </c>
      <c r="P27" s="336">
        <v>6.9814999999999996</v>
      </c>
      <c r="Q27" s="336">
        <v>5.5015000000000001</v>
      </c>
      <c r="R27" s="336">
        <v>11.4049</v>
      </c>
      <c r="S27" s="336">
        <v>0.7863</v>
      </c>
      <c r="T27" s="336">
        <v>8.4182000000000006</v>
      </c>
      <c r="U27" s="336">
        <v>-7.8038999999999996</v>
      </c>
      <c r="V27" s="336">
        <v>-4.9347000000000003</v>
      </c>
      <c r="W27" s="336">
        <v>0.7863</v>
      </c>
      <c r="X27" s="336">
        <v>9.0373999999999999</v>
      </c>
      <c r="Y27" s="366"/>
      <c r="Z27" s="334"/>
      <c r="AA27" s="334"/>
      <c r="AB27" s="334"/>
      <c r="AC27" s="334"/>
      <c r="AD27" s="334"/>
      <c r="AE27" s="334"/>
      <c r="AF27" s="334"/>
      <c r="AG27" s="334"/>
      <c r="AH27" s="334"/>
      <c r="AI27" s="334"/>
      <c r="AJ27" s="334"/>
      <c r="AK27" s="334"/>
      <c r="AL27" s="334"/>
      <c r="AM27" s="334"/>
      <c r="AN27" s="334"/>
      <c r="AO27" s="365"/>
      <c r="AP27" s="336">
        <v>9.3800000000000008</v>
      </c>
      <c r="AQ27" s="336">
        <v>8.36</v>
      </c>
      <c r="AR27" s="336">
        <v>5.2</v>
      </c>
      <c r="AS27" s="336">
        <v>2.08</v>
      </c>
      <c r="AT27" s="336">
        <v>-6.7</v>
      </c>
      <c r="AU27" s="339"/>
      <c r="AV27" s="334"/>
      <c r="AW27" s="334"/>
      <c r="AX27" s="334"/>
      <c r="AY27" s="334"/>
      <c r="AZ27" s="334"/>
      <c r="BA27" s="357"/>
      <c r="BB27" s="336"/>
      <c r="BC27" s="367"/>
      <c r="BD27" s="367"/>
      <c r="BE27" s="367"/>
      <c r="BF27" s="365"/>
      <c r="BG27" s="336"/>
      <c r="BH27" s="336"/>
      <c r="BI27" s="336"/>
      <c r="BJ27" s="336"/>
      <c r="BK27" s="365"/>
      <c r="BL27" s="364"/>
      <c r="BM27" s="364"/>
      <c r="BN27" s="364"/>
      <c r="BO27" s="364"/>
      <c r="BP27" s="364"/>
      <c r="BQ27" s="365"/>
      <c r="BR27" s="340"/>
    </row>
    <row r="28" spans="1:70" x14ac:dyDescent="0.25">
      <c r="A28" s="503" t="s">
        <v>96</v>
      </c>
      <c r="B28" s="372"/>
      <c r="C28" s="728"/>
      <c r="D28" s="372"/>
      <c r="E28" s="373"/>
      <c r="F28" s="372"/>
      <c r="G28" s="374"/>
      <c r="H28" s="376"/>
      <c r="I28" s="375">
        <v>0.65610000000000002</v>
      </c>
      <c r="J28" s="375">
        <v>1.0839000000000001</v>
      </c>
      <c r="K28" s="375">
        <v>5.3132000000000001</v>
      </c>
      <c r="L28" s="375">
        <v>13.0191</v>
      </c>
      <c r="M28" s="375">
        <v>-2.23</v>
      </c>
      <c r="N28" s="377">
        <v>0.9123</v>
      </c>
      <c r="O28" s="375">
        <v>3.5135999999999998</v>
      </c>
      <c r="P28" s="375">
        <v>14.2653</v>
      </c>
      <c r="Q28" s="375">
        <v>12.5741</v>
      </c>
      <c r="R28" s="375">
        <v>13.094900000000001</v>
      </c>
      <c r="S28" s="375">
        <v>1.3441000000000001</v>
      </c>
      <c r="T28" s="375">
        <v>15.0787</v>
      </c>
      <c r="U28" s="375">
        <v>-1.085</v>
      </c>
      <c r="V28" s="375">
        <v>3.5546000000000002</v>
      </c>
      <c r="W28" s="375">
        <v>1.3441000000000001</v>
      </c>
      <c r="X28" s="375">
        <v>13.8089</v>
      </c>
      <c r="Y28" s="376"/>
      <c r="Z28" s="373"/>
      <c r="AA28" s="373"/>
      <c r="AB28" s="373"/>
      <c r="AC28" s="373"/>
      <c r="AD28" s="373"/>
      <c r="AE28" s="373"/>
      <c r="AF28" s="373"/>
      <c r="AG28" s="373"/>
      <c r="AH28" s="373"/>
      <c r="AI28" s="373"/>
      <c r="AJ28" s="373"/>
      <c r="AK28" s="373"/>
      <c r="AL28" s="373"/>
      <c r="AM28" s="373"/>
      <c r="AN28" s="373"/>
      <c r="AO28" s="372"/>
      <c r="AP28" s="375">
        <v>13.27</v>
      </c>
      <c r="AQ28" s="375">
        <v>14.32</v>
      </c>
      <c r="AR28" s="375">
        <v>11.84</v>
      </c>
      <c r="AS28" s="375">
        <v>7.44</v>
      </c>
      <c r="AT28" s="375">
        <v>5.72</v>
      </c>
      <c r="AU28" s="378"/>
      <c r="AV28" s="373"/>
      <c r="AW28" s="373"/>
      <c r="AX28" s="373"/>
      <c r="AY28" s="373"/>
      <c r="AZ28" s="373"/>
      <c r="BA28" s="379"/>
      <c r="BB28" s="375"/>
      <c r="BC28" s="380"/>
      <c r="BD28" s="380"/>
      <c r="BE28" s="380"/>
      <c r="BF28" s="372"/>
      <c r="BG28" s="375"/>
      <c r="BH28" s="375"/>
      <c r="BI28" s="375"/>
      <c r="BJ28" s="375"/>
      <c r="BK28" s="372"/>
      <c r="BL28" s="381"/>
      <c r="BM28" s="381"/>
      <c r="BN28" s="381"/>
      <c r="BO28" s="381"/>
      <c r="BP28" s="381"/>
      <c r="BQ28" s="372"/>
      <c r="BR28" s="382"/>
    </row>
    <row r="29" spans="1:70" ht="14.5" x14ac:dyDescent="0.25">
      <c r="A29" s="29" t="s">
        <v>137</v>
      </c>
      <c r="B29" s="383"/>
      <c r="C29" s="729"/>
      <c r="D29" s="383"/>
      <c r="E29" s="384"/>
      <c r="F29" s="383"/>
      <c r="G29" s="385"/>
      <c r="H29" s="387"/>
      <c r="I29" s="386"/>
      <c r="J29" s="386"/>
      <c r="K29" s="386"/>
      <c r="L29" s="386"/>
      <c r="M29" s="386"/>
      <c r="N29" s="388"/>
      <c r="O29" s="386"/>
      <c r="P29" s="386"/>
      <c r="Q29" s="386"/>
      <c r="R29" s="386"/>
      <c r="S29" s="386"/>
      <c r="T29" s="386"/>
      <c r="U29" s="386"/>
      <c r="V29" s="386"/>
      <c r="W29" s="386"/>
      <c r="X29" s="386"/>
      <c r="Y29" s="387"/>
      <c r="Z29" s="384"/>
      <c r="AA29" s="384"/>
      <c r="AB29" s="384"/>
      <c r="AC29" s="384"/>
      <c r="AD29" s="384"/>
      <c r="AE29" s="384"/>
      <c r="AF29" s="384"/>
      <c r="AG29" s="384"/>
      <c r="AH29" s="384"/>
      <c r="AI29" s="384"/>
      <c r="AJ29" s="384"/>
      <c r="AK29" s="384"/>
      <c r="AL29" s="384"/>
      <c r="AM29" s="384"/>
      <c r="AN29" s="384"/>
      <c r="AO29" s="383"/>
      <c r="AP29" s="386"/>
      <c r="AQ29" s="386"/>
      <c r="AR29" s="386"/>
      <c r="AS29" s="386"/>
      <c r="AT29" s="386"/>
      <c r="AU29" s="389"/>
      <c r="AV29" s="384"/>
      <c r="AW29" s="384"/>
      <c r="AX29" s="384"/>
      <c r="AY29" s="384"/>
      <c r="AZ29" s="384"/>
      <c r="BA29" s="390"/>
      <c r="BB29" s="386"/>
      <c r="BC29" s="391"/>
      <c r="BD29" s="391"/>
      <c r="BE29" s="391"/>
      <c r="BF29" s="383"/>
      <c r="BG29" s="386"/>
      <c r="BH29" s="386"/>
      <c r="BI29" s="386"/>
      <c r="BJ29" s="386"/>
      <c r="BK29" s="383"/>
      <c r="BL29" s="392"/>
      <c r="BM29" s="392"/>
      <c r="BN29" s="392"/>
      <c r="BO29" s="392"/>
      <c r="BP29" s="392"/>
      <c r="BQ29" s="383"/>
      <c r="BR29" s="393"/>
    </row>
    <row r="30" spans="1:70" x14ac:dyDescent="0.25">
      <c r="A30" s="324" t="s">
        <v>2081</v>
      </c>
      <c r="B30" s="361"/>
      <c r="C30" s="707">
        <v>41275</v>
      </c>
      <c r="D30" s="361"/>
      <c r="E30" s="325">
        <v>47765.2</v>
      </c>
      <c r="F30" s="361"/>
      <c r="G30" s="326">
        <v>439.1859</v>
      </c>
      <c r="H30" s="362"/>
      <c r="I30" s="327" t="s">
        <v>430</v>
      </c>
      <c r="J30" s="327">
        <v>1.2024999999999999</v>
      </c>
      <c r="K30" s="327">
        <v>1.9737</v>
      </c>
      <c r="L30" s="327">
        <v>13.6363</v>
      </c>
      <c r="M30" s="327">
        <v>1.6856</v>
      </c>
      <c r="N30" s="329">
        <v>9.7759999999999998</v>
      </c>
      <c r="O30" s="327">
        <v>9.9565000000000001</v>
      </c>
      <c r="P30" s="327">
        <v>17.0383</v>
      </c>
      <c r="Q30" s="327">
        <v>13.883100000000001</v>
      </c>
      <c r="R30" s="327">
        <v>15.8635</v>
      </c>
      <c r="S30" s="327">
        <v>0.92130000000000001</v>
      </c>
      <c r="T30" s="327">
        <v>15.631600000000001</v>
      </c>
      <c r="U30" s="327">
        <v>2.2837999999999998</v>
      </c>
      <c r="V30" s="327">
        <v>10.518599999999999</v>
      </c>
      <c r="W30" s="327">
        <v>0.92130000000000001</v>
      </c>
      <c r="X30" s="327">
        <v>15.6762</v>
      </c>
      <c r="Y30" s="362"/>
      <c r="Z30" s="325" t="s">
        <v>430</v>
      </c>
      <c r="AA30" s="325">
        <v>5</v>
      </c>
      <c r="AB30" s="325">
        <v>17</v>
      </c>
      <c r="AC30" s="325">
        <v>5</v>
      </c>
      <c r="AD30" s="325">
        <v>3</v>
      </c>
      <c r="AE30" s="325">
        <v>2</v>
      </c>
      <c r="AF30" s="325">
        <v>1</v>
      </c>
      <c r="AG30" s="325">
        <v>6</v>
      </c>
      <c r="AH30" s="325">
        <v>7</v>
      </c>
      <c r="AI30" s="325">
        <v>3</v>
      </c>
      <c r="AJ30" s="325">
        <v>15</v>
      </c>
      <c r="AK30" s="325">
        <v>6</v>
      </c>
      <c r="AL30" s="325">
        <v>3</v>
      </c>
      <c r="AM30" s="325">
        <v>2</v>
      </c>
      <c r="AN30" s="325">
        <v>15</v>
      </c>
      <c r="AO30" s="361"/>
      <c r="AP30" s="327">
        <v>16.010000000000002</v>
      </c>
      <c r="AQ30" s="327">
        <v>16.510000000000002</v>
      </c>
      <c r="AR30" s="327">
        <v>14.55</v>
      </c>
      <c r="AS30" s="327">
        <v>13.88</v>
      </c>
      <c r="AT30" s="327">
        <v>13.17</v>
      </c>
      <c r="AU30" s="330"/>
      <c r="AV30" s="325">
        <v>4</v>
      </c>
      <c r="AW30" s="325">
        <v>4</v>
      </c>
      <c r="AX30" s="325">
        <v>6</v>
      </c>
      <c r="AY30" s="325">
        <v>1</v>
      </c>
      <c r="AZ30" s="325">
        <v>3</v>
      </c>
      <c r="BA30" s="356"/>
      <c r="BB30" s="327">
        <v>12.6528312403642</v>
      </c>
      <c r="BC30" s="363">
        <v>0.84485406331439294</v>
      </c>
      <c r="BD30" s="363">
        <v>7.8238333276644395E-2</v>
      </c>
      <c r="BE30" s="363">
        <v>0.12410080596737701</v>
      </c>
      <c r="BF30" s="361"/>
      <c r="BG30" s="831">
        <v>60.610599999999998</v>
      </c>
      <c r="BH30" s="831">
        <v>14.482100000000001</v>
      </c>
      <c r="BI30" s="831">
        <v>4.2497400000000001</v>
      </c>
      <c r="BJ30" s="831">
        <v>20.65756</v>
      </c>
      <c r="BK30" s="361"/>
      <c r="BL30" s="833" t="s">
        <v>1988</v>
      </c>
      <c r="BM30" s="833" t="s">
        <v>1989</v>
      </c>
      <c r="BN30" s="833" t="s">
        <v>1990</v>
      </c>
      <c r="BO30" s="833" t="s">
        <v>1991</v>
      </c>
      <c r="BP30" s="833" t="s">
        <v>1992</v>
      </c>
      <c r="BQ30" s="361"/>
      <c r="BR30" s="331" t="s">
        <v>450</v>
      </c>
    </row>
    <row r="31" spans="1:70" s="106" customFormat="1" x14ac:dyDescent="0.25">
      <c r="A31" s="341" t="s">
        <v>2082</v>
      </c>
      <c r="B31" s="369"/>
      <c r="C31" s="709">
        <v>41275</v>
      </c>
      <c r="D31" s="369"/>
      <c r="E31" s="342">
        <v>27523.3</v>
      </c>
      <c r="F31" s="369"/>
      <c r="G31" s="343">
        <v>265.88200000000001</v>
      </c>
      <c r="H31" s="370"/>
      <c r="I31" s="344">
        <v>0.46400000000000002</v>
      </c>
      <c r="J31" s="344">
        <v>0.81940000000000002</v>
      </c>
      <c r="K31" s="344">
        <v>6.0862999999999996</v>
      </c>
      <c r="L31" s="344">
        <v>10.041399999999999</v>
      </c>
      <c r="M31" s="344">
        <v>-3.2111000000000001</v>
      </c>
      <c r="N31" s="346">
        <v>1.6403000000000001</v>
      </c>
      <c r="O31" s="344">
        <v>6.4408000000000003</v>
      </c>
      <c r="P31" s="344">
        <v>18.1372</v>
      </c>
      <c r="Q31" s="344">
        <v>20.350899999999999</v>
      </c>
      <c r="R31" s="344">
        <v>15.404400000000001</v>
      </c>
      <c r="S31" s="344">
        <v>1.2841</v>
      </c>
      <c r="T31" s="344">
        <v>11.6532</v>
      </c>
      <c r="U31" s="344">
        <v>-2.2320000000000002</v>
      </c>
      <c r="V31" s="344">
        <v>1.1585000000000001</v>
      </c>
      <c r="W31" s="344">
        <v>1.2841</v>
      </c>
      <c r="X31" s="344">
        <v>14.9907</v>
      </c>
      <c r="Y31" s="370"/>
      <c r="Z31" s="342">
        <v>14</v>
      </c>
      <c r="AA31" s="342">
        <v>13</v>
      </c>
      <c r="AB31" s="342">
        <v>6</v>
      </c>
      <c r="AC31" s="342">
        <v>15</v>
      </c>
      <c r="AD31" s="342">
        <v>11</v>
      </c>
      <c r="AE31" s="342">
        <v>11</v>
      </c>
      <c r="AF31" s="342">
        <v>6</v>
      </c>
      <c r="AG31" s="342">
        <v>3</v>
      </c>
      <c r="AH31" s="342">
        <v>1</v>
      </c>
      <c r="AI31" s="342">
        <v>4</v>
      </c>
      <c r="AJ31" s="342">
        <v>12</v>
      </c>
      <c r="AK31" s="342">
        <v>15</v>
      </c>
      <c r="AL31" s="342">
        <v>12</v>
      </c>
      <c r="AM31" s="342">
        <v>12</v>
      </c>
      <c r="AN31" s="342">
        <v>12</v>
      </c>
      <c r="AO31" s="369"/>
      <c r="AP31" s="344">
        <v>17.41</v>
      </c>
      <c r="AQ31" s="344">
        <v>20.5</v>
      </c>
      <c r="AR31" s="344">
        <v>16.670000000000002</v>
      </c>
      <c r="AS31" s="344">
        <v>10.44</v>
      </c>
      <c r="AT31" s="344">
        <v>3.13</v>
      </c>
      <c r="AU31" s="347"/>
      <c r="AV31" s="342">
        <v>2</v>
      </c>
      <c r="AW31" s="342">
        <v>1</v>
      </c>
      <c r="AX31" s="342">
        <v>3</v>
      </c>
      <c r="AY31" s="342">
        <v>5</v>
      </c>
      <c r="AZ31" s="342">
        <v>13</v>
      </c>
      <c r="BA31" s="358"/>
      <c r="BB31" s="344">
        <v>12.196844116685201</v>
      </c>
      <c r="BC31" s="371">
        <v>0.81600461977821304</v>
      </c>
      <c r="BD31" s="371">
        <v>8.8949558867747497E-2</v>
      </c>
      <c r="BE31" s="371">
        <v>0.17330242583851499</v>
      </c>
      <c r="BF31" s="369"/>
      <c r="BG31" s="832">
        <v>74.154499999999999</v>
      </c>
      <c r="BH31" s="832">
        <v>5.9039299999999999</v>
      </c>
      <c r="BI31" s="832">
        <v>10.5608</v>
      </c>
      <c r="BJ31" s="832">
        <v>9.3807700000000001</v>
      </c>
      <c r="BK31" s="369"/>
      <c r="BL31" s="834" t="s">
        <v>1994</v>
      </c>
      <c r="BM31" s="834" t="s">
        <v>1995</v>
      </c>
      <c r="BN31" s="834" t="s">
        <v>1996</v>
      </c>
      <c r="BO31" s="834" t="s">
        <v>1997</v>
      </c>
      <c r="BP31" s="834" t="s">
        <v>1998</v>
      </c>
      <c r="BQ31" s="369"/>
      <c r="BR31" s="350" t="s">
        <v>518</v>
      </c>
    </row>
    <row r="32" spans="1:70" s="106" customFormat="1" x14ac:dyDescent="0.25">
      <c r="A32" s="341" t="s">
        <v>2083</v>
      </c>
      <c r="B32" s="369"/>
      <c r="C32" s="709">
        <v>41284</v>
      </c>
      <c r="D32" s="369"/>
      <c r="E32" s="342">
        <v>17202</v>
      </c>
      <c r="F32" s="369"/>
      <c r="G32" s="343">
        <v>110.2</v>
      </c>
      <c r="H32" s="370"/>
      <c r="I32" s="344">
        <v>1.0638000000000001</v>
      </c>
      <c r="J32" s="344">
        <v>1.792</v>
      </c>
      <c r="K32" s="344">
        <v>7.0007000000000001</v>
      </c>
      <c r="L32" s="344">
        <v>12.667400000000001</v>
      </c>
      <c r="M32" s="344">
        <v>-3.3927</v>
      </c>
      <c r="N32" s="346">
        <v>4.3362999999999996</v>
      </c>
      <c r="O32" s="344">
        <v>8.1712000000000007</v>
      </c>
      <c r="P32" s="344">
        <v>20.004799999999999</v>
      </c>
      <c r="Q32" s="344">
        <v>18.314900000000002</v>
      </c>
      <c r="R32" s="344">
        <v>16.239699999999999</v>
      </c>
      <c r="S32" s="344">
        <v>2.1410999999999998</v>
      </c>
      <c r="T32" s="344">
        <v>15.0914</v>
      </c>
      <c r="U32" s="344">
        <v>-2.2443</v>
      </c>
      <c r="V32" s="344">
        <v>4.5937999999999999</v>
      </c>
      <c r="W32" s="344">
        <v>2.1410999999999998</v>
      </c>
      <c r="X32" s="344">
        <v>15.743499999999999</v>
      </c>
      <c r="Y32" s="370"/>
      <c r="Z32" s="342">
        <v>3</v>
      </c>
      <c r="AA32" s="342">
        <v>2</v>
      </c>
      <c r="AB32" s="342">
        <v>3</v>
      </c>
      <c r="AC32" s="342">
        <v>10</v>
      </c>
      <c r="AD32" s="342">
        <v>13</v>
      </c>
      <c r="AE32" s="342">
        <v>4</v>
      </c>
      <c r="AF32" s="342">
        <v>3</v>
      </c>
      <c r="AG32" s="342">
        <v>2</v>
      </c>
      <c r="AH32" s="342">
        <v>2</v>
      </c>
      <c r="AI32" s="342">
        <v>2</v>
      </c>
      <c r="AJ32" s="342">
        <v>1</v>
      </c>
      <c r="AK32" s="342">
        <v>10</v>
      </c>
      <c r="AL32" s="342">
        <v>13</v>
      </c>
      <c r="AM32" s="342">
        <v>8</v>
      </c>
      <c r="AN32" s="342">
        <v>1</v>
      </c>
      <c r="AO32" s="369"/>
      <c r="AP32" s="344">
        <v>18.04</v>
      </c>
      <c r="AQ32" s="344">
        <v>20.18</v>
      </c>
      <c r="AR32" s="344">
        <v>17.2</v>
      </c>
      <c r="AS32" s="344">
        <v>12.78</v>
      </c>
      <c r="AT32" s="344">
        <v>6.92</v>
      </c>
      <c r="AU32" s="347"/>
      <c r="AV32" s="342">
        <v>1</v>
      </c>
      <c r="AW32" s="342">
        <v>2</v>
      </c>
      <c r="AX32" s="342">
        <v>2</v>
      </c>
      <c r="AY32" s="342">
        <v>4</v>
      </c>
      <c r="AZ32" s="342">
        <v>8</v>
      </c>
      <c r="BA32" s="358"/>
      <c r="BB32" s="344">
        <v>14.1009489678504</v>
      </c>
      <c r="BC32" s="371">
        <v>0.94623215119562698</v>
      </c>
      <c r="BD32" s="371">
        <v>8.8048637163657295E-2</v>
      </c>
      <c r="BE32" s="371">
        <v>0.21665625841267699</v>
      </c>
      <c r="BF32" s="369"/>
      <c r="BG32" s="832">
        <v>76.697400000000002</v>
      </c>
      <c r="BH32" s="832">
        <v>17.083200000000001</v>
      </c>
      <c r="BI32" s="832">
        <v>2.74003</v>
      </c>
      <c r="BJ32" s="832">
        <v>3.4793699999999999</v>
      </c>
      <c r="BK32" s="369"/>
      <c r="BL32" s="834" t="s">
        <v>2000</v>
      </c>
      <c r="BM32" s="834" t="s">
        <v>2001</v>
      </c>
      <c r="BN32" s="834" t="s">
        <v>2002</v>
      </c>
      <c r="BO32" s="834" t="s">
        <v>2003</v>
      </c>
      <c r="BP32" s="834" t="s">
        <v>2004</v>
      </c>
      <c r="BQ32" s="369"/>
      <c r="BR32" s="350" t="s">
        <v>518</v>
      </c>
    </row>
    <row r="33" spans="1:70" s="106" customFormat="1" x14ac:dyDescent="0.25">
      <c r="A33" s="341" t="s">
        <v>2084</v>
      </c>
      <c r="B33" s="369"/>
      <c r="C33" s="709">
        <v>41275</v>
      </c>
      <c r="D33" s="369"/>
      <c r="E33" s="342">
        <v>11492.9</v>
      </c>
      <c r="F33" s="369"/>
      <c r="G33" s="343">
        <v>115.56319999999999</v>
      </c>
      <c r="H33" s="370"/>
      <c r="I33" s="344">
        <v>0.62970000000000004</v>
      </c>
      <c r="J33" s="344">
        <v>0.9637</v>
      </c>
      <c r="K33" s="344">
        <v>3.5669</v>
      </c>
      <c r="L33" s="344">
        <v>7.3154000000000003</v>
      </c>
      <c r="M33" s="344">
        <v>-8.3497000000000003</v>
      </c>
      <c r="N33" s="346">
        <v>-5.4401000000000002</v>
      </c>
      <c r="O33" s="344">
        <v>-1.3344</v>
      </c>
      <c r="P33" s="344">
        <v>10.9</v>
      </c>
      <c r="Q33" s="344">
        <v>12.560600000000001</v>
      </c>
      <c r="R33" s="344">
        <v>13.9392</v>
      </c>
      <c r="S33" s="344">
        <v>1.4417</v>
      </c>
      <c r="T33" s="344">
        <v>8.6257000000000001</v>
      </c>
      <c r="U33" s="344">
        <v>-7.4522000000000004</v>
      </c>
      <c r="V33" s="344">
        <v>-4.3784999999999998</v>
      </c>
      <c r="W33" s="344">
        <v>1.4417</v>
      </c>
      <c r="X33" s="344">
        <v>16.5413</v>
      </c>
      <c r="Y33" s="370"/>
      <c r="Z33" s="342">
        <v>11</v>
      </c>
      <c r="AA33" s="342">
        <v>11</v>
      </c>
      <c r="AB33" s="342">
        <v>13</v>
      </c>
      <c r="AC33" s="342">
        <v>17</v>
      </c>
      <c r="AD33" s="342">
        <v>17</v>
      </c>
      <c r="AE33" s="342">
        <v>17</v>
      </c>
      <c r="AF33" s="342">
        <v>17</v>
      </c>
      <c r="AG33" s="342">
        <v>14</v>
      </c>
      <c r="AH33" s="342">
        <v>12</v>
      </c>
      <c r="AI33" s="342">
        <v>7</v>
      </c>
      <c r="AJ33" s="342">
        <v>7</v>
      </c>
      <c r="AK33" s="342">
        <v>17</v>
      </c>
      <c r="AL33" s="342">
        <v>17</v>
      </c>
      <c r="AM33" s="342">
        <v>17</v>
      </c>
      <c r="AN33" s="342">
        <v>7</v>
      </c>
      <c r="AO33" s="369"/>
      <c r="AP33" s="344">
        <v>13.89</v>
      </c>
      <c r="AQ33" s="344">
        <v>14.21</v>
      </c>
      <c r="AR33" s="344">
        <v>9.25</v>
      </c>
      <c r="AS33" s="344">
        <v>2.92</v>
      </c>
      <c r="AT33" s="344">
        <v>-5.98</v>
      </c>
      <c r="AU33" s="347"/>
      <c r="AV33" s="342">
        <v>8</v>
      </c>
      <c r="AW33" s="342">
        <v>10</v>
      </c>
      <c r="AX33" s="342">
        <v>13</v>
      </c>
      <c r="AY33" s="342">
        <v>16</v>
      </c>
      <c r="AZ33" s="342">
        <v>17</v>
      </c>
      <c r="BA33" s="358"/>
      <c r="BB33" s="344">
        <v>13.4537145481706</v>
      </c>
      <c r="BC33" s="371">
        <v>0.86084818878425295</v>
      </c>
      <c r="BD33" s="371">
        <v>4.4418076769747399E-2</v>
      </c>
      <c r="BE33" s="371">
        <v>-0.29552873429921001</v>
      </c>
      <c r="BF33" s="369"/>
      <c r="BG33" s="832">
        <v>77.105900000000005</v>
      </c>
      <c r="BH33" s="832">
        <v>9.7098399999999998</v>
      </c>
      <c r="BI33" s="832">
        <v>8.2874599999999994</v>
      </c>
      <c r="BJ33" s="832">
        <v>4.8967999999999998</v>
      </c>
      <c r="BK33" s="369"/>
      <c r="BL33" s="834" t="s">
        <v>2006</v>
      </c>
      <c r="BM33" s="834" t="s">
        <v>2007</v>
      </c>
      <c r="BN33" s="834" t="s">
        <v>2008</v>
      </c>
      <c r="BO33" s="834" t="s">
        <v>2009</v>
      </c>
      <c r="BP33" s="834" t="s">
        <v>2010</v>
      </c>
      <c r="BQ33" s="369"/>
      <c r="BR33" s="350" t="s">
        <v>518</v>
      </c>
    </row>
    <row r="34" spans="1:70" s="106" customFormat="1" x14ac:dyDescent="0.25">
      <c r="A34" s="341" t="s">
        <v>2085</v>
      </c>
      <c r="B34" s="369"/>
      <c r="C34" s="709">
        <v>41275</v>
      </c>
      <c r="D34" s="369"/>
      <c r="E34" s="342">
        <v>11071.2</v>
      </c>
      <c r="F34" s="369"/>
      <c r="G34" s="343">
        <v>63.2</v>
      </c>
      <c r="H34" s="370"/>
      <c r="I34" s="344">
        <v>0.58889999999999998</v>
      </c>
      <c r="J34" s="344">
        <v>0.86180000000000001</v>
      </c>
      <c r="K34" s="344">
        <v>7.6294000000000004</v>
      </c>
      <c r="L34" s="344">
        <v>14.5343</v>
      </c>
      <c r="M34" s="344">
        <v>-0.78490000000000004</v>
      </c>
      <c r="N34" s="346">
        <v>-2.1065999999999998</v>
      </c>
      <c r="O34" s="344">
        <v>3.0537000000000001</v>
      </c>
      <c r="P34" s="344">
        <v>9.9506999999999994</v>
      </c>
      <c r="Q34" s="344">
        <v>6.5465</v>
      </c>
      <c r="R34" s="344">
        <v>12.6358</v>
      </c>
      <c r="S34" s="344">
        <v>1.1686000000000001</v>
      </c>
      <c r="T34" s="344">
        <v>15.9208</v>
      </c>
      <c r="U34" s="344">
        <v>0.2379</v>
      </c>
      <c r="V34" s="344">
        <v>0.94230000000000003</v>
      </c>
      <c r="W34" s="344">
        <v>1.1686000000000001</v>
      </c>
      <c r="X34" s="344">
        <v>13.329800000000001</v>
      </c>
      <c r="Y34" s="370"/>
      <c r="Z34" s="342">
        <v>13</v>
      </c>
      <c r="AA34" s="342">
        <v>12</v>
      </c>
      <c r="AB34" s="342">
        <v>2</v>
      </c>
      <c r="AC34" s="342">
        <v>3</v>
      </c>
      <c r="AD34" s="342">
        <v>7</v>
      </c>
      <c r="AE34" s="342">
        <v>15</v>
      </c>
      <c r="AF34" s="342">
        <v>11</v>
      </c>
      <c r="AG34" s="342">
        <v>15</v>
      </c>
      <c r="AH34" s="342">
        <v>15</v>
      </c>
      <c r="AI34" s="342">
        <v>10</v>
      </c>
      <c r="AJ34" s="342">
        <v>13</v>
      </c>
      <c r="AK34" s="342">
        <v>5</v>
      </c>
      <c r="AL34" s="342">
        <v>7</v>
      </c>
      <c r="AM34" s="342">
        <v>13</v>
      </c>
      <c r="AN34" s="342">
        <v>13</v>
      </c>
      <c r="AO34" s="369"/>
      <c r="AP34" s="344">
        <v>10.56</v>
      </c>
      <c r="AQ34" s="344">
        <v>9.4600000000000009</v>
      </c>
      <c r="AR34" s="344">
        <v>7.38</v>
      </c>
      <c r="AS34" s="344">
        <v>6.14</v>
      </c>
      <c r="AT34" s="344">
        <v>5.89</v>
      </c>
      <c r="AU34" s="347"/>
      <c r="AV34" s="342">
        <v>10</v>
      </c>
      <c r="AW34" s="342">
        <v>12</v>
      </c>
      <c r="AX34" s="342">
        <v>14</v>
      </c>
      <c r="AY34" s="342">
        <v>13</v>
      </c>
      <c r="AZ34" s="342">
        <v>10</v>
      </c>
      <c r="BA34" s="358"/>
      <c r="BB34" s="344">
        <v>14.6276002465743</v>
      </c>
      <c r="BC34" s="371">
        <v>0.92070988784621099</v>
      </c>
      <c r="BD34" s="371">
        <v>3.3743171305913901E-2</v>
      </c>
      <c r="BE34" s="371">
        <v>-0.53499159319743295</v>
      </c>
      <c r="BF34" s="369"/>
      <c r="BG34" s="832">
        <v>75.195099999999996</v>
      </c>
      <c r="BH34" s="832">
        <v>12.275700000000001</v>
      </c>
      <c r="BI34" s="832">
        <v>1.48038</v>
      </c>
      <c r="BJ34" s="832">
        <v>11.048819999999999</v>
      </c>
      <c r="BK34" s="369"/>
      <c r="BL34" s="834" t="s">
        <v>2012</v>
      </c>
      <c r="BM34" s="834" t="s">
        <v>2013</v>
      </c>
      <c r="BN34" s="834" t="s">
        <v>439</v>
      </c>
      <c r="BO34" s="834" t="s">
        <v>2014</v>
      </c>
      <c r="BP34" s="834" t="s">
        <v>2015</v>
      </c>
      <c r="BQ34" s="369"/>
      <c r="BR34" s="350" t="s">
        <v>1489</v>
      </c>
    </row>
    <row r="35" spans="1:70" s="106" customFormat="1" x14ac:dyDescent="0.25">
      <c r="A35" s="341" t="s">
        <v>2086</v>
      </c>
      <c r="B35" s="369"/>
      <c r="C35" s="709">
        <v>41275</v>
      </c>
      <c r="D35" s="369"/>
      <c r="E35" s="342">
        <v>8590.07</v>
      </c>
      <c r="F35" s="369"/>
      <c r="G35" s="343">
        <v>136.74549999999999</v>
      </c>
      <c r="H35" s="370"/>
      <c r="I35" s="344">
        <v>0.62109999999999999</v>
      </c>
      <c r="J35" s="344">
        <v>0.78749999999999998</v>
      </c>
      <c r="K35" s="344">
        <v>3.7774999999999999</v>
      </c>
      <c r="L35" s="344">
        <v>13.3399</v>
      </c>
      <c r="M35" s="344">
        <v>-1.7941</v>
      </c>
      <c r="N35" s="346">
        <v>1.7958000000000001</v>
      </c>
      <c r="O35" s="344">
        <v>2.8940000000000001</v>
      </c>
      <c r="P35" s="344">
        <v>13.675000000000001</v>
      </c>
      <c r="Q35" s="344">
        <v>12.991300000000001</v>
      </c>
      <c r="R35" s="344">
        <v>14.045400000000001</v>
      </c>
      <c r="S35" s="344">
        <v>1.3352999999999999</v>
      </c>
      <c r="T35" s="344">
        <v>15.3718</v>
      </c>
      <c r="U35" s="344">
        <v>-0.4042</v>
      </c>
      <c r="V35" s="344">
        <v>4.2129000000000003</v>
      </c>
      <c r="W35" s="344">
        <v>1.3352999999999999</v>
      </c>
      <c r="X35" s="344">
        <v>16.603000000000002</v>
      </c>
      <c r="Y35" s="370"/>
      <c r="Z35" s="342">
        <v>12</v>
      </c>
      <c r="AA35" s="342">
        <v>15</v>
      </c>
      <c r="AB35" s="342">
        <v>12</v>
      </c>
      <c r="AC35" s="342">
        <v>8</v>
      </c>
      <c r="AD35" s="342">
        <v>9</v>
      </c>
      <c r="AE35" s="342">
        <v>10</v>
      </c>
      <c r="AF35" s="342">
        <v>12</v>
      </c>
      <c r="AG35" s="342">
        <v>11</v>
      </c>
      <c r="AH35" s="342">
        <v>11</v>
      </c>
      <c r="AI35" s="342">
        <v>6</v>
      </c>
      <c r="AJ35" s="342">
        <v>10</v>
      </c>
      <c r="AK35" s="342">
        <v>9</v>
      </c>
      <c r="AL35" s="342">
        <v>9</v>
      </c>
      <c r="AM35" s="342">
        <v>10</v>
      </c>
      <c r="AN35" s="342">
        <v>10</v>
      </c>
      <c r="AO35" s="369"/>
      <c r="AP35" s="344">
        <v>14.43</v>
      </c>
      <c r="AQ35" s="344">
        <v>15.53</v>
      </c>
      <c r="AR35" s="344">
        <v>11.32</v>
      </c>
      <c r="AS35" s="344">
        <v>7.78</v>
      </c>
      <c r="AT35" s="344">
        <v>6.75</v>
      </c>
      <c r="AU35" s="347"/>
      <c r="AV35" s="342">
        <v>5</v>
      </c>
      <c r="AW35" s="342">
        <v>6</v>
      </c>
      <c r="AX35" s="342">
        <v>12</v>
      </c>
      <c r="AY35" s="342">
        <v>11</v>
      </c>
      <c r="AZ35" s="342">
        <v>9</v>
      </c>
      <c r="BA35" s="358"/>
      <c r="BB35" s="344">
        <v>13.965390355749401</v>
      </c>
      <c r="BC35" s="371">
        <v>0.93046847729592697</v>
      </c>
      <c r="BD35" s="371">
        <v>5.3476081671921298E-2</v>
      </c>
      <c r="BE35" s="371">
        <v>-0.26102427353201701</v>
      </c>
      <c r="BF35" s="369"/>
      <c r="BG35" s="832">
        <v>65.272499999999994</v>
      </c>
      <c r="BH35" s="832">
        <v>17.804500000000001</v>
      </c>
      <c r="BI35" s="832">
        <v>13.8622</v>
      </c>
      <c r="BJ35" s="832">
        <v>3.0608</v>
      </c>
      <c r="BK35" s="369"/>
      <c r="BL35" s="834" t="s">
        <v>2017</v>
      </c>
      <c r="BM35" s="834" t="s">
        <v>2018</v>
      </c>
      <c r="BN35" s="834" t="s">
        <v>2019</v>
      </c>
      <c r="BO35" s="834" t="s">
        <v>2020</v>
      </c>
      <c r="BP35" s="834" t="s">
        <v>2021</v>
      </c>
      <c r="BQ35" s="369"/>
      <c r="BR35" s="350" t="s">
        <v>436</v>
      </c>
    </row>
    <row r="36" spans="1:70" s="106" customFormat="1" x14ac:dyDescent="0.25">
      <c r="A36" s="341" t="s">
        <v>2087</v>
      </c>
      <c r="B36" s="369"/>
      <c r="C36" s="709">
        <v>41275</v>
      </c>
      <c r="D36" s="369"/>
      <c r="E36" s="342">
        <v>7854.74</v>
      </c>
      <c r="F36" s="369"/>
      <c r="G36" s="343">
        <v>165.3766</v>
      </c>
      <c r="H36" s="370"/>
      <c r="I36" s="344">
        <v>1.1254</v>
      </c>
      <c r="J36" s="344">
        <v>1.1939</v>
      </c>
      <c r="K36" s="344">
        <v>3.4996</v>
      </c>
      <c r="L36" s="344">
        <v>10.297499999999999</v>
      </c>
      <c r="M36" s="344">
        <v>-3.2961999999999998</v>
      </c>
      <c r="N36" s="346">
        <v>1.9639</v>
      </c>
      <c r="O36" s="344">
        <v>5.2965</v>
      </c>
      <c r="P36" s="344">
        <v>14.9398</v>
      </c>
      <c r="Q36" s="344">
        <v>13.001099999999999</v>
      </c>
      <c r="R36" s="344">
        <v>13.5657</v>
      </c>
      <c r="S36" s="344">
        <v>1.5842000000000001</v>
      </c>
      <c r="T36" s="344">
        <v>12.296900000000001</v>
      </c>
      <c r="U36" s="344">
        <v>-2.0007000000000001</v>
      </c>
      <c r="V36" s="344">
        <v>6.0541</v>
      </c>
      <c r="W36" s="344">
        <v>1.5842000000000001</v>
      </c>
      <c r="X36" s="344">
        <v>14.606299999999999</v>
      </c>
      <c r="Y36" s="370"/>
      <c r="Z36" s="342">
        <v>1</v>
      </c>
      <c r="AA36" s="342">
        <v>6</v>
      </c>
      <c r="AB36" s="342">
        <v>15</v>
      </c>
      <c r="AC36" s="342">
        <v>12</v>
      </c>
      <c r="AD36" s="342">
        <v>12</v>
      </c>
      <c r="AE36" s="342">
        <v>8</v>
      </c>
      <c r="AF36" s="342">
        <v>8</v>
      </c>
      <c r="AG36" s="342">
        <v>9</v>
      </c>
      <c r="AH36" s="342">
        <v>10</v>
      </c>
      <c r="AI36" s="342">
        <v>8</v>
      </c>
      <c r="AJ36" s="342">
        <v>5</v>
      </c>
      <c r="AK36" s="342">
        <v>12</v>
      </c>
      <c r="AL36" s="342">
        <v>11</v>
      </c>
      <c r="AM36" s="342">
        <v>4</v>
      </c>
      <c r="AN36" s="342">
        <v>5</v>
      </c>
      <c r="AO36" s="369"/>
      <c r="AP36" s="344">
        <v>13.9</v>
      </c>
      <c r="AQ36" s="344">
        <v>14.73</v>
      </c>
      <c r="AR36" s="344">
        <v>12.28</v>
      </c>
      <c r="AS36" s="344">
        <v>9.07</v>
      </c>
      <c r="AT36" s="344">
        <v>5.57</v>
      </c>
      <c r="AU36" s="347"/>
      <c r="AV36" s="342">
        <v>7</v>
      </c>
      <c r="AW36" s="342">
        <v>8</v>
      </c>
      <c r="AX36" s="342">
        <v>10</v>
      </c>
      <c r="AY36" s="342">
        <v>7</v>
      </c>
      <c r="AZ36" s="342">
        <v>11</v>
      </c>
      <c r="BA36" s="358"/>
      <c r="BB36" s="344">
        <v>13.043545551308</v>
      </c>
      <c r="BC36" s="371">
        <v>0.87898126232488605</v>
      </c>
      <c r="BD36" s="371">
        <v>6.5998520961850701E-2</v>
      </c>
      <c r="BE36" s="371">
        <v>-0.121101267598353</v>
      </c>
      <c r="BF36" s="369"/>
      <c r="BG36" s="832">
        <v>72.402900000000002</v>
      </c>
      <c r="BH36" s="832">
        <v>19.230599999999999</v>
      </c>
      <c r="BI36" s="832">
        <v>3.0322100000000001</v>
      </c>
      <c r="BJ36" s="832">
        <v>5.3342900000000002</v>
      </c>
      <c r="BK36" s="369"/>
      <c r="BL36" s="834" t="s">
        <v>2023</v>
      </c>
      <c r="BM36" s="834" t="s">
        <v>2024</v>
      </c>
      <c r="BN36" s="834" t="s">
        <v>2025</v>
      </c>
      <c r="BO36" s="834" t="s">
        <v>2026</v>
      </c>
      <c r="BP36" s="834" t="s">
        <v>2027</v>
      </c>
      <c r="BQ36" s="369"/>
      <c r="BR36" s="350" t="s">
        <v>476</v>
      </c>
    </row>
    <row r="37" spans="1:70" s="106" customFormat="1" x14ac:dyDescent="0.25">
      <c r="A37" s="341" t="s">
        <v>2088</v>
      </c>
      <c r="B37" s="369"/>
      <c r="C37" s="709">
        <v>41942</v>
      </c>
      <c r="D37" s="369"/>
      <c r="E37" s="342">
        <v>6644.68</v>
      </c>
      <c r="F37" s="369"/>
      <c r="G37" s="343">
        <v>54.994399999999999</v>
      </c>
      <c r="H37" s="370"/>
      <c r="I37" s="344">
        <v>0.41589999999999999</v>
      </c>
      <c r="J37" s="344">
        <v>0.81730000000000003</v>
      </c>
      <c r="K37" s="344">
        <v>6.0416999999999996</v>
      </c>
      <c r="L37" s="344">
        <v>14.2475</v>
      </c>
      <c r="M37" s="344">
        <v>0.25190000000000001</v>
      </c>
      <c r="N37" s="346">
        <v>2.7080000000000002</v>
      </c>
      <c r="O37" s="344">
        <v>1.8077000000000001</v>
      </c>
      <c r="P37" s="344">
        <v>13.265499999999999</v>
      </c>
      <c r="Q37" s="344">
        <v>13.715199999999999</v>
      </c>
      <c r="R37" s="344">
        <v>16.933299999999999</v>
      </c>
      <c r="S37" s="344">
        <v>1.3493999999999999</v>
      </c>
      <c r="T37" s="344">
        <v>16.493300000000001</v>
      </c>
      <c r="U37" s="344">
        <v>1.6818</v>
      </c>
      <c r="V37" s="344">
        <v>5.3113000000000001</v>
      </c>
      <c r="W37" s="344">
        <v>1.3493999999999999</v>
      </c>
      <c r="X37" s="344">
        <v>15.7141</v>
      </c>
      <c r="Y37" s="370"/>
      <c r="Z37" s="342">
        <v>15</v>
      </c>
      <c r="AA37" s="342">
        <v>14</v>
      </c>
      <c r="AB37" s="342">
        <v>7</v>
      </c>
      <c r="AC37" s="342">
        <v>4</v>
      </c>
      <c r="AD37" s="342">
        <v>6</v>
      </c>
      <c r="AE37" s="342">
        <v>5</v>
      </c>
      <c r="AF37" s="342">
        <v>15</v>
      </c>
      <c r="AG37" s="342">
        <v>12</v>
      </c>
      <c r="AH37" s="342">
        <v>9</v>
      </c>
      <c r="AI37" s="342">
        <v>1</v>
      </c>
      <c r="AJ37" s="342">
        <v>9</v>
      </c>
      <c r="AK37" s="342">
        <v>4</v>
      </c>
      <c r="AL37" s="342">
        <v>6</v>
      </c>
      <c r="AM37" s="342">
        <v>5</v>
      </c>
      <c r="AN37" s="342">
        <v>9</v>
      </c>
      <c r="AO37" s="369"/>
      <c r="AP37" s="344">
        <v>16.5</v>
      </c>
      <c r="AQ37" s="344">
        <v>15.9</v>
      </c>
      <c r="AR37" s="344">
        <v>12.03</v>
      </c>
      <c r="AS37" s="344">
        <v>7.76</v>
      </c>
      <c r="AT37" s="344">
        <v>10.02</v>
      </c>
      <c r="AU37" s="347"/>
      <c r="AV37" s="342">
        <v>3</v>
      </c>
      <c r="AW37" s="342">
        <v>5</v>
      </c>
      <c r="AX37" s="342">
        <v>11</v>
      </c>
      <c r="AY37" s="342">
        <v>12</v>
      </c>
      <c r="AZ37" s="342">
        <v>5</v>
      </c>
      <c r="BA37" s="358"/>
      <c r="BB37" s="344">
        <v>13.293213115431399</v>
      </c>
      <c r="BC37" s="371">
        <v>0.88352534460070498</v>
      </c>
      <c r="BD37" s="371">
        <v>5.8383289124707499E-2</v>
      </c>
      <c r="BE37" s="371">
        <v>-0.180890584237517</v>
      </c>
      <c r="BF37" s="369"/>
      <c r="BG37" s="832">
        <v>63.4572</v>
      </c>
      <c r="BH37" s="832">
        <v>19.995899999999999</v>
      </c>
      <c r="BI37" s="832">
        <v>14.989800000000001</v>
      </c>
      <c r="BJ37" s="832">
        <v>1.5570999999999999</v>
      </c>
      <c r="BK37" s="369"/>
      <c r="BL37" s="834" t="s">
        <v>2029</v>
      </c>
      <c r="BM37" s="834" t="s">
        <v>2030</v>
      </c>
      <c r="BN37" s="834" t="s">
        <v>2031</v>
      </c>
      <c r="BO37" s="834" t="s">
        <v>2032</v>
      </c>
      <c r="BP37" s="834" t="s">
        <v>1378</v>
      </c>
      <c r="BQ37" s="369"/>
      <c r="BR37" s="350" t="s">
        <v>554</v>
      </c>
    </row>
    <row r="38" spans="1:70" s="106" customFormat="1" x14ac:dyDescent="0.25">
      <c r="A38" s="341" t="s">
        <v>2089</v>
      </c>
      <c r="B38" s="369"/>
      <c r="C38" s="709">
        <v>43599</v>
      </c>
      <c r="D38" s="369"/>
      <c r="E38" s="342">
        <v>6604.38</v>
      </c>
      <c r="F38" s="369"/>
      <c r="G38" s="343">
        <v>26.728000000000002</v>
      </c>
      <c r="H38" s="370"/>
      <c r="I38" s="344">
        <v>0.82989999999999997</v>
      </c>
      <c r="J38" s="344">
        <v>1.2079</v>
      </c>
      <c r="K38" s="344">
        <v>4.7417999999999996</v>
      </c>
      <c r="L38" s="344">
        <v>13.557399999999999</v>
      </c>
      <c r="M38" s="344">
        <v>-6.1087999999999996</v>
      </c>
      <c r="N38" s="346">
        <v>-4.9941000000000004</v>
      </c>
      <c r="O38" s="344">
        <v>2.1953</v>
      </c>
      <c r="P38" s="344">
        <v>8.2469000000000001</v>
      </c>
      <c r="Q38" s="344">
        <v>8.1822999999999997</v>
      </c>
      <c r="R38" s="344" t="s">
        <v>430</v>
      </c>
      <c r="S38" s="344">
        <v>1.323</v>
      </c>
      <c r="T38" s="344">
        <v>16.8233</v>
      </c>
      <c r="U38" s="344">
        <v>-6.0593000000000004</v>
      </c>
      <c r="V38" s="344">
        <v>-3.2820999999999998</v>
      </c>
      <c r="W38" s="344">
        <v>1.323</v>
      </c>
      <c r="X38" s="344">
        <v>14.7629</v>
      </c>
      <c r="Y38" s="370"/>
      <c r="Z38" s="342">
        <v>6</v>
      </c>
      <c r="AA38" s="342">
        <v>4</v>
      </c>
      <c r="AB38" s="342">
        <v>10</v>
      </c>
      <c r="AC38" s="342">
        <v>6</v>
      </c>
      <c r="AD38" s="342">
        <v>16</v>
      </c>
      <c r="AE38" s="342">
        <v>16</v>
      </c>
      <c r="AF38" s="342">
        <v>14</v>
      </c>
      <c r="AG38" s="342">
        <v>16</v>
      </c>
      <c r="AH38" s="342">
        <v>14</v>
      </c>
      <c r="AI38" s="342" t="s">
        <v>430</v>
      </c>
      <c r="AJ38" s="342">
        <v>11</v>
      </c>
      <c r="AK38" s="342">
        <v>3</v>
      </c>
      <c r="AL38" s="342">
        <v>16</v>
      </c>
      <c r="AM38" s="342">
        <v>16</v>
      </c>
      <c r="AN38" s="342">
        <v>11</v>
      </c>
      <c r="AO38" s="369"/>
      <c r="AP38" s="344" t="s">
        <v>430</v>
      </c>
      <c r="AQ38" s="344">
        <v>10.91</v>
      </c>
      <c r="AR38" s="344">
        <v>6.48</v>
      </c>
      <c r="AS38" s="344">
        <v>3.55</v>
      </c>
      <c r="AT38" s="344">
        <v>-1.1100000000000001</v>
      </c>
      <c r="AU38" s="347"/>
      <c r="AV38" s="342" t="s">
        <v>430</v>
      </c>
      <c r="AW38" s="342">
        <v>11</v>
      </c>
      <c r="AX38" s="342">
        <v>15</v>
      </c>
      <c r="AY38" s="342">
        <v>15</v>
      </c>
      <c r="AZ38" s="342">
        <v>16</v>
      </c>
      <c r="BA38" s="358"/>
      <c r="BB38" s="344">
        <v>14.2493217945679</v>
      </c>
      <c r="BC38" s="371">
        <v>0.94223954620911698</v>
      </c>
      <c r="BD38" s="371">
        <v>2.5761719517401801E-2</v>
      </c>
      <c r="BE38" s="371">
        <v>-0.68553809114412401</v>
      </c>
      <c r="BF38" s="369"/>
      <c r="BG38" s="832">
        <v>49.8748</v>
      </c>
      <c r="BH38" s="832">
        <v>13.527900000000001</v>
      </c>
      <c r="BI38" s="832">
        <v>31.865100000000002</v>
      </c>
      <c r="BJ38" s="832">
        <v>4.7321999999999997</v>
      </c>
      <c r="BK38" s="369"/>
      <c r="BL38" s="834" t="s">
        <v>2034</v>
      </c>
      <c r="BM38" s="834" t="s">
        <v>2035</v>
      </c>
      <c r="BN38" s="834" t="s">
        <v>1005</v>
      </c>
      <c r="BO38" s="834" t="s">
        <v>2036</v>
      </c>
      <c r="BP38" s="834" t="s">
        <v>2037</v>
      </c>
      <c r="BQ38" s="369"/>
      <c r="BR38" s="350" t="s">
        <v>443</v>
      </c>
    </row>
    <row r="39" spans="1:70" s="106" customFormat="1" x14ac:dyDescent="0.25">
      <c r="A39" s="341" t="s">
        <v>2090</v>
      </c>
      <c r="B39" s="369"/>
      <c r="C39" s="709">
        <v>44103</v>
      </c>
      <c r="D39" s="369"/>
      <c r="E39" s="342">
        <v>5749.47</v>
      </c>
      <c r="F39" s="369"/>
      <c r="G39" s="343">
        <v>31.12</v>
      </c>
      <c r="H39" s="370"/>
      <c r="I39" s="344">
        <v>1.1046</v>
      </c>
      <c r="J39" s="344">
        <v>2.0327999999999999</v>
      </c>
      <c r="K39" s="344">
        <v>8.8111999999999995</v>
      </c>
      <c r="L39" s="344">
        <v>21.705100000000002</v>
      </c>
      <c r="M39" s="344">
        <v>6.3205</v>
      </c>
      <c r="N39" s="346">
        <v>1.0718000000000001</v>
      </c>
      <c r="O39" s="344">
        <v>5.6699000000000002</v>
      </c>
      <c r="P39" s="344">
        <v>23.085699999999999</v>
      </c>
      <c r="Q39" s="344">
        <v>17.531500000000001</v>
      </c>
      <c r="R39" s="344" t="s">
        <v>430</v>
      </c>
      <c r="S39" s="344">
        <v>1.7659</v>
      </c>
      <c r="T39" s="344">
        <v>25.2818</v>
      </c>
      <c r="U39" s="344">
        <v>7.3844000000000003</v>
      </c>
      <c r="V39" s="344">
        <v>4.9932999999999996</v>
      </c>
      <c r="W39" s="344">
        <v>1.7659</v>
      </c>
      <c r="X39" s="344">
        <v>21.790500000000002</v>
      </c>
      <c r="Y39" s="370"/>
      <c r="Z39" s="342">
        <v>2</v>
      </c>
      <c r="AA39" s="342">
        <v>1</v>
      </c>
      <c r="AB39" s="342">
        <v>1</v>
      </c>
      <c r="AC39" s="342">
        <v>1</v>
      </c>
      <c r="AD39" s="342">
        <v>1</v>
      </c>
      <c r="AE39" s="342">
        <v>12</v>
      </c>
      <c r="AF39" s="342">
        <v>7</v>
      </c>
      <c r="AG39" s="342">
        <v>1</v>
      </c>
      <c r="AH39" s="342">
        <v>3</v>
      </c>
      <c r="AI39" s="342" t="s">
        <v>430</v>
      </c>
      <c r="AJ39" s="342">
        <v>2</v>
      </c>
      <c r="AK39" s="342">
        <v>1</v>
      </c>
      <c r="AL39" s="342">
        <v>1</v>
      </c>
      <c r="AM39" s="342">
        <v>6</v>
      </c>
      <c r="AN39" s="342">
        <v>2</v>
      </c>
      <c r="AO39" s="369"/>
      <c r="AP39" s="344" t="s">
        <v>430</v>
      </c>
      <c r="AQ39" s="344" t="s">
        <v>430</v>
      </c>
      <c r="AR39" s="344">
        <v>17.46</v>
      </c>
      <c r="AS39" s="344">
        <v>12.99</v>
      </c>
      <c r="AT39" s="344">
        <v>16.579999999999998</v>
      </c>
      <c r="AU39" s="347"/>
      <c r="AV39" s="342" t="s">
        <v>430</v>
      </c>
      <c r="AW39" s="342" t="s">
        <v>430</v>
      </c>
      <c r="AX39" s="342">
        <v>1</v>
      </c>
      <c r="AY39" s="342">
        <v>2</v>
      </c>
      <c r="AZ39" s="342">
        <v>2</v>
      </c>
      <c r="BA39" s="358"/>
      <c r="BB39" s="344">
        <v>16.682164138096901</v>
      </c>
      <c r="BC39" s="371">
        <v>0.98895807562948201</v>
      </c>
      <c r="BD39" s="371">
        <v>8.93233195276536E-2</v>
      </c>
      <c r="BE39" s="371">
        <v>0.41891453379731702</v>
      </c>
      <c r="BF39" s="369"/>
      <c r="BG39" s="832">
        <v>47.785299999999999</v>
      </c>
      <c r="BH39" s="832">
        <v>28.638000000000002</v>
      </c>
      <c r="BI39" s="832">
        <v>19.302600000000002</v>
      </c>
      <c r="BJ39" s="832">
        <v>4.2740999999999998</v>
      </c>
      <c r="BK39" s="369"/>
      <c r="BL39" s="834" t="s">
        <v>2039</v>
      </c>
      <c r="BM39" s="834" t="s">
        <v>2040</v>
      </c>
      <c r="BN39" s="834" t="s">
        <v>2041</v>
      </c>
      <c r="BO39" s="834" t="s">
        <v>2042</v>
      </c>
      <c r="BP39" s="834" t="s">
        <v>2043</v>
      </c>
      <c r="BQ39" s="369"/>
      <c r="BR39" s="350" t="s">
        <v>443</v>
      </c>
    </row>
    <row r="40" spans="1:70" s="106" customFormat="1" ht="11" x14ac:dyDescent="0.3">
      <c r="A40" s="835" t="s">
        <v>2091</v>
      </c>
      <c r="B40" s="836"/>
      <c r="C40" s="837">
        <v>43662</v>
      </c>
      <c r="D40" s="836"/>
      <c r="E40" s="838">
        <v>4298.8</v>
      </c>
      <c r="F40" s="836"/>
      <c r="G40" s="839">
        <v>30.437999999999999</v>
      </c>
      <c r="H40" s="841"/>
      <c r="I40" s="840">
        <v>0.85819999999999996</v>
      </c>
      <c r="J40" s="840">
        <v>1.2474000000000001</v>
      </c>
      <c r="K40" s="840">
        <v>6.516</v>
      </c>
      <c r="L40" s="840">
        <v>13.528</v>
      </c>
      <c r="M40" s="840">
        <v>0.52510000000000001</v>
      </c>
      <c r="N40" s="842">
        <v>8.7071000000000005</v>
      </c>
      <c r="O40" s="840">
        <v>7.5204000000000004</v>
      </c>
      <c r="P40" s="840">
        <v>17.1172</v>
      </c>
      <c r="Q40" s="840">
        <v>14.864100000000001</v>
      </c>
      <c r="R40" s="840" t="s">
        <v>430</v>
      </c>
      <c r="S40" s="840">
        <v>1.3992</v>
      </c>
      <c r="T40" s="840">
        <v>15.465999999999999</v>
      </c>
      <c r="U40" s="840">
        <v>1.8266</v>
      </c>
      <c r="V40" s="840">
        <v>8.8704000000000001</v>
      </c>
      <c r="W40" s="840">
        <v>1.3992</v>
      </c>
      <c r="X40" s="840">
        <v>17.323599999999999</v>
      </c>
      <c r="Y40" s="841"/>
      <c r="Z40" s="838">
        <v>5</v>
      </c>
      <c r="AA40" s="838">
        <v>3</v>
      </c>
      <c r="AB40" s="838">
        <v>5</v>
      </c>
      <c r="AC40" s="838">
        <v>7</v>
      </c>
      <c r="AD40" s="838">
        <v>5</v>
      </c>
      <c r="AE40" s="838">
        <v>3</v>
      </c>
      <c r="AF40" s="838">
        <v>4</v>
      </c>
      <c r="AG40" s="838">
        <v>5</v>
      </c>
      <c r="AH40" s="838">
        <v>5</v>
      </c>
      <c r="AI40" s="838" t="s">
        <v>430</v>
      </c>
      <c r="AJ40" s="838">
        <v>8</v>
      </c>
      <c r="AK40" s="838">
        <v>7</v>
      </c>
      <c r="AL40" s="838">
        <v>4</v>
      </c>
      <c r="AM40" s="838">
        <v>3</v>
      </c>
      <c r="AN40" s="838">
        <v>8</v>
      </c>
      <c r="AO40" s="836"/>
      <c r="AP40" s="840" t="s">
        <v>430</v>
      </c>
      <c r="AQ40" s="840">
        <v>17.010000000000002</v>
      </c>
      <c r="AR40" s="840">
        <v>14.71</v>
      </c>
      <c r="AS40" s="840">
        <v>12.94</v>
      </c>
      <c r="AT40" s="840">
        <v>12.37</v>
      </c>
      <c r="AU40" s="843"/>
      <c r="AV40" s="838" t="s">
        <v>430</v>
      </c>
      <c r="AW40" s="838">
        <v>3</v>
      </c>
      <c r="AX40" s="838">
        <v>4</v>
      </c>
      <c r="AY40" s="838">
        <v>3</v>
      </c>
      <c r="AZ40" s="838">
        <v>4</v>
      </c>
      <c r="BA40" s="845"/>
      <c r="BB40" s="840">
        <v>13.7800510459554</v>
      </c>
      <c r="BC40" s="846">
        <v>0.91070617569011703</v>
      </c>
      <c r="BD40" s="846">
        <v>7.3726141228280306E-2</v>
      </c>
      <c r="BE40" s="846">
        <v>-1.4475540293930099E-3</v>
      </c>
      <c r="BF40" s="836"/>
      <c r="BG40" s="840">
        <v>66.227199999999996</v>
      </c>
      <c r="BH40" s="840">
        <v>24.8751</v>
      </c>
      <c r="BI40" s="840">
        <v>5.1873699999999996</v>
      </c>
      <c r="BJ40" s="840">
        <v>3.7103299999999999</v>
      </c>
      <c r="BK40" s="836"/>
      <c r="BL40" s="849" t="s">
        <v>2045</v>
      </c>
      <c r="BM40" s="849" t="s">
        <v>2046</v>
      </c>
      <c r="BN40" s="849" t="s">
        <v>2047</v>
      </c>
      <c r="BO40" s="849" t="s">
        <v>1789</v>
      </c>
      <c r="BP40" s="849" t="s">
        <v>2048</v>
      </c>
      <c r="BQ40" s="836"/>
      <c r="BR40" s="850" t="s">
        <v>443</v>
      </c>
    </row>
    <row r="41" spans="1:70" s="106" customFormat="1" x14ac:dyDescent="0.25">
      <c r="A41" s="341" t="s">
        <v>2092</v>
      </c>
      <c r="B41" s="369"/>
      <c r="C41" s="709">
        <v>45315</v>
      </c>
      <c r="D41" s="369"/>
      <c r="E41" s="342">
        <v>3670.07</v>
      </c>
      <c r="F41" s="369"/>
      <c r="G41" s="343">
        <v>13.62</v>
      </c>
      <c r="H41" s="370"/>
      <c r="I41" s="344">
        <v>1.0386</v>
      </c>
      <c r="J41" s="344">
        <v>1.1887000000000001</v>
      </c>
      <c r="K41" s="344">
        <v>5.3364000000000003</v>
      </c>
      <c r="L41" s="344">
        <v>17.110900000000001</v>
      </c>
      <c r="M41" s="344">
        <v>5.1737000000000002</v>
      </c>
      <c r="N41" s="346">
        <v>10.1942</v>
      </c>
      <c r="O41" s="344">
        <v>9.3520000000000003</v>
      </c>
      <c r="P41" s="344" t="s">
        <v>430</v>
      </c>
      <c r="Q41" s="344" t="s">
        <v>430</v>
      </c>
      <c r="R41" s="344" t="s">
        <v>430</v>
      </c>
      <c r="S41" s="344">
        <v>0.9637</v>
      </c>
      <c r="T41" s="344">
        <v>19.894400000000001</v>
      </c>
      <c r="U41" s="344">
        <v>6.1574</v>
      </c>
      <c r="V41" s="344">
        <v>15.8163</v>
      </c>
      <c r="W41" s="344">
        <v>0.9637</v>
      </c>
      <c r="X41" s="344">
        <v>13.5083</v>
      </c>
      <c r="Y41" s="370"/>
      <c r="Z41" s="342">
        <v>4</v>
      </c>
      <c r="AA41" s="342">
        <v>7</v>
      </c>
      <c r="AB41" s="342">
        <v>9</v>
      </c>
      <c r="AC41" s="342">
        <v>2</v>
      </c>
      <c r="AD41" s="342">
        <v>2</v>
      </c>
      <c r="AE41" s="342">
        <v>1</v>
      </c>
      <c r="AF41" s="342">
        <v>2</v>
      </c>
      <c r="AG41" s="342" t="s">
        <v>430</v>
      </c>
      <c r="AH41" s="342" t="s">
        <v>430</v>
      </c>
      <c r="AI41" s="342" t="s">
        <v>430</v>
      </c>
      <c r="AJ41" s="342">
        <v>14</v>
      </c>
      <c r="AK41" s="342">
        <v>2</v>
      </c>
      <c r="AL41" s="342">
        <v>2</v>
      </c>
      <c r="AM41" s="342">
        <v>1</v>
      </c>
      <c r="AN41" s="342">
        <v>14</v>
      </c>
      <c r="AO41" s="369"/>
      <c r="AP41" s="344" t="s">
        <v>430</v>
      </c>
      <c r="AQ41" s="344" t="s">
        <v>430</v>
      </c>
      <c r="AR41" s="344" t="s">
        <v>430</v>
      </c>
      <c r="AS41" s="344" t="s">
        <v>430</v>
      </c>
      <c r="AT41" s="344">
        <v>22.98</v>
      </c>
      <c r="AU41" s="347"/>
      <c r="AV41" s="342" t="s">
        <v>430</v>
      </c>
      <c r="AW41" s="342" t="s">
        <v>430</v>
      </c>
      <c r="AX41" s="342" t="s">
        <v>430</v>
      </c>
      <c r="AY41" s="342" t="s">
        <v>430</v>
      </c>
      <c r="AZ41" s="342">
        <v>1</v>
      </c>
      <c r="BA41" s="358"/>
      <c r="BB41" s="344">
        <v>15.9545455084517</v>
      </c>
      <c r="BC41" s="371">
        <v>1.0125600077411201</v>
      </c>
      <c r="BD41" s="371">
        <v>4.4233382273760599E-2</v>
      </c>
      <c r="BE41" s="371">
        <v>6.4942357143509002E-2</v>
      </c>
      <c r="BF41" s="369"/>
      <c r="BG41" s="832">
        <v>39.810600000000001</v>
      </c>
      <c r="BH41" s="832">
        <v>17.419599999999999</v>
      </c>
      <c r="BI41" s="832">
        <v>31.301100000000002</v>
      </c>
      <c r="BJ41" s="832">
        <v>11.4687</v>
      </c>
      <c r="BK41" s="369"/>
      <c r="BL41" s="834" t="s">
        <v>2050</v>
      </c>
      <c r="BM41" s="834" t="s">
        <v>2051</v>
      </c>
      <c r="BN41" s="834" t="s">
        <v>2052</v>
      </c>
      <c r="BO41" s="834" t="s">
        <v>2053</v>
      </c>
      <c r="BP41" s="834" t="s">
        <v>1150</v>
      </c>
      <c r="BQ41" s="369"/>
      <c r="BR41" s="350" t="s">
        <v>443</v>
      </c>
    </row>
    <row r="42" spans="1:70" s="106" customFormat="1" x14ac:dyDescent="0.25">
      <c r="A42" s="341" t="s">
        <v>2093</v>
      </c>
      <c r="B42" s="369"/>
      <c r="C42" s="709">
        <v>44333</v>
      </c>
      <c r="D42" s="369"/>
      <c r="E42" s="342">
        <v>2792.61</v>
      </c>
      <c r="F42" s="369"/>
      <c r="G42" s="343">
        <v>21.25</v>
      </c>
      <c r="H42" s="370"/>
      <c r="I42" s="344">
        <v>0.75870000000000004</v>
      </c>
      <c r="J42" s="344">
        <v>1.0942000000000001</v>
      </c>
      <c r="K42" s="344">
        <v>5.6162999999999998</v>
      </c>
      <c r="L42" s="344">
        <v>10.275</v>
      </c>
      <c r="M42" s="344">
        <v>-4.4513999999999996</v>
      </c>
      <c r="N42" s="346">
        <v>-1.5748</v>
      </c>
      <c r="O42" s="344">
        <v>5.0118999999999998</v>
      </c>
      <c r="P42" s="344">
        <v>14.5817</v>
      </c>
      <c r="Q42" s="344">
        <v>14.5078</v>
      </c>
      <c r="R42" s="344" t="s">
        <v>430</v>
      </c>
      <c r="S42" s="344">
        <v>1.6746000000000001</v>
      </c>
      <c r="T42" s="344">
        <v>12.078099999999999</v>
      </c>
      <c r="U42" s="344">
        <v>-3.3652000000000002</v>
      </c>
      <c r="V42" s="344">
        <v>-0.32829999999999998</v>
      </c>
      <c r="W42" s="344">
        <v>1.6746000000000001</v>
      </c>
      <c r="X42" s="344">
        <v>15.831899999999999</v>
      </c>
      <c r="Y42" s="370"/>
      <c r="Z42" s="342">
        <v>7</v>
      </c>
      <c r="AA42" s="342">
        <v>10</v>
      </c>
      <c r="AB42" s="342">
        <v>8</v>
      </c>
      <c r="AC42" s="342">
        <v>14</v>
      </c>
      <c r="AD42" s="342">
        <v>14</v>
      </c>
      <c r="AE42" s="342">
        <v>13</v>
      </c>
      <c r="AF42" s="342">
        <v>9</v>
      </c>
      <c r="AG42" s="342">
        <v>10</v>
      </c>
      <c r="AH42" s="342">
        <v>6</v>
      </c>
      <c r="AI42" s="342" t="s">
        <v>430</v>
      </c>
      <c r="AJ42" s="342">
        <v>3</v>
      </c>
      <c r="AK42" s="342">
        <v>14</v>
      </c>
      <c r="AL42" s="342">
        <v>15</v>
      </c>
      <c r="AM42" s="342">
        <v>15</v>
      </c>
      <c r="AN42" s="342">
        <v>3</v>
      </c>
      <c r="AO42" s="369"/>
      <c r="AP42" s="344" t="s">
        <v>430</v>
      </c>
      <c r="AQ42" s="344" t="s">
        <v>430</v>
      </c>
      <c r="AR42" s="344">
        <v>12.6</v>
      </c>
      <c r="AS42" s="344">
        <v>8.18</v>
      </c>
      <c r="AT42" s="344">
        <v>0.93</v>
      </c>
      <c r="AU42" s="347"/>
      <c r="AV42" s="342" t="s">
        <v>430</v>
      </c>
      <c r="AW42" s="342" t="s">
        <v>430</v>
      </c>
      <c r="AX42" s="342">
        <v>9</v>
      </c>
      <c r="AY42" s="342">
        <v>10</v>
      </c>
      <c r="AZ42" s="342">
        <v>15</v>
      </c>
      <c r="BA42" s="358"/>
      <c r="BB42" s="344">
        <v>14.1015940404258</v>
      </c>
      <c r="BC42" s="371">
        <v>0.94940605824514401</v>
      </c>
      <c r="BD42" s="371">
        <v>6.1097303650715799E-2</v>
      </c>
      <c r="BE42" s="371">
        <v>-0.166781531085129</v>
      </c>
      <c r="BF42" s="369"/>
      <c r="BG42" s="832">
        <v>79.847899999999996</v>
      </c>
      <c r="BH42" s="832">
        <v>11.1311</v>
      </c>
      <c r="BI42" s="832">
        <v>3.1636799999999998</v>
      </c>
      <c r="BJ42" s="832">
        <v>5.8573199999999996</v>
      </c>
      <c r="BK42" s="369"/>
      <c r="BL42" s="834" t="s">
        <v>2055</v>
      </c>
      <c r="BM42" s="834" t="s">
        <v>2056</v>
      </c>
      <c r="BN42" s="834" t="s">
        <v>848</v>
      </c>
      <c r="BO42" s="834" t="s">
        <v>2057</v>
      </c>
      <c r="BP42" s="834" t="s">
        <v>2058</v>
      </c>
      <c r="BQ42" s="369"/>
      <c r="BR42" s="350" t="s">
        <v>443</v>
      </c>
    </row>
    <row r="43" spans="1:70" s="106" customFormat="1" x14ac:dyDescent="0.25">
      <c r="A43" s="341" t="s">
        <v>2094</v>
      </c>
      <c r="B43" s="369"/>
      <c r="C43" s="709">
        <v>41275</v>
      </c>
      <c r="D43" s="369"/>
      <c r="E43" s="342">
        <v>2605.4</v>
      </c>
      <c r="F43" s="369"/>
      <c r="G43" s="343">
        <v>62.209000000000003</v>
      </c>
      <c r="H43" s="370"/>
      <c r="I43" s="344">
        <v>0.65039999999999998</v>
      </c>
      <c r="J43" s="344">
        <v>0.41</v>
      </c>
      <c r="K43" s="344">
        <v>6.6684000000000001</v>
      </c>
      <c r="L43" s="344">
        <v>13.323600000000001</v>
      </c>
      <c r="M43" s="344">
        <v>-2.3620999999999999</v>
      </c>
      <c r="N43" s="346">
        <v>2.1897000000000002</v>
      </c>
      <c r="O43" s="344">
        <v>4.4823000000000004</v>
      </c>
      <c r="P43" s="344">
        <v>16.4511</v>
      </c>
      <c r="Q43" s="344">
        <v>12.326499999999999</v>
      </c>
      <c r="R43" s="344">
        <v>13.0189</v>
      </c>
      <c r="S43" s="344">
        <v>0.82169999999999999</v>
      </c>
      <c r="T43" s="344">
        <v>14.9018</v>
      </c>
      <c r="U43" s="344">
        <v>-1.2336</v>
      </c>
      <c r="V43" s="344">
        <v>3.6505999999999998</v>
      </c>
      <c r="W43" s="344">
        <v>0.82169999999999999</v>
      </c>
      <c r="X43" s="344">
        <v>13.498900000000001</v>
      </c>
      <c r="Y43" s="370"/>
      <c r="Z43" s="342">
        <v>10</v>
      </c>
      <c r="AA43" s="342">
        <v>16</v>
      </c>
      <c r="AB43" s="342">
        <v>4</v>
      </c>
      <c r="AC43" s="342">
        <v>9</v>
      </c>
      <c r="AD43" s="342">
        <v>10</v>
      </c>
      <c r="AE43" s="342">
        <v>7</v>
      </c>
      <c r="AF43" s="342">
        <v>10</v>
      </c>
      <c r="AG43" s="342">
        <v>7</v>
      </c>
      <c r="AH43" s="342">
        <v>13</v>
      </c>
      <c r="AI43" s="342">
        <v>9</v>
      </c>
      <c r="AJ43" s="342">
        <v>16</v>
      </c>
      <c r="AK43" s="342">
        <v>11</v>
      </c>
      <c r="AL43" s="342">
        <v>10</v>
      </c>
      <c r="AM43" s="342">
        <v>11</v>
      </c>
      <c r="AN43" s="342">
        <v>16</v>
      </c>
      <c r="AO43" s="369"/>
      <c r="AP43" s="344">
        <v>13.61</v>
      </c>
      <c r="AQ43" s="344">
        <v>14.71</v>
      </c>
      <c r="AR43" s="344">
        <v>13.05</v>
      </c>
      <c r="AS43" s="344">
        <v>9.01</v>
      </c>
      <c r="AT43" s="344">
        <v>6.95</v>
      </c>
      <c r="AU43" s="347"/>
      <c r="AV43" s="342">
        <v>9</v>
      </c>
      <c r="AW43" s="342">
        <v>9</v>
      </c>
      <c r="AX43" s="342">
        <v>8</v>
      </c>
      <c r="AY43" s="342">
        <v>8</v>
      </c>
      <c r="AZ43" s="342">
        <v>7</v>
      </c>
      <c r="BA43" s="358"/>
      <c r="BB43" s="344">
        <v>14.7386740849019</v>
      </c>
      <c r="BC43" s="371">
        <v>0.964449437818515</v>
      </c>
      <c r="BD43" s="371">
        <v>6.7198860642568595E-2</v>
      </c>
      <c r="BE43" s="371">
        <v>-8.7014849227684807E-2</v>
      </c>
      <c r="BF43" s="369"/>
      <c r="BG43" s="832">
        <v>59.212899999999998</v>
      </c>
      <c r="BH43" s="832">
        <v>16.344799999999999</v>
      </c>
      <c r="BI43" s="832">
        <v>14.7836</v>
      </c>
      <c r="BJ43" s="832">
        <v>9.6586999999999996</v>
      </c>
      <c r="BK43" s="369"/>
      <c r="BL43" s="834" t="s">
        <v>1131</v>
      </c>
      <c r="BM43" s="834" t="s">
        <v>2060</v>
      </c>
      <c r="BN43" s="834" t="s">
        <v>2061</v>
      </c>
      <c r="BO43" s="834" t="s">
        <v>2062</v>
      </c>
      <c r="BP43" s="834" t="s">
        <v>2063</v>
      </c>
      <c r="BQ43" s="369"/>
      <c r="BR43" s="350" t="s">
        <v>463</v>
      </c>
    </row>
    <row r="44" spans="1:70" s="106" customFormat="1" x14ac:dyDescent="0.25">
      <c r="A44" s="341" t="s">
        <v>2095</v>
      </c>
      <c r="B44" s="369"/>
      <c r="C44" s="709">
        <v>44433</v>
      </c>
      <c r="D44" s="369"/>
      <c r="E44" s="342">
        <v>2433.16</v>
      </c>
      <c r="F44" s="369"/>
      <c r="G44" s="343">
        <v>16.3628</v>
      </c>
      <c r="H44" s="370"/>
      <c r="I44" s="344">
        <v>0.66749999999999998</v>
      </c>
      <c r="J44" s="344">
        <v>1.1079000000000001</v>
      </c>
      <c r="K44" s="344">
        <v>4.6288</v>
      </c>
      <c r="L44" s="344">
        <v>10.277799999999999</v>
      </c>
      <c r="M44" s="344">
        <v>-4.5662000000000003</v>
      </c>
      <c r="N44" s="346">
        <v>-1.6493</v>
      </c>
      <c r="O44" s="344">
        <v>1.0266999999999999</v>
      </c>
      <c r="P44" s="344">
        <v>11.6394</v>
      </c>
      <c r="Q44" s="344" t="s">
        <v>430</v>
      </c>
      <c r="R44" s="344" t="s">
        <v>430</v>
      </c>
      <c r="S44" s="344">
        <v>1.51</v>
      </c>
      <c r="T44" s="344">
        <v>12.2323</v>
      </c>
      <c r="U44" s="344">
        <v>-3.1598000000000002</v>
      </c>
      <c r="V44" s="344">
        <v>0.12970000000000001</v>
      </c>
      <c r="W44" s="344">
        <v>1.51</v>
      </c>
      <c r="X44" s="344">
        <v>10.6753</v>
      </c>
      <c r="Y44" s="370"/>
      <c r="Z44" s="342">
        <v>8</v>
      </c>
      <c r="AA44" s="342">
        <v>9</v>
      </c>
      <c r="AB44" s="342">
        <v>11</v>
      </c>
      <c r="AC44" s="342">
        <v>13</v>
      </c>
      <c r="AD44" s="342">
        <v>15</v>
      </c>
      <c r="AE44" s="342">
        <v>14</v>
      </c>
      <c r="AF44" s="342">
        <v>16</v>
      </c>
      <c r="AG44" s="342">
        <v>13</v>
      </c>
      <c r="AH44" s="342" t="s">
        <v>430</v>
      </c>
      <c r="AI44" s="342" t="s">
        <v>430</v>
      </c>
      <c r="AJ44" s="342">
        <v>6</v>
      </c>
      <c r="AK44" s="342">
        <v>13</v>
      </c>
      <c r="AL44" s="342">
        <v>14</v>
      </c>
      <c r="AM44" s="342">
        <v>14</v>
      </c>
      <c r="AN44" s="342">
        <v>6</v>
      </c>
      <c r="AO44" s="369"/>
      <c r="AP44" s="344" t="s">
        <v>430</v>
      </c>
      <c r="AQ44" s="344" t="s">
        <v>430</v>
      </c>
      <c r="AR44" s="344" t="s">
        <v>430</v>
      </c>
      <c r="AS44" s="344">
        <v>5.46</v>
      </c>
      <c r="AT44" s="344">
        <v>1.67</v>
      </c>
      <c r="AU44" s="347"/>
      <c r="AV44" s="342" t="s">
        <v>430</v>
      </c>
      <c r="AW44" s="342" t="s">
        <v>430</v>
      </c>
      <c r="AX44" s="342" t="s">
        <v>430</v>
      </c>
      <c r="AY44" s="342">
        <v>14</v>
      </c>
      <c r="AZ44" s="342">
        <v>14</v>
      </c>
      <c r="BA44" s="358"/>
      <c r="BB44" s="344">
        <v>13.9488067588105</v>
      </c>
      <c r="BC44" s="371">
        <v>0.93933221093718899</v>
      </c>
      <c r="BD44" s="371">
        <v>4.6979272875069901E-2</v>
      </c>
      <c r="BE44" s="371">
        <v>-0.39407238709634501</v>
      </c>
      <c r="BF44" s="369"/>
      <c r="BG44" s="832">
        <v>76.611099999999993</v>
      </c>
      <c r="BH44" s="832">
        <v>17.696999999999999</v>
      </c>
      <c r="BI44" s="832">
        <v>4.1977900000000004</v>
      </c>
      <c r="BJ44" s="832">
        <v>1.49411</v>
      </c>
      <c r="BK44" s="369"/>
      <c r="BL44" s="834" t="s">
        <v>2065</v>
      </c>
      <c r="BM44" s="834" t="s">
        <v>2066</v>
      </c>
      <c r="BN44" s="834" t="s">
        <v>1853</v>
      </c>
      <c r="BO44" s="834" t="s">
        <v>2067</v>
      </c>
      <c r="BP44" s="834" t="s">
        <v>2068</v>
      </c>
      <c r="BQ44" s="369"/>
      <c r="BR44" s="350" t="s">
        <v>443</v>
      </c>
    </row>
    <row r="45" spans="1:70" s="106" customFormat="1" x14ac:dyDescent="0.25">
      <c r="A45" s="341" t="s">
        <v>2096</v>
      </c>
      <c r="B45" s="369"/>
      <c r="C45" s="709">
        <v>44152</v>
      </c>
      <c r="D45" s="369"/>
      <c r="E45" s="342">
        <v>2197.89</v>
      </c>
      <c r="F45" s="369"/>
      <c r="G45" s="343">
        <v>29.921800000000001</v>
      </c>
      <c r="H45" s="370"/>
      <c r="I45" s="344">
        <v>0.39190000000000003</v>
      </c>
      <c r="J45" s="344">
        <v>0.1835</v>
      </c>
      <c r="K45" s="344">
        <v>2.399</v>
      </c>
      <c r="L45" s="344">
        <v>8.4786999999999999</v>
      </c>
      <c r="M45" s="344">
        <v>-1.4887999999999999</v>
      </c>
      <c r="N45" s="346">
        <v>1.9593</v>
      </c>
      <c r="O45" s="344">
        <v>2.8170999999999999</v>
      </c>
      <c r="P45" s="344">
        <v>18.0623</v>
      </c>
      <c r="Q45" s="344">
        <v>16.9041</v>
      </c>
      <c r="R45" s="344" t="s">
        <v>430</v>
      </c>
      <c r="S45" s="344">
        <v>0.79469999999999996</v>
      </c>
      <c r="T45" s="344">
        <v>10.395</v>
      </c>
      <c r="U45" s="344">
        <v>-0.32650000000000001</v>
      </c>
      <c r="V45" s="344">
        <v>4.7645</v>
      </c>
      <c r="W45" s="344">
        <v>0.79469999999999996</v>
      </c>
      <c r="X45" s="344">
        <v>21.5137</v>
      </c>
      <c r="Y45" s="370"/>
      <c r="Z45" s="342">
        <v>16</v>
      </c>
      <c r="AA45" s="342">
        <v>17</v>
      </c>
      <c r="AB45" s="342">
        <v>16</v>
      </c>
      <c r="AC45" s="342">
        <v>16</v>
      </c>
      <c r="AD45" s="342">
        <v>8</v>
      </c>
      <c r="AE45" s="342">
        <v>9</v>
      </c>
      <c r="AF45" s="342">
        <v>13</v>
      </c>
      <c r="AG45" s="342">
        <v>4</v>
      </c>
      <c r="AH45" s="342">
        <v>4</v>
      </c>
      <c r="AI45" s="342" t="s">
        <v>430</v>
      </c>
      <c r="AJ45" s="342">
        <v>17</v>
      </c>
      <c r="AK45" s="342">
        <v>16</v>
      </c>
      <c r="AL45" s="342">
        <v>8</v>
      </c>
      <c r="AM45" s="342">
        <v>7</v>
      </c>
      <c r="AN45" s="342">
        <v>17</v>
      </c>
      <c r="AO45" s="369"/>
      <c r="AP45" s="344" t="s">
        <v>430</v>
      </c>
      <c r="AQ45" s="344" t="s">
        <v>430</v>
      </c>
      <c r="AR45" s="344">
        <v>14.65</v>
      </c>
      <c r="AS45" s="344">
        <v>8.7200000000000006</v>
      </c>
      <c r="AT45" s="344">
        <v>5.14</v>
      </c>
      <c r="AU45" s="347"/>
      <c r="AV45" s="342" t="s">
        <v>430</v>
      </c>
      <c r="AW45" s="342" t="s">
        <v>430</v>
      </c>
      <c r="AX45" s="342">
        <v>5</v>
      </c>
      <c r="AY45" s="342">
        <v>9</v>
      </c>
      <c r="AZ45" s="342">
        <v>12</v>
      </c>
      <c r="BA45" s="358"/>
      <c r="BB45" s="344">
        <v>13.4280670436082</v>
      </c>
      <c r="BC45" s="371">
        <v>0.88379541684976803</v>
      </c>
      <c r="BD45" s="371">
        <v>7.9431269867439203E-2</v>
      </c>
      <c r="BE45" s="371">
        <v>7.9274291018958706E-2</v>
      </c>
      <c r="BF45" s="369"/>
      <c r="BG45" s="832">
        <v>80.4589</v>
      </c>
      <c r="BH45" s="832">
        <v>13.921200000000001</v>
      </c>
      <c r="BI45" s="832">
        <v>3.7580800000000001</v>
      </c>
      <c r="BJ45" s="832">
        <v>1.86182</v>
      </c>
      <c r="BK45" s="369"/>
      <c r="BL45" s="834" t="s">
        <v>2070</v>
      </c>
      <c r="BM45" s="834" t="s">
        <v>2071</v>
      </c>
      <c r="BN45" s="834" t="s">
        <v>2072</v>
      </c>
      <c r="BO45" s="834" t="s">
        <v>2073</v>
      </c>
      <c r="BP45" s="834" t="s">
        <v>2074</v>
      </c>
      <c r="BQ45" s="369"/>
      <c r="BR45" s="350" t="s">
        <v>476</v>
      </c>
    </row>
    <row r="46" spans="1:70" s="106" customFormat="1" x14ac:dyDescent="0.25">
      <c r="A46" s="341" t="s">
        <v>2097</v>
      </c>
      <c r="B46" s="369"/>
      <c r="C46" s="709">
        <v>41275</v>
      </c>
      <c r="D46" s="369"/>
      <c r="E46" s="342">
        <v>2067.4299999999998</v>
      </c>
      <c r="F46" s="369"/>
      <c r="G46" s="343">
        <v>105.879</v>
      </c>
      <c r="H46" s="370"/>
      <c r="I46" s="344">
        <v>0.65210000000000001</v>
      </c>
      <c r="J46" s="344">
        <v>1.1870000000000001</v>
      </c>
      <c r="K46" s="344">
        <v>3.5623</v>
      </c>
      <c r="L46" s="344">
        <v>11.836499999999999</v>
      </c>
      <c r="M46" s="344">
        <v>0.63009999999999999</v>
      </c>
      <c r="N46" s="346">
        <v>2.2136</v>
      </c>
      <c r="O46" s="344">
        <v>6.5766</v>
      </c>
      <c r="P46" s="344">
        <v>16.150400000000001</v>
      </c>
      <c r="Q46" s="344">
        <v>13.8804</v>
      </c>
      <c r="R46" s="344">
        <v>14.5932</v>
      </c>
      <c r="S46" s="344">
        <v>1.6054999999999999</v>
      </c>
      <c r="T46" s="344">
        <v>15.458600000000001</v>
      </c>
      <c r="U46" s="344">
        <v>1.7490000000000001</v>
      </c>
      <c r="V46" s="344">
        <v>4.2178000000000004</v>
      </c>
      <c r="W46" s="344">
        <v>1.6054999999999999</v>
      </c>
      <c r="X46" s="344">
        <v>13.1402</v>
      </c>
      <c r="Y46" s="370"/>
      <c r="Z46" s="342">
        <v>9</v>
      </c>
      <c r="AA46" s="342">
        <v>8</v>
      </c>
      <c r="AB46" s="342">
        <v>14</v>
      </c>
      <c r="AC46" s="342">
        <v>11</v>
      </c>
      <c r="AD46" s="342">
        <v>4</v>
      </c>
      <c r="AE46" s="342">
        <v>6</v>
      </c>
      <c r="AF46" s="342">
        <v>5</v>
      </c>
      <c r="AG46" s="342">
        <v>8</v>
      </c>
      <c r="AH46" s="342">
        <v>8</v>
      </c>
      <c r="AI46" s="342">
        <v>5</v>
      </c>
      <c r="AJ46" s="342">
        <v>4</v>
      </c>
      <c r="AK46" s="342">
        <v>8</v>
      </c>
      <c r="AL46" s="342">
        <v>5</v>
      </c>
      <c r="AM46" s="342">
        <v>9</v>
      </c>
      <c r="AN46" s="342">
        <v>4</v>
      </c>
      <c r="AO46" s="369"/>
      <c r="AP46" s="344">
        <v>14.19</v>
      </c>
      <c r="AQ46" s="344">
        <v>15.51</v>
      </c>
      <c r="AR46" s="344">
        <v>13.92</v>
      </c>
      <c r="AS46" s="344">
        <v>10.4</v>
      </c>
      <c r="AT46" s="344">
        <v>7.06</v>
      </c>
      <c r="AU46" s="347"/>
      <c r="AV46" s="342">
        <v>6</v>
      </c>
      <c r="AW46" s="342">
        <v>7</v>
      </c>
      <c r="AX46" s="342">
        <v>7</v>
      </c>
      <c r="AY46" s="342">
        <v>6</v>
      </c>
      <c r="AZ46" s="342">
        <v>6</v>
      </c>
      <c r="BA46" s="358"/>
      <c r="BB46" s="344">
        <v>15.467905596200399</v>
      </c>
      <c r="BC46" s="371">
        <v>0.97261812690156002</v>
      </c>
      <c r="BD46" s="371">
        <v>6.3812218549940403E-2</v>
      </c>
      <c r="BE46" s="371">
        <v>-6.6451726232018296E-2</v>
      </c>
      <c r="BF46" s="369"/>
      <c r="BG46" s="832">
        <v>37.426200000000001</v>
      </c>
      <c r="BH46" s="832">
        <v>19.927399999999999</v>
      </c>
      <c r="BI46" s="832">
        <v>37.8324</v>
      </c>
      <c r="BJ46" s="832">
        <v>4.8140000000000001</v>
      </c>
      <c r="BK46" s="369"/>
      <c r="BL46" s="834" t="s">
        <v>2076</v>
      </c>
      <c r="BM46" s="834" t="s">
        <v>2077</v>
      </c>
      <c r="BN46" s="834" t="s">
        <v>2078</v>
      </c>
      <c r="BO46" s="834" t="s">
        <v>2079</v>
      </c>
      <c r="BP46" s="834" t="s">
        <v>2080</v>
      </c>
      <c r="BQ46" s="369"/>
      <c r="BR46" s="350" t="s">
        <v>443</v>
      </c>
    </row>
    <row r="47" spans="1:70" x14ac:dyDescent="0.25">
      <c r="A47" s="501" t="s">
        <v>93</v>
      </c>
      <c r="B47" s="361"/>
      <c r="C47" s="707"/>
      <c r="D47" s="361"/>
      <c r="E47" s="325"/>
      <c r="F47" s="361"/>
      <c r="G47" s="326"/>
      <c r="H47" s="362"/>
      <c r="I47" s="327">
        <v>0.74129999999999996</v>
      </c>
      <c r="J47" s="327">
        <v>1.0646</v>
      </c>
      <c r="K47" s="327">
        <v>5.1680000000000001</v>
      </c>
      <c r="L47" s="327">
        <v>12.715999999999999</v>
      </c>
      <c r="M47" s="327">
        <v>-1.4835</v>
      </c>
      <c r="N47" s="329">
        <v>1.9289000000000001</v>
      </c>
      <c r="O47" s="327">
        <v>4.7610999999999999</v>
      </c>
      <c r="P47" s="327">
        <v>15.2029</v>
      </c>
      <c r="Q47" s="327">
        <v>13.970700000000001</v>
      </c>
      <c r="R47" s="327">
        <v>14.623900000000001</v>
      </c>
      <c r="S47" s="327">
        <v>1.3579000000000001</v>
      </c>
      <c r="T47" s="327">
        <v>14.9186</v>
      </c>
      <c r="U47" s="327">
        <v>-0.42099999999999999</v>
      </c>
      <c r="V47" s="327">
        <v>3.9556</v>
      </c>
      <c r="W47" s="327">
        <v>1.3579000000000001</v>
      </c>
      <c r="X47" s="327">
        <v>15.603</v>
      </c>
      <c r="Y47" s="362"/>
      <c r="Z47" s="325">
        <v>16</v>
      </c>
      <c r="AA47" s="325">
        <v>17</v>
      </c>
      <c r="AB47" s="325">
        <v>17</v>
      </c>
      <c r="AC47" s="325">
        <v>17</v>
      </c>
      <c r="AD47" s="325">
        <v>17</v>
      </c>
      <c r="AE47" s="325">
        <v>17</v>
      </c>
      <c r="AF47" s="325">
        <v>17</v>
      </c>
      <c r="AG47" s="325">
        <v>16</v>
      </c>
      <c r="AH47" s="325">
        <v>15</v>
      </c>
      <c r="AI47" s="325">
        <v>10</v>
      </c>
      <c r="AJ47" s="325">
        <v>17</v>
      </c>
      <c r="AK47" s="325">
        <v>17</v>
      </c>
      <c r="AL47" s="325">
        <v>17</v>
      </c>
      <c r="AM47" s="325">
        <v>17</v>
      </c>
      <c r="AN47" s="325">
        <v>17</v>
      </c>
      <c r="AO47" s="361"/>
      <c r="AP47" s="327">
        <v>14.853999999999999</v>
      </c>
      <c r="AQ47" s="327">
        <v>15.43</v>
      </c>
      <c r="AR47" s="327">
        <v>12.9033333333333</v>
      </c>
      <c r="AS47" s="327">
        <v>8.8762500000000006</v>
      </c>
      <c r="AT47" s="327">
        <v>6.9435294117647102</v>
      </c>
      <c r="AU47" s="330"/>
      <c r="AV47" s="325">
        <v>10</v>
      </c>
      <c r="AW47" s="325">
        <v>12</v>
      </c>
      <c r="AX47" s="325">
        <v>15</v>
      </c>
      <c r="AY47" s="325">
        <v>16</v>
      </c>
      <c r="AZ47" s="325">
        <v>17</v>
      </c>
      <c r="BA47" s="356"/>
      <c r="BB47" s="327"/>
      <c r="BC47" s="363"/>
      <c r="BD47" s="363"/>
      <c r="BE47" s="363"/>
      <c r="BF47" s="361"/>
      <c r="BG47" s="327"/>
      <c r="BH47" s="327"/>
      <c r="BI47" s="327"/>
      <c r="BJ47" s="327"/>
      <c r="BK47" s="361"/>
      <c r="BL47" s="360"/>
      <c r="BM47" s="360"/>
      <c r="BN47" s="360"/>
      <c r="BO47" s="360"/>
      <c r="BP47" s="360"/>
      <c r="BQ47" s="361"/>
      <c r="BR47" s="331"/>
    </row>
    <row r="48" spans="1:70" x14ac:dyDescent="0.25">
      <c r="A48" s="502" t="s">
        <v>94</v>
      </c>
      <c r="B48" s="365"/>
      <c r="C48" s="708"/>
      <c r="D48" s="365"/>
      <c r="E48" s="334"/>
      <c r="F48" s="365"/>
      <c r="G48" s="335"/>
      <c r="H48" s="366"/>
      <c r="I48" s="336">
        <v>1.1254</v>
      </c>
      <c r="J48" s="336">
        <v>2.0327999999999999</v>
      </c>
      <c r="K48" s="336">
        <v>8.8111999999999995</v>
      </c>
      <c r="L48" s="336">
        <v>21.705100000000002</v>
      </c>
      <c r="M48" s="336">
        <v>6.3205</v>
      </c>
      <c r="N48" s="338">
        <v>10.1942</v>
      </c>
      <c r="O48" s="336">
        <v>9.9565000000000001</v>
      </c>
      <c r="P48" s="336">
        <v>23.085699999999999</v>
      </c>
      <c r="Q48" s="336">
        <v>20.350899999999999</v>
      </c>
      <c r="R48" s="336">
        <v>16.933299999999999</v>
      </c>
      <c r="S48" s="336">
        <v>2.1410999999999998</v>
      </c>
      <c r="T48" s="336">
        <v>25.2818</v>
      </c>
      <c r="U48" s="336">
        <v>7.3844000000000003</v>
      </c>
      <c r="V48" s="336">
        <v>15.8163</v>
      </c>
      <c r="W48" s="336">
        <v>2.1410999999999998</v>
      </c>
      <c r="X48" s="336">
        <v>21.790500000000002</v>
      </c>
      <c r="Y48" s="366"/>
      <c r="Z48" s="334"/>
      <c r="AA48" s="334"/>
      <c r="AB48" s="334"/>
      <c r="AC48" s="334"/>
      <c r="AD48" s="334"/>
      <c r="AE48" s="334"/>
      <c r="AF48" s="334"/>
      <c r="AG48" s="334"/>
      <c r="AH48" s="334"/>
      <c r="AI48" s="334"/>
      <c r="AJ48" s="334"/>
      <c r="AK48" s="334"/>
      <c r="AL48" s="334"/>
      <c r="AM48" s="334"/>
      <c r="AN48" s="334"/>
      <c r="AO48" s="365"/>
      <c r="AP48" s="336">
        <v>18.04</v>
      </c>
      <c r="AQ48" s="336">
        <v>20.5</v>
      </c>
      <c r="AR48" s="336">
        <v>17.46</v>
      </c>
      <c r="AS48" s="336">
        <v>13.88</v>
      </c>
      <c r="AT48" s="336">
        <v>22.98</v>
      </c>
      <c r="AU48" s="339"/>
      <c r="AV48" s="334"/>
      <c r="AW48" s="334"/>
      <c r="AX48" s="334"/>
      <c r="AY48" s="334"/>
      <c r="AZ48" s="334"/>
      <c r="BA48" s="357"/>
      <c r="BB48" s="336"/>
      <c r="BC48" s="367"/>
      <c r="BD48" s="367"/>
      <c r="BE48" s="367"/>
      <c r="BF48" s="365"/>
      <c r="BG48" s="336"/>
      <c r="BH48" s="336"/>
      <c r="BI48" s="336"/>
      <c r="BJ48" s="336"/>
      <c r="BK48" s="365"/>
      <c r="BL48" s="364"/>
      <c r="BM48" s="364"/>
      <c r="BN48" s="364"/>
      <c r="BO48" s="364"/>
      <c r="BP48" s="364"/>
      <c r="BQ48" s="365"/>
      <c r="BR48" s="340"/>
    </row>
    <row r="49" spans="1:70" x14ac:dyDescent="0.25">
      <c r="A49" s="502" t="s">
        <v>95</v>
      </c>
      <c r="B49" s="365"/>
      <c r="C49" s="708"/>
      <c r="D49" s="365"/>
      <c r="E49" s="334"/>
      <c r="F49" s="365"/>
      <c r="G49" s="335"/>
      <c r="H49" s="366"/>
      <c r="I49" s="336">
        <v>0.39190000000000003</v>
      </c>
      <c r="J49" s="336">
        <v>0.1835</v>
      </c>
      <c r="K49" s="336">
        <v>1.9737</v>
      </c>
      <c r="L49" s="336">
        <v>7.3154000000000003</v>
      </c>
      <c r="M49" s="336">
        <v>-8.3497000000000003</v>
      </c>
      <c r="N49" s="338">
        <v>-5.4401000000000002</v>
      </c>
      <c r="O49" s="336">
        <v>-1.3344</v>
      </c>
      <c r="P49" s="336">
        <v>8.2469000000000001</v>
      </c>
      <c r="Q49" s="336">
        <v>6.5465</v>
      </c>
      <c r="R49" s="336">
        <v>12.6358</v>
      </c>
      <c r="S49" s="336">
        <v>0.79469999999999996</v>
      </c>
      <c r="T49" s="336">
        <v>8.6257000000000001</v>
      </c>
      <c r="U49" s="336">
        <v>-7.4522000000000004</v>
      </c>
      <c r="V49" s="336">
        <v>-4.3784999999999998</v>
      </c>
      <c r="W49" s="336">
        <v>0.79469999999999996</v>
      </c>
      <c r="X49" s="336">
        <v>10.6753</v>
      </c>
      <c r="Y49" s="366"/>
      <c r="Z49" s="334"/>
      <c r="AA49" s="334"/>
      <c r="AB49" s="334"/>
      <c r="AC49" s="334"/>
      <c r="AD49" s="334"/>
      <c r="AE49" s="334"/>
      <c r="AF49" s="334"/>
      <c r="AG49" s="334"/>
      <c r="AH49" s="334"/>
      <c r="AI49" s="334"/>
      <c r="AJ49" s="334"/>
      <c r="AK49" s="334"/>
      <c r="AL49" s="334"/>
      <c r="AM49" s="334"/>
      <c r="AN49" s="334"/>
      <c r="AO49" s="365"/>
      <c r="AP49" s="336">
        <v>10.56</v>
      </c>
      <c r="AQ49" s="336">
        <v>9.4600000000000009</v>
      </c>
      <c r="AR49" s="336">
        <v>6.48</v>
      </c>
      <c r="AS49" s="336">
        <v>2.92</v>
      </c>
      <c r="AT49" s="336">
        <v>-5.98</v>
      </c>
      <c r="AU49" s="339"/>
      <c r="AV49" s="334"/>
      <c r="AW49" s="334"/>
      <c r="AX49" s="334"/>
      <c r="AY49" s="334"/>
      <c r="AZ49" s="334"/>
      <c r="BA49" s="357"/>
      <c r="BB49" s="336"/>
      <c r="BC49" s="367"/>
      <c r="BD49" s="367"/>
      <c r="BE49" s="367"/>
      <c r="BF49" s="365"/>
      <c r="BG49" s="336"/>
      <c r="BH49" s="336"/>
      <c r="BI49" s="336"/>
      <c r="BJ49" s="336"/>
      <c r="BK49" s="365"/>
      <c r="BL49" s="364"/>
      <c r="BM49" s="364"/>
      <c r="BN49" s="364"/>
      <c r="BO49" s="364"/>
      <c r="BP49" s="364"/>
      <c r="BQ49" s="365"/>
      <c r="BR49" s="340"/>
    </row>
    <row r="50" spans="1:70" x14ac:dyDescent="0.25">
      <c r="A50" s="503" t="s">
        <v>96</v>
      </c>
      <c r="B50" s="372"/>
      <c r="C50" s="728"/>
      <c r="D50" s="372"/>
      <c r="E50" s="373"/>
      <c r="F50" s="372"/>
      <c r="G50" s="374"/>
      <c r="H50" s="376"/>
      <c r="I50" s="375">
        <v>0.65980000000000005</v>
      </c>
      <c r="J50" s="375">
        <v>1.1079000000000001</v>
      </c>
      <c r="K50" s="375">
        <v>5.3364000000000003</v>
      </c>
      <c r="L50" s="375">
        <v>13.323600000000001</v>
      </c>
      <c r="M50" s="375">
        <v>-1.7941</v>
      </c>
      <c r="N50" s="377">
        <v>1.9593</v>
      </c>
      <c r="O50" s="375">
        <v>5.0118999999999998</v>
      </c>
      <c r="P50" s="375">
        <v>15.5451</v>
      </c>
      <c r="Q50" s="375">
        <v>13.8804</v>
      </c>
      <c r="R50" s="375">
        <v>14.3193</v>
      </c>
      <c r="S50" s="375">
        <v>1.3493999999999999</v>
      </c>
      <c r="T50" s="375">
        <v>15.3718</v>
      </c>
      <c r="U50" s="375">
        <v>-0.4042</v>
      </c>
      <c r="V50" s="375">
        <v>4.2178000000000004</v>
      </c>
      <c r="W50" s="375">
        <v>1.3493999999999999</v>
      </c>
      <c r="X50" s="375">
        <v>15.6762</v>
      </c>
      <c r="Y50" s="376"/>
      <c r="Z50" s="373"/>
      <c r="AA50" s="373"/>
      <c r="AB50" s="373"/>
      <c r="AC50" s="373"/>
      <c r="AD50" s="373"/>
      <c r="AE50" s="373"/>
      <c r="AF50" s="373"/>
      <c r="AG50" s="373"/>
      <c r="AH50" s="373"/>
      <c r="AI50" s="373"/>
      <c r="AJ50" s="373"/>
      <c r="AK50" s="373"/>
      <c r="AL50" s="373"/>
      <c r="AM50" s="373"/>
      <c r="AN50" s="373"/>
      <c r="AO50" s="372"/>
      <c r="AP50" s="375">
        <v>14.31</v>
      </c>
      <c r="AQ50" s="375">
        <v>15.52</v>
      </c>
      <c r="AR50" s="375">
        <v>13.05</v>
      </c>
      <c r="AS50" s="375">
        <v>8.86</v>
      </c>
      <c r="AT50" s="375">
        <v>6.75</v>
      </c>
      <c r="AU50" s="378"/>
      <c r="AV50" s="373"/>
      <c r="AW50" s="373"/>
      <c r="AX50" s="373"/>
      <c r="AY50" s="373"/>
      <c r="AZ50" s="373"/>
      <c r="BA50" s="379"/>
      <c r="BB50" s="375"/>
      <c r="BC50" s="380"/>
      <c r="BD50" s="380"/>
      <c r="BE50" s="380"/>
      <c r="BF50" s="372"/>
      <c r="BG50" s="375"/>
      <c r="BH50" s="375"/>
      <c r="BI50" s="375"/>
      <c r="BJ50" s="375"/>
      <c r="BK50" s="372"/>
      <c r="BL50" s="381"/>
      <c r="BM50" s="381"/>
      <c r="BN50" s="381"/>
      <c r="BO50" s="381"/>
      <c r="BP50" s="381"/>
      <c r="BQ50" s="372"/>
      <c r="BR50" s="382"/>
    </row>
    <row r="51" spans="1:70" ht="14.5" x14ac:dyDescent="0.25">
      <c r="A51" s="29" t="s">
        <v>138</v>
      </c>
      <c r="B51" s="383"/>
      <c r="C51" s="729"/>
      <c r="D51" s="383"/>
      <c r="E51" s="384"/>
      <c r="F51" s="383"/>
      <c r="G51" s="385"/>
      <c r="H51" s="387"/>
      <c r="I51" s="386"/>
      <c r="J51" s="386"/>
      <c r="K51" s="386"/>
      <c r="L51" s="386"/>
      <c r="M51" s="386"/>
      <c r="N51" s="388"/>
      <c r="O51" s="386"/>
      <c r="P51" s="386"/>
      <c r="Q51" s="386"/>
      <c r="R51" s="386"/>
      <c r="S51" s="386"/>
      <c r="T51" s="386"/>
      <c r="U51" s="386"/>
      <c r="V51" s="386"/>
      <c r="W51" s="386"/>
      <c r="X51" s="386"/>
      <c r="Y51" s="387"/>
      <c r="Z51" s="384"/>
      <c r="AA51" s="384"/>
      <c r="AB51" s="384"/>
      <c r="AC51" s="384"/>
      <c r="AD51" s="384"/>
      <c r="AE51" s="384"/>
      <c r="AF51" s="384"/>
      <c r="AG51" s="384"/>
      <c r="AH51" s="384"/>
      <c r="AI51" s="384"/>
      <c r="AJ51" s="384"/>
      <c r="AK51" s="384"/>
      <c r="AL51" s="384"/>
      <c r="AM51" s="384"/>
      <c r="AN51" s="384"/>
      <c r="AO51" s="383"/>
      <c r="AP51" s="386"/>
      <c r="AQ51" s="386"/>
      <c r="AR51" s="386"/>
      <c r="AS51" s="386"/>
      <c r="AT51" s="386"/>
      <c r="AU51" s="389"/>
      <c r="AV51" s="384"/>
      <c r="AW51" s="384"/>
      <c r="AX51" s="384"/>
      <c r="AY51" s="384"/>
      <c r="AZ51" s="384"/>
      <c r="BA51" s="390"/>
      <c r="BB51" s="386"/>
      <c r="BC51" s="391"/>
      <c r="BD51" s="391"/>
      <c r="BE51" s="391"/>
      <c r="BF51" s="383"/>
      <c r="BG51" s="386"/>
      <c r="BH51" s="386"/>
      <c r="BI51" s="386"/>
      <c r="BJ51" s="386"/>
      <c r="BK51" s="383"/>
      <c r="BL51" s="392"/>
      <c r="BM51" s="392"/>
      <c r="BN51" s="392"/>
      <c r="BO51" s="392"/>
      <c r="BP51" s="392"/>
      <c r="BQ51" s="383"/>
      <c r="BR51" s="393"/>
    </row>
    <row r="52" spans="1:70" s="106" customFormat="1" x14ac:dyDescent="0.25">
      <c r="A52" s="477" t="s">
        <v>2098</v>
      </c>
      <c r="B52" s="398"/>
      <c r="C52" s="714">
        <v>43804</v>
      </c>
      <c r="D52" s="398"/>
      <c r="E52" s="399">
        <v>1772.06</v>
      </c>
      <c r="F52" s="398"/>
      <c r="G52" s="400">
        <v>23.112500000000001</v>
      </c>
      <c r="H52" s="402"/>
      <c r="I52" s="401">
        <v>0.68520000000000003</v>
      </c>
      <c r="J52" s="401">
        <v>0.66510000000000002</v>
      </c>
      <c r="K52" s="401">
        <v>2.5604</v>
      </c>
      <c r="L52" s="401">
        <v>10.578200000000001</v>
      </c>
      <c r="M52" s="401">
        <v>-3.9173</v>
      </c>
      <c r="N52" s="403">
        <v>-0.77149999999999996</v>
      </c>
      <c r="O52" s="401">
        <v>-0.49619999999999997</v>
      </c>
      <c r="P52" s="401">
        <v>11.749000000000001</v>
      </c>
      <c r="Q52" s="401">
        <v>11.4453</v>
      </c>
      <c r="R52" s="401" t="s">
        <v>430</v>
      </c>
      <c r="S52" s="401">
        <v>1.3816999999999999</v>
      </c>
      <c r="T52" s="401">
        <v>12.242900000000001</v>
      </c>
      <c r="U52" s="401">
        <v>-2.6945000000000001</v>
      </c>
      <c r="V52" s="401">
        <v>0.30380000000000001</v>
      </c>
      <c r="W52" s="401">
        <v>1.3816999999999999</v>
      </c>
      <c r="X52" s="401">
        <v>13.582700000000001</v>
      </c>
      <c r="Y52" s="402"/>
      <c r="Z52" s="399">
        <v>2</v>
      </c>
      <c r="AA52" s="399">
        <v>8</v>
      </c>
      <c r="AB52" s="399">
        <v>9</v>
      </c>
      <c r="AC52" s="399">
        <v>9</v>
      </c>
      <c r="AD52" s="399">
        <v>10</v>
      </c>
      <c r="AE52" s="399">
        <v>9</v>
      </c>
      <c r="AF52" s="399">
        <v>10</v>
      </c>
      <c r="AG52" s="399">
        <v>7</v>
      </c>
      <c r="AH52" s="399">
        <v>4</v>
      </c>
      <c r="AI52" s="399" t="s">
        <v>430</v>
      </c>
      <c r="AJ52" s="399">
        <v>1</v>
      </c>
      <c r="AK52" s="399">
        <v>10</v>
      </c>
      <c r="AL52" s="399">
        <v>10</v>
      </c>
      <c r="AM52" s="399">
        <v>10</v>
      </c>
      <c r="AN52" s="399">
        <v>1</v>
      </c>
      <c r="AO52" s="398"/>
      <c r="AP52" s="401" t="s">
        <v>430</v>
      </c>
      <c r="AQ52" s="401" t="s">
        <v>430</v>
      </c>
      <c r="AR52" s="401">
        <v>9.17</v>
      </c>
      <c r="AS52" s="401">
        <v>4.21</v>
      </c>
      <c r="AT52" s="401">
        <v>1.27</v>
      </c>
      <c r="AU52" s="404"/>
      <c r="AV52" s="399" t="s">
        <v>430</v>
      </c>
      <c r="AW52" s="399" t="s">
        <v>430</v>
      </c>
      <c r="AX52" s="399">
        <v>6</v>
      </c>
      <c r="AY52" s="399">
        <v>10</v>
      </c>
      <c r="AZ52" s="399">
        <v>10</v>
      </c>
      <c r="BA52" s="405"/>
      <c r="BB52" s="401">
        <v>14.101471244866399</v>
      </c>
      <c r="BC52" s="406">
        <v>0.88963816412538499</v>
      </c>
      <c r="BD52" s="406">
        <v>4.4117587817480798E-2</v>
      </c>
      <c r="BE52" s="406">
        <v>-0.37173846896344498</v>
      </c>
      <c r="BF52" s="398"/>
      <c r="BG52" s="401">
        <v>69.483900000000006</v>
      </c>
      <c r="BH52" s="401">
        <v>14.449</v>
      </c>
      <c r="BI52" s="401">
        <v>9.8857999999999997</v>
      </c>
      <c r="BJ52" s="401">
        <v>6.1813000000000002</v>
      </c>
      <c r="BK52" s="398"/>
      <c r="BL52" s="397" t="s">
        <v>2099</v>
      </c>
      <c r="BM52" s="397" t="s">
        <v>2100</v>
      </c>
      <c r="BN52" s="397" t="s">
        <v>2101</v>
      </c>
      <c r="BO52" s="397" t="s">
        <v>2102</v>
      </c>
      <c r="BP52" s="397" t="s">
        <v>2103</v>
      </c>
      <c r="BQ52" s="398"/>
      <c r="BR52" s="407" t="s">
        <v>525</v>
      </c>
    </row>
    <row r="53" spans="1:70" s="106" customFormat="1" x14ac:dyDescent="0.25">
      <c r="A53" s="341" t="s">
        <v>2104</v>
      </c>
      <c r="B53" s="369"/>
      <c r="C53" s="709">
        <v>44034</v>
      </c>
      <c r="D53" s="369"/>
      <c r="E53" s="342">
        <v>1732.42</v>
      </c>
      <c r="F53" s="369"/>
      <c r="G53" s="343">
        <v>26.252700000000001</v>
      </c>
      <c r="H53" s="370"/>
      <c r="I53" s="344">
        <v>0.43540000000000001</v>
      </c>
      <c r="J53" s="344">
        <v>0.84279999999999999</v>
      </c>
      <c r="K53" s="344">
        <v>4.9000000000000004</v>
      </c>
      <c r="L53" s="344">
        <v>13.5954</v>
      </c>
      <c r="M53" s="344">
        <v>-7.4200000000000002E-2</v>
      </c>
      <c r="N53" s="346">
        <v>4.8066000000000004</v>
      </c>
      <c r="O53" s="344">
        <v>5.3665000000000003</v>
      </c>
      <c r="P53" s="344">
        <v>14.6723</v>
      </c>
      <c r="Q53" s="344">
        <v>12.923</v>
      </c>
      <c r="R53" s="344" t="s">
        <v>430</v>
      </c>
      <c r="S53" s="344">
        <v>0.94899999999999995</v>
      </c>
      <c r="T53" s="344">
        <v>16.122800000000002</v>
      </c>
      <c r="U53" s="344">
        <v>1.0935999999999999</v>
      </c>
      <c r="V53" s="344">
        <v>6.2294999999999998</v>
      </c>
      <c r="W53" s="344">
        <v>0.94899999999999995</v>
      </c>
      <c r="X53" s="344">
        <v>17.617999999999999</v>
      </c>
      <c r="Y53" s="370"/>
      <c r="Z53" s="342">
        <v>6</v>
      </c>
      <c r="AA53" s="342">
        <v>5</v>
      </c>
      <c r="AB53" s="342">
        <v>6</v>
      </c>
      <c r="AC53" s="342">
        <v>7</v>
      </c>
      <c r="AD53" s="342">
        <v>6</v>
      </c>
      <c r="AE53" s="342">
        <v>5</v>
      </c>
      <c r="AF53" s="342">
        <v>2</v>
      </c>
      <c r="AG53" s="342">
        <v>2</v>
      </c>
      <c r="AH53" s="342">
        <v>3</v>
      </c>
      <c r="AI53" s="342" t="s">
        <v>430</v>
      </c>
      <c r="AJ53" s="342">
        <v>6</v>
      </c>
      <c r="AK53" s="342">
        <v>7</v>
      </c>
      <c r="AL53" s="342">
        <v>5</v>
      </c>
      <c r="AM53" s="342">
        <v>5</v>
      </c>
      <c r="AN53" s="342">
        <v>6</v>
      </c>
      <c r="AO53" s="369"/>
      <c r="AP53" s="344" t="s">
        <v>430</v>
      </c>
      <c r="AQ53" s="344" t="s">
        <v>430</v>
      </c>
      <c r="AR53" s="344">
        <v>12.16</v>
      </c>
      <c r="AS53" s="344">
        <v>8.9499999999999993</v>
      </c>
      <c r="AT53" s="344">
        <v>9.33</v>
      </c>
      <c r="AU53" s="347"/>
      <c r="AV53" s="342" t="s">
        <v>430</v>
      </c>
      <c r="AW53" s="342" t="s">
        <v>430</v>
      </c>
      <c r="AX53" s="342">
        <v>1</v>
      </c>
      <c r="AY53" s="342">
        <v>4</v>
      </c>
      <c r="AZ53" s="342">
        <v>6</v>
      </c>
      <c r="BA53" s="358"/>
      <c r="BB53" s="344">
        <v>16.150959454795</v>
      </c>
      <c r="BC53" s="371">
        <v>1.0177657770681801</v>
      </c>
      <c r="BD53" s="371">
        <v>5.3709554706747598E-2</v>
      </c>
      <c r="BE53" s="371">
        <v>-0.26953858835340899</v>
      </c>
      <c r="BF53" s="369"/>
      <c r="BG53" s="832">
        <v>47.3962</v>
      </c>
      <c r="BH53" s="832">
        <v>31.0825</v>
      </c>
      <c r="BI53" s="832">
        <v>17.0749</v>
      </c>
      <c r="BJ53" s="832">
        <v>4.4463999999999997</v>
      </c>
      <c r="BK53" s="369"/>
      <c r="BL53" s="834" t="s">
        <v>2105</v>
      </c>
      <c r="BM53" s="834" t="s">
        <v>2106</v>
      </c>
      <c r="BN53" s="834" t="s">
        <v>2107</v>
      </c>
      <c r="BO53" s="834" t="s">
        <v>1836</v>
      </c>
      <c r="BP53" s="834" t="s">
        <v>2108</v>
      </c>
      <c r="BQ53" s="369"/>
      <c r="BR53" s="350" t="s">
        <v>443</v>
      </c>
    </row>
    <row r="54" spans="1:70" s="106" customFormat="1" x14ac:dyDescent="0.25">
      <c r="A54" s="341" t="s">
        <v>2109</v>
      </c>
      <c r="B54" s="369"/>
      <c r="C54" s="709">
        <v>41407</v>
      </c>
      <c r="D54" s="369"/>
      <c r="E54" s="342">
        <v>1650.88</v>
      </c>
      <c r="F54" s="369"/>
      <c r="G54" s="343">
        <v>49.143999999999998</v>
      </c>
      <c r="H54" s="370"/>
      <c r="I54" s="344">
        <v>-4.3E-3</v>
      </c>
      <c r="J54" s="344">
        <v>0.85850000000000004</v>
      </c>
      <c r="K54" s="344">
        <v>5.4957000000000003</v>
      </c>
      <c r="L54" s="344">
        <v>22.7514</v>
      </c>
      <c r="M54" s="344">
        <v>11.0037</v>
      </c>
      <c r="N54" s="346">
        <v>13.2562</v>
      </c>
      <c r="O54" s="344">
        <v>2.7801</v>
      </c>
      <c r="P54" s="344">
        <v>11.143000000000001</v>
      </c>
      <c r="Q54" s="344">
        <v>9.2558000000000007</v>
      </c>
      <c r="R54" s="344">
        <v>11.930999999999999</v>
      </c>
      <c r="S54" s="344">
        <v>0.96330000000000005</v>
      </c>
      <c r="T54" s="344">
        <v>24.2865</v>
      </c>
      <c r="U54" s="344">
        <v>11.4437</v>
      </c>
      <c r="V54" s="344">
        <v>17.448</v>
      </c>
      <c r="W54" s="344">
        <v>0.96330000000000005</v>
      </c>
      <c r="X54" s="344">
        <v>12.876200000000001</v>
      </c>
      <c r="Y54" s="370"/>
      <c r="Z54" s="342">
        <v>11</v>
      </c>
      <c r="AA54" s="342">
        <v>4</v>
      </c>
      <c r="AB54" s="342">
        <v>3</v>
      </c>
      <c r="AC54" s="342">
        <v>2</v>
      </c>
      <c r="AD54" s="342">
        <v>1</v>
      </c>
      <c r="AE54" s="342">
        <v>1</v>
      </c>
      <c r="AF54" s="342">
        <v>4</v>
      </c>
      <c r="AG54" s="342">
        <v>8</v>
      </c>
      <c r="AH54" s="342">
        <v>9</v>
      </c>
      <c r="AI54" s="342">
        <v>4</v>
      </c>
      <c r="AJ54" s="342">
        <v>5</v>
      </c>
      <c r="AK54" s="342">
        <v>2</v>
      </c>
      <c r="AL54" s="342">
        <v>1</v>
      </c>
      <c r="AM54" s="342">
        <v>1</v>
      </c>
      <c r="AN54" s="342">
        <v>5</v>
      </c>
      <c r="AO54" s="369"/>
      <c r="AP54" s="344">
        <v>11.45</v>
      </c>
      <c r="AQ54" s="344">
        <v>11.84</v>
      </c>
      <c r="AR54" s="344">
        <v>10.83</v>
      </c>
      <c r="AS54" s="344">
        <v>10.77</v>
      </c>
      <c r="AT54" s="344">
        <v>28.58</v>
      </c>
      <c r="AU54" s="347"/>
      <c r="AV54" s="342">
        <v>4</v>
      </c>
      <c r="AW54" s="342">
        <v>4</v>
      </c>
      <c r="AX54" s="342">
        <v>5</v>
      </c>
      <c r="AY54" s="342">
        <v>2</v>
      </c>
      <c r="AZ54" s="342">
        <v>1</v>
      </c>
      <c r="BA54" s="358"/>
      <c r="BB54" s="344">
        <v>18.934717316127301</v>
      </c>
      <c r="BC54" s="371">
        <v>1.0491397628079999</v>
      </c>
      <c r="BD54" s="371">
        <v>3.5292556282430998E-2</v>
      </c>
      <c r="BE54" s="371">
        <v>-0.50379437405792804</v>
      </c>
      <c r="BF54" s="369"/>
      <c r="BG54" s="832">
        <v>39.253700000000002</v>
      </c>
      <c r="BH54" s="832">
        <v>19.989599999999999</v>
      </c>
      <c r="BI54" s="832">
        <v>32.2791</v>
      </c>
      <c r="BJ54" s="832">
        <v>8.4776000000000007</v>
      </c>
      <c r="BK54" s="369"/>
      <c r="BL54" s="834" t="s">
        <v>2110</v>
      </c>
      <c r="BM54" s="834" t="s">
        <v>2111</v>
      </c>
      <c r="BN54" s="834" t="s">
        <v>2112</v>
      </c>
      <c r="BO54" s="834" t="s">
        <v>2113</v>
      </c>
      <c r="BP54" s="834" t="s">
        <v>2114</v>
      </c>
      <c r="BQ54" s="369"/>
      <c r="BR54" s="350" t="s">
        <v>443</v>
      </c>
    </row>
    <row r="55" spans="1:70" s="106" customFormat="1" x14ac:dyDescent="0.25">
      <c r="A55" s="341" t="s">
        <v>2115</v>
      </c>
      <c r="B55" s="369"/>
      <c r="C55" s="709">
        <v>38667</v>
      </c>
      <c r="D55" s="369"/>
      <c r="E55" s="342">
        <v>1054.27</v>
      </c>
      <c r="F55" s="369"/>
      <c r="G55" s="343">
        <v>162.0891</v>
      </c>
      <c r="H55" s="370"/>
      <c r="I55" s="344">
        <v>0.61460000000000004</v>
      </c>
      <c r="J55" s="344">
        <v>0.63129999999999997</v>
      </c>
      <c r="K55" s="344">
        <v>5.1058000000000003</v>
      </c>
      <c r="L55" s="344">
        <v>11.745200000000001</v>
      </c>
      <c r="M55" s="344">
        <v>-1.8775999999999999</v>
      </c>
      <c r="N55" s="346">
        <v>-0.31059999999999999</v>
      </c>
      <c r="O55" s="344">
        <v>1.0601</v>
      </c>
      <c r="P55" s="344">
        <v>10.696300000000001</v>
      </c>
      <c r="Q55" s="344">
        <v>10.1731</v>
      </c>
      <c r="R55" s="344">
        <v>13.0883</v>
      </c>
      <c r="S55" s="344">
        <v>0.69</v>
      </c>
      <c r="T55" s="344">
        <v>14.002700000000001</v>
      </c>
      <c r="U55" s="344">
        <v>-0.92920000000000003</v>
      </c>
      <c r="V55" s="344">
        <v>2.9005999999999998</v>
      </c>
      <c r="W55" s="344">
        <v>0.69</v>
      </c>
      <c r="X55" s="344">
        <v>14.44</v>
      </c>
      <c r="Y55" s="370"/>
      <c r="Z55" s="342">
        <v>4</v>
      </c>
      <c r="AA55" s="342">
        <v>9</v>
      </c>
      <c r="AB55" s="342">
        <v>4</v>
      </c>
      <c r="AC55" s="342">
        <v>8</v>
      </c>
      <c r="AD55" s="342">
        <v>8</v>
      </c>
      <c r="AE55" s="342">
        <v>7</v>
      </c>
      <c r="AF55" s="342">
        <v>7</v>
      </c>
      <c r="AG55" s="342">
        <v>9</v>
      </c>
      <c r="AH55" s="342">
        <v>6</v>
      </c>
      <c r="AI55" s="342">
        <v>2</v>
      </c>
      <c r="AJ55" s="342">
        <v>10</v>
      </c>
      <c r="AK55" s="342">
        <v>8</v>
      </c>
      <c r="AL55" s="342">
        <v>8</v>
      </c>
      <c r="AM55" s="342">
        <v>8</v>
      </c>
      <c r="AN55" s="342">
        <v>10</v>
      </c>
      <c r="AO55" s="369"/>
      <c r="AP55" s="344">
        <v>12.76</v>
      </c>
      <c r="AQ55" s="344">
        <v>12.52</v>
      </c>
      <c r="AR55" s="344">
        <v>9.06</v>
      </c>
      <c r="AS55" s="344">
        <v>5.48</v>
      </c>
      <c r="AT55" s="344">
        <v>6.11</v>
      </c>
      <c r="AU55" s="347"/>
      <c r="AV55" s="342">
        <v>2</v>
      </c>
      <c r="AW55" s="342">
        <v>3</v>
      </c>
      <c r="AX55" s="342">
        <v>7</v>
      </c>
      <c r="AY55" s="342">
        <v>9</v>
      </c>
      <c r="AZ55" s="342">
        <v>8</v>
      </c>
      <c r="BA55" s="358"/>
      <c r="BB55" s="344">
        <v>12.339379803170299</v>
      </c>
      <c r="BC55" s="371">
        <v>0.79536850176686202</v>
      </c>
      <c r="BD55" s="371">
        <v>4.54170610083185E-2</v>
      </c>
      <c r="BE55" s="371">
        <v>-0.32812942487977398</v>
      </c>
      <c r="BF55" s="369"/>
      <c r="BG55" s="832">
        <v>63.584800000000001</v>
      </c>
      <c r="BH55" s="832">
        <v>7.82958</v>
      </c>
      <c r="BI55" s="832">
        <v>23.9937</v>
      </c>
      <c r="BJ55" s="832">
        <v>4.59192</v>
      </c>
      <c r="BK55" s="369"/>
      <c r="BL55" s="834" t="s">
        <v>2116</v>
      </c>
      <c r="BM55" s="834" t="s">
        <v>2117</v>
      </c>
      <c r="BN55" s="834" t="s">
        <v>2118</v>
      </c>
      <c r="BO55" s="834" t="s">
        <v>2119</v>
      </c>
      <c r="BP55" s="834" t="s">
        <v>2120</v>
      </c>
      <c r="BQ55" s="369"/>
      <c r="BR55" s="350" t="s">
        <v>2121</v>
      </c>
    </row>
    <row r="56" spans="1:70" s="106" customFormat="1" x14ac:dyDescent="0.25">
      <c r="A56" s="341" t="s">
        <v>2122</v>
      </c>
      <c r="B56" s="369"/>
      <c r="C56" s="709">
        <v>44774</v>
      </c>
      <c r="D56" s="369"/>
      <c r="E56" s="342">
        <v>1029.3699999999999</v>
      </c>
      <c r="F56" s="369"/>
      <c r="G56" s="343">
        <v>16.631</v>
      </c>
      <c r="H56" s="370"/>
      <c r="I56" s="344">
        <v>0.85509999999999997</v>
      </c>
      <c r="J56" s="344">
        <v>0.78169999999999995</v>
      </c>
      <c r="K56" s="344">
        <v>4.4988999999999999</v>
      </c>
      <c r="L56" s="344">
        <v>10.483000000000001</v>
      </c>
      <c r="M56" s="344">
        <v>-3.0148999999999999</v>
      </c>
      <c r="N56" s="346">
        <v>-0.57989999999999997</v>
      </c>
      <c r="O56" s="344">
        <v>1.1841999999999999</v>
      </c>
      <c r="P56" s="344">
        <v>13.2278</v>
      </c>
      <c r="Q56" s="344" t="s">
        <v>430</v>
      </c>
      <c r="R56" s="344" t="s">
        <v>430</v>
      </c>
      <c r="S56" s="344">
        <v>0.78779999999999994</v>
      </c>
      <c r="T56" s="344">
        <v>12.3413</v>
      </c>
      <c r="U56" s="344">
        <v>-1.8819999999999999</v>
      </c>
      <c r="V56" s="344">
        <v>3.3109999999999999</v>
      </c>
      <c r="W56" s="344">
        <v>0.78779999999999994</v>
      </c>
      <c r="X56" s="344">
        <v>13.854100000000001</v>
      </c>
      <c r="Y56" s="370"/>
      <c r="Z56" s="342">
        <v>1</v>
      </c>
      <c r="AA56" s="342">
        <v>7</v>
      </c>
      <c r="AB56" s="342">
        <v>7</v>
      </c>
      <c r="AC56" s="342">
        <v>10</v>
      </c>
      <c r="AD56" s="342">
        <v>9</v>
      </c>
      <c r="AE56" s="342">
        <v>8</v>
      </c>
      <c r="AF56" s="342">
        <v>6</v>
      </c>
      <c r="AG56" s="342">
        <v>5</v>
      </c>
      <c r="AH56" s="342" t="s">
        <v>430</v>
      </c>
      <c r="AI56" s="342" t="s">
        <v>430</v>
      </c>
      <c r="AJ56" s="342">
        <v>8</v>
      </c>
      <c r="AK56" s="342">
        <v>9</v>
      </c>
      <c r="AL56" s="342">
        <v>9</v>
      </c>
      <c r="AM56" s="342">
        <v>7</v>
      </c>
      <c r="AN56" s="342">
        <v>8</v>
      </c>
      <c r="AO56" s="369"/>
      <c r="AP56" s="344" t="s">
        <v>430</v>
      </c>
      <c r="AQ56" s="344" t="s">
        <v>430</v>
      </c>
      <c r="AR56" s="344" t="s">
        <v>430</v>
      </c>
      <c r="AS56" s="344">
        <v>6.8</v>
      </c>
      <c r="AT56" s="344">
        <v>3.74</v>
      </c>
      <c r="AU56" s="347"/>
      <c r="AV56" s="342" t="s">
        <v>430</v>
      </c>
      <c r="AW56" s="342" t="s">
        <v>430</v>
      </c>
      <c r="AX56" s="342" t="s">
        <v>430</v>
      </c>
      <c r="AY56" s="342">
        <v>6</v>
      </c>
      <c r="AZ56" s="342">
        <v>9</v>
      </c>
      <c r="BA56" s="358"/>
      <c r="BB56" s="344">
        <v>14.981049202227799</v>
      </c>
      <c r="BC56" s="371">
        <v>0.99651154725040403</v>
      </c>
      <c r="BD56" s="371">
        <v>5.1085685387160899E-2</v>
      </c>
      <c r="BE56" s="371">
        <v>-0.34793804967185898</v>
      </c>
      <c r="BF56" s="369"/>
      <c r="BG56" s="832">
        <v>69.067400000000006</v>
      </c>
      <c r="BH56" s="832">
        <v>28.3081</v>
      </c>
      <c r="BI56" s="344" t="s">
        <v>430</v>
      </c>
      <c r="BJ56" s="832">
        <v>2.6244999999999998</v>
      </c>
      <c r="BK56" s="369"/>
      <c r="BL56" s="834" t="s">
        <v>2123</v>
      </c>
      <c r="BM56" s="834" t="s">
        <v>2124</v>
      </c>
      <c r="BN56" s="834" t="s">
        <v>2125</v>
      </c>
      <c r="BO56" s="834" t="s">
        <v>2126</v>
      </c>
      <c r="BP56" s="834" t="s">
        <v>2127</v>
      </c>
      <c r="BQ56" s="369"/>
      <c r="BR56" s="350" t="s">
        <v>476</v>
      </c>
    </row>
    <row r="57" spans="1:70" s="106" customFormat="1" x14ac:dyDescent="0.25">
      <c r="A57" s="341" t="s">
        <v>2128</v>
      </c>
      <c r="B57" s="369"/>
      <c r="C57" s="709">
        <v>39685</v>
      </c>
      <c r="D57" s="369"/>
      <c r="E57" s="342">
        <v>845.81899999999996</v>
      </c>
      <c r="F57" s="369"/>
      <c r="G57" s="343">
        <v>91.775400000000005</v>
      </c>
      <c r="H57" s="370"/>
      <c r="I57" s="344">
        <v>0.10249999999999999</v>
      </c>
      <c r="J57" s="344">
        <v>0.58030000000000004</v>
      </c>
      <c r="K57" s="344">
        <v>2.2035</v>
      </c>
      <c r="L57" s="344">
        <v>24.877199999999998</v>
      </c>
      <c r="M57" s="344">
        <v>5.4762000000000004</v>
      </c>
      <c r="N57" s="346">
        <v>4.9905999999999997</v>
      </c>
      <c r="O57" s="344">
        <v>0.66300000000000003</v>
      </c>
      <c r="P57" s="344">
        <v>14.331799999999999</v>
      </c>
      <c r="Q57" s="344">
        <v>13.152900000000001</v>
      </c>
      <c r="R57" s="344">
        <v>14.1012</v>
      </c>
      <c r="S57" s="344">
        <v>0.74690000000000001</v>
      </c>
      <c r="T57" s="344">
        <v>27.057300000000001</v>
      </c>
      <c r="U57" s="344">
        <v>6.8620000000000001</v>
      </c>
      <c r="V57" s="344">
        <v>9.0327999999999999</v>
      </c>
      <c r="W57" s="344">
        <v>0.74690000000000001</v>
      </c>
      <c r="X57" s="344">
        <v>13.2126</v>
      </c>
      <c r="Y57" s="370"/>
      <c r="Z57" s="342">
        <v>10</v>
      </c>
      <c r="AA57" s="342">
        <v>11</v>
      </c>
      <c r="AB57" s="342">
        <v>10</v>
      </c>
      <c r="AC57" s="342">
        <v>1</v>
      </c>
      <c r="AD57" s="342">
        <v>3</v>
      </c>
      <c r="AE57" s="342">
        <v>4</v>
      </c>
      <c r="AF57" s="342">
        <v>8</v>
      </c>
      <c r="AG57" s="342">
        <v>3</v>
      </c>
      <c r="AH57" s="342">
        <v>2</v>
      </c>
      <c r="AI57" s="342">
        <v>1</v>
      </c>
      <c r="AJ57" s="342">
        <v>9</v>
      </c>
      <c r="AK57" s="342">
        <v>1</v>
      </c>
      <c r="AL57" s="342">
        <v>3</v>
      </c>
      <c r="AM57" s="342">
        <v>2</v>
      </c>
      <c r="AN57" s="342">
        <v>9</v>
      </c>
      <c r="AO57" s="369"/>
      <c r="AP57" s="344">
        <v>14.79</v>
      </c>
      <c r="AQ57" s="344">
        <v>15.79</v>
      </c>
      <c r="AR57" s="344">
        <v>12.05</v>
      </c>
      <c r="AS57" s="344">
        <v>8.2100000000000009</v>
      </c>
      <c r="AT57" s="344">
        <v>19.260000000000002</v>
      </c>
      <c r="AU57" s="347"/>
      <c r="AV57" s="342">
        <v>1</v>
      </c>
      <c r="AW57" s="342">
        <v>1</v>
      </c>
      <c r="AX57" s="342">
        <v>2</v>
      </c>
      <c r="AY57" s="342">
        <v>5</v>
      </c>
      <c r="AZ57" s="342">
        <v>2</v>
      </c>
      <c r="BA57" s="358"/>
      <c r="BB57" s="344">
        <v>17.949912843779501</v>
      </c>
      <c r="BC57" s="371">
        <v>1.18073658556257</v>
      </c>
      <c r="BD57" s="371">
        <v>5.3220054105871002E-2</v>
      </c>
      <c r="BE57" s="371">
        <v>-0.36376731757132102</v>
      </c>
      <c r="BF57" s="369"/>
      <c r="BG57" s="832">
        <v>60.082799999999999</v>
      </c>
      <c r="BH57" s="832">
        <v>0.84704900000000005</v>
      </c>
      <c r="BI57" s="832">
        <v>11.084199999999999</v>
      </c>
      <c r="BJ57" s="832">
        <v>27.985951</v>
      </c>
      <c r="BK57" s="369"/>
      <c r="BL57" s="834" t="s">
        <v>2129</v>
      </c>
      <c r="BM57" s="834" t="s">
        <v>2130</v>
      </c>
      <c r="BN57" s="834" t="s">
        <v>2131</v>
      </c>
      <c r="BO57" s="834" t="s">
        <v>2132</v>
      </c>
      <c r="BP57" s="834" t="s">
        <v>1644</v>
      </c>
      <c r="BQ57" s="369"/>
      <c r="BR57" s="350" t="s">
        <v>547</v>
      </c>
    </row>
    <row r="58" spans="1:70" s="106" customFormat="1" x14ac:dyDescent="0.25">
      <c r="A58" s="341" t="s">
        <v>2133</v>
      </c>
      <c r="B58" s="369"/>
      <c r="C58" s="709">
        <v>43014</v>
      </c>
      <c r="D58" s="369"/>
      <c r="E58" s="342">
        <v>651.98</v>
      </c>
      <c r="F58" s="369"/>
      <c r="G58" s="343">
        <v>20.9727</v>
      </c>
      <c r="H58" s="370"/>
      <c r="I58" s="344">
        <v>0.216</v>
      </c>
      <c r="J58" s="344">
        <v>0.60589999999999999</v>
      </c>
      <c r="K58" s="344">
        <v>2.8119000000000001</v>
      </c>
      <c r="L58" s="344">
        <v>9.7920999999999996</v>
      </c>
      <c r="M58" s="344">
        <v>-7.3349000000000002</v>
      </c>
      <c r="N58" s="346">
        <v>-6.6581999999999999</v>
      </c>
      <c r="O58" s="344">
        <v>-3.7574999999999998</v>
      </c>
      <c r="P58" s="344">
        <v>9.2840000000000007</v>
      </c>
      <c r="Q58" s="344">
        <v>9.7451000000000008</v>
      </c>
      <c r="R58" s="344" t="s">
        <v>430</v>
      </c>
      <c r="S58" s="344">
        <v>0.87880000000000003</v>
      </c>
      <c r="T58" s="344">
        <v>11.063599999999999</v>
      </c>
      <c r="U58" s="344">
        <v>-6.4842000000000004</v>
      </c>
      <c r="V58" s="344">
        <v>-0.74399999999999999</v>
      </c>
      <c r="W58" s="344">
        <v>0.87880000000000003</v>
      </c>
      <c r="X58" s="344">
        <v>8.8408999999999995</v>
      </c>
      <c r="Y58" s="370"/>
      <c r="Z58" s="342">
        <v>9</v>
      </c>
      <c r="AA58" s="342">
        <v>10</v>
      </c>
      <c r="AB58" s="342">
        <v>8</v>
      </c>
      <c r="AC58" s="342">
        <v>11</v>
      </c>
      <c r="AD58" s="342">
        <v>11</v>
      </c>
      <c r="AE58" s="342">
        <v>11</v>
      </c>
      <c r="AF58" s="342">
        <v>11</v>
      </c>
      <c r="AG58" s="342">
        <v>11</v>
      </c>
      <c r="AH58" s="342">
        <v>8</v>
      </c>
      <c r="AI58" s="342" t="s">
        <v>430</v>
      </c>
      <c r="AJ58" s="342">
        <v>7</v>
      </c>
      <c r="AK58" s="342">
        <v>11</v>
      </c>
      <c r="AL58" s="342">
        <v>11</v>
      </c>
      <c r="AM58" s="342">
        <v>11</v>
      </c>
      <c r="AN58" s="342">
        <v>7</v>
      </c>
      <c r="AO58" s="369"/>
      <c r="AP58" s="344" t="s">
        <v>430</v>
      </c>
      <c r="AQ58" s="344">
        <v>10.42</v>
      </c>
      <c r="AR58" s="344">
        <v>7.11</v>
      </c>
      <c r="AS58" s="344">
        <v>1.71</v>
      </c>
      <c r="AT58" s="344">
        <v>-2.69</v>
      </c>
      <c r="AU58" s="347"/>
      <c r="AV58" s="342" t="s">
        <v>430</v>
      </c>
      <c r="AW58" s="342">
        <v>6</v>
      </c>
      <c r="AX58" s="342">
        <v>9</v>
      </c>
      <c r="AY58" s="342">
        <v>11</v>
      </c>
      <c r="AZ58" s="342">
        <v>11</v>
      </c>
      <c r="BA58" s="358"/>
      <c r="BB58" s="344">
        <v>16.685177624166901</v>
      </c>
      <c r="BC58" s="371">
        <v>1.0796811879677399</v>
      </c>
      <c r="BD58" s="371">
        <v>2.9805182063637501E-2</v>
      </c>
      <c r="BE58" s="371">
        <v>-0.70886361864106695</v>
      </c>
      <c r="BF58" s="369"/>
      <c r="BG58" s="832">
        <v>61.858499999999999</v>
      </c>
      <c r="BH58" s="832">
        <v>25.649699999999999</v>
      </c>
      <c r="BI58" s="832">
        <v>7.4405200000000002</v>
      </c>
      <c r="BJ58" s="832">
        <v>5.0512800000000002</v>
      </c>
      <c r="BK58" s="369"/>
      <c r="BL58" s="834" t="s">
        <v>2134</v>
      </c>
      <c r="BM58" s="834" t="s">
        <v>2135</v>
      </c>
      <c r="BN58" s="834" t="s">
        <v>2136</v>
      </c>
      <c r="BO58" s="834" t="s">
        <v>2137</v>
      </c>
      <c r="BP58" s="834" t="s">
        <v>2138</v>
      </c>
      <c r="BQ58" s="369"/>
      <c r="BR58" s="350" t="s">
        <v>1489</v>
      </c>
    </row>
    <row r="59" spans="1:70" s="106" customFormat="1" x14ac:dyDescent="0.25">
      <c r="A59" s="341" t="s">
        <v>2139</v>
      </c>
      <c r="B59" s="369"/>
      <c r="C59" s="709">
        <v>45097</v>
      </c>
      <c r="D59" s="369"/>
      <c r="E59" s="342">
        <v>598.09</v>
      </c>
      <c r="F59" s="369"/>
      <c r="G59" s="343">
        <v>16.322299999999998</v>
      </c>
      <c r="H59" s="370"/>
      <c r="I59" s="344">
        <v>0.4214</v>
      </c>
      <c r="J59" s="344">
        <v>0.78359999999999996</v>
      </c>
      <c r="K59" s="344">
        <v>2.0348000000000002</v>
      </c>
      <c r="L59" s="344">
        <v>14.0829</v>
      </c>
      <c r="M59" s="344">
        <v>1.9106000000000001</v>
      </c>
      <c r="N59" s="346">
        <v>5.6349999999999998</v>
      </c>
      <c r="O59" s="344">
        <v>5.9463999999999997</v>
      </c>
      <c r="P59" s="344">
        <v>17.592600000000001</v>
      </c>
      <c r="Q59" s="344" t="s">
        <v>430</v>
      </c>
      <c r="R59" s="344" t="s">
        <v>430</v>
      </c>
      <c r="S59" s="344">
        <v>0.62450000000000006</v>
      </c>
      <c r="T59" s="344">
        <v>17.444400000000002</v>
      </c>
      <c r="U59" s="344">
        <v>2.7450999999999999</v>
      </c>
      <c r="V59" s="344">
        <v>8.5404</v>
      </c>
      <c r="W59" s="344">
        <v>0.62450000000000006</v>
      </c>
      <c r="X59" s="344">
        <v>17.5154</v>
      </c>
      <c r="Y59" s="370"/>
      <c r="Z59" s="342">
        <v>7</v>
      </c>
      <c r="AA59" s="342">
        <v>6</v>
      </c>
      <c r="AB59" s="342">
        <v>11</v>
      </c>
      <c r="AC59" s="342">
        <v>6</v>
      </c>
      <c r="AD59" s="342">
        <v>4</v>
      </c>
      <c r="AE59" s="342">
        <v>3</v>
      </c>
      <c r="AF59" s="342">
        <v>1</v>
      </c>
      <c r="AG59" s="342">
        <v>1</v>
      </c>
      <c r="AH59" s="342" t="s">
        <v>430</v>
      </c>
      <c r="AI59" s="342" t="s">
        <v>430</v>
      </c>
      <c r="AJ59" s="342">
        <v>11</v>
      </c>
      <c r="AK59" s="342">
        <v>5</v>
      </c>
      <c r="AL59" s="342">
        <v>4</v>
      </c>
      <c r="AM59" s="342">
        <v>3</v>
      </c>
      <c r="AN59" s="342">
        <v>11</v>
      </c>
      <c r="AO59" s="369"/>
      <c r="AP59" s="344" t="s">
        <v>430</v>
      </c>
      <c r="AQ59" s="344" t="s">
        <v>430</v>
      </c>
      <c r="AR59" s="344" t="s">
        <v>430</v>
      </c>
      <c r="AS59" s="344">
        <v>12.11</v>
      </c>
      <c r="AT59" s="344">
        <v>12.39</v>
      </c>
      <c r="AU59" s="347"/>
      <c r="AV59" s="342" t="s">
        <v>430</v>
      </c>
      <c r="AW59" s="342" t="s">
        <v>430</v>
      </c>
      <c r="AX59" s="342" t="s">
        <v>430</v>
      </c>
      <c r="AY59" s="342">
        <v>1</v>
      </c>
      <c r="AZ59" s="342">
        <v>4</v>
      </c>
      <c r="BA59" s="358"/>
      <c r="BB59" s="344">
        <v>14.883480823095301</v>
      </c>
      <c r="BC59" s="371">
        <v>0.97711310088201198</v>
      </c>
      <c r="BD59" s="371">
        <v>6.7191863909159502E-2</v>
      </c>
      <c r="BE59" s="371">
        <v>-1.9784564191523302E-2</v>
      </c>
      <c r="BF59" s="369"/>
      <c r="BG59" s="832">
        <v>52.2395</v>
      </c>
      <c r="BH59" s="832">
        <v>12.087899999999999</v>
      </c>
      <c r="BI59" s="832">
        <v>24.686499999999999</v>
      </c>
      <c r="BJ59" s="832">
        <v>10.9861</v>
      </c>
      <c r="BK59" s="369"/>
      <c r="BL59" s="834" t="s">
        <v>2140</v>
      </c>
      <c r="BM59" s="834" t="s">
        <v>2141</v>
      </c>
      <c r="BN59" s="834" t="s">
        <v>1121</v>
      </c>
      <c r="BO59" s="834" t="s">
        <v>2142</v>
      </c>
      <c r="BP59" s="834" t="s">
        <v>2143</v>
      </c>
      <c r="BQ59" s="369"/>
      <c r="BR59" s="350" t="s">
        <v>602</v>
      </c>
    </row>
    <row r="60" spans="1:70" s="106" customFormat="1" x14ac:dyDescent="0.25">
      <c r="A60" s="341" t="s">
        <v>2144</v>
      </c>
      <c r="B60" s="369"/>
      <c r="C60" s="709">
        <v>43682</v>
      </c>
      <c r="D60" s="369"/>
      <c r="E60" s="342">
        <v>442.78</v>
      </c>
      <c r="F60" s="369"/>
      <c r="G60" s="343">
        <v>27.36</v>
      </c>
      <c r="H60" s="370"/>
      <c r="I60" s="344">
        <v>0.33</v>
      </c>
      <c r="J60" s="344">
        <v>1.4085000000000001</v>
      </c>
      <c r="K60" s="344">
        <v>5.0288000000000004</v>
      </c>
      <c r="L60" s="344">
        <v>16.326499999999999</v>
      </c>
      <c r="M60" s="344">
        <v>7.6318000000000001</v>
      </c>
      <c r="N60" s="346">
        <v>6.4177</v>
      </c>
      <c r="O60" s="344">
        <v>4.3634000000000004</v>
      </c>
      <c r="P60" s="344">
        <v>12.4946</v>
      </c>
      <c r="Q60" s="344">
        <v>11.044</v>
      </c>
      <c r="R60" s="344" t="s">
        <v>430</v>
      </c>
      <c r="S60" s="344">
        <v>0.99670000000000003</v>
      </c>
      <c r="T60" s="344">
        <v>17.374500000000001</v>
      </c>
      <c r="U60" s="344">
        <v>9.0908999999999995</v>
      </c>
      <c r="V60" s="344">
        <v>8.1423000000000005</v>
      </c>
      <c r="W60" s="344">
        <v>0.99670000000000003</v>
      </c>
      <c r="X60" s="344">
        <v>15.6744</v>
      </c>
      <c r="Y60" s="370"/>
      <c r="Z60" s="342">
        <v>8</v>
      </c>
      <c r="AA60" s="342">
        <v>2</v>
      </c>
      <c r="AB60" s="342">
        <v>5</v>
      </c>
      <c r="AC60" s="342">
        <v>3</v>
      </c>
      <c r="AD60" s="342">
        <v>2</v>
      </c>
      <c r="AE60" s="342">
        <v>2</v>
      </c>
      <c r="AF60" s="342">
        <v>3</v>
      </c>
      <c r="AG60" s="342">
        <v>6</v>
      </c>
      <c r="AH60" s="342">
        <v>5</v>
      </c>
      <c r="AI60" s="342" t="s">
        <v>430</v>
      </c>
      <c r="AJ60" s="342">
        <v>4</v>
      </c>
      <c r="AK60" s="342">
        <v>6</v>
      </c>
      <c r="AL60" s="342">
        <v>2</v>
      </c>
      <c r="AM60" s="342">
        <v>4</v>
      </c>
      <c r="AN60" s="342">
        <v>4</v>
      </c>
      <c r="AO60" s="369"/>
      <c r="AP60" s="344" t="s">
        <v>430</v>
      </c>
      <c r="AQ60" s="344" t="s">
        <v>430</v>
      </c>
      <c r="AR60" s="344">
        <v>10.85</v>
      </c>
      <c r="AS60" s="344">
        <v>9.44</v>
      </c>
      <c r="AT60" s="344">
        <v>15.81</v>
      </c>
      <c r="AU60" s="347"/>
      <c r="AV60" s="342" t="s">
        <v>430</v>
      </c>
      <c r="AW60" s="342" t="s">
        <v>430</v>
      </c>
      <c r="AX60" s="342">
        <v>4</v>
      </c>
      <c r="AY60" s="342">
        <v>3</v>
      </c>
      <c r="AZ60" s="342">
        <v>3</v>
      </c>
      <c r="BA60" s="358"/>
      <c r="BB60" s="344">
        <v>13.8692440697821</v>
      </c>
      <c r="BC60" s="371">
        <v>0.86126273280824295</v>
      </c>
      <c r="BD60" s="371">
        <v>4.9663431690841899E-2</v>
      </c>
      <c r="BE60" s="371">
        <v>-0.244084044908841</v>
      </c>
      <c r="BF60" s="369"/>
      <c r="BG60" s="832">
        <v>56.4054</v>
      </c>
      <c r="BH60" s="832">
        <v>19.145399999999999</v>
      </c>
      <c r="BI60" s="832">
        <v>23.452999999999999</v>
      </c>
      <c r="BJ60" s="832">
        <v>0.99619999999999997</v>
      </c>
      <c r="BK60" s="369"/>
      <c r="BL60" s="834" t="s">
        <v>2145</v>
      </c>
      <c r="BM60" s="834" t="s">
        <v>2146</v>
      </c>
      <c r="BN60" s="834" t="s">
        <v>2147</v>
      </c>
      <c r="BO60" s="834" t="s">
        <v>2148</v>
      </c>
      <c r="BP60" s="834" t="s">
        <v>2149</v>
      </c>
      <c r="BQ60" s="369"/>
      <c r="BR60" s="350" t="s">
        <v>547</v>
      </c>
    </row>
    <row r="61" spans="1:70" s="106" customFormat="1" x14ac:dyDescent="0.25">
      <c r="A61" s="341" t="s">
        <v>2150</v>
      </c>
      <c r="B61" s="369"/>
      <c r="C61" s="709">
        <v>39512</v>
      </c>
      <c r="D61" s="369"/>
      <c r="E61" s="342">
        <v>285.98</v>
      </c>
      <c r="F61" s="369"/>
      <c r="G61" s="343">
        <v>20.0425</v>
      </c>
      <c r="H61" s="370"/>
      <c r="I61" s="344">
        <v>0.62</v>
      </c>
      <c r="J61" s="344">
        <v>2.0623999999999998</v>
      </c>
      <c r="K61" s="344">
        <v>5.5534999999999997</v>
      </c>
      <c r="L61" s="344">
        <v>15.084899999999999</v>
      </c>
      <c r="M61" s="344">
        <v>-1.3738999999999999</v>
      </c>
      <c r="N61" s="346">
        <v>0.48230000000000001</v>
      </c>
      <c r="O61" s="344">
        <v>-0.25650000000000001</v>
      </c>
      <c r="P61" s="344">
        <v>13.8726</v>
      </c>
      <c r="Q61" s="344">
        <v>13.8148</v>
      </c>
      <c r="R61" s="344">
        <v>12.5296</v>
      </c>
      <c r="S61" s="344">
        <v>1.2507999999999999</v>
      </c>
      <c r="T61" s="344">
        <v>18.1312</v>
      </c>
      <c r="U61" s="344">
        <v>-0.18429999999999999</v>
      </c>
      <c r="V61" s="344">
        <v>1.4651000000000001</v>
      </c>
      <c r="W61" s="344">
        <v>1.2507999999999999</v>
      </c>
      <c r="X61" s="344">
        <v>3.8643999999999998</v>
      </c>
      <c r="Y61" s="370"/>
      <c r="Z61" s="342">
        <v>3</v>
      </c>
      <c r="AA61" s="342">
        <v>1</v>
      </c>
      <c r="AB61" s="342">
        <v>2</v>
      </c>
      <c r="AC61" s="342">
        <v>4</v>
      </c>
      <c r="AD61" s="342">
        <v>7</v>
      </c>
      <c r="AE61" s="342">
        <v>6</v>
      </c>
      <c r="AF61" s="342">
        <v>9</v>
      </c>
      <c r="AG61" s="342">
        <v>4</v>
      </c>
      <c r="AH61" s="342">
        <v>1</v>
      </c>
      <c r="AI61" s="342">
        <v>3</v>
      </c>
      <c r="AJ61" s="342">
        <v>2</v>
      </c>
      <c r="AK61" s="342">
        <v>3</v>
      </c>
      <c r="AL61" s="342">
        <v>7</v>
      </c>
      <c r="AM61" s="342">
        <v>9</v>
      </c>
      <c r="AN61" s="342">
        <v>2</v>
      </c>
      <c r="AO61" s="369"/>
      <c r="AP61" s="344">
        <v>12.22</v>
      </c>
      <c r="AQ61" s="344">
        <v>13.63</v>
      </c>
      <c r="AR61" s="344">
        <v>11.76</v>
      </c>
      <c r="AS61" s="344">
        <v>5.68</v>
      </c>
      <c r="AT61" s="344">
        <v>6.64</v>
      </c>
      <c r="AU61" s="347"/>
      <c r="AV61" s="342">
        <v>3</v>
      </c>
      <c r="AW61" s="342">
        <v>2</v>
      </c>
      <c r="AX61" s="342">
        <v>3</v>
      </c>
      <c r="AY61" s="342">
        <v>8</v>
      </c>
      <c r="AZ61" s="342">
        <v>7</v>
      </c>
      <c r="BA61" s="358"/>
      <c r="BB61" s="344">
        <v>16.115292354104302</v>
      </c>
      <c r="BC61" s="371">
        <v>1.0497710551847399</v>
      </c>
      <c r="BD61" s="371">
        <v>5.2035952984940903E-2</v>
      </c>
      <c r="BE61" s="371">
        <v>-0.29848683840144502</v>
      </c>
      <c r="BF61" s="369"/>
      <c r="BG61" s="832">
        <v>54.756300000000003</v>
      </c>
      <c r="BH61" s="832">
        <v>27.0444</v>
      </c>
      <c r="BI61" s="832">
        <v>17.073399999999999</v>
      </c>
      <c r="BJ61" s="832">
        <v>1.1258999999999999</v>
      </c>
      <c r="BK61" s="369"/>
      <c r="BL61" s="834" t="s">
        <v>2151</v>
      </c>
      <c r="BM61" s="834" t="s">
        <v>2152</v>
      </c>
      <c r="BN61" s="834" t="s">
        <v>2153</v>
      </c>
      <c r="BO61" s="834" t="s">
        <v>2154</v>
      </c>
      <c r="BP61" s="834" t="s">
        <v>2155</v>
      </c>
      <c r="BQ61" s="369"/>
      <c r="BR61" s="350" t="s">
        <v>463</v>
      </c>
    </row>
    <row r="62" spans="1:70" s="106" customFormat="1" x14ac:dyDescent="0.25">
      <c r="A62" s="341" t="s">
        <v>2156</v>
      </c>
      <c r="B62" s="369"/>
      <c r="C62" s="709">
        <v>43056</v>
      </c>
      <c r="D62" s="369"/>
      <c r="E62" s="342">
        <v>171.548</v>
      </c>
      <c r="F62" s="369"/>
      <c r="G62" s="343">
        <v>21.737500000000001</v>
      </c>
      <c r="H62" s="370"/>
      <c r="I62" s="344">
        <v>0.47420000000000001</v>
      </c>
      <c r="J62" s="344">
        <v>1.0097</v>
      </c>
      <c r="K62" s="344">
        <v>6.7301000000000002</v>
      </c>
      <c r="L62" s="344">
        <v>14.803699999999999</v>
      </c>
      <c r="M62" s="344">
        <v>2.81E-2</v>
      </c>
      <c r="N62" s="346">
        <v>-0.87460000000000004</v>
      </c>
      <c r="O62" s="344">
        <v>2.2366000000000001</v>
      </c>
      <c r="P62" s="344">
        <v>9.6857000000000006</v>
      </c>
      <c r="Q62" s="344">
        <v>10.137</v>
      </c>
      <c r="R62" s="344" t="s">
        <v>430</v>
      </c>
      <c r="S62" s="344">
        <v>0.999</v>
      </c>
      <c r="T62" s="344">
        <v>17.902100000000001</v>
      </c>
      <c r="U62" s="344">
        <v>0.71489999999999998</v>
      </c>
      <c r="V62" s="344">
        <v>3.7347000000000001</v>
      </c>
      <c r="W62" s="344">
        <v>0.999</v>
      </c>
      <c r="X62" s="344">
        <v>9.4172999999999991</v>
      </c>
      <c r="Y62" s="370"/>
      <c r="Z62" s="342">
        <v>5</v>
      </c>
      <c r="AA62" s="342">
        <v>3</v>
      </c>
      <c r="AB62" s="342">
        <v>1</v>
      </c>
      <c r="AC62" s="342">
        <v>5</v>
      </c>
      <c r="AD62" s="342">
        <v>5</v>
      </c>
      <c r="AE62" s="342">
        <v>10</v>
      </c>
      <c r="AF62" s="342">
        <v>5</v>
      </c>
      <c r="AG62" s="342">
        <v>10</v>
      </c>
      <c r="AH62" s="342">
        <v>7</v>
      </c>
      <c r="AI62" s="342" t="s">
        <v>430</v>
      </c>
      <c r="AJ62" s="342">
        <v>3</v>
      </c>
      <c r="AK62" s="342">
        <v>4</v>
      </c>
      <c r="AL62" s="342">
        <v>6</v>
      </c>
      <c r="AM62" s="342">
        <v>6</v>
      </c>
      <c r="AN62" s="342">
        <v>3</v>
      </c>
      <c r="AO62" s="369"/>
      <c r="AP62" s="344" t="s">
        <v>430</v>
      </c>
      <c r="AQ62" s="344">
        <v>11.31</v>
      </c>
      <c r="AR62" s="344">
        <v>8.44</v>
      </c>
      <c r="AS62" s="344">
        <v>6.2</v>
      </c>
      <c r="AT62" s="344">
        <v>9.41</v>
      </c>
      <c r="AU62" s="347"/>
      <c r="AV62" s="342" t="s">
        <v>430</v>
      </c>
      <c r="AW62" s="342">
        <v>5</v>
      </c>
      <c r="AX62" s="342">
        <v>8</v>
      </c>
      <c r="AY62" s="342">
        <v>7</v>
      </c>
      <c r="AZ62" s="342">
        <v>5</v>
      </c>
      <c r="BA62" s="358"/>
      <c r="BB62" s="344">
        <v>14.8327430128406</v>
      </c>
      <c r="BC62" s="371">
        <v>0.94574910592922201</v>
      </c>
      <c r="BD62" s="371">
        <v>3.2588614503803903E-2</v>
      </c>
      <c r="BE62" s="371">
        <v>-0.57316729133539901</v>
      </c>
      <c r="BF62" s="369"/>
      <c r="BG62" s="832">
        <v>48.826099999999997</v>
      </c>
      <c r="BH62" s="832">
        <v>23.678599999999999</v>
      </c>
      <c r="BI62" s="832">
        <v>24.479299999999999</v>
      </c>
      <c r="BJ62" s="832">
        <v>3.016</v>
      </c>
      <c r="BK62" s="369"/>
      <c r="BL62" s="834" t="s">
        <v>2157</v>
      </c>
      <c r="BM62" s="834" t="s">
        <v>1569</v>
      </c>
      <c r="BN62" s="834" t="s">
        <v>2158</v>
      </c>
      <c r="BO62" s="834" t="s">
        <v>2159</v>
      </c>
      <c r="BP62" s="834" t="s">
        <v>581</v>
      </c>
      <c r="BQ62" s="369"/>
      <c r="BR62" s="350" t="s">
        <v>436</v>
      </c>
    </row>
    <row r="63" spans="1:70" x14ac:dyDescent="0.25">
      <c r="A63" s="501" t="s">
        <v>93</v>
      </c>
      <c r="B63" s="361"/>
      <c r="C63" s="707"/>
      <c r="D63" s="361"/>
      <c r="E63" s="325"/>
      <c r="F63" s="361"/>
      <c r="G63" s="326"/>
      <c r="H63" s="362"/>
      <c r="I63" s="327">
        <v>0.43180000000000002</v>
      </c>
      <c r="J63" s="327">
        <v>0.93</v>
      </c>
      <c r="K63" s="327">
        <v>4.2657999999999996</v>
      </c>
      <c r="L63" s="327">
        <v>14.92</v>
      </c>
      <c r="M63" s="327">
        <v>0.76890000000000003</v>
      </c>
      <c r="N63" s="329">
        <v>2.3994</v>
      </c>
      <c r="O63" s="327">
        <v>1.7355</v>
      </c>
      <c r="P63" s="327">
        <v>12.6136</v>
      </c>
      <c r="Q63" s="327">
        <v>11.298999999999999</v>
      </c>
      <c r="R63" s="327">
        <v>12.9125</v>
      </c>
      <c r="S63" s="327">
        <v>0.9335</v>
      </c>
      <c r="T63" s="327">
        <v>17.088100000000001</v>
      </c>
      <c r="U63" s="327">
        <v>1.7978000000000001</v>
      </c>
      <c r="V63" s="327">
        <v>5.4875999999999996</v>
      </c>
      <c r="W63" s="327">
        <v>0.9335</v>
      </c>
      <c r="X63" s="327">
        <v>12.8087</v>
      </c>
      <c r="Y63" s="362"/>
      <c r="Z63" s="325">
        <v>11</v>
      </c>
      <c r="AA63" s="325">
        <v>11</v>
      </c>
      <c r="AB63" s="325">
        <v>11</v>
      </c>
      <c r="AC63" s="325">
        <v>11</v>
      </c>
      <c r="AD63" s="325">
        <v>11</v>
      </c>
      <c r="AE63" s="325">
        <v>11</v>
      </c>
      <c r="AF63" s="325">
        <v>11</v>
      </c>
      <c r="AG63" s="325">
        <v>11</v>
      </c>
      <c r="AH63" s="325">
        <v>9</v>
      </c>
      <c r="AI63" s="325">
        <v>4</v>
      </c>
      <c r="AJ63" s="325">
        <v>11</v>
      </c>
      <c r="AK63" s="325">
        <v>11</v>
      </c>
      <c r="AL63" s="325">
        <v>11</v>
      </c>
      <c r="AM63" s="325">
        <v>11</v>
      </c>
      <c r="AN63" s="325">
        <v>11</v>
      </c>
      <c r="AO63" s="361"/>
      <c r="AP63" s="327">
        <v>12.805</v>
      </c>
      <c r="AQ63" s="327">
        <v>12.585000000000001</v>
      </c>
      <c r="AR63" s="327">
        <v>10.1588888888889</v>
      </c>
      <c r="AS63" s="327">
        <v>7.2327272727272698</v>
      </c>
      <c r="AT63" s="327">
        <v>9.9863636363636399</v>
      </c>
      <c r="AU63" s="330"/>
      <c r="AV63" s="325">
        <v>4</v>
      </c>
      <c r="AW63" s="325">
        <v>6</v>
      </c>
      <c r="AX63" s="325">
        <v>9</v>
      </c>
      <c r="AY63" s="325">
        <v>11</v>
      </c>
      <c r="AZ63" s="325">
        <v>11</v>
      </c>
      <c r="BA63" s="356"/>
      <c r="BB63" s="327"/>
      <c r="BC63" s="363"/>
      <c r="BD63" s="363"/>
      <c r="BE63" s="363"/>
      <c r="BF63" s="361"/>
      <c r="BG63" s="327"/>
      <c r="BH63" s="327"/>
      <c r="BI63" s="327"/>
      <c r="BJ63" s="327"/>
      <c r="BK63" s="361"/>
      <c r="BL63" s="360"/>
      <c r="BM63" s="360"/>
      <c r="BN63" s="360"/>
      <c r="BO63" s="360"/>
      <c r="BP63" s="360"/>
      <c r="BQ63" s="361"/>
      <c r="BR63" s="331"/>
    </row>
    <row r="64" spans="1:70" x14ac:dyDescent="0.25">
      <c r="A64" s="502" t="s">
        <v>94</v>
      </c>
      <c r="B64" s="365"/>
      <c r="C64" s="708"/>
      <c r="D64" s="365"/>
      <c r="E64" s="334"/>
      <c r="F64" s="365"/>
      <c r="G64" s="335"/>
      <c r="H64" s="366"/>
      <c r="I64" s="336">
        <v>0.85509999999999997</v>
      </c>
      <c r="J64" s="336">
        <v>2.0623999999999998</v>
      </c>
      <c r="K64" s="336">
        <v>6.7301000000000002</v>
      </c>
      <c r="L64" s="336">
        <v>24.877199999999998</v>
      </c>
      <c r="M64" s="336">
        <v>11.0037</v>
      </c>
      <c r="N64" s="338">
        <v>13.2562</v>
      </c>
      <c r="O64" s="336">
        <v>5.9463999999999997</v>
      </c>
      <c r="P64" s="336">
        <v>17.592600000000001</v>
      </c>
      <c r="Q64" s="336">
        <v>13.8148</v>
      </c>
      <c r="R64" s="336">
        <v>14.1012</v>
      </c>
      <c r="S64" s="336">
        <v>1.3816999999999999</v>
      </c>
      <c r="T64" s="336">
        <v>27.057300000000001</v>
      </c>
      <c r="U64" s="336">
        <v>11.4437</v>
      </c>
      <c r="V64" s="336">
        <v>17.448</v>
      </c>
      <c r="W64" s="336">
        <v>1.3816999999999999</v>
      </c>
      <c r="X64" s="336">
        <v>17.617999999999999</v>
      </c>
      <c r="Y64" s="366"/>
      <c r="Z64" s="334"/>
      <c r="AA64" s="334"/>
      <c r="AB64" s="334"/>
      <c r="AC64" s="334"/>
      <c r="AD64" s="334"/>
      <c r="AE64" s="334"/>
      <c r="AF64" s="334"/>
      <c r="AG64" s="334"/>
      <c r="AH64" s="334"/>
      <c r="AI64" s="334"/>
      <c r="AJ64" s="334"/>
      <c r="AK64" s="334"/>
      <c r="AL64" s="334"/>
      <c r="AM64" s="334"/>
      <c r="AN64" s="334"/>
      <c r="AO64" s="365"/>
      <c r="AP64" s="336">
        <v>14.79</v>
      </c>
      <c r="AQ64" s="336">
        <v>15.79</v>
      </c>
      <c r="AR64" s="336">
        <v>12.16</v>
      </c>
      <c r="AS64" s="336">
        <v>12.11</v>
      </c>
      <c r="AT64" s="336">
        <v>28.58</v>
      </c>
      <c r="AU64" s="339"/>
      <c r="AV64" s="334"/>
      <c r="AW64" s="334"/>
      <c r="AX64" s="334"/>
      <c r="AY64" s="334"/>
      <c r="AZ64" s="334"/>
      <c r="BA64" s="357"/>
      <c r="BB64" s="336"/>
      <c r="BC64" s="367"/>
      <c r="BD64" s="367"/>
      <c r="BE64" s="367"/>
      <c r="BF64" s="365"/>
      <c r="BG64" s="336"/>
      <c r="BH64" s="336"/>
      <c r="BI64" s="336"/>
      <c r="BJ64" s="336"/>
      <c r="BK64" s="365"/>
      <c r="BL64" s="364"/>
      <c r="BM64" s="364"/>
      <c r="BN64" s="364"/>
      <c r="BO64" s="364"/>
      <c r="BP64" s="364"/>
      <c r="BQ64" s="365"/>
      <c r="BR64" s="340"/>
    </row>
    <row r="65" spans="1:70" x14ac:dyDescent="0.25">
      <c r="A65" s="502" t="s">
        <v>95</v>
      </c>
      <c r="B65" s="365"/>
      <c r="C65" s="708"/>
      <c r="D65" s="365"/>
      <c r="E65" s="334"/>
      <c r="F65" s="365"/>
      <c r="G65" s="335"/>
      <c r="H65" s="366"/>
      <c r="I65" s="336">
        <v>-4.3E-3</v>
      </c>
      <c r="J65" s="336">
        <v>0.58030000000000004</v>
      </c>
      <c r="K65" s="336">
        <v>2.0348000000000002</v>
      </c>
      <c r="L65" s="336">
        <v>9.7920999999999996</v>
      </c>
      <c r="M65" s="336">
        <v>-7.3349000000000002</v>
      </c>
      <c r="N65" s="338">
        <v>-6.6581999999999999</v>
      </c>
      <c r="O65" s="336">
        <v>-3.7574999999999998</v>
      </c>
      <c r="P65" s="336">
        <v>9.2840000000000007</v>
      </c>
      <c r="Q65" s="336">
        <v>9.2558000000000007</v>
      </c>
      <c r="R65" s="336">
        <v>11.930999999999999</v>
      </c>
      <c r="S65" s="336">
        <v>0.62450000000000006</v>
      </c>
      <c r="T65" s="336">
        <v>11.063599999999999</v>
      </c>
      <c r="U65" s="336">
        <v>-6.4842000000000004</v>
      </c>
      <c r="V65" s="336">
        <v>-0.74399999999999999</v>
      </c>
      <c r="W65" s="336">
        <v>0.62450000000000006</v>
      </c>
      <c r="X65" s="336">
        <v>3.8643999999999998</v>
      </c>
      <c r="Y65" s="366"/>
      <c r="Z65" s="334"/>
      <c r="AA65" s="334"/>
      <c r="AB65" s="334"/>
      <c r="AC65" s="334"/>
      <c r="AD65" s="334"/>
      <c r="AE65" s="334"/>
      <c r="AF65" s="334"/>
      <c r="AG65" s="334"/>
      <c r="AH65" s="334"/>
      <c r="AI65" s="334"/>
      <c r="AJ65" s="334"/>
      <c r="AK65" s="334"/>
      <c r="AL65" s="334"/>
      <c r="AM65" s="334"/>
      <c r="AN65" s="334"/>
      <c r="AO65" s="365"/>
      <c r="AP65" s="336">
        <v>11.45</v>
      </c>
      <c r="AQ65" s="336">
        <v>10.42</v>
      </c>
      <c r="AR65" s="336">
        <v>7.11</v>
      </c>
      <c r="AS65" s="336">
        <v>1.71</v>
      </c>
      <c r="AT65" s="336">
        <v>-2.69</v>
      </c>
      <c r="AU65" s="339"/>
      <c r="AV65" s="334"/>
      <c r="AW65" s="334"/>
      <c r="AX65" s="334"/>
      <c r="AY65" s="334"/>
      <c r="AZ65" s="334"/>
      <c r="BA65" s="357"/>
      <c r="BB65" s="336"/>
      <c r="BC65" s="367"/>
      <c r="BD65" s="367"/>
      <c r="BE65" s="367"/>
      <c r="BF65" s="365"/>
      <c r="BG65" s="336"/>
      <c r="BH65" s="336"/>
      <c r="BI65" s="336"/>
      <c r="BJ65" s="336"/>
      <c r="BK65" s="365"/>
      <c r="BL65" s="364"/>
      <c r="BM65" s="364"/>
      <c r="BN65" s="364"/>
      <c r="BO65" s="364"/>
      <c r="BP65" s="364"/>
      <c r="BQ65" s="365"/>
      <c r="BR65" s="340"/>
    </row>
    <row r="66" spans="1:70" x14ac:dyDescent="0.25">
      <c r="A66" s="503" t="s">
        <v>96</v>
      </c>
      <c r="B66" s="372"/>
      <c r="C66" s="728"/>
      <c r="D66" s="372"/>
      <c r="E66" s="373"/>
      <c r="F66" s="372"/>
      <c r="G66" s="374"/>
      <c r="H66" s="376"/>
      <c r="I66" s="375">
        <v>0.43540000000000001</v>
      </c>
      <c r="J66" s="375">
        <v>0.78359999999999996</v>
      </c>
      <c r="K66" s="375">
        <v>4.9000000000000004</v>
      </c>
      <c r="L66" s="375">
        <v>14.0829</v>
      </c>
      <c r="M66" s="375">
        <v>-7.4200000000000002E-2</v>
      </c>
      <c r="N66" s="377">
        <v>0.48230000000000001</v>
      </c>
      <c r="O66" s="375">
        <v>1.1841999999999999</v>
      </c>
      <c r="P66" s="375">
        <v>12.4946</v>
      </c>
      <c r="Q66" s="375">
        <v>11.044</v>
      </c>
      <c r="R66" s="375">
        <v>12.8089</v>
      </c>
      <c r="S66" s="375">
        <v>0.94899999999999995</v>
      </c>
      <c r="T66" s="375">
        <v>17.374500000000001</v>
      </c>
      <c r="U66" s="375">
        <v>0.71489999999999998</v>
      </c>
      <c r="V66" s="375">
        <v>3.7347000000000001</v>
      </c>
      <c r="W66" s="375">
        <v>0.94899999999999995</v>
      </c>
      <c r="X66" s="375">
        <v>13.582700000000001</v>
      </c>
      <c r="Y66" s="376"/>
      <c r="Z66" s="373"/>
      <c r="AA66" s="373"/>
      <c r="AB66" s="373"/>
      <c r="AC66" s="373"/>
      <c r="AD66" s="373"/>
      <c r="AE66" s="373"/>
      <c r="AF66" s="373"/>
      <c r="AG66" s="373"/>
      <c r="AH66" s="373"/>
      <c r="AI66" s="373"/>
      <c r="AJ66" s="373"/>
      <c r="AK66" s="373"/>
      <c r="AL66" s="373"/>
      <c r="AM66" s="373"/>
      <c r="AN66" s="373"/>
      <c r="AO66" s="372"/>
      <c r="AP66" s="375">
        <v>12.49</v>
      </c>
      <c r="AQ66" s="375">
        <v>12.18</v>
      </c>
      <c r="AR66" s="375">
        <v>10.83</v>
      </c>
      <c r="AS66" s="375">
        <v>6.8</v>
      </c>
      <c r="AT66" s="375">
        <v>9.33</v>
      </c>
      <c r="AU66" s="378"/>
      <c r="AV66" s="373"/>
      <c r="AW66" s="373"/>
      <c r="AX66" s="373"/>
      <c r="AY66" s="373"/>
      <c r="AZ66" s="373"/>
      <c r="BA66" s="379"/>
      <c r="BB66" s="375"/>
      <c r="BC66" s="380"/>
      <c r="BD66" s="380"/>
      <c r="BE66" s="380"/>
      <c r="BF66" s="372"/>
      <c r="BG66" s="375"/>
      <c r="BH66" s="375"/>
      <c r="BI66" s="375"/>
      <c r="BJ66" s="375"/>
      <c r="BK66" s="372"/>
      <c r="BL66" s="381"/>
      <c r="BM66" s="381"/>
      <c r="BN66" s="381"/>
      <c r="BO66" s="381"/>
      <c r="BP66" s="381"/>
      <c r="BQ66" s="372"/>
      <c r="BR66" s="382"/>
    </row>
    <row r="67" spans="1:70" ht="14.5" x14ac:dyDescent="0.25">
      <c r="A67" s="29" t="s">
        <v>139</v>
      </c>
      <c r="B67" s="383"/>
      <c r="C67" s="729"/>
      <c r="D67" s="383"/>
      <c r="E67" s="384"/>
      <c r="F67" s="383"/>
      <c r="G67" s="385"/>
      <c r="H67" s="387"/>
      <c r="I67" s="386"/>
      <c r="J67" s="386"/>
      <c r="K67" s="386"/>
      <c r="L67" s="386"/>
      <c r="M67" s="386"/>
      <c r="N67" s="388"/>
      <c r="O67" s="386"/>
      <c r="P67" s="386"/>
      <c r="Q67" s="386"/>
      <c r="R67" s="386"/>
      <c r="S67" s="386"/>
      <c r="T67" s="386"/>
      <c r="U67" s="386"/>
      <c r="V67" s="386"/>
      <c r="W67" s="386"/>
      <c r="X67" s="386"/>
      <c r="Y67" s="387"/>
      <c r="Z67" s="384"/>
      <c r="AA67" s="384"/>
      <c r="AB67" s="384"/>
      <c r="AC67" s="384"/>
      <c r="AD67" s="384"/>
      <c r="AE67" s="384"/>
      <c r="AF67" s="384"/>
      <c r="AG67" s="384"/>
      <c r="AH67" s="384"/>
      <c r="AI67" s="384"/>
      <c r="AJ67" s="384"/>
      <c r="AK67" s="384"/>
      <c r="AL67" s="384"/>
      <c r="AM67" s="384"/>
      <c r="AN67" s="384"/>
      <c r="AO67" s="383"/>
      <c r="AP67" s="386"/>
      <c r="AQ67" s="386"/>
      <c r="AR67" s="386"/>
      <c r="AS67" s="386"/>
      <c r="AT67" s="386"/>
      <c r="AU67" s="389"/>
      <c r="AV67" s="384"/>
      <c r="AW67" s="384"/>
      <c r="AX67" s="384"/>
      <c r="AY67" s="384"/>
      <c r="AZ67" s="384"/>
      <c r="BA67" s="390"/>
      <c r="BB67" s="386"/>
      <c r="BC67" s="391"/>
      <c r="BD67" s="391"/>
      <c r="BE67" s="391"/>
      <c r="BF67" s="383"/>
      <c r="BG67" s="386"/>
      <c r="BH67" s="386"/>
      <c r="BI67" s="386"/>
      <c r="BJ67" s="386"/>
      <c r="BK67" s="383"/>
      <c r="BL67" s="392"/>
      <c r="BM67" s="392"/>
      <c r="BN67" s="392"/>
      <c r="BO67" s="392"/>
      <c r="BP67" s="392"/>
      <c r="BQ67" s="383"/>
      <c r="BR67" s="393"/>
    </row>
    <row r="68" spans="1:70" s="106" customFormat="1" x14ac:dyDescent="0.25">
      <c r="A68" s="477" t="s">
        <v>2160</v>
      </c>
      <c r="B68" s="398"/>
      <c r="C68" s="714">
        <v>43804</v>
      </c>
      <c r="D68" s="398"/>
      <c r="E68" s="399">
        <v>1772.06</v>
      </c>
      <c r="F68" s="398"/>
      <c r="G68" s="400">
        <v>25.7333</v>
      </c>
      <c r="H68" s="402"/>
      <c r="I68" s="401">
        <v>0.68899999999999995</v>
      </c>
      <c r="J68" s="401">
        <v>0.69220000000000004</v>
      </c>
      <c r="K68" s="401">
        <v>2.6772999999999998</v>
      </c>
      <c r="L68" s="401">
        <v>10.9596</v>
      </c>
      <c r="M68" s="401">
        <v>-3.2593999999999999</v>
      </c>
      <c r="N68" s="403">
        <v>0.61939999999999995</v>
      </c>
      <c r="O68" s="401">
        <v>0.9143</v>
      </c>
      <c r="P68" s="401">
        <v>13.3619</v>
      </c>
      <c r="Q68" s="401">
        <v>13.175599999999999</v>
      </c>
      <c r="R68" s="401" t="s">
        <v>430</v>
      </c>
      <c r="S68" s="401">
        <v>1.39</v>
      </c>
      <c r="T68" s="401">
        <v>12.6381</v>
      </c>
      <c r="U68" s="401">
        <v>-2.0206</v>
      </c>
      <c r="V68" s="401">
        <v>1.3573</v>
      </c>
      <c r="W68" s="401">
        <v>1.39</v>
      </c>
      <c r="X68" s="401">
        <v>15.452500000000001</v>
      </c>
      <c r="Y68" s="402"/>
      <c r="Z68" s="399">
        <v>2</v>
      </c>
      <c r="AA68" s="399">
        <v>8</v>
      </c>
      <c r="AB68" s="399">
        <v>9</v>
      </c>
      <c r="AC68" s="399">
        <v>9</v>
      </c>
      <c r="AD68" s="399">
        <v>10</v>
      </c>
      <c r="AE68" s="399">
        <v>9</v>
      </c>
      <c r="AF68" s="399">
        <v>10</v>
      </c>
      <c r="AG68" s="399">
        <v>7</v>
      </c>
      <c r="AH68" s="399">
        <v>4</v>
      </c>
      <c r="AI68" s="399" t="s">
        <v>430</v>
      </c>
      <c r="AJ68" s="399">
        <v>1</v>
      </c>
      <c r="AK68" s="399">
        <v>10</v>
      </c>
      <c r="AL68" s="399">
        <v>10</v>
      </c>
      <c r="AM68" s="399">
        <v>10</v>
      </c>
      <c r="AN68" s="399">
        <v>1</v>
      </c>
      <c r="AO68" s="398"/>
      <c r="AP68" s="401" t="s">
        <v>430</v>
      </c>
      <c r="AQ68" s="401" t="s">
        <v>430</v>
      </c>
      <c r="AR68" s="401">
        <v>10.84</v>
      </c>
      <c r="AS68" s="401">
        <v>5.72</v>
      </c>
      <c r="AT68" s="401">
        <v>2.67</v>
      </c>
      <c r="AU68" s="404"/>
      <c r="AV68" s="399" t="s">
        <v>430</v>
      </c>
      <c r="AW68" s="399" t="s">
        <v>430</v>
      </c>
      <c r="AX68" s="399">
        <v>6</v>
      </c>
      <c r="AY68" s="399">
        <v>10</v>
      </c>
      <c r="AZ68" s="399">
        <v>10</v>
      </c>
      <c r="BA68" s="405"/>
      <c r="BB68" s="401">
        <v>14.1239394158988</v>
      </c>
      <c r="BC68" s="406">
        <v>0.89094425501944896</v>
      </c>
      <c r="BD68" s="406">
        <v>5.2617311814515302E-2</v>
      </c>
      <c r="BE68" s="406">
        <v>-0.25215674317938402</v>
      </c>
      <c r="BF68" s="398"/>
      <c r="BG68" s="401">
        <v>69.483900000000006</v>
      </c>
      <c r="BH68" s="401">
        <v>14.449</v>
      </c>
      <c r="BI68" s="401">
        <v>9.8857999999999997</v>
      </c>
      <c r="BJ68" s="401">
        <v>6.1813000000000002</v>
      </c>
      <c r="BK68" s="398"/>
      <c r="BL68" s="397" t="s">
        <v>2099</v>
      </c>
      <c r="BM68" s="397" t="s">
        <v>2100</v>
      </c>
      <c r="BN68" s="397" t="s">
        <v>2101</v>
      </c>
      <c r="BO68" s="397" t="s">
        <v>2102</v>
      </c>
      <c r="BP68" s="397" t="s">
        <v>2103</v>
      </c>
      <c r="BQ68" s="398"/>
      <c r="BR68" s="407" t="s">
        <v>525</v>
      </c>
    </row>
    <row r="69" spans="1:70" s="106" customFormat="1" x14ac:dyDescent="0.25">
      <c r="A69" s="341" t="s">
        <v>2161</v>
      </c>
      <c r="B69" s="369"/>
      <c r="C69" s="709">
        <v>44034</v>
      </c>
      <c r="D69" s="369"/>
      <c r="E69" s="342">
        <v>1732.42</v>
      </c>
      <c r="F69" s="369"/>
      <c r="G69" s="343">
        <v>28.4727</v>
      </c>
      <c r="H69" s="370"/>
      <c r="I69" s="344">
        <v>0.43880000000000002</v>
      </c>
      <c r="J69" s="344">
        <v>0.86580000000000001</v>
      </c>
      <c r="K69" s="344">
        <v>5.0018000000000002</v>
      </c>
      <c r="L69" s="344">
        <v>13.93</v>
      </c>
      <c r="M69" s="344">
        <v>0.49980000000000002</v>
      </c>
      <c r="N69" s="346">
        <v>5.9890999999999996</v>
      </c>
      <c r="O69" s="344">
        <v>6.5945999999999998</v>
      </c>
      <c r="P69" s="344">
        <v>16.020099999999999</v>
      </c>
      <c r="Q69" s="344">
        <v>14.414099999999999</v>
      </c>
      <c r="R69" s="344" t="s">
        <v>430</v>
      </c>
      <c r="S69" s="344">
        <v>0.9556</v>
      </c>
      <c r="T69" s="344">
        <v>16.476099999999999</v>
      </c>
      <c r="U69" s="344">
        <v>1.6806000000000001</v>
      </c>
      <c r="V69" s="344">
        <v>7.1513999999999998</v>
      </c>
      <c r="W69" s="344">
        <v>0.9556</v>
      </c>
      <c r="X69" s="344">
        <v>19.234200000000001</v>
      </c>
      <c r="Y69" s="370"/>
      <c r="Z69" s="342">
        <v>6</v>
      </c>
      <c r="AA69" s="342">
        <v>5</v>
      </c>
      <c r="AB69" s="342">
        <v>6</v>
      </c>
      <c r="AC69" s="342">
        <v>7</v>
      </c>
      <c r="AD69" s="342">
        <v>6</v>
      </c>
      <c r="AE69" s="342">
        <v>5</v>
      </c>
      <c r="AF69" s="342">
        <v>2</v>
      </c>
      <c r="AG69" s="342">
        <v>3</v>
      </c>
      <c r="AH69" s="342">
        <v>3</v>
      </c>
      <c r="AI69" s="342" t="s">
        <v>430</v>
      </c>
      <c r="AJ69" s="342">
        <v>6</v>
      </c>
      <c r="AK69" s="342">
        <v>7</v>
      </c>
      <c r="AL69" s="342">
        <v>5</v>
      </c>
      <c r="AM69" s="342">
        <v>5</v>
      </c>
      <c r="AN69" s="342">
        <v>6</v>
      </c>
      <c r="AO69" s="369"/>
      <c r="AP69" s="344" t="s">
        <v>430</v>
      </c>
      <c r="AQ69" s="344" t="s">
        <v>430</v>
      </c>
      <c r="AR69" s="344">
        <v>13.54</v>
      </c>
      <c r="AS69" s="344">
        <v>10.23</v>
      </c>
      <c r="AT69" s="344">
        <v>10.57</v>
      </c>
      <c r="AU69" s="347"/>
      <c r="AV69" s="342" t="s">
        <v>430</v>
      </c>
      <c r="AW69" s="342" t="s">
        <v>430</v>
      </c>
      <c r="AX69" s="342">
        <v>2</v>
      </c>
      <c r="AY69" s="342">
        <v>4</v>
      </c>
      <c r="AZ69" s="342">
        <v>6</v>
      </c>
      <c r="BA69" s="358"/>
      <c r="BB69" s="344">
        <v>16.170124532484799</v>
      </c>
      <c r="BC69" s="371">
        <v>1.01907179466986</v>
      </c>
      <c r="BD69" s="371">
        <v>5.9759797024531901E-2</v>
      </c>
      <c r="BE69" s="371">
        <v>-0.17213508946626299</v>
      </c>
      <c r="BF69" s="369"/>
      <c r="BG69" s="832">
        <v>47.3962</v>
      </c>
      <c r="BH69" s="832">
        <v>31.0825</v>
      </c>
      <c r="BI69" s="832">
        <v>17.0749</v>
      </c>
      <c r="BJ69" s="832">
        <v>4.4463999999999997</v>
      </c>
      <c r="BK69" s="369"/>
      <c r="BL69" s="834" t="s">
        <v>2105</v>
      </c>
      <c r="BM69" s="834" t="s">
        <v>2106</v>
      </c>
      <c r="BN69" s="834" t="s">
        <v>2107</v>
      </c>
      <c r="BO69" s="834" t="s">
        <v>1836</v>
      </c>
      <c r="BP69" s="834" t="s">
        <v>2108</v>
      </c>
      <c r="BQ69" s="369"/>
      <c r="BR69" s="350" t="s">
        <v>443</v>
      </c>
    </row>
    <row r="70" spans="1:70" s="106" customFormat="1" x14ac:dyDescent="0.25">
      <c r="A70" s="341" t="s">
        <v>2162</v>
      </c>
      <c r="B70" s="369"/>
      <c r="C70" s="709">
        <v>41407</v>
      </c>
      <c r="D70" s="369"/>
      <c r="E70" s="342">
        <v>1650.88</v>
      </c>
      <c r="F70" s="369"/>
      <c r="G70" s="343">
        <v>58.0702</v>
      </c>
      <c r="H70" s="370"/>
      <c r="I70" s="344">
        <v>-1.1999999999999999E-3</v>
      </c>
      <c r="J70" s="344">
        <v>0.88009999999999999</v>
      </c>
      <c r="K70" s="344">
        <v>5.5926999999999998</v>
      </c>
      <c r="L70" s="344">
        <v>23.0945</v>
      </c>
      <c r="M70" s="344">
        <v>11.631600000000001</v>
      </c>
      <c r="N70" s="346">
        <v>14.5448</v>
      </c>
      <c r="O70" s="344">
        <v>3.9573999999999998</v>
      </c>
      <c r="P70" s="344">
        <v>12.4177</v>
      </c>
      <c r="Q70" s="344">
        <v>10.5259</v>
      </c>
      <c r="R70" s="344">
        <v>13.3026</v>
      </c>
      <c r="S70" s="344">
        <v>0.96950000000000003</v>
      </c>
      <c r="T70" s="344">
        <v>24.641400000000001</v>
      </c>
      <c r="U70" s="344">
        <v>12.081</v>
      </c>
      <c r="V70" s="344">
        <v>18.455300000000001</v>
      </c>
      <c r="W70" s="344">
        <v>0.96950000000000003</v>
      </c>
      <c r="X70" s="344">
        <v>14.3185</v>
      </c>
      <c r="Y70" s="370"/>
      <c r="Z70" s="342">
        <v>11</v>
      </c>
      <c r="AA70" s="342">
        <v>4</v>
      </c>
      <c r="AB70" s="342">
        <v>3</v>
      </c>
      <c r="AC70" s="342">
        <v>2</v>
      </c>
      <c r="AD70" s="342">
        <v>1</v>
      </c>
      <c r="AE70" s="342">
        <v>1</v>
      </c>
      <c r="AF70" s="342">
        <v>4</v>
      </c>
      <c r="AG70" s="342">
        <v>8</v>
      </c>
      <c r="AH70" s="342">
        <v>9</v>
      </c>
      <c r="AI70" s="342">
        <v>4</v>
      </c>
      <c r="AJ70" s="342">
        <v>5</v>
      </c>
      <c r="AK70" s="342">
        <v>2</v>
      </c>
      <c r="AL70" s="342">
        <v>1</v>
      </c>
      <c r="AM70" s="342">
        <v>1</v>
      </c>
      <c r="AN70" s="342">
        <v>5</v>
      </c>
      <c r="AO70" s="369"/>
      <c r="AP70" s="344">
        <v>12.77</v>
      </c>
      <c r="AQ70" s="344">
        <v>13.15</v>
      </c>
      <c r="AR70" s="344">
        <v>12.09</v>
      </c>
      <c r="AS70" s="344">
        <v>12</v>
      </c>
      <c r="AT70" s="344">
        <v>30</v>
      </c>
      <c r="AU70" s="347"/>
      <c r="AV70" s="342">
        <v>4</v>
      </c>
      <c r="AW70" s="342">
        <v>4</v>
      </c>
      <c r="AX70" s="342">
        <v>4</v>
      </c>
      <c r="AY70" s="342">
        <v>2</v>
      </c>
      <c r="AZ70" s="342">
        <v>1</v>
      </c>
      <c r="BA70" s="358"/>
      <c r="BB70" s="344">
        <v>18.950589907066501</v>
      </c>
      <c r="BC70" s="371">
        <v>1.0499984614359299</v>
      </c>
      <c r="BD70" s="371">
        <v>4.03360088287298E-2</v>
      </c>
      <c r="BE70" s="371">
        <v>-0.40861708601761498</v>
      </c>
      <c r="BF70" s="369"/>
      <c r="BG70" s="832">
        <v>39.253700000000002</v>
      </c>
      <c r="BH70" s="832">
        <v>19.989599999999999</v>
      </c>
      <c r="BI70" s="832">
        <v>32.2791</v>
      </c>
      <c r="BJ70" s="832">
        <v>8.4776000000000007</v>
      </c>
      <c r="BK70" s="369"/>
      <c r="BL70" s="834" t="s">
        <v>2110</v>
      </c>
      <c r="BM70" s="834" t="s">
        <v>2111</v>
      </c>
      <c r="BN70" s="834" t="s">
        <v>2112</v>
      </c>
      <c r="BO70" s="834" t="s">
        <v>2113</v>
      </c>
      <c r="BP70" s="834" t="s">
        <v>2114</v>
      </c>
      <c r="BQ70" s="369"/>
      <c r="BR70" s="350" t="s">
        <v>443</v>
      </c>
    </row>
    <row r="71" spans="1:70" s="106" customFormat="1" x14ac:dyDescent="0.25">
      <c r="A71" s="341" t="s">
        <v>2163</v>
      </c>
      <c r="B71" s="369"/>
      <c r="C71" s="709">
        <v>41275</v>
      </c>
      <c r="D71" s="369"/>
      <c r="E71" s="342">
        <v>1054.27</v>
      </c>
      <c r="F71" s="369"/>
      <c r="G71" s="343">
        <v>181.20179999999999</v>
      </c>
      <c r="H71" s="370"/>
      <c r="I71" s="344">
        <v>0.61719999999999997</v>
      </c>
      <c r="J71" s="344">
        <v>0.64949999999999997</v>
      </c>
      <c r="K71" s="344">
        <v>5.1878000000000002</v>
      </c>
      <c r="L71" s="344">
        <v>12.0159</v>
      </c>
      <c r="M71" s="344">
        <v>-1.3878999999999999</v>
      </c>
      <c r="N71" s="346">
        <v>0.68020000000000003</v>
      </c>
      <c r="O71" s="344">
        <v>2.0592000000000001</v>
      </c>
      <c r="P71" s="344">
        <v>11.8111</v>
      </c>
      <c r="Q71" s="344">
        <v>11.304600000000001</v>
      </c>
      <c r="R71" s="344">
        <v>14.1021</v>
      </c>
      <c r="S71" s="344">
        <v>0.69520000000000004</v>
      </c>
      <c r="T71" s="344">
        <v>14.284800000000001</v>
      </c>
      <c r="U71" s="344">
        <v>-0.42909999999999998</v>
      </c>
      <c r="V71" s="344">
        <v>3.6751</v>
      </c>
      <c r="W71" s="344">
        <v>0.69520000000000004</v>
      </c>
      <c r="X71" s="344">
        <v>13.962199999999999</v>
      </c>
      <c r="Y71" s="370"/>
      <c r="Z71" s="342">
        <v>4</v>
      </c>
      <c r="AA71" s="342">
        <v>9</v>
      </c>
      <c r="AB71" s="342">
        <v>4</v>
      </c>
      <c r="AC71" s="342">
        <v>8</v>
      </c>
      <c r="AD71" s="342">
        <v>8</v>
      </c>
      <c r="AE71" s="342">
        <v>8</v>
      </c>
      <c r="AF71" s="342">
        <v>8</v>
      </c>
      <c r="AG71" s="342">
        <v>9</v>
      </c>
      <c r="AH71" s="342">
        <v>7</v>
      </c>
      <c r="AI71" s="342">
        <v>2</v>
      </c>
      <c r="AJ71" s="342">
        <v>10</v>
      </c>
      <c r="AK71" s="342">
        <v>8</v>
      </c>
      <c r="AL71" s="342">
        <v>8</v>
      </c>
      <c r="AM71" s="342">
        <v>8</v>
      </c>
      <c r="AN71" s="342">
        <v>10</v>
      </c>
      <c r="AO71" s="369"/>
      <c r="AP71" s="344">
        <v>13.86</v>
      </c>
      <c r="AQ71" s="344">
        <v>13.7</v>
      </c>
      <c r="AR71" s="344">
        <v>10.19</v>
      </c>
      <c r="AS71" s="344">
        <v>6.54</v>
      </c>
      <c r="AT71" s="344">
        <v>7.15</v>
      </c>
      <c r="AU71" s="347"/>
      <c r="AV71" s="342">
        <v>2</v>
      </c>
      <c r="AW71" s="342">
        <v>3</v>
      </c>
      <c r="AX71" s="342">
        <v>7</v>
      </c>
      <c r="AY71" s="342">
        <v>9</v>
      </c>
      <c r="AZ71" s="342">
        <v>8</v>
      </c>
      <c r="BA71" s="358"/>
      <c r="BB71" s="344">
        <v>12.3493963656008</v>
      </c>
      <c r="BC71" s="371">
        <v>0.79591756121082702</v>
      </c>
      <c r="BD71" s="371">
        <v>5.2220449096921202E-2</v>
      </c>
      <c r="BE71" s="371">
        <v>-0.24427014896527199</v>
      </c>
      <c r="BF71" s="369"/>
      <c r="BG71" s="832">
        <v>63.584800000000001</v>
      </c>
      <c r="BH71" s="832">
        <v>7.82958</v>
      </c>
      <c r="BI71" s="832">
        <v>23.9937</v>
      </c>
      <c r="BJ71" s="832">
        <v>4.59192</v>
      </c>
      <c r="BK71" s="369"/>
      <c r="BL71" s="834" t="s">
        <v>2116</v>
      </c>
      <c r="BM71" s="834" t="s">
        <v>2117</v>
      </c>
      <c r="BN71" s="834" t="s">
        <v>2118</v>
      </c>
      <c r="BO71" s="834" t="s">
        <v>2119</v>
      </c>
      <c r="BP71" s="834" t="s">
        <v>2120</v>
      </c>
      <c r="BQ71" s="369"/>
      <c r="BR71" s="350" t="s">
        <v>2121</v>
      </c>
    </row>
    <row r="72" spans="1:70" s="106" customFormat="1" x14ac:dyDescent="0.25">
      <c r="A72" s="341" t="s">
        <v>2164</v>
      </c>
      <c r="B72" s="369"/>
      <c r="C72" s="709">
        <v>44774</v>
      </c>
      <c r="D72" s="369"/>
      <c r="E72" s="342">
        <v>1029.3699999999999</v>
      </c>
      <c r="F72" s="369"/>
      <c r="G72" s="343">
        <v>17.722000000000001</v>
      </c>
      <c r="H72" s="370"/>
      <c r="I72" s="344">
        <v>0.85940000000000005</v>
      </c>
      <c r="J72" s="344">
        <v>0.8135</v>
      </c>
      <c r="K72" s="344">
        <v>4.6285999999999996</v>
      </c>
      <c r="L72" s="344">
        <v>10.8942</v>
      </c>
      <c r="M72" s="344">
        <v>-2.2774000000000001</v>
      </c>
      <c r="N72" s="346">
        <v>0.96279999999999999</v>
      </c>
      <c r="O72" s="344">
        <v>2.7715999999999998</v>
      </c>
      <c r="P72" s="344">
        <v>15.0267</v>
      </c>
      <c r="Q72" s="344" t="s">
        <v>430</v>
      </c>
      <c r="R72" s="344" t="s">
        <v>430</v>
      </c>
      <c r="S72" s="344">
        <v>0.79630000000000001</v>
      </c>
      <c r="T72" s="344">
        <v>12.7712</v>
      </c>
      <c r="U72" s="344">
        <v>-1.127</v>
      </c>
      <c r="V72" s="344">
        <v>4.5114000000000001</v>
      </c>
      <c r="W72" s="344">
        <v>0.79630000000000001</v>
      </c>
      <c r="X72" s="344">
        <v>15.714399999999999</v>
      </c>
      <c r="Y72" s="370"/>
      <c r="Z72" s="342">
        <v>1</v>
      </c>
      <c r="AA72" s="342">
        <v>7</v>
      </c>
      <c r="AB72" s="342">
        <v>7</v>
      </c>
      <c r="AC72" s="342">
        <v>10</v>
      </c>
      <c r="AD72" s="342">
        <v>9</v>
      </c>
      <c r="AE72" s="342">
        <v>7</v>
      </c>
      <c r="AF72" s="342">
        <v>6</v>
      </c>
      <c r="AG72" s="342">
        <v>5</v>
      </c>
      <c r="AH72" s="342" t="s">
        <v>430</v>
      </c>
      <c r="AI72" s="342" t="s">
        <v>430</v>
      </c>
      <c r="AJ72" s="342">
        <v>8</v>
      </c>
      <c r="AK72" s="342">
        <v>9</v>
      </c>
      <c r="AL72" s="342">
        <v>9</v>
      </c>
      <c r="AM72" s="342">
        <v>7</v>
      </c>
      <c r="AN72" s="342">
        <v>8</v>
      </c>
      <c r="AO72" s="369"/>
      <c r="AP72" s="344" t="s">
        <v>430</v>
      </c>
      <c r="AQ72" s="344" t="s">
        <v>430</v>
      </c>
      <c r="AR72" s="344" t="s">
        <v>430</v>
      </c>
      <c r="AS72" s="344">
        <v>8.51</v>
      </c>
      <c r="AT72" s="344">
        <v>5.32</v>
      </c>
      <c r="AU72" s="347"/>
      <c r="AV72" s="342" t="s">
        <v>430</v>
      </c>
      <c r="AW72" s="342" t="s">
        <v>430</v>
      </c>
      <c r="AX72" s="342" t="s">
        <v>430</v>
      </c>
      <c r="AY72" s="342">
        <v>6</v>
      </c>
      <c r="AZ72" s="342">
        <v>9</v>
      </c>
      <c r="BA72" s="358"/>
      <c r="BB72" s="344">
        <v>15.0005886821888</v>
      </c>
      <c r="BC72" s="371">
        <v>0.99779804429636199</v>
      </c>
      <c r="BD72" s="371">
        <v>5.9910154095740201E-2</v>
      </c>
      <c r="BE72" s="371">
        <v>-0.21600484970678999</v>
      </c>
      <c r="BF72" s="369"/>
      <c r="BG72" s="832">
        <v>69.067400000000006</v>
      </c>
      <c r="BH72" s="832">
        <v>28.3081</v>
      </c>
      <c r="BI72" s="344" t="s">
        <v>430</v>
      </c>
      <c r="BJ72" s="832">
        <v>2.6244999999999998</v>
      </c>
      <c r="BK72" s="369"/>
      <c r="BL72" s="834" t="s">
        <v>2123</v>
      </c>
      <c r="BM72" s="834" t="s">
        <v>2124</v>
      </c>
      <c r="BN72" s="834" t="s">
        <v>2125</v>
      </c>
      <c r="BO72" s="834" t="s">
        <v>2126</v>
      </c>
      <c r="BP72" s="834" t="s">
        <v>2127</v>
      </c>
      <c r="BQ72" s="369"/>
      <c r="BR72" s="350" t="s">
        <v>476</v>
      </c>
    </row>
    <row r="73" spans="1:70" s="106" customFormat="1" x14ac:dyDescent="0.25">
      <c r="A73" s="341" t="s">
        <v>2165</v>
      </c>
      <c r="B73" s="369"/>
      <c r="C73" s="709">
        <v>41281</v>
      </c>
      <c r="D73" s="369"/>
      <c r="E73" s="342">
        <v>845.81899999999996</v>
      </c>
      <c r="F73" s="369"/>
      <c r="G73" s="343">
        <v>103.2501</v>
      </c>
      <c r="H73" s="370"/>
      <c r="I73" s="344">
        <v>0.1067</v>
      </c>
      <c r="J73" s="344">
        <v>0.60929999999999995</v>
      </c>
      <c r="K73" s="344">
        <v>2.3298999999999999</v>
      </c>
      <c r="L73" s="344">
        <v>25.346900000000002</v>
      </c>
      <c r="M73" s="344">
        <v>6.2537000000000003</v>
      </c>
      <c r="N73" s="346">
        <v>6.5472000000000001</v>
      </c>
      <c r="O73" s="344">
        <v>2.1696</v>
      </c>
      <c r="P73" s="344">
        <v>16.078299999999999</v>
      </c>
      <c r="Q73" s="344">
        <v>15.056900000000001</v>
      </c>
      <c r="R73" s="344">
        <v>15.574</v>
      </c>
      <c r="S73" s="344">
        <v>0.75519999999999998</v>
      </c>
      <c r="T73" s="344">
        <v>27.5456</v>
      </c>
      <c r="U73" s="344">
        <v>7.6581999999999999</v>
      </c>
      <c r="V73" s="344">
        <v>10.249000000000001</v>
      </c>
      <c r="W73" s="344">
        <v>0.75519999999999998</v>
      </c>
      <c r="X73" s="344">
        <v>16.867599999999999</v>
      </c>
      <c r="Y73" s="370"/>
      <c r="Z73" s="342">
        <v>10</v>
      </c>
      <c r="AA73" s="342">
        <v>11</v>
      </c>
      <c r="AB73" s="342">
        <v>10</v>
      </c>
      <c r="AC73" s="342">
        <v>1</v>
      </c>
      <c r="AD73" s="342">
        <v>3</v>
      </c>
      <c r="AE73" s="342">
        <v>4</v>
      </c>
      <c r="AF73" s="342">
        <v>7</v>
      </c>
      <c r="AG73" s="342">
        <v>2</v>
      </c>
      <c r="AH73" s="342">
        <v>2</v>
      </c>
      <c r="AI73" s="342">
        <v>1</v>
      </c>
      <c r="AJ73" s="342">
        <v>9</v>
      </c>
      <c r="AK73" s="342">
        <v>1</v>
      </c>
      <c r="AL73" s="342">
        <v>3</v>
      </c>
      <c r="AM73" s="342">
        <v>2</v>
      </c>
      <c r="AN73" s="342">
        <v>9</v>
      </c>
      <c r="AO73" s="369"/>
      <c r="AP73" s="344">
        <v>16.59</v>
      </c>
      <c r="AQ73" s="344">
        <v>17.809999999999999</v>
      </c>
      <c r="AR73" s="344">
        <v>13.84</v>
      </c>
      <c r="AS73" s="344">
        <v>9.82</v>
      </c>
      <c r="AT73" s="344">
        <v>20.99</v>
      </c>
      <c r="AU73" s="347"/>
      <c r="AV73" s="342">
        <v>1</v>
      </c>
      <c r="AW73" s="342">
        <v>1</v>
      </c>
      <c r="AX73" s="342">
        <v>1</v>
      </c>
      <c r="AY73" s="342">
        <v>5</v>
      </c>
      <c r="AZ73" s="342">
        <v>2</v>
      </c>
      <c r="BA73" s="358"/>
      <c r="BB73" s="344">
        <v>17.978414220091</v>
      </c>
      <c r="BC73" s="371">
        <v>1.18262623018519</v>
      </c>
      <c r="BD73" s="371">
        <v>6.0301411077756099E-2</v>
      </c>
      <c r="BE73" s="371">
        <v>-0.23704992483030601</v>
      </c>
      <c r="BF73" s="369"/>
      <c r="BG73" s="832">
        <v>60.082799999999999</v>
      </c>
      <c r="BH73" s="832">
        <v>0.84704900000000005</v>
      </c>
      <c r="BI73" s="832">
        <v>11.084199999999999</v>
      </c>
      <c r="BJ73" s="832">
        <v>27.985951</v>
      </c>
      <c r="BK73" s="369"/>
      <c r="BL73" s="834" t="s">
        <v>2129</v>
      </c>
      <c r="BM73" s="834" t="s">
        <v>2130</v>
      </c>
      <c r="BN73" s="834" t="s">
        <v>2131</v>
      </c>
      <c r="BO73" s="834" t="s">
        <v>2132</v>
      </c>
      <c r="BP73" s="834" t="s">
        <v>1644</v>
      </c>
      <c r="BQ73" s="369"/>
      <c r="BR73" s="350" t="s">
        <v>547</v>
      </c>
    </row>
    <row r="74" spans="1:70" s="106" customFormat="1" x14ac:dyDescent="0.25">
      <c r="A74" s="341" t="s">
        <v>2166</v>
      </c>
      <c r="B74" s="369"/>
      <c r="C74" s="709">
        <v>43014</v>
      </c>
      <c r="D74" s="369"/>
      <c r="E74" s="342">
        <v>651.98</v>
      </c>
      <c r="F74" s="369"/>
      <c r="G74" s="343">
        <v>24.162500000000001</v>
      </c>
      <c r="H74" s="370"/>
      <c r="I74" s="344">
        <v>0.22070000000000001</v>
      </c>
      <c r="J74" s="344">
        <v>0.64019999999999999</v>
      </c>
      <c r="K74" s="344">
        <v>2.9641999999999999</v>
      </c>
      <c r="L74" s="344">
        <v>10.2872</v>
      </c>
      <c r="M74" s="344">
        <v>-6.5006000000000004</v>
      </c>
      <c r="N74" s="346">
        <v>-4.9584999999999999</v>
      </c>
      <c r="O74" s="344">
        <v>-2.0030999999999999</v>
      </c>
      <c r="P74" s="344">
        <v>11.288399999999999</v>
      </c>
      <c r="Q74" s="344">
        <v>11.7102</v>
      </c>
      <c r="R74" s="344" t="s">
        <v>430</v>
      </c>
      <c r="S74" s="344">
        <v>0.88849999999999996</v>
      </c>
      <c r="T74" s="344">
        <v>11.575699999999999</v>
      </c>
      <c r="U74" s="344">
        <v>-5.6329000000000002</v>
      </c>
      <c r="V74" s="344">
        <v>0.6159</v>
      </c>
      <c r="W74" s="344">
        <v>0.88849999999999996</v>
      </c>
      <c r="X74" s="344">
        <v>10.617900000000001</v>
      </c>
      <c r="Y74" s="370"/>
      <c r="Z74" s="342">
        <v>9</v>
      </c>
      <c r="AA74" s="342">
        <v>10</v>
      </c>
      <c r="AB74" s="342">
        <v>8</v>
      </c>
      <c r="AC74" s="342">
        <v>11</v>
      </c>
      <c r="AD74" s="342">
        <v>11</v>
      </c>
      <c r="AE74" s="342">
        <v>11</v>
      </c>
      <c r="AF74" s="342">
        <v>11</v>
      </c>
      <c r="AG74" s="342">
        <v>10</v>
      </c>
      <c r="AH74" s="342">
        <v>6</v>
      </c>
      <c r="AI74" s="342" t="s">
        <v>430</v>
      </c>
      <c r="AJ74" s="342">
        <v>7</v>
      </c>
      <c r="AK74" s="342">
        <v>11</v>
      </c>
      <c r="AL74" s="342">
        <v>11</v>
      </c>
      <c r="AM74" s="342">
        <v>11</v>
      </c>
      <c r="AN74" s="342">
        <v>7</v>
      </c>
      <c r="AO74" s="369"/>
      <c r="AP74" s="344" t="s">
        <v>430</v>
      </c>
      <c r="AQ74" s="344">
        <v>12.47</v>
      </c>
      <c r="AR74" s="344">
        <v>9.1300000000000008</v>
      </c>
      <c r="AS74" s="344">
        <v>3.61</v>
      </c>
      <c r="AT74" s="344">
        <v>-0.94</v>
      </c>
      <c r="AU74" s="347"/>
      <c r="AV74" s="342" t="s">
        <v>430</v>
      </c>
      <c r="AW74" s="342">
        <v>5</v>
      </c>
      <c r="AX74" s="342">
        <v>9</v>
      </c>
      <c r="AY74" s="342">
        <v>11</v>
      </c>
      <c r="AZ74" s="342">
        <v>11</v>
      </c>
      <c r="BA74" s="358"/>
      <c r="BB74" s="344">
        <v>16.7106381794895</v>
      </c>
      <c r="BC74" s="371">
        <v>1.08118557154568</v>
      </c>
      <c r="BD74" s="371">
        <v>3.8913201779435601E-2</v>
      </c>
      <c r="BE74" s="371">
        <v>-0.55758456580002602</v>
      </c>
      <c r="BF74" s="369"/>
      <c r="BG74" s="832">
        <v>61.858499999999999</v>
      </c>
      <c r="BH74" s="832">
        <v>25.649699999999999</v>
      </c>
      <c r="BI74" s="832">
        <v>7.4405200000000002</v>
      </c>
      <c r="BJ74" s="832">
        <v>5.0512800000000002</v>
      </c>
      <c r="BK74" s="369"/>
      <c r="BL74" s="834" t="s">
        <v>2134</v>
      </c>
      <c r="BM74" s="834" t="s">
        <v>2135</v>
      </c>
      <c r="BN74" s="834" t="s">
        <v>2136</v>
      </c>
      <c r="BO74" s="834" t="s">
        <v>2137</v>
      </c>
      <c r="BP74" s="834" t="s">
        <v>2138</v>
      </c>
      <c r="BQ74" s="369"/>
      <c r="BR74" s="350" t="s">
        <v>1489</v>
      </c>
    </row>
    <row r="75" spans="1:70" s="106" customFormat="1" x14ac:dyDescent="0.25">
      <c r="A75" s="341" t="s">
        <v>2167</v>
      </c>
      <c r="B75" s="369"/>
      <c r="C75" s="709">
        <v>45097</v>
      </c>
      <c r="D75" s="369"/>
      <c r="E75" s="342">
        <v>598.09</v>
      </c>
      <c r="F75" s="369"/>
      <c r="G75" s="343">
        <v>17.263100000000001</v>
      </c>
      <c r="H75" s="370"/>
      <c r="I75" s="344">
        <v>0.42580000000000001</v>
      </c>
      <c r="J75" s="344">
        <v>0.81579999999999997</v>
      </c>
      <c r="K75" s="344">
        <v>2.1762999999999999</v>
      </c>
      <c r="L75" s="344">
        <v>14.5619</v>
      </c>
      <c r="M75" s="344">
        <v>2.7847</v>
      </c>
      <c r="N75" s="346">
        <v>7.5876999999999999</v>
      </c>
      <c r="O75" s="344">
        <v>7.8674999999999997</v>
      </c>
      <c r="P75" s="344">
        <v>19.777100000000001</v>
      </c>
      <c r="Q75" s="344" t="s">
        <v>430</v>
      </c>
      <c r="R75" s="344" t="s">
        <v>430</v>
      </c>
      <c r="S75" s="344">
        <v>0.63370000000000004</v>
      </c>
      <c r="T75" s="344">
        <v>17.948</v>
      </c>
      <c r="U75" s="344">
        <v>3.6356000000000002</v>
      </c>
      <c r="V75" s="344">
        <v>10.0275</v>
      </c>
      <c r="W75" s="344">
        <v>0.63370000000000004</v>
      </c>
      <c r="X75" s="344">
        <v>19.704999999999998</v>
      </c>
      <c r="Y75" s="370"/>
      <c r="Z75" s="342">
        <v>7</v>
      </c>
      <c r="AA75" s="342">
        <v>6</v>
      </c>
      <c r="AB75" s="342">
        <v>11</v>
      </c>
      <c r="AC75" s="342">
        <v>6</v>
      </c>
      <c r="AD75" s="342">
        <v>4</v>
      </c>
      <c r="AE75" s="342">
        <v>2</v>
      </c>
      <c r="AF75" s="342">
        <v>1</v>
      </c>
      <c r="AG75" s="342">
        <v>1</v>
      </c>
      <c r="AH75" s="342" t="s">
        <v>430</v>
      </c>
      <c r="AI75" s="342" t="s">
        <v>430</v>
      </c>
      <c r="AJ75" s="342">
        <v>11</v>
      </c>
      <c r="AK75" s="342">
        <v>5</v>
      </c>
      <c r="AL75" s="342">
        <v>4</v>
      </c>
      <c r="AM75" s="342">
        <v>3</v>
      </c>
      <c r="AN75" s="342">
        <v>11</v>
      </c>
      <c r="AO75" s="369"/>
      <c r="AP75" s="344" t="s">
        <v>430</v>
      </c>
      <c r="AQ75" s="344" t="s">
        <v>430</v>
      </c>
      <c r="AR75" s="344" t="s">
        <v>430</v>
      </c>
      <c r="AS75" s="344">
        <v>14.17</v>
      </c>
      <c r="AT75" s="344">
        <v>14.37</v>
      </c>
      <c r="AU75" s="347"/>
      <c r="AV75" s="342" t="s">
        <v>430</v>
      </c>
      <c r="AW75" s="342" t="s">
        <v>430</v>
      </c>
      <c r="AX75" s="342" t="s">
        <v>430</v>
      </c>
      <c r="AY75" s="342">
        <v>1</v>
      </c>
      <c r="AZ75" s="342">
        <v>4</v>
      </c>
      <c r="BA75" s="358"/>
      <c r="BB75" s="344">
        <v>14.9124285874338</v>
      </c>
      <c r="BC75" s="371">
        <v>0.97887812672994901</v>
      </c>
      <c r="BD75" s="371">
        <v>7.7539247237810804E-2</v>
      </c>
      <c r="BE75" s="371">
        <v>0.13462291060828299</v>
      </c>
      <c r="BF75" s="369"/>
      <c r="BG75" s="832">
        <v>52.2395</v>
      </c>
      <c r="BH75" s="832">
        <v>12.087899999999999</v>
      </c>
      <c r="BI75" s="832">
        <v>24.686499999999999</v>
      </c>
      <c r="BJ75" s="832">
        <v>10.9861</v>
      </c>
      <c r="BK75" s="369"/>
      <c r="BL75" s="834" t="s">
        <v>2140</v>
      </c>
      <c r="BM75" s="834" t="s">
        <v>2141</v>
      </c>
      <c r="BN75" s="834" t="s">
        <v>1121</v>
      </c>
      <c r="BO75" s="834" t="s">
        <v>2142</v>
      </c>
      <c r="BP75" s="834" t="s">
        <v>2143</v>
      </c>
      <c r="BQ75" s="369"/>
      <c r="BR75" s="350" t="s">
        <v>602</v>
      </c>
    </row>
    <row r="76" spans="1:70" s="106" customFormat="1" x14ac:dyDescent="0.25">
      <c r="A76" s="341" t="s">
        <v>2168</v>
      </c>
      <c r="B76" s="369"/>
      <c r="C76" s="709">
        <v>43682</v>
      </c>
      <c r="D76" s="369"/>
      <c r="E76" s="342">
        <v>442.78</v>
      </c>
      <c r="F76" s="369"/>
      <c r="G76" s="343">
        <v>29.23</v>
      </c>
      <c r="H76" s="370"/>
      <c r="I76" s="344">
        <v>0.34329999999999999</v>
      </c>
      <c r="J76" s="344">
        <v>1.4226000000000001</v>
      </c>
      <c r="K76" s="344">
        <v>5.1060999999999996</v>
      </c>
      <c r="L76" s="344">
        <v>16.593499999999999</v>
      </c>
      <c r="M76" s="344">
        <v>8.1791</v>
      </c>
      <c r="N76" s="346">
        <v>7.5027999999999997</v>
      </c>
      <c r="O76" s="344">
        <v>5.4233000000000002</v>
      </c>
      <c r="P76" s="344">
        <v>13.6335</v>
      </c>
      <c r="Q76" s="344">
        <v>12.1365</v>
      </c>
      <c r="R76" s="344" t="s">
        <v>430</v>
      </c>
      <c r="S76" s="344">
        <v>1.0021</v>
      </c>
      <c r="T76" s="344">
        <v>17.673100000000002</v>
      </c>
      <c r="U76" s="344">
        <v>9.5988000000000007</v>
      </c>
      <c r="V76" s="344">
        <v>8.9451999999999998</v>
      </c>
      <c r="W76" s="344">
        <v>1.0021</v>
      </c>
      <c r="X76" s="344">
        <v>16.786100000000001</v>
      </c>
      <c r="Y76" s="370"/>
      <c r="Z76" s="342">
        <v>8</v>
      </c>
      <c r="AA76" s="342">
        <v>2</v>
      </c>
      <c r="AB76" s="342">
        <v>5</v>
      </c>
      <c r="AC76" s="342">
        <v>3</v>
      </c>
      <c r="AD76" s="342">
        <v>2</v>
      </c>
      <c r="AE76" s="342">
        <v>3</v>
      </c>
      <c r="AF76" s="342">
        <v>3</v>
      </c>
      <c r="AG76" s="342">
        <v>6</v>
      </c>
      <c r="AH76" s="342">
        <v>5</v>
      </c>
      <c r="AI76" s="342" t="s">
        <v>430</v>
      </c>
      <c r="AJ76" s="342">
        <v>4</v>
      </c>
      <c r="AK76" s="342">
        <v>6</v>
      </c>
      <c r="AL76" s="342">
        <v>2</v>
      </c>
      <c r="AM76" s="342">
        <v>4</v>
      </c>
      <c r="AN76" s="342">
        <v>4</v>
      </c>
      <c r="AO76" s="369"/>
      <c r="AP76" s="344" t="s">
        <v>430</v>
      </c>
      <c r="AQ76" s="344" t="s">
        <v>430</v>
      </c>
      <c r="AR76" s="344">
        <v>11.96</v>
      </c>
      <c r="AS76" s="344">
        <v>10.53</v>
      </c>
      <c r="AT76" s="344">
        <v>16.91</v>
      </c>
      <c r="AU76" s="347"/>
      <c r="AV76" s="342" t="s">
        <v>430</v>
      </c>
      <c r="AW76" s="342" t="s">
        <v>430</v>
      </c>
      <c r="AX76" s="342">
        <v>5</v>
      </c>
      <c r="AY76" s="342">
        <v>3</v>
      </c>
      <c r="AZ76" s="342">
        <v>3</v>
      </c>
      <c r="BA76" s="358"/>
      <c r="BB76" s="344">
        <v>13.8920155165113</v>
      </c>
      <c r="BC76" s="371">
        <v>0.86259722522563997</v>
      </c>
      <c r="BD76" s="371">
        <v>5.5704755543597703E-2</v>
      </c>
      <c r="BE76" s="371">
        <v>-0.160472429913567</v>
      </c>
      <c r="BF76" s="369"/>
      <c r="BG76" s="832">
        <v>56.4054</v>
      </c>
      <c r="BH76" s="832">
        <v>19.145399999999999</v>
      </c>
      <c r="BI76" s="832">
        <v>23.452999999999999</v>
      </c>
      <c r="BJ76" s="832">
        <v>0.99619999999999997</v>
      </c>
      <c r="BK76" s="369"/>
      <c r="BL76" s="834" t="s">
        <v>2145</v>
      </c>
      <c r="BM76" s="834" t="s">
        <v>2146</v>
      </c>
      <c r="BN76" s="834" t="s">
        <v>2147</v>
      </c>
      <c r="BO76" s="834" t="s">
        <v>2148</v>
      </c>
      <c r="BP76" s="834" t="s">
        <v>2149</v>
      </c>
      <c r="BQ76" s="369"/>
      <c r="BR76" s="350" t="s">
        <v>547</v>
      </c>
    </row>
    <row r="77" spans="1:70" s="106" customFormat="1" x14ac:dyDescent="0.25">
      <c r="A77" s="341" t="s">
        <v>2169</v>
      </c>
      <c r="B77" s="369"/>
      <c r="C77" s="709">
        <v>41275</v>
      </c>
      <c r="D77" s="369"/>
      <c r="E77" s="342">
        <v>285.98</v>
      </c>
      <c r="F77" s="369"/>
      <c r="G77" s="343">
        <v>23.7529</v>
      </c>
      <c r="H77" s="370"/>
      <c r="I77" s="344">
        <v>0.62439999999999996</v>
      </c>
      <c r="J77" s="344">
        <v>2.0931999999999999</v>
      </c>
      <c r="K77" s="344">
        <v>5.6909999999999998</v>
      </c>
      <c r="L77" s="344">
        <v>15.5375</v>
      </c>
      <c r="M77" s="344">
        <v>-0.59509999999999996</v>
      </c>
      <c r="N77" s="346">
        <v>2.1168999999999998</v>
      </c>
      <c r="O77" s="344">
        <v>1.3428</v>
      </c>
      <c r="P77" s="344">
        <v>15.525700000000001</v>
      </c>
      <c r="Q77" s="344">
        <v>15.2209</v>
      </c>
      <c r="R77" s="344">
        <v>13.9915</v>
      </c>
      <c r="S77" s="344">
        <v>1.2593000000000001</v>
      </c>
      <c r="T77" s="344">
        <v>18.606200000000001</v>
      </c>
      <c r="U77" s="344">
        <v>0.6129</v>
      </c>
      <c r="V77" s="344">
        <v>2.6993</v>
      </c>
      <c r="W77" s="344">
        <v>1.2593000000000001</v>
      </c>
      <c r="X77" s="344">
        <v>14.3436</v>
      </c>
      <c r="Y77" s="370"/>
      <c r="Z77" s="342">
        <v>3</v>
      </c>
      <c r="AA77" s="342">
        <v>1</v>
      </c>
      <c r="AB77" s="342">
        <v>2</v>
      </c>
      <c r="AC77" s="342">
        <v>4</v>
      </c>
      <c r="AD77" s="342">
        <v>7</v>
      </c>
      <c r="AE77" s="342">
        <v>6</v>
      </c>
      <c r="AF77" s="342">
        <v>9</v>
      </c>
      <c r="AG77" s="342">
        <v>4</v>
      </c>
      <c r="AH77" s="342">
        <v>1</v>
      </c>
      <c r="AI77" s="342">
        <v>3</v>
      </c>
      <c r="AJ77" s="342">
        <v>2</v>
      </c>
      <c r="AK77" s="342">
        <v>3</v>
      </c>
      <c r="AL77" s="342">
        <v>7</v>
      </c>
      <c r="AM77" s="342">
        <v>9</v>
      </c>
      <c r="AN77" s="342">
        <v>2</v>
      </c>
      <c r="AO77" s="369"/>
      <c r="AP77" s="344">
        <v>13.67</v>
      </c>
      <c r="AQ77" s="344">
        <v>15.15</v>
      </c>
      <c r="AR77" s="344">
        <v>13.35</v>
      </c>
      <c r="AS77" s="344">
        <v>7.36</v>
      </c>
      <c r="AT77" s="344">
        <v>8.32</v>
      </c>
      <c r="AU77" s="347"/>
      <c r="AV77" s="342">
        <v>3</v>
      </c>
      <c r="AW77" s="342">
        <v>2</v>
      </c>
      <c r="AX77" s="342">
        <v>3</v>
      </c>
      <c r="AY77" s="342">
        <v>7</v>
      </c>
      <c r="AZ77" s="342">
        <v>7</v>
      </c>
      <c r="BA77" s="358"/>
      <c r="BB77" s="344">
        <v>16.1103321083224</v>
      </c>
      <c r="BC77" s="371">
        <v>1.0494569585189599</v>
      </c>
      <c r="BD77" s="371">
        <v>5.95187762402829E-2</v>
      </c>
      <c r="BE77" s="371">
        <v>-0.17785396738971401</v>
      </c>
      <c r="BF77" s="369"/>
      <c r="BG77" s="832">
        <v>54.756300000000003</v>
      </c>
      <c r="BH77" s="832">
        <v>27.0444</v>
      </c>
      <c r="BI77" s="832">
        <v>17.073399999999999</v>
      </c>
      <c r="BJ77" s="832">
        <v>1.1258999999999999</v>
      </c>
      <c r="BK77" s="369"/>
      <c r="BL77" s="834" t="s">
        <v>2151</v>
      </c>
      <c r="BM77" s="834" t="s">
        <v>2152</v>
      </c>
      <c r="BN77" s="834" t="s">
        <v>2153</v>
      </c>
      <c r="BO77" s="834" t="s">
        <v>2154</v>
      </c>
      <c r="BP77" s="834" t="s">
        <v>2155</v>
      </c>
      <c r="BQ77" s="369"/>
      <c r="BR77" s="350" t="s">
        <v>463</v>
      </c>
    </row>
    <row r="78" spans="1:70" s="106" customFormat="1" x14ac:dyDescent="0.25">
      <c r="A78" s="341" t="s">
        <v>2170</v>
      </c>
      <c r="B78" s="369"/>
      <c r="C78" s="709">
        <v>43056</v>
      </c>
      <c r="D78" s="369"/>
      <c r="E78" s="342">
        <v>171.548</v>
      </c>
      <c r="F78" s="369"/>
      <c r="G78" s="343">
        <v>24.1355</v>
      </c>
      <c r="H78" s="370"/>
      <c r="I78" s="344">
        <v>0.47710000000000002</v>
      </c>
      <c r="J78" s="344">
        <v>1.0327</v>
      </c>
      <c r="K78" s="344">
        <v>6.8343999999999996</v>
      </c>
      <c r="L78" s="344">
        <v>15.1442</v>
      </c>
      <c r="M78" s="344">
        <v>0.67069999999999996</v>
      </c>
      <c r="N78" s="346">
        <v>0.2326</v>
      </c>
      <c r="O78" s="344">
        <v>3.2820999999999998</v>
      </c>
      <c r="P78" s="344">
        <v>10.776</v>
      </c>
      <c r="Q78" s="344">
        <v>11.185600000000001</v>
      </c>
      <c r="R78" s="344" t="s">
        <v>430</v>
      </c>
      <c r="S78" s="344">
        <v>1.0052000000000001</v>
      </c>
      <c r="T78" s="344">
        <v>18.259699999999999</v>
      </c>
      <c r="U78" s="344">
        <v>1.3674999999999999</v>
      </c>
      <c r="V78" s="344">
        <v>4.6535000000000002</v>
      </c>
      <c r="W78" s="344">
        <v>1.0052000000000001</v>
      </c>
      <c r="X78" s="344">
        <v>10.7525</v>
      </c>
      <c r="Y78" s="370"/>
      <c r="Z78" s="342">
        <v>5</v>
      </c>
      <c r="AA78" s="342">
        <v>3</v>
      </c>
      <c r="AB78" s="342">
        <v>1</v>
      </c>
      <c r="AC78" s="342">
        <v>5</v>
      </c>
      <c r="AD78" s="342">
        <v>5</v>
      </c>
      <c r="AE78" s="342">
        <v>10</v>
      </c>
      <c r="AF78" s="342">
        <v>5</v>
      </c>
      <c r="AG78" s="342">
        <v>11</v>
      </c>
      <c r="AH78" s="342">
        <v>8</v>
      </c>
      <c r="AI78" s="342" t="s">
        <v>430</v>
      </c>
      <c r="AJ78" s="342">
        <v>3</v>
      </c>
      <c r="AK78" s="342">
        <v>4</v>
      </c>
      <c r="AL78" s="342">
        <v>6</v>
      </c>
      <c r="AM78" s="342">
        <v>6</v>
      </c>
      <c r="AN78" s="342">
        <v>3</v>
      </c>
      <c r="AO78" s="369"/>
      <c r="AP78" s="344" t="s">
        <v>430</v>
      </c>
      <c r="AQ78" s="344">
        <v>12.41</v>
      </c>
      <c r="AR78" s="344">
        <v>9.52</v>
      </c>
      <c r="AS78" s="344">
        <v>7.31</v>
      </c>
      <c r="AT78" s="344">
        <v>10.7</v>
      </c>
      <c r="AU78" s="347"/>
      <c r="AV78" s="342" t="s">
        <v>430</v>
      </c>
      <c r="AW78" s="342">
        <v>6</v>
      </c>
      <c r="AX78" s="342">
        <v>8</v>
      </c>
      <c r="AY78" s="342">
        <v>8</v>
      </c>
      <c r="AZ78" s="342">
        <v>5</v>
      </c>
      <c r="BA78" s="358"/>
      <c r="BB78" s="344">
        <v>14.8389210053108</v>
      </c>
      <c r="BC78" s="371">
        <v>0.94509997027985604</v>
      </c>
      <c r="BD78" s="371">
        <v>3.8119962078012597E-2</v>
      </c>
      <c r="BE78" s="371">
        <v>-0.49016154599815698</v>
      </c>
      <c r="BF78" s="369"/>
      <c r="BG78" s="832">
        <v>48.826099999999997</v>
      </c>
      <c r="BH78" s="832">
        <v>23.678599999999999</v>
      </c>
      <c r="BI78" s="832">
        <v>24.479299999999999</v>
      </c>
      <c r="BJ78" s="832">
        <v>3.016</v>
      </c>
      <c r="BK78" s="369"/>
      <c r="BL78" s="834" t="s">
        <v>2157</v>
      </c>
      <c r="BM78" s="834" t="s">
        <v>1569</v>
      </c>
      <c r="BN78" s="834" t="s">
        <v>2158</v>
      </c>
      <c r="BO78" s="834" t="s">
        <v>2159</v>
      </c>
      <c r="BP78" s="834" t="s">
        <v>581</v>
      </c>
      <c r="BQ78" s="369"/>
      <c r="BR78" s="350" t="s">
        <v>436</v>
      </c>
    </row>
    <row r="79" spans="1:70" x14ac:dyDescent="0.25">
      <c r="A79" s="501" t="s">
        <v>93</v>
      </c>
      <c r="B79" s="361"/>
      <c r="C79" s="707"/>
      <c r="D79" s="361"/>
      <c r="E79" s="325"/>
      <c r="F79" s="361"/>
      <c r="G79" s="326"/>
      <c r="H79" s="362"/>
      <c r="I79" s="327">
        <v>0.4365</v>
      </c>
      <c r="J79" s="327">
        <v>0.95589999999999997</v>
      </c>
      <c r="K79" s="327">
        <v>4.3808999999999996</v>
      </c>
      <c r="L79" s="327">
        <v>15.305899999999999</v>
      </c>
      <c r="M79" s="327">
        <v>1.4544999999999999</v>
      </c>
      <c r="N79" s="329">
        <v>3.8022999999999998</v>
      </c>
      <c r="O79" s="327">
        <v>3.1254</v>
      </c>
      <c r="P79" s="327">
        <v>14.156000000000001</v>
      </c>
      <c r="Q79" s="327">
        <v>12.7478</v>
      </c>
      <c r="R79" s="327">
        <v>14.242599999999999</v>
      </c>
      <c r="S79" s="327">
        <v>0.94099999999999995</v>
      </c>
      <c r="T79" s="327">
        <v>17.492699999999999</v>
      </c>
      <c r="U79" s="327">
        <v>2.4931999999999999</v>
      </c>
      <c r="V79" s="327">
        <v>6.5763999999999996</v>
      </c>
      <c r="W79" s="327">
        <v>0.94099999999999995</v>
      </c>
      <c r="X79" s="327">
        <v>15.250400000000001</v>
      </c>
      <c r="Y79" s="362"/>
      <c r="Z79" s="325">
        <v>11</v>
      </c>
      <c r="AA79" s="325">
        <v>11</v>
      </c>
      <c r="AB79" s="325">
        <v>11</v>
      </c>
      <c r="AC79" s="325">
        <v>11</v>
      </c>
      <c r="AD79" s="325">
        <v>11</v>
      </c>
      <c r="AE79" s="325">
        <v>11</v>
      </c>
      <c r="AF79" s="325">
        <v>11</v>
      </c>
      <c r="AG79" s="325">
        <v>11</v>
      </c>
      <c r="AH79" s="325">
        <v>9</v>
      </c>
      <c r="AI79" s="325">
        <v>4</v>
      </c>
      <c r="AJ79" s="325">
        <v>11</v>
      </c>
      <c r="AK79" s="325">
        <v>11</v>
      </c>
      <c r="AL79" s="325">
        <v>11</v>
      </c>
      <c r="AM79" s="325">
        <v>11</v>
      </c>
      <c r="AN79" s="325">
        <v>11</v>
      </c>
      <c r="AO79" s="361"/>
      <c r="AP79" s="327">
        <v>14.2225</v>
      </c>
      <c r="AQ79" s="327">
        <v>14.115</v>
      </c>
      <c r="AR79" s="327">
        <v>11.606666666666699</v>
      </c>
      <c r="AS79" s="327">
        <v>8.7090909090909108</v>
      </c>
      <c r="AT79" s="327">
        <v>11.46</v>
      </c>
      <c r="AU79" s="330"/>
      <c r="AV79" s="325">
        <v>4</v>
      </c>
      <c r="AW79" s="325">
        <v>6</v>
      </c>
      <c r="AX79" s="325">
        <v>9</v>
      </c>
      <c r="AY79" s="325">
        <v>11</v>
      </c>
      <c r="AZ79" s="325">
        <v>11</v>
      </c>
      <c r="BA79" s="356"/>
      <c r="BB79" s="327"/>
      <c r="BC79" s="363"/>
      <c r="BD79" s="363"/>
      <c r="BE79" s="363"/>
      <c r="BF79" s="361"/>
      <c r="BG79" s="327"/>
      <c r="BH79" s="327"/>
      <c r="BI79" s="327"/>
      <c r="BJ79" s="327"/>
      <c r="BK79" s="361"/>
      <c r="BL79" s="360"/>
      <c r="BM79" s="360"/>
      <c r="BN79" s="360"/>
      <c r="BO79" s="360"/>
      <c r="BP79" s="360"/>
      <c r="BQ79" s="361"/>
      <c r="BR79" s="331"/>
    </row>
    <row r="80" spans="1:70" x14ac:dyDescent="0.25">
      <c r="A80" s="502" t="s">
        <v>94</v>
      </c>
      <c r="B80" s="365"/>
      <c r="C80" s="708"/>
      <c r="D80" s="365"/>
      <c r="E80" s="334"/>
      <c r="F80" s="365"/>
      <c r="G80" s="335"/>
      <c r="H80" s="366"/>
      <c r="I80" s="336">
        <v>0.85940000000000005</v>
      </c>
      <c r="J80" s="336">
        <v>2.0931999999999999</v>
      </c>
      <c r="K80" s="336">
        <v>6.8343999999999996</v>
      </c>
      <c r="L80" s="336">
        <v>25.346900000000002</v>
      </c>
      <c r="M80" s="336">
        <v>11.631600000000001</v>
      </c>
      <c r="N80" s="338">
        <v>14.5448</v>
      </c>
      <c r="O80" s="336">
        <v>7.8674999999999997</v>
      </c>
      <c r="P80" s="336">
        <v>19.777100000000001</v>
      </c>
      <c r="Q80" s="336">
        <v>15.2209</v>
      </c>
      <c r="R80" s="336">
        <v>15.574</v>
      </c>
      <c r="S80" s="336">
        <v>1.39</v>
      </c>
      <c r="T80" s="336">
        <v>27.5456</v>
      </c>
      <c r="U80" s="336">
        <v>12.081</v>
      </c>
      <c r="V80" s="336">
        <v>18.455300000000001</v>
      </c>
      <c r="W80" s="336">
        <v>1.39</v>
      </c>
      <c r="X80" s="336">
        <v>19.704999999999998</v>
      </c>
      <c r="Y80" s="366"/>
      <c r="Z80" s="334"/>
      <c r="AA80" s="334"/>
      <c r="AB80" s="334"/>
      <c r="AC80" s="334"/>
      <c r="AD80" s="334"/>
      <c r="AE80" s="334"/>
      <c r="AF80" s="334"/>
      <c r="AG80" s="334"/>
      <c r="AH80" s="334"/>
      <c r="AI80" s="334"/>
      <c r="AJ80" s="334"/>
      <c r="AK80" s="334"/>
      <c r="AL80" s="334"/>
      <c r="AM80" s="334"/>
      <c r="AN80" s="334"/>
      <c r="AO80" s="365"/>
      <c r="AP80" s="336">
        <v>16.59</v>
      </c>
      <c r="AQ80" s="336">
        <v>17.809999999999999</v>
      </c>
      <c r="AR80" s="336">
        <v>13.84</v>
      </c>
      <c r="AS80" s="336">
        <v>14.17</v>
      </c>
      <c r="AT80" s="336">
        <v>30</v>
      </c>
      <c r="AU80" s="339"/>
      <c r="AV80" s="334"/>
      <c r="AW80" s="334"/>
      <c r="AX80" s="334"/>
      <c r="AY80" s="334"/>
      <c r="AZ80" s="334"/>
      <c r="BA80" s="357"/>
      <c r="BB80" s="336"/>
      <c r="BC80" s="367"/>
      <c r="BD80" s="367"/>
      <c r="BE80" s="367"/>
      <c r="BF80" s="365"/>
      <c r="BG80" s="336"/>
      <c r="BH80" s="336"/>
      <c r="BI80" s="336"/>
      <c r="BJ80" s="336"/>
      <c r="BK80" s="365"/>
      <c r="BL80" s="364"/>
      <c r="BM80" s="364"/>
      <c r="BN80" s="364"/>
      <c r="BO80" s="364"/>
      <c r="BP80" s="364"/>
      <c r="BQ80" s="365"/>
      <c r="BR80" s="340"/>
    </row>
    <row r="81" spans="1:70" x14ac:dyDescent="0.25">
      <c r="A81" s="502" t="s">
        <v>95</v>
      </c>
      <c r="B81" s="365"/>
      <c r="C81" s="708"/>
      <c r="D81" s="365"/>
      <c r="E81" s="334"/>
      <c r="F81" s="365"/>
      <c r="G81" s="335"/>
      <c r="H81" s="366"/>
      <c r="I81" s="336">
        <v>-1.1999999999999999E-3</v>
      </c>
      <c r="J81" s="336">
        <v>0.60929999999999995</v>
      </c>
      <c r="K81" s="336">
        <v>2.1762999999999999</v>
      </c>
      <c r="L81" s="336">
        <v>10.2872</v>
      </c>
      <c r="M81" s="336">
        <v>-6.5006000000000004</v>
      </c>
      <c r="N81" s="338">
        <v>-4.9584999999999999</v>
      </c>
      <c r="O81" s="336">
        <v>-2.0030999999999999</v>
      </c>
      <c r="P81" s="336">
        <v>10.776</v>
      </c>
      <c r="Q81" s="336">
        <v>10.5259</v>
      </c>
      <c r="R81" s="336">
        <v>13.3026</v>
      </c>
      <c r="S81" s="336">
        <v>0.63370000000000004</v>
      </c>
      <c r="T81" s="336">
        <v>11.575699999999999</v>
      </c>
      <c r="U81" s="336">
        <v>-5.6329000000000002</v>
      </c>
      <c r="V81" s="336">
        <v>0.6159</v>
      </c>
      <c r="W81" s="336">
        <v>0.63370000000000004</v>
      </c>
      <c r="X81" s="336">
        <v>10.617900000000001</v>
      </c>
      <c r="Y81" s="366"/>
      <c r="Z81" s="334"/>
      <c r="AA81" s="334"/>
      <c r="AB81" s="334"/>
      <c r="AC81" s="334"/>
      <c r="AD81" s="334"/>
      <c r="AE81" s="334"/>
      <c r="AF81" s="334"/>
      <c r="AG81" s="334"/>
      <c r="AH81" s="334"/>
      <c r="AI81" s="334"/>
      <c r="AJ81" s="334"/>
      <c r="AK81" s="334"/>
      <c r="AL81" s="334"/>
      <c r="AM81" s="334"/>
      <c r="AN81" s="334"/>
      <c r="AO81" s="365"/>
      <c r="AP81" s="336">
        <v>12.77</v>
      </c>
      <c r="AQ81" s="336">
        <v>12.41</v>
      </c>
      <c r="AR81" s="336">
        <v>9.1300000000000008</v>
      </c>
      <c r="AS81" s="336">
        <v>3.61</v>
      </c>
      <c r="AT81" s="336">
        <v>-0.94</v>
      </c>
      <c r="AU81" s="339"/>
      <c r="AV81" s="334"/>
      <c r="AW81" s="334"/>
      <c r="AX81" s="334"/>
      <c r="AY81" s="334"/>
      <c r="AZ81" s="334"/>
      <c r="BA81" s="357"/>
      <c r="BB81" s="336"/>
      <c r="BC81" s="367"/>
      <c r="BD81" s="367"/>
      <c r="BE81" s="367"/>
      <c r="BF81" s="365"/>
      <c r="BG81" s="336"/>
      <c r="BH81" s="336"/>
      <c r="BI81" s="336"/>
      <c r="BJ81" s="336"/>
      <c r="BK81" s="365"/>
      <c r="BL81" s="364"/>
      <c r="BM81" s="364"/>
      <c r="BN81" s="364"/>
      <c r="BO81" s="364"/>
      <c r="BP81" s="364"/>
      <c r="BQ81" s="365"/>
      <c r="BR81" s="340"/>
    </row>
    <row r="82" spans="1:70" x14ac:dyDescent="0.25">
      <c r="A82" s="503" t="s">
        <v>96</v>
      </c>
      <c r="B82" s="372"/>
      <c r="C82" s="728"/>
      <c r="D82" s="387"/>
      <c r="E82" s="373"/>
      <c r="F82" s="372"/>
      <c r="G82" s="374"/>
      <c r="H82" s="376"/>
      <c r="I82" s="375">
        <v>0.43880000000000002</v>
      </c>
      <c r="J82" s="375">
        <v>0.81579999999999997</v>
      </c>
      <c r="K82" s="375">
        <v>5.0018000000000002</v>
      </c>
      <c r="L82" s="375">
        <v>14.5619</v>
      </c>
      <c r="M82" s="375">
        <v>0.49980000000000002</v>
      </c>
      <c r="N82" s="377">
        <v>2.1168999999999998</v>
      </c>
      <c r="O82" s="375">
        <v>2.7715999999999998</v>
      </c>
      <c r="P82" s="375">
        <v>13.6335</v>
      </c>
      <c r="Q82" s="375">
        <v>12.1365</v>
      </c>
      <c r="R82" s="375">
        <v>14.046799999999999</v>
      </c>
      <c r="S82" s="375">
        <v>0.9556</v>
      </c>
      <c r="T82" s="375">
        <v>17.673100000000002</v>
      </c>
      <c r="U82" s="375">
        <v>1.3674999999999999</v>
      </c>
      <c r="V82" s="375">
        <v>4.6535000000000002</v>
      </c>
      <c r="W82" s="375">
        <v>0.9556</v>
      </c>
      <c r="X82" s="375">
        <v>15.452500000000001</v>
      </c>
      <c r="Y82" s="376"/>
      <c r="Z82" s="373"/>
      <c r="AA82" s="373"/>
      <c r="AB82" s="373"/>
      <c r="AC82" s="373"/>
      <c r="AD82" s="373"/>
      <c r="AE82" s="373"/>
      <c r="AF82" s="373"/>
      <c r="AG82" s="373"/>
      <c r="AH82" s="373"/>
      <c r="AI82" s="373"/>
      <c r="AJ82" s="373"/>
      <c r="AK82" s="373"/>
      <c r="AL82" s="373"/>
      <c r="AM82" s="373"/>
      <c r="AN82" s="373"/>
      <c r="AO82" s="372"/>
      <c r="AP82" s="375">
        <v>13.76</v>
      </c>
      <c r="AQ82" s="375">
        <v>13.42</v>
      </c>
      <c r="AR82" s="375">
        <v>11.96</v>
      </c>
      <c r="AS82" s="375">
        <v>8.51</v>
      </c>
      <c r="AT82" s="375">
        <v>10.57</v>
      </c>
      <c r="AU82" s="378"/>
      <c r="AV82" s="373"/>
      <c r="AW82" s="373"/>
      <c r="AX82" s="373"/>
      <c r="AY82" s="373"/>
      <c r="AZ82" s="373"/>
      <c r="BA82" s="379"/>
      <c r="BB82" s="375"/>
      <c r="BC82" s="380"/>
      <c r="BD82" s="380"/>
      <c r="BE82" s="380"/>
      <c r="BF82" s="372"/>
      <c r="BG82" s="375"/>
      <c r="BH82" s="375"/>
      <c r="BI82" s="375"/>
      <c r="BJ82" s="375"/>
      <c r="BK82" s="372"/>
      <c r="BL82" s="381"/>
      <c r="BM82" s="381"/>
      <c r="BN82" s="381"/>
      <c r="BO82" s="381"/>
      <c r="BP82" s="381"/>
      <c r="BQ82" s="372"/>
      <c r="BR82" s="382"/>
    </row>
    <row r="83" spans="1:70" ht="14.5" x14ac:dyDescent="0.25">
      <c r="A83" s="29" t="s">
        <v>91</v>
      </c>
      <c r="B83" s="387"/>
      <c r="C83" s="730"/>
      <c r="D83" s="387"/>
      <c r="E83" s="392"/>
      <c r="F83" s="387"/>
      <c r="G83" s="392"/>
      <c r="H83" s="387"/>
      <c r="I83" s="386"/>
      <c r="J83" s="386"/>
      <c r="K83" s="386"/>
      <c r="L83" s="386"/>
      <c r="M83" s="386"/>
      <c r="N83" s="388"/>
      <c r="O83" s="386"/>
      <c r="P83" s="386"/>
      <c r="Q83" s="386"/>
      <c r="R83" s="386"/>
      <c r="S83" s="386"/>
      <c r="T83" s="386"/>
      <c r="U83" s="386"/>
      <c r="V83" s="386"/>
      <c r="W83" s="386"/>
      <c r="X83" s="386"/>
      <c r="Y83" s="387"/>
      <c r="Z83" s="384"/>
      <c r="AA83" s="384"/>
      <c r="AB83" s="384"/>
      <c r="AC83" s="384"/>
      <c r="AD83" s="384"/>
      <c r="AE83" s="384"/>
      <c r="AF83" s="384"/>
      <c r="AG83" s="384"/>
      <c r="AH83" s="384"/>
      <c r="AI83" s="384"/>
      <c r="AJ83" s="384"/>
      <c r="AK83" s="384"/>
      <c r="AL83" s="384"/>
      <c r="AM83" s="384"/>
      <c r="AN83" s="384"/>
      <c r="AO83" s="387"/>
      <c r="AP83" s="391"/>
      <c r="AQ83" s="391"/>
      <c r="AR83" s="391"/>
      <c r="AS83" s="391"/>
      <c r="AT83" s="391"/>
      <c r="AU83" s="387"/>
      <c r="AV83" s="419"/>
      <c r="AW83" s="419"/>
      <c r="AX83" s="419"/>
      <c r="AY83" s="419"/>
      <c r="AZ83" s="419"/>
      <c r="BA83" s="387"/>
      <c r="BB83" s="391"/>
      <c r="BC83" s="391"/>
      <c r="BD83" s="391"/>
      <c r="BE83" s="391"/>
      <c r="BF83" s="392"/>
      <c r="BG83" s="391"/>
      <c r="BH83" s="391"/>
      <c r="BI83" s="391"/>
      <c r="BJ83" s="391"/>
      <c r="BK83" s="392"/>
      <c r="BL83" s="392"/>
      <c r="BM83" s="420"/>
      <c r="BN83" s="421"/>
      <c r="BO83" s="421"/>
      <c r="BP83" s="421"/>
      <c r="BQ83" s="421"/>
      <c r="BR83" s="421"/>
    </row>
    <row r="84" spans="1:70" s="106" customFormat="1" x14ac:dyDescent="0.25">
      <c r="A84" s="477" t="s">
        <v>663</v>
      </c>
      <c r="B84" s="402"/>
      <c r="C84" s="720"/>
      <c r="D84" s="402"/>
      <c r="E84" s="397"/>
      <c r="F84" s="402"/>
      <c r="G84" s="397"/>
      <c r="H84" s="402"/>
      <c r="I84" s="401">
        <v>0.71160000000000001</v>
      </c>
      <c r="J84" s="401">
        <v>0.68369999999999997</v>
      </c>
      <c r="K84" s="401">
        <v>3.4597000000000002</v>
      </c>
      <c r="L84" s="401">
        <v>11.1267</v>
      </c>
      <c r="M84" s="401">
        <v>-3.3340000000000001</v>
      </c>
      <c r="N84" s="403">
        <v>-0.53669999999999995</v>
      </c>
      <c r="O84" s="401">
        <v>1.8365</v>
      </c>
      <c r="P84" s="401">
        <v>12.928599999999999</v>
      </c>
      <c r="Q84" s="401">
        <v>12.4206</v>
      </c>
      <c r="R84" s="401">
        <v>13.955399999999999</v>
      </c>
      <c r="S84" s="401">
        <v>1.1605000000000001</v>
      </c>
      <c r="T84" s="401">
        <v>13.398099999999999</v>
      </c>
      <c r="U84" s="401">
        <v>-2.4144999999999999</v>
      </c>
      <c r="V84" s="401">
        <v>2.4870000000000001</v>
      </c>
      <c r="W84" s="401">
        <v>1.1605000000000001</v>
      </c>
      <c r="X84" s="401" t="s">
        <v>428</v>
      </c>
      <c r="Y84" s="402"/>
      <c r="Z84" s="399"/>
      <c r="AA84" s="399"/>
      <c r="AB84" s="399"/>
      <c r="AC84" s="399"/>
      <c r="AD84" s="399"/>
      <c r="AE84" s="399"/>
      <c r="AF84" s="399"/>
      <c r="AG84" s="399"/>
      <c r="AH84" s="399"/>
      <c r="AI84" s="399"/>
      <c r="AJ84" s="399"/>
      <c r="AK84" s="399"/>
      <c r="AL84" s="399"/>
      <c r="AM84" s="399"/>
      <c r="AN84" s="399"/>
      <c r="AO84" s="402"/>
      <c r="AP84" s="401">
        <v>13.84</v>
      </c>
      <c r="AQ84" s="401">
        <v>14.31</v>
      </c>
      <c r="AR84" s="401">
        <v>10.74</v>
      </c>
      <c r="AS84" s="401">
        <v>6.5</v>
      </c>
      <c r="AT84" s="401">
        <v>3.48</v>
      </c>
      <c r="AU84" s="402"/>
      <c r="AV84" s="422"/>
      <c r="AW84" s="422"/>
      <c r="AX84" s="422"/>
      <c r="AY84" s="422"/>
      <c r="AZ84" s="422"/>
      <c r="BA84" s="402"/>
      <c r="BB84" s="406"/>
      <c r="BC84" s="406"/>
      <c r="BD84" s="406"/>
      <c r="BE84" s="406"/>
      <c r="BF84" s="397"/>
      <c r="BG84" s="406"/>
      <c r="BH84" s="406"/>
      <c r="BI84" s="406"/>
      <c r="BJ84" s="406"/>
      <c r="BK84" s="397"/>
      <c r="BL84" s="397"/>
      <c r="BM84" s="423"/>
      <c r="BN84" s="424"/>
      <c r="BO84" s="424"/>
      <c r="BP84" s="424"/>
      <c r="BQ84" s="424"/>
      <c r="BR84" s="424"/>
    </row>
    <row r="85" spans="1:70" s="106" customFormat="1" x14ac:dyDescent="0.25">
      <c r="A85" s="341" t="s">
        <v>426</v>
      </c>
      <c r="B85" s="370"/>
      <c r="C85" s="721"/>
      <c r="D85" s="370"/>
      <c r="E85" s="368"/>
      <c r="F85" s="370"/>
      <c r="G85" s="368"/>
      <c r="H85" s="370"/>
      <c r="I85" s="344">
        <v>0.70750000000000002</v>
      </c>
      <c r="J85" s="344">
        <v>0.51319999999999999</v>
      </c>
      <c r="K85" s="344">
        <v>3.2705000000000002</v>
      </c>
      <c r="L85" s="344">
        <v>6.9664999999999999</v>
      </c>
      <c r="M85" s="344">
        <v>-7.6140999999999996</v>
      </c>
      <c r="N85" s="346">
        <v>-3.9523000000000001</v>
      </c>
      <c r="O85" s="344">
        <v>1.2642</v>
      </c>
      <c r="P85" s="344">
        <v>9.25</v>
      </c>
      <c r="Q85" s="344">
        <v>10.265700000000001</v>
      </c>
      <c r="R85" s="344">
        <v>12.589</v>
      </c>
      <c r="S85" s="344">
        <v>1.2987</v>
      </c>
      <c r="T85" s="344">
        <v>8.7947000000000006</v>
      </c>
      <c r="U85" s="344">
        <v>-6.9107000000000003</v>
      </c>
      <c r="V85" s="344">
        <v>-1.0202</v>
      </c>
      <c r="W85" s="344">
        <v>1.2987</v>
      </c>
      <c r="X85" s="344" t="s">
        <v>428</v>
      </c>
      <c r="Y85" s="370"/>
      <c r="Z85" s="342"/>
      <c r="AA85" s="342"/>
      <c r="AB85" s="342"/>
      <c r="AC85" s="342"/>
      <c r="AD85" s="342"/>
      <c r="AE85" s="342"/>
      <c r="AF85" s="342"/>
      <c r="AG85" s="342"/>
      <c r="AH85" s="342"/>
      <c r="AI85" s="342"/>
      <c r="AJ85" s="342"/>
      <c r="AK85" s="342"/>
      <c r="AL85" s="342"/>
      <c r="AM85" s="342"/>
      <c r="AN85" s="342"/>
      <c r="AO85" s="370"/>
      <c r="AP85" s="344">
        <v>11.94</v>
      </c>
      <c r="AQ85" s="344">
        <v>11.46</v>
      </c>
      <c r="AR85" s="344">
        <v>7.92</v>
      </c>
      <c r="AS85" s="344">
        <v>3.83</v>
      </c>
      <c r="AT85" s="344">
        <v>-3.37</v>
      </c>
      <c r="AU85" s="370"/>
      <c r="AV85" s="425"/>
      <c r="AW85" s="425"/>
      <c r="AX85" s="425"/>
      <c r="AY85" s="425"/>
      <c r="AZ85" s="425"/>
      <c r="BA85" s="370"/>
      <c r="BB85" s="371"/>
      <c r="BC85" s="371"/>
      <c r="BD85" s="371"/>
      <c r="BE85" s="371"/>
      <c r="BF85" s="368"/>
      <c r="BG85" s="371"/>
      <c r="BH85" s="371"/>
      <c r="BI85" s="371"/>
      <c r="BJ85" s="371"/>
      <c r="BK85" s="368"/>
      <c r="BL85" s="368"/>
      <c r="BM85" s="426"/>
      <c r="BN85" s="424"/>
      <c r="BO85" s="424"/>
      <c r="BP85" s="424"/>
      <c r="BQ85" s="424"/>
      <c r="BR85" s="424"/>
    </row>
    <row r="86" spans="1:70" s="106" customFormat="1" x14ac:dyDescent="0.25">
      <c r="A86" s="341" t="s">
        <v>664</v>
      </c>
      <c r="B86" s="370"/>
      <c r="C86" s="721"/>
      <c r="D86" s="370"/>
      <c r="E86" s="368"/>
      <c r="F86" s="370"/>
      <c r="G86" s="368"/>
      <c r="H86" s="370"/>
      <c r="I86" s="344">
        <v>0.66269999999999996</v>
      </c>
      <c r="J86" s="344">
        <v>0.65369999999999995</v>
      </c>
      <c r="K86" s="344">
        <v>3.3022</v>
      </c>
      <c r="L86" s="344">
        <v>11.111000000000001</v>
      </c>
      <c r="M86" s="344">
        <v>-3.4615999999999998</v>
      </c>
      <c r="N86" s="346">
        <v>-1.1995</v>
      </c>
      <c r="O86" s="344">
        <v>1.2859</v>
      </c>
      <c r="P86" s="344">
        <v>12.2578</v>
      </c>
      <c r="Q86" s="344">
        <v>11.5021</v>
      </c>
      <c r="R86" s="344">
        <v>12.705500000000001</v>
      </c>
      <c r="S86" s="344">
        <v>1.1704000000000001</v>
      </c>
      <c r="T86" s="344">
        <v>13.331799999999999</v>
      </c>
      <c r="U86" s="344">
        <v>-2.5417000000000001</v>
      </c>
      <c r="V86" s="344">
        <v>2.3344</v>
      </c>
      <c r="W86" s="344">
        <v>1.1704000000000001</v>
      </c>
      <c r="X86" s="344" t="s">
        <v>428</v>
      </c>
      <c r="Y86" s="370"/>
      <c r="Z86" s="342"/>
      <c r="AA86" s="342"/>
      <c r="AB86" s="342"/>
      <c r="AC86" s="342"/>
      <c r="AD86" s="342"/>
      <c r="AE86" s="342"/>
      <c r="AF86" s="342"/>
      <c r="AG86" s="342"/>
      <c r="AH86" s="342"/>
      <c r="AI86" s="342"/>
      <c r="AJ86" s="342"/>
      <c r="AK86" s="342"/>
      <c r="AL86" s="342"/>
      <c r="AM86" s="342"/>
      <c r="AN86" s="342"/>
      <c r="AO86" s="370"/>
      <c r="AP86" s="344">
        <v>12.72</v>
      </c>
      <c r="AQ86" s="344">
        <v>13.3</v>
      </c>
      <c r="AR86" s="344">
        <v>9.9700000000000006</v>
      </c>
      <c r="AS86" s="344">
        <v>5.88</v>
      </c>
      <c r="AT86" s="344">
        <v>3.16</v>
      </c>
      <c r="AU86" s="370"/>
      <c r="AV86" s="425"/>
      <c r="AW86" s="425"/>
      <c r="AX86" s="425"/>
      <c r="AY86" s="425"/>
      <c r="AZ86" s="425"/>
      <c r="BA86" s="370"/>
      <c r="BB86" s="371"/>
      <c r="BC86" s="371"/>
      <c r="BD86" s="371"/>
      <c r="BE86" s="371"/>
      <c r="BF86" s="368"/>
      <c r="BG86" s="371"/>
      <c r="BH86" s="371"/>
      <c r="BI86" s="371"/>
      <c r="BJ86" s="371"/>
      <c r="BK86" s="368"/>
      <c r="BL86" s="368"/>
      <c r="BM86" s="426"/>
      <c r="BN86" s="424"/>
      <c r="BO86" s="424"/>
      <c r="BP86" s="424"/>
      <c r="BQ86" s="424"/>
      <c r="BR86" s="424"/>
    </row>
    <row r="87" spans="1:70" s="106" customFormat="1" x14ac:dyDescent="0.25">
      <c r="A87" s="491" t="s">
        <v>665</v>
      </c>
      <c r="B87" s="413"/>
      <c r="C87" s="722"/>
      <c r="D87" s="413"/>
      <c r="E87" s="427"/>
      <c r="F87" s="413"/>
      <c r="G87" s="427"/>
      <c r="H87" s="428"/>
      <c r="I87" s="429">
        <v>0.66259999999999997</v>
      </c>
      <c r="J87" s="429">
        <v>0.66649999999999998</v>
      </c>
      <c r="K87" s="429">
        <v>3.5165999999999999</v>
      </c>
      <c r="L87" s="429">
        <v>11.482100000000001</v>
      </c>
      <c r="M87" s="429">
        <v>-2.9941</v>
      </c>
      <c r="N87" s="430">
        <v>-0.26450000000000001</v>
      </c>
      <c r="O87" s="429">
        <v>2.2431999999999999</v>
      </c>
      <c r="P87" s="429">
        <v>13.333</v>
      </c>
      <c r="Q87" s="429">
        <v>12.623699999999999</v>
      </c>
      <c r="R87" s="429">
        <v>13.940799999999999</v>
      </c>
      <c r="S87" s="429">
        <v>1.1706000000000001</v>
      </c>
      <c r="T87" s="429">
        <v>13.7119</v>
      </c>
      <c r="U87" s="429">
        <v>-2.0697999999999999</v>
      </c>
      <c r="V87" s="429">
        <v>2.9586000000000001</v>
      </c>
      <c r="W87" s="429">
        <v>1.1706000000000001</v>
      </c>
      <c r="X87" s="429">
        <v>14.849399999999999</v>
      </c>
      <c r="Y87" s="428"/>
      <c r="Z87" s="431"/>
      <c r="AA87" s="431"/>
      <c r="AB87" s="431"/>
      <c r="AC87" s="431"/>
      <c r="AD87" s="431"/>
      <c r="AE87" s="431"/>
      <c r="AF87" s="431"/>
      <c r="AG87" s="431"/>
      <c r="AH87" s="431"/>
      <c r="AI87" s="431"/>
      <c r="AJ87" s="431"/>
      <c r="AK87" s="431"/>
      <c r="AL87" s="431"/>
      <c r="AM87" s="431"/>
      <c r="AN87" s="431"/>
      <c r="AO87" s="428"/>
      <c r="AP87" s="429">
        <v>13.9</v>
      </c>
      <c r="AQ87" s="429">
        <v>14.48</v>
      </c>
      <c r="AR87" s="429">
        <v>11.07</v>
      </c>
      <c r="AS87" s="429">
        <v>6.92</v>
      </c>
      <c r="AT87" s="429">
        <v>4.13</v>
      </c>
      <c r="AU87" s="428"/>
      <c r="AV87" s="432"/>
      <c r="AW87" s="432"/>
      <c r="AX87" s="432"/>
      <c r="AY87" s="432"/>
      <c r="AZ87" s="432"/>
      <c r="BA87" s="413"/>
      <c r="BB87" s="433"/>
      <c r="BC87" s="433"/>
      <c r="BD87" s="433"/>
      <c r="BE87" s="433"/>
      <c r="BF87" s="427"/>
      <c r="BG87" s="433"/>
      <c r="BH87" s="433"/>
      <c r="BI87" s="433"/>
      <c r="BJ87" s="433"/>
      <c r="BK87" s="427"/>
      <c r="BL87" s="427"/>
      <c r="BM87" s="434"/>
      <c r="BN87" s="424"/>
      <c r="BO87" s="424"/>
      <c r="BP87" s="424"/>
      <c r="BQ87" s="424"/>
      <c r="BR87" s="424"/>
    </row>
    <row r="91" spans="1:70" hidden="1" x14ac:dyDescent="0.25">
      <c r="A91" s="484" t="s">
        <v>179</v>
      </c>
    </row>
    <row r="92" spans="1:70" x14ac:dyDescent="0.25">
      <c r="A92" s="484" t="s">
        <v>10279</v>
      </c>
    </row>
    <row r="93" spans="1:70" x14ac:dyDescent="0.25">
      <c r="A93"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7BE7-30CA-4CB5-9319-883AA48A4C3C}">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4" t="s">
        <v>43</v>
      </c>
    </row>
    <row r="3" spans="1:70" ht="20.5" x14ac:dyDescent="0.45">
      <c r="A3" s="23" t="s">
        <v>140</v>
      </c>
    </row>
    <row r="4" spans="1:70" x14ac:dyDescent="0.25">
      <c r="A4" s="484" t="s">
        <v>425</v>
      </c>
    </row>
    <row r="5" spans="1:70" ht="33" x14ac:dyDescent="0.25">
      <c r="A5" s="1107" t="s">
        <v>141</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35"/>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142</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x14ac:dyDescent="0.25">
      <c r="A8" s="324" t="s">
        <v>2171</v>
      </c>
      <c r="B8" s="361"/>
      <c r="C8" s="707">
        <v>38215</v>
      </c>
      <c r="D8" s="361"/>
      <c r="E8" s="325">
        <v>60413.7</v>
      </c>
      <c r="F8" s="361"/>
      <c r="G8" s="326">
        <v>464</v>
      </c>
      <c r="H8" s="362"/>
      <c r="I8" s="327">
        <v>0.8367</v>
      </c>
      <c r="J8" s="327">
        <v>0.34389999999999998</v>
      </c>
      <c r="K8" s="327">
        <v>2.3424</v>
      </c>
      <c r="L8" s="327">
        <v>5.3014000000000001</v>
      </c>
      <c r="M8" s="327">
        <v>-7.4036999999999997</v>
      </c>
      <c r="N8" s="329">
        <v>-2.0084</v>
      </c>
      <c r="O8" s="327">
        <v>3.9581</v>
      </c>
      <c r="P8" s="327">
        <v>15.3925</v>
      </c>
      <c r="Q8" s="327">
        <v>16.6401</v>
      </c>
      <c r="R8" s="327">
        <v>14.407500000000001</v>
      </c>
      <c r="S8" s="327">
        <v>1.1974</v>
      </c>
      <c r="T8" s="327">
        <v>6.3757000000000001</v>
      </c>
      <c r="U8" s="327">
        <v>-6.9505999999999997</v>
      </c>
      <c r="V8" s="327">
        <v>-0.64670000000000005</v>
      </c>
      <c r="W8" s="327">
        <v>1.1974</v>
      </c>
      <c r="X8" s="327">
        <v>19.1599</v>
      </c>
      <c r="Y8" s="362"/>
      <c r="Z8" s="325">
        <v>6</v>
      </c>
      <c r="AA8" s="325">
        <v>9</v>
      </c>
      <c r="AB8" s="325">
        <v>13</v>
      </c>
      <c r="AC8" s="325">
        <v>15</v>
      </c>
      <c r="AD8" s="325">
        <v>15</v>
      </c>
      <c r="AE8" s="325">
        <v>10</v>
      </c>
      <c r="AF8" s="325">
        <v>4</v>
      </c>
      <c r="AG8" s="325">
        <v>9</v>
      </c>
      <c r="AH8" s="325">
        <v>2</v>
      </c>
      <c r="AI8" s="325">
        <v>7</v>
      </c>
      <c r="AJ8" s="325">
        <v>4</v>
      </c>
      <c r="AK8" s="325">
        <v>15</v>
      </c>
      <c r="AL8" s="325">
        <v>15</v>
      </c>
      <c r="AM8" s="325">
        <v>14</v>
      </c>
      <c r="AN8" s="325">
        <v>4</v>
      </c>
      <c r="AO8" s="361"/>
      <c r="AP8" s="327">
        <v>16.29</v>
      </c>
      <c r="AQ8" s="327">
        <v>17.88</v>
      </c>
      <c r="AR8" s="327">
        <v>13.09</v>
      </c>
      <c r="AS8" s="327">
        <v>6.39</v>
      </c>
      <c r="AT8" s="327">
        <v>-3.67</v>
      </c>
      <c r="AU8" s="330"/>
      <c r="AV8" s="325">
        <v>3</v>
      </c>
      <c r="AW8" s="325">
        <v>3</v>
      </c>
      <c r="AX8" s="325">
        <v>7</v>
      </c>
      <c r="AY8" s="325">
        <v>9</v>
      </c>
      <c r="AZ8" s="325">
        <v>13</v>
      </c>
      <c r="BA8" s="356"/>
      <c r="BB8" s="327">
        <v>12.1729819468513</v>
      </c>
      <c r="BC8" s="363">
        <v>0.82858810346855805</v>
      </c>
      <c r="BD8" s="363">
        <v>7.3077994031744697E-2</v>
      </c>
      <c r="BE8" s="363">
        <v>-3.6082044224202497E-2</v>
      </c>
      <c r="BF8" s="362"/>
      <c r="BG8" s="831">
        <v>85.137799999999999</v>
      </c>
      <c r="BH8" s="831">
        <v>3.9892599999999998</v>
      </c>
      <c r="BI8" s="831">
        <v>6.4322400000000002</v>
      </c>
      <c r="BJ8" s="831">
        <v>4.4406999999999996</v>
      </c>
      <c r="BK8" s="361"/>
      <c r="BL8" s="833" t="s">
        <v>2172</v>
      </c>
      <c r="BM8" s="833" t="s">
        <v>2173</v>
      </c>
      <c r="BN8" s="833" t="s">
        <v>1829</v>
      </c>
      <c r="BO8" s="833" t="s">
        <v>2174</v>
      </c>
      <c r="BP8" s="833" t="s">
        <v>2175</v>
      </c>
      <c r="BQ8" s="361"/>
      <c r="BR8" s="331" t="s">
        <v>730</v>
      </c>
    </row>
    <row r="9" spans="1:70" x14ac:dyDescent="0.25">
      <c r="A9" s="333" t="s">
        <v>2176</v>
      </c>
      <c r="B9" s="365"/>
      <c r="C9" s="708">
        <v>36346</v>
      </c>
      <c r="D9" s="365"/>
      <c r="E9" s="334">
        <v>47550.7</v>
      </c>
      <c r="F9" s="365"/>
      <c r="G9" s="335">
        <v>373.40949999999998</v>
      </c>
      <c r="H9" s="366"/>
      <c r="I9" s="336" t="s">
        <v>430</v>
      </c>
      <c r="J9" s="336">
        <v>0.1414</v>
      </c>
      <c r="K9" s="336">
        <v>1.2453000000000001</v>
      </c>
      <c r="L9" s="336">
        <v>5.9983000000000004</v>
      </c>
      <c r="M9" s="336">
        <v>-7.0259999999999998</v>
      </c>
      <c r="N9" s="338">
        <v>-4.0971000000000002</v>
      </c>
      <c r="O9" s="336">
        <v>-0.54269999999999996</v>
      </c>
      <c r="P9" s="336">
        <v>13.424899999999999</v>
      </c>
      <c r="Q9" s="336">
        <v>16.4206</v>
      </c>
      <c r="R9" s="336">
        <v>15.3066</v>
      </c>
      <c r="S9" s="336">
        <v>0.39140000000000003</v>
      </c>
      <c r="T9" s="336">
        <v>7.6245000000000003</v>
      </c>
      <c r="U9" s="336">
        <v>-6.3956</v>
      </c>
      <c r="V9" s="336">
        <v>-0.50180000000000002</v>
      </c>
      <c r="W9" s="336">
        <v>0.39140000000000003</v>
      </c>
      <c r="X9" s="336">
        <v>18.342300000000002</v>
      </c>
      <c r="Y9" s="366"/>
      <c r="Z9" s="334" t="s">
        <v>430</v>
      </c>
      <c r="AA9" s="334">
        <v>13</v>
      </c>
      <c r="AB9" s="334">
        <v>15</v>
      </c>
      <c r="AC9" s="334">
        <v>14</v>
      </c>
      <c r="AD9" s="334">
        <v>13</v>
      </c>
      <c r="AE9" s="334">
        <v>15</v>
      </c>
      <c r="AF9" s="334">
        <v>13</v>
      </c>
      <c r="AG9" s="334">
        <v>12</v>
      </c>
      <c r="AH9" s="334">
        <v>3</v>
      </c>
      <c r="AI9" s="334">
        <v>4</v>
      </c>
      <c r="AJ9" s="334">
        <v>14</v>
      </c>
      <c r="AK9" s="334">
        <v>14</v>
      </c>
      <c r="AL9" s="334">
        <v>13</v>
      </c>
      <c r="AM9" s="334">
        <v>12</v>
      </c>
      <c r="AN9" s="334">
        <v>14</v>
      </c>
      <c r="AO9" s="365"/>
      <c r="AP9" s="336">
        <v>17.05</v>
      </c>
      <c r="AQ9" s="336">
        <v>18.88</v>
      </c>
      <c r="AR9" s="336">
        <v>11.95</v>
      </c>
      <c r="AS9" s="336">
        <v>3.69</v>
      </c>
      <c r="AT9" s="336">
        <v>-3.71</v>
      </c>
      <c r="AU9" s="339"/>
      <c r="AV9" s="334">
        <v>1</v>
      </c>
      <c r="AW9" s="334">
        <v>2</v>
      </c>
      <c r="AX9" s="334">
        <v>10</v>
      </c>
      <c r="AY9" s="334">
        <v>14</v>
      </c>
      <c r="AZ9" s="334">
        <v>14</v>
      </c>
      <c r="BA9" s="357"/>
      <c r="BB9" s="336">
        <v>13.3523929813203</v>
      </c>
      <c r="BC9" s="367">
        <v>0.92141591506269804</v>
      </c>
      <c r="BD9" s="367">
        <v>5.7657610175376302E-2</v>
      </c>
      <c r="BE9" s="367">
        <v>-0.174431781854503</v>
      </c>
      <c r="BF9" s="366"/>
      <c r="BG9" s="832">
        <v>48.006</v>
      </c>
      <c r="BH9" s="832">
        <v>22.085100000000001</v>
      </c>
      <c r="BI9" s="832">
        <v>12.305300000000001</v>
      </c>
      <c r="BJ9" s="832">
        <v>17.6036</v>
      </c>
      <c r="BK9" s="365"/>
      <c r="BL9" s="834" t="s">
        <v>2177</v>
      </c>
      <c r="BM9" s="834" t="s">
        <v>1704</v>
      </c>
      <c r="BN9" s="834" t="s">
        <v>2178</v>
      </c>
      <c r="BO9" s="834" t="s">
        <v>2179</v>
      </c>
      <c r="BP9" s="834" t="s">
        <v>2180</v>
      </c>
      <c r="BQ9" s="365"/>
      <c r="BR9" s="340" t="s">
        <v>450</v>
      </c>
    </row>
    <row r="10" spans="1:70" s="106" customFormat="1" x14ac:dyDescent="0.25">
      <c r="A10" s="341" t="s">
        <v>2181</v>
      </c>
      <c r="B10" s="369"/>
      <c r="C10" s="709">
        <v>39183</v>
      </c>
      <c r="D10" s="369"/>
      <c r="E10" s="342">
        <v>20053.8</v>
      </c>
      <c r="F10" s="369"/>
      <c r="G10" s="343">
        <v>133.44999999999999</v>
      </c>
      <c r="H10" s="370"/>
      <c r="I10" s="344">
        <v>0.84640000000000004</v>
      </c>
      <c r="J10" s="344">
        <v>0.3987</v>
      </c>
      <c r="K10" s="344">
        <v>4.6337999999999999</v>
      </c>
      <c r="L10" s="344">
        <v>12.1617</v>
      </c>
      <c r="M10" s="344">
        <v>-4.6173000000000002</v>
      </c>
      <c r="N10" s="346">
        <v>-2.3559999999999999</v>
      </c>
      <c r="O10" s="344">
        <v>2.9466000000000001</v>
      </c>
      <c r="P10" s="344">
        <v>15.879</v>
      </c>
      <c r="Q10" s="344">
        <v>13.7403</v>
      </c>
      <c r="R10" s="344">
        <v>15.2074</v>
      </c>
      <c r="S10" s="344">
        <v>1.1904999999999999</v>
      </c>
      <c r="T10" s="344">
        <v>14.51</v>
      </c>
      <c r="U10" s="344">
        <v>-3.4510000000000001</v>
      </c>
      <c r="V10" s="344">
        <v>0.80830000000000002</v>
      </c>
      <c r="W10" s="344">
        <v>1.1904999999999999</v>
      </c>
      <c r="X10" s="344">
        <v>14.4178</v>
      </c>
      <c r="Y10" s="370"/>
      <c r="Z10" s="342">
        <v>5</v>
      </c>
      <c r="AA10" s="342">
        <v>8</v>
      </c>
      <c r="AB10" s="342">
        <v>2</v>
      </c>
      <c r="AC10" s="342">
        <v>3</v>
      </c>
      <c r="AD10" s="342">
        <v>9</v>
      </c>
      <c r="AE10" s="342">
        <v>11</v>
      </c>
      <c r="AF10" s="342">
        <v>7</v>
      </c>
      <c r="AG10" s="342">
        <v>8</v>
      </c>
      <c r="AH10" s="342">
        <v>11</v>
      </c>
      <c r="AI10" s="342">
        <v>5</v>
      </c>
      <c r="AJ10" s="342">
        <v>5</v>
      </c>
      <c r="AK10" s="342">
        <v>3</v>
      </c>
      <c r="AL10" s="342">
        <v>8</v>
      </c>
      <c r="AM10" s="342">
        <v>10</v>
      </c>
      <c r="AN10" s="342">
        <v>5</v>
      </c>
      <c r="AO10" s="369"/>
      <c r="AP10" s="344">
        <v>14.94</v>
      </c>
      <c r="AQ10" s="344">
        <v>15.62</v>
      </c>
      <c r="AR10" s="344">
        <v>12.54</v>
      </c>
      <c r="AS10" s="344">
        <v>7.22</v>
      </c>
      <c r="AT10" s="344">
        <v>1.97</v>
      </c>
      <c r="AU10" s="347"/>
      <c r="AV10" s="342">
        <v>7</v>
      </c>
      <c r="AW10" s="342">
        <v>10</v>
      </c>
      <c r="AX10" s="342">
        <v>8</v>
      </c>
      <c r="AY10" s="342">
        <v>7</v>
      </c>
      <c r="AZ10" s="342">
        <v>7</v>
      </c>
      <c r="BA10" s="358"/>
      <c r="BB10" s="344">
        <v>14.874293852638299</v>
      </c>
      <c r="BC10" s="371">
        <v>0.99599828372795096</v>
      </c>
      <c r="BD10" s="371">
        <v>6.3647094701387102E-2</v>
      </c>
      <c r="BE10" s="371">
        <v>-0.132111768713911</v>
      </c>
      <c r="BF10" s="370"/>
      <c r="BG10" s="832">
        <v>53.830199999999998</v>
      </c>
      <c r="BH10" s="832">
        <v>25.9496</v>
      </c>
      <c r="BI10" s="832">
        <v>17.29</v>
      </c>
      <c r="BJ10" s="832">
        <v>2.9302000000000001</v>
      </c>
      <c r="BK10" s="369"/>
      <c r="BL10" s="834" t="s">
        <v>2182</v>
      </c>
      <c r="BM10" s="834" t="s">
        <v>2183</v>
      </c>
      <c r="BN10" s="834" t="s">
        <v>2184</v>
      </c>
      <c r="BO10" s="834" t="s">
        <v>2185</v>
      </c>
      <c r="BP10" s="834" t="s">
        <v>2186</v>
      </c>
      <c r="BQ10" s="369"/>
      <c r="BR10" s="350" t="s">
        <v>518</v>
      </c>
    </row>
    <row r="11" spans="1:70" s="106" customFormat="1" x14ac:dyDescent="0.25">
      <c r="A11" s="341" t="s">
        <v>2187</v>
      </c>
      <c r="B11" s="369"/>
      <c r="C11" s="709">
        <v>40186</v>
      </c>
      <c r="D11" s="369"/>
      <c r="E11" s="342">
        <v>14889.8</v>
      </c>
      <c r="F11" s="369"/>
      <c r="G11" s="343">
        <v>114.3674</v>
      </c>
      <c r="H11" s="370"/>
      <c r="I11" s="344">
        <v>0.51990000000000003</v>
      </c>
      <c r="J11" s="344">
        <v>0.64170000000000005</v>
      </c>
      <c r="K11" s="344">
        <v>3.6105999999999998</v>
      </c>
      <c r="L11" s="344">
        <v>9.9946999999999999</v>
      </c>
      <c r="M11" s="344">
        <v>-1.3469</v>
      </c>
      <c r="N11" s="346">
        <v>2.0626000000000002</v>
      </c>
      <c r="O11" s="344">
        <v>2.9962</v>
      </c>
      <c r="P11" s="344">
        <v>19.497199999999999</v>
      </c>
      <c r="Q11" s="344">
        <v>17.4665</v>
      </c>
      <c r="R11" s="344">
        <v>15.7469</v>
      </c>
      <c r="S11" s="344">
        <v>0.9476</v>
      </c>
      <c r="T11" s="344">
        <v>12.3514</v>
      </c>
      <c r="U11" s="344">
        <v>-0.49659999999999999</v>
      </c>
      <c r="V11" s="344">
        <v>5.4630999999999998</v>
      </c>
      <c r="W11" s="344">
        <v>0.9476</v>
      </c>
      <c r="X11" s="344">
        <v>15.924899999999999</v>
      </c>
      <c r="Y11" s="370"/>
      <c r="Z11" s="342">
        <v>13</v>
      </c>
      <c r="AA11" s="342">
        <v>7</v>
      </c>
      <c r="AB11" s="342">
        <v>6</v>
      </c>
      <c r="AC11" s="342">
        <v>7</v>
      </c>
      <c r="AD11" s="342">
        <v>5</v>
      </c>
      <c r="AE11" s="342">
        <v>5</v>
      </c>
      <c r="AF11" s="342">
        <v>6</v>
      </c>
      <c r="AG11" s="342">
        <v>1</v>
      </c>
      <c r="AH11" s="342">
        <v>1</v>
      </c>
      <c r="AI11" s="342">
        <v>1</v>
      </c>
      <c r="AJ11" s="342">
        <v>11</v>
      </c>
      <c r="AK11" s="342">
        <v>6</v>
      </c>
      <c r="AL11" s="342">
        <v>5</v>
      </c>
      <c r="AM11" s="342">
        <v>5</v>
      </c>
      <c r="AN11" s="342">
        <v>11</v>
      </c>
      <c r="AO11" s="369"/>
      <c r="AP11" s="344">
        <v>16.809999999999999</v>
      </c>
      <c r="AQ11" s="344">
        <v>19.32</v>
      </c>
      <c r="AR11" s="344">
        <v>15.98</v>
      </c>
      <c r="AS11" s="344">
        <v>9.83</v>
      </c>
      <c r="AT11" s="344">
        <v>6.2</v>
      </c>
      <c r="AU11" s="347"/>
      <c r="AV11" s="342">
        <v>2</v>
      </c>
      <c r="AW11" s="342">
        <v>1</v>
      </c>
      <c r="AX11" s="342">
        <v>1</v>
      </c>
      <c r="AY11" s="342">
        <v>4</v>
      </c>
      <c r="AZ11" s="342">
        <v>5</v>
      </c>
      <c r="BA11" s="358"/>
      <c r="BB11" s="344">
        <v>15.608975656983301</v>
      </c>
      <c r="BC11" s="371">
        <v>1.04223092661671</v>
      </c>
      <c r="BD11" s="371">
        <v>7.7341614558447305E-2</v>
      </c>
      <c r="BE11" s="371">
        <v>4.28926508664478E-2</v>
      </c>
      <c r="BF11" s="370"/>
      <c r="BG11" s="832">
        <v>42.269399999999997</v>
      </c>
      <c r="BH11" s="832">
        <v>22.388999999999999</v>
      </c>
      <c r="BI11" s="832">
        <v>32.231200000000001</v>
      </c>
      <c r="BJ11" s="832">
        <v>3.1103999999999998</v>
      </c>
      <c r="BK11" s="369"/>
      <c r="BL11" s="834" t="s">
        <v>2188</v>
      </c>
      <c r="BM11" s="834" t="s">
        <v>2189</v>
      </c>
      <c r="BN11" s="834" t="s">
        <v>2190</v>
      </c>
      <c r="BO11" s="834" t="s">
        <v>2191</v>
      </c>
      <c r="BP11" s="834" t="s">
        <v>2192</v>
      </c>
      <c r="BQ11" s="369"/>
      <c r="BR11" s="350" t="s">
        <v>518</v>
      </c>
    </row>
    <row r="12" spans="1:70" s="106" customFormat="1" x14ac:dyDescent="0.25">
      <c r="A12" s="341" t="s">
        <v>2193</v>
      </c>
      <c r="B12" s="369"/>
      <c r="C12" s="709">
        <v>39514</v>
      </c>
      <c r="D12" s="369"/>
      <c r="E12" s="342">
        <v>10007.1</v>
      </c>
      <c r="F12" s="369"/>
      <c r="G12" s="343">
        <v>147.20500000000001</v>
      </c>
      <c r="H12" s="370"/>
      <c r="I12" s="344">
        <v>0.56359999999999999</v>
      </c>
      <c r="J12" s="344">
        <v>8.2000000000000007E-3</v>
      </c>
      <c r="K12" s="344">
        <v>2.4569000000000001</v>
      </c>
      <c r="L12" s="344">
        <v>9.3119999999999994</v>
      </c>
      <c r="M12" s="344">
        <v>-4.4260000000000002</v>
      </c>
      <c r="N12" s="346">
        <v>-1.1264000000000001</v>
      </c>
      <c r="O12" s="344">
        <v>-0.19070000000000001</v>
      </c>
      <c r="P12" s="344">
        <v>12.323399999999999</v>
      </c>
      <c r="Q12" s="344">
        <v>13.978</v>
      </c>
      <c r="R12" s="344">
        <v>15.01</v>
      </c>
      <c r="S12" s="344">
        <v>0.80320000000000003</v>
      </c>
      <c r="T12" s="344">
        <v>11.298</v>
      </c>
      <c r="U12" s="344">
        <v>-3.7391000000000001</v>
      </c>
      <c r="V12" s="344">
        <v>1.4401999999999999</v>
      </c>
      <c r="W12" s="344">
        <v>0.80320000000000003</v>
      </c>
      <c r="X12" s="344">
        <v>15.800700000000001</v>
      </c>
      <c r="Y12" s="370"/>
      <c r="Z12" s="342">
        <v>11</v>
      </c>
      <c r="AA12" s="342">
        <v>15</v>
      </c>
      <c r="AB12" s="342">
        <v>12</v>
      </c>
      <c r="AC12" s="342">
        <v>8</v>
      </c>
      <c r="AD12" s="342">
        <v>8</v>
      </c>
      <c r="AE12" s="342">
        <v>9</v>
      </c>
      <c r="AF12" s="342">
        <v>12</v>
      </c>
      <c r="AG12" s="342">
        <v>14</v>
      </c>
      <c r="AH12" s="342">
        <v>10</v>
      </c>
      <c r="AI12" s="342">
        <v>6</v>
      </c>
      <c r="AJ12" s="342">
        <v>12</v>
      </c>
      <c r="AK12" s="342">
        <v>8</v>
      </c>
      <c r="AL12" s="342">
        <v>9</v>
      </c>
      <c r="AM12" s="342">
        <v>8</v>
      </c>
      <c r="AN12" s="342">
        <v>12</v>
      </c>
      <c r="AO12" s="369"/>
      <c r="AP12" s="344">
        <v>15.22</v>
      </c>
      <c r="AQ12" s="344">
        <v>17.22</v>
      </c>
      <c r="AR12" s="344">
        <v>10.7</v>
      </c>
      <c r="AS12" s="344">
        <v>4.59</v>
      </c>
      <c r="AT12" s="344">
        <v>1.37</v>
      </c>
      <c r="AU12" s="347"/>
      <c r="AV12" s="342">
        <v>6</v>
      </c>
      <c r="AW12" s="342">
        <v>6</v>
      </c>
      <c r="AX12" s="342">
        <v>13</v>
      </c>
      <c r="AY12" s="342">
        <v>12</v>
      </c>
      <c r="AZ12" s="342">
        <v>9</v>
      </c>
      <c r="BA12" s="358"/>
      <c r="BB12" s="344">
        <v>13.473688164986401</v>
      </c>
      <c r="BC12" s="371">
        <v>0.92265308759876197</v>
      </c>
      <c r="BD12" s="371">
        <v>4.8652837285808298E-2</v>
      </c>
      <c r="BE12" s="371">
        <v>-0.34384021723625902</v>
      </c>
      <c r="BF12" s="370"/>
      <c r="BG12" s="832">
        <v>59.588099999999997</v>
      </c>
      <c r="BH12" s="832">
        <v>14.524699999999999</v>
      </c>
      <c r="BI12" s="832">
        <v>17.622399999999999</v>
      </c>
      <c r="BJ12" s="832">
        <v>8.2647999999999993</v>
      </c>
      <c r="BK12" s="369"/>
      <c r="BL12" s="834" t="s">
        <v>2194</v>
      </c>
      <c r="BM12" s="834" t="s">
        <v>2195</v>
      </c>
      <c r="BN12" s="834" t="s">
        <v>2196</v>
      </c>
      <c r="BO12" s="834" t="s">
        <v>2197</v>
      </c>
      <c r="BP12" s="834" t="s">
        <v>2198</v>
      </c>
      <c r="BQ12" s="369"/>
      <c r="BR12" s="350" t="s">
        <v>443</v>
      </c>
    </row>
    <row r="13" spans="1:70" s="106" customFormat="1" x14ac:dyDescent="0.25">
      <c r="A13" s="341" t="s">
        <v>2199</v>
      </c>
      <c r="B13" s="369"/>
      <c r="C13" s="709">
        <v>38553</v>
      </c>
      <c r="D13" s="369"/>
      <c r="E13" s="342">
        <v>9482.94</v>
      </c>
      <c r="F13" s="369"/>
      <c r="G13" s="343">
        <v>165.09649999999999</v>
      </c>
      <c r="H13" s="370"/>
      <c r="I13" s="344">
        <v>0.74109999999999998</v>
      </c>
      <c r="J13" s="344">
        <v>0.2263</v>
      </c>
      <c r="K13" s="344">
        <v>3.4415</v>
      </c>
      <c r="L13" s="344">
        <v>8.4689999999999994</v>
      </c>
      <c r="M13" s="344">
        <v>-6.484</v>
      </c>
      <c r="N13" s="346">
        <v>-2.9140000000000001</v>
      </c>
      <c r="O13" s="344">
        <v>1.5423</v>
      </c>
      <c r="P13" s="344">
        <v>14.263999999999999</v>
      </c>
      <c r="Q13" s="344">
        <v>12.521000000000001</v>
      </c>
      <c r="R13" s="344">
        <v>13.2728</v>
      </c>
      <c r="S13" s="344">
        <v>1.2157</v>
      </c>
      <c r="T13" s="344">
        <v>10.5451</v>
      </c>
      <c r="U13" s="344">
        <v>-5.4515000000000002</v>
      </c>
      <c r="V13" s="344">
        <v>-0.56679999999999997</v>
      </c>
      <c r="W13" s="344">
        <v>1.2157</v>
      </c>
      <c r="X13" s="344">
        <v>14.310499999999999</v>
      </c>
      <c r="Y13" s="370"/>
      <c r="Z13" s="342">
        <v>7</v>
      </c>
      <c r="AA13" s="342">
        <v>10</v>
      </c>
      <c r="AB13" s="342">
        <v>7</v>
      </c>
      <c r="AC13" s="342">
        <v>10</v>
      </c>
      <c r="AD13" s="342">
        <v>12</v>
      </c>
      <c r="AE13" s="342">
        <v>12</v>
      </c>
      <c r="AF13" s="342">
        <v>10</v>
      </c>
      <c r="AG13" s="342">
        <v>10</v>
      </c>
      <c r="AH13" s="342">
        <v>13</v>
      </c>
      <c r="AI13" s="342">
        <v>11</v>
      </c>
      <c r="AJ13" s="342">
        <v>3</v>
      </c>
      <c r="AK13" s="342">
        <v>9</v>
      </c>
      <c r="AL13" s="342">
        <v>12</v>
      </c>
      <c r="AM13" s="342">
        <v>13</v>
      </c>
      <c r="AN13" s="342">
        <v>3</v>
      </c>
      <c r="AO13" s="369"/>
      <c r="AP13" s="344">
        <v>13.98</v>
      </c>
      <c r="AQ13" s="344">
        <v>14.57</v>
      </c>
      <c r="AR13" s="344">
        <v>11.11</v>
      </c>
      <c r="AS13" s="344">
        <v>5.96</v>
      </c>
      <c r="AT13" s="344">
        <v>-1.62</v>
      </c>
      <c r="AU13" s="347"/>
      <c r="AV13" s="342">
        <v>11</v>
      </c>
      <c r="AW13" s="342">
        <v>12</v>
      </c>
      <c r="AX13" s="342">
        <v>11</v>
      </c>
      <c r="AY13" s="342">
        <v>10</v>
      </c>
      <c r="AZ13" s="342">
        <v>11</v>
      </c>
      <c r="BA13" s="358"/>
      <c r="BB13" s="344">
        <v>13.839549354572901</v>
      </c>
      <c r="BC13" s="371">
        <v>0.95010968662208295</v>
      </c>
      <c r="BD13" s="371">
        <v>5.9259023336844303E-2</v>
      </c>
      <c r="BE13" s="371">
        <v>-0.24129909020558199</v>
      </c>
      <c r="BF13" s="370"/>
      <c r="BG13" s="832">
        <v>62.124200000000002</v>
      </c>
      <c r="BH13" s="832">
        <v>19.810199999999998</v>
      </c>
      <c r="BI13" s="832">
        <v>16.5961</v>
      </c>
      <c r="BJ13" s="832">
        <v>1.4695</v>
      </c>
      <c r="BK13" s="369"/>
      <c r="BL13" s="834" t="s">
        <v>2200</v>
      </c>
      <c r="BM13" s="834" t="s">
        <v>2201</v>
      </c>
      <c r="BN13" s="834" t="s">
        <v>2202</v>
      </c>
      <c r="BO13" s="834" t="s">
        <v>2203</v>
      </c>
      <c r="BP13" s="834" t="s">
        <v>2204</v>
      </c>
      <c r="BQ13" s="369"/>
      <c r="BR13" s="350" t="s">
        <v>518</v>
      </c>
    </row>
    <row r="14" spans="1:70" s="106" customFormat="1" x14ac:dyDescent="0.25">
      <c r="A14" s="341" t="s">
        <v>2205</v>
      </c>
      <c r="B14" s="369"/>
      <c r="C14" s="709">
        <v>38511</v>
      </c>
      <c r="D14" s="369"/>
      <c r="E14" s="342">
        <v>9004.4</v>
      </c>
      <c r="F14" s="369"/>
      <c r="G14" s="343">
        <v>225.84649999999999</v>
      </c>
      <c r="H14" s="370"/>
      <c r="I14" s="344">
        <v>0.64300000000000002</v>
      </c>
      <c r="J14" s="344">
        <v>0.67220000000000002</v>
      </c>
      <c r="K14" s="344">
        <v>3.331</v>
      </c>
      <c r="L14" s="344">
        <v>10.4129</v>
      </c>
      <c r="M14" s="344">
        <v>-4.0575000000000001</v>
      </c>
      <c r="N14" s="346">
        <v>-1.0933999999999999</v>
      </c>
      <c r="O14" s="344">
        <v>1.7289000000000001</v>
      </c>
      <c r="P14" s="344">
        <v>17.1953</v>
      </c>
      <c r="Q14" s="344">
        <v>15.671799999999999</v>
      </c>
      <c r="R14" s="344">
        <v>15.3558</v>
      </c>
      <c r="S14" s="344">
        <v>1.103</v>
      </c>
      <c r="T14" s="344">
        <v>12.310499999999999</v>
      </c>
      <c r="U14" s="344">
        <v>-2.5461</v>
      </c>
      <c r="V14" s="344">
        <v>1.1916</v>
      </c>
      <c r="W14" s="344">
        <v>1.103</v>
      </c>
      <c r="X14" s="344">
        <v>15.9376</v>
      </c>
      <c r="Y14" s="370"/>
      <c r="Z14" s="342">
        <v>10</v>
      </c>
      <c r="AA14" s="342">
        <v>6</v>
      </c>
      <c r="AB14" s="342">
        <v>9</v>
      </c>
      <c r="AC14" s="342">
        <v>6</v>
      </c>
      <c r="AD14" s="342">
        <v>7</v>
      </c>
      <c r="AE14" s="342">
        <v>8</v>
      </c>
      <c r="AF14" s="342">
        <v>9</v>
      </c>
      <c r="AG14" s="342">
        <v>5</v>
      </c>
      <c r="AH14" s="342">
        <v>4</v>
      </c>
      <c r="AI14" s="342">
        <v>3</v>
      </c>
      <c r="AJ14" s="342">
        <v>8</v>
      </c>
      <c r="AK14" s="342">
        <v>7</v>
      </c>
      <c r="AL14" s="342">
        <v>7</v>
      </c>
      <c r="AM14" s="342">
        <v>9</v>
      </c>
      <c r="AN14" s="342">
        <v>8</v>
      </c>
      <c r="AO14" s="369"/>
      <c r="AP14" s="344">
        <v>16.21</v>
      </c>
      <c r="AQ14" s="344">
        <v>17.75</v>
      </c>
      <c r="AR14" s="344">
        <v>13.72</v>
      </c>
      <c r="AS14" s="344">
        <v>7.01</v>
      </c>
      <c r="AT14" s="344">
        <v>1.6</v>
      </c>
      <c r="AU14" s="347"/>
      <c r="AV14" s="342">
        <v>4</v>
      </c>
      <c r="AW14" s="342">
        <v>4</v>
      </c>
      <c r="AX14" s="342">
        <v>6</v>
      </c>
      <c r="AY14" s="342">
        <v>8</v>
      </c>
      <c r="AZ14" s="342">
        <v>8</v>
      </c>
      <c r="BA14" s="358"/>
      <c r="BB14" s="344">
        <v>15.155754064653401</v>
      </c>
      <c r="BC14" s="371">
        <v>1.03725624527872</v>
      </c>
      <c r="BD14" s="371">
        <v>7.1390189365669807E-2</v>
      </c>
      <c r="BE14" s="371">
        <v>-7.6801098449897007E-2</v>
      </c>
      <c r="BF14" s="370"/>
      <c r="BG14" s="832">
        <v>55.3568</v>
      </c>
      <c r="BH14" s="832">
        <v>25.506900000000002</v>
      </c>
      <c r="BI14" s="832">
        <v>15.898199999999999</v>
      </c>
      <c r="BJ14" s="832">
        <v>3.2381000000000002</v>
      </c>
      <c r="BK14" s="369"/>
      <c r="BL14" s="834" t="s">
        <v>2206</v>
      </c>
      <c r="BM14" s="834" t="s">
        <v>2207</v>
      </c>
      <c r="BN14" s="834" t="s">
        <v>2208</v>
      </c>
      <c r="BO14" s="834" t="s">
        <v>2209</v>
      </c>
      <c r="BP14" s="834" t="s">
        <v>2210</v>
      </c>
      <c r="BQ14" s="369"/>
      <c r="BR14" s="350" t="s">
        <v>436</v>
      </c>
    </row>
    <row r="15" spans="1:70" s="106" customFormat="1" x14ac:dyDescent="0.25">
      <c r="A15" s="341" t="s">
        <v>2211</v>
      </c>
      <c r="B15" s="369"/>
      <c r="C15" s="709">
        <v>38167</v>
      </c>
      <c r="D15" s="369"/>
      <c r="E15" s="342">
        <v>8378.41</v>
      </c>
      <c r="F15" s="369"/>
      <c r="G15" s="343">
        <v>347.81729999999999</v>
      </c>
      <c r="H15" s="370"/>
      <c r="I15" s="344">
        <v>0.70109999999999995</v>
      </c>
      <c r="J15" s="344">
        <v>0.98870000000000002</v>
      </c>
      <c r="K15" s="344">
        <v>3.3389000000000002</v>
      </c>
      <c r="L15" s="344">
        <v>7.8635999999999999</v>
      </c>
      <c r="M15" s="344">
        <v>-5.0239000000000003</v>
      </c>
      <c r="N15" s="346">
        <v>-0.72460000000000002</v>
      </c>
      <c r="O15" s="344">
        <v>-0.89639999999999997</v>
      </c>
      <c r="P15" s="344">
        <v>14.220499999999999</v>
      </c>
      <c r="Q15" s="344">
        <v>14.6304</v>
      </c>
      <c r="R15" s="344">
        <v>13.9717</v>
      </c>
      <c r="S15" s="344">
        <v>1.1464000000000001</v>
      </c>
      <c r="T15" s="344">
        <v>9.5656999999999996</v>
      </c>
      <c r="U15" s="344">
        <v>-4.4287000000000001</v>
      </c>
      <c r="V15" s="344">
        <v>1.9619</v>
      </c>
      <c r="W15" s="344">
        <v>1.1464000000000001</v>
      </c>
      <c r="X15" s="344">
        <v>17.487500000000001</v>
      </c>
      <c r="Y15" s="370"/>
      <c r="Z15" s="342">
        <v>8</v>
      </c>
      <c r="AA15" s="342">
        <v>4</v>
      </c>
      <c r="AB15" s="342">
        <v>8</v>
      </c>
      <c r="AC15" s="342">
        <v>11</v>
      </c>
      <c r="AD15" s="342">
        <v>10</v>
      </c>
      <c r="AE15" s="342">
        <v>7</v>
      </c>
      <c r="AF15" s="342">
        <v>14</v>
      </c>
      <c r="AG15" s="342">
        <v>11</v>
      </c>
      <c r="AH15" s="342">
        <v>9</v>
      </c>
      <c r="AI15" s="342">
        <v>9</v>
      </c>
      <c r="AJ15" s="342">
        <v>7</v>
      </c>
      <c r="AK15" s="342">
        <v>11</v>
      </c>
      <c r="AL15" s="342">
        <v>10</v>
      </c>
      <c r="AM15" s="342">
        <v>7</v>
      </c>
      <c r="AN15" s="342">
        <v>7</v>
      </c>
      <c r="AO15" s="369"/>
      <c r="AP15" s="344">
        <v>13.62</v>
      </c>
      <c r="AQ15" s="344">
        <v>14.98</v>
      </c>
      <c r="AR15" s="344">
        <v>11.96</v>
      </c>
      <c r="AS15" s="344">
        <v>5.25</v>
      </c>
      <c r="AT15" s="344">
        <v>0.78</v>
      </c>
      <c r="AU15" s="347"/>
      <c r="AV15" s="342">
        <v>12</v>
      </c>
      <c r="AW15" s="342">
        <v>11</v>
      </c>
      <c r="AX15" s="342">
        <v>9</v>
      </c>
      <c r="AY15" s="342">
        <v>11</v>
      </c>
      <c r="AZ15" s="342">
        <v>10</v>
      </c>
      <c r="BA15" s="358"/>
      <c r="BB15" s="344">
        <v>15.003066857033099</v>
      </c>
      <c r="BC15" s="371">
        <v>0.98693927989585395</v>
      </c>
      <c r="BD15" s="371">
        <v>5.6474220146932798E-2</v>
      </c>
      <c r="BE15" s="371">
        <v>-0.25527503446118499</v>
      </c>
      <c r="BF15" s="370"/>
      <c r="BG15" s="344">
        <v>62.9499</v>
      </c>
      <c r="BH15" s="344">
        <v>25.387</v>
      </c>
      <c r="BI15" s="344">
        <v>8.2414299999999994</v>
      </c>
      <c r="BJ15" s="344">
        <v>3.4216700000000002</v>
      </c>
      <c r="BK15" s="369"/>
      <c r="BL15" s="368" t="s">
        <v>2212</v>
      </c>
      <c r="BM15" s="368" t="s">
        <v>2213</v>
      </c>
      <c r="BN15" s="368" t="s">
        <v>2214</v>
      </c>
      <c r="BO15" s="368" t="s">
        <v>2215</v>
      </c>
      <c r="BP15" s="368" t="s">
        <v>2216</v>
      </c>
      <c r="BQ15" s="369"/>
      <c r="BR15" s="350" t="s">
        <v>525</v>
      </c>
    </row>
    <row r="16" spans="1:70" s="106" customFormat="1" x14ac:dyDescent="0.25">
      <c r="A16" s="341" t="s">
        <v>2217</v>
      </c>
      <c r="B16" s="369"/>
      <c r="C16" s="709">
        <v>34366</v>
      </c>
      <c r="D16" s="369"/>
      <c r="E16" s="342">
        <v>7636.78</v>
      </c>
      <c r="F16" s="369"/>
      <c r="G16" s="343">
        <v>778.50400000000002</v>
      </c>
      <c r="H16" s="370"/>
      <c r="I16" s="344">
        <v>1.0123</v>
      </c>
      <c r="J16" s="344">
        <v>1.2707999999999999</v>
      </c>
      <c r="K16" s="344">
        <v>5.6063000000000001</v>
      </c>
      <c r="L16" s="344">
        <v>13.8245</v>
      </c>
      <c r="M16" s="344">
        <v>-8.3699999999999997E-2</v>
      </c>
      <c r="N16" s="346">
        <v>3.7170999999999998</v>
      </c>
      <c r="O16" s="344">
        <v>5.0795000000000003</v>
      </c>
      <c r="P16" s="344">
        <v>16.9954</v>
      </c>
      <c r="Q16" s="344">
        <v>15.1051</v>
      </c>
      <c r="R16" s="344">
        <v>14.032400000000001</v>
      </c>
      <c r="S16" s="344">
        <v>1.7199</v>
      </c>
      <c r="T16" s="344">
        <v>15.9634</v>
      </c>
      <c r="U16" s="344">
        <v>0.93430000000000002</v>
      </c>
      <c r="V16" s="344">
        <v>6.5755999999999997</v>
      </c>
      <c r="W16" s="344">
        <v>1.7199</v>
      </c>
      <c r="X16" s="344">
        <v>14.369</v>
      </c>
      <c r="Y16" s="370"/>
      <c r="Z16" s="342">
        <v>1</v>
      </c>
      <c r="AA16" s="342">
        <v>2</v>
      </c>
      <c r="AB16" s="342">
        <v>1</v>
      </c>
      <c r="AC16" s="342">
        <v>2</v>
      </c>
      <c r="AD16" s="342">
        <v>3</v>
      </c>
      <c r="AE16" s="342">
        <v>4</v>
      </c>
      <c r="AF16" s="342">
        <v>3</v>
      </c>
      <c r="AG16" s="342">
        <v>6</v>
      </c>
      <c r="AH16" s="342">
        <v>6</v>
      </c>
      <c r="AI16" s="342">
        <v>8</v>
      </c>
      <c r="AJ16" s="342">
        <v>1</v>
      </c>
      <c r="AK16" s="342">
        <v>2</v>
      </c>
      <c r="AL16" s="342">
        <v>3</v>
      </c>
      <c r="AM16" s="342">
        <v>3</v>
      </c>
      <c r="AN16" s="342">
        <v>1</v>
      </c>
      <c r="AO16" s="369"/>
      <c r="AP16" s="344">
        <v>14.75</v>
      </c>
      <c r="AQ16" s="344">
        <v>16.899999999999999</v>
      </c>
      <c r="AR16" s="344">
        <v>14.2</v>
      </c>
      <c r="AS16" s="344">
        <v>10.46</v>
      </c>
      <c r="AT16" s="344">
        <v>9.7899999999999991</v>
      </c>
      <c r="AU16" s="347"/>
      <c r="AV16" s="342">
        <v>8</v>
      </c>
      <c r="AW16" s="342">
        <v>7</v>
      </c>
      <c r="AX16" s="342">
        <v>4</v>
      </c>
      <c r="AY16" s="342">
        <v>3</v>
      </c>
      <c r="AZ16" s="342">
        <v>2</v>
      </c>
      <c r="BA16" s="358"/>
      <c r="BB16" s="344">
        <v>14.346135670509</v>
      </c>
      <c r="BC16" s="371">
        <v>0.99942944487612495</v>
      </c>
      <c r="BD16" s="371">
        <v>7.1783948125370506E-2</v>
      </c>
      <c r="BE16" s="371">
        <v>-8.6692693402315293E-2</v>
      </c>
      <c r="BF16" s="370"/>
      <c r="BG16" s="832">
        <v>62.5075</v>
      </c>
      <c r="BH16" s="832">
        <v>19.423400000000001</v>
      </c>
      <c r="BI16" s="832">
        <v>17.430099999999999</v>
      </c>
      <c r="BJ16" s="832">
        <v>0.63900000000000001</v>
      </c>
      <c r="BK16" s="369"/>
      <c r="BL16" s="834" t="s">
        <v>1176</v>
      </c>
      <c r="BM16" s="834" t="s">
        <v>2218</v>
      </c>
      <c r="BN16" s="834" t="s">
        <v>2219</v>
      </c>
      <c r="BO16" s="834" t="s">
        <v>449</v>
      </c>
      <c r="BP16" s="834" t="s">
        <v>2220</v>
      </c>
      <c r="BQ16" s="369"/>
      <c r="BR16" s="350" t="s">
        <v>518</v>
      </c>
    </row>
    <row r="17" spans="1:70" s="106" customFormat="1" x14ac:dyDescent="0.25">
      <c r="A17" s="341" t="s">
        <v>2221</v>
      </c>
      <c r="B17" s="369"/>
      <c r="C17" s="709">
        <v>39534</v>
      </c>
      <c r="D17" s="369"/>
      <c r="E17" s="342">
        <v>6603.13</v>
      </c>
      <c r="F17" s="369"/>
      <c r="G17" s="343">
        <v>134.8569</v>
      </c>
      <c r="H17" s="370"/>
      <c r="I17" s="344">
        <v>0.9819</v>
      </c>
      <c r="J17" s="344">
        <v>1.3935</v>
      </c>
      <c r="K17" s="344">
        <v>2.5453000000000001</v>
      </c>
      <c r="L17" s="344">
        <v>15.7614</v>
      </c>
      <c r="M17" s="344">
        <v>2.7279</v>
      </c>
      <c r="N17" s="346">
        <v>6.0498000000000003</v>
      </c>
      <c r="O17" s="344">
        <v>3.8448000000000002</v>
      </c>
      <c r="P17" s="344">
        <v>17.872599999999998</v>
      </c>
      <c r="Q17" s="344">
        <v>14.8659</v>
      </c>
      <c r="R17" s="344">
        <v>12.511900000000001</v>
      </c>
      <c r="S17" s="344">
        <v>1.5148999999999999</v>
      </c>
      <c r="T17" s="344">
        <v>18.371500000000001</v>
      </c>
      <c r="U17" s="344">
        <v>4.1763000000000003</v>
      </c>
      <c r="V17" s="344">
        <v>11.3195</v>
      </c>
      <c r="W17" s="344">
        <v>1.5148999999999999</v>
      </c>
      <c r="X17" s="344">
        <v>15.297599999999999</v>
      </c>
      <c r="Y17" s="370"/>
      <c r="Z17" s="342">
        <v>2</v>
      </c>
      <c r="AA17" s="342">
        <v>1</v>
      </c>
      <c r="AB17" s="342">
        <v>11</v>
      </c>
      <c r="AC17" s="342">
        <v>1</v>
      </c>
      <c r="AD17" s="342">
        <v>1</v>
      </c>
      <c r="AE17" s="342">
        <v>2</v>
      </c>
      <c r="AF17" s="342">
        <v>5</v>
      </c>
      <c r="AG17" s="342">
        <v>3</v>
      </c>
      <c r="AH17" s="342">
        <v>7</v>
      </c>
      <c r="AI17" s="342">
        <v>12</v>
      </c>
      <c r="AJ17" s="342">
        <v>2</v>
      </c>
      <c r="AK17" s="342">
        <v>1</v>
      </c>
      <c r="AL17" s="342">
        <v>1</v>
      </c>
      <c r="AM17" s="342">
        <v>1</v>
      </c>
      <c r="AN17" s="342">
        <v>2</v>
      </c>
      <c r="AO17" s="369"/>
      <c r="AP17" s="344">
        <v>13.99</v>
      </c>
      <c r="AQ17" s="344">
        <v>17.64</v>
      </c>
      <c r="AR17" s="344">
        <v>14.86</v>
      </c>
      <c r="AS17" s="344">
        <v>9.74</v>
      </c>
      <c r="AT17" s="344">
        <v>16</v>
      </c>
      <c r="AU17" s="347"/>
      <c r="AV17" s="342">
        <v>10</v>
      </c>
      <c r="AW17" s="342">
        <v>5</v>
      </c>
      <c r="AX17" s="342">
        <v>2</v>
      </c>
      <c r="AY17" s="342">
        <v>5</v>
      </c>
      <c r="AZ17" s="342">
        <v>1</v>
      </c>
      <c r="BA17" s="358"/>
      <c r="BB17" s="344">
        <v>17.064829803815499</v>
      </c>
      <c r="BC17" s="371">
        <v>1.119655155387</v>
      </c>
      <c r="BD17" s="371">
        <v>6.4347522944459806E-2</v>
      </c>
      <c r="BE17" s="371">
        <v>-0.15274585975727401</v>
      </c>
      <c r="BF17" s="370"/>
      <c r="BG17" s="832">
        <v>47.753599999999999</v>
      </c>
      <c r="BH17" s="832">
        <v>17.490100000000002</v>
      </c>
      <c r="BI17" s="832">
        <v>29.9297</v>
      </c>
      <c r="BJ17" s="832">
        <v>4.8266</v>
      </c>
      <c r="BK17" s="369"/>
      <c r="BL17" s="834" t="s">
        <v>2222</v>
      </c>
      <c r="BM17" s="834" t="s">
        <v>2223</v>
      </c>
      <c r="BN17" s="834" t="s">
        <v>2224</v>
      </c>
      <c r="BO17" s="834" t="s">
        <v>2225</v>
      </c>
      <c r="BP17" s="834" t="s">
        <v>2226</v>
      </c>
      <c r="BQ17" s="369"/>
      <c r="BR17" s="350" t="s">
        <v>476</v>
      </c>
    </row>
    <row r="18" spans="1:70" s="106" customFormat="1" ht="11" x14ac:dyDescent="0.3">
      <c r="A18" s="835" t="s">
        <v>2227</v>
      </c>
      <c r="B18" s="836"/>
      <c r="C18" s="837">
        <v>38560</v>
      </c>
      <c r="D18" s="836"/>
      <c r="E18" s="838">
        <v>5331.37</v>
      </c>
      <c r="F18" s="836"/>
      <c r="G18" s="839">
        <v>153.35300000000001</v>
      </c>
      <c r="H18" s="841"/>
      <c r="I18" s="840">
        <v>0.8649</v>
      </c>
      <c r="J18" s="840">
        <v>1.0597000000000001</v>
      </c>
      <c r="K18" s="840">
        <v>4.5407999999999999</v>
      </c>
      <c r="L18" s="840">
        <v>10.824199999999999</v>
      </c>
      <c r="M18" s="840">
        <v>-3.1985000000000001</v>
      </c>
      <c r="N18" s="842">
        <v>1.5119</v>
      </c>
      <c r="O18" s="840">
        <v>2.0716999999999999</v>
      </c>
      <c r="P18" s="840">
        <v>16.619599999999998</v>
      </c>
      <c r="Q18" s="840">
        <v>15.1233</v>
      </c>
      <c r="R18" s="840">
        <v>15.6831</v>
      </c>
      <c r="S18" s="840">
        <v>1.0609999999999999</v>
      </c>
      <c r="T18" s="840">
        <v>12.525399999999999</v>
      </c>
      <c r="U18" s="840">
        <v>-2.2812000000000001</v>
      </c>
      <c r="V18" s="840">
        <v>2.4573</v>
      </c>
      <c r="W18" s="840">
        <v>1.0609999999999999</v>
      </c>
      <c r="X18" s="840">
        <v>13.9224</v>
      </c>
      <c r="Y18" s="841"/>
      <c r="Z18" s="838">
        <v>4</v>
      </c>
      <c r="AA18" s="838">
        <v>3</v>
      </c>
      <c r="AB18" s="838">
        <v>3</v>
      </c>
      <c r="AC18" s="838">
        <v>5</v>
      </c>
      <c r="AD18" s="838">
        <v>6</v>
      </c>
      <c r="AE18" s="838">
        <v>6</v>
      </c>
      <c r="AF18" s="838">
        <v>8</v>
      </c>
      <c r="AG18" s="838">
        <v>7</v>
      </c>
      <c r="AH18" s="838">
        <v>5</v>
      </c>
      <c r="AI18" s="838">
        <v>2</v>
      </c>
      <c r="AJ18" s="838">
        <v>9</v>
      </c>
      <c r="AK18" s="838">
        <v>5</v>
      </c>
      <c r="AL18" s="838">
        <v>6</v>
      </c>
      <c r="AM18" s="838">
        <v>6</v>
      </c>
      <c r="AN18" s="838">
        <v>9</v>
      </c>
      <c r="AO18" s="836"/>
      <c r="AP18" s="840">
        <v>15.91</v>
      </c>
      <c r="AQ18" s="840">
        <v>16.850000000000001</v>
      </c>
      <c r="AR18" s="840">
        <v>13.85</v>
      </c>
      <c r="AS18" s="840">
        <v>8.18</v>
      </c>
      <c r="AT18" s="840">
        <v>4.03</v>
      </c>
      <c r="AU18" s="843"/>
      <c r="AV18" s="838">
        <v>5</v>
      </c>
      <c r="AW18" s="838">
        <v>8</v>
      </c>
      <c r="AX18" s="838">
        <v>5</v>
      </c>
      <c r="AY18" s="838">
        <v>6</v>
      </c>
      <c r="AZ18" s="838">
        <v>6</v>
      </c>
      <c r="BA18" s="845"/>
      <c r="BB18" s="840">
        <v>14.844585412922299</v>
      </c>
      <c r="BC18" s="846">
        <v>1.00425173823806</v>
      </c>
      <c r="BD18" s="846">
        <v>6.8116162974948199E-2</v>
      </c>
      <c r="BE18" s="846">
        <v>-0.110745989249183</v>
      </c>
      <c r="BF18" s="841"/>
      <c r="BG18" s="840">
        <v>52.520699999999998</v>
      </c>
      <c r="BH18" s="840">
        <v>30.5627</v>
      </c>
      <c r="BI18" s="840">
        <v>14.6166</v>
      </c>
      <c r="BJ18" s="840">
        <v>2.2999999999999998</v>
      </c>
      <c r="BK18" s="836"/>
      <c r="BL18" s="849" t="s">
        <v>2228</v>
      </c>
      <c r="BM18" s="849" t="s">
        <v>2229</v>
      </c>
      <c r="BN18" s="849" t="s">
        <v>2230</v>
      </c>
      <c r="BO18" s="849" t="s">
        <v>2231</v>
      </c>
      <c r="BP18" s="849" t="s">
        <v>2232</v>
      </c>
      <c r="BQ18" s="836"/>
      <c r="BR18" s="850" t="s">
        <v>476</v>
      </c>
    </row>
    <row r="19" spans="1:70" s="106" customFormat="1" x14ac:dyDescent="0.25">
      <c r="A19" s="341" t="s">
        <v>2233</v>
      </c>
      <c r="B19" s="369"/>
      <c r="C19" s="709">
        <v>35318</v>
      </c>
      <c r="D19" s="369"/>
      <c r="E19" s="342">
        <v>2055.89</v>
      </c>
      <c r="F19" s="369"/>
      <c r="G19" s="343">
        <v>703.98500000000001</v>
      </c>
      <c r="H19" s="370"/>
      <c r="I19" s="344">
        <v>0.54959999999999998</v>
      </c>
      <c r="J19" s="344">
        <v>0.2054</v>
      </c>
      <c r="K19" s="344">
        <v>2.6076999999999999</v>
      </c>
      <c r="L19" s="344">
        <v>6.7095000000000002</v>
      </c>
      <c r="M19" s="344">
        <v>-6.0972</v>
      </c>
      <c r="N19" s="346">
        <v>-3.1724000000000001</v>
      </c>
      <c r="O19" s="344">
        <v>-1.825</v>
      </c>
      <c r="P19" s="344">
        <v>12.655200000000001</v>
      </c>
      <c r="Q19" s="344">
        <v>14.6501</v>
      </c>
      <c r="R19" s="344">
        <v>13.9025</v>
      </c>
      <c r="S19" s="344">
        <v>0.74429999999999996</v>
      </c>
      <c r="T19" s="344">
        <v>8.9101999999999997</v>
      </c>
      <c r="U19" s="344">
        <v>-5.2206000000000001</v>
      </c>
      <c r="V19" s="344">
        <v>0.35659999999999997</v>
      </c>
      <c r="W19" s="344">
        <v>0.74429999999999996</v>
      </c>
      <c r="X19" s="344">
        <v>15.775</v>
      </c>
      <c r="Y19" s="370"/>
      <c r="Z19" s="342">
        <v>12</v>
      </c>
      <c r="AA19" s="342">
        <v>11</v>
      </c>
      <c r="AB19" s="342">
        <v>10</v>
      </c>
      <c r="AC19" s="342">
        <v>13</v>
      </c>
      <c r="AD19" s="342">
        <v>11</v>
      </c>
      <c r="AE19" s="342">
        <v>13</v>
      </c>
      <c r="AF19" s="342">
        <v>15</v>
      </c>
      <c r="AG19" s="342">
        <v>13</v>
      </c>
      <c r="AH19" s="342">
        <v>8</v>
      </c>
      <c r="AI19" s="342">
        <v>10</v>
      </c>
      <c r="AJ19" s="342">
        <v>13</v>
      </c>
      <c r="AK19" s="342">
        <v>13</v>
      </c>
      <c r="AL19" s="342">
        <v>11</v>
      </c>
      <c r="AM19" s="342">
        <v>11</v>
      </c>
      <c r="AN19" s="342">
        <v>13</v>
      </c>
      <c r="AO19" s="369"/>
      <c r="AP19" s="344">
        <v>14.58</v>
      </c>
      <c r="AQ19" s="344">
        <v>16.600000000000001</v>
      </c>
      <c r="AR19" s="344">
        <v>10.91</v>
      </c>
      <c r="AS19" s="344">
        <v>3.7</v>
      </c>
      <c r="AT19" s="344">
        <v>-1.63</v>
      </c>
      <c r="AU19" s="347"/>
      <c r="AV19" s="342">
        <v>9</v>
      </c>
      <c r="AW19" s="342">
        <v>9</v>
      </c>
      <c r="AX19" s="342">
        <v>12</v>
      </c>
      <c r="AY19" s="342">
        <v>13</v>
      </c>
      <c r="AZ19" s="342">
        <v>12</v>
      </c>
      <c r="BA19" s="358"/>
      <c r="BB19" s="344">
        <v>13.538745526544499</v>
      </c>
      <c r="BC19" s="371">
        <v>0.91722095366853296</v>
      </c>
      <c r="BD19" s="371">
        <v>5.1035163830687201E-2</v>
      </c>
      <c r="BE19" s="371">
        <v>-0.260650647288446</v>
      </c>
      <c r="BF19" s="370"/>
      <c r="BG19" s="832">
        <v>62.765300000000003</v>
      </c>
      <c r="BH19" s="832">
        <v>8.9041999999999994</v>
      </c>
      <c r="BI19" s="832">
        <v>23.061299999999999</v>
      </c>
      <c r="BJ19" s="832">
        <v>5.2691999999999997</v>
      </c>
      <c r="BK19" s="369"/>
      <c r="BL19" s="834" t="s">
        <v>2234</v>
      </c>
      <c r="BM19" s="834" t="s">
        <v>2235</v>
      </c>
      <c r="BN19" s="834" t="s">
        <v>2236</v>
      </c>
      <c r="BO19" s="834" t="s">
        <v>2237</v>
      </c>
      <c r="BP19" s="834" t="s">
        <v>2238</v>
      </c>
      <c r="BQ19" s="369"/>
      <c r="BR19" s="350" t="s">
        <v>518</v>
      </c>
    </row>
    <row r="20" spans="1:70" s="106" customFormat="1" x14ac:dyDescent="0.25">
      <c r="A20" s="341" t="s">
        <v>2239</v>
      </c>
      <c r="B20" s="369"/>
      <c r="C20" s="709">
        <v>44175</v>
      </c>
      <c r="D20" s="369"/>
      <c r="E20" s="864">
        <v>5237</v>
      </c>
      <c r="F20" s="369"/>
      <c r="G20" s="343">
        <v>23.518999999999998</v>
      </c>
      <c r="H20" s="370"/>
      <c r="I20" s="344" t="s">
        <v>430</v>
      </c>
      <c r="J20" s="344">
        <v>7.6600000000000001E-2</v>
      </c>
      <c r="K20" s="344">
        <v>1.3619000000000001</v>
      </c>
      <c r="L20" s="344">
        <v>8.7232000000000003</v>
      </c>
      <c r="M20" s="344">
        <v>0.99629999999999996</v>
      </c>
      <c r="N20" s="346">
        <v>9.3462999999999994</v>
      </c>
      <c r="O20" s="344">
        <v>9.2299000000000007</v>
      </c>
      <c r="P20" s="344">
        <v>17.613800000000001</v>
      </c>
      <c r="Q20" s="344">
        <v>13.3307</v>
      </c>
      <c r="R20" s="344" t="s">
        <v>430</v>
      </c>
      <c r="S20" s="344">
        <v>0.33700000000000002</v>
      </c>
      <c r="T20" s="344">
        <v>9.2789000000000001</v>
      </c>
      <c r="U20" s="344">
        <v>2.0568</v>
      </c>
      <c r="V20" s="344">
        <v>6.9287999999999998</v>
      </c>
      <c r="W20" s="344">
        <v>0.33700000000000002</v>
      </c>
      <c r="X20" s="344">
        <v>16.6313</v>
      </c>
      <c r="Y20" s="370"/>
      <c r="Z20" s="342" t="s">
        <v>430</v>
      </c>
      <c r="AA20" s="342">
        <v>14</v>
      </c>
      <c r="AB20" s="342">
        <v>14</v>
      </c>
      <c r="AC20" s="342">
        <v>9</v>
      </c>
      <c r="AD20" s="342">
        <v>2</v>
      </c>
      <c r="AE20" s="342">
        <v>1</v>
      </c>
      <c r="AF20" s="342">
        <v>1</v>
      </c>
      <c r="AG20" s="342">
        <v>4</v>
      </c>
      <c r="AH20" s="342">
        <v>12</v>
      </c>
      <c r="AI20" s="342" t="s">
        <v>430</v>
      </c>
      <c r="AJ20" s="342">
        <v>15</v>
      </c>
      <c r="AK20" s="342">
        <v>12</v>
      </c>
      <c r="AL20" s="342">
        <v>2</v>
      </c>
      <c r="AM20" s="342">
        <v>2</v>
      </c>
      <c r="AN20" s="342">
        <v>15</v>
      </c>
      <c r="AO20" s="369"/>
      <c r="AP20" s="344" t="s">
        <v>430</v>
      </c>
      <c r="AQ20" s="344" t="s">
        <v>430</v>
      </c>
      <c r="AR20" s="344">
        <v>14.84</v>
      </c>
      <c r="AS20" s="344">
        <v>12.43</v>
      </c>
      <c r="AT20" s="344">
        <v>9.18</v>
      </c>
      <c r="AU20" s="347"/>
      <c r="AV20" s="342" t="s">
        <v>430</v>
      </c>
      <c r="AW20" s="342" t="s">
        <v>430</v>
      </c>
      <c r="AX20" s="342">
        <v>3</v>
      </c>
      <c r="AY20" s="342">
        <v>1</v>
      </c>
      <c r="AZ20" s="342">
        <v>3</v>
      </c>
      <c r="BA20" s="358"/>
      <c r="BB20" s="344">
        <v>10.7082788746521</v>
      </c>
      <c r="BC20" s="371">
        <v>0.64925690135033598</v>
      </c>
      <c r="BD20" s="371">
        <v>9.3850298053182402E-2</v>
      </c>
      <c r="BE20" s="371">
        <v>0.32510552605070397</v>
      </c>
      <c r="BF20" s="370"/>
      <c r="BG20" s="832">
        <v>54.937100000000001</v>
      </c>
      <c r="BH20" s="832">
        <v>8.7560199999999995</v>
      </c>
      <c r="BI20" s="832">
        <v>7.0791500000000003</v>
      </c>
      <c r="BJ20" s="832">
        <v>29.227730000000001</v>
      </c>
      <c r="BK20" s="369"/>
      <c r="BL20" s="834" t="s">
        <v>604</v>
      </c>
      <c r="BM20" s="834" t="s">
        <v>2240</v>
      </c>
      <c r="BN20" s="834" t="s">
        <v>2241</v>
      </c>
      <c r="BO20" s="834" t="s">
        <v>2242</v>
      </c>
      <c r="BP20" s="834" t="s">
        <v>2243</v>
      </c>
      <c r="BQ20" s="369"/>
      <c r="BR20" s="350" t="s">
        <v>436</v>
      </c>
    </row>
    <row r="21" spans="1:70" s="106" customFormat="1" x14ac:dyDescent="0.25">
      <c r="A21" s="341" t="s">
        <v>2244</v>
      </c>
      <c r="B21" s="369"/>
      <c r="C21" s="709">
        <v>44461</v>
      </c>
      <c r="D21" s="369"/>
      <c r="E21" s="342">
        <v>1670.37</v>
      </c>
      <c r="F21" s="369"/>
      <c r="G21" s="343">
        <v>19.440000000000001</v>
      </c>
      <c r="H21" s="370"/>
      <c r="I21" s="344">
        <v>0.67320000000000002</v>
      </c>
      <c r="J21" s="344">
        <v>0.98699999999999999</v>
      </c>
      <c r="K21" s="344">
        <v>3.8462000000000001</v>
      </c>
      <c r="L21" s="344">
        <v>11.8527</v>
      </c>
      <c r="M21" s="344">
        <v>-0.6643</v>
      </c>
      <c r="N21" s="346">
        <v>4.8544</v>
      </c>
      <c r="O21" s="344">
        <v>5.2770000000000001</v>
      </c>
      <c r="P21" s="344">
        <v>18.386600000000001</v>
      </c>
      <c r="Q21" s="344" t="s">
        <v>430</v>
      </c>
      <c r="R21" s="344" t="s">
        <v>430</v>
      </c>
      <c r="S21" s="344">
        <v>0.98699999999999999</v>
      </c>
      <c r="T21" s="344">
        <v>13.2867</v>
      </c>
      <c r="U21" s="344">
        <v>0.67320000000000002</v>
      </c>
      <c r="V21" s="344">
        <v>5.7096</v>
      </c>
      <c r="W21" s="344">
        <v>0.98699999999999999</v>
      </c>
      <c r="X21" s="344">
        <v>14.9267</v>
      </c>
      <c r="Y21" s="370"/>
      <c r="Z21" s="342">
        <v>9</v>
      </c>
      <c r="AA21" s="342">
        <v>5</v>
      </c>
      <c r="AB21" s="342">
        <v>4</v>
      </c>
      <c r="AC21" s="342">
        <v>4</v>
      </c>
      <c r="AD21" s="342">
        <v>4</v>
      </c>
      <c r="AE21" s="342">
        <v>3</v>
      </c>
      <c r="AF21" s="342">
        <v>2</v>
      </c>
      <c r="AG21" s="342">
        <v>2</v>
      </c>
      <c r="AH21" s="342" t="s">
        <v>430</v>
      </c>
      <c r="AI21" s="342" t="s">
        <v>430</v>
      </c>
      <c r="AJ21" s="342">
        <v>10</v>
      </c>
      <c r="AK21" s="342">
        <v>4</v>
      </c>
      <c r="AL21" s="342">
        <v>4</v>
      </c>
      <c r="AM21" s="342">
        <v>4</v>
      </c>
      <c r="AN21" s="342">
        <v>10</v>
      </c>
      <c r="AO21" s="369"/>
      <c r="AP21" s="344" t="s">
        <v>430</v>
      </c>
      <c r="AQ21" s="344" t="s">
        <v>430</v>
      </c>
      <c r="AR21" s="344" t="s">
        <v>430</v>
      </c>
      <c r="AS21" s="344">
        <v>10.58</v>
      </c>
      <c r="AT21" s="344">
        <v>8.15</v>
      </c>
      <c r="AU21" s="347"/>
      <c r="AV21" s="342" t="s">
        <v>430</v>
      </c>
      <c r="AW21" s="342" t="s">
        <v>430</v>
      </c>
      <c r="AX21" s="342" t="s">
        <v>430</v>
      </c>
      <c r="AY21" s="342">
        <v>2</v>
      </c>
      <c r="AZ21" s="342">
        <v>4</v>
      </c>
      <c r="BA21" s="358"/>
      <c r="BB21" s="344">
        <v>14.375718498866499</v>
      </c>
      <c r="BC21" s="371">
        <v>0.96265929773945602</v>
      </c>
      <c r="BD21" s="371">
        <v>7.8621736305124604E-2</v>
      </c>
      <c r="BE21" s="371">
        <v>5.4806853094006701E-2</v>
      </c>
      <c r="BF21" s="370"/>
      <c r="BG21" s="832">
        <v>56.901899999999998</v>
      </c>
      <c r="BH21" s="832">
        <v>19.765999999999998</v>
      </c>
      <c r="BI21" s="832">
        <v>18.578700000000001</v>
      </c>
      <c r="BJ21" s="832">
        <v>4.7534000000000001</v>
      </c>
      <c r="BK21" s="369"/>
      <c r="BL21" s="834" t="s">
        <v>2245</v>
      </c>
      <c r="BM21" s="834" t="s">
        <v>2246</v>
      </c>
      <c r="BN21" s="834" t="s">
        <v>2247</v>
      </c>
      <c r="BO21" s="834" t="s">
        <v>2248</v>
      </c>
      <c r="BP21" s="834" t="s">
        <v>2249</v>
      </c>
      <c r="BQ21" s="369"/>
      <c r="BR21" s="350" t="s">
        <v>436</v>
      </c>
    </row>
    <row r="22" spans="1:70" s="106" customFormat="1" x14ac:dyDescent="0.25">
      <c r="A22" s="341" t="s">
        <v>2250</v>
      </c>
      <c r="B22" s="369"/>
      <c r="C22" s="709">
        <v>36486</v>
      </c>
      <c r="D22" s="369"/>
      <c r="E22" s="342">
        <v>1303.81</v>
      </c>
      <c r="F22" s="369"/>
      <c r="G22" s="343">
        <v>213.44300000000001</v>
      </c>
      <c r="H22" s="370"/>
      <c r="I22" s="344">
        <v>0.87949999999999995</v>
      </c>
      <c r="J22" s="344">
        <v>0.1477</v>
      </c>
      <c r="K22" s="344">
        <v>3.8283999999999998</v>
      </c>
      <c r="L22" s="344">
        <v>7.266</v>
      </c>
      <c r="M22" s="344">
        <v>-7.2333999999999996</v>
      </c>
      <c r="N22" s="346">
        <v>-4.0191999999999997</v>
      </c>
      <c r="O22" s="344">
        <v>0.21229999999999999</v>
      </c>
      <c r="P22" s="344">
        <v>8.6181000000000001</v>
      </c>
      <c r="Q22" s="344">
        <v>10.0877</v>
      </c>
      <c r="R22" s="344">
        <v>10.5938</v>
      </c>
      <c r="S22" s="344">
        <v>1.1554</v>
      </c>
      <c r="T22" s="344">
        <v>9.8210999999999995</v>
      </c>
      <c r="U22" s="344">
        <v>-6.4882999999999997</v>
      </c>
      <c r="V22" s="344">
        <v>-1.7862</v>
      </c>
      <c r="W22" s="344">
        <v>1.1554</v>
      </c>
      <c r="X22" s="344">
        <v>15.1479</v>
      </c>
      <c r="Y22" s="370"/>
      <c r="Z22" s="342">
        <v>3</v>
      </c>
      <c r="AA22" s="342">
        <v>12</v>
      </c>
      <c r="AB22" s="342">
        <v>5</v>
      </c>
      <c r="AC22" s="342">
        <v>12</v>
      </c>
      <c r="AD22" s="342">
        <v>14</v>
      </c>
      <c r="AE22" s="342">
        <v>14</v>
      </c>
      <c r="AF22" s="342">
        <v>11</v>
      </c>
      <c r="AG22" s="342">
        <v>15</v>
      </c>
      <c r="AH22" s="342">
        <v>14</v>
      </c>
      <c r="AI22" s="342">
        <v>13</v>
      </c>
      <c r="AJ22" s="342">
        <v>6</v>
      </c>
      <c r="AK22" s="342">
        <v>10</v>
      </c>
      <c r="AL22" s="342">
        <v>14</v>
      </c>
      <c r="AM22" s="342">
        <v>15</v>
      </c>
      <c r="AN22" s="342">
        <v>6</v>
      </c>
      <c r="AO22" s="369"/>
      <c r="AP22" s="344">
        <v>10.44</v>
      </c>
      <c r="AQ22" s="344">
        <v>11.12</v>
      </c>
      <c r="AR22" s="344">
        <v>7.36</v>
      </c>
      <c r="AS22" s="344">
        <v>2.92</v>
      </c>
      <c r="AT22" s="344">
        <v>-3.83</v>
      </c>
      <c r="AU22" s="347"/>
      <c r="AV22" s="342">
        <v>13</v>
      </c>
      <c r="AW22" s="342">
        <v>13</v>
      </c>
      <c r="AX22" s="342">
        <v>14</v>
      </c>
      <c r="AY22" s="342">
        <v>15</v>
      </c>
      <c r="AZ22" s="342">
        <v>15</v>
      </c>
      <c r="BA22" s="358"/>
      <c r="BB22" s="344">
        <v>13.170711039483299</v>
      </c>
      <c r="BC22" s="371">
        <v>0.88632703601861795</v>
      </c>
      <c r="BD22" s="371">
        <v>3.0569677470040201E-2</v>
      </c>
      <c r="BE22" s="371">
        <v>-0.58753794189353803</v>
      </c>
      <c r="BF22" s="370"/>
      <c r="BG22" s="832">
        <v>62.8673</v>
      </c>
      <c r="BH22" s="832">
        <v>10.562200000000001</v>
      </c>
      <c r="BI22" s="832">
        <v>21.996300000000002</v>
      </c>
      <c r="BJ22" s="832">
        <v>4.5742000000000003</v>
      </c>
      <c r="BK22" s="369"/>
      <c r="BL22" s="834" t="s">
        <v>2251</v>
      </c>
      <c r="BM22" s="834" t="s">
        <v>2218</v>
      </c>
      <c r="BN22" s="834" t="s">
        <v>2252</v>
      </c>
      <c r="BO22" s="834" t="s">
        <v>2253</v>
      </c>
      <c r="BP22" s="834" t="s">
        <v>2254</v>
      </c>
      <c r="BQ22" s="369"/>
      <c r="BR22" s="350" t="s">
        <v>554</v>
      </c>
    </row>
    <row r="23" spans="1:70" x14ac:dyDescent="0.25">
      <c r="A23" s="36" t="s">
        <v>93</v>
      </c>
      <c r="B23" s="43"/>
      <c r="C23" s="710"/>
      <c r="D23" s="43"/>
      <c r="E23" s="51"/>
      <c r="F23" s="43"/>
      <c r="G23" s="55"/>
      <c r="H23" s="66"/>
      <c r="I23" s="59">
        <v>0.75490000000000002</v>
      </c>
      <c r="J23" s="59">
        <v>0.57079999999999997</v>
      </c>
      <c r="K23" s="59">
        <v>3.2490999999999999</v>
      </c>
      <c r="L23" s="59">
        <v>9.6317000000000004</v>
      </c>
      <c r="M23" s="59">
        <v>-3.5958999999999999</v>
      </c>
      <c r="N23" s="70">
        <v>0.40200000000000002</v>
      </c>
      <c r="O23" s="59">
        <v>2.3622000000000001</v>
      </c>
      <c r="P23" s="59">
        <v>15.3972</v>
      </c>
      <c r="Q23" s="59">
        <v>14.587999999999999</v>
      </c>
      <c r="R23" s="59">
        <v>14.231</v>
      </c>
      <c r="S23" s="59">
        <v>1.0343</v>
      </c>
      <c r="T23" s="59">
        <v>11.5159</v>
      </c>
      <c r="U23" s="59">
        <v>-2.6406000000000001</v>
      </c>
      <c r="V23" s="59">
        <v>2.7141000000000002</v>
      </c>
      <c r="W23" s="59">
        <v>1.0343</v>
      </c>
      <c r="X23" s="59">
        <v>15.8301</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14.9069230769231</v>
      </c>
      <c r="AQ23" s="59">
        <v>16.5638461538462</v>
      </c>
      <c r="AR23" s="59">
        <v>12.6478571428571</v>
      </c>
      <c r="AS23" s="59">
        <v>7.1966666666666699</v>
      </c>
      <c r="AT23" s="59">
        <v>2.9740000000000002</v>
      </c>
      <c r="AU23" s="78"/>
      <c r="AV23" s="51">
        <v>13</v>
      </c>
      <c r="AW23" s="51">
        <v>13</v>
      </c>
      <c r="AX23" s="51">
        <v>14</v>
      </c>
      <c r="AY23" s="51">
        <v>15</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1.0123</v>
      </c>
      <c r="J24" s="60">
        <v>1.3935</v>
      </c>
      <c r="K24" s="60">
        <v>5.6063000000000001</v>
      </c>
      <c r="L24" s="60">
        <v>15.7614</v>
      </c>
      <c r="M24" s="60">
        <v>2.7279</v>
      </c>
      <c r="N24" s="71">
        <v>9.3462999999999994</v>
      </c>
      <c r="O24" s="60">
        <v>9.2299000000000007</v>
      </c>
      <c r="P24" s="60">
        <v>19.497199999999999</v>
      </c>
      <c r="Q24" s="60">
        <v>17.4665</v>
      </c>
      <c r="R24" s="60">
        <v>15.7469</v>
      </c>
      <c r="S24" s="60">
        <v>1.7199</v>
      </c>
      <c r="T24" s="60">
        <v>18.371500000000001</v>
      </c>
      <c r="U24" s="60">
        <v>4.1763000000000003</v>
      </c>
      <c r="V24" s="60">
        <v>11.3195</v>
      </c>
      <c r="W24" s="60">
        <v>1.7199</v>
      </c>
      <c r="X24" s="60">
        <v>19.1599</v>
      </c>
      <c r="Y24" s="67"/>
      <c r="Z24" s="52"/>
      <c r="AA24" s="52"/>
      <c r="AB24" s="52"/>
      <c r="AC24" s="52"/>
      <c r="AD24" s="52"/>
      <c r="AE24" s="52"/>
      <c r="AF24" s="52"/>
      <c r="AG24" s="52"/>
      <c r="AH24" s="52"/>
      <c r="AI24" s="52"/>
      <c r="AJ24" s="52"/>
      <c r="AK24" s="52"/>
      <c r="AL24" s="52"/>
      <c r="AM24" s="52"/>
      <c r="AN24" s="52"/>
      <c r="AO24" s="44"/>
      <c r="AP24" s="60">
        <v>17.05</v>
      </c>
      <c r="AQ24" s="60">
        <v>19.32</v>
      </c>
      <c r="AR24" s="60">
        <v>15.98</v>
      </c>
      <c r="AS24" s="60">
        <v>12.43</v>
      </c>
      <c r="AT24" s="60">
        <v>16</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0.51990000000000003</v>
      </c>
      <c r="J25" s="60">
        <v>8.2000000000000007E-3</v>
      </c>
      <c r="K25" s="60">
        <v>1.2453000000000001</v>
      </c>
      <c r="L25" s="60">
        <v>5.3014000000000001</v>
      </c>
      <c r="M25" s="60">
        <v>-7.4036999999999997</v>
      </c>
      <c r="N25" s="71">
        <v>-4.0971000000000002</v>
      </c>
      <c r="O25" s="60">
        <v>-1.825</v>
      </c>
      <c r="P25" s="60">
        <v>8.6181000000000001</v>
      </c>
      <c r="Q25" s="60">
        <v>10.0877</v>
      </c>
      <c r="R25" s="60">
        <v>10.5938</v>
      </c>
      <c r="S25" s="60">
        <v>0.33700000000000002</v>
      </c>
      <c r="T25" s="60">
        <v>6.3757000000000001</v>
      </c>
      <c r="U25" s="60">
        <v>-6.9505999999999997</v>
      </c>
      <c r="V25" s="60">
        <v>-1.7862</v>
      </c>
      <c r="W25" s="60">
        <v>0.33700000000000002</v>
      </c>
      <c r="X25" s="60">
        <v>13.9224</v>
      </c>
      <c r="Y25" s="67"/>
      <c r="Z25" s="52"/>
      <c r="AA25" s="52"/>
      <c r="AB25" s="52"/>
      <c r="AC25" s="52"/>
      <c r="AD25" s="52"/>
      <c r="AE25" s="52"/>
      <c r="AF25" s="52"/>
      <c r="AG25" s="52"/>
      <c r="AH25" s="52"/>
      <c r="AI25" s="52"/>
      <c r="AJ25" s="52"/>
      <c r="AK25" s="52"/>
      <c r="AL25" s="52"/>
      <c r="AM25" s="52"/>
      <c r="AN25" s="52"/>
      <c r="AO25" s="44"/>
      <c r="AP25" s="60">
        <v>10.44</v>
      </c>
      <c r="AQ25" s="60">
        <v>11.12</v>
      </c>
      <c r="AR25" s="60">
        <v>7.36</v>
      </c>
      <c r="AS25" s="60">
        <v>2.92</v>
      </c>
      <c r="AT25" s="60">
        <v>-3.83</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0.74109999999999998</v>
      </c>
      <c r="J26" s="61">
        <v>0.3987</v>
      </c>
      <c r="K26" s="61">
        <v>3.3389000000000002</v>
      </c>
      <c r="L26" s="61">
        <v>9.3119999999999994</v>
      </c>
      <c r="M26" s="61">
        <v>-4.4260000000000002</v>
      </c>
      <c r="N26" s="72">
        <v>-1.0933999999999999</v>
      </c>
      <c r="O26" s="61">
        <v>2.0716999999999999</v>
      </c>
      <c r="P26" s="61">
        <v>15.879</v>
      </c>
      <c r="Q26" s="61">
        <v>14.757999999999999</v>
      </c>
      <c r="R26" s="61">
        <v>14.407500000000001</v>
      </c>
      <c r="S26" s="61">
        <v>1.103</v>
      </c>
      <c r="T26" s="61">
        <v>11.298</v>
      </c>
      <c r="U26" s="61">
        <v>-3.4510000000000001</v>
      </c>
      <c r="V26" s="61">
        <v>1.4401999999999999</v>
      </c>
      <c r="W26" s="61">
        <v>1.103</v>
      </c>
      <c r="X26" s="61">
        <v>15.775</v>
      </c>
      <c r="Y26" s="68"/>
      <c r="Z26" s="53"/>
      <c r="AA26" s="53"/>
      <c r="AB26" s="53"/>
      <c r="AC26" s="53"/>
      <c r="AD26" s="53"/>
      <c r="AE26" s="53"/>
      <c r="AF26" s="53"/>
      <c r="AG26" s="53"/>
      <c r="AH26" s="53"/>
      <c r="AI26" s="53"/>
      <c r="AJ26" s="53"/>
      <c r="AK26" s="53"/>
      <c r="AL26" s="53"/>
      <c r="AM26" s="53"/>
      <c r="AN26" s="53"/>
      <c r="AO26" s="45"/>
      <c r="AP26" s="61">
        <v>14.94</v>
      </c>
      <c r="AQ26" s="61">
        <v>16.899999999999999</v>
      </c>
      <c r="AR26" s="61">
        <v>12.82</v>
      </c>
      <c r="AS26" s="61">
        <v>7.01</v>
      </c>
      <c r="AT26" s="61">
        <v>1.6</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143</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2255</v>
      </c>
      <c r="B28" s="361"/>
      <c r="C28" s="707">
        <v>41275</v>
      </c>
      <c r="D28" s="361"/>
      <c r="E28" s="325">
        <v>60413.7</v>
      </c>
      <c r="F28" s="361"/>
      <c r="G28" s="326">
        <v>512.30999999999995</v>
      </c>
      <c r="H28" s="362"/>
      <c r="I28" s="327">
        <v>0.83850000000000002</v>
      </c>
      <c r="J28" s="327">
        <v>0.35260000000000002</v>
      </c>
      <c r="K28" s="327">
        <v>2.3801000000000001</v>
      </c>
      <c r="L28" s="327">
        <v>5.4200999999999997</v>
      </c>
      <c r="M28" s="327">
        <v>-7.1818</v>
      </c>
      <c r="N28" s="329">
        <v>-1.5147999999999999</v>
      </c>
      <c r="O28" s="327">
        <v>4.4931000000000001</v>
      </c>
      <c r="P28" s="327">
        <v>15.9994</v>
      </c>
      <c r="Q28" s="327">
        <v>17.2651</v>
      </c>
      <c r="R28" s="327">
        <v>15.1777</v>
      </c>
      <c r="S28" s="327">
        <v>1.1990000000000001</v>
      </c>
      <c r="T28" s="327">
        <v>6.4983000000000004</v>
      </c>
      <c r="U28" s="327">
        <v>-6.7237999999999998</v>
      </c>
      <c r="V28" s="327">
        <v>-0.27450000000000002</v>
      </c>
      <c r="W28" s="327">
        <v>1.1990000000000001</v>
      </c>
      <c r="X28" s="327">
        <v>17.496300000000002</v>
      </c>
      <c r="Y28" s="362"/>
      <c r="Z28" s="325">
        <v>6</v>
      </c>
      <c r="AA28" s="325">
        <v>9</v>
      </c>
      <c r="AB28" s="325">
        <v>13</v>
      </c>
      <c r="AC28" s="325">
        <v>15</v>
      </c>
      <c r="AD28" s="325">
        <v>15</v>
      </c>
      <c r="AE28" s="325">
        <v>11</v>
      </c>
      <c r="AF28" s="325">
        <v>5</v>
      </c>
      <c r="AG28" s="325">
        <v>9</v>
      </c>
      <c r="AH28" s="325">
        <v>3</v>
      </c>
      <c r="AI28" s="325">
        <v>8</v>
      </c>
      <c r="AJ28" s="325">
        <v>4</v>
      </c>
      <c r="AK28" s="325">
        <v>15</v>
      </c>
      <c r="AL28" s="325">
        <v>15</v>
      </c>
      <c r="AM28" s="325">
        <v>14</v>
      </c>
      <c r="AN28" s="325">
        <v>4</v>
      </c>
      <c r="AO28" s="361"/>
      <c r="AP28" s="327">
        <v>16.96</v>
      </c>
      <c r="AQ28" s="327">
        <v>18.55</v>
      </c>
      <c r="AR28" s="327">
        <v>13.71</v>
      </c>
      <c r="AS28" s="327">
        <v>6.95</v>
      </c>
      <c r="AT28" s="327">
        <v>-3.2</v>
      </c>
      <c r="AU28" s="330"/>
      <c r="AV28" s="325">
        <v>5</v>
      </c>
      <c r="AW28" s="325">
        <v>6</v>
      </c>
      <c r="AX28" s="325">
        <v>8</v>
      </c>
      <c r="AY28" s="325">
        <v>9</v>
      </c>
      <c r="AZ28" s="325">
        <v>14</v>
      </c>
      <c r="BA28" s="356"/>
      <c r="BB28" s="327">
        <v>12.1809621279839</v>
      </c>
      <c r="BC28" s="363">
        <v>0.82904208714104699</v>
      </c>
      <c r="BD28" s="363">
        <v>7.6677837691794995E-2</v>
      </c>
      <c r="BE28" s="363">
        <v>7.8435217685112208E-3</v>
      </c>
      <c r="BF28" s="362"/>
      <c r="BG28" s="831">
        <v>85.137799999999999</v>
      </c>
      <c r="BH28" s="831">
        <v>3.9892599999999998</v>
      </c>
      <c r="BI28" s="831">
        <v>6.4322400000000002</v>
      </c>
      <c r="BJ28" s="831">
        <v>4.4406999999999996</v>
      </c>
      <c r="BK28" s="361"/>
      <c r="BL28" s="833" t="s">
        <v>2172</v>
      </c>
      <c r="BM28" s="833" t="s">
        <v>2173</v>
      </c>
      <c r="BN28" s="833" t="s">
        <v>1829</v>
      </c>
      <c r="BO28" s="833" t="s">
        <v>2174</v>
      </c>
      <c r="BP28" s="833" t="s">
        <v>2175</v>
      </c>
      <c r="BQ28" s="361"/>
      <c r="BR28" s="331" t="s">
        <v>730</v>
      </c>
    </row>
    <row r="29" spans="1:70" s="106" customFormat="1" x14ac:dyDescent="0.25">
      <c r="A29" s="341" t="s">
        <v>2256</v>
      </c>
      <c r="B29" s="369"/>
      <c r="C29" s="709">
        <v>41275</v>
      </c>
      <c r="D29" s="369"/>
      <c r="E29" s="342">
        <v>47550.7</v>
      </c>
      <c r="F29" s="369"/>
      <c r="G29" s="343">
        <v>410.85289999999998</v>
      </c>
      <c r="H29" s="370"/>
      <c r="I29" s="344" t="s">
        <v>430</v>
      </c>
      <c r="J29" s="344">
        <v>0.15359999999999999</v>
      </c>
      <c r="K29" s="344">
        <v>1.3043</v>
      </c>
      <c r="L29" s="344">
        <v>6.1928999999999998</v>
      </c>
      <c r="M29" s="344">
        <v>-6.6746999999999996</v>
      </c>
      <c r="N29" s="346">
        <v>-3.3452000000000002</v>
      </c>
      <c r="O29" s="344">
        <v>0.29880000000000001</v>
      </c>
      <c r="P29" s="344">
        <v>14.425700000000001</v>
      </c>
      <c r="Q29" s="344">
        <v>17.416799999999999</v>
      </c>
      <c r="R29" s="344">
        <v>16.166899999999998</v>
      </c>
      <c r="S29" s="344">
        <v>0.39350000000000002</v>
      </c>
      <c r="T29" s="344">
        <v>7.8266999999999998</v>
      </c>
      <c r="U29" s="344">
        <v>-6.0377999999999998</v>
      </c>
      <c r="V29" s="344">
        <v>7.1999999999999995E-2</v>
      </c>
      <c r="W29" s="344">
        <v>0.39350000000000002</v>
      </c>
      <c r="X29" s="344">
        <v>15.4421</v>
      </c>
      <c r="Y29" s="370"/>
      <c r="Z29" s="342" t="s">
        <v>430</v>
      </c>
      <c r="AA29" s="342">
        <v>13</v>
      </c>
      <c r="AB29" s="342">
        <v>15</v>
      </c>
      <c r="AC29" s="342">
        <v>14</v>
      </c>
      <c r="AD29" s="342">
        <v>13</v>
      </c>
      <c r="AE29" s="342">
        <v>14</v>
      </c>
      <c r="AF29" s="342">
        <v>13</v>
      </c>
      <c r="AG29" s="342">
        <v>12</v>
      </c>
      <c r="AH29" s="342">
        <v>2</v>
      </c>
      <c r="AI29" s="342">
        <v>6</v>
      </c>
      <c r="AJ29" s="342">
        <v>14</v>
      </c>
      <c r="AK29" s="342">
        <v>14</v>
      </c>
      <c r="AL29" s="342">
        <v>13</v>
      </c>
      <c r="AM29" s="342">
        <v>12</v>
      </c>
      <c r="AN29" s="342">
        <v>14</v>
      </c>
      <c r="AO29" s="369"/>
      <c r="AP29" s="344">
        <v>17.98</v>
      </c>
      <c r="AQ29" s="344">
        <v>19.940000000000001</v>
      </c>
      <c r="AR29" s="344">
        <v>12.97</v>
      </c>
      <c r="AS29" s="344">
        <v>4.59</v>
      </c>
      <c r="AT29" s="344">
        <v>-2.98</v>
      </c>
      <c r="AU29" s="347"/>
      <c r="AV29" s="342">
        <v>1</v>
      </c>
      <c r="AW29" s="342">
        <v>2</v>
      </c>
      <c r="AX29" s="342">
        <v>10</v>
      </c>
      <c r="AY29" s="342">
        <v>14</v>
      </c>
      <c r="AZ29" s="342">
        <v>13</v>
      </c>
      <c r="BA29" s="358"/>
      <c r="BB29" s="344">
        <v>13.3683236588453</v>
      </c>
      <c r="BC29" s="371">
        <v>0.92244277732096203</v>
      </c>
      <c r="BD29" s="371">
        <v>6.31486813794047E-2</v>
      </c>
      <c r="BE29" s="371">
        <v>-0.101159203876151</v>
      </c>
      <c r="BF29" s="370"/>
      <c r="BG29" s="832">
        <v>48.006</v>
      </c>
      <c r="BH29" s="832">
        <v>22.085100000000001</v>
      </c>
      <c r="BI29" s="832">
        <v>12.305300000000001</v>
      </c>
      <c r="BJ29" s="832">
        <v>17.6036</v>
      </c>
      <c r="BK29" s="369"/>
      <c r="BL29" s="834" t="s">
        <v>2177</v>
      </c>
      <c r="BM29" s="834" t="s">
        <v>1704</v>
      </c>
      <c r="BN29" s="834" t="s">
        <v>2178</v>
      </c>
      <c r="BO29" s="834" t="s">
        <v>2179</v>
      </c>
      <c r="BP29" s="834" t="s">
        <v>2180</v>
      </c>
      <c r="BQ29" s="369"/>
      <c r="BR29" s="350" t="s">
        <v>450</v>
      </c>
    </row>
    <row r="30" spans="1:70" s="106" customFormat="1" x14ac:dyDescent="0.25">
      <c r="A30" s="341" t="s">
        <v>2257</v>
      </c>
      <c r="B30" s="369"/>
      <c r="C30" s="709">
        <v>41275</v>
      </c>
      <c r="D30" s="369"/>
      <c r="E30" s="342">
        <v>20053.8</v>
      </c>
      <c r="F30" s="369"/>
      <c r="G30" s="343">
        <v>158.06</v>
      </c>
      <c r="H30" s="370"/>
      <c r="I30" s="344">
        <v>0.84860000000000002</v>
      </c>
      <c r="J30" s="344">
        <v>0.41930000000000001</v>
      </c>
      <c r="K30" s="344">
        <v>4.7240000000000002</v>
      </c>
      <c r="L30" s="344">
        <v>12.466200000000001</v>
      </c>
      <c r="M30" s="344">
        <v>-4.0956000000000001</v>
      </c>
      <c r="N30" s="346">
        <v>-1.2742</v>
      </c>
      <c r="O30" s="344">
        <v>4.0873999999999997</v>
      </c>
      <c r="P30" s="344">
        <v>17.186399999999999</v>
      </c>
      <c r="Q30" s="344">
        <v>15.0685</v>
      </c>
      <c r="R30" s="344">
        <v>16.677399999999999</v>
      </c>
      <c r="S30" s="344">
        <v>1.1973</v>
      </c>
      <c r="T30" s="344">
        <v>14.827500000000001</v>
      </c>
      <c r="U30" s="344">
        <v>-2.9175</v>
      </c>
      <c r="V30" s="344">
        <v>1.6463000000000001</v>
      </c>
      <c r="W30" s="344">
        <v>1.1973</v>
      </c>
      <c r="X30" s="344">
        <v>17.706299999999999</v>
      </c>
      <c r="Y30" s="370"/>
      <c r="Z30" s="342">
        <v>5</v>
      </c>
      <c r="AA30" s="342">
        <v>8</v>
      </c>
      <c r="AB30" s="342">
        <v>2</v>
      </c>
      <c r="AC30" s="342">
        <v>3</v>
      </c>
      <c r="AD30" s="342">
        <v>9</v>
      </c>
      <c r="AE30" s="342">
        <v>10</v>
      </c>
      <c r="AF30" s="342">
        <v>6</v>
      </c>
      <c r="AG30" s="342">
        <v>8</v>
      </c>
      <c r="AH30" s="342">
        <v>11</v>
      </c>
      <c r="AI30" s="342">
        <v>3</v>
      </c>
      <c r="AJ30" s="342">
        <v>5</v>
      </c>
      <c r="AK30" s="342">
        <v>3</v>
      </c>
      <c r="AL30" s="342">
        <v>8</v>
      </c>
      <c r="AM30" s="342">
        <v>10</v>
      </c>
      <c r="AN30" s="342">
        <v>5</v>
      </c>
      <c r="AO30" s="369"/>
      <c r="AP30" s="344">
        <v>16.32</v>
      </c>
      <c r="AQ30" s="344">
        <v>17.03</v>
      </c>
      <c r="AR30" s="344">
        <v>13.85</v>
      </c>
      <c r="AS30" s="344">
        <v>8.4499999999999993</v>
      </c>
      <c r="AT30" s="344">
        <v>3.08</v>
      </c>
      <c r="AU30" s="347"/>
      <c r="AV30" s="342">
        <v>7</v>
      </c>
      <c r="AW30" s="342">
        <v>10</v>
      </c>
      <c r="AX30" s="342">
        <v>7</v>
      </c>
      <c r="AY30" s="342">
        <v>7</v>
      </c>
      <c r="AZ30" s="342">
        <v>7</v>
      </c>
      <c r="BA30" s="358"/>
      <c r="BB30" s="344">
        <v>14.8903217230385</v>
      </c>
      <c r="BC30" s="371">
        <v>0.99696074092612597</v>
      </c>
      <c r="BD30" s="371">
        <v>6.9944942778860306E-2</v>
      </c>
      <c r="BE30" s="371">
        <v>-3.8357144562447501E-2</v>
      </c>
      <c r="BF30" s="370"/>
      <c r="BG30" s="832">
        <v>53.830199999999998</v>
      </c>
      <c r="BH30" s="832">
        <v>25.9496</v>
      </c>
      <c r="BI30" s="832">
        <v>17.29</v>
      </c>
      <c r="BJ30" s="832">
        <v>2.9302000000000001</v>
      </c>
      <c r="BK30" s="369"/>
      <c r="BL30" s="834" t="s">
        <v>2182</v>
      </c>
      <c r="BM30" s="834" t="s">
        <v>2183</v>
      </c>
      <c r="BN30" s="834" t="s">
        <v>2184</v>
      </c>
      <c r="BO30" s="834" t="s">
        <v>2185</v>
      </c>
      <c r="BP30" s="834" t="s">
        <v>2186</v>
      </c>
      <c r="BQ30" s="369"/>
      <c r="BR30" s="350" t="s">
        <v>518</v>
      </c>
    </row>
    <row r="31" spans="1:70" s="106" customFormat="1" x14ac:dyDescent="0.25">
      <c r="A31" s="341" t="s">
        <v>2258</v>
      </c>
      <c r="B31" s="369"/>
      <c r="C31" s="709">
        <v>41275</v>
      </c>
      <c r="D31" s="369"/>
      <c r="E31" s="342">
        <v>14889.8</v>
      </c>
      <c r="F31" s="369"/>
      <c r="G31" s="343">
        <v>128.8434</v>
      </c>
      <c r="H31" s="370"/>
      <c r="I31" s="344">
        <v>0.52249999999999996</v>
      </c>
      <c r="J31" s="344">
        <v>0.66039999999999999</v>
      </c>
      <c r="K31" s="344">
        <v>3.6930000000000001</v>
      </c>
      <c r="L31" s="344">
        <v>10.260300000000001</v>
      </c>
      <c r="M31" s="344">
        <v>-0.86809999999999998</v>
      </c>
      <c r="N31" s="346">
        <v>3.052</v>
      </c>
      <c r="O31" s="344">
        <v>3.9817</v>
      </c>
      <c r="P31" s="344">
        <v>20.6463</v>
      </c>
      <c r="Q31" s="344">
        <v>18.6008</v>
      </c>
      <c r="R31" s="344">
        <v>16.836099999999998</v>
      </c>
      <c r="S31" s="344">
        <v>0.95289999999999997</v>
      </c>
      <c r="T31" s="344">
        <v>12.6318</v>
      </c>
      <c r="U31" s="344">
        <v>-8.5000000000000006E-3</v>
      </c>
      <c r="V31" s="344">
        <v>6.2359</v>
      </c>
      <c r="W31" s="344">
        <v>0.95289999999999997</v>
      </c>
      <c r="X31" s="344">
        <v>19.010100000000001</v>
      </c>
      <c r="Y31" s="370"/>
      <c r="Z31" s="342">
        <v>13</v>
      </c>
      <c r="AA31" s="342">
        <v>7</v>
      </c>
      <c r="AB31" s="342">
        <v>6</v>
      </c>
      <c r="AC31" s="342">
        <v>7</v>
      </c>
      <c r="AD31" s="342">
        <v>5</v>
      </c>
      <c r="AE31" s="342">
        <v>5</v>
      </c>
      <c r="AF31" s="342">
        <v>7</v>
      </c>
      <c r="AG31" s="342">
        <v>1</v>
      </c>
      <c r="AH31" s="342">
        <v>1</v>
      </c>
      <c r="AI31" s="342">
        <v>2</v>
      </c>
      <c r="AJ31" s="342">
        <v>11</v>
      </c>
      <c r="AK31" s="342">
        <v>6</v>
      </c>
      <c r="AL31" s="342">
        <v>5</v>
      </c>
      <c r="AM31" s="342">
        <v>5</v>
      </c>
      <c r="AN31" s="342">
        <v>11</v>
      </c>
      <c r="AO31" s="369"/>
      <c r="AP31" s="344">
        <v>17.91</v>
      </c>
      <c r="AQ31" s="344">
        <v>20.52</v>
      </c>
      <c r="AR31" s="344">
        <v>17.14</v>
      </c>
      <c r="AS31" s="344">
        <v>10.91</v>
      </c>
      <c r="AT31" s="344">
        <v>7.23</v>
      </c>
      <c r="AU31" s="347"/>
      <c r="AV31" s="342">
        <v>2</v>
      </c>
      <c r="AW31" s="342">
        <v>1</v>
      </c>
      <c r="AX31" s="342">
        <v>1</v>
      </c>
      <c r="AY31" s="342">
        <v>4</v>
      </c>
      <c r="AZ31" s="342">
        <v>5</v>
      </c>
      <c r="BA31" s="358"/>
      <c r="BB31" s="344">
        <v>15.622025956677</v>
      </c>
      <c r="BC31" s="371">
        <v>1.0429612813473099</v>
      </c>
      <c r="BD31" s="371">
        <v>8.2473875401587196E-2</v>
      </c>
      <c r="BE31" s="371">
        <v>0.123262376720191</v>
      </c>
      <c r="BF31" s="370"/>
      <c r="BG31" s="832">
        <v>42.269399999999997</v>
      </c>
      <c r="BH31" s="832">
        <v>22.388999999999999</v>
      </c>
      <c r="BI31" s="832">
        <v>32.231200000000001</v>
      </c>
      <c r="BJ31" s="832">
        <v>3.1103999999999998</v>
      </c>
      <c r="BK31" s="369"/>
      <c r="BL31" s="834" t="s">
        <v>2188</v>
      </c>
      <c r="BM31" s="834" t="s">
        <v>2189</v>
      </c>
      <c r="BN31" s="834" t="s">
        <v>2190</v>
      </c>
      <c r="BO31" s="834" t="s">
        <v>2191</v>
      </c>
      <c r="BP31" s="834" t="s">
        <v>2192</v>
      </c>
      <c r="BQ31" s="369"/>
      <c r="BR31" s="350" t="s">
        <v>518</v>
      </c>
    </row>
    <row r="32" spans="1:70" s="106" customFormat="1" x14ac:dyDescent="0.25">
      <c r="A32" s="341" t="s">
        <v>2259</v>
      </c>
      <c r="B32" s="369"/>
      <c r="C32" s="709">
        <v>41275</v>
      </c>
      <c r="D32" s="369"/>
      <c r="E32" s="342">
        <v>10007.1</v>
      </c>
      <c r="F32" s="369"/>
      <c r="G32" s="343">
        <v>168.61600000000001</v>
      </c>
      <c r="H32" s="370"/>
      <c r="I32" s="344">
        <v>0.56720000000000004</v>
      </c>
      <c r="J32" s="344">
        <v>2.9100000000000001E-2</v>
      </c>
      <c r="K32" s="344">
        <v>2.5457999999999998</v>
      </c>
      <c r="L32" s="344">
        <v>9.6012000000000004</v>
      </c>
      <c r="M32" s="344">
        <v>-3.9251999999999998</v>
      </c>
      <c r="N32" s="346">
        <v>-7.5899999999999995E-2</v>
      </c>
      <c r="O32" s="344">
        <v>0.87209999999999999</v>
      </c>
      <c r="P32" s="344">
        <v>13.5291</v>
      </c>
      <c r="Q32" s="344">
        <v>15.212400000000001</v>
      </c>
      <c r="R32" s="344">
        <v>16.2562</v>
      </c>
      <c r="S32" s="344">
        <v>0.8095</v>
      </c>
      <c r="T32" s="344">
        <v>11.599</v>
      </c>
      <c r="U32" s="344">
        <v>-3.2288000000000001</v>
      </c>
      <c r="V32" s="344">
        <v>2.2504</v>
      </c>
      <c r="W32" s="344">
        <v>0.8095</v>
      </c>
      <c r="X32" s="344">
        <v>16.3169</v>
      </c>
      <c r="Y32" s="370"/>
      <c r="Z32" s="342">
        <v>11</v>
      </c>
      <c r="AA32" s="342">
        <v>15</v>
      </c>
      <c r="AB32" s="342">
        <v>12</v>
      </c>
      <c r="AC32" s="342">
        <v>8</v>
      </c>
      <c r="AD32" s="342">
        <v>8</v>
      </c>
      <c r="AE32" s="342">
        <v>8</v>
      </c>
      <c r="AF32" s="342">
        <v>11</v>
      </c>
      <c r="AG32" s="342">
        <v>14</v>
      </c>
      <c r="AH32" s="342">
        <v>10</v>
      </c>
      <c r="AI32" s="342">
        <v>4</v>
      </c>
      <c r="AJ32" s="342">
        <v>12</v>
      </c>
      <c r="AK32" s="342">
        <v>8</v>
      </c>
      <c r="AL32" s="342">
        <v>9</v>
      </c>
      <c r="AM32" s="342">
        <v>8</v>
      </c>
      <c r="AN32" s="342">
        <v>12</v>
      </c>
      <c r="AO32" s="369"/>
      <c r="AP32" s="344">
        <v>16.48</v>
      </c>
      <c r="AQ32" s="344">
        <v>18.57</v>
      </c>
      <c r="AR32" s="344">
        <v>11.94</v>
      </c>
      <c r="AS32" s="344">
        <v>5.73</v>
      </c>
      <c r="AT32" s="344">
        <v>2.44</v>
      </c>
      <c r="AU32" s="347"/>
      <c r="AV32" s="342">
        <v>6</v>
      </c>
      <c r="AW32" s="342">
        <v>5</v>
      </c>
      <c r="AX32" s="342">
        <v>12</v>
      </c>
      <c r="AY32" s="342">
        <v>12</v>
      </c>
      <c r="AZ32" s="342">
        <v>8</v>
      </c>
      <c r="BA32" s="358"/>
      <c r="BB32" s="344">
        <v>13.487480956849099</v>
      </c>
      <c r="BC32" s="371">
        <v>0.92356304076925599</v>
      </c>
      <c r="BD32" s="371">
        <v>5.5276273704908598E-2</v>
      </c>
      <c r="BE32" s="371">
        <v>-0.25482130364331301</v>
      </c>
      <c r="BF32" s="370"/>
      <c r="BG32" s="832">
        <v>59.588099999999997</v>
      </c>
      <c r="BH32" s="832">
        <v>14.524699999999999</v>
      </c>
      <c r="BI32" s="832">
        <v>17.622399999999999</v>
      </c>
      <c r="BJ32" s="832">
        <v>8.2647999999999993</v>
      </c>
      <c r="BK32" s="369"/>
      <c r="BL32" s="834" t="s">
        <v>2194</v>
      </c>
      <c r="BM32" s="834" t="s">
        <v>2195</v>
      </c>
      <c r="BN32" s="834" t="s">
        <v>2196</v>
      </c>
      <c r="BO32" s="834" t="s">
        <v>2197</v>
      </c>
      <c r="BP32" s="834" t="s">
        <v>2198</v>
      </c>
      <c r="BQ32" s="369"/>
      <c r="BR32" s="350" t="s">
        <v>443</v>
      </c>
    </row>
    <row r="33" spans="1:70" s="106" customFormat="1" x14ac:dyDescent="0.25">
      <c r="A33" s="341" t="s">
        <v>2260</v>
      </c>
      <c r="B33" s="369"/>
      <c r="C33" s="709">
        <v>41275</v>
      </c>
      <c r="D33" s="369"/>
      <c r="E33" s="342">
        <v>9482.94</v>
      </c>
      <c r="F33" s="369"/>
      <c r="G33" s="343">
        <v>181.81200000000001</v>
      </c>
      <c r="H33" s="370"/>
      <c r="I33" s="344">
        <v>0.7429</v>
      </c>
      <c r="J33" s="344">
        <v>0.23830000000000001</v>
      </c>
      <c r="K33" s="344">
        <v>3.4946000000000002</v>
      </c>
      <c r="L33" s="344">
        <v>8.6377000000000006</v>
      </c>
      <c r="M33" s="344">
        <v>-6.1928999999999998</v>
      </c>
      <c r="N33" s="346">
        <v>-2.2955999999999999</v>
      </c>
      <c r="O33" s="344">
        <v>2.2162000000000002</v>
      </c>
      <c r="P33" s="344">
        <v>15.0421</v>
      </c>
      <c r="Q33" s="344">
        <v>13.311400000000001</v>
      </c>
      <c r="R33" s="344">
        <v>14.071099999999999</v>
      </c>
      <c r="S33" s="344">
        <v>1.2192000000000001</v>
      </c>
      <c r="T33" s="344">
        <v>10.721</v>
      </c>
      <c r="U33" s="344">
        <v>-5.1539000000000001</v>
      </c>
      <c r="V33" s="344">
        <v>-9.6100000000000005E-2</v>
      </c>
      <c r="W33" s="344">
        <v>1.2192000000000001</v>
      </c>
      <c r="X33" s="344">
        <v>13.6341</v>
      </c>
      <c r="Y33" s="370"/>
      <c r="Z33" s="342">
        <v>7</v>
      </c>
      <c r="AA33" s="342">
        <v>10</v>
      </c>
      <c r="AB33" s="342">
        <v>7</v>
      </c>
      <c r="AC33" s="342">
        <v>10</v>
      </c>
      <c r="AD33" s="342">
        <v>12</v>
      </c>
      <c r="AE33" s="342">
        <v>13</v>
      </c>
      <c r="AF33" s="342">
        <v>10</v>
      </c>
      <c r="AG33" s="342">
        <v>11</v>
      </c>
      <c r="AH33" s="342">
        <v>13</v>
      </c>
      <c r="AI33" s="342">
        <v>11</v>
      </c>
      <c r="AJ33" s="342">
        <v>3</v>
      </c>
      <c r="AK33" s="342">
        <v>9</v>
      </c>
      <c r="AL33" s="342">
        <v>12</v>
      </c>
      <c r="AM33" s="342">
        <v>13</v>
      </c>
      <c r="AN33" s="342">
        <v>3</v>
      </c>
      <c r="AO33" s="369"/>
      <c r="AP33" s="344">
        <v>14.78</v>
      </c>
      <c r="AQ33" s="344">
        <v>15.4</v>
      </c>
      <c r="AR33" s="344">
        <v>11.89</v>
      </c>
      <c r="AS33" s="344">
        <v>6.69</v>
      </c>
      <c r="AT33" s="344">
        <v>-1</v>
      </c>
      <c r="AU33" s="347"/>
      <c r="AV33" s="342">
        <v>12</v>
      </c>
      <c r="AW33" s="342">
        <v>12</v>
      </c>
      <c r="AX33" s="342">
        <v>13</v>
      </c>
      <c r="AY33" s="342">
        <v>10</v>
      </c>
      <c r="AZ33" s="342">
        <v>12</v>
      </c>
      <c r="BA33" s="358"/>
      <c r="BB33" s="344">
        <v>13.8501526546424</v>
      </c>
      <c r="BC33" s="371">
        <v>0.95082311154825905</v>
      </c>
      <c r="BD33" s="371">
        <v>6.3356012098805606E-2</v>
      </c>
      <c r="BE33" s="371">
        <v>-0.18472383355403399</v>
      </c>
      <c r="BF33" s="370"/>
      <c r="BG33" s="832">
        <v>62.124200000000002</v>
      </c>
      <c r="BH33" s="832">
        <v>19.810199999999998</v>
      </c>
      <c r="BI33" s="832">
        <v>16.5961</v>
      </c>
      <c r="BJ33" s="832">
        <v>1.4695</v>
      </c>
      <c r="BK33" s="369"/>
      <c r="BL33" s="834" t="s">
        <v>2200</v>
      </c>
      <c r="BM33" s="834" t="s">
        <v>2201</v>
      </c>
      <c r="BN33" s="834" t="s">
        <v>2202</v>
      </c>
      <c r="BO33" s="834" t="s">
        <v>2203</v>
      </c>
      <c r="BP33" s="834" t="s">
        <v>2204</v>
      </c>
      <c r="BQ33" s="369"/>
      <c r="BR33" s="350" t="s">
        <v>518</v>
      </c>
    </row>
    <row r="34" spans="1:70" s="106" customFormat="1" x14ac:dyDescent="0.25">
      <c r="A34" s="341" t="s">
        <v>2261</v>
      </c>
      <c r="B34" s="369"/>
      <c r="C34" s="709">
        <v>41275</v>
      </c>
      <c r="D34" s="369"/>
      <c r="E34" s="342">
        <v>9004.4</v>
      </c>
      <c r="F34" s="369"/>
      <c r="G34" s="343">
        <v>248.9956</v>
      </c>
      <c r="H34" s="370"/>
      <c r="I34" s="344">
        <v>0.64490000000000003</v>
      </c>
      <c r="J34" s="344">
        <v>0.68579999999999997</v>
      </c>
      <c r="K34" s="344">
        <v>3.3906000000000001</v>
      </c>
      <c r="L34" s="344">
        <v>10.6065</v>
      </c>
      <c r="M34" s="344">
        <v>-3.7122000000000002</v>
      </c>
      <c r="N34" s="346">
        <v>-0.3664</v>
      </c>
      <c r="O34" s="344">
        <v>2.4662000000000002</v>
      </c>
      <c r="P34" s="344">
        <v>18.040299999999998</v>
      </c>
      <c r="Q34" s="344">
        <v>16.497199999999999</v>
      </c>
      <c r="R34" s="344">
        <v>16.1785</v>
      </c>
      <c r="S34" s="344">
        <v>1.1069</v>
      </c>
      <c r="T34" s="344">
        <v>12.5115</v>
      </c>
      <c r="U34" s="344">
        <v>-2.1915</v>
      </c>
      <c r="V34" s="344">
        <v>1.7494000000000001</v>
      </c>
      <c r="W34" s="344">
        <v>1.1069</v>
      </c>
      <c r="X34" s="344">
        <v>15.887499999999999</v>
      </c>
      <c r="Y34" s="370"/>
      <c r="Z34" s="342">
        <v>10</v>
      </c>
      <c r="AA34" s="342">
        <v>6</v>
      </c>
      <c r="AB34" s="342">
        <v>9</v>
      </c>
      <c r="AC34" s="342">
        <v>6</v>
      </c>
      <c r="AD34" s="342">
        <v>7</v>
      </c>
      <c r="AE34" s="342">
        <v>9</v>
      </c>
      <c r="AF34" s="342">
        <v>9</v>
      </c>
      <c r="AG34" s="342">
        <v>6</v>
      </c>
      <c r="AH34" s="342">
        <v>5</v>
      </c>
      <c r="AI34" s="342">
        <v>5</v>
      </c>
      <c r="AJ34" s="342">
        <v>8</v>
      </c>
      <c r="AK34" s="342">
        <v>7</v>
      </c>
      <c r="AL34" s="342">
        <v>7</v>
      </c>
      <c r="AM34" s="342">
        <v>9</v>
      </c>
      <c r="AN34" s="342">
        <v>8</v>
      </c>
      <c r="AO34" s="369"/>
      <c r="AP34" s="344">
        <v>17.03</v>
      </c>
      <c r="AQ34" s="344">
        <v>18.62</v>
      </c>
      <c r="AR34" s="344">
        <v>14.57</v>
      </c>
      <c r="AS34" s="344">
        <v>7.81</v>
      </c>
      <c r="AT34" s="344">
        <v>2.33</v>
      </c>
      <c r="AU34" s="347"/>
      <c r="AV34" s="342">
        <v>4</v>
      </c>
      <c r="AW34" s="342">
        <v>4</v>
      </c>
      <c r="AX34" s="342">
        <v>6</v>
      </c>
      <c r="AY34" s="342">
        <v>8</v>
      </c>
      <c r="AZ34" s="342">
        <v>9</v>
      </c>
      <c r="BA34" s="358"/>
      <c r="BB34" s="344">
        <v>15.163784618099699</v>
      </c>
      <c r="BC34" s="371">
        <v>1.0377648654818401</v>
      </c>
      <c r="BD34" s="371">
        <v>7.5361739110872503E-2</v>
      </c>
      <c r="BE34" s="371">
        <v>-1.6572277037084901E-2</v>
      </c>
      <c r="BF34" s="370"/>
      <c r="BG34" s="832">
        <v>55.3568</v>
      </c>
      <c r="BH34" s="832">
        <v>25.506900000000002</v>
      </c>
      <c r="BI34" s="832">
        <v>15.898199999999999</v>
      </c>
      <c r="BJ34" s="832">
        <v>3.2381000000000002</v>
      </c>
      <c r="BK34" s="369"/>
      <c r="BL34" s="834" t="s">
        <v>2206</v>
      </c>
      <c r="BM34" s="834" t="s">
        <v>2207</v>
      </c>
      <c r="BN34" s="834" t="s">
        <v>2208</v>
      </c>
      <c r="BO34" s="834" t="s">
        <v>2209</v>
      </c>
      <c r="BP34" s="834" t="s">
        <v>2210</v>
      </c>
      <c r="BQ34" s="369"/>
      <c r="BR34" s="350" t="s">
        <v>436</v>
      </c>
    </row>
    <row r="35" spans="1:70" s="106" customFormat="1" x14ac:dyDescent="0.25">
      <c r="A35" s="341" t="s">
        <v>2262</v>
      </c>
      <c r="B35" s="369"/>
      <c r="C35" s="709">
        <v>41275</v>
      </c>
      <c r="D35" s="369"/>
      <c r="E35" s="342">
        <v>8378.41</v>
      </c>
      <c r="F35" s="369"/>
      <c r="G35" s="343">
        <v>395.3562</v>
      </c>
      <c r="H35" s="370"/>
      <c r="I35" s="344">
        <v>0.70369999999999999</v>
      </c>
      <c r="J35" s="344">
        <v>1.0075000000000001</v>
      </c>
      <c r="K35" s="344">
        <v>3.4214000000000002</v>
      </c>
      <c r="L35" s="344">
        <v>8.1248000000000005</v>
      </c>
      <c r="M35" s="344">
        <v>-4.5644</v>
      </c>
      <c r="N35" s="346">
        <v>0.2482</v>
      </c>
      <c r="O35" s="344">
        <v>7.7799999999999994E-2</v>
      </c>
      <c r="P35" s="344">
        <v>15.3415</v>
      </c>
      <c r="Q35" s="344">
        <v>15.779500000000001</v>
      </c>
      <c r="R35" s="344">
        <v>15.206</v>
      </c>
      <c r="S35" s="344">
        <v>1.1517999999999999</v>
      </c>
      <c r="T35" s="344">
        <v>9.8369</v>
      </c>
      <c r="U35" s="344">
        <v>-3.9611999999999998</v>
      </c>
      <c r="V35" s="344">
        <v>2.7132999999999998</v>
      </c>
      <c r="W35" s="344">
        <v>1.1517999999999999</v>
      </c>
      <c r="X35" s="344">
        <v>16.417899999999999</v>
      </c>
      <c r="Y35" s="370"/>
      <c r="Z35" s="342">
        <v>8</v>
      </c>
      <c r="AA35" s="342">
        <v>5</v>
      </c>
      <c r="AB35" s="342">
        <v>8</v>
      </c>
      <c r="AC35" s="342">
        <v>11</v>
      </c>
      <c r="AD35" s="342">
        <v>10</v>
      </c>
      <c r="AE35" s="342">
        <v>7</v>
      </c>
      <c r="AF35" s="342">
        <v>14</v>
      </c>
      <c r="AG35" s="342">
        <v>10</v>
      </c>
      <c r="AH35" s="342">
        <v>9</v>
      </c>
      <c r="AI35" s="342">
        <v>7</v>
      </c>
      <c r="AJ35" s="342">
        <v>7</v>
      </c>
      <c r="AK35" s="342">
        <v>11</v>
      </c>
      <c r="AL35" s="342">
        <v>10</v>
      </c>
      <c r="AM35" s="342">
        <v>7</v>
      </c>
      <c r="AN35" s="342">
        <v>7</v>
      </c>
      <c r="AO35" s="369"/>
      <c r="AP35" s="344">
        <v>14.84</v>
      </c>
      <c r="AQ35" s="344">
        <v>16.2</v>
      </c>
      <c r="AR35" s="344">
        <v>13.11</v>
      </c>
      <c r="AS35" s="344">
        <v>6.31</v>
      </c>
      <c r="AT35" s="344">
        <v>1.76</v>
      </c>
      <c r="AU35" s="347"/>
      <c r="AV35" s="342">
        <v>11</v>
      </c>
      <c r="AW35" s="342">
        <v>11</v>
      </c>
      <c r="AX35" s="342">
        <v>9</v>
      </c>
      <c r="AY35" s="342">
        <v>11</v>
      </c>
      <c r="AZ35" s="342">
        <v>10</v>
      </c>
      <c r="BA35" s="358"/>
      <c r="BB35" s="344">
        <v>15.016607412911901</v>
      </c>
      <c r="BC35" s="371">
        <v>0.98777395440808302</v>
      </c>
      <c r="BD35" s="371">
        <v>6.1919072196708502E-2</v>
      </c>
      <c r="BE35" s="371">
        <v>-0.17367959506682801</v>
      </c>
      <c r="BF35" s="370"/>
      <c r="BG35" s="344">
        <v>62.9499</v>
      </c>
      <c r="BH35" s="344">
        <v>25.387</v>
      </c>
      <c r="BI35" s="344">
        <v>8.2414299999999994</v>
      </c>
      <c r="BJ35" s="344">
        <v>3.4216700000000002</v>
      </c>
      <c r="BK35" s="369"/>
      <c r="BL35" s="368" t="s">
        <v>2212</v>
      </c>
      <c r="BM35" s="368" t="s">
        <v>2213</v>
      </c>
      <c r="BN35" s="368" t="s">
        <v>2214</v>
      </c>
      <c r="BO35" s="368" t="s">
        <v>2215</v>
      </c>
      <c r="BP35" s="368" t="s">
        <v>2216</v>
      </c>
      <c r="BQ35" s="369"/>
      <c r="BR35" s="350" t="s">
        <v>525</v>
      </c>
    </row>
    <row r="36" spans="1:70" s="106" customFormat="1" x14ac:dyDescent="0.25">
      <c r="A36" s="341" t="s">
        <v>2263</v>
      </c>
      <c r="B36" s="369"/>
      <c r="C36" s="709">
        <v>41275</v>
      </c>
      <c r="D36" s="369"/>
      <c r="E36" s="342">
        <v>7636.78</v>
      </c>
      <c r="F36" s="369"/>
      <c r="G36" s="343">
        <v>876.40300000000002</v>
      </c>
      <c r="H36" s="370"/>
      <c r="I36" s="344">
        <v>1.0144</v>
      </c>
      <c r="J36" s="344">
        <v>1.2858000000000001</v>
      </c>
      <c r="K36" s="344">
        <v>5.6731999999999996</v>
      </c>
      <c r="L36" s="344">
        <v>14.051299999999999</v>
      </c>
      <c r="M36" s="344">
        <v>0.32119999999999999</v>
      </c>
      <c r="N36" s="346">
        <v>4.5795000000000003</v>
      </c>
      <c r="O36" s="344">
        <v>5.9555999999999996</v>
      </c>
      <c r="P36" s="344">
        <v>17.9758</v>
      </c>
      <c r="Q36" s="344">
        <v>16.1114</v>
      </c>
      <c r="R36" s="344">
        <v>15.1439</v>
      </c>
      <c r="S36" s="344">
        <v>1.7241</v>
      </c>
      <c r="T36" s="344">
        <v>16.1998</v>
      </c>
      <c r="U36" s="344">
        <v>1.3478000000000001</v>
      </c>
      <c r="V36" s="344">
        <v>7.2415000000000003</v>
      </c>
      <c r="W36" s="344">
        <v>1.7241</v>
      </c>
      <c r="X36" s="344">
        <v>16.024000000000001</v>
      </c>
      <c r="Y36" s="370"/>
      <c r="Z36" s="342">
        <v>1</v>
      </c>
      <c r="AA36" s="342">
        <v>2</v>
      </c>
      <c r="AB36" s="342">
        <v>1</v>
      </c>
      <c r="AC36" s="342">
        <v>2</v>
      </c>
      <c r="AD36" s="342">
        <v>3</v>
      </c>
      <c r="AE36" s="342">
        <v>4</v>
      </c>
      <c r="AF36" s="342">
        <v>3</v>
      </c>
      <c r="AG36" s="342">
        <v>7</v>
      </c>
      <c r="AH36" s="342">
        <v>6</v>
      </c>
      <c r="AI36" s="342">
        <v>9</v>
      </c>
      <c r="AJ36" s="342">
        <v>1</v>
      </c>
      <c r="AK36" s="342">
        <v>2</v>
      </c>
      <c r="AL36" s="342">
        <v>4</v>
      </c>
      <c r="AM36" s="342">
        <v>3</v>
      </c>
      <c r="AN36" s="342">
        <v>1</v>
      </c>
      <c r="AO36" s="369"/>
      <c r="AP36" s="344">
        <v>15.79</v>
      </c>
      <c r="AQ36" s="344">
        <v>17.95</v>
      </c>
      <c r="AR36" s="344">
        <v>15.19</v>
      </c>
      <c r="AS36" s="344">
        <v>11.39</v>
      </c>
      <c r="AT36" s="344">
        <v>10.68</v>
      </c>
      <c r="AU36" s="347"/>
      <c r="AV36" s="342">
        <v>8</v>
      </c>
      <c r="AW36" s="342">
        <v>9</v>
      </c>
      <c r="AX36" s="342">
        <v>5</v>
      </c>
      <c r="AY36" s="342">
        <v>3</v>
      </c>
      <c r="AZ36" s="342">
        <v>2</v>
      </c>
      <c r="BA36" s="358"/>
      <c r="BB36" s="344">
        <v>14.3571045494107</v>
      </c>
      <c r="BC36" s="371">
        <v>1.0001844212809601</v>
      </c>
      <c r="BD36" s="371">
        <v>7.6656395332617006E-2</v>
      </c>
      <c r="BE36" s="371">
        <v>-1.6794493666545202E-2</v>
      </c>
      <c r="BF36" s="370"/>
      <c r="BG36" s="832">
        <v>62.5075</v>
      </c>
      <c r="BH36" s="832">
        <v>19.423400000000001</v>
      </c>
      <c r="BI36" s="832">
        <v>17.430099999999999</v>
      </c>
      <c r="BJ36" s="832">
        <v>0.63900000000000001</v>
      </c>
      <c r="BK36" s="369"/>
      <c r="BL36" s="834" t="s">
        <v>1176</v>
      </c>
      <c r="BM36" s="834" t="s">
        <v>2218</v>
      </c>
      <c r="BN36" s="834" t="s">
        <v>2219</v>
      </c>
      <c r="BO36" s="834" t="s">
        <v>449</v>
      </c>
      <c r="BP36" s="834" t="s">
        <v>2220</v>
      </c>
      <c r="BQ36" s="369"/>
      <c r="BR36" s="350" t="s">
        <v>518</v>
      </c>
    </row>
    <row r="37" spans="1:70" s="106" customFormat="1" x14ac:dyDescent="0.25">
      <c r="A37" s="341" t="s">
        <v>2264</v>
      </c>
      <c r="B37" s="369"/>
      <c r="C37" s="709">
        <v>41275</v>
      </c>
      <c r="D37" s="369"/>
      <c r="E37" s="342">
        <v>6603.13</v>
      </c>
      <c r="F37" s="369"/>
      <c r="G37" s="343">
        <v>153.04669999999999</v>
      </c>
      <c r="H37" s="370"/>
      <c r="I37" s="344">
        <v>0.98409999999999997</v>
      </c>
      <c r="J37" s="344">
        <v>1.4097</v>
      </c>
      <c r="K37" s="344">
        <v>2.6132</v>
      </c>
      <c r="L37" s="344">
        <v>15.9931</v>
      </c>
      <c r="M37" s="344">
        <v>3.1492</v>
      </c>
      <c r="N37" s="346">
        <v>6.9484000000000004</v>
      </c>
      <c r="O37" s="344">
        <v>4.7186000000000003</v>
      </c>
      <c r="P37" s="344">
        <v>18.879300000000001</v>
      </c>
      <c r="Q37" s="344">
        <v>15.872400000000001</v>
      </c>
      <c r="R37" s="344">
        <v>13.6348</v>
      </c>
      <c r="S37" s="344">
        <v>1.5194000000000001</v>
      </c>
      <c r="T37" s="344">
        <v>18.613600000000002</v>
      </c>
      <c r="U37" s="344">
        <v>4.6083999999999996</v>
      </c>
      <c r="V37" s="344">
        <v>12.0236</v>
      </c>
      <c r="W37" s="344">
        <v>1.5194000000000001</v>
      </c>
      <c r="X37" s="344">
        <v>16.962900000000001</v>
      </c>
      <c r="Y37" s="370"/>
      <c r="Z37" s="342">
        <v>2</v>
      </c>
      <c r="AA37" s="342">
        <v>1</v>
      </c>
      <c r="AB37" s="342">
        <v>11</v>
      </c>
      <c r="AC37" s="342">
        <v>1</v>
      </c>
      <c r="AD37" s="342">
        <v>1</v>
      </c>
      <c r="AE37" s="342">
        <v>2</v>
      </c>
      <c r="AF37" s="342">
        <v>4</v>
      </c>
      <c r="AG37" s="342">
        <v>3</v>
      </c>
      <c r="AH37" s="342">
        <v>8</v>
      </c>
      <c r="AI37" s="342">
        <v>12</v>
      </c>
      <c r="AJ37" s="342">
        <v>2</v>
      </c>
      <c r="AK37" s="342">
        <v>1</v>
      </c>
      <c r="AL37" s="342">
        <v>1</v>
      </c>
      <c r="AM37" s="342">
        <v>1</v>
      </c>
      <c r="AN37" s="342">
        <v>2</v>
      </c>
      <c r="AO37" s="369"/>
      <c r="AP37" s="344">
        <v>15.02</v>
      </c>
      <c r="AQ37" s="344">
        <v>18.72</v>
      </c>
      <c r="AR37" s="344">
        <v>15.87</v>
      </c>
      <c r="AS37" s="344">
        <v>10.67</v>
      </c>
      <c r="AT37" s="344">
        <v>16.95</v>
      </c>
      <c r="AU37" s="347"/>
      <c r="AV37" s="342">
        <v>10</v>
      </c>
      <c r="AW37" s="342">
        <v>3</v>
      </c>
      <c r="AX37" s="342">
        <v>2</v>
      </c>
      <c r="AY37" s="342">
        <v>5</v>
      </c>
      <c r="AZ37" s="342">
        <v>1</v>
      </c>
      <c r="BA37" s="358"/>
      <c r="BB37" s="344">
        <v>17.0798146634448</v>
      </c>
      <c r="BC37" s="371">
        <v>1.12046886710008</v>
      </c>
      <c r="BD37" s="371">
        <v>6.8513000852255895E-2</v>
      </c>
      <c r="BE37" s="371">
        <v>-8.1545070460446303E-2</v>
      </c>
      <c r="BF37" s="370"/>
      <c r="BG37" s="832">
        <v>47.753599999999999</v>
      </c>
      <c r="BH37" s="832">
        <v>17.490100000000002</v>
      </c>
      <c r="BI37" s="832">
        <v>29.9297</v>
      </c>
      <c r="BJ37" s="832">
        <v>4.8266</v>
      </c>
      <c r="BK37" s="369"/>
      <c r="BL37" s="834" t="s">
        <v>2222</v>
      </c>
      <c r="BM37" s="834" t="s">
        <v>2223</v>
      </c>
      <c r="BN37" s="834" t="s">
        <v>2224</v>
      </c>
      <c r="BO37" s="834" t="s">
        <v>2225</v>
      </c>
      <c r="BP37" s="834" t="s">
        <v>2226</v>
      </c>
      <c r="BQ37" s="369"/>
      <c r="BR37" s="350" t="s">
        <v>476</v>
      </c>
    </row>
    <row r="38" spans="1:70" s="106" customFormat="1" ht="11" x14ac:dyDescent="0.3">
      <c r="A38" s="835" t="s">
        <v>2265</v>
      </c>
      <c r="B38" s="836"/>
      <c r="C38" s="837">
        <v>41275</v>
      </c>
      <c r="D38" s="836"/>
      <c r="E38" s="838">
        <v>5331.37</v>
      </c>
      <c r="F38" s="836"/>
      <c r="G38" s="839">
        <v>183.05699999999999</v>
      </c>
      <c r="H38" s="841"/>
      <c r="I38" s="840">
        <v>0.86839999999999995</v>
      </c>
      <c r="J38" s="840">
        <v>1.0840000000000001</v>
      </c>
      <c r="K38" s="840">
        <v>4.6487999999999996</v>
      </c>
      <c r="L38" s="840">
        <v>11.172700000000001</v>
      </c>
      <c r="M38" s="840">
        <v>-2.5914000000000001</v>
      </c>
      <c r="N38" s="842">
        <v>2.8081</v>
      </c>
      <c r="O38" s="840">
        <v>3.3944000000000001</v>
      </c>
      <c r="P38" s="840">
        <v>18.150500000000001</v>
      </c>
      <c r="Q38" s="840">
        <v>16.670000000000002</v>
      </c>
      <c r="R38" s="840">
        <v>17.2944</v>
      </c>
      <c r="S38" s="840">
        <v>1.0683</v>
      </c>
      <c r="T38" s="840">
        <v>12.8874</v>
      </c>
      <c r="U38" s="840">
        <v>-1.6616</v>
      </c>
      <c r="V38" s="840">
        <v>3.4378000000000002</v>
      </c>
      <c r="W38" s="840">
        <v>1.0683</v>
      </c>
      <c r="X38" s="840">
        <v>16.437100000000001</v>
      </c>
      <c r="Y38" s="841"/>
      <c r="Z38" s="838">
        <v>4</v>
      </c>
      <c r="AA38" s="838">
        <v>3</v>
      </c>
      <c r="AB38" s="838">
        <v>3</v>
      </c>
      <c r="AC38" s="838">
        <v>5</v>
      </c>
      <c r="AD38" s="838">
        <v>6</v>
      </c>
      <c r="AE38" s="838">
        <v>6</v>
      </c>
      <c r="AF38" s="838">
        <v>8</v>
      </c>
      <c r="AG38" s="838">
        <v>5</v>
      </c>
      <c r="AH38" s="838">
        <v>4</v>
      </c>
      <c r="AI38" s="838">
        <v>1</v>
      </c>
      <c r="AJ38" s="838">
        <v>9</v>
      </c>
      <c r="AK38" s="838">
        <v>5</v>
      </c>
      <c r="AL38" s="838">
        <v>6</v>
      </c>
      <c r="AM38" s="838">
        <v>6</v>
      </c>
      <c r="AN38" s="838">
        <v>9</v>
      </c>
      <c r="AO38" s="836"/>
      <c r="AP38" s="840">
        <v>17.48</v>
      </c>
      <c r="AQ38" s="840">
        <v>18.47</v>
      </c>
      <c r="AR38" s="840">
        <v>15.4</v>
      </c>
      <c r="AS38" s="840">
        <v>9.6199999999999992</v>
      </c>
      <c r="AT38" s="840">
        <v>5.33</v>
      </c>
      <c r="AU38" s="843"/>
      <c r="AV38" s="838">
        <v>3</v>
      </c>
      <c r="AW38" s="838">
        <v>7</v>
      </c>
      <c r="AX38" s="838">
        <v>4</v>
      </c>
      <c r="AY38" s="838">
        <v>6</v>
      </c>
      <c r="AZ38" s="838">
        <v>6</v>
      </c>
      <c r="BA38" s="845"/>
      <c r="BB38" s="840">
        <v>14.8629735098312</v>
      </c>
      <c r="BC38" s="846">
        <v>1.0054174494362</v>
      </c>
      <c r="BD38" s="846">
        <v>7.5464971294386701E-2</v>
      </c>
      <c r="BE38" s="846">
        <v>-1.5705962661474199E-3</v>
      </c>
      <c r="BF38" s="841"/>
      <c r="BG38" s="840">
        <v>52.520699999999998</v>
      </c>
      <c r="BH38" s="840">
        <v>30.5627</v>
      </c>
      <c r="BI38" s="840">
        <v>14.6166</v>
      </c>
      <c r="BJ38" s="840">
        <v>2.2999999999999998</v>
      </c>
      <c r="BK38" s="836"/>
      <c r="BL38" s="849" t="s">
        <v>2228</v>
      </c>
      <c r="BM38" s="849" t="s">
        <v>2229</v>
      </c>
      <c r="BN38" s="849" t="s">
        <v>2230</v>
      </c>
      <c r="BO38" s="849" t="s">
        <v>2231</v>
      </c>
      <c r="BP38" s="849" t="s">
        <v>2232</v>
      </c>
      <c r="BQ38" s="836"/>
      <c r="BR38" s="850" t="s">
        <v>476</v>
      </c>
    </row>
    <row r="39" spans="1:70" s="106" customFormat="1" x14ac:dyDescent="0.25">
      <c r="A39" s="341" t="s">
        <v>2266</v>
      </c>
      <c r="B39" s="369"/>
      <c r="C39" s="709">
        <v>41275</v>
      </c>
      <c r="D39" s="369"/>
      <c r="E39" s="342">
        <v>2055.89</v>
      </c>
      <c r="F39" s="369"/>
      <c r="G39" s="343">
        <v>793.83219999999994</v>
      </c>
      <c r="H39" s="370"/>
      <c r="I39" s="344">
        <v>0.55269999999999997</v>
      </c>
      <c r="J39" s="344">
        <v>0.22700000000000001</v>
      </c>
      <c r="K39" s="344">
        <v>2.7023999999999999</v>
      </c>
      <c r="L39" s="344">
        <v>7.0076999999999998</v>
      </c>
      <c r="M39" s="344">
        <v>-5.5704000000000002</v>
      </c>
      <c r="N39" s="346">
        <v>-2.0558999999999998</v>
      </c>
      <c r="O39" s="344">
        <v>-0.67079999999999995</v>
      </c>
      <c r="P39" s="344">
        <v>13.987500000000001</v>
      </c>
      <c r="Q39" s="344">
        <v>15.943199999999999</v>
      </c>
      <c r="R39" s="344">
        <v>15.0207</v>
      </c>
      <c r="S39" s="344">
        <v>0.75049999999999994</v>
      </c>
      <c r="T39" s="344">
        <v>9.2247000000000003</v>
      </c>
      <c r="U39" s="344">
        <v>-4.6829000000000001</v>
      </c>
      <c r="V39" s="344">
        <v>1.2216</v>
      </c>
      <c r="W39" s="344">
        <v>0.75049999999999994</v>
      </c>
      <c r="X39" s="344">
        <v>14.604100000000001</v>
      </c>
      <c r="Y39" s="370"/>
      <c r="Z39" s="342">
        <v>12</v>
      </c>
      <c r="AA39" s="342">
        <v>11</v>
      </c>
      <c r="AB39" s="342">
        <v>10</v>
      </c>
      <c r="AC39" s="342">
        <v>13</v>
      </c>
      <c r="AD39" s="342">
        <v>11</v>
      </c>
      <c r="AE39" s="342">
        <v>12</v>
      </c>
      <c r="AF39" s="342">
        <v>15</v>
      </c>
      <c r="AG39" s="342">
        <v>13</v>
      </c>
      <c r="AH39" s="342">
        <v>7</v>
      </c>
      <c r="AI39" s="342">
        <v>10</v>
      </c>
      <c r="AJ39" s="342">
        <v>13</v>
      </c>
      <c r="AK39" s="342">
        <v>13</v>
      </c>
      <c r="AL39" s="342">
        <v>11</v>
      </c>
      <c r="AM39" s="342">
        <v>11</v>
      </c>
      <c r="AN39" s="342">
        <v>13</v>
      </c>
      <c r="AO39" s="369"/>
      <c r="AP39" s="344">
        <v>15.79</v>
      </c>
      <c r="AQ39" s="344">
        <v>17.989999999999998</v>
      </c>
      <c r="AR39" s="344">
        <v>12.27</v>
      </c>
      <c r="AS39" s="344">
        <v>4.95</v>
      </c>
      <c r="AT39" s="344">
        <v>-0.51</v>
      </c>
      <c r="AU39" s="347"/>
      <c r="AV39" s="342">
        <v>8</v>
      </c>
      <c r="AW39" s="342">
        <v>8</v>
      </c>
      <c r="AX39" s="342">
        <v>11</v>
      </c>
      <c r="AY39" s="342">
        <v>13</v>
      </c>
      <c r="AZ39" s="342">
        <v>11</v>
      </c>
      <c r="BA39" s="358"/>
      <c r="BB39" s="344">
        <v>13.5546444060369</v>
      </c>
      <c r="BC39" s="371">
        <v>0.91830456701170804</v>
      </c>
      <c r="BD39" s="371">
        <v>5.8323815193183699E-2</v>
      </c>
      <c r="BE39" s="371">
        <v>-0.16216840025898999</v>
      </c>
      <c r="BF39" s="370"/>
      <c r="BG39" s="832">
        <v>62.765300000000003</v>
      </c>
      <c r="BH39" s="832">
        <v>8.9041999999999994</v>
      </c>
      <c r="BI39" s="832">
        <v>23.061299999999999</v>
      </c>
      <c r="BJ39" s="832">
        <v>5.2691999999999997</v>
      </c>
      <c r="BK39" s="369"/>
      <c r="BL39" s="834" t="s">
        <v>2234</v>
      </c>
      <c r="BM39" s="834" t="s">
        <v>2235</v>
      </c>
      <c r="BN39" s="834" t="s">
        <v>2236</v>
      </c>
      <c r="BO39" s="834" t="s">
        <v>2237</v>
      </c>
      <c r="BP39" s="834" t="s">
        <v>2238</v>
      </c>
      <c r="BQ39" s="369"/>
      <c r="BR39" s="350" t="s">
        <v>518</v>
      </c>
    </row>
    <row r="40" spans="1:70" s="106" customFormat="1" x14ac:dyDescent="0.25">
      <c r="A40" s="341" t="s">
        <v>2267</v>
      </c>
      <c r="B40" s="369"/>
      <c r="C40" s="709">
        <v>44175</v>
      </c>
      <c r="D40" s="369"/>
      <c r="E40" s="864">
        <v>5237</v>
      </c>
      <c r="F40" s="369"/>
      <c r="G40" s="343">
        <v>24.553999999999998</v>
      </c>
      <c r="H40" s="370"/>
      <c r="I40" s="344" t="s">
        <v>430</v>
      </c>
      <c r="J40" s="344">
        <v>8.9700000000000002E-2</v>
      </c>
      <c r="K40" s="344">
        <v>1.4293</v>
      </c>
      <c r="L40" s="344">
        <v>8.9449000000000005</v>
      </c>
      <c r="M40" s="344">
        <v>1.4125000000000001</v>
      </c>
      <c r="N40" s="346">
        <v>10.245799999999999</v>
      </c>
      <c r="O40" s="344">
        <v>10.105600000000001</v>
      </c>
      <c r="P40" s="344">
        <v>18.546099999999999</v>
      </c>
      <c r="Q40" s="344">
        <v>14.215</v>
      </c>
      <c r="R40" s="344" t="s">
        <v>430</v>
      </c>
      <c r="S40" s="344">
        <v>0.3392</v>
      </c>
      <c r="T40" s="344">
        <v>9.5084999999999997</v>
      </c>
      <c r="U40" s="344">
        <v>2.4834000000000001</v>
      </c>
      <c r="V40" s="344">
        <v>7.5986000000000002</v>
      </c>
      <c r="W40" s="344">
        <v>0.3392</v>
      </c>
      <c r="X40" s="344">
        <v>17.538399999999999</v>
      </c>
      <c r="Y40" s="370"/>
      <c r="Z40" s="342" t="s">
        <v>430</v>
      </c>
      <c r="AA40" s="342">
        <v>14</v>
      </c>
      <c r="AB40" s="342">
        <v>14</v>
      </c>
      <c r="AC40" s="342">
        <v>9</v>
      </c>
      <c r="AD40" s="342">
        <v>2</v>
      </c>
      <c r="AE40" s="342">
        <v>1</v>
      </c>
      <c r="AF40" s="342">
        <v>1</v>
      </c>
      <c r="AG40" s="342">
        <v>4</v>
      </c>
      <c r="AH40" s="342">
        <v>12</v>
      </c>
      <c r="AI40" s="342" t="s">
        <v>430</v>
      </c>
      <c r="AJ40" s="342">
        <v>15</v>
      </c>
      <c r="AK40" s="342">
        <v>12</v>
      </c>
      <c r="AL40" s="342">
        <v>2</v>
      </c>
      <c r="AM40" s="342">
        <v>2</v>
      </c>
      <c r="AN40" s="342">
        <v>15</v>
      </c>
      <c r="AO40" s="369"/>
      <c r="AP40" s="344" t="s">
        <v>430</v>
      </c>
      <c r="AQ40" s="344" t="s">
        <v>430</v>
      </c>
      <c r="AR40" s="344">
        <v>15.75</v>
      </c>
      <c r="AS40" s="344">
        <v>13.35</v>
      </c>
      <c r="AT40" s="344">
        <v>10.09</v>
      </c>
      <c r="AU40" s="347"/>
      <c r="AV40" s="342" t="s">
        <v>430</v>
      </c>
      <c r="AW40" s="342" t="s">
        <v>430</v>
      </c>
      <c r="AX40" s="342">
        <v>3</v>
      </c>
      <c r="AY40" s="342">
        <v>1</v>
      </c>
      <c r="AZ40" s="342">
        <v>3</v>
      </c>
      <c r="BA40" s="358"/>
      <c r="BB40" s="344">
        <v>10.7119086328939</v>
      </c>
      <c r="BC40" s="371">
        <v>0.64915651271150898</v>
      </c>
      <c r="BD40" s="371">
        <v>0.10004273369446</v>
      </c>
      <c r="BE40" s="371">
        <v>0.39188410675347302</v>
      </c>
      <c r="BF40" s="370"/>
      <c r="BG40" s="832">
        <v>54.937100000000001</v>
      </c>
      <c r="BH40" s="832">
        <v>8.7560199999999995</v>
      </c>
      <c r="BI40" s="832">
        <v>7.0791500000000003</v>
      </c>
      <c r="BJ40" s="832">
        <v>29.227730000000001</v>
      </c>
      <c r="BK40" s="369"/>
      <c r="BL40" s="834" t="s">
        <v>604</v>
      </c>
      <c r="BM40" s="834" t="s">
        <v>2240</v>
      </c>
      <c r="BN40" s="834" t="s">
        <v>2241</v>
      </c>
      <c r="BO40" s="834" t="s">
        <v>2242</v>
      </c>
      <c r="BP40" s="834" t="s">
        <v>2243</v>
      </c>
      <c r="BQ40" s="369"/>
      <c r="BR40" s="350" t="s">
        <v>436</v>
      </c>
    </row>
    <row r="41" spans="1:70" s="106" customFormat="1" x14ac:dyDescent="0.25">
      <c r="A41" s="341" t="s">
        <v>2268</v>
      </c>
      <c r="B41" s="369"/>
      <c r="C41" s="709">
        <v>44461</v>
      </c>
      <c r="D41" s="369"/>
      <c r="E41" s="342">
        <v>1670.37</v>
      </c>
      <c r="F41" s="369"/>
      <c r="G41" s="343">
        <v>20.79</v>
      </c>
      <c r="H41" s="370"/>
      <c r="I41" s="344">
        <v>0.67800000000000005</v>
      </c>
      <c r="J41" s="344">
        <v>1.0204</v>
      </c>
      <c r="K41" s="344">
        <v>3.95</v>
      </c>
      <c r="L41" s="344">
        <v>12.196400000000001</v>
      </c>
      <c r="M41" s="344">
        <v>0</v>
      </c>
      <c r="N41" s="346">
        <v>6.3426999999999998</v>
      </c>
      <c r="O41" s="344">
        <v>6.7614999999999998</v>
      </c>
      <c r="P41" s="344">
        <v>20.044</v>
      </c>
      <c r="Q41" s="344" t="s">
        <v>430</v>
      </c>
      <c r="R41" s="344" t="s">
        <v>430</v>
      </c>
      <c r="S41" s="344">
        <v>0.97130000000000005</v>
      </c>
      <c r="T41" s="344">
        <v>13.7309</v>
      </c>
      <c r="U41" s="344">
        <v>1.4146000000000001</v>
      </c>
      <c r="V41" s="344">
        <v>6.8345000000000002</v>
      </c>
      <c r="W41" s="344">
        <v>0.97130000000000005</v>
      </c>
      <c r="X41" s="344">
        <v>16.553000000000001</v>
      </c>
      <c r="Y41" s="370"/>
      <c r="Z41" s="342">
        <v>9</v>
      </c>
      <c r="AA41" s="342">
        <v>4</v>
      </c>
      <c r="AB41" s="342">
        <v>4</v>
      </c>
      <c r="AC41" s="342">
        <v>4</v>
      </c>
      <c r="AD41" s="342">
        <v>4</v>
      </c>
      <c r="AE41" s="342">
        <v>3</v>
      </c>
      <c r="AF41" s="342">
        <v>2</v>
      </c>
      <c r="AG41" s="342">
        <v>2</v>
      </c>
      <c r="AH41" s="342" t="s">
        <v>430</v>
      </c>
      <c r="AI41" s="342" t="s">
        <v>430</v>
      </c>
      <c r="AJ41" s="342">
        <v>10</v>
      </c>
      <c r="AK41" s="342">
        <v>4</v>
      </c>
      <c r="AL41" s="342">
        <v>3</v>
      </c>
      <c r="AM41" s="342">
        <v>4</v>
      </c>
      <c r="AN41" s="342">
        <v>10</v>
      </c>
      <c r="AO41" s="369"/>
      <c r="AP41" s="344" t="s">
        <v>430</v>
      </c>
      <c r="AQ41" s="344" t="s">
        <v>430</v>
      </c>
      <c r="AR41" s="344" t="s">
        <v>430</v>
      </c>
      <c r="AS41" s="344">
        <v>12.18</v>
      </c>
      <c r="AT41" s="344">
        <v>9.66</v>
      </c>
      <c r="AU41" s="347"/>
      <c r="AV41" s="342" t="s">
        <v>430</v>
      </c>
      <c r="AW41" s="342" t="s">
        <v>430</v>
      </c>
      <c r="AX41" s="342" t="s">
        <v>430</v>
      </c>
      <c r="AY41" s="342">
        <v>2</v>
      </c>
      <c r="AZ41" s="342">
        <v>4</v>
      </c>
      <c r="BA41" s="358"/>
      <c r="BB41" s="344">
        <v>14.3735376749636</v>
      </c>
      <c r="BC41" s="371">
        <v>0.96224381546235105</v>
      </c>
      <c r="BD41" s="371">
        <v>8.6901070488646995E-2</v>
      </c>
      <c r="BE41" s="371">
        <v>0.17410287174456199</v>
      </c>
      <c r="BF41" s="370"/>
      <c r="BG41" s="832">
        <v>56.901899999999998</v>
      </c>
      <c r="BH41" s="832">
        <v>19.765999999999998</v>
      </c>
      <c r="BI41" s="832">
        <v>18.578700000000001</v>
      </c>
      <c r="BJ41" s="832">
        <v>4.7534000000000001</v>
      </c>
      <c r="BK41" s="369"/>
      <c r="BL41" s="834" t="s">
        <v>2245</v>
      </c>
      <c r="BM41" s="834" t="s">
        <v>2246</v>
      </c>
      <c r="BN41" s="834" t="s">
        <v>2247</v>
      </c>
      <c r="BO41" s="834" t="s">
        <v>2248</v>
      </c>
      <c r="BP41" s="834" t="s">
        <v>2249</v>
      </c>
      <c r="BQ41" s="369"/>
      <c r="BR41" s="350" t="s">
        <v>436</v>
      </c>
    </row>
    <row r="42" spans="1:70" s="106" customFormat="1" x14ac:dyDescent="0.25">
      <c r="A42" s="341" t="s">
        <v>2269</v>
      </c>
      <c r="B42" s="369"/>
      <c r="C42" s="709">
        <v>41276</v>
      </c>
      <c r="D42" s="369"/>
      <c r="E42" s="342">
        <v>1303.81</v>
      </c>
      <c r="F42" s="369"/>
      <c r="G42" s="343">
        <v>227.2636</v>
      </c>
      <c r="H42" s="370"/>
      <c r="I42" s="344">
        <v>0.88100000000000001</v>
      </c>
      <c r="J42" s="344">
        <v>0.15770000000000001</v>
      </c>
      <c r="K42" s="344">
        <v>3.8727999999999998</v>
      </c>
      <c r="L42" s="344">
        <v>7.4051</v>
      </c>
      <c r="M42" s="344">
        <v>-6.9782000000000002</v>
      </c>
      <c r="N42" s="346">
        <v>-3.5005000000000002</v>
      </c>
      <c r="O42" s="344">
        <v>0.75049999999999994</v>
      </c>
      <c r="P42" s="344">
        <v>9.2154000000000007</v>
      </c>
      <c r="Q42" s="344">
        <v>10.6957</v>
      </c>
      <c r="R42" s="344">
        <v>11.114599999999999</v>
      </c>
      <c r="S42" s="344">
        <v>1.1583000000000001</v>
      </c>
      <c r="T42" s="344">
        <v>9.9666999999999994</v>
      </c>
      <c r="U42" s="344">
        <v>-6.2279999999999998</v>
      </c>
      <c r="V42" s="344">
        <v>-1.3818999999999999</v>
      </c>
      <c r="W42" s="344">
        <v>1.1583000000000001</v>
      </c>
      <c r="X42" s="344">
        <v>12.0839</v>
      </c>
      <c r="Y42" s="370"/>
      <c r="Z42" s="342">
        <v>3</v>
      </c>
      <c r="AA42" s="342">
        <v>12</v>
      </c>
      <c r="AB42" s="342">
        <v>5</v>
      </c>
      <c r="AC42" s="342">
        <v>12</v>
      </c>
      <c r="AD42" s="342">
        <v>14</v>
      </c>
      <c r="AE42" s="342">
        <v>15</v>
      </c>
      <c r="AF42" s="342">
        <v>12</v>
      </c>
      <c r="AG42" s="342">
        <v>15</v>
      </c>
      <c r="AH42" s="342">
        <v>14</v>
      </c>
      <c r="AI42" s="342">
        <v>13</v>
      </c>
      <c r="AJ42" s="342">
        <v>6</v>
      </c>
      <c r="AK42" s="342">
        <v>10</v>
      </c>
      <c r="AL42" s="342">
        <v>14</v>
      </c>
      <c r="AM42" s="342">
        <v>15</v>
      </c>
      <c r="AN42" s="342">
        <v>6</v>
      </c>
      <c r="AO42" s="369"/>
      <c r="AP42" s="344">
        <v>10.99</v>
      </c>
      <c r="AQ42" s="344">
        <v>11.74</v>
      </c>
      <c r="AR42" s="344">
        <v>7.97</v>
      </c>
      <c r="AS42" s="344">
        <v>3.49</v>
      </c>
      <c r="AT42" s="344">
        <v>-3.31</v>
      </c>
      <c r="AU42" s="347"/>
      <c r="AV42" s="342">
        <v>13</v>
      </c>
      <c r="AW42" s="342">
        <v>13</v>
      </c>
      <c r="AX42" s="342">
        <v>14</v>
      </c>
      <c r="AY42" s="342">
        <v>15</v>
      </c>
      <c r="AZ42" s="342">
        <v>15</v>
      </c>
      <c r="BA42" s="358"/>
      <c r="BB42" s="344">
        <v>13.175723405026901</v>
      </c>
      <c r="BC42" s="371">
        <v>0.88666818180745499</v>
      </c>
      <c r="BD42" s="371">
        <v>3.4062384000710898E-2</v>
      </c>
      <c r="BE42" s="371">
        <v>-0.541746892131866</v>
      </c>
      <c r="BF42" s="370"/>
      <c r="BG42" s="832">
        <v>62.8673</v>
      </c>
      <c r="BH42" s="832">
        <v>10.562200000000001</v>
      </c>
      <c r="BI42" s="832">
        <v>21.996300000000002</v>
      </c>
      <c r="BJ42" s="832">
        <v>4.5742000000000003</v>
      </c>
      <c r="BK42" s="369"/>
      <c r="BL42" s="834" t="s">
        <v>2251</v>
      </c>
      <c r="BM42" s="834" t="s">
        <v>2218</v>
      </c>
      <c r="BN42" s="834" t="s">
        <v>2252</v>
      </c>
      <c r="BO42" s="834" t="s">
        <v>2253</v>
      </c>
      <c r="BP42" s="834" t="s">
        <v>2254</v>
      </c>
      <c r="BQ42" s="369"/>
      <c r="BR42" s="350" t="s">
        <v>554</v>
      </c>
    </row>
    <row r="43" spans="1:70" x14ac:dyDescent="0.25">
      <c r="A43" s="36" t="s">
        <v>93</v>
      </c>
      <c r="B43" s="43"/>
      <c r="C43" s="710"/>
      <c r="D43" s="43"/>
      <c r="E43" s="51"/>
      <c r="F43" s="43"/>
      <c r="G43" s="55"/>
      <c r="H43" s="66"/>
      <c r="I43" s="59">
        <v>0.75749999999999995</v>
      </c>
      <c r="J43" s="59">
        <v>0.58809999999999996</v>
      </c>
      <c r="K43" s="59">
        <v>3.3229000000000002</v>
      </c>
      <c r="L43" s="59">
        <v>9.8720999999999997</v>
      </c>
      <c r="M43" s="59">
        <v>-3.1648000000000001</v>
      </c>
      <c r="N43" s="70">
        <v>1.3197000000000001</v>
      </c>
      <c r="O43" s="59">
        <v>3.3006000000000002</v>
      </c>
      <c r="P43" s="59">
        <v>16.467300000000002</v>
      </c>
      <c r="Q43" s="59">
        <v>15.618499999999999</v>
      </c>
      <c r="R43" s="59">
        <v>15.2906</v>
      </c>
      <c r="S43" s="59">
        <v>1.0374000000000001</v>
      </c>
      <c r="T43" s="59">
        <v>11.7723</v>
      </c>
      <c r="U43" s="59">
        <v>-2.1960999999999999</v>
      </c>
      <c r="V43" s="59">
        <v>3.4182000000000001</v>
      </c>
      <c r="W43" s="59">
        <v>1.0374000000000001</v>
      </c>
      <c r="X43" s="59">
        <v>16.140999999999998</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15.951538461538499</v>
      </c>
      <c r="AQ43" s="59">
        <v>17.669230769230801</v>
      </c>
      <c r="AR43" s="59">
        <v>13.6878571428571</v>
      </c>
      <c r="AS43" s="59">
        <v>8.2059999999999995</v>
      </c>
      <c r="AT43" s="59">
        <v>3.9033333333333302</v>
      </c>
      <c r="AU43" s="78"/>
      <c r="AV43" s="51">
        <v>13</v>
      </c>
      <c r="AW43" s="51">
        <v>13</v>
      </c>
      <c r="AX43" s="51">
        <v>14</v>
      </c>
      <c r="AY43" s="51">
        <v>15</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1.0144</v>
      </c>
      <c r="J44" s="60">
        <v>1.4097</v>
      </c>
      <c r="K44" s="60">
        <v>5.6731999999999996</v>
      </c>
      <c r="L44" s="60">
        <v>15.9931</v>
      </c>
      <c r="M44" s="60">
        <v>3.1492</v>
      </c>
      <c r="N44" s="71">
        <v>10.245799999999999</v>
      </c>
      <c r="O44" s="60">
        <v>10.105600000000001</v>
      </c>
      <c r="P44" s="60">
        <v>20.6463</v>
      </c>
      <c r="Q44" s="60">
        <v>18.6008</v>
      </c>
      <c r="R44" s="60">
        <v>17.2944</v>
      </c>
      <c r="S44" s="60">
        <v>1.7241</v>
      </c>
      <c r="T44" s="60">
        <v>18.613600000000002</v>
      </c>
      <c r="U44" s="60">
        <v>4.6083999999999996</v>
      </c>
      <c r="V44" s="60">
        <v>12.0236</v>
      </c>
      <c r="W44" s="60">
        <v>1.7241</v>
      </c>
      <c r="X44" s="60">
        <v>19.010100000000001</v>
      </c>
      <c r="Y44" s="67"/>
      <c r="Z44" s="52"/>
      <c r="AA44" s="52"/>
      <c r="AB44" s="52"/>
      <c r="AC44" s="52"/>
      <c r="AD44" s="52"/>
      <c r="AE44" s="52"/>
      <c r="AF44" s="52"/>
      <c r="AG44" s="52"/>
      <c r="AH44" s="52"/>
      <c r="AI44" s="52"/>
      <c r="AJ44" s="52"/>
      <c r="AK44" s="52"/>
      <c r="AL44" s="52"/>
      <c r="AM44" s="52"/>
      <c r="AN44" s="52"/>
      <c r="AO44" s="44"/>
      <c r="AP44" s="60">
        <v>17.98</v>
      </c>
      <c r="AQ44" s="60">
        <v>20.52</v>
      </c>
      <c r="AR44" s="60">
        <v>17.14</v>
      </c>
      <c r="AS44" s="60">
        <v>13.35</v>
      </c>
      <c r="AT44" s="60">
        <v>16.95</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0.52249999999999996</v>
      </c>
      <c r="J45" s="60">
        <v>2.9100000000000001E-2</v>
      </c>
      <c r="K45" s="60">
        <v>1.3043</v>
      </c>
      <c r="L45" s="60">
        <v>5.4200999999999997</v>
      </c>
      <c r="M45" s="60">
        <v>-7.1818</v>
      </c>
      <c r="N45" s="71">
        <v>-3.5005000000000002</v>
      </c>
      <c r="O45" s="60">
        <v>-0.67079999999999995</v>
      </c>
      <c r="P45" s="60">
        <v>9.2154000000000007</v>
      </c>
      <c r="Q45" s="60">
        <v>10.6957</v>
      </c>
      <c r="R45" s="60">
        <v>11.114599999999999</v>
      </c>
      <c r="S45" s="60">
        <v>0.3392</v>
      </c>
      <c r="T45" s="60">
        <v>6.4983000000000004</v>
      </c>
      <c r="U45" s="60">
        <v>-6.7237999999999998</v>
      </c>
      <c r="V45" s="60">
        <v>-1.3818999999999999</v>
      </c>
      <c r="W45" s="60">
        <v>0.3392</v>
      </c>
      <c r="X45" s="60">
        <v>12.0839</v>
      </c>
      <c r="Y45" s="67"/>
      <c r="Z45" s="52"/>
      <c r="AA45" s="52"/>
      <c r="AB45" s="52"/>
      <c r="AC45" s="52"/>
      <c r="AD45" s="52"/>
      <c r="AE45" s="52"/>
      <c r="AF45" s="52"/>
      <c r="AG45" s="52"/>
      <c r="AH45" s="52"/>
      <c r="AI45" s="52"/>
      <c r="AJ45" s="52"/>
      <c r="AK45" s="52"/>
      <c r="AL45" s="52"/>
      <c r="AM45" s="52"/>
      <c r="AN45" s="52"/>
      <c r="AO45" s="44"/>
      <c r="AP45" s="60">
        <v>10.99</v>
      </c>
      <c r="AQ45" s="60">
        <v>11.74</v>
      </c>
      <c r="AR45" s="60">
        <v>7.97</v>
      </c>
      <c r="AS45" s="60">
        <v>3.49</v>
      </c>
      <c r="AT45" s="60">
        <v>-3.31</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0.7429</v>
      </c>
      <c r="J46" s="61">
        <v>0.41930000000000001</v>
      </c>
      <c r="K46" s="61">
        <v>3.4214000000000002</v>
      </c>
      <c r="L46" s="61">
        <v>9.6012000000000004</v>
      </c>
      <c r="M46" s="61">
        <v>-3.9251999999999998</v>
      </c>
      <c r="N46" s="72">
        <v>-7.5899999999999995E-2</v>
      </c>
      <c r="O46" s="61">
        <v>3.3944000000000001</v>
      </c>
      <c r="P46" s="61">
        <v>17.186399999999999</v>
      </c>
      <c r="Q46" s="61">
        <v>15.9078</v>
      </c>
      <c r="R46" s="61">
        <v>15.206</v>
      </c>
      <c r="S46" s="61">
        <v>1.1069</v>
      </c>
      <c r="T46" s="61">
        <v>11.599</v>
      </c>
      <c r="U46" s="61">
        <v>-2.9175</v>
      </c>
      <c r="V46" s="61">
        <v>2.2504</v>
      </c>
      <c r="W46" s="61">
        <v>1.1069</v>
      </c>
      <c r="X46" s="61">
        <v>16.417899999999999</v>
      </c>
      <c r="Y46" s="68"/>
      <c r="Z46" s="53"/>
      <c r="AA46" s="53"/>
      <c r="AB46" s="53"/>
      <c r="AC46" s="53"/>
      <c r="AD46" s="53"/>
      <c r="AE46" s="53"/>
      <c r="AF46" s="53"/>
      <c r="AG46" s="53"/>
      <c r="AH46" s="53"/>
      <c r="AI46" s="53"/>
      <c r="AJ46" s="53"/>
      <c r="AK46" s="53"/>
      <c r="AL46" s="53"/>
      <c r="AM46" s="53"/>
      <c r="AN46" s="53"/>
      <c r="AO46" s="45"/>
      <c r="AP46" s="61">
        <v>16.32</v>
      </c>
      <c r="AQ46" s="61">
        <v>18.47</v>
      </c>
      <c r="AR46" s="61">
        <v>13.78</v>
      </c>
      <c r="AS46" s="61">
        <v>7.81</v>
      </c>
      <c r="AT46" s="61">
        <v>2.44</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144</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2270</v>
      </c>
      <c r="B48" s="398"/>
      <c r="C48" s="714">
        <v>44530</v>
      </c>
      <c r="D48" s="398"/>
      <c r="E48" s="399">
        <v>1955.7</v>
      </c>
      <c r="F48" s="398"/>
      <c r="G48" s="400">
        <v>23.013999999999999</v>
      </c>
      <c r="H48" s="402"/>
      <c r="I48" s="401">
        <v>-0.1986</v>
      </c>
      <c r="J48" s="401">
        <v>0.06</v>
      </c>
      <c r="K48" s="401">
        <v>3.1255000000000002</v>
      </c>
      <c r="L48" s="401">
        <v>26.145600000000002</v>
      </c>
      <c r="M48" s="401">
        <v>14.1873</v>
      </c>
      <c r="N48" s="403">
        <v>15.9156</v>
      </c>
      <c r="O48" s="401">
        <v>4.9065000000000003</v>
      </c>
      <c r="P48" s="401">
        <v>23.7942</v>
      </c>
      <c r="Q48" s="401" t="s">
        <v>430</v>
      </c>
      <c r="R48" s="401" t="s">
        <v>430</v>
      </c>
      <c r="S48" s="401">
        <v>0.37330000000000002</v>
      </c>
      <c r="T48" s="401">
        <v>29.433900000000001</v>
      </c>
      <c r="U48" s="401">
        <v>16.416399999999999</v>
      </c>
      <c r="V48" s="401">
        <v>20.503499999999999</v>
      </c>
      <c r="W48" s="401">
        <v>0.37330000000000002</v>
      </c>
      <c r="X48" s="401">
        <v>19.917300000000001</v>
      </c>
      <c r="Y48" s="402"/>
      <c r="Z48" s="399">
        <v>11</v>
      </c>
      <c r="AA48" s="399">
        <v>10</v>
      </c>
      <c r="AB48" s="399">
        <v>8</v>
      </c>
      <c r="AC48" s="399">
        <v>1</v>
      </c>
      <c r="AD48" s="399">
        <v>1</v>
      </c>
      <c r="AE48" s="399">
        <v>2</v>
      </c>
      <c r="AF48" s="399">
        <v>2</v>
      </c>
      <c r="AG48" s="399">
        <v>1</v>
      </c>
      <c r="AH48" s="399" t="s">
        <v>430</v>
      </c>
      <c r="AI48" s="399" t="s">
        <v>430</v>
      </c>
      <c r="AJ48" s="399">
        <v>11</v>
      </c>
      <c r="AK48" s="399">
        <v>1</v>
      </c>
      <c r="AL48" s="399">
        <v>1</v>
      </c>
      <c r="AM48" s="399">
        <v>1</v>
      </c>
      <c r="AN48" s="399">
        <v>11</v>
      </c>
      <c r="AO48" s="398"/>
      <c r="AP48" s="401" t="s">
        <v>430</v>
      </c>
      <c r="AQ48" s="401" t="s">
        <v>430</v>
      </c>
      <c r="AR48" s="401" t="s">
        <v>430</v>
      </c>
      <c r="AS48" s="401">
        <v>16.059999999999999</v>
      </c>
      <c r="AT48" s="401">
        <v>36.28</v>
      </c>
      <c r="AU48" s="404"/>
      <c r="AV48" s="399" t="s">
        <v>430</v>
      </c>
      <c r="AW48" s="399" t="s">
        <v>430</v>
      </c>
      <c r="AX48" s="399" t="s">
        <v>430</v>
      </c>
      <c r="AY48" s="399">
        <v>1</v>
      </c>
      <c r="AZ48" s="399">
        <v>1</v>
      </c>
      <c r="BA48" s="405"/>
      <c r="BB48" s="401">
        <v>19.735202272139901</v>
      </c>
      <c r="BC48" s="406">
        <v>1.1780369000751201</v>
      </c>
      <c r="BD48" s="406">
        <v>7.9936796651749006E-2</v>
      </c>
      <c r="BE48" s="406">
        <v>0.26152216058057998</v>
      </c>
      <c r="BF48" s="402"/>
      <c r="BG48" s="831">
        <v>36.628999999999998</v>
      </c>
      <c r="BH48" s="831">
        <v>12.676299999999999</v>
      </c>
      <c r="BI48" s="831">
        <v>23.322900000000001</v>
      </c>
      <c r="BJ48" s="831">
        <v>27.3718</v>
      </c>
      <c r="BK48" s="398"/>
      <c r="BL48" s="833" t="s">
        <v>2271</v>
      </c>
      <c r="BM48" s="833" t="s">
        <v>2272</v>
      </c>
      <c r="BN48" s="833" t="s">
        <v>2273</v>
      </c>
      <c r="BO48" s="833" t="s">
        <v>2274</v>
      </c>
      <c r="BP48" s="833" t="s">
        <v>2275</v>
      </c>
      <c r="BQ48" s="398"/>
      <c r="BR48" s="407" t="s">
        <v>547</v>
      </c>
    </row>
    <row r="49" spans="1:70" s="106" customFormat="1" x14ac:dyDescent="0.25">
      <c r="A49" s="341" t="s">
        <v>2276</v>
      </c>
      <c r="B49" s="369"/>
      <c r="C49" s="709">
        <v>44442</v>
      </c>
      <c r="D49" s="369"/>
      <c r="E49" s="342">
        <v>1278.23</v>
      </c>
      <c r="F49" s="369"/>
      <c r="G49" s="343">
        <v>17.95</v>
      </c>
      <c r="H49" s="370"/>
      <c r="I49" s="344">
        <v>0.61660000000000004</v>
      </c>
      <c r="J49" s="344">
        <v>0.50390000000000001</v>
      </c>
      <c r="K49" s="344">
        <v>3.5775999999999999</v>
      </c>
      <c r="L49" s="344">
        <v>9.3178999999999998</v>
      </c>
      <c r="M49" s="344">
        <v>-4.6734</v>
      </c>
      <c r="N49" s="346">
        <v>-2.8153999999999999</v>
      </c>
      <c r="O49" s="344">
        <v>0.42049999999999998</v>
      </c>
      <c r="P49" s="344">
        <v>12.1303</v>
      </c>
      <c r="Q49" s="344" t="s">
        <v>430</v>
      </c>
      <c r="R49" s="344" t="s">
        <v>430</v>
      </c>
      <c r="S49" s="344">
        <v>1.0698000000000001</v>
      </c>
      <c r="T49" s="344">
        <v>11.6988</v>
      </c>
      <c r="U49" s="344">
        <v>-3.5465</v>
      </c>
      <c r="V49" s="344">
        <v>0.72950000000000004</v>
      </c>
      <c r="W49" s="344">
        <v>1.0698000000000001</v>
      </c>
      <c r="X49" s="344">
        <v>12.875500000000001</v>
      </c>
      <c r="Y49" s="370"/>
      <c r="Z49" s="342">
        <v>6</v>
      </c>
      <c r="AA49" s="342">
        <v>8</v>
      </c>
      <c r="AB49" s="342">
        <v>6</v>
      </c>
      <c r="AC49" s="342">
        <v>8</v>
      </c>
      <c r="AD49" s="342">
        <v>8</v>
      </c>
      <c r="AE49" s="342">
        <v>8</v>
      </c>
      <c r="AF49" s="342">
        <v>5</v>
      </c>
      <c r="AG49" s="342">
        <v>7</v>
      </c>
      <c r="AH49" s="342" t="s">
        <v>430</v>
      </c>
      <c r="AI49" s="342" t="s">
        <v>430</v>
      </c>
      <c r="AJ49" s="342">
        <v>4</v>
      </c>
      <c r="AK49" s="342">
        <v>8</v>
      </c>
      <c r="AL49" s="342">
        <v>8</v>
      </c>
      <c r="AM49" s="342">
        <v>8</v>
      </c>
      <c r="AN49" s="342">
        <v>4</v>
      </c>
      <c r="AO49" s="369"/>
      <c r="AP49" s="344" t="s">
        <v>430</v>
      </c>
      <c r="AQ49" s="344" t="s">
        <v>430</v>
      </c>
      <c r="AR49" s="344" t="s">
        <v>430</v>
      </c>
      <c r="AS49" s="344">
        <v>4.57</v>
      </c>
      <c r="AT49" s="344">
        <v>0.55000000000000004</v>
      </c>
      <c r="AU49" s="347"/>
      <c r="AV49" s="342" t="s">
        <v>430</v>
      </c>
      <c r="AW49" s="342" t="s">
        <v>430</v>
      </c>
      <c r="AX49" s="342" t="s">
        <v>430</v>
      </c>
      <c r="AY49" s="342">
        <v>6</v>
      </c>
      <c r="AZ49" s="342">
        <v>8</v>
      </c>
      <c r="BA49" s="358"/>
      <c r="BB49" s="344">
        <v>13.9042173880249</v>
      </c>
      <c r="BC49" s="371">
        <v>0.96901263507662105</v>
      </c>
      <c r="BD49" s="371">
        <v>4.8538844730054397E-2</v>
      </c>
      <c r="BE49" s="371">
        <v>-0.37469315470811998</v>
      </c>
      <c r="BF49" s="370"/>
      <c r="BG49" s="832">
        <v>62.689900000000002</v>
      </c>
      <c r="BH49" s="832">
        <v>12.5352</v>
      </c>
      <c r="BI49" s="832">
        <v>20.897500000000001</v>
      </c>
      <c r="BJ49" s="832">
        <v>3.8774000000000002</v>
      </c>
      <c r="BK49" s="369"/>
      <c r="BL49" s="834" t="s">
        <v>2277</v>
      </c>
      <c r="BM49" s="834" t="s">
        <v>2278</v>
      </c>
      <c r="BN49" s="834" t="s">
        <v>2279</v>
      </c>
      <c r="BO49" s="834" t="s">
        <v>2280</v>
      </c>
      <c r="BP49" s="834" t="s">
        <v>2281</v>
      </c>
      <c r="BQ49" s="369"/>
      <c r="BR49" s="350" t="s">
        <v>443</v>
      </c>
    </row>
    <row r="50" spans="1:70" s="106" customFormat="1" x14ac:dyDescent="0.25">
      <c r="A50" s="341" t="s">
        <v>2282</v>
      </c>
      <c r="B50" s="369"/>
      <c r="C50" s="709">
        <v>42826</v>
      </c>
      <c r="D50" s="369"/>
      <c r="E50" s="342">
        <v>1110.3399999999999</v>
      </c>
      <c r="F50" s="369"/>
      <c r="G50" s="343">
        <v>118.81</v>
      </c>
      <c r="H50" s="370"/>
      <c r="I50" s="344">
        <v>1.1752</v>
      </c>
      <c r="J50" s="344">
        <v>0.43109999999999998</v>
      </c>
      <c r="K50" s="344">
        <v>1.1578999999999999</v>
      </c>
      <c r="L50" s="344">
        <v>7.1036000000000001</v>
      </c>
      <c r="M50" s="344">
        <v>-8.1271000000000004</v>
      </c>
      <c r="N50" s="346">
        <v>-6.2717000000000001</v>
      </c>
      <c r="O50" s="344">
        <v>-1.0521</v>
      </c>
      <c r="P50" s="344">
        <v>11.5358</v>
      </c>
      <c r="Q50" s="344">
        <v>10.6501</v>
      </c>
      <c r="R50" s="344" t="s">
        <v>430</v>
      </c>
      <c r="S50" s="344">
        <v>1.4083000000000001</v>
      </c>
      <c r="T50" s="344">
        <v>9.4316999999999993</v>
      </c>
      <c r="U50" s="344">
        <v>-6.9835000000000003</v>
      </c>
      <c r="V50" s="344">
        <v>-3.3435999999999999</v>
      </c>
      <c r="W50" s="344">
        <v>1.4083000000000001</v>
      </c>
      <c r="X50" s="344">
        <v>10.1694</v>
      </c>
      <c r="Y50" s="370"/>
      <c r="Z50" s="342">
        <v>1</v>
      </c>
      <c r="AA50" s="342">
        <v>9</v>
      </c>
      <c r="AB50" s="342">
        <v>10</v>
      </c>
      <c r="AC50" s="342">
        <v>10</v>
      </c>
      <c r="AD50" s="342">
        <v>10</v>
      </c>
      <c r="AE50" s="342">
        <v>10</v>
      </c>
      <c r="AF50" s="342">
        <v>6</v>
      </c>
      <c r="AG50" s="342">
        <v>8</v>
      </c>
      <c r="AH50" s="342">
        <v>6</v>
      </c>
      <c r="AI50" s="342" t="s">
        <v>430</v>
      </c>
      <c r="AJ50" s="342">
        <v>3</v>
      </c>
      <c r="AK50" s="342">
        <v>9</v>
      </c>
      <c r="AL50" s="342">
        <v>10</v>
      </c>
      <c r="AM50" s="342">
        <v>10</v>
      </c>
      <c r="AN50" s="342">
        <v>3</v>
      </c>
      <c r="AO50" s="369"/>
      <c r="AP50" s="344" t="s">
        <v>430</v>
      </c>
      <c r="AQ50" s="344">
        <v>12.31</v>
      </c>
      <c r="AR50" s="344">
        <v>8.86</v>
      </c>
      <c r="AS50" s="344">
        <v>2.67</v>
      </c>
      <c r="AT50" s="344">
        <v>-5.6</v>
      </c>
      <c r="AU50" s="347"/>
      <c r="AV50" s="342" t="s">
        <v>430</v>
      </c>
      <c r="AW50" s="342">
        <v>5</v>
      </c>
      <c r="AX50" s="342">
        <v>6</v>
      </c>
      <c r="AY50" s="342">
        <v>8</v>
      </c>
      <c r="AZ50" s="342">
        <v>10</v>
      </c>
      <c r="BA50" s="358"/>
      <c r="BB50" s="344">
        <v>12.475771801739199</v>
      </c>
      <c r="BC50" s="371">
        <v>0.87152210344319203</v>
      </c>
      <c r="BD50" s="371">
        <v>4.8567888151566901E-2</v>
      </c>
      <c r="BE50" s="371">
        <v>-0.33806886692168597</v>
      </c>
      <c r="BF50" s="370"/>
      <c r="BG50" s="832">
        <v>58.137599999999999</v>
      </c>
      <c r="BH50" s="832">
        <v>12.750500000000001</v>
      </c>
      <c r="BI50" s="832">
        <v>23.775400000000001</v>
      </c>
      <c r="BJ50" s="832">
        <v>5.3365</v>
      </c>
      <c r="BK50" s="369"/>
      <c r="BL50" s="834" t="s">
        <v>2283</v>
      </c>
      <c r="BM50" s="834" t="s">
        <v>2284</v>
      </c>
      <c r="BN50" s="834" t="s">
        <v>2285</v>
      </c>
      <c r="BO50" s="834" t="s">
        <v>2286</v>
      </c>
      <c r="BP50" s="834" t="s">
        <v>2287</v>
      </c>
      <c r="BQ50" s="369"/>
      <c r="BR50" s="350" t="s">
        <v>2288</v>
      </c>
    </row>
    <row r="51" spans="1:70" s="106" customFormat="1" x14ac:dyDescent="0.25">
      <c r="A51" s="341" t="s">
        <v>2289</v>
      </c>
      <c r="B51" s="369"/>
      <c r="C51" s="709">
        <v>45085</v>
      </c>
      <c r="D51" s="369"/>
      <c r="E51" s="342">
        <v>1025.31</v>
      </c>
      <c r="F51" s="369"/>
      <c r="G51" s="343">
        <v>13.68</v>
      </c>
      <c r="H51" s="370"/>
      <c r="I51" s="344">
        <v>0.3448</v>
      </c>
      <c r="J51" s="344">
        <v>-4.6800000000000001E-2</v>
      </c>
      <c r="K51" s="344">
        <v>0.94379999999999997</v>
      </c>
      <c r="L51" s="344">
        <v>7.4863</v>
      </c>
      <c r="M51" s="344">
        <v>-4.9946999999999999</v>
      </c>
      <c r="N51" s="346">
        <v>-2.7814999999999999</v>
      </c>
      <c r="O51" s="344">
        <v>-2.8151000000000002</v>
      </c>
      <c r="P51" s="344">
        <v>10.356</v>
      </c>
      <c r="Q51" s="344" t="s">
        <v>430</v>
      </c>
      <c r="R51" s="344" t="s">
        <v>430</v>
      </c>
      <c r="S51" s="344">
        <v>0.6149</v>
      </c>
      <c r="T51" s="344">
        <v>9.3901000000000003</v>
      </c>
      <c r="U51" s="344">
        <v>-3.7338</v>
      </c>
      <c r="V51" s="344">
        <v>0.8448</v>
      </c>
      <c r="W51" s="344">
        <v>0.6149</v>
      </c>
      <c r="X51" s="344">
        <v>10.7515</v>
      </c>
      <c r="Y51" s="370"/>
      <c r="Z51" s="342">
        <v>10</v>
      </c>
      <c r="AA51" s="342">
        <v>11</v>
      </c>
      <c r="AB51" s="342">
        <v>11</v>
      </c>
      <c r="AC51" s="342">
        <v>9</v>
      </c>
      <c r="AD51" s="342">
        <v>9</v>
      </c>
      <c r="AE51" s="342">
        <v>7</v>
      </c>
      <c r="AF51" s="342">
        <v>8</v>
      </c>
      <c r="AG51" s="342">
        <v>9</v>
      </c>
      <c r="AH51" s="342" t="s">
        <v>430</v>
      </c>
      <c r="AI51" s="342" t="s">
        <v>430</v>
      </c>
      <c r="AJ51" s="342">
        <v>10</v>
      </c>
      <c r="AK51" s="342">
        <v>10</v>
      </c>
      <c r="AL51" s="342">
        <v>9</v>
      </c>
      <c r="AM51" s="342">
        <v>7</v>
      </c>
      <c r="AN51" s="342">
        <v>10</v>
      </c>
      <c r="AO51" s="369"/>
      <c r="AP51" s="344" t="s">
        <v>430</v>
      </c>
      <c r="AQ51" s="344" t="s">
        <v>430</v>
      </c>
      <c r="AR51" s="344" t="s">
        <v>430</v>
      </c>
      <c r="AS51" s="344">
        <v>2.19</v>
      </c>
      <c r="AT51" s="344">
        <v>-0.67</v>
      </c>
      <c r="AU51" s="347"/>
      <c r="AV51" s="342" t="s">
        <v>430</v>
      </c>
      <c r="AW51" s="342" t="s">
        <v>430</v>
      </c>
      <c r="AX51" s="342" t="s">
        <v>430</v>
      </c>
      <c r="AY51" s="342">
        <v>9</v>
      </c>
      <c r="AZ51" s="342">
        <v>9</v>
      </c>
      <c r="BA51" s="358"/>
      <c r="BB51" s="344">
        <v>14.3944883986003</v>
      </c>
      <c r="BC51" s="371">
        <v>0.95845126819730697</v>
      </c>
      <c r="BD51" s="371">
        <v>3.17938891177387E-2</v>
      </c>
      <c r="BE51" s="371">
        <v>-0.54269886896798902</v>
      </c>
      <c r="BF51" s="370"/>
      <c r="BG51" s="832">
        <v>61.107500000000002</v>
      </c>
      <c r="BH51" s="832">
        <v>23.4712</v>
      </c>
      <c r="BI51" s="832">
        <v>10.7471</v>
      </c>
      <c r="BJ51" s="832">
        <v>4.6741999999999999</v>
      </c>
      <c r="BK51" s="369"/>
      <c r="BL51" s="834" t="s">
        <v>2029</v>
      </c>
      <c r="BM51" s="834" t="s">
        <v>2290</v>
      </c>
      <c r="BN51" s="834" t="s">
        <v>2291</v>
      </c>
      <c r="BO51" s="834" t="s">
        <v>2292</v>
      </c>
      <c r="BP51" s="834" t="s">
        <v>2293</v>
      </c>
      <c r="BQ51" s="369"/>
      <c r="BR51" s="350" t="s">
        <v>443</v>
      </c>
    </row>
    <row r="52" spans="1:70" s="106" customFormat="1" x14ac:dyDescent="0.25">
      <c r="A52" s="341" t="s">
        <v>2294</v>
      </c>
      <c r="B52" s="369"/>
      <c r="C52" s="709">
        <v>45719</v>
      </c>
      <c r="D52" s="369"/>
      <c r="E52" s="342">
        <v>892.62</v>
      </c>
      <c r="F52" s="369"/>
      <c r="G52" s="343">
        <v>12.5335</v>
      </c>
      <c r="H52" s="370"/>
      <c r="I52" s="344">
        <v>0.57779999999999998</v>
      </c>
      <c r="J52" s="344">
        <v>0.66259999999999997</v>
      </c>
      <c r="K52" s="344">
        <v>2.7521</v>
      </c>
      <c r="L52" s="344">
        <v>13.2644</v>
      </c>
      <c r="M52" s="344">
        <v>2.5335999999999999</v>
      </c>
      <c r="N52" s="346">
        <v>8.0818999999999992</v>
      </c>
      <c r="O52" s="344" t="s">
        <v>430</v>
      </c>
      <c r="P52" s="344" t="s">
        <v>430</v>
      </c>
      <c r="Q52" s="344" t="s">
        <v>430</v>
      </c>
      <c r="R52" s="344" t="s">
        <v>430</v>
      </c>
      <c r="S52" s="344">
        <v>0.66020000000000001</v>
      </c>
      <c r="T52" s="344">
        <v>15.6782</v>
      </c>
      <c r="U52" s="344">
        <v>4.4771999999999998</v>
      </c>
      <c r="V52" s="344">
        <v>11.8643</v>
      </c>
      <c r="W52" s="344">
        <v>0.66020000000000001</v>
      </c>
      <c r="X52" s="344">
        <v>18.482800000000001</v>
      </c>
      <c r="Y52" s="370"/>
      <c r="Z52" s="342">
        <v>7</v>
      </c>
      <c r="AA52" s="342">
        <v>6</v>
      </c>
      <c r="AB52" s="342">
        <v>9</v>
      </c>
      <c r="AC52" s="342">
        <v>5</v>
      </c>
      <c r="AD52" s="342">
        <v>3</v>
      </c>
      <c r="AE52" s="342">
        <v>3</v>
      </c>
      <c r="AF52" s="342" t="s">
        <v>430</v>
      </c>
      <c r="AG52" s="342" t="s">
        <v>430</v>
      </c>
      <c r="AH52" s="342" t="s">
        <v>430</v>
      </c>
      <c r="AI52" s="342" t="s">
        <v>430</v>
      </c>
      <c r="AJ52" s="342">
        <v>9</v>
      </c>
      <c r="AK52" s="342">
        <v>6</v>
      </c>
      <c r="AL52" s="342">
        <v>3</v>
      </c>
      <c r="AM52" s="342">
        <v>3</v>
      </c>
      <c r="AN52" s="342">
        <v>9</v>
      </c>
      <c r="AO52" s="369"/>
      <c r="AP52" s="344" t="s">
        <v>430</v>
      </c>
      <c r="AQ52" s="344" t="s">
        <v>430</v>
      </c>
      <c r="AR52" s="344" t="s">
        <v>430</v>
      </c>
      <c r="AS52" s="344" t="s">
        <v>430</v>
      </c>
      <c r="AT52" s="344">
        <v>15.21</v>
      </c>
      <c r="AU52" s="347"/>
      <c r="AV52" s="342" t="s">
        <v>430</v>
      </c>
      <c r="AW52" s="342" t="s">
        <v>430</v>
      </c>
      <c r="AX52" s="342" t="s">
        <v>430</v>
      </c>
      <c r="AY52" s="342" t="s">
        <v>430</v>
      </c>
      <c r="AZ52" s="342">
        <v>3</v>
      </c>
      <c r="BA52" s="358"/>
      <c r="BB52" s="344">
        <v>14.0841312554395</v>
      </c>
      <c r="BC52" s="371">
        <v>0.95223886935089097</v>
      </c>
      <c r="BD52" s="371">
        <v>5.5970298017138903E-2</v>
      </c>
      <c r="BE52" s="371">
        <v>0.48929477515599101</v>
      </c>
      <c r="BF52" s="370"/>
      <c r="BG52" s="832">
        <v>37.471600000000002</v>
      </c>
      <c r="BH52" s="832">
        <v>33.207099999999997</v>
      </c>
      <c r="BI52" s="832">
        <v>27.224499999999999</v>
      </c>
      <c r="BJ52" s="832">
        <v>2.0968</v>
      </c>
      <c r="BK52" s="369"/>
      <c r="BL52" s="834" t="s">
        <v>2295</v>
      </c>
      <c r="BM52" s="834" t="s">
        <v>2296</v>
      </c>
      <c r="BN52" s="834" t="s">
        <v>2297</v>
      </c>
      <c r="BO52" s="834" t="s">
        <v>2298</v>
      </c>
      <c r="BP52" s="834" t="s">
        <v>2299</v>
      </c>
      <c r="BQ52" s="369"/>
      <c r="BR52" s="350" t="s">
        <v>602</v>
      </c>
    </row>
    <row r="53" spans="1:70" s="106" customFormat="1" x14ac:dyDescent="0.25">
      <c r="A53" s="341" t="s">
        <v>2300</v>
      </c>
      <c r="B53" s="369"/>
      <c r="C53" s="709">
        <v>35583</v>
      </c>
      <c r="D53" s="369"/>
      <c r="E53" s="342">
        <v>822.82</v>
      </c>
      <c r="F53" s="369"/>
      <c r="G53" s="343">
        <v>95.539000000000001</v>
      </c>
      <c r="H53" s="370"/>
      <c r="I53" s="344">
        <v>1.0608</v>
      </c>
      <c r="J53" s="344">
        <v>0.85070000000000001</v>
      </c>
      <c r="K53" s="344">
        <v>4.9886999999999997</v>
      </c>
      <c r="L53" s="344">
        <v>15.7468</v>
      </c>
      <c r="M53" s="344">
        <v>-1.0857000000000001</v>
      </c>
      <c r="N53" s="346">
        <v>-4.6147</v>
      </c>
      <c r="O53" s="344">
        <v>-4.3703000000000003</v>
      </c>
      <c r="P53" s="344">
        <v>15.3172</v>
      </c>
      <c r="Q53" s="344">
        <v>15.8034</v>
      </c>
      <c r="R53" s="344">
        <v>15.532500000000001</v>
      </c>
      <c r="S53" s="344">
        <v>0.88160000000000005</v>
      </c>
      <c r="T53" s="344">
        <v>18.949000000000002</v>
      </c>
      <c r="U53" s="344">
        <v>-0.8206</v>
      </c>
      <c r="V53" s="344">
        <v>6.6000000000000003E-2</v>
      </c>
      <c r="W53" s="344">
        <v>0.88160000000000005</v>
      </c>
      <c r="X53" s="344">
        <v>16.1008</v>
      </c>
      <c r="Y53" s="370"/>
      <c r="Z53" s="342">
        <v>3</v>
      </c>
      <c r="AA53" s="342">
        <v>5</v>
      </c>
      <c r="AB53" s="342">
        <v>4</v>
      </c>
      <c r="AC53" s="342">
        <v>3</v>
      </c>
      <c r="AD53" s="342">
        <v>4</v>
      </c>
      <c r="AE53" s="342">
        <v>9</v>
      </c>
      <c r="AF53" s="342">
        <v>9</v>
      </c>
      <c r="AG53" s="342">
        <v>3</v>
      </c>
      <c r="AH53" s="342">
        <v>1</v>
      </c>
      <c r="AI53" s="342">
        <v>1</v>
      </c>
      <c r="AJ53" s="342">
        <v>7</v>
      </c>
      <c r="AK53" s="342">
        <v>3</v>
      </c>
      <c r="AL53" s="342">
        <v>6</v>
      </c>
      <c r="AM53" s="342">
        <v>9</v>
      </c>
      <c r="AN53" s="342">
        <v>7</v>
      </c>
      <c r="AO53" s="369"/>
      <c r="AP53" s="344">
        <v>15.57</v>
      </c>
      <c r="AQ53" s="344">
        <v>16.95</v>
      </c>
      <c r="AR53" s="344">
        <v>12.92</v>
      </c>
      <c r="AS53" s="344">
        <v>3.9</v>
      </c>
      <c r="AT53" s="344">
        <v>5.0999999999999996</v>
      </c>
      <c r="AU53" s="347"/>
      <c r="AV53" s="342">
        <v>1</v>
      </c>
      <c r="AW53" s="342">
        <v>1</v>
      </c>
      <c r="AX53" s="342">
        <v>2</v>
      </c>
      <c r="AY53" s="342">
        <v>7</v>
      </c>
      <c r="AZ53" s="342">
        <v>7</v>
      </c>
      <c r="BA53" s="358"/>
      <c r="BB53" s="344">
        <v>17.929483398761001</v>
      </c>
      <c r="BC53" s="371">
        <v>1.17861981184114</v>
      </c>
      <c r="BD53" s="371">
        <v>5.4665771862863498E-2</v>
      </c>
      <c r="BE53" s="371">
        <v>-0.29649515043302199</v>
      </c>
      <c r="BF53" s="370"/>
      <c r="BG53" s="832">
        <v>42.788899999999998</v>
      </c>
      <c r="BH53" s="832">
        <v>14.0146</v>
      </c>
      <c r="BI53" s="832">
        <v>42.6297</v>
      </c>
      <c r="BJ53" s="832">
        <v>0.56679999999999997</v>
      </c>
      <c r="BK53" s="369"/>
      <c r="BL53" s="834" t="s">
        <v>2301</v>
      </c>
      <c r="BM53" s="834" t="s">
        <v>2302</v>
      </c>
      <c r="BN53" s="834" t="s">
        <v>2303</v>
      </c>
      <c r="BO53" s="834" t="s">
        <v>2304</v>
      </c>
      <c r="BP53" s="834" t="s">
        <v>2305</v>
      </c>
      <c r="BQ53" s="369"/>
      <c r="BR53" s="350" t="s">
        <v>463</v>
      </c>
    </row>
    <row r="54" spans="1:70" s="106" customFormat="1" x14ac:dyDescent="0.25">
      <c r="A54" s="341" t="s">
        <v>2306</v>
      </c>
      <c r="B54" s="369"/>
      <c r="C54" s="709">
        <v>43439</v>
      </c>
      <c r="D54" s="369"/>
      <c r="E54" s="342">
        <v>394.76499999999999</v>
      </c>
      <c r="F54" s="369"/>
      <c r="G54" s="343">
        <v>29.1</v>
      </c>
      <c r="H54" s="370"/>
      <c r="I54" s="344">
        <v>0.65720000000000001</v>
      </c>
      <c r="J54" s="344">
        <v>0.97150000000000003</v>
      </c>
      <c r="K54" s="344">
        <v>5.6261000000000001</v>
      </c>
      <c r="L54" s="344">
        <v>11.1111</v>
      </c>
      <c r="M54" s="344">
        <v>-1.4228000000000001</v>
      </c>
      <c r="N54" s="346">
        <v>0.90149999999999997</v>
      </c>
      <c r="O54" s="344">
        <v>2.7372999999999998</v>
      </c>
      <c r="P54" s="344">
        <v>15.1037</v>
      </c>
      <c r="Q54" s="344">
        <v>14.3627</v>
      </c>
      <c r="R54" s="344" t="s">
        <v>430</v>
      </c>
      <c r="S54" s="344">
        <v>0.97150000000000003</v>
      </c>
      <c r="T54" s="344">
        <v>13.4061</v>
      </c>
      <c r="U54" s="344">
        <v>-6.8699999999999997E-2</v>
      </c>
      <c r="V54" s="344">
        <v>4.5633999999999997</v>
      </c>
      <c r="W54" s="344">
        <v>0.97150000000000003</v>
      </c>
      <c r="X54" s="344">
        <v>15.137</v>
      </c>
      <c r="Y54" s="370"/>
      <c r="Z54" s="342">
        <v>5</v>
      </c>
      <c r="AA54" s="342">
        <v>3</v>
      </c>
      <c r="AB54" s="342">
        <v>2</v>
      </c>
      <c r="AC54" s="342">
        <v>7</v>
      </c>
      <c r="AD54" s="342">
        <v>5</v>
      </c>
      <c r="AE54" s="342">
        <v>5</v>
      </c>
      <c r="AF54" s="342">
        <v>4</v>
      </c>
      <c r="AG54" s="342">
        <v>4</v>
      </c>
      <c r="AH54" s="342">
        <v>2</v>
      </c>
      <c r="AI54" s="342" t="s">
        <v>430</v>
      </c>
      <c r="AJ54" s="342">
        <v>6</v>
      </c>
      <c r="AK54" s="342">
        <v>7</v>
      </c>
      <c r="AL54" s="342">
        <v>4</v>
      </c>
      <c r="AM54" s="342">
        <v>5</v>
      </c>
      <c r="AN54" s="342">
        <v>6</v>
      </c>
      <c r="AO54" s="369"/>
      <c r="AP54" s="344" t="s">
        <v>430</v>
      </c>
      <c r="AQ54" s="344">
        <v>15.86</v>
      </c>
      <c r="AR54" s="344">
        <v>12.61</v>
      </c>
      <c r="AS54" s="344">
        <v>7.88</v>
      </c>
      <c r="AT54" s="344">
        <v>6.51</v>
      </c>
      <c r="AU54" s="347"/>
      <c r="AV54" s="342" t="s">
        <v>430</v>
      </c>
      <c r="AW54" s="342">
        <v>3</v>
      </c>
      <c r="AX54" s="342">
        <v>3</v>
      </c>
      <c r="AY54" s="342">
        <v>3</v>
      </c>
      <c r="AZ54" s="342">
        <v>5</v>
      </c>
      <c r="BA54" s="358"/>
      <c r="BB54" s="344">
        <v>14.2768450513204</v>
      </c>
      <c r="BC54" s="371">
        <v>0.98338008747463901</v>
      </c>
      <c r="BD54" s="371">
        <v>6.3997026373102298E-2</v>
      </c>
      <c r="BE54" s="371">
        <v>-0.15147430660194899</v>
      </c>
      <c r="BF54" s="370"/>
      <c r="BG54" s="832">
        <v>48.988199999999999</v>
      </c>
      <c r="BH54" s="832">
        <v>18.539899999999999</v>
      </c>
      <c r="BI54" s="832">
        <v>29.743099999999998</v>
      </c>
      <c r="BJ54" s="832">
        <v>2.7288000000000001</v>
      </c>
      <c r="BK54" s="369"/>
      <c r="BL54" s="834" t="s">
        <v>2307</v>
      </c>
      <c r="BM54" s="834" t="s">
        <v>2308</v>
      </c>
      <c r="BN54" s="834" t="s">
        <v>2309</v>
      </c>
      <c r="BO54" s="834" t="s">
        <v>1014</v>
      </c>
      <c r="BP54" s="834" t="s">
        <v>2310</v>
      </c>
      <c r="BQ54" s="369"/>
      <c r="BR54" s="350" t="s">
        <v>547</v>
      </c>
    </row>
    <row r="55" spans="1:70" s="106" customFormat="1" x14ac:dyDescent="0.25">
      <c r="A55" s="341" t="s">
        <v>2311</v>
      </c>
      <c r="B55" s="369"/>
      <c r="C55" s="709">
        <v>44361</v>
      </c>
      <c r="D55" s="369"/>
      <c r="E55" s="342">
        <v>360.66</v>
      </c>
      <c r="F55" s="369"/>
      <c r="G55" s="343">
        <v>17.112200000000001</v>
      </c>
      <c r="H55" s="370"/>
      <c r="I55" s="344">
        <v>0.39900000000000002</v>
      </c>
      <c r="J55" s="344">
        <v>0.65880000000000005</v>
      </c>
      <c r="K55" s="344">
        <v>3.1762999999999999</v>
      </c>
      <c r="L55" s="344">
        <v>13.3438</v>
      </c>
      <c r="M55" s="344">
        <v>-2.4801000000000002</v>
      </c>
      <c r="N55" s="346">
        <v>2.4535</v>
      </c>
      <c r="O55" s="344">
        <v>-1.0616000000000001</v>
      </c>
      <c r="P55" s="344">
        <v>14.353999999999999</v>
      </c>
      <c r="Q55" s="344">
        <v>11.41</v>
      </c>
      <c r="R55" s="344" t="s">
        <v>430</v>
      </c>
      <c r="S55" s="344">
        <v>0.70030000000000003</v>
      </c>
      <c r="T55" s="344">
        <v>16.376300000000001</v>
      </c>
      <c r="U55" s="344">
        <v>-1.3290999999999999</v>
      </c>
      <c r="V55" s="344">
        <v>5.3266</v>
      </c>
      <c r="W55" s="344">
        <v>0.70030000000000003</v>
      </c>
      <c r="X55" s="344">
        <v>11.2194</v>
      </c>
      <c r="Y55" s="370"/>
      <c r="Z55" s="342">
        <v>9</v>
      </c>
      <c r="AA55" s="342">
        <v>7</v>
      </c>
      <c r="AB55" s="342">
        <v>7</v>
      </c>
      <c r="AC55" s="342">
        <v>4</v>
      </c>
      <c r="AD55" s="342">
        <v>7</v>
      </c>
      <c r="AE55" s="342">
        <v>4</v>
      </c>
      <c r="AF55" s="342">
        <v>7</v>
      </c>
      <c r="AG55" s="342">
        <v>6</v>
      </c>
      <c r="AH55" s="342">
        <v>5</v>
      </c>
      <c r="AI55" s="342" t="s">
        <v>430</v>
      </c>
      <c r="AJ55" s="342">
        <v>8</v>
      </c>
      <c r="AK55" s="342">
        <v>4</v>
      </c>
      <c r="AL55" s="342">
        <v>7</v>
      </c>
      <c r="AM55" s="342">
        <v>4</v>
      </c>
      <c r="AN55" s="342">
        <v>8</v>
      </c>
      <c r="AO55" s="369"/>
      <c r="AP55" s="344" t="s">
        <v>430</v>
      </c>
      <c r="AQ55" s="344" t="s">
        <v>430</v>
      </c>
      <c r="AR55" s="344">
        <v>12.08</v>
      </c>
      <c r="AS55" s="344">
        <v>6.41</v>
      </c>
      <c r="AT55" s="344">
        <v>6.77</v>
      </c>
      <c r="AU55" s="347"/>
      <c r="AV55" s="342" t="s">
        <v>430</v>
      </c>
      <c r="AW55" s="342" t="s">
        <v>430</v>
      </c>
      <c r="AX55" s="342">
        <v>4</v>
      </c>
      <c r="AY55" s="342">
        <v>5</v>
      </c>
      <c r="AZ55" s="342">
        <v>4</v>
      </c>
      <c r="BA55" s="358"/>
      <c r="BB55" s="344">
        <v>16.6512831469094</v>
      </c>
      <c r="BC55" s="371">
        <v>1.1111914272907699</v>
      </c>
      <c r="BD55" s="371">
        <v>5.2716983013696997E-2</v>
      </c>
      <c r="BE55" s="371">
        <v>-0.36356470256425999</v>
      </c>
      <c r="BF55" s="370"/>
      <c r="BG55" s="832">
        <v>42.042499999999997</v>
      </c>
      <c r="BH55" s="832">
        <v>11.495200000000001</v>
      </c>
      <c r="BI55" s="832">
        <v>39.581200000000003</v>
      </c>
      <c r="BJ55" s="832">
        <v>6.8811</v>
      </c>
      <c r="BK55" s="369"/>
      <c r="BL55" s="834" t="s">
        <v>1108</v>
      </c>
      <c r="BM55" s="834" t="s">
        <v>2312</v>
      </c>
      <c r="BN55" s="834" t="s">
        <v>2313</v>
      </c>
      <c r="BO55" s="834" t="s">
        <v>2314</v>
      </c>
      <c r="BP55" s="834" t="s">
        <v>2315</v>
      </c>
      <c r="BQ55" s="369"/>
      <c r="BR55" s="350" t="s">
        <v>602</v>
      </c>
    </row>
    <row r="56" spans="1:70" s="106" customFormat="1" x14ac:dyDescent="0.25">
      <c r="A56" s="341" t="s">
        <v>2316</v>
      </c>
      <c r="B56" s="369"/>
      <c r="C56" s="709">
        <v>43332</v>
      </c>
      <c r="D56" s="369"/>
      <c r="E56" s="342">
        <v>236.72900000000001</v>
      </c>
      <c r="F56" s="369"/>
      <c r="G56" s="343">
        <v>27.9056</v>
      </c>
      <c r="H56" s="370"/>
      <c r="I56" s="344">
        <v>0.43149999999999999</v>
      </c>
      <c r="J56" s="344">
        <v>1.0677000000000001</v>
      </c>
      <c r="K56" s="344">
        <v>6.7511000000000001</v>
      </c>
      <c r="L56" s="344">
        <v>20.429099999999998</v>
      </c>
      <c r="M56" s="344">
        <v>12.5616</v>
      </c>
      <c r="N56" s="346">
        <v>16.217199999999998</v>
      </c>
      <c r="O56" s="344">
        <v>6.7458999999999998</v>
      </c>
      <c r="P56" s="344">
        <v>17.43</v>
      </c>
      <c r="Q56" s="344">
        <v>14.1867</v>
      </c>
      <c r="R56" s="344" t="s">
        <v>430</v>
      </c>
      <c r="S56" s="344">
        <v>0.9748</v>
      </c>
      <c r="T56" s="344">
        <v>23.662099999999999</v>
      </c>
      <c r="U56" s="344">
        <v>14.1464</v>
      </c>
      <c r="V56" s="344">
        <v>18.151900000000001</v>
      </c>
      <c r="W56" s="344">
        <v>0.9748</v>
      </c>
      <c r="X56" s="344">
        <v>13.926</v>
      </c>
      <c r="Y56" s="370"/>
      <c r="Z56" s="342">
        <v>8</v>
      </c>
      <c r="AA56" s="342">
        <v>2</v>
      </c>
      <c r="AB56" s="342">
        <v>1</v>
      </c>
      <c r="AC56" s="342">
        <v>2</v>
      </c>
      <c r="AD56" s="342">
        <v>2</v>
      </c>
      <c r="AE56" s="342">
        <v>1</v>
      </c>
      <c r="AF56" s="342">
        <v>1</v>
      </c>
      <c r="AG56" s="342">
        <v>2</v>
      </c>
      <c r="AH56" s="342">
        <v>3</v>
      </c>
      <c r="AI56" s="342" t="s">
        <v>430</v>
      </c>
      <c r="AJ56" s="342">
        <v>5</v>
      </c>
      <c r="AK56" s="342">
        <v>2</v>
      </c>
      <c r="AL56" s="342">
        <v>2</v>
      </c>
      <c r="AM56" s="342">
        <v>2</v>
      </c>
      <c r="AN56" s="342">
        <v>5</v>
      </c>
      <c r="AO56" s="369"/>
      <c r="AP56" s="344" t="s">
        <v>430</v>
      </c>
      <c r="AQ56" s="344">
        <v>16.66</v>
      </c>
      <c r="AR56" s="344">
        <v>14.94</v>
      </c>
      <c r="AS56" s="344">
        <v>14.22</v>
      </c>
      <c r="AT56" s="344">
        <v>29.95</v>
      </c>
      <c r="AU56" s="347"/>
      <c r="AV56" s="342" t="s">
        <v>430</v>
      </c>
      <c r="AW56" s="342">
        <v>2</v>
      </c>
      <c r="AX56" s="342">
        <v>1</v>
      </c>
      <c r="AY56" s="342">
        <v>2</v>
      </c>
      <c r="AZ56" s="342">
        <v>2</v>
      </c>
      <c r="BA56" s="358"/>
      <c r="BB56" s="344">
        <v>17.702648613033301</v>
      </c>
      <c r="BC56" s="371">
        <v>1.0423599455446999</v>
      </c>
      <c r="BD56" s="371">
        <v>6.04531759472592E-2</v>
      </c>
      <c r="BE56" s="371">
        <v>-9.4293530510422205E-2</v>
      </c>
      <c r="BF56" s="370"/>
      <c r="BG56" s="832">
        <v>46.474200000000003</v>
      </c>
      <c r="BH56" s="832">
        <v>12.0336</v>
      </c>
      <c r="BI56" s="832">
        <v>36.742899999999999</v>
      </c>
      <c r="BJ56" s="832">
        <v>4.7492999999999999</v>
      </c>
      <c r="BK56" s="369"/>
      <c r="BL56" s="834" t="s">
        <v>2317</v>
      </c>
      <c r="BM56" s="834" t="s">
        <v>2318</v>
      </c>
      <c r="BN56" s="834" t="s">
        <v>2319</v>
      </c>
      <c r="BO56" s="834" t="s">
        <v>2320</v>
      </c>
      <c r="BP56" s="834" t="s">
        <v>2321</v>
      </c>
      <c r="BQ56" s="369"/>
      <c r="BR56" s="350" t="s">
        <v>436</v>
      </c>
    </row>
    <row r="57" spans="1:70" s="106" customFormat="1" x14ac:dyDescent="0.25">
      <c r="A57" s="341" t="s">
        <v>2322</v>
      </c>
      <c r="B57" s="369"/>
      <c r="C57" s="709">
        <v>46171</v>
      </c>
      <c r="D57" s="369"/>
      <c r="E57" s="342">
        <v>321.64</v>
      </c>
      <c r="F57" s="369"/>
      <c r="G57" s="343">
        <v>10.5197</v>
      </c>
      <c r="H57" s="370"/>
      <c r="I57" s="344">
        <v>1.1460999999999999</v>
      </c>
      <c r="J57" s="344">
        <v>2.2212999999999998</v>
      </c>
      <c r="K57" s="344">
        <v>5.1970000000000001</v>
      </c>
      <c r="L57" s="344" t="s">
        <v>430</v>
      </c>
      <c r="M57" s="344" t="s">
        <v>430</v>
      </c>
      <c r="N57" s="346" t="s">
        <v>430</v>
      </c>
      <c r="O57" s="344" t="s">
        <v>430</v>
      </c>
      <c r="P57" s="344" t="s">
        <v>430</v>
      </c>
      <c r="Q57" s="344" t="s">
        <v>430</v>
      </c>
      <c r="R57" s="344" t="s">
        <v>430</v>
      </c>
      <c r="S57" s="344">
        <v>2.0943999999999998</v>
      </c>
      <c r="T57" s="344" t="s">
        <v>430</v>
      </c>
      <c r="U57" s="344" t="s">
        <v>430</v>
      </c>
      <c r="V57" s="344" t="s">
        <v>430</v>
      </c>
      <c r="W57" s="344">
        <v>2.0943999999999998</v>
      </c>
      <c r="X57" s="344">
        <v>5.1970000000000001</v>
      </c>
      <c r="Y57" s="370"/>
      <c r="Z57" s="342">
        <v>2</v>
      </c>
      <c r="AA57" s="342">
        <v>1</v>
      </c>
      <c r="AB57" s="342">
        <v>3</v>
      </c>
      <c r="AC57" s="342" t="s">
        <v>430</v>
      </c>
      <c r="AD57" s="342" t="s">
        <v>430</v>
      </c>
      <c r="AE57" s="342" t="s">
        <v>430</v>
      </c>
      <c r="AF57" s="342" t="s">
        <v>430</v>
      </c>
      <c r="AG57" s="342" t="s">
        <v>430</v>
      </c>
      <c r="AH57" s="342" t="s">
        <v>430</v>
      </c>
      <c r="AI57" s="342" t="s">
        <v>430</v>
      </c>
      <c r="AJ57" s="342">
        <v>1</v>
      </c>
      <c r="AK57" s="342" t="s">
        <v>430</v>
      </c>
      <c r="AL57" s="342" t="s">
        <v>430</v>
      </c>
      <c r="AM57" s="342" t="s">
        <v>430</v>
      </c>
      <c r="AN57" s="342">
        <v>1</v>
      </c>
      <c r="AO57" s="369"/>
      <c r="AP57" s="344" t="s">
        <v>430</v>
      </c>
      <c r="AQ57" s="344" t="s">
        <v>430</v>
      </c>
      <c r="AR57" s="344" t="s">
        <v>430</v>
      </c>
      <c r="AS57" s="344" t="s">
        <v>430</v>
      </c>
      <c r="AT57" s="344" t="s">
        <v>430</v>
      </c>
      <c r="AU57" s="347"/>
      <c r="AV57" s="342" t="s">
        <v>430</v>
      </c>
      <c r="AW57" s="342" t="s">
        <v>430</v>
      </c>
      <c r="AX57" s="342" t="s">
        <v>430</v>
      </c>
      <c r="AY57" s="342" t="s">
        <v>430</v>
      </c>
      <c r="AZ57" s="342" t="s">
        <v>430</v>
      </c>
      <c r="BA57" s="358"/>
      <c r="BB57" s="344" t="s">
        <v>430</v>
      </c>
      <c r="BC57" s="371">
        <v>0</v>
      </c>
      <c r="BD57" s="371">
        <v>0</v>
      </c>
      <c r="BE57" s="371">
        <v>4.7449452054794499</v>
      </c>
      <c r="BF57" s="370"/>
      <c r="BG57" s="832">
        <v>52.453400000000002</v>
      </c>
      <c r="BH57" s="832">
        <v>20.179300000000001</v>
      </c>
      <c r="BI57" s="832">
        <v>27.3673</v>
      </c>
      <c r="BJ57" s="832">
        <v>0</v>
      </c>
      <c r="BK57" s="369"/>
      <c r="BL57" s="834" t="s">
        <v>2323</v>
      </c>
      <c r="BM57" s="834" t="s">
        <v>2324</v>
      </c>
      <c r="BN57" s="834" t="s">
        <v>2325</v>
      </c>
      <c r="BO57" s="834" t="s">
        <v>2326</v>
      </c>
      <c r="BP57" s="834" t="s">
        <v>2327</v>
      </c>
      <c r="BQ57" s="369"/>
      <c r="BR57" s="350" t="s">
        <v>443</v>
      </c>
    </row>
    <row r="58" spans="1:70" s="106" customFormat="1" x14ac:dyDescent="0.25">
      <c r="A58" s="341" t="s">
        <v>2328</v>
      </c>
      <c r="B58" s="369"/>
      <c r="C58" s="709">
        <v>42255</v>
      </c>
      <c r="D58" s="369"/>
      <c r="E58" s="342">
        <v>71.353899999999996</v>
      </c>
      <c r="F58" s="369"/>
      <c r="G58" s="343">
        <v>27.437799999999999</v>
      </c>
      <c r="H58" s="370"/>
      <c r="I58" s="344">
        <v>0.76649999999999996</v>
      </c>
      <c r="J58" s="344">
        <v>0.94440000000000002</v>
      </c>
      <c r="K58" s="344">
        <v>4.5437000000000003</v>
      </c>
      <c r="L58" s="344">
        <v>12.7212</v>
      </c>
      <c r="M58" s="344">
        <v>-1.4882</v>
      </c>
      <c r="N58" s="346">
        <v>-0.1565</v>
      </c>
      <c r="O58" s="344">
        <v>2.8439999999999999</v>
      </c>
      <c r="P58" s="344">
        <v>14.5763</v>
      </c>
      <c r="Q58" s="344">
        <v>11.959199999999999</v>
      </c>
      <c r="R58" s="344">
        <v>10.501099999999999</v>
      </c>
      <c r="S58" s="344">
        <v>1.4602999999999999</v>
      </c>
      <c r="T58" s="344">
        <v>15.691700000000001</v>
      </c>
      <c r="U58" s="344">
        <v>-0.38090000000000002</v>
      </c>
      <c r="V58" s="344">
        <v>2.1518999999999999</v>
      </c>
      <c r="W58" s="344">
        <v>1.4602999999999999</v>
      </c>
      <c r="X58" s="344">
        <v>9.7756000000000007</v>
      </c>
      <c r="Y58" s="370"/>
      <c r="Z58" s="342">
        <v>4</v>
      </c>
      <c r="AA58" s="342">
        <v>4</v>
      </c>
      <c r="AB58" s="342">
        <v>5</v>
      </c>
      <c r="AC58" s="342">
        <v>6</v>
      </c>
      <c r="AD58" s="342">
        <v>6</v>
      </c>
      <c r="AE58" s="342">
        <v>6</v>
      </c>
      <c r="AF58" s="342">
        <v>3</v>
      </c>
      <c r="AG58" s="342">
        <v>5</v>
      </c>
      <c r="AH58" s="342">
        <v>4</v>
      </c>
      <c r="AI58" s="342">
        <v>2</v>
      </c>
      <c r="AJ58" s="342">
        <v>2</v>
      </c>
      <c r="AK58" s="342">
        <v>5</v>
      </c>
      <c r="AL58" s="342">
        <v>5</v>
      </c>
      <c r="AM58" s="342">
        <v>6</v>
      </c>
      <c r="AN58" s="342">
        <v>2</v>
      </c>
      <c r="AO58" s="369"/>
      <c r="AP58" s="344">
        <v>11.45</v>
      </c>
      <c r="AQ58" s="344">
        <v>13.66</v>
      </c>
      <c r="AR58" s="344">
        <v>11.22</v>
      </c>
      <c r="AS58" s="344">
        <v>7.37</v>
      </c>
      <c r="AT58" s="344">
        <v>5.98</v>
      </c>
      <c r="AU58" s="347"/>
      <c r="AV58" s="342">
        <v>2</v>
      </c>
      <c r="AW58" s="342">
        <v>4</v>
      </c>
      <c r="AX58" s="342">
        <v>5</v>
      </c>
      <c r="AY58" s="342">
        <v>4</v>
      </c>
      <c r="AZ58" s="342">
        <v>6</v>
      </c>
      <c r="BA58" s="358"/>
      <c r="BB58" s="344">
        <v>13.317402938592799</v>
      </c>
      <c r="BC58" s="371">
        <v>0.91530046769589002</v>
      </c>
      <c r="BD58" s="371">
        <v>6.2131706016367201E-2</v>
      </c>
      <c r="BE58" s="371">
        <v>-0.195097103401284</v>
      </c>
      <c r="BF58" s="370"/>
      <c r="BG58" s="832">
        <v>52.947200000000002</v>
      </c>
      <c r="BH58" s="832">
        <v>6.3480100000000004</v>
      </c>
      <c r="BI58" s="832">
        <v>28.777999999999999</v>
      </c>
      <c r="BJ58" s="832">
        <v>11.92679</v>
      </c>
      <c r="BK58" s="369"/>
      <c r="BL58" s="834" t="s">
        <v>2329</v>
      </c>
      <c r="BM58" s="834" t="s">
        <v>2330</v>
      </c>
      <c r="BN58" s="834" t="s">
        <v>2331</v>
      </c>
      <c r="BO58" s="834" t="s">
        <v>2332</v>
      </c>
      <c r="BP58" s="834" t="s">
        <v>2333</v>
      </c>
      <c r="BQ58" s="369"/>
      <c r="BR58" s="350" t="s">
        <v>518</v>
      </c>
    </row>
    <row r="59" spans="1:70" x14ac:dyDescent="0.25">
      <c r="A59" s="36" t="s">
        <v>93</v>
      </c>
      <c r="B59" s="43"/>
      <c r="C59" s="710"/>
      <c r="D59" s="43"/>
      <c r="E59" s="51"/>
      <c r="F59" s="43"/>
      <c r="G59" s="55"/>
      <c r="H59" s="66"/>
      <c r="I59" s="59">
        <v>0.63429999999999997</v>
      </c>
      <c r="J59" s="59">
        <v>0.75680000000000003</v>
      </c>
      <c r="K59" s="59">
        <v>3.8035999999999999</v>
      </c>
      <c r="L59" s="59">
        <v>13.667</v>
      </c>
      <c r="M59" s="59">
        <v>0.50109999999999999</v>
      </c>
      <c r="N59" s="70">
        <v>2.6930000000000001</v>
      </c>
      <c r="O59" s="59">
        <v>0.92830000000000001</v>
      </c>
      <c r="P59" s="59">
        <v>14.955299999999999</v>
      </c>
      <c r="Q59" s="59">
        <v>13.061999999999999</v>
      </c>
      <c r="R59" s="59">
        <v>13.0168</v>
      </c>
      <c r="S59" s="59">
        <v>1.0189999999999999</v>
      </c>
      <c r="T59" s="59">
        <v>16.3718</v>
      </c>
      <c r="U59" s="59">
        <v>1.8177000000000001</v>
      </c>
      <c r="V59" s="59">
        <v>6.0857999999999999</v>
      </c>
      <c r="W59" s="59">
        <v>1.0189999999999999</v>
      </c>
      <c r="X59" s="59">
        <v>13.0502</v>
      </c>
      <c r="Y59" s="66"/>
      <c r="Z59" s="51">
        <v>11</v>
      </c>
      <c r="AA59" s="51">
        <v>11</v>
      </c>
      <c r="AB59" s="51">
        <v>11</v>
      </c>
      <c r="AC59" s="51">
        <v>10</v>
      </c>
      <c r="AD59" s="51">
        <v>10</v>
      </c>
      <c r="AE59" s="51">
        <v>10</v>
      </c>
      <c r="AF59" s="51">
        <v>9</v>
      </c>
      <c r="AG59" s="51">
        <v>9</v>
      </c>
      <c r="AH59" s="51">
        <v>6</v>
      </c>
      <c r="AI59" s="51">
        <v>2</v>
      </c>
      <c r="AJ59" s="51">
        <v>11</v>
      </c>
      <c r="AK59" s="51">
        <v>10</v>
      </c>
      <c r="AL59" s="51">
        <v>10</v>
      </c>
      <c r="AM59" s="51">
        <v>10</v>
      </c>
      <c r="AN59" s="51">
        <v>11</v>
      </c>
      <c r="AO59" s="43"/>
      <c r="AP59" s="59">
        <v>13.51</v>
      </c>
      <c r="AQ59" s="59">
        <v>15.087999999999999</v>
      </c>
      <c r="AR59" s="59">
        <v>12.105</v>
      </c>
      <c r="AS59" s="59">
        <v>7.2522222222222199</v>
      </c>
      <c r="AT59" s="59">
        <v>10.007999999999999</v>
      </c>
      <c r="AU59" s="78"/>
      <c r="AV59" s="51">
        <v>2</v>
      </c>
      <c r="AW59" s="51">
        <v>5</v>
      </c>
      <c r="AX59" s="51">
        <v>6</v>
      </c>
      <c r="AY59" s="51">
        <v>9</v>
      </c>
      <c r="AZ59" s="51">
        <v>10</v>
      </c>
      <c r="BA59" s="254"/>
      <c r="BB59" s="59"/>
      <c r="BC59" s="272"/>
      <c r="BD59" s="272"/>
      <c r="BE59" s="272"/>
      <c r="BF59" s="66"/>
      <c r="BG59" s="59"/>
      <c r="BH59" s="59"/>
      <c r="BI59" s="59"/>
      <c r="BJ59" s="59"/>
      <c r="BK59" s="43"/>
      <c r="BL59" s="84"/>
      <c r="BM59" s="84"/>
      <c r="BN59" s="84"/>
      <c r="BO59" s="84"/>
      <c r="BP59" s="84"/>
      <c r="BQ59" s="43"/>
      <c r="BR59" s="88"/>
    </row>
    <row r="60" spans="1:70" x14ac:dyDescent="0.25">
      <c r="A60" s="37" t="s">
        <v>94</v>
      </c>
      <c r="B60" s="44"/>
      <c r="C60" s="711"/>
      <c r="D60" s="44"/>
      <c r="E60" s="52"/>
      <c r="F60" s="44"/>
      <c r="G60" s="56"/>
      <c r="H60" s="67"/>
      <c r="I60" s="60">
        <v>1.1752</v>
      </c>
      <c r="J60" s="60">
        <v>2.2212999999999998</v>
      </c>
      <c r="K60" s="60">
        <v>6.7511000000000001</v>
      </c>
      <c r="L60" s="60">
        <v>26.145600000000002</v>
      </c>
      <c r="M60" s="60">
        <v>14.1873</v>
      </c>
      <c r="N60" s="71">
        <v>16.217199999999998</v>
      </c>
      <c r="O60" s="60">
        <v>6.7458999999999998</v>
      </c>
      <c r="P60" s="60">
        <v>23.7942</v>
      </c>
      <c r="Q60" s="60">
        <v>15.8034</v>
      </c>
      <c r="R60" s="60">
        <v>15.532500000000001</v>
      </c>
      <c r="S60" s="60">
        <v>2.0943999999999998</v>
      </c>
      <c r="T60" s="60">
        <v>29.433900000000001</v>
      </c>
      <c r="U60" s="60">
        <v>16.416399999999999</v>
      </c>
      <c r="V60" s="60">
        <v>20.503499999999999</v>
      </c>
      <c r="W60" s="60">
        <v>2.0943999999999998</v>
      </c>
      <c r="X60" s="60">
        <v>19.917300000000001</v>
      </c>
      <c r="Y60" s="67"/>
      <c r="Z60" s="52"/>
      <c r="AA60" s="52"/>
      <c r="AB60" s="52"/>
      <c r="AC60" s="52"/>
      <c r="AD60" s="52"/>
      <c r="AE60" s="52"/>
      <c r="AF60" s="52"/>
      <c r="AG60" s="52"/>
      <c r="AH60" s="52"/>
      <c r="AI60" s="52"/>
      <c r="AJ60" s="52"/>
      <c r="AK60" s="52"/>
      <c r="AL60" s="52"/>
      <c r="AM60" s="52"/>
      <c r="AN60" s="52"/>
      <c r="AO60" s="44"/>
      <c r="AP60" s="60">
        <v>15.57</v>
      </c>
      <c r="AQ60" s="60">
        <v>16.95</v>
      </c>
      <c r="AR60" s="60">
        <v>14.94</v>
      </c>
      <c r="AS60" s="60">
        <v>16.059999999999999</v>
      </c>
      <c r="AT60" s="60">
        <v>36.28</v>
      </c>
      <c r="AU60" s="79"/>
      <c r="AV60" s="52"/>
      <c r="AW60" s="52"/>
      <c r="AX60" s="52"/>
      <c r="AY60" s="52"/>
      <c r="AZ60" s="52"/>
      <c r="BA60" s="255"/>
      <c r="BB60" s="60"/>
      <c r="BC60" s="273"/>
      <c r="BD60" s="273"/>
      <c r="BE60" s="273"/>
      <c r="BF60" s="67"/>
      <c r="BG60" s="60"/>
      <c r="BH60" s="60"/>
      <c r="BI60" s="60"/>
      <c r="BJ60" s="60"/>
      <c r="BK60" s="44"/>
      <c r="BL60" s="85"/>
      <c r="BM60" s="85"/>
      <c r="BN60" s="85"/>
      <c r="BO60" s="85"/>
      <c r="BP60" s="85"/>
      <c r="BQ60" s="44"/>
      <c r="BR60" s="89"/>
    </row>
    <row r="61" spans="1:70" x14ac:dyDescent="0.25">
      <c r="A61" s="37" t="s">
        <v>95</v>
      </c>
      <c r="B61" s="44"/>
      <c r="C61" s="711"/>
      <c r="D61" s="44"/>
      <c r="E61" s="52"/>
      <c r="F61" s="44"/>
      <c r="G61" s="56"/>
      <c r="H61" s="67"/>
      <c r="I61" s="60">
        <v>-0.1986</v>
      </c>
      <c r="J61" s="60">
        <v>-4.6800000000000001E-2</v>
      </c>
      <c r="K61" s="60">
        <v>0.94379999999999997</v>
      </c>
      <c r="L61" s="60">
        <v>7.1036000000000001</v>
      </c>
      <c r="M61" s="60">
        <v>-8.1271000000000004</v>
      </c>
      <c r="N61" s="71">
        <v>-6.2717000000000001</v>
      </c>
      <c r="O61" s="60">
        <v>-4.3703000000000003</v>
      </c>
      <c r="P61" s="60">
        <v>10.356</v>
      </c>
      <c r="Q61" s="60">
        <v>10.6501</v>
      </c>
      <c r="R61" s="60">
        <v>10.501099999999999</v>
      </c>
      <c r="S61" s="60">
        <v>0.37330000000000002</v>
      </c>
      <c r="T61" s="60">
        <v>9.3901000000000003</v>
      </c>
      <c r="U61" s="60">
        <v>-6.9835000000000003</v>
      </c>
      <c r="V61" s="60">
        <v>-3.3435999999999999</v>
      </c>
      <c r="W61" s="60">
        <v>0.37330000000000002</v>
      </c>
      <c r="X61" s="60">
        <v>5.1970000000000001</v>
      </c>
      <c r="Y61" s="67"/>
      <c r="Z61" s="52"/>
      <c r="AA61" s="52"/>
      <c r="AB61" s="52"/>
      <c r="AC61" s="52"/>
      <c r="AD61" s="52"/>
      <c r="AE61" s="52"/>
      <c r="AF61" s="52"/>
      <c r="AG61" s="52"/>
      <c r="AH61" s="52"/>
      <c r="AI61" s="52"/>
      <c r="AJ61" s="52"/>
      <c r="AK61" s="52"/>
      <c r="AL61" s="52"/>
      <c r="AM61" s="52"/>
      <c r="AN61" s="52"/>
      <c r="AO61" s="44"/>
      <c r="AP61" s="60">
        <v>11.45</v>
      </c>
      <c r="AQ61" s="60">
        <v>12.31</v>
      </c>
      <c r="AR61" s="60">
        <v>8.86</v>
      </c>
      <c r="AS61" s="60">
        <v>2.19</v>
      </c>
      <c r="AT61" s="60">
        <v>-5.6</v>
      </c>
      <c r="AU61" s="79"/>
      <c r="AV61" s="52"/>
      <c r="AW61" s="52"/>
      <c r="AX61" s="52"/>
      <c r="AY61" s="52"/>
      <c r="AZ61" s="52"/>
      <c r="BA61" s="255"/>
      <c r="BB61" s="60"/>
      <c r="BC61" s="273"/>
      <c r="BD61" s="273"/>
      <c r="BE61" s="273"/>
      <c r="BF61" s="67"/>
      <c r="BG61" s="60"/>
      <c r="BH61" s="60"/>
      <c r="BI61" s="60"/>
      <c r="BJ61" s="60"/>
      <c r="BK61" s="44"/>
      <c r="BL61" s="85"/>
      <c r="BM61" s="85"/>
      <c r="BN61" s="85"/>
      <c r="BO61" s="85"/>
      <c r="BP61" s="85"/>
      <c r="BQ61" s="44"/>
      <c r="BR61" s="89"/>
    </row>
    <row r="62" spans="1:70" x14ac:dyDescent="0.25">
      <c r="A62" s="38" t="s">
        <v>96</v>
      </c>
      <c r="B62" s="45"/>
      <c r="C62" s="712"/>
      <c r="D62" s="45"/>
      <c r="E62" s="53"/>
      <c r="F62" s="45"/>
      <c r="G62" s="57"/>
      <c r="H62" s="68"/>
      <c r="I62" s="61">
        <v>0.61660000000000004</v>
      </c>
      <c r="J62" s="61">
        <v>0.66259999999999997</v>
      </c>
      <c r="K62" s="61">
        <v>3.5775999999999999</v>
      </c>
      <c r="L62" s="61">
        <v>12.992800000000001</v>
      </c>
      <c r="M62" s="61">
        <v>-1.4555</v>
      </c>
      <c r="N62" s="72">
        <v>0.3725</v>
      </c>
      <c r="O62" s="61">
        <v>0.42049999999999998</v>
      </c>
      <c r="P62" s="61">
        <v>14.5763</v>
      </c>
      <c r="Q62" s="61">
        <v>13.072900000000001</v>
      </c>
      <c r="R62" s="61">
        <v>13.0168</v>
      </c>
      <c r="S62" s="61">
        <v>0.97150000000000003</v>
      </c>
      <c r="T62" s="61">
        <v>15.6782</v>
      </c>
      <c r="U62" s="61">
        <v>-0.8206</v>
      </c>
      <c r="V62" s="61">
        <v>2.1518999999999999</v>
      </c>
      <c r="W62" s="61">
        <v>0.97150000000000003</v>
      </c>
      <c r="X62" s="61">
        <v>12.875500000000001</v>
      </c>
      <c r="Y62" s="68"/>
      <c r="Z62" s="53"/>
      <c r="AA62" s="53"/>
      <c r="AB62" s="53"/>
      <c r="AC62" s="53"/>
      <c r="AD62" s="53"/>
      <c r="AE62" s="53"/>
      <c r="AF62" s="53"/>
      <c r="AG62" s="53"/>
      <c r="AH62" s="53"/>
      <c r="AI62" s="53"/>
      <c r="AJ62" s="53"/>
      <c r="AK62" s="53"/>
      <c r="AL62" s="53"/>
      <c r="AM62" s="53"/>
      <c r="AN62" s="53"/>
      <c r="AO62" s="45"/>
      <c r="AP62" s="61">
        <v>13.51</v>
      </c>
      <c r="AQ62" s="61">
        <v>15.86</v>
      </c>
      <c r="AR62" s="61">
        <v>12.34</v>
      </c>
      <c r="AS62" s="61">
        <v>6.41</v>
      </c>
      <c r="AT62" s="61">
        <v>6.24</v>
      </c>
      <c r="AU62" s="80"/>
      <c r="AV62" s="53"/>
      <c r="AW62" s="53"/>
      <c r="AX62" s="53"/>
      <c r="AY62" s="53"/>
      <c r="AZ62" s="53"/>
      <c r="BA62" s="258"/>
      <c r="BB62" s="61"/>
      <c r="BC62" s="275"/>
      <c r="BD62" s="275"/>
      <c r="BE62" s="275"/>
      <c r="BF62" s="68"/>
      <c r="BG62" s="61"/>
      <c r="BH62" s="61"/>
      <c r="BI62" s="61"/>
      <c r="BJ62" s="61"/>
      <c r="BK62" s="45"/>
      <c r="BL62" s="86"/>
      <c r="BM62" s="86"/>
      <c r="BN62" s="86"/>
      <c r="BO62" s="86"/>
      <c r="BP62" s="86"/>
      <c r="BQ62" s="45"/>
      <c r="BR62" s="90"/>
    </row>
    <row r="63" spans="1:70" ht="14.5" x14ac:dyDescent="0.25">
      <c r="A63" s="39" t="s">
        <v>145</v>
      </c>
      <c r="B63" s="46"/>
      <c r="C63" s="71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59"/>
      <c r="BB63" s="62"/>
      <c r="BC63" s="241"/>
      <c r="BD63" s="241"/>
      <c r="BE63" s="241"/>
      <c r="BF63" s="69"/>
      <c r="BG63" s="62"/>
      <c r="BH63" s="62"/>
      <c r="BI63" s="62"/>
      <c r="BJ63" s="62"/>
      <c r="BK63" s="46"/>
      <c r="BL63" s="87"/>
      <c r="BM63" s="87"/>
      <c r="BN63" s="87"/>
      <c r="BO63" s="87"/>
      <c r="BP63" s="87"/>
      <c r="BQ63" s="46"/>
      <c r="BR63" s="91"/>
    </row>
    <row r="64" spans="1:70" s="351" customFormat="1" x14ac:dyDescent="0.25">
      <c r="A64" s="477" t="s">
        <v>2334</v>
      </c>
      <c r="B64" s="398"/>
      <c r="C64" s="714">
        <v>44530</v>
      </c>
      <c r="D64" s="398"/>
      <c r="E64" s="399">
        <v>1955.7</v>
      </c>
      <c r="F64" s="398"/>
      <c r="G64" s="400">
        <v>24.810300000000002</v>
      </c>
      <c r="H64" s="402"/>
      <c r="I64" s="401">
        <v>-0.19470000000000001</v>
      </c>
      <c r="J64" s="401">
        <v>0.09</v>
      </c>
      <c r="K64" s="401">
        <v>3.2587999999999999</v>
      </c>
      <c r="L64" s="401">
        <v>26.640699999999999</v>
      </c>
      <c r="M64" s="401">
        <v>15.0623</v>
      </c>
      <c r="N64" s="403">
        <v>17.714300000000001</v>
      </c>
      <c r="O64" s="401">
        <v>6.5575999999999999</v>
      </c>
      <c r="P64" s="401">
        <v>25.695499999999999</v>
      </c>
      <c r="Q64" s="401" t="s">
        <v>430</v>
      </c>
      <c r="R64" s="401" t="s">
        <v>430</v>
      </c>
      <c r="S64" s="401">
        <v>0.38190000000000002</v>
      </c>
      <c r="T64" s="401">
        <v>29.9526</v>
      </c>
      <c r="U64" s="401">
        <v>17.318000000000001</v>
      </c>
      <c r="V64" s="401">
        <v>21.904199999999999</v>
      </c>
      <c r="W64" s="401">
        <v>0.38190000000000002</v>
      </c>
      <c r="X64" s="401">
        <v>21.897400000000001</v>
      </c>
      <c r="Y64" s="402"/>
      <c r="Z64" s="399">
        <v>11</v>
      </c>
      <c r="AA64" s="399">
        <v>10</v>
      </c>
      <c r="AB64" s="399">
        <v>8</v>
      </c>
      <c r="AC64" s="399">
        <v>1</v>
      </c>
      <c r="AD64" s="399">
        <v>1</v>
      </c>
      <c r="AE64" s="399">
        <v>1</v>
      </c>
      <c r="AF64" s="399">
        <v>2</v>
      </c>
      <c r="AG64" s="399">
        <v>1</v>
      </c>
      <c r="AH64" s="399" t="s">
        <v>430</v>
      </c>
      <c r="AI64" s="399" t="s">
        <v>430</v>
      </c>
      <c r="AJ64" s="399">
        <v>11</v>
      </c>
      <c r="AK64" s="399">
        <v>1</v>
      </c>
      <c r="AL64" s="399">
        <v>1</v>
      </c>
      <c r="AM64" s="399">
        <v>1</v>
      </c>
      <c r="AN64" s="399">
        <v>11</v>
      </c>
      <c r="AO64" s="398"/>
      <c r="AP64" s="401" t="s">
        <v>430</v>
      </c>
      <c r="AQ64" s="401" t="s">
        <v>430</v>
      </c>
      <c r="AR64" s="401" t="s">
        <v>430</v>
      </c>
      <c r="AS64" s="401">
        <v>17.84</v>
      </c>
      <c r="AT64" s="401">
        <v>38.340000000000003</v>
      </c>
      <c r="AU64" s="404"/>
      <c r="AV64" s="399" t="s">
        <v>430</v>
      </c>
      <c r="AW64" s="399" t="s">
        <v>430</v>
      </c>
      <c r="AX64" s="399" t="s">
        <v>430</v>
      </c>
      <c r="AY64" s="399">
        <v>1</v>
      </c>
      <c r="AZ64" s="399">
        <v>1</v>
      </c>
      <c r="BA64" s="405"/>
      <c r="BB64" s="401">
        <v>19.753084688727402</v>
      </c>
      <c r="BC64" s="406">
        <v>1.17946600971309</v>
      </c>
      <c r="BD64" s="406">
        <v>8.6444064343481203E-2</v>
      </c>
      <c r="BE64" s="406">
        <v>0.38989370029669701</v>
      </c>
      <c r="BF64" s="402"/>
      <c r="BG64" s="831">
        <v>36.628999999999998</v>
      </c>
      <c r="BH64" s="831">
        <v>12.676299999999999</v>
      </c>
      <c r="BI64" s="831">
        <v>23.322900000000001</v>
      </c>
      <c r="BJ64" s="831">
        <v>27.3718</v>
      </c>
      <c r="BK64" s="398"/>
      <c r="BL64" s="833" t="s">
        <v>2271</v>
      </c>
      <c r="BM64" s="833" t="s">
        <v>2272</v>
      </c>
      <c r="BN64" s="833" t="s">
        <v>2273</v>
      </c>
      <c r="BO64" s="833" t="s">
        <v>2274</v>
      </c>
      <c r="BP64" s="833" t="s">
        <v>2275</v>
      </c>
      <c r="BQ64" s="398"/>
      <c r="BR64" s="407" t="s">
        <v>547</v>
      </c>
    </row>
    <row r="65" spans="1:70" s="351" customFormat="1" x14ac:dyDescent="0.25">
      <c r="A65" s="341" t="s">
        <v>2335</v>
      </c>
      <c r="B65" s="369"/>
      <c r="C65" s="709">
        <v>44442</v>
      </c>
      <c r="D65" s="369"/>
      <c r="E65" s="342">
        <v>1278.23</v>
      </c>
      <c r="F65" s="369"/>
      <c r="G65" s="343">
        <v>19.350000000000001</v>
      </c>
      <c r="H65" s="370"/>
      <c r="I65" s="344">
        <v>0.57169999999999999</v>
      </c>
      <c r="J65" s="344">
        <v>0.51949999999999996</v>
      </c>
      <c r="K65" s="344">
        <v>3.6421999999999999</v>
      </c>
      <c r="L65" s="344">
        <v>9.6317000000000004</v>
      </c>
      <c r="M65" s="344">
        <v>-4.0179</v>
      </c>
      <c r="N65" s="346">
        <v>-1.4263999999999999</v>
      </c>
      <c r="O65" s="344">
        <v>1.9139999999999999</v>
      </c>
      <c r="P65" s="344">
        <v>13.816599999999999</v>
      </c>
      <c r="Q65" s="344" t="s">
        <v>430</v>
      </c>
      <c r="R65" s="344" t="s">
        <v>430</v>
      </c>
      <c r="S65" s="344">
        <v>1.0972</v>
      </c>
      <c r="T65" s="344">
        <v>12.044</v>
      </c>
      <c r="U65" s="344">
        <v>-2.8614000000000002</v>
      </c>
      <c r="V65" s="344">
        <v>1.7885</v>
      </c>
      <c r="W65" s="344">
        <v>1.0972</v>
      </c>
      <c r="X65" s="344">
        <v>14.644299999999999</v>
      </c>
      <c r="Y65" s="370"/>
      <c r="Z65" s="342">
        <v>7</v>
      </c>
      <c r="AA65" s="342">
        <v>8</v>
      </c>
      <c r="AB65" s="342">
        <v>6</v>
      </c>
      <c r="AC65" s="342">
        <v>8</v>
      </c>
      <c r="AD65" s="342">
        <v>8</v>
      </c>
      <c r="AE65" s="342">
        <v>7</v>
      </c>
      <c r="AF65" s="342">
        <v>5</v>
      </c>
      <c r="AG65" s="342">
        <v>7</v>
      </c>
      <c r="AH65" s="342" t="s">
        <v>430</v>
      </c>
      <c r="AI65" s="342" t="s">
        <v>430</v>
      </c>
      <c r="AJ65" s="342">
        <v>4</v>
      </c>
      <c r="AK65" s="342">
        <v>8</v>
      </c>
      <c r="AL65" s="342">
        <v>8</v>
      </c>
      <c r="AM65" s="342">
        <v>7</v>
      </c>
      <c r="AN65" s="342">
        <v>4</v>
      </c>
      <c r="AO65" s="369"/>
      <c r="AP65" s="344" t="s">
        <v>430</v>
      </c>
      <c r="AQ65" s="344" t="s">
        <v>430</v>
      </c>
      <c r="AR65" s="344" t="s">
        <v>430</v>
      </c>
      <c r="AS65" s="344">
        <v>6.15</v>
      </c>
      <c r="AT65" s="344">
        <v>1.94</v>
      </c>
      <c r="AU65" s="347"/>
      <c r="AV65" s="342" t="s">
        <v>430</v>
      </c>
      <c r="AW65" s="342" t="s">
        <v>430</v>
      </c>
      <c r="AX65" s="342" t="s">
        <v>430</v>
      </c>
      <c r="AY65" s="342">
        <v>6</v>
      </c>
      <c r="AZ65" s="342">
        <v>8</v>
      </c>
      <c r="BA65" s="358"/>
      <c r="BB65" s="344">
        <v>13.922650037061</v>
      </c>
      <c r="BC65" s="371">
        <v>0.96957531897388405</v>
      </c>
      <c r="BD65" s="371">
        <v>5.7516067464576603E-2</v>
      </c>
      <c r="BE65" s="371">
        <v>-0.249421196871002</v>
      </c>
      <c r="BF65" s="370"/>
      <c r="BG65" s="832">
        <v>62.689900000000002</v>
      </c>
      <c r="BH65" s="832">
        <v>12.5352</v>
      </c>
      <c r="BI65" s="832">
        <v>20.897500000000001</v>
      </c>
      <c r="BJ65" s="832">
        <v>3.8774000000000002</v>
      </c>
      <c r="BK65" s="369"/>
      <c r="BL65" s="834" t="s">
        <v>2277</v>
      </c>
      <c r="BM65" s="834" t="s">
        <v>2278</v>
      </c>
      <c r="BN65" s="834" t="s">
        <v>2279</v>
      </c>
      <c r="BO65" s="834" t="s">
        <v>2280</v>
      </c>
      <c r="BP65" s="834" t="s">
        <v>2281</v>
      </c>
      <c r="BQ65" s="369"/>
      <c r="BR65" s="350" t="s">
        <v>443</v>
      </c>
    </row>
    <row r="66" spans="1:70" s="351" customFormat="1" x14ac:dyDescent="0.25">
      <c r="A66" s="341" t="s">
        <v>2336</v>
      </c>
      <c r="B66" s="369"/>
      <c r="C66" s="709">
        <v>38789</v>
      </c>
      <c r="D66" s="369"/>
      <c r="E66" s="342">
        <v>1110.3399999999999</v>
      </c>
      <c r="F66" s="369"/>
      <c r="G66" s="343">
        <v>125.26</v>
      </c>
      <c r="H66" s="370"/>
      <c r="I66" s="344">
        <v>1.1711</v>
      </c>
      <c r="J66" s="344">
        <v>0.4491</v>
      </c>
      <c r="K66" s="344">
        <v>1.2365999999999999</v>
      </c>
      <c r="L66" s="344">
        <v>7.3718000000000004</v>
      </c>
      <c r="M66" s="344">
        <v>-7.6661999999999999</v>
      </c>
      <c r="N66" s="346">
        <v>-5.3068999999999997</v>
      </c>
      <c r="O66" s="344">
        <v>-9.5699999999999993E-2</v>
      </c>
      <c r="P66" s="344">
        <v>12.580500000000001</v>
      </c>
      <c r="Q66" s="344">
        <v>11.4915</v>
      </c>
      <c r="R66" s="344">
        <v>11.3682</v>
      </c>
      <c r="S66" s="344">
        <v>1.4087000000000001</v>
      </c>
      <c r="T66" s="344">
        <v>9.7040000000000006</v>
      </c>
      <c r="U66" s="344">
        <v>-6.5084</v>
      </c>
      <c r="V66" s="344">
        <v>-2.6048</v>
      </c>
      <c r="W66" s="344">
        <v>1.4087000000000001</v>
      </c>
      <c r="X66" s="344">
        <v>13.2484</v>
      </c>
      <c r="Y66" s="370"/>
      <c r="Z66" s="342">
        <v>1</v>
      </c>
      <c r="AA66" s="342">
        <v>9</v>
      </c>
      <c r="AB66" s="342">
        <v>10</v>
      </c>
      <c r="AC66" s="342">
        <v>10</v>
      </c>
      <c r="AD66" s="342">
        <v>10</v>
      </c>
      <c r="AE66" s="342">
        <v>10</v>
      </c>
      <c r="AF66" s="342">
        <v>7</v>
      </c>
      <c r="AG66" s="342">
        <v>8</v>
      </c>
      <c r="AH66" s="342">
        <v>6</v>
      </c>
      <c r="AI66" s="342">
        <v>3</v>
      </c>
      <c r="AJ66" s="342">
        <v>3</v>
      </c>
      <c r="AK66" s="342">
        <v>9</v>
      </c>
      <c r="AL66" s="342">
        <v>10</v>
      </c>
      <c r="AM66" s="342">
        <v>10</v>
      </c>
      <c r="AN66" s="342">
        <v>3</v>
      </c>
      <c r="AO66" s="369"/>
      <c r="AP66" s="344">
        <v>11.97</v>
      </c>
      <c r="AQ66" s="344">
        <v>13.22</v>
      </c>
      <c r="AR66" s="344">
        <v>9.84</v>
      </c>
      <c r="AS66" s="344">
        <v>3.7</v>
      </c>
      <c r="AT66" s="344">
        <v>-4.6500000000000004</v>
      </c>
      <c r="AU66" s="347"/>
      <c r="AV66" s="342">
        <v>3</v>
      </c>
      <c r="AW66" s="342">
        <v>5</v>
      </c>
      <c r="AX66" s="342">
        <v>6</v>
      </c>
      <c r="AY66" s="342">
        <v>8</v>
      </c>
      <c r="AZ66" s="342">
        <v>10</v>
      </c>
      <c r="BA66" s="358"/>
      <c r="BB66" s="344">
        <v>12.474865454860099</v>
      </c>
      <c r="BC66" s="371">
        <v>0.87135200723136697</v>
      </c>
      <c r="BD66" s="371">
        <v>5.4756372422639601E-2</v>
      </c>
      <c r="BE66" s="371">
        <v>-0.26072813760221902</v>
      </c>
      <c r="BF66" s="370"/>
      <c r="BG66" s="832">
        <v>58.137599999999999</v>
      </c>
      <c r="BH66" s="832">
        <v>12.750500000000001</v>
      </c>
      <c r="BI66" s="832">
        <v>23.775400000000001</v>
      </c>
      <c r="BJ66" s="832">
        <v>5.3365</v>
      </c>
      <c r="BK66" s="369"/>
      <c r="BL66" s="834" t="s">
        <v>2283</v>
      </c>
      <c r="BM66" s="834" t="s">
        <v>2284</v>
      </c>
      <c r="BN66" s="834" t="s">
        <v>2285</v>
      </c>
      <c r="BO66" s="834" t="s">
        <v>2286</v>
      </c>
      <c r="BP66" s="834" t="s">
        <v>2287</v>
      </c>
      <c r="BQ66" s="369"/>
      <c r="BR66" s="350" t="s">
        <v>2288</v>
      </c>
    </row>
    <row r="67" spans="1:70" s="351" customFormat="1" x14ac:dyDescent="0.25">
      <c r="A67" s="341" t="s">
        <v>2337</v>
      </c>
      <c r="B67" s="369"/>
      <c r="C67" s="709">
        <v>45085</v>
      </c>
      <c r="D67" s="369"/>
      <c r="E67" s="342">
        <v>1025.31</v>
      </c>
      <c r="F67" s="369"/>
      <c r="G67" s="343">
        <v>14.232900000000001</v>
      </c>
      <c r="H67" s="370"/>
      <c r="I67" s="344">
        <v>0.34689999999999999</v>
      </c>
      <c r="J67" s="344">
        <v>-2.5999999999999999E-2</v>
      </c>
      <c r="K67" s="344">
        <v>1.0321</v>
      </c>
      <c r="L67" s="344">
        <v>7.7744</v>
      </c>
      <c r="M67" s="344">
        <v>-4.4912999999999998</v>
      </c>
      <c r="N67" s="346">
        <v>-1.7248000000000001</v>
      </c>
      <c r="O67" s="344">
        <v>-1.7372000000000001</v>
      </c>
      <c r="P67" s="344">
        <v>11.7713</v>
      </c>
      <c r="Q67" s="344" t="s">
        <v>430</v>
      </c>
      <c r="R67" s="344" t="s">
        <v>430</v>
      </c>
      <c r="S67" s="344">
        <v>0.62070000000000003</v>
      </c>
      <c r="T67" s="344">
        <v>9.6897000000000002</v>
      </c>
      <c r="U67" s="344">
        <v>-3.2176999999999998</v>
      </c>
      <c r="V67" s="344">
        <v>1.6642999999999999</v>
      </c>
      <c r="W67" s="344">
        <v>0.62070000000000003</v>
      </c>
      <c r="X67" s="344">
        <v>12.190799999999999</v>
      </c>
      <c r="Y67" s="370"/>
      <c r="Z67" s="342">
        <v>10</v>
      </c>
      <c r="AA67" s="342">
        <v>11</v>
      </c>
      <c r="AB67" s="342">
        <v>11</v>
      </c>
      <c r="AC67" s="342">
        <v>9</v>
      </c>
      <c r="AD67" s="342">
        <v>9</v>
      </c>
      <c r="AE67" s="342">
        <v>8</v>
      </c>
      <c r="AF67" s="342">
        <v>8</v>
      </c>
      <c r="AG67" s="342">
        <v>9</v>
      </c>
      <c r="AH67" s="342" t="s">
        <v>430</v>
      </c>
      <c r="AI67" s="342" t="s">
        <v>430</v>
      </c>
      <c r="AJ67" s="342">
        <v>10</v>
      </c>
      <c r="AK67" s="342">
        <v>10</v>
      </c>
      <c r="AL67" s="342">
        <v>9</v>
      </c>
      <c r="AM67" s="342">
        <v>8</v>
      </c>
      <c r="AN67" s="342">
        <v>10</v>
      </c>
      <c r="AO67" s="369"/>
      <c r="AP67" s="344" t="s">
        <v>430</v>
      </c>
      <c r="AQ67" s="344" t="s">
        <v>430</v>
      </c>
      <c r="AR67" s="344" t="s">
        <v>430</v>
      </c>
      <c r="AS67" s="344">
        <v>3.41</v>
      </c>
      <c r="AT67" s="344">
        <v>0.4</v>
      </c>
      <c r="AU67" s="347"/>
      <c r="AV67" s="342" t="s">
        <v>430</v>
      </c>
      <c r="AW67" s="342" t="s">
        <v>430</v>
      </c>
      <c r="AX67" s="342" t="s">
        <v>430</v>
      </c>
      <c r="AY67" s="342">
        <v>9</v>
      </c>
      <c r="AZ67" s="342">
        <v>9</v>
      </c>
      <c r="BA67" s="358"/>
      <c r="BB67" s="344">
        <v>14.4576030069432</v>
      </c>
      <c r="BC67" s="371">
        <v>0.96203608903902404</v>
      </c>
      <c r="BD67" s="371">
        <v>3.9129618659776003E-2</v>
      </c>
      <c r="BE67" s="371">
        <v>-0.43837669712152599</v>
      </c>
      <c r="BF67" s="370"/>
      <c r="BG67" s="832">
        <v>61.107500000000002</v>
      </c>
      <c r="BH67" s="832">
        <v>23.4712</v>
      </c>
      <c r="BI67" s="832">
        <v>10.7471</v>
      </c>
      <c r="BJ67" s="832">
        <v>4.6741999999999999</v>
      </c>
      <c r="BK67" s="369"/>
      <c r="BL67" s="834" t="s">
        <v>2029</v>
      </c>
      <c r="BM67" s="834" t="s">
        <v>2290</v>
      </c>
      <c r="BN67" s="834" t="s">
        <v>2291</v>
      </c>
      <c r="BO67" s="834" t="s">
        <v>2292</v>
      </c>
      <c r="BP67" s="834" t="s">
        <v>2293</v>
      </c>
      <c r="BQ67" s="369"/>
      <c r="BR67" s="350" t="s">
        <v>443</v>
      </c>
    </row>
    <row r="68" spans="1:70" s="351" customFormat="1" x14ac:dyDescent="0.25">
      <c r="A68" s="341" t="s">
        <v>2338</v>
      </c>
      <c r="B68" s="369"/>
      <c r="C68" s="709">
        <v>45719</v>
      </c>
      <c r="D68" s="369"/>
      <c r="E68" s="342">
        <v>892.62</v>
      </c>
      <c r="F68" s="369"/>
      <c r="G68" s="343">
        <v>12.835800000000001</v>
      </c>
      <c r="H68" s="370"/>
      <c r="I68" s="344">
        <v>0.58299999999999996</v>
      </c>
      <c r="J68" s="344">
        <v>0.6966</v>
      </c>
      <c r="K68" s="344">
        <v>2.9020999999999999</v>
      </c>
      <c r="L68" s="344">
        <v>13.7653</v>
      </c>
      <c r="M68" s="344">
        <v>3.4319000000000002</v>
      </c>
      <c r="N68" s="346">
        <v>10.0189</v>
      </c>
      <c r="O68" s="344" t="s">
        <v>430</v>
      </c>
      <c r="P68" s="344" t="s">
        <v>430</v>
      </c>
      <c r="Q68" s="344" t="s">
        <v>430</v>
      </c>
      <c r="R68" s="344" t="s">
        <v>430</v>
      </c>
      <c r="S68" s="344">
        <v>0.66979999999999995</v>
      </c>
      <c r="T68" s="344">
        <v>16.201000000000001</v>
      </c>
      <c r="U68" s="344">
        <v>5.4024000000000001</v>
      </c>
      <c r="V68" s="344">
        <v>13.369400000000001</v>
      </c>
      <c r="W68" s="344">
        <v>0.66979999999999995</v>
      </c>
      <c r="X68" s="344">
        <v>20.622599999999998</v>
      </c>
      <c r="Y68" s="370"/>
      <c r="Z68" s="342">
        <v>6</v>
      </c>
      <c r="AA68" s="342">
        <v>6</v>
      </c>
      <c r="AB68" s="342">
        <v>9</v>
      </c>
      <c r="AC68" s="342">
        <v>5</v>
      </c>
      <c r="AD68" s="342">
        <v>3</v>
      </c>
      <c r="AE68" s="342">
        <v>3</v>
      </c>
      <c r="AF68" s="342" t="s">
        <v>430</v>
      </c>
      <c r="AG68" s="342" t="s">
        <v>430</v>
      </c>
      <c r="AH68" s="342" t="s">
        <v>430</v>
      </c>
      <c r="AI68" s="342" t="s">
        <v>430</v>
      </c>
      <c r="AJ68" s="342">
        <v>9</v>
      </c>
      <c r="AK68" s="342">
        <v>5</v>
      </c>
      <c r="AL68" s="342">
        <v>3</v>
      </c>
      <c r="AM68" s="342">
        <v>3</v>
      </c>
      <c r="AN68" s="342">
        <v>9</v>
      </c>
      <c r="AO68" s="369"/>
      <c r="AP68" s="344" t="s">
        <v>430</v>
      </c>
      <c r="AQ68" s="344" t="s">
        <v>430</v>
      </c>
      <c r="AR68" s="344" t="s">
        <v>430</v>
      </c>
      <c r="AS68" s="344" t="s">
        <v>430</v>
      </c>
      <c r="AT68" s="344">
        <v>17.25</v>
      </c>
      <c r="AU68" s="347"/>
      <c r="AV68" s="342" t="s">
        <v>430</v>
      </c>
      <c r="AW68" s="342" t="s">
        <v>430</v>
      </c>
      <c r="AX68" s="342" t="s">
        <v>430</v>
      </c>
      <c r="AY68" s="342" t="s">
        <v>430</v>
      </c>
      <c r="AZ68" s="342">
        <v>3</v>
      </c>
      <c r="BA68" s="358"/>
      <c r="BB68" s="344">
        <v>14.100510865308999</v>
      </c>
      <c r="BC68" s="371">
        <v>0.95330257121889495</v>
      </c>
      <c r="BD68" s="371">
        <v>6.6532846481059504E-2</v>
      </c>
      <c r="BE68" s="371">
        <v>0.638814879109317</v>
      </c>
      <c r="BF68" s="370"/>
      <c r="BG68" s="832">
        <v>37.471600000000002</v>
      </c>
      <c r="BH68" s="832">
        <v>33.207099999999997</v>
      </c>
      <c r="BI68" s="832">
        <v>27.224499999999999</v>
      </c>
      <c r="BJ68" s="832">
        <v>2.0968</v>
      </c>
      <c r="BK68" s="369"/>
      <c r="BL68" s="834" t="s">
        <v>2295</v>
      </c>
      <c r="BM68" s="834" t="s">
        <v>2296</v>
      </c>
      <c r="BN68" s="834" t="s">
        <v>2297</v>
      </c>
      <c r="BO68" s="834" t="s">
        <v>2298</v>
      </c>
      <c r="BP68" s="834" t="s">
        <v>2299</v>
      </c>
      <c r="BQ68" s="369"/>
      <c r="BR68" s="350" t="s">
        <v>602</v>
      </c>
    </row>
    <row r="69" spans="1:70" s="351" customFormat="1" x14ac:dyDescent="0.25">
      <c r="A69" s="341" t="s">
        <v>2339</v>
      </c>
      <c r="B69" s="369"/>
      <c r="C69" s="709">
        <v>41275</v>
      </c>
      <c r="D69" s="369"/>
      <c r="E69" s="342">
        <v>822.82</v>
      </c>
      <c r="F69" s="369"/>
      <c r="G69" s="343">
        <v>108.52249999999999</v>
      </c>
      <c r="H69" s="370"/>
      <c r="I69" s="344">
        <v>1.0640000000000001</v>
      </c>
      <c r="J69" s="344">
        <v>0.87319999999999998</v>
      </c>
      <c r="K69" s="344">
        <v>5.0888</v>
      </c>
      <c r="L69" s="344">
        <v>16.080100000000002</v>
      </c>
      <c r="M69" s="344">
        <v>-0.51100000000000001</v>
      </c>
      <c r="N69" s="346">
        <v>-3.4540000000000002</v>
      </c>
      <c r="O69" s="344">
        <v>-3.1720999999999999</v>
      </c>
      <c r="P69" s="344">
        <v>16.677900000000001</v>
      </c>
      <c r="Q69" s="344">
        <v>16.9329</v>
      </c>
      <c r="R69" s="344">
        <v>16.5839</v>
      </c>
      <c r="S69" s="344">
        <v>0.8881</v>
      </c>
      <c r="T69" s="344">
        <v>19.2989</v>
      </c>
      <c r="U69" s="344">
        <v>-0.23760000000000001</v>
      </c>
      <c r="V69" s="344">
        <v>0.96960000000000002</v>
      </c>
      <c r="W69" s="344">
        <v>0.8881</v>
      </c>
      <c r="X69" s="344">
        <v>16.078600000000002</v>
      </c>
      <c r="Y69" s="370"/>
      <c r="Z69" s="342">
        <v>3</v>
      </c>
      <c r="AA69" s="342">
        <v>5</v>
      </c>
      <c r="AB69" s="342">
        <v>4</v>
      </c>
      <c r="AC69" s="342">
        <v>3</v>
      </c>
      <c r="AD69" s="342">
        <v>4</v>
      </c>
      <c r="AE69" s="342">
        <v>9</v>
      </c>
      <c r="AF69" s="342">
        <v>9</v>
      </c>
      <c r="AG69" s="342">
        <v>3</v>
      </c>
      <c r="AH69" s="342">
        <v>1</v>
      </c>
      <c r="AI69" s="342">
        <v>1</v>
      </c>
      <c r="AJ69" s="342">
        <v>7</v>
      </c>
      <c r="AK69" s="342">
        <v>3</v>
      </c>
      <c r="AL69" s="342">
        <v>6</v>
      </c>
      <c r="AM69" s="342">
        <v>9</v>
      </c>
      <c r="AN69" s="342">
        <v>7</v>
      </c>
      <c r="AO69" s="369"/>
      <c r="AP69" s="344">
        <v>16.62</v>
      </c>
      <c r="AQ69" s="344">
        <v>18.16</v>
      </c>
      <c r="AR69" s="344">
        <v>14.22</v>
      </c>
      <c r="AS69" s="344">
        <v>5.21</v>
      </c>
      <c r="AT69" s="344">
        <v>6.31</v>
      </c>
      <c r="AU69" s="347"/>
      <c r="AV69" s="342">
        <v>1</v>
      </c>
      <c r="AW69" s="342">
        <v>1</v>
      </c>
      <c r="AX69" s="342">
        <v>3</v>
      </c>
      <c r="AY69" s="342">
        <v>7</v>
      </c>
      <c r="AZ69" s="342">
        <v>7</v>
      </c>
      <c r="BA69" s="358"/>
      <c r="BB69" s="344">
        <v>17.931958548794199</v>
      </c>
      <c r="BC69" s="371">
        <v>1.1791890566908301</v>
      </c>
      <c r="BD69" s="371">
        <v>6.0125748202331797E-2</v>
      </c>
      <c r="BE69" s="371">
        <v>-0.199068353646737</v>
      </c>
      <c r="BF69" s="370"/>
      <c r="BG69" s="832">
        <v>42.788899999999998</v>
      </c>
      <c r="BH69" s="832">
        <v>14.0146</v>
      </c>
      <c r="BI69" s="832">
        <v>42.6297</v>
      </c>
      <c r="BJ69" s="832">
        <v>0.56679999999999997</v>
      </c>
      <c r="BK69" s="369"/>
      <c r="BL69" s="834" t="s">
        <v>2301</v>
      </c>
      <c r="BM69" s="834" t="s">
        <v>2302</v>
      </c>
      <c r="BN69" s="834" t="s">
        <v>2303</v>
      </c>
      <c r="BO69" s="834" t="s">
        <v>2304</v>
      </c>
      <c r="BP69" s="834" t="s">
        <v>2305</v>
      </c>
      <c r="BQ69" s="369"/>
      <c r="BR69" s="350" t="s">
        <v>463</v>
      </c>
    </row>
    <row r="70" spans="1:70" s="351" customFormat="1" x14ac:dyDescent="0.25">
      <c r="A70" s="341" t="s">
        <v>2340</v>
      </c>
      <c r="B70" s="369"/>
      <c r="C70" s="709">
        <v>43439</v>
      </c>
      <c r="D70" s="369"/>
      <c r="E70" s="342">
        <v>394.76499999999999</v>
      </c>
      <c r="F70" s="369"/>
      <c r="G70" s="343">
        <v>31.24</v>
      </c>
      <c r="H70" s="370"/>
      <c r="I70" s="344">
        <v>0.67679999999999996</v>
      </c>
      <c r="J70" s="344">
        <v>0.96960000000000002</v>
      </c>
      <c r="K70" s="344">
        <v>5.7191000000000001</v>
      </c>
      <c r="L70" s="344">
        <v>11.452</v>
      </c>
      <c r="M70" s="344">
        <v>-0.8569</v>
      </c>
      <c r="N70" s="346">
        <v>2.0914999999999999</v>
      </c>
      <c r="O70" s="344">
        <v>3.9517000000000002</v>
      </c>
      <c r="P70" s="344">
        <v>16.407499999999999</v>
      </c>
      <c r="Q70" s="344">
        <v>15.5342</v>
      </c>
      <c r="R70" s="344" t="s">
        <v>430</v>
      </c>
      <c r="S70" s="344">
        <v>0.96960000000000002</v>
      </c>
      <c r="T70" s="344">
        <v>13.765499999999999</v>
      </c>
      <c r="U70" s="344">
        <v>0.51480000000000004</v>
      </c>
      <c r="V70" s="344">
        <v>5.4692999999999996</v>
      </c>
      <c r="W70" s="344">
        <v>0.96960000000000002</v>
      </c>
      <c r="X70" s="344">
        <v>16.220300000000002</v>
      </c>
      <c r="Y70" s="370"/>
      <c r="Z70" s="342">
        <v>5</v>
      </c>
      <c r="AA70" s="342">
        <v>4</v>
      </c>
      <c r="AB70" s="342">
        <v>2</v>
      </c>
      <c r="AC70" s="342">
        <v>7</v>
      </c>
      <c r="AD70" s="342">
        <v>6</v>
      </c>
      <c r="AE70" s="342">
        <v>5</v>
      </c>
      <c r="AF70" s="342">
        <v>4</v>
      </c>
      <c r="AG70" s="342">
        <v>5</v>
      </c>
      <c r="AH70" s="342">
        <v>2</v>
      </c>
      <c r="AI70" s="342" t="s">
        <v>430</v>
      </c>
      <c r="AJ70" s="342">
        <v>6</v>
      </c>
      <c r="AK70" s="342">
        <v>7</v>
      </c>
      <c r="AL70" s="342">
        <v>4</v>
      </c>
      <c r="AM70" s="342">
        <v>5</v>
      </c>
      <c r="AN70" s="342">
        <v>6</v>
      </c>
      <c r="AO70" s="369"/>
      <c r="AP70" s="344" t="s">
        <v>430</v>
      </c>
      <c r="AQ70" s="344">
        <v>17.079999999999998</v>
      </c>
      <c r="AR70" s="344">
        <v>13.89</v>
      </c>
      <c r="AS70" s="344">
        <v>9.15</v>
      </c>
      <c r="AT70" s="344">
        <v>7.73</v>
      </c>
      <c r="AU70" s="347"/>
      <c r="AV70" s="342" t="s">
        <v>430</v>
      </c>
      <c r="AW70" s="342">
        <v>3</v>
      </c>
      <c r="AX70" s="342">
        <v>4</v>
      </c>
      <c r="AY70" s="342">
        <v>3</v>
      </c>
      <c r="AZ70" s="342">
        <v>5</v>
      </c>
      <c r="BA70" s="358"/>
      <c r="BB70" s="344">
        <v>14.285844493140999</v>
      </c>
      <c r="BC70" s="371">
        <v>0.98440115655461902</v>
      </c>
      <c r="BD70" s="371">
        <v>7.0612871476546907E-2</v>
      </c>
      <c r="BE70" s="371">
        <v>-5.7491407584764301E-2</v>
      </c>
      <c r="BF70" s="370"/>
      <c r="BG70" s="832">
        <v>48.988199999999999</v>
      </c>
      <c r="BH70" s="832">
        <v>18.539899999999999</v>
      </c>
      <c r="BI70" s="832">
        <v>29.743099999999998</v>
      </c>
      <c r="BJ70" s="832">
        <v>2.7288000000000001</v>
      </c>
      <c r="BK70" s="369"/>
      <c r="BL70" s="834" t="s">
        <v>2307</v>
      </c>
      <c r="BM70" s="834" t="s">
        <v>2308</v>
      </c>
      <c r="BN70" s="834" t="s">
        <v>2309</v>
      </c>
      <c r="BO70" s="834" t="s">
        <v>1014</v>
      </c>
      <c r="BP70" s="834" t="s">
        <v>2310</v>
      </c>
      <c r="BQ70" s="369"/>
      <c r="BR70" s="350" t="s">
        <v>547</v>
      </c>
    </row>
    <row r="71" spans="1:70" s="351" customFormat="1" x14ac:dyDescent="0.25">
      <c r="A71" s="341" t="s">
        <v>2341</v>
      </c>
      <c r="B71" s="369"/>
      <c r="C71" s="709">
        <v>44361</v>
      </c>
      <c r="D71" s="369"/>
      <c r="E71" s="342">
        <v>360.66</v>
      </c>
      <c r="F71" s="369"/>
      <c r="G71" s="343">
        <v>18.909400000000002</v>
      </c>
      <c r="H71" s="370"/>
      <c r="I71" s="344">
        <v>0.40300000000000002</v>
      </c>
      <c r="J71" s="344">
        <v>0.69120000000000004</v>
      </c>
      <c r="K71" s="344">
        <v>3.3199000000000001</v>
      </c>
      <c r="L71" s="344">
        <v>13.822900000000001</v>
      </c>
      <c r="M71" s="344">
        <v>-1.6329</v>
      </c>
      <c r="N71" s="346">
        <v>4.2873999999999999</v>
      </c>
      <c r="O71" s="344">
        <v>0.73680000000000001</v>
      </c>
      <c r="P71" s="344">
        <v>16.462499999999999</v>
      </c>
      <c r="Q71" s="344">
        <v>13.629300000000001</v>
      </c>
      <c r="R71" s="344" t="s">
        <v>430</v>
      </c>
      <c r="S71" s="344">
        <v>0.70940000000000003</v>
      </c>
      <c r="T71" s="344">
        <v>16.879100000000001</v>
      </c>
      <c r="U71" s="344">
        <v>-0.4622</v>
      </c>
      <c r="V71" s="344">
        <v>6.7339000000000002</v>
      </c>
      <c r="W71" s="344">
        <v>0.70940000000000003</v>
      </c>
      <c r="X71" s="344">
        <v>13.4398</v>
      </c>
      <c r="Y71" s="370"/>
      <c r="Z71" s="342">
        <v>9</v>
      </c>
      <c r="AA71" s="342">
        <v>7</v>
      </c>
      <c r="AB71" s="342">
        <v>7</v>
      </c>
      <c r="AC71" s="342">
        <v>4</v>
      </c>
      <c r="AD71" s="342">
        <v>7</v>
      </c>
      <c r="AE71" s="342">
        <v>4</v>
      </c>
      <c r="AF71" s="342">
        <v>6</v>
      </c>
      <c r="AG71" s="342">
        <v>4</v>
      </c>
      <c r="AH71" s="342">
        <v>5</v>
      </c>
      <c r="AI71" s="342" t="s">
        <v>430</v>
      </c>
      <c r="AJ71" s="342">
        <v>8</v>
      </c>
      <c r="AK71" s="342">
        <v>4</v>
      </c>
      <c r="AL71" s="342">
        <v>7</v>
      </c>
      <c r="AM71" s="342">
        <v>4</v>
      </c>
      <c r="AN71" s="342">
        <v>8</v>
      </c>
      <c r="AO71" s="369"/>
      <c r="AP71" s="344" t="s">
        <v>430</v>
      </c>
      <c r="AQ71" s="344" t="s">
        <v>430</v>
      </c>
      <c r="AR71" s="344">
        <v>14.26</v>
      </c>
      <c r="AS71" s="344">
        <v>8.3699999999999992</v>
      </c>
      <c r="AT71" s="344">
        <v>8.64</v>
      </c>
      <c r="AU71" s="347"/>
      <c r="AV71" s="342" t="s">
        <v>430</v>
      </c>
      <c r="AW71" s="342" t="s">
        <v>430</v>
      </c>
      <c r="AX71" s="342">
        <v>2</v>
      </c>
      <c r="AY71" s="342">
        <v>5</v>
      </c>
      <c r="AZ71" s="342">
        <v>4</v>
      </c>
      <c r="BA71" s="358"/>
      <c r="BB71" s="344">
        <v>16.6798273173846</v>
      </c>
      <c r="BC71" s="371">
        <v>1.1129984971339999</v>
      </c>
      <c r="BD71" s="371">
        <v>6.1898466384463002E-2</v>
      </c>
      <c r="BE71" s="371">
        <v>-0.210933155192848</v>
      </c>
      <c r="BF71" s="370"/>
      <c r="BG71" s="832">
        <v>42.042499999999997</v>
      </c>
      <c r="BH71" s="832">
        <v>11.495200000000001</v>
      </c>
      <c r="BI71" s="832">
        <v>39.581200000000003</v>
      </c>
      <c r="BJ71" s="832">
        <v>6.8811</v>
      </c>
      <c r="BK71" s="369"/>
      <c r="BL71" s="834" t="s">
        <v>1108</v>
      </c>
      <c r="BM71" s="834" t="s">
        <v>2312</v>
      </c>
      <c r="BN71" s="834" t="s">
        <v>2313</v>
      </c>
      <c r="BO71" s="834" t="s">
        <v>2314</v>
      </c>
      <c r="BP71" s="834" t="s">
        <v>2315</v>
      </c>
      <c r="BQ71" s="369"/>
      <c r="BR71" s="350" t="s">
        <v>602</v>
      </c>
    </row>
    <row r="72" spans="1:70" s="351" customFormat="1" x14ac:dyDescent="0.25">
      <c r="A72" s="341" t="s">
        <v>2342</v>
      </c>
      <c r="B72" s="369"/>
      <c r="C72" s="709">
        <v>43332</v>
      </c>
      <c r="D72" s="369"/>
      <c r="E72" s="342">
        <v>236.72900000000001</v>
      </c>
      <c r="F72" s="369"/>
      <c r="G72" s="343">
        <v>30.372900000000001</v>
      </c>
      <c r="H72" s="370"/>
      <c r="I72" s="344">
        <v>0.43580000000000002</v>
      </c>
      <c r="J72" s="344">
        <v>1.0964</v>
      </c>
      <c r="K72" s="344">
        <v>6.8802000000000003</v>
      </c>
      <c r="L72" s="344">
        <v>20.846299999999999</v>
      </c>
      <c r="M72" s="344">
        <v>13.267899999999999</v>
      </c>
      <c r="N72" s="346">
        <v>17.617699999999999</v>
      </c>
      <c r="O72" s="344">
        <v>8.0325000000000006</v>
      </c>
      <c r="P72" s="344">
        <v>18.7331</v>
      </c>
      <c r="Q72" s="344">
        <v>15.3301</v>
      </c>
      <c r="R72" s="344" t="s">
        <v>430</v>
      </c>
      <c r="S72" s="344">
        <v>0.98309999999999997</v>
      </c>
      <c r="T72" s="344">
        <v>24.0992</v>
      </c>
      <c r="U72" s="344">
        <v>14.8696</v>
      </c>
      <c r="V72" s="344">
        <v>19.2361</v>
      </c>
      <c r="W72" s="344">
        <v>0.98309999999999997</v>
      </c>
      <c r="X72" s="344">
        <v>15.158899999999999</v>
      </c>
      <c r="Y72" s="370"/>
      <c r="Z72" s="342">
        <v>8</v>
      </c>
      <c r="AA72" s="342">
        <v>2</v>
      </c>
      <c r="AB72" s="342">
        <v>1</v>
      </c>
      <c r="AC72" s="342">
        <v>2</v>
      </c>
      <c r="AD72" s="342">
        <v>2</v>
      </c>
      <c r="AE72" s="342">
        <v>2</v>
      </c>
      <c r="AF72" s="342">
        <v>1</v>
      </c>
      <c r="AG72" s="342">
        <v>2</v>
      </c>
      <c r="AH72" s="342">
        <v>3</v>
      </c>
      <c r="AI72" s="342" t="s">
        <v>430</v>
      </c>
      <c r="AJ72" s="342">
        <v>5</v>
      </c>
      <c r="AK72" s="342">
        <v>2</v>
      </c>
      <c r="AL72" s="342">
        <v>2</v>
      </c>
      <c r="AM72" s="342">
        <v>2</v>
      </c>
      <c r="AN72" s="342">
        <v>5</v>
      </c>
      <c r="AO72" s="369"/>
      <c r="AP72" s="344" t="s">
        <v>430</v>
      </c>
      <c r="AQ72" s="344">
        <v>17.850000000000001</v>
      </c>
      <c r="AR72" s="344">
        <v>16.18</v>
      </c>
      <c r="AS72" s="344">
        <v>15.56</v>
      </c>
      <c r="AT72" s="344">
        <v>31.53</v>
      </c>
      <c r="AU72" s="347"/>
      <c r="AV72" s="342" t="s">
        <v>430</v>
      </c>
      <c r="AW72" s="342">
        <v>2</v>
      </c>
      <c r="AX72" s="342">
        <v>1</v>
      </c>
      <c r="AY72" s="342">
        <v>2</v>
      </c>
      <c r="AZ72" s="342">
        <v>2</v>
      </c>
      <c r="BA72" s="358"/>
      <c r="BB72" s="344">
        <v>17.711676988382401</v>
      </c>
      <c r="BC72" s="371">
        <v>1.0428061077811499</v>
      </c>
      <c r="BD72" s="371">
        <v>6.5596390544202299E-2</v>
      </c>
      <c r="BE72" s="371">
        <v>-3.1512121144998701E-3</v>
      </c>
      <c r="BF72" s="370"/>
      <c r="BG72" s="832">
        <v>46.474200000000003</v>
      </c>
      <c r="BH72" s="832">
        <v>12.0336</v>
      </c>
      <c r="BI72" s="832">
        <v>36.742899999999999</v>
      </c>
      <c r="BJ72" s="832">
        <v>4.7492999999999999</v>
      </c>
      <c r="BK72" s="369"/>
      <c r="BL72" s="834" t="s">
        <v>2317</v>
      </c>
      <c r="BM72" s="834" t="s">
        <v>2318</v>
      </c>
      <c r="BN72" s="834" t="s">
        <v>2319</v>
      </c>
      <c r="BO72" s="834" t="s">
        <v>2320</v>
      </c>
      <c r="BP72" s="834" t="s">
        <v>2321</v>
      </c>
      <c r="BQ72" s="369"/>
      <c r="BR72" s="350" t="s">
        <v>436</v>
      </c>
    </row>
    <row r="73" spans="1:70" s="351" customFormat="1" x14ac:dyDescent="0.25">
      <c r="A73" s="341" t="s">
        <v>2343</v>
      </c>
      <c r="B73" s="369"/>
      <c r="C73" s="709">
        <v>46171</v>
      </c>
      <c r="D73" s="369"/>
      <c r="E73" s="342">
        <v>321.64</v>
      </c>
      <c r="F73" s="369"/>
      <c r="G73" s="343">
        <v>10.5349</v>
      </c>
      <c r="H73" s="370"/>
      <c r="I73" s="344">
        <v>1.1503000000000001</v>
      </c>
      <c r="J73" s="344">
        <v>2.2538</v>
      </c>
      <c r="K73" s="344">
        <v>5.3490000000000002</v>
      </c>
      <c r="L73" s="344" t="s">
        <v>430</v>
      </c>
      <c r="M73" s="344" t="s">
        <v>430</v>
      </c>
      <c r="N73" s="346" t="s">
        <v>430</v>
      </c>
      <c r="O73" s="344" t="s">
        <v>430</v>
      </c>
      <c r="P73" s="344" t="s">
        <v>430</v>
      </c>
      <c r="Q73" s="344" t="s">
        <v>430</v>
      </c>
      <c r="R73" s="344" t="s">
        <v>430</v>
      </c>
      <c r="S73" s="344">
        <v>2.1040999999999999</v>
      </c>
      <c r="T73" s="344" t="s">
        <v>430</v>
      </c>
      <c r="U73" s="344" t="s">
        <v>430</v>
      </c>
      <c r="V73" s="344" t="s">
        <v>430</v>
      </c>
      <c r="W73" s="344">
        <v>2.1040999999999999</v>
      </c>
      <c r="X73" s="344">
        <v>5.3490000000000002</v>
      </c>
      <c r="Y73" s="370"/>
      <c r="Z73" s="342">
        <v>2</v>
      </c>
      <c r="AA73" s="342">
        <v>1</v>
      </c>
      <c r="AB73" s="342">
        <v>3</v>
      </c>
      <c r="AC73" s="342" t="s">
        <v>430</v>
      </c>
      <c r="AD73" s="342" t="s">
        <v>430</v>
      </c>
      <c r="AE73" s="342" t="s">
        <v>430</v>
      </c>
      <c r="AF73" s="342" t="s">
        <v>430</v>
      </c>
      <c r="AG73" s="342" t="s">
        <v>430</v>
      </c>
      <c r="AH73" s="342" t="s">
        <v>430</v>
      </c>
      <c r="AI73" s="342" t="s">
        <v>430</v>
      </c>
      <c r="AJ73" s="342">
        <v>1</v>
      </c>
      <c r="AK73" s="342" t="s">
        <v>430</v>
      </c>
      <c r="AL73" s="342" t="s">
        <v>430</v>
      </c>
      <c r="AM73" s="342" t="s">
        <v>430</v>
      </c>
      <c r="AN73" s="342">
        <v>1</v>
      </c>
      <c r="AO73" s="369"/>
      <c r="AP73" s="344" t="s">
        <v>430</v>
      </c>
      <c r="AQ73" s="344" t="s">
        <v>430</v>
      </c>
      <c r="AR73" s="344" t="s">
        <v>430</v>
      </c>
      <c r="AS73" s="344" t="s">
        <v>430</v>
      </c>
      <c r="AT73" s="344" t="s">
        <v>430</v>
      </c>
      <c r="AU73" s="347"/>
      <c r="AV73" s="342" t="s">
        <v>430</v>
      </c>
      <c r="AW73" s="342" t="s">
        <v>430</v>
      </c>
      <c r="AX73" s="342" t="s">
        <v>430</v>
      </c>
      <c r="AY73" s="342" t="s">
        <v>430</v>
      </c>
      <c r="AZ73" s="342" t="s">
        <v>430</v>
      </c>
      <c r="BA73" s="358"/>
      <c r="BB73" s="344" t="s">
        <v>430</v>
      </c>
      <c r="BC73" s="371">
        <v>0</v>
      </c>
      <c r="BD73" s="371">
        <v>0</v>
      </c>
      <c r="BE73" s="371">
        <v>4.89694520547945</v>
      </c>
      <c r="BF73" s="370"/>
      <c r="BG73" s="832">
        <v>52.453400000000002</v>
      </c>
      <c r="BH73" s="832">
        <v>20.179300000000001</v>
      </c>
      <c r="BI73" s="832">
        <v>27.3673</v>
      </c>
      <c r="BJ73" s="832">
        <v>0</v>
      </c>
      <c r="BK73" s="369"/>
      <c r="BL73" s="834" t="s">
        <v>2323</v>
      </c>
      <c r="BM73" s="834" t="s">
        <v>2324</v>
      </c>
      <c r="BN73" s="834" t="s">
        <v>2325</v>
      </c>
      <c r="BO73" s="834" t="s">
        <v>2326</v>
      </c>
      <c r="BP73" s="834" t="s">
        <v>2327</v>
      </c>
      <c r="BQ73" s="369"/>
      <c r="BR73" s="350" t="s">
        <v>443</v>
      </c>
    </row>
    <row r="74" spans="1:70" s="351" customFormat="1" x14ac:dyDescent="0.25">
      <c r="A74" s="341" t="s">
        <v>2344</v>
      </c>
      <c r="B74" s="369"/>
      <c r="C74" s="709">
        <v>42255</v>
      </c>
      <c r="D74" s="369"/>
      <c r="E74" s="342">
        <v>71.353899999999996</v>
      </c>
      <c r="F74" s="369"/>
      <c r="G74" s="343">
        <v>33.151200000000003</v>
      </c>
      <c r="H74" s="370"/>
      <c r="I74" s="344">
        <v>0.77059999999999995</v>
      </c>
      <c r="J74" s="344">
        <v>0.97219999999999995</v>
      </c>
      <c r="K74" s="344">
        <v>4.6664000000000003</v>
      </c>
      <c r="L74" s="344">
        <v>13.123200000000001</v>
      </c>
      <c r="M74" s="344">
        <v>-0.79300000000000004</v>
      </c>
      <c r="N74" s="346">
        <v>1.2618</v>
      </c>
      <c r="O74" s="344">
        <v>4.2976999999999999</v>
      </c>
      <c r="P74" s="344">
        <v>16.1218</v>
      </c>
      <c r="Q74" s="344">
        <v>13.664899999999999</v>
      </c>
      <c r="R74" s="344">
        <v>12.402200000000001</v>
      </c>
      <c r="S74" s="344">
        <v>1.4682999999999999</v>
      </c>
      <c r="T74" s="344">
        <v>16.113399999999999</v>
      </c>
      <c r="U74" s="344">
        <v>0.3296</v>
      </c>
      <c r="V74" s="344">
        <v>3.2448999999999999</v>
      </c>
      <c r="W74" s="344">
        <v>1.4682999999999999</v>
      </c>
      <c r="X74" s="344">
        <v>11.7112</v>
      </c>
      <c r="Y74" s="370"/>
      <c r="Z74" s="342">
        <v>4</v>
      </c>
      <c r="AA74" s="342">
        <v>3</v>
      </c>
      <c r="AB74" s="342">
        <v>5</v>
      </c>
      <c r="AC74" s="342">
        <v>6</v>
      </c>
      <c r="AD74" s="342">
        <v>5</v>
      </c>
      <c r="AE74" s="342">
        <v>6</v>
      </c>
      <c r="AF74" s="342">
        <v>3</v>
      </c>
      <c r="AG74" s="342">
        <v>6</v>
      </c>
      <c r="AH74" s="342">
        <v>4</v>
      </c>
      <c r="AI74" s="342">
        <v>2</v>
      </c>
      <c r="AJ74" s="342">
        <v>2</v>
      </c>
      <c r="AK74" s="342">
        <v>6</v>
      </c>
      <c r="AL74" s="342">
        <v>5</v>
      </c>
      <c r="AM74" s="342">
        <v>6</v>
      </c>
      <c r="AN74" s="342">
        <v>2</v>
      </c>
      <c r="AO74" s="369"/>
      <c r="AP74" s="344">
        <v>13.21</v>
      </c>
      <c r="AQ74" s="344">
        <v>15.49</v>
      </c>
      <c r="AR74" s="344">
        <v>12.85</v>
      </c>
      <c r="AS74" s="344">
        <v>8.89</v>
      </c>
      <c r="AT74" s="344">
        <v>7.46</v>
      </c>
      <c r="AU74" s="347"/>
      <c r="AV74" s="342">
        <v>2</v>
      </c>
      <c r="AW74" s="342">
        <v>4</v>
      </c>
      <c r="AX74" s="342">
        <v>5</v>
      </c>
      <c r="AY74" s="342">
        <v>4</v>
      </c>
      <c r="AZ74" s="342">
        <v>6</v>
      </c>
      <c r="BA74" s="358"/>
      <c r="BB74" s="344">
        <v>13.3245923544969</v>
      </c>
      <c r="BC74" s="371">
        <v>0.91598018871640496</v>
      </c>
      <c r="BD74" s="371">
        <v>7.0609467810201901E-2</v>
      </c>
      <c r="BE74" s="371">
        <v>-8.2447044679375706E-2</v>
      </c>
      <c r="BF74" s="370"/>
      <c r="BG74" s="832">
        <v>52.947200000000002</v>
      </c>
      <c r="BH74" s="832">
        <v>6.3480100000000004</v>
      </c>
      <c r="BI74" s="832">
        <v>28.777999999999999</v>
      </c>
      <c r="BJ74" s="832">
        <v>11.92679</v>
      </c>
      <c r="BK74" s="369"/>
      <c r="BL74" s="834" t="s">
        <v>2329</v>
      </c>
      <c r="BM74" s="834" t="s">
        <v>2330</v>
      </c>
      <c r="BN74" s="834" t="s">
        <v>2331</v>
      </c>
      <c r="BO74" s="834" t="s">
        <v>2332</v>
      </c>
      <c r="BP74" s="834" t="s">
        <v>2333</v>
      </c>
      <c r="BQ74" s="369"/>
      <c r="BR74" s="350" t="s">
        <v>518</v>
      </c>
    </row>
    <row r="75" spans="1:70" x14ac:dyDescent="0.25">
      <c r="A75" s="36" t="s">
        <v>93</v>
      </c>
      <c r="B75" s="43"/>
      <c r="C75" s="710"/>
      <c r="D75" s="43"/>
      <c r="E75" s="51"/>
      <c r="F75" s="43"/>
      <c r="G75" s="55"/>
      <c r="H75" s="66"/>
      <c r="I75" s="59">
        <v>0.63439999999999996</v>
      </c>
      <c r="J75" s="59">
        <v>0.78049999999999997</v>
      </c>
      <c r="K75" s="59">
        <v>3.9177</v>
      </c>
      <c r="L75" s="59">
        <v>14.050800000000001</v>
      </c>
      <c r="M75" s="59">
        <v>1.1793</v>
      </c>
      <c r="N75" s="70">
        <v>4.1079999999999997</v>
      </c>
      <c r="O75" s="59">
        <v>2.2761</v>
      </c>
      <c r="P75" s="59">
        <v>16.4741</v>
      </c>
      <c r="Q75" s="59">
        <v>14.4305</v>
      </c>
      <c r="R75" s="59">
        <v>13.4514</v>
      </c>
      <c r="S75" s="59">
        <v>1.0274000000000001</v>
      </c>
      <c r="T75" s="59">
        <v>16.774699999999999</v>
      </c>
      <c r="U75" s="59">
        <v>2.5146999999999999</v>
      </c>
      <c r="V75" s="59">
        <v>7.1775000000000002</v>
      </c>
      <c r="W75" s="59">
        <v>1.0274000000000001</v>
      </c>
      <c r="X75" s="59">
        <v>14.596500000000001</v>
      </c>
      <c r="Y75" s="66"/>
      <c r="Z75" s="51">
        <v>11</v>
      </c>
      <c r="AA75" s="51">
        <v>11</v>
      </c>
      <c r="AB75" s="51">
        <v>11</v>
      </c>
      <c r="AC75" s="51">
        <v>10</v>
      </c>
      <c r="AD75" s="51">
        <v>10</v>
      </c>
      <c r="AE75" s="51">
        <v>10</v>
      </c>
      <c r="AF75" s="51">
        <v>9</v>
      </c>
      <c r="AG75" s="51">
        <v>9</v>
      </c>
      <c r="AH75" s="51">
        <v>6</v>
      </c>
      <c r="AI75" s="51">
        <v>3</v>
      </c>
      <c r="AJ75" s="51">
        <v>11</v>
      </c>
      <c r="AK75" s="51">
        <v>10</v>
      </c>
      <c r="AL75" s="51">
        <v>10</v>
      </c>
      <c r="AM75" s="51">
        <v>10</v>
      </c>
      <c r="AN75" s="51">
        <v>11</v>
      </c>
      <c r="AO75" s="43"/>
      <c r="AP75" s="59">
        <v>13.9333333333333</v>
      </c>
      <c r="AQ75" s="59">
        <v>16.36</v>
      </c>
      <c r="AR75" s="59">
        <v>13.54</v>
      </c>
      <c r="AS75" s="59">
        <v>8.6977777777777803</v>
      </c>
      <c r="AT75" s="59">
        <v>11.494999999999999</v>
      </c>
      <c r="AU75" s="78"/>
      <c r="AV75" s="51">
        <v>3</v>
      </c>
      <c r="AW75" s="51">
        <v>5</v>
      </c>
      <c r="AX75" s="51">
        <v>6</v>
      </c>
      <c r="AY75" s="51">
        <v>9</v>
      </c>
      <c r="AZ75" s="51">
        <v>10</v>
      </c>
      <c r="BA75" s="254"/>
      <c r="BB75" s="59"/>
      <c r="BC75" s="272"/>
      <c r="BD75" s="272"/>
      <c r="BE75" s="272"/>
      <c r="BF75" s="66"/>
      <c r="BG75" s="59"/>
      <c r="BH75" s="59"/>
      <c r="BI75" s="59"/>
      <c r="BJ75" s="59"/>
      <c r="BK75" s="43"/>
      <c r="BL75" s="84"/>
      <c r="BM75" s="84"/>
      <c r="BN75" s="84"/>
      <c r="BO75" s="84"/>
      <c r="BP75" s="84"/>
      <c r="BQ75" s="43"/>
      <c r="BR75" s="88"/>
    </row>
    <row r="76" spans="1:70" x14ac:dyDescent="0.25">
      <c r="A76" s="37" t="s">
        <v>94</v>
      </c>
      <c r="B76" s="44"/>
      <c r="C76" s="711"/>
      <c r="D76" s="44"/>
      <c r="E76" s="52"/>
      <c r="F76" s="44"/>
      <c r="G76" s="56"/>
      <c r="H76" s="67"/>
      <c r="I76" s="60">
        <v>1.1711</v>
      </c>
      <c r="J76" s="60">
        <v>2.2538</v>
      </c>
      <c r="K76" s="60">
        <v>6.8802000000000003</v>
      </c>
      <c r="L76" s="60">
        <v>26.640699999999999</v>
      </c>
      <c r="M76" s="60">
        <v>15.0623</v>
      </c>
      <c r="N76" s="71">
        <v>17.714300000000001</v>
      </c>
      <c r="O76" s="60">
        <v>8.0325000000000006</v>
      </c>
      <c r="P76" s="60">
        <v>25.695499999999999</v>
      </c>
      <c r="Q76" s="60">
        <v>16.9329</v>
      </c>
      <c r="R76" s="60">
        <v>16.5839</v>
      </c>
      <c r="S76" s="60">
        <v>2.1040999999999999</v>
      </c>
      <c r="T76" s="60">
        <v>29.9526</v>
      </c>
      <c r="U76" s="60">
        <v>17.318000000000001</v>
      </c>
      <c r="V76" s="60">
        <v>21.904199999999999</v>
      </c>
      <c r="W76" s="60">
        <v>2.1040999999999999</v>
      </c>
      <c r="X76" s="60">
        <v>21.897400000000001</v>
      </c>
      <c r="Y76" s="67"/>
      <c r="Z76" s="52"/>
      <c r="AA76" s="52"/>
      <c r="AB76" s="52"/>
      <c r="AC76" s="52"/>
      <c r="AD76" s="52"/>
      <c r="AE76" s="52"/>
      <c r="AF76" s="52"/>
      <c r="AG76" s="52"/>
      <c r="AH76" s="52"/>
      <c r="AI76" s="52"/>
      <c r="AJ76" s="52"/>
      <c r="AK76" s="52"/>
      <c r="AL76" s="52"/>
      <c r="AM76" s="52"/>
      <c r="AN76" s="52"/>
      <c r="AO76" s="44"/>
      <c r="AP76" s="60">
        <v>16.62</v>
      </c>
      <c r="AQ76" s="60">
        <v>18.16</v>
      </c>
      <c r="AR76" s="60">
        <v>16.18</v>
      </c>
      <c r="AS76" s="60">
        <v>17.84</v>
      </c>
      <c r="AT76" s="60">
        <v>38.340000000000003</v>
      </c>
      <c r="AU76" s="79"/>
      <c r="AV76" s="52"/>
      <c r="AW76" s="52"/>
      <c r="AX76" s="52"/>
      <c r="AY76" s="52"/>
      <c r="AZ76" s="52"/>
      <c r="BA76" s="255"/>
      <c r="BB76" s="60"/>
      <c r="BC76" s="273"/>
      <c r="BD76" s="273"/>
      <c r="BE76" s="273"/>
      <c r="BF76" s="67"/>
      <c r="BG76" s="60"/>
      <c r="BH76" s="60"/>
      <c r="BI76" s="60"/>
      <c r="BJ76" s="60"/>
      <c r="BK76" s="44"/>
      <c r="BL76" s="85"/>
      <c r="BM76" s="85"/>
      <c r="BN76" s="85"/>
      <c r="BO76" s="85"/>
      <c r="BP76" s="85"/>
      <c r="BQ76" s="44"/>
      <c r="BR76" s="89"/>
    </row>
    <row r="77" spans="1:70" x14ac:dyDescent="0.25">
      <c r="A77" s="37" t="s">
        <v>95</v>
      </c>
      <c r="B77" s="44"/>
      <c r="C77" s="711"/>
      <c r="D77" s="44"/>
      <c r="E77" s="52"/>
      <c r="F77" s="44"/>
      <c r="G77" s="56"/>
      <c r="H77" s="67"/>
      <c r="I77" s="60">
        <v>-0.19470000000000001</v>
      </c>
      <c r="J77" s="60">
        <v>-2.5999999999999999E-2</v>
      </c>
      <c r="K77" s="60">
        <v>1.0321</v>
      </c>
      <c r="L77" s="60">
        <v>7.3718000000000004</v>
      </c>
      <c r="M77" s="60">
        <v>-7.6661999999999999</v>
      </c>
      <c r="N77" s="71">
        <v>-5.3068999999999997</v>
      </c>
      <c r="O77" s="60">
        <v>-3.1720999999999999</v>
      </c>
      <c r="P77" s="60">
        <v>11.7713</v>
      </c>
      <c r="Q77" s="60">
        <v>11.4915</v>
      </c>
      <c r="R77" s="60">
        <v>11.3682</v>
      </c>
      <c r="S77" s="60">
        <v>0.38190000000000002</v>
      </c>
      <c r="T77" s="60">
        <v>9.6897000000000002</v>
      </c>
      <c r="U77" s="60">
        <v>-6.5084</v>
      </c>
      <c r="V77" s="60">
        <v>-2.6048</v>
      </c>
      <c r="W77" s="60">
        <v>0.38190000000000002</v>
      </c>
      <c r="X77" s="60">
        <v>5.3490000000000002</v>
      </c>
      <c r="Y77" s="67"/>
      <c r="Z77" s="52"/>
      <c r="AA77" s="52"/>
      <c r="AB77" s="52"/>
      <c r="AC77" s="52"/>
      <c r="AD77" s="52"/>
      <c r="AE77" s="52"/>
      <c r="AF77" s="52"/>
      <c r="AG77" s="52"/>
      <c r="AH77" s="52"/>
      <c r="AI77" s="52"/>
      <c r="AJ77" s="52"/>
      <c r="AK77" s="52"/>
      <c r="AL77" s="52"/>
      <c r="AM77" s="52"/>
      <c r="AN77" s="52"/>
      <c r="AO77" s="44"/>
      <c r="AP77" s="60">
        <v>11.97</v>
      </c>
      <c r="AQ77" s="60">
        <v>13.22</v>
      </c>
      <c r="AR77" s="60">
        <v>9.84</v>
      </c>
      <c r="AS77" s="60">
        <v>3.41</v>
      </c>
      <c r="AT77" s="60">
        <v>-4.6500000000000004</v>
      </c>
      <c r="AU77" s="79"/>
      <c r="AV77" s="52"/>
      <c r="AW77" s="52"/>
      <c r="AX77" s="52"/>
      <c r="AY77" s="52"/>
      <c r="AZ77" s="52"/>
      <c r="BA77" s="255"/>
      <c r="BB77" s="60"/>
      <c r="BC77" s="273"/>
      <c r="BD77" s="273"/>
      <c r="BE77" s="273"/>
      <c r="BF77" s="67"/>
      <c r="BG77" s="60"/>
      <c r="BH77" s="60"/>
      <c r="BI77" s="60"/>
      <c r="BJ77" s="60"/>
      <c r="BK77" s="44"/>
      <c r="BL77" s="85"/>
      <c r="BM77" s="85"/>
      <c r="BN77" s="85"/>
      <c r="BO77" s="85"/>
      <c r="BP77" s="85"/>
      <c r="BQ77" s="44"/>
      <c r="BR77" s="89"/>
    </row>
    <row r="78" spans="1:70" x14ac:dyDescent="0.25">
      <c r="A78" s="38" t="s">
        <v>96</v>
      </c>
      <c r="B78" s="45"/>
      <c r="C78" s="712"/>
      <c r="D78" s="45"/>
      <c r="E78" s="53"/>
      <c r="F78" s="45"/>
      <c r="G78" s="57"/>
      <c r="H78" s="68"/>
      <c r="I78" s="61">
        <v>0.58299999999999996</v>
      </c>
      <c r="J78" s="61">
        <v>0.6966</v>
      </c>
      <c r="K78" s="61">
        <v>3.6421999999999999</v>
      </c>
      <c r="L78" s="61">
        <v>13.4443</v>
      </c>
      <c r="M78" s="61">
        <v>-0.82494999999999996</v>
      </c>
      <c r="N78" s="72">
        <v>1.67665</v>
      </c>
      <c r="O78" s="61">
        <v>1.9139999999999999</v>
      </c>
      <c r="P78" s="61">
        <v>16.407499999999999</v>
      </c>
      <c r="Q78" s="61">
        <v>14.4975</v>
      </c>
      <c r="R78" s="61">
        <v>12.402200000000001</v>
      </c>
      <c r="S78" s="61">
        <v>0.96960000000000002</v>
      </c>
      <c r="T78" s="61">
        <v>16.113399999999999</v>
      </c>
      <c r="U78" s="61">
        <v>-0.23760000000000001</v>
      </c>
      <c r="V78" s="61">
        <v>3.2448999999999999</v>
      </c>
      <c r="W78" s="61">
        <v>0.96960000000000002</v>
      </c>
      <c r="X78" s="61">
        <v>14.644299999999999</v>
      </c>
      <c r="Y78" s="68"/>
      <c r="Z78" s="53"/>
      <c r="AA78" s="53"/>
      <c r="AB78" s="53"/>
      <c r="AC78" s="53"/>
      <c r="AD78" s="53"/>
      <c r="AE78" s="53"/>
      <c r="AF78" s="53"/>
      <c r="AG78" s="53"/>
      <c r="AH78" s="53"/>
      <c r="AI78" s="53"/>
      <c r="AJ78" s="53"/>
      <c r="AK78" s="53"/>
      <c r="AL78" s="53"/>
      <c r="AM78" s="53"/>
      <c r="AN78" s="53"/>
      <c r="AO78" s="45"/>
      <c r="AP78" s="61">
        <v>13.21</v>
      </c>
      <c r="AQ78" s="61">
        <v>17.079999999999998</v>
      </c>
      <c r="AR78" s="61">
        <v>14.06</v>
      </c>
      <c r="AS78" s="61">
        <v>8.3699999999999992</v>
      </c>
      <c r="AT78" s="61">
        <v>7.6</v>
      </c>
      <c r="AU78" s="80"/>
      <c r="AV78" s="53"/>
      <c r="AW78" s="53"/>
      <c r="AX78" s="53"/>
      <c r="AY78" s="53"/>
      <c r="AZ78" s="53"/>
      <c r="BA78" s="258"/>
      <c r="BB78" s="61"/>
      <c r="BC78" s="275"/>
      <c r="BD78" s="275"/>
      <c r="BE78" s="275"/>
      <c r="BF78" s="68"/>
      <c r="BG78" s="61"/>
      <c r="BH78" s="61"/>
      <c r="BI78" s="61"/>
      <c r="BJ78" s="61"/>
      <c r="BK78" s="45"/>
      <c r="BL78" s="86"/>
      <c r="BM78" s="86"/>
      <c r="BN78" s="86"/>
      <c r="BO78" s="86"/>
      <c r="BP78" s="86"/>
      <c r="BQ78" s="45"/>
      <c r="BR78" s="90"/>
    </row>
    <row r="79" spans="1:70" ht="14.5" x14ac:dyDescent="0.25">
      <c r="A79" s="39" t="s">
        <v>91</v>
      </c>
      <c r="B79" s="69"/>
      <c r="C79" s="71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1"/>
      <c r="AQ79" s="241"/>
      <c r="AR79" s="241"/>
      <c r="AS79" s="241"/>
      <c r="AT79" s="241"/>
      <c r="AU79" s="69"/>
      <c r="AV79" s="243"/>
      <c r="AW79" s="243"/>
      <c r="AX79" s="243"/>
      <c r="AY79" s="243"/>
      <c r="AZ79" s="243"/>
      <c r="BA79" s="69"/>
      <c r="BB79" s="241"/>
      <c r="BC79" s="241"/>
      <c r="BD79" s="241"/>
      <c r="BE79" s="241"/>
      <c r="BF79" s="69"/>
      <c r="BG79" s="241"/>
      <c r="BH79" s="241"/>
      <c r="BI79" s="241"/>
      <c r="BJ79" s="241"/>
      <c r="BK79" s="40"/>
      <c r="BL79" s="40"/>
      <c r="BM79" s="41"/>
    </row>
    <row r="80" spans="1:70" s="106" customFormat="1" x14ac:dyDescent="0.25">
      <c r="A80" s="477" t="s">
        <v>663</v>
      </c>
      <c r="B80" s="402"/>
      <c r="C80" s="720"/>
      <c r="D80" s="402"/>
      <c r="E80" s="397"/>
      <c r="F80" s="402"/>
      <c r="G80" s="397"/>
      <c r="H80" s="402"/>
      <c r="I80" s="401">
        <v>0.71160000000000001</v>
      </c>
      <c r="J80" s="401">
        <v>0.68369999999999997</v>
      </c>
      <c r="K80" s="401">
        <v>3.4597000000000002</v>
      </c>
      <c r="L80" s="401">
        <v>11.1267</v>
      </c>
      <c r="M80" s="401">
        <v>-3.3340000000000001</v>
      </c>
      <c r="N80" s="403">
        <v>-0.53669999999999995</v>
      </c>
      <c r="O80" s="401">
        <v>1.8365</v>
      </c>
      <c r="P80" s="401">
        <v>12.928599999999999</v>
      </c>
      <c r="Q80" s="401">
        <v>12.4206</v>
      </c>
      <c r="R80" s="401">
        <v>13.955399999999999</v>
      </c>
      <c r="S80" s="401">
        <v>1.1605000000000001</v>
      </c>
      <c r="T80" s="401">
        <v>13.398099999999999</v>
      </c>
      <c r="U80" s="401">
        <v>-2.4144999999999999</v>
      </c>
      <c r="V80" s="401">
        <v>2.4870000000000001</v>
      </c>
      <c r="W80" s="401">
        <v>1.1605000000000001</v>
      </c>
      <c r="X80" s="401" t="s">
        <v>428</v>
      </c>
      <c r="Y80" s="402"/>
      <c r="Z80" s="399"/>
      <c r="AA80" s="399"/>
      <c r="AB80" s="399"/>
      <c r="AC80" s="399"/>
      <c r="AD80" s="399"/>
      <c r="AE80" s="399"/>
      <c r="AF80" s="399"/>
      <c r="AG80" s="399"/>
      <c r="AH80" s="399"/>
      <c r="AI80" s="399"/>
      <c r="AJ80" s="399"/>
      <c r="AK80" s="399"/>
      <c r="AL80" s="399"/>
      <c r="AM80" s="399"/>
      <c r="AN80" s="399"/>
      <c r="AO80" s="402"/>
      <c r="AP80" s="401">
        <v>13.84</v>
      </c>
      <c r="AQ80" s="401">
        <v>14.31</v>
      </c>
      <c r="AR80" s="401">
        <v>10.74</v>
      </c>
      <c r="AS80" s="401">
        <v>6.5</v>
      </c>
      <c r="AT80" s="401">
        <v>3.48</v>
      </c>
      <c r="AU80" s="402"/>
      <c r="AV80" s="422"/>
      <c r="AW80" s="422"/>
      <c r="AX80" s="422"/>
      <c r="AY80" s="422"/>
      <c r="AZ80" s="422"/>
      <c r="BA80" s="402"/>
      <c r="BB80" s="406"/>
      <c r="BC80" s="406"/>
      <c r="BD80" s="406"/>
      <c r="BE80" s="406"/>
      <c r="BF80" s="402"/>
      <c r="BG80" s="406"/>
      <c r="BH80" s="406"/>
      <c r="BI80" s="406"/>
      <c r="BJ80" s="406"/>
      <c r="BK80" s="397"/>
      <c r="BL80" s="397"/>
      <c r="BM80" s="423"/>
      <c r="BN80" s="424"/>
      <c r="BO80" s="424"/>
      <c r="BP80" s="424"/>
      <c r="BQ80" s="424"/>
      <c r="BR80" s="424"/>
    </row>
    <row r="81" spans="1:70" s="106" customFormat="1" x14ac:dyDescent="0.25">
      <c r="A81" s="341" t="s">
        <v>426</v>
      </c>
      <c r="B81" s="370"/>
      <c r="C81" s="721"/>
      <c r="D81" s="370"/>
      <c r="E81" s="368"/>
      <c r="F81" s="370"/>
      <c r="G81" s="368"/>
      <c r="H81" s="370"/>
      <c r="I81" s="344">
        <v>0.70750000000000002</v>
      </c>
      <c r="J81" s="344">
        <v>0.51319999999999999</v>
      </c>
      <c r="K81" s="344">
        <v>3.2705000000000002</v>
      </c>
      <c r="L81" s="344">
        <v>6.9664999999999999</v>
      </c>
      <c r="M81" s="344">
        <v>-7.6140999999999996</v>
      </c>
      <c r="N81" s="346">
        <v>-3.9523000000000001</v>
      </c>
      <c r="O81" s="344">
        <v>1.2642</v>
      </c>
      <c r="P81" s="344">
        <v>9.25</v>
      </c>
      <c r="Q81" s="344">
        <v>10.265700000000001</v>
      </c>
      <c r="R81" s="344">
        <v>12.589</v>
      </c>
      <c r="S81" s="344">
        <v>1.2987</v>
      </c>
      <c r="T81" s="344">
        <v>8.7947000000000006</v>
      </c>
      <c r="U81" s="344">
        <v>-6.9107000000000003</v>
      </c>
      <c r="V81" s="344">
        <v>-1.0202</v>
      </c>
      <c r="W81" s="344">
        <v>1.2987</v>
      </c>
      <c r="X81" s="344" t="s">
        <v>428</v>
      </c>
      <c r="Y81" s="370"/>
      <c r="Z81" s="342"/>
      <c r="AA81" s="342"/>
      <c r="AB81" s="342"/>
      <c r="AC81" s="342"/>
      <c r="AD81" s="342"/>
      <c r="AE81" s="342"/>
      <c r="AF81" s="342"/>
      <c r="AG81" s="342"/>
      <c r="AH81" s="342"/>
      <c r="AI81" s="342"/>
      <c r="AJ81" s="342"/>
      <c r="AK81" s="342"/>
      <c r="AL81" s="342"/>
      <c r="AM81" s="342"/>
      <c r="AN81" s="342"/>
      <c r="AO81" s="370"/>
      <c r="AP81" s="344">
        <v>11.94</v>
      </c>
      <c r="AQ81" s="344">
        <v>11.46</v>
      </c>
      <c r="AR81" s="344">
        <v>7.92</v>
      </c>
      <c r="AS81" s="344">
        <v>3.83</v>
      </c>
      <c r="AT81" s="344">
        <v>-3.37</v>
      </c>
      <c r="AU81" s="370"/>
      <c r="AV81" s="425"/>
      <c r="AW81" s="425"/>
      <c r="AX81" s="425"/>
      <c r="AY81" s="425"/>
      <c r="AZ81" s="425"/>
      <c r="BA81" s="370"/>
      <c r="BB81" s="371"/>
      <c r="BC81" s="371"/>
      <c r="BD81" s="371"/>
      <c r="BE81" s="371"/>
      <c r="BF81" s="370"/>
      <c r="BG81" s="371"/>
      <c r="BH81" s="371"/>
      <c r="BI81" s="371"/>
      <c r="BJ81" s="371"/>
      <c r="BK81" s="368"/>
      <c r="BL81" s="368"/>
      <c r="BM81" s="426"/>
      <c r="BN81" s="424"/>
      <c r="BO81" s="424"/>
      <c r="BP81" s="424"/>
      <c r="BQ81" s="424"/>
      <c r="BR81" s="424"/>
    </row>
    <row r="82" spans="1:70" s="106" customFormat="1" x14ac:dyDescent="0.25">
      <c r="A82" s="341" t="s">
        <v>664</v>
      </c>
      <c r="B82" s="370"/>
      <c r="C82" s="721"/>
      <c r="D82" s="370"/>
      <c r="E82" s="368"/>
      <c r="F82" s="370"/>
      <c r="G82" s="368"/>
      <c r="H82" s="370"/>
      <c r="I82" s="344">
        <v>0.66269999999999996</v>
      </c>
      <c r="J82" s="344">
        <v>0.65369999999999995</v>
      </c>
      <c r="K82" s="344">
        <v>3.3022</v>
      </c>
      <c r="L82" s="344">
        <v>11.111000000000001</v>
      </c>
      <c r="M82" s="344">
        <v>-3.4615999999999998</v>
      </c>
      <c r="N82" s="346">
        <v>-1.1995</v>
      </c>
      <c r="O82" s="344">
        <v>1.2859</v>
      </c>
      <c r="P82" s="344">
        <v>12.2578</v>
      </c>
      <c r="Q82" s="344">
        <v>11.5021</v>
      </c>
      <c r="R82" s="344">
        <v>12.705500000000001</v>
      </c>
      <c r="S82" s="344">
        <v>1.1704000000000001</v>
      </c>
      <c r="T82" s="344">
        <v>13.331799999999999</v>
      </c>
      <c r="U82" s="344">
        <v>-2.5417000000000001</v>
      </c>
      <c r="V82" s="344">
        <v>2.3344</v>
      </c>
      <c r="W82" s="344">
        <v>1.1704000000000001</v>
      </c>
      <c r="X82" s="344" t="s">
        <v>428</v>
      </c>
      <c r="Y82" s="370"/>
      <c r="Z82" s="342"/>
      <c r="AA82" s="342"/>
      <c r="AB82" s="342"/>
      <c r="AC82" s="342"/>
      <c r="AD82" s="342"/>
      <c r="AE82" s="342"/>
      <c r="AF82" s="342"/>
      <c r="AG82" s="342"/>
      <c r="AH82" s="342"/>
      <c r="AI82" s="342"/>
      <c r="AJ82" s="342"/>
      <c r="AK82" s="342"/>
      <c r="AL82" s="342"/>
      <c r="AM82" s="342"/>
      <c r="AN82" s="342"/>
      <c r="AO82" s="370"/>
      <c r="AP82" s="344">
        <v>12.72</v>
      </c>
      <c r="AQ82" s="344">
        <v>13.3</v>
      </c>
      <c r="AR82" s="344">
        <v>9.9700000000000006</v>
      </c>
      <c r="AS82" s="344">
        <v>5.88</v>
      </c>
      <c r="AT82" s="344">
        <v>3.16</v>
      </c>
      <c r="AU82" s="370"/>
      <c r="AV82" s="425"/>
      <c r="AW82" s="425"/>
      <c r="AX82" s="425"/>
      <c r="AY82" s="425"/>
      <c r="AZ82" s="425"/>
      <c r="BA82" s="370"/>
      <c r="BB82" s="371"/>
      <c r="BC82" s="371"/>
      <c r="BD82" s="371"/>
      <c r="BE82" s="371"/>
      <c r="BF82" s="370"/>
      <c r="BG82" s="371"/>
      <c r="BH82" s="371"/>
      <c r="BI82" s="371"/>
      <c r="BJ82" s="371"/>
      <c r="BK82" s="368"/>
      <c r="BL82" s="368"/>
      <c r="BM82" s="426"/>
      <c r="BN82" s="424"/>
      <c r="BO82" s="424"/>
      <c r="BP82" s="424"/>
      <c r="BQ82" s="424"/>
      <c r="BR82" s="424"/>
    </row>
    <row r="83" spans="1:70" s="106" customFormat="1" x14ac:dyDescent="0.25">
      <c r="A83" s="491" t="s">
        <v>665</v>
      </c>
      <c r="B83" s="413"/>
      <c r="C83" s="722"/>
      <c r="D83" s="413"/>
      <c r="E83" s="427"/>
      <c r="F83" s="413"/>
      <c r="G83" s="427"/>
      <c r="H83" s="428"/>
      <c r="I83" s="429">
        <v>0.66259999999999997</v>
      </c>
      <c r="J83" s="429">
        <v>0.66649999999999998</v>
      </c>
      <c r="K83" s="429">
        <v>3.5165999999999999</v>
      </c>
      <c r="L83" s="429">
        <v>11.482100000000001</v>
      </c>
      <c r="M83" s="429">
        <v>-2.9941</v>
      </c>
      <c r="N83" s="430">
        <v>-0.26450000000000001</v>
      </c>
      <c r="O83" s="429">
        <v>2.2431999999999999</v>
      </c>
      <c r="P83" s="429">
        <v>13.333</v>
      </c>
      <c r="Q83" s="429">
        <v>12.623699999999999</v>
      </c>
      <c r="R83" s="429">
        <v>13.940799999999999</v>
      </c>
      <c r="S83" s="429">
        <v>1.1706000000000001</v>
      </c>
      <c r="T83" s="429">
        <v>13.7119</v>
      </c>
      <c r="U83" s="429">
        <v>-2.0697999999999999</v>
      </c>
      <c r="V83" s="429">
        <v>2.9586000000000001</v>
      </c>
      <c r="W83" s="429">
        <v>1.1706000000000001</v>
      </c>
      <c r="X83" s="429">
        <v>13.6471</v>
      </c>
      <c r="Y83" s="428"/>
      <c r="Z83" s="431"/>
      <c r="AA83" s="431"/>
      <c r="AB83" s="431"/>
      <c r="AC83" s="431"/>
      <c r="AD83" s="431"/>
      <c r="AE83" s="431"/>
      <c r="AF83" s="431"/>
      <c r="AG83" s="431"/>
      <c r="AH83" s="431"/>
      <c r="AI83" s="431"/>
      <c r="AJ83" s="431"/>
      <c r="AK83" s="431"/>
      <c r="AL83" s="431"/>
      <c r="AM83" s="431"/>
      <c r="AN83" s="431"/>
      <c r="AO83" s="428"/>
      <c r="AP83" s="429">
        <v>13.9</v>
      </c>
      <c r="AQ83" s="429">
        <v>14.48</v>
      </c>
      <c r="AR83" s="429">
        <v>11.07</v>
      </c>
      <c r="AS83" s="429">
        <v>6.92</v>
      </c>
      <c r="AT83" s="429">
        <v>4.13</v>
      </c>
      <c r="AU83" s="428"/>
      <c r="AV83" s="432"/>
      <c r="AW83" s="432"/>
      <c r="AX83" s="432"/>
      <c r="AY83" s="432"/>
      <c r="AZ83" s="432"/>
      <c r="BA83" s="413"/>
      <c r="BB83" s="433"/>
      <c r="BC83" s="433"/>
      <c r="BD83" s="433"/>
      <c r="BE83" s="433"/>
      <c r="BF83" s="413"/>
      <c r="BG83" s="433"/>
      <c r="BH83" s="433"/>
      <c r="BI83" s="433"/>
      <c r="BJ83" s="433"/>
      <c r="BK83" s="427"/>
      <c r="BL83" s="427"/>
      <c r="BM83" s="434"/>
      <c r="BN83" s="424"/>
      <c r="BO83" s="424"/>
      <c r="BP83" s="424"/>
      <c r="BQ83" s="424"/>
      <c r="BR83" s="424"/>
    </row>
    <row r="87" spans="1:70" hidden="1" x14ac:dyDescent="0.25">
      <c r="A87" s="484" t="s">
        <v>179</v>
      </c>
    </row>
    <row r="88" spans="1:70" x14ac:dyDescent="0.25">
      <c r="A88" s="484" t="s">
        <v>10279</v>
      </c>
    </row>
    <row r="89" spans="1:70" x14ac:dyDescent="0.25">
      <c r="A89"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0097-9E76-443F-9F01-84E51CB3B5E9}">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81640625" style="231" bestFit="1" customWidth="1"/>
    <col min="58" max="58" width="1.1796875" style="21" customWidth="1"/>
    <col min="59" max="62" width="7.6328125" style="231"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4" t="s">
        <v>43</v>
      </c>
    </row>
    <row r="3" spans="1:70" ht="20.5" x14ac:dyDescent="0.45">
      <c r="A3" s="23" t="s">
        <v>146</v>
      </c>
    </row>
    <row r="4" spans="1:70" x14ac:dyDescent="0.25">
      <c r="A4" s="484" t="s">
        <v>425</v>
      </c>
    </row>
    <row r="5" spans="1:70" ht="33" x14ac:dyDescent="0.25">
      <c r="A5" s="1107" t="s">
        <v>147</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35"/>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148</v>
      </c>
      <c r="B7" s="42"/>
      <c r="C7" s="706"/>
      <c r="D7" s="42"/>
      <c r="E7" s="30"/>
      <c r="F7" s="42"/>
      <c r="G7" s="30"/>
      <c r="H7" s="65"/>
      <c r="I7" s="233"/>
      <c r="J7" s="233"/>
      <c r="K7" s="233"/>
      <c r="L7" s="233"/>
      <c r="M7" s="233"/>
      <c r="N7" s="234"/>
      <c r="O7" s="233"/>
      <c r="P7" s="233"/>
      <c r="Q7" s="233"/>
      <c r="R7" s="233"/>
      <c r="S7" s="233"/>
      <c r="T7" s="233"/>
      <c r="U7" s="233"/>
      <c r="V7" s="233"/>
      <c r="W7" s="233"/>
      <c r="X7" s="233"/>
      <c r="Y7" s="65"/>
      <c r="Z7" s="238"/>
      <c r="AA7" s="238"/>
      <c r="AB7" s="238"/>
      <c r="AC7" s="238"/>
      <c r="AD7" s="238"/>
      <c r="AE7" s="238"/>
      <c r="AF7" s="238"/>
      <c r="AG7" s="238"/>
      <c r="AH7" s="238"/>
      <c r="AI7" s="238"/>
      <c r="AJ7" s="238"/>
      <c r="AK7" s="238"/>
      <c r="AL7" s="238"/>
      <c r="AM7" s="238"/>
      <c r="AN7" s="238"/>
      <c r="AO7" s="42"/>
      <c r="AP7" s="233"/>
      <c r="AQ7" s="233"/>
      <c r="AR7" s="233"/>
      <c r="AS7" s="233"/>
      <c r="AT7" s="233"/>
      <c r="AU7" s="42"/>
      <c r="AV7" s="238"/>
      <c r="AW7" s="238"/>
      <c r="AX7" s="238"/>
      <c r="AY7" s="238"/>
      <c r="AZ7" s="238"/>
      <c r="BA7" s="65"/>
      <c r="BB7" s="233"/>
      <c r="BC7" s="233"/>
      <c r="BD7" s="233"/>
      <c r="BE7" s="233"/>
      <c r="BF7" s="65"/>
      <c r="BG7" s="233"/>
      <c r="BH7" s="233"/>
      <c r="BI7" s="233"/>
      <c r="BJ7" s="233"/>
      <c r="BK7" s="42"/>
      <c r="BL7" s="30"/>
      <c r="BM7" s="30"/>
      <c r="BN7" s="30"/>
      <c r="BO7" s="30"/>
      <c r="BP7" s="30"/>
      <c r="BQ7" s="42"/>
      <c r="BR7" s="31"/>
    </row>
    <row r="8" spans="1:70" x14ac:dyDescent="0.25">
      <c r="A8" s="324" t="s">
        <v>2347</v>
      </c>
      <c r="B8" s="361"/>
      <c r="C8" s="707">
        <v>38595</v>
      </c>
      <c r="D8" s="361"/>
      <c r="E8" s="325">
        <v>8583.4</v>
      </c>
      <c r="F8" s="361"/>
      <c r="G8" s="326">
        <v>205.91</v>
      </c>
      <c r="H8" s="362"/>
      <c r="I8" s="327">
        <v>0.51249999999999996</v>
      </c>
      <c r="J8" s="327">
        <v>0.38019999999999998</v>
      </c>
      <c r="K8" s="327">
        <v>4.0685000000000002</v>
      </c>
      <c r="L8" s="327">
        <v>13.3866</v>
      </c>
      <c r="M8" s="327">
        <v>2.5396999999999998</v>
      </c>
      <c r="N8" s="329">
        <v>3.41</v>
      </c>
      <c r="O8" s="327">
        <v>3.8433999999999999</v>
      </c>
      <c r="P8" s="327">
        <v>21.9466</v>
      </c>
      <c r="Q8" s="327">
        <v>24.3081</v>
      </c>
      <c r="R8" s="327">
        <v>17.639600000000002</v>
      </c>
      <c r="S8" s="327">
        <v>0.90659999999999996</v>
      </c>
      <c r="T8" s="327">
        <v>17.074100000000001</v>
      </c>
      <c r="U8" s="327">
        <v>4.0948000000000002</v>
      </c>
      <c r="V8" s="327">
        <v>6.4740000000000002</v>
      </c>
      <c r="W8" s="327">
        <v>0.90659999999999996</v>
      </c>
      <c r="X8" s="327">
        <v>15.6134</v>
      </c>
      <c r="Y8" s="362"/>
      <c r="Z8" s="325">
        <v>1</v>
      </c>
      <c r="AA8" s="325">
        <v>4</v>
      </c>
      <c r="AB8" s="325">
        <v>7</v>
      </c>
      <c r="AC8" s="325">
        <v>11</v>
      </c>
      <c r="AD8" s="325">
        <v>11</v>
      </c>
      <c r="AE8" s="325">
        <v>11</v>
      </c>
      <c r="AF8" s="325">
        <v>4</v>
      </c>
      <c r="AG8" s="325">
        <v>6</v>
      </c>
      <c r="AH8" s="325">
        <v>1</v>
      </c>
      <c r="AI8" s="325">
        <v>4</v>
      </c>
      <c r="AJ8" s="325">
        <v>1</v>
      </c>
      <c r="AK8" s="325">
        <v>11</v>
      </c>
      <c r="AL8" s="325">
        <v>12</v>
      </c>
      <c r="AM8" s="325">
        <v>11</v>
      </c>
      <c r="AN8" s="325">
        <v>1</v>
      </c>
      <c r="AO8" s="361"/>
      <c r="AP8" s="327">
        <v>20.91</v>
      </c>
      <c r="AQ8" s="327">
        <v>25.31</v>
      </c>
      <c r="AR8" s="327">
        <v>20.38</v>
      </c>
      <c r="AS8" s="327">
        <v>11.84</v>
      </c>
      <c r="AT8" s="327">
        <v>11.89</v>
      </c>
      <c r="AU8" s="330"/>
      <c r="AV8" s="325">
        <v>1</v>
      </c>
      <c r="AW8" s="325">
        <v>2</v>
      </c>
      <c r="AX8" s="325">
        <v>4</v>
      </c>
      <c r="AY8" s="325">
        <v>7</v>
      </c>
      <c r="AZ8" s="325">
        <v>10</v>
      </c>
      <c r="BA8" s="356"/>
      <c r="BB8" s="327">
        <v>15.9309129544628</v>
      </c>
      <c r="BC8" s="363">
        <v>0</v>
      </c>
      <c r="BD8" s="363">
        <v>8.6664038687784301E-2</v>
      </c>
      <c r="BE8" s="363" t="s">
        <v>430</v>
      </c>
      <c r="BF8" s="362"/>
      <c r="BG8" s="831">
        <v>35.243899999999996</v>
      </c>
      <c r="BH8" s="831">
        <v>15.002599999999999</v>
      </c>
      <c r="BI8" s="831">
        <v>42.349200000000003</v>
      </c>
      <c r="BJ8" s="831">
        <v>7.4043000000000001</v>
      </c>
      <c r="BK8" s="361"/>
      <c r="BL8" s="833" t="s">
        <v>2348</v>
      </c>
      <c r="BM8" s="833" t="s">
        <v>2349</v>
      </c>
      <c r="BN8" s="833" t="s">
        <v>2350</v>
      </c>
      <c r="BO8" s="833" t="s">
        <v>2351</v>
      </c>
      <c r="BP8" s="833" t="s">
        <v>2352</v>
      </c>
      <c r="BQ8" s="361"/>
      <c r="BR8" s="331" t="s">
        <v>2353</v>
      </c>
    </row>
    <row r="9" spans="1:70" x14ac:dyDescent="0.25">
      <c r="A9" s="333" t="s">
        <v>2354</v>
      </c>
      <c r="B9" s="365"/>
      <c r="C9" s="708">
        <v>38115</v>
      </c>
      <c r="D9" s="365"/>
      <c r="E9" s="334">
        <v>8056.72</v>
      </c>
      <c r="F9" s="365"/>
      <c r="G9" s="335">
        <v>384.4384</v>
      </c>
      <c r="H9" s="366"/>
      <c r="I9" s="336">
        <v>-1.34E-2</v>
      </c>
      <c r="J9" s="336">
        <v>-0.10979999999999999</v>
      </c>
      <c r="K9" s="336">
        <v>1.794</v>
      </c>
      <c r="L9" s="336">
        <v>16.296900000000001</v>
      </c>
      <c r="M9" s="336">
        <v>8.8755000000000006</v>
      </c>
      <c r="N9" s="338">
        <v>8.9238</v>
      </c>
      <c r="O9" s="336">
        <v>1.5814999999999999</v>
      </c>
      <c r="P9" s="336">
        <v>23.623999999999999</v>
      </c>
      <c r="Q9" s="336">
        <v>23.096399999999999</v>
      </c>
      <c r="R9" s="336">
        <v>17.661200000000001</v>
      </c>
      <c r="S9" s="336">
        <v>5.5599999999999997E-2</v>
      </c>
      <c r="T9" s="336">
        <v>18.703700000000001</v>
      </c>
      <c r="U9" s="336">
        <v>11.2113</v>
      </c>
      <c r="V9" s="336">
        <v>11.6487</v>
      </c>
      <c r="W9" s="336">
        <v>5.5599999999999997E-2</v>
      </c>
      <c r="X9" s="336">
        <v>17.897200000000002</v>
      </c>
      <c r="Y9" s="366"/>
      <c r="Z9" s="334">
        <v>12</v>
      </c>
      <c r="AA9" s="334">
        <v>12</v>
      </c>
      <c r="AB9" s="334">
        <v>14</v>
      </c>
      <c r="AC9" s="334">
        <v>8</v>
      </c>
      <c r="AD9" s="334">
        <v>6</v>
      </c>
      <c r="AE9" s="334">
        <v>4</v>
      </c>
      <c r="AF9" s="334">
        <v>6</v>
      </c>
      <c r="AG9" s="334">
        <v>3</v>
      </c>
      <c r="AH9" s="334">
        <v>4</v>
      </c>
      <c r="AI9" s="334">
        <v>3</v>
      </c>
      <c r="AJ9" s="334">
        <v>13</v>
      </c>
      <c r="AK9" s="334">
        <v>9</v>
      </c>
      <c r="AL9" s="334">
        <v>5</v>
      </c>
      <c r="AM9" s="334">
        <v>5</v>
      </c>
      <c r="AN9" s="334">
        <v>13</v>
      </c>
      <c r="AO9" s="365"/>
      <c r="AP9" s="336">
        <v>20.079999999999998</v>
      </c>
      <c r="AQ9" s="336">
        <v>24.6</v>
      </c>
      <c r="AR9" s="336">
        <v>21.29</v>
      </c>
      <c r="AS9" s="336">
        <v>13.19</v>
      </c>
      <c r="AT9" s="336">
        <v>20.5</v>
      </c>
      <c r="AU9" s="339"/>
      <c r="AV9" s="334">
        <v>5</v>
      </c>
      <c r="AW9" s="334">
        <v>4</v>
      </c>
      <c r="AX9" s="334">
        <v>3</v>
      </c>
      <c r="AY9" s="334">
        <v>5</v>
      </c>
      <c r="AZ9" s="334">
        <v>5</v>
      </c>
      <c r="BA9" s="357"/>
      <c r="BB9" s="336">
        <v>19.671465599434001</v>
      </c>
      <c r="BC9" s="367">
        <v>1.05110618042105</v>
      </c>
      <c r="BD9" s="367">
        <v>8.0903867313291702E-2</v>
      </c>
      <c r="BE9" s="367">
        <v>-6.7499474314928601E-2</v>
      </c>
      <c r="BF9" s="366"/>
      <c r="BG9" s="832">
        <v>51.275799999999997</v>
      </c>
      <c r="BH9" s="832">
        <v>22.059799999999999</v>
      </c>
      <c r="BI9" s="832">
        <v>25.070900000000002</v>
      </c>
      <c r="BJ9" s="832">
        <v>1.5934999999999999</v>
      </c>
      <c r="BK9" s="365"/>
      <c r="BL9" s="834" t="s">
        <v>2355</v>
      </c>
      <c r="BM9" s="834" t="s">
        <v>2356</v>
      </c>
      <c r="BN9" s="834" t="s">
        <v>2357</v>
      </c>
      <c r="BO9" s="834" t="s">
        <v>2358</v>
      </c>
      <c r="BP9" s="834" t="s">
        <v>2359</v>
      </c>
      <c r="BQ9" s="365"/>
      <c r="BR9" s="340" t="s">
        <v>463</v>
      </c>
    </row>
    <row r="10" spans="1:70" s="106" customFormat="1" x14ac:dyDescent="0.25">
      <c r="A10" s="341" t="s">
        <v>2360</v>
      </c>
      <c r="B10" s="369"/>
      <c r="C10" s="709">
        <v>38149</v>
      </c>
      <c r="D10" s="369"/>
      <c r="E10" s="342">
        <v>6282.47</v>
      </c>
      <c r="F10" s="369"/>
      <c r="G10" s="343">
        <v>363.327</v>
      </c>
      <c r="H10" s="370"/>
      <c r="I10" s="344">
        <v>0.23530000000000001</v>
      </c>
      <c r="J10" s="344">
        <v>0.61619999999999997</v>
      </c>
      <c r="K10" s="344">
        <v>3.9784999999999999</v>
      </c>
      <c r="L10" s="344">
        <v>19.7621</v>
      </c>
      <c r="M10" s="344">
        <v>14.063000000000001</v>
      </c>
      <c r="N10" s="346">
        <v>13.775399999999999</v>
      </c>
      <c r="O10" s="344">
        <v>4.2430000000000003</v>
      </c>
      <c r="P10" s="344">
        <v>25.194099999999999</v>
      </c>
      <c r="Q10" s="344">
        <v>23.2196</v>
      </c>
      <c r="R10" s="344">
        <v>17.8977</v>
      </c>
      <c r="S10" s="344">
        <v>0.48480000000000001</v>
      </c>
      <c r="T10" s="344">
        <v>21.906300000000002</v>
      </c>
      <c r="U10" s="344">
        <v>15.7468</v>
      </c>
      <c r="V10" s="344">
        <v>16.983799999999999</v>
      </c>
      <c r="W10" s="344">
        <v>0.48480000000000001</v>
      </c>
      <c r="X10" s="344">
        <v>17.677600000000002</v>
      </c>
      <c r="Y10" s="370"/>
      <c r="Z10" s="342">
        <v>5</v>
      </c>
      <c r="AA10" s="342">
        <v>2</v>
      </c>
      <c r="AB10" s="342">
        <v>8</v>
      </c>
      <c r="AC10" s="342">
        <v>3</v>
      </c>
      <c r="AD10" s="342">
        <v>2</v>
      </c>
      <c r="AE10" s="342">
        <v>1</v>
      </c>
      <c r="AF10" s="342">
        <v>2</v>
      </c>
      <c r="AG10" s="342">
        <v>2</v>
      </c>
      <c r="AH10" s="342">
        <v>3</v>
      </c>
      <c r="AI10" s="342">
        <v>2</v>
      </c>
      <c r="AJ10" s="342">
        <v>6</v>
      </c>
      <c r="AK10" s="342">
        <v>6</v>
      </c>
      <c r="AL10" s="342">
        <v>1</v>
      </c>
      <c r="AM10" s="342">
        <v>1</v>
      </c>
      <c r="AN10" s="342">
        <v>6</v>
      </c>
      <c r="AO10" s="369"/>
      <c r="AP10" s="344">
        <v>20.81</v>
      </c>
      <c r="AQ10" s="344">
        <v>25.41</v>
      </c>
      <c r="AR10" s="344">
        <v>22.33</v>
      </c>
      <c r="AS10" s="344">
        <v>16.3</v>
      </c>
      <c r="AT10" s="344">
        <v>29.17</v>
      </c>
      <c r="AU10" s="347"/>
      <c r="AV10" s="342">
        <v>2</v>
      </c>
      <c r="AW10" s="342">
        <v>1</v>
      </c>
      <c r="AX10" s="342">
        <v>2</v>
      </c>
      <c r="AY10" s="342">
        <v>2</v>
      </c>
      <c r="AZ10" s="342">
        <v>1</v>
      </c>
      <c r="BA10" s="358"/>
      <c r="BB10" s="344">
        <v>19.533559997449199</v>
      </c>
      <c r="BC10" s="371">
        <v>0</v>
      </c>
      <c r="BD10" s="371">
        <v>8.6377655435737194E-2</v>
      </c>
      <c r="BE10" s="371" t="s">
        <v>430</v>
      </c>
      <c r="BF10" s="370"/>
      <c r="BG10" s="832">
        <v>44.505400000000002</v>
      </c>
      <c r="BH10" s="832">
        <v>9.6419999999999995</v>
      </c>
      <c r="BI10" s="832">
        <v>32.470300000000002</v>
      </c>
      <c r="BJ10" s="832">
        <v>13.382300000000001</v>
      </c>
      <c r="BK10" s="369"/>
      <c r="BL10" s="834" t="s">
        <v>2361</v>
      </c>
      <c r="BM10" s="834" t="s">
        <v>2362</v>
      </c>
      <c r="BN10" s="834" t="s">
        <v>2363</v>
      </c>
      <c r="BO10" s="834" t="s">
        <v>2364</v>
      </c>
      <c r="BP10" s="834" t="s">
        <v>2365</v>
      </c>
      <c r="BQ10" s="369"/>
      <c r="BR10" s="350" t="s">
        <v>1489</v>
      </c>
    </row>
    <row r="11" spans="1:70" s="106" customFormat="1" x14ac:dyDescent="0.25">
      <c r="A11" s="341" t="s">
        <v>2366</v>
      </c>
      <c r="B11" s="369"/>
      <c r="C11" s="709">
        <v>39269</v>
      </c>
      <c r="D11" s="369"/>
      <c r="E11" s="342">
        <v>4871.6499999999996</v>
      </c>
      <c r="F11" s="369"/>
      <c r="G11" s="343">
        <v>51.392499999999998</v>
      </c>
      <c r="H11" s="370"/>
      <c r="I11" s="344">
        <v>0.1787</v>
      </c>
      <c r="J11" s="344">
        <v>2.63E-2</v>
      </c>
      <c r="K11" s="344">
        <v>1.5713999999999999</v>
      </c>
      <c r="L11" s="344">
        <v>15.8065</v>
      </c>
      <c r="M11" s="344">
        <v>2.4790000000000001</v>
      </c>
      <c r="N11" s="346">
        <v>0.91210000000000002</v>
      </c>
      <c r="O11" s="344">
        <v>-1.4305000000000001</v>
      </c>
      <c r="P11" s="344">
        <v>17.9693</v>
      </c>
      <c r="Q11" s="344">
        <v>18.551100000000002</v>
      </c>
      <c r="R11" s="344">
        <v>14.981299999999999</v>
      </c>
      <c r="S11" s="344">
        <v>0.49709999999999999</v>
      </c>
      <c r="T11" s="344">
        <v>18.4435</v>
      </c>
      <c r="U11" s="344">
        <v>4.2119</v>
      </c>
      <c r="V11" s="344">
        <v>7.3064999999999998</v>
      </c>
      <c r="W11" s="344">
        <v>0.49709999999999999</v>
      </c>
      <c r="X11" s="344">
        <v>8.9960000000000004</v>
      </c>
      <c r="Y11" s="370"/>
      <c r="Z11" s="342">
        <v>8</v>
      </c>
      <c r="AA11" s="342">
        <v>10</v>
      </c>
      <c r="AB11" s="342">
        <v>15</v>
      </c>
      <c r="AC11" s="342">
        <v>9</v>
      </c>
      <c r="AD11" s="342">
        <v>12</v>
      </c>
      <c r="AE11" s="342">
        <v>12</v>
      </c>
      <c r="AF11" s="342">
        <v>13</v>
      </c>
      <c r="AG11" s="342">
        <v>12</v>
      </c>
      <c r="AH11" s="342">
        <v>12</v>
      </c>
      <c r="AI11" s="342">
        <v>13</v>
      </c>
      <c r="AJ11" s="342">
        <v>5</v>
      </c>
      <c r="AK11" s="342">
        <v>10</v>
      </c>
      <c r="AL11" s="342">
        <v>11</v>
      </c>
      <c r="AM11" s="342">
        <v>10</v>
      </c>
      <c r="AN11" s="342">
        <v>5</v>
      </c>
      <c r="AO11" s="369"/>
      <c r="AP11" s="344">
        <v>17.399999999999999</v>
      </c>
      <c r="AQ11" s="344">
        <v>19.68</v>
      </c>
      <c r="AR11" s="344">
        <v>15.51</v>
      </c>
      <c r="AS11" s="344">
        <v>7.56</v>
      </c>
      <c r="AT11" s="344">
        <v>11.89</v>
      </c>
      <c r="AU11" s="347"/>
      <c r="AV11" s="342">
        <v>10</v>
      </c>
      <c r="AW11" s="342">
        <v>14</v>
      </c>
      <c r="AX11" s="342">
        <v>13</v>
      </c>
      <c r="AY11" s="342">
        <v>15</v>
      </c>
      <c r="AZ11" s="342">
        <v>10</v>
      </c>
      <c r="BA11" s="358"/>
      <c r="BB11" s="344">
        <v>17.7430032463425</v>
      </c>
      <c r="BC11" s="371">
        <v>1.01125980651839</v>
      </c>
      <c r="BD11" s="371">
        <v>6.46287189942929E-2</v>
      </c>
      <c r="BE11" s="371">
        <v>-0.44939864063985402</v>
      </c>
      <c r="BF11" s="370"/>
      <c r="BG11" s="832">
        <v>56.715699999999998</v>
      </c>
      <c r="BH11" s="832">
        <v>14.6629</v>
      </c>
      <c r="BI11" s="832">
        <v>24.959900000000001</v>
      </c>
      <c r="BJ11" s="832">
        <v>3.6615000000000002</v>
      </c>
      <c r="BK11" s="369"/>
      <c r="BL11" s="834" t="s">
        <v>2367</v>
      </c>
      <c r="BM11" s="834" t="s">
        <v>2368</v>
      </c>
      <c r="BN11" s="834" t="s">
        <v>2369</v>
      </c>
      <c r="BO11" s="834" t="s">
        <v>2370</v>
      </c>
      <c r="BP11" s="834" t="s">
        <v>2371</v>
      </c>
      <c r="BQ11" s="369"/>
      <c r="BR11" s="350" t="s">
        <v>525</v>
      </c>
    </row>
    <row r="12" spans="1:70" s="106" customFormat="1" x14ac:dyDescent="0.25">
      <c r="A12" s="341" t="s">
        <v>2372</v>
      </c>
      <c r="B12" s="369"/>
      <c r="C12" s="709">
        <v>40060</v>
      </c>
      <c r="D12" s="369"/>
      <c r="E12" s="342">
        <v>3271.02</v>
      </c>
      <c r="F12" s="369"/>
      <c r="G12" s="343">
        <v>148.19999999999999</v>
      </c>
      <c r="H12" s="370"/>
      <c r="I12" s="344">
        <v>-8.2799999999999999E-2</v>
      </c>
      <c r="J12" s="344">
        <v>-0.1452</v>
      </c>
      <c r="K12" s="344">
        <v>4.1795</v>
      </c>
      <c r="L12" s="344">
        <v>9.7171000000000003</v>
      </c>
      <c r="M12" s="344">
        <v>1.6111</v>
      </c>
      <c r="N12" s="346">
        <v>3.4567000000000001</v>
      </c>
      <c r="O12" s="344">
        <v>1.4501999999999999</v>
      </c>
      <c r="P12" s="344">
        <v>22.3995</v>
      </c>
      <c r="Q12" s="344">
        <v>21.0108</v>
      </c>
      <c r="R12" s="344">
        <v>17.0472</v>
      </c>
      <c r="S12" s="344">
        <v>0.35420000000000001</v>
      </c>
      <c r="T12" s="344">
        <v>11.7447</v>
      </c>
      <c r="U12" s="344">
        <v>3.3972000000000002</v>
      </c>
      <c r="V12" s="344">
        <v>5.7382999999999997</v>
      </c>
      <c r="W12" s="344">
        <v>0.35420000000000001</v>
      </c>
      <c r="X12" s="344">
        <v>17.367000000000001</v>
      </c>
      <c r="Y12" s="370"/>
      <c r="Z12" s="342">
        <v>13</v>
      </c>
      <c r="AA12" s="342">
        <v>13</v>
      </c>
      <c r="AB12" s="342">
        <v>5</v>
      </c>
      <c r="AC12" s="342">
        <v>15</v>
      </c>
      <c r="AD12" s="342">
        <v>13</v>
      </c>
      <c r="AE12" s="342">
        <v>10</v>
      </c>
      <c r="AF12" s="342">
        <v>8</v>
      </c>
      <c r="AG12" s="342">
        <v>5</v>
      </c>
      <c r="AH12" s="342">
        <v>6</v>
      </c>
      <c r="AI12" s="342">
        <v>5</v>
      </c>
      <c r="AJ12" s="342">
        <v>8</v>
      </c>
      <c r="AK12" s="342">
        <v>15</v>
      </c>
      <c r="AL12" s="342">
        <v>13</v>
      </c>
      <c r="AM12" s="342">
        <v>12</v>
      </c>
      <c r="AN12" s="342">
        <v>8</v>
      </c>
      <c r="AO12" s="369"/>
      <c r="AP12" s="344">
        <v>19.25</v>
      </c>
      <c r="AQ12" s="344">
        <v>22.74</v>
      </c>
      <c r="AR12" s="344">
        <v>18.940000000000001</v>
      </c>
      <c r="AS12" s="344">
        <v>10.34</v>
      </c>
      <c r="AT12" s="344">
        <v>7.91</v>
      </c>
      <c r="AU12" s="347"/>
      <c r="AV12" s="342">
        <v>6</v>
      </c>
      <c r="AW12" s="342">
        <v>6</v>
      </c>
      <c r="AX12" s="342">
        <v>7</v>
      </c>
      <c r="AY12" s="342">
        <v>8</v>
      </c>
      <c r="AZ12" s="342">
        <v>14</v>
      </c>
      <c r="BA12" s="358"/>
      <c r="BB12" s="344">
        <v>16.706552554078399</v>
      </c>
      <c r="BC12" s="371">
        <v>0</v>
      </c>
      <c r="BD12" s="371">
        <v>8.7821387558609298E-2</v>
      </c>
      <c r="BE12" s="371" t="s">
        <v>430</v>
      </c>
      <c r="BF12" s="370"/>
      <c r="BG12" s="832">
        <v>62.1614</v>
      </c>
      <c r="BH12" s="832">
        <v>12.531000000000001</v>
      </c>
      <c r="BI12" s="832">
        <v>20.5167</v>
      </c>
      <c r="BJ12" s="832">
        <v>4.7908999999999997</v>
      </c>
      <c r="BK12" s="369"/>
      <c r="BL12" s="834" t="s">
        <v>2373</v>
      </c>
      <c r="BM12" s="834" t="s">
        <v>2374</v>
      </c>
      <c r="BN12" s="834" t="s">
        <v>2375</v>
      </c>
      <c r="BO12" s="834" t="s">
        <v>2376</v>
      </c>
      <c r="BP12" s="834" t="s">
        <v>2377</v>
      </c>
      <c r="BQ12" s="369"/>
      <c r="BR12" s="350" t="s">
        <v>518</v>
      </c>
    </row>
    <row r="13" spans="1:70" s="106" customFormat="1" x14ac:dyDescent="0.25">
      <c r="A13" s="341" t="s">
        <v>2378</v>
      </c>
      <c r="B13" s="369"/>
      <c r="C13" s="709">
        <v>39352</v>
      </c>
      <c r="D13" s="369"/>
      <c r="E13" s="342">
        <v>2454.8200000000002</v>
      </c>
      <c r="F13" s="369"/>
      <c r="G13" s="343">
        <v>50.3018</v>
      </c>
      <c r="H13" s="370"/>
      <c r="I13" s="344">
        <v>-0.66100000000000003</v>
      </c>
      <c r="J13" s="344">
        <v>-1.0014000000000001</v>
      </c>
      <c r="K13" s="344">
        <v>2.0345</v>
      </c>
      <c r="L13" s="344">
        <v>16.315000000000001</v>
      </c>
      <c r="M13" s="344">
        <v>7.2991000000000001</v>
      </c>
      <c r="N13" s="346">
        <v>3.915</v>
      </c>
      <c r="O13" s="344">
        <v>-0.7036</v>
      </c>
      <c r="P13" s="344">
        <v>18.926200000000001</v>
      </c>
      <c r="Q13" s="344">
        <v>19.6996</v>
      </c>
      <c r="R13" s="344">
        <v>16.245799999999999</v>
      </c>
      <c r="S13" s="344">
        <v>-0.56630000000000003</v>
      </c>
      <c r="T13" s="344">
        <v>18.948</v>
      </c>
      <c r="U13" s="344">
        <v>9.1114999999999995</v>
      </c>
      <c r="V13" s="344">
        <v>9.2931000000000008</v>
      </c>
      <c r="W13" s="344">
        <v>-0.56630000000000003</v>
      </c>
      <c r="X13" s="344">
        <v>8.9850999999999992</v>
      </c>
      <c r="Y13" s="370"/>
      <c r="Z13" s="342">
        <v>15</v>
      </c>
      <c r="AA13" s="342">
        <v>15</v>
      </c>
      <c r="AB13" s="342">
        <v>13</v>
      </c>
      <c r="AC13" s="342">
        <v>7</v>
      </c>
      <c r="AD13" s="342">
        <v>7</v>
      </c>
      <c r="AE13" s="342">
        <v>9</v>
      </c>
      <c r="AF13" s="342">
        <v>11</v>
      </c>
      <c r="AG13" s="342">
        <v>11</v>
      </c>
      <c r="AH13" s="342">
        <v>9</v>
      </c>
      <c r="AI13" s="342">
        <v>8</v>
      </c>
      <c r="AJ13" s="342">
        <v>15</v>
      </c>
      <c r="AK13" s="342">
        <v>8</v>
      </c>
      <c r="AL13" s="342">
        <v>7</v>
      </c>
      <c r="AM13" s="342">
        <v>8</v>
      </c>
      <c r="AN13" s="342">
        <v>15</v>
      </c>
      <c r="AO13" s="369"/>
      <c r="AP13" s="344">
        <v>17.22</v>
      </c>
      <c r="AQ13" s="344">
        <v>20.89</v>
      </c>
      <c r="AR13" s="344">
        <v>17.170000000000002</v>
      </c>
      <c r="AS13" s="344">
        <v>10.220000000000001</v>
      </c>
      <c r="AT13" s="344">
        <v>16.5</v>
      </c>
      <c r="AU13" s="347"/>
      <c r="AV13" s="342">
        <v>12</v>
      </c>
      <c r="AW13" s="342">
        <v>11</v>
      </c>
      <c r="AX13" s="342">
        <v>9</v>
      </c>
      <c r="AY13" s="342">
        <v>9</v>
      </c>
      <c r="AZ13" s="342">
        <v>7</v>
      </c>
      <c r="BA13" s="358"/>
      <c r="BB13" s="344">
        <v>19.839228573267398</v>
      </c>
      <c r="BC13" s="371">
        <v>1.01723852366096</v>
      </c>
      <c r="BD13" s="371">
        <v>6.3608885548094601E-2</v>
      </c>
      <c r="BE13" s="371">
        <v>-0.34359140724038001</v>
      </c>
      <c r="BF13" s="370"/>
      <c r="BG13" s="832">
        <v>55.996899999999997</v>
      </c>
      <c r="BH13" s="832">
        <v>12.8794</v>
      </c>
      <c r="BI13" s="832">
        <v>27.856200000000001</v>
      </c>
      <c r="BJ13" s="832">
        <v>3.2675000000000001</v>
      </c>
      <c r="BK13" s="369"/>
      <c r="BL13" s="834" t="s">
        <v>1331</v>
      </c>
      <c r="BM13" s="834" t="s">
        <v>2379</v>
      </c>
      <c r="BN13" s="834" t="s">
        <v>2380</v>
      </c>
      <c r="BO13" s="834" t="s">
        <v>2381</v>
      </c>
      <c r="BP13" s="834" t="s">
        <v>2382</v>
      </c>
      <c r="BQ13" s="369"/>
      <c r="BR13" s="350" t="s">
        <v>2383</v>
      </c>
    </row>
    <row r="14" spans="1:70" s="106" customFormat="1" x14ac:dyDescent="0.25">
      <c r="A14" s="341" t="s">
        <v>2384</v>
      </c>
      <c r="B14" s="369"/>
      <c r="C14" s="709">
        <v>39517</v>
      </c>
      <c r="D14" s="369"/>
      <c r="E14" s="342">
        <v>2448.04</v>
      </c>
      <c r="F14" s="369"/>
      <c r="G14" s="343">
        <v>48.218000000000004</v>
      </c>
      <c r="H14" s="370"/>
      <c r="I14" s="344">
        <v>0.25159999999999999</v>
      </c>
      <c r="J14" s="344">
        <v>0.22450000000000001</v>
      </c>
      <c r="K14" s="344">
        <v>4.0796000000000001</v>
      </c>
      <c r="L14" s="344">
        <v>12.043699999999999</v>
      </c>
      <c r="M14" s="344">
        <v>-3.32E-2</v>
      </c>
      <c r="N14" s="346">
        <v>-8.5000000000000006E-2</v>
      </c>
      <c r="O14" s="344">
        <v>-0.25509999999999999</v>
      </c>
      <c r="P14" s="344">
        <v>20.809899999999999</v>
      </c>
      <c r="Q14" s="344">
        <v>21.404199999999999</v>
      </c>
      <c r="R14" s="344">
        <v>11.898400000000001</v>
      </c>
      <c r="S14" s="344">
        <v>0.40610000000000002</v>
      </c>
      <c r="T14" s="344">
        <v>15.0623</v>
      </c>
      <c r="U14" s="344">
        <v>1.518</v>
      </c>
      <c r="V14" s="344">
        <v>2.0291999999999999</v>
      </c>
      <c r="W14" s="344">
        <v>0.40610000000000002</v>
      </c>
      <c r="X14" s="344">
        <v>8.9648000000000003</v>
      </c>
      <c r="Y14" s="370"/>
      <c r="Z14" s="342">
        <v>4</v>
      </c>
      <c r="AA14" s="342">
        <v>6</v>
      </c>
      <c r="AB14" s="342">
        <v>6</v>
      </c>
      <c r="AC14" s="342">
        <v>14</v>
      </c>
      <c r="AD14" s="342">
        <v>15</v>
      </c>
      <c r="AE14" s="342">
        <v>14</v>
      </c>
      <c r="AF14" s="342">
        <v>9</v>
      </c>
      <c r="AG14" s="342">
        <v>7</v>
      </c>
      <c r="AH14" s="342">
        <v>5</v>
      </c>
      <c r="AI14" s="342">
        <v>15</v>
      </c>
      <c r="AJ14" s="342">
        <v>7</v>
      </c>
      <c r="AK14" s="342">
        <v>12</v>
      </c>
      <c r="AL14" s="342">
        <v>15</v>
      </c>
      <c r="AM14" s="342">
        <v>15</v>
      </c>
      <c r="AN14" s="342">
        <v>7</v>
      </c>
      <c r="AO14" s="369"/>
      <c r="AP14" s="344">
        <v>16.39</v>
      </c>
      <c r="AQ14" s="344">
        <v>22.1</v>
      </c>
      <c r="AR14" s="344">
        <v>18.25</v>
      </c>
      <c r="AS14" s="344">
        <v>7.75</v>
      </c>
      <c r="AT14" s="344">
        <v>5.62</v>
      </c>
      <c r="AU14" s="347"/>
      <c r="AV14" s="342">
        <v>14</v>
      </c>
      <c r="AW14" s="342">
        <v>8</v>
      </c>
      <c r="AX14" s="342">
        <v>8</v>
      </c>
      <c r="AY14" s="342">
        <v>13</v>
      </c>
      <c r="AZ14" s="342">
        <v>15</v>
      </c>
      <c r="BA14" s="358"/>
      <c r="BB14" s="344">
        <v>17.209992891866701</v>
      </c>
      <c r="BC14" s="371">
        <v>0</v>
      </c>
      <c r="BD14" s="371">
        <v>8.1089212348223097E-2</v>
      </c>
      <c r="BE14" s="371" t="s">
        <v>430</v>
      </c>
      <c r="BF14" s="370"/>
      <c r="BG14" s="832">
        <v>54.752499999999998</v>
      </c>
      <c r="BH14" s="832">
        <v>4.9021299999999997</v>
      </c>
      <c r="BI14" s="832">
        <v>37.488799999999998</v>
      </c>
      <c r="BJ14" s="832">
        <v>2.8565700000000001</v>
      </c>
      <c r="BK14" s="369"/>
      <c r="BL14" s="834" t="s">
        <v>2385</v>
      </c>
      <c r="BM14" s="834" t="s">
        <v>2386</v>
      </c>
      <c r="BN14" s="834" t="s">
        <v>2387</v>
      </c>
      <c r="BO14" s="834" t="s">
        <v>2388</v>
      </c>
      <c r="BP14" s="834" t="s">
        <v>2389</v>
      </c>
      <c r="BQ14" s="369"/>
      <c r="BR14" s="350" t="s">
        <v>463</v>
      </c>
    </row>
    <row r="15" spans="1:70" s="106" customFormat="1" ht="11" x14ac:dyDescent="0.3">
      <c r="A15" s="835" t="s">
        <v>2390</v>
      </c>
      <c r="B15" s="836"/>
      <c r="C15" s="837">
        <v>39503</v>
      </c>
      <c r="D15" s="836"/>
      <c r="E15" s="838">
        <v>2446.83</v>
      </c>
      <c r="F15" s="836"/>
      <c r="G15" s="839">
        <v>69.561000000000007</v>
      </c>
      <c r="H15" s="841"/>
      <c r="I15" s="840">
        <v>0.1714</v>
      </c>
      <c r="J15" s="840">
        <v>0.1555</v>
      </c>
      <c r="K15" s="840">
        <v>3.8317000000000001</v>
      </c>
      <c r="L15" s="840">
        <v>15.7113</v>
      </c>
      <c r="M15" s="840">
        <v>4.7888999999999999</v>
      </c>
      <c r="N15" s="842">
        <v>4.1738</v>
      </c>
      <c r="O15" s="840">
        <v>-1.0604</v>
      </c>
      <c r="P15" s="840">
        <v>17.383400000000002</v>
      </c>
      <c r="Q15" s="840">
        <v>20.1068</v>
      </c>
      <c r="R15" s="840">
        <v>15.4391</v>
      </c>
      <c r="S15" s="840">
        <v>0.29270000000000002</v>
      </c>
      <c r="T15" s="840">
        <v>19.672799999999999</v>
      </c>
      <c r="U15" s="840">
        <v>6.4241999999999999</v>
      </c>
      <c r="V15" s="840">
        <v>8.6686999999999994</v>
      </c>
      <c r="W15" s="840">
        <v>0.29270000000000002</v>
      </c>
      <c r="X15" s="840">
        <v>11.141500000000001</v>
      </c>
      <c r="Y15" s="841"/>
      <c r="Z15" s="838">
        <v>9</v>
      </c>
      <c r="AA15" s="838">
        <v>7</v>
      </c>
      <c r="AB15" s="838">
        <v>9</v>
      </c>
      <c r="AC15" s="838">
        <v>10</v>
      </c>
      <c r="AD15" s="838">
        <v>9</v>
      </c>
      <c r="AE15" s="838">
        <v>8</v>
      </c>
      <c r="AF15" s="838">
        <v>12</v>
      </c>
      <c r="AG15" s="838">
        <v>13</v>
      </c>
      <c r="AH15" s="838">
        <v>8</v>
      </c>
      <c r="AI15" s="838">
        <v>9</v>
      </c>
      <c r="AJ15" s="838">
        <v>10</v>
      </c>
      <c r="AK15" s="838">
        <v>7</v>
      </c>
      <c r="AL15" s="838">
        <v>9</v>
      </c>
      <c r="AM15" s="838">
        <v>9</v>
      </c>
      <c r="AN15" s="838">
        <v>10</v>
      </c>
      <c r="AO15" s="836"/>
      <c r="AP15" s="840">
        <v>17.95</v>
      </c>
      <c r="AQ15" s="840">
        <v>21.3</v>
      </c>
      <c r="AR15" s="840">
        <v>16.59</v>
      </c>
      <c r="AS15" s="840">
        <v>10.02</v>
      </c>
      <c r="AT15" s="840">
        <v>14.64</v>
      </c>
      <c r="AU15" s="843"/>
      <c r="AV15" s="838">
        <v>7</v>
      </c>
      <c r="AW15" s="838">
        <v>10</v>
      </c>
      <c r="AX15" s="838">
        <v>12</v>
      </c>
      <c r="AY15" s="838">
        <v>10</v>
      </c>
      <c r="AZ15" s="838">
        <v>8</v>
      </c>
      <c r="BA15" s="845"/>
      <c r="BB15" s="840">
        <v>19.797861703453599</v>
      </c>
      <c r="BC15" s="846">
        <v>0.97566896803637204</v>
      </c>
      <c r="BD15" s="846">
        <v>5.6395286013672399E-2</v>
      </c>
      <c r="BE15" s="846">
        <v>-0.42342589111631201</v>
      </c>
      <c r="BF15" s="841"/>
      <c r="BG15" s="840">
        <v>46.635100000000001</v>
      </c>
      <c r="BH15" s="840">
        <v>13.3057</v>
      </c>
      <c r="BI15" s="840">
        <v>40.024900000000002</v>
      </c>
      <c r="BJ15" s="840">
        <v>3.4299999999999997E-2</v>
      </c>
      <c r="BK15" s="836"/>
      <c r="BL15" s="849" t="s">
        <v>2391</v>
      </c>
      <c r="BM15" s="849" t="s">
        <v>2392</v>
      </c>
      <c r="BN15" s="849" t="s">
        <v>2393</v>
      </c>
      <c r="BO15" s="849" t="s">
        <v>2394</v>
      </c>
      <c r="BP15" s="849" t="s">
        <v>2395</v>
      </c>
      <c r="BQ15" s="836"/>
      <c r="BR15" s="850" t="s">
        <v>602</v>
      </c>
    </row>
    <row r="16" spans="1:70" s="106" customFormat="1" x14ac:dyDescent="0.25">
      <c r="A16" s="341" t="s">
        <v>2396</v>
      </c>
      <c r="B16" s="369"/>
      <c r="C16" s="709">
        <v>38055</v>
      </c>
      <c r="D16" s="369"/>
      <c r="E16" s="342">
        <v>2170.92</v>
      </c>
      <c r="F16" s="369"/>
      <c r="G16" s="343">
        <v>146.30969999999999</v>
      </c>
      <c r="H16" s="370"/>
      <c r="I16" s="344">
        <v>0.15920000000000001</v>
      </c>
      <c r="J16" s="344">
        <v>5.4999999999999997E-3</v>
      </c>
      <c r="K16" s="344">
        <v>3.5127000000000002</v>
      </c>
      <c r="L16" s="344">
        <v>12.1127</v>
      </c>
      <c r="M16" s="344">
        <v>0.78359999999999996</v>
      </c>
      <c r="N16" s="346">
        <v>0.75570000000000004</v>
      </c>
      <c r="O16" s="344">
        <v>-0.3241</v>
      </c>
      <c r="P16" s="344">
        <v>16.506</v>
      </c>
      <c r="Q16" s="344">
        <v>15.736700000000001</v>
      </c>
      <c r="R16" s="344">
        <v>13.356400000000001</v>
      </c>
      <c r="S16" s="344">
        <v>0.56179999999999997</v>
      </c>
      <c r="T16" s="344">
        <v>14.4399</v>
      </c>
      <c r="U16" s="344">
        <v>2.1999</v>
      </c>
      <c r="V16" s="344">
        <v>5.4225000000000003</v>
      </c>
      <c r="W16" s="344">
        <v>0.56179999999999997</v>
      </c>
      <c r="X16" s="344">
        <v>13.2273</v>
      </c>
      <c r="Y16" s="370"/>
      <c r="Z16" s="342">
        <v>10</v>
      </c>
      <c r="AA16" s="342">
        <v>11</v>
      </c>
      <c r="AB16" s="342">
        <v>10</v>
      </c>
      <c r="AC16" s="342">
        <v>13</v>
      </c>
      <c r="AD16" s="342">
        <v>14</v>
      </c>
      <c r="AE16" s="342">
        <v>13</v>
      </c>
      <c r="AF16" s="342">
        <v>10</v>
      </c>
      <c r="AG16" s="342">
        <v>15</v>
      </c>
      <c r="AH16" s="342">
        <v>15</v>
      </c>
      <c r="AI16" s="342">
        <v>14</v>
      </c>
      <c r="AJ16" s="342">
        <v>4</v>
      </c>
      <c r="AK16" s="342">
        <v>14</v>
      </c>
      <c r="AL16" s="342">
        <v>14</v>
      </c>
      <c r="AM16" s="342">
        <v>13</v>
      </c>
      <c r="AN16" s="342">
        <v>4</v>
      </c>
      <c r="AO16" s="369"/>
      <c r="AP16" s="344">
        <v>14.77</v>
      </c>
      <c r="AQ16" s="344">
        <v>17.22</v>
      </c>
      <c r="AR16" s="344">
        <v>13.97</v>
      </c>
      <c r="AS16" s="344">
        <v>7.74</v>
      </c>
      <c r="AT16" s="344">
        <v>7.95</v>
      </c>
      <c r="AU16" s="347"/>
      <c r="AV16" s="342">
        <v>15</v>
      </c>
      <c r="AW16" s="342">
        <v>15</v>
      </c>
      <c r="AX16" s="342">
        <v>15</v>
      </c>
      <c r="AY16" s="342">
        <v>14</v>
      </c>
      <c r="AZ16" s="342">
        <v>13</v>
      </c>
      <c r="BA16" s="358"/>
      <c r="BB16" s="344">
        <v>15.900021578675</v>
      </c>
      <c r="BC16" s="371">
        <v>0.90964005398320202</v>
      </c>
      <c r="BD16" s="371">
        <v>6.4244432197654106E-2</v>
      </c>
      <c r="BE16" s="371">
        <v>-0.41422839496967301</v>
      </c>
      <c r="BF16" s="370"/>
      <c r="BG16" s="832">
        <v>66.811000000000007</v>
      </c>
      <c r="BH16" s="832">
        <v>9.3664199999999997</v>
      </c>
      <c r="BI16" s="832">
        <v>20.300599999999999</v>
      </c>
      <c r="BJ16" s="832">
        <v>3.5219800000000001</v>
      </c>
      <c r="BK16" s="369"/>
      <c r="BL16" s="834" t="s">
        <v>2397</v>
      </c>
      <c r="BM16" s="834" t="s">
        <v>2398</v>
      </c>
      <c r="BN16" s="834" t="s">
        <v>2399</v>
      </c>
      <c r="BO16" s="834" t="s">
        <v>2400</v>
      </c>
      <c r="BP16" s="834" t="s">
        <v>2401</v>
      </c>
      <c r="BQ16" s="369"/>
      <c r="BR16" s="350" t="s">
        <v>463</v>
      </c>
    </row>
    <row r="17" spans="1:70" s="106" customFormat="1" x14ac:dyDescent="0.25">
      <c r="A17" s="341" t="s">
        <v>2402</v>
      </c>
      <c r="B17" s="369"/>
      <c r="C17" s="709">
        <v>38352</v>
      </c>
      <c r="D17" s="369"/>
      <c r="E17" s="342">
        <v>2108.23</v>
      </c>
      <c r="F17" s="369"/>
      <c r="G17" s="343">
        <v>184.41829999999999</v>
      </c>
      <c r="H17" s="370"/>
      <c r="I17" s="344">
        <v>0.3574</v>
      </c>
      <c r="J17" s="344">
        <v>0.1474</v>
      </c>
      <c r="K17" s="344">
        <v>3.3742000000000001</v>
      </c>
      <c r="L17" s="344">
        <v>18.891400000000001</v>
      </c>
      <c r="M17" s="344">
        <v>9.0403000000000002</v>
      </c>
      <c r="N17" s="346">
        <v>4.8962000000000003</v>
      </c>
      <c r="O17" s="344">
        <v>-3.8862000000000001</v>
      </c>
      <c r="P17" s="344">
        <v>16.781700000000001</v>
      </c>
      <c r="Q17" s="344">
        <v>18.5733</v>
      </c>
      <c r="R17" s="344">
        <v>15.304</v>
      </c>
      <c r="S17" s="344">
        <v>0.63990000000000002</v>
      </c>
      <c r="T17" s="344">
        <v>22.163399999999999</v>
      </c>
      <c r="U17" s="344">
        <v>10.958299999999999</v>
      </c>
      <c r="V17" s="344">
        <v>9.5158000000000005</v>
      </c>
      <c r="W17" s="344">
        <v>0.63990000000000002</v>
      </c>
      <c r="X17" s="344">
        <v>14.507400000000001</v>
      </c>
      <c r="Y17" s="370"/>
      <c r="Z17" s="342">
        <v>2</v>
      </c>
      <c r="AA17" s="342">
        <v>8</v>
      </c>
      <c r="AB17" s="342">
        <v>11</v>
      </c>
      <c r="AC17" s="342">
        <v>4</v>
      </c>
      <c r="AD17" s="342">
        <v>5</v>
      </c>
      <c r="AE17" s="342">
        <v>7</v>
      </c>
      <c r="AF17" s="342">
        <v>14</v>
      </c>
      <c r="AG17" s="342">
        <v>14</v>
      </c>
      <c r="AH17" s="342">
        <v>11</v>
      </c>
      <c r="AI17" s="342">
        <v>10</v>
      </c>
      <c r="AJ17" s="342">
        <v>3</v>
      </c>
      <c r="AK17" s="342">
        <v>4</v>
      </c>
      <c r="AL17" s="342">
        <v>6</v>
      </c>
      <c r="AM17" s="342">
        <v>7</v>
      </c>
      <c r="AN17" s="342">
        <v>3</v>
      </c>
      <c r="AO17" s="369"/>
      <c r="AP17" s="344">
        <v>17.27</v>
      </c>
      <c r="AQ17" s="344">
        <v>19.96</v>
      </c>
      <c r="AR17" s="344">
        <v>15.16</v>
      </c>
      <c r="AS17" s="344">
        <v>8.23</v>
      </c>
      <c r="AT17" s="344">
        <v>19.670000000000002</v>
      </c>
      <c r="AU17" s="347"/>
      <c r="AV17" s="342">
        <v>11</v>
      </c>
      <c r="AW17" s="342">
        <v>13</v>
      </c>
      <c r="AX17" s="342">
        <v>14</v>
      </c>
      <c r="AY17" s="342">
        <v>11</v>
      </c>
      <c r="AZ17" s="342">
        <v>6</v>
      </c>
      <c r="BA17" s="358"/>
      <c r="BB17" s="344">
        <v>19.030703121278201</v>
      </c>
      <c r="BC17" s="371">
        <v>0</v>
      </c>
      <c r="BD17" s="371">
        <v>5.6767255492218199E-2</v>
      </c>
      <c r="BE17" s="371" t="s">
        <v>430</v>
      </c>
      <c r="BF17" s="370"/>
      <c r="BG17" s="344">
        <v>40.781700000000001</v>
      </c>
      <c r="BH17" s="344">
        <v>14.4339</v>
      </c>
      <c r="BI17" s="344">
        <v>38.700299999999999</v>
      </c>
      <c r="BJ17" s="344">
        <v>6.0841000000000003</v>
      </c>
      <c r="BK17" s="369"/>
      <c r="BL17" s="368" t="s">
        <v>2403</v>
      </c>
      <c r="BM17" s="368" t="s">
        <v>2404</v>
      </c>
      <c r="BN17" s="368" t="s">
        <v>2405</v>
      </c>
      <c r="BO17" s="368" t="s">
        <v>2406</v>
      </c>
      <c r="BP17" s="368" t="s">
        <v>2407</v>
      </c>
      <c r="BQ17" s="369"/>
      <c r="BR17" s="350" t="s">
        <v>2408</v>
      </c>
    </row>
    <row r="18" spans="1:70" s="106" customFormat="1" x14ac:dyDescent="0.25">
      <c r="A18" s="341" t="s">
        <v>2409</v>
      </c>
      <c r="B18" s="369"/>
      <c r="C18" s="709">
        <v>39407</v>
      </c>
      <c r="D18" s="369"/>
      <c r="E18" s="342">
        <v>1567.42</v>
      </c>
      <c r="F18" s="369"/>
      <c r="G18" s="343">
        <v>69.61</v>
      </c>
      <c r="H18" s="370"/>
      <c r="I18" s="344">
        <v>0.23039999999999999</v>
      </c>
      <c r="J18" s="344">
        <v>0.30259999999999998</v>
      </c>
      <c r="K18" s="344">
        <v>6.3396999999999997</v>
      </c>
      <c r="L18" s="344">
        <v>24.682099999999998</v>
      </c>
      <c r="M18" s="344">
        <v>14.208399999999999</v>
      </c>
      <c r="N18" s="346">
        <v>6.6166</v>
      </c>
      <c r="O18" s="344">
        <v>1.4907999999999999</v>
      </c>
      <c r="P18" s="344">
        <v>23.1798</v>
      </c>
      <c r="Q18" s="344">
        <v>20.752400000000002</v>
      </c>
      <c r="R18" s="344">
        <v>18.2441</v>
      </c>
      <c r="S18" s="344">
        <v>0.1295</v>
      </c>
      <c r="T18" s="344">
        <v>29.893599999999999</v>
      </c>
      <c r="U18" s="344">
        <v>15.439500000000001</v>
      </c>
      <c r="V18" s="344">
        <v>11.661899999999999</v>
      </c>
      <c r="W18" s="344">
        <v>0.1295</v>
      </c>
      <c r="X18" s="344">
        <v>10.9801</v>
      </c>
      <c r="Y18" s="370"/>
      <c r="Z18" s="342">
        <v>6</v>
      </c>
      <c r="AA18" s="342">
        <v>5</v>
      </c>
      <c r="AB18" s="342">
        <v>1</v>
      </c>
      <c r="AC18" s="342">
        <v>1</v>
      </c>
      <c r="AD18" s="342">
        <v>1</v>
      </c>
      <c r="AE18" s="342">
        <v>6</v>
      </c>
      <c r="AF18" s="342">
        <v>7</v>
      </c>
      <c r="AG18" s="342">
        <v>4</v>
      </c>
      <c r="AH18" s="342">
        <v>7</v>
      </c>
      <c r="AI18" s="342">
        <v>1</v>
      </c>
      <c r="AJ18" s="342">
        <v>11</v>
      </c>
      <c r="AK18" s="342">
        <v>1</v>
      </c>
      <c r="AL18" s="342">
        <v>2</v>
      </c>
      <c r="AM18" s="342">
        <v>4</v>
      </c>
      <c r="AN18" s="342">
        <v>11</v>
      </c>
      <c r="AO18" s="369"/>
      <c r="AP18" s="344">
        <v>20.29</v>
      </c>
      <c r="AQ18" s="344">
        <v>23.16</v>
      </c>
      <c r="AR18" s="344">
        <v>19.71</v>
      </c>
      <c r="AS18" s="344">
        <v>13.92</v>
      </c>
      <c r="AT18" s="344">
        <v>27.11</v>
      </c>
      <c r="AU18" s="347"/>
      <c r="AV18" s="342">
        <v>4</v>
      </c>
      <c r="AW18" s="342">
        <v>5</v>
      </c>
      <c r="AX18" s="342">
        <v>5</v>
      </c>
      <c r="AY18" s="342">
        <v>3</v>
      </c>
      <c r="AZ18" s="342">
        <v>2</v>
      </c>
      <c r="BA18" s="358"/>
      <c r="BB18" s="344">
        <v>21.358933667881701</v>
      </c>
      <c r="BC18" s="371">
        <v>0</v>
      </c>
      <c r="BD18" s="371">
        <v>7.2472898833624205E-2</v>
      </c>
      <c r="BE18" s="371" t="s">
        <v>430</v>
      </c>
      <c r="BF18" s="370"/>
      <c r="BG18" s="832">
        <v>24.912299999999998</v>
      </c>
      <c r="BH18" s="832">
        <v>17.898499999999999</v>
      </c>
      <c r="BI18" s="832">
        <v>53.735300000000002</v>
      </c>
      <c r="BJ18" s="832">
        <v>3.4539</v>
      </c>
      <c r="BK18" s="369"/>
      <c r="BL18" s="834" t="s">
        <v>2410</v>
      </c>
      <c r="BM18" s="834" t="s">
        <v>2411</v>
      </c>
      <c r="BN18" s="834" t="s">
        <v>2412</v>
      </c>
      <c r="BO18" s="834" t="s">
        <v>2413</v>
      </c>
      <c r="BP18" s="834" t="s">
        <v>2414</v>
      </c>
      <c r="BQ18" s="369"/>
      <c r="BR18" s="350" t="s">
        <v>443</v>
      </c>
    </row>
    <row r="19" spans="1:70" s="106" customFormat="1" x14ac:dyDescent="0.25">
      <c r="A19" s="341" t="s">
        <v>2415</v>
      </c>
      <c r="B19" s="369"/>
      <c r="C19" s="709">
        <v>40610</v>
      </c>
      <c r="D19" s="369"/>
      <c r="E19" s="342">
        <v>1537.29</v>
      </c>
      <c r="F19" s="369"/>
      <c r="G19" s="343">
        <v>50.581000000000003</v>
      </c>
      <c r="H19" s="370"/>
      <c r="I19" s="344">
        <v>0.19020000000000001</v>
      </c>
      <c r="J19" s="344">
        <v>0.67269999999999996</v>
      </c>
      <c r="K19" s="344">
        <v>4.2327000000000004</v>
      </c>
      <c r="L19" s="344">
        <v>17.739799999999999</v>
      </c>
      <c r="M19" s="344">
        <v>3.6326000000000001</v>
      </c>
      <c r="N19" s="346">
        <v>-2.1265000000000001</v>
      </c>
      <c r="O19" s="344">
        <v>-4.2571000000000003</v>
      </c>
      <c r="P19" s="344">
        <v>20.0992</v>
      </c>
      <c r="Q19" s="344">
        <v>18.3005</v>
      </c>
      <c r="R19" s="344">
        <v>16.343800000000002</v>
      </c>
      <c r="S19" s="344">
        <v>0.32929999999999998</v>
      </c>
      <c r="T19" s="344">
        <v>22.0731</v>
      </c>
      <c r="U19" s="344">
        <v>4.9202000000000004</v>
      </c>
      <c r="V19" s="344">
        <v>3.0750999999999999</v>
      </c>
      <c r="W19" s="344">
        <v>0.32929999999999998</v>
      </c>
      <c r="X19" s="344">
        <v>11.154199999999999</v>
      </c>
      <c r="Y19" s="370"/>
      <c r="Z19" s="342">
        <v>7</v>
      </c>
      <c r="AA19" s="342">
        <v>1</v>
      </c>
      <c r="AB19" s="342">
        <v>4</v>
      </c>
      <c r="AC19" s="342">
        <v>6</v>
      </c>
      <c r="AD19" s="342">
        <v>10</v>
      </c>
      <c r="AE19" s="342">
        <v>15</v>
      </c>
      <c r="AF19" s="342">
        <v>15</v>
      </c>
      <c r="AG19" s="342">
        <v>10</v>
      </c>
      <c r="AH19" s="342">
        <v>14</v>
      </c>
      <c r="AI19" s="342">
        <v>7</v>
      </c>
      <c r="AJ19" s="342">
        <v>9</v>
      </c>
      <c r="AK19" s="342">
        <v>5</v>
      </c>
      <c r="AL19" s="342">
        <v>10</v>
      </c>
      <c r="AM19" s="342">
        <v>14</v>
      </c>
      <c r="AN19" s="342">
        <v>9</v>
      </c>
      <c r="AO19" s="369"/>
      <c r="AP19" s="344">
        <v>17.63</v>
      </c>
      <c r="AQ19" s="344">
        <v>21.77</v>
      </c>
      <c r="AR19" s="344">
        <v>16.82</v>
      </c>
      <c r="AS19" s="344">
        <v>7.96</v>
      </c>
      <c r="AT19" s="344">
        <v>11.07</v>
      </c>
      <c r="AU19" s="347"/>
      <c r="AV19" s="342">
        <v>9</v>
      </c>
      <c r="AW19" s="342">
        <v>9</v>
      </c>
      <c r="AX19" s="342">
        <v>11</v>
      </c>
      <c r="AY19" s="342">
        <v>12</v>
      </c>
      <c r="AZ19" s="342">
        <v>12</v>
      </c>
      <c r="BA19" s="358"/>
      <c r="BB19" s="344">
        <v>21.3486078762365</v>
      </c>
      <c r="BC19" s="371">
        <v>0</v>
      </c>
      <c r="BD19" s="371">
        <v>6.26406114796383E-2</v>
      </c>
      <c r="BE19" s="371" t="s">
        <v>430</v>
      </c>
      <c r="BF19" s="370"/>
      <c r="BG19" s="832">
        <v>44.247999999999998</v>
      </c>
      <c r="BH19" s="832">
        <v>12.251300000000001</v>
      </c>
      <c r="BI19" s="832">
        <v>39.256700000000002</v>
      </c>
      <c r="BJ19" s="832">
        <v>4.2439999999999998</v>
      </c>
      <c r="BK19" s="369"/>
      <c r="BL19" s="834" t="s">
        <v>2416</v>
      </c>
      <c r="BM19" s="834" t="s">
        <v>2417</v>
      </c>
      <c r="BN19" s="834" t="s">
        <v>1415</v>
      </c>
      <c r="BO19" s="834" t="s">
        <v>2418</v>
      </c>
      <c r="BP19" s="834" t="s">
        <v>2419</v>
      </c>
      <c r="BQ19" s="369"/>
      <c r="BR19" s="350" t="s">
        <v>525</v>
      </c>
    </row>
    <row r="20" spans="1:70" s="106" customFormat="1" x14ac:dyDescent="0.25">
      <c r="A20" s="341" t="s">
        <v>2420</v>
      </c>
      <c r="B20" s="369"/>
      <c r="C20" s="709">
        <v>38793</v>
      </c>
      <c r="D20" s="369"/>
      <c r="E20" s="342">
        <v>1233.5899999999999</v>
      </c>
      <c r="F20" s="369"/>
      <c r="G20" s="343">
        <v>107.18</v>
      </c>
      <c r="H20" s="370"/>
      <c r="I20" s="344">
        <v>6.54E-2</v>
      </c>
      <c r="J20" s="344">
        <v>7.4700000000000003E-2</v>
      </c>
      <c r="K20" s="344">
        <v>5.2435</v>
      </c>
      <c r="L20" s="344">
        <v>20.345800000000001</v>
      </c>
      <c r="M20" s="344">
        <v>11.8439</v>
      </c>
      <c r="N20" s="346">
        <v>11.5297</v>
      </c>
      <c r="O20" s="344">
        <v>4.2179000000000002</v>
      </c>
      <c r="P20" s="344">
        <v>20.534600000000001</v>
      </c>
      <c r="Q20" s="344">
        <v>18.974699999999999</v>
      </c>
      <c r="R20" s="344">
        <v>14.988200000000001</v>
      </c>
      <c r="S20" s="344">
        <v>8.4000000000000005E-2</v>
      </c>
      <c r="T20" s="344">
        <v>23.337199999999999</v>
      </c>
      <c r="U20" s="344">
        <v>13.0471</v>
      </c>
      <c r="V20" s="344">
        <v>13.7188</v>
      </c>
      <c r="W20" s="344">
        <v>8.4000000000000005E-2</v>
      </c>
      <c r="X20" s="344">
        <v>12.389900000000001</v>
      </c>
      <c r="Y20" s="370"/>
      <c r="Z20" s="342">
        <v>11</v>
      </c>
      <c r="AA20" s="342">
        <v>9</v>
      </c>
      <c r="AB20" s="342">
        <v>2</v>
      </c>
      <c r="AC20" s="342">
        <v>2</v>
      </c>
      <c r="AD20" s="342">
        <v>3</v>
      </c>
      <c r="AE20" s="342">
        <v>2</v>
      </c>
      <c r="AF20" s="342">
        <v>3</v>
      </c>
      <c r="AG20" s="342">
        <v>8</v>
      </c>
      <c r="AH20" s="342">
        <v>10</v>
      </c>
      <c r="AI20" s="342">
        <v>12</v>
      </c>
      <c r="AJ20" s="342">
        <v>12</v>
      </c>
      <c r="AK20" s="342">
        <v>2</v>
      </c>
      <c r="AL20" s="342">
        <v>3</v>
      </c>
      <c r="AM20" s="342">
        <v>2</v>
      </c>
      <c r="AN20" s="342">
        <v>12</v>
      </c>
      <c r="AO20" s="369"/>
      <c r="AP20" s="344">
        <v>17.87</v>
      </c>
      <c r="AQ20" s="344">
        <v>22.26</v>
      </c>
      <c r="AR20" s="344">
        <v>18.95</v>
      </c>
      <c r="AS20" s="344">
        <v>13.87</v>
      </c>
      <c r="AT20" s="344">
        <v>25.27</v>
      </c>
      <c r="AU20" s="347"/>
      <c r="AV20" s="342">
        <v>8</v>
      </c>
      <c r="AW20" s="342">
        <v>7</v>
      </c>
      <c r="AX20" s="342">
        <v>6</v>
      </c>
      <c r="AY20" s="342">
        <v>4</v>
      </c>
      <c r="AZ20" s="342">
        <v>3</v>
      </c>
      <c r="BA20" s="358"/>
      <c r="BB20" s="344">
        <v>17.984119961584401</v>
      </c>
      <c r="BC20" s="371">
        <v>0.93268580821492497</v>
      </c>
      <c r="BD20" s="371">
        <v>7.3016430101642701E-2</v>
      </c>
      <c r="BE20" s="371">
        <v>-0.15895392341702499</v>
      </c>
      <c r="BF20" s="370"/>
      <c r="BG20" s="832">
        <v>44.078400000000002</v>
      </c>
      <c r="BH20" s="832">
        <v>16.721</v>
      </c>
      <c r="BI20" s="832">
        <v>35.165399999999998</v>
      </c>
      <c r="BJ20" s="832">
        <v>4.0351999999999997</v>
      </c>
      <c r="BK20" s="369"/>
      <c r="BL20" s="834" t="s">
        <v>2421</v>
      </c>
      <c r="BM20" s="834" t="s">
        <v>2422</v>
      </c>
      <c r="BN20" s="834" t="s">
        <v>2423</v>
      </c>
      <c r="BO20" s="834" t="s">
        <v>2424</v>
      </c>
      <c r="BP20" s="834" t="s">
        <v>2425</v>
      </c>
      <c r="BQ20" s="369"/>
      <c r="BR20" s="350" t="s">
        <v>463</v>
      </c>
    </row>
    <row r="21" spans="1:70" s="106" customFormat="1" x14ac:dyDescent="0.25">
      <c r="A21" s="341" t="s">
        <v>2426</v>
      </c>
      <c r="B21" s="369"/>
      <c r="C21" s="709">
        <v>39531</v>
      </c>
      <c r="D21" s="369"/>
      <c r="E21" s="342">
        <v>1141.2</v>
      </c>
      <c r="F21" s="369"/>
      <c r="G21" s="343">
        <v>55.3932</v>
      </c>
      <c r="H21" s="370"/>
      <c r="I21" s="344">
        <v>0.29749999999999999</v>
      </c>
      <c r="J21" s="344">
        <v>0.43680000000000002</v>
      </c>
      <c r="K21" s="344">
        <v>4.9058000000000002</v>
      </c>
      <c r="L21" s="344">
        <v>18.866</v>
      </c>
      <c r="M21" s="344">
        <v>10.1966</v>
      </c>
      <c r="N21" s="346">
        <v>9.3839000000000006</v>
      </c>
      <c r="O21" s="344">
        <v>4.4330999999999996</v>
      </c>
      <c r="P21" s="344">
        <v>27.3443</v>
      </c>
      <c r="Q21" s="344">
        <v>23.955300000000001</v>
      </c>
      <c r="R21" s="344">
        <v>16.863399999999999</v>
      </c>
      <c r="S21" s="344">
        <v>0.64590000000000003</v>
      </c>
      <c r="T21" s="344">
        <v>22.5885</v>
      </c>
      <c r="U21" s="344">
        <v>12.3177</v>
      </c>
      <c r="V21" s="344">
        <v>12.9236</v>
      </c>
      <c r="W21" s="344">
        <v>0.64590000000000003</v>
      </c>
      <c r="X21" s="344">
        <v>9.8145000000000007</v>
      </c>
      <c r="Y21" s="370"/>
      <c r="Z21" s="342">
        <v>3</v>
      </c>
      <c r="AA21" s="342">
        <v>3</v>
      </c>
      <c r="AB21" s="342">
        <v>3</v>
      </c>
      <c r="AC21" s="342">
        <v>5</v>
      </c>
      <c r="AD21" s="342">
        <v>4</v>
      </c>
      <c r="AE21" s="342">
        <v>3</v>
      </c>
      <c r="AF21" s="342">
        <v>1</v>
      </c>
      <c r="AG21" s="342">
        <v>1</v>
      </c>
      <c r="AH21" s="342">
        <v>2</v>
      </c>
      <c r="AI21" s="342">
        <v>6</v>
      </c>
      <c r="AJ21" s="342">
        <v>2</v>
      </c>
      <c r="AK21" s="342">
        <v>3</v>
      </c>
      <c r="AL21" s="342">
        <v>4</v>
      </c>
      <c r="AM21" s="342">
        <v>3</v>
      </c>
      <c r="AN21" s="342">
        <v>2</v>
      </c>
      <c r="AO21" s="369"/>
      <c r="AP21" s="344">
        <v>20.47</v>
      </c>
      <c r="AQ21" s="344">
        <v>24.72</v>
      </c>
      <c r="AR21" s="344">
        <v>22.77</v>
      </c>
      <c r="AS21" s="344">
        <v>17.43</v>
      </c>
      <c r="AT21" s="344">
        <v>24.15</v>
      </c>
      <c r="AU21" s="347"/>
      <c r="AV21" s="342">
        <v>3</v>
      </c>
      <c r="AW21" s="342">
        <v>3</v>
      </c>
      <c r="AX21" s="342">
        <v>1</v>
      </c>
      <c r="AY21" s="342">
        <v>1</v>
      </c>
      <c r="AZ21" s="342">
        <v>4</v>
      </c>
      <c r="BA21" s="358"/>
      <c r="BB21" s="344">
        <v>21.308229699389202</v>
      </c>
      <c r="BC21" s="371">
        <v>0.96332732852816105</v>
      </c>
      <c r="BD21" s="371">
        <v>8.6307120773572402E-2</v>
      </c>
      <c r="BE21" s="371">
        <v>0.318599224856497</v>
      </c>
      <c r="BF21" s="370"/>
      <c r="BG21" s="832">
        <v>45.397300000000001</v>
      </c>
      <c r="BH21" s="832">
        <v>14.4681</v>
      </c>
      <c r="BI21" s="832">
        <v>36.313499999999998</v>
      </c>
      <c r="BJ21" s="832">
        <v>3.8210999999999999</v>
      </c>
      <c r="BK21" s="369"/>
      <c r="BL21" s="834" t="s">
        <v>2427</v>
      </c>
      <c r="BM21" s="834" t="s">
        <v>2428</v>
      </c>
      <c r="BN21" s="834" t="s">
        <v>1461</v>
      </c>
      <c r="BO21" s="834" t="s">
        <v>1783</v>
      </c>
      <c r="BP21" s="834" t="s">
        <v>2429</v>
      </c>
      <c r="BQ21" s="369"/>
      <c r="BR21" s="350" t="s">
        <v>476</v>
      </c>
    </row>
    <row r="22" spans="1:70" s="106" customFormat="1" x14ac:dyDescent="0.25">
      <c r="A22" s="341" t="s">
        <v>2430</v>
      </c>
      <c r="B22" s="369"/>
      <c r="C22" s="709">
        <v>38624</v>
      </c>
      <c r="D22" s="369"/>
      <c r="E22" s="342">
        <v>1000.07</v>
      </c>
      <c r="F22" s="369"/>
      <c r="G22" s="343">
        <v>103.3844</v>
      </c>
      <c r="H22" s="370"/>
      <c r="I22" s="344">
        <v>-0.29620000000000002</v>
      </c>
      <c r="J22" s="344">
        <v>-0.44590000000000002</v>
      </c>
      <c r="K22" s="344">
        <v>2.4432</v>
      </c>
      <c r="L22" s="344">
        <v>12.898</v>
      </c>
      <c r="M22" s="344">
        <v>5.1452</v>
      </c>
      <c r="N22" s="346">
        <v>7.0724</v>
      </c>
      <c r="O22" s="344">
        <v>3.2648000000000001</v>
      </c>
      <c r="P22" s="344">
        <v>20.1264</v>
      </c>
      <c r="Q22" s="344">
        <v>18.385200000000001</v>
      </c>
      <c r="R22" s="344">
        <v>14.9915</v>
      </c>
      <c r="S22" s="344">
        <v>-0.25869999999999999</v>
      </c>
      <c r="T22" s="344">
        <v>14.669700000000001</v>
      </c>
      <c r="U22" s="344">
        <v>6.8108000000000004</v>
      </c>
      <c r="V22" s="344">
        <v>9.9474999999999998</v>
      </c>
      <c r="W22" s="344">
        <v>-0.25869999999999999</v>
      </c>
      <c r="X22" s="344">
        <v>11.9032</v>
      </c>
      <c r="Y22" s="370"/>
      <c r="Z22" s="342">
        <v>14</v>
      </c>
      <c r="AA22" s="342">
        <v>14</v>
      </c>
      <c r="AB22" s="342">
        <v>12</v>
      </c>
      <c r="AC22" s="342">
        <v>12</v>
      </c>
      <c r="AD22" s="342">
        <v>8</v>
      </c>
      <c r="AE22" s="342">
        <v>5</v>
      </c>
      <c r="AF22" s="342">
        <v>5</v>
      </c>
      <c r="AG22" s="342">
        <v>9</v>
      </c>
      <c r="AH22" s="342">
        <v>13</v>
      </c>
      <c r="AI22" s="342">
        <v>11</v>
      </c>
      <c r="AJ22" s="342">
        <v>14</v>
      </c>
      <c r="AK22" s="342">
        <v>13</v>
      </c>
      <c r="AL22" s="342">
        <v>8</v>
      </c>
      <c r="AM22" s="342">
        <v>6</v>
      </c>
      <c r="AN22" s="342">
        <v>14</v>
      </c>
      <c r="AO22" s="369"/>
      <c r="AP22" s="344">
        <v>17.079999999999998</v>
      </c>
      <c r="AQ22" s="344">
        <v>20.43</v>
      </c>
      <c r="AR22" s="344">
        <v>17.12</v>
      </c>
      <c r="AS22" s="344">
        <v>12.19</v>
      </c>
      <c r="AT22" s="344">
        <v>14.26</v>
      </c>
      <c r="AU22" s="347"/>
      <c r="AV22" s="342">
        <v>13</v>
      </c>
      <c r="AW22" s="342">
        <v>12</v>
      </c>
      <c r="AX22" s="342">
        <v>10</v>
      </c>
      <c r="AY22" s="342">
        <v>6</v>
      </c>
      <c r="AZ22" s="342">
        <v>9</v>
      </c>
      <c r="BA22" s="358"/>
      <c r="BB22" s="344">
        <v>16.847693091678401</v>
      </c>
      <c r="BC22" s="371">
        <v>0.91153012652888998</v>
      </c>
      <c r="BD22" s="371">
        <v>7.6956721031911798E-2</v>
      </c>
      <c r="BE22" s="371">
        <v>-0.14215620258570999</v>
      </c>
      <c r="BF22" s="370"/>
      <c r="BG22" s="832">
        <v>55.583199999999998</v>
      </c>
      <c r="BH22" s="832">
        <v>18.491499999999998</v>
      </c>
      <c r="BI22" s="832">
        <v>20.464300000000001</v>
      </c>
      <c r="BJ22" s="832">
        <v>5.4610000000000003</v>
      </c>
      <c r="BK22" s="369"/>
      <c r="BL22" s="834" t="s">
        <v>2431</v>
      </c>
      <c r="BM22" s="834" t="s">
        <v>2432</v>
      </c>
      <c r="BN22" s="834" t="s">
        <v>2433</v>
      </c>
      <c r="BO22" s="834" t="s">
        <v>2434</v>
      </c>
      <c r="BP22" s="834" t="s">
        <v>2435</v>
      </c>
      <c r="BQ22" s="369"/>
      <c r="BR22" s="350" t="s">
        <v>525</v>
      </c>
    </row>
    <row r="23" spans="1:70" x14ac:dyDescent="0.25">
      <c r="A23" s="36" t="s">
        <v>93</v>
      </c>
      <c r="B23" s="43"/>
      <c r="C23" s="710"/>
      <c r="D23" s="43"/>
      <c r="E23" s="51"/>
      <c r="F23" s="43"/>
      <c r="G23" s="55"/>
      <c r="H23" s="66"/>
      <c r="I23" s="59">
        <v>0.10639999999999999</v>
      </c>
      <c r="J23" s="59">
        <v>8.9300000000000004E-2</v>
      </c>
      <c r="K23" s="59">
        <v>3.706</v>
      </c>
      <c r="L23" s="59">
        <v>16.305</v>
      </c>
      <c r="M23" s="59">
        <v>6.4316000000000004</v>
      </c>
      <c r="N23" s="70">
        <v>5.1073000000000004</v>
      </c>
      <c r="O23" s="59">
        <v>0.84050000000000002</v>
      </c>
      <c r="P23" s="59">
        <v>20.855</v>
      </c>
      <c r="Q23" s="59">
        <v>20.405000000000001</v>
      </c>
      <c r="R23" s="59">
        <v>15.9268</v>
      </c>
      <c r="S23" s="59">
        <v>0.30420000000000003</v>
      </c>
      <c r="T23" s="59">
        <v>19.381399999999999</v>
      </c>
      <c r="U23" s="59">
        <v>8.0938999999999997</v>
      </c>
      <c r="V23" s="59">
        <v>8.9604999999999997</v>
      </c>
      <c r="W23" s="59">
        <v>0.30420000000000003</v>
      </c>
      <c r="X23" s="59">
        <v>12.7079</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18.3593333333333</v>
      </c>
      <c r="AQ23" s="59">
        <v>22.1033333333333</v>
      </c>
      <c r="AR23" s="59">
        <v>18.330666666666701</v>
      </c>
      <c r="AS23" s="59">
        <v>11.2373333333333</v>
      </c>
      <c r="AT23" s="59">
        <v>16.5066666666667</v>
      </c>
      <c r="AU23" s="78"/>
      <c r="AV23" s="51">
        <v>15</v>
      </c>
      <c r="AW23" s="51">
        <v>15</v>
      </c>
      <c r="AX23" s="51">
        <v>15</v>
      </c>
      <c r="AY23" s="51">
        <v>15</v>
      </c>
      <c r="AZ23" s="51">
        <v>15</v>
      </c>
      <c r="BA23" s="254"/>
      <c r="BB23" s="59"/>
      <c r="BC23" s="272"/>
      <c r="BD23" s="272"/>
      <c r="BE23" s="272"/>
      <c r="BF23" s="66"/>
      <c r="BG23" s="59"/>
      <c r="BH23" s="59"/>
      <c r="BI23" s="59"/>
      <c r="BJ23" s="59"/>
      <c r="BK23" s="43"/>
      <c r="BL23" s="84"/>
      <c r="BM23" s="84"/>
      <c r="BN23" s="84"/>
      <c r="BO23" s="84"/>
      <c r="BP23" s="84"/>
      <c r="BQ23" s="43"/>
      <c r="BR23" s="88"/>
    </row>
    <row r="24" spans="1:70" x14ac:dyDescent="0.25">
      <c r="A24" s="37" t="s">
        <v>94</v>
      </c>
      <c r="B24" s="44"/>
      <c r="C24" s="711"/>
      <c r="D24" s="44"/>
      <c r="E24" s="52"/>
      <c r="F24" s="44"/>
      <c r="G24" s="56"/>
      <c r="H24" s="67"/>
      <c r="I24" s="60">
        <v>0.51249999999999996</v>
      </c>
      <c r="J24" s="60">
        <v>0.67269999999999996</v>
      </c>
      <c r="K24" s="60">
        <v>6.3396999999999997</v>
      </c>
      <c r="L24" s="60">
        <v>24.682099999999998</v>
      </c>
      <c r="M24" s="60">
        <v>14.208399999999999</v>
      </c>
      <c r="N24" s="71">
        <v>13.775399999999999</v>
      </c>
      <c r="O24" s="60">
        <v>4.4330999999999996</v>
      </c>
      <c r="P24" s="60">
        <v>27.3443</v>
      </c>
      <c r="Q24" s="60">
        <v>24.3081</v>
      </c>
      <c r="R24" s="60">
        <v>18.2441</v>
      </c>
      <c r="S24" s="60">
        <v>0.90659999999999996</v>
      </c>
      <c r="T24" s="60">
        <v>29.893599999999999</v>
      </c>
      <c r="U24" s="60">
        <v>15.7468</v>
      </c>
      <c r="V24" s="60">
        <v>16.983799999999999</v>
      </c>
      <c r="W24" s="60">
        <v>0.90659999999999996</v>
      </c>
      <c r="X24" s="60">
        <v>17.897200000000002</v>
      </c>
      <c r="Y24" s="67"/>
      <c r="Z24" s="52"/>
      <c r="AA24" s="52"/>
      <c r="AB24" s="52"/>
      <c r="AC24" s="52"/>
      <c r="AD24" s="52"/>
      <c r="AE24" s="52"/>
      <c r="AF24" s="52"/>
      <c r="AG24" s="52"/>
      <c r="AH24" s="52"/>
      <c r="AI24" s="52"/>
      <c r="AJ24" s="52"/>
      <c r="AK24" s="52"/>
      <c r="AL24" s="52"/>
      <c r="AM24" s="52"/>
      <c r="AN24" s="52"/>
      <c r="AO24" s="44"/>
      <c r="AP24" s="60">
        <v>20.91</v>
      </c>
      <c r="AQ24" s="60">
        <v>25.41</v>
      </c>
      <c r="AR24" s="60">
        <v>22.77</v>
      </c>
      <c r="AS24" s="60">
        <v>17.43</v>
      </c>
      <c r="AT24" s="60">
        <v>29.17</v>
      </c>
      <c r="AU24" s="79"/>
      <c r="AV24" s="52"/>
      <c r="AW24" s="52"/>
      <c r="AX24" s="52"/>
      <c r="AY24" s="52"/>
      <c r="AZ24" s="52"/>
      <c r="BA24" s="255"/>
      <c r="BB24" s="60"/>
      <c r="BC24" s="273"/>
      <c r="BD24" s="273"/>
      <c r="BE24" s="273"/>
      <c r="BF24" s="67"/>
      <c r="BG24" s="60"/>
      <c r="BH24" s="60"/>
      <c r="BI24" s="60"/>
      <c r="BJ24" s="60"/>
      <c r="BK24" s="44"/>
      <c r="BL24" s="85"/>
      <c r="BM24" s="85"/>
      <c r="BN24" s="85"/>
      <c r="BO24" s="85"/>
      <c r="BP24" s="85"/>
      <c r="BQ24" s="44"/>
      <c r="BR24" s="89"/>
    </row>
    <row r="25" spans="1:70" x14ac:dyDescent="0.25">
      <c r="A25" s="37" t="s">
        <v>95</v>
      </c>
      <c r="B25" s="44"/>
      <c r="C25" s="711"/>
      <c r="D25" s="44"/>
      <c r="E25" s="52"/>
      <c r="F25" s="44"/>
      <c r="G25" s="56"/>
      <c r="H25" s="67"/>
      <c r="I25" s="60">
        <v>-0.66100000000000003</v>
      </c>
      <c r="J25" s="60">
        <v>-1.0014000000000001</v>
      </c>
      <c r="K25" s="60">
        <v>1.5713999999999999</v>
      </c>
      <c r="L25" s="60">
        <v>9.7171000000000003</v>
      </c>
      <c r="M25" s="60">
        <v>-3.32E-2</v>
      </c>
      <c r="N25" s="71">
        <v>-2.1265000000000001</v>
      </c>
      <c r="O25" s="60">
        <v>-4.2571000000000003</v>
      </c>
      <c r="P25" s="60">
        <v>16.506</v>
      </c>
      <c r="Q25" s="60">
        <v>15.736700000000001</v>
      </c>
      <c r="R25" s="60">
        <v>11.898400000000001</v>
      </c>
      <c r="S25" s="60">
        <v>-0.56630000000000003</v>
      </c>
      <c r="T25" s="60">
        <v>11.7447</v>
      </c>
      <c r="U25" s="60">
        <v>1.518</v>
      </c>
      <c r="V25" s="60">
        <v>2.0291999999999999</v>
      </c>
      <c r="W25" s="60">
        <v>-0.56630000000000003</v>
      </c>
      <c r="X25" s="60">
        <v>8.9648000000000003</v>
      </c>
      <c r="Y25" s="67"/>
      <c r="Z25" s="52"/>
      <c r="AA25" s="52"/>
      <c r="AB25" s="52"/>
      <c r="AC25" s="52"/>
      <c r="AD25" s="52"/>
      <c r="AE25" s="52"/>
      <c r="AF25" s="52"/>
      <c r="AG25" s="52"/>
      <c r="AH25" s="52"/>
      <c r="AI25" s="52"/>
      <c r="AJ25" s="52"/>
      <c r="AK25" s="52"/>
      <c r="AL25" s="52"/>
      <c r="AM25" s="52"/>
      <c r="AN25" s="52"/>
      <c r="AO25" s="44"/>
      <c r="AP25" s="60">
        <v>14.77</v>
      </c>
      <c r="AQ25" s="60">
        <v>17.22</v>
      </c>
      <c r="AR25" s="60">
        <v>13.97</v>
      </c>
      <c r="AS25" s="60">
        <v>7.56</v>
      </c>
      <c r="AT25" s="60">
        <v>5.62</v>
      </c>
      <c r="AU25" s="79"/>
      <c r="AV25" s="52"/>
      <c r="AW25" s="52"/>
      <c r="AX25" s="52"/>
      <c r="AY25" s="52"/>
      <c r="AZ25" s="52"/>
      <c r="BA25" s="255"/>
      <c r="BB25" s="60"/>
      <c r="BC25" s="273"/>
      <c r="BD25" s="273"/>
      <c r="BE25" s="273"/>
      <c r="BF25" s="67"/>
      <c r="BG25" s="60"/>
      <c r="BH25" s="60"/>
      <c r="BI25" s="60"/>
      <c r="BJ25" s="60"/>
      <c r="BK25" s="44"/>
      <c r="BL25" s="85"/>
      <c r="BM25" s="85"/>
      <c r="BN25" s="85"/>
      <c r="BO25" s="85"/>
      <c r="BP25" s="85"/>
      <c r="BQ25" s="44"/>
      <c r="BR25" s="89"/>
    </row>
    <row r="26" spans="1:70" x14ac:dyDescent="0.25">
      <c r="A26" s="38" t="s">
        <v>96</v>
      </c>
      <c r="B26" s="45"/>
      <c r="C26" s="712"/>
      <c r="D26" s="45"/>
      <c r="E26" s="53"/>
      <c r="F26" s="45"/>
      <c r="G26" s="57"/>
      <c r="H26" s="68"/>
      <c r="I26" s="61">
        <v>0.1787</v>
      </c>
      <c r="J26" s="61">
        <v>0.1474</v>
      </c>
      <c r="K26" s="61">
        <v>3.9784999999999999</v>
      </c>
      <c r="L26" s="61">
        <v>16.296900000000001</v>
      </c>
      <c r="M26" s="61">
        <v>5.1452</v>
      </c>
      <c r="N26" s="72">
        <v>4.1738</v>
      </c>
      <c r="O26" s="61">
        <v>1.4501999999999999</v>
      </c>
      <c r="P26" s="61">
        <v>20.534600000000001</v>
      </c>
      <c r="Q26" s="61">
        <v>20.1068</v>
      </c>
      <c r="R26" s="61">
        <v>16.245799999999999</v>
      </c>
      <c r="S26" s="61">
        <v>0.35420000000000001</v>
      </c>
      <c r="T26" s="61">
        <v>18.948</v>
      </c>
      <c r="U26" s="61">
        <v>6.8108000000000004</v>
      </c>
      <c r="V26" s="61">
        <v>9.2931000000000008</v>
      </c>
      <c r="W26" s="61">
        <v>0.35420000000000001</v>
      </c>
      <c r="X26" s="61">
        <v>11.9032</v>
      </c>
      <c r="Y26" s="68"/>
      <c r="Z26" s="53"/>
      <c r="AA26" s="53"/>
      <c r="AB26" s="53"/>
      <c r="AC26" s="53"/>
      <c r="AD26" s="53"/>
      <c r="AE26" s="53"/>
      <c r="AF26" s="53"/>
      <c r="AG26" s="53"/>
      <c r="AH26" s="53"/>
      <c r="AI26" s="53"/>
      <c r="AJ26" s="53"/>
      <c r="AK26" s="53"/>
      <c r="AL26" s="53"/>
      <c r="AM26" s="53"/>
      <c r="AN26" s="53"/>
      <c r="AO26" s="45"/>
      <c r="AP26" s="61">
        <v>17.87</v>
      </c>
      <c r="AQ26" s="61">
        <v>22.1</v>
      </c>
      <c r="AR26" s="61">
        <v>18.25</v>
      </c>
      <c r="AS26" s="61">
        <v>10.34</v>
      </c>
      <c r="AT26" s="61">
        <v>14.64</v>
      </c>
      <c r="AU26" s="80"/>
      <c r="AV26" s="53"/>
      <c r="AW26" s="53"/>
      <c r="AX26" s="53"/>
      <c r="AY26" s="53"/>
      <c r="AZ26" s="53"/>
      <c r="BA26" s="258"/>
      <c r="BB26" s="61"/>
      <c r="BC26" s="275"/>
      <c r="BD26" s="275"/>
      <c r="BE26" s="275"/>
      <c r="BF26" s="68"/>
      <c r="BG26" s="61"/>
      <c r="BH26" s="61"/>
      <c r="BI26" s="61"/>
      <c r="BJ26" s="61"/>
      <c r="BK26" s="45"/>
      <c r="BL26" s="86"/>
      <c r="BM26" s="86"/>
      <c r="BN26" s="86"/>
      <c r="BO26" s="86"/>
      <c r="BP26" s="86"/>
      <c r="BQ26" s="45"/>
      <c r="BR26" s="90"/>
    </row>
    <row r="27" spans="1:70" ht="14.5" x14ac:dyDescent="0.25">
      <c r="A27" s="39" t="s">
        <v>149</v>
      </c>
      <c r="B27" s="46"/>
      <c r="C27" s="71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59"/>
      <c r="BB27" s="62"/>
      <c r="BC27" s="241"/>
      <c r="BD27" s="241"/>
      <c r="BE27" s="241"/>
      <c r="BF27" s="69"/>
      <c r="BG27" s="62"/>
      <c r="BH27" s="62"/>
      <c r="BI27" s="62"/>
      <c r="BJ27" s="62"/>
      <c r="BK27" s="46"/>
      <c r="BL27" s="87"/>
      <c r="BM27" s="87"/>
      <c r="BN27" s="87"/>
      <c r="BO27" s="87"/>
      <c r="BP27" s="87"/>
      <c r="BQ27" s="46"/>
      <c r="BR27" s="91"/>
    </row>
    <row r="28" spans="1:70" x14ac:dyDescent="0.25">
      <c r="A28" s="324" t="s">
        <v>2436</v>
      </c>
      <c r="B28" s="361"/>
      <c r="C28" s="707">
        <v>41275</v>
      </c>
      <c r="D28" s="361"/>
      <c r="E28" s="325">
        <v>8583.4</v>
      </c>
      <c r="F28" s="361"/>
      <c r="G28" s="326">
        <v>224.85</v>
      </c>
      <c r="H28" s="362"/>
      <c r="I28" s="327">
        <v>0.5141</v>
      </c>
      <c r="J28" s="327">
        <v>0.39290000000000003</v>
      </c>
      <c r="K28" s="327">
        <v>4.1212999999999997</v>
      </c>
      <c r="L28" s="327">
        <v>13.5663</v>
      </c>
      <c r="M28" s="327">
        <v>2.8778999999999999</v>
      </c>
      <c r="N28" s="329">
        <v>4.1212999999999997</v>
      </c>
      <c r="O28" s="327">
        <v>4.5613999999999999</v>
      </c>
      <c r="P28" s="327">
        <v>22.802499999999998</v>
      </c>
      <c r="Q28" s="327">
        <v>25.113600000000002</v>
      </c>
      <c r="R28" s="327">
        <v>18.420999999999999</v>
      </c>
      <c r="S28" s="327">
        <v>0.91100000000000003</v>
      </c>
      <c r="T28" s="327">
        <v>17.2621</v>
      </c>
      <c r="U28" s="327">
        <v>4.4454000000000002</v>
      </c>
      <c r="V28" s="327">
        <v>7.0205000000000002</v>
      </c>
      <c r="W28" s="327">
        <v>0.91100000000000003</v>
      </c>
      <c r="X28" s="327">
        <v>16.6858</v>
      </c>
      <c r="Y28" s="362"/>
      <c r="Z28" s="325">
        <v>1</v>
      </c>
      <c r="AA28" s="325">
        <v>4</v>
      </c>
      <c r="AB28" s="325">
        <v>7</v>
      </c>
      <c r="AC28" s="325">
        <v>11</v>
      </c>
      <c r="AD28" s="325">
        <v>12</v>
      </c>
      <c r="AE28" s="325">
        <v>11</v>
      </c>
      <c r="AF28" s="325">
        <v>4</v>
      </c>
      <c r="AG28" s="325">
        <v>6</v>
      </c>
      <c r="AH28" s="325">
        <v>2</v>
      </c>
      <c r="AI28" s="325">
        <v>4</v>
      </c>
      <c r="AJ28" s="325">
        <v>1</v>
      </c>
      <c r="AK28" s="325">
        <v>11</v>
      </c>
      <c r="AL28" s="325">
        <v>12</v>
      </c>
      <c r="AM28" s="325">
        <v>11</v>
      </c>
      <c r="AN28" s="325">
        <v>1</v>
      </c>
      <c r="AO28" s="361"/>
      <c r="AP28" s="327">
        <v>21.66</v>
      </c>
      <c r="AQ28" s="327">
        <v>26.14</v>
      </c>
      <c r="AR28" s="327">
        <v>21.23</v>
      </c>
      <c r="AS28" s="327">
        <v>12.65</v>
      </c>
      <c r="AT28" s="327">
        <v>12.63</v>
      </c>
      <c r="AU28" s="330"/>
      <c r="AV28" s="325">
        <v>4</v>
      </c>
      <c r="AW28" s="325">
        <v>3</v>
      </c>
      <c r="AX28" s="325">
        <v>5</v>
      </c>
      <c r="AY28" s="325">
        <v>7</v>
      </c>
      <c r="AZ28" s="325">
        <v>11</v>
      </c>
      <c r="BA28" s="356"/>
      <c r="BB28" s="327">
        <v>15.9443394447641</v>
      </c>
      <c r="BC28" s="363">
        <v>0</v>
      </c>
      <c r="BD28" s="363">
        <v>9.0305543956227405E-2</v>
      </c>
      <c r="BE28" s="363" t="s">
        <v>430</v>
      </c>
      <c r="BF28" s="362"/>
      <c r="BG28" s="831">
        <v>35.243899999999996</v>
      </c>
      <c r="BH28" s="831">
        <v>15.002599999999999</v>
      </c>
      <c r="BI28" s="831">
        <v>42.349200000000003</v>
      </c>
      <c r="BJ28" s="831">
        <v>7.4043000000000001</v>
      </c>
      <c r="BK28" s="361"/>
      <c r="BL28" s="833" t="s">
        <v>2348</v>
      </c>
      <c r="BM28" s="833" t="s">
        <v>2349</v>
      </c>
      <c r="BN28" s="833" t="s">
        <v>2350</v>
      </c>
      <c r="BO28" s="833" t="s">
        <v>2351</v>
      </c>
      <c r="BP28" s="833" t="s">
        <v>2352</v>
      </c>
      <c r="BQ28" s="361"/>
      <c r="BR28" s="331" t="s">
        <v>2353</v>
      </c>
    </row>
    <row r="29" spans="1:70" s="106" customFormat="1" x14ac:dyDescent="0.25">
      <c r="A29" s="341" t="s">
        <v>2437</v>
      </c>
      <c r="B29" s="369"/>
      <c r="C29" s="709">
        <v>41275</v>
      </c>
      <c r="D29" s="369"/>
      <c r="E29" s="342">
        <v>8056.72</v>
      </c>
      <c r="F29" s="369"/>
      <c r="G29" s="343">
        <v>419.63350000000003</v>
      </c>
      <c r="H29" s="370"/>
      <c r="I29" s="344">
        <v>-1.11E-2</v>
      </c>
      <c r="J29" s="344">
        <v>-9.4E-2</v>
      </c>
      <c r="K29" s="344">
        <v>1.8629</v>
      </c>
      <c r="L29" s="344">
        <v>16.5367</v>
      </c>
      <c r="M29" s="344">
        <v>9.3368000000000002</v>
      </c>
      <c r="N29" s="346">
        <v>9.8711000000000002</v>
      </c>
      <c r="O29" s="344">
        <v>2.4643000000000002</v>
      </c>
      <c r="P29" s="344">
        <v>24.6403</v>
      </c>
      <c r="Q29" s="344">
        <v>24.0093</v>
      </c>
      <c r="R29" s="344">
        <v>18.459399999999999</v>
      </c>
      <c r="S29" s="344">
        <v>6.0100000000000001E-2</v>
      </c>
      <c r="T29" s="344">
        <v>18.956800000000001</v>
      </c>
      <c r="U29" s="344">
        <v>11.687900000000001</v>
      </c>
      <c r="V29" s="344">
        <v>12.3756</v>
      </c>
      <c r="W29" s="344">
        <v>6.0100000000000001E-2</v>
      </c>
      <c r="X29" s="344">
        <v>15.6214</v>
      </c>
      <c r="Y29" s="370"/>
      <c r="Z29" s="342">
        <v>12</v>
      </c>
      <c r="AA29" s="342">
        <v>12</v>
      </c>
      <c r="AB29" s="342">
        <v>14</v>
      </c>
      <c r="AC29" s="342">
        <v>8</v>
      </c>
      <c r="AD29" s="342">
        <v>6</v>
      </c>
      <c r="AE29" s="342">
        <v>4</v>
      </c>
      <c r="AF29" s="342">
        <v>8</v>
      </c>
      <c r="AG29" s="342">
        <v>4</v>
      </c>
      <c r="AH29" s="342">
        <v>4</v>
      </c>
      <c r="AI29" s="342">
        <v>3</v>
      </c>
      <c r="AJ29" s="342">
        <v>13</v>
      </c>
      <c r="AK29" s="342">
        <v>9</v>
      </c>
      <c r="AL29" s="342">
        <v>5</v>
      </c>
      <c r="AM29" s="342">
        <v>5</v>
      </c>
      <c r="AN29" s="342">
        <v>13</v>
      </c>
      <c r="AO29" s="369"/>
      <c r="AP29" s="344">
        <v>20.89</v>
      </c>
      <c r="AQ29" s="344">
        <v>25.55</v>
      </c>
      <c r="AR29" s="344">
        <v>22.28</v>
      </c>
      <c r="AS29" s="344">
        <v>14.16</v>
      </c>
      <c r="AT29" s="344">
        <v>21.52</v>
      </c>
      <c r="AU29" s="347"/>
      <c r="AV29" s="342">
        <v>5</v>
      </c>
      <c r="AW29" s="342">
        <v>4</v>
      </c>
      <c r="AX29" s="342">
        <v>3</v>
      </c>
      <c r="AY29" s="342">
        <v>5</v>
      </c>
      <c r="AZ29" s="342">
        <v>5</v>
      </c>
      <c r="BA29" s="358"/>
      <c r="BB29" s="344">
        <v>19.674121266077201</v>
      </c>
      <c r="BC29" s="371">
        <v>1.05119875875192</v>
      </c>
      <c r="BD29" s="371">
        <v>8.4406278349343E-2</v>
      </c>
      <c r="BE29" s="371">
        <v>1.4761192628647299E-3</v>
      </c>
      <c r="BF29" s="370"/>
      <c r="BG29" s="832">
        <v>51.275799999999997</v>
      </c>
      <c r="BH29" s="832">
        <v>22.059799999999999</v>
      </c>
      <c r="BI29" s="832">
        <v>25.070900000000002</v>
      </c>
      <c r="BJ29" s="832">
        <v>1.5934999999999999</v>
      </c>
      <c r="BK29" s="369"/>
      <c r="BL29" s="834" t="s">
        <v>2355</v>
      </c>
      <c r="BM29" s="834" t="s">
        <v>2356</v>
      </c>
      <c r="BN29" s="834" t="s">
        <v>2357</v>
      </c>
      <c r="BO29" s="834" t="s">
        <v>2358</v>
      </c>
      <c r="BP29" s="834" t="s">
        <v>2359</v>
      </c>
      <c r="BQ29" s="369"/>
      <c r="BR29" s="350" t="s">
        <v>463</v>
      </c>
    </row>
    <row r="30" spans="1:70" s="106" customFormat="1" x14ac:dyDescent="0.25">
      <c r="A30" s="341" t="s">
        <v>2438</v>
      </c>
      <c r="B30" s="369"/>
      <c r="C30" s="709">
        <v>41275</v>
      </c>
      <c r="D30" s="369"/>
      <c r="E30" s="342">
        <v>6282.47</v>
      </c>
      <c r="F30" s="369"/>
      <c r="G30" s="343">
        <v>399.08800000000002</v>
      </c>
      <c r="H30" s="370"/>
      <c r="I30" s="344">
        <v>0.23810000000000001</v>
      </c>
      <c r="J30" s="344">
        <v>0.63470000000000004</v>
      </c>
      <c r="K30" s="344">
        <v>4.0609000000000002</v>
      </c>
      <c r="L30" s="344">
        <v>20.057200000000002</v>
      </c>
      <c r="M30" s="344">
        <v>14.6508</v>
      </c>
      <c r="N30" s="346">
        <v>15.020899999999999</v>
      </c>
      <c r="O30" s="344">
        <v>5.3472999999999997</v>
      </c>
      <c r="P30" s="344">
        <v>26.4482</v>
      </c>
      <c r="Q30" s="344">
        <v>24.363900000000001</v>
      </c>
      <c r="R30" s="344">
        <v>18.799299999999999</v>
      </c>
      <c r="S30" s="344">
        <v>0.49030000000000001</v>
      </c>
      <c r="T30" s="344">
        <v>22.2134</v>
      </c>
      <c r="U30" s="344">
        <v>16.3505</v>
      </c>
      <c r="V30" s="344">
        <v>17.938300000000002</v>
      </c>
      <c r="W30" s="344">
        <v>0.49030000000000001</v>
      </c>
      <c r="X30" s="344">
        <v>17.202000000000002</v>
      </c>
      <c r="Y30" s="370"/>
      <c r="Z30" s="342">
        <v>5</v>
      </c>
      <c r="AA30" s="342">
        <v>2</v>
      </c>
      <c r="AB30" s="342">
        <v>8</v>
      </c>
      <c r="AC30" s="342">
        <v>3</v>
      </c>
      <c r="AD30" s="342">
        <v>2</v>
      </c>
      <c r="AE30" s="342">
        <v>1</v>
      </c>
      <c r="AF30" s="342">
        <v>2</v>
      </c>
      <c r="AG30" s="342">
        <v>2</v>
      </c>
      <c r="AH30" s="342">
        <v>3</v>
      </c>
      <c r="AI30" s="342">
        <v>2</v>
      </c>
      <c r="AJ30" s="342">
        <v>6</v>
      </c>
      <c r="AK30" s="342">
        <v>6</v>
      </c>
      <c r="AL30" s="342">
        <v>1</v>
      </c>
      <c r="AM30" s="342">
        <v>1</v>
      </c>
      <c r="AN30" s="342">
        <v>6</v>
      </c>
      <c r="AO30" s="369"/>
      <c r="AP30" s="344">
        <v>21.79</v>
      </c>
      <c r="AQ30" s="344">
        <v>26.59</v>
      </c>
      <c r="AR30" s="344">
        <v>23.55</v>
      </c>
      <c r="AS30" s="344">
        <v>17.510000000000002</v>
      </c>
      <c r="AT30" s="344">
        <v>30.51</v>
      </c>
      <c r="AU30" s="347"/>
      <c r="AV30" s="342">
        <v>3</v>
      </c>
      <c r="AW30" s="342">
        <v>1</v>
      </c>
      <c r="AX30" s="342">
        <v>2</v>
      </c>
      <c r="AY30" s="342">
        <v>2</v>
      </c>
      <c r="AZ30" s="342">
        <v>1</v>
      </c>
      <c r="BA30" s="358"/>
      <c r="BB30" s="344">
        <v>19.538307330448902</v>
      </c>
      <c r="BC30" s="371">
        <v>0</v>
      </c>
      <c r="BD30" s="371">
        <v>9.0677918354643103E-2</v>
      </c>
      <c r="BE30" s="371" t="s">
        <v>430</v>
      </c>
      <c r="BF30" s="370"/>
      <c r="BG30" s="832">
        <v>44.505400000000002</v>
      </c>
      <c r="BH30" s="832">
        <v>9.6419999999999995</v>
      </c>
      <c r="BI30" s="832">
        <v>32.470300000000002</v>
      </c>
      <c r="BJ30" s="832">
        <v>13.382300000000001</v>
      </c>
      <c r="BK30" s="369"/>
      <c r="BL30" s="834" t="s">
        <v>2361</v>
      </c>
      <c r="BM30" s="834" t="s">
        <v>2362</v>
      </c>
      <c r="BN30" s="834" t="s">
        <v>2363</v>
      </c>
      <c r="BO30" s="834" t="s">
        <v>2364</v>
      </c>
      <c r="BP30" s="834" t="s">
        <v>2365</v>
      </c>
      <c r="BQ30" s="369"/>
      <c r="BR30" s="350" t="s">
        <v>1489</v>
      </c>
    </row>
    <row r="31" spans="1:70" s="106" customFormat="1" x14ac:dyDescent="0.25">
      <c r="A31" s="341" t="s">
        <v>2439</v>
      </c>
      <c r="B31" s="369"/>
      <c r="C31" s="709">
        <v>41276</v>
      </c>
      <c r="D31" s="369"/>
      <c r="E31" s="342">
        <v>4871.6499999999996</v>
      </c>
      <c r="F31" s="369"/>
      <c r="G31" s="343">
        <v>55.957099999999997</v>
      </c>
      <c r="H31" s="370"/>
      <c r="I31" s="344">
        <v>0.18099999999999999</v>
      </c>
      <c r="J31" s="344">
        <v>4.2599999999999999E-2</v>
      </c>
      <c r="K31" s="344">
        <v>1.643</v>
      </c>
      <c r="L31" s="344">
        <v>16.056000000000001</v>
      </c>
      <c r="M31" s="344">
        <v>2.9239999999999999</v>
      </c>
      <c r="N31" s="346">
        <v>1.7927</v>
      </c>
      <c r="O31" s="344">
        <v>-0.53539999999999999</v>
      </c>
      <c r="P31" s="344">
        <v>18.901800000000001</v>
      </c>
      <c r="Q31" s="344">
        <v>19.346399999999999</v>
      </c>
      <c r="R31" s="344">
        <v>15.751899999999999</v>
      </c>
      <c r="S31" s="344">
        <v>0.50160000000000005</v>
      </c>
      <c r="T31" s="344">
        <v>18.704599999999999</v>
      </c>
      <c r="U31" s="344">
        <v>4.6694000000000004</v>
      </c>
      <c r="V31" s="344">
        <v>8.0056999999999992</v>
      </c>
      <c r="W31" s="344">
        <v>0.50160000000000005</v>
      </c>
      <c r="X31" s="344">
        <v>14.8368</v>
      </c>
      <c r="Y31" s="370"/>
      <c r="Z31" s="342">
        <v>8</v>
      </c>
      <c r="AA31" s="342">
        <v>10</v>
      </c>
      <c r="AB31" s="342">
        <v>15</v>
      </c>
      <c r="AC31" s="342">
        <v>10</v>
      </c>
      <c r="AD31" s="342">
        <v>11</v>
      </c>
      <c r="AE31" s="342">
        <v>12</v>
      </c>
      <c r="AF31" s="342">
        <v>13</v>
      </c>
      <c r="AG31" s="342">
        <v>13</v>
      </c>
      <c r="AH31" s="342">
        <v>13</v>
      </c>
      <c r="AI31" s="342">
        <v>12</v>
      </c>
      <c r="AJ31" s="342">
        <v>5</v>
      </c>
      <c r="AK31" s="342">
        <v>10</v>
      </c>
      <c r="AL31" s="342">
        <v>11</v>
      </c>
      <c r="AM31" s="342">
        <v>10</v>
      </c>
      <c r="AN31" s="342">
        <v>5</v>
      </c>
      <c r="AO31" s="369"/>
      <c r="AP31" s="344">
        <v>18.18</v>
      </c>
      <c r="AQ31" s="344">
        <v>20.53</v>
      </c>
      <c r="AR31" s="344">
        <v>16.41</v>
      </c>
      <c r="AS31" s="344">
        <v>8.51</v>
      </c>
      <c r="AT31" s="344">
        <v>12.85</v>
      </c>
      <c r="AU31" s="347"/>
      <c r="AV31" s="342">
        <v>12</v>
      </c>
      <c r="AW31" s="342">
        <v>14</v>
      </c>
      <c r="AX31" s="342">
        <v>13</v>
      </c>
      <c r="AY31" s="342">
        <v>14</v>
      </c>
      <c r="AZ31" s="342">
        <v>10</v>
      </c>
      <c r="BA31" s="358"/>
      <c r="BB31" s="344">
        <v>17.731802148251798</v>
      </c>
      <c r="BC31" s="371">
        <v>1.0107385833861999</v>
      </c>
      <c r="BD31" s="371">
        <v>6.8378224897786E-2</v>
      </c>
      <c r="BE31" s="371">
        <v>-0.38281439198983902</v>
      </c>
      <c r="BF31" s="370"/>
      <c r="BG31" s="832">
        <v>56.715699999999998</v>
      </c>
      <c r="BH31" s="832">
        <v>14.6629</v>
      </c>
      <c r="BI31" s="832">
        <v>24.959900000000001</v>
      </c>
      <c r="BJ31" s="832">
        <v>3.6615000000000002</v>
      </c>
      <c r="BK31" s="369"/>
      <c r="BL31" s="834" t="s">
        <v>2367</v>
      </c>
      <c r="BM31" s="834" t="s">
        <v>2368</v>
      </c>
      <c r="BN31" s="834" t="s">
        <v>2369</v>
      </c>
      <c r="BO31" s="834" t="s">
        <v>2370</v>
      </c>
      <c r="BP31" s="834" t="s">
        <v>2371</v>
      </c>
      <c r="BQ31" s="369"/>
      <c r="BR31" s="350" t="s">
        <v>525</v>
      </c>
    </row>
    <row r="32" spans="1:70" s="106" customFormat="1" x14ac:dyDescent="0.25">
      <c r="A32" s="341" t="s">
        <v>2440</v>
      </c>
      <c r="B32" s="369"/>
      <c r="C32" s="709">
        <v>41275</v>
      </c>
      <c r="D32" s="369"/>
      <c r="E32" s="342">
        <v>3271.02</v>
      </c>
      <c r="F32" s="369"/>
      <c r="G32" s="343">
        <v>172.05289999999999</v>
      </c>
      <c r="H32" s="370"/>
      <c r="I32" s="344">
        <v>-8.0199999999999994E-2</v>
      </c>
      <c r="J32" s="344">
        <v>-0.12670000000000001</v>
      </c>
      <c r="K32" s="344">
        <v>4.2624000000000004</v>
      </c>
      <c r="L32" s="344">
        <v>9.9802999999999997</v>
      </c>
      <c r="M32" s="344">
        <v>2.1057999999999999</v>
      </c>
      <c r="N32" s="346">
        <v>4.4955999999999996</v>
      </c>
      <c r="O32" s="344">
        <v>2.4927000000000001</v>
      </c>
      <c r="P32" s="344">
        <v>23.664000000000001</v>
      </c>
      <c r="Q32" s="344">
        <v>22.259799999999998</v>
      </c>
      <c r="R32" s="344">
        <v>18.3582</v>
      </c>
      <c r="S32" s="344">
        <v>0.35959999999999998</v>
      </c>
      <c r="T32" s="344">
        <v>12.021800000000001</v>
      </c>
      <c r="U32" s="344">
        <v>3.9062000000000001</v>
      </c>
      <c r="V32" s="344">
        <v>6.5270000000000001</v>
      </c>
      <c r="W32" s="344">
        <v>0.35959999999999998</v>
      </c>
      <c r="X32" s="344">
        <v>20.666499999999999</v>
      </c>
      <c r="Y32" s="370"/>
      <c r="Z32" s="342">
        <v>13</v>
      </c>
      <c r="AA32" s="342">
        <v>13</v>
      </c>
      <c r="AB32" s="342">
        <v>5</v>
      </c>
      <c r="AC32" s="342">
        <v>15</v>
      </c>
      <c r="AD32" s="342">
        <v>13</v>
      </c>
      <c r="AE32" s="342">
        <v>10</v>
      </c>
      <c r="AF32" s="342">
        <v>7</v>
      </c>
      <c r="AG32" s="342">
        <v>5</v>
      </c>
      <c r="AH32" s="342">
        <v>7</v>
      </c>
      <c r="AI32" s="342">
        <v>5</v>
      </c>
      <c r="AJ32" s="342">
        <v>8</v>
      </c>
      <c r="AK32" s="342">
        <v>15</v>
      </c>
      <c r="AL32" s="342">
        <v>13</v>
      </c>
      <c r="AM32" s="342">
        <v>12</v>
      </c>
      <c r="AN32" s="342">
        <v>8</v>
      </c>
      <c r="AO32" s="369"/>
      <c r="AP32" s="344">
        <v>20.49</v>
      </c>
      <c r="AQ32" s="344">
        <v>24.05</v>
      </c>
      <c r="AR32" s="344">
        <v>20.22</v>
      </c>
      <c r="AS32" s="344">
        <v>11.49</v>
      </c>
      <c r="AT32" s="344">
        <v>8.9700000000000006</v>
      </c>
      <c r="AU32" s="347"/>
      <c r="AV32" s="342">
        <v>6</v>
      </c>
      <c r="AW32" s="342">
        <v>6</v>
      </c>
      <c r="AX32" s="342">
        <v>6</v>
      </c>
      <c r="AY32" s="342">
        <v>9</v>
      </c>
      <c r="AZ32" s="342">
        <v>13</v>
      </c>
      <c r="BA32" s="358"/>
      <c r="BB32" s="344">
        <v>16.721626614971701</v>
      </c>
      <c r="BC32" s="371">
        <v>0</v>
      </c>
      <c r="BD32" s="371">
        <v>9.2991393112837203E-2</v>
      </c>
      <c r="BE32" s="371" t="s">
        <v>430</v>
      </c>
      <c r="BF32" s="370"/>
      <c r="BG32" s="832">
        <v>62.1614</v>
      </c>
      <c r="BH32" s="832">
        <v>12.531000000000001</v>
      </c>
      <c r="BI32" s="832">
        <v>20.5167</v>
      </c>
      <c r="BJ32" s="832">
        <v>4.7908999999999997</v>
      </c>
      <c r="BK32" s="369"/>
      <c r="BL32" s="834" t="s">
        <v>2373</v>
      </c>
      <c r="BM32" s="834" t="s">
        <v>2374</v>
      </c>
      <c r="BN32" s="834" t="s">
        <v>2375</v>
      </c>
      <c r="BO32" s="834" t="s">
        <v>2376</v>
      </c>
      <c r="BP32" s="834" t="s">
        <v>2377</v>
      </c>
      <c r="BQ32" s="369"/>
      <c r="BR32" s="350" t="s">
        <v>518</v>
      </c>
    </row>
    <row r="33" spans="1:70" s="106" customFormat="1" x14ac:dyDescent="0.25">
      <c r="A33" s="341" t="s">
        <v>2441</v>
      </c>
      <c r="B33" s="369"/>
      <c r="C33" s="709">
        <v>41275</v>
      </c>
      <c r="D33" s="369"/>
      <c r="E33" s="342">
        <v>2454.8200000000002</v>
      </c>
      <c r="F33" s="369"/>
      <c r="G33" s="343">
        <v>57.114100000000001</v>
      </c>
      <c r="H33" s="370"/>
      <c r="I33" s="344">
        <v>-0.65820000000000001</v>
      </c>
      <c r="J33" s="344">
        <v>-0.98160000000000003</v>
      </c>
      <c r="K33" s="344">
        <v>2.1217000000000001</v>
      </c>
      <c r="L33" s="344">
        <v>16.616499999999998</v>
      </c>
      <c r="M33" s="344">
        <v>7.8613999999999997</v>
      </c>
      <c r="N33" s="346">
        <v>4.9894999999999996</v>
      </c>
      <c r="O33" s="344">
        <v>0.3286</v>
      </c>
      <c r="P33" s="344">
        <v>20.1633</v>
      </c>
      <c r="Q33" s="344">
        <v>20.965399999999999</v>
      </c>
      <c r="R33" s="344">
        <v>17.459499999999998</v>
      </c>
      <c r="S33" s="344">
        <v>-0.56059999999999999</v>
      </c>
      <c r="T33" s="344">
        <v>19.266500000000001</v>
      </c>
      <c r="U33" s="344">
        <v>9.6895000000000007</v>
      </c>
      <c r="V33" s="344">
        <v>10.1502</v>
      </c>
      <c r="W33" s="344">
        <v>-0.56059999999999999</v>
      </c>
      <c r="X33" s="344">
        <v>17.232399999999998</v>
      </c>
      <c r="Y33" s="370"/>
      <c r="Z33" s="342">
        <v>15</v>
      </c>
      <c r="AA33" s="342">
        <v>15</v>
      </c>
      <c r="AB33" s="342">
        <v>13</v>
      </c>
      <c r="AC33" s="342">
        <v>7</v>
      </c>
      <c r="AD33" s="342">
        <v>7</v>
      </c>
      <c r="AE33" s="342">
        <v>9</v>
      </c>
      <c r="AF33" s="342">
        <v>10</v>
      </c>
      <c r="AG33" s="342">
        <v>11</v>
      </c>
      <c r="AH33" s="342">
        <v>9</v>
      </c>
      <c r="AI33" s="342">
        <v>8</v>
      </c>
      <c r="AJ33" s="342">
        <v>15</v>
      </c>
      <c r="AK33" s="342">
        <v>8</v>
      </c>
      <c r="AL33" s="342">
        <v>7</v>
      </c>
      <c r="AM33" s="342">
        <v>8</v>
      </c>
      <c r="AN33" s="342">
        <v>15</v>
      </c>
      <c r="AO33" s="369"/>
      <c r="AP33" s="344">
        <v>18.440000000000001</v>
      </c>
      <c r="AQ33" s="344">
        <v>22.23</v>
      </c>
      <c r="AR33" s="344">
        <v>18.43</v>
      </c>
      <c r="AS33" s="344">
        <v>11.37</v>
      </c>
      <c r="AT33" s="344">
        <v>17.690000000000001</v>
      </c>
      <c r="AU33" s="347"/>
      <c r="AV33" s="342">
        <v>10</v>
      </c>
      <c r="AW33" s="342">
        <v>11</v>
      </c>
      <c r="AX33" s="342">
        <v>9</v>
      </c>
      <c r="AY33" s="342">
        <v>10</v>
      </c>
      <c r="AZ33" s="342">
        <v>7</v>
      </c>
      <c r="BA33" s="358"/>
      <c r="BB33" s="344">
        <v>19.856106056877699</v>
      </c>
      <c r="BC33" s="371">
        <v>1.0180185313629999</v>
      </c>
      <c r="BD33" s="371">
        <v>6.7976920037790406E-2</v>
      </c>
      <c r="BE33" s="371">
        <v>-0.25701680627318801</v>
      </c>
      <c r="BF33" s="370"/>
      <c r="BG33" s="832">
        <v>55.996899999999997</v>
      </c>
      <c r="BH33" s="832">
        <v>12.8794</v>
      </c>
      <c r="BI33" s="832">
        <v>27.856200000000001</v>
      </c>
      <c r="BJ33" s="832">
        <v>3.2675000000000001</v>
      </c>
      <c r="BK33" s="369"/>
      <c r="BL33" s="834" t="s">
        <v>1331</v>
      </c>
      <c r="BM33" s="834" t="s">
        <v>2379</v>
      </c>
      <c r="BN33" s="834" t="s">
        <v>2380</v>
      </c>
      <c r="BO33" s="834" t="s">
        <v>2381</v>
      </c>
      <c r="BP33" s="834" t="s">
        <v>2382</v>
      </c>
      <c r="BQ33" s="369"/>
      <c r="BR33" s="350" t="s">
        <v>2383</v>
      </c>
    </row>
    <row r="34" spans="1:70" s="106" customFormat="1" x14ac:dyDescent="0.25">
      <c r="A34" s="341" t="s">
        <v>2442</v>
      </c>
      <c r="B34" s="369"/>
      <c r="C34" s="709">
        <v>41275</v>
      </c>
      <c r="D34" s="369"/>
      <c r="E34" s="342">
        <v>2448.04</v>
      </c>
      <c r="F34" s="369"/>
      <c r="G34" s="343">
        <v>53.765000000000001</v>
      </c>
      <c r="H34" s="370"/>
      <c r="I34" s="344">
        <v>0.25359999999999999</v>
      </c>
      <c r="J34" s="344">
        <v>0.2424</v>
      </c>
      <c r="K34" s="344">
        <v>4.1532999999999998</v>
      </c>
      <c r="L34" s="344">
        <v>12.2911</v>
      </c>
      <c r="M34" s="344">
        <v>0.41649999999999998</v>
      </c>
      <c r="N34" s="346">
        <v>0.84030000000000005</v>
      </c>
      <c r="O34" s="344">
        <v>0.69059999999999999</v>
      </c>
      <c r="P34" s="344">
        <v>21.9101</v>
      </c>
      <c r="Q34" s="344">
        <v>22.420300000000001</v>
      </c>
      <c r="R34" s="344">
        <v>12.797000000000001</v>
      </c>
      <c r="S34" s="344">
        <v>0.41089999999999999</v>
      </c>
      <c r="T34" s="344">
        <v>15.321099999999999</v>
      </c>
      <c r="U34" s="344">
        <v>1.9802</v>
      </c>
      <c r="V34" s="344">
        <v>2.7324000000000002</v>
      </c>
      <c r="W34" s="344">
        <v>0.41089999999999999</v>
      </c>
      <c r="X34" s="344">
        <v>12.3512</v>
      </c>
      <c r="Y34" s="370"/>
      <c r="Z34" s="342">
        <v>4</v>
      </c>
      <c r="AA34" s="342">
        <v>6</v>
      </c>
      <c r="AB34" s="342">
        <v>6</v>
      </c>
      <c r="AC34" s="342">
        <v>13</v>
      </c>
      <c r="AD34" s="342">
        <v>15</v>
      </c>
      <c r="AE34" s="342">
        <v>14</v>
      </c>
      <c r="AF34" s="342">
        <v>9</v>
      </c>
      <c r="AG34" s="342">
        <v>7</v>
      </c>
      <c r="AH34" s="342">
        <v>5</v>
      </c>
      <c r="AI34" s="342">
        <v>15</v>
      </c>
      <c r="AJ34" s="342">
        <v>7</v>
      </c>
      <c r="AK34" s="342">
        <v>12</v>
      </c>
      <c r="AL34" s="342">
        <v>15</v>
      </c>
      <c r="AM34" s="342">
        <v>15</v>
      </c>
      <c r="AN34" s="342">
        <v>7</v>
      </c>
      <c r="AO34" s="369"/>
      <c r="AP34" s="344">
        <v>17.29</v>
      </c>
      <c r="AQ34" s="344">
        <v>23.16</v>
      </c>
      <c r="AR34" s="344">
        <v>19.350000000000001</v>
      </c>
      <c r="AS34" s="344">
        <v>8.7799999999999994</v>
      </c>
      <c r="AT34" s="344">
        <v>6.56</v>
      </c>
      <c r="AU34" s="347"/>
      <c r="AV34" s="342">
        <v>14</v>
      </c>
      <c r="AW34" s="342">
        <v>9</v>
      </c>
      <c r="AX34" s="342">
        <v>8</v>
      </c>
      <c r="AY34" s="342">
        <v>13</v>
      </c>
      <c r="AZ34" s="342">
        <v>15</v>
      </c>
      <c r="BA34" s="358"/>
      <c r="BB34" s="344">
        <v>17.212966967032099</v>
      </c>
      <c r="BC34" s="371">
        <v>0</v>
      </c>
      <c r="BD34" s="371">
        <v>8.5520682567720205E-2</v>
      </c>
      <c r="BE34" s="371" t="s">
        <v>430</v>
      </c>
      <c r="BF34" s="370"/>
      <c r="BG34" s="832">
        <v>54.752499999999998</v>
      </c>
      <c r="BH34" s="832">
        <v>4.9021299999999997</v>
      </c>
      <c r="BI34" s="832">
        <v>37.488799999999998</v>
      </c>
      <c r="BJ34" s="832">
        <v>2.8565700000000001</v>
      </c>
      <c r="BK34" s="369"/>
      <c r="BL34" s="834" t="s">
        <v>2385</v>
      </c>
      <c r="BM34" s="834" t="s">
        <v>2386</v>
      </c>
      <c r="BN34" s="834" t="s">
        <v>2387</v>
      </c>
      <c r="BO34" s="834" t="s">
        <v>2388</v>
      </c>
      <c r="BP34" s="834" t="s">
        <v>2389</v>
      </c>
      <c r="BQ34" s="369"/>
      <c r="BR34" s="350" t="s">
        <v>463</v>
      </c>
    </row>
    <row r="35" spans="1:70" s="106" customFormat="1" ht="11" x14ac:dyDescent="0.3">
      <c r="A35" s="835" t="s">
        <v>2443</v>
      </c>
      <c r="B35" s="836"/>
      <c r="C35" s="837">
        <v>41275</v>
      </c>
      <c r="D35" s="836"/>
      <c r="E35" s="838">
        <v>2446.83</v>
      </c>
      <c r="F35" s="836"/>
      <c r="G35" s="839">
        <v>83.131</v>
      </c>
      <c r="H35" s="841"/>
      <c r="I35" s="840">
        <v>0.17469999999999999</v>
      </c>
      <c r="J35" s="840">
        <v>0.18079999999999999</v>
      </c>
      <c r="K35" s="840">
        <v>3.9422999999999999</v>
      </c>
      <c r="L35" s="840">
        <v>16.0885</v>
      </c>
      <c r="M35" s="840">
        <v>5.4760999999999997</v>
      </c>
      <c r="N35" s="842">
        <v>5.5644999999999998</v>
      </c>
      <c r="O35" s="840">
        <v>0.27179999999999999</v>
      </c>
      <c r="P35" s="840">
        <v>18.991</v>
      </c>
      <c r="Q35" s="840">
        <v>21.7804</v>
      </c>
      <c r="R35" s="840">
        <v>17.076799999999999</v>
      </c>
      <c r="S35" s="840">
        <v>0.29920000000000002</v>
      </c>
      <c r="T35" s="840">
        <v>20.070799999999998</v>
      </c>
      <c r="U35" s="840">
        <v>7.1289999999999996</v>
      </c>
      <c r="V35" s="840">
        <v>9.7568999999999999</v>
      </c>
      <c r="W35" s="840">
        <v>0.29920000000000002</v>
      </c>
      <c r="X35" s="840">
        <v>17.889900000000001</v>
      </c>
      <c r="Y35" s="841"/>
      <c r="Z35" s="838">
        <v>9</v>
      </c>
      <c r="AA35" s="838">
        <v>7</v>
      </c>
      <c r="AB35" s="838">
        <v>9</v>
      </c>
      <c r="AC35" s="838">
        <v>9</v>
      </c>
      <c r="AD35" s="838">
        <v>9</v>
      </c>
      <c r="AE35" s="838">
        <v>8</v>
      </c>
      <c r="AF35" s="838">
        <v>11</v>
      </c>
      <c r="AG35" s="838">
        <v>12</v>
      </c>
      <c r="AH35" s="838">
        <v>8</v>
      </c>
      <c r="AI35" s="838">
        <v>9</v>
      </c>
      <c r="AJ35" s="838">
        <v>10</v>
      </c>
      <c r="AK35" s="838">
        <v>7</v>
      </c>
      <c r="AL35" s="838">
        <v>9</v>
      </c>
      <c r="AM35" s="838">
        <v>9</v>
      </c>
      <c r="AN35" s="838">
        <v>10</v>
      </c>
      <c r="AO35" s="836"/>
      <c r="AP35" s="840">
        <v>19.52</v>
      </c>
      <c r="AQ35" s="840">
        <v>23.03</v>
      </c>
      <c r="AR35" s="840">
        <v>18.25</v>
      </c>
      <c r="AS35" s="840">
        <v>11.51</v>
      </c>
      <c r="AT35" s="840">
        <v>16.13</v>
      </c>
      <c r="AU35" s="843"/>
      <c r="AV35" s="838">
        <v>7</v>
      </c>
      <c r="AW35" s="838">
        <v>10</v>
      </c>
      <c r="AX35" s="838">
        <v>11</v>
      </c>
      <c r="AY35" s="838">
        <v>8</v>
      </c>
      <c r="AZ35" s="838">
        <v>8</v>
      </c>
      <c r="BA35" s="845"/>
      <c r="BB35" s="840">
        <v>19.821812146623898</v>
      </c>
      <c r="BC35" s="846">
        <v>0.97678526125869802</v>
      </c>
      <c r="BD35" s="846">
        <v>6.2144328082975799E-2</v>
      </c>
      <c r="BE35" s="846">
        <v>-0.30988065117511499</v>
      </c>
      <c r="BF35" s="841"/>
      <c r="BG35" s="840">
        <v>46.635100000000001</v>
      </c>
      <c r="BH35" s="840">
        <v>13.3057</v>
      </c>
      <c r="BI35" s="840">
        <v>40.024900000000002</v>
      </c>
      <c r="BJ35" s="840">
        <v>3.4299999999999997E-2</v>
      </c>
      <c r="BK35" s="836"/>
      <c r="BL35" s="849" t="s">
        <v>2391</v>
      </c>
      <c r="BM35" s="849" t="s">
        <v>2392</v>
      </c>
      <c r="BN35" s="849" t="s">
        <v>2393</v>
      </c>
      <c r="BO35" s="849" t="s">
        <v>2394</v>
      </c>
      <c r="BP35" s="849" t="s">
        <v>2395</v>
      </c>
      <c r="BQ35" s="836"/>
      <c r="BR35" s="850" t="s">
        <v>602</v>
      </c>
    </row>
    <row r="36" spans="1:70" s="106" customFormat="1" x14ac:dyDescent="0.25">
      <c r="A36" s="341" t="s">
        <v>2444</v>
      </c>
      <c r="B36" s="369"/>
      <c r="C36" s="709">
        <v>41275</v>
      </c>
      <c r="D36" s="369"/>
      <c r="E36" s="342">
        <v>2170.92</v>
      </c>
      <c r="F36" s="369"/>
      <c r="G36" s="343">
        <v>154.10339999999999</v>
      </c>
      <c r="H36" s="370"/>
      <c r="I36" s="344">
        <v>0.16</v>
      </c>
      <c r="J36" s="344">
        <v>1.09E-2</v>
      </c>
      <c r="K36" s="344">
        <v>3.5369000000000002</v>
      </c>
      <c r="L36" s="344">
        <v>12.192500000000001</v>
      </c>
      <c r="M36" s="344">
        <v>0.92259999999999998</v>
      </c>
      <c r="N36" s="346">
        <v>1.0476000000000001</v>
      </c>
      <c r="O36" s="344">
        <v>-8.9999999999999998E-4</v>
      </c>
      <c r="P36" s="344">
        <v>16.879200000000001</v>
      </c>
      <c r="Q36" s="344">
        <v>16.122599999999998</v>
      </c>
      <c r="R36" s="344">
        <v>13.7761</v>
      </c>
      <c r="S36" s="344">
        <v>0.56340000000000001</v>
      </c>
      <c r="T36" s="344">
        <v>14.523199999999999</v>
      </c>
      <c r="U36" s="344">
        <v>2.3422999999999998</v>
      </c>
      <c r="V36" s="344">
        <v>5.6456999999999997</v>
      </c>
      <c r="W36" s="344">
        <v>0.56340000000000001</v>
      </c>
      <c r="X36" s="344">
        <v>12.774900000000001</v>
      </c>
      <c r="Y36" s="370"/>
      <c r="Z36" s="342">
        <v>10</v>
      </c>
      <c r="AA36" s="342">
        <v>11</v>
      </c>
      <c r="AB36" s="342">
        <v>10</v>
      </c>
      <c r="AC36" s="342">
        <v>14</v>
      </c>
      <c r="AD36" s="342">
        <v>14</v>
      </c>
      <c r="AE36" s="342">
        <v>13</v>
      </c>
      <c r="AF36" s="342">
        <v>12</v>
      </c>
      <c r="AG36" s="342">
        <v>15</v>
      </c>
      <c r="AH36" s="342">
        <v>15</v>
      </c>
      <c r="AI36" s="342">
        <v>14</v>
      </c>
      <c r="AJ36" s="342">
        <v>4</v>
      </c>
      <c r="AK36" s="342">
        <v>14</v>
      </c>
      <c r="AL36" s="342">
        <v>14</v>
      </c>
      <c r="AM36" s="342">
        <v>13</v>
      </c>
      <c r="AN36" s="342">
        <v>4</v>
      </c>
      <c r="AO36" s="369"/>
      <c r="AP36" s="344">
        <v>15.16</v>
      </c>
      <c r="AQ36" s="344">
        <v>17.62</v>
      </c>
      <c r="AR36" s="344">
        <v>14.36</v>
      </c>
      <c r="AS36" s="344">
        <v>8.08</v>
      </c>
      <c r="AT36" s="344">
        <v>8.25</v>
      </c>
      <c r="AU36" s="347"/>
      <c r="AV36" s="342">
        <v>15</v>
      </c>
      <c r="AW36" s="342">
        <v>15</v>
      </c>
      <c r="AX36" s="342">
        <v>15</v>
      </c>
      <c r="AY36" s="342">
        <v>15</v>
      </c>
      <c r="AZ36" s="342">
        <v>14</v>
      </c>
      <c r="BA36" s="358"/>
      <c r="BB36" s="344">
        <v>15.9021034649156</v>
      </c>
      <c r="BC36" s="371">
        <v>0.90984872255488403</v>
      </c>
      <c r="BD36" s="371">
        <v>6.5938956618413203E-2</v>
      </c>
      <c r="BE36" s="371">
        <v>-0.38747749150716898</v>
      </c>
      <c r="BF36" s="370"/>
      <c r="BG36" s="832">
        <v>66.811000000000007</v>
      </c>
      <c r="BH36" s="832">
        <v>9.3664199999999997</v>
      </c>
      <c r="BI36" s="832">
        <v>20.300599999999999</v>
      </c>
      <c r="BJ36" s="832">
        <v>3.5219800000000001</v>
      </c>
      <c r="BK36" s="369"/>
      <c r="BL36" s="834" t="s">
        <v>2397</v>
      </c>
      <c r="BM36" s="834" t="s">
        <v>2398</v>
      </c>
      <c r="BN36" s="834" t="s">
        <v>2399</v>
      </c>
      <c r="BO36" s="834" t="s">
        <v>2400</v>
      </c>
      <c r="BP36" s="834" t="s">
        <v>2401</v>
      </c>
      <c r="BQ36" s="369"/>
      <c r="BR36" s="350" t="s">
        <v>463</v>
      </c>
    </row>
    <row r="37" spans="1:70" s="106" customFormat="1" x14ac:dyDescent="0.25">
      <c r="A37" s="341" t="s">
        <v>2445</v>
      </c>
      <c r="B37" s="369"/>
      <c r="C37" s="709">
        <v>41275</v>
      </c>
      <c r="D37" s="369"/>
      <c r="E37" s="342">
        <v>2108.23</v>
      </c>
      <c r="F37" s="369"/>
      <c r="G37" s="343">
        <v>202.26490000000001</v>
      </c>
      <c r="H37" s="370"/>
      <c r="I37" s="344">
        <v>0.3599</v>
      </c>
      <c r="J37" s="344">
        <v>0.16470000000000001</v>
      </c>
      <c r="K37" s="344">
        <v>3.4508999999999999</v>
      </c>
      <c r="L37" s="344">
        <v>19.154499999999999</v>
      </c>
      <c r="M37" s="344">
        <v>9.5345999999999993</v>
      </c>
      <c r="N37" s="346">
        <v>5.8841000000000001</v>
      </c>
      <c r="O37" s="344">
        <v>-2.9695</v>
      </c>
      <c r="P37" s="344">
        <v>17.8614</v>
      </c>
      <c r="Q37" s="344">
        <v>19.657599999999999</v>
      </c>
      <c r="R37" s="344">
        <v>16.1737</v>
      </c>
      <c r="S37" s="344">
        <v>0.64480000000000004</v>
      </c>
      <c r="T37" s="344">
        <v>22.439800000000002</v>
      </c>
      <c r="U37" s="344">
        <v>11.467000000000001</v>
      </c>
      <c r="V37" s="344">
        <v>10.2898</v>
      </c>
      <c r="W37" s="344">
        <v>0.64480000000000004</v>
      </c>
      <c r="X37" s="344">
        <v>15.214600000000001</v>
      </c>
      <c r="Y37" s="370"/>
      <c r="Z37" s="342">
        <v>2</v>
      </c>
      <c r="AA37" s="342">
        <v>8</v>
      </c>
      <c r="AB37" s="342">
        <v>11</v>
      </c>
      <c r="AC37" s="342">
        <v>5</v>
      </c>
      <c r="AD37" s="342">
        <v>5</v>
      </c>
      <c r="AE37" s="342">
        <v>7</v>
      </c>
      <c r="AF37" s="342">
        <v>14</v>
      </c>
      <c r="AG37" s="342">
        <v>14</v>
      </c>
      <c r="AH37" s="342">
        <v>12</v>
      </c>
      <c r="AI37" s="342">
        <v>10</v>
      </c>
      <c r="AJ37" s="342">
        <v>3</v>
      </c>
      <c r="AK37" s="342">
        <v>5</v>
      </c>
      <c r="AL37" s="342">
        <v>6</v>
      </c>
      <c r="AM37" s="342">
        <v>7</v>
      </c>
      <c r="AN37" s="342">
        <v>3</v>
      </c>
      <c r="AO37" s="369"/>
      <c r="AP37" s="344">
        <v>18.239999999999998</v>
      </c>
      <c r="AQ37" s="344">
        <v>21.09</v>
      </c>
      <c r="AR37" s="344">
        <v>16.27</v>
      </c>
      <c r="AS37" s="344">
        <v>9.24</v>
      </c>
      <c r="AT37" s="344">
        <v>20.75</v>
      </c>
      <c r="AU37" s="347"/>
      <c r="AV37" s="342">
        <v>11</v>
      </c>
      <c r="AW37" s="342">
        <v>13</v>
      </c>
      <c r="AX37" s="342">
        <v>14</v>
      </c>
      <c r="AY37" s="342">
        <v>12</v>
      </c>
      <c r="AZ37" s="342">
        <v>6</v>
      </c>
      <c r="BA37" s="358"/>
      <c r="BB37" s="344">
        <v>19.045921918026501</v>
      </c>
      <c r="BC37" s="371">
        <v>0</v>
      </c>
      <c r="BD37" s="371">
        <v>6.0802201021859202E-2</v>
      </c>
      <c r="BE37" s="371" t="s">
        <v>430</v>
      </c>
      <c r="BF37" s="370"/>
      <c r="BG37" s="344">
        <v>40.781700000000001</v>
      </c>
      <c r="BH37" s="344">
        <v>14.4339</v>
      </c>
      <c r="BI37" s="344">
        <v>38.700299999999999</v>
      </c>
      <c r="BJ37" s="344">
        <v>6.0841000000000003</v>
      </c>
      <c r="BK37" s="369"/>
      <c r="BL37" s="368" t="s">
        <v>2403</v>
      </c>
      <c r="BM37" s="368" t="s">
        <v>2404</v>
      </c>
      <c r="BN37" s="368" t="s">
        <v>2405</v>
      </c>
      <c r="BO37" s="368" t="s">
        <v>2406</v>
      </c>
      <c r="BP37" s="368" t="s">
        <v>2407</v>
      </c>
      <c r="BQ37" s="369"/>
      <c r="BR37" s="350" t="s">
        <v>2408</v>
      </c>
    </row>
    <row r="38" spans="1:70" s="106" customFormat="1" x14ac:dyDescent="0.25">
      <c r="A38" s="341" t="s">
        <v>2446</v>
      </c>
      <c r="B38" s="369"/>
      <c r="C38" s="709">
        <v>41275</v>
      </c>
      <c r="D38" s="369"/>
      <c r="E38" s="342">
        <v>1567.42</v>
      </c>
      <c r="F38" s="369"/>
      <c r="G38" s="343">
        <v>84.65</v>
      </c>
      <c r="H38" s="370"/>
      <c r="I38" s="344">
        <v>0.22500000000000001</v>
      </c>
      <c r="J38" s="344">
        <v>0.30809999999999998</v>
      </c>
      <c r="K38" s="344">
        <v>6.4378000000000002</v>
      </c>
      <c r="L38" s="344">
        <v>25.055399999999999</v>
      </c>
      <c r="M38" s="344">
        <v>14.904299999999999</v>
      </c>
      <c r="N38" s="346">
        <v>7.9443999999999999</v>
      </c>
      <c r="O38" s="344">
        <v>2.8010000000000002</v>
      </c>
      <c r="P38" s="344">
        <v>24.828900000000001</v>
      </c>
      <c r="Q38" s="344">
        <v>22.4039</v>
      </c>
      <c r="R38" s="344">
        <v>20.000900000000001</v>
      </c>
      <c r="S38" s="344">
        <v>0.13009999999999999</v>
      </c>
      <c r="T38" s="344">
        <v>30.290900000000001</v>
      </c>
      <c r="U38" s="344">
        <v>16.133900000000001</v>
      </c>
      <c r="V38" s="344">
        <v>12.7014</v>
      </c>
      <c r="W38" s="344">
        <v>0.13009999999999999</v>
      </c>
      <c r="X38" s="344">
        <v>19.4329</v>
      </c>
      <c r="Y38" s="370"/>
      <c r="Z38" s="342">
        <v>6</v>
      </c>
      <c r="AA38" s="342">
        <v>5</v>
      </c>
      <c r="AB38" s="342">
        <v>1</v>
      </c>
      <c r="AC38" s="342">
        <v>1</v>
      </c>
      <c r="AD38" s="342">
        <v>1</v>
      </c>
      <c r="AE38" s="342">
        <v>5</v>
      </c>
      <c r="AF38" s="342">
        <v>6</v>
      </c>
      <c r="AG38" s="342">
        <v>3</v>
      </c>
      <c r="AH38" s="342">
        <v>6</v>
      </c>
      <c r="AI38" s="342">
        <v>1</v>
      </c>
      <c r="AJ38" s="342">
        <v>11</v>
      </c>
      <c r="AK38" s="342">
        <v>1</v>
      </c>
      <c r="AL38" s="342">
        <v>2</v>
      </c>
      <c r="AM38" s="342">
        <v>4</v>
      </c>
      <c r="AN38" s="342">
        <v>11</v>
      </c>
      <c r="AO38" s="369"/>
      <c r="AP38" s="344">
        <v>21.94</v>
      </c>
      <c r="AQ38" s="344">
        <v>24.88</v>
      </c>
      <c r="AR38" s="344">
        <v>21.35</v>
      </c>
      <c r="AS38" s="344">
        <v>15.4</v>
      </c>
      <c r="AT38" s="344">
        <v>28.62</v>
      </c>
      <c r="AU38" s="347"/>
      <c r="AV38" s="342">
        <v>1</v>
      </c>
      <c r="AW38" s="342">
        <v>5</v>
      </c>
      <c r="AX38" s="342">
        <v>4</v>
      </c>
      <c r="AY38" s="342">
        <v>3</v>
      </c>
      <c r="AZ38" s="342">
        <v>2</v>
      </c>
      <c r="BA38" s="358"/>
      <c r="BB38" s="344">
        <v>21.371259989740601</v>
      </c>
      <c r="BC38" s="371">
        <v>0</v>
      </c>
      <c r="BD38" s="371">
        <v>7.7707305180500202E-2</v>
      </c>
      <c r="BE38" s="371" t="s">
        <v>430</v>
      </c>
      <c r="BF38" s="370"/>
      <c r="BG38" s="832">
        <v>24.912299999999998</v>
      </c>
      <c r="BH38" s="832">
        <v>17.898499999999999</v>
      </c>
      <c r="BI38" s="832">
        <v>53.735300000000002</v>
      </c>
      <c r="BJ38" s="832">
        <v>3.4539</v>
      </c>
      <c r="BK38" s="369"/>
      <c r="BL38" s="834" t="s">
        <v>2410</v>
      </c>
      <c r="BM38" s="834" t="s">
        <v>2411</v>
      </c>
      <c r="BN38" s="834" t="s">
        <v>2412</v>
      </c>
      <c r="BO38" s="834" t="s">
        <v>2413</v>
      </c>
      <c r="BP38" s="834" t="s">
        <v>2414</v>
      </c>
      <c r="BQ38" s="369"/>
      <c r="BR38" s="350" t="s">
        <v>443</v>
      </c>
    </row>
    <row r="39" spans="1:70" s="106" customFormat="1" x14ac:dyDescent="0.25">
      <c r="A39" s="341" t="s">
        <v>2447</v>
      </c>
      <c r="B39" s="369"/>
      <c r="C39" s="709">
        <v>41275</v>
      </c>
      <c r="D39" s="369"/>
      <c r="E39" s="342">
        <v>1537.29</v>
      </c>
      <c r="F39" s="369"/>
      <c r="G39" s="343">
        <v>59.81</v>
      </c>
      <c r="H39" s="370"/>
      <c r="I39" s="344">
        <v>0.19259999999999999</v>
      </c>
      <c r="J39" s="344">
        <v>0.69699999999999995</v>
      </c>
      <c r="K39" s="344">
        <v>4.3368000000000002</v>
      </c>
      <c r="L39" s="344">
        <v>18.105899999999998</v>
      </c>
      <c r="M39" s="344">
        <v>4.2713000000000001</v>
      </c>
      <c r="N39" s="346">
        <v>-0.90629999999999999</v>
      </c>
      <c r="O39" s="344">
        <v>-3.0604</v>
      </c>
      <c r="P39" s="344">
        <v>21.583500000000001</v>
      </c>
      <c r="Q39" s="344">
        <v>19.7759</v>
      </c>
      <c r="R39" s="344">
        <v>17.839600000000001</v>
      </c>
      <c r="S39" s="344">
        <v>0.3372</v>
      </c>
      <c r="T39" s="344">
        <v>22.4636</v>
      </c>
      <c r="U39" s="344">
        <v>5.5724999999999998</v>
      </c>
      <c r="V39" s="344">
        <v>4.0408999999999997</v>
      </c>
      <c r="W39" s="344">
        <v>0.3372</v>
      </c>
      <c r="X39" s="344">
        <v>15.162699999999999</v>
      </c>
      <c r="Y39" s="370"/>
      <c r="Z39" s="342">
        <v>7</v>
      </c>
      <c r="AA39" s="342">
        <v>1</v>
      </c>
      <c r="AB39" s="342">
        <v>4</v>
      </c>
      <c r="AC39" s="342">
        <v>6</v>
      </c>
      <c r="AD39" s="342">
        <v>10</v>
      </c>
      <c r="AE39" s="342">
        <v>15</v>
      </c>
      <c r="AF39" s="342">
        <v>15</v>
      </c>
      <c r="AG39" s="342">
        <v>9</v>
      </c>
      <c r="AH39" s="342">
        <v>11</v>
      </c>
      <c r="AI39" s="342">
        <v>7</v>
      </c>
      <c r="AJ39" s="342">
        <v>9</v>
      </c>
      <c r="AK39" s="342">
        <v>4</v>
      </c>
      <c r="AL39" s="342">
        <v>10</v>
      </c>
      <c r="AM39" s="342">
        <v>14</v>
      </c>
      <c r="AN39" s="342">
        <v>9</v>
      </c>
      <c r="AO39" s="369"/>
      <c r="AP39" s="344">
        <v>19.03</v>
      </c>
      <c r="AQ39" s="344">
        <v>23.33</v>
      </c>
      <c r="AR39" s="344">
        <v>18.329999999999998</v>
      </c>
      <c r="AS39" s="344">
        <v>9.33</v>
      </c>
      <c r="AT39" s="344">
        <v>12.42</v>
      </c>
      <c r="AU39" s="347"/>
      <c r="AV39" s="342">
        <v>8</v>
      </c>
      <c r="AW39" s="342">
        <v>8</v>
      </c>
      <c r="AX39" s="342">
        <v>10</v>
      </c>
      <c r="AY39" s="342">
        <v>11</v>
      </c>
      <c r="AZ39" s="342">
        <v>12</v>
      </c>
      <c r="BA39" s="358"/>
      <c r="BB39" s="344">
        <v>21.369002290065499</v>
      </c>
      <c r="BC39" s="371">
        <v>0</v>
      </c>
      <c r="BD39" s="371">
        <v>6.7462403674414501E-2</v>
      </c>
      <c r="BE39" s="371" t="s">
        <v>430</v>
      </c>
      <c r="BF39" s="370"/>
      <c r="BG39" s="832">
        <v>44.247999999999998</v>
      </c>
      <c r="BH39" s="832">
        <v>12.251300000000001</v>
      </c>
      <c r="BI39" s="832">
        <v>39.256700000000002</v>
      </c>
      <c r="BJ39" s="832">
        <v>4.2439999999999998</v>
      </c>
      <c r="BK39" s="369"/>
      <c r="BL39" s="834" t="s">
        <v>2416</v>
      </c>
      <c r="BM39" s="834" t="s">
        <v>2417</v>
      </c>
      <c r="BN39" s="834" t="s">
        <v>1415</v>
      </c>
      <c r="BO39" s="834" t="s">
        <v>2418</v>
      </c>
      <c r="BP39" s="834" t="s">
        <v>2419</v>
      </c>
      <c r="BQ39" s="369"/>
      <c r="BR39" s="350" t="s">
        <v>525</v>
      </c>
    </row>
    <row r="40" spans="1:70" s="106" customFormat="1" x14ac:dyDescent="0.25">
      <c r="A40" s="341" t="s">
        <v>2448</v>
      </c>
      <c r="B40" s="369"/>
      <c r="C40" s="709">
        <v>41275</v>
      </c>
      <c r="D40" s="369"/>
      <c r="E40" s="342">
        <v>1233.5899999999999</v>
      </c>
      <c r="F40" s="369"/>
      <c r="G40" s="343">
        <v>119.21</v>
      </c>
      <c r="H40" s="370"/>
      <c r="I40" s="344">
        <v>6.7199999999999996E-2</v>
      </c>
      <c r="J40" s="344">
        <v>9.2399999999999996E-2</v>
      </c>
      <c r="K40" s="344">
        <v>5.3091999999999997</v>
      </c>
      <c r="L40" s="344">
        <v>20.621300000000002</v>
      </c>
      <c r="M40" s="344">
        <v>12.335100000000001</v>
      </c>
      <c r="N40" s="346">
        <v>12.526</v>
      </c>
      <c r="O40" s="344">
        <v>5.1494</v>
      </c>
      <c r="P40" s="344">
        <v>21.6081</v>
      </c>
      <c r="Q40" s="344">
        <v>20.001999999999999</v>
      </c>
      <c r="R40" s="344">
        <v>15.9315</v>
      </c>
      <c r="S40" s="344">
        <v>8.4000000000000005E-2</v>
      </c>
      <c r="T40" s="344">
        <v>23.6234</v>
      </c>
      <c r="U40" s="344">
        <v>13.555</v>
      </c>
      <c r="V40" s="344">
        <v>14.492900000000001</v>
      </c>
      <c r="W40" s="344">
        <v>8.4000000000000005E-2</v>
      </c>
      <c r="X40" s="344">
        <v>15.9297</v>
      </c>
      <c r="Y40" s="370"/>
      <c r="Z40" s="342">
        <v>11</v>
      </c>
      <c r="AA40" s="342">
        <v>9</v>
      </c>
      <c r="AB40" s="342">
        <v>2</v>
      </c>
      <c r="AC40" s="342">
        <v>2</v>
      </c>
      <c r="AD40" s="342">
        <v>3</v>
      </c>
      <c r="AE40" s="342">
        <v>2</v>
      </c>
      <c r="AF40" s="342">
        <v>3</v>
      </c>
      <c r="AG40" s="342">
        <v>8</v>
      </c>
      <c r="AH40" s="342">
        <v>10</v>
      </c>
      <c r="AI40" s="342">
        <v>11</v>
      </c>
      <c r="AJ40" s="342">
        <v>12</v>
      </c>
      <c r="AK40" s="342">
        <v>2</v>
      </c>
      <c r="AL40" s="342">
        <v>3</v>
      </c>
      <c r="AM40" s="342">
        <v>2</v>
      </c>
      <c r="AN40" s="342">
        <v>12</v>
      </c>
      <c r="AO40" s="369"/>
      <c r="AP40" s="344">
        <v>18.82</v>
      </c>
      <c r="AQ40" s="344">
        <v>23.34</v>
      </c>
      <c r="AR40" s="344">
        <v>20.010000000000002</v>
      </c>
      <c r="AS40" s="344">
        <v>14.88</v>
      </c>
      <c r="AT40" s="344">
        <v>26.37</v>
      </c>
      <c r="AU40" s="347"/>
      <c r="AV40" s="342">
        <v>9</v>
      </c>
      <c r="AW40" s="342">
        <v>7</v>
      </c>
      <c r="AX40" s="342">
        <v>7</v>
      </c>
      <c r="AY40" s="342">
        <v>4</v>
      </c>
      <c r="AZ40" s="342">
        <v>3</v>
      </c>
      <c r="BA40" s="358"/>
      <c r="BB40" s="344">
        <v>17.9992498084566</v>
      </c>
      <c r="BC40" s="371">
        <v>0.93350623920403597</v>
      </c>
      <c r="BD40" s="371">
        <v>7.71479393567754E-2</v>
      </c>
      <c r="BE40" s="371">
        <v>-8.4780043352376405E-2</v>
      </c>
      <c r="BF40" s="370"/>
      <c r="BG40" s="832">
        <v>44.078400000000002</v>
      </c>
      <c r="BH40" s="832">
        <v>16.721</v>
      </c>
      <c r="BI40" s="832">
        <v>35.165399999999998</v>
      </c>
      <c r="BJ40" s="832">
        <v>4.0351999999999997</v>
      </c>
      <c r="BK40" s="369"/>
      <c r="BL40" s="834" t="s">
        <v>2421</v>
      </c>
      <c r="BM40" s="834" t="s">
        <v>2422</v>
      </c>
      <c r="BN40" s="834" t="s">
        <v>2423</v>
      </c>
      <c r="BO40" s="834" t="s">
        <v>2424</v>
      </c>
      <c r="BP40" s="834" t="s">
        <v>2425</v>
      </c>
      <c r="BQ40" s="369"/>
      <c r="BR40" s="350" t="s">
        <v>463</v>
      </c>
    </row>
    <row r="41" spans="1:70" s="106" customFormat="1" x14ac:dyDescent="0.25">
      <c r="A41" s="341" t="s">
        <v>2449</v>
      </c>
      <c r="B41" s="369"/>
      <c r="C41" s="709">
        <v>41275</v>
      </c>
      <c r="D41" s="369"/>
      <c r="E41" s="342">
        <v>1141.2</v>
      </c>
      <c r="F41" s="369"/>
      <c r="G41" s="343">
        <v>64.141300000000001</v>
      </c>
      <c r="H41" s="370"/>
      <c r="I41" s="344">
        <v>0.30120000000000002</v>
      </c>
      <c r="J41" s="344">
        <v>0.4627</v>
      </c>
      <c r="K41" s="344">
        <v>5.0221</v>
      </c>
      <c r="L41" s="344">
        <v>19.266300000000001</v>
      </c>
      <c r="M41" s="344">
        <v>10.918900000000001</v>
      </c>
      <c r="N41" s="346">
        <v>10.9222</v>
      </c>
      <c r="O41" s="344">
        <v>5.9062999999999999</v>
      </c>
      <c r="P41" s="344">
        <v>28.9984</v>
      </c>
      <c r="Q41" s="344">
        <v>25.4999</v>
      </c>
      <c r="R41" s="344">
        <v>18.2334</v>
      </c>
      <c r="S41" s="344">
        <v>0.65329999999999999</v>
      </c>
      <c r="T41" s="344">
        <v>23.010400000000001</v>
      </c>
      <c r="U41" s="344">
        <v>13.0624</v>
      </c>
      <c r="V41" s="344">
        <v>14.069699999999999</v>
      </c>
      <c r="W41" s="344">
        <v>0.65329999999999999</v>
      </c>
      <c r="X41" s="344">
        <v>16.215499999999999</v>
      </c>
      <c r="Y41" s="370"/>
      <c r="Z41" s="342">
        <v>3</v>
      </c>
      <c r="AA41" s="342">
        <v>3</v>
      </c>
      <c r="AB41" s="342">
        <v>3</v>
      </c>
      <c r="AC41" s="342">
        <v>4</v>
      </c>
      <c r="AD41" s="342">
        <v>4</v>
      </c>
      <c r="AE41" s="342">
        <v>3</v>
      </c>
      <c r="AF41" s="342">
        <v>1</v>
      </c>
      <c r="AG41" s="342">
        <v>1</v>
      </c>
      <c r="AH41" s="342">
        <v>1</v>
      </c>
      <c r="AI41" s="342">
        <v>6</v>
      </c>
      <c r="AJ41" s="342">
        <v>2</v>
      </c>
      <c r="AK41" s="342">
        <v>3</v>
      </c>
      <c r="AL41" s="342">
        <v>4</v>
      </c>
      <c r="AM41" s="342">
        <v>3</v>
      </c>
      <c r="AN41" s="342">
        <v>2</v>
      </c>
      <c r="AO41" s="369"/>
      <c r="AP41" s="344">
        <v>21.85</v>
      </c>
      <c r="AQ41" s="344">
        <v>26.3</v>
      </c>
      <c r="AR41" s="344">
        <v>24.37</v>
      </c>
      <c r="AS41" s="344">
        <v>19.07</v>
      </c>
      <c r="AT41" s="344">
        <v>25.79</v>
      </c>
      <c r="AU41" s="347"/>
      <c r="AV41" s="342">
        <v>2</v>
      </c>
      <c r="AW41" s="342">
        <v>2</v>
      </c>
      <c r="AX41" s="342">
        <v>1</v>
      </c>
      <c r="AY41" s="342">
        <v>1</v>
      </c>
      <c r="AZ41" s="342">
        <v>4</v>
      </c>
      <c r="BA41" s="358"/>
      <c r="BB41" s="344">
        <v>21.315427885846901</v>
      </c>
      <c r="BC41" s="371">
        <v>0.96345415842859705</v>
      </c>
      <c r="BD41" s="371">
        <v>9.1405991188962601E-2</v>
      </c>
      <c r="BE41" s="371">
        <v>0.42770490423919599</v>
      </c>
      <c r="BF41" s="370"/>
      <c r="BG41" s="832">
        <v>45.397300000000001</v>
      </c>
      <c r="BH41" s="832">
        <v>14.4681</v>
      </c>
      <c r="BI41" s="832">
        <v>36.313499999999998</v>
      </c>
      <c r="BJ41" s="832">
        <v>3.8210999999999999</v>
      </c>
      <c r="BK41" s="369"/>
      <c r="BL41" s="834" t="s">
        <v>2427</v>
      </c>
      <c r="BM41" s="834" t="s">
        <v>2428</v>
      </c>
      <c r="BN41" s="834" t="s">
        <v>1461</v>
      </c>
      <c r="BO41" s="834" t="s">
        <v>1783</v>
      </c>
      <c r="BP41" s="834" t="s">
        <v>2429</v>
      </c>
      <c r="BQ41" s="369"/>
      <c r="BR41" s="350" t="s">
        <v>476</v>
      </c>
    </row>
    <row r="42" spans="1:70" s="106" customFormat="1" x14ac:dyDescent="0.25">
      <c r="A42" s="341" t="s">
        <v>2450</v>
      </c>
      <c r="B42" s="369"/>
      <c r="C42" s="709">
        <v>41276</v>
      </c>
      <c r="D42" s="369"/>
      <c r="E42" s="342">
        <v>1000.07</v>
      </c>
      <c r="F42" s="369"/>
      <c r="G42" s="343">
        <v>111.10639999999999</v>
      </c>
      <c r="H42" s="370"/>
      <c r="I42" s="344">
        <v>-0.29459999999999997</v>
      </c>
      <c r="J42" s="344">
        <v>-0.43519999999999998</v>
      </c>
      <c r="K42" s="344">
        <v>2.4902000000000002</v>
      </c>
      <c r="L42" s="344">
        <v>13.055099999999999</v>
      </c>
      <c r="M42" s="344">
        <v>5.4878999999999998</v>
      </c>
      <c r="N42" s="346">
        <v>7.7111000000000001</v>
      </c>
      <c r="O42" s="344">
        <v>3.8565999999999998</v>
      </c>
      <c r="P42" s="344">
        <v>20.813400000000001</v>
      </c>
      <c r="Q42" s="344">
        <v>19.0487</v>
      </c>
      <c r="R42" s="344">
        <v>15.651400000000001</v>
      </c>
      <c r="S42" s="344">
        <v>-0.25569999999999998</v>
      </c>
      <c r="T42" s="344">
        <v>14.832800000000001</v>
      </c>
      <c r="U42" s="344">
        <v>7.1632999999999996</v>
      </c>
      <c r="V42" s="344">
        <v>10.461600000000001</v>
      </c>
      <c r="W42" s="344">
        <v>-0.25569999999999998</v>
      </c>
      <c r="X42" s="344">
        <v>14.1866</v>
      </c>
      <c r="Y42" s="370"/>
      <c r="Z42" s="342">
        <v>14</v>
      </c>
      <c r="AA42" s="342">
        <v>14</v>
      </c>
      <c r="AB42" s="342">
        <v>12</v>
      </c>
      <c r="AC42" s="342">
        <v>12</v>
      </c>
      <c r="AD42" s="342">
        <v>8</v>
      </c>
      <c r="AE42" s="342">
        <v>6</v>
      </c>
      <c r="AF42" s="342">
        <v>5</v>
      </c>
      <c r="AG42" s="342">
        <v>10</v>
      </c>
      <c r="AH42" s="342">
        <v>14</v>
      </c>
      <c r="AI42" s="342">
        <v>13</v>
      </c>
      <c r="AJ42" s="342">
        <v>14</v>
      </c>
      <c r="AK42" s="342">
        <v>13</v>
      </c>
      <c r="AL42" s="342">
        <v>8</v>
      </c>
      <c r="AM42" s="342">
        <v>6</v>
      </c>
      <c r="AN42" s="342">
        <v>14</v>
      </c>
      <c r="AO42" s="369"/>
      <c r="AP42" s="344">
        <v>17.71</v>
      </c>
      <c r="AQ42" s="344">
        <v>21.12</v>
      </c>
      <c r="AR42" s="344">
        <v>17.8</v>
      </c>
      <c r="AS42" s="344">
        <v>12.85</v>
      </c>
      <c r="AT42" s="344">
        <v>14.96</v>
      </c>
      <c r="AU42" s="347"/>
      <c r="AV42" s="342">
        <v>13</v>
      </c>
      <c r="AW42" s="342">
        <v>12</v>
      </c>
      <c r="AX42" s="342">
        <v>12</v>
      </c>
      <c r="AY42" s="342">
        <v>6</v>
      </c>
      <c r="AZ42" s="342">
        <v>9</v>
      </c>
      <c r="BA42" s="358"/>
      <c r="BB42" s="344">
        <v>16.847605461452101</v>
      </c>
      <c r="BC42" s="371">
        <v>0.91123959722965098</v>
      </c>
      <c r="BD42" s="371">
        <v>7.9819198042446193E-2</v>
      </c>
      <c r="BE42" s="371">
        <v>-9.3478510596862505E-2</v>
      </c>
      <c r="BF42" s="370"/>
      <c r="BG42" s="832">
        <v>55.583199999999998</v>
      </c>
      <c r="BH42" s="832">
        <v>18.491499999999998</v>
      </c>
      <c r="BI42" s="832">
        <v>20.464300000000001</v>
      </c>
      <c r="BJ42" s="832">
        <v>5.4610000000000003</v>
      </c>
      <c r="BK42" s="369"/>
      <c r="BL42" s="834" t="s">
        <v>2431</v>
      </c>
      <c r="BM42" s="834" t="s">
        <v>2432</v>
      </c>
      <c r="BN42" s="834" t="s">
        <v>2433</v>
      </c>
      <c r="BO42" s="834" t="s">
        <v>2434</v>
      </c>
      <c r="BP42" s="834" t="s">
        <v>2435</v>
      </c>
      <c r="BQ42" s="369"/>
      <c r="BR42" s="350" t="s">
        <v>525</v>
      </c>
    </row>
    <row r="43" spans="1:70" x14ac:dyDescent="0.25">
      <c r="A43" s="36" t="s">
        <v>93</v>
      </c>
      <c r="B43" s="43"/>
      <c r="C43" s="710"/>
      <c r="D43" s="43"/>
      <c r="E43" s="51"/>
      <c r="F43" s="43"/>
      <c r="G43" s="55"/>
      <c r="H43" s="66"/>
      <c r="I43" s="59">
        <v>0.1082</v>
      </c>
      <c r="J43" s="59">
        <v>0.1061</v>
      </c>
      <c r="K43" s="59">
        <v>3.7833999999999999</v>
      </c>
      <c r="L43" s="59">
        <v>16.5762</v>
      </c>
      <c r="M43" s="59">
        <v>6.9348999999999998</v>
      </c>
      <c r="N43" s="70">
        <v>6.1216999999999997</v>
      </c>
      <c r="O43" s="59">
        <v>1.8203</v>
      </c>
      <c r="P43" s="59">
        <v>22.0063</v>
      </c>
      <c r="Q43" s="59">
        <v>21.518000000000001</v>
      </c>
      <c r="R43" s="59">
        <v>16.981999999999999</v>
      </c>
      <c r="S43" s="59">
        <v>0.30859999999999999</v>
      </c>
      <c r="T43" s="59">
        <v>19.666699999999999</v>
      </c>
      <c r="U43" s="59">
        <v>8.6103000000000005</v>
      </c>
      <c r="V43" s="59">
        <v>9.7471999999999994</v>
      </c>
      <c r="W43" s="59">
        <v>0.30859999999999999</v>
      </c>
      <c r="X43" s="59">
        <v>16.093499999999999</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19.400666666666702</v>
      </c>
      <c r="AQ43" s="59">
        <v>23.263999999999999</v>
      </c>
      <c r="AR43" s="59">
        <v>19.4806666666667</v>
      </c>
      <c r="AS43" s="59">
        <v>12.321999999999999</v>
      </c>
      <c r="AT43" s="59">
        <v>17.601333333333301</v>
      </c>
      <c r="AU43" s="78"/>
      <c r="AV43" s="51">
        <v>15</v>
      </c>
      <c r="AW43" s="51">
        <v>15</v>
      </c>
      <c r="AX43" s="51">
        <v>15</v>
      </c>
      <c r="AY43" s="51">
        <v>15</v>
      </c>
      <c r="AZ43" s="51">
        <v>15</v>
      </c>
      <c r="BA43" s="254"/>
      <c r="BB43" s="59"/>
      <c r="BC43" s="272"/>
      <c r="BD43" s="272"/>
      <c r="BE43" s="272"/>
      <c r="BF43" s="66"/>
      <c r="BG43" s="59"/>
      <c r="BH43" s="59"/>
      <c r="BI43" s="59"/>
      <c r="BJ43" s="59"/>
      <c r="BK43" s="43"/>
      <c r="BL43" s="84"/>
      <c r="BM43" s="84"/>
      <c r="BN43" s="84"/>
      <c r="BO43" s="84"/>
      <c r="BP43" s="84"/>
      <c r="BQ43" s="43"/>
      <c r="BR43" s="88"/>
    </row>
    <row r="44" spans="1:70" x14ac:dyDescent="0.25">
      <c r="A44" s="37" t="s">
        <v>94</v>
      </c>
      <c r="B44" s="44"/>
      <c r="C44" s="711"/>
      <c r="D44" s="44"/>
      <c r="E44" s="52"/>
      <c r="F44" s="44"/>
      <c r="G44" s="56"/>
      <c r="H44" s="67"/>
      <c r="I44" s="60">
        <v>0.5141</v>
      </c>
      <c r="J44" s="60">
        <v>0.69699999999999995</v>
      </c>
      <c r="K44" s="60">
        <v>6.4378000000000002</v>
      </c>
      <c r="L44" s="60">
        <v>25.055399999999999</v>
      </c>
      <c r="M44" s="60">
        <v>14.904299999999999</v>
      </c>
      <c r="N44" s="71">
        <v>15.020899999999999</v>
      </c>
      <c r="O44" s="60">
        <v>5.9062999999999999</v>
      </c>
      <c r="P44" s="60">
        <v>28.9984</v>
      </c>
      <c r="Q44" s="60">
        <v>25.4999</v>
      </c>
      <c r="R44" s="60">
        <v>20.000900000000001</v>
      </c>
      <c r="S44" s="60">
        <v>0.91100000000000003</v>
      </c>
      <c r="T44" s="60">
        <v>30.290900000000001</v>
      </c>
      <c r="U44" s="60">
        <v>16.3505</v>
      </c>
      <c r="V44" s="60">
        <v>17.938300000000002</v>
      </c>
      <c r="W44" s="60">
        <v>0.91100000000000003</v>
      </c>
      <c r="X44" s="60">
        <v>20.666499999999999</v>
      </c>
      <c r="Y44" s="67"/>
      <c r="Z44" s="52"/>
      <c r="AA44" s="52"/>
      <c r="AB44" s="52"/>
      <c r="AC44" s="52"/>
      <c r="AD44" s="52"/>
      <c r="AE44" s="52"/>
      <c r="AF44" s="52"/>
      <c r="AG44" s="52"/>
      <c r="AH44" s="52"/>
      <c r="AI44" s="52"/>
      <c r="AJ44" s="52"/>
      <c r="AK44" s="52"/>
      <c r="AL44" s="52"/>
      <c r="AM44" s="52"/>
      <c r="AN44" s="52"/>
      <c r="AO44" s="44"/>
      <c r="AP44" s="60">
        <v>21.94</v>
      </c>
      <c r="AQ44" s="60">
        <v>26.59</v>
      </c>
      <c r="AR44" s="60">
        <v>24.37</v>
      </c>
      <c r="AS44" s="60">
        <v>19.07</v>
      </c>
      <c r="AT44" s="60">
        <v>30.51</v>
      </c>
      <c r="AU44" s="79"/>
      <c r="AV44" s="52"/>
      <c r="AW44" s="52"/>
      <c r="AX44" s="52"/>
      <c r="AY44" s="52"/>
      <c r="AZ44" s="52"/>
      <c r="BA44" s="255"/>
      <c r="BB44" s="60"/>
      <c r="BC44" s="273"/>
      <c r="BD44" s="273"/>
      <c r="BE44" s="273"/>
      <c r="BF44" s="67"/>
      <c r="BG44" s="60"/>
      <c r="BH44" s="60"/>
      <c r="BI44" s="60"/>
      <c r="BJ44" s="60"/>
      <c r="BK44" s="44"/>
      <c r="BL44" s="85"/>
      <c r="BM44" s="85"/>
      <c r="BN44" s="85"/>
      <c r="BO44" s="85"/>
      <c r="BP44" s="85"/>
      <c r="BQ44" s="44"/>
      <c r="BR44" s="89"/>
    </row>
    <row r="45" spans="1:70" x14ac:dyDescent="0.25">
      <c r="A45" s="37" t="s">
        <v>95</v>
      </c>
      <c r="B45" s="44"/>
      <c r="C45" s="711"/>
      <c r="D45" s="44"/>
      <c r="E45" s="52"/>
      <c r="F45" s="44"/>
      <c r="G45" s="56"/>
      <c r="H45" s="67"/>
      <c r="I45" s="60">
        <v>-0.65820000000000001</v>
      </c>
      <c r="J45" s="60">
        <v>-0.98160000000000003</v>
      </c>
      <c r="K45" s="60">
        <v>1.643</v>
      </c>
      <c r="L45" s="60">
        <v>9.9802999999999997</v>
      </c>
      <c r="M45" s="60">
        <v>0.41649999999999998</v>
      </c>
      <c r="N45" s="71">
        <v>-0.90629999999999999</v>
      </c>
      <c r="O45" s="60">
        <v>-3.0604</v>
      </c>
      <c r="P45" s="60">
        <v>16.879200000000001</v>
      </c>
      <c r="Q45" s="60">
        <v>16.122599999999998</v>
      </c>
      <c r="R45" s="60">
        <v>12.797000000000001</v>
      </c>
      <c r="S45" s="60">
        <v>-0.56059999999999999</v>
      </c>
      <c r="T45" s="60">
        <v>12.021800000000001</v>
      </c>
      <c r="U45" s="60">
        <v>1.9802</v>
      </c>
      <c r="V45" s="60">
        <v>2.7324000000000002</v>
      </c>
      <c r="W45" s="60">
        <v>-0.56059999999999999</v>
      </c>
      <c r="X45" s="60">
        <v>12.3512</v>
      </c>
      <c r="Y45" s="67"/>
      <c r="Z45" s="52"/>
      <c r="AA45" s="52"/>
      <c r="AB45" s="52"/>
      <c r="AC45" s="52"/>
      <c r="AD45" s="52"/>
      <c r="AE45" s="52"/>
      <c r="AF45" s="52"/>
      <c r="AG45" s="52"/>
      <c r="AH45" s="52"/>
      <c r="AI45" s="52"/>
      <c r="AJ45" s="52"/>
      <c r="AK45" s="52"/>
      <c r="AL45" s="52"/>
      <c r="AM45" s="52"/>
      <c r="AN45" s="52"/>
      <c r="AO45" s="44"/>
      <c r="AP45" s="60">
        <v>15.16</v>
      </c>
      <c r="AQ45" s="60">
        <v>17.62</v>
      </c>
      <c r="AR45" s="60">
        <v>14.36</v>
      </c>
      <c r="AS45" s="60">
        <v>8.08</v>
      </c>
      <c r="AT45" s="60">
        <v>6.56</v>
      </c>
      <c r="AU45" s="79"/>
      <c r="AV45" s="52"/>
      <c r="AW45" s="52"/>
      <c r="AX45" s="52"/>
      <c r="AY45" s="52"/>
      <c r="AZ45" s="52"/>
      <c r="BA45" s="255"/>
      <c r="BB45" s="60"/>
      <c r="BC45" s="273"/>
      <c r="BD45" s="273"/>
      <c r="BE45" s="273"/>
      <c r="BF45" s="67"/>
      <c r="BG45" s="60"/>
      <c r="BH45" s="60"/>
      <c r="BI45" s="60"/>
      <c r="BJ45" s="60"/>
      <c r="BK45" s="44"/>
      <c r="BL45" s="85"/>
      <c r="BM45" s="85"/>
      <c r="BN45" s="85"/>
      <c r="BO45" s="85"/>
      <c r="BP45" s="85"/>
      <c r="BQ45" s="44"/>
      <c r="BR45" s="89"/>
    </row>
    <row r="46" spans="1:70" x14ac:dyDescent="0.25">
      <c r="A46" s="38" t="s">
        <v>96</v>
      </c>
      <c r="B46" s="45"/>
      <c r="C46" s="712"/>
      <c r="D46" s="45"/>
      <c r="E46" s="53"/>
      <c r="F46" s="45"/>
      <c r="G46" s="57"/>
      <c r="H46" s="68"/>
      <c r="I46" s="61">
        <v>0.18099999999999999</v>
      </c>
      <c r="J46" s="61">
        <v>0.16470000000000001</v>
      </c>
      <c r="K46" s="61">
        <v>4.0609000000000002</v>
      </c>
      <c r="L46" s="61">
        <v>16.5367</v>
      </c>
      <c r="M46" s="61">
        <v>5.4878999999999998</v>
      </c>
      <c r="N46" s="72">
        <v>5.5644999999999998</v>
      </c>
      <c r="O46" s="61">
        <v>2.4643000000000002</v>
      </c>
      <c r="P46" s="61">
        <v>21.6081</v>
      </c>
      <c r="Q46" s="61">
        <v>21.7804</v>
      </c>
      <c r="R46" s="61">
        <v>17.459499999999998</v>
      </c>
      <c r="S46" s="61">
        <v>0.35959999999999998</v>
      </c>
      <c r="T46" s="61">
        <v>19.266500000000001</v>
      </c>
      <c r="U46" s="61">
        <v>7.1632999999999996</v>
      </c>
      <c r="V46" s="61">
        <v>10.1502</v>
      </c>
      <c r="W46" s="61">
        <v>0.35959999999999998</v>
      </c>
      <c r="X46" s="61">
        <v>15.9297</v>
      </c>
      <c r="Y46" s="68"/>
      <c r="Z46" s="53"/>
      <c r="AA46" s="53"/>
      <c r="AB46" s="53"/>
      <c r="AC46" s="53"/>
      <c r="AD46" s="53"/>
      <c r="AE46" s="53"/>
      <c r="AF46" s="53"/>
      <c r="AG46" s="53"/>
      <c r="AH46" s="53"/>
      <c r="AI46" s="53"/>
      <c r="AJ46" s="53"/>
      <c r="AK46" s="53"/>
      <c r="AL46" s="53"/>
      <c r="AM46" s="53"/>
      <c r="AN46" s="53"/>
      <c r="AO46" s="45"/>
      <c r="AP46" s="61">
        <v>19.03</v>
      </c>
      <c r="AQ46" s="61">
        <v>23.33</v>
      </c>
      <c r="AR46" s="61">
        <v>19.350000000000001</v>
      </c>
      <c r="AS46" s="61">
        <v>11.51</v>
      </c>
      <c r="AT46" s="61">
        <v>16.13</v>
      </c>
      <c r="AU46" s="80"/>
      <c r="AV46" s="53"/>
      <c r="AW46" s="53"/>
      <c r="AX46" s="53"/>
      <c r="AY46" s="53"/>
      <c r="AZ46" s="53"/>
      <c r="BA46" s="258"/>
      <c r="BB46" s="61"/>
      <c r="BC46" s="275"/>
      <c r="BD46" s="275"/>
      <c r="BE46" s="275"/>
      <c r="BF46" s="68"/>
      <c r="BG46" s="61"/>
      <c r="BH46" s="61"/>
      <c r="BI46" s="61"/>
      <c r="BJ46" s="61"/>
      <c r="BK46" s="45"/>
      <c r="BL46" s="86"/>
      <c r="BM46" s="86"/>
      <c r="BN46" s="86"/>
      <c r="BO46" s="86"/>
      <c r="BP46" s="86"/>
      <c r="BQ46" s="45"/>
      <c r="BR46" s="90"/>
    </row>
    <row r="47" spans="1:70" ht="14.5" x14ac:dyDescent="0.25">
      <c r="A47" s="39" t="s">
        <v>150</v>
      </c>
      <c r="B47" s="46"/>
      <c r="C47" s="71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59"/>
      <c r="BB47" s="62"/>
      <c r="BC47" s="241"/>
      <c r="BD47" s="241"/>
      <c r="BE47" s="241"/>
      <c r="BF47" s="69"/>
      <c r="BG47" s="62"/>
      <c r="BH47" s="62"/>
      <c r="BI47" s="62"/>
      <c r="BJ47" s="62"/>
      <c r="BK47" s="46"/>
      <c r="BL47" s="87"/>
      <c r="BM47" s="87"/>
      <c r="BN47" s="87"/>
      <c r="BO47" s="87"/>
      <c r="BP47" s="87"/>
      <c r="BQ47" s="46"/>
      <c r="BR47" s="91"/>
    </row>
    <row r="48" spans="1:70" s="106" customFormat="1" x14ac:dyDescent="0.25">
      <c r="A48" s="477" t="s">
        <v>2451</v>
      </c>
      <c r="B48" s="398"/>
      <c r="C48" s="714">
        <v>39346</v>
      </c>
      <c r="D48" s="398"/>
      <c r="E48" s="399">
        <v>3204.07</v>
      </c>
      <c r="F48" s="398"/>
      <c r="G48" s="400">
        <v>42.074100000000001</v>
      </c>
      <c r="H48" s="402"/>
      <c r="I48" s="401">
        <v>0.31850000000000001</v>
      </c>
      <c r="J48" s="401">
        <v>0.56140000000000001</v>
      </c>
      <c r="K48" s="401">
        <v>2.6764000000000001</v>
      </c>
      <c r="L48" s="401">
        <v>27.3811</v>
      </c>
      <c r="M48" s="401">
        <v>10.161799999999999</v>
      </c>
      <c r="N48" s="403">
        <v>10.0146</v>
      </c>
      <c r="O48" s="401">
        <v>-1.5069999999999999</v>
      </c>
      <c r="P48" s="401">
        <v>20.9008</v>
      </c>
      <c r="Q48" s="401">
        <v>19.594100000000001</v>
      </c>
      <c r="R48" s="401">
        <v>20.125</v>
      </c>
      <c r="S48" s="401">
        <v>0.84709999999999996</v>
      </c>
      <c r="T48" s="401">
        <v>32.400100000000002</v>
      </c>
      <c r="U48" s="401">
        <v>11.5169</v>
      </c>
      <c r="V48" s="401">
        <v>12.566800000000001</v>
      </c>
      <c r="W48" s="401">
        <v>0.84709999999999996</v>
      </c>
      <c r="X48" s="401">
        <v>7.9461000000000004</v>
      </c>
      <c r="Y48" s="402"/>
      <c r="Z48" s="399">
        <v>3</v>
      </c>
      <c r="AA48" s="399">
        <v>3</v>
      </c>
      <c r="AB48" s="399">
        <v>4</v>
      </c>
      <c r="AC48" s="399">
        <v>1</v>
      </c>
      <c r="AD48" s="399">
        <v>1</v>
      </c>
      <c r="AE48" s="399">
        <v>3</v>
      </c>
      <c r="AF48" s="399">
        <v>3</v>
      </c>
      <c r="AG48" s="399">
        <v>3</v>
      </c>
      <c r="AH48" s="399">
        <v>3</v>
      </c>
      <c r="AI48" s="399">
        <v>1</v>
      </c>
      <c r="AJ48" s="399">
        <v>3</v>
      </c>
      <c r="AK48" s="399">
        <v>1</v>
      </c>
      <c r="AL48" s="399">
        <v>1</v>
      </c>
      <c r="AM48" s="399">
        <v>2</v>
      </c>
      <c r="AN48" s="399">
        <v>3</v>
      </c>
      <c r="AO48" s="398"/>
      <c r="AP48" s="401">
        <v>22.37</v>
      </c>
      <c r="AQ48" s="401">
        <v>24.73</v>
      </c>
      <c r="AR48" s="401">
        <v>16.38</v>
      </c>
      <c r="AS48" s="401">
        <v>11.24</v>
      </c>
      <c r="AT48" s="401">
        <v>26.97</v>
      </c>
      <c r="AU48" s="404"/>
      <c r="AV48" s="399">
        <v>1</v>
      </c>
      <c r="AW48" s="399">
        <v>1</v>
      </c>
      <c r="AX48" s="399">
        <v>3</v>
      </c>
      <c r="AY48" s="399">
        <v>3</v>
      </c>
      <c r="AZ48" s="399">
        <v>1</v>
      </c>
      <c r="BA48" s="405"/>
      <c r="BB48" s="401">
        <v>22.185216518578201</v>
      </c>
      <c r="BC48" s="406">
        <v>1.1775087606197401</v>
      </c>
      <c r="BD48" s="406">
        <v>6.18381700606951E-2</v>
      </c>
      <c r="BE48" s="406">
        <v>-0.48660947464599003</v>
      </c>
      <c r="BF48" s="402"/>
      <c r="BG48" s="831">
        <v>49.511499999999998</v>
      </c>
      <c r="BH48" s="831">
        <v>2.25143</v>
      </c>
      <c r="BI48" s="831">
        <v>31.639099999999999</v>
      </c>
      <c r="BJ48" s="831">
        <v>16.59797</v>
      </c>
      <c r="BK48" s="398"/>
      <c r="BL48" s="833" t="s">
        <v>2452</v>
      </c>
      <c r="BM48" s="833" t="s">
        <v>2453</v>
      </c>
      <c r="BN48" s="833" t="s">
        <v>2454</v>
      </c>
      <c r="BO48" s="833" t="s">
        <v>1525</v>
      </c>
      <c r="BP48" s="833" t="s">
        <v>914</v>
      </c>
      <c r="BQ48" s="398"/>
      <c r="BR48" s="407" t="s">
        <v>602</v>
      </c>
    </row>
    <row r="49" spans="1:70" s="106" customFormat="1" x14ac:dyDescent="0.25">
      <c r="A49" s="341" t="s">
        <v>2455</v>
      </c>
      <c r="B49" s="369"/>
      <c r="C49" s="709">
        <v>38688</v>
      </c>
      <c r="D49" s="369"/>
      <c r="E49" s="342">
        <v>1000.38</v>
      </c>
      <c r="F49" s="369"/>
      <c r="G49" s="343">
        <v>170.92</v>
      </c>
      <c r="H49" s="370"/>
      <c r="I49" s="344">
        <v>-5.8500000000000003E-2</v>
      </c>
      <c r="J49" s="344">
        <v>-1.17E-2</v>
      </c>
      <c r="K49" s="344">
        <v>1.8653999999999999</v>
      </c>
      <c r="L49" s="344">
        <v>10.249599999999999</v>
      </c>
      <c r="M49" s="344">
        <v>6.5453000000000001</v>
      </c>
      <c r="N49" s="346">
        <v>5.1620999999999997</v>
      </c>
      <c r="O49" s="344">
        <v>2.2376999999999998</v>
      </c>
      <c r="P49" s="344">
        <v>22.061800000000002</v>
      </c>
      <c r="Q49" s="344">
        <v>21.726299999999998</v>
      </c>
      <c r="R49" s="344">
        <v>16.0443</v>
      </c>
      <c r="S49" s="344">
        <v>0.15229999999999999</v>
      </c>
      <c r="T49" s="344">
        <v>12.833399999999999</v>
      </c>
      <c r="U49" s="344">
        <v>8.3348999999999993</v>
      </c>
      <c r="V49" s="344">
        <v>6.6582999999999997</v>
      </c>
      <c r="W49" s="344">
        <v>0.15229999999999999</v>
      </c>
      <c r="X49" s="344">
        <v>14.7784</v>
      </c>
      <c r="Y49" s="370"/>
      <c r="Z49" s="342">
        <v>6</v>
      </c>
      <c r="AA49" s="342">
        <v>6</v>
      </c>
      <c r="AB49" s="342">
        <v>6</v>
      </c>
      <c r="AC49" s="342">
        <v>6</v>
      </c>
      <c r="AD49" s="342">
        <v>4</v>
      </c>
      <c r="AE49" s="342">
        <v>4</v>
      </c>
      <c r="AF49" s="342">
        <v>2</v>
      </c>
      <c r="AG49" s="342">
        <v>2</v>
      </c>
      <c r="AH49" s="342">
        <v>1</v>
      </c>
      <c r="AI49" s="342">
        <v>3</v>
      </c>
      <c r="AJ49" s="342">
        <v>5</v>
      </c>
      <c r="AK49" s="342">
        <v>6</v>
      </c>
      <c r="AL49" s="342">
        <v>4</v>
      </c>
      <c r="AM49" s="342">
        <v>4</v>
      </c>
      <c r="AN49" s="342">
        <v>5</v>
      </c>
      <c r="AO49" s="369"/>
      <c r="AP49" s="344">
        <v>19.16</v>
      </c>
      <c r="AQ49" s="344">
        <v>23.08</v>
      </c>
      <c r="AR49" s="344">
        <v>19.28</v>
      </c>
      <c r="AS49" s="344">
        <v>13.03</v>
      </c>
      <c r="AT49" s="344">
        <v>11.74</v>
      </c>
      <c r="AU49" s="347"/>
      <c r="AV49" s="342">
        <v>3</v>
      </c>
      <c r="AW49" s="342">
        <v>3</v>
      </c>
      <c r="AX49" s="342">
        <v>2</v>
      </c>
      <c r="AY49" s="342">
        <v>2</v>
      </c>
      <c r="AZ49" s="342">
        <v>4</v>
      </c>
      <c r="BA49" s="358"/>
      <c r="BB49" s="344">
        <v>17.809116982961299</v>
      </c>
      <c r="BC49" s="371">
        <v>0</v>
      </c>
      <c r="BD49" s="371">
        <v>8.0972791080694106E-2</v>
      </c>
      <c r="BE49" s="371" t="s">
        <v>430</v>
      </c>
      <c r="BF49" s="370"/>
      <c r="BG49" s="832">
        <v>64.590900000000005</v>
      </c>
      <c r="BH49" s="832">
        <v>20.863900000000001</v>
      </c>
      <c r="BI49" s="832">
        <v>9.6416900000000005</v>
      </c>
      <c r="BJ49" s="832">
        <v>4.9035099999999998</v>
      </c>
      <c r="BK49" s="369"/>
      <c r="BL49" s="834" t="s">
        <v>2456</v>
      </c>
      <c r="BM49" s="834" t="s">
        <v>2457</v>
      </c>
      <c r="BN49" s="834" t="s">
        <v>2458</v>
      </c>
      <c r="BO49" s="834" t="s">
        <v>2459</v>
      </c>
      <c r="BP49" s="834" t="s">
        <v>2196</v>
      </c>
      <c r="BQ49" s="369"/>
      <c r="BR49" s="350" t="s">
        <v>518</v>
      </c>
    </row>
    <row r="50" spans="1:70" s="106" customFormat="1" x14ac:dyDescent="0.25">
      <c r="A50" s="341" t="s">
        <v>2460</v>
      </c>
      <c r="B50" s="369"/>
      <c r="C50" s="709">
        <v>40242</v>
      </c>
      <c r="D50" s="369"/>
      <c r="E50" s="342">
        <v>839.51</v>
      </c>
      <c r="F50" s="369"/>
      <c r="G50" s="343">
        <v>66.09</v>
      </c>
      <c r="H50" s="370"/>
      <c r="I50" s="344">
        <v>0.87</v>
      </c>
      <c r="J50" s="344">
        <v>1.4583999999999999</v>
      </c>
      <c r="K50" s="344">
        <v>5.1383999999999999</v>
      </c>
      <c r="L50" s="344">
        <v>17.597899999999999</v>
      </c>
      <c r="M50" s="344">
        <v>9.2396999999999991</v>
      </c>
      <c r="N50" s="346">
        <v>15.2197</v>
      </c>
      <c r="O50" s="344">
        <v>7.6978</v>
      </c>
      <c r="P50" s="344">
        <v>24.3018</v>
      </c>
      <c r="Q50" s="344">
        <v>21.016400000000001</v>
      </c>
      <c r="R50" s="344">
        <v>18.351900000000001</v>
      </c>
      <c r="S50" s="344">
        <v>1.0086999999999999</v>
      </c>
      <c r="T50" s="344">
        <v>19.858499999999999</v>
      </c>
      <c r="U50" s="344">
        <v>11.113</v>
      </c>
      <c r="V50" s="344">
        <v>17.347300000000001</v>
      </c>
      <c r="W50" s="344">
        <v>1.0086999999999999</v>
      </c>
      <c r="X50" s="344">
        <v>12.2538</v>
      </c>
      <c r="Y50" s="370"/>
      <c r="Z50" s="342">
        <v>1</v>
      </c>
      <c r="AA50" s="342">
        <v>1</v>
      </c>
      <c r="AB50" s="342">
        <v>1</v>
      </c>
      <c r="AC50" s="342">
        <v>3</v>
      </c>
      <c r="AD50" s="342">
        <v>2</v>
      </c>
      <c r="AE50" s="342">
        <v>1</v>
      </c>
      <c r="AF50" s="342">
        <v>1</v>
      </c>
      <c r="AG50" s="342">
        <v>1</v>
      </c>
      <c r="AH50" s="342">
        <v>2</v>
      </c>
      <c r="AI50" s="342">
        <v>2</v>
      </c>
      <c r="AJ50" s="342">
        <v>2</v>
      </c>
      <c r="AK50" s="342">
        <v>3</v>
      </c>
      <c r="AL50" s="342">
        <v>2</v>
      </c>
      <c r="AM50" s="342">
        <v>1</v>
      </c>
      <c r="AN50" s="342">
        <v>2</v>
      </c>
      <c r="AO50" s="369"/>
      <c r="AP50" s="344">
        <v>20.76</v>
      </c>
      <c r="AQ50" s="344">
        <v>24.39</v>
      </c>
      <c r="AR50" s="344">
        <v>21.28</v>
      </c>
      <c r="AS50" s="344">
        <v>17.38</v>
      </c>
      <c r="AT50" s="344">
        <v>26.57</v>
      </c>
      <c r="AU50" s="347"/>
      <c r="AV50" s="342">
        <v>2</v>
      </c>
      <c r="AW50" s="342">
        <v>2</v>
      </c>
      <c r="AX50" s="342">
        <v>1</v>
      </c>
      <c r="AY50" s="342">
        <v>1</v>
      </c>
      <c r="AZ50" s="342">
        <v>2</v>
      </c>
      <c r="BA50" s="358"/>
      <c r="BB50" s="344">
        <v>17.5752140111613</v>
      </c>
      <c r="BC50" s="371">
        <v>0</v>
      </c>
      <c r="BD50" s="371">
        <v>9.1184194338906996E-2</v>
      </c>
      <c r="BE50" s="371" t="s">
        <v>430</v>
      </c>
      <c r="BF50" s="370"/>
      <c r="BG50" s="832">
        <v>33.233899999999998</v>
      </c>
      <c r="BH50" s="832">
        <v>24.868400000000001</v>
      </c>
      <c r="BI50" s="832">
        <v>33.103900000000003</v>
      </c>
      <c r="BJ50" s="832">
        <v>8.7937999999999992</v>
      </c>
      <c r="BK50" s="369"/>
      <c r="BL50" s="834" t="s">
        <v>2461</v>
      </c>
      <c r="BM50" s="834" t="s">
        <v>2462</v>
      </c>
      <c r="BN50" s="834" t="s">
        <v>2463</v>
      </c>
      <c r="BO50" s="834" t="s">
        <v>2464</v>
      </c>
      <c r="BP50" s="834" t="s">
        <v>2465</v>
      </c>
      <c r="BQ50" s="369"/>
      <c r="BR50" s="350" t="s">
        <v>518</v>
      </c>
    </row>
    <row r="51" spans="1:70" s="106" customFormat="1" x14ac:dyDescent="0.25">
      <c r="A51" s="341" t="s">
        <v>2466</v>
      </c>
      <c r="B51" s="369"/>
      <c r="C51" s="709">
        <v>45996</v>
      </c>
      <c r="D51" s="369"/>
      <c r="E51" s="342">
        <v>449.07</v>
      </c>
      <c r="F51" s="369"/>
      <c r="G51" s="343">
        <v>11.082000000000001</v>
      </c>
      <c r="H51" s="370"/>
      <c r="I51" s="344">
        <v>2.7099999999999999E-2</v>
      </c>
      <c r="J51" s="344">
        <v>0.55349999999999999</v>
      </c>
      <c r="K51" s="344">
        <v>3.3287</v>
      </c>
      <c r="L51" s="344">
        <v>17.8309</v>
      </c>
      <c r="M51" s="344">
        <v>8.1065000000000005</v>
      </c>
      <c r="N51" s="346" t="s">
        <v>430</v>
      </c>
      <c r="O51" s="344" t="s">
        <v>430</v>
      </c>
      <c r="P51" s="344" t="s">
        <v>430</v>
      </c>
      <c r="Q51" s="344" t="s">
        <v>430</v>
      </c>
      <c r="R51" s="344" t="s">
        <v>430</v>
      </c>
      <c r="S51" s="344">
        <v>0.47139999999999999</v>
      </c>
      <c r="T51" s="344">
        <v>21.220700000000001</v>
      </c>
      <c r="U51" s="344">
        <v>10.213800000000001</v>
      </c>
      <c r="V51" s="344" t="s">
        <v>430</v>
      </c>
      <c r="W51" s="344">
        <v>0.47139999999999999</v>
      </c>
      <c r="X51" s="344">
        <v>10.82</v>
      </c>
      <c r="Y51" s="370"/>
      <c r="Z51" s="342">
        <v>4</v>
      </c>
      <c r="AA51" s="342">
        <v>4</v>
      </c>
      <c r="AB51" s="342">
        <v>2</v>
      </c>
      <c r="AC51" s="342">
        <v>2</v>
      </c>
      <c r="AD51" s="342">
        <v>3</v>
      </c>
      <c r="AE51" s="342" t="s">
        <v>430</v>
      </c>
      <c r="AF51" s="342" t="s">
        <v>430</v>
      </c>
      <c r="AG51" s="342" t="s">
        <v>430</v>
      </c>
      <c r="AH51" s="342" t="s">
        <v>430</v>
      </c>
      <c r="AI51" s="342" t="s">
        <v>430</v>
      </c>
      <c r="AJ51" s="342">
        <v>4</v>
      </c>
      <c r="AK51" s="342">
        <v>2</v>
      </c>
      <c r="AL51" s="342">
        <v>3</v>
      </c>
      <c r="AM51" s="342" t="s">
        <v>430</v>
      </c>
      <c r="AN51" s="342">
        <v>4</v>
      </c>
      <c r="AO51" s="369"/>
      <c r="AP51" s="344" t="s">
        <v>430</v>
      </c>
      <c r="AQ51" s="344" t="s">
        <v>430</v>
      </c>
      <c r="AR51" s="344" t="s">
        <v>430</v>
      </c>
      <c r="AS51" s="344" t="s">
        <v>430</v>
      </c>
      <c r="AT51" s="344" t="s">
        <v>430</v>
      </c>
      <c r="AU51" s="347"/>
      <c r="AV51" s="342" t="s">
        <v>430</v>
      </c>
      <c r="AW51" s="342" t="s">
        <v>430</v>
      </c>
      <c r="AX51" s="342" t="s">
        <v>430</v>
      </c>
      <c r="AY51" s="342" t="s">
        <v>430</v>
      </c>
      <c r="AZ51" s="342" t="s">
        <v>430</v>
      </c>
      <c r="BA51" s="358"/>
      <c r="BB51" s="344">
        <v>24.677415311546</v>
      </c>
      <c r="BC51" s="371">
        <v>0</v>
      </c>
      <c r="BD51" s="371">
        <v>4.2860699962956897E-2</v>
      </c>
      <c r="BE51" s="371" t="s">
        <v>430</v>
      </c>
      <c r="BF51" s="370"/>
      <c r="BG51" s="832">
        <v>59.166800000000002</v>
      </c>
      <c r="BH51" s="832">
        <v>16.850300000000001</v>
      </c>
      <c r="BI51" s="832">
        <v>20.5077</v>
      </c>
      <c r="BJ51" s="832">
        <v>3.4752000000000001</v>
      </c>
      <c r="BK51" s="369"/>
      <c r="BL51" s="834" t="s">
        <v>2467</v>
      </c>
      <c r="BM51" s="834" t="s">
        <v>2468</v>
      </c>
      <c r="BN51" s="834" t="s">
        <v>2469</v>
      </c>
      <c r="BO51" s="834" t="s">
        <v>2470</v>
      </c>
      <c r="BP51" s="834" t="s">
        <v>2471</v>
      </c>
      <c r="BQ51" s="369"/>
      <c r="BR51" s="350" t="s">
        <v>443</v>
      </c>
    </row>
    <row r="52" spans="1:70" s="106" customFormat="1" x14ac:dyDescent="0.25">
      <c r="A52" s="341" t="s">
        <v>2472</v>
      </c>
      <c r="B52" s="369"/>
      <c r="C52" s="709">
        <v>45790</v>
      </c>
      <c r="D52" s="369"/>
      <c r="E52" s="342">
        <v>145.88</v>
      </c>
      <c r="F52" s="369"/>
      <c r="G52" s="343">
        <v>12.931699999999999</v>
      </c>
      <c r="H52" s="370"/>
      <c r="I52" s="344">
        <v>-5.7200000000000001E-2</v>
      </c>
      <c r="J52" s="344">
        <v>0.4178</v>
      </c>
      <c r="K52" s="344">
        <v>1.883</v>
      </c>
      <c r="L52" s="344">
        <v>12.3978</v>
      </c>
      <c r="M52" s="344">
        <v>5.3087</v>
      </c>
      <c r="N52" s="346">
        <v>12.500400000000001</v>
      </c>
      <c r="O52" s="344" t="s">
        <v>430</v>
      </c>
      <c r="P52" s="344" t="s">
        <v>430</v>
      </c>
      <c r="Q52" s="344" t="s">
        <v>430</v>
      </c>
      <c r="R52" s="344" t="s">
        <v>430</v>
      </c>
      <c r="S52" s="344">
        <v>-0.25990000000000002</v>
      </c>
      <c r="T52" s="344">
        <v>13.7363</v>
      </c>
      <c r="U52" s="344">
        <v>6.4337</v>
      </c>
      <c r="V52" s="344">
        <v>9.8495000000000008</v>
      </c>
      <c r="W52" s="344">
        <v>-0.25990000000000002</v>
      </c>
      <c r="X52" s="344">
        <v>25.372699999999998</v>
      </c>
      <c r="Y52" s="370"/>
      <c r="Z52" s="342">
        <v>5</v>
      </c>
      <c r="AA52" s="342">
        <v>5</v>
      </c>
      <c r="AB52" s="342">
        <v>5</v>
      </c>
      <c r="AC52" s="342">
        <v>4</v>
      </c>
      <c r="AD52" s="342">
        <v>5</v>
      </c>
      <c r="AE52" s="342">
        <v>2</v>
      </c>
      <c r="AF52" s="342" t="s">
        <v>430</v>
      </c>
      <c r="AG52" s="342" t="s">
        <v>430</v>
      </c>
      <c r="AH52" s="342" t="s">
        <v>430</v>
      </c>
      <c r="AI52" s="342" t="s">
        <v>430</v>
      </c>
      <c r="AJ52" s="342">
        <v>6</v>
      </c>
      <c r="AK52" s="342">
        <v>4</v>
      </c>
      <c r="AL52" s="342">
        <v>5</v>
      </c>
      <c r="AM52" s="342">
        <v>3</v>
      </c>
      <c r="AN52" s="342">
        <v>6</v>
      </c>
      <c r="AO52" s="369"/>
      <c r="AP52" s="344" t="s">
        <v>430</v>
      </c>
      <c r="AQ52" s="344" t="s">
        <v>430</v>
      </c>
      <c r="AR52" s="344" t="s">
        <v>430</v>
      </c>
      <c r="AS52" s="344" t="s">
        <v>430</v>
      </c>
      <c r="AT52" s="344">
        <v>14.41</v>
      </c>
      <c r="AU52" s="347"/>
      <c r="AV52" s="342" t="s">
        <v>430</v>
      </c>
      <c r="AW52" s="342" t="s">
        <v>430</v>
      </c>
      <c r="AX52" s="342" t="s">
        <v>430</v>
      </c>
      <c r="AY52" s="342" t="s">
        <v>430</v>
      </c>
      <c r="AZ52" s="342">
        <v>3</v>
      </c>
      <c r="BA52" s="358"/>
      <c r="BB52" s="344">
        <v>15.0372296016302</v>
      </c>
      <c r="BC52" s="371">
        <v>0.78813229728059597</v>
      </c>
      <c r="BD52" s="371">
        <v>5.9319039119442897E-2</v>
      </c>
      <c r="BE52" s="371">
        <v>0.78715988705939499</v>
      </c>
      <c r="BF52" s="370"/>
      <c r="BG52" s="832">
        <v>59.657800000000002</v>
      </c>
      <c r="BH52" s="832">
        <v>27.105799999999999</v>
      </c>
      <c r="BI52" s="832">
        <v>7.1974299999999998</v>
      </c>
      <c r="BJ52" s="832">
        <v>6.0389699999999999</v>
      </c>
      <c r="BK52" s="369"/>
      <c r="BL52" s="834" t="s">
        <v>2473</v>
      </c>
      <c r="BM52" s="834" t="s">
        <v>2474</v>
      </c>
      <c r="BN52" s="834" t="s">
        <v>2475</v>
      </c>
      <c r="BO52" s="834" t="s">
        <v>2476</v>
      </c>
      <c r="BP52" s="834" t="s">
        <v>1145</v>
      </c>
      <c r="BQ52" s="369"/>
      <c r="BR52" s="350" t="s">
        <v>476</v>
      </c>
    </row>
    <row r="53" spans="1:70" s="106" customFormat="1" x14ac:dyDescent="0.25">
      <c r="A53" s="341" t="s">
        <v>2477</v>
      </c>
      <c r="B53" s="369"/>
      <c r="C53" s="709">
        <v>39146</v>
      </c>
      <c r="D53" s="369"/>
      <c r="E53" s="342">
        <v>8.9552999999999994</v>
      </c>
      <c r="F53" s="369"/>
      <c r="G53" s="343">
        <v>65.75</v>
      </c>
      <c r="H53" s="370"/>
      <c r="I53" s="344">
        <v>0.443</v>
      </c>
      <c r="J53" s="344">
        <v>1.014</v>
      </c>
      <c r="K53" s="344">
        <v>2.7986</v>
      </c>
      <c r="L53" s="344">
        <v>11.3652</v>
      </c>
      <c r="M53" s="344">
        <v>-3.7475999999999998</v>
      </c>
      <c r="N53" s="346">
        <v>-5.3411999999999997</v>
      </c>
      <c r="O53" s="344">
        <v>-3.9573999999999998</v>
      </c>
      <c r="P53" s="344">
        <v>14.5974</v>
      </c>
      <c r="Q53" s="344">
        <v>12.952299999999999</v>
      </c>
      <c r="R53" s="344">
        <v>13.8194</v>
      </c>
      <c r="S53" s="344">
        <v>1.2628999999999999</v>
      </c>
      <c r="T53" s="344">
        <v>13.440300000000001</v>
      </c>
      <c r="U53" s="344">
        <v>-2.5348000000000002</v>
      </c>
      <c r="V53" s="344">
        <v>-1.9681</v>
      </c>
      <c r="W53" s="344">
        <v>1.2628999999999999</v>
      </c>
      <c r="X53" s="344">
        <v>10.2278</v>
      </c>
      <c r="Y53" s="370"/>
      <c r="Z53" s="342">
        <v>2</v>
      </c>
      <c r="AA53" s="342">
        <v>2</v>
      </c>
      <c r="AB53" s="342">
        <v>3</v>
      </c>
      <c r="AC53" s="342">
        <v>5</v>
      </c>
      <c r="AD53" s="342">
        <v>6</v>
      </c>
      <c r="AE53" s="342">
        <v>5</v>
      </c>
      <c r="AF53" s="342">
        <v>4</v>
      </c>
      <c r="AG53" s="342">
        <v>4</v>
      </c>
      <c r="AH53" s="342">
        <v>4</v>
      </c>
      <c r="AI53" s="342">
        <v>4</v>
      </c>
      <c r="AJ53" s="342">
        <v>1</v>
      </c>
      <c r="AK53" s="342">
        <v>5</v>
      </c>
      <c r="AL53" s="342">
        <v>6</v>
      </c>
      <c r="AM53" s="342">
        <v>5</v>
      </c>
      <c r="AN53" s="342">
        <v>1</v>
      </c>
      <c r="AO53" s="369"/>
      <c r="AP53" s="344">
        <v>13.78</v>
      </c>
      <c r="AQ53" s="344">
        <v>14.89</v>
      </c>
      <c r="AR53" s="344">
        <v>10.85</v>
      </c>
      <c r="AS53" s="344">
        <v>3.43</v>
      </c>
      <c r="AT53" s="344">
        <v>0.59</v>
      </c>
      <c r="AU53" s="347"/>
      <c r="AV53" s="342">
        <v>4</v>
      </c>
      <c r="AW53" s="342">
        <v>4</v>
      </c>
      <c r="AX53" s="342">
        <v>4</v>
      </c>
      <c r="AY53" s="342">
        <v>4</v>
      </c>
      <c r="AZ53" s="342">
        <v>5</v>
      </c>
      <c r="BA53" s="358"/>
      <c r="BB53" s="344">
        <v>18.181935309303601</v>
      </c>
      <c r="BC53" s="371">
        <v>0.97942395433257801</v>
      </c>
      <c r="BD53" s="371">
        <v>5.0702525710106097E-2</v>
      </c>
      <c r="BE53" s="371">
        <v>-0.62398854617094102</v>
      </c>
      <c r="BF53" s="370"/>
      <c r="BG53" s="832">
        <v>57.880800000000001</v>
      </c>
      <c r="BH53" s="832">
        <v>9.0131399999999999</v>
      </c>
      <c r="BI53" s="832">
        <v>30.5487</v>
      </c>
      <c r="BJ53" s="832">
        <v>2.5573600000000001</v>
      </c>
      <c r="BK53" s="369"/>
      <c r="BL53" s="834" t="s">
        <v>2478</v>
      </c>
      <c r="BM53" s="834" t="s">
        <v>2479</v>
      </c>
      <c r="BN53" s="834" t="s">
        <v>2480</v>
      </c>
      <c r="BO53" s="834" t="s">
        <v>2481</v>
      </c>
      <c r="BP53" s="834" t="s">
        <v>2482</v>
      </c>
      <c r="BQ53" s="369"/>
      <c r="BR53" s="350" t="s">
        <v>443</v>
      </c>
    </row>
    <row r="54" spans="1:70" x14ac:dyDescent="0.25">
      <c r="A54" s="36" t="s">
        <v>93</v>
      </c>
      <c r="B54" s="43"/>
      <c r="C54" s="710"/>
      <c r="D54" s="43"/>
      <c r="E54" s="51"/>
      <c r="F54" s="43"/>
      <c r="G54" s="55"/>
      <c r="H54" s="66"/>
      <c r="I54" s="59">
        <v>0.25719999999999998</v>
      </c>
      <c r="J54" s="59">
        <v>0.66559999999999997</v>
      </c>
      <c r="K54" s="59">
        <v>2.9483999999999999</v>
      </c>
      <c r="L54" s="59">
        <v>16.1371</v>
      </c>
      <c r="M54" s="59">
        <v>5.9356999999999998</v>
      </c>
      <c r="N54" s="70">
        <v>7.5110999999999999</v>
      </c>
      <c r="O54" s="59">
        <v>1.1177999999999999</v>
      </c>
      <c r="P54" s="59">
        <v>20.465499999999999</v>
      </c>
      <c r="Q54" s="59">
        <v>18.822299999999998</v>
      </c>
      <c r="R54" s="59">
        <v>17.0852</v>
      </c>
      <c r="S54" s="59">
        <v>0.58040000000000003</v>
      </c>
      <c r="T54" s="59">
        <v>18.914899999999999</v>
      </c>
      <c r="U54" s="59">
        <v>7.5129000000000001</v>
      </c>
      <c r="V54" s="59">
        <v>8.8908000000000005</v>
      </c>
      <c r="W54" s="59">
        <v>0.58040000000000003</v>
      </c>
      <c r="X54" s="59">
        <v>13.5665</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19.017499999999998</v>
      </c>
      <c r="AQ54" s="59">
        <v>21.772500000000001</v>
      </c>
      <c r="AR54" s="59">
        <v>16.947500000000002</v>
      </c>
      <c r="AS54" s="59">
        <v>11.27</v>
      </c>
      <c r="AT54" s="59">
        <v>16.056000000000001</v>
      </c>
      <c r="AU54" s="78"/>
      <c r="AV54" s="51">
        <v>4</v>
      </c>
      <c r="AW54" s="51">
        <v>4</v>
      </c>
      <c r="AX54" s="51">
        <v>4</v>
      </c>
      <c r="AY54" s="51">
        <v>4</v>
      </c>
      <c r="AZ54" s="51">
        <v>5</v>
      </c>
      <c r="BA54" s="254"/>
      <c r="BB54" s="59"/>
      <c r="BC54" s="272"/>
      <c r="BD54" s="272"/>
      <c r="BE54" s="272"/>
      <c r="BF54" s="66"/>
      <c r="BG54" s="59"/>
      <c r="BH54" s="59"/>
      <c r="BI54" s="59"/>
      <c r="BJ54" s="59"/>
      <c r="BK54" s="43"/>
      <c r="BL54" s="84"/>
      <c r="BM54" s="84"/>
      <c r="BN54" s="84"/>
      <c r="BO54" s="84"/>
      <c r="BP54" s="84"/>
      <c r="BQ54" s="43"/>
      <c r="BR54" s="88"/>
    </row>
    <row r="55" spans="1:70" x14ac:dyDescent="0.25">
      <c r="A55" s="37" t="s">
        <v>94</v>
      </c>
      <c r="B55" s="44"/>
      <c r="C55" s="711"/>
      <c r="D55" s="44"/>
      <c r="E55" s="52"/>
      <c r="F55" s="44"/>
      <c r="G55" s="56"/>
      <c r="H55" s="67"/>
      <c r="I55" s="60">
        <v>0.87</v>
      </c>
      <c r="J55" s="60">
        <v>1.4583999999999999</v>
      </c>
      <c r="K55" s="60">
        <v>5.1383999999999999</v>
      </c>
      <c r="L55" s="60">
        <v>27.3811</v>
      </c>
      <c r="M55" s="60">
        <v>10.161799999999999</v>
      </c>
      <c r="N55" s="71">
        <v>15.2197</v>
      </c>
      <c r="O55" s="60">
        <v>7.6978</v>
      </c>
      <c r="P55" s="60">
        <v>24.3018</v>
      </c>
      <c r="Q55" s="60">
        <v>21.726299999999998</v>
      </c>
      <c r="R55" s="60">
        <v>20.125</v>
      </c>
      <c r="S55" s="60">
        <v>1.2628999999999999</v>
      </c>
      <c r="T55" s="60">
        <v>32.400100000000002</v>
      </c>
      <c r="U55" s="60">
        <v>11.5169</v>
      </c>
      <c r="V55" s="60">
        <v>17.347300000000001</v>
      </c>
      <c r="W55" s="60">
        <v>1.2628999999999999</v>
      </c>
      <c r="X55" s="60">
        <v>25.372699999999998</v>
      </c>
      <c r="Y55" s="67"/>
      <c r="Z55" s="52"/>
      <c r="AA55" s="52"/>
      <c r="AB55" s="52"/>
      <c r="AC55" s="52"/>
      <c r="AD55" s="52"/>
      <c r="AE55" s="52"/>
      <c r="AF55" s="52"/>
      <c r="AG55" s="52"/>
      <c r="AH55" s="52"/>
      <c r="AI55" s="52"/>
      <c r="AJ55" s="52"/>
      <c r="AK55" s="52"/>
      <c r="AL55" s="52"/>
      <c r="AM55" s="52"/>
      <c r="AN55" s="52"/>
      <c r="AO55" s="44"/>
      <c r="AP55" s="60">
        <v>22.37</v>
      </c>
      <c r="AQ55" s="60">
        <v>24.73</v>
      </c>
      <c r="AR55" s="60">
        <v>21.28</v>
      </c>
      <c r="AS55" s="60">
        <v>17.38</v>
      </c>
      <c r="AT55" s="60">
        <v>26.97</v>
      </c>
      <c r="AU55" s="79"/>
      <c r="AV55" s="52"/>
      <c r="AW55" s="52"/>
      <c r="AX55" s="52"/>
      <c r="AY55" s="52"/>
      <c r="AZ55" s="52"/>
      <c r="BA55" s="255"/>
      <c r="BB55" s="60"/>
      <c r="BC55" s="273"/>
      <c r="BD55" s="273"/>
      <c r="BE55" s="273"/>
      <c r="BF55" s="67"/>
      <c r="BG55" s="60"/>
      <c r="BH55" s="60"/>
      <c r="BI55" s="60"/>
      <c r="BJ55" s="60"/>
      <c r="BK55" s="44"/>
      <c r="BL55" s="85"/>
      <c r="BM55" s="85"/>
      <c r="BN55" s="85"/>
      <c r="BO55" s="85"/>
      <c r="BP55" s="85"/>
      <c r="BQ55" s="44"/>
      <c r="BR55" s="89"/>
    </row>
    <row r="56" spans="1:70" x14ac:dyDescent="0.25">
      <c r="A56" s="37" t="s">
        <v>95</v>
      </c>
      <c r="B56" s="44"/>
      <c r="C56" s="711"/>
      <c r="D56" s="44"/>
      <c r="E56" s="52"/>
      <c r="F56" s="44"/>
      <c r="G56" s="56"/>
      <c r="H56" s="67"/>
      <c r="I56" s="60">
        <v>-5.8500000000000003E-2</v>
      </c>
      <c r="J56" s="60">
        <v>-1.17E-2</v>
      </c>
      <c r="K56" s="60">
        <v>1.8653999999999999</v>
      </c>
      <c r="L56" s="60">
        <v>10.249599999999999</v>
      </c>
      <c r="M56" s="60">
        <v>-3.7475999999999998</v>
      </c>
      <c r="N56" s="71">
        <v>-5.3411999999999997</v>
      </c>
      <c r="O56" s="60">
        <v>-3.9573999999999998</v>
      </c>
      <c r="P56" s="60">
        <v>14.5974</v>
      </c>
      <c r="Q56" s="60">
        <v>12.952299999999999</v>
      </c>
      <c r="R56" s="60">
        <v>13.8194</v>
      </c>
      <c r="S56" s="60">
        <v>-0.25990000000000002</v>
      </c>
      <c r="T56" s="60">
        <v>12.833399999999999</v>
      </c>
      <c r="U56" s="60">
        <v>-2.5348000000000002</v>
      </c>
      <c r="V56" s="60">
        <v>-1.9681</v>
      </c>
      <c r="W56" s="60">
        <v>-0.25990000000000002</v>
      </c>
      <c r="X56" s="60">
        <v>7.9461000000000004</v>
      </c>
      <c r="Y56" s="67"/>
      <c r="Z56" s="52"/>
      <c r="AA56" s="52"/>
      <c r="AB56" s="52"/>
      <c r="AC56" s="52"/>
      <c r="AD56" s="52"/>
      <c r="AE56" s="52"/>
      <c r="AF56" s="52"/>
      <c r="AG56" s="52"/>
      <c r="AH56" s="52"/>
      <c r="AI56" s="52"/>
      <c r="AJ56" s="52"/>
      <c r="AK56" s="52"/>
      <c r="AL56" s="52"/>
      <c r="AM56" s="52"/>
      <c r="AN56" s="52"/>
      <c r="AO56" s="44"/>
      <c r="AP56" s="60">
        <v>13.78</v>
      </c>
      <c r="AQ56" s="60">
        <v>14.89</v>
      </c>
      <c r="AR56" s="60">
        <v>10.85</v>
      </c>
      <c r="AS56" s="60">
        <v>3.43</v>
      </c>
      <c r="AT56" s="60">
        <v>0.59</v>
      </c>
      <c r="AU56" s="79"/>
      <c r="AV56" s="52"/>
      <c r="AW56" s="52"/>
      <c r="AX56" s="52"/>
      <c r="AY56" s="52"/>
      <c r="AZ56" s="52"/>
      <c r="BA56" s="255"/>
      <c r="BB56" s="60"/>
      <c r="BC56" s="273"/>
      <c r="BD56" s="273"/>
      <c r="BE56" s="273"/>
      <c r="BF56" s="67"/>
      <c r="BG56" s="60"/>
      <c r="BH56" s="60"/>
      <c r="BI56" s="60"/>
      <c r="BJ56" s="60"/>
      <c r="BK56" s="44"/>
      <c r="BL56" s="85"/>
      <c r="BM56" s="85"/>
      <c r="BN56" s="85"/>
      <c r="BO56" s="85"/>
      <c r="BP56" s="85"/>
      <c r="BQ56" s="44"/>
      <c r="BR56" s="89"/>
    </row>
    <row r="57" spans="1:70" x14ac:dyDescent="0.25">
      <c r="A57" s="38" t="s">
        <v>96</v>
      </c>
      <c r="B57" s="45"/>
      <c r="C57" s="712"/>
      <c r="D57" s="45"/>
      <c r="E57" s="53"/>
      <c r="F57" s="45"/>
      <c r="G57" s="57"/>
      <c r="H57" s="68"/>
      <c r="I57" s="61">
        <v>0.17280000000000001</v>
      </c>
      <c r="J57" s="61">
        <v>0.55745</v>
      </c>
      <c r="K57" s="61">
        <v>2.7374999999999998</v>
      </c>
      <c r="L57" s="61">
        <v>14.9979</v>
      </c>
      <c r="M57" s="61">
        <v>7.3258999999999999</v>
      </c>
      <c r="N57" s="72">
        <v>10.0146</v>
      </c>
      <c r="O57" s="61">
        <v>0.36535000000000001</v>
      </c>
      <c r="P57" s="61">
        <v>21.481300000000001</v>
      </c>
      <c r="Q57" s="61">
        <v>20.305299999999999</v>
      </c>
      <c r="R57" s="61">
        <v>17.1981</v>
      </c>
      <c r="S57" s="61">
        <v>0.6593</v>
      </c>
      <c r="T57" s="61">
        <v>16.7974</v>
      </c>
      <c r="U57" s="61">
        <v>9.2744</v>
      </c>
      <c r="V57" s="61">
        <v>8.2538999999999998</v>
      </c>
      <c r="W57" s="61">
        <v>0.6593</v>
      </c>
      <c r="X57" s="61">
        <v>11.536899999999999</v>
      </c>
      <c r="Y57" s="68"/>
      <c r="Z57" s="53"/>
      <c r="AA57" s="53"/>
      <c r="AB57" s="53"/>
      <c r="AC57" s="53"/>
      <c r="AD57" s="53"/>
      <c r="AE57" s="53"/>
      <c r="AF57" s="53"/>
      <c r="AG57" s="53"/>
      <c r="AH57" s="53"/>
      <c r="AI57" s="53"/>
      <c r="AJ57" s="53"/>
      <c r="AK57" s="53"/>
      <c r="AL57" s="53"/>
      <c r="AM57" s="53"/>
      <c r="AN57" s="53"/>
      <c r="AO57" s="45"/>
      <c r="AP57" s="61">
        <v>19.96</v>
      </c>
      <c r="AQ57" s="61">
        <v>23.74</v>
      </c>
      <c r="AR57" s="61">
        <v>17.829999999999998</v>
      </c>
      <c r="AS57" s="61">
        <v>12.14</v>
      </c>
      <c r="AT57" s="61">
        <v>14.41</v>
      </c>
      <c r="AU57" s="80"/>
      <c r="AV57" s="53"/>
      <c r="AW57" s="53"/>
      <c r="AX57" s="53"/>
      <c r="AY57" s="53"/>
      <c r="AZ57" s="53"/>
      <c r="BA57" s="258"/>
      <c r="BB57" s="61"/>
      <c r="BC57" s="275"/>
      <c r="BD57" s="275"/>
      <c r="BE57" s="275"/>
      <c r="BF57" s="68"/>
      <c r="BG57" s="61"/>
      <c r="BH57" s="61"/>
      <c r="BI57" s="61"/>
      <c r="BJ57" s="61"/>
      <c r="BK57" s="45"/>
      <c r="BL57" s="86"/>
      <c r="BM57" s="86"/>
      <c r="BN57" s="86"/>
      <c r="BO57" s="86"/>
      <c r="BP57" s="86"/>
      <c r="BQ57" s="45"/>
      <c r="BR57" s="90"/>
    </row>
    <row r="58" spans="1:70" ht="14.5" x14ac:dyDescent="0.25">
      <c r="A58" s="39" t="s">
        <v>151</v>
      </c>
      <c r="B58" s="46"/>
      <c r="C58" s="71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59"/>
      <c r="BB58" s="62"/>
      <c r="BC58" s="241"/>
      <c r="BD58" s="241"/>
      <c r="BE58" s="241"/>
      <c r="BF58" s="69"/>
      <c r="BG58" s="62"/>
      <c r="BH58" s="62"/>
      <c r="BI58" s="62"/>
      <c r="BJ58" s="62"/>
      <c r="BK58" s="46"/>
      <c r="BL58" s="87"/>
      <c r="BM58" s="87"/>
      <c r="BN58" s="87"/>
      <c r="BO58" s="87"/>
      <c r="BP58" s="87"/>
      <c r="BQ58" s="46"/>
      <c r="BR58" s="91"/>
    </row>
    <row r="59" spans="1:70" s="106" customFormat="1" x14ac:dyDescent="0.25">
      <c r="A59" s="477" t="s">
        <v>2483</v>
      </c>
      <c r="B59" s="398"/>
      <c r="C59" s="714">
        <v>41281</v>
      </c>
      <c r="D59" s="398"/>
      <c r="E59" s="399">
        <v>3204.07</v>
      </c>
      <c r="F59" s="398"/>
      <c r="G59" s="400">
        <v>46.7087</v>
      </c>
      <c r="H59" s="402"/>
      <c r="I59" s="401">
        <v>0.32169999999999999</v>
      </c>
      <c r="J59" s="401">
        <v>0.58440000000000003</v>
      </c>
      <c r="K59" s="401">
        <v>2.78</v>
      </c>
      <c r="L59" s="401">
        <v>27.764299999999999</v>
      </c>
      <c r="M59" s="401">
        <v>10.811999999999999</v>
      </c>
      <c r="N59" s="403">
        <v>11.3607</v>
      </c>
      <c r="O59" s="401">
        <v>-0.3</v>
      </c>
      <c r="P59" s="401">
        <v>22.436399999999999</v>
      </c>
      <c r="Q59" s="401">
        <v>21.299800000000001</v>
      </c>
      <c r="R59" s="401">
        <v>21.362500000000001</v>
      </c>
      <c r="S59" s="401">
        <v>0.85350000000000004</v>
      </c>
      <c r="T59" s="401">
        <v>32.807600000000001</v>
      </c>
      <c r="U59" s="401">
        <v>12.182600000000001</v>
      </c>
      <c r="V59" s="401">
        <v>13.592599999999999</v>
      </c>
      <c r="W59" s="401">
        <v>0.85350000000000004</v>
      </c>
      <c r="X59" s="401">
        <v>17.548500000000001</v>
      </c>
      <c r="Y59" s="402"/>
      <c r="Z59" s="399">
        <v>3</v>
      </c>
      <c r="AA59" s="399">
        <v>4</v>
      </c>
      <c r="AB59" s="399">
        <v>4</v>
      </c>
      <c r="AC59" s="399">
        <v>1</v>
      </c>
      <c r="AD59" s="399">
        <v>1</v>
      </c>
      <c r="AE59" s="399">
        <v>3</v>
      </c>
      <c r="AF59" s="399">
        <v>3</v>
      </c>
      <c r="AG59" s="399">
        <v>3</v>
      </c>
      <c r="AH59" s="399">
        <v>3</v>
      </c>
      <c r="AI59" s="399">
        <v>1</v>
      </c>
      <c r="AJ59" s="399">
        <v>3</v>
      </c>
      <c r="AK59" s="399">
        <v>1</v>
      </c>
      <c r="AL59" s="399">
        <v>1</v>
      </c>
      <c r="AM59" s="399">
        <v>2</v>
      </c>
      <c r="AN59" s="399">
        <v>3</v>
      </c>
      <c r="AO59" s="398"/>
      <c r="AP59" s="401">
        <v>23.83</v>
      </c>
      <c r="AQ59" s="401">
        <v>26.42</v>
      </c>
      <c r="AR59" s="401">
        <v>17.96</v>
      </c>
      <c r="AS59" s="401">
        <v>12.6</v>
      </c>
      <c r="AT59" s="401">
        <v>28.45</v>
      </c>
      <c r="AU59" s="404"/>
      <c r="AV59" s="399">
        <v>1</v>
      </c>
      <c r="AW59" s="399">
        <v>1</v>
      </c>
      <c r="AX59" s="399">
        <v>3</v>
      </c>
      <c r="AY59" s="399">
        <v>3</v>
      </c>
      <c r="AZ59" s="399">
        <v>2</v>
      </c>
      <c r="BA59" s="405"/>
      <c r="BB59" s="401">
        <v>22.2163617494117</v>
      </c>
      <c r="BC59" s="406">
        <v>1.17929888479792</v>
      </c>
      <c r="BD59" s="406">
        <v>6.6614720330625904E-2</v>
      </c>
      <c r="BE59" s="406">
        <v>-0.381391356551537</v>
      </c>
      <c r="BF59" s="402"/>
      <c r="BG59" s="831">
        <v>49.511499999999998</v>
      </c>
      <c r="BH59" s="831">
        <v>2.25143</v>
      </c>
      <c r="BI59" s="831">
        <v>31.639099999999999</v>
      </c>
      <c r="BJ59" s="831">
        <v>16.59797</v>
      </c>
      <c r="BK59" s="398"/>
      <c r="BL59" s="833" t="s">
        <v>2452</v>
      </c>
      <c r="BM59" s="833" t="s">
        <v>2453</v>
      </c>
      <c r="BN59" s="833" t="s">
        <v>2454</v>
      </c>
      <c r="BO59" s="833" t="s">
        <v>1525</v>
      </c>
      <c r="BP59" s="833" t="s">
        <v>914</v>
      </c>
      <c r="BQ59" s="398"/>
      <c r="BR59" s="407" t="s">
        <v>602</v>
      </c>
    </row>
    <row r="60" spans="1:70" s="106" customFormat="1" x14ac:dyDescent="0.25">
      <c r="A60" s="341" t="s">
        <v>2484</v>
      </c>
      <c r="B60" s="369"/>
      <c r="C60" s="709">
        <v>41276</v>
      </c>
      <c r="D60" s="369"/>
      <c r="E60" s="342">
        <v>1000.38</v>
      </c>
      <c r="F60" s="369"/>
      <c r="G60" s="343">
        <v>194.5</v>
      </c>
      <c r="H60" s="370"/>
      <c r="I60" s="344">
        <v>-5.6500000000000002E-2</v>
      </c>
      <c r="J60" s="344">
        <v>1.54E-2</v>
      </c>
      <c r="K60" s="344">
        <v>1.9659</v>
      </c>
      <c r="L60" s="344">
        <v>10.5931</v>
      </c>
      <c r="M60" s="344">
        <v>7.2098000000000004</v>
      </c>
      <c r="N60" s="346">
        <v>6.5110999999999999</v>
      </c>
      <c r="O60" s="344">
        <v>3.5535999999999999</v>
      </c>
      <c r="P60" s="344">
        <v>23.634899999999998</v>
      </c>
      <c r="Q60" s="344">
        <v>23.235499999999998</v>
      </c>
      <c r="R60" s="344">
        <v>17.299600000000002</v>
      </c>
      <c r="S60" s="344">
        <v>0.1545</v>
      </c>
      <c r="T60" s="344">
        <v>13.193300000000001</v>
      </c>
      <c r="U60" s="344">
        <v>9.0185999999999993</v>
      </c>
      <c r="V60" s="344">
        <v>7.6845999999999997</v>
      </c>
      <c r="W60" s="344">
        <v>0.1545</v>
      </c>
      <c r="X60" s="344">
        <v>17.116499999999998</v>
      </c>
      <c r="Y60" s="370"/>
      <c r="Z60" s="342">
        <v>6</v>
      </c>
      <c r="AA60" s="342">
        <v>6</v>
      </c>
      <c r="AB60" s="342">
        <v>6</v>
      </c>
      <c r="AC60" s="342">
        <v>6</v>
      </c>
      <c r="AD60" s="342">
        <v>4</v>
      </c>
      <c r="AE60" s="342">
        <v>4</v>
      </c>
      <c r="AF60" s="342">
        <v>2</v>
      </c>
      <c r="AG60" s="342">
        <v>2</v>
      </c>
      <c r="AH60" s="342">
        <v>1</v>
      </c>
      <c r="AI60" s="342">
        <v>3</v>
      </c>
      <c r="AJ60" s="342">
        <v>5</v>
      </c>
      <c r="AK60" s="342">
        <v>6</v>
      </c>
      <c r="AL60" s="342">
        <v>4</v>
      </c>
      <c r="AM60" s="342">
        <v>4</v>
      </c>
      <c r="AN60" s="342">
        <v>5</v>
      </c>
      <c r="AO60" s="369"/>
      <c r="AP60" s="344">
        <v>20.49</v>
      </c>
      <c r="AQ60" s="344">
        <v>24.63</v>
      </c>
      <c r="AR60" s="344">
        <v>20.83</v>
      </c>
      <c r="AS60" s="344">
        <v>14.52</v>
      </c>
      <c r="AT60" s="344">
        <v>13.14</v>
      </c>
      <c r="AU60" s="347"/>
      <c r="AV60" s="342">
        <v>3</v>
      </c>
      <c r="AW60" s="342">
        <v>3</v>
      </c>
      <c r="AX60" s="342">
        <v>2</v>
      </c>
      <c r="AY60" s="342">
        <v>2</v>
      </c>
      <c r="AZ60" s="342">
        <v>4</v>
      </c>
      <c r="BA60" s="358"/>
      <c r="BB60" s="344">
        <v>17.827918045154799</v>
      </c>
      <c r="BC60" s="371">
        <v>0</v>
      </c>
      <c r="BD60" s="371">
        <v>8.6994805796281605E-2</v>
      </c>
      <c r="BE60" s="371" t="s">
        <v>430</v>
      </c>
      <c r="BF60" s="370"/>
      <c r="BG60" s="832">
        <v>64.590900000000005</v>
      </c>
      <c r="BH60" s="832">
        <v>20.863900000000001</v>
      </c>
      <c r="BI60" s="832">
        <v>9.6416900000000005</v>
      </c>
      <c r="BJ60" s="832">
        <v>4.9035099999999998</v>
      </c>
      <c r="BK60" s="369"/>
      <c r="BL60" s="834" t="s">
        <v>2456</v>
      </c>
      <c r="BM60" s="834" t="s">
        <v>2457</v>
      </c>
      <c r="BN60" s="834" t="s">
        <v>2458</v>
      </c>
      <c r="BO60" s="834" t="s">
        <v>2459</v>
      </c>
      <c r="BP60" s="834" t="s">
        <v>2196</v>
      </c>
      <c r="BQ60" s="369"/>
      <c r="BR60" s="350" t="s">
        <v>518</v>
      </c>
    </row>
    <row r="61" spans="1:70" s="106" customFormat="1" x14ac:dyDescent="0.25">
      <c r="A61" s="341" t="s">
        <v>2485</v>
      </c>
      <c r="B61" s="369"/>
      <c r="C61" s="709">
        <v>41276</v>
      </c>
      <c r="D61" s="369"/>
      <c r="E61" s="342">
        <v>839.51</v>
      </c>
      <c r="F61" s="369"/>
      <c r="G61" s="343">
        <v>78.53</v>
      </c>
      <c r="H61" s="370"/>
      <c r="I61" s="344">
        <v>0.87350000000000005</v>
      </c>
      <c r="J61" s="344">
        <v>1.4862</v>
      </c>
      <c r="K61" s="344">
        <v>5.2821999999999996</v>
      </c>
      <c r="L61" s="344">
        <v>18.072500000000002</v>
      </c>
      <c r="M61" s="344">
        <v>10.109400000000001</v>
      </c>
      <c r="N61" s="346">
        <v>17.086600000000001</v>
      </c>
      <c r="O61" s="344">
        <v>9.3872</v>
      </c>
      <c r="P61" s="344">
        <v>26.164100000000001</v>
      </c>
      <c r="Q61" s="344">
        <v>22.735499999999998</v>
      </c>
      <c r="R61" s="344">
        <v>19.956600000000002</v>
      </c>
      <c r="S61" s="344">
        <v>1.0162</v>
      </c>
      <c r="T61" s="344">
        <v>20.352499999999999</v>
      </c>
      <c r="U61" s="344">
        <v>12.025700000000001</v>
      </c>
      <c r="V61" s="344">
        <v>18.768899999999999</v>
      </c>
      <c r="W61" s="344">
        <v>1.0162</v>
      </c>
      <c r="X61" s="344">
        <v>17.836300000000001</v>
      </c>
      <c r="Y61" s="370"/>
      <c r="Z61" s="342">
        <v>1</v>
      </c>
      <c r="AA61" s="342">
        <v>1</v>
      </c>
      <c r="AB61" s="342">
        <v>1</v>
      </c>
      <c r="AC61" s="342">
        <v>3</v>
      </c>
      <c r="AD61" s="342">
        <v>2</v>
      </c>
      <c r="AE61" s="342">
        <v>1</v>
      </c>
      <c r="AF61" s="342">
        <v>1</v>
      </c>
      <c r="AG61" s="342">
        <v>1</v>
      </c>
      <c r="AH61" s="342">
        <v>2</v>
      </c>
      <c r="AI61" s="342">
        <v>2</v>
      </c>
      <c r="AJ61" s="342">
        <v>2</v>
      </c>
      <c r="AK61" s="342">
        <v>3</v>
      </c>
      <c r="AL61" s="342">
        <v>2</v>
      </c>
      <c r="AM61" s="342">
        <v>1</v>
      </c>
      <c r="AN61" s="342">
        <v>2</v>
      </c>
      <c r="AO61" s="369"/>
      <c r="AP61" s="344">
        <v>22.37</v>
      </c>
      <c r="AQ61" s="344">
        <v>26.21</v>
      </c>
      <c r="AR61" s="344">
        <v>23.09</v>
      </c>
      <c r="AS61" s="344">
        <v>19.21</v>
      </c>
      <c r="AT61" s="344">
        <v>28.6</v>
      </c>
      <c r="AU61" s="347"/>
      <c r="AV61" s="342">
        <v>2</v>
      </c>
      <c r="AW61" s="342">
        <v>2</v>
      </c>
      <c r="AX61" s="342">
        <v>1</v>
      </c>
      <c r="AY61" s="342">
        <v>1</v>
      </c>
      <c r="AZ61" s="342">
        <v>1</v>
      </c>
      <c r="BA61" s="358"/>
      <c r="BB61" s="344">
        <v>17.5938812276109</v>
      </c>
      <c r="BC61" s="371">
        <v>0</v>
      </c>
      <c r="BD61" s="371">
        <v>9.8262038742280497E-2</v>
      </c>
      <c r="BE61" s="371" t="s">
        <v>430</v>
      </c>
      <c r="BF61" s="370"/>
      <c r="BG61" s="832">
        <v>33.233899999999998</v>
      </c>
      <c r="BH61" s="832">
        <v>24.868400000000001</v>
      </c>
      <c r="BI61" s="832">
        <v>33.103900000000003</v>
      </c>
      <c r="BJ61" s="832">
        <v>8.7937999999999992</v>
      </c>
      <c r="BK61" s="369"/>
      <c r="BL61" s="834" t="s">
        <v>2461</v>
      </c>
      <c r="BM61" s="834" t="s">
        <v>2462</v>
      </c>
      <c r="BN61" s="834" t="s">
        <v>2463</v>
      </c>
      <c r="BO61" s="834" t="s">
        <v>2464</v>
      </c>
      <c r="BP61" s="834" t="s">
        <v>2465</v>
      </c>
      <c r="BQ61" s="369"/>
      <c r="BR61" s="350" t="s">
        <v>518</v>
      </c>
    </row>
    <row r="62" spans="1:70" s="106" customFormat="1" x14ac:dyDescent="0.25">
      <c r="A62" s="341" t="s">
        <v>2486</v>
      </c>
      <c r="B62" s="369"/>
      <c r="C62" s="709">
        <v>45996</v>
      </c>
      <c r="D62" s="369"/>
      <c r="E62" s="342">
        <v>449.07</v>
      </c>
      <c r="F62" s="369"/>
      <c r="G62" s="343">
        <v>11.183</v>
      </c>
      <c r="H62" s="370"/>
      <c r="I62" s="344">
        <v>3.5799999999999998E-2</v>
      </c>
      <c r="J62" s="344">
        <v>0.58460000000000001</v>
      </c>
      <c r="K62" s="344">
        <v>3.4504999999999999</v>
      </c>
      <c r="L62" s="344">
        <v>18.238499999999998</v>
      </c>
      <c r="M62" s="344">
        <v>8.9323999999999995</v>
      </c>
      <c r="N62" s="346" t="s">
        <v>430</v>
      </c>
      <c r="O62" s="344" t="s">
        <v>430</v>
      </c>
      <c r="P62" s="344" t="s">
        <v>430</v>
      </c>
      <c r="Q62" s="344" t="s">
        <v>430</v>
      </c>
      <c r="R62" s="344" t="s">
        <v>430</v>
      </c>
      <c r="S62" s="344">
        <v>0.47620000000000001</v>
      </c>
      <c r="T62" s="344">
        <v>21.646899999999999</v>
      </c>
      <c r="U62" s="344">
        <v>11.0747</v>
      </c>
      <c r="V62" s="344" t="s">
        <v>430</v>
      </c>
      <c r="W62" s="344">
        <v>0.47620000000000001</v>
      </c>
      <c r="X62" s="344">
        <v>11.83</v>
      </c>
      <c r="Y62" s="370"/>
      <c r="Z62" s="342">
        <v>4</v>
      </c>
      <c r="AA62" s="342">
        <v>3</v>
      </c>
      <c r="AB62" s="342">
        <v>2</v>
      </c>
      <c r="AC62" s="342">
        <v>2</v>
      </c>
      <c r="AD62" s="342">
        <v>3</v>
      </c>
      <c r="AE62" s="342" t="s">
        <v>430</v>
      </c>
      <c r="AF62" s="342" t="s">
        <v>430</v>
      </c>
      <c r="AG62" s="342" t="s">
        <v>430</v>
      </c>
      <c r="AH62" s="342" t="s">
        <v>430</v>
      </c>
      <c r="AI62" s="342" t="s">
        <v>430</v>
      </c>
      <c r="AJ62" s="342">
        <v>4</v>
      </c>
      <c r="AK62" s="342">
        <v>2</v>
      </c>
      <c r="AL62" s="342">
        <v>3</v>
      </c>
      <c r="AM62" s="342" t="s">
        <v>430</v>
      </c>
      <c r="AN62" s="342">
        <v>4</v>
      </c>
      <c r="AO62" s="369"/>
      <c r="AP62" s="344" t="s">
        <v>430</v>
      </c>
      <c r="AQ62" s="344" t="s">
        <v>430</v>
      </c>
      <c r="AR62" s="344" t="s">
        <v>430</v>
      </c>
      <c r="AS62" s="344" t="s">
        <v>430</v>
      </c>
      <c r="AT62" s="344" t="s">
        <v>430</v>
      </c>
      <c r="AU62" s="347"/>
      <c r="AV62" s="342" t="s">
        <v>430</v>
      </c>
      <c r="AW62" s="342" t="s">
        <v>430</v>
      </c>
      <c r="AX62" s="342" t="s">
        <v>430</v>
      </c>
      <c r="AY62" s="342" t="s">
        <v>430</v>
      </c>
      <c r="AZ62" s="342" t="s">
        <v>430</v>
      </c>
      <c r="BA62" s="358"/>
      <c r="BB62" s="344">
        <v>24.655571938520399</v>
      </c>
      <c r="BC62" s="371">
        <v>0</v>
      </c>
      <c r="BD62" s="371">
        <v>4.8089333970266997E-2</v>
      </c>
      <c r="BE62" s="371" t="s">
        <v>430</v>
      </c>
      <c r="BF62" s="370"/>
      <c r="BG62" s="832">
        <v>59.166800000000002</v>
      </c>
      <c r="BH62" s="832">
        <v>16.850300000000001</v>
      </c>
      <c r="BI62" s="832">
        <v>20.5077</v>
      </c>
      <c r="BJ62" s="832">
        <v>3.4752000000000001</v>
      </c>
      <c r="BK62" s="369"/>
      <c r="BL62" s="834" t="s">
        <v>2467</v>
      </c>
      <c r="BM62" s="834" t="s">
        <v>2468</v>
      </c>
      <c r="BN62" s="834" t="s">
        <v>2469</v>
      </c>
      <c r="BO62" s="834" t="s">
        <v>2470</v>
      </c>
      <c r="BP62" s="834" t="s">
        <v>2471</v>
      </c>
      <c r="BQ62" s="369"/>
      <c r="BR62" s="350" t="s">
        <v>443</v>
      </c>
    </row>
    <row r="63" spans="1:70" s="106" customFormat="1" x14ac:dyDescent="0.25">
      <c r="A63" s="341" t="s">
        <v>2487</v>
      </c>
      <c r="B63" s="369"/>
      <c r="C63" s="709">
        <v>45790</v>
      </c>
      <c r="D63" s="369"/>
      <c r="E63" s="342">
        <v>145.88</v>
      </c>
      <c r="F63" s="369"/>
      <c r="G63" s="343">
        <v>13.042199999999999</v>
      </c>
      <c r="H63" s="370"/>
      <c r="I63" s="344">
        <v>-5.3600000000000002E-2</v>
      </c>
      <c r="J63" s="344">
        <v>0.44669999999999999</v>
      </c>
      <c r="K63" s="344">
        <v>2.0053000000000001</v>
      </c>
      <c r="L63" s="344">
        <v>12.8062</v>
      </c>
      <c r="M63" s="344">
        <v>6.0471000000000004</v>
      </c>
      <c r="N63" s="346">
        <v>13.4459</v>
      </c>
      <c r="O63" s="344" t="s">
        <v>430</v>
      </c>
      <c r="P63" s="344" t="s">
        <v>430</v>
      </c>
      <c r="Q63" s="344" t="s">
        <v>430</v>
      </c>
      <c r="R63" s="344" t="s">
        <v>430</v>
      </c>
      <c r="S63" s="344">
        <v>-0.25159999999999999</v>
      </c>
      <c r="T63" s="344">
        <v>14.1579</v>
      </c>
      <c r="U63" s="344">
        <v>7.1852999999999998</v>
      </c>
      <c r="V63" s="344">
        <v>10.744899999999999</v>
      </c>
      <c r="W63" s="344">
        <v>-0.25159999999999999</v>
      </c>
      <c r="X63" s="344">
        <v>26.314499999999999</v>
      </c>
      <c r="Y63" s="370"/>
      <c r="Z63" s="342">
        <v>5</v>
      </c>
      <c r="AA63" s="342">
        <v>5</v>
      </c>
      <c r="AB63" s="342">
        <v>5</v>
      </c>
      <c r="AC63" s="342">
        <v>4</v>
      </c>
      <c r="AD63" s="342">
        <v>5</v>
      </c>
      <c r="AE63" s="342">
        <v>2</v>
      </c>
      <c r="AF63" s="342" t="s">
        <v>430</v>
      </c>
      <c r="AG63" s="342" t="s">
        <v>430</v>
      </c>
      <c r="AH63" s="342" t="s">
        <v>430</v>
      </c>
      <c r="AI63" s="342" t="s">
        <v>430</v>
      </c>
      <c r="AJ63" s="342">
        <v>6</v>
      </c>
      <c r="AK63" s="342">
        <v>4</v>
      </c>
      <c r="AL63" s="342">
        <v>5</v>
      </c>
      <c r="AM63" s="342">
        <v>3</v>
      </c>
      <c r="AN63" s="342">
        <v>6</v>
      </c>
      <c r="AO63" s="369"/>
      <c r="AP63" s="344" t="s">
        <v>430</v>
      </c>
      <c r="AQ63" s="344" t="s">
        <v>430</v>
      </c>
      <c r="AR63" s="344" t="s">
        <v>430</v>
      </c>
      <c r="AS63" s="344" t="s">
        <v>430</v>
      </c>
      <c r="AT63" s="344">
        <v>15.77</v>
      </c>
      <c r="AU63" s="347"/>
      <c r="AV63" s="342" t="s">
        <v>430</v>
      </c>
      <c r="AW63" s="342" t="s">
        <v>430</v>
      </c>
      <c r="AX63" s="342" t="s">
        <v>430</v>
      </c>
      <c r="AY63" s="342" t="s">
        <v>430</v>
      </c>
      <c r="AZ63" s="342">
        <v>3</v>
      </c>
      <c r="BA63" s="358"/>
      <c r="BB63" s="344">
        <v>15.0245907129</v>
      </c>
      <c r="BC63" s="371">
        <v>0.78697232361293301</v>
      </c>
      <c r="BD63" s="371">
        <v>6.3737701454395099E-2</v>
      </c>
      <c r="BE63" s="371">
        <v>0.85295304834263996</v>
      </c>
      <c r="BF63" s="370"/>
      <c r="BG63" s="832">
        <v>59.657800000000002</v>
      </c>
      <c r="BH63" s="832">
        <v>27.105799999999999</v>
      </c>
      <c r="BI63" s="832">
        <v>7.1974299999999998</v>
      </c>
      <c r="BJ63" s="832">
        <v>6.0389699999999999</v>
      </c>
      <c r="BK63" s="369"/>
      <c r="BL63" s="834" t="s">
        <v>2473</v>
      </c>
      <c r="BM63" s="834" t="s">
        <v>2474</v>
      </c>
      <c r="BN63" s="834" t="s">
        <v>2475</v>
      </c>
      <c r="BO63" s="834" t="s">
        <v>2476</v>
      </c>
      <c r="BP63" s="834" t="s">
        <v>1145</v>
      </c>
      <c r="BQ63" s="369"/>
      <c r="BR63" s="350" t="s">
        <v>476</v>
      </c>
    </row>
    <row r="64" spans="1:70" s="106" customFormat="1" x14ac:dyDescent="0.25">
      <c r="A64" s="341" t="s">
        <v>2488</v>
      </c>
      <c r="B64" s="369"/>
      <c r="C64" s="709">
        <v>41275</v>
      </c>
      <c r="D64" s="369"/>
      <c r="E64" s="342">
        <v>8.9552999999999994</v>
      </c>
      <c r="F64" s="369"/>
      <c r="G64" s="343">
        <v>70.94</v>
      </c>
      <c r="H64" s="370"/>
      <c r="I64" s="344">
        <v>0.4531</v>
      </c>
      <c r="J64" s="344">
        <v>1.0253000000000001</v>
      </c>
      <c r="K64" s="344">
        <v>2.8563000000000001</v>
      </c>
      <c r="L64" s="344">
        <v>11.523300000000001</v>
      </c>
      <c r="M64" s="344">
        <v>-3.4567000000000001</v>
      </c>
      <c r="N64" s="346">
        <v>-4.7912999999999997</v>
      </c>
      <c r="O64" s="344">
        <v>-3.4624999999999999</v>
      </c>
      <c r="P64" s="344">
        <v>15.165100000000001</v>
      </c>
      <c r="Q64" s="344">
        <v>13.4817</v>
      </c>
      <c r="R64" s="344">
        <v>14.373100000000001</v>
      </c>
      <c r="S64" s="344">
        <v>1.2849999999999999</v>
      </c>
      <c r="T64" s="344">
        <v>13.594900000000001</v>
      </c>
      <c r="U64" s="344">
        <v>-2.2461000000000002</v>
      </c>
      <c r="V64" s="344">
        <v>-1.5268999999999999</v>
      </c>
      <c r="W64" s="344">
        <v>1.2849999999999999</v>
      </c>
      <c r="X64" s="344">
        <v>13.503500000000001</v>
      </c>
      <c r="Y64" s="370"/>
      <c r="Z64" s="342">
        <v>2</v>
      </c>
      <c r="AA64" s="342">
        <v>2</v>
      </c>
      <c r="AB64" s="342">
        <v>3</v>
      </c>
      <c r="AC64" s="342">
        <v>5</v>
      </c>
      <c r="AD64" s="342">
        <v>6</v>
      </c>
      <c r="AE64" s="342">
        <v>5</v>
      </c>
      <c r="AF64" s="342">
        <v>4</v>
      </c>
      <c r="AG64" s="342">
        <v>4</v>
      </c>
      <c r="AH64" s="342">
        <v>4</v>
      </c>
      <c r="AI64" s="342">
        <v>4</v>
      </c>
      <c r="AJ64" s="342">
        <v>1</v>
      </c>
      <c r="AK64" s="342">
        <v>5</v>
      </c>
      <c r="AL64" s="342">
        <v>6</v>
      </c>
      <c r="AM64" s="342">
        <v>5</v>
      </c>
      <c r="AN64" s="342">
        <v>1</v>
      </c>
      <c r="AO64" s="369"/>
      <c r="AP64" s="344">
        <v>14.31</v>
      </c>
      <c r="AQ64" s="344">
        <v>15.47</v>
      </c>
      <c r="AR64" s="344">
        <v>11.43</v>
      </c>
      <c r="AS64" s="344">
        <v>3.99</v>
      </c>
      <c r="AT64" s="344">
        <v>1.17</v>
      </c>
      <c r="AU64" s="347"/>
      <c r="AV64" s="342">
        <v>4</v>
      </c>
      <c r="AW64" s="342">
        <v>4</v>
      </c>
      <c r="AX64" s="342">
        <v>4</v>
      </c>
      <c r="AY64" s="342">
        <v>4</v>
      </c>
      <c r="AZ64" s="342">
        <v>5</v>
      </c>
      <c r="BA64" s="358"/>
      <c r="BB64" s="344">
        <v>18.183090719190901</v>
      </c>
      <c r="BC64" s="371">
        <v>0.97929807616775399</v>
      </c>
      <c r="BD64" s="371">
        <v>5.2985869996232497E-2</v>
      </c>
      <c r="BE64" s="371">
        <v>-0.58221302982698098</v>
      </c>
      <c r="BF64" s="370"/>
      <c r="BG64" s="832">
        <v>57.880800000000001</v>
      </c>
      <c r="BH64" s="832">
        <v>9.0131399999999999</v>
      </c>
      <c r="BI64" s="832">
        <v>30.5487</v>
      </c>
      <c r="BJ64" s="832">
        <v>2.5573600000000001</v>
      </c>
      <c r="BK64" s="369"/>
      <c r="BL64" s="834" t="s">
        <v>2478</v>
      </c>
      <c r="BM64" s="834" t="s">
        <v>2479</v>
      </c>
      <c r="BN64" s="834" t="s">
        <v>2480</v>
      </c>
      <c r="BO64" s="834" t="s">
        <v>2481</v>
      </c>
      <c r="BP64" s="834" t="s">
        <v>2482</v>
      </c>
      <c r="BQ64" s="369"/>
      <c r="BR64" s="350" t="s">
        <v>443</v>
      </c>
    </row>
    <row r="65" spans="1:70" x14ac:dyDescent="0.25">
      <c r="A65" s="36" t="s">
        <v>93</v>
      </c>
      <c r="B65" s="43"/>
      <c r="C65" s="710"/>
      <c r="D65" s="43"/>
      <c r="E65" s="51"/>
      <c r="F65" s="43"/>
      <c r="G65" s="55"/>
      <c r="H65" s="66"/>
      <c r="I65" s="59">
        <v>0.26229999999999998</v>
      </c>
      <c r="J65" s="59">
        <v>0.69040000000000001</v>
      </c>
      <c r="K65" s="59">
        <v>3.0567000000000002</v>
      </c>
      <c r="L65" s="59">
        <v>16.499700000000001</v>
      </c>
      <c r="M65" s="59">
        <v>6.609</v>
      </c>
      <c r="N65" s="70">
        <v>8.7225999999999999</v>
      </c>
      <c r="O65" s="59">
        <v>2.2946</v>
      </c>
      <c r="P65" s="59">
        <v>21.850100000000001</v>
      </c>
      <c r="Q65" s="59">
        <v>20.188099999999999</v>
      </c>
      <c r="R65" s="59">
        <v>18.248000000000001</v>
      </c>
      <c r="S65" s="59">
        <v>0.58899999999999997</v>
      </c>
      <c r="T65" s="59">
        <v>19.292200000000001</v>
      </c>
      <c r="U65" s="59">
        <v>8.2067999999999994</v>
      </c>
      <c r="V65" s="59">
        <v>9.8528000000000002</v>
      </c>
      <c r="W65" s="59">
        <v>0.58899999999999997</v>
      </c>
      <c r="X65" s="59">
        <v>17.3582</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20.25</v>
      </c>
      <c r="AQ65" s="59">
        <v>23.182500000000001</v>
      </c>
      <c r="AR65" s="59">
        <v>18.327500000000001</v>
      </c>
      <c r="AS65" s="59">
        <v>12.58</v>
      </c>
      <c r="AT65" s="59">
        <v>17.425999999999998</v>
      </c>
      <c r="AU65" s="78"/>
      <c r="AV65" s="51">
        <v>4</v>
      </c>
      <c r="AW65" s="51">
        <v>4</v>
      </c>
      <c r="AX65" s="51">
        <v>4</v>
      </c>
      <c r="AY65" s="51">
        <v>4</v>
      </c>
      <c r="AZ65" s="51">
        <v>5</v>
      </c>
      <c r="BA65" s="254"/>
      <c r="BB65" s="59"/>
      <c r="BC65" s="272"/>
      <c r="BD65" s="272"/>
      <c r="BE65" s="272"/>
      <c r="BF65" s="66"/>
      <c r="BG65" s="59"/>
      <c r="BH65" s="59"/>
      <c r="BI65" s="59"/>
      <c r="BJ65" s="59"/>
      <c r="BK65" s="43"/>
      <c r="BL65" s="84"/>
      <c r="BM65" s="84"/>
      <c r="BN65" s="84"/>
      <c r="BO65" s="84"/>
      <c r="BP65" s="84"/>
      <c r="BQ65" s="43"/>
      <c r="BR65" s="88"/>
    </row>
    <row r="66" spans="1:70" x14ac:dyDescent="0.25">
      <c r="A66" s="37" t="s">
        <v>94</v>
      </c>
      <c r="B66" s="44"/>
      <c r="C66" s="711"/>
      <c r="D66" s="44"/>
      <c r="E66" s="52"/>
      <c r="F66" s="44"/>
      <c r="G66" s="56"/>
      <c r="H66" s="67"/>
      <c r="I66" s="60">
        <v>0.87350000000000005</v>
      </c>
      <c r="J66" s="60">
        <v>1.4862</v>
      </c>
      <c r="K66" s="60">
        <v>5.2821999999999996</v>
      </c>
      <c r="L66" s="60">
        <v>27.764299999999999</v>
      </c>
      <c r="M66" s="60">
        <v>10.811999999999999</v>
      </c>
      <c r="N66" s="71">
        <v>17.086600000000001</v>
      </c>
      <c r="O66" s="60">
        <v>9.3872</v>
      </c>
      <c r="P66" s="60">
        <v>26.164100000000001</v>
      </c>
      <c r="Q66" s="60">
        <v>23.235499999999998</v>
      </c>
      <c r="R66" s="60">
        <v>21.362500000000001</v>
      </c>
      <c r="S66" s="60">
        <v>1.2849999999999999</v>
      </c>
      <c r="T66" s="60">
        <v>32.807600000000001</v>
      </c>
      <c r="U66" s="60">
        <v>12.182600000000001</v>
      </c>
      <c r="V66" s="60">
        <v>18.768899999999999</v>
      </c>
      <c r="W66" s="60">
        <v>1.2849999999999999</v>
      </c>
      <c r="X66" s="60">
        <v>26.314499999999999</v>
      </c>
      <c r="Y66" s="67"/>
      <c r="Z66" s="52"/>
      <c r="AA66" s="52"/>
      <c r="AB66" s="52"/>
      <c r="AC66" s="52"/>
      <c r="AD66" s="52"/>
      <c r="AE66" s="52"/>
      <c r="AF66" s="52"/>
      <c r="AG66" s="52"/>
      <c r="AH66" s="52"/>
      <c r="AI66" s="52"/>
      <c r="AJ66" s="52"/>
      <c r="AK66" s="52"/>
      <c r="AL66" s="52"/>
      <c r="AM66" s="52"/>
      <c r="AN66" s="52"/>
      <c r="AO66" s="44"/>
      <c r="AP66" s="60">
        <v>23.83</v>
      </c>
      <c r="AQ66" s="60">
        <v>26.42</v>
      </c>
      <c r="AR66" s="60">
        <v>23.09</v>
      </c>
      <c r="AS66" s="60">
        <v>19.21</v>
      </c>
      <c r="AT66" s="60">
        <v>28.6</v>
      </c>
      <c r="AU66" s="79"/>
      <c r="AV66" s="52"/>
      <c r="AW66" s="52"/>
      <c r="AX66" s="52"/>
      <c r="AY66" s="52"/>
      <c r="AZ66" s="52"/>
      <c r="BA66" s="255"/>
      <c r="BB66" s="60"/>
      <c r="BC66" s="273"/>
      <c r="BD66" s="273"/>
      <c r="BE66" s="273"/>
      <c r="BF66" s="67"/>
      <c r="BG66" s="60"/>
      <c r="BH66" s="60"/>
      <c r="BI66" s="60"/>
      <c r="BJ66" s="60"/>
      <c r="BK66" s="44"/>
      <c r="BL66" s="85"/>
      <c r="BM66" s="85"/>
      <c r="BN66" s="85"/>
      <c r="BO66" s="85"/>
      <c r="BP66" s="85"/>
      <c r="BQ66" s="44"/>
      <c r="BR66" s="89"/>
    </row>
    <row r="67" spans="1:70" x14ac:dyDescent="0.25">
      <c r="A67" s="37" t="s">
        <v>95</v>
      </c>
      <c r="B67" s="44"/>
      <c r="C67" s="711"/>
      <c r="D67" s="44"/>
      <c r="E67" s="52"/>
      <c r="F67" s="44"/>
      <c r="G67" s="56"/>
      <c r="H67" s="67"/>
      <c r="I67" s="60">
        <v>-5.6500000000000002E-2</v>
      </c>
      <c r="J67" s="60">
        <v>1.54E-2</v>
      </c>
      <c r="K67" s="60">
        <v>1.9659</v>
      </c>
      <c r="L67" s="60">
        <v>10.5931</v>
      </c>
      <c r="M67" s="60">
        <v>-3.4567000000000001</v>
      </c>
      <c r="N67" s="71">
        <v>-4.7912999999999997</v>
      </c>
      <c r="O67" s="60">
        <v>-3.4624999999999999</v>
      </c>
      <c r="P67" s="60">
        <v>15.165100000000001</v>
      </c>
      <c r="Q67" s="60">
        <v>13.4817</v>
      </c>
      <c r="R67" s="60">
        <v>14.373100000000001</v>
      </c>
      <c r="S67" s="60">
        <v>-0.25159999999999999</v>
      </c>
      <c r="T67" s="60">
        <v>13.193300000000001</v>
      </c>
      <c r="U67" s="60">
        <v>-2.2461000000000002</v>
      </c>
      <c r="V67" s="60">
        <v>-1.5268999999999999</v>
      </c>
      <c r="W67" s="60">
        <v>-0.25159999999999999</v>
      </c>
      <c r="X67" s="60">
        <v>11.83</v>
      </c>
      <c r="Y67" s="67"/>
      <c r="Z67" s="52"/>
      <c r="AA67" s="52"/>
      <c r="AB67" s="52"/>
      <c r="AC67" s="52"/>
      <c r="AD67" s="52"/>
      <c r="AE67" s="52"/>
      <c r="AF67" s="52"/>
      <c r="AG67" s="52"/>
      <c r="AH67" s="52"/>
      <c r="AI67" s="52"/>
      <c r="AJ67" s="52"/>
      <c r="AK67" s="52"/>
      <c r="AL67" s="52"/>
      <c r="AM67" s="52"/>
      <c r="AN67" s="52"/>
      <c r="AO67" s="44"/>
      <c r="AP67" s="60">
        <v>14.31</v>
      </c>
      <c r="AQ67" s="60">
        <v>15.47</v>
      </c>
      <c r="AR67" s="60">
        <v>11.43</v>
      </c>
      <c r="AS67" s="60">
        <v>3.99</v>
      </c>
      <c r="AT67" s="60">
        <v>1.17</v>
      </c>
      <c r="AU67" s="79"/>
      <c r="AV67" s="52"/>
      <c r="AW67" s="52"/>
      <c r="AX67" s="52"/>
      <c r="AY67" s="52"/>
      <c r="AZ67" s="52"/>
      <c r="BA67" s="255"/>
      <c r="BB67" s="60"/>
      <c r="BC67" s="273"/>
      <c r="BD67" s="273"/>
      <c r="BE67" s="273"/>
      <c r="BF67" s="67"/>
      <c r="BG67" s="60"/>
      <c r="BH67" s="60"/>
      <c r="BI67" s="60"/>
      <c r="BJ67" s="60"/>
      <c r="BK67" s="44"/>
      <c r="BL67" s="85"/>
      <c r="BM67" s="85"/>
      <c r="BN67" s="85"/>
      <c r="BO67" s="85"/>
      <c r="BP67" s="85"/>
      <c r="BQ67" s="44"/>
      <c r="BR67" s="89"/>
    </row>
    <row r="68" spans="1:70" x14ac:dyDescent="0.25">
      <c r="A68" s="38" t="s">
        <v>96</v>
      </c>
      <c r="B68" s="45"/>
      <c r="C68" s="712"/>
      <c r="D68" s="45"/>
      <c r="E68" s="53"/>
      <c r="F68" s="45"/>
      <c r="G68" s="57"/>
      <c r="H68" s="68"/>
      <c r="I68" s="61">
        <v>0.17874999999999999</v>
      </c>
      <c r="J68" s="61">
        <v>0.58450000000000002</v>
      </c>
      <c r="K68" s="61">
        <v>2.8181500000000002</v>
      </c>
      <c r="L68" s="61">
        <v>15.439399999999999</v>
      </c>
      <c r="M68" s="61">
        <v>8.0710999999999995</v>
      </c>
      <c r="N68" s="72">
        <v>11.3607</v>
      </c>
      <c r="O68" s="61">
        <v>1.6268</v>
      </c>
      <c r="P68" s="61">
        <v>23.035599999999999</v>
      </c>
      <c r="Q68" s="61">
        <v>22.017700000000001</v>
      </c>
      <c r="R68" s="61">
        <v>18.6281</v>
      </c>
      <c r="S68" s="61">
        <v>0.66490000000000005</v>
      </c>
      <c r="T68" s="61">
        <v>17.255199999999999</v>
      </c>
      <c r="U68" s="61">
        <v>10.0466</v>
      </c>
      <c r="V68" s="61">
        <v>9.2147000000000006</v>
      </c>
      <c r="W68" s="61">
        <v>0.66490000000000005</v>
      </c>
      <c r="X68" s="61">
        <v>17.3325</v>
      </c>
      <c r="Y68" s="68"/>
      <c r="Z68" s="53"/>
      <c r="AA68" s="53"/>
      <c r="AB68" s="53"/>
      <c r="AC68" s="53"/>
      <c r="AD68" s="53"/>
      <c r="AE68" s="53"/>
      <c r="AF68" s="53"/>
      <c r="AG68" s="53"/>
      <c r="AH68" s="53"/>
      <c r="AI68" s="53"/>
      <c r="AJ68" s="53"/>
      <c r="AK68" s="53"/>
      <c r="AL68" s="53"/>
      <c r="AM68" s="53"/>
      <c r="AN68" s="53"/>
      <c r="AO68" s="45"/>
      <c r="AP68" s="61">
        <v>21.43</v>
      </c>
      <c r="AQ68" s="61">
        <v>25.42</v>
      </c>
      <c r="AR68" s="61">
        <v>19.399999999999999</v>
      </c>
      <c r="AS68" s="61">
        <v>13.56</v>
      </c>
      <c r="AT68" s="61">
        <v>15.77</v>
      </c>
      <c r="AU68" s="80"/>
      <c r="AV68" s="53"/>
      <c r="AW68" s="53"/>
      <c r="AX68" s="53"/>
      <c r="AY68" s="53"/>
      <c r="AZ68" s="53"/>
      <c r="BA68" s="258"/>
      <c r="BB68" s="61"/>
      <c r="BC68" s="275"/>
      <c r="BD68" s="275"/>
      <c r="BE68" s="275"/>
      <c r="BF68" s="68"/>
      <c r="BG68" s="61"/>
      <c r="BH68" s="61"/>
      <c r="BI68" s="61"/>
      <c r="BJ68" s="61"/>
      <c r="BK68" s="45"/>
      <c r="BL68" s="86"/>
      <c r="BM68" s="86"/>
      <c r="BN68" s="86"/>
      <c r="BO68" s="86"/>
      <c r="BP68" s="86"/>
      <c r="BQ68" s="45"/>
      <c r="BR68" s="90"/>
    </row>
    <row r="69" spans="1:70" ht="14.5" x14ac:dyDescent="0.25">
      <c r="A69" s="39" t="s">
        <v>91</v>
      </c>
      <c r="B69" s="40"/>
      <c r="C69" s="71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1"/>
      <c r="AQ69" s="241"/>
      <c r="AR69" s="241"/>
      <c r="AS69" s="241"/>
      <c r="AT69" s="241"/>
      <c r="AU69" s="69"/>
      <c r="AV69" s="243"/>
      <c r="AW69" s="243"/>
      <c r="AX69" s="243"/>
      <c r="AY69" s="243"/>
      <c r="AZ69" s="243"/>
      <c r="BA69" s="69"/>
      <c r="BB69" s="241"/>
      <c r="BC69" s="241"/>
      <c r="BD69" s="241"/>
      <c r="BE69" s="241"/>
      <c r="BF69" s="69"/>
      <c r="BG69" s="241"/>
      <c r="BH69" s="241"/>
      <c r="BI69" s="241"/>
      <c r="BJ69" s="241"/>
      <c r="BK69" s="40"/>
      <c r="BL69" s="40"/>
      <c r="BM69" s="41"/>
    </row>
    <row r="70" spans="1:70" s="106" customFormat="1" x14ac:dyDescent="0.25">
      <c r="A70" s="477" t="s">
        <v>2345</v>
      </c>
      <c r="B70" s="397"/>
      <c r="C70" s="720"/>
      <c r="D70" s="397"/>
      <c r="E70" s="397"/>
      <c r="F70" s="397"/>
      <c r="G70" s="397"/>
      <c r="H70" s="402"/>
      <c r="I70" s="401" t="s">
        <v>430</v>
      </c>
      <c r="J70" s="401" t="s">
        <v>430</v>
      </c>
      <c r="K70" s="401" t="s">
        <v>430</v>
      </c>
      <c r="L70" s="401" t="s">
        <v>430</v>
      </c>
      <c r="M70" s="401" t="s">
        <v>430</v>
      </c>
      <c r="N70" s="403" t="s">
        <v>430</v>
      </c>
      <c r="O70" s="401" t="s">
        <v>430</v>
      </c>
      <c r="P70" s="401" t="s">
        <v>430</v>
      </c>
      <c r="Q70" s="401" t="s">
        <v>430</v>
      </c>
      <c r="R70" s="401" t="s">
        <v>430</v>
      </c>
      <c r="S70" s="401" t="s">
        <v>430</v>
      </c>
      <c r="T70" s="401" t="s">
        <v>430</v>
      </c>
      <c r="U70" s="401" t="s">
        <v>430</v>
      </c>
      <c r="V70" s="401" t="s">
        <v>430</v>
      </c>
      <c r="W70" s="401" t="s">
        <v>430</v>
      </c>
      <c r="X70" s="401" t="s">
        <v>428</v>
      </c>
      <c r="Y70" s="402"/>
      <c r="Z70" s="399"/>
      <c r="AA70" s="399"/>
      <c r="AB70" s="399"/>
      <c r="AC70" s="399"/>
      <c r="AD70" s="399"/>
      <c r="AE70" s="399"/>
      <c r="AF70" s="399"/>
      <c r="AG70" s="399"/>
      <c r="AH70" s="399"/>
      <c r="AI70" s="399"/>
      <c r="AJ70" s="399"/>
      <c r="AK70" s="399"/>
      <c r="AL70" s="399"/>
      <c r="AM70" s="399"/>
      <c r="AN70" s="399"/>
      <c r="AO70" s="402"/>
      <c r="AP70" s="401" t="s">
        <v>430</v>
      </c>
      <c r="AQ70" s="401" t="s">
        <v>430</v>
      </c>
      <c r="AR70" s="401" t="s">
        <v>430</v>
      </c>
      <c r="AS70" s="401" t="s">
        <v>430</v>
      </c>
      <c r="AT70" s="401" t="s">
        <v>430</v>
      </c>
      <c r="AU70" s="402"/>
      <c r="AV70" s="422"/>
      <c r="AW70" s="422"/>
      <c r="AX70" s="422"/>
      <c r="AY70" s="422"/>
      <c r="AZ70" s="422"/>
      <c r="BA70" s="402"/>
      <c r="BB70" s="406"/>
      <c r="BC70" s="406"/>
      <c r="BD70" s="406"/>
      <c r="BE70" s="406"/>
      <c r="BF70" s="402"/>
      <c r="BG70" s="406"/>
      <c r="BH70" s="406"/>
      <c r="BI70" s="406"/>
      <c r="BJ70" s="406"/>
      <c r="BK70" s="397"/>
      <c r="BL70" s="397"/>
      <c r="BM70" s="423"/>
      <c r="BN70" s="424"/>
      <c r="BO70" s="424"/>
      <c r="BP70" s="424"/>
      <c r="BQ70" s="424"/>
      <c r="BR70" s="424"/>
    </row>
    <row r="71" spans="1:70" s="106" customFormat="1" x14ac:dyDescent="0.25">
      <c r="A71" s="341" t="s">
        <v>426</v>
      </c>
      <c r="B71" s="368"/>
      <c r="C71" s="721"/>
      <c r="D71" s="368"/>
      <c r="E71" s="368"/>
      <c r="F71" s="368"/>
      <c r="G71" s="368"/>
      <c r="H71" s="370"/>
      <c r="I71" s="344">
        <v>0.70750000000000002</v>
      </c>
      <c r="J71" s="344">
        <v>0.51319999999999999</v>
      </c>
      <c r="K71" s="344">
        <v>3.2705000000000002</v>
      </c>
      <c r="L71" s="344">
        <v>6.9664999999999999</v>
      </c>
      <c r="M71" s="344">
        <v>-7.6140999999999996</v>
      </c>
      <c r="N71" s="346">
        <v>-3.9523000000000001</v>
      </c>
      <c r="O71" s="344">
        <v>1.2642</v>
      </c>
      <c r="P71" s="344">
        <v>9.25</v>
      </c>
      <c r="Q71" s="344">
        <v>10.265700000000001</v>
      </c>
      <c r="R71" s="344">
        <v>12.589</v>
      </c>
      <c r="S71" s="344">
        <v>1.2987</v>
      </c>
      <c r="T71" s="344">
        <v>8.7947000000000006</v>
      </c>
      <c r="U71" s="344">
        <v>-6.9107000000000003</v>
      </c>
      <c r="V71" s="344">
        <v>-1.0202</v>
      </c>
      <c r="W71" s="344">
        <v>1.2987</v>
      </c>
      <c r="X71" s="344" t="s">
        <v>428</v>
      </c>
      <c r="Y71" s="370"/>
      <c r="Z71" s="342"/>
      <c r="AA71" s="342"/>
      <c r="AB71" s="342"/>
      <c r="AC71" s="342"/>
      <c r="AD71" s="342"/>
      <c r="AE71" s="342"/>
      <c r="AF71" s="342"/>
      <c r="AG71" s="342"/>
      <c r="AH71" s="342"/>
      <c r="AI71" s="342"/>
      <c r="AJ71" s="342"/>
      <c r="AK71" s="342"/>
      <c r="AL71" s="342"/>
      <c r="AM71" s="342"/>
      <c r="AN71" s="342"/>
      <c r="AO71" s="370"/>
      <c r="AP71" s="344">
        <v>11.94</v>
      </c>
      <c r="AQ71" s="344">
        <v>11.46</v>
      </c>
      <c r="AR71" s="344">
        <v>7.92</v>
      </c>
      <c r="AS71" s="344">
        <v>3.83</v>
      </c>
      <c r="AT71" s="344">
        <v>-3.37</v>
      </c>
      <c r="AU71" s="370"/>
      <c r="AV71" s="425"/>
      <c r="AW71" s="425"/>
      <c r="AX71" s="425"/>
      <c r="AY71" s="425"/>
      <c r="AZ71" s="425"/>
      <c r="BA71" s="370"/>
      <c r="BB71" s="371"/>
      <c r="BC71" s="371"/>
      <c r="BD71" s="371"/>
      <c r="BE71" s="371"/>
      <c r="BF71" s="370"/>
      <c r="BG71" s="371"/>
      <c r="BH71" s="371"/>
      <c r="BI71" s="371"/>
      <c r="BJ71" s="371"/>
      <c r="BK71" s="368"/>
      <c r="BL71" s="368"/>
      <c r="BM71" s="426"/>
      <c r="BN71" s="424"/>
      <c r="BO71" s="424"/>
      <c r="BP71" s="424"/>
      <c r="BQ71" s="424"/>
      <c r="BR71" s="424"/>
    </row>
    <row r="72" spans="1:70" s="106" customFormat="1" x14ac:dyDescent="0.25">
      <c r="A72" s="491" t="s">
        <v>2346</v>
      </c>
      <c r="B72" s="427"/>
      <c r="C72" s="722"/>
      <c r="D72" s="427"/>
      <c r="E72" s="427"/>
      <c r="F72" s="427"/>
      <c r="G72" s="427"/>
      <c r="H72" s="428"/>
      <c r="I72" s="429">
        <v>0.14549999999999999</v>
      </c>
      <c r="J72" s="429">
        <v>-4.9599999999999998E-2</v>
      </c>
      <c r="K72" s="429">
        <v>2.6248</v>
      </c>
      <c r="L72" s="429">
        <v>9.8510000000000009</v>
      </c>
      <c r="M72" s="429">
        <v>-2.8111000000000002</v>
      </c>
      <c r="N72" s="430">
        <v>1.1745000000000001</v>
      </c>
      <c r="O72" s="429">
        <v>2.6042000000000001</v>
      </c>
      <c r="P72" s="429">
        <v>19.132400000000001</v>
      </c>
      <c r="Q72" s="429">
        <v>18.0318</v>
      </c>
      <c r="R72" s="429">
        <v>14.167</v>
      </c>
      <c r="S72" s="429">
        <v>0.67700000000000005</v>
      </c>
      <c r="T72" s="429">
        <v>10.7378</v>
      </c>
      <c r="U72" s="429">
        <v>-1.3010999999999999</v>
      </c>
      <c r="V72" s="429">
        <v>5.4939</v>
      </c>
      <c r="W72" s="429">
        <v>0.67700000000000005</v>
      </c>
      <c r="X72" s="429">
        <v>5.0959000000000003</v>
      </c>
      <c r="Y72" s="428"/>
      <c r="Z72" s="431"/>
      <c r="AA72" s="431"/>
      <c r="AB72" s="431"/>
      <c r="AC72" s="431"/>
      <c r="AD72" s="431"/>
      <c r="AE72" s="431"/>
      <c r="AF72" s="431"/>
      <c r="AG72" s="431"/>
      <c r="AH72" s="431"/>
      <c r="AI72" s="431"/>
      <c r="AJ72" s="431"/>
      <c r="AK72" s="431"/>
      <c r="AL72" s="431"/>
      <c r="AM72" s="431"/>
      <c r="AN72" s="431"/>
      <c r="AO72" s="428"/>
      <c r="AP72" s="429">
        <v>16.53</v>
      </c>
      <c r="AQ72" s="429">
        <v>18.71</v>
      </c>
      <c r="AR72" s="429">
        <v>15.62</v>
      </c>
      <c r="AS72" s="429">
        <v>9.49</v>
      </c>
      <c r="AT72" s="429">
        <v>5.44</v>
      </c>
      <c r="AU72" s="428"/>
      <c r="AV72" s="432"/>
      <c r="AW72" s="432"/>
      <c r="AX72" s="432"/>
      <c r="AY72" s="432"/>
      <c r="AZ72" s="432"/>
      <c r="BA72" s="413"/>
      <c r="BB72" s="433"/>
      <c r="BC72" s="433"/>
      <c r="BD72" s="433"/>
      <c r="BE72" s="433"/>
      <c r="BF72" s="413"/>
      <c r="BG72" s="433"/>
      <c r="BH72" s="433"/>
      <c r="BI72" s="433"/>
      <c r="BJ72" s="433"/>
      <c r="BK72" s="427"/>
      <c r="BL72" s="427"/>
      <c r="BM72" s="434"/>
      <c r="BN72" s="424"/>
      <c r="BO72" s="424"/>
      <c r="BP72" s="424"/>
      <c r="BQ72" s="424"/>
      <c r="BR72" s="424"/>
    </row>
    <row r="76" spans="1:70" hidden="1" x14ac:dyDescent="0.25">
      <c r="A76" s="484" t="s">
        <v>179</v>
      </c>
    </row>
    <row r="77" spans="1:70" x14ac:dyDescent="0.25">
      <c r="A77" s="484" t="s">
        <v>10279</v>
      </c>
    </row>
    <row r="78" spans="1:70" x14ac:dyDescent="0.25">
      <c r="A78"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0FF6-2E7B-4238-9DA2-47354D139F86}">
  <sheetPr codeName="Sheet16"/>
  <dimension ref="A1:BR850"/>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7" style="231" bestFit="1" customWidth="1"/>
    <col min="57" max="57" width="7.81640625" style="231" bestFit="1" customWidth="1"/>
    <col min="58" max="58" width="1.1796875" style="21" customWidth="1"/>
    <col min="59" max="62" width="7.6328125" style="231"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4" t="s">
        <v>43</v>
      </c>
    </row>
    <row r="3" spans="1:70" ht="20.5" x14ac:dyDescent="0.45">
      <c r="A3" s="23" t="s">
        <v>152</v>
      </c>
    </row>
    <row r="4" spans="1:70" x14ac:dyDescent="0.25">
      <c r="A4" s="484" t="s">
        <v>425</v>
      </c>
    </row>
    <row r="5" spans="1:70" ht="33" x14ac:dyDescent="0.25">
      <c r="A5" s="1107" t="s">
        <v>153</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35"/>
      <c r="BG6" s="322" t="s">
        <v>77</v>
      </c>
      <c r="BH6" s="299" t="s">
        <v>78</v>
      </c>
      <c r="BI6" s="299" t="s">
        <v>79</v>
      </c>
      <c r="BJ6" s="323" t="s">
        <v>80</v>
      </c>
      <c r="BK6" s="1109"/>
      <c r="BL6" s="83" t="s">
        <v>82</v>
      </c>
      <c r="BM6" s="28" t="s">
        <v>83</v>
      </c>
      <c r="BN6" s="28" t="s">
        <v>84</v>
      </c>
      <c r="BO6" s="28" t="s">
        <v>85</v>
      </c>
      <c r="BP6" s="82" t="s">
        <v>86</v>
      </c>
      <c r="BQ6" s="1109"/>
      <c r="BR6" s="1139"/>
    </row>
    <row r="7" spans="1:70" ht="14.5" customHeight="1" x14ac:dyDescent="0.25">
      <c r="A7" s="887" t="s">
        <v>2531</v>
      </c>
      <c r="B7" s="42"/>
      <c r="C7" s="878"/>
      <c r="D7" s="42"/>
      <c r="E7" s="879"/>
      <c r="F7" s="42"/>
      <c r="G7" s="880"/>
      <c r="H7" s="65"/>
      <c r="I7" s="881"/>
      <c r="J7" s="881"/>
      <c r="K7" s="881"/>
      <c r="L7" s="881"/>
      <c r="M7" s="881"/>
      <c r="N7" s="882"/>
      <c r="O7" s="881"/>
      <c r="P7" s="881"/>
      <c r="Q7" s="881"/>
      <c r="R7" s="881"/>
      <c r="S7" s="881"/>
      <c r="T7" s="881"/>
      <c r="U7" s="881"/>
      <c r="V7" s="881"/>
      <c r="W7" s="881"/>
      <c r="X7" s="881"/>
      <c r="Y7" s="65"/>
      <c r="Z7" s="879"/>
      <c r="AA7" s="879"/>
      <c r="AB7" s="879"/>
      <c r="AC7" s="879"/>
      <c r="AD7" s="879"/>
      <c r="AE7" s="879"/>
      <c r="AF7" s="879"/>
      <c r="AG7" s="879"/>
      <c r="AH7" s="879"/>
      <c r="AI7" s="879"/>
      <c r="AJ7" s="879"/>
      <c r="AK7" s="879"/>
      <c r="AL7" s="879"/>
      <c r="AM7" s="879"/>
      <c r="AN7" s="879"/>
      <c r="AO7" s="42"/>
      <c r="AP7" s="881"/>
      <c r="AQ7" s="881"/>
      <c r="AR7" s="881"/>
      <c r="AS7" s="881"/>
      <c r="AT7" s="881"/>
      <c r="AU7" s="883"/>
      <c r="AV7" s="879"/>
      <c r="AW7" s="879"/>
      <c r="AX7" s="879"/>
      <c r="AY7" s="879"/>
      <c r="AZ7" s="879"/>
      <c r="BA7" s="884"/>
      <c r="BB7" s="881"/>
      <c r="BC7" s="233"/>
      <c r="BD7" s="233"/>
      <c r="BE7" s="233"/>
      <c r="BF7" s="65"/>
      <c r="BG7" s="881"/>
      <c r="BH7" s="881"/>
      <c r="BI7" s="881"/>
      <c r="BJ7" s="881"/>
      <c r="BK7" s="42"/>
      <c r="BL7" s="885"/>
      <c r="BM7" s="885"/>
      <c r="BN7" s="885"/>
      <c r="BO7" s="885"/>
      <c r="BP7" s="885"/>
      <c r="BQ7" s="42"/>
      <c r="BR7" s="886"/>
    </row>
    <row r="8" spans="1:70" s="424" customFormat="1" x14ac:dyDescent="0.25">
      <c r="A8" s="477" t="s">
        <v>2532</v>
      </c>
      <c r="B8" s="398"/>
      <c r="C8" s="714">
        <v>39682</v>
      </c>
      <c r="D8" s="398"/>
      <c r="E8" s="399">
        <v>11135.9</v>
      </c>
      <c r="F8" s="398"/>
      <c r="G8" s="400">
        <v>133.47999999999999</v>
      </c>
      <c r="H8" s="402"/>
      <c r="I8" s="401">
        <v>0.3911</v>
      </c>
      <c r="J8" s="401">
        <v>0.45150000000000001</v>
      </c>
      <c r="K8" s="401">
        <v>7.2732000000000001</v>
      </c>
      <c r="L8" s="401">
        <v>12.253</v>
      </c>
      <c r="M8" s="401">
        <v>-4.6231</v>
      </c>
      <c r="N8" s="403">
        <v>-1.7156</v>
      </c>
      <c r="O8" s="401">
        <v>5.7096999999999998</v>
      </c>
      <c r="P8" s="401">
        <v>10.809900000000001</v>
      </c>
      <c r="Q8" s="401">
        <v>10.6754</v>
      </c>
      <c r="R8" s="401">
        <v>12.655799999999999</v>
      </c>
      <c r="S8" s="401">
        <v>1.1059000000000001</v>
      </c>
      <c r="T8" s="401">
        <v>14.417999999999999</v>
      </c>
      <c r="U8" s="401">
        <v>-3.7566000000000002</v>
      </c>
      <c r="V8" s="401">
        <v>1.4594</v>
      </c>
      <c r="W8" s="401">
        <v>1.1059000000000001</v>
      </c>
      <c r="X8" s="401">
        <v>15.604200000000001</v>
      </c>
      <c r="Y8" s="402"/>
      <c r="Z8" s="399">
        <v>12</v>
      </c>
      <c r="AA8" s="399">
        <v>27</v>
      </c>
      <c r="AB8" s="399">
        <v>23</v>
      </c>
      <c r="AC8" s="399">
        <v>23</v>
      </c>
      <c r="AD8" s="399">
        <v>24</v>
      </c>
      <c r="AE8" s="399">
        <v>22</v>
      </c>
      <c r="AF8" s="399">
        <v>18</v>
      </c>
      <c r="AG8" s="399">
        <v>14</v>
      </c>
      <c r="AH8" s="399">
        <v>13</v>
      </c>
      <c r="AI8" s="399">
        <v>7</v>
      </c>
      <c r="AJ8" s="399">
        <v>24</v>
      </c>
      <c r="AK8" s="399">
        <v>24</v>
      </c>
      <c r="AL8" s="399">
        <v>24</v>
      </c>
      <c r="AM8" s="399">
        <v>23</v>
      </c>
      <c r="AN8" s="399">
        <v>24</v>
      </c>
      <c r="AO8" s="398"/>
      <c r="AP8" s="401">
        <v>11.65</v>
      </c>
      <c r="AQ8" s="401">
        <v>12.92</v>
      </c>
      <c r="AR8" s="401">
        <v>10.56</v>
      </c>
      <c r="AS8" s="401">
        <v>7.8</v>
      </c>
      <c r="AT8" s="401">
        <v>2.4300000000000002</v>
      </c>
      <c r="AU8" s="404"/>
      <c r="AV8" s="399">
        <v>10</v>
      </c>
      <c r="AW8" s="399">
        <v>9</v>
      </c>
      <c r="AX8" s="399">
        <v>11</v>
      </c>
      <c r="AY8" s="399">
        <v>15</v>
      </c>
      <c r="AZ8" s="399">
        <v>23</v>
      </c>
      <c r="BA8" s="405"/>
      <c r="BB8" s="401">
        <v>13.325782017170299</v>
      </c>
      <c r="BC8" s="406">
        <v>0.88845625877894896</v>
      </c>
      <c r="BD8" s="406">
        <v>4.2178514040501901E-2</v>
      </c>
      <c r="BE8" s="406">
        <v>-0.14593928357706301</v>
      </c>
      <c r="BF8" s="402"/>
      <c r="BG8" s="831">
        <v>60.296500000000002</v>
      </c>
      <c r="BH8" s="831">
        <v>12.9544</v>
      </c>
      <c r="BI8" s="831">
        <v>21.722899999999999</v>
      </c>
      <c r="BJ8" s="831">
        <v>5.0262000000000002</v>
      </c>
      <c r="BK8" s="398"/>
      <c r="BL8" s="833" t="s">
        <v>2533</v>
      </c>
      <c r="BM8" s="833" t="s">
        <v>2534</v>
      </c>
      <c r="BN8" s="833" t="s">
        <v>2535</v>
      </c>
      <c r="BO8" s="833" t="s">
        <v>2536</v>
      </c>
      <c r="BP8" s="833" t="s">
        <v>2537</v>
      </c>
      <c r="BQ8" s="398"/>
      <c r="BR8" s="407" t="s">
        <v>2353</v>
      </c>
    </row>
    <row r="9" spans="1:70" s="424" customFormat="1" x14ac:dyDescent="0.25">
      <c r="A9" s="341" t="s">
        <v>2538</v>
      </c>
      <c r="B9" s="369"/>
      <c r="C9" s="709">
        <v>42061</v>
      </c>
      <c r="D9" s="369"/>
      <c r="E9" s="342">
        <v>10897.9</v>
      </c>
      <c r="F9" s="369"/>
      <c r="G9" s="343">
        <v>44.359900000000003</v>
      </c>
      <c r="H9" s="370"/>
      <c r="I9" s="344">
        <v>0.3034</v>
      </c>
      <c r="J9" s="344">
        <v>-2.7000000000000001E-3</v>
      </c>
      <c r="K9" s="344">
        <v>6.4823000000000004</v>
      </c>
      <c r="L9" s="344">
        <v>10.9672</v>
      </c>
      <c r="M9" s="344">
        <v>-3.9304999999999999</v>
      </c>
      <c r="N9" s="346">
        <v>3.0903999999999998</v>
      </c>
      <c r="O9" s="344">
        <v>9.2491000000000003</v>
      </c>
      <c r="P9" s="344">
        <v>16.553599999999999</v>
      </c>
      <c r="Q9" s="344">
        <v>13.291600000000001</v>
      </c>
      <c r="R9" s="344">
        <v>15.1365</v>
      </c>
      <c r="S9" s="344">
        <v>0.73119999999999996</v>
      </c>
      <c r="T9" s="344">
        <v>12.5869</v>
      </c>
      <c r="U9" s="344">
        <v>-3.1810999999999998</v>
      </c>
      <c r="V9" s="344">
        <v>4.5427999999999997</v>
      </c>
      <c r="W9" s="344">
        <v>0.73119999999999996</v>
      </c>
      <c r="X9" s="344">
        <v>14.0214</v>
      </c>
      <c r="Y9" s="370"/>
      <c r="Z9" s="342">
        <v>18</v>
      </c>
      <c r="AA9" s="342">
        <v>28</v>
      </c>
      <c r="AB9" s="342">
        <v>28</v>
      </c>
      <c r="AC9" s="342">
        <v>27</v>
      </c>
      <c r="AD9" s="342">
        <v>23</v>
      </c>
      <c r="AE9" s="342">
        <v>14</v>
      </c>
      <c r="AF9" s="342">
        <v>5</v>
      </c>
      <c r="AG9" s="342">
        <v>3</v>
      </c>
      <c r="AH9" s="342">
        <v>5</v>
      </c>
      <c r="AI9" s="342">
        <v>2</v>
      </c>
      <c r="AJ9" s="342">
        <v>28</v>
      </c>
      <c r="AK9" s="342">
        <v>27</v>
      </c>
      <c r="AL9" s="342">
        <v>23</v>
      </c>
      <c r="AM9" s="342">
        <v>20</v>
      </c>
      <c r="AN9" s="342">
        <v>28</v>
      </c>
      <c r="AO9" s="369"/>
      <c r="AP9" s="344">
        <v>14.59</v>
      </c>
      <c r="AQ9" s="344">
        <v>15.48</v>
      </c>
      <c r="AR9" s="344">
        <v>14.49</v>
      </c>
      <c r="AS9" s="344">
        <v>12.3</v>
      </c>
      <c r="AT9" s="344">
        <v>4.7300000000000004</v>
      </c>
      <c r="AU9" s="347"/>
      <c r="AV9" s="342">
        <v>2</v>
      </c>
      <c r="AW9" s="342">
        <v>4</v>
      </c>
      <c r="AX9" s="342">
        <v>2</v>
      </c>
      <c r="AY9" s="342">
        <v>3</v>
      </c>
      <c r="AZ9" s="342">
        <v>21</v>
      </c>
      <c r="BA9" s="358"/>
      <c r="BB9" s="344">
        <v>13.632552018538499</v>
      </c>
      <c r="BC9" s="371">
        <v>0.85752901309477603</v>
      </c>
      <c r="BD9" s="371">
        <v>7.0488850071207407E-2</v>
      </c>
      <c r="BE9" s="371">
        <v>0.27758752790569902</v>
      </c>
      <c r="BF9" s="370"/>
      <c r="BG9" s="832">
        <v>71.335700000000003</v>
      </c>
      <c r="BH9" s="832">
        <v>7.1600099999999998</v>
      </c>
      <c r="BI9" s="832">
        <v>17.053899999999999</v>
      </c>
      <c r="BJ9" s="832">
        <v>4.4503899999999996</v>
      </c>
      <c r="BK9" s="369"/>
      <c r="BL9" s="834" t="s">
        <v>2539</v>
      </c>
      <c r="BM9" s="834" t="s">
        <v>2540</v>
      </c>
      <c r="BN9" s="834" t="s">
        <v>2541</v>
      </c>
      <c r="BO9" s="834" t="s">
        <v>2542</v>
      </c>
      <c r="BP9" s="834" t="s">
        <v>2543</v>
      </c>
      <c r="BQ9" s="369"/>
      <c r="BR9" s="350" t="s">
        <v>525</v>
      </c>
    </row>
    <row r="10" spans="1:70" s="424" customFormat="1" x14ac:dyDescent="0.25">
      <c r="A10" s="341" t="s">
        <v>2544</v>
      </c>
      <c r="B10" s="369"/>
      <c r="C10" s="709">
        <v>37767</v>
      </c>
      <c r="D10" s="369"/>
      <c r="E10" s="342">
        <v>7872.96</v>
      </c>
      <c r="F10" s="369"/>
      <c r="G10" s="343">
        <v>656.41459999999995</v>
      </c>
      <c r="H10" s="370"/>
      <c r="I10" s="344">
        <v>0.52059999999999995</v>
      </c>
      <c r="J10" s="344">
        <v>1.0639000000000001</v>
      </c>
      <c r="K10" s="344">
        <v>7.7390999999999996</v>
      </c>
      <c r="L10" s="344">
        <v>14.270899999999999</v>
      </c>
      <c r="M10" s="344">
        <v>-1.5813999999999999</v>
      </c>
      <c r="N10" s="346">
        <v>2.0558999999999998</v>
      </c>
      <c r="O10" s="344">
        <v>7.8963999999999999</v>
      </c>
      <c r="P10" s="344">
        <v>13.651</v>
      </c>
      <c r="Q10" s="344">
        <v>14.637600000000001</v>
      </c>
      <c r="R10" s="344">
        <v>13.813000000000001</v>
      </c>
      <c r="S10" s="344">
        <v>1.6046</v>
      </c>
      <c r="T10" s="344">
        <v>16.372599999999998</v>
      </c>
      <c r="U10" s="344">
        <v>-0.59670000000000001</v>
      </c>
      <c r="V10" s="344">
        <v>6.5590999999999999</v>
      </c>
      <c r="W10" s="344">
        <v>1.6046</v>
      </c>
      <c r="X10" s="344">
        <v>19.840900000000001</v>
      </c>
      <c r="Y10" s="370"/>
      <c r="Z10" s="342">
        <v>8</v>
      </c>
      <c r="AA10" s="342">
        <v>20</v>
      </c>
      <c r="AB10" s="342">
        <v>20</v>
      </c>
      <c r="AC10" s="342">
        <v>15</v>
      </c>
      <c r="AD10" s="342">
        <v>15</v>
      </c>
      <c r="AE10" s="342">
        <v>16</v>
      </c>
      <c r="AF10" s="342">
        <v>10</v>
      </c>
      <c r="AG10" s="342">
        <v>7</v>
      </c>
      <c r="AH10" s="342">
        <v>3</v>
      </c>
      <c r="AI10" s="342">
        <v>5</v>
      </c>
      <c r="AJ10" s="342">
        <v>10</v>
      </c>
      <c r="AK10" s="342">
        <v>17</v>
      </c>
      <c r="AL10" s="342">
        <v>15</v>
      </c>
      <c r="AM10" s="342">
        <v>15</v>
      </c>
      <c r="AN10" s="342">
        <v>10</v>
      </c>
      <c r="AO10" s="369"/>
      <c r="AP10" s="344">
        <v>13.99</v>
      </c>
      <c r="AQ10" s="344">
        <v>16.59</v>
      </c>
      <c r="AR10" s="344">
        <v>13.85</v>
      </c>
      <c r="AS10" s="344">
        <v>10.54</v>
      </c>
      <c r="AT10" s="344">
        <v>8.83</v>
      </c>
      <c r="AU10" s="347"/>
      <c r="AV10" s="342">
        <v>4</v>
      </c>
      <c r="AW10" s="342">
        <v>2</v>
      </c>
      <c r="AX10" s="342">
        <v>4</v>
      </c>
      <c r="AY10" s="342">
        <v>9</v>
      </c>
      <c r="AZ10" s="342">
        <v>14</v>
      </c>
      <c r="BA10" s="358"/>
      <c r="BB10" s="344">
        <v>14.290670384069699</v>
      </c>
      <c r="BC10" s="371">
        <v>0.92547892618553596</v>
      </c>
      <c r="BD10" s="371">
        <v>5.5768382157707998E-2</v>
      </c>
      <c r="BE10" s="371">
        <v>5.9463645544321701E-2</v>
      </c>
      <c r="BF10" s="370"/>
      <c r="BG10" s="832">
        <v>58.409100000000002</v>
      </c>
      <c r="BH10" s="832">
        <v>24.251300000000001</v>
      </c>
      <c r="BI10" s="832">
        <v>15.513</v>
      </c>
      <c r="BJ10" s="832">
        <v>1.8266</v>
      </c>
      <c r="BK10" s="369"/>
      <c r="BL10" s="834" t="s">
        <v>2545</v>
      </c>
      <c r="BM10" s="834" t="s">
        <v>2546</v>
      </c>
      <c r="BN10" s="834" t="s">
        <v>2547</v>
      </c>
      <c r="BO10" s="834" t="s">
        <v>2548</v>
      </c>
      <c r="BP10" s="834" t="s">
        <v>2549</v>
      </c>
      <c r="BQ10" s="369"/>
      <c r="BR10" s="350" t="s">
        <v>463</v>
      </c>
    </row>
    <row r="11" spans="1:70" s="424" customFormat="1" x14ac:dyDescent="0.25">
      <c r="A11" s="341" t="s">
        <v>2550</v>
      </c>
      <c r="B11" s="369"/>
      <c r="C11" s="709">
        <v>44377</v>
      </c>
      <c r="D11" s="369"/>
      <c r="E11" s="342">
        <v>4637.8599999999997</v>
      </c>
      <c r="F11" s="369"/>
      <c r="G11" s="343">
        <v>18.3</v>
      </c>
      <c r="H11" s="370"/>
      <c r="I11" s="344">
        <v>0.70440000000000003</v>
      </c>
      <c r="J11" s="344">
        <v>1.1776</v>
      </c>
      <c r="K11" s="344">
        <v>8.8766999999999996</v>
      </c>
      <c r="L11" s="344">
        <v>16.109400000000001</v>
      </c>
      <c r="M11" s="344">
        <v>0.41699999999999998</v>
      </c>
      <c r="N11" s="346">
        <v>5.2812999999999999</v>
      </c>
      <c r="O11" s="344">
        <v>7.8944999999999999</v>
      </c>
      <c r="P11" s="344">
        <v>13.301299999999999</v>
      </c>
      <c r="Q11" s="344">
        <v>12.986800000000001</v>
      </c>
      <c r="R11" s="344" t="s">
        <v>430</v>
      </c>
      <c r="S11" s="344">
        <v>1.9044000000000001</v>
      </c>
      <c r="T11" s="344">
        <v>18.7926</v>
      </c>
      <c r="U11" s="344">
        <v>1.2</v>
      </c>
      <c r="V11" s="344">
        <v>10.254200000000001</v>
      </c>
      <c r="W11" s="344">
        <v>1.9044000000000001</v>
      </c>
      <c r="X11" s="344">
        <v>12.8247</v>
      </c>
      <c r="Y11" s="370"/>
      <c r="Z11" s="342">
        <v>5</v>
      </c>
      <c r="AA11" s="342">
        <v>15</v>
      </c>
      <c r="AB11" s="342">
        <v>9</v>
      </c>
      <c r="AC11" s="342">
        <v>6</v>
      </c>
      <c r="AD11" s="342">
        <v>8</v>
      </c>
      <c r="AE11" s="342">
        <v>8</v>
      </c>
      <c r="AF11" s="342">
        <v>11</v>
      </c>
      <c r="AG11" s="342">
        <v>8</v>
      </c>
      <c r="AH11" s="342">
        <v>6</v>
      </c>
      <c r="AI11" s="342" t="s">
        <v>430</v>
      </c>
      <c r="AJ11" s="342">
        <v>2</v>
      </c>
      <c r="AK11" s="342">
        <v>6</v>
      </c>
      <c r="AL11" s="342">
        <v>8</v>
      </c>
      <c r="AM11" s="342">
        <v>6</v>
      </c>
      <c r="AN11" s="342">
        <v>2</v>
      </c>
      <c r="AO11" s="369"/>
      <c r="AP11" s="344" t="s">
        <v>430</v>
      </c>
      <c r="AQ11" s="344" t="s">
        <v>430</v>
      </c>
      <c r="AR11" s="344">
        <v>13.7</v>
      </c>
      <c r="AS11" s="344">
        <v>11.87</v>
      </c>
      <c r="AT11" s="344">
        <v>13.51</v>
      </c>
      <c r="AU11" s="347"/>
      <c r="AV11" s="342" t="s">
        <v>430</v>
      </c>
      <c r="AW11" s="342" t="s">
        <v>430</v>
      </c>
      <c r="AX11" s="342">
        <v>5</v>
      </c>
      <c r="AY11" s="342">
        <v>5</v>
      </c>
      <c r="AZ11" s="342">
        <v>7</v>
      </c>
      <c r="BA11" s="358"/>
      <c r="BB11" s="344">
        <v>15.0646899527692</v>
      </c>
      <c r="BC11" s="371">
        <v>0.97427672631100304</v>
      </c>
      <c r="BD11" s="371">
        <v>5.2728680208909501E-2</v>
      </c>
      <c r="BE11" s="371">
        <v>1.79508699597116E-2</v>
      </c>
      <c r="BF11" s="370"/>
      <c r="BG11" s="832">
        <v>67.133300000000006</v>
      </c>
      <c r="BH11" s="832">
        <v>13.262700000000001</v>
      </c>
      <c r="BI11" s="832">
        <v>17.409800000000001</v>
      </c>
      <c r="BJ11" s="832">
        <v>2.1941999999999999</v>
      </c>
      <c r="BK11" s="369"/>
      <c r="BL11" s="834" t="s">
        <v>2551</v>
      </c>
      <c r="BM11" s="834" t="s">
        <v>2552</v>
      </c>
      <c r="BN11" s="834" t="s">
        <v>2553</v>
      </c>
      <c r="BO11" s="834" t="s">
        <v>2554</v>
      </c>
      <c r="BP11" s="834" t="s">
        <v>2555</v>
      </c>
      <c r="BQ11" s="369"/>
      <c r="BR11" s="350" t="s">
        <v>463</v>
      </c>
    </row>
    <row r="12" spans="1:70" s="424" customFormat="1" x14ac:dyDescent="0.25">
      <c r="A12" s="341" t="s">
        <v>2556</v>
      </c>
      <c r="B12" s="369"/>
      <c r="C12" s="709">
        <v>41622</v>
      </c>
      <c r="D12" s="369"/>
      <c r="E12" s="342">
        <v>3675.7</v>
      </c>
      <c r="F12" s="369"/>
      <c r="G12" s="343">
        <v>64.430000000000007</v>
      </c>
      <c r="H12" s="370"/>
      <c r="I12" s="344">
        <v>0.38950000000000001</v>
      </c>
      <c r="J12" s="344">
        <v>1.321</v>
      </c>
      <c r="K12" s="344">
        <v>9.2589000000000006</v>
      </c>
      <c r="L12" s="344">
        <v>15.177</v>
      </c>
      <c r="M12" s="344">
        <v>-0.98360000000000003</v>
      </c>
      <c r="N12" s="346">
        <v>3.9697</v>
      </c>
      <c r="O12" s="344">
        <v>6.9389000000000003</v>
      </c>
      <c r="P12" s="344">
        <v>12.6805</v>
      </c>
      <c r="Q12" s="344">
        <v>12.382400000000001</v>
      </c>
      <c r="R12" s="344">
        <v>12.724600000000001</v>
      </c>
      <c r="S12" s="344">
        <v>1.3369</v>
      </c>
      <c r="T12" s="344">
        <v>17.895700000000001</v>
      </c>
      <c r="U12" s="344">
        <v>0</v>
      </c>
      <c r="V12" s="344">
        <v>7.8868</v>
      </c>
      <c r="W12" s="344">
        <v>1.3369</v>
      </c>
      <c r="X12" s="344">
        <v>15.9945</v>
      </c>
      <c r="Y12" s="370"/>
      <c r="Z12" s="342">
        <v>13</v>
      </c>
      <c r="AA12" s="342">
        <v>10</v>
      </c>
      <c r="AB12" s="342">
        <v>4</v>
      </c>
      <c r="AC12" s="342">
        <v>11</v>
      </c>
      <c r="AD12" s="342">
        <v>13</v>
      </c>
      <c r="AE12" s="342">
        <v>12</v>
      </c>
      <c r="AF12" s="342">
        <v>17</v>
      </c>
      <c r="AG12" s="342">
        <v>12</v>
      </c>
      <c r="AH12" s="342">
        <v>9</v>
      </c>
      <c r="AI12" s="342">
        <v>6</v>
      </c>
      <c r="AJ12" s="342">
        <v>18</v>
      </c>
      <c r="AK12" s="342">
        <v>11</v>
      </c>
      <c r="AL12" s="342">
        <v>14</v>
      </c>
      <c r="AM12" s="342">
        <v>11</v>
      </c>
      <c r="AN12" s="342">
        <v>18</v>
      </c>
      <c r="AO12" s="369"/>
      <c r="AP12" s="344">
        <v>12.66</v>
      </c>
      <c r="AQ12" s="344">
        <v>14.47</v>
      </c>
      <c r="AR12" s="344">
        <v>12.6</v>
      </c>
      <c r="AS12" s="344">
        <v>10.38</v>
      </c>
      <c r="AT12" s="344">
        <v>11.49</v>
      </c>
      <c r="AU12" s="347"/>
      <c r="AV12" s="342">
        <v>6</v>
      </c>
      <c r="AW12" s="342">
        <v>5</v>
      </c>
      <c r="AX12" s="342">
        <v>9</v>
      </c>
      <c r="AY12" s="342">
        <v>10</v>
      </c>
      <c r="AZ12" s="342">
        <v>11</v>
      </c>
      <c r="BA12" s="358"/>
      <c r="BB12" s="344">
        <v>15.246146930360601</v>
      </c>
      <c r="BC12" s="371">
        <v>0.96134632980160495</v>
      </c>
      <c r="BD12" s="371">
        <v>4.8040325087298101E-2</v>
      </c>
      <c r="BE12" s="371">
        <v>-3.36564041574565E-2</v>
      </c>
      <c r="BF12" s="370"/>
      <c r="BG12" s="832">
        <v>62.121299999999998</v>
      </c>
      <c r="BH12" s="832">
        <v>17.692399999999999</v>
      </c>
      <c r="BI12" s="832">
        <v>17.244700000000002</v>
      </c>
      <c r="BJ12" s="832">
        <v>2.9416000000000002</v>
      </c>
      <c r="BK12" s="369"/>
      <c r="BL12" s="834" t="s">
        <v>2557</v>
      </c>
      <c r="BM12" s="834" t="s">
        <v>2558</v>
      </c>
      <c r="BN12" s="834" t="s">
        <v>2559</v>
      </c>
      <c r="BO12" s="834" t="s">
        <v>2560</v>
      </c>
      <c r="BP12" s="834" t="s">
        <v>2549</v>
      </c>
      <c r="BQ12" s="369"/>
      <c r="BR12" s="350" t="s">
        <v>463</v>
      </c>
    </row>
    <row r="13" spans="1:70" s="424" customFormat="1" x14ac:dyDescent="0.25">
      <c r="A13" s="341" t="s">
        <v>2561</v>
      </c>
      <c r="B13" s="369"/>
      <c r="C13" s="709">
        <v>42366</v>
      </c>
      <c r="D13" s="369"/>
      <c r="E13" s="342">
        <v>3210.45</v>
      </c>
      <c r="F13" s="369"/>
      <c r="G13" s="343">
        <v>44.776899999999998</v>
      </c>
      <c r="H13" s="370"/>
      <c r="I13" s="344">
        <v>0.82569999999999999</v>
      </c>
      <c r="J13" s="344">
        <v>1.78</v>
      </c>
      <c r="K13" s="344">
        <v>8.4601000000000006</v>
      </c>
      <c r="L13" s="344">
        <v>13.4437</v>
      </c>
      <c r="M13" s="344">
        <v>-2.0253000000000001</v>
      </c>
      <c r="N13" s="346">
        <v>1.5789</v>
      </c>
      <c r="O13" s="344">
        <v>7.8571</v>
      </c>
      <c r="P13" s="344">
        <v>12.8851</v>
      </c>
      <c r="Q13" s="344">
        <v>12.7818</v>
      </c>
      <c r="R13" s="344">
        <v>14.2768</v>
      </c>
      <c r="S13" s="344">
        <v>2.0870000000000002</v>
      </c>
      <c r="T13" s="344">
        <v>15.9345</v>
      </c>
      <c r="U13" s="344">
        <v>-0.99909999999999999</v>
      </c>
      <c r="V13" s="344">
        <v>6.4138000000000002</v>
      </c>
      <c r="W13" s="344">
        <v>2.0870000000000002</v>
      </c>
      <c r="X13" s="344">
        <v>15.3188</v>
      </c>
      <c r="Y13" s="370"/>
      <c r="Z13" s="342">
        <v>4</v>
      </c>
      <c r="AA13" s="342">
        <v>4</v>
      </c>
      <c r="AB13" s="342">
        <v>14</v>
      </c>
      <c r="AC13" s="342">
        <v>18</v>
      </c>
      <c r="AD13" s="342">
        <v>17</v>
      </c>
      <c r="AE13" s="342">
        <v>17</v>
      </c>
      <c r="AF13" s="342">
        <v>12</v>
      </c>
      <c r="AG13" s="342">
        <v>11</v>
      </c>
      <c r="AH13" s="342">
        <v>7</v>
      </c>
      <c r="AI13" s="342">
        <v>3</v>
      </c>
      <c r="AJ13" s="342">
        <v>1</v>
      </c>
      <c r="AK13" s="342">
        <v>18</v>
      </c>
      <c r="AL13" s="342">
        <v>17</v>
      </c>
      <c r="AM13" s="342">
        <v>16</v>
      </c>
      <c r="AN13" s="342">
        <v>1</v>
      </c>
      <c r="AO13" s="369"/>
      <c r="AP13" s="344">
        <v>13.44</v>
      </c>
      <c r="AQ13" s="344">
        <v>14.31</v>
      </c>
      <c r="AR13" s="344">
        <v>13.13</v>
      </c>
      <c r="AS13" s="344">
        <v>10.38</v>
      </c>
      <c r="AT13" s="344">
        <v>8.44</v>
      </c>
      <c r="AU13" s="347"/>
      <c r="AV13" s="342">
        <v>5</v>
      </c>
      <c r="AW13" s="342">
        <v>6</v>
      </c>
      <c r="AX13" s="342">
        <v>7</v>
      </c>
      <c r="AY13" s="342">
        <v>10</v>
      </c>
      <c r="AZ13" s="342">
        <v>16</v>
      </c>
      <c r="BA13" s="358"/>
      <c r="BB13" s="344">
        <v>14.7562666512398</v>
      </c>
      <c r="BC13" s="371">
        <v>0.96906268765050296</v>
      </c>
      <c r="BD13" s="371">
        <v>5.0409336292144898E-2</v>
      </c>
      <c r="BE13" s="371">
        <v>-2.8381731219022099E-2</v>
      </c>
      <c r="BF13" s="370"/>
      <c r="BG13" s="344">
        <v>56.953299999999999</v>
      </c>
      <c r="BH13" s="344">
        <v>20.103300000000001</v>
      </c>
      <c r="BI13" s="344">
        <v>21.479399999999998</v>
      </c>
      <c r="BJ13" s="344">
        <v>1.464</v>
      </c>
      <c r="BK13" s="369"/>
      <c r="BL13" s="368" t="s">
        <v>2562</v>
      </c>
      <c r="BM13" s="368" t="s">
        <v>2563</v>
      </c>
      <c r="BN13" s="368" t="s">
        <v>2564</v>
      </c>
      <c r="BO13" s="368" t="s">
        <v>2565</v>
      </c>
      <c r="BP13" s="368" t="s">
        <v>2566</v>
      </c>
      <c r="BQ13" s="369"/>
      <c r="BR13" s="350" t="s">
        <v>2408</v>
      </c>
    </row>
    <row r="14" spans="1:70" s="424" customFormat="1" x14ac:dyDescent="0.25">
      <c r="A14" s="341" t="s">
        <v>2567</v>
      </c>
      <c r="B14" s="369"/>
      <c r="C14" s="709">
        <v>44176</v>
      </c>
      <c r="D14" s="369"/>
      <c r="E14" s="342">
        <v>2325.7600000000002</v>
      </c>
      <c r="F14" s="369"/>
      <c r="G14" s="343">
        <v>21.77</v>
      </c>
      <c r="H14" s="370"/>
      <c r="I14" s="344">
        <v>0.28560000000000002</v>
      </c>
      <c r="J14" s="344">
        <v>0.91790000000000005</v>
      </c>
      <c r="K14" s="344">
        <v>8.4703999999999997</v>
      </c>
      <c r="L14" s="344">
        <v>12.0778</v>
      </c>
      <c r="M14" s="344">
        <v>-2.012</v>
      </c>
      <c r="N14" s="346">
        <v>4.0282999999999998</v>
      </c>
      <c r="O14" s="344">
        <v>7.8449</v>
      </c>
      <c r="P14" s="344">
        <v>13.8386</v>
      </c>
      <c r="Q14" s="344">
        <v>13.441000000000001</v>
      </c>
      <c r="R14" s="344" t="s">
        <v>430</v>
      </c>
      <c r="S14" s="344">
        <v>1.1852</v>
      </c>
      <c r="T14" s="344">
        <v>14.350199999999999</v>
      </c>
      <c r="U14" s="344">
        <v>-0.98240000000000005</v>
      </c>
      <c r="V14" s="344">
        <v>7.8042999999999996</v>
      </c>
      <c r="W14" s="344">
        <v>1.1852</v>
      </c>
      <c r="X14" s="344">
        <v>15.0212</v>
      </c>
      <c r="Y14" s="370"/>
      <c r="Z14" s="342">
        <v>20</v>
      </c>
      <c r="AA14" s="342">
        <v>21</v>
      </c>
      <c r="AB14" s="342">
        <v>12</v>
      </c>
      <c r="AC14" s="342">
        <v>25</v>
      </c>
      <c r="AD14" s="342">
        <v>16</v>
      </c>
      <c r="AE14" s="342">
        <v>11</v>
      </c>
      <c r="AF14" s="342">
        <v>13</v>
      </c>
      <c r="AG14" s="342">
        <v>6</v>
      </c>
      <c r="AH14" s="342">
        <v>4</v>
      </c>
      <c r="AI14" s="342" t="s">
        <v>430</v>
      </c>
      <c r="AJ14" s="342">
        <v>22</v>
      </c>
      <c r="AK14" s="342">
        <v>25</v>
      </c>
      <c r="AL14" s="342">
        <v>16</v>
      </c>
      <c r="AM14" s="342">
        <v>12</v>
      </c>
      <c r="AN14" s="342">
        <v>22</v>
      </c>
      <c r="AO14" s="369"/>
      <c r="AP14" s="344" t="s">
        <v>430</v>
      </c>
      <c r="AQ14" s="344" t="s">
        <v>430</v>
      </c>
      <c r="AR14" s="344">
        <v>13.52</v>
      </c>
      <c r="AS14" s="344">
        <v>11.33</v>
      </c>
      <c r="AT14" s="344">
        <v>8.7100000000000009</v>
      </c>
      <c r="AU14" s="347"/>
      <c r="AV14" s="342" t="s">
        <v>430</v>
      </c>
      <c r="AW14" s="342" t="s">
        <v>430</v>
      </c>
      <c r="AX14" s="342">
        <v>6</v>
      </c>
      <c r="AY14" s="342">
        <v>7</v>
      </c>
      <c r="AZ14" s="342">
        <v>15</v>
      </c>
      <c r="BA14" s="358"/>
      <c r="BB14" s="344">
        <v>14.8397556847309</v>
      </c>
      <c r="BC14" s="371">
        <v>0.94424452303561901</v>
      </c>
      <c r="BD14" s="371">
        <v>5.4613077238581401E-2</v>
      </c>
      <c r="BE14" s="371">
        <v>5.7986705080010699E-2</v>
      </c>
      <c r="BF14" s="370"/>
      <c r="BG14" s="832">
        <v>60.146099999999997</v>
      </c>
      <c r="BH14" s="832">
        <v>18.4696</v>
      </c>
      <c r="BI14" s="832">
        <v>16.593499999999999</v>
      </c>
      <c r="BJ14" s="832">
        <v>4.7907999999999999</v>
      </c>
      <c r="BK14" s="369"/>
      <c r="BL14" s="834" t="s">
        <v>2568</v>
      </c>
      <c r="BM14" s="834" t="s">
        <v>2569</v>
      </c>
      <c r="BN14" s="834" t="s">
        <v>2570</v>
      </c>
      <c r="BO14" s="834" t="s">
        <v>2571</v>
      </c>
      <c r="BP14" s="834" t="s">
        <v>2572</v>
      </c>
      <c r="BQ14" s="369"/>
      <c r="BR14" s="350" t="s">
        <v>443</v>
      </c>
    </row>
    <row r="15" spans="1:70" s="424" customFormat="1" x14ac:dyDescent="0.25">
      <c r="A15" s="341" t="s">
        <v>2573</v>
      </c>
      <c r="B15" s="369"/>
      <c r="C15" s="709">
        <v>45268</v>
      </c>
      <c r="D15" s="369"/>
      <c r="E15" s="342">
        <v>2040.44</v>
      </c>
      <c r="F15" s="369"/>
      <c r="G15" s="343">
        <v>14.919</v>
      </c>
      <c r="H15" s="370"/>
      <c r="I15" s="344">
        <v>0.27560000000000001</v>
      </c>
      <c r="J15" s="344">
        <v>1.8640000000000001</v>
      </c>
      <c r="K15" s="344">
        <v>9.4009</v>
      </c>
      <c r="L15" s="344">
        <v>16.682300000000001</v>
      </c>
      <c r="M15" s="344">
        <v>3.7122000000000002</v>
      </c>
      <c r="N15" s="346">
        <v>11.1037</v>
      </c>
      <c r="O15" s="344">
        <v>15.1783</v>
      </c>
      <c r="P15" s="344" t="s">
        <v>430</v>
      </c>
      <c r="Q15" s="344" t="s">
        <v>430</v>
      </c>
      <c r="R15" s="344" t="s">
        <v>430</v>
      </c>
      <c r="S15" s="344">
        <v>1.6281000000000001</v>
      </c>
      <c r="T15" s="344">
        <v>19.151800000000001</v>
      </c>
      <c r="U15" s="344">
        <v>4.8787000000000003</v>
      </c>
      <c r="V15" s="344">
        <v>13.014200000000001</v>
      </c>
      <c r="W15" s="344">
        <v>1.6281000000000001</v>
      </c>
      <c r="X15" s="344">
        <v>16.863499999999998</v>
      </c>
      <c r="Y15" s="370"/>
      <c r="Z15" s="342">
        <v>21</v>
      </c>
      <c r="AA15" s="342">
        <v>2</v>
      </c>
      <c r="AB15" s="342">
        <v>3</v>
      </c>
      <c r="AC15" s="342">
        <v>4</v>
      </c>
      <c r="AD15" s="342">
        <v>3</v>
      </c>
      <c r="AE15" s="342">
        <v>2</v>
      </c>
      <c r="AF15" s="342">
        <v>1</v>
      </c>
      <c r="AG15" s="342" t="s">
        <v>430</v>
      </c>
      <c r="AH15" s="342" t="s">
        <v>430</v>
      </c>
      <c r="AI15" s="342" t="s">
        <v>430</v>
      </c>
      <c r="AJ15" s="342">
        <v>9</v>
      </c>
      <c r="AK15" s="342">
        <v>4</v>
      </c>
      <c r="AL15" s="342">
        <v>3</v>
      </c>
      <c r="AM15" s="342">
        <v>2</v>
      </c>
      <c r="AN15" s="342">
        <v>9</v>
      </c>
      <c r="AO15" s="369"/>
      <c r="AP15" s="344" t="s">
        <v>430</v>
      </c>
      <c r="AQ15" s="344" t="s">
        <v>430</v>
      </c>
      <c r="AR15" s="344" t="s">
        <v>430</v>
      </c>
      <c r="AS15" s="344" t="s">
        <v>430</v>
      </c>
      <c r="AT15" s="344">
        <v>19.79</v>
      </c>
      <c r="AU15" s="347"/>
      <c r="AV15" s="342" t="s">
        <v>430</v>
      </c>
      <c r="AW15" s="342" t="s">
        <v>430</v>
      </c>
      <c r="AX15" s="342" t="s">
        <v>430</v>
      </c>
      <c r="AY15" s="342" t="s">
        <v>430</v>
      </c>
      <c r="AZ15" s="342">
        <v>3</v>
      </c>
      <c r="BA15" s="358"/>
      <c r="BB15" s="344">
        <v>15.6849149536865</v>
      </c>
      <c r="BC15" s="371">
        <v>0.90986238692515098</v>
      </c>
      <c r="BD15" s="371">
        <v>6.0993374288879999E-2</v>
      </c>
      <c r="BE15" s="371">
        <v>0.28809007564521799</v>
      </c>
      <c r="BF15" s="370"/>
      <c r="BG15" s="832">
        <v>51.307000000000002</v>
      </c>
      <c r="BH15" s="832">
        <v>20.283899999999999</v>
      </c>
      <c r="BI15" s="832">
        <v>22.010200000000001</v>
      </c>
      <c r="BJ15" s="832">
        <v>6.3989000000000003</v>
      </c>
      <c r="BK15" s="369"/>
      <c r="BL15" s="834" t="s">
        <v>2574</v>
      </c>
      <c r="BM15" s="834" t="s">
        <v>2575</v>
      </c>
      <c r="BN15" s="834" t="s">
        <v>2576</v>
      </c>
      <c r="BO15" s="834" t="s">
        <v>2577</v>
      </c>
      <c r="BP15" s="834" t="s">
        <v>2578</v>
      </c>
      <c r="BQ15" s="369"/>
      <c r="BR15" s="350" t="s">
        <v>525</v>
      </c>
    </row>
    <row r="16" spans="1:70" s="424" customFormat="1" x14ac:dyDescent="0.25">
      <c r="A16" s="341" t="s">
        <v>2579</v>
      </c>
      <c r="B16" s="369"/>
      <c r="C16" s="709">
        <v>39643</v>
      </c>
      <c r="D16" s="369"/>
      <c r="E16" s="342">
        <v>1828.7</v>
      </c>
      <c r="F16" s="369"/>
      <c r="G16" s="343">
        <v>148.84</v>
      </c>
      <c r="H16" s="370"/>
      <c r="I16" s="344">
        <v>-8.7300000000000003E-2</v>
      </c>
      <c r="J16" s="344">
        <v>0.60160000000000002</v>
      </c>
      <c r="K16" s="344">
        <v>7.1947999999999999</v>
      </c>
      <c r="L16" s="344">
        <v>15.192299999999999</v>
      </c>
      <c r="M16" s="344">
        <v>1.1141000000000001</v>
      </c>
      <c r="N16" s="346">
        <v>6.1247999999999996</v>
      </c>
      <c r="O16" s="344">
        <v>10.7399</v>
      </c>
      <c r="P16" s="344">
        <v>18.2987</v>
      </c>
      <c r="Q16" s="344">
        <v>15.3485</v>
      </c>
      <c r="R16" s="344">
        <v>15.3203</v>
      </c>
      <c r="S16" s="344">
        <v>0.81279999999999997</v>
      </c>
      <c r="T16" s="344">
        <v>17.077000000000002</v>
      </c>
      <c r="U16" s="344">
        <v>2.1762000000000001</v>
      </c>
      <c r="V16" s="344">
        <v>11.348800000000001</v>
      </c>
      <c r="W16" s="344">
        <v>0.81279999999999997</v>
      </c>
      <c r="X16" s="344">
        <v>16.206499999999998</v>
      </c>
      <c r="Y16" s="370"/>
      <c r="Z16" s="342">
        <v>28</v>
      </c>
      <c r="AA16" s="342">
        <v>24</v>
      </c>
      <c r="AB16" s="342">
        <v>25</v>
      </c>
      <c r="AC16" s="342">
        <v>10</v>
      </c>
      <c r="AD16" s="342">
        <v>6</v>
      </c>
      <c r="AE16" s="342">
        <v>6</v>
      </c>
      <c r="AF16" s="342">
        <v>2</v>
      </c>
      <c r="AG16" s="342">
        <v>2</v>
      </c>
      <c r="AH16" s="342">
        <v>1</v>
      </c>
      <c r="AI16" s="342">
        <v>1</v>
      </c>
      <c r="AJ16" s="342">
        <v>27</v>
      </c>
      <c r="AK16" s="342">
        <v>14</v>
      </c>
      <c r="AL16" s="342">
        <v>6</v>
      </c>
      <c r="AM16" s="342">
        <v>5</v>
      </c>
      <c r="AN16" s="342">
        <v>27</v>
      </c>
      <c r="AO16" s="369"/>
      <c r="AP16" s="344">
        <v>15.28</v>
      </c>
      <c r="AQ16" s="344">
        <v>17.12</v>
      </c>
      <c r="AR16" s="344">
        <v>16.55</v>
      </c>
      <c r="AS16" s="344">
        <v>14.28</v>
      </c>
      <c r="AT16" s="344">
        <v>13.88</v>
      </c>
      <c r="AU16" s="347"/>
      <c r="AV16" s="342">
        <v>1</v>
      </c>
      <c r="AW16" s="342">
        <v>1</v>
      </c>
      <c r="AX16" s="342">
        <v>1</v>
      </c>
      <c r="AY16" s="342">
        <v>2</v>
      </c>
      <c r="AZ16" s="342">
        <v>6</v>
      </c>
      <c r="BA16" s="358"/>
      <c r="BB16" s="344">
        <v>14.26131103644</v>
      </c>
      <c r="BC16" s="371">
        <v>0.81671892097030796</v>
      </c>
      <c r="BD16" s="371">
        <v>7.7916874965376706E-2</v>
      </c>
      <c r="BE16" s="371">
        <v>0.46036251256087002</v>
      </c>
      <c r="BF16" s="370"/>
      <c r="BG16" s="832">
        <v>53.380699999999997</v>
      </c>
      <c r="BH16" s="832">
        <v>24.9953</v>
      </c>
      <c r="BI16" s="832">
        <v>20.479600000000001</v>
      </c>
      <c r="BJ16" s="832">
        <v>1.1444000000000001</v>
      </c>
      <c r="BK16" s="369"/>
      <c r="BL16" s="834" t="s">
        <v>2580</v>
      </c>
      <c r="BM16" s="834" t="s">
        <v>2581</v>
      </c>
      <c r="BN16" s="834" t="s">
        <v>2582</v>
      </c>
      <c r="BO16" s="834" t="s">
        <v>2583</v>
      </c>
      <c r="BP16" s="834" t="s">
        <v>2584</v>
      </c>
      <c r="BQ16" s="369"/>
      <c r="BR16" s="350" t="s">
        <v>518</v>
      </c>
    </row>
    <row r="17" spans="1:70" s="424" customFormat="1" x14ac:dyDescent="0.25">
      <c r="A17" s="341" t="s">
        <v>2585</v>
      </c>
      <c r="B17" s="369"/>
      <c r="C17" s="709">
        <v>39609</v>
      </c>
      <c r="D17" s="369"/>
      <c r="E17" s="342">
        <v>1696.67</v>
      </c>
      <c r="F17" s="369"/>
      <c r="G17" s="343">
        <v>110.389</v>
      </c>
      <c r="H17" s="370"/>
      <c r="I17" s="344">
        <v>0.84299999999999997</v>
      </c>
      <c r="J17" s="344">
        <v>1.5381</v>
      </c>
      <c r="K17" s="344">
        <v>8.9644999999999992</v>
      </c>
      <c r="L17" s="344">
        <v>14.7324</v>
      </c>
      <c r="M17" s="344">
        <v>-1.3253999999999999</v>
      </c>
      <c r="N17" s="346">
        <v>4.1513</v>
      </c>
      <c r="O17" s="344">
        <v>5.6231999999999998</v>
      </c>
      <c r="P17" s="344">
        <v>14.614800000000001</v>
      </c>
      <c r="Q17" s="344">
        <v>14.641</v>
      </c>
      <c r="R17" s="344">
        <v>14.249599999999999</v>
      </c>
      <c r="S17" s="344">
        <v>1.7674000000000001</v>
      </c>
      <c r="T17" s="344">
        <v>18.212299999999999</v>
      </c>
      <c r="U17" s="344">
        <v>0.38950000000000001</v>
      </c>
      <c r="V17" s="344">
        <v>10.222799999999999</v>
      </c>
      <c r="W17" s="344">
        <v>1.7674000000000001</v>
      </c>
      <c r="X17" s="344">
        <v>14.2121</v>
      </c>
      <c r="Y17" s="370"/>
      <c r="Z17" s="342">
        <v>3</v>
      </c>
      <c r="AA17" s="342">
        <v>8</v>
      </c>
      <c r="AB17" s="342">
        <v>7</v>
      </c>
      <c r="AC17" s="342">
        <v>12</v>
      </c>
      <c r="AD17" s="342">
        <v>14</v>
      </c>
      <c r="AE17" s="342">
        <v>10</v>
      </c>
      <c r="AF17" s="342">
        <v>19</v>
      </c>
      <c r="AG17" s="342">
        <v>4</v>
      </c>
      <c r="AH17" s="342">
        <v>2</v>
      </c>
      <c r="AI17" s="342">
        <v>4</v>
      </c>
      <c r="AJ17" s="342">
        <v>5</v>
      </c>
      <c r="AK17" s="342">
        <v>9</v>
      </c>
      <c r="AL17" s="342">
        <v>11</v>
      </c>
      <c r="AM17" s="342">
        <v>7</v>
      </c>
      <c r="AN17" s="342">
        <v>5</v>
      </c>
      <c r="AO17" s="369"/>
      <c r="AP17" s="344">
        <v>14.59</v>
      </c>
      <c r="AQ17" s="344">
        <v>15.98</v>
      </c>
      <c r="AR17" s="344">
        <v>14.19</v>
      </c>
      <c r="AS17" s="344">
        <v>10.27</v>
      </c>
      <c r="AT17" s="344">
        <v>12.22</v>
      </c>
      <c r="AU17" s="347"/>
      <c r="AV17" s="342">
        <v>2</v>
      </c>
      <c r="AW17" s="342">
        <v>3</v>
      </c>
      <c r="AX17" s="342">
        <v>3</v>
      </c>
      <c r="AY17" s="342">
        <v>12</v>
      </c>
      <c r="AZ17" s="342">
        <v>9</v>
      </c>
      <c r="BA17" s="358"/>
      <c r="BB17" s="344">
        <v>14.862755676023999</v>
      </c>
      <c r="BC17" s="371">
        <v>0.93128390140825101</v>
      </c>
      <c r="BD17" s="371">
        <v>5.8863490104634202E-2</v>
      </c>
      <c r="BE17" s="371">
        <v>0.13274382937915799</v>
      </c>
      <c r="BF17" s="370"/>
      <c r="BG17" s="832">
        <v>58.651200000000003</v>
      </c>
      <c r="BH17" s="832">
        <v>11.0345</v>
      </c>
      <c r="BI17" s="832">
        <v>26.4894</v>
      </c>
      <c r="BJ17" s="832">
        <v>3.8249</v>
      </c>
      <c r="BK17" s="369"/>
      <c r="BL17" s="834" t="s">
        <v>2586</v>
      </c>
      <c r="BM17" s="834" t="s">
        <v>2587</v>
      </c>
      <c r="BN17" s="834" t="s">
        <v>2588</v>
      </c>
      <c r="BO17" s="834" t="s">
        <v>2589</v>
      </c>
      <c r="BP17" s="834" t="s">
        <v>2590</v>
      </c>
      <c r="BQ17" s="369"/>
      <c r="BR17" s="350" t="s">
        <v>525</v>
      </c>
    </row>
    <row r="18" spans="1:70" s="424" customFormat="1" ht="11" x14ac:dyDescent="0.3">
      <c r="A18" s="835" t="s">
        <v>2591</v>
      </c>
      <c r="B18" s="836"/>
      <c r="C18" s="837">
        <v>44984</v>
      </c>
      <c r="D18" s="836"/>
      <c r="E18" s="838">
        <v>1486.94</v>
      </c>
      <c r="F18" s="836"/>
      <c r="G18" s="839">
        <v>16.547000000000001</v>
      </c>
      <c r="H18" s="841"/>
      <c r="I18" s="840">
        <v>0.33350000000000002</v>
      </c>
      <c r="J18" s="840">
        <v>1.1987000000000001</v>
      </c>
      <c r="K18" s="840">
        <v>9.4161000000000001</v>
      </c>
      <c r="L18" s="840">
        <v>15.535500000000001</v>
      </c>
      <c r="M18" s="840">
        <v>1.1245000000000001</v>
      </c>
      <c r="N18" s="842">
        <v>5.5629999999999997</v>
      </c>
      <c r="O18" s="840">
        <v>8.3072999999999997</v>
      </c>
      <c r="P18" s="840">
        <v>13.1624</v>
      </c>
      <c r="Q18" s="840" t="s">
        <v>430</v>
      </c>
      <c r="R18" s="840" t="s">
        <v>430</v>
      </c>
      <c r="S18" s="840">
        <v>1.304</v>
      </c>
      <c r="T18" s="840">
        <v>18.378900000000002</v>
      </c>
      <c r="U18" s="840">
        <v>2.3948</v>
      </c>
      <c r="V18" s="840">
        <v>9.3655000000000008</v>
      </c>
      <c r="W18" s="840">
        <v>1.304</v>
      </c>
      <c r="X18" s="840">
        <v>16.247299999999999</v>
      </c>
      <c r="Y18" s="841"/>
      <c r="Z18" s="838">
        <v>15</v>
      </c>
      <c r="AA18" s="838">
        <v>14</v>
      </c>
      <c r="AB18" s="838">
        <v>2</v>
      </c>
      <c r="AC18" s="838">
        <v>8</v>
      </c>
      <c r="AD18" s="838">
        <v>5</v>
      </c>
      <c r="AE18" s="838">
        <v>7</v>
      </c>
      <c r="AF18" s="838">
        <v>8</v>
      </c>
      <c r="AG18" s="838">
        <v>10</v>
      </c>
      <c r="AH18" s="838" t="s">
        <v>430</v>
      </c>
      <c r="AI18" s="838" t="s">
        <v>430</v>
      </c>
      <c r="AJ18" s="838">
        <v>19</v>
      </c>
      <c r="AK18" s="838">
        <v>7</v>
      </c>
      <c r="AL18" s="838">
        <v>5</v>
      </c>
      <c r="AM18" s="838">
        <v>10</v>
      </c>
      <c r="AN18" s="838">
        <v>19</v>
      </c>
      <c r="AO18" s="836"/>
      <c r="AP18" s="840" t="s">
        <v>430</v>
      </c>
      <c r="AQ18" s="840" t="s">
        <v>430</v>
      </c>
      <c r="AR18" s="840" t="s">
        <v>430</v>
      </c>
      <c r="AS18" s="840">
        <v>11.89</v>
      </c>
      <c r="AT18" s="840">
        <v>13.91</v>
      </c>
      <c r="AU18" s="843"/>
      <c r="AV18" s="838" t="s">
        <v>430</v>
      </c>
      <c r="AW18" s="838" t="s">
        <v>430</v>
      </c>
      <c r="AX18" s="838" t="s">
        <v>430</v>
      </c>
      <c r="AY18" s="838">
        <v>4</v>
      </c>
      <c r="AZ18" s="838">
        <v>5</v>
      </c>
      <c r="BA18" s="845"/>
      <c r="BB18" s="840">
        <v>14.8181359726696</v>
      </c>
      <c r="BC18" s="846">
        <v>0.96189659165438501</v>
      </c>
      <c r="BD18" s="846">
        <v>5.0166153102119297E-2</v>
      </c>
      <c r="BE18" s="846">
        <v>-2.3155878713050498E-2</v>
      </c>
      <c r="BF18" s="841"/>
      <c r="BG18" s="840">
        <v>61.513300000000001</v>
      </c>
      <c r="BH18" s="840">
        <v>21.4346</v>
      </c>
      <c r="BI18" s="840">
        <v>15.167999999999999</v>
      </c>
      <c r="BJ18" s="840">
        <v>1.8841000000000001</v>
      </c>
      <c r="BK18" s="836"/>
      <c r="BL18" s="849" t="s">
        <v>2592</v>
      </c>
      <c r="BM18" s="849" t="s">
        <v>2593</v>
      </c>
      <c r="BN18" s="849" t="s">
        <v>2594</v>
      </c>
      <c r="BO18" s="849" t="s">
        <v>2595</v>
      </c>
      <c r="BP18" s="849" t="s">
        <v>2596</v>
      </c>
      <c r="BQ18" s="836"/>
      <c r="BR18" s="850" t="s">
        <v>525</v>
      </c>
    </row>
    <row r="19" spans="1:70" s="424" customFormat="1" x14ac:dyDescent="0.25">
      <c r="A19" s="341" t="s">
        <v>2597</v>
      </c>
      <c r="B19" s="369"/>
      <c r="C19" s="709">
        <v>38055</v>
      </c>
      <c r="D19" s="369"/>
      <c r="E19" s="342">
        <v>1443.62</v>
      </c>
      <c r="F19" s="369"/>
      <c r="G19" s="343">
        <v>198.75120000000001</v>
      </c>
      <c r="H19" s="370"/>
      <c r="I19" s="344">
        <v>0.32179999999999997</v>
      </c>
      <c r="J19" s="344">
        <v>0.88329999999999997</v>
      </c>
      <c r="K19" s="344">
        <v>9.1389999999999993</v>
      </c>
      <c r="L19" s="344">
        <v>13.311199999999999</v>
      </c>
      <c r="M19" s="344">
        <v>-0.84930000000000005</v>
      </c>
      <c r="N19" s="346">
        <v>2.6141000000000001</v>
      </c>
      <c r="O19" s="344">
        <v>7.8086000000000002</v>
      </c>
      <c r="P19" s="344">
        <v>13.188499999999999</v>
      </c>
      <c r="Q19" s="344">
        <v>12.528</v>
      </c>
      <c r="R19" s="344">
        <v>11.003299999999999</v>
      </c>
      <c r="S19" s="344">
        <v>1.2661</v>
      </c>
      <c r="T19" s="344">
        <v>15.616099999999999</v>
      </c>
      <c r="U19" s="344">
        <v>0.20349999999999999</v>
      </c>
      <c r="V19" s="344">
        <v>6.7573999999999996</v>
      </c>
      <c r="W19" s="344">
        <v>1.2661</v>
      </c>
      <c r="X19" s="344">
        <v>14.326000000000001</v>
      </c>
      <c r="Y19" s="370"/>
      <c r="Z19" s="342">
        <v>16</v>
      </c>
      <c r="AA19" s="342">
        <v>22</v>
      </c>
      <c r="AB19" s="342">
        <v>5</v>
      </c>
      <c r="AC19" s="342">
        <v>19</v>
      </c>
      <c r="AD19" s="342">
        <v>12</v>
      </c>
      <c r="AE19" s="342">
        <v>15</v>
      </c>
      <c r="AF19" s="342">
        <v>14</v>
      </c>
      <c r="AG19" s="342">
        <v>9</v>
      </c>
      <c r="AH19" s="342">
        <v>8</v>
      </c>
      <c r="AI19" s="342">
        <v>10</v>
      </c>
      <c r="AJ19" s="342">
        <v>20</v>
      </c>
      <c r="AK19" s="342">
        <v>19</v>
      </c>
      <c r="AL19" s="342">
        <v>13</v>
      </c>
      <c r="AM19" s="342">
        <v>14</v>
      </c>
      <c r="AN19" s="342">
        <v>20</v>
      </c>
      <c r="AO19" s="369"/>
      <c r="AP19" s="344">
        <v>11.66</v>
      </c>
      <c r="AQ19" s="344">
        <v>14.2</v>
      </c>
      <c r="AR19" s="344">
        <v>12.87</v>
      </c>
      <c r="AS19" s="344">
        <v>10.86</v>
      </c>
      <c r="AT19" s="344">
        <v>9.2100000000000009</v>
      </c>
      <c r="AU19" s="347"/>
      <c r="AV19" s="342">
        <v>9</v>
      </c>
      <c r="AW19" s="342">
        <v>7</v>
      </c>
      <c r="AX19" s="342">
        <v>8</v>
      </c>
      <c r="AY19" s="342">
        <v>8</v>
      </c>
      <c r="AZ19" s="342">
        <v>13</v>
      </c>
      <c r="BA19" s="358"/>
      <c r="BB19" s="344">
        <v>14.808203084895201</v>
      </c>
      <c r="BC19" s="371">
        <v>0.94479732241064196</v>
      </c>
      <c r="BD19" s="371">
        <v>5.1687782915999597E-2</v>
      </c>
      <c r="BE19" s="371">
        <v>1.2504648387489501E-2</v>
      </c>
      <c r="BF19" s="370"/>
      <c r="BG19" s="832">
        <v>79.846100000000007</v>
      </c>
      <c r="BH19" s="832">
        <v>9.8088499999999996</v>
      </c>
      <c r="BI19" s="832">
        <v>8.1866000000000003</v>
      </c>
      <c r="BJ19" s="832">
        <v>2.1584500000000002</v>
      </c>
      <c r="BK19" s="369"/>
      <c r="BL19" s="834" t="s">
        <v>2598</v>
      </c>
      <c r="BM19" s="834" t="s">
        <v>2599</v>
      </c>
      <c r="BN19" s="834" t="s">
        <v>2600</v>
      </c>
      <c r="BO19" s="834" t="s">
        <v>2601</v>
      </c>
      <c r="BP19" s="834" t="s">
        <v>2602</v>
      </c>
      <c r="BQ19" s="369"/>
      <c r="BR19" s="350" t="s">
        <v>463</v>
      </c>
    </row>
    <row r="20" spans="1:70" s="424" customFormat="1" x14ac:dyDescent="0.25">
      <c r="A20" s="341" t="s">
        <v>2603</v>
      </c>
      <c r="B20" s="369"/>
      <c r="C20" s="709">
        <v>45135</v>
      </c>
      <c r="D20" s="369"/>
      <c r="E20" s="342">
        <v>1105.3699999999999</v>
      </c>
      <c r="F20" s="369"/>
      <c r="G20" s="343">
        <v>15.14</v>
      </c>
      <c r="H20" s="370"/>
      <c r="I20" s="344">
        <v>0.66490000000000005</v>
      </c>
      <c r="J20" s="344">
        <v>1.1086</v>
      </c>
      <c r="K20" s="344">
        <v>9.0150000000000006</v>
      </c>
      <c r="L20" s="344">
        <v>15.5549</v>
      </c>
      <c r="M20" s="344">
        <v>-2.5802999999999998</v>
      </c>
      <c r="N20" s="346">
        <v>1.0612999999999999</v>
      </c>
      <c r="O20" s="344">
        <v>6.9873000000000003</v>
      </c>
      <c r="P20" s="344" t="s">
        <v>430</v>
      </c>
      <c r="Q20" s="344" t="s">
        <v>430</v>
      </c>
      <c r="R20" s="344" t="s">
        <v>430</v>
      </c>
      <c r="S20" s="344">
        <v>1.5767</v>
      </c>
      <c r="T20" s="344">
        <v>18.0047</v>
      </c>
      <c r="U20" s="344">
        <v>-1.5732999999999999</v>
      </c>
      <c r="V20" s="344">
        <v>4.8766999999999996</v>
      </c>
      <c r="W20" s="344">
        <v>1.5767</v>
      </c>
      <c r="X20" s="344">
        <v>15.198</v>
      </c>
      <c r="Y20" s="370"/>
      <c r="Z20" s="342">
        <v>6</v>
      </c>
      <c r="AA20" s="342">
        <v>19</v>
      </c>
      <c r="AB20" s="342">
        <v>6</v>
      </c>
      <c r="AC20" s="342">
        <v>7</v>
      </c>
      <c r="AD20" s="342">
        <v>20</v>
      </c>
      <c r="AE20" s="342">
        <v>19</v>
      </c>
      <c r="AF20" s="342">
        <v>15</v>
      </c>
      <c r="AG20" s="342" t="s">
        <v>430</v>
      </c>
      <c r="AH20" s="342" t="s">
        <v>430</v>
      </c>
      <c r="AI20" s="342" t="s">
        <v>430</v>
      </c>
      <c r="AJ20" s="342">
        <v>11</v>
      </c>
      <c r="AK20" s="342">
        <v>10</v>
      </c>
      <c r="AL20" s="342">
        <v>20</v>
      </c>
      <c r="AM20" s="342">
        <v>19</v>
      </c>
      <c r="AN20" s="342">
        <v>11</v>
      </c>
      <c r="AO20" s="369"/>
      <c r="AP20" s="344" t="s">
        <v>430</v>
      </c>
      <c r="AQ20" s="344" t="s">
        <v>430</v>
      </c>
      <c r="AR20" s="344" t="s">
        <v>430</v>
      </c>
      <c r="AS20" s="344">
        <v>10.199999999999999</v>
      </c>
      <c r="AT20" s="344">
        <v>8.1999999999999993</v>
      </c>
      <c r="AU20" s="347"/>
      <c r="AV20" s="342" t="s">
        <v>430</v>
      </c>
      <c r="AW20" s="342" t="s">
        <v>430</v>
      </c>
      <c r="AX20" s="342" t="s">
        <v>430</v>
      </c>
      <c r="AY20" s="342">
        <v>13</v>
      </c>
      <c r="AZ20" s="342">
        <v>17</v>
      </c>
      <c r="BA20" s="358"/>
      <c r="BB20" s="344">
        <v>15.836116730987801</v>
      </c>
      <c r="BC20" s="371">
        <v>0.87695719129641203</v>
      </c>
      <c r="BD20" s="371">
        <v>5.5744102124160297E-2</v>
      </c>
      <c r="BE20" s="371">
        <v>0.21612687105438899</v>
      </c>
      <c r="BF20" s="370"/>
      <c r="BG20" s="832">
        <v>54.884099999999997</v>
      </c>
      <c r="BH20" s="832">
        <v>20.998100000000001</v>
      </c>
      <c r="BI20" s="832">
        <v>19.145</v>
      </c>
      <c r="BJ20" s="832">
        <v>4.9728000000000003</v>
      </c>
      <c r="BK20" s="369"/>
      <c r="BL20" s="834" t="s">
        <v>2604</v>
      </c>
      <c r="BM20" s="834" t="s">
        <v>2605</v>
      </c>
      <c r="BN20" s="834" t="s">
        <v>2606</v>
      </c>
      <c r="BO20" s="834" t="s">
        <v>2607</v>
      </c>
      <c r="BP20" s="834" t="s">
        <v>2608</v>
      </c>
      <c r="BQ20" s="369"/>
      <c r="BR20" s="350" t="s">
        <v>525</v>
      </c>
    </row>
    <row r="21" spans="1:70" s="424" customFormat="1" x14ac:dyDescent="0.25">
      <c r="A21" s="341" t="s">
        <v>2609</v>
      </c>
      <c r="B21" s="369"/>
      <c r="C21" s="709">
        <v>45715</v>
      </c>
      <c r="D21" s="369"/>
      <c r="E21" s="342">
        <v>938.10199999999998</v>
      </c>
      <c r="F21" s="369"/>
      <c r="G21" s="343">
        <v>12.736000000000001</v>
      </c>
      <c r="H21" s="370"/>
      <c r="I21" s="344">
        <v>0.1573</v>
      </c>
      <c r="J21" s="344">
        <v>1.1291</v>
      </c>
      <c r="K21" s="344">
        <v>7.8308</v>
      </c>
      <c r="L21" s="344">
        <v>16.975999999999999</v>
      </c>
      <c r="M21" s="344">
        <v>3.4462999999999999</v>
      </c>
      <c r="N21" s="346">
        <v>8.0869999999999997</v>
      </c>
      <c r="O21" s="344" t="s">
        <v>430</v>
      </c>
      <c r="P21" s="344" t="s">
        <v>430</v>
      </c>
      <c r="Q21" s="344" t="s">
        <v>430</v>
      </c>
      <c r="R21" s="344" t="s">
        <v>430</v>
      </c>
      <c r="S21" s="344">
        <v>1.4255</v>
      </c>
      <c r="T21" s="344">
        <v>19.561</v>
      </c>
      <c r="U21" s="344">
        <v>4.4696999999999996</v>
      </c>
      <c r="V21" s="344">
        <v>12.9078</v>
      </c>
      <c r="W21" s="344">
        <v>1.4255</v>
      </c>
      <c r="X21" s="344">
        <v>19.739899999999999</v>
      </c>
      <c r="Y21" s="370"/>
      <c r="Z21" s="342">
        <v>24</v>
      </c>
      <c r="AA21" s="342">
        <v>16</v>
      </c>
      <c r="AB21" s="342">
        <v>19</v>
      </c>
      <c r="AC21" s="342">
        <v>3</v>
      </c>
      <c r="AD21" s="342">
        <v>4</v>
      </c>
      <c r="AE21" s="342">
        <v>4</v>
      </c>
      <c r="AF21" s="342" t="s">
        <v>430</v>
      </c>
      <c r="AG21" s="342" t="s">
        <v>430</v>
      </c>
      <c r="AH21" s="342" t="s">
        <v>430</v>
      </c>
      <c r="AI21" s="342" t="s">
        <v>430</v>
      </c>
      <c r="AJ21" s="342">
        <v>14</v>
      </c>
      <c r="AK21" s="342">
        <v>3</v>
      </c>
      <c r="AL21" s="342">
        <v>4</v>
      </c>
      <c r="AM21" s="342">
        <v>3</v>
      </c>
      <c r="AN21" s="342">
        <v>14</v>
      </c>
      <c r="AO21" s="369"/>
      <c r="AP21" s="344" t="s">
        <v>430</v>
      </c>
      <c r="AQ21" s="344" t="s">
        <v>430</v>
      </c>
      <c r="AR21" s="344" t="s">
        <v>430</v>
      </c>
      <c r="AS21" s="344" t="s">
        <v>430</v>
      </c>
      <c r="AT21" s="344">
        <v>18.55</v>
      </c>
      <c r="AU21" s="347"/>
      <c r="AV21" s="342" t="s">
        <v>430</v>
      </c>
      <c r="AW21" s="342" t="s">
        <v>430</v>
      </c>
      <c r="AX21" s="342" t="s">
        <v>430</v>
      </c>
      <c r="AY21" s="342" t="s">
        <v>430</v>
      </c>
      <c r="AZ21" s="342">
        <v>4</v>
      </c>
      <c r="BA21" s="358"/>
      <c r="BB21" s="344">
        <v>18.0104159385657</v>
      </c>
      <c r="BC21" s="371">
        <v>0.91402445176592895</v>
      </c>
      <c r="BD21" s="371">
        <v>6.6426607272581803E-2</v>
      </c>
      <c r="BE21" s="371">
        <v>0.41810290312769299</v>
      </c>
      <c r="BF21" s="370"/>
      <c r="BG21" s="832">
        <v>45.444099999999999</v>
      </c>
      <c r="BH21" s="832">
        <v>30.3842</v>
      </c>
      <c r="BI21" s="832">
        <v>20.028199999999998</v>
      </c>
      <c r="BJ21" s="832">
        <v>4.1435000000000004</v>
      </c>
      <c r="BK21" s="369"/>
      <c r="BL21" s="834" t="s">
        <v>2610</v>
      </c>
      <c r="BM21" s="834" t="s">
        <v>2611</v>
      </c>
      <c r="BN21" s="834" t="s">
        <v>2612</v>
      </c>
      <c r="BO21" s="834" t="s">
        <v>2613</v>
      </c>
      <c r="BP21" s="834" t="s">
        <v>2614</v>
      </c>
      <c r="BQ21" s="369"/>
      <c r="BR21" s="350" t="s">
        <v>476</v>
      </c>
    </row>
    <row r="22" spans="1:70" s="424" customFormat="1" x14ac:dyDescent="0.25">
      <c r="A22" s="341" t="s">
        <v>2615</v>
      </c>
      <c r="B22" s="369"/>
      <c r="C22" s="709">
        <v>45097</v>
      </c>
      <c r="D22" s="369"/>
      <c r="E22" s="342">
        <v>841.19600000000003</v>
      </c>
      <c r="F22" s="369"/>
      <c r="G22" s="343">
        <v>20.607600000000001</v>
      </c>
      <c r="H22" s="370"/>
      <c r="I22" s="344">
        <v>0.91869999999999996</v>
      </c>
      <c r="J22" s="344">
        <v>1.7715000000000001</v>
      </c>
      <c r="K22" s="344">
        <v>6.9469000000000003</v>
      </c>
      <c r="L22" s="344">
        <v>21.598099999999999</v>
      </c>
      <c r="M22" s="344">
        <v>5.4307999999999996</v>
      </c>
      <c r="N22" s="346">
        <v>18.810700000000001</v>
      </c>
      <c r="O22" s="344">
        <v>9.9743999999999993</v>
      </c>
      <c r="P22" s="344">
        <v>25.8477</v>
      </c>
      <c r="Q22" s="344" t="s">
        <v>430</v>
      </c>
      <c r="R22" s="344" t="s">
        <v>430</v>
      </c>
      <c r="S22" s="344">
        <v>0.96319999999999995</v>
      </c>
      <c r="T22" s="344">
        <v>23.110600000000002</v>
      </c>
      <c r="U22" s="344">
        <v>6.3909000000000002</v>
      </c>
      <c r="V22" s="344">
        <v>15.866099999999999</v>
      </c>
      <c r="W22" s="344">
        <v>0.96319999999999995</v>
      </c>
      <c r="X22" s="344">
        <v>26.895900000000001</v>
      </c>
      <c r="Y22" s="370"/>
      <c r="Z22" s="342">
        <v>1</v>
      </c>
      <c r="AA22" s="342">
        <v>5</v>
      </c>
      <c r="AB22" s="342">
        <v>27</v>
      </c>
      <c r="AC22" s="342">
        <v>1</v>
      </c>
      <c r="AD22" s="342">
        <v>2</v>
      </c>
      <c r="AE22" s="342">
        <v>1</v>
      </c>
      <c r="AF22" s="342">
        <v>3</v>
      </c>
      <c r="AG22" s="342">
        <v>1</v>
      </c>
      <c r="AH22" s="342" t="s">
        <v>430</v>
      </c>
      <c r="AI22" s="342" t="s">
        <v>430</v>
      </c>
      <c r="AJ22" s="342">
        <v>26</v>
      </c>
      <c r="AK22" s="342">
        <v>1</v>
      </c>
      <c r="AL22" s="342">
        <v>2</v>
      </c>
      <c r="AM22" s="342">
        <v>1</v>
      </c>
      <c r="AN22" s="342">
        <v>26</v>
      </c>
      <c r="AO22" s="369"/>
      <c r="AP22" s="344" t="s">
        <v>430</v>
      </c>
      <c r="AQ22" s="344" t="s">
        <v>430</v>
      </c>
      <c r="AR22" s="344" t="s">
        <v>430</v>
      </c>
      <c r="AS22" s="344">
        <v>18.88</v>
      </c>
      <c r="AT22" s="344">
        <v>26.2</v>
      </c>
      <c r="AU22" s="347"/>
      <c r="AV22" s="342" t="s">
        <v>430</v>
      </c>
      <c r="AW22" s="342" t="s">
        <v>430</v>
      </c>
      <c r="AX22" s="342" t="s">
        <v>430</v>
      </c>
      <c r="AY22" s="342">
        <v>1</v>
      </c>
      <c r="AZ22" s="342">
        <v>1</v>
      </c>
      <c r="BA22" s="358"/>
      <c r="BB22" s="344">
        <v>18.919575680229499</v>
      </c>
      <c r="BC22" s="371">
        <v>0.66453727411666996</v>
      </c>
      <c r="BD22" s="371">
        <v>8.61679105109069E-2</v>
      </c>
      <c r="BE22" s="371">
        <v>1.14832853330416</v>
      </c>
      <c r="BF22" s="370"/>
      <c r="BG22" s="832">
        <v>12.3073</v>
      </c>
      <c r="BH22" s="832">
        <v>30.415900000000001</v>
      </c>
      <c r="BI22" s="832">
        <v>25.913</v>
      </c>
      <c r="BJ22" s="832">
        <v>31.363800000000001</v>
      </c>
      <c r="BK22" s="369"/>
      <c r="BL22" s="834" t="s">
        <v>2616</v>
      </c>
      <c r="BM22" s="834" t="s">
        <v>2617</v>
      </c>
      <c r="BN22" s="834" t="s">
        <v>2618</v>
      </c>
      <c r="BO22" s="834" t="s">
        <v>2619</v>
      </c>
      <c r="BP22" s="834" t="s">
        <v>2620</v>
      </c>
      <c r="BQ22" s="369"/>
      <c r="BR22" s="350" t="s">
        <v>547</v>
      </c>
    </row>
    <row r="23" spans="1:70" s="424" customFormat="1" x14ac:dyDescent="0.25">
      <c r="A23" s="341" t="s">
        <v>2621</v>
      </c>
      <c r="B23" s="369"/>
      <c r="C23" s="709">
        <v>45328</v>
      </c>
      <c r="D23" s="369"/>
      <c r="E23" s="342">
        <v>639.55999999999995</v>
      </c>
      <c r="F23" s="369"/>
      <c r="G23" s="343">
        <v>13.154</v>
      </c>
      <c r="H23" s="370"/>
      <c r="I23" s="344">
        <v>0.89739999999999998</v>
      </c>
      <c r="J23" s="344">
        <v>1.819</v>
      </c>
      <c r="K23" s="344">
        <v>8.9268000000000001</v>
      </c>
      <c r="L23" s="344">
        <v>15.4163</v>
      </c>
      <c r="M23" s="344">
        <v>5.3199999999999997E-2</v>
      </c>
      <c r="N23" s="346">
        <v>4.2975000000000003</v>
      </c>
      <c r="O23" s="344">
        <v>9.3981999999999992</v>
      </c>
      <c r="P23" s="344" t="s">
        <v>430</v>
      </c>
      <c r="Q23" s="344" t="s">
        <v>430</v>
      </c>
      <c r="R23" s="344" t="s">
        <v>430</v>
      </c>
      <c r="S23" s="344">
        <v>1.8269</v>
      </c>
      <c r="T23" s="344">
        <v>18.291399999999999</v>
      </c>
      <c r="U23" s="344">
        <v>1.0137</v>
      </c>
      <c r="V23" s="344">
        <v>7.1783999999999999</v>
      </c>
      <c r="W23" s="344">
        <v>1.8269</v>
      </c>
      <c r="X23" s="344">
        <v>12.085900000000001</v>
      </c>
      <c r="Y23" s="370"/>
      <c r="Z23" s="342">
        <v>2</v>
      </c>
      <c r="AA23" s="342">
        <v>3</v>
      </c>
      <c r="AB23" s="342">
        <v>8</v>
      </c>
      <c r="AC23" s="342">
        <v>9</v>
      </c>
      <c r="AD23" s="342">
        <v>9</v>
      </c>
      <c r="AE23" s="342">
        <v>9</v>
      </c>
      <c r="AF23" s="342">
        <v>4</v>
      </c>
      <c r="AG23" s="342" t="s">
        <v>430</v>
      </c>
      <c r="AH23" s="342" t="s">
        <v>430</v>
      </c>
      <c r="AI23" s="342" t="s">
        <v>430</v>
      </c>
      <c r="AJ23" s="342">
        <v>4</v>
      </c>
      <c r="AK23" s="342">
        <v>8</v>
      </c>
      <c r="AL23" s="342">
        <v>9</v>
      </c>
      <c r="AM23" s="342">
        <v>13</v>
      </c>
      <c r="AN23" s="342">
        <v>4</v>
      </c>
      <c r="AO23" s="369"/>
      <c r="AP23" s="344" t="s">
        <v>430</v>
      </c>
      <c r="AQ23" s="344" t="s">
        <v>430</v>
      </c>
      <c r="AR23" s="344" t="s">
        <v>430</v>
      </c>
      <c r="AS23" s="344" t="s">
        <v>430</v>
      </c>
      <c r="AT23" s="344">
        <v>11.4</v>
      </c>
      <c r="AU23" s="347"/>
      <c r="AV23" s="342" t="s">
        <v>430</v>
      </c>
      <c r="AW23" s="342" t="s">
        <v>430</v>
      </c>
      <c r="AX23" s="342" t="s">
        <v>430</v>
      </c>
      <c r="AY23" s="342" t="s">
        <v>430</v>
      </c>
      <c r="AZ23" s="342">
        <v>12</v>
      </c>
      <c r="BA23" s="358"/>
      <c r="BB23" s="344">
        <v>16.204433435841398</v>
      </c>
      <c r="BC23" s="371">
        <v>0.96419325041944404</v>
      </c>
      <c r="BD23" s="371">
        <v>3.8546273038201802E-2</v>
      </c>
      <c r="BE23" s="371">
        <v>-0.28627655872510499</v>
      </c>
      <c r="BF23" s="370"/>
      <c r="BG23" s="832">
        <v>54.9681</v>
      </c>
      <c r="BH23" s="832">
        <v>10.6127</v>
      </c>
      <c r="BI23" s="832">
        <v>23.262499999999999</v>
      </c>
      <c r="BJ23" s="832">
        <v>11.156700000000001</v>
      </c>
      <c r="BK23" s="369"/>
      <c r="BL23" s="834" t="s">
        <v>2622</v>
      </c>
      <c r="BM23" s="834" t="s">
        <v>2623</v>
      </c>
      <c r="BN23" s="834" t="s">
        <v>516</v>
      </c>
      <c r="BO23" s="834" t="s">
        <v>2624</v>
      </c>
      <c r="BP23" s="834" t="s">
        <v>2625</v>
      </c>
      <c r="BQ23" s="369"/>
      <c r="BR23" s="350" t="s">
        <v>554</v>
      </c>
    </row>
    <row r="24" spans="1:70" s="424" customFormat="1" x14ac:dyDescent="0.25">
      <c r="A24" s="341" t="s">
        <v>2626</v>
      </c>
      <c r="B24" s="369"/>
      <c r="C24" s="709">
        <v>46101</v>
      </c>
      <c r="D24" s="369"/>
      <c r="E24" s="342">
        <v>624.20600000000002</v>
      </c>
      <c r="F24" s="369"/>
      <c r="G24" s="343">
        <v>10.99</v>
      </c>
      <c r="H24" s="370"/>
      <c r="I24" s="344">
        <v>9.11E-2</v>
      </c>
      <c r="J24" s="344">
        <v>1.2903</v>
      </c>
      <c r="K24" s="344">
        <v>8.7042999999999999</v>
      </c>
      <c r="L24" s="344">
        <v>11.2348</v>
      </c>
      <c r="M24" s="344" t="s">
        <v>430</v>
      </c>
      <c r="N24" s="346" t="s">
        <v>430</v>
      </c>
      <c r="O24" s="344" t="s">
        <v>430</v>
      </c>
      <c r="P24" s="344" t="s">
        <v>430</v>
      </c>
      <c r="Q24" s="344" t="s">
        <v>430</v>
      </c>
      <c r="R24" s="344" t="s">
        <v>430</v>
      </c>
      <c r="S24" s="344">
        <v>1.3837999999999999</v>
      </c>
      <c r="T24" s="344">
        <v>12.372199999999999</v>
      </c>
      <c r="U24" s="344" t="s">
        <v>430</v>
      </c>
      <c r="V24" s="344" t="s">
        <v>430</v>
      </c>
      <c r="W24" s="344">
        <v>1.3837999999999999</v>
      </c>
      <c r="X24" s="344">
        <v>9.9</v>
      </c>
      <c r="Y24" s="370"/>
      <c r="Z24" s="342">
        <v>27</v>
      </c>
      <c r="AA24" s="342">
        <v>11</v>
      </c>
      <c r="AB24" s="342">
        <v>11</v>
      </c>
      <c r="AC24" s="342">
        <v>26</v>
      </c>
      <c r="AD24" s="342" t="s">
        <v>430</v>
      </c>
      <c r="AE24" s="342" t="s">
        <v>430</v>
      </c>
      <c r="AF24" s="342" t="s">
        <v>430</v>
      </c>
      <c r="AG24" s="342" t="s">
        <v>430</v>
      </c>
      <c r="AH24" s="342" t="s">
        <v>430</v>
      </c>
      <c r="AI24" s="342" t="s">
        <v>430</v>
      </c>
      <c r="AJ24" s="342">
        <v>16</v>
      </c>
      <c r="AK24" s="342">
        <v>28</v>
      </c>
      <c r="AL24" s="342" t="s">
        <v>430</v>
      </c>
      <c r="AM24" s="342" t="s">
        <v>430</v>
      </c>
      <c r="AN24" s="342">
        <v>16</v>
      </c>
      <c r="AO24" s="369"/>
      <c r="AP24" s="344" t="s">
        <v>430</v>
      </c>
      <c r="AQ24" s="344" t="s">
        <v>430</v>
      </c>
      <c r="AR24" s="344" t="s">
        <v>430</v>
      </c>
      <c r="AS24" s="344" t="s">
        <v>430</v>
      </c>
      <c r="AT24" s="344" t="s">
        <v>430</v>
      </c>
      <c r="AU24" s="347"/>
      <c r="AV24" s="342" t="s">
        <v>430</v>
      </c>
      <c r="AW24" s="342" t="s">
        <v>430</v>
      </c>
      <c r="AX24" s="342" t="s">
        <v>430</v>
      </c>
      <c r="AY24" s="342" t="s">
        <v>430</v>
      </c>
      <c r="AZ24" s="342" t="s">
        <v>430</v>
      </c>
      <c r="BA24" s="358"/>
      <c r="BB24" s="344">
        <v>20.349690808855399</v>
      </c>
      <c r="BC24" s="371">
        <v>0.93729468361340196</v>
      </c>
      <c r="BD24" s="371">
        <v>0.160774485498443</v>
      </c>
      <c r="BE24" s="371">
        <v>-0.124849778345916</v>
      </c>
      <c r="BF24" s="370"/>
      <c r="BG24" s="832">
        <v>57.501600000000003</v>
      </c>
      <c r="BH24" s="832">
        <v>23.285699999999999</v>
      </c>
      <c r="BI24" s="832">
        <v>13.8499</v>
      </c>
      <c r="BJ24" s="832">
        <v>5.3628</v>
      </c>
      <c r="BK24" s="369"/>
      <c r="BL24" s="834" t="s">
        <v>2627</v>
      </c>
      <c r="BM24" s="834" t="s">
        <v>2628</v>
      </c>
      <c r="BN24" s="834" t="s">
        <v>2629</v>
      </c>
      <c r="BO24" s="834" t="s">
        <v>2630</v>
      </c>
      <c r="BP24" s="834" t="s">
        <v>2631</v>
      </c>
      <c r="BQ24" s="369"/>
      <c r="BR24" s="350" t="s">
        <v>443</v>
      </c>
    </row>
    <row r="25" spans="1:70" s="424" customFormat="1" x14ac:dyDescent="0.25">
      <c r="A25" s="341" t="s">
        <v>2632</v>
      </c>
      <c r="B25" s="369"/>
      <c r="C25" s="709">
        <v>45856</v>
      </c>
      <c r="D25" s="369"/>
      <c r="E25" s="342">
        <v>450.83</v>
      </c>
      <c r="F25" s="369"/>
      <c r="G25" s="343">
        <v>10.839600000000001</v>
      </c>
      <c r="H25" s="370"/>
      <c r="I25" s="344">
        <v>0.19320000000000001</v>
      </c>
      <c r="J25" s="344">
        <v>1.2375</v>
      </c>
      <c r="K25" s="344">
        <v>8.1872000000000007</v>
      </c>
      <c r="L25" s="344">
        <v>14.203200000000001</v>
      </c>
      <c r="M25" s="344">
        <v>0.6089</v>
      </c>
      <c r="N25" s="346" t="s">
        <v>430</v>
      </c>
      <c r="O25" s="344" t="s">
        <v>430</v>
      </c>
      <c r="P25" s="344" t="s">
        <v>430</v>
      </c>
      <c r="Q25" s="344" t="s">
        <v>430</v>
      </c>
      <c r="R25" s="344" t="s">
        <v>430</v>
      </c>
      <c r="S25" s="344">
        <v>1.3663000000000001</v>
      </c>
      <c r="T25" s="344">
        <v>16.687799999999999</v>
      </c>
      <c r="U25" s="344">
        <v>1.8251999999999999</v>
      </c>
      <c r="V25" s="344">
        <v>9.9931000000000001</v>
      </c>
      <c r="W25" s="344">
        <v>1.3663000000000001</v>
      </c>
      <c r="X25" s="344">
        <v>8.3960000000000008</v>
      </c>
      <c r="Y25" s="370"/>
      <c r="Z25" s="342">
        <v>23</v>
      </c>
      <c r="AA25" s="342">
        <v>12</v>
      </c>
      <c r="AB25" s="342">
        <v>17</v>
      </c>
      <c r="AC25" s="342">
        <v>16</v>
      </c>
      <c r="AD25" s="342">
        <v>7</v>
      </c>
      <c r="AE25" s="342" t="s">
        <v>430</v>
      </c>
      <c r="AF25" s="342" t="s">
        <v>430</v>
      </c>
      <c r="AG25" s="342" t="s">
        <v>430</v>
      </c>
      <c r="AH25" s="342" t="s">
        <v>430</v>
      </c>
      <c r="AI25" s="342" t="s">
        <v>430</v>
      </c>
      <c r="AJ25" s="342">
        <v>17</v>
      </c>
      <c r="AK25" s="342">
        <v>15</v>
      </c>
      <c r="AL25" s="342">
        <v>7</v>
      </c>
      <c r="AM25" s="342">
        <v>8</v>
      </c>
      <c r="AN25" s="342">
        <v>17</v>
      </c>
      <c r="AO25" s="369"/>
      <c r="AP25" s="344" t="s">
        <v>430</v>
      </c>
      <c r="AQ25" s="344" t="s">
        <v>430</v>
      </c>
      <c r="AR25" s="344" t="s">
        <v>430</v>
      </c>
      <c r="AS25" s="344" t="s">
        <v>430</v>
      </c>
      <c r="AT25" s="344">
        <v>13.09</v>
      </c>
      <c r="AU25" s="347"/>
      <c r="AV25" s="342" t="s">
        <v>430</v>
      </c>
      <c r="AW25" s="342" t="s">
        <v>430</v>
      </c>
      <c r="AX25" s="342" t="s">
        <v>430</v>
      </c>
      <c r="AY25" s="342" t="s">
        <v>430</v>
      </c>
      <c r="AZ25" s="342">
        <v>8</v>
      </c>
      <c r="BA25" s="358"/>
      <c r="BB25" s="344">
        <v>19.9958566144897</v>
      </c>
      <c r="BC25" s="371">
        <v>0.97360421899854999</v>
      </c>
      <c r="BD25" s="371">
        <v>3.0033896002630098E-2</v>
      </c>
      <c r="BE25" s="371">
        <v>0.68569739854194001</v>
      </c>
      <c r="BF25" s="370"/>
      <c r="BG25" s="832">
        <v>58.304499999999997</v>
      </c>
      <c r="BH25" s="832">
        <v>21.904</v>
      </c>
      <c r="BI25" s="832">
        <v>17.325099999999999</v>
      </c>
      <c r="BJ25" s="832">
        <v>2.4664000000000001</v>
      </c>
      <c r="BK25" s="369"/>
      <c r="BL25" s="834" t="s">
        <v>2633</v>
      </c>
      <c r="BM25" s="834" t="s">
        <v>2634</v>
      </c>
      <c r="BN25" s="834" t="s">
        <v>2635</v>
      </c>
      <c r="BO25" s="834" t="s">
        <v>2636</v>
      </c>
      <c r="BP25" s="834" t="s">
        <v>2637</v>
      </c>
      <c r="BQ25" s="369"/>
      <c r="BR25" s="350" t="s">
        <v>602</v>
      </c>
    </row>
    <row r="26" spans="1:70" s="424" customFormat="1" x14ac:dyDescent="0.25">
      <c r="A26" s="341" t="s">
        <v>2638</v>
      </c>
      <c r="B26" s="369"/>
      <c r="C26" s="709">
        <v>45992</v>
      </c>
      <c r="D26" s="369"/>
      <c r="E26" s="342">
        <v>472.66</v>
      </c>
      <c r="F26" s="369"/>
      <c r="G26" s="343">
        <v>10.079000000000001</v>
      </c>
      <c r="H26" s="370"/>
      <c r="I26" s="344">
        <v>0.44850000000000001</v>
      </c>
      <c r="J26" s="344">
        <v>0.58879999999999999</v>
      </c>
      <c r="K26" s="344">
        <v>8.0510000000000002</v>
      </c>
      <c r="L26" s="344">
        <v>13.925599999999999</v>
      </c>
      <c r="M26" s="344">
        <v>-0.81679999999999997</v>
      </c>
      <c r="N26" s="346" t="s">
        <v>430</v>
      </c>
      <c r="O26" s="344" t="s">
        <v>430</v>
      </c>
      <c r="P26" s="344" t="s">
        <v>430</v>
      </c>
      <c r="Q26" s="344" t="s">
        <v>430</v>
      </c>
      <c r="R26" s="344" t="s">
        <v>430</v>
      </c>
      <c r="S26" s="344">
        <v>1.1033999999999999</v>
      </c>
      <c r="T26" s="344">
        <v>16.5472</v>
      </c>
      <c r="U26" s="344">
        <v>0.2387</v>
      </c>
      <c r="V26" s="344" t="s">
        <v>430</v>
      </c>
      <c r="W26" s="344">
        <v>1.1033999999999999</v>
      </c>
      <c r="X26" s="344">
        <v>0.79</v>
      </c>
      <c r="Y26" s="370"/>
      <c r="Z26" s="342">
        <v>11</v>
      </c>
      <c r="AA26" s="342">
        <v>25</v>
      </c>
      <c r="AB26" s="342">
        <v>18</v>
      </c>
      <c r="AC26" s="342">
        <v>17</v>
      </c>
      <c r="AD26" s="342">
        <v>11</v>
      </c>
      <c r="AE26" s="342" t="s">
        <v>430</v>
      </c>
      <c r="AF26" s="342" t="s">
        <v>430</v>
      </c>
      <c r="AG26" s="342" t="s">
        <v>430</v>
      </c>
      <c r="AH26" s="342" t="s">
        <v>430</v>
      </c>
      <c r="AI26" s="342" t="s">
        <v>430</v>
      </c>
      <c r="AJ26" s="342">
        <v>25</v>
      </c>
      <c r="AK26" s="342">
        <v>16</v>
      </c>
      <c r="AL26" s="342">
        <v>12</v>
      </c>
      <c r="AM26" s="342" t="s">
        <v>430</v>
      </c>
      <c r="AN26" s="342">
        <v>25</v>
      </c>
      <c r="AO26" s="369"/>
      <c r="AP26" s="344" t="s">
        <v>430</v>
      </c>
      <c r="AQ26" s="344" t="s">
        <v>430</v>
      </c>
      <c r="AR26" s="344" t="s">
        <v>430</v>
      </c>
      <c r="AS26" s="344" t="s">
        <v>430</v>
      </c>
      <c r="AT26" s="344" t="s">
        <v>430</v>
      </c>
      <c r="AU26" s="347"/>
      <c r="AV26" s="342" t="s">
        <v>430</v>
      </c>
      <c r="AW26" s="342" t="s">
        <v>430</v>
      </c>
      <c r="AX26" s="342" t="s">
        <v>430</v>
      </c>
      <c r="AY26" s="342" t="s">
        <v>430</v>
      </c>
      <c r="AZ26" s="342" t="s">
        <v>430</v>
      </c>
      <c r="BA26" s="358"/>
      <c r="BB26" s="344">
        <v>21.985872366756499</v>
      </c>
      <c r="BC26" s="371">
        <v>0.861050569348072</v>
      </c>
      <c r="BD26" s="371">
        <v>-7.5859701257790096E-3</v>
      </c>
      <c r="BE26" s="371">
        <v>0.26673364748900302</v>
      </c>
      <c r="BF26" s="370"/>
      <c r="BG26" s="832">
        <v>62.2012</v>
      </c>
      <c r="BH26" s="832">
        <v>8.61172</v>
      </c>
      <c r="BI26" s="832">
        <v>24.946200000000001</v>
      </c>
      <c r="BJ26" s="832">
        <v>4.2408799999999998</v>
      </c>
      <c r="BK26" s="369"/>
      <c r="BL26" s="834" t="s">
        <v>2639</v>
      </c>
      <c r="BM26" s="834" t="s">
        <v>2640</v>
      </c>
      <c r="BN26" s="834" t="s">
        <v>1267</v>
      </c>
      <c r="BO26" s="834" t="s">
        <v>2560</v>
      </c>
      <c r="BP26" s="834" t="s">
        <v>2641</v>
      </c>
      <c r="BQ26" s="369"/>
      <c r="BR26" s="350" t="s">
        <v>476</v>
      </c>
    </row>
    <row r="27" spans="1:70" s="424" customFormat="1" x14ac:dyDescent="0.25">
      <c r="A27" s="341" t="s">
        <v>2642</v>
      </c>
      <c r="B27" s="369"/>
      <c r="C27" s="709">
        <v>41082</v>
      </c>
      <c r="D27" s="369"/>
      <c r="E27" s="342">
        <v>426.69</v>
      </c>
      <c r="F27" s="369"/>
      <c r="G27" s="343">
        <v>49.371899999999997</v>
      </c>
      <c r="H27" s="370"/>
      <c r="I27" s="344">
        <v>0.15379999999999999</v>
      </c>
      <c r="J27" s="344">
        <v>1.1198999999999999</v>
      </c>
      <c r="K27" s="344">
        <v>7.3385999999999996</v>
      </c>
      <c r="L27" s="344">
        <v>12.738200000000001</v>
      </c>
      <c r="M27" s="344">
        <v>-2.2665999999999999</v>
      </c>
      <c r="N27" s="346">
        <v>1.4226000000000001</v>
      </c>
      <c r="O27" s="344">
        <v>8.0791000000000004</v>
      </c>
      <c r="P27" s="344">
        <v>13.845499999999999</v>
      </c>
      <c r="Q27" s="344">
        <v>12.262600000000001</v>
      </c>
      <c r="R27" s="344">
        <v>12.057700000000001</v>
      </c>
      <c r="S27" s="344">
        <v>1.4115</v>
      </c>
      <c r="T27" s="344">
        <v>15.2561</v>
      </c>
      <c r="U27" s="344">
        <v>-1.2015</v>
      </c>
      <c r="V27" s="344">
        <v>5.4859999999999998</v>
      </c>
      <c r="W27" s="344">
        <v>1.4115</v>
      </c>
      <c r="X27" s="344">
        <v>12.049200000000001</v>
      </c>
      <c r="Y27" s="370"/>
      <c r="Z27" s="342">
        <v>25</v>
      </c>
      <c r="AA27" s="342">
        <v>18</v>
      </c>
      <c r="AB27" s="342">
        <v>22</v>
      </c>
      <c r="AC27" s="342">
        <v>20</v>
      </c>
      <c r="AD27" s="342">
        <v>19</v>
      </c>
      <c r="AE27" s="342">
        <v>18</v>
      </c>
      <c r="AF27" s="342">
        <v>9</v>
      </c>
      <c r="AG27" s="342">
        <v>5</v>
      </c>
      <c r="AH27" s="342">
        <v>10</v>
      </c>
      <c r="AI27" s="342">
        <v>9</v>
      </c>
      <c r="AJ27" s="342">
        <v>15</v>
      </c>
      <c r="AK27" s="342">
        <v>20</v>
      </c>
      <c r="AL27" s="342">
        <v>19</v>
      </c>
      <c r="AM27" s="342">
        <v>18</v>
      </c>
      <c r="AN27" s="342">
        <v>15</v>
      </c>
      <c r="AO27" s="369"/>
      <c r="AP27" s="344">
        <v>12.1</v>
      </c>
      <c r="AQ27" s="344">
        <v>13.43</v>
      </c>
      <c r="AR27" s="344">
        <v>12.55</v>
      </c>
      <c r="AS27" s="344">
        <v>10.16</v>
      </c>
      <c r="AT27" s="344">
        <v>6.59</v>
      </c>
      <c r="AU27" s="347"/>
      <c r="AV27" s="342">
        <v>7</v>
      </c>
      <c r="AW27" s="342">
        <v>8</v>
      </c>
      <c r="AX27" s="342">
        <v>10</v>
      </c>
      <c r="AY27" s="342">
        <v>14</v>
      </c>
      <c r="AZ27" s="342">
        <v>19</v>
      </c>
      <c r="BA27" s="358"/>
      <c r="BB27" s="344">
        <v>14.411762326547001</v>
      </c>
      <c r="BC27" s="371">
        <v>0.92443501429866004</v>
      </c>
      <c r="BD27" s="371">
        <v>5.43891720685954E-2</v>
      </c>
      <c r="BE27" s="371">
        <v>4.71717811043324E-2</v>
      </c>
      <c r="BF27" s="370"/>
      <c r="BG27" s="832">
        <v>58.102800000000002</v>
      </c>
      <c r="BH27" s="832">
        <v>21.160299999999999</v>
      </c>
      <c r="BI27" s="832">
        <v>13.847300000000001</v>
      </c>
      <c r="BJ27" s="832">
        <v>6.8895999999999997</v>
      </c>
      <c r="BK27" s="369"/>
      <c r="BL27" s="834" t="s">
        <v>2643</v>
      </c>
      <c r="BM27" s="834" t="s">
        <v>2644</v>
      </c>
      <c r="BN27" s="834" t="s">
        <v>2645</v>
      </c>
      <c r="BO27" s="834" t="s">
        <v>2646</v>
      </c>
      <c r="BP27" s="834" t="s">
        <v>2647</v>
      </c>
      <c r="BQ27" s="369"/>
      <c r="BR27" s="350" t="s">
        <v>463</v>
      </c>
    </row>
    <row r="28" spans="1:70" s="424" customFormat="1" x14ac:dyDescent="0.25">
      <c r="A28" s="341" t="s">
        <v>2648</v>
      </c>
      <c r="B28" s="369"/>
      <c r="C28" s="709">
        <v>44536</v>
      </c>
      <c r="D28" s="369"/>
      <c r="E28" s="342">
        <v>385.61</v>
      </c>
      <c r="F28" s="369"/>
      <c r="G28" s="343">
        <v>16.2514</v>
      </c>
      <c r="H28" s="370"/>
      <c r="I28" s="344">
        <v>0.49780000000000002</v>
      </c>
      <c r="J28" s="344">
        <v>1.1288</v>
      </c>
      <c r="K28" s="344">
        <v>8.4236000000000004</v>
      </c>
      <c r="L28" s="344">
        <v>14.702500000000001</v>
      </c>
      <c r="M28" s="344">
        <v>-0.44719999999999999</v>
      </c>
      <c r="N28" s="346">
        <v>6.71</v>
      </c>
      <c r="O28" s="344">
        <v>8.9560999999999993</v>
      </c>
      <c r="P28" s="344">
        <v>11.5375</v>
      </c>
      <c r="Q28" s="344" t="s">
        <v>430</v>
      </c>
      <c r="R28" s="344" t="s">
        <v>430</v>
      </c>
      <c r="S28" s="344">
        <v>1.671</v>
      </c>
      <c r="T28" s="344">
        <v>17.5687</v>
      </c>
      <c r="U28" s="344">
        <v>0.49220000000000003</v>
      </c>
      <c r="V28" s="344">
        <v>9.9292999999999996</v>
      </c>
      <c r="W28" s="344">
        <v>1.671</v>
      </c>
      <c r="X28" s="344">
        <v>11.204000000000001</v>
      </c>
      <c r="Y28" s="370"/>
      <c r="Z28" s="342">
        <v>9</v>
      </c>
      <c r="AA28" s="342">
        <v>17</v>
      </c>
      <c r="AB28" s="342">
        <v>15</v>
      </c>
      <c r="AC28" s="342">
        <v>13</v>
      </c>
      <c r="AD28" s="342">
        <v>10</v>
      </c>
      <c r="AE28" s="342">
        <v>5</v>
      </c>
      <c r="AF28" s="342">
        <v>6</v>
      </c>
      <c r="AG28" s="342">
        <v>13</v>
      </c>
      <c r="AH28" s="342" t="s">
        <v>430</v>
      </c>
      <c r="AI28" s="342" t="s">
        <v>430</v>
      </c>
      <c r="AJ28" s="342">
        <v>8</v>
      </c>
      <c r="AK28" s="342">
        <v>12</v>
      </c>
      <c r="AL28" s="342">
        <v>10</v>
      </c>
      <c r="AM28" s="342">
        <v>9</v>
      </c>
      <c r="AN28" s="342">
        <v>8</v>
      </c>
      <c r="AO28" s="369"/>
      <c r="AP28" s="344" t="s">
        <v>430</v>
      </c>
      <c r="AQ28" s="344" t="s">
        <v>430</v>
      </c>
      <c r="AR28" s="344" t="s">
        <v>430</v>
      </c>
      <c r="AS28" s="344">
        <v>11.47</v>
      </c>
      <c r="AT28" s="344">
        <v>12.19</v>
      </c>
      <c r="AU28" s="347"/>
      <c r="AV28" s="342" t="s">
        <v>430</v>
      </c>
      <c r="AW28" s="342" t="s">
        <v>430</v>
      </c>
      <c r="AX28" s="342" t="s">
        <v>430</v>
      </c>
      <c r="AY28" s="342">
        <v>6</v>
      </c>
      <c r="AZ28" s="342">
        <v>10</v>
      </c>
      <c r="BA28" s="358"/>
      <c r="BB28" s="344">
        <v>14.647467631177699</v>
      </c>
      <c r="BC28" s="371">
        <v>0.94610530932465697</v>
      </c>
      <c r="BD28" s="371">
        <v>4.5100337273674601E-2</v>
      </c>
      <c r="BE28" s="371">
        <v>-9.3335127976469104E-2</v>
      </c>
      <c r="BF28" s="370"/>
      <c r="BG28" s="832">
        <v>54.451099999999997</v>
      </c>
      <c r="BH28" s="832">
        <v>11.5891</v>
      </c>
      <c r="BI28" s="832">
        <v>27.396899999999999</v>
      </c>
      <c r="BJ28" s="832">
        <v>6.5629</v>
      </c>
      <c r="BK28" s="369"/>
      <c r="BL28" s="834" t="s">
        <v>2649</v>
      </c>
      <c r="BM28" s="834" t="s">
        <v>2650</v>
      </c>
      <c r="BN28" s="834" t="s">
        <v>2651</v>
      </c>
      <c r="BO28" s="834" t="s">
        <v>2652</v>
      </c>
      <c r="BP28" s="834" t="s">
        <v>2653</v>
      </c>
      <c r="BQ28" s="369"/>
      <c r="BR28" s="350" t="s">
        <v>602</v>
      </c>
    </row>
    <row r="29" spans="1:70" s="424" customFormat="1" x14ac:dyDescent="0.25">
      <c r="A29" s="341" t="s">
        <v>2654</v>
      </c>
      <c r="B29" s="369"/>
      <c r="C29" s="709">
        <v>46052</v>
      </c>
      <c r="D29" s="369"/>
      <c r="E29" s="342">
        <v>286.18</v>
      </c>
      <c r="F29" s="369"/>
      <c r="G29" s="343">
        <v>10.07</v>
      </c>
      <c r="H29" s="370"/>
      <c r="I29" s="344">
        <v>0.29880000000000001</v>
      </c>
      <c r="J29" s="344">
        <v>1.206</v>
      </c>
      <c r="K29" s="344">
        <v>7.2416999999999998</v>
      </c>
      <c r="L29" s="344">
        <v>12.388400000000001</v>
      </c>
      <c r="M29" s="344" t="s">
        <v>430</v>
      </c>
      <c r="N29" s="346" t="s">
        <v>430</v>
      </c>
      <c r="O29" s="344" t="s">
        <v>430</v>
      </c>
      <c r="P29" s="344" t="s">
        <v>430</v>
      </c>
      <c r="Q29" s="344" t="s">
        <v>430</v>
      </c>
      <c r="R29" s="344" t="s">
        <v>430</v>
      </c>
      <c r="S29" s="344">
        <v>1.7172000000000001</v>
      </c>
      <c r="T29" s="344">
        <v>14.431800000000001</v>
      </c>
      <c r="U29" s="344" t="s">
        <v>430</v>
      </c>
      <c r="V29" s="344" t="s">
        <v>430</v>
      </c>
      <c r="W29" s="344">
        <v>1.7172000000000001</v>
      </c>
      <c r="X29" s="344">
        <v>0.7</v>
      </c>
      <c r="Y29" s="370"/>
      <c r="Z29" s="342">
        <v>19</v>
      </c>
      <c r="AA29" s="342">
        <v>13</v>
      </c>
      <c r="AB29" s="342">
        <v>24</v>
      </c>
      <c r="AC29" s="342">
        <v>22</v>
      </c>
      <c r="AD29" s="342" t="s">
        <v>430</v>
      </c>
      <c r="AE29" s="342" t="s">
        <v>430</v>
      </c>
      <c r="AF29" s="342" t="s">
        <v>430</v>
      </c>
      <c r="AG29" s="342" t="s">
        <v>430</v>
      </c>
      <c r="AH29" s="342" t="s">
        <v>430</v>
      </c>
      <c r="AI29" s="342" t="s">
        <v>430</v>
      </c>
      <c r="AJ29" s="342">
        <v>6</v>
      </c>
      <c r="AK29" s="342">
        <v>23</v>
      </c>
      <c r="AL29" s="342" t="s">
        <v>430</v>
      </c>
      <c r="AM29" s="342" t="s">
        <v>430</v>
      </c>
      <c r="AN29" s="342">
        <v>6</v>
      </c>
      <c r="AO29" s="369"/>
      <c r="AP29" s="344" t="s">
        <v>430</v>
      </c>
      <c r="AQ29" s="344" t="s">
        <v>430</v>
      </c>
      <c r="AR29" s="344" t="s">
        <v>430</v>
      </c>
      <c r="AS29" s="344" t="s">
        <v>430</v>
      </c>
      <c r="AT29" s="344" t="s">
        <v>430</v>
      </c>
      <c r="AU29" s="347"/>
      <c r="AV29" s="342" t="s">
        <v>430</v>
      </c>
      <c r="AW29" s="342" t="s">
        <v>430</v>
      </c>
      <c r="AX29" s="342" t="s">
        <v>430</v>
      </c>
      <c r="AY29" s="342" t="s">
        <v>430</v>
      </c>
      <c r="AZ29" s="342" t="s">
        <v>430</v>
      </c>
      <c r="BA29" s="358"/>
      <c r="BB29" s="344">
        <v>25.721987956186201</v>
      </c>
      <c r="BC29" s="371">
        <v>0.84532081207042897</v>
      </c>
      <c r="BD29" s="371">
        <v>-4.2794431623265801E-3</v>
      </c>
      <c r="BE29" s="371">
        <v>-0.12896862667689499</v>
      </c>
      <c r="BF29" s="370"/>
      <c r="BG29" s="832">
        <v>60.866</v>
      </c>
      <c r="BH29" s="832">
        <v>19.1737</v>
      </c>
      <c r="BI29" s="832">
        <v>13.520200000000001</v>
      </c>
      <c r="BJ29" s="832">
        <v>6.4401000000000002</v>
      </c>
      <c r="BK29" s="369"/>
      <c r="BL29" s="834" t="s">
        <v>2655</v>
      </c>
      <c r="BM29" s="834" t="s">
        <v>2656</v>
      </c>
      <c r="BN29" s="834" t="s">
        <v>2657</v>
      </c>
      <c r="BO29" s="834" t="s">
        <v>2658</v>
      </c>
      <c r="BP29" s="834" t="s">
        <v>2659</v>
      </c>
      <c r="BQ29" s="369"/>
      <c r="BR29" s="350" t="s">
        <v>1629</v>
      </c>
    </row>
    <row r="30" spans="1:70" s="424" customFormat="1" x14ac:dyDescent="0.25">
      <c r="A30" s="341" t="s">
        <v>2660</v>
      </c>
      <c r="B30" s="369"/>
      <c r="C30" s="709">
        <v>46069</v>
      </c>
      <c r="D30" s="369"/>
      <c r="E30" s="864">
        <v>256.29000000000002</v>
      </c>
      <c r="F30" s="369"/>
      <c r="G30" s="343">
        <v>9.6999999999999993</v>
      </c>
      <c r="H30" s="370"/>
      <c r="I30" s="344">
        <v>0.1011</v>
      </c>
      <c r="J30" s="344">
        <v>0.72789999999999999</v>
      </c>
      <c r="K30" s="344">
        <v>7.6234999999999999</v>
      </c>
      <c r="L30" s="344">
        <v>12.5029</v>
      </c>
      <c r="M30" s="344" t="s">
        <v>430</v>
      </c>
      <c r="N30" s="346" t="s">
        <v>430</v>
      </c>
      <c r="O30" s="344" t="s">
        <v>430</v>
      </c>
      <c r="P30" s="344" t="s">
        <v>430</v>
      </c>
      <c r="Q30" s="344" t="s">
        <v>430</v>
      </c>
      <c r="R30" s="344" t="s">
        <v>430</v>
      </c>
      <c r="S30" s="344">
        <v>1.2230000000000001</v>
      </c>
      <c r="T30" s="344">
        <v>14.6274</v>
      </c>
      <c r="U30" s="344" t="s">
        <v>430</v>
      </c>
      <c r="V30" s="344" t="s">
        <v>430</v>
      </c>
      <c r="W30" s="344">
        <v>1.2230000000000001</v>
      </c>
      <c r="X30" s="344">
        <v>-3</v>
      </c>
      <c r="Y30" s="370"/>
      <c r="Z30" s="342">
        <v>26</v>
      </c>
      <c r="AA30" s="342">
        <v>23</v>
      </c>
      <c r="AB30" s="342">
        <v>21</v>
      </c>
      <c r="AC30" s="342">
        <v>21</v>
      </c>
      <c r="AD30" s="342" t="s">
        <v>430</v>
      </c>
      <c r="AE30" s="342" t="s">
        <v>430</v>
      </c>
      <c r="AF30" s="342" t="s">
        <v>430</v>
      </c>
      <c r="AG30" s="342" t="s">
        <v>430</v>
      </c>
      <c r="AH30" s="342" t="s">
        <v>430</v>
      </c>
      <c r="AI30" s="342" t="s">
        <v>430</v>
      </c>
      <c r="AJ30" s="342">
        <v>21</v>
      </c>
      <c r="AK30" s="342">
        <v>22</v>
      </c>
      <c r="AL30" s="342" t="s">
        <v>430</v>
      </c>
      <c r="AM30" s="342" t="s">
        <v>430</v>
      </c>
      <c r="AN30" s="342">
        <v>21</v>
      </c>
      <c r="AO30" s="369"/>
      <c r="AP30" s="344" t="s">
        <v>430</v>
      </c>
      <c r="AQ30" s="344" t="s">
        <v>430</v>
      </c>
      <c r="AR30" s="344" t="s">
        <v>430</v>
      </c>
      <c r="AS30" s="344" t="s">
        <v>430</v>
      </c>
      <c r="AT30" s="344" t="s">
        <v>430</v>
      </c>
      <c r="AU30" s="347"/>
      <c r="AV30" s="342" t="s">
        <v>430</v>
      </c>
      <c r="AW30" s="342" t="s">
        <v>430</v>
      </c>
      <c r="AX30" s="342" t="s">
        <v>430</v>
      </c>
      <c r="AY30" s="342" t="s">
        <v>430</v>
      </c>
      <c r="AZ30" s="342" t="s">
        <v>430</v>
      </c>
      <c r="BA30" s="358"/>
      <c r="BB30" s="344">
        <v>32.603749079461601</v>
      </c>
      <c r="BC30" s="371">
        <v>0.95221277884636601</v>
      </c>
      <c r="BD30" s="371">
        <v>-9.2866453074956501E-3</v>
      </c>
      <c r="BE30" s="371">
        <v>0.25149199024184299</v>
      </c>
      <c r="BF30" s="370"/>
      <c r="BG30" s="832">
        <v>69.752399999999994</v>
      </c>
      <c r="BH30" s="832">
        <v>19.879300000000001</v>
      </c>
      <c r="BI30" s="832">
        <v>8.8423999999999996</v>
      </c>
      <c r="BJ30" s="832">
        <v>1.5259</v>
      </c>
      <c r="BK30" s="369"/>
      <c r="BL30" s="834" t="s">
        <v>2661</v>
      </c>
      <c r="BM30" s="834" t="s">
        <v>2662</v>
      </c>
      <c r="BN30" s="834" t="s">
        <v>2663</v>
      </c>
      <c r="BO30" s="834" t="s">
        <v>2664</v>
      </c>
      <c r="BP30" s="834" t="s">
        <v>2665</v>
      </c>
      <c r="BQ30" s="369"/>
      <c r="BR30" s="350" t="s">
        <v>476</v>
      </c>
    </row>
    <row r="31" spans="1:70" s="424" customFormat="1" x14ac:dyDescent="0.25">
      <c r="A31" s="341" t="s">
        <v>2666</v>
      </c>
      <c r="B31" s="369"/>
      <c r="C31" s="709">
        <v>42090</v>
      </c>
      <c r="D31" s="369"/>
      <c r="E31" s="342">
        <v>272.43099999999998</v>
      </c>
      <c r="F31" s="369"/>
      <c r="G31" s="343">
        <v>21.854399999999998</v>
      </c>
      <c r="H31" s="370"/>
      <c r="I31" s="344">
        <v>0.53449999999999998</v>
      </c>
      <c r="J31" s="344">
        <v>1.7293000000000001</v>
      </c>
      <c r="K31" s="344">
        <v>8.7629999999999999</v>
      </c>
      <c r="L31" s="344">
        <v>12.1532</v>
      </c>
      <c r="M31" s="344">
        <v>-3.4268999999999998</v>
      </c>
      <c r="N31" s="346">
        <v>3.1583000000000001</v>
      </c>
      <c r="O31" s="344">
        <v>3.5455000000000001</v>
      </c>
      <c r="P31" s="344">
        <v>8.5577000000000005</v>
      </c>
      <c r="Q31" s="344">
        <v>10.837</v>
      </c>
      <c r="R31" s="344">
        <v>9.0914000000000001</v>
      </c>
      <c r="S31" s="344">
        <v>1.7126999999999999</v>
      </c>
      <c r="T31" s="344">
        <v>14.7791</v>
      </c>
      <c r="U31" s="344">
        <v>-1.9753000000000001</v>
      </c>
      <c r="V31" s="344">
        <v>6.2558999999999996</v>
      </c>
      <c r="W31" s="344">
        <v>1.7126999999999999</v>
      </c>
      <c r="X31" s="344">
        <v>7.1807999999999996</v>
      </c>
      <c r="Y31" s="370"/>
      <c r="Z31" s="342">
        <v>7</v>
      </c>
      <c r="AA31" s="342">
        <v>6</v>
      </c>
      <c r="AB31" s="342">
        <v>10</v>
      </c>
      <c r="AC31" s="342">
        <v>24</v>
      </c>
      <c r="AD31" s="342">
        <v>21</v>
      </c>
      <c r="AE31" s="342">
        <v>13</v>
      </c>
      <c r="AF31" s="342">
        <v>21</v>
      </c>
      <c r="AG31" s="342">
        <v>16</v>
      </c>
      <c r="AH31" s="342">
        <v>12</v>
      </c>
      <c r="AI31" s="342">
        <v>11</v>
      </c>
      <c r="AJ31" s="342">
        <v>7</v>
      </c>
      <c r="AK31" s="342">
        <v>21</v>
      </c>
      <c r="AL31" s="342">
        <v>21</v>
      </c>
      <c r="AM31" s="342">
        <v>17</v>
      </c>
      <c r="AN31" s="342">
        <v>7</v>
      </c>
      <c r="AO31" s="369"/>
      <c r="AP31" s="344">
        <v>9.89</v>
      </c>
      <c r="AQ31" s="344">
        <v>11.66</v>
      </c>
      <c r="AR31" s="344">
        <v>9.98</v>
      </c>
      <c r="AS31" s="344">
        <v>7.5</v>
      </c>
      <c r="AT31" s="344">
        <v>6.93</v>
      </c>
      <c r="AU31" s="347"/>
      <c r="AV31" s="342">
        <v>11</v>
      </c>
      <c r="AW31" s="342">
        <v>11</v>
      </c>
      <c r="AX31" s="342">
        <v>12</v>
      </c>
      <c r="AY31" s="342">
        <v>16</v>
      </c>
      <c r="AZ31" s="342">
        <v>18</v>
      </c>
      <c r="BA31" s="358"/>
      <c r="BB31" s="344">
        <v>14.9305687651075</v>
      </c>
      <c r="BC31" s="371">
        <v>0.94650702718392499</v>
      </c>
      <c r="BD31" s="371">
        <v>2.92088299230608E-2</v>
      </c>
      <c r="BE31" s="371">
        <v>-0.318156539152816</v>
      </c>
      <c r="BF31" s="370"/>
      <c r="BG31" s="832">
        <v>50.494199999999999</v>
      </c>
      <c r="BH31" s="832">
        <v>25.630099999999999</v>
      </c>
      <c r="BI31" s="832">
        <v>17.8781</v>
      </c>
      <c r="BJ31" s="832">
        <v>5.9976000000000003</v>
      </c>
      <c r="BK31" s="369"/>
      <c r="BL31" s="834" t="s">
        <v>2667</v>
      </c>
      <c r="BM31" s="834" t="s">
        <v>2668</v>
      </c>
      <c r="BN31" s="834" t="s">
        <v>2669</v>
      </c>
      <c r="BO31" s="834" t="s">
        <v>2670</v>
      </c>
      <c r="BP31" s="834" t="s">
        <v>2671</v>
      </c>
      <c r="BQ31" s="369"/>
      <c r="BR31" s="350" t="s">
        <v>476</v>
      </c>
    </row>
    <row r="32" spans="1:70" s="424" customFormat="1" x14ac:dyDescent="0.25">
      <c r="A32" s="341" t="s">
        <v>2672</v>
      </c>
      <c r="B32" s="369"/>
      <c r="C32" s="709">
        <v>45467</v>
      </c>
      <c r="D32" s="369"/>
      <c r="E32" s="342">
        <v>202.68</v>
      </c>
      <c r="F32" s="369"/>
      <c r="G32" s="343">
        <v>11.65</v>
      </c>
      <c r="H32" s="370"/>
      <c r="I32" s="344">
        <v>0.25819999999999999</v>
      </c>
      <c r="J32" s="344">
        <v>1.5692999999999999</v>
      </c>
      <c r="K32" s="344">
        <v>8.2713999999999999</v>
      </c>
      <c r="L32" s="344">
        <v>14.5526</v>
      </c>
      <c r="M32" s="344">
        <v>-3.6394000000000002</v>
      </c>
      <c r="N32" s="346">
        <v>0.34449999999999997</v>
      </c>
      <c r="O32" s="344">
        <v>6.9767000000000001</v>
      </c>
      <c r="P32" s="344" t="s">
        <v>430</v>
      </c>
      <c r="Q32" s="344" t="s">
        <v>430</v>
      </c>
      <c r="R32" s="344" t="s">
        <v>430</v>
      </c>
      <c r="S32" s="344">
        <v>1.4807999999999999</v>
      </c>
      <c r="T32" s="344">
        <v>17.558</v>
      </c>
      <c r="U32" s="344">
        <v>-2.4287999999999998</v>
      </c>
      <c r="V32" s="344">
        <v>3.2801</v>
      </c>
      <c r="W32" s="344">
        <v>1.4807999999999999</v>
      </c>
      <c r="X32" s="344">
        <v>7.8459000000000003</v>
      </c>
      <c r="Y32" s="370"/>
      <c r="Z32" s="342">
        <v>22</v>
      </c>
      <c r="AA32" s="342">
        <v>7</v>
      </c>
      <c r="AB32" s="342">
        <v>16</v>
      </c>
      <c r="AC32" s="342">
        <v>14</v>
      </c>
      <c r="AD32" s="342">
        <v>22</v>
      </c>
      <c r="AE32" s="342">
        <v>20</v>
      </c>
      <c r="AF32" s="342">
        <v>16</v>
      </c>
      <c r="AG32" s="342" t="s">
        <v>430</v>
      </c>
      <c r="AH32" s="342" t="s">
        <v>430</v>
      </c>
      <c r="AI32" s="342" t="s">
        <v>430</v>
      </c>
      <c r="AJ32" s="342">
        <v>12</v>
      </c>
      <c r="AK32" s="342">
        <v>13</v>
      </c>
      <c r="AL32" s="342">
        <v>22</v>
      </c>
      <c r="AM32" s="342">
        <v>21</v>
      </c>
      <c r="AN32" s="342">
        <v>12</v>
      </c>
      <c r="AO32" s="369"/>
      <c r="AP32" s="344" t="s">
        <v>430</v>
      </c>
      <c r="AQ32" s="344" t="s">
        <v>430</v>
      </c>
      <c r="AR32" s="344" t="s">
        <v>430</v>
      </c>
      <c r="AS32" s="344" t="s">
        <v>430</v>
      </c>
      <c r="AT32" s="344">
        <v>5.98</v>
      </c>
      <c r="AU32" s="347"/>
      <c r="AV32" s="342" t="s">
        <v>430</v>
      </c>
      <c r="AW32" s="342" t="s">
        <v>430</v>
      </c>
      <c r="AX32" s="342" t="s">
        <v>430</v>
      </c>
      <c r="AY32" s="342" t="s">
        <v>430</v>
      </c>
      <c r="AZ32" s="342">
        <v>20</v>
      </c>
      <c r="BA32" s="358"/>
      <c r="BB32" s="344">
        <v>17.028853540868699</v>
      </c>
      <c r="BC32" s="371">
        <v>0.96546340841619904</v>
      </c>
      <c r="BD32" s="371">
        <v>1.33377643752424E-2</v>
      </c>
      <c r="BE32" s="371">
        <v>-0.357771842186133</v>
      </c>
      <c r="BF32" s="370"/>
      <c r="BG32" s="832">
        <v>62.834899999999998</v>
      </c>
      <c r="BH32" s="832">
        <v>22.281300000000002</v>
      </c>
      <c r="BI32" s="832">
        <v>13.031700000000001</v>
      </c>
      <c r="BJ32" s="832">
        <v>1.8521000000000001</v>
      </c>
      <c r="BK32" s="369"/>
      <c r="BL32" s="834" t="s">
        <v>2673</v>
      </c>
      <c r="BM32" s="834" t="s">
        <v>2674</v>
      </c>
      <c r="BN32" s="834" t="s">
        <v>2675</v>
      </c>
      <c r="BO32" s="834" t="s">
        <v>2676</v>
      </c>
      <c r="BP32" s="834" t="s">
        <v>2677</v>
      </c>
      <c r="BQ32" s="369"/>
      <c r="BR32" s="350" t="s">
        <v>476</v>
      </c>
    </row>
    <row r="33" spans="1:70" s="424" customFormat="1" x14ac:dyDescent="0.25">
      <c r="A33" s="341" t="s">
        <v>2678</v>
      </c>
      <c r="B33" s="369"/>
      <c r="C33" s="709">
        <v>46069</v>
      </c>
      <c r="D33" s="369"/>
      <c r="E33" s="342">
        <v>193.52</v>
      </c>
      <c r="F33" s="369"/>
      <c r="G33" s="343">
        <v>10.522399999999999</v>
      </c>
      <c r="H33" s="370"/>
      <c r="I33" s="344">
        <v>0.37490000000000001</v>
      </c>
      <c r="J33" s="344">
        <v>1.5333000000000001</v>
      </c>
      <c r="K33" s="344">
        <v>9.6882999999999999</v>
      </c>
      <c r="L33" s="344">
        <v>16.4072</v>
      </c>
      <c r="M33" s="344" t="s">
        <v>430</v>
      </c>
      <c r="N33" s="346" t="s">
        <v>430</v>
      </c>
      <c r="O33" s="344" t="s">
        <v>430</v>
      </c>
      <c r="P33" s="344" t="s">
        <v>430</v>
      </c>
      <c r="Q33" s="344" t="s">
        <v>430</v>
      </c>
      <c r="R33" s="344" t="s">
        <v>430</v>
      </c>
      <c r="S33" s="344">
        <v>1.4480999999999999</v>
      </c>
      <c r="T33" s="344">
        <v>18.934799999999999</v>
      </c>
      <c r="U33" s="344" t="s">
        <v>430</v>
      </c>
      <c r="V33" s="344" t="s">
        <v>430</v>
      </c>
      <c r="W33" s="344">
        <v>1.4480999999999999</v>
      </c>
      <c r="X33" s="344">
        <v>5.2240000000000002</v>
      </c>
      <c r="Y33" s="370"/>
      <c r="Z33" s="342">
        <v>14</v>
      </c>
      <c r="AA33" s="342">
        <v>9</v>
      </c>
      <c r="AB33" s="342">
        <v>1</v>
      </c>
      <c r="AC33" s="342">
        <v>5</v>
      </c>
      <c r="AD33" s="342" t="s">
        <v>430</v>
      </c>
      <c r="AE33" s="342" t="s">
        <v>430</v>
      </c>
      <c r="AF33" s="342" t="s">
        <v>430</v>
      </c>
      <c r="AG33" s="342" t="s">
        <v>430</v>
      </c>
      <c r="AH33" s="342" t="s">
        <v>430</v>
      </c>
      <c r="AI33" s="342" t="s">
        <v>430</v>
      </c>
      <c r="AJ33" s="342">
        <v>13</v>
      </c>
      <c r="AK33" s="342">
        <v>5</v>
      </c>
      <c r="AL33" s="342" t="s">
        <v>430</v>
      </c>
      <c r="AM33" s="342" t="s">
        <v>430</v>
      </c>
      <c r="AN33" s="342">
        <v>13</v>
      </c>
      <c r="AO33" s="369"/>
      <c r="AP33" s="344" t="s">
        <v>430</v>
      </c>
      <c r="AQ33" s="344" t="s">
        <v>430</v>
      </c>
      <c r="AR33" s="344" t="s">
        <v>430</v>
      </c>
      <c r="AS33" s="344" t="s">
        <v>430</v>
      </c>
      <c r="AT33" s="344" t="s">
        <v>430</v>
      </c>
      <c r="AU33" s="347"/>
      <c r="AV33" s="342" t="s">
        <v>430</v>
      </c>
      <c r="AW33" s="342" t="s">
        <v>430</v>
      </c>
      <c r="AX33" s="342" t="s">
        <v>430</v>
      </c>
      <c r="AY33" s="342" t="s">
        <v>430</v>
      </c>
      <c r="AZ33" s="342" t="s">
        <v>430</v>
      </c>
      <c r="BA33" s="358"/>
      <c r="BB33" s="344">
        <v>30.824489099447401</v>
      </c>
      <c r="BC33" s="371">
        <v>0.89027486818208301</v>
      </c>
      <c r="BD33" s="371">
        <v>4.8764257161082999E-2</v>
      </c>
      <c r="BE33" s="371">
        <v>2.02135145465224</v>
      </c>
      <c r="BF33" s="370"/>
      <c r="BG33" s="832">
        <v>49.024900000000002</v>
      </c>
      <c r="BH33" s="832">
        <v>28.791699999999999</v>
      </c>
      <c r="BI33" s="832">
        <v>19.464700000000001</v>
      </c>
      <c r="BJ33" s="832">
        <v>2.7187000000000001</v>
      </c>
      <c r="BK33" s="369"/>
      <c r="BL33" s="834" t="s">
        <v>2679</v>
      </c>
      <c r="BM33" s="834" t="s">
        <v>2680</v>
      </c>
      <c r="BN33" s="834" t="s">
        <v>2681</v>
      </c>
      <c r="BO33" s="834" t="s">
        <v>2682</v>
      </c>
      <c r="BP33" s="834" t="s">
        <v>2683</v>
      </c>
      <c r="BQ33" s="369"/>
      <c r="BR33" s="350" t="s">
        <v>476</v>
      </c>
    </row>
    <row r="34" spans="1:70" s="424" customFormat="1" x14ac:dyDescent="0.25">
      <c r="A34" s="341" t="s">
        <v>2684</v>
      </c>
      <c r="B34" s="369"/>
      <c r="C34" s="709">
        <v>45328</v>
      </c>
      <c r="D34" s="369"/>
      <c r="E34" s="342">
        <v>76.549700000000001</v>
      </c>
      <c r="F34" s="369"/>
      <c r="G34" s="343">
        <v>12.846500000000001</v>
      </c>
      <c r="H34" s="370"/>
      <c r="I34" s="344">
        <v>0.48180000000000001</v>
      </c>
      <c r="J34" s="344">
        <v>2.343</v>
      </c>
      <c r="K34" s="344">
        <v>8.4687999999999999</v>
      </c>
      <c r="L34" s="344">
        <v>19.0395</v>
      </c>
      <c r="M34" s="344">
        <v>6.2511000000000001</v>
      </c>
      <c r="N34" s="346">
        <v>8.3160000000000007</v>
      </c>
      <c r="O34" s="344">
        <v>8.5025999999999993</v>
      </c>
      <c r="P34" s="344" t="s">
        <v>430</v>
      </c>
      <c r="Q34" s="344" t="s">
        <v>430</v>
      </c>
      <c r="R34" s="344" t="s">
        <v>430</v>
      </c>
      <c r="S34" s="344">
        <v>1.8545</v>
      </c>
      <c r="T34" s="344">
        <v>22.135899999999999</v>
      </c>
      <c r="U34" s="344">
        <v>7.3772000000000002</v>
      </c>
      <c r="V34" s="344">
        <v>12.632300000000001</v>
      </c>
      <c r="W34" s="344">
        <v>1.8545</v>
      </c>
      <c r="X34" s="344">
        <v>10.9878</v>
      </c>
      <c r="Y34" s="370"/>
      <c r="Z34" s="342">
        <v>10</v>
      </c>
      <c r="AA34" s="342">
        <v>1</v>
      </c>
      <c r="AB34" s="342">
        <v>13</v>
      </c>
      <c r="AC34" s="342">
        <v>2</v>
      </c>
      <c r="AD34" s="342">
        <v>1</v>
      </c>
      <c r="AE34" s="342">
        <v>3</v>
      </c>
      <c r="AF34" s="342">
        <v>7</v>
      </c>
      <c r="AG34" s="342" t="s">
        <v>430</v>
      </c>
      <c r="AH34" s="342" t="s">
        <v>430</v>
      </c>
      <c r="AI34" s="342" t="s">
        <v>430</v>
      </c>
      <c r="AJ34" s="342">
        <v>3</v>
      </c>
      <c r="AK34" s="342">
        <v>2</v>
      </c>
      <c r="AL34" s="342">
        <v>1</v>
      </c>
      <c r="AM34" s="342">
        <v>4</v>
      </c>
      <c r="AN34" s="342">
        <v>3</v>
      </c>
      <c r="AO34" s="369"/>
      <c r="AP34" s="344" t="s">
        <v>430</v>
      </c>
      <c r="AQ34" s="344" t="s">
        <v>430</v>
      </c>
      <c r="AR34" s="344" t="s">
        <v>430</v>
      </c>
      <c r="AS34" s="344" t="s">
        <v>430</v>
      </c>
      <c r="AT34" s="344">
        <v>20.97</v>
      </c>
      <c r="AU34" s="347"/>
      <c r="AV34" s="342" t="s">
        <v>430</v>
      </c>
      <c r="AW34" s="342" t="s">
        <v>430</v>
      </c>
      <c r="AX34" s="342" t="s">
        <v>430</v>
      </c>
      <c r="AY34" s="342" t="s">
        <v>430</v>
      </c>
      <c r="AZ34" s="342">
        <v>2</v>
      </c>
      <c r="BA34" s="358"/>
      <c r="BB34" s="344">
        <v>16.370225834448501</v>
      </c>
      <c r="BC34" s="371">
        <v>0.89936691327479401</v>
      </c>
      <c r="BD34" s="371">
        <v>3.1627652559009102E-2</v>
      </c>
      <c r="BE34" s="371">
        <v>-0.33190222450783002</v>
      </c>
      <c r="BF34" s="370"/>
      <c r="BG34" s="832">
        <v>36.297600000000003</v>
      </c>
      <c r="BH34" s="832">
        <v>26.101800000000001</v>
      </c>
      <c r="BI34" s="832">
        <v>31.598199999999999</v>
      </c>
      <c r="BJ34" s="832">
        <v>6.0023999999999997</v>
      </c>
      <c r="BK34" s="369"/>
      <c r="BL34" s="834" t="s">
        <v>2685</v>
      </c>
      <c r="BM34" s="834" t="s">
        <v>2686</v>
      </c>
      <c r="BN34" s="834" t="s">
        <v>2687</v>
      </c>
      <c r="BO34" s="834" t="s">
        <v>2688</v>
      </c>
      <c r="BP34" s="834" t="s">
        <v>2689</v>
      </c>
      <c r="BQ34" s="369"/>
      <c r="BR34" s="350" t="s">
        <v>2690</v>
      </c>
    </row>
    <row r="35" spans="1:70" s="424" customFormat="1" x14ac:dyDescent="0.25">
      <c r="A35" s="341" t="s">
        <v>2691</v>
      </c>
      <c r="B35" s="369"/>
      <c r="C35" s="709">
        <v>41051</v>
      </c>
      <c r="D35" s="369"/>
      <c r="E35" s="342">
        <v>11.788500000000001</v>
      </c>
      <c r="F35" s="369"/>
      <c r="G35" s="343">
        <v>54.35</v>
      </c>
      <c r="H35" s="370"/>
      <c r="I35" s="344">
        <v>0.31380000000000002</v>
      </c>
      <c r="J35" s="344">
        <v>0.46210000000000001</v>
      </c>
      <c r="K35" s="344">
        <v>7.0303000000000004</v>
      </c>
      <c r="L35" s="344">
        <v>10.422599999999999</v>
      </c>
      <c r="M35" s="344">
        <v>-2.0720999999999998</v>
      </c>
      <c r="N35" s="346">
        <v>-0.87539999999999996</v>
      </c>
      <c r="O35" s="344">
        <v>3.8035999999999999</v>
      </c>
      <c r="P35" s="344">
        <v>9.5485000000000007</v>
      </c>
      <c r="Q35" s="344">
        <v>11.044700000000001</v>
      </c>
      <c r="R35" s="344">
        <v>12.487</v>
      </c>
      <c r="S35" s="344">
        <v>1.1163000000000001</v>
      </c>
      <c r="T35" s="344">
        <v>13.750500000000001</v>
      </c>
      <c r="U35" s="344">
        <v>-1.1458999999999999</v>
      </c>
      <c r="V35" s="344">
        <v>2.5472000000000001</v>
      </c>
      <c r="W35" s="344">
        <v>1.1163000000000001</v>
      </c>
      <c r="X35" s="344">
        <v>12.7369</v>
      </c>
      <c r="Y35" s="370"/>
      <c r="Z35" s="342">
        <v>17</v>
      </c>
      <c r="AA35" s="342">
        <v>26</v>
      </c>
      <c r="AB35" s="342">
        <v>26</v>
      </c>
      <c r="AC35" s="342">
        <v>28</v>
      </c>
      <c r="AD35" s="342">
        <v>18</v>
      </c>
      <c r="AE35" s="342">
        <v>21</v>
      </c>
      <c r="AF35" s="342">
        <v>20</v>
      </c>
      <c r="AG35" s="342">
        <v>15</v>
      </c>
      <c r="AH35" s="342">
        <v>11</v>
      </c>
      <c r="AI35" s="342">
        <v>8</v>
      </c>
      <c r="AJ35" s="342">
        <v>23</v>
      </c>
      <c r="AK35" s="342">
        <v>26</v>
      </c>
      <c r="AL35" s="342">
        <v>18</v>
      </c>
      <c r="AM35" s="342">
        <v>22</v>
      </c>
      <c r="AN35" s="342">
        <v>23</v>
      </c>
      <c r="AO35" s="369"/>
      <c r="AP35" s="344">
        <v>11.68</v>
      </c>
      <c r="AQ35" s="344">
        <v>11.82</v>
      </c>
      <c r="AR35" s="344">
        <v>9.77</v>
      </c>
      <c r="AS35" s="344">
        <v>6.6</v>
      </c>
      <c r="AT35" s="344">
        <v>4.51</v>
      </c>
      <c r="AU35" s="347"/>
      <c r="AV35" s="342">
        <v>8</v>
      </c>
      <c r="AW35" s="342">
        <v>10</v>
      </c>
      <c r="AX35" s="342">
        <v>13</v>
      </c>
      <c r="AY35" s="342">
        <v>17</v>
      </c>
      <c r="AZ35" s="342">
        <v>22</v>
      </c>
      <c r="BA35" s="358"/>
      <c r="BB35" s="344">
        <v>13.064765347663201</v>
      </c>
      <c r="BC35" s="371">
        <v>0.82725061537035105</v>
      </c>
      <c r="BD35" s="371">
        <v>3.3108211418063999E-2</v>
      </c>
      <c r="BE35" s="371">
        <v>-6.7186452944813499E-2</v>
      </c>
      <c r="BF35" s="370"/>
      <c r="BG35" s="832">
        <v>70.361099999999993</v>
      </c>
      <c r="BH35" s="832">
        <v>4.7628399999999997</v>
      </c>
      <c r="BI35" s="832">
        <v>18.98</v>
      </c>
      <c r="BJ35" s="832">
        <v>5.8960600000000003</v>
      </c>
      <c r="BK35" s="369"/>
      <c r="BL35" s="834" t="s">
        <v>2692</v>
      </c>
      <c r="BM35" s="834" t="s">
        <v>2693</v>
      </c>
      <c r="BN35" s="834" t="s">
        <v>2694</v>
      </c>
      <c r="BO35" s="834" t="s">
        <v>2695</v>
      </c>
      <c r="BP35" s="834" t="s">
        <v>2696</v>
      </c>
      <c r="BQ35" s="369"/>
      <c r="BR35" s="350" t="s">
        <v>443</v>
      </c>
    </row>
    <row r="36" spans="1:70" s="424" customFormat="1" x14ac:dyDescent="0.25">
      <c r="A36" s="888" t="s">
        <v>93</v>
      </c>
      <c r="B36" s="398"/>
      <c r="C36" s="714"/>
      <c r="D36" s="398"/>
      <c r="E36" s="399"/>
      <c r="F36" s="398"/>
      <c r="G36" s="400"/>
      <c r="H36" s="402"/>
      <c r="I36" s="401">
        <v>0.41049999999999998</v>
      </c>
      <c r="J36" s="401">
        <v>1.1984999999999999</v>
      </c>
      <c r="K36" s="401">
        <v>8.2567000000000004</v>
      </c>
      <c r="L36" s="401">
        <v>14.4132</v>
      </c>
      <c r="M36" s="401">
        <v>-0.43419999999999997</v>
      </c>
      <c r="N36" s="403">
        <v>4.5080999999999998</v>
      </c>
      <c r="O36" s="401">
        <v>7.9653</v>
      </c>
      <c r="P36" s="401">
        <v>13.895099999999999</v>
      </c>
      <c r="Q36" s="401">
        <v>12.8353</v>
      </c>
      <c r="R36" s="401">
        <v>12.9833</v>
      </c>
      <c r="S36" s="401">
        <v>1.4291</v>
      </c>
      <c r="T36" s="401">
        <v>16.871600000000001</v>
      </c>
      <c r="U36" s="401">
        <v>0.63370000000000004</v>
      </c>
      <c r="V36" s="401">
        <v>8.1122999999999994</v>
      </c>
      <c r="W36" s="401">
        <v>1.4291</v>
      </c>
      <c r="X36" s="401">
        <v>12.300599999999999</v>
      </c>
      <c r="Y36" s="402"/>
      <c r="Z36" s="399">
        <v>28</v>
      </c>
      <c r="AA36" s="399">
        <v>28</v>
      </c>
      <c r="AB36" s="399">
        <v>28</v>
      </c>
      <c r="AC36" s="399">
        <v>28</v>
      </c>
      <c r="AD36" s="399">
        <v>24</v>
      </c>
      <c r="AE36" s="399">
        <v>22</v>
      </c>
      <c r="AF36" s="399">
        <v>21</v>
      </c>
      <c r="AG36" s="399">
        <v>16</v>
      </c>
      <c r="AH36" s="399">
        <v>13</v>
      </c>
      <c r="AI36" s="399">
        <v>11</v>
      </c>
      <c r="AJ36" s="399">
        <v>28</v>
      </c>
      <c r="AK36" s="399">
        <v>28</v>
      </c>
      <c r="AL36" s="399">
        <v>24</v>
      </c>
      <c r="AM36" s="399">
        <v>23</v>
      </c>
      <c r="AN36" s="399">
        <v>28</v>
      </c>
      <c r="AO36" s="398"/>
      <c r="AP36" s="401">
        <v>12.8663636363636</v>
      </c>
      <c r="AQ36" s="401">
        <v>14.361818181818199</v>
      </c>
      <c r="AR36" s="401">
        <v>12.904615384615401</v>
      </c>
      <c r="AS36" s="401">
        <v>10.9829411764706</v>
      </c>
      <c r="AT36" s="401">
        <v>11.380869565217401</v>
      </c>
      <c r="AU36" s="404"/>
      <c r="AV36" s="399">
        <v>11</v>
      </c>
      <c r="AW36" s="399">
        <v>11</v>
      </c>
      <c r="AX36" s="399">
        <v>13</v>
      </c>
      <c r="AY36" s="399">
        <v>17</v>
      </c>
      <c r="AZ36" s="399">
        <v>23</v>
      </c>
      <c r="BA36" s="405"/>
      <c r="BB36" s="401"/>
      <c r="BC36" s="406"/>
      <c r="BD36" s="406"/>
      <c r="BE36" s="406"/>
      <c r="BF36" s="402"/>
      <c r="BG36" s="401"/>
      <c r="BH36" s="401"/>
      <c r="BI36" s="401"/>
      <c r="BJ36" s="401"/>
      <c r="BK36" s="398"/>
      <c r="BL36" s="397"/>
      <c r="BM36" s="397"/>
      <c r="BN36" s="397"/>
      <c r="BO36" s="397"/>
      <c r="BP36" s="397"/>
      <c r="BQ36" s="398"/>
      <c r="BR36" s="407"/>
    </row>
    <row r="37" spans="1:70" s="424" customFormat="1" x14ac:dyDescent="0.25">
      <c r="A37" s="889" t="s">
        <v>94</v>
      </c>
      <c r="B37" s="369"/>
      <c r="C37" s="709"/>
      <c r="D37" s="369"/>
      <c r="E37" s="342"/>
      <c r="F37" s="369"/>
      <c r="G37" s="343"/>
      <c r="H37" s="370"/>
      <c r="I37" s="344">
        <v>0.91869999999999996</v>
      </c>
      <c r="J37" s="344">
        <v>2.343</v>
      </c>
      <c r="K37" s="344">
        <v>9.6882999999999999</v>
      </c>
      <c r="L37" s="344">
        <v>21.598099999999999</v>
      </c>
      <c r="M37" s="344">
        <v>6.2511000000000001</v>
      </c>
      <c r="N37" s="346">
        <v>18.810700000000001</v>
      </c>
      <c r="O37" s="344">
        <v>15.1783</v>
      </c>
      <c r="P37" s="344">
        <v>25.8477</v>
      </c>
      <c r="Q37" s="344">
        <v>15.3485</v>
      </c>
      <c r="R37" s="344">
        <v>15.3203</v>
      </c>
      <c r="S37" s="344">
        <v>2.0870000000000002</v>
      </c>
      <c r="T37" s="344">
        <v>23.110600000000002</v>
      </c>
      <c r="U37" s="344">
        <v>7.3772000000000002</v>
      </c>
      <c r="V37" s="344">
        <v>15.866099999999999</v>
      </c>
      <c r="W37" s="344">
        <v>2.0870000000000002</v>
      </c>
      <c r="X37" s="344">
        <v>26.895900000000001</v>
      </c>
      <c r="Y37" s="370"/>
      <c r="Z37" s="342"/>
      <c r="AA37" s="342"/>
      <c r="AB37" s="342"/>
      <c r="AC37" s="342"/>
      <c r="AD37" s="342"/>
      <c r="AE37" s="342"/>
      <c r="AF37" s="342"/>
      <c r="AG37" s="342"/>
      <c r="AH37" s="342"/>
      <c r="AI37" s="342"/>
      <c r="AJ37" s="342"/>
      <c r="AK37" s="342"/>
      <c r="AL37" s="342"/>
      <c r="AM37" s="342"/>
      <c r="AN37" s="342"/>
      <c r="AO37" s="369"/>
      <c r="AP37" s="344">
        <v>15.28</v>
      </c>
      <c r="AQ37" s="344">
        <v>17.12</v>
      </c>
      <c r="AR37" s="344">
        <v>16.55</v>
      </c>
      <c r="AS37" s="344">
        <v>18.88</v>
      </c>
      <c r="AT37" s="344">
        <v>26.2</v>
      </c>
      <c r="AU37" s="347"/>
      <c r="AV37" s="342"/>
      <c r="AW37" s="342"/>
      <c r="AX37" s="342"/>
      <c r="AY37" s="342"/>
      <c r="AZ37" s="342"/>
      <c r="BA37" s="358"/>
      <c r="BB37" s="344"/>
      <c r="BC37" s="371"/>
      <c r="BD37" s="371"/>
      <c r="BE37" s="371"/>
      <c r="BF37" s="370"/>
      <c r="BG37" s="344"/>
      <c r="BH37" s="344"/>
      <c r="BI37" s="344"/>
      <c r="BJ37" s="344"/>
      <c r="BK37" s="369"/>
      <c r="BL37" s="368"/>
      <c r="BM37" s="368"/>
      <c r="BN37" s="368"/>
      <c r="BO37" s="368"/>
      <c r="BP37" s="368"/>
      <c r="BQ37" s="369"/>
      <c r="BR37" s="350"/>
    </row>
    <row r="38" spans="1:70" s="424" customFormat="1" x14ac:dyDescent="0.25">
      <c r="A38" s="889" t="s">
        <v>95</v>
      </c>
      <c r="B38" s="369"/>
      <c r="C38" s="709"/>
      <c r="D38" s="369"/>
      <c r="E38" s="342"/>
      <c r="F38" s="369"/>
      <c r="G38" s="343"/>
      <c r="H38" s="370"/>
      <c r="I38" s="344">
        <v>-8.7300000000000003E-2</v>
      </c>
      <c r="J38" s="344">
        <v>-2.7000000000000001E-3</v>
      </c>
      <c r="K38" s="344">
        <v>6.4823000000000004</v>
      </c>
      <c r="L38" s="344">
        <v>10.422599999999999</v>
      </c>
      <c r="M38" s="344">
        <v>-4.6231</v>
      </c>
      <c r="N38" s="346">
        <v>-1.7156</v>
      </c>
      <c r="O38" s="344">
        <v>3.5455000000000001</v>
      </c>
      <c r="P38" s="344">
        <v>8.5577000000000005</v>
      </c>
      <c r="Q38" s="344">
        <v>10.6754</v>
      </c>
      <c r="R38" s="344">
        <v>9.0914000000000001</v>
      </c>
      <c r="S38" s="344">
        <v>0.73119999999999996</v>
      </c>
      <c r="T38" s="344">
        <v>12.372199999999999</v>
      </c>
      <c r="U38" s="344">
        <v>-3.7566000000000002</v>
      </c>
      <c r="V38" s="344">
        <v>1.4594</v>
      </c>
      <c r="W38" s="344">
        <v>0.73119999999999996</v>
      </c>
      <c r="X38" s="344">
        <v>-3</v>
      </c>
      <c r="Y38" s="370"/>
      <c r="Z38" s="342"/>
      <c r="AA38" s="342"/>
      <c r="AB38" s="342"/>
      <c r="AC38" s="342"/>
      <c r="AD38" s="342"/>
      <c r="AE38" s="342"/>
      <c r="AF38" s="342"/>
      <c r="AG38" s="342"/>
      <c r="AH38" s="342"/>
      <c r="AI38" s="342"/>
      <c r="AJ38" s="342"/>
      <c r="AK38" s="342"/>
      <c r="AL38" s="342"/>
      <c r="AM38" s="342"/>
      <c r="AN38" s="342"/>
      <c r="AO38" s="369"/>
      <c r="AP38" s="344">
        <v>9.89</v>
      </c>
      <c r="AQ38" s="344">
        <v>11.66</v>
      </c>
      <c r="AR38" s="344">
        <v>9.77</v>
      </c>
      <c r="AS38" s="344">
        <v>6.6</v>
      </c>
      <c r="AT38" s="344">
        <v>2.4300000000000002</v>
      </c>
      <c r="AU38" s="347"/>
      <c r="AV38" s="342"/>
      <c r="AW38" s="342"/>
      <c r="AX38" s="342"/>
      <c r="AY38" s="342"/>
      <c r="AZ38" s="342"/>
      <c r="BA38" s="358"/>
      <c r="BB38" s="344"/>
      <c r="BC38" s="371"/>
      <c r="BD38" s="371"/>
      <c r="BE38" s="371"/>
      <c r="BF38" s="370"/>
      <c r="BG38" s="344"/>
      <c r="BH38" s="344"/>
      <c r="BI38" s="344"/>
      <c r="BJ38" s="344"/>
      <c r="BK38" s="369"/>
      <c r="BL38" s="368"/>
      <c r="BM38" s="368"/>
      <c r="BN38" s="368"/>
      <c r="BO38" s="368"/>
      <c r="BP38" s="368"/>
      <c r="BQ38" s="369"/>
      <c r="BR38" s="350"/>
    </row>
    <row r="39" spans="1:70" s="424" customFormat="1" x14ac:dyDescent="0.25">
      <c r="A39" s="890" t="s">
        <v>96</v>
      </c>
      <c r="B39" s="409"/>
      <c r="C39" s="715"/>
      <c r="D39" s="409"/>
      <c r="E39" s="410"/>
      <c r="F39" s="409"/>
      <c r="G39" s="411"/>
      <c r="H39" s="413"/>
      <c r="I39" s="412">
        <v>0.35420000000000001</v>
      </c>
      <c r="J39" s="412">
        <v>1.18815</v>
      </c>
      <c r="K39" s="412">
        <v>8.4418500000000005</v>
      </c>
      <c r="L39" s="412">
        <v>14.411799999999999</v>
      </c>
      <c r="M39" s="412">
        <v>-0.91644999999999999</v>
      </c>
      <c r="N39" s="414">
        <v>3.9990000000000001</v>
      </c>
      <c r="O39" s="412">
        <v>7.8944999999999999</v>
      </c>
      <c r="P39" s="412">
        <v>13.244899999999999</v>
      </c>
      <c r="Q39" s="412">
        <v>12.7818</v>
      </c>
      <c r="R39" s="412">
        <v>12.724600000000001</v>
      </c>
      <c r="S39" s="412">
        <v>1.4185000000000001</v>
      </c>
      <c r="T39" s="412">
        <v>16.882400000000001</v>
      </c>
      <c r="U39" s="412">
        <v>-0.2984</v>
      </c>
      <c r="V39" s="412">
        <v>6.6581999999999999</v>
      </c>
      <c r="W39" s="412">
        <v>1.4185000000000001</v>
      </c>
      <c r="X39" s="412">
        <v>13.4231</v>
      </c>
      <c r="Y39" s="413"/>
      <c r="Z39" s="410"/>
      <c r="AA39" s="410"/>
      <c r="AB39" s="410"/>
      <c r="AC39" s="410"/>
      <c r="AD39" s="410"/>
      <c r="AE39" s="410"/>
      <c r="AF39" s="410"/>
      <c r="AG39" s="410"/>
      <c r="AH39" s="410"/>
      <c r="AI39" s="410"/>
      <c r="AJ39" s="410"/>
      <c r="AK39" s="410"/>
      <c r="AL39" s="410"/>
      <c r="AM39" s="410"/>
      <c r="AN39" s="410"/>
      <c r="AO39" s="409"/>
      <c r="AP39" s="412">
        <v>12.66</v>
      </c>
      <c r="AQ39" s="412">
        <v>14.31</v>
      </c>
      <c r="AR39" s="412">
        <v>13.13</v>
      </c>
      <c r="AS39" s="412">
        <v>10.54</v>
      </c>
      <c r="AT39" s="412">
        <v>11.4</v>
      </c>
      <c r="AU39" s="415"/>
      <c r="AV39" s="410"/>
      <c r="AW39" s="410"/>
      <c r="AX39" s="410"/>
      <c r="AY39" s="410"/>
      <c r="AZ39" s="410"/>
      <c r="BA39" s="416"/>
      <c r="BB39" s="412"/>
      <c r="BC39" s="417"/>
      <c r="BD39" s="417"/>
      <c r="BE39" s="417"/>
      <c r="BF39" s="413"/>
      <c r="BG39" s="412"/>
      <c r="BH39" s="412"/>
      <c r="BI39" s="412"/>
      <c r="BJ39" s="412"/>
      <c r="BK39" s="409"/>
      <c r="BL39" s="408"/>
      <c r="BM39" s="408"/>
      <c r="BN39" s="408"/>
      <c r="BO39" s="408"/>
      <c r="BP39" s="408"/>
      <c r="BQ39" s="409"/>
      <c r="BR39" s="418"/>
    </row>
    <row r="40" spans="1:70" s="424" customFormat="1" ht="14.5" customHeight="1" x14ac:dyDescent="0.35">
      <c r="A40" s="877" t="s">
        <v>2697</v>
      </c>
      <c r="B40" s="865"/>
      <c r="C40" s="866"/>
      <c r="D40" s="865"/>
      <c r="E40" s="867"/>
      <c r="F40" s="865"/>
      <c r="G40" s="868"/>
      <c r="H40" s="870"/>
      <c r="I40" s="869"/>
      <c r="J40" s="869"/>
      <c r="K40" s="869"/>
      <c r="L40" s="869"/>
      <c r="M40" s="869"/>
      <c r="N40" s="871"/>
      <c r="O40" s="869"/>
      <c r="P40" s="869"/>
      <c r="Q40" s="869"/>
      <c r="R40" s="869"/>
      <c r="S40" s="869"/>
      <c r="T40" s="869"/>
      <c r="U40" s="869"/>
      <c r="V40" s="869"/>
      <c r="W40" s="869"/>
      <c r="X40" s="869"/>
      <c r="Y40" s="870"/>
      <c r="Z40" s="867"/>
      <c r="AA40" s="867"/>
      <c r="AB40" s="867"/>
      <c r="AC40" s="867"/>
      <c r="AD40" s="867"/>
      <c r="AE40" s="867"/>
      <c r="AF40" s="867"/>
      <c r="AG40" s="867"/>
      <c r="AH40" s="867"/>
      <c r="AI40" s="867"/>
      <c r="AJ40" s="867"/>
      <c r="AK40" s="867"/>
      <c r="AL40" s="867"/>
      <c r="AM40" s="867"/>
      <c r="AN40" s="867"/>
      <c r="AO40" s="865"/>
      <c r="AP40" s="869"/>
      <c r="AQ40" s="869"/>
      <c r="AR40" s="869"/>
      <c r="AS40" s="869"/>
      <c r="AT40" s="869"/>
      <c r="AU40" s="872"/>
      <c r="AV40" s="867"/>
      <c r="AW40" s="867"/>
      <c r="AX40" s="867"/>
      <c r="AY40" s="867"/>
      <c r="AZ40" s="867"/>
      <c r="BA40" s="873"/>
      <c r="BB40" s="869"/>
      <c r="BC40" s="874"/>
      <c r="BD40" s="874"/>
      <c r="BE40" s="874"/>
      <c r="BF40" s="870"/>
      <c r="BG40" s="869"/>
      <c r="BH40" s="869"/>
      <c r="BI40" s="869"/>
      <c r="BJ40" s="869"/>
      <c r="BK40" s="865"/>
      <c r="BL40" s="875"/>
      <c r="BM40" s="875"/>
      <c r="BN40" s="875"/>
      <c r="BO40" s="875"/>
      <c r="BP40" s="875"/>
      <c r="BQ40" s="865"/>
      <c r="BR40" s="876"/>
    </row>
    <row r="41" spans="1:70" s="424" customFormat="1" x14ac:dyDescent="0.25">
      <c r="A41" s="341" t="s">
        <v>2698</v>
      </c>
      <c r="B41" s="369"/>
      <c r="C41" s="709">
        <v>38569</v>
      </c>
      <c r="D41" s="369"/>
      <c r="E41" s="342">
        <v>5989.79</v>
      </c>
      <c r="F41" s="369"/>
      <c r="G41" s="343">
        <v>206.89</v>
      </c>
      <c r="H41" s="370"/>
      <c r="I41" s="344">
        <v>0.80879999999999996</v>
      </c>
      <c r="J41" s="344">
        <v>1.841</v>
      </c>
      <c r="K41" s="344">
        <v>5.9669999999999996</v>
      </c>
      <c r="L41" s="344">
        <v>10.459199999999999</v>
      </c>
      <c r="M41" s="344">
        <v>-5.8391999999999999</v>
      </c>
      <c r="N41" s="346">
        <v>-4.4785000000000004</v>
      </c>
      <c r="O41" s="344">
        <v>0.17929999999999999</v>
      </c>
      <c r="P41" s="344">
        <v>9.8796999999999997</v>
      </c>
      <c r="Q41" s="344">
        <v>11.2281</v>
      </c>
      <c r="R41" s="344">
        <v>13.551600000000001</v>
      </c>
      <c r="S41" s="344">
        <v>2.0720999999999998</v>
      </c>
      <c r="T41" s="344">
        <v>12.366899999999999</v>
      </c>
      <c r="U41" s="344">
        <v>-5.6890000000000001</v>
      </c>
      <c r="V41" s="344">
        <v>-4.4741</v>
      </c>
      <c r="W41" s="344">
        <v>2.0720999999999998</v>
      </c>
      <c r="X41" s="344">
        <v>15.5825</v>
      </c>
      <c r="Y41" s="370"/>
      <c r="Z41" s="342">
        <v>12</v>
      </c>
      <c r="AA41" s="342">
        <v>18</v>
      </c>
      <c r="AB41" s="342">
        <v>15</v>
      </c>
      <c r="AC41" s="342">
        <v>22</v>
      </c>
      <c r="AD41" s="342">
        <v>22</v>
      </c>
      <c r="AE41" s="342">
        <v>17</v>
      </c>
      <c r="AF41" s="342">
        <v>9</v>
      </c>
      <c r="AG41" s="342">
        <v>9</v>
      </c>
      <c r="AH41" s="342">
        <v>9</v>
      </c>
      <c r="AI41" s="342">
        <v>4</v>
      </c>
      <c r="AJ41" s="342">
        <v>12</v>
      </c>
      <c r="AK41" s="342">
        <v>22</v>
      </c>
      <c r="AL41" s="342">
        <v>21</v>
      </c>
      <c r="AM41" s="342">
        <v>15</v>
      </c>
      <c r="AN41" s="342">
        <v>12</v>
      </c>
      <c r="AO41" s="369"/>
      <c r="AP41" s="344">
        <v>12.64</v>
      </c>
      <c r="AQ41" s="344">
        <v>12.19</v>
      </c>
      <c r="AR41" s="344">
        <v>8.36</v>
      </c>
      <c r="AS41" s="344">
        <v>3.24</v>
      </c>
      <c r="AT41" s="344">
        <v>-2.31</v>
      </c>
      <c r="AU41" s="347"/>
      <c r="AV41" s="342">
        <v>6</v>
      </c>
      <c r="AW41" s="342">
        <v>8</v>
      </c>
      <c r="AX41" s="342">
        <v>10</v>
      </c>
      <c r="AY41" s="342">
        <v>7</v>
      </c>
      <c r="AZ41" s="342">
        <v>16</v>
      </c>
      <c r="BA41" s="358"/>
      <c r="BB41" s="344">
        <v>14.9731585307052</v>
      </c>
      <c r="BC41" s="371">
        <v>0.87575368797926001</v>
      </c>
      <c r="BD41" s="371">
        <v>3.4095578862279499E-2</v>
      </c>
      <c r="BE41" s="371">
        <v>-0.46212998904281899</v>
      </c>
      <c r="BF41" s="370"/>
      <c r="BG41" s="832">
        <v>65.738699999999994</v>
      </c>
      <c r="BH41" s="832">
        <v>21.3672</v>
      </c>
      <c r="BI41" s="832">
        <v>11.890499999999999</v>
      </c>
      <c r="BJ41" s="832">
        <v>1.0036</v>
      </c>
      <c r="BK41" s="369"/>
      <c r="BL41" s="834" t="s">
        <v>2699</v>
      </c>
      <c r="BM41" s="834" t="s">
        <v>2700</v>
      </c>
      <c r="BN41" s="834" t="s">
        <v>2701</v>
      </c>
      <c r="BO41" s="834" t="s">
        <v>2702</v>
      </c>
      <c r="BP41" s="834" t="s">
        <v>2703</v>
      </c>
      <c r="BQ41" s="369"/>
      <c r="BR41" s="350" t="s">
        <v>463</v>
      </c>
    </row>
    <row r="42" spans="1:70" s="424" customFormat="1" x14ac:dyDescent="0.25">
      <c r="A42" s="341" t="s">
        <v>2704</v>
      </c>
      <c r="B42" s="369"/>
      <c r="C42" s="709">
        <v>40631</v>
      </c>
      <c r="D42" s="369"/>
      <c r="E42" s="342">
        <v>4613.8599999999997</v>
      </c>
      <c r="F42" s="369"/>
      <c r="G42" s="343">
        <v>92.393000000000001</v>
      </c>
      <c r="H42" s="370"/>
      <c r="I42" s="344">
        <v>0.83709999999999996</v>
      </c>
      <c r="J42" s="344">
        <v>2.5951</v>
      </c>
      <c r="K42" s="344">
        <v>6.7904999999999998</v>
      </c>
      <c r="L42" s="344">
        <v>13.7887</v>
      </c>
      <c r="M42" s="344">
        <v>-2.1343999999999999</v>
      </c>
      <c r="N42" s="346">
        <v>-0.50609999999999999</v>
      </c>
      <c r="O42" s="344">
        <v>1.3399000000000001</v>
      </c>
      <c r="P42" s="344">
        <v>11.23</v>
      </c>
      <c r="Q42" s="344">
        <v>13.394</v>
      </c>
      <c r="R42" s="344">
        <v>15.2178</v>
      </c>
      <c r="S42" s="344">
        <v>2.294</v>
      </c>
      <c r="T42" s="344">
        <v>16.230799999999999</v>
      </c>
      <c r="U42" s="344">
        <v>-2.7881999999999998</v>
      </c>
      <c r="V42" s="344">
        <v>-2.4834999999999998</v>
      </c>
      <c r="W42" s="344">
        <v>2.294</v>
      </c>
      <c r="X42" s="344">
        <v>15.6731</v>
      </c>
      <c r="Y42" s="370"/>
      <c r="Z42" s="342">
        <v>10</v>
      </c>
      <c r="AA42" s="342">
        <v>9</v>
      </c>
      <c r="AB42" s="342">
        <v>7</v>
      </c>
      <c r="AC42" s="342">
        <v>12</v>
      </c>
      <c r="AD42" s="342">
        <v>10</v>
      </c>
      <c r="AE42" s="342">
        <v>8</v>
      </c>
      <c r="AF42" s="342">
        <v>5</v>
      </c>
      <c r="AG42" s="342">
        <v>4</v>
      </c>
      <c r="AH42" s="342">
        <v>4</v>
      </c>
      <c r="AI42" s="342">
        <v>2</v>
      </c>
      <c r="AJ42" s="342">
        <v>5</v>
      </c>
      <c r="AK42" s="342">
        <v>10</v>
      </c>
      <c r="AL42" s="342">
        <v>12</v>
      </c>
      <c r="AM42" s="342">
        <v>10</v>
      </c>
      <c r="AN42" s="342">
        <v>5</v>
      </c>
      <c r="AO42" s="369"/>
      <c r="AP42" s="344">
        <v>14.31</v>
      </c>
      <c r="AQ42" s="344">
        <v>14.32</v>
      </c>
      <c r="AR42" s="344">
        <v>10.79</v>
      </c>
      <c r="AS42" s="344">
        <v>5.31</v>
      </c>
      <c r="AT42" s="344">
        <v>3.56</v>
      </c>
      <c r="AU42" s="347"/>
      <c r="AV42" s="342">
        <v>2</v>
      </c>
      <c r="AW42" s="342">
        <v>3</v>
      </c>
      <c r="AX42" s="342">
        <v>3</v>
      </c>
      <c r="AY42" s="342">
        <v>2</v>
      </c>
      <c r="AZ42" s="342">
        <v>6</v>
      </c>
      <c r="BA42" s="358"/>
      <c r="BB42" s="344">
        <v>16.5402320660063</v>
      </c>
      <c r="BC42" s="371">
        <v>0.95717167930527003</v>
      </c>
      <c r="BD42" s="371">
        <v>3.9622780597769497E-2</v>
      </c>
      <c r="BE42" s="371">
        <v>-0.40770472030766702</v>
      </c>
      <c r="BF42" s="370"/>
      <c r="BG42" s="832">
        <v>70.470100000000002</v>
      </c>
      <c r="BH42" s="832">
        <v>6.3319599999999996</v>
      </c>
      <c r="BI42" s="832">
        <v>22.4222</v>
      </c>
      <c r="BJ42" s="832">
        <v>0.77573999999999999</v>
      </c>
      <c r="BK42" s="369"/>
      <c r="BL42" s="834" t="s">
        <v>2705</v>
      </c>
      <c r="BM42" s="834" t="s">
        <v>2706</v>
      </c>
      <c r="BN42" s="834" t="s">
        <v>2707</v>
      </c>
      <c r="BO42" s="834" t="s">
        <v>2708</v>
      </c>
      <c r="BP42" s="834" t="s">
        <v>2709</v>
      </c>
      <c r="BQ42" s="369"/>
      <c r="BR42" s="350" t="s">
        <v>443</v>
      </c>
    </row>
    <row r="43" spans="1:70" s="424" customFormat="1" x14ac:dyDescent="0.25">
      <c r="A43" s="341" t="s">
        <v>2710</v>
      </c>
      <c r="B43" s="369"/>
      <c r="C43" s="709">
        <v>43567</v>
      </c>
      <c r="D43" s="369"/>
      <c r="E43" s="342">
        <v>3195.07</v>
      </c>
      <c r="F43" s="369"/>
      <c r="G43" s="343">
        <v>25.01</v>
      </c>
      <c r="H43" s="370"/>
      <c r="I43" s="344">
        <v>0.76549999999999996</v>
      </c>
      <c r="J43" s="344">
        <v>1.8736999999999999</v>
      </c>
      <c r="K43" s="344">
        <v>6.6524999999999999</v>
      </c>
      <c r="L43" s="344">
        <v>13.065099999999999</v>
      </c>
      <c r="M43" s="344">
        <v>-2.1518000000000002</v>
      </c>
      <c r="N43" s="346">
        <v>-0.63570000000000004</v>
      </c>
      <c r="O43" s="344">
        <v>1.6808000000000001</v>
      </c>
      <c r="P43" s="344">
        <v>12.263</v>
      </c>
      <c r="Q43" s="344">
        <v>14.2913</v>
      </c>
      <c r="R43" s="344" t="s">
        <v>430</v>
      </c>
      <c r="S43" s="344">
        <v>2.2067999999999999</v>
      </c>
      <c r="T43" s="344">
        <v>15.6264</v>
      </c>
      <c r="U43" s="344">
        <v>-2.2282999999999999</v>
      </c>
      <c r="V43" s="344">
        <v>-2.1518000000000002</v>
      </c>
      <c r="W43" s="344">
        <v>2.2067999999999999</v>
      </c>
      <c r="X43" s="344">
        <v>13.523</v>
      </c>
      <c r="Y43" s="370"/>
      <c r="Z43" s="342">
        <v>14</v>
      </c>
      <c r="AA43" s="342">
        <v>16</v>
      </c>
      <c r="AB43" s="342">
        <v>9</v>
      </c>
      <c r="AC43" s="342">
        <v>14</v>
      </c>
      <c r="AD43" s="342">
        <v>11</v>
      </c>
      <c r="AE43" s="342">
        <v>9</v>
      </c>
      <c r="AF43" s="342">
        <v>4</v>
      </c>
      <c r="AG43" s="342">
        <v>2</v>
      </c>
      <c r="AH43" s="342">
        <v>2</v>
      </c>
      <c r="AI43" s="342" t="s">
        <v>430</v>
      </c>
      <c r="AJ43" s="342">
        <v>8</v>
      </c>
      <c r="AK43" s="342">
        <v>13</v>
      </c>
      <c r="AL43" s="342">
        <v>10</v>
      </c>
      <c r="AM43" s="342">
        <v>8</v>
      </c>
      <c r="AN43" s="342">
        <v>8</v>
      </c>
      <c r="AO43" s="369"/>
      <c r="AP43" s="344" t="s">
        <v>430</v>
      </c>
      <c r="AQ43" s="344">
        <v>13.76</v>
      </c>
      <c r="AR43" s="344">
        <v>10.83</v>
      </c>
      <c r="AS43" s="344">
        <v>4.82</v>
      </c>
      <c r="AT43" s="344">
        <v>3.15</v>
      </c>
      <c r="AU43" s="347"/>
      <c r="AV43" s="342" t="s">
        <v>430</v>
      </c>
      <c r="AW43" s="342">
        <v>4</v>
      </c>
      <c r="AX43" s="342">
        <v>2</v>
      </c>
      <c r="AY43" s="342">
        <v>3</v>
      </c>
      <c r="AZ43" s="342">
        <v>8</v>
      </c>
      <c r="BA43" s="358"/>
      <c r="BB43" s="344">
        <v>14.470836978055599</v>
      </c>
      <c r="BC43" s="371">
        <v>0.86835126834791798</v>
      </c>
      <c r="BD43" s="371">
        <v>4.8081073976538401E-2</v>
      </c>
      <c r="BE43" s="371">
        <v>-0.26865367795304101</v>
      </c>
      <c r="BF43" s="370"/>
      <c r="BG43" s="832">
        <v>62.344099999999997</v>
      </c>
      <c r="BH43" s="832">
        <v>11.614699999999999</v>
      </c>
      <c r="BI43" s="832">
        <v>21.3264</v>
      </c>
      <c r="BJ43" s="832">
        <v>4.7148000000000003</v>
      </c>
      <c r="BK43" s="369"/>
      <c r="BL43" s="834" t="s">
        <v>2711</v>
      </c>
      <c r="BM43" s="834" t="s">
        <v>2712</v>
      </c>
      <c r="BN43" s="834" t="s">
        <v>2713</v>
      </c>
      <c r="BO43" s="834" t="s">
        <v>2714</v>
      </c>
      <c r="BP43" s="834" t="s">
        <v>2715</v>
      </c>
      <c r="BQ43" s="369"/>
      <c r="BR43" s="350" t="s">
        <v>476</v>
      </c>
    </row>
    <row r="44" spans="1:70" s="424" customFormat="1" x14ac:dyDescent="0.25">
      <c r="A44" s="341" t="s">
        <v>2716</v>
      </c>
      <c r="B44" s="369"/>
      <c r="C44" s="709">
        <v>41275</v>
      </c>
      <c r="D44" s="369"/>
      <c r="E44" s="342">
        <v>2952.18</v>
      </c>
      <c r="F44" s="369"/>
      <c r="G44" s="343">
        <v>290.10180000000003</v>
      </c>
      <c r="H44" s="370"/>
      <c r="I44" s="344">
        <v>0.75129999999999997</v>
      </c>
      <c r="J44" s="344">
        <v>1.9228000000000001</v>
      </c>
      <c r="K44" s="344">
        <v>5.2104999999999997</v>
      </c>
      <c r="L44" s="344">
        <v>8.3513000000000002</v>
      </c>
      <c r="M44" s="344">
        <v>-5.3215000000000003</v>
      </c>
      <c r="N44" s="346">
        <v>-7.3425000000000002</v>
      </c>
      <c r="O44" s="344">
        <v>-3.0832000000000002</v>
      </c>
      <c r="P44" s="344">
        <v>8.2873000000000001</v>
      </c>
      <c r="Q44" s="344">
        <v>13.191800000000001</v>
      </c>
      <c r="R44" s="344">
        <v>13.3934</v>
      </c>
      <c r="S44" s="344">
        <v>2.4255</v>
      </c>
      <c r="T44" s="344">
        <v>11.2479</v>
      </c>
      <c r="U44" s="344">
        <v>-5.2171000000000003</v>
      </c>
      <c r="V44" s="344">
        <v>-5.2220000000000004</v>
      </c>
      <c r="W44" s="344">
        <v>2.4255</v>
      </c>
      <c r="X44" s="344">
        <v>13.8285</v>
      </c>
      <c r="Y44" s="370"/>
      <c r="Z44" s="342">
        <v>17</v>
      </c>
      <c r="AA44" s="342">
        <v>15</v>
      </c>
      <c r="AB44" s="342">
        <v>21</v>
      </c>
      <c r="AC44" s="342">
        <v>24</v>
      </c>
      <c r="AD44" s="342">
        <v>19</v>
      </c>
      <c r="AE44" s="342">
        <v>19</v>
      </c>
      <c r="AF44" s="342">
        <v>13</v>
      </c>
      <c r="AG44" s="342">
        <v>11</v>
      </c>
      <c r="AH44" s="342">
        <v>5</v>
      </c>
      <c r="AI44" s="342">
        <v>5</v>
      </c>
      <c r="AJ44" s="342">
        <v>3</v>
      </c>
      <c r="AK44" s="342">
        <v>24</v>
      </c>
      <c r="AL44" s="342">
        <v>19</v>
      </c>
      <c r="AM44" s="342">
        <v>18</v>
      </c>
      <c r="AN44" s="342">
        <v>3</v>
      </c>
      <c r="AO44" s="369"/>
      <c r="AP44" s="344">
        <v>13.07</v>
      </c>
      <c r="AQ44" s="344">
        <v>13.32</v>
      </c>
      <c r="AR44" s="344">
        <v>7.63</v>
      </c>
      <c r="AS44" s="344">
        <v>0</v>
      </c>
      <c r="AT44" s="344">
        <v>-4</v>
      </c>
      <c r="AU44" s="347"/>
      <c r="AV44" s="342">
        <v>5</v>
      </c>
      <c r="AW44" s="342">
        <v>6</v>
      </c>
      <c r="AX44" s="342">
        <v>11</v>
      </c>
      <c r="AY44" s="342">
        <v>11</v>
      </c>
      <c r="AZ44" s="342">
        <v>19</v>
      </c>
      <c r="BA44" s="358"/>
      <c r="BB44" s="344">
        <v>15.888643149769999</v>
      </c>
      <c r="BC44" s="371">
        <v>0.92361861688177804</v>
      </c>
      <c r="BD44" s="371">
        <v>2.4001964186813E-2</v>
      </c>
      <c r="BE44" s="371">
        <v>-0.64445063496222899</v>
      </c>
      <c r="BF44" s="370"/>
      <c r="BG44" s="832">
        <v>51.994999999999997</v>
      </c>
      <c r="BH44" s="832">
        <v>25.270900000000001</v>
      </c>
      <c r="BI44" s="832">
        <v>19.869599999999998</v>
      </c>
      <c r="BJ44" s="832">
        <v>2.8645</v>
      </c>
      <c r="BK44" s="369"/>
      <c r="BL44" s="834" t="s">
        <v>2717</v>
      </c>
      <c r="BM44" s="834" t="s">
        <v>2718</v>
      </c>
      <c r="BN44" s="834" t="s">
        <v>2719</v>
      </c>
      <c r="BO44" s="834" t="s">
        <v>2720</v>
      </c>
      <c r="BP44" s="834" t="s">
        <v>2721</v>
      </c>
      <c r="BQ44" s="369"/>
      <c r="BR44" s="350" t="s">
        <v>689</v>
      </c>
    </row>
    <row r="45" spans="1:70" s="424" customFormat="1" x14ac:dyDescent="0.25">
      <c r="A45" s="341" t="s">
        <v>2722</v>
      </c>
      <c r="B45" s="369"/>
      <c r="C45" s="709">
        <v>45547</v>
      </c>
      <c r="D45" s="369"/>
      <c r="E45" s="342">
        <v>2746.52</v>
      </c>
      <c r="F45" s="369"/>
      <c r="G45" s="343">
        <v>9.24</v>
      </c>
      <c r="H45" s="370"/>
      <c r="I45" s="344">
        <v>0.76339999999999997</v>
      </c>
      <c r="J45" s="344">
        <v>1.9867999999999999</v>
      </c>
      <c r="K45" s="344">
        <v>6.2069000000000001</v>
      </c>
      <c r="L45" s="344">
        <v>12.135899999999999</v>
      </c>
      <c r="M45" s="344">
        <v>-4.5454999999999997</v>
      </c>
      <c r="N45" s="346">
        <v>-2.4287000000000001</v>
      </c>
      <c r="O45" s="344" t="s">
        <v>430</v>
      </c>
      <c r="P45" s="344" t="s">
        <v>430</v>
      </c>
      <c r="Q45" s="344" t="s">
        <v>430</v>
      </c>
      <c r="R45" s="344" t="s">
        <v>430</v>
      </c>
      <c r="S45" s="344">
        <v>2.2124000000000001</v>
      </c>
      <c r="T45" s="344">
        <v>14.0741</v>
      </c>
      <c r="U45" s="344">
        <v>-4.1494</v>
      </c>
      <c r="V45" s="344">
        <v>-3.6496</v>
      </c>
      <c r="W45" s="344">
        <v>2.2124000000000001</v>
      </c>
      <c r="X45" s="344">
        <v>-4.2899000000000003</v>
      </c>
      <c r="Y45" s="370"/>
      <c r="Z45" s="342">
        <v>15</v>
      </c>
      <c r="AA45" s="342">
        <v>12</v>
      </c>
      <c r="AB45" s="342">
        <v>11</v>
      </c>
      <c r="AC45" s="342">
        <v>17</v>
      </c>
      <c r="AD45" s="342">
        <v>18</v>
      </c>
      <c r="AE45" s="342">
        <v>11</v>
      </c>
      <c r="AF45" s="342" t="s">
        <v>430</v>
      </c>
      <c r="AG45" s="342" t="s">
        <v>430</v>
      </c>
      <c r="AH45" s="342" t="s">
        <v>430</v>
      </c>
      <c r="AI45" s="342" t="s">
        <v>430</v>
      </c>
      <c r="AJ45" s="342">
        <v>6</v>
      </c>
      <c r="AK45" s="342">
        <v>17</v>
      </c>
      <c r="AL45" s="342">
        <v>18</v>
      </c>
      <c r="AM45" s="342">
        <v>12</v>
      </c>
      <c r="AN45" s="342">
        <v>6</v>
      </c>
      <c r="AO45" s="369"/>
      <c r="AP45" s="344" t="s">
        <v>430</v>
      </c>
      <c r="AQ45" s="344" t="s">
        <v>430</v>
      </c>
      <c r="AR45" s="344" t="s">
        <v>430</v>
      </c>
      <c r="AS45" s="344" t="s">
        <v>430</v>
      </c>
      <c r="AT45" s="344">
        <v>0</v>
      </c>
      <c r="AU45" s="347"/>
      <c r="AV45" s="342" t="s">
        <v>430</v>
      </c>
      <c r="AW45" s="342" t="s">
        <v>430</v>
      </c>
      <c r="AX45" s="342" t="s">
        <v>430</v>
      </c>
      <c r="AY45" s="342" t="s">
        <v>430</v>
      </c>
      <c r="AZ45" s="342">
        <v>14</v>
      </c>
      <c r="BA45" s="358"/>
      <c r="BB45" s="344">
        <v>17.0828213455944</v>
      </c>
      <c r="BC45" s="371">
        <v>0.86766308640256296</v>
      </c>
      <c r="BD45" s="371">
        <v>-4.7418397614030001E-2</v>
      </c>
      <c r="BE45" s="371">
        <v>-0.74653027200181998</v>
      </c>
      <c r="BF45" s="370"/>
      <c r="BG45" s="832">
        <v>82.134200000000007</v>
      </c>
      <c r="BH45" s="832">
        <v>9.0796799999999998</v>
      </c>
      <c r="BI45" s="832">
        <v>8.6090999999999998</v>
      </c>
      <c r="BJ45" s="832">
        <v>0.17702000000000001</v>
      </c>
      <c r="BK45" s="369"/>
      <c r="BL45" s="834" t="s">
        <v>2723</v>
      </c>
      <c r="BM45" s="834" t="s">
        <v>2724</v>
      </c>
      <c r="BN45" s="834" t="s">
        <v>2725</v>
      </c>
      <c r="BO45" s="834" t="s">
        <v>2726</v>
      </c>
      <c r="BP45" s="834" t="s">
        <v>2727</v>
      </c>
      <c r="BQ45" s="369"/>
      <c r="BR45" s="350" t="s">
        <v>476</v>
      </c>
    </row>
    <row r="46" spans="1:70" s="424" customFormat="1" x14ac:dyDescent="0.25">
      <c r="A46" s="341" t="s">
        <v>2728</v>
      </c>
      <c r="B46" s="369"/>
      <c r="C46" s="709">
        <v>42366</v>
      </c>
      <c r="D46" s="369"/>
      <c r="E46" s="342">
        <v>2740.01</v>
      </c>
      <c r="F46" s="369"/>
      <c r="G46" s="343">
        <v>46.426400000000001</v>
      </c>
      <c r="H46" s="370"/>
      <c r="I46" s="344">
        <v>0.35189999999999999</v>
      </c>
      <c r="J46" s="344">
        <v>2.7124000000000001</v>
      </c>
      <c r="K46" s="344">
        <v>6.7350000000000003</v>
      </c>
      <c r="L46" s="344">
        <v>18.717600000000001</v>
      </c>
      <c r="M46" s="344">
        <v>3.5836999999999999</v>
      </c>
      <c r="N46" s="346">
        <v>5.5111999999999997</v>
      </c>
      <c r="O46" s="344">
        <v>5.5057</v>
      </c>
      <c r="P46" s="344">
        <v>15.0853</v>
      </c>
      <c r="Q46" s="344">
        <v>14.3346</v>
      </c>
      <c r="R46" s="344">
        <v>16.0548</v>
      </c>
      <c r="S46" s="344">
        <v>1.7095</v>
      </c>
      <c r="T46" s="344">
        <v>21.0398</v>
      </c>
      <c r="U46" s="344">
        <v>2.282</v>
      </c>
      <c r="V46" s="344">
        <v>4.2510000000000003</v>
      </c>
      <c r="W46" s="344">
        <v>1.7095</v>
      </c>
      <c r="X46" s="344">
        <v>15.716100000000001</v>
      </c>
      <c r="Y46" s="370"/>
      <c r="Z46" s="342">
        <v>24</v>
      </c>
      <c r="AA46" s="342">
        <v>7</v>
      </c>
      <c r="AB46" s="342">
        <v>8</v>
      </c>
      <c r="AC46" s="342">
        <v>4</v>
      </c>
      <c r="AD46" s="342">
        <v>3</v>
      </c>
      <c r="AE46" s="342">
        <v>1</v>
      </c>
      <c r="AF46" s="342">
        <v>2</v>
      </c>
      <c r="AG46" s="342">
        <v>1</v>
      </c>
      <c r="AH46" s="342">
        <v>1</v>
      </c>
      <c r="AI46" s="342">
        <v>1</v>
      </c>
      <c r="AJ46" s="342">
        <v>21</v>
      </c>
      <c r="AK46" s="342">
        <v>4</v>
      </c>
      <c r="AL46" s="342">
        <v>4</v>
      </c>
      <c r="AM46" s="342">
        <v>2</v>
      </c>
      <c r="AN46" s="342">
        <v>21</v>
      </c>
      <c r="AO46" s="369"/>
      <c r="AP46" s="344">
        <v>14.74</v>
      </c>
      <c r="AQ46" s="344">
        <v>15.6</v>
      </c>
      <c r="AR46" s="344">
        <v>13.34</v>
      </c>
      <c r="AS46" s="344">
        <v>9.31</v>
      </c>
      <c r="AT46" s="344">
        <v>12.5</v>
      </c>
      <c r="AU46" s="347"/>
      <c r="AV46" s="342">
        <v>1</v>
      </c>
      <c r="AW46" s="342">
        <v>1</v>
      </c>
      <c r="AX46" s="342">
        <v>1</v>
      </c>
      <c r="AY46" s="342">
        <v>1</v>
      </c>
      <c r="AZ46" s="342">
        <v>2</v>
      </c>
      <c r="BA46" s="358"/>
      <c r="BB46" s="344">
        <v>16.813345369514899</v>
      </c>
      <c r="BC46" s="371">
        <v>0.92279276580501302</v>
      </c>
      <c r="BD46" s="371">
        <v>5.2729578856683001E-2</v>
      </c>
      <c r="BE46" s="371">
        <v>-0.13833143373410001</v>
      </c>
      <c r="BF46" s="370"/>
      <c r="BG46" s="344">
        <v>52.630200000000002</v>
      </c>
      <c r="BH46" s="344">
        <v>18.581299999999999</v>
      </c>
      <c r="BI46" s="344">
        <v>25.188600000000001</v>
      </c>
      <c r="BJ46" s="344">
        <v>3.5998999999999999</v>
      </c>
      <c r="BK46" s="369"/>
      <c r="BL46" s="368" t="s">
        <v>2729</v>
      </c>
      <c r="BM46" s="368" t="s">
        <v>2730</v>
      </c>
      <c r="BN46" s="368" t="s">
        <v>2731</v>
      </c>
      <c r="BO46" s="368" t="s">
        <v>2732</v>
      </c>
      <c r="BP46" s="368" t="s">
        <v>2733</v>
      </c>
      <c r="BQ46" s="369"/>
      <c r="BR46" s="350" t="s">
        <v>2408</v>
      </c>
    </row>
    <row r="47" spans="1:70" s="424" customFormat="1" x14ac:dyDescent="0.25">
      <c r="A47" s="341" t="s">
        <v>2734</v>
      </c>
      <c r="B47" s="369"/>
      <c r="C47" s="709">
        <v>38260</v>
      </c>
      <c r="D47" s="369"/>
      <c r="E47" s="342">
        <v>2463.7600000000002</v>
      </c>
      <c r="F47" s="369"/>
      <c r="G47" s="343">
        <v>191.93279999999999</v>
      </c>
      <c r="H47" s="370"/>
      <c r="I47" s="344">
        <v>0.87770000000000004</v>
      </c>
      <c r="J47" s="344">
        <v>2.8172000000000001</v>
      </c>
      <c r="K47" s="344">
        <v>7.0677000000000003</v>
      </c>
      <c r="L47" s="344">
        <v>13.9</v>
      </c>
      <c r="M47" s="344">
        <v>-3.2366999999999999</v>
      </c>
      <c r="N47" s="346">
        <v>-4.1822999999999997</v>
      </c>
      <c r="O47" s="344">
        <v>-0.64190000000000003</v>
      </c>
      <c r="P47" s="344">
        <v>11.367000000000001</v>
      </c>
      <c r="Q47" s="344">
        <v>13.9101</v>
      </c>
      <c r="R47" s="344">
        <v>12.629200000000001</v>
      </c>
      <c r="S47" s="344">
        <v>2.7109000000000001</v>
      </c>
      <c r="T47" s="344">
        <v>15.8904</v>
      </c>
      <c r="U47" s="344">
        <v>-3.6474000000000002</v>
      </c>
      <c r="V47" s="344">
        <v>-4.2354000000000003</v>
      </c>
      <c r="W47" s="344">
        <v>2.7109000000000001</v>
      </c>
      <c r="X47" s="344">
        <v>14.537800000000001</v>
      </c>
      <c r="Y47" s="370"/>
      <c r="Z47" s="342">
        <v>6</v>
      </c>
      <c r="AA47" s="342">
        <v>5</v>
      </c>
      <c r="AB47" s="342">
        <v>4</v>
      </c>
      <c r="AC47" s="342">
        <v>11</v>
      </c>
      <c r="AD47" s="342">
        <v>13</v>
      </c>
      <c r="AE47" s="342">
        <v>16</v>
      </c>
      <c r="AF47" s="342">
        <v>11</v>
      </c>
      <c r="AG47" s="342">
        <v>3</v>
      </c>
      <c r="AH47" s="342">
        <v>3</v>
      </c>
      <c r="AI47" s="342">
        <v>6</v>
      </c>
      <c r="AJ47" s="342">
        <v>1</v>
      </c>
      <c r="AK47" s="342">
        <v>12</v>
      </c>
      <c r="AL47" s="342">
        <v>14</v>
      </c>
      <c r="AM47" s="342">
        <v>14</v>
      </c>
      <c r="AN47" s="342">
        <v>1</v>
      </c>
      <c r="AO47" s="369"/>
      <c r="AP47" s="344">
        <v>14.29</v>
      </c>
      <c r="AQ47" s="344">
        <v>14.83</v>
      </c>
      <c r="AR47" s="344">
        <v>9.93</v>
      </c>
      <c r="AS47" s="344">
        <v>3.6</v>
      </c>
      <c r="AT47" s="344">
        <v>1.38</v>
      </c>
      <c r="AU47" s="347"/>
      <c r="AV47" s="342">
        <v>3</v>
      </c>
      <c r="AW47" s="342">
        <v>2</v>
      </c>
      <c r="AX47" s="342">
        <v>4</v>
      </c>
      <c r="AY47" s="342">
        <v>6</v>
      </c>
      <c r="AZ47" s="342">
        <v>12</v>
      </c>
      <c r="BA47" s="358"/>
      <c r="BB47" s="344">
        <v>15.628781612389201</v>
      </c>
      <c r="BC47" s="371">
        <v>0.90685279249117101</v>
      </c>
      <c r="BD47" s="371">
        <v>3.8634436465620599E-2</v>
      </c>
      <c r="BE47" s="371">
        <v>-0.40337928618475999</v>
      </c>
      <c r="BF47" s="370"/>
      <c r="BG47" s="832">
        <v>67.165499999999994</v>
      </c>
      <c r="BH47" s="832">
        <v>17.528300000000002</v>
      </c>
      <c r="BI47" s="832">
        <v>12.641500000000001</v>
      </c>
      <c r="BJ47" s="832">
        <v>2.6646999999999998</v>
      </c>
      <c r="BK47" s="369"/>
      <c r="BL47" s="834" t="s">
        <v>2735</v>
      </c>
      <c r="BM47" s="834" t="s">
        <v>2736</v>
      </c>
      <c r="BN47" s="834" t="s">
        <v>2737</v>
      </c>
      <c r="BO47" s="834" t="s">
        <v>2738</v>
      </c>
      <c r="BP47" s="834" t="s">
        <v>2739</v>
      </c>
      <c r="BQ47" s="369"/>
      <c r="BR47" s="350" t="s">
        <v>463</v>
      </c>
    </row>
    <row r="48" spans="1:70" s="424" customFormat="1" x14ac:dyDescent="0.25">
      <c r="A48" s="341" t="s">
        <v>2740</v>
      </c>
      <c r="B48" s="369"/>
      <c r="C48" s="709">
        <v>40070</v>
      </c>
      <c r="D48" s="369"/>
      <c r="E48" s="342">
        <v>1956.16</v>
      </c>
      <c r="F48" s="369"/>
      <c r="G48" s="343">
        <v>106.81</v>
      </c>
      <c r="H48" s="370"/>
      <c r="I48" s="344">
        <v>0.74509999999999998</v>
      </c>
      <c r="J48" s="344">
        <v>1.9277</v>
      </c>
      <c r="K48" s="344">
        <v>5.7106000000000003</v>
      </c>
      <c r="L48" s="344">
        <v>13.1822</v>
      </c>
      <c r="M48" s="344">
        <v>-4.3864000000000001</v>
      </c>
      <c r="N48" s="346">
        <v>-3.9392</v>
      </c>
      <c r="O48" s="344">
        <v>0.81020000000000003</v>
      </c>
      <c r="P48" s="344">
        <v>11.014900000000001</v>
      </c>
      <c r="Q48" s="344">
        <v>12.3725</v>
      </c>
      <c r="R48" s="344">
        <v>14.844900000000001</v>
      </c>
      <c r="S48" s="344">
        <v>1.9958</v>
      </c>
      <c r="T48" s="344">
        <v>15.4703</v>
      </c>
      <c r="U48" s="344">
        <v>-4.0772000000000004</v>
      </c>
      <c r="V48" s="344">
        <v>-2.1168999999999998</v>
      </c>
      <c r="W48" s="344">
        <v>1.9958</v>
      </c>
      <c r="X48" s="344">
        <v>15.132199999999999</v>
      </c>
      <c r="Y48" s="370"/>
      <c r="Z48" s="342">
        <v>18</v>
      </c>
      <c r="AA48" s="342">
        <v>14</v>
      </c>
      <c r="AB48" s="342">
        <v>16</v>
      </c>
      <c r="AC48" s="342">
        <v>13</v>
      </c>
      <c r="AD48" s="342">
        <v>17</v>
      </c>
      <c r="AE48" s="342">
        <v>15</v>
      </c>
      <c r="AF48" s="342">
        <v>6</v>
      </c>
      <c r="AG48" s="342">
        <v>5</v>
      </c>
      <c r="AH48" s="342">
        <v>6</v>
      </c>
      <c r="AI48" s="342">
        <v>3</v>
      </c>
      <c r="AJ48" s="342">
        <v>14</v>
      </c>
      <c r="AK48" s="342">
        <v>14</v>
      </c>
      <c r="AL48" s="342">
        <v>17</v>
      </c>
      <c r="AM48" s="342">
        <v>7</v>
      </c>
      <c r="AN48" s="342">
        <v>14</v>
      </c>
      <c r="AO48" s="369"/>
      <c r="AP48" s="344">
        <v>14.07</v>
      </c>
      <c r="AQ48" s="344">
        <v>13.57</v>
      </c>
      <c r="AR48" s="344">
        <v>9.7899999999999991</v>
      </c>
      <c r="AS48" s="344">
        <v>4.5</v>
      </c>
      <c r="AT48" s="344">
        <v>0.84</v>
      </c>
      <c r="AU48" s="347"/>
      <c r="AV48" s="342">
        <v>4</v>
      </c>
      <c r="AW48" s="342">
        <v>5</v>
      </c>
      <c r="AX48" s="342">
        <v>5</v>
      </c>
      <c r="AY48" s="342">
        <v>5</v>
      </c>
      <c r="AZ48" s="342">
        <v>13</v>
      </c>
      <c r="BA48" s="358"/>
      <c r="BB48" s="344">
        <v>15.3243914810094</v>
      </c>
      <c r="BC48" s="371">
        <v>0.90769999823168901</v>
      </c>
      <c r="BD48" s="371">
        <v>3.8581927910348597E-2</v>
      </c>
      <c r="BE48" s="371">
        <v>-0.41688483099127799</v>
      </c>
      <c r="BF48" s="370"/>
      <c r="BG48" s="832">
        <v>63.305999999999997</v>
      </c>
      <c r="BH48" s="832">
        <v>20.716999999999999</v>
      </c>
      <c r="BI48" s="832">
        <v>11.864599999999999</v>
      </c>
      <c r="BJ48" s="832">
        <v>4.1124000000000001</v>
      </c>
      <c r="BK48" s="369"/>
      <c r="BL48" s="834" t="s">
        <v>2736</v>
      </c>
      <c r="BM48" s="834" t="s">
        <v>2741</v>
      </c>
      <c r="BN48" s="834" t="s">
        <v>2742</v>
      </c>
      <c r="BO48" s="834" t="s">
        <v>2743</v>
      </c>
      <c r="BP48" s="834" t="s">
        <v>1110</v>
      </c>
      <c r="BQ48" s="369"/>
      <c r="BR48" s="350" t="s">
        <v>518</v>
      </c>
    </row>
    <row r="49" spans="1:70" s="424" customFormat="1" ht="11" x14ac:dyDescent="0.3">
      <c r="A49" s="835" t="s">
        <v>2744</v>
      </c>
      <c r="B49" s="836"/>
      <c r="C49" s="837">
        <v>45246</v>
      </c>
      <c r="D49" s="836"/>
      <c r="E49" s="838">
        <v>1711.26</v>
      </c>
      <c r="F49" s="836"/>
      <c r="G49" s="839">
        <v>14.128</v>
      </c>
      <c r="H49" s="841"/>
      <c r="I49" s="840">
        <v>0.83509999999999995</v>
      </c>
      <c r="J49" s="840">
        <v>2.4510999999999998</v>
      </c>
      <c r="K49" s="840">
        <v>7.0545999999999998</v>
      </c>
      <c r="L49" s="840">
        <v>14.974</v>
      </c>
      <c r="M49" s="840">
        <v>-1.3339000000000001</v>
      </c>
      <c r="N49" s="842">
        <v>4.7371999999999996</v>
      </c>
      <c r="O49" s="840">
        <v>6.4107000000000003</v>
      </c>
      <c r="P49" s="840" t="s">
        <v>430</v>
      </c>
      <c r="Q49" s="840" t="s">
        <v>430</v>
      </c>
      <c r="R49" s="840" t="s">
        <v>430</v>
      </c>
      <c r="S49" s="840">
        <v>1.8969</v>
      </c>
      <c r="T49" s="840">
        <v>16.404399999999999</v>
      </c>
      <c r="U49" s="840">
        <v>-2.0249999999999999</v>
      </c>
      <c r="V49" s="840">
        <v>0.29099999999999998</v>
      </c>
      <c r="W49" s="840">
        <v>1.8969</v>
      </c>
      <c r="X49" s="840">
        <v>14.056900000000001</v>
      </c>
      <c r="Y49" s="841"/>
      <c r="Z49" s="838">
        <v>11</v>
      </c>
      <c r="AA49" s="838">
        <v>10</v>
      </c>
      <c r="AB49" s="838">
        <v>5</v>
      </c>
      <c r="AC49" s="838">
        <v>7</v>
      </c>
      <c r="AD49" s="838">
        <v>6</v>
      </c>
      <c r="AE49" s="838">
        <v>2</v>
      </c>
      <c r="AF49" s="838">
        <v>1</v>
      </c>
      <c r="AG49" s="838" t="s">
        <v>430</v>
      </c>
      <c r="AH49" s="838" t="s">
        <v>430</v>
      </c>
      <c r="AI49" s="838" t="s">
        <v>430</v>
      </c>
      <c r="AJ49" s="838">
        <v>15</v>
      </c>
      <c r="AK49" s="838">
        <v>8</v>
      </c>
      <c r="AL49" s="838">
        <v>8</v>
      </c>
      <c r="AM49" s="838">
        <v>3</v>
      </c>
      <c r="AN49" s="838">
        <v>15</v>
      </c>
      <c r="AO49" s="836"/>
      <c r="AP49" s="840" t="s">
        <v>430</v>
      </c>
      <c r="AQ49" s="840" t="s">
        <v>430</v>
      </c>
      <c r="AR49" s="840" t="s">
        <v>430</v>
      </c>
      <c r="AS49" s="840" t="s">
        <v>430</v>
      </c>
      <c r="AT49" s="840">
        <v>6.56</v>
      </c>
      <c r="AU49" s="843"/>
      <c r="AV49" s="838" t="s">
        <v>430</v>
      </c>
      <c r="AW49" s="838" t="s">
        <v>430</v>
      </c>
      <c r="AX49" s="838" t="s">
        <v>430</v>
      </c>
      <c r="AY49" s="838" t="s">
        <v>430</v>
      </c>
      <c r="AZ49" s="838">
        <v>3</v>
      </c>
      <c r="BA49" s="845"/>
      <c r="BB49" s="840">
        <v>17.010827778718198</v>
      </c>
      <c r="BC49" s="846">
        <v>0.970199860888457</v>
      </c>
      <c r="BD49" s="846">
        <v>4.2310902375191799E-2</v>
      </c>
      <c r="BE49" s="846">
        <v>-0.24788359013577199</v>
      </c>
      <c r="BF49" s="841"/>
      <c r="BG49" s="840">
        <v>44.044199999999996</v>
      </c>
      <c r="BH49" s="840">
        <v>10.1267</v>
      </c>
      <c r="BI49" s="840">
        <v>45.616700000000002</v>
      </c>
      <c r="BJ49" s="840">
        <v>0.21240000000000001</v>
      </c>
      <c r="BK49" s="836"/>
      <c r="BL49" s="849" t="s">
        <v>2745</v>
      </c>
      <c r="BM49" s="849" t="s">
        <v>2746</v>
      </c>
      <c r="BN49" s="849" t="s">
        <v>2747</v>
      </c>
      <c r="BO49" s="849" t="s">
        <v>2748</v>
      </c>
      <c r="BP49" s="849" t="s">
        <v>2749</v>
      </c>
      <c r="BQ49" s="836"/>
      <c r="BR49" s="850" t="s">
        <v>602</v>
      </c>
    </row>
    <row r="50" spans="1:70" s="424" customFormat="1" x14ac:dyDescent="0.25">
      <c r="A50" s="341" t="s">
        <v>2750</v>
      </c>
      <c r="B50" s="369"/>
      <c r="C50" s="709">
        <v>45169</v>
      </c>
      <c r="D50" s="369"/>
      <c r="E50" s="342">
        <v>1722.4</v>
      </c>
      <c r="F50" s="369"/>
      <c r="G50" s="343">
        <v>14.6912</v>
      </c>
      <c r="H50" s="370"/>
      <c r="I50" s="344">
        <v>0.88790000000000002</v>
      </c>
      <c r="J50" s="344">
        <v>2.8976000000000002</v>
      </c>
      <c r="K50" s="344">
        <v>6.5598999999999998</v>
      </c>
      <c r="L50" s="344">
        <v>15.7453</v>
      </c>
      <c r="M50" s="344">
        <v>-0.47960000000000003</v>
      </c>
      <c r="N50" s="346">
        <v>1.0809</v>
      </c>
      <c r="O50" s="344">
        <v>3.9325000000000001</v>
      </c>
      <c r="P50" s="344" t="s">
        <v>430</v>
      </c>
      <c r="Q50" s="344" t="s">
        <v>430</v>
      </c>
      <c r="R50" s="344" t="s">
        <v>430</v>
      </c>
      <c r="S50" s="344">
        <v>2.0781999999999998</v>
      </c>
      <c r="T50" s="344">
        <v>17.963699999999999</v>
      </c>
      <c r="U50" s="344">
        <v>-0.25390000000000001</v>
      </c>
      <c r="V50" s="344">
        <v>0.28670000000000001</v>
      </c>
      <c r="W50" s="344">
        <v>2.0781999999999998</v>
      </c>
      <c r="X50" s="344">
        <v>14.5136</v>
      </c>
      <c r="Y50" s="370"/>
      <c r="Z50" s="342">
        <v>5</v>
      </c>
      <c r="AA50" s="342">
        <v>3</v>
      </c>
      <c r="AB50" s="342">
        <v>10</v>
      </c>
      <c r="AC50" s="342">
        <v>5</v>
      </c>
      <c r="AD50" s="342">
        <v>5</v>
      </c>
      <c r="AE50" s="342">
        <v>3</v>
      </c>
      <c r="AF50" s="342">
        <v>3</v>
      </c>
      <c r="AG50" s="342" t="s">
        <v>430</v>
      </c>
      <c r="AH50" s="342" t="s">
        <v>430</v>
      </c>
      <c r="AI50" s="342" t="s">
        <v>430</v>
      </c>
      <c r="AJ50" s="342">
        <v>11</v>
      </c>
      <c r="AK50" s="342">
        <v>5</v>
      </c>
      <c r="AL50" s="342">
        <v>5</v>
      </c>
      <c r="AM50" s="342">
        <v>4</v>
      </c>
      <c r="AN50" s="342">
        <v>11</v>
      </c>
      <c r="AO50" s="369"/>
      <c r="AP50" s="344" t="s">
        <v>430</v>
      </c>
      <c r="AQ50" s="344" t="s">
        <v>430</v>
      </c>
      <c r="AR50" s="344" t="s">
        <v>430</v>
      </c>
      <c r="AS50" s="344" t="s">
        <v>430</v>
      </c>
      <c r="AT50" s="344">
        <v>6.43</v>
      </c>
      <c r="AU50" s="347"/>
      <c r="AV50" s="342" t="s">
        <v>430</v>
      </c>
      <c r="AW50" s="342" t="s">
        <v>430</v>
      </c>
      <c r="AX50" s="342" t="s">
        <v>430</v>
      </c>
      <c r="AY50" s="342" t="s">
        <v>430</v>
      </c>
      <c r="AZ50" s="342">
        <v>4</v>
      </c>
      <c r="BA50" s="358"/>
      <c r="BB50" s="344">
        <v>17.610454326791999</v>
      </c>
      <c r="BC50" s="371">
        <v>0.95393534814037295</v>
      </c>
      <c r="BD50" s="371">
        <v>4.6014562972981302E-2</v>
      </c>
      <c r="BE50" s="371">
        <v>-0.26462482036108498</v>
      </c>
      <c r="BF50" s="370"/>
      <c r="BG50" s="832">
        <v>42.133800000000001</v>
      </c>
      <c r="BH50" s="832">
        <v>28.371500000000001</v>
      </c>
      <c r="BI50" s="832">
        <v>27.1005</v>
      </c>
      <c r="BJ50" s="832">
        <v>2.3942000000000001</v>
      </c>
      <c r="BK50" s="369"/>
      <c r="BL50" s="834" t="s">
        <v>2751</v>
      </c>
      <c r="BM50" s="834" t="s">
        <v>2752</v>
      </c>
      <c r="BN50" s="834" t="s">
        <v>2753</v>
      </c>
      <c r="BO50" s="834" t="s">
        <v>2754</v>
      </c>
      <c r="BP50" s="834" t="s">
        <v>482</v>
      </c>
      <c r="BQ50" s="369"/>
      <c r="BR50" s="350" t="s">
        <v>476</v>
      </c>
    </row>
    <row r="51" spans="1:70" s="424" customFormat="1" x14ac:dyDescent="0.25">
      <c r="A51" s="341" t="s">
        <v>2755</v>
      </c>
      <c r="B51" s="369"/>
      <c r="C51" s="709">
        <v>38849</v>
      </c>
      <c r="D51" s="369"/>
      <c r="E51" s="342">
        <v>1443.9</v>
      </c>
      <c r="F51" s="369"/>
      <c r="G51" s="343">
        <v>92.197599999999994</v>
      </c>
      <c r="H51" s="370"/>
      <c r="I51" s="344">
        <v>0.78149999999999997</v>
      </c>
      <c r="J51" s="344">
        <v>2.3109999999999999</v>
      </c>
      <c r="K51" s="344">
        <v>6.0545999999999998</v>
      </c>
      <c r="L51" s="344">
        <v>11.3725</v>
      </c>
      <c r="M51" s="344">
        <v>-5.7636000000000003</v>
      </c>
      <c r="N51" s="346">
        <v>-6.2408000000000001</v>
      </c>
      <c r="O51" s="344">
        <v>0.51659999999999995</v>
      </c>
      <c r="P51" s="344">
        <v>10.3985</v>
      </c>
      <c r="Q51" s="344">
        <v>11.3119</v>
      </c>
      <c r="R51" s="344">
        <v>11.4603</v>
      </c>
      <c r="S51" s="344">
        <v>2.3222</v>
      </c>
      <c r="T51" s="344">
        <v>13.879200000000001</v>
      </c>
      <c r="U51" s="344">
        <v>-5.8875999999999999</v>
      </c>
      <c r="V51" s="344">
        <v>-5.7213000000000003</v>
      </c>
      <c r="W51" s="344">
        <v>2.3222</v>
      </c>
      <c r="X51" s="344">
        <v>11.6526</v>
      </c>
      <c r="Y51" s="370"/>
      <c r="Z51" s="342">
        <v>13</v>
      </c>
      <c r="AA51" s="342">
        <v>11</v>
      </c>
      <c r="AB51" s="342">
        <v>12</v>
      </c>
      <c r="AC51" s="342">
        <v>20</v>
      </c>
      <c r="AD51" s="342">
        <v>21</v>
      </c>
      <c r="AE51" s="342">
        <v>18</v>
      </c>
      <c r="AF51" s="342">
        <v>7</v>
      </c>
      <c r="AG51" s="342">
        <v>7</v>
      </c>
      <c r="AH51" s="342">
        <v>8</v>
      </c>
      <c r="AI51" s="342">
        <v>7</v>
      </c>
      <c r="AJ51" s="342">
        <v>4</v>
      </c>
      <c r="AK51" s="342">
        <v>18</v>
      </c>
      <c r="AL51" s="342">
        <v>22</v>
      </c>
      <c r="AM51" s="342">
        <v>19</v>
      </c>
      <c r="AN51" s="342">
        <v>4</v>
      </c>
      <c r="AO51" s="369"/>
      <c r="AP51" s="344">
        <v>11.1</v>
      </c>
      <c r="AQ51" s="344">
        <v>11.89</v>
      </c>
      <c r="AR51" s="344">
        <v>8.8000000000000007</v>
      </c>
      <c r="AS51" s="344">
        <v>2.5</v>
      </c>
      <c r="AT51" s="344">
        <v>-2.86</v>
      </c>
      <c r="AU51" s="347"/>
      <c r="AV51" s="342">
        <v>7</v>
      </c>
      <c r="AW51" s="342">
        <v>9</v>
      </c>
      <c r="AX51" s="342">
        <v>6</v>
      </c>
      <c r="AY51" s="342">
        <v>10</v>
      </c>
      <c r="AZ51" s="342">
        <v>18</v>
      </c>
      <c r="BA51" s="358"/>
      <c r="BB51" s="344">
        <v>15.8988102533317</v>
      </c>
      <c r="BC51" s="371">
        <v>0.912746762257438</v>
      </c>
      <c r="BD51" s="371">
        <v>3.5534422038701899E-2</v>
      </c>
      <c r="BE51" s="371">
        <v>-0.44877951111013398</v>
      </c>
      <c r="BF51" s="370"/>
      <c r="BG51" s="832">
        <v>72.613399999999999</v>
      </c>
      <c r="BH51" s="832">
        <v>8.4519900000000003</v>
      </c>
      <c r="BI51" s="832">
        <v>14.950900000000001</v>
      </c>
      <c r="BJ51" s="832">
        <v>3.9837099999999999</v>
      </c>
      <c r="BK51" s="369"/>
      <c r="BL51" s="834" t="s">
        <v>2756</v>
      </c>
      <c r="BM51" s="834" t="s">
        <v>2757</v>
      </c>
      <c r="BN51" s="834" t="s">
        <v>2758</v>
      </c>
      <c r="BO51" s="834" t="s">
        <v>2759</v>
      </c>
      <c r="BP51" s="834" t="s">
        <v>2760</v>
      </c>
      <c r="BQ51" s="369"/>
      <c r="BR51" s="350" t="s">
        <v>525</v>
      </c>
    </row>
    <row r="52" spans="1:70" s="424" customFormat="1" x14ac:dyDescent="0.25">
      <c r="A52" s="341" t="s">
        <v>2761</v>
      </c>
      <c r="B52" s="369"/>
      <c r="C52" s="709">
        <v>43350</v>
      </c>
      <c r="D52" s="369"/>
      <c r="E52" s="342">
        <v>1423.72</v>
      </c>
      <c r="F52" s="369"/>
      <c r="G52" s="343">
        <v>30.221900000000002</v>
      </c>
      <c r="H52" s="370"/>
      <c r="I52" s="344">
        <v>0.84419999999999995</v>
      </c>
      <c r="J52" s="344">
        <v>1.6665000000000001</v>
      </c>
      <c r="K52" s="344">
        <v>5.1430999999999996</v>
      </c>
      <c r="L52" s="344">
        <v>9.5227000000000004</v>
      </c>
      <c r="M52" s="344">
        <v>-5.8719000000000001</v>
      </c>
      <c r="N52" s="346">
        <v>-3.3447</v>
      </c>
      <c r="O52" s="344">
        <v>-0.3664</v>
      </c>
      <c r="P52" s="344">
        <v>10.0266</v>
      </c>
      <c r="Q52" s="344">
        <v>11.388999999999999</v>
      </c>
      <c r="R52" s="344" t="s">
        <v>430</v>
      </c>
      <c r="S52" s="344">
        <v>1.6344000000000001</v>
      </c>
      <c r="T52" s="344">
        <v>11.4895</v>
      </c>
      <c r="U52" s="344">
        <v>-6.0293999999999999</v>
      </c>
      <c r="V52" s="344">
        <v>-5.1672000000000002</v>
      </c>
      <c r="W52" s="344">
        <v>1.6344000000000001</v>
      </c>
      <c r="X52" s="344">
        <v>15.188000000000001</v>
      </c>
      <c r="Y52" s="370"/>
      <c r="Z52" s="342">
        <v>8</v>
      </c>
      <c r="AA52" s="342">
        <v>21</v>
      </c>
      <c r="AB52" s="342">
        <v>22</v>
      </c>
      <c r="AC52" s="342">
        <v>23</v>
      </c>
      <c r="AD52" s="342">
        <v>23</v>
      </c>
      <c r="AE52" s="342">
        <v>14</v>
      </c>
      <c r="AF52" s="342">
        <v>10</v>
      </c>
      <c r="AG52" s="342">
        <v>8</v>
      </c>
      <c r="AH52" s="342">
        <v>7</v>
      </c>
      <c r="AI52" s="342" t="s">
        <v>430</v>
      </c>
      <c r="AJ52" s="342">
        <v>23</v>
      </c>
      <c r="AK52" s="342">
        <v>23</v>
      </c>
      <c r="AL52" s="342">
        <v>23</v>
      </c>
      <c r="AM52" s="342">
        <v>17</v>
      </c>
      <c r="AN52" s="342">
        <v>23</v>
      </c>
      <c r="AO52" s="369"/>
      <c r="AP52" s="344" t="s">
        <v>430</v>
      </c>
      <c r="AQ52" s="344">
        <v>12.26</v>
      </c>
      <c r="AR52" s="344">
        <v>8.65</v>
      </c>
      <c r="AS52" s="344">
        <v>2.82</v>
      </c>
      <c r="AT52" s="344">
        <v>-2.64</v>
      </c>
      <c r="AU52" s="347"/>
      <c r="AV52" s="342" t="s">
        <v>430</v>
      </c>
      <c r="AW52" s="342">
        <v>7</v>
      </c>
      <c r="AX52" s="342">
        <v>7</v>
      </c>
      <c r="AY52" s="342">
        <v>8</v>
      </c>
      <c r="AZ52" s="342">
        <v>17</v>
      </c>
      <c r="BA52" s="358"/>
      <c r="BB52" s="344">
        <v>15.2550534605418</v>
      </c>
      <c r="BC52" s="371">
        <v>0.88960706299874004</v>
      </c>
      <c r="BD52" s="371">
        <v>3.43952399769284E-2</v>
      </c>
      <c r="BE52" s="371">
        <v>-0.46333340681035001</v>
      </c>
      <c r="BF52" s="370"/>
      <c r="BG52" s="832">
        <v>70.378399999999999</v>
      </c>
      <c r="BH52" s="832">
        <v>17.458300000000001</v>
      </c>
      <c r="BI52" s="832">
        <v>7.0642699999999996</v>
      </c>
      <c r="BJ52" s="832">
        <v>5.09903</v>
      </c>
      <c r="BK52" s="369"/>
      <c r="BL52" s="834" t="s">
        <v>2762</v>
      </c>
      <c r="BM52" s="834" t="s">
        <v>2763</v>
      </c>
      <c r="BN52" s="834" t="s">
        <v>2764</v>
      </c>
      <c r="BO52" s="834" t="s">
        <v>2765</v>
      </c>
      <c r="BP52" s="834" t="s">
        <v>2766</v>
      </c>
      <c r="BQ52" s="369"/>
      <c r="BR52" s="350" t="s">
        <v>1489</v>
      </c>
    </row>
    <row r="53" spans="1:70" s="424" customFormat="1" x14ac:dyDescent="0.25">
      <c r="A53" s="341" t="s">
        <v>2767</v>
      </c>
      <c r="B53" s="369"/>
      <c r="C53" s="709">
        <v>45953</v>
      </c>
      <c r="D53" s="369"/>
      <c r="E53" s="342">
        <v>1072.21</v>
      </c>
      <c r="F53" s="369"/>
      <c r="G53" s="343">
        <v>10.106999999999999</v>
      </c>
      <c r="H53" s="370"/>
      <c r="I53" s="344">
        <v>1.1935</v>
      </c>
      <c r="J53" s="344">
        <v>4.8030999999999997</v>
      </c>
      <c r="K53" s="344">
        <v>7.5133000000000001</v>
      </c>
      <c r="L53" s="344">
        <v>23.6875</v>
      </c>
      <c r="M53" s="344">
        <v>2.7886000000000002</v>
      </c>
      <c r="N53" s="346" t="s">
        <v>430</v>
      </c>
      <c r="O53" s="344" t="s">
        <v>430</v>
      </c>
      <c r="P53" s="344" t="s">
        <v>430</v>
      </c>
      <c r="Q53" s="344" t="s">
        <v>430</v>
      </c>
      <c r="R53" s="344" t="s">
        <v>430</v>
      </c>
      <c r="S53" s="344">
        <v>2.6497999999999999</v>
      </c>
      <c r="T53" s="344">
        <v>25.801300000000001</v>
      </c>
      <c r="U53" s="344">
        <v>3.2263999999999999</v>
      </c>
      <c r="V53" s="344" t="s">
        <v>430</v>
      </c>
      <c r="W53" s="344">
        <v>2.6497999999999999</v>
      </c>
      <c r="X53" s="344">
        <v>1.07</v>
      </c>
      <c r="Y53" s="370"/>
      <c r="Z53" s="342">
        <v>1</v>
      </c>
      <c r="AA53" s="342">
        <v>1</v>
      </c>
      <c r="AB53" s="342">
        <v>3</v>
      </c>
      <c r="AC53" s="342">
        <v>1</v>
      </c>
      <c r="AD53" s="342">
        <v>4</v>
      </c>
      <c r="AE53" s="342" t="s">
        <v>430</v>
      </c>
      <c r="AF53" s="342" t="s">
        <v>430</v>
      </c>
      <c r="AG53" s="342" t="s">
        <v>430</v>
      </c>
      <c r="AH53" s="342" t="s">
        <v>430</v>
      </c>
      <c r="AI53" s="342" t="s">
        <v>430</v>
      </c>
      <c r="AJ53" s="342">
        <v>2</v>
      </c>
      <c r="AK53" s="342">
        <v>1</v>
      </c>
      <c r="AL53" s="342">
        <v>3</v>
      </c>
      <c r="AM53" s="342" t="s">
        <v>430</v>
      </c>
      <c r="AN53" s="342">
        <v>2</v>
      </c>
      <c r="AO53" s="369"/>
      <c r="AP53" s="344" t="s">
        <v>430</v>
      </c>
      <c r="AQ53" s="344" t="s">
        <v>430</v>
      </c>
      <c r="AR53" s="344" t="s">
        <v>430</v>
      </c>
      <c r="AS53" s="344" t="s">
        <v>430</v>
      </c>
      <c r="AT53" s="344" t="s">
        <v>430</v>
      </c>
      <c r="AU53" s="347"/>
      <c r="AV53" s="342" t="s">
        <v>430</v>
      </c>
      <c r="AW53" s="342" t="s">
        <v>430</v>
      </c>
      <c r="AX53" s="342" t="s">
        <v>430</v>
      </c>
      <c r="AY53" s="342" t="s">
        <v>430</v>
      </c>
      <c r="AZ53" s="342" t="s">
        <v>430</v>
      </c>
      <c r="BA53" s="358"/>
      <c r="BB53" s="344">
        <v>25.323821962269999</v>
      </c>
      <c r="BC53" s="371">
        <v>1.2525350115576299</v>
      </c>
      <c r="BD53" s="371">
        <v>-4.5009785400996501E-4</v>
      </c>
      <c r="BE53" s="371">
        <v>1.17309268114804</v>
      </c>
      <c r="BF53" s="370"/>
      <c r="BG53" s="832">
        <v>34.236899999999999</v>
      </c>
      <c r="BH53" s="832">
        <v>17.518000000000001</v>
      </c>
      <c r="BI53" s="832">
        <v>46.783499999999997</v>
      </c>
      <c r="BJ53" s="832">
        <v>1.4616</v>
      </c>
      <c r="BK53" s="369"/>
      <c r="BL53" s="834" t="s">
        <v>2768</v>
      </c>
      <c r="BM53" s="834" t="s">
        <v>2769</v>
      </c>
      <c r="BN53" s="834" t="s">
        <v>2770</v>
      </c>
      <c r="BO53" s="834" t="s">
        <v>2771</v>
      </c>
      <c r="BP53" s="834" t="s">
        <v>2772</v>
      </c>
      <c r="BQ53" s="369"/>
      <c r="BR53" s="350" t="s">
        <v>476</v>
      </c>
    </row>
    <row r="54" spans="1:70" s="424" customFormat="1" x14ac:dyDescent="0.25">
      <c r="A54" s="341" t="s">
        <v>2773</v>
      </c>
      <c r="B54" s="369"/>
      <c r="C54" s="709">
        <v>39318</v>
      </c>
      <c r="D54" s="369"/>
      <c r="E54" s="342">
        <v>698.34400000000005</v>
      </c>
      <c r="F54" s="369"/>
      <c r="G54" s="343">
        <v>57.104599999999998</v>
      </c>
      <c r="H54" s="370"/>
      <c r="I54" s="344">
        <v>0.75980000000000003</v>
      </c>
      <c r="J54" s="344">
        <v>1.8295999999999999</v>
      </c>
      <c r="K54" s="344">
        <v>6.0183999999999997</v>
      </c>
      <c r="L54" s="344">
        <v>12.416399999999999</v>
      </c>
      <c r="M54" s="344">
        <v>-4.1462000000000003</v>
      </c>
      <c r="N54" s="346">
        <v>-0.88660000000000005</v>
      </c>
      <c r="O54" s="344">
        <v>0.4173</v>
      </c>
      <c r="P54" s="344">
        <v>10.4618</v>
      </c>
      <c r="Q54" s="344">
        <v>10.2637</v>
      </c>
      <c r="R54" s="344">
        <v>11.0273</v>
      </c>
      <c r="S54" s="344">
        <v>2.1888999999999998</v>
      </c>
      <c r="T54" s="344">
        <v>14.706799999999999</v>
      </c>
      <c r="U54" s="344">
        <v>-3.9355000000000002</v>
      </c>
      <c r="V54" s="344">
        <v>-2.4965000000000002</v>
      </c>
      <c r="W54" s="344">
        <v>2.1888999999999998</v>
      </c>
      <c r="X54" s="344">
        <v>9.6737000000000002</v>
      </c>
      <c r="Y54" s="370"/>
      <c r="Z54" s="342">
        <v>16</v>
      </c>
      <c r="AA54" s="342">
        <v>19</v>
      </c>
      <c r="AB54" s="342">
        <v>13</v>
      </c>
      <c r="AC54" s="342">
        <v>16</v>
      </c>
      <c r="AD54" s="342">
        <v>16</v>
      </c>
      <c r="AE54" s="342">
        <v>10</v>
      </c>
      <c r="AF54" s="342">
        <v>8</v>
      </c>
      <c r="AG54" s="342">
        <v>6</v>
      </c>
      <c r="AH54" s="342">
        <v>11</v>
      </c>
      <c r="AI54" s="342">
        <v>8</v>
      </c>
      <c r="AJ54" s="342">
        <v>9</v>
      </c>
      <c r="AK54" s="342">
        <v>16</v>
      </c>
      <c r="AL54" s="342">
        <v>16</v>
      </c>
      <c r="AM54" s="342">
        <v>11</v>
      </c>
      <c r="AN54" s="342">
        <v>9</v>
      </c>
      <c r="AO54" s="369"/>
      <c r="AP54" s="344">
        <v>10.98</v>
      </c>
      <c r="AQ54" s="344">
        <v>11.27</v>
      </c>
      <c r="AR54" s="344">
        <v>8.6</v>
      </c>
      <c r="AS54" s="344">
        <v>4.79</v>
      </c>
      <c r="AT54" s="344">
        <v>1.68</v>
      </c>
      <c r="AU54" s="347"/>
      <c r="AV54" s="342">
        <v>8</v>
      </c>
      <c r="AW54" s="342">
        <v>11</v>
      </c>
      <c r="AX54" s="342">
        <v>9</v>
      </c>
      <c r="AY54" s="342">
        <v>4</v>
      </c>
      <c r="AZ54" s="342">
        <v>10</v>
      </c>
      <c r="BA54" s="358"/>
      <c r="BB54" s="344">
        <v>15.8791373762629</v>
      </c>
      <c r="BC54" s="371">
        <v>0.93077312757129904</v>
      </c>
      <c r="BD54" s="371">
        <v>3.5047484976106297E-2</v>
      </c>
      <c r="BE54" s="371">
        <v>-0.47723154754922698</v>
      </c>
      <c r="BF54" s="370"/>
      <c r="BG54" s="832">
        <v>73.841399999999993</v>
      </c>
      <c r="BH54" s="832">
        <v>16.865400000000001</v>
      </c>
      <c r="BI54" s="832">
        <v>7.6564800000000002</v>
      </c>
      <c r="BJ54" s="832">
        <v>1.63672</v>
      </c>
      <c r="BK54" s="369"/>
      <c r="BL54" s="834" t="s">
        <v>2774</v>
      </c>
      <c r="BM54" s="834" t="s">
        <v>2775</v>
      </c>
      <c r="BN54" s="834" t="s">
        <v>2776</v>
      </c>
      <c r="BO54" s="834" t="s">
        <v>2777</v>
      </c>
      <c r="BP54" s="834" t="s">
        <v>2778</v>
      </c>
      <c r="BQ54" s="369"/>
      <c r="BR54" s="350" t="s">
        <v>463</v>
      </c>
    </row>
    <row r="55" spans="1:70" s="424" customFormat="1" x14ac:dyDescent="0.25">
      <c r="A55" s="341" t="s">
        <v>2779</v>
      </c>
      <c r="B55" s="369"/>
      <c r="C55" s="709">
        <v>45625</v>
      </c>
      <c r="D55" s="369"/>
      <c r="E55" s="342">
        <v>613.86</v>
      </c>
      <c r="F55" s="369"/>
      <c r="G55" s="343">
        <v>9.2249999999999996</v>
      </c>
      <c r="H55" s="370"/>
      <c r="I55" s="344">
        <v>1.0295000000000001</v>
      </c>
      <c r="J55" s="344">
        <v>2.6711</v>
      </c>
      <c r="K55" s="344">
        <v>6.0101000000000004</v>
      </c>
      <c r="L55" s="344">
        <v>14.6248</v>
      </c>
      <c r="M55" s="344">
        <v>-2.2879</v>
      </c>
      <c r="N55" s="346">
        <v>-3.1089000000000002</v>
      </c>
      <c r="O55" s="344" t="s">
        <v>430</v>
      </c>
      <c r="P55" s="344" t="s">
        <v>430</v>
      </c>
      <c r="Q55" s="344" t="s">
        <v>430</v>
      </c>
      <c r="R55" s="344" t="s">
        <v>430</v>
      </c>
      <c r="S55" s="344">
        <v>2.0013000000000001</v>
      </c>
      <c r="T55" s="344">
        <v>16.668800000000001</v>
      </c>
      <c r="U55" s="344">
        <v>-1.9972000000000001</v>
      </c>
      <c r="V55" s="344">
        <v>-3.9863</v>
      </c>
      <c r="W55" s="344">
        <v>2.0013000000000001</v>
      </c>
      <c r="X55" s="344">
        <v>-4.9497999999999998</v>
      </c>
      <c r="Y55" s="370"/>
      <c r="Z55" s="342">
        <v>3</v>
      </c>
      <c r="AA55" s="342">
        <v>8</v>
      </c>
      <c r="AB55" s="342">
        <v>14</v>
      </c>
      <c r="AC55" s="342">
        <v>9</v>
      </c>
      <c r="AD55" s="342">
        <v>12</v>
      </c>
      <c r="AE55" s="342">
        <v>13</v>
      </c>
      <c r="AF55" s="342" t="s">
        <v>430</v>
      </c>
      <c r="AG55" s="342" t="s">
        <v>430</v>
      </c>
      <c r="AH55" s="342" t="s">
        <v>430</v>
      </c>
      <c r="AI55" s="342" t="s">
        <v>430</v>
      </c>
      <c r="AJ55" s="342">
        <v>13</v>
      </c>
      <c r="AK55" s="342">
        <v>7</v>
      </c>
      <c r="AL55" s="342">
        <v>7</v>
      </c>
      <c r="AM55" s="342">
        <v>13</v>
      </c>
      <c r="AN55" s="342">
        <v>13</v>
      </c>
      <c r="AO55" s="369"/>
      <c r="AP55" s="344" t="s">
        <v>430</v>
      </c>
      <c r="AQ55" s="344" t="s">
        <v>430</v>
      </c>
      <c r="AR55" s="344" t="s">
        <v>430</v>
      </c>
      <c r="AS55" s="344" t="s">
        <v>430</v>
      </c>
      <c r="AT55" s="344">
        <v>1.72</v>
      </c>
      <c r="AU55" s="347"/>
      <c r="AV55" s="342" t="s">
        <v>430</v>
      </c>
      <c r="AW55" s="342" t="s">
        <v>430</v>
      </c>
      <c r="AX55" s="342" t="s">
        <v>430</v>
      </c>
      <c r="AY55" s="342" t="s">
        <v>430</v>
      </c>
      <c r="AZ55" s="342">
        <v>9</v>
      </c>
      <c r="BA55" s="358"/>
      <c r="BB55" s="344">
        <v>18.001903261109501</v>
      </c>
      <c r="BC55" s="371">
        <v>0.938740953678732</v>
      </c>
      <c r="BD55" s="371">
        <v>-4.1542690571727402E-2</v>
      </c>
      <c r="BE55" s="371">
        <v>-0.70681520248455798</v>
      </c>
      <c r="BF55" s="370"/>
      <c r="BG55" s="832">
        <v>47.129300000000001</v>
      </c>
      <c r="BH55" s="832">
        <v>11.7279</v>
      </c>
      <c r="BI55" s="832">
        <v>37.902200000000001</v>
      </c>
      <c r="BJ55" s="832">
        <v>3.2406000000000001</v>
      </c>
      <c r="BK55" s="369"/>
      <c r="BL55" s="834" t="s">
        <v>2780</v>
      </c>
      <c r="BM55" s="834" t="s">
        <v>2781</v>
      </c>
      <c r="BN55" s="834" t="s">
        <v>2782</v>
      </c>
      <c r="BO55" s="834" t="s">
        <v>2783</v>
      </c>
      <c r="BP55" s="834" t="s">
        <v>2784</v>
      </c>
      <c r="BQ55" s="369"/>
      <c r="BR55" s="350" t="s">
        <v>476</v>
      </c>
    </row>
    <row r="56" spans="1:70" s="424" customFormat="1" x14ac:dyDescent="0.25">
      <c r="A56" s="341" t="s">
        <v>2785</v>
      </c>
      <c r="B56" s="369"/>
      <c r="C56" s="709">
        <v>45957</v>
      </c>
      <c r="D56" s="369"/>
      <c r="E56" s="342">
        <v>570.41</v>
      </c>
      <c r="F56" s="369"/>
      <c r="G56" s="343">
        <v>10.52</v>
      </c>
      <c r="H56" s="370"/>
      <c r="I56" s="344">
        <v>0.8629</v>
      </c>
      <c r="J56" s="344">
        <v>2.8348</v>
      </c>
      <c r="K56" s="344">
        <v>9.8120999999999992</v>
      </c>
      <c r="L56" s="344">
        <v>22.897200000000002</v>
      </c>
      <c r="M56" s="344">
        <v>6.6936999999999998</v>
      </c>
      <c r="N56" s="346" t="s">
        <v>430</v>
      </c>
      <c r="O56" s="344" t="s">
        <v>430</v>
      </c>
      <c r="P56" s="344" t="s">
        <v>430</v>
      </c>
      <c r="Q56" s="344" t="s">
        <v>430</v>
      </c>
      <c r="R56" s="344" t="s">
        <v>430</v>
      </c>
      <c r="S56" s="344">
        <v>1.8392999999999999</v>
      </c>
      <c r="T56" s="344">
        <v>24.792400000000001</v>
      </c>
      <c r="U56" s="344">
        <v>8.1191999999999993</v>
      </c>
      <c r="V56" s="344" t="s">
        <v>430</v>
      </c>
      <c r="W56" s="344">
        <v>1.8392999999999999</v>
      </c>
      <c r="X56" s="344">
        <v>5.2</v>
      </c>
      <c r="Y56" s="370"/>
      <c r="Z56" s="342">
        <v>7</v>
      </c>
      <c r="AA56" s="342">
        <v>4</v>
      </c>
      <c r="AB56" s="342">
        <v>1</v>
      </c>
      <c r="AC56" s="342">
        <v>2</v>
      </c>
      <c r="AD56" s="342">
        <v>1</v>
      </c>
      <c r="AE56" s="342" t="s">
        <v>430</v>
      </c>
      <c r="AF56" s="342" t="s">
        <v>430</v>
      </c>
      <c r="AG56" s="342" t="s">
        <v>430</v>
      </c>
      <c r="AH56" s="342" t="s">
        <v>430</v>
      </c>
      <c r="AI56" s="342" t="s">
        <v>430</v>
      </c>
      <c r="AJ56" s="342">
        <v>18</v>
      </c>
      <c r="AK56" s="342">
        <v>2</v>
      </c>
      <c r="AL56" s="342">
        <v>1</v>
      </c>
      <c r="AM56" s="342" t="s">
        <v>430</v>
      </c>
      <c r="AN56" s="342">
        <v>18</v>
      </c>
      <c r="AO56" s="369"/>
      <c r="AP56" s="344" t="s">
        <v>430</v>
      </c>
      <c r="AQ56" s="344" t="s">
        <v>430</v>
      </c>
      <c r="AR56" s="344" t="s">
        <v>430</v>
      </c>
      <c r="AS56" s="344" t="s">
        <v>430</v>
      </c>
      <c r="AT56" s="344" t="s">
        <v>430</v>
      </c>
      <c r="AU56" s="347"/>
      <c r="AV56" s="342" t="s">
        <v>430</v>
      </c>
      <c r="AW56" s="342" t="s">
        <v>430</v>
      </c>
      <c r="AX56" s="342" t="s">
        <v>430</v>
      </c>
      <c r="AY56" s="342" t="s">
        <v>430</v>
      </c>
      <c r="AZ56" s="342" t="s">
        <v>430</v>
      </c>
      <c r="BA56" s="358"/>
      <c r="BB56" s="344">
        <v>22.9252202829278</v>
      </c>
      <c r="BC56" s="371">
        <v>1.1460099327439199</v>
      </c>
      <c r="BD56" s="371">
        <v>1.8912465688599299E-2</v>
      </c>
      <c r="BE56" s="371">
        <v>1.5173252314526999</v>
      </c>
      <c r="BF56" s="370"/>
      <c r="BG56" s="832">
        <v>37.942700000000002</v>
      </c>
      <c r="BH56" s="832">
        <v>19.139500000000002</v>
      </c>
      <c r="BI56" s="832">
        <v>42.8416</v>
      </c>
      <c r="BJ56" s="832">
        <v>7.6200000000000004E-2</v>
      </c>
      <c r="BK56" s="369"/>
      <c r="BL56" s="834" t="s">
        <v>2786</v>
      </c>
      <c r="BM56" s="834" t="s">
        <v>2787</v>
      </c>
      <c r="BN56" s="834" t="s">
        <v>2788</v>
      </c>
      <c r="BO56" s="834" t="s">
        <v>2789</v>
      </c>
      <c r="BP56" s="834" t="s">
        <v>2790</v>
      </c>
      <c r="BQ56" s="369"/>
      <c r="BR56" s="350" t="s">
        <v>602</v>
      </c>
    </row>
    <row r="57" spans="1:70" s="424" customFormat="1" x14ac:dyDescent="0.25">
      <c r="A57" s="341" t="s">
        <v>2791</v>
      </c>
      <c r="B57" s="369"/>
      <c r="C57" s="709">
        <v>43417</v>
      </c>
      <c r="D57" s="369"/>
      <c r="E57" s="342">
        <v>494</v>
      </c>
      <c r="F57" s="369"/>
      <c r="G57" s="343">
        <v>21.7425</v>
      </c>
      <c r="H57" s="370"/>
      <c r="I57" s="344">
        <v>0.69889999999999997</v>
      </c>
      <c r="J57" s="344">
        <v>1.5193000000000001</v>
      </c>
      <c r="K57" s="344">
        <v>4.9587000000000003</v>
      </c>
      <c r="L57" s="344">
        <v>10.73</v>
      </c>
      <c r="M57" s="344">
        <v>-5.4123000000000001</v>
      </c>
      <c r="N57" s="346">
        <v>-2.8662999999999998</v>
      </c>
      <c r="O57" s="344">
        <v>-1.6606000000000001</v>
      </c>
      <c r="P57" s="344">
        <v>9.8244000000000007</v>
      </c>
      <c r="Q57" s="344">
        <v>10.772500000000001</v>
      </c>
      <c r="R57" s="344" t="s">
        <v>430</v>
      </c>
      <c r="S57" s="344">
        <v>1.8354999999999999</v>
      </c>
      <c r="T57" s="344">
        <v>12.490500000000001</v>
      </c>
      <c r="U57" s="344">
        <v>-5.3372999999999999</v>
      </c>
      <c r="V57" s="344">
        <v>-4.7454999999999998</v>
      </c>
      <c r="W57" s="344">
        <v>1.8354999999999999</v>
      </c>
      <c r="X57" s="344">
        <v>10.703099999999999</v>
      </c>
      <c r="Y57" s="370"/>
      <c r="Z57" s="342">
        <v>20</v>
      </c>
      <c r="AA57" s="342">
        <v>23</v>
      </c>
      <c r="AB57" s="342">
        <v>24</v>
      </c>
      <c r="AC57" s="342">
        <v>21</v>
      </c>
      <c r="AD57" s="342">
        <v>20</v>
      </c>
      <c r="AE57" s="342">
        <v>12</v>
      </c>
      <c r="AF57" s="342">
        <v>12</v>
      </c>
      <c r="AG57" s="342">
        <v>10</v>
      </c>
      <c r="AH57" s="342">
        <v>10</v>
      </c>
      <c r="AI57" s="342" t="s">
        <v>430</v>
      </c>
      <c r="AJ57" s="342">
        <v>19</v>
      </c>
      <c r="AK57" s="342">
        <v>21</v>
      </c>
      <c r="AL57" s="342">
        <v>20</v>
      </c>
      <c r="AM57" s="342">
        <v>16</v>
      </c>
      <c r="AN57" s="342">
        <v>19</v>
      </c>
      <c r="AO57" s="369"/>
      <c r="AP57" s="344" t="s">
        <v>430</v>
      </c>
      <c r="AQ57" s="344">
        <v>11.67</v>
      </c>
      <c r="AR57" s="344">
        <v>8.6300000000000008</v>
      </c>
      <c r="AS57" s="344">
        <v>2.61</v>
      </c>
      <c r="AT57" s="344">
        <v>-2.02</v>
      </c>
      <c r="AU57" s="347"/>
      <c r="AV57" s="342" t="s">
        <v>430</v>
      </c>
      <c r="AW57" s="342">
        <v>10</v>
      </c>
      <c r="AX57" s="342">
        <v>8</v>
      </c>
      <c r="AY57" s="342">
        <v>9</v>
      </c>
      <c r="AZ57" s="342">
        <v>15</v>
      </c>
      <c r="BA57" s="358"/>
      <c r="BB57" s="344">
        <v>15.4490525946073</v>
      </c>
      <c r="BC57" s="371">
        <v>0.90074132704488796</v>
      </c>
      <c r="BD57" s="371">
        <v>3.1338318724306001E-2</v>
      </c>
      <c r="BE57" s="371">
        <v>-0.51625347432886604</v>
      </c>
      <c r="BF57" s="370"/>
      <c r="BG57" s="832">
        <v>63.688099999999999</v>
      </c>
      <c r="BH57" s="832">
        <v>15.0479</v>
      </c>
      <c r="BI57" s="832">
        <v>18.648599999999998</v>
      </c>
      <c r="BJ57" s="832">
        <v>2.6154000000000002</v>
      </c>
      <c r="BK57" s="369"/>
      <c r="BL57" s="834" t="s">
        <v>2792</v>
      </c>
      <c r="BM57" s="834" t="s">
        <v>2793</v>
      </c>
      <c r="BN57" s="834" t="s">
        <v>2794</v>
      </c>
      <c r="BO57" s="834" t="s">
        <v>2795</v>
      </c>
      <c r="BP57" s="834" t="s">
        <v>2796</v>
      </c>
      <c r="BQ57" s="369"/>
      <c r="BR57" s="350" t="s">
        <v>476</v>
      </c>
    </row>
    <row r="58" spans="1:70" s="424" customFormat="1" x14ac:dyDescent="0.25">
      <c r="A58" s="341" t="s">
        <v>2797</v>
      </c>
      <c r="B58" s="369"/>
      <c r="C58" s="709">
        <v>45708</v>
      </c>
      <c r="D58" s="369"/>
      <c r="E58" s="342">
        <v>490.36700000000002</v>
      </c>
      <c r="F58" s="369"/>
      <c r="G58" s="343">
        <v>11.049799999999999</v>
      </c>
      <c r="H58" s="370"/>
      <c r="I58" s="344">
        <v>0.68610000000000004</v>
      </c>
      <c r="J58" s="344">
        <v>1.9392</v>
      </c>
      <c r="K58" s="344">
        <v>5.3445</v>
      </c>
      <c r="L58" s="344">
        <v>12.0578</v>
      </c>
      <c r="M58" s="344">
        <v>-3.6492</v>
      </c>
      <c r="N58" s="346">
        <v>-0.30320000000000003</v>
      </c>
      <c r="O58" s="344" t="s">
        <v>430</v>
      </c>
      <c r="P58" s="344" t="s">
        <v>430</v>
      </c>
      <c r="Q58" s="344" t="s">
        <v>430</v>
      </c>
      <c r="R58" s="344" t="s">
        <v>430</v>
      </c>
      <c r="S58" s="344">
        <v>2.2069999999999999</v>
      </c>
      <c r="T58" s="344">
        <v>13.6051</v>
      </c>
      <c r="U58" s="344">
        <v>-3.9005999999999998</v>
      </c>
      <c r="V58" s="344">
        <v>-2.4575999999999998</v>
      </c>
      <c r="W58" s="344">
        <v>2.2069999999999999</v>
      </c>
      <c r="X58" s="344">
        <v>7.6067999999999998</v>
      </c>
      <c r="Y58" s="370"/>
      <c r="Z58" s="342">
        <v>21</v>
      </c>
      <c r="AA58" s="342">
        <v>13</v>
      </c>
      <c r="AB58" s="342">
        <v>19</v>
      </c>
      <c r="AC58" s="342">
        <v>18</v>
      </c>
      <c r="AD58" s="342">
        <v>15</v>
      </c>
      <c r="AE58" s="342">
        <v>7</v>
      </c>
      <c r="AF58" s="342" t="s">
        <v>430</v>
      </c>
      <c r="AG58" s="342" t="s">
        <v>430</v>
      </c>
      <c r="AH58" s="342" t="s">
        <v>430</v>
      </c>
      <c r="AI58" s="342" t="s">
        <v>430</v>
      </c>
      <c r="AJ58" s="342">
        <v>7</v>
      </c>
      <c r="AK58" s="342">
        <v>19</v>
      </c>
      <c r="AL58" s="342">
        <v>15</v>
      </c>
      <c r="AM58" s="342">
        <v>9</v>
      </c>
      <c r="AN58" s="342">
        <v>7</v>
      </c>
      <c r="AO58" s="369"/>
      <c r="AP58" s="344" t="s">
        <v>430</v>
      </c>
      <c r="AQ58" s="344" t="s">
        <v>430</v>
      </c>
      <c r="AR58" s="344" t="s">
        <v>430</v>
      </c>
      <c r="AS58" s="344" t="s">
        <v>430</v>
      </c>
      <c r="AT58" s="344">
        <v>1.5</v>
      </c>
      <c r="AU58" s="347"/>
      <c r="AV58" s="342" t="s">
        <v>430</v>
      </c>
      <c r="AW58" s="342" t="s">
        <v>430</v>
      </c>
      <c r="AX58" s="342" t="s">
        <v>430</v>
      </c>
      <c r="AY58" s="342" t="s">
        <v>430</v>
      </c>
      <c r="AZ58" s="342">
        <v>11</v>
      </c>
      <c r="BA58" s="358"/>
      <c r="BB58" s="344">
        <v>15.4798811591857</v>
      </c>
      <c r="BC58" s="371">
        <v>0.98920449849512804</v>
      </c>
      <c r="BD58" s="371">
        <v>2.92722472661275E-2</v>
      </c>
      <c r="BE58" s="371">
        <v>-0.17140616170899001</v>
      </c>
      <c r="BF58" s="370"/>
      <c r="BG58" s="832">
        <v>65.543999999999997</v>
      </c>
      <c r="BH58" s="832">
        <v>21.594799999999999</v>
      </c>
      <c r="BI58" s="832">
        <v>10.1326</v>
      </c>
      <c r="BJ58" s="832">
        <v>2.7286000000000001</v>
      </c>
      <c r="BK58" s="369"/>
      <c r="BL58" s="834" t="s">
        <v>2798</v>
      </c>
      <c r="BM58" s="834" t="s">
        <v>2799</v>
      </c>
      <c r="BN58" s="834" t="s">
        <v>2800</v>
      </c>
      <c r="BO58" s="834" t="s">
        <v>2801</v>
      </c>
      <c r="BP58" s="834" t="s">
        <v>2802</v>
      </c>
      <c r="BQ58" s="369"/>
      <c r="BR58" s="350" t="s">
        <v>476</v>
      </c>
    </row>
    <row r="59" spans="1:70" s="424" customFormat="1" x14ac:dyDescent="0.25">
      <c r="A59" s="341" t="s">
        <v>2803</v>
      </c>
      <c r="B59" s="369"/>
      <c r="C59" s="709">
        <v>45982</v>
      </c>
      <c r="D59" s="369"/>
      <c r="E59" s="342">
        <v>479.08499999999998</v>
      </c>
      <c r="F59" s="369"/>
      <c r="G59" s="343">
        <v>9.7463999999999995</v>
      </c>
      <c r="H59" s="370"/>
      <c r="I59" s="344">
        <v>0.96130000000000004</v>
      </c>
      <c r="J59" s="344">
        <v>1.4278</v>
      </c>
      <c r="K59" s="344">
        <v>5.3983999999999996</v>
      </c>
      <c r="L59" s="344">
        <v>12.680400000000001</v>
      </c>
      <c r="M59" s="344">
        <v>-2.0274999999999999</v>
      </c>
      <c r="N59" s="346" t="s">
        <v>430</v>
      </c>
      <c r="O59" s="344" t="s">
        <v>430</v>
      </c>
      <c r="P59" s="344" t="s">
        <v>430</v>
      </c>
      <c r="Q59" s="344" t="s">
        <v>430</v>
      </c>
      <c r="R59" s="344" t="s">
        <v>430</v>
      </c>
      <c r="S59" s="344">
        <v>1.6541999999999999</v>
      </c>
      <c r="T59" s="344">
        <v>14.781000000000001</v>
      </c>
      <c r="U59" s="344">
        <v>-2.1278999999999999</v>
      </c>
      <c r="V59" s="344" t="s">
        <v>430</v>
      </c>
      <c r="W59" s="344">
        <v>1.6541999999999999</v>
      </c>
      <c r="X59" s="344">
        <v>-2.536</v>
      </c>
      <c r="Y59" s="370"/>
      <c r="Z59" s="342">
        <v>4</v>
      </c>
      <c r="AA59" s="342">
        <v>24</v>
      </c>
      <c r="AB59" s="342">
        <v>18</v>
      </c>
      <c r="AC59" s="342">
        <v>15</v>
      </c>
      <c r="AD59" s="342">
        <v>9</v>
      </c>
      <c r="AE59" s="342" t="s">
        <v>430</v>
      </c>
      <c r="AF59" s="342" t="s">
        <v>430</v>
      </c>
      <c r="AG59" s="342" t="s">
        <v>430</v>
      </c>
      <c r="AH59" s="342" t="s">
        <v>430</v>
      </c>
      <c r="AI59" s="342" t="s">
        <v>430</v>
      </c>
      <c r="AJ59" s="342">
        <v>22</v>
      </c>
      <c r="AK59" s="342">
        <v>15</v>
      </c>
      <c r="AL59" s="342">
        <v>9</v>
      </c>
      <c r="AM59" s="342" t="s">
        <v>430</v>
      </c>
      <c r="AN59" s="342">
        <v>22</v>
      </c>
      <c r="AO59" s="369"/>
      <c r="AP59" s="344" t="s">
        <v>430</v>
      </c>
      <c r="AQ59" s="344" t="s">
        <v>430</v>
      </c>
      <c r="AR59" s="344" t="s">
        <v>430</v>
      </c>
      <c r="AS59" s="344" t="s">
        <v>430</v>
      </c>
      <c r="AT59" s="344" t="s">
        <v>430</v>
      </c>
      <c r="AU59" s="347"/>
      <c r="AV59" s="342" t="s">
        <v>430</v>
      </c>
      <c r="AW59" s="342" t="s">
        <v>430</v>
      </c>
      <c r="AX59" s="342" t="s">
        <v>430</v>
      </c>
      <c r="AY59" s="342" t="s">
        <v>430</v>
      </c>
      <c r="AZ59" s="342" t="s">
        <v>430</v>
      </c>
      <c r="BA59" s="358"/>
      <c r="BB59" s="344">
        <v>19.0554588993379</v>
      </c>
      <c r="BC59" s="371">
        <v>0.91685968019546005</v>
      </c>
      <c r="BD59" s="371">
        <v>-3.4895695925040597E-2</v>
      </c>
      <c r="BE59" s="371">
        <v>0.32173473745596798</v>
      </c>
      <c r="BF59" s="370"/>
      <c r="BG59" s="832">
        <v>43.508800000000001</v>
      </c>
      <c r="BH59" s="832">
        <v>24.7178</v>
      </c>
      <c r="BI59" s="832">
        <v>28.145499999999998</v>
      </c>
      <c r="BJ59" s="832">
        <v>3.6278999999999999</v>
      </c>
      <c r="BK59" s="369"/>
      <c r="BL59" s="834" t="s">
        <v>2804</v>
      </c>
      <c r="BM59" s="834" t="s">
        <v>2805</v>
      </c>
      <c r="BN59" s="834" t="s">
        <v>2806</v>
      </c>
      <c r="BO59" s="834" t="s">
        <v>2807</v>
      </c>
      <c r="BP59" s="834" t="s">
        <v>2808</v>
      </c>
      <c r="BQ59" s="369"/>
      <c r="BR59" s="350" t="s">
        <v>476</v>
      </c>
    </row>
    <row r="60" spans="1:70" s="424" customFormat="1" x14ac:dyDescent="0.25">
      <c r="A60" s="341" t="s">
        <v>2809</v>
      </c>
      <c r="B60" s="369"/>
      <c r="C60" s="709">
        <v>45646</v>
      </c>
      <c r="D60" s="369"/>
      <c r="E60" s="342">
        <v>363.68</v>
      </c>
      <c r="F60" s="369"/>
      <c r="G60" s="343">
        <v>10.84</v>
      </c>
      <c r="H60" s="370"/>
      <c r="I60" s="344">
        <v>1.1194</v>
      </c>
      <c r="J60" s="344">
        <v>1.784</v>
      </c>
      <c r="K60" s="344">
        <v>5.0388000000000002</v>
      </c>
      <c r="L60" s="344">
        <v>11.407999999999999</v>
      </c>
      <c r="M60" s="344">
        <v>-1.7225999999999999</v>
      </c>
      <c r="N60" s="346">
        <v>-9.2200000000000004E-2</v>
      </c>
      <c r="O60" s="344" t="s">
        <v>430</v>
      </c>
      <c r="P60" s="344" t="s">
        <v>430</v>
      </c>
      <c r="Q60" s="344" t="s">
        <v>430</v>
      </c>
      <c r="R60" s="344" t="s">
        <v>430</v>
      </c>
      <c r="S60" s="344">
        <v>1.8796999999999999</v>
      </c>
      <c r="T60" s="344">
        <v>13.0344</v>
      </c>
      <c r="U60" s="344">
        <v>-2.7803</v>
      </c>
      <c r="V60" s="344">
        <v>-0.91410000000000002</v>
      </c>
      <c r="W60" s="344">
        <v>1.8796999999999999</v>
      </c>
      <c r="X60" s="344">
        <v>5.4077000000000002</v>
      </c>
      <c r="Y60" s="370"/>
      <c r="Z60" s="342">
        <v>2</v>
      </c>
      <c r="AA60" s="342">
        <v>20</v>
      </c>
      <c r="AB60" s="342">
        <v>23</v>
      </c>
      <c r="AC60" s="342">
        <v>19</v>
      </c>
      <c r="AD60" s="342">
        <v>7</v>
      </c>
      <c r="AE60" s="342">
        <v>6</v>
      </c>
      <c r="AF60" s="342" t="s">
        <v>430</v>
      </c>
      <c r="AG60" s="342" t="s">
        <v>430</v>
      </c>
      <c r="AH60" s="342" t="s">
        <v>430</v>
      </c>
      <c r="AI60" s="342" t="s">
        <v>430</v>
      </c>
      <c r="AJ60" s="342">
        <v>16</v>
      </c>
      <c r="AK60" s="342">
        <v>20</v>
      </c>
      <c r="AL60" s="342">
        <v>11</v>
      </c>
      <c r="AM60" s="342">
        <v>6</v>
      </c>
      <c r="AN60" s="342">
        <v>16</v>
      </c>
      <c r="AO60" s="369"/>
      <c r="AP60" s="344" t="s">
        <v>430</v>
      </c>
      <c r="AQ60" s="344" t="s">
        <v>430</v>
      </c>
      <c r="AR60" s="344" t="s">
        <v>430</v>
      </c>
      <c r="AS60" s="344" t="s">
        <v>430</v>
      </c>
      <c r="AT60" s="344">
        <v>3.18</v>
      </c>
      <c r="AU60" s="347"/>
      <c r="AV60" s="342" t="s">
        <v>430</v>
      </c>
      <c r="AW60" s="342" t="s">
        <v>430</v>
      </c>
      <c r="AX60" s="342" t="s">
        <v>430</v>
      </c>
      <c r="AY60" s="342" t="s">
        <v>430</v>
      </c>
      <c r="AZ60" s="342">
        <v>7</v>
      </c>
      <c r="BA60" s="358"/>
      <c r="BB60" s="344">
        <v>16.776670845988502</v>
      </c>
      <c r="BC60" s="371">
        <v>0.91745168354456297</v>
      </c>
      <c r="BD60" s="371">
        <v>5.3903417505351998E-3</v>
      </c>
      <c r="BE60" s="371">
        <v>0.17550159334964199</v>
      </c>
      <c r="BF60" s="370"/>
      <c r="BG60" s="832">
        <v>42.158999999999999</v>
      </c>
      <c r="BH60" s="832">
        <v>26.634899999999998</v>
      </c>
      <c r="BI60" s="832">
        <v>29.051200000000001</v>
      </c>
      <c r="BJ60" s="832">
        <v>2.1549</v>
      </c>
      <c r="BK60" s="369"/>
      <c r="BL60" s="834" t="s">
        <v>2810</v>
      </c>
      <c r="BM60" s="834" t="s">
        <v>2811</v>
      </c>
      <c r="BN60" s="834" t="s">
        <v>2812</v>
      </c>
      <c r="BO60" s="834" t="s">
        <v>2813</v>
      </c>
      <c r="BP60" s="834" t="s">
        <v>2814</v>
      </c>
      <c r="BQ60" s="369"/>
      <c r="BR60" s="350" t="s">
        <v>476</v>
      </c>
    </row>
    <row r="61" spans="1:70" s="424" customFormat="1" x14ac:dyDescent="0.25">
      <c r="A61" s="341" t="s">
        <v>2815</v>
      </c>
      <c r="B61" s="369"/>
      <c r="C61" s="709">
        <v>45715</v>
      </c>
      <c r="D61" s="369"/>
      <c r="E61" s="342">
        <v>361.68</v>
      </c>
      <c r="F61" s="369"/>
      <c r="G61" s="343">
        <v>11.3904</v>
      </c>
      <c r="H61" s="370"/>
      <c r="I61" s="344">
        <v>0.63080000000000003</v>
      </c>
      <c r="J61" s="344">
        <v>1.8519000000000001</v>
      </c>
      <c r="K61" s="344">
        <v>5.5928000000000004</v>
      </c>
      <c r="L61" s="344">
        <v>14.098000000000001</v>
      </c>
      <c r="M61" s="344">
        <v>-1.9236</v>
      </c>
      <c r="N61" s="346">
        <v>0.84019999999999995</v>
      </c>
      <c r="O61" s="344" t="s">
        <v>430</v>
      </c>
      <c r="P61" s="344" t="s">
        <v>430</v>
      </c>
      <c r="Q61" s="344" t="s">
        <v>430</v>
      </c>
      <c r="R61" s="344" t="s">
        <v>430</v>
      </c>
      <c r="S61" s="344">
        <v>1.8765000000000001</v>
      </c>
      <c r="T61" s="344">
        <v>16.082899999999999</v>
      </c>
      <c r="U61" s="344">
        <v>-1.4211</v>
      </c>
      <c r="V61" s="344">
        <v>-0.27929999999999999</v>
      </c>
      <c r="W61" s="344">
        <v>1.8765000000000001</v>
      </c>
      <c r="X61" s="344">
        <v>10.183299999999999</v>
      </c>
      <c r="Y61" s="370"/>
      <c r="Z61" s="342">
        <v>23</v>
      </c>
      <c r="AA61" s="342">
        <v>17</v>
      </c>
      <c r="AB61" s="342">
        <v>17</v>
      </c>
      <c r="AC61" s="342">
        <v>10</v>
      </c>
      <c r="AD61" s="342">
        <v>8</v>
      </c>
      <c r="AE61" s="342">
        <v>4</v>
      </c>
      <c r="AF61" s="342" t="s">
        <v>430</v>
      </c>
      <c r="AG61" s="342" t="s">
        <v>430</v>
      </c>
      <c r="AH61" s="342" t="s">
        <v>430</v>
      </c>
      <c r="AI61" s="342" t="s">
        <v>430</v>
      </c>
      <c r="AJ61" s="342">
        <v>17</v>
      </c>
      <c r="AK61" s="342">
        <v>11</v>
      </c>
      <c r="AL61" s="342">
        <v>6</v>
      </c>
      <c r="AM61" s="342">
        <v>5</v>
      </c>
      <c r="AN61" s="342">
        <v>17</v>
      </c>
      <c r="AO61" s="369"/>
      <c r="AP61" s="344" t="s">
        <v>430</v>
      </c>
      <c r="AQ61" s="344" t="s">
        <v>430</v>
      </c>
      <c r="AR61" s="344" t="s">
        <v>430</v>
      </c>
      <c r="AS61" s="344" t="s">
        <v>430</v>
      </c>
      <c r="AT61" s="344">
        <v>5.15</v>
      </c>
      <c r="AU61" s="347"/>
      <c r="AV61" s="342" t="s">
        <v>430</v>
      </c>
      <c r="AW61" s="342" t="s">
        <v>430</v>
      </c>
      <c r="AX61" s="342" t="s">
        <v>430</v>
      </c>
      <c r="AY61" s="342" t="s">
        <v>430</v>
      </c>
      <c r="AZ61" s="342">
        <v>5</v>
      </c>
      <c r="BA61" s="358"/>
      <c r="BB61" s="344">
        <v>14.5810032283804</v>
      </c>
      <c r="BC61" s="371">
        <v>0.91535686936962302</v>
      </c>
      <c r="BD61" s="371">
        <v>3.0684690322515602E-2</v>
      </c>
      <c r="BE61" s="371">
        <v>-0.13049959153235099</v>
      </c>
      <c r="BF61" s="370"/>
      <c r="BG61" s="832">
        <v>75.429100000000005</v>
      </c>
      <c r="BH61" s="832">
        <v>12.2629</v>
      </c>
      <c r="BI61" s="832">
        <v>11.988200000000001</v>
      </c>
      <c r="BJ61" s="832">
        <v>0.31979999999999997</v>
      </c>
      <c r="BK61" s="369"/>
      <c r="BL61" s="834" t="s">
        <v>2816</v>
      </c>
      <c r="BM61" s="834" t="s">
        <v>2817</v>
      </c>
      <c r="BN61" s="834" t="s">
        <v>2818</v>
      </c>
      <c r="BO61" s="834" t="s">
        <v>2819</v>
      </c>
      <c r="BP61" s="834" t="s">
        <v>2820</v>
      </c>
      <c r="BQ61" s="369"/>
      <c r="BR61" s="350" t="s">
        <v>602</v>
      </c>
    </row>
    <row r="62" spans="1:70" s="424" customFormat="1" x14ac:dyDescent="0.25">
      <c r="A62" s="341" t="s">
        <v>2821</v>
      </c>
      <c r="B62" s="369"/>
      <c r="C62" s="709">
        <v>46013</v>
      </c>
      <c r="D62" s="369"/>
      <c r="E62" s="342">
        <v>332.25700000000001</v>
      </c>
      <c r="F62" s="369"/>
      <c r="G62" s="343">
        <v>9.6999999999999993</v>
      </c>
      <c r="H62" s="370"/>
      <c r="I62" s="344">
        <v>0.72689999999999999</v>
      </c>
      <c r="J62" s="344">
        <v>3.0817999999999999</v>
      </c>
      <c r="K62" s="344">
        <v>7.5388000000000002</v>
      </c>
      <c r="L62" s="344">
        <v>14.792899999999999</v>
      </c>
      <c r="M62" s="344">
        <v>-3.3864999999999998</v>
      </c>
      <c r="N62" s="346" t="s">
        <v>430</v>
      </c>
      <c r="O62" s="344" t="s">
        <v>430</v>
      </c>
      <c r="P62" s="344" t="s">
        <v>430</v>
      </c>
      <c r="Q62" s="344" t="s">
        <v>430</v>
      </c>
      <c r="R62" s="344" t="s">
        <v>430</v>
      </c>
      <c r="S62" s="344">
        <v>1.7838000000000001</v>
      </c>
      <c r="T62" s="344">
        <v>16.306999999999999</v>
      </c>
      <c r="U62" s="344">
        <v>-3.1936</v>
      </c>
      <c r="V62" s="344" t="s">
        <v>430</v>
      </c>
      <c r="W62" s="344">
        <v>1.7838000000000001</v>
      </c>
      <c r="X62" s="344">
        <v>-3</v>
      </c>
      <c r="Y62" s="370"/>
      <c r="Z62" s="342">
        <v>19</v>
      </c>
      <c r="AA62" s="342">
        <v>2</v>
      </c>
      <c r="AB62" s="342">
        <v>2</v>
      </c>
      <c r="AC62" s="342">
        <v>8</v>
      </c>
      <c r="AD62" s="342">
        <v>14</v>
      </c>
      <c r="AE62" s="342" t="s">
        <v>430</v>
      </c>
      <c r="AF62" s="342" t="s">
        <v>430</v>
      </c>
      <c r="AG62" s="342" t="s">
        <v>430</v>
      </c>
      <c r="AH62" s="342" t="s">
        <v>430</v>
      </c>
      <c r="AI62" s="342" t="s">
        <v>430</v>
      </c>
      <c r="AJ62" s="342">
        <v>20</v>
      </c>
      <c r="AK62" s="342">
        <v>9</v>
      </c>
      <c r="AL62" s="342">
        <v>13</v>
      </c>
      <c r="AM62" s="342" t="s">
        <v>430</v>
      </c>
      <c r="AN62" s="342">
        <v>20</v>
      </c>
      <c r="AO62" s="369"/>
      <c r="AP62" s="344" t="s">
        <v>430</v>
      </c>
      <c r="AQ62" s="344" t="s">
        <v>430</v>
      </c>
      <c r="AR62" s="344" t="s">
        <v>430</v>
      </c>
      <c r="AS62" s="344" t="s">
        <v>430</v>
      </c>
      <c r="AT62" s="344" t="s">
        <v>430</v>
      </c>
      <c r="AU62" s="347"/>
      <c r="AV62" s="342" t="s">
        <v>430</v>
      </c>
      <c r="AW62" s="342" t="s">
        <v>430</v>
      </c>
      <c r="AX62" s="342" t="s">
        <v>430</v>
      </c>
      <c r="AY62" s="342" t="s">
        <v>430</v>
      </c>
      <c r="AZ62" s="342" t="s">
        <v>430</v>
      </c>
      <c r="BA62" s="358"/>
      <c r="BB62" s="344">
        <v>24.402745901789199</v>
      </c>
      <c r="BC62" s="371">
        <v>1.07646744528337</v>
      </c>
      <c r="BD62" s="371">
        <v>-3.3656006488338101E-2</v>
      </c>
      <c r="BE62" s="371">
        <v>0.15616621422815699</v>
      </c>
      <c r="BF62" s="370"/>
      <c r="BG62" s="832">
        <v>54.163800000000002</v>
      </c>
      <c r="BH62" s="832">
        <v>25.023399999999999</v>
      </c>
      <c r="BI62" s="832">
        <v>18.453900000000001</v>
      </c>
      <c r="BJ62" s="832">
        <v>2.3589000000000002</v>
      </c>
      <c r="BK62" s="369"/>
      <c r="BL62" s="834" t="s">
        <v>2822</v>
      </c>
      <c r="BM62" s="834" t="s">
        <v>2823</v>
      </c>
      <c r="BN62" s="834" t="s">
        <v>2824</v>
      </c>
      <c r="BO62" s="834" t="s">
        <v>2825</v>
      </c>
      <c r="BP62" s="834" t="s">
        <v>2826</v>
      </c>
      <c r="BQ62" s="369"/>
      <c r="BR62" s="350" t="s">
        <v>443</v>
      </c>
    </row>
    <row r="63" spans="1:70" s="424" customFormat="1" x14ac:dyDescent="0.25">
      <c r="A63" s="341" t="s">
        <v>2827</v>
      </c>
      <c r="B63" s="369"/>
      <c r="C63" s="709">
        <v>45315</v>
      </c>
      <c r="D63" s="369"/>
      <c r="E63" s="342">
        <v>201.17099999999999</v>
      </c>
      <c r="F63" s="369"/>
      <c r="G63" s="343">
        <v>10.199400000000001</v>
      </c>
      <c r="H63" s="370"/>
      <c r="I63" s="344">
        <v>0.68310000000000004</v>
      </c>
      <c r="J63" s="344">
        <v>1.5927</v>
      </c>
      <c r="K63" s="344">
        <v>5.2275999999999998</v>
      </c>
      <c r="L63" s="344">
        <v>22.810400000000001</v>
      </c>
      <c r="M63" s="344">
        <v>5.5663999999999998</v>
      </c>
      <c r="N63" s="346">
        <v>-3.1399999999999997E-2</v>
      </c>
      <c r="O63" s="344">
        <v>-4.1119000000000003</v>
      </c>
      <c r="P63" s="344" t="s">
        <v>430</v>
      </c>
      <c r="Q63" s="344" t="s">
        <v>430</v>
      </c>
      <c r="R63" s="344" t="s">
        <v>430</v>
      </c>
      <c r="S63" s="344">
        <v>0.91920000000000002</v>
      </c>
      <c r="T63" s="344">
        <v>24.624600000000001</v>
      </c>
      <c r="U63" s="344">
        <v>6.2725</v>
      </c>
      <c r="V63" s="344">
        <v>5.5871000000000004</v>
      </c>
      <c r="W63" s="344">
        <v>0.91920000000000002</v>
      </c>
      <c r="X63" s="344">
        <v>0.81299999999999994</v>
      </c>
      <c r="Y63" s="370"/>
      <c r="Z63" s="342">
        <v>22</v>
      </c>
      <c r="AA63" s="342">
        <v>22</v>
      </c>
      <c r="AB63" s="342">
        <v>20</v>
      </c>
      <c r="AC63" s="342">
        <v>3</v>
      </c>
      <c r="AD63" s="342">
        <v>2</v>
      </c>
      <c r="AE63" s="342">
        <v>5</v>
      </c>
      <c r="AF63" s="342">
        <v>14</v>
      </c>
      <c r="AG63" s="342" t="s">
        <v>430</v>
      </c>
      <c r="AH63" s="342" t="s">
        <v>430</v>
      </c>
      <c r="AI63" s="342" t="s">
        <v>430</v>
      </c>
      <c r="AJ63" s="342">
        <v>24</v>
      </c>
      <c r="AK63" s="342">
        <v>3</v>
      </c>
      <c r="AL63" s="342">
        <v>2</v>
      </c>
      <c r="AM63" s="342">
        <v>1</v>
      </c>
      <c r="AN63" s="342">
        <v>24</v>
      </c>
      <c r="AO63" s="369"/>
      <c r="AP63" s="344" t="s">
        <v>430</v>
      </c>
      <c r="AQ63" s="344" t="s">
        <v>430</v>
      </c>
      <c r="AR63" s="344" t="s">
        <v>430</v>
      </c>
      <c r="AS63" s="344" t="s">
        <v>430</v>
      </c>
      <c r="AT63" s="344">
        <v>15.95</v>
      </c>
      <c r="AU63" s="347"/>
      <c r="AV63" s="342" t="s">
        <v>430</v>
      </c>
      <c r="AW63" s="342" t="s">
        <v>430</v>
      </c>
      <c r="AX63" s="342" t="s">
        <v>430</v>
      </c>
      <c r="AY63" s="342" t="s">
        <v>430</v>
      </c>
      <c r="AZ63" s="342">
        <v>1</v>
      </c>
      <c r="BA63" s="358"/>
      <c r="BB63" s="344">
        <v>17.342551919141599</v>
      </c>
      <c r="BC63" s="371">
        <v>0.84138786313479796</v>
      </c>
      <c r="BD63" s="371">
        <v>-1.7525791184699501E-2</v>
      </c>
      <c r="BE63" s="371">
        <v>-1.0282129454556601</v>
      </c>
      <c r="BF63" s="370"/>
      <c r="BG63" s="832">
        <v>6.5691499999999996</v>
      </c>
      <c r="BH63" s="832">
        <v>11.994300000000001</v>
      </c>
      <c r="BI63" s="832">
        <v>60.365299999999998</v>
      </c>
      <c r="BJ63" s="832">
        <v>21.071249999999999</v>
      </c>
      <c r="BK63" s="369"/>
      <c r="BL63" s="834" t="s">
        <v>2828</v>
      </c>
      <c r="BM63" s="834" t="s">
        <v>2829</v>
      </c>
      <c r="BN63" s="834" t="s">
        <v>2830</v>
      </c>
      <c r="BO63" s="834" t="s">
        <v>2831</v>
      </c>
      <c r="BP63" s="834" t="s">
        <v>2832</v>
      </c>
      <c r="BQ63" s="369"/>
      <c r="BR63" s="350" t="s">
        <v>547</v>
      </c>
    </row>
    <row r="64" spans="1:70" s="424" customFormat="1" x14ac:dyDescent="0.25">
      <c r="A64" s="341" t="s">
        <v>2833</v>
      </c>
      <c r="B64" s="369"/>
      <c r="C64" s="709">
        <v>46063</v>
      </c>
      <c r="D64" s="369"/>
      <c r="E64" s="342">
        <v>115</v>
      </c>
      <c r="F64" s="369"/>
      <c r="G64" s="343">
        <v>10.180999999999999</v>
      </c>
      <c r="H64" s="370"/>
      <c r="I64" s="344">
        <v>0.84189999999999998</v>
      </c>
      <c r="J64" s="344">
        <v>2.7345999999999999</v>
      </c>
      <c r="K64" s="344">
        <v>6.9545000000000003</v>
      </c>
      <c r="L64" s="344">
        <v>15.4178</v>
      </c>
      <c r="M64" s="344" t="s">
        <v>430</v>
      </c>
      <c r="N64" s="346" t="s">
        <v>430</v>
      </c>
      <c r="O64" s="344" t="s">
        <v>430</v>
      </c>
      <c r="P64" s="344" t="s">
        <v>430</v>
      </c>
      <c r="Q64" s="344" t="s">
        <v>430</v>
      </c>
      <c r="R64" s="344" t="s">
        <v>430</v>
      </c>
      <c r="S64" s="344">
        <v>2.1265999999999998</v>
      </c>
      <c r="T64" s="344">
        <v>17.6858</v>
      </c>
      <c r="U64" s="344" t="s">
        <v>430</v>
      </c>
      <c r="V64" s="344" t="s">
        <v>430</v>
      </c>
      <c r="W64" s="344">
        <v>2.1265999999999998</v>
      </c>
      <c r="X64" s="344">
        <v>1.81</v>
      </c>
      <c r="Y64" s="370"/>
      <c r="Z64" s="342">
        <v>9</v>
      </c>
      <c r="AA64" s="342">
        <v>6</v>
      </c>
      <c r="AB64" s="342">
        <v>6</v>
      </c>
      <c r="AC64" s="342">
        <v>6</v>
      </c>
      <c r="AD64" s="342" t="s">
        <v>430</v>
      </c>
      <c r="AE64" s="342" t="s">
        <v>430</v>
      </c>
      <c r="AF64" s="342" t="s">
        <v>430</v>
      </c>
      <c r="AG64" s="342" t="s">
        <v>430</v>
      </c>
      <c r="AH64" s="342" t="s">
        <v>430</v>
      </c>
      <c r="AI64" s="342" t="s">
        <v>430</v>
      </c>
      <c r="AJ64" s="342">
        <v>10</v>
      </c>
      <c r="AK64" s="342">
        <v>6</v>
      </c>
      <c r="AL64" s="342" t="s">
        <v>430</v>
      </c>
      <c r="AM64" s="342" t="s">
        <v>430</v>
      </c>
      <c r="AN64" s="342">
        <v>10</v>
      </c>
      <c r="AO64" s="369"/>
      <c r="AP64" s="344" t="s">
        <v>430</v>
      </c>
      <c r="AQ64" s="344" t="s">
        <v>430</v>
      </c>
      <c r="AR64" s="344" t="s">
        <v>430</v>
      </c>
      <c r="AS64" s="344" t="s">
        <v>430</v>
      </c>
      <c r="AT64" s="344" t="s">
        <v>430</v>
      </c>
      <c r="AU64" s="347"/>
      <c r="AV64" s="342" t="s">
        <v>430</v>
      </c>
      <c r="AW64" s="342" t="s">
        <v>430</v>
      </c>
      <c r="AX64" s="342" t="s">
        <v>430</v>
      </c>
      <c r="AY64" s="342" t="s">
        <v>430</v>
      </c>
      <c r="AZ64" s="342" t="s">
        <v>430</v>
      </c>
      <c r="BA64" s="358"/>
      <c r="BB64" s="344">
        <v>24.1493774199817</v>
      </c>
      <c r="BC64" s="371">
        <v>0.960022802831908</v>
      </c>
      <c r="BD64" s="371">
        <v>6.69924152047012E-2</v>
      </c>
      <c r="BE64" s="371">
        <v>0.950532589812638</v>
      </c>
      <c r="BF64" s="370"/>
      <c r="BG64" s="832">
        <v>45.349600000000002</v>
      </c>
      <c r="BH64" s="832">
        <v>9.2473100000000006</v>
      </c>
      <c r="BI64" s="832">
        <v>34.064100000000003</v>
      </c>
      <c r="BJ64" s="832">
        <v>11.338990000000001</v>
      </c>
      <c r="BK64" s="369"/>
      <c r="BL64" s="834" t="s">
        <v>2834</v>
      </c>
      <c r="BM64" s="834" t="s">
        <v>2835</v>
      </c>
      <c r="BN64" s="834" t="s">
        <v>2836</v>
      </c>
      <c r="BO64" s="834" t="s">
        <v>2837</v>
      </c>
      <c r="BP64" s="834" t="s">
        <v>2838</v>
      </c>
      <c r="BQ64" s="369"/>
      <c r="BR64" s="350" t="s">
        <v>554</v>
      </c>
    </row>
    <row r="65" spans="1:70" s="424" customFormat="1" x14ac:dyDescent="0.25">
      <c r="A65" s="888" t="s">
        <v>93</v>
      </c>
      <c r="B65" s="398"/>
      <c r="C65" s="714"/>
      <c r="D65" s="398"/>
      <c r="E65" s="399"/>
      <c r="F65" s="398"/>
      <c r="G65" s="400"/>
      <c r="H65" s="402"/>
      <c r="I65" s="401">
        <v>0.81020000000000003</v>
      </c>
      <c r="J65" s="401">
        <v>2.2947000000000002</v>
      </c>
      <c r="K65" s="401">
        <v>6.2733999999999996</v>
      </c>
      <c r="L65" s="401">
        <v>14.284800000000001</v>
      </c>
      <c r="M65" s="401">
        <v>-2.0430000000000001</v>
      </c>
      <c r="N65" s="403">
        <v>-1.4851000000000001</v>
      </c>
      <c r="O65" s="401">
        <v>0.78059999999999996</v>
      </c>
      <c r="P65" s="401">
        <v>10.894399999999999</v>
      </c>
      <c r="Q65" s="401">
        <v>12.4054</v>
      </c>
      <c r="R65" s="401">
        <v>13.522399999999999</v>
      </c>
      <c r="S65" s="401">
        <v>2.0217000000000001</v>
      </c>
      <c r="T65" s="401">
        <v>16.3443</v>
      </c>
      <c r="U65" s="401">
        <v>-2.0341999999999998</v>
      </c>
      <c r="V65" s="401">
        <v>-2.0886999999999998</v>
      </c>
      <c r="W65" s="401">
        <v>2.0217000000000001</v>
      </c>
      <c r="X65" s="401">
        <v>8.2123000000000008</v>
      </c>
      <c r="Y65" s="402"/>
      <c r="Z65" s="399">
        <v>24</v>
      </c>
      <c r="AA65" s="399">
        <v>24</v>
      </c>
      <c r="AB65" s="399">
        <v>24</v>
      </c>
      <c r="AC65" s="399">
        <v>24</v>
      </c>
      <c r="AD65" s="399">
        <v>23</v>
      </c>
      <c r="AE65" s="399">
        <v>19</v>
      </c>
      <c r="AF65" s="399">
        <v>14</v>
      </c>
      <c r="AG65" s="399">
        <v>11</v>
      </c>
      <c r="AH65" s="399">
        <v>11</v>
      </c>
      <c r="AI65" s="399">
        <v>8</v>
      </c>
      <c r="AJ65" s="399">
        <v>24</v>
      </c>
      <c r="AK65" s="399">
        <v>24</v>
      </c>
      <c r="AL65" s="399">
        <v>23</v>
      </c>
      <c r="AM65" s="399">
        <v>19</v>
      </c>
      <c r="AN65" s="399">
        <v>24</v>
      </c>
      <c r="AO65" s="398"/>
      <c r="AP65" s="401">
        <v>13.15</v>
      </c>
      <c r="AQ65" s="401">
        <v>13.152727272727301</v>
      </c>
      <c r="AR65" s="401">
        <v>9.5772727272727298</v>
      </c>
      <c r="AS65" s="401">
        <v>3.9545454545454501</v>
      </c>
      <c r="AT65" s="401">
        <v>2.6194736842105302</v>
      </c>
      <c r="AU65" s="404"/>
      <c r="AV65" s="399">
        <v>8</v>
      </c>
      <c r="AW65" s="399">
        <v>11</v>
      </c>
      <c r="AX65" s="399">
        <v>11</v>
      </c>
      <c r="AY65" s="399">
        <v>11</v>
      </c>
      <c r="AZ65" s="399">
        <v>19</v>
      </c>
      <c r="BA65" s="405"/>
      <c r="BB65" s="401"/>
      <c r="BC65" s="406"/>
      <c r="BD65" s="406"/>
      <c r="BE65" s="406"/>
      <c r="BF65" s="402"/>
      <c r="BG65" s="401"/>
      <c r="BH65" s="401"/>
      <c r="BI65" s="401"/>
      <c r="BJ65" s="401"/>
      <c r="BK65" s="398"/>
      <c r="BL65" s="397"/>
      <c r="BM65" s="397"/>
      <c r="BN65" s="397"/>
      <c r="BO65" s="397"/>
      <c r="BP65" s="397"/>
      <c r="BQ65" s="398"/>
      <c r="BR65" s="407"/>
    </row>
    <row r="66" spans="1:70" s="424" customFormat="1" x14ac:dyDescent="0.25">
      <c r="A66" s="889" t="s">
        <v>94</v>
      </c>
      <c r="B66" s="369"/>
      <c r="C66" s="709"/>
      <c r="D66" s="369"/>
      <c r="E66" s="342"/>
      <c r="F66" s="369"/>
      <c r="G66" s="343"/>
      <c r="H66" s="370"/>
      <c r="I66" s="344">
        <v>1.1935</v>
      </c>
      <c r="J66" s="344">
        <v>4.8030999999999997</v>
      </c>
      <c r="K66" s="344">
        <v>9.8120999999999992</v>
      </c>
      <c r="L66" s="344">
        <v>23.6875</v>
      </c>
      <c r="M66" s="344">
        <v>6.6936999999999998</v>
      </c>
      <c r="N66" s="346">
        <v>5.5111999999999997</v>
      </c>
      <c r="O66" s="344">
        <v>6.4107000000000003</v>
      </c>
      <c r="P66" s="344">
        <v>15.0853</v>
      </c>
      <c r="Q66" s="344">
        <v>14.3346</v>
      </c>
      <c r="R66" s="344">
        <v>16.0548</v>
      </c>
      <c r="S66" s="344">
        <v>2.7109000000000001</v>
      </c>
      <c r="T66" s="344">
        <v>25.801300000000001</v>
      </c>
      <c r="U66" s="344">
        <v>8.1191999999999993</v>
      </c>
      <c r="V66" s="344">
        <v>5.5871000000000004</v>
      </c>
      <c r="W66" s="344">
        <v>2.7109000000000001</v>
      </c>
      <c r="X66" s="344">
        <v>15.716100000000001</v>
      </c>
      <c r="Y66" s="370"/>
      <c r="Z66" s="342"/>
      <c r="AA66" s="342"/>
      <c r="AB66" s="342"/>
      <c r="AC66" s="342"/>
      <c r="AD66" s="342"/>
      <c r="AE66" s="342"/>
      <c r="AF66" s="342"/>
      <c r="AG66" s="342"/>
      <c r="AH66" s="342"/>
      <c r="AI66" s="342"/>
      <c r="AJ66" s="342"/>
      <c r="AK66" s="342"/>
      <c r="AL66" s="342"/>
      <c r="AM66" s="342"/>
      <c r="AN66" s="342"/>
      <c r="AO66" s="369"/>
      <c r="AP66" s="344">
        <v>14.74</v>
      </c>
      <c r="AQ66" s="344">
        <v>15.6</v>
      </c>
      <c r="AR66" s="344">
        <v>13.34</v>
      </c>
      <c r="AS66" s="344">
        <v>9.31</v>
      </c>
      <c r="AT66" s="344">
        <v>15.95</v>
      </c>
      <c r="AU66" s="347"/>
      <c r="AV66" s="342"/>
      <c r="AW66" s="342"/>
      <c r="AX66" s="342"/>
      <c r="AY66" s="342"/>
      <c r="AZ66" s="342"/>
      <c r="BA66" s="358"/>
      <c r="BB66" s="344"/>
      <c r="BC66" s="371"/>
      <c r="BD66" s="371"/>
      <c r="BE66" s="371"/>
      <c r="BF66" s="370"/>
      <c r="BG66" s="344"/>
      <c r="BH66" s="344"/>
      <c r="BI66" s="344"/>
      <c r="BJ66" s="344"/>
      <c r="BK66" s="369"/>
      <c r="BL66" s="368"/>
      <c r="BM66" s="368"/>
      <c r="BN66" s="368"/>
      <c r="BO66" s="368"/>
      <c r="BP66" s="368"/>
      <c r="BQ66" s="369"/>
      <c r="BR66" s="350"/>
    </row>
    <row r="67" spans="1:70" s="424" customFormat="1" x14ac:dyDescent="0.25">
      <c r="A67" s="889" t="s">
        <v>95</v>
      </c>
      <c r="B67" s="369"/>
      <c r="C67" s="709"/>
      <c r="D67" s="369"/>
      <c r="E67" s="342"/>
      <c r="F67" s="369"/>
      <c r="G67" s="343"/>
      <c r="H67" s="370"/>
      <c r="I67" s="344">
        <v>0.35189999999999999</v>
      </c>
      <c r="J67" s="344">
        <v>1.4278</v>
      </c>
      <c r="K67" s="344">
        <v>4.9587000000000003</v>
      </c>
      <c r="L67" s="344">
        <v>8.3513000000000002</v>
      </c>
      <c r="M67" s="344">
        <v>-5.8719000000000001</v>
      </c>
      <c r="N67" s="346">
        <v>-7.3425000000000002</v>
      </c>
      <c r="O67" s="344">
        <v>-4.1119000000000003</v>
      </c>
      <c r="P67" s="344">
        <v>8.2873000000000001</v>
      </c>
      <c r="Q67" s="344">
        <v>10.2637</v>
      </c>
      <c r="R67" s="344">
        <v>11.0273</v>
      </c>
      <c r="S67" s="344">
        <v>0.91920000000000002</v>
      </c>
      <c r="T67" s="344">
        <v>11.2479</v>
      </c>
      <c r="U67" s="344">
        <v>-6.0293999999999999</v>
      </c>
      <c r="V67" s="344">
        <v>-5.7213000000000003</v>
      </c>
      <c r="W67" s="344">
        <v>0.91920000000000002</v>
      </c>
      <c r="X67" s="344">
        <v>-4.9497999999999998</v>
      </c>
      <c r="Y67" s="370"/>
      <c r="Z67" s="342"/>
      <c r="AA67" s="342"/>
      <c r="AB67" s="342"/>
      <c r="AC67" s="342"/>
      <c r="AD67" s="342"/>
      <c r="AE67" s="342"/>
      <c r="AF67" s="342"/>
      <c r="AG67" s="342"/>
      <c r="AH67" s="342"/>
      <c r="AI67" s="342"/>
      <c r="AJ67" s="342"/>
      <c r="AK67" s="342"/>
      <c r="AL67" s="342"/>
      <c r="AM67" s="342"/>
      <c r="AN67" s="342"/>
      <c r="AO67" s="369"/>
      <c r="AP67" s="344">
        <v>10.98</v>
      </c>
      <c r="AQ67" s="344">
        <v>11.27</v>
      </c>
      <c r="AR67" s="344">
        <v>7.63</v>
      </c>
      <c r="AS67" s="344">
        <v>0</v>
      </c>
      <c r="AT67" s="344">
        <v>-4</v>
      </c>
      <c r="AU67" s="347"/>
      <c r="AV67" s="342"/>
      <c r="AW67" s="342"/>
      <c r="AX67" s="342"/>
      <c r="AY67" s="342"/>
      <c r="AZ67" s="342"/>
      <c r="BA67" s="358"/>
      <c r="BB67" s="344"/>
      <c r="BC67" s="371"/>
      <c r="BD67" s="371"/>
      <c r="BE67" s="371"/>
      <c r="BF67" s="370"/>
      <c r="BG67" s="344"/>
      <c r="BH67" s="344"/>
      <c r="BI67" s="344"/>
      <c r="BJ67" s="344"/>
      <c r="BK67" s="369"/>
      <c r="BL67" s="368"/>
      <c r="BM67" s="368"/>
      <c r="BN67" s="368"/>
      <c r="BO67" s="368"/>
      <c r="BP67" s="368"/>
      <c r="BQ67" s="369"/>
      <c r="BR67" s="350"/>
    </row>
    <row r="68" spans="1:70" s="424" customFormat="1" x14ac:dyDescent="0.25">
      <c r="A68" s="890" t="s">
        <v>96</v>
      </c>
      <c r="B68" s="409"/>
      <c r="C68" s="715"/>
      <c r="D68" s="409"/>
      <c r="E68" s="410"/>
      <c r="F68" s="409"/>
      <c r="G68" s="411"/>
      <c r="H68" s="413"/>
      <c r="I68" s="412">
        <v>0.79515000000000002</v>
      </c>
      <c r="J68" s="412">
        <v>1.9630000000000001</v>
      </c>
      <c r="K68" s="412">
        <v>6.0365000000000002</v>
      </c>
      <c r="L68" s="412">
        <v>13.4855</v>
      </c>
      <c r="M68" s="412">
        <v>-2.2879</v>
      </c>
      <c r="N68" s="414">
        <v>-0.88660000000000005</v>
      </c>
      <c r="O68" s="412">
        <v>0.46694999999999998</v>
      </c>
      <c r="P68" s="412">
        <v>10.4618</v>
      </c>
      <c r="Q68" s="412">
        <v>12.3725</v>
      </c>
      <c r="R68" s="412">
        <v>13.4725</v>
      </c>
      <c r="S68" s="412">
        <v>2.0367000000000002</v>
      </c>
      <c r="T68" s="412">
        <v>15.7584</v>
      </c>
      <c r="U68" s="412">
        <v>-2.9908999999999999</v>
      </c>
      <c r="V68" s="412">
        <v>-3.8178999999999998</v>
      </c>
      <c r="W68" s="412">
        <v>2.0367000000000002</v>
      </c>
      <c r="X68" s="412">
        <v>10.443199999999999</v>
      </c>
      <c r="Y68" s="413"/>
      <c r="Z68" s="410"/>
      <c r="AA68" s="410"/>
      <c r="AB68" s="410"/>
      <c r="AC68" s="410"/>
      <c r="AD68" s="410"/>
      <c r="AE68" s="410"/>
      <c r="AF68" s="410"/>
      <c r="AG68" s="410"/>
      <c r="AH68" s="410"/>
      <c r="AI68" s="410"/>
      <c r="AJ68" s="410"/>
      <c r="AK68" s="410"/>
      <c r="AL68" s="410"/>
      <c r="AM68" s="410"/>
      <c r="AN68" s="410"/>
      <c r="AO68" s="409"/>
      <c r="AP68" s="412">
        <v>13.57</v>
      </c>
      <c r="AQ68" s="412">
        <v>13.32</v>
      </c>
      <c r="AR68" s="412">
        <v>8.8000000000000007</v>
      </c>
      <c r="AS68" s="412">
        <v>3.6</v>
      </c>
      <c r="AT68" s="412">
        <v>1.68</v>
      </c>
      <c r="AU68" s="415"/>
      <c r="AV68" s="410"/>
      <c r="AW68" s="410"/>
      <c r="AX68" s="410"/>
      <c r="AY68" s="410"/>
      <c r="AZ68" s="410"/>
      <c r="BA68" s="416"/>
      <c r="BB68" s="412"/>
      <c r="BC68" s="417"/>
      <c r="BD68" s="417"/>
      <c r="BE68" s="417"/>
      <c r="BF68" s="413"/>
      <c r="BG68" s="412"/>
      <c r="BH68" s="412"/>
      <c r="BI68" s="412"/>
      <c r="BJ68" s="412"/>
      <c r="BK68" s="409"/>
      <c r="BL68" s="408"/>
      <c r="BM68" s="408"/>
      <c r="BN68" s="408"/>
      <c r="BO68" s="408"/>
      <c r="BP68" s="408"/>
      <c r="BQ68" s="409"/>
      <c r="BR68" s="418"/>
    </row>
    <row r="69" spans="1:70" s="424" customFormat="1" ht="14.5" customHeight="1" x14ac:dyDescent="0.35">
      <c r="A69" s="877" t="s">
        <v>2839</v>
      </c>
      <c r="B69" s="865"/>
      <c r="C69" s="866"/>
      <c r="D69" s="865"/>
      <c r="E69" s="867"/>
      <c r="F69" s="865"/>
      <c r="G69" s="868"/>
      <c r="H69" s="870"/>
      <c r="I69" s="869"/>
      <c r="J69" s="869"/>
      <c r="K69" s="869"/>
      <c r="L69" s="869"/>
      <c r="M69" s="869"/>
      <c r="N69" s="871"/>
      <c r="O69" s="869"/>
      <c r="P69" s="869"/>
      <c r="Q69" s="869"/>
      <c r="R69" s="869"/>
      <c r="S69" s="869"/>
      <c r="T69" s="869"/>
      <c r="U69" s="869"/>
      <c r="V69" s="869"/>
      <c r="W69" s="869"/>
      <c r="X69" s="869"/>
      <c r="Y69" s="870"/>
      <c r="Z69" s="867"/>
      <c r="AA69" s="867"/>
      <c r="AB69" s="867"/>
      <c r="AC69" s="867"/>
      <c r="AD69" s="867"/>
      <c r="AE69" s="867"/>
      <c r="AF69" s="867"/>
      <c r="AG69" s="867"/>
      <c r="AH69" s="867"/>
      <c r="AI69" s="867"/>
      <c r="AJ69" s="867"/>
      <c r="AK69" s="867"/>
      <c r="AL69" s="867"/>
      <c r="AM69" s="867"/>
      <c r="AN69" s="867"/>
      <c r="AO69" s="865"/>
      <c r="AP69" s="869"/>
      <c r="AQ69" s="869"/>
      <c r="AR69" s="869"/>
      <c r="AS69" s="869"/>
      <c r="AT69" s="869"/>
      <c r="AU69" s="872"/>
      <c r="AV69" s="867"/>
      <c r="AW69" s="867"/>
      <c r="AX69" s="867"/>
      <c r="AY69" s="867"/>
      <c r="AZ69" s="867"/>
      <c r="BA69" s="873"/>
      <c r="BB69" s="869"/>
      <c r="BC69" s="874"/>
      <c r="BD69" s="874"/>
      <c r="BE69" s="874"/>
      <c r="BF69" s="870"/>
      <c r="BG69" s="869"/>
      <c r="BH69" s="869"/>
      <c r="BI69" s="869"/>
      <c r="BJ69" s="869"/>
      <c r="BK69" s="865"/>
      <c r="BL69" s="875"/>
      <c r="BM69" s="875"/>
      <c r="BN69" s="875"/>
      <c r="BO69" s="875"/>
      <c r="BP69" s="875"/>
      <c r="BQ69" s="865"/>
      <c r="BR69" s="876"/>
    </row>
    <row r="70" spans="1:70" s="424" customFormat="1" x14ac:dyDescent="0.25">
      <c r="A70" s="341" t="s">
        <v>2840</v>
      </c>
      <c r="B70" s="369"/>
      <c r="C70" s="709">
        <v>44214</v>
      </c>
      <c r="D70" s="369"/>
      <c r="E70" s="342">
        <v>16257.2</v>
      </c>
      <c r="F70" s="369"/>
      <c r="G70" s="343">
        <v>24.98</v>
      </c>
      <c r="H70" s="370"/>
      <c r="I70" s="344" t="s">
        <v>430</v>
      </c>
      <c r="J70" s="344">
        <v>-0.04</v>
      </c>
      <c r="K70" s="344">
        <v>4.3441999999999998</v>
      </c>
      <c r="L70" s="344">
        <v>10.1897</v>
      </c>
      <c r="M70" s="344">
        <v>-4.2178000000000004</v>
      </c>
      <c r="N70" s="346">
        <v>1.7148000000000001</v>
      </c>
      <c r="O70" s="344">
        <v>5.3044000000000002</v>
      </c>
      <c r="P70" s="344">
        <v>17.793500000000002</v>
      </c>
      <c r="Q70" s="344">
        <v>16.803100000000001</v>
      </c>
      <c r="R70" s="344" t="s">
        <v>430</v>
      </c>
      <c r="S70" s="344">
        <v>0.80710000000000004</v>
      </c>
      <c r="T70" s="344">
        <v>11.7174</v>
      </c>
      <c r="U70" s="344">
        <v>-2.9148999999999998</v>
      </c>
      <c r="V70" s="344">
        <v>1.5447</v>
      </c>
      <c r="W70" s="344">
        <v>0.80710000000000004</v>
      </c>
      <c r="X70" s="344">
        <v>18.283799999999999</v>
      </c>
      <c r="Y70" s="370"/>
      <c r="Z70" s="342" t="s">
        <v>430</v>
      </c>
      <c r="AA70" s="342">
        <v>19</v>
      </c>
      <c r="AB70" s="342">
        <v>12</v>
      </c>
      <c r="AC70" s="342">
        <v>17</v>
      </c>
      <c r="AD70" s="342">
        <v>16</v>
      </c>
      <c r="AE70" s="342">
        <v>9</v>
      </c>
      <c r="AF70" s="342">
        <v>2</v>
      </c>
      <c r="AG70" s="342">
        <v>1</v>
      </c>
      <c r="AH70" s="342">
        <v>1</v>
      </c>
      <c r="AI70" s="342" t="s">
        <v>430</v>
      </c>
      <c r="AJ70" s="342">
        <v>15</v>
      </c>
      <c r="AK70" s="342">
        <v>17</v>
      </c>
      <c r="AL70" s="342">
        <v>16</v>
      </c>
      <c r="AM70" s="342">
        <v>16</v>
      </c>
      <c r="AN70" s="342">
        <v>15</v>
      </c>
      <c r="AO70" s="369"/>
      <c r="AP70" s="344" t="s">
        <v>430</v>
      </c>
      <c r="AQ70" s="344" t="s">
        <v>430</v>
      </c>
      <c r="AR70" s="344">
        <v>15.17</v>
      </c>
      <c r="AS70" s="344">
        <v>9.7200000000000006</v>
      </c>
      <c r="AT70" s="344">
        <v>2.38</v>
      </c>
      <c r="AU70" s="347"/>
      <c r="AV70" s="342" t="s">
        <v>430</v>
      </c>
      <c r="AW70" s="342" t="s">
        <v>430</v>
      </c>
      <c r="AX70" s="342">
        <v>1</v>
      </c>
      <c r="AY70" s="342">
        <v>2</v>
      </c>
      <c r="AZ70" s="342">
        <v>16</v>
      </c>
      <c r="BA70" s="358"/>
      <c r="BB70" s="344">
        <v>13.3428226352395</v>
      </c>
      <c r="BC70" s="371">
        <v>0.91412278412631598</v>
      </c>
      <c r="BD70" s="371">
        <v>8.1330897187185003E-2</v>
      </c>
      <c r="BE70" s="371">
        <v>0.11791303917485201</v>
      </c>
      <c r="BF70" s="370"/>
      <c r="BG70" s="832">
        <v>75.624099999999999</v>
      </c>
      <c r="BH70" s="832">
        <v>10.343</v>
      </c>
      <c r="BI70" s="832">
        <v>8.0690799999999996</v>
      </c>
      <c r="BJ70" s="832">
        <v>5.9638200000000001</v>
      </c>
      <c r="BK70" s="369"/>
      <c r="BL70" s="834" t="s">
        <v>2841</v>
      </c>
      <c r="BM70" s="834" t="s">
        <v>2842</v>
      </c>
      <c r="BN70" s="834" t="s">
        <v>2843</v>
      </c>
      <c r="BO70" s="834" t="s">
        <v>2101</v>
      </c>
      <c r="BP70" s="834" t="s">
        <v>2844</v>
      </c>
      <c r="BQ70" s="369"/>
      <c r="BR70" s="350" t="s">
        <v>463</v>
      </c>
    </row>
    <row r="71" spans="1:70" s="424" customFormat="1" ht="11" x14ac:dyDescent="0.3">
      <c r="A71" s="835" t="s">
        <v>2845</v>
      </c>
      <c r="B71" s="836"/>
      <c r="C71" s="837">
        <v>44832</v>
      </c>
      <c r="D71" s="836"/>
      <c r="E71" s="838">
        <v>3302.3</v>
      </c>
      <c r="F71" s="836"/>
      <c r="G71" s="839">
        <v>17.048999999999999</v>
      </c>
      <c r="H71" s="841"/>
      <c r="I71" s="840">
        <v>0.79820000000000002</v>
      </c>
      <c r="J71" s="840">
        <v>1.6758</v>
      </c>
      <c r="K71" s="840">
        <v>6.2243000000000004</v>
      </c>
      <c r="L71" s="840">
        <v>16.224699999999999</v>
      </c>
      <c r="M71" s="840">
        <v>2.0043000000000002</v>
      </c>
      <c r="N71" s="842">
        <v>4.9234</v>
      </c>
      <c r="O71" s="840">
        <v>6.7146999999999997</v>
      </c>
      <c r="P71" s="840">
        <v>15.765000000000001</v>
      </c>
      <c r="Q71" s="840" t="s">
        <v>430</v>
      </c>
      <c r="R71" s="840" t="s">
        <v>430</v>
      </c>
      <c r="S71" s="840">
        <v>1.5365</v>
      </c>
      <c r="T71" s="840">
        <v>18.577000000000002</v>
      </c>
      <c r="U71" s="840">
        <v>2.8100999999999998</v>
      </c>
      <c r="V71" s="840">
        <v>5.1822999999999997</v>
      </c>
      <c r="W71" s="840">
        <v>1.5365</v>
      </c>
      <c r="X71" s="840">
        <v>15.2378</v>
      </c>
      <c r="Y71" s="841"/>
      <c r="Z71" s="838">
        <v>5</v>
      </c>
      <c r="AA71" s="838">
        <v>3</v>
      </c>
      <c r="AB71" s="838">
        <v>4</v>
      </c>
      <c r="AC71" s="838">
        <v>6</v>
      </c>
      <c r="AD71" s="838">
        <v>5</v>
      </c>
      <c r="AE71" s="838">
        <v>4</v>
      </c>
      <c r="AF71" s="838">
        <v>1</v>
      </c>
      <c r="AG71" s="838">
        <v>4</v>
      </c>
      <c r="AH71" s="838" t="s">
        <v>430</v>
      </c>
      <c r="AI71" s="838" t="s">
        <v>430</v>
      </c>
      <c r="AJ71" s="838">
        <v>4</v>
      </c>
      <c r="AK71" s="838">
        <v>6</v>
      </c>
      <c r="AL71" s="838">
        <v>6</v>
      </c>
      <c r="AM71" s="838">
        <v>7</v>
      </c>
      <c r="AN71" s="838">
        <v>4</v>
      </c>
      <c r="AO71" s="836"/>
      <c r="AP71" s="840" t="s">
        <v>430</v>
      </c>
      <c r="AQ71" s="840" t="s">
        <v>430</v>
      </c>
      <c r="AR71" s="840" t="s">
        <v>430</v>
      </c>
      <c r="AS71" s="840">
        <v>11.74</v>
      </c>
      <c r="AT71" s="840">
        <v>12.29</v>
      </c>
      <c r="AU71" s="843"/>
      <c r="AV71" s="838" t="s">
        <v>430</v>
      </c>
      <c r="AW71" s="838" t="s">
        <v>430</v>
      </c>
      <c r="AX71" s="838" t="s">
        <v>430</v>
      </c>
      <c r="AY71" s="838">
        <v>1</v>
      </c>
      <c r="AZ71" s="838">
        <v>4</v>
      </c>
      <c r="BA71" s="845"/>
      <c r="BB71" s="840">
        <v>14.6512190489999</v>
      </c>
      <c r="BC71" s="846">
        <v>0.95300952482090096</v>
      </c>
      <c r="BD71" s="846">
        <v>6.4398049043040903E-2</v>
      </c>
      <c r="BE71" s="846">
        <v>-0.121146906577823</v>
      </c>
      <c r="BF71" s="841"/>
      <c r="BG71" s="840">
        <v>43.540399999999998</v>
      </c>
      <c r="BH71" s="840">
        <v>22.638200000000001</v>
      </c>
      <c r="BI71" s="840">
        <v>29.458300000000001</v>
      </c>
      <c r="BJ71" s="840">
        <v>4.3631000000000002</v>
      </c>
      <c r="BK71" s="836"/>
      <c r="BL71" s="849" t="s">
        <v>2846</v>
      </c>
      <c r="BM71" s="849" t="s">
        <v>1516</v>
      </c>
      <c r="BN71" s="849" t="s">
        <v>2847</v>
      </c>
      <c r="BO71" s="849" t="s">
        <v>2848</v>
      </c>
      <c r="BP71" s="849" t="s">
        <v>2849</v>
      </c>
      <c r="BQ71" s="836"/>
      <c r="BR71" s="850" t="s">
        <v>602</v>
      </c>
    </row>
    <row r="72" spans="1:70" s="424" customFormat="1" x14ac:dyDescent="0.25">
      <c r="A72" s="341" t="s">
        <v>2850</v>
      </c>
      <c r="B72" s="369"/>
      <c r="C72" s="709">
        <v>44412</v>
      </c>
      <c r="D72" s="369"/>
      <c r="E72" s="342">
        <v>2689.75</v>
      </c>
      <c r="F72" s="369"/>
      <c r="G72" s="343">
        <v>19.279299999999999</v>
      </c>
      <c r="H72" s="370"/>
      <c r="I72" s="344">
        <v>0.60060000000000002</v>
      </c>
      <c r="J72" s="344">
        <v>1.4160999999999999</v>
      </c>
      <c r="K72" s="344">
        <v>3.766</v>
      </c>
      <c r="L72" s="344">
        <v>15.3613</v>
      </c>
      <c r="M72" s="344">
        <v>0.83</v>
      </c>
      <c r="N72" s="346">
        <v>1.2946</v>
      </c>
      <c r="O72" s="344">
        <v>0.13750000000000001</v>
      </c>
      <c r="P72" s="344">
        <v>14.956300000000001</v>
      </c>
      <c r="Q72" s="344" t="s">
        <v>430</v>
      </c>
      <c r="R72" s="344" t="s">
        <v>430</v>
      </c>
      <c r="S72" s="344">
        <v>1.4806999999999999</v>
      </c>
      <c r="T72" s="344">
        <v>17.195799999999998</v>
      </c>
      <c r="U72" s="344">
        <v>1.5379</v>
      </c>
      <c r="V72" s="344">
        <v>4.9351000000000003</v>
      </c>
      <c r="W72" s="344">
        <v>1.4806999999999999</v>
      </c>
      <c r="X72" s="344">
        <v>14.2973</v>
      </c>
      <c r="Y72" s="370"/>
      <c r="Z72" s="342">
        <v>8</v>
      </c>
      <c r="AA72" s="342">
        <v>5</v>
      </c>
      <c r="AB72" s="342">
        <v>13</v>
      </c>
      <c r="AC72" s="342">
        <v>9</v>
      </c>
      <c r="AD72" s="342">
        <v>10</v>
      </c>
      <c r="AE72" s="342">
        <v>11</v>
      </c>
      <c r="AF72" s="342">
        <v>10</v>
      </c>
      <c r="AG72" s="342">
        <v>5</v>
      </c>
      <c r="AH72" s="342" t="s">
        <v>430</v>
      </c>
      <c r="AI72" s="342" t="s">
        <v>430</v>
      </c>
      <c r="AJ72" s="342">
        <v>6</v>
      </c>
      <c r="AK72" s="342">
        <v>9</v>
      </c>
      <c r="AL72" s="342">
        <v>11</v>
      </c>
      <c r="AM72" s="342">
        <v>8</v>
      </c>
      <c r="AN72" s="342">
        <v>6</v>
      </c>
      <c r="AO72" s="369"/>
      <c r="AP72" s="344" t="s">
        <v>430</v>
      </c>
      <c r="AQ72" s="344" t="s">
        <v>430</v>
      </c>
      <c r="AR72" s="344" t="s">
        <v>430</v>
      </c>
      <c r="AS72" s="344">
        <v>6.47</v>
      </c>
      <c r="AT72" s="344">
        <v>9.23</v>
      </c>
      <c r="AU72" s="347"/>
      <c r="AV72" s="342" t="s">
        <v>430</v>
      </c>
      <c r="AW72" s="342" t="s">
        <v>430</v>
      </c>
      <c r="AX72" s="342" t="s">
        <v>430</v>
      </c>
      <c r="AY72" s="342">
        <v>8</v>
      </c>
      <c r="AZ72" s="342">
        <v>10</v>
      </c>
      <c r="BA72" s="358"/>
      <c r="BB72" s="344">
        <v>14.6204654616963</v>
      </c>
      <c r="BC72" s="371">
        <v>0.97068369270412902</v>
      </c>
      <c r="BD72" s="371">
        <v>6.1022794301264303E-2</v>
      </c>
      <c r="BE72" s="371">
        <v>-0.192219911148207</v>
      </c>
      <c r="BF72" s="370"/>
      <c r="BG72" s="344">
        <v>45.4422</v>
      </c>
      <c r="BH72" s="344">
        <v>26.043399999999998</v>
      </c>
      <c r="BI72" s="344">
        <v>26.8279</v>
      </c>
      <c r="BJ72" s="344">
        <v>1.6865000000000001</v>
      </c>
      <c r="BK72" s="369"/>
      <c r="BL72" s="368" t="s">
        <v>2851</v>
      </c>
      <c r="BM72" s="368" t="s">
        <v>563</v>
      </c>
      <c r="BN72" s="368" t="s">
        <v>2852</v>
      </c>
      <c r="BO72" s="368" t="s">
        <v>2853</v>
      </c>
      <c r="BP72" s="368" t="s">
        <v>2854</v>
      </c>
      <c r="BQ72" s="369"/>
      <c r="BR72" s="350" t="s">
        <v>525</v>
      </c>
    </row>
    <row r="73" spans="1:70" s="424" customFormat="1" x14ac:dyDescent="0.25">
      <c r="A73" s="341" t="s">
        <v>2855</v>
      </c>
      <c r="B73" s="369"/>
      <c r="C73" s="709">
        <v>44895</v>
      </c>
      <c r="D73" s="369"/>
      <c r="E73" s="342">
        <v>2732.67</v>
      </c>
      <c r="F73" s="369"/>
      <c r="G73" s="343">
        <v>15.170999999999999</v>
      </c>
      <c r="H73" s="370"/>
      <c r="I73" s="344">
        <v>0.91800000000000004</v>
      </c>
      <c r="J73" s="344">
        <v>2.2787000000000002</v>
      </c>
      <c r="K73" s="344">
        <v>8.8619000000000003</v>
      </c>
      <c r="L73" s="344">
        <v>18.237100000000002</v>
      </c>
      <c r="M73" s="344">
        <v>1.9624999999999999</v>
      </c>
      <c r="N73" s="346">
        <v>3.7688000000000001</v>
      </c>
      <c r="O73" s="344">
        <v>3.1665000000000001</v>
      </c>
      <c r="P73" s="344">
        <v>11.5732</v>
      </c>
      <c r="Q73" s="344" t="s">
        <v>430</v>
      </c>
      <c r="R73" s="344" t="s">
        <v>430</v>
      </c>
      <c r="S73" s="344">
        <v>2.0379</v>
      </c>
      <c r="T73" s="344">
        <v>20.5962</v>
      </c>
      <c r="U73" s="344">
        <v>3.5350999999999999</v>
      </c>
      <c r="V73" s="344">
        <v>3.7332999999999998</v>
      </c>
      <c r="W73" s="344">
        <v>2.0379</v>
      </c>
      <c r="X73" s="344">
        <v>12.314399999999999</v>
      </c>
      <c r="Y73" s="370"/>
      <c r="Z73" s="342">
        <v>2</v>
      </c>
      <c r="AA73" s="342">
        <v>1</v>
      </c>
      <c r="AB73" s="342">
        <v>2</v>
      </c>
      <c r="AC73" s="342">
        <v>4</v>
      </c>
      <c r="AD73" s="342">
        <v>6</v>
      </c>
      <c r="AE73" s="342">
        <v>5</v>
      </c>
      <c r="AF73" s="342">
        <v>5</v>
      </c>
      <c r="AG73" s="342">
        <v>9</v>
      </c>
      <c r="AH73" s="342" t="s">
        <v>430</v>
      </c>
      <c r="AI73" s="342" t="s">
        <v>430</v>
      </c>
      <c r="AJ73" s="342">
        <v>1</v>
      </c>
      <c r="AK73" s="342">
        <v>4</v>
      </c>
      <c r="AL73" s="342">
        <v>5</v>
      </c>
      <c r="AM73" s="342">
        <v>10</v>
      </c>
      <c r="AN73" s="342">
        <v>1</v>
      </c>
      <c r="AO73" s="369"/>
      <c r="AP73" s="344" t="s">
        <v>430</v>
      </c>
      <c r="AQ73" s="344" t="s">
        <v>430</v>
      </c>
      <c r="AR73" s="344" t="s">
        <v>430</v>
      </c>
      <c r="AS73" s="344">
        <v>7.77</v>
      </c>
      <c r="AT73" s="344">
        <v>12.26</v>
      </c>
      <c r="AU73" s="347"/>
      <c r="AV73" s="342" t="s">
        <v>430</v>
      </c>
      <c r="AW73" s="342" t="s">
        <v>430</v>
      </c>
      <c r="AX73" s="342" t="s">
        <v>430</v>
      </c>
      <c r="AY73" s="342">
        <v>4</v>
      </c>
      <c r="AZ73" s="342">
        <v>5</v>
      </c>
      <c r="BA73" s="358"/>
      <c r="BB73" s="344">
        <v>14.257166083511599</v>
      </c>
      <c r="BC73" s="371">
        <v>0.91792532588222497</v>
      </c>
      <c r="BD73" s="371">
        <v>4.46731180901399E-2</v>
      </c>
      <c r="BE73" s="371">
        <v>-0.38855037009308901</v>
      </c>
      <c r="BF73" s="370"/>
      <c r="BG73" s="832">
        <v>44.027299999999997</v>
      </c>
      <c r="BH73" s="832">
        <v>22.602499999999999</v>
      </c>
      <c r="BI73" s="832">
        <v>25.9162</v>
      </c>
      <c r="BJ73" s="832">
        <v>7.4539999999999997</v>
      </c>
      <c r="BK73" s="369"/>
      <c r="BL73" s="834" t="s">
        <v>2856</v>
      </c>
      <c r="BM73" s="834" t="s">
        <v>2857</v>
      </c>
      <c r="BN73" s="834" t="s">
        <v>2858</v>
      </c>
      <c r="BO73" s="834" t="s">
        <v>2859</v>
      </c>
      <c r="BP73" s="834" t="s">
        <v>2860</v>
      </c>
      <c r="BQ73" s="369"/>
      <c r="BR73" s="350" t="s">
        <v>443</v>
      </c>
    </row>
    <row r="74" spans="1:70" s="424" customFormat="1" x14ac:dyDescent="0.25">
      <c r="A74" s="341" t="s">
        <v>2861</v>
      </c>
      <c r="B74" s="369"/>
      <c r="C74" s="709">
        <v>44979</v>
      </c>
      <c r="D74" s="369"/>
      <c r="E74" s="342">
        <v>2087.4</v>
      </c>
      <c r="F74" s="369"/>
      <c r="G74" s="343">
        <v>16.8</v>
      </c>
      <c r="H74" s="370"/>
      <c r="I74" s="344">
        <v>0.84030000000000005</v>
      </c>
      <c r="J74" s="344">
        <v>1.3880999999999999</v>
      </c>
      <c r="K74" s="344">
        <v>4.8034999999999997</v>
      </c>
      <c r="L74" s="344">
        <v>13.7441</v>
      </c>
      <c r="M74" s="344">
        <v>-0.29670000000000002</v>
      </c>
      <c r="N74" s="346">
        <v>1.2658</v>
      </c>
      <c r="O74" s="344">
        <v>2.2143000000000002</v>
      </c>
      <c r="P74" s="344">
        <v>14.0245</v>
      </c>
      <c r="Q74" s="344" t="s">
        <v>430</v>
      </c>
      <c r="R74" s="344" t="s">
        <v>430</v>
      </c>
      <c r="S74" s="344">
        <v>1.5719000000000001</v>
      </c>
      <c r="T74" s="344">
        <v>15.942</v>
      </c>
      <c r="U74" s="344">
        <v>0.96150000000000002</v>
      </c>
      <c r="V74" s="344">
        <v>3.512</v>
      </c>
      <c r="W74" s="344">
        <v>1.5719000000000001</v>
      </c>
      <c r="X74" s="344">
        <v>16.702000000000002</v>
      </c>
      <c r="Y74" s="370"/>
      <c r="Z74" s="342">
        <v>3</v>
      </c>
      <c r="AA74" s="342">
        <v>7</v>
      </c>
      <c r="AB74" s="342">
        <v>10</v>
      </c>
      <c r="AC74" s="342">
        <v>10</v>
      </c>
      <c r="AD74" s="342">
        <v>12</v>
      </c>
      <c r="AE74" s="342">
        <v>12</v>
      </c>
      <c r="AF74" s="342">
        <v>7</v>
      </c>
      <c r="AG74" s="342">
        <v>6</v>
      </c>
      <c r="AH74" s="342" t="s">
        <v>430</v>
      </c>
      <c r="AI74" s="342" t="s">
        <v>430</v>
      </c>
      <c r="AJ74" s="342">
        <v>3</v>
      </c>
      <c r="AK74" s="342">
        <v>11</v>
      </c>
      <c r="AL74" s="342">
        <v>12</v>
      </c>
      <c r="AM74" s="342">
        <v>11</v>
      </c>
      <c r="AN74" s="342">
        <v>3</v>
      </c>
      <c r="AO74" s="369"/>
      <c r="AP74" s="344" t="s">
        <v>430</v>
      </c>
      <c r="AQ74" s="344" t="s">
        <v>430</v>
      </c>
      <c r="AR74" s="344" t="s">
        <v>430</v>
      </c>
      <c r="AS74" s="344">
        <v>7.55</v>
      </c>
      <c r="AT74" s="344">
        <v>6.94</v>
      </c>
      <c r="AU74" s="347"/>
      <c r="AV74" s="342" t="s">
        <v>430</v>
      </c>
      <c r="AW74" s="342" t="s">
        <v>430</v>
      </c>
      <c r="AX74" s="342" t="s">
        <v>430</v>
      </c>
      <c r="AY74" s="342">
        <v>5</v>
      </c>
      <c r="AZ74" s="342">
        <v>13</v>
      </c>
      <c r="BA74" s="358"/>
      <c r="BB74" s="344">
        <v>14.889046319949101</v>
      </c>
      <c r="BC74" s="371">
        <v>1.0167952480662601</v>
      </c>
      <c r="BD74" s="371">
        <v>5.3459420279705003E-2</v>
      </c>
      <c r="BE74" s="371">
        <v>-0.33995541522060102</v>
      </c>
      <c r="BF74" s="370"/>
      <c r="BG74" s="832">
        <v>50.573099999999997</v>
      </c>
      <c r="BH74" s="832">
        <v>23.280899999999999</v>
      </c>
      <c r="BI74" s="832">
        <v>22.668299999999999</v>
      </c>
      <c r="BJ74" s="832">
        <v>3.4777</v>
      </c>
      <c r="BK74" s="369"/>
      <c r="BL74" s="834" t="s">
        <v>2862</v>
      </c>
      <c r="BM74" s="834" t="s">
        <v>2863</v>
      </c>
      <c r="BN74" s="834" t="s">
        <v>2864</v>
      </c>
      <c r="BO74" s="834" t="s">
        <v>2190</v>
      </c>
      <c r="BP74" s="834" t="s">
        <v>2865</v>
      </c>
      <c r="BQ74" s="369"/>
      <c r="BR74" s="350" t="s">
        <v>436</v>
      </c>
    </row>
    <row r="75" spans="1:70" s="424" customFormat="1" x14ac:dyDescent="0.25">
      <c r="A75" s="341" t="s">
        <v>2866</v>
      </c>
      <c r="B75" s="369"/>
      <c r="C75" s="709">
        <v>44533</v>
      </c>
      <c r="D75" s="369"/>
      <c r="E75" s="342">
        <v>1745.3</v>
      </c>
      <c r="F75" s="369"/>
      <c r="G75" s="343">
        <v>15.56</v>
      </c>
      <c r="H75" s="370"/>
      <c r="I75" s="344" t="s">
        <v>430</v>
      </c>
      <c r="J75" s="344">
        <v>0.97340000000000004</v>
      </c>
      <c r="K75" s="344">
        <v>4.9225000000000003</v>
      </c>
      <c r="L75" s="344">
        <v>12.265499999999999</v>
      </c>
      <c r="M75" s="344">
        <v>-1.0178</v>
      </c>
      <c r="N75" s="346">
        <v>1.4380999999999999</v>
      </c>
      <c r="O75" s="344">
        <v>2.8525999999999998</v>
      </c>
      <c r="P75" s="344">
        <v>12.333399999999999</v>
      </c>
      <c r="Q75" s="344" t="s">
        <v>430</v>
      </c>
      <c r="R75" s="344" t="s">
        <v>430</v>
      </c>
      <c r="S75" s="344">
        <v>0.12870000000000001</v>
      </c>
      <c r="T75" s="344">
        <v>14.2438</v>
      </c>
      <c r="U75" s="344">
        <v>6.4299999999999996E-2</v>
      </c>
      <c r="V75" s="344">
        <v>5.7784000000000004</v>
      </c>
      <c r="W75" s="344">
        <v>0.12870000000000001</v>
      </c>
      <c r="X75" s="344">
        <v>10.138999999999999</v>
      </c>
      <c r="Y75" s="370"/>
      <c r="Z75" s="342" t="s">
        <v>430</v>
      </c>
      <c r="AA75" s="342">
        <v>10</v>
      </c>
      <c r="AB75" s="342">
        <v>8</v>
      </c>
      <c r="AC75" s="342">
        <v>13</v>
      </c>
      <c r="AD75" s="342">
        <v>13</v>
      </c>
      <c r="AE75" s="342">
        <v>10</v>
      </c>
      <c r="AF75" s="342">
        <v>6</v>
      </c>
      <c r="AG75" s="342">
        <v>8</v>
      </c>
      <c r="AH75" s="342" t="s">
        <v>430</v>
      </c>
      <c r="AI75" s="342" t="s">
        <v>430</v>
      </c>
      <c r="AJ75" s="342">
        <v>18</v>
      </c>
      <c r="AK75" s="342">
        <v>13</v>
      </c>
      <c r="AL75" s="342">
        <v>13</v>
      </c>
      <c r="AM75" s="342">
        <v>5</v>
      </c>
      <c r="AN75" s="342">
        <v>18</v>
      </c>
      <c r="AO75" s="369"/>
      <c r="AP75" s="344" t="s">
        <v>430</v>
      </c>
      <c r="AQ75" s="344" t="s">
        <v>430</v>
      </c>
      <c r="AR75" s="344" t="s">
        <v>430</v>
      </c>
      <c r="AS75" s="344">
        <v>7.44</v>
      </c>
      <c r="AT75" s="344">
        <v>7.6</v>
      </c>
      <c r="AU75" s="347"/>
      <c r="AV75" s="342" t="s">
        <v>430</v>
      </c>
      <c r="AW75" s="342" t="s">
        <v>430</v>
      </c>
      <c r="AX75" s="342" t="s">
        <v>430</v>
      </c>
      <c r="AY75" s="342">
        <v>6</v>
      </c>
      <c r="AZ75" s="342">
        <v>12</v>
      </c>
      <c r="BA75" s="358"/>
      <c r="BB75" s="344">
        <v>13.884903196571001</v>
      </c>
      <c r="BC75" s="371">
        <v>0.94366797333066199</v>
      </c>
      <c r="BD75" s="371">
        <v>4.8488821945822103E-2</v>
      </c>
      <c r="BE75" s="371">
        <v>-0.29384093024450098</v>
      </c>
      <c r="BF75" s="370"/>
      <c r="BG75" s="832">
        <v>28.458300000000001</v>
      </c>
      <c r="BH75" s="832">
        <v>32.411499999999997</v>
      </c>
      <c r="BI75" s="832">
        <v>33.912500000000001</v>
      </c>
      <c r="BJ75" s="832">
        <v>5.2176999999999998</v>
      </c>
      <c r="BK75" s="369"/>
      <c r="BL75" s="834" t="s">
        <v>2867</v>
      </c>
      <c r="BM75" s="834" t="s">
        <v>2868</v>
      </c>
      <c r="BN75" s="834" t="s">
        <v>2869</v>
      </c>
      <c r="BO75" s="834" t="s">
        <v>2870</v>
      </c>
      <c r="BP75" s="834" t="s">
        <v>620</v>
      </c>
      <c r="BQ75" s="369"/>
      <c r="BR75" s="350" t="s">
        <v>463</v>
      </c>
    </row>
    <row r="76" spans="1:70" s="424" customFormat="1" x14ac:dyDescent="0.25">
      <c r="A76" s="341" t="s">
        <v>2871</v>
      </c>
      <c r="B76" s="369"/>
      <c r="C76" s="709">
        <v>45468</v>
      </c>
      <c r="D76" s="369"/>
      <c r="E76" s="342">
        <v>1665.53</v>
      </c>
      <c r="F76" s="369"/>
      <c r="G76" s="343">
        <v>11.097099999999999</v>
      </c>
      <c r="H76" s="370"/>
      <c r="I76" s="344">
        <v>0.4299</v>
      </c>
      <c r="J76" s="344">
        <v>1.7233000000000001</v>
      </c>
      <c r="K76" s="344">
        <v>6.5491999999999999</v>
      </c>
      <c r="L76" s="344">
        <v>20.072500000000002</v>
      </c>
      <c r="M76" s="344">
        <v>1.0177</v>
      </c>
      <c r="N76" s="346">
        <v>0.60650000000000004</v>
      </c>
      <c r="O76" s="344">
        <v>5.2686000000000002</v>
      </c>
      <c r="P76" s="344" t="s">
        <v>430</v>
      </c>
      <c r="Q76" s="344" t="s">
        <v>430</v>
      </c>
      <c r="R76" s="344" t="s">
        <v>430</v>
      </c>
      <c r="S76" s="344">
        <v>1.3859999999999999</v>
      </c>
      <c r="T76" s="344">
        <v>22.9024</v>
      </c>
      <c r="U76" s="344">
        <v>1.7811999999999999</v>
      </c>
      <c r="V76" s="344">
        <v>1.8474999999999999</v>
      </c>
      <c r="W76" s="344">
        <v>1.3859999999999999</v>
      </c>
      <c r="X76" s="344">
        <v>5.2907000000000002</v>
      </c>
      <c r="Y76" s="370"/>
      <c r="Z76" s="342">
        <v>13</v>
      </c>
      <c r="AA76" s="342">
        <v>2</v>
      </c>
      <c r="AB76" s="342">
        <v>3</v>
      </c>
      <c r="AC76" s="342">
        <v>3</v>
      </c>
      <c r="AD76" s="342">
        <v>8</v>
      </c>
      <c r="AE76" s="342">
        <v>13</v>
      </c>
      <c r="AF76" s="342">
        <v>3</v>
      </c>
      <c r="AG76" s="342" t="s">
        <v>430</v>
      </c>
      <c r="AH76" s="342" t="s">
        <v>430</v>
      </c>
      <c r="AI76" s="342" t="s">
        <v>430</v>
      </c>
      <c r="AJ76" s="342">
        <v>7</v>
      </c>
      <c r="AK76" s="342">
        <v>3</v>
      </c>
      <c r="AL76" s="342">
        <v>10</v>
      </c>
      <c r="AM76" s="342">
        <v>14</v>
      </c>
      <c r="AN76" s="342">
        <v>7</v>
      </c>
      <c r="AO76" s="369"/>
      <c r="AP76" s="344" t="s">
        <v>430</v>
      </c>
      <c r="AQ76" s="344" t="s">
        <v>430</v>
      </c>
      <c r="AR76" s="344" t="s">
        <v>430</v>
      </c>
      <c r="AS76" s="344" t="s">
        <v>430</v>
      </c>
      <c r="AT76" s="344">
        <v>10.92</v>
      </c>
      <c r="AU76" s="347"/>
      <c r="AV76" s="342" t="s">
        <v>430</v>
      </c>
      <c r="AW76" s="342" t="s">
        <v>430</v>
      </c>
      <c r="AX76" s="342" t="s">
        <v>430</v>
      </c>
      <c r="AY76" s="342" t="s">
        <v>430</v>
      </c>
      <c r="AZ76" s="342">
        <v>7</v>
      </c>
      <c r="BA76" s="358"/>
      <c r="BB76" s="344">
        <v>16.054860731967899</v>
      </c>
      <c r="BC76" s="371">
        <v>0.98839770961258899</v>
      </c>
      <c r="BD76" s="371">
        <v>4.8940896290678099E-3</v>
      </c>
      <c r="BE76" s="371">
        <v>-0.27745568989860397</v>
      </c>
      <c r="BF76" s="370"/>
      <c r="BG76" s="832">
        <v>26.574300000000001</v>
      </c>
      <c r="BH76" s="832">
        <v>31.2834</v>
      </c>
      <c r="BI76" s="832">
        <v>39.417200000000001</v>
      </c>
      <c r="BJ76" s="832">
        <v>2.7250999999999999</v>
      </c>
      <c r="BK76" s="369"/>
      <c r="BL76" s="834" t="s">
        <v>2872</v>
      </c>
      <c r="BM76" s="834" t="s">
        <v>2873</v>
      </c>
      <c r="BN76" s="834" t="s">
        <v>2874</v>
      </c>
      <c r="BO76" s="834" t="s">
        <v>2875</v>
      </c>
      <c r="BP76" s="834" t="s">
        <v>2876</v>
      </c>
      <c r="BQ76" s="369"/>
      <c r="BR76" s="350" t="s">
        <v>443</v>
      </c>
    </row>
    <row r="77" spans="1:70" s="424" customFormat="1" x14ac:dyDescent="0.25">
      <c r="A77" s="341" t="s">
        <v>2877</v>
      </c>
      <c r="B77" s="369"/>
      <c r="C77" s="709">
        <v>45502</v>
      </c>
      <c r="D77" s="369"/>
      <c r="E77" s="342">
        <v>1469.89</v>
      </c>
      <c r="F77" s="369"/>
      <c r="G77" s="343">
        <v>8.7959999999999994</v>
      </c>
      <c r="H77" s="370"/>
      <c r="I77" s="344">
        <v>0.31019999999999998</v>
      </c>
      <c r="J77" s="344">
        <v>0.44650000000000001</v>
      </c>
      <c r="K77" s="344">
        <v>1.4883999999999999</v>
      </c>
      <c r="L77" s="344">
        <v>8.6798000000000002</v>
      </c>
      <c r="M77" s="344">
        <v>-3.4996999999999998</v>
      </c>
      <c r="N77" s="346">
        <v>-3.0947</v>
      </c>
      <c r="O77" s="344" t="s">
        <v>430</v>
      </c>
      <c r="P77" s="344" t="s">
        <v>430</v>
      </c>
      <c r="Q77" s="344" t="s">
        <v>430</v>
      </c>
      <c r="R77" s="344" t="s">
        <v>430</v>
      </c>
      <c r="S77" s="344">
        <v>-0.2087</v>
      </c>
      <c r="T77" s="344">
        <v>10.2905</v>
      </c>
      <c r="U77" s="344">
        <v>-2.8012999999999999</v>
      </c>
      <c r="V77" s="344">
        <v>1.7855000000000001</v>
      </c>
      <c r="W77" s="344">
        <v>-0.2087</v>
      </c>
      <c r="X77" s="344">
        <v>-6.4438000000000004</v>
      </c>
      <c r="Y77" s="370"/>
      <c r="Z77" s="342">
        <v>15</v>
      </c>
      <c r="AA77" s="342">
        <v>17</v>
      </c>
      <c r="AB77" s="342">
        <v>19</v>
      </c>
      <c r="AC77" s="342">
        <v>18</v>
      </c>
      <c r="AD77" s="342">
        <v>15</v>
      </c>
      <c r="AE77" s="342">
        <v>16</v>
      </c>
      <c r="AF77" s="342" t="s">
        <v>430</v>
      </c>
      <c r="AG77" s="342" t="s">
        <v>430</v>
      </c>
      <c r="AH77" s="342" t="s">
        <v>430</v>
      </c>
      <c r="AI77" s="342" t="s">
        <v>430</v>
      </c>
      <c r="AJ77" s="342">
        <v>19</v>
      </c>
      <c r="AK77" s="342">
        <v>18</v>
      </c>
      <c r="AL77" s="342">
        <v>15</v>
      </c>
      <c r="AM77" s="342">
        <v>15</v>
      </c>
      <c r="AN77" s="342">
        <v>19</v>
      </c>
      <c r="AO77" s="369"/>
      <c r="AP77" s="344" t="s">
        <v>430</v>
      </c>
      <c r="AQ77" s="344" t="s">
        <v>430</v>
      </c>
      <c r="AR77" s="344" t="s">
        <v>430</v>
      </c>
      <c r="AS77" s="344" t="s">
        <v>430</v>
      </c>
      <c r="AT77" s="344">
        <v>1.02</v>
      </c>
      <c r="AU77" s="347"/>
      <c r="AV77" s="342" t="s">
        <v>430</v>
      </c>
      <c r="AW77" s="342" t="s">
        <v>430</v>
      </c>
      <c r="AX77" s="342" t="s">
        <v>430</v>
      </c>
      <c r="AY77" s="342" t="s">
        <v>430</v>
      </c>
      <c r="AZ77" s="342">
        <v>17</v>
      </c>
      <c r="BA77" s="358"/>
      <c r="BB77" s="344">
        <v>19.2738195696022</v>
      </c>
      <c r="BC77" s="371">
        <v>1.0554590595387301</v>
      </c>
      <c r="BD77" s="371">
        <v>-4.1437417919111499E-2</v>
      </c>
      <c r="BE77" s="371">
        <v>-1.0853264675243699</v>
      </c>
      <c r="BF77" s="370"/>
      <c r="BG77" s="832">
        <v>47.4801</v>
      </c>
      <c r="BH77" s="832">
        <v>47.1614</v>
      </c>
      <c r="BI77" s="832">
        <v>4.2379600000000002</v>
      </c>
      <c r="BJ77" s="832">
        <v>1.1205400000000001</v>
      </c>
      <c r="BK77" s="369"/>
      <c r="BL77" s="834" t="s">
        <v>2878</v>
      </c>
      <c r="BM77" s="834" t="s">
        <v>2879</v>
      </c>
      <c r="BN77" s="834" t="s">
        <v>1818</v>
      </c>
      <c r="BO77" s="834" t="s">
        <v>2202</v>
      </c>
      <c r="BP77" s="834" t="s">
        <v>1633</v>
      </c>
      <c r="BQ77" s="369"/>
      <c r="BR77" s="350" t="s">
        <v>476</v>
      </c>
    </row>
    <row r="78" spans="1:70" s="424" customFormat="1" x14ac:dyDescent="0.25">
      <c r="A78" s="341" t="s">
        <v>2880</v>
      </c>
      <c r="B78" s="369"/>
      <c r="C78" s="709">
        <v>45531</v>
      </c>
      <c r="D78" s="369"/>
      <c r="E78" s="342">
        <v>1468.18</v>
      </c>
      <c r="F78" s="369"/>
      <c r="G78" s="343">
        <v>11.5075</v>
      </c>
      <c r="H78" s="370"/>
      <c r="I78" s="344">
        <v>1.2494000000000001</v>
      </c>
      <c r="J78" s="344">
        <v>1.3331999999999999</v>
      </c>
      <c r="K78" s="344">
        <v>3.4893999999999998</v>
      </c>
      <c r="L78" s="344">
        <v>12.555999999999999</v>
      </c>
      <c r="M78" s="344">
        <v>-8.1963000000000008</v>
      </c>
      <c r="N78" s="346">
        <v>-8.9229000000000003</v>
      </c>
      <c r="O78" s="344" t="s">
        <v>430</v>
      </c>
      <c r="P78" s="344" t="s">
        <v>430</v>
      </c>
      <c r="Q78" s="344" t="s">
        <v>430</v>
      </c>
      <c r="R78" s="344" t="s">
        <v>430</v>
      </c>
      <c r="S78" s="344">
        <v>1.6205000000000001</v>
      </c>
      <c r="T78" s="344">
        <v>15.3634</v>
      </c>
      <c r="U78" s="344">
        <v>-7.7030000000000003</v>
      </c>
      <c r="V78" s="344">
        <v>-5.3643999999999998</v>
      </c>
      <c r="W78" s="344">
        <v>1.6205000000000001</v>
      </c>
      <c r="X78" s="344">
        <v>7.9005999999999998</v>
      </c>
      <c r="Y78" s="370"/>
      <c r="Z78" s="342">
        <v>1</v>
      </c>
      <c r="AA78" s="342">
        <v>8</v>
      </c>
      <c r="AB78" s="342">
        <v>14</v>
      </c>
      <c r="AC78" s="342">
        <v>12</v>
      </c>
      <c r="AD78" s="342">
        <v>18</v>
      </c>
      <c r="AE78" s="342">
        <v>18</v>
      </c>
      <c r="AF78" s="342" t="s">
        <v>430</v>
      </c>
      <c r="AG78" s="342" t="s">
        <v>430</v>
      </c>
      <c r="AH78" s="342" t="s">
        <v>430</v>
      </c>
      <c r="AI78" s="342" t="s">
        <v>430</v>
      </c>
      <c r="AJ78" s="342">
        <v>2</v>
      </c>
      <c r="AK78" s="342">
        <v>12</v>
      </c>
      <c r="AL78" s="342">
        <v>18</v>
      </c>
      <c r="AM78" s="342">
        <v>18</v>
      </c>
      <c r="AN78" s="342">
        <v>2</v>
      </c>
      <c r="AO78" s="369"/>
      <c r="AP78" s="344" t="s">
        <v>430</v>
      </c>
      <c r="AQ78" s="344" t="s">
        <v>430</v>
      </c>
      <c r="AR78" s="344" t="s">
        <v>430</v>
      </c>
      <c r="AS78" s="344" t="s">
        <v>430</v>
      </c>
      <c r="AT78" s="344">
        <v>-5.67</v>
      </c>
      <c r="AU78" s="347"/>
      <c r="AV78" s="342" t="s">
        <v>430</v>
      </c>
      <c r="AW78" s="342" t="s">
        <v>430</v>
      </c>
      <c r="AX78" s="342" t="s">
        <v>430</v>
      </c>
      <c r="AY78" s="342" t="s">
        <v>430</v>
      </c>
      <c r="AZ78" s="342">
        <v>18</v>
      </c>
      <c r="BA78" s="358"/>
      <c r="BB78" s="344">
        <v>21.6574277971405</v>
      </c>
      <c r="BC78" s="371">
        <v>0.89336346337280603</v>
      </c>
      <c r="BD78" s="371">
        <v>6.4745922701512602E-3</v>
      </c>
      <c r="BE78" s="371">
        <v>-3.1868332678345802E-2</v>
      </c>
      <c r="BF78" s="370"/>
      <c r="BG78" s="832">
        <v>34.262599999999999</v>
      </c>
      <c r="BH78" s="832">
        <v>41.6158</v>
      </c>
      <c r="BI78" s="832">
        <v>22.234200000000001</v>
      </c>
      <c r="BJ78" s="832">
        <v>1.8874</v>
      </c>
      <c r="BK78" s="369"/>
      <c r="BL78" s="834" t="s">
        <v>2881</v>
      </c>
      <c r="BM78" s="834" t="s">
        <v>2882</v>
      </c>
      <c r="BN78" s="834" t="s">
        <v>2883</v>
      </c>
      <c r="BO78" s="834" t="s">
        <v>2884</v>
      </c>
      <c r="BP78" s="834" t="s">
        <v>2885</v>
      </c>
      <c r="BQ78" s="369"/>
      <c r="BR78" s="350" t="s">
        <v>443</v>
      </c>
    </row>
    <row r="79" spans="1:70" s="424" customFormat="1" x14ac:dyDescent="0.25">
      <c r="A79" s="341" t="s">
        <v>2886</v>
      </c>
      <c r="B79" s="369"/>
      <c r="C79" s="709">
        <v>45180</v>
      </c>
      <c r="D79" s="369"/>
      <c r="E79" s="342">
        <v>1336.74</v>
      </c>
      <c r="F79" s="369"/>
      <c r="G79" s="343">
        <v>15.7041</v>
      </c>
      <c r="H79" s="370"/>
      <c r="I79" s="344">
        <v>0.59319999999999995</v>
      </c>
      <c r="J79" s="344">
        <v>0.81340000000000001</v>
      </c>
      <c r="K79" s="344">
        <v>2.4851000000000001</v>
      </c>
      <c r="L79" s="344">
        <v>10.9893</v>
      </c>
      <c r="M79" s="344">
        <v>0.6331</v>
      </c>
      <c r="N79" s="346">
        <v>5.5312000000000001</v>
      </c>
      <c r="O79" s="344">
        <v>3.2595000000000001</v>
      </c>
      <c r="P79" s="344" t="s">
        <v>430</v>
      </c>
      <c r="Q79" s="344" t="s">
        <v>430</v>
      </c>
      <c r="R79" s="344" t="s">
        <v>430</v>
      </c>
      <c r="S79" s="344">
        <v>0.82050000000000001</v>
      </c>
      <c r="T79" s="344">
        <v>13.096299999999999</v>
      </c>
      <c r="U79" s="344">
        <v>2.0104000000000002</v>
      </c>
      <c r="V79" s="344">
        <v>8.9435000000000002</v>
      </c>
      <c r="W79" s="344">
        <v>0.82050000000000001</v>
      </c>
      <c r="X79" s="344">
        <v>17.435600000000001</v>
      </c>
      <c r="Y79" s="370"/>
      <c r="Z79" s="342">
        <v>10</v>
      </c>
      <c r="AA79" s="342">
        <v>13</v>
      </c>
      <c r="AB79" s="342">
        <v>17</v>
      </c>
      <c r="AC79" s="342">
        <v>15</v>
      </c>
      <c r="AD79" s="342">
        <v>11</v>
      </c>
      <c r="AE79" s="342">
        <v>2</v>
      </c>
      <c r="AF79" s="342">
        <v>4</v>
      </c>
      <c r="AG79" s="342" t="s">
        <v>430</v>
      </c>
      <c r="AH79" s="342" t="s">
        <v>430</v>
      </c>
      <c r="AI79" s="342" t="s">
        <v>430</v>
      </c>
      <c r="AJ79" s="342">
        <v>14</v>
      </c>
      <c r="AK79" s="342">
        <v>14</v>
      </c>
      <c r="AL79" s="342">
        <v>8</v>
      </c>
      <c r="AM79" s="342">
        <v>3</v>
      </c>
      <c r="AN79" s="342">
        <v>14</v>
      </c>
      <c r="AO79" s="369"/>
      <c r="AP79" s="344" t="s">
        <v>430</v>
      </c>
      <c r="AQ79" s="344" t="s">
        <v>430</v>
      </c>
      <c r="AR79" s="344" t="s">
        <v>430</v>
      </c>
      <c r="AS79" s="344" t="s">
        <v>430</v>
      </c>
      <c r="AT79" s="344">
        <v>10.55</v>
      </c>
      <c r="AU79" s="347"/>
      <c r="AV79" s="342" t="s">
        <v>430</v>
      </c>
      <c r="AW79" s="342" t="s">
        <v>430</v>
      </c>
      <c r="AX79" s="342" t="s">
        <v>430</v>
      </c>
      <c r="AY79" s="342" t="s">
        <v>430</v>
      </c>
      <c r="AZ79" s="342">
        <v>8</v>
      </c>
      <c r="BA79" s="358"/>
      <c r="BB79" s="344">
        <v>16.383104694704901</v>
      </c>
      <c r="BC79" s="371">
        <v>1.0362835347427199</v>
      </c>
      <c r="BD79" s="371">
        <v>6.2562024028056898E-2</v>
      </c>
      <c r="BE79" s="371">
        <v>-2.25228657612793E-2</v>
      </c>
      <c r="BF79" s="370"/>
      <c r="BG79" s="832">
        <v>41.685499999999998</v>
      </c>
      <c r="BH79" s="832">
        <v>28.838000000000001</v>
      </c>
      <c r="BI79" s="832">
        <v>26.863299999999999</v>
      </c>
      <c r="BJ79" s="832">
        <v>2.6132</v>
      </c>
      <c r="BK79" s="369"/>
      <c r="BL79" s="834" t="s">
        <v>2887</v>
      </c>
      <c r="BM79" s="834" t="s">
        <v>2888</v>
      </c>
      <c r="BN79" s="834" t="s">
        <v>2889</v>
      </c>
      <c r="BO79" s="834" t="s">
        <v>2890</v>
      </c>
      <c r="BP79" s="834" t="s">
        <v>2891</v>
      </c>
      <c r="BQ79" s="369"/>
      <c r="BR79" s="350" t="s">
        <v>476</v>
      </c>
    </row>
    <row r="80" spans="1:70" s="424" customFormat="1" x14ac:dyDescent="0.25">
      <c r="A80" s="341" t="s">
        <v>2892</v>
      </c>
      <c r="B80" s="369"/>
      <c r="C80" s="709">
        <v>45565</v>
      </c>
      <c r="D80" s="369"/>
      <c r="E80" s="342">
        <v>1206.71</v>
      </c>
      <c r="F80" s="369"/>
      <c r="G80" s="343">
        <v>9.8620000000000001</v>
      </c>
      <c r="H80" s="370"/>
      <c r="I80" s="344">
        <v>0.82809999999999995</v>
      </c>
      <c r="J80" s="344">
        <v>1.2734000000000001</v>
      </c>
      <c r="K80" s="344">
        <v>4.7699999999999996</v>
      </c>
      <c r="L80" s="344">
        <v>13.018599999999999</v>
      </c>
      <c r="M80" s="344">
        <v>-4.5305</v>
      </c>
      <c r="N80" s="346">
        <v>-2.4144000000000001</v>
      </c>
      <c r="O80" s="344" t="s">
        <v>430</v>
      </c>
      <c r="P80" s="344" t="s">
        <v>430</v>
      </c>
      <c r="Q80" s="344" t="s">
        <v>430</v>
      </c>
      <c r="R80" s="344" t="s">
        <v>430</v>
      </c>
      <c r="S80" s="344">
        <v>1.534</v>
      </c>
      <c r="T80" s="344">
        <v>16.256</v>
      </c>
      <c r="U80" s="344">
        <v>-3.3231999999999999</v>
      </c>
      <c r="V80" s="344">
        <v>-0.1822</v>
      </c>
      <c r="W80" s="344">
        <v>1.534</v>
      </c>
      <c r="X80" s="344">
        <v>-0.78939999999999999</v>
      </c>
      <c r="Y80" s="370"/>
      <c r="Z80" s="342">
        <v>4</v>
      </c>
      <c r="AA80" s="342">
        <v>9</v>
      </c>
      <c r="AB80" s="342">
        <v>11</v>
      </c>
      <c r="AC80" s="342">
        <v>11</v>
      </c>
      <c r="AD80" s="342">
        <v>17</v>
      </c>
      <c r="AE80" s="342">
        <v>15</v>
      </c>
      <c r="AF80" s="342" t="s">
        <v>430</v>
      </c>
      <c r="AG80" s="342" t="s">
        <v>430</v>
      </c>
      <c r="AH80" s="342" t="s">
        <v>430</v>
      </c>
      <c r="AI80" s="342" t="s">
        <v>430</v>
      </c>
      <c r="AJ80" s="342">
        <v>5</v>
      </c>
      <c r="AK80" s="342">
        <v>10</v>
      </c>
      <c r="AL80" s="342">
        <v>17</v>
      </c>
      <c r="AM80" s="342">
        <v>17</v>
      </c>
      <c r="AN80" s="342">
        <v>5</v>
      </c>
      <c r="AO80" s="369"/>
      <c r="AP80" s="344" t="s">
        <v>430</v>
      </c>
      <c r="AQ80" s="344" t="s">
        <v>430</v>
      </c>
      <c r="AR80" s="344" t="s">
        <v>430</v>
      </c>
      <c r="AS80" s="344" t="s">
        <v>430</v>
      </c>
      <c r="AT80" s="344">
        <v>2.41</v>
      </c>
      <c r="AU80" s="347"/>
      <c r="AV80" s="342" t="s">
        <v>430</v>
      </c>
      <c r="AW80" s="342" t="s">
        <v>430</v>
      </c>
      <c r="AX80" s="342" t="s">
        <v>430</v>
      </c>
      <c r="AY80" s="342" t="s">
        <v>430</v>
      </c>
      <c r="AZ80" s="342">
        <v>15</v>
      </c>
      <c r="BA80" s="358"/>
      <c r="BB80" s="344">
        <v>16.608683888330599</v>
      </c>
      <c r="BC80" s="371">
        <v>1.0537567684424201</v>
      </c>
      <c r="BD80" s="371">
        <v>-2.4932502133908602E-2</v>
      </c>
      <c r="BE80" s="371">
        <v>-0.53282360024785203</v>
      </c>
      <c r="BF80" s="370"/>
      <c r="BG80" s="832">
        <v>56.469700000000003</v>
      </c>
      <c r="BH80" s="832">
        <v>18.7517</v>
      </c>
      <c r="BI80" s="832">
        <v>22.172999999999998</v>
      </c>
      <c r="BJ80" s="832">
        <v>2.6055999999999999</v>
      </c>
      <c r="BK80" s="369"/>
      <c r="BL80" s="834" t="s">
        <v>2893</v>
      </c>
      <c r="BM80" s="834" t="s">
        <v>2894</v>
      </c>
      <c r="BN80" s="834" t="s">
        <v>2895</v>
      </c>
      <c r="BO80" s="834" t="s">
        <v>1488</v>
      </c>
      <c r="BP80" s="834" t="s">
        <v>2896</v>
      </c>
      <c r="BQ80" s="369"/>
      <c r="BR80" s="350" t="s">
        <v>525</v>
      </c>
    </row>
    <row r="81" spans="1:70" s="424" customFormat="1" x14ac:dyDescent="0.25">
      <c r="A81" s="341" t="s">
        <v>2897</v>
      </c>
      <c r="B81" s="369"/>
      <c r="C81" s="709">
        <v>45643</v>
      </c>
      <c r="D81" s="369"/>
      <c r="E81" s="342">
        <v>1282.07</v>
      </c>
      <c r="F81" s="369"/>
      <c r="G81" s="343">
        <v>10.468</v>
      </c>
      <c r="H81" s="370"/>
      <c r="I81" s="344">
        <v>0.51849999999999996</v>
      </c>
      <c r="J81" s="344">
        <v>0.53779999999999994</v>
      </c>
      <c r="K81" s="344">
        <v>5.3118999999999996</v>
      </c>
      <c r="L81" s="344">
        <v>11.2315</v>
      </c>
      <c r="M81" s="344">
        <v>0.90610000000000002</v>
      </c>
      <c r="N81" s="346">
        <v>2.9504000000000001</v>
      </c>
      <c r="O81" s="344" t="s">
        <v>430</v>
      </c>
      <c r="P81" s="344" t="s">
        <v>430</v>
      </c>
      <c r="Q81" s="344" t="s">
        <v>430</v>
      </c>
      <c r="R81" s="344" t="s">
        <v>430</v>
      </c>
      <c r="S81" s="344">
        <v>1.3163</v>
      </c>
      <c r="T81" s="344">
        <v>12.972200000000001</v>
      </c>
      <c r="U81" s="344">
        <v>1.8585</v>
      </c>
      <c r="V81" s="344">
        <v>5.6627000000000001</v>
      </c>
      <c r="W81" s="344">
        <v>1.3163</v>
      </c>
      <c r="X81" s="344">
        <v>3.0150999999999999</v>
      </c>
      <c r="Y81" s="370"/>
      <c r="Z81" s="342">
        <v>11</v>
      </c>
      <c r="AA81" s="342">
        <v>16</v>
      </c>
      <c r="AB81" s="342">
        <v>7</v>
      </c>
      <c r="AC81" s="342">
        <v>14</v>
      </c>
      <c r="AD81" s="342">
        <v>9</v>
      </c>
      <c r="AE81" s="342">
        <v>7</v>
      </c>
      <c r="AF81" s="342" t="s">
        <v>430</v>
      </c>
      <c r="AG81" s="342" t="s">
        <v>430</v>
      </c>
      <c r="AH81" s="342" t="s">
        <v>430</v>
      </c>
      <c r="AI81" s="342" t="s">
        <v>430</v>
      </c>
      <c r="AJ81" s="342">
        <v>8</v>
      </c>
      <c r="AK81" s="342">
        <v>15</v>
      </c>
      <c r="AL81" s="342">
        <v>9</v>
      </c>
      <c r="AM81" s="342">
        <v>6</v>
      </c>
      <c r="AN81" s="342">
        <v>8</v>
      </c>
      <c r="AO81" s="369"/>
      <c r="AP81" s="344" t="s">
        <v>430</v>
      </c>
      <c r="AQ81" s="344" t="s">
        <v>430</v>
      </c>
      <c r="AR81" s="344" t="s">
        <v>430</v>
      </c>
      <c r="AS81" s="344" t="s">
        <v>430</v>
      </c>
      <c r="AT81" s="344">
        <v>8.32</v>
      </c>
      <c r="AU81" s="347"/>
      <c r="AV81" s="342" t="s">
        <v>430</v>
      </c>
      <c r="AW81" s="342" t="s">
        <v>430</v>
      </c>
      <c r="AX81" s="342" t="s">
        <v>430</v>
      </c>
      <c r="AY81" s="342" t="s">
        <v>430</v>
      </c>
      <c r="AZ81" s="342">
        <v>11</v>
      </c>
      <c r="BA81" s="358"/>
      <c r="BB81" s="344">
        <v>17.068841173770501</v>
      </c>
      <c r="BC81" s="371">
        <v>0.97180644779171499</v>
      </c>
      <c r="BD81" s="371">
        <v>-7.9332243841791494E-3</v>
      </c>
      <c r="BE81" s="371">
        <v>-0.306744698694562</v>
      </c>
      <c r="BF81" s="370"/>
      <c r="BG81" s="832">
        <v>65.287899999999993</v>
      </c>
      <c r="BH81" s="832">
        <v>13.008100000000001</v>
      </c>
      <c r="BI81" s="832">
        <v>3.9202699999999999</v>
      </c>
      <c r="BJ81" s="832">
        <v>17.783729999999998</v>
      </c>
      <c r="BK81" s="369"/>
      <c r="BL81" s="834" t="s">
        <v>2898</v>
      </c>
      <c r="BM81" s="834" t="s">
        <v>2899</v>
      </c>
      <c r="BN81" s="834" t="s">
        <v>2900</v>
      </c>
      <c r="BO81" s="834" t="s">
        <v>2901</v>
      </c>
      <c r="BP81" s="834" t="s">
        <v>2902</v>
      </c>
      <c r="BQ81" s="369"/>
      <c r="BR81" s="350" t="s">
        <v>525</v>
      </c>
    </row>
    <row r="82" spans="1:70" s="424" customFormat="1" x14ac:dyDescent="0.25">
      <c r="A82" s="341" t="s">
        <v>2903</v>
      </c>
      <c r="B82" s="369"/>
      <c r="C82" s="709">
        <v>41871</v>
      </c>
      <c r="D82" s="369"/>
      <c r="E82" s="342">
        <v>1191.98</v>
      </c>
      <c r="F82" s="369"/>
      <c r="G82" s="343">
        <v>43.1098</v>
      </c>
      <c r="H82" s="370"/>
      <c r="I82" s="344">
        <v>0.13239999999999999</v>
      </c>
      <c r="J82" s="344">
        <v>0.57950000000000002</v>
      </c>
      <c r="K82" s="344">
        <v>5.7286999999999999</v>
      </c>
      <c r="L82" s="344">
        <v>17.078700000000001</v>
      </c>
      <c r="M82" s="344">
        <v>1.7955000000000001</v>
      </c>
      <c r="N82" s="346">
        <v>-3.1194999999999999</v>
      </c>
      <c r="O82" s="344">
        <v>1.7349000000000001</v>
      </c>
      <c r="P82" s="344">
        <v>16.747399999999999</v>
      </c>
      <c r="Q82" s="344">
        <v>15.8545</v>
      </c>
      <c r="R82" s="344">
        <v>13.3687</v>
      </c>
      <c r="S82" s="344">
        <v>0.94910000000000005</v>
      </c>
      <c r="T82" s="344">
        <v>20.5929</v>
      </c>
      <c r="U82" s="344">
        <v>2.7101000000000002</v>
      </c>
      <c r="V82" s="344">
        <v>2.9371999999999998</v>
      </c>
      <c r="W82" s="344">
        <v>0.94910000000000005</v>
      </c>
      <c r="X82" s="344">
        <v>13.094799999999999</v>
      </c>
      <c r="Y82" s="370"/>
      <c r="Z82" s="342">
        <v>17</v>
      </c>
      <c r="AA82" s="342">
        <v>15</v>
      </c>
      <c r="AB82" s="342">
        <v>5</v>
      </c>
      <c r="AC82" s="342">
        <v>5</v>
      </c>
      <c r="AD82" s="342">
        <v>7</v>
      </c>
      <c r="AE82" s="342">
        <v>17</v>
      </c>
      <c r="AF82" s="342">
        <v>8</v>
      </c>
      <c r="AG82" s="342">
        <v>3</v>
      </c>
      <c r="AH82" s="342">
        <v>2</v>
      </c>
      <c r="AI82" s="342">
        <v>1</v>
      </c>
      <c r="AJ82" s="342">
        <v>11</v>
      </c>
      <c r="AK82" s="342">
        <v>5</v>
      </c>
      <c r="AL82" s="342">
        <v>7</v>
      </c>
      <c r="AM82" s="342">
        <v>13</v>
      </c>
      <c r="AN82" s="342">
        <v>11</v>
      </c>
      <c r="AO82" s="369"/>
      <c r="AP82" s="344">
        <v>14.8</v>
      </c>
      <c r="AQ82" s="344">
        <v>17.309999999999999</v>
      </c>
      <c r="AR82" s="344">
        <v>14.38</v>
      </c>
      <c r="AS82" s="344">
        <v>8.9</v>
      </c>
      <c r="AT82" s="344">
        <v>9.36</v>
      </c>
      <c r="AU82" s="347"/>
      <c r="AV82" s="342">
        <v>1</v>
      </c>
      <c r="AW82" s="342">
        <v>1</v>
      </c>
      <c r="AX82" s="342">
        <v>2</v>
      </c>
      <c r="AY82" s="342">
        <v>3</v>
      </c>
      <c r="AZ82" s="342">
        <v>9</v>
      </c>
      <c r="BA82" s="358"/>
      <c r="BB82" s="344">
        <v>19.105504950142699</v>
      </c>
      <c r="BC82" s="371">
        <v>1.2444169985064999</v>
      </c>
      <c r="BD82" s="371">
        <v>5.4835634113431099E-2</v>
      </c>
      <c r="BE82" s="371">
        <v>-0.34254089423102801</v>
      </c>
      <c r="BF82" s="370"/>
      <c r="BG82" s="832">
        <v>42.381700000000002</v>
      </c>
      <c r="BH82" s="832">
        <v>18.773199999999999</v>
      </c>
      <c r="BI82" s="832">
        <v>36.537799999999997</v>
      </c>
      <c r="BJ82" s="832">
        <v>2.3073000000000001</v>
      </c>
      <c r="BK82" s="369"/>
      <c r="BL82" s="834" t="s">
        <v>2904</v>
      </c>
      <c r="BM82" s="834" t="s">
        <v>2905</v>
      </c>
      <c r="BN82" s="834" t="s">
        <v>2906</v>
      </c>
      <c r="BO82" s="834" t="s">
        <v>2907</v>
      </c>
      <c r="BP82" s="834" t="s">
        <v>2908</v>
      </c>
      <c r="BQ82" s="369"/>
      <c r="BR82" s="350" t="s">
        <v>518</v>
      </c>
    </row>
    <row r="83" spans="1:70" s="424" customFormat="1" x14ac:dyDescent="0.25">
      <c r="A83" s="341" t="s">
        <v>2909</v>
      </c>
      <c r="B83" s="369"/>
      <c r="C83" s="709">
        <v>45715</v>
      </c>
      <c r="D83" s="369"/>
      <c r="E83" s="342">
        <v>1213.92</v>
      </c>
      <c r="F83" s="369"/>
      <c r="G83" s="343">
        <v>14.23</v>
      </c>
      <c r="H83" s="370"/>
      <c r="I83" s="344">
        <v>0.14069999999999999</v>
      </c>
      <c r="J83" s="344">
        <v>1.6429</v>
      </c>
      <c r="K83" s="344">
        <v>9.2095000000000002</v>
      </c>
      <c r="L83" s="344">
        <v>27.3948</v>
      </c>
      <c r="M83" s="344">
        <v>10.911899999999999</v>
      </c>
      <c r="N83" s="346">
        <v>15.409599999999999</v>
      </c>
      <c r="O83" s="344" t="s">
        <v>430</v>
      </c>
      <c r="P83" s="344" t="s">
        <v>430</v>
      </c>
      <c r="Q83" s="344" t="s">
        <v>430</v>
      </c>
      <c r="R83" s="344" t="s">
        <v>430</v>
      </c>
      <c r="S83" s="344">
        <v>1.2091000000000001</v>
      </c>
      <c r="T83" s="344">
        <v>30.1921</v>
      </c>
      <c r="U83" s="344">
        <v>12.224</v>
      </c>
      <c r="V83" s="344">
        <v>14.8507</v>
      </c>
      <c r="W83" s="344">
        <v>1.2091000000000001</v>
      </c>
      <c r="X83" s="344">
        <v>30.0535</v>
      </c>
      <c r="Y83" s="370"/>
      <c r="Z83" s="342">
        <v>16</v>
      </c>
      <c r="AA83" s="342">
        <v>4</v>
      </c>
      <c r="AB83" s="342">
        <v>1</v>
      </c>
      <c r="AC83" s="342">
        <v>1</v>
      </c>
      <c r="AD83" s="342">
        <v>1</v>
      </c>
      <c r="AE83" s="342">
        <v>1</v>
      </c>
      <c r="AF83" s="342" t="s">
        <v>430</v>
      </c>
      <c r="AG83" s="342" t="s">
        <v>430</v>
      </c>
      <c r="AH83" s="342" t="s">
        <v>430</v>
      </c>
      <c r="AI83" s="342" t="s">
        <v>430</v>
      </c>
      <c r="AJ83" s="342">
        <v>9</v>
      </c>
      <c r="AK83" s="342">
        <v>1</v>
      </c>
      <c r="AL83" s="342">
        <v>1</v>
      </c>
      <c r="AM83" s="342">
        <v>1</v>
      </c>
      <c r="AN83" s="342">
        <v>9</v>
      </c>
      <c r="AO83" s="369"/>
      <c r="AP83" s="344" t="s">
        <v>430</v>
      </c>
      <c r="AQ83" s="344" t="s">
        <v>430</v>
      </c>
      <c r="AR83" s="344" t="s">
        <v>430</v>
      </c>
      <c r="AS83" s="344" t="s">
        <v>430</v>
      </c>
      <c r="AT83" s="344">
        <v>30.29</v>
      </c>
      <c r="AU83" s="347"/>
      <c r="AV83" s="342" t="s">
        <v>430</v>
      </c>
      <c r="AW83" s="342" t="s">
        <v>430</v>
      </c>
      <c r="AX83" s="342" t="s">
        <v>430</v>
      </c>
      <c r="AY83" s="342" t="s">
        <v>430</v>
      </c>
      <c r="AZ83" s="342">
        <v>1</v>
      </c>
      <c r="BA83" s="358"/>
      <c r="BB83" s="344">
        <v>19.145704815979101</v>
      </c>
      <c r="BC83" s="371">
        <v>1.15807755891061</v>
      </c>
      <c r="BD83" s="371">
        <v>0.100137179447716</v>
      </c>
      <c r="BE83" s="371">
        <v>1.10370983573627</v>
      </c>
      <c r="BF83" s="370"/>
      <c r="BG83" s="832">
        <v>32.6828</v>
      </c>
      <c r="BH83" s="832">
        <v>35.875599999999999</v>
      </c>
      <c r="BI83" s="832">
        <v>30.227499999999999</v>
      </c>
      <c r="BJ83" s="832">
        <v>1.2141</v>
      </c>
      <c r="BK83" s="369"/>
      <c r="BL83" s="834" t="s">
        <v>1374</v>
      </c>
      <c r="BM83" s="834" t="s">
        <v>2910</v>
      </c>
      <c r="BN83" s="834" t="s">
        <v>2911</v>
      </c>
      <c r="BO83" s="834" t="s">
        <v>2912</v>
      </c>
      <c r="BP83" s="834" t="s">
        <v>2913</v>
      </c>
      <c r="BQ83" s="369"/>
      <c r="BR83" s="350" t="s">
        <v>602</v>
      </c>
    </row>
    <row r="84" spans="1:70" s="424" customFormat="1" x14ac:dyDescent="0.25">
      <c r="A84" s="341" t="s">
        <v>2914</v>
      </c>
      <c r="B84" s="369"/>
      <c r="C84" s="709">
        <v>45076</v>
      </c>
      <c r="D84" s="369"/>
      <c r="E84" s="342">
        <v>1015.26</v>
      </c>
      <c r="F84" s="369"/>
      <c r="G84" s="343">
        <v>16.878</v>
      </c>
      <c r="H84" s="370"/>
      <c r="I84" s="344">
        <v>0.70830000000000004</v>
      </c>
      <c r="J84" s="344">
        <v>0.71789999999999998</v>
      </c>
      <c r="K84" s="344">
        <v>2.532</v>
      </c>
      <c r="L84" s="344">
        <v>22.839300000000001</v>
      </c>
      <c r="M84" s="344">
        <v>6.3575999999999997</v>
      </c>
      <c r="N84" s="346">
        <v>3.0874999999999999</v>
      </c>
      <c r="O84" s="344">
        <v>-1.3480000000000001</v>
      </c>
      <c r="P84" s="344">
        <v>17.309999999999999</v>
      </c>
      <c r="Q84" s="344" t="s">
        <v>430</v>
      </c>
      <c r="R84" s="344" t="s">
        <v>430</v>
      </c>
      <c r="S84" s="344">
        <v>0.89849999999999997</v>
      </c>
      <c r="T84" s="344">
        <v>25.701899999999998</v>
      </c>
      <c r="U84" s="344">
        <v>8.0122999999999998</v>
      </c>
      <c r="V84" s="344">
        <v>10.8127</v>
      </c>
      <c r="W84" s="344">
        <v>0.89849999999999997</v>
      </c>
      <c r="X84" s="344">
        <v>18.438199999999998</v>
      </c>
      <c r="Y84" s="370"/>
      <c r="Z84" s="342">
        <v>7</v>
      </c>
      <c r="AA84" s="342">
        <v>14</v>
      </c>
      <c r="AB84" s="342">
        <v>16</v>
      </c>
      <c r="AC84" s="342">
        <v>2</v>
      </c>
      <c r="AD84" s="342">
        <v>2</v>
      </c>
      <c r="AE84" s="342">
        <v>6</v>
      </c>
      <c r="AF84" s="342">
        <v>12</v>
      </c>
      <c r="AG84" s="342">
        <v>2</v>
      </c>
      <c r="AH84" s="342" t="s">
        <v>430</v>
      </c>
      <c r="AI84" s="342" t="s">
        <v>430</v>
      </c>
      <c r="AJ84" s="342">
        <v>12</v>
      </c>
      <c r="AK84" s="342">
        <v>2</v>
      </c>
      <c r="AL84" s="342">
        <v>2</v>
      </c>
      <c r="AM84" s="342">
        <v>2</v>
      </c>
      <c r="AN84" s="342">
        <v>12</v>
      </c>
      <c r="AO84" s="369"/>
      <c r="AP84" s="344" t="s">
        <v>430</v>
      </c>
      <c r="AQ84" s="344" t="s">
        <v>430</v>
      </c>
      <c r="AR84" s="344" t="s">
        <v>430</v>
      </c>
      <c r="AS84" s="344">
        <v>7.01</v>
      </c>
      <c r="AT84" s="344">
        <v>20.45</v>
      </c>
      <c r="AU84" s="347"/>
      <c r="AV84" s="342" t="s">
        <v>430</v>
      </c>
      <c r="AW84" s="342" t="s">
        <v>430</v>
      </c>
      <c r="AX84" s="342" t="s">
        <v>430</v>
      </c>
      <c r="AY84" s="342">
        <v>7</v>
      </c>
      <c r="AZ84" s="342">
        <v>2</v>
      </c>
      <c r="BA84" s="358"/>
      <c r="BB84" s="344">
        <v>19.441700336265299</v>
      </c>
      <c r="BC84" s="371">
        <v>1.2160682380230901</v>
      </c>
      <c r="BD84" s="371">
        <v>5.7658309672432399E-2</v>
      </c>
      <c r="BE84" s="371">
        <v>-0.237557910312267</v>
      </c>
      <c r="BF84" s="370"/>
      <c r="BG84" s="832">
        <v>37.8324</v>
      </c>
      <c r="BH84" s="832">
        <v>29.4679</v>
      </c>
      <c r="BI84" s="832">
        <v>7.9632699999999996</v>
      </c>
      <c r="BJ84" s="832">
        <v>24.736429999999999</v>
      </c>
      <c r="BK84" s="369"/>
      <c r="BL84" s="834" t="s">
        <v>2915</v>
      </c>
      <c r="BM84" s="834" t="s">
        <v>2916</v>
      </c>
      <c r="BN84" s="834" t="s">
        <v>2917</v>
      </c>
      <c r="BO84" s="834" t="s">
        <v>2918</v>
      </c>
      <c r="BP84" s="834" t="s">
        <v>2919</v>
      </c>
      <c r="BQ84" s="369"/>
      <c r="BR84" s="350" t="s">
        <v>547</v>
      </c>
    </row>
    <row r="85" spans="1:70" s="424" customFormat="1" x14ac:dyDescent="0.25">
      <c r="A85" s="341" t="s">
        <v>2920</v>
      </c>
      <c r="B85" s="369"/>
      <c r="C85" s="709">
        <v>44454</v>
      </c>
      <c r="D85" s="369"/>
      <c r="E85" s="342">
        <v>561.30999999999995</v>
      </c>
      <c r="F85" s="369"/>
      <c r="G85" s="343">
        <v>15.8568</v>
      </c>
      <c r="H85" s="370"/>
      <c r="I85" s="344">
        <v>0.49430000000000002</v>
      </c>
      <c r="J85" s="344">
        <v>0.10920000000000001</v>
      </c>
      <c r="K85" s="344">
        <v>3.0505</v>
      </c>
      <c r="L85" s="344">
        <v>10.5959</v>
      </c>
      <c r="M85" s="344">
        <v>-2.4293</v>
      </c>
      <c r="N85" s="346">
        <v>0.59830000000000005</v>
      </c>
      <c r="O85" s="344">
        <v>-0.1045</v>
      </c>
      <c r="P85" s="344">
        <v>13.5505</v>
      </c>
      <c r="Q85" s="344" t="s">
        <v>430</v>
      </c>
      <c r="R85" s="344" t="s">
        <v>430</v>
      </c>
      <c r="S85" s="344">
        <v>0.63780000000000003</v>
      </c>
      <c r="T85" s="344">
        <v>12.4963</v>
      </c>
      <c r="U85" s="344">
        <v>-1.4401999999999999</v>
      </c>
      <c r="V85" s="344">
        <v>4.3650000000000002</v>
      </c>
      <c r="W85" s="344">
        <v>0.63780000000000003</v>
      </c>
      <c r="X85" s="344">
        <v>10.0868</v>
      </c>
      <c r="Y85" s="370"/>
      <c r="Z85" s="342">
        <v>12</v>
      </c>
      <c r="AA85" s="342">
        <v>18</v>
      </c>
      <c r="AB85" s="342">
        <v>15</v>
      </c>
      <c r="AC85" s="342">
        <v>16</v>
      </c>
      <c r="AD85" s="342">
        <v>14</v>
      </c>
      <c r="AE85" s="342">
        <v>14</v>
      </c>
      <c r="AF85" s="342">
        <v>11</v>
      </c>
      <c r="AG85" s="342">
        <v>7</v>
      </c>
      <c r="AH85" s="342" t="s">
        <v>430</v>
      </c>
      <c r="AI85" s="342" t="s">
        <v>430</v>
      </c>
      <c r="AJ85" s="342">
        <v>16</v>
      </c>
      <c r="AK85" s="342">
        <v>16</v>
      </c>
      <c r="AL85" s="342">
        <v>14</v>
      </c>
      <c r="AM85" s="342">
        <v>9</v>
      </c>
      <c r="AN85" s="342">
        <v>16</v>
      </c>
      <c r="AO85" s="369"/>
      <c r="AP85" s="344" t="s">
        <v>430</v>
      </c>
      <c r="AQ85" s="344" t="s">
        <v>430</v>
      </c>
      <c r="AR85" s="344" t="s">
        <v>430</v>
      </c>
      <c r="AS85" s="344">
        <v>5.74</v>
      </c>
      <c r="AT85" s="344">
        <v>4.5599999999999996</v>
      </c>
      <c r="AU85" s="347"/>
      <c r="AV85" s="342" t="s">
        <v>430</v>
      </c>
      <c r="AW85" s="342" t="s">
        <v>430</v>
      </c>
      <c r="AX85" s="342" t="s">
        <v>430</v>
      </c>
      <c r="AY85" s="342">
        <v>9</v>
      </c>
      <c r="AZ85" s="342">
        <v>14</v>
      </c>
      <c r="BA85" s="358"/>
      <c r="BB85" s="344">
        <v>15.162525809923901</v>
      </c>
      <c r="BC85" s="371">
        <v>1.0282250603048899</v>
      </c>
      <c r="BD85" s="371">
        <v>5.09063983567207E-2</v>
      </c>
      <c r="BE85" s="371">
        <v>-0.34185427104044702</v>
      </c>
      <c r="BF85" s="370"/>
      <c r="BG85" s="832">
        <v>59.271099999999997</v>
      </c>
      <c r="BH85" s="832">
        <v>23.156400000000001</v>
      </c>
      <c r="BI85" s="832">
        <v>10.8375</v>
      </c>
      <c r="BJ85" s="832">
        <v>6.7350000000000003</v>
      </c>
      <c r="BK85" s="369"/>
      <c r="BL85" s="834" t="s">
        <v>2921</v>
      </c>
      <c r="BM85" s="834" t="s">
        <v>2922</v>
      </c>
      <c r="BN85" s="834" t="s">
        <v>2923</v>
      </c>
      <c r="BO85" s="834" t="s">
        <v>1272</v>
      </c>
      <c r="BP85" s="834" t="s">
        <v>2924</v>
      </c>
      <c r="BQ85" s="369"/>
      <c r="BR85" s="350" t="s">
        <v>443</v>
      </c>
    </row>
    <row r="86" spans="1:70" s="424" customFormat="1" x14ac:dyDescent="0.25">
      <c r="A86" s="341" t="s">
        <v>2925</v>
      </c>
      <c r="B86" s="369"/>
      <c r="C86" s="709">
        <v>45356</v>
      </c>
      <c r="D86" s="369"/>
      <c r="E86" s="342">
        <v>520.91200000000003</v>
      </c>
      <c r="F86" s="369"/>
      <c r="G86" s="343">
        <v>11.83</v>
      </c>
      <c r="H86" s="370"/>
      <c r="I86" s="344">
        <v>0.59519999999999995</v>
      </c>
      <c r="J86" s="344">
        <v>0.93859999999999999</v>
      </c>
      <c r="K86" s="344">
        <v>5.3428000000000004</v>
      </c>
      <c r="L86" s="344">
        <v>15.980399999999999</v>
      </c>
      <c r="M86" s="344">
        <v>2.8696000000000002</v>
      </c>
      <c r="N86" s="346">
        <v>4.9688999999999997</v>
      </c>
      <c r="O86" s="344">
        <v>1.6902999999999999</v>
      </c>
      <c r="P86" s="344" t="s">
        <v>430</v>
      </c>
      <c r="Q86" s="344" t="s">
        <v>430</v>
      </c>
      <c r="R86" s="344" t="s">
        <v>430</v>
      </c>
      <c r="S86" s="344">
        <v>0.85250000000000004</v>
      </c>
      <c r="T86" s="344">
        <v>17.946200000000001</v>
      </c>
      <c r="U86" s="344">
        <v>4.0457000000000001</v>
      </c>
      <c r="V86" s="344">
        <v>6.7690000000000001</v>
      </c>
      <c r="W86" s="344">
        <v>0.85250000000000004</v>
      </c>
      <c r="X86" s="344">
        <v>7.4923000000000002</v>
      </c>
      <c r="Y86" s="370"/>
      <c r="Z86" s="342">
        <v>9</v>
      </c>
      <c r="AA86" s="342">
        <v>11</v>
      </c>
      <c r="AB86" s="342">
        <v>6</v>
      </c>
      <c r="AC86" s="342">
        <v>7</v>
      </c>
      <c r="AD86" s="342">
        <v>4</v>
      </c>
      <c r="AE86" s="342">
        <v>3</v>
      </c>
      <c r="AF86" s="342">
        <v>9</v>
      </c>
      <c r="AG86" s="342" t="s">
        <v>430</v>
      </c>
      <c r="AH86" s="342" t="s">
        <v>430</v>
      </c>
      <c r="AI86" s="342" t="s">
        <v>430</v>
      </c>
      <c r="AJ86" s="342">
        <v>13</v>
      </c>
      <c r="AK86" s="342">
        <v>8</v>
      </c>
      <c r="AL86" s="342">
        <v>4</v>
      </c>
      <c r="AM86" s="342">
        <v>4</v>
      </c>
      <c r="AN86" s="342">
        <v>13</v>
      </c>
      <c r="AO86" s="369"/>
      <c r="AP86" s="344" t="s">
        <v>430</v>
      </c>
      <c r="AQ86" s="344" t="s">
        <v>430</v>
      </c>
      <c r="AR86" s="344" t="s">
        <v>430</v>
      </c>
      <c r="AS86" s="344" t="s">
        <v>430</v>
      </c>
      <c r="AT86" s="344">
        <v>12.61</v>
      </c>
      <c r="AU86" s="347"/>
      <c r="AV86" s="342" t="s">
        <v>430</v>
      </c>
      <c r="AW86" s="342" t="s">
        <v>430</v>
      </c>
      <c r="AX86" s="342" t="s">
        <v>430</v>
      </c>
      <c r="AY86" s="342" t="s">
        <v>430</v>
      </c>
      <c r="AZ86" s="342">
        <v>3</v>
      </c>
      <c r="BA86" s="358"/>
      <c r="BB86" s="344">
        <v>16.139991218712499</v>
      </c>
      <c r="BC86" s="371">
        <v>0.97954194715665399</v>
      </c>
      <c r="BD86" s="371">
        <v>1.21407055636856E-2</v>
      </c>
      <c r="BE86" s="371">
        <v>-0.47009715714488398</v>
      </c>
      <c r="BF86" s="370"/>
      <c r="BG86" s="832">
        <v>41.353900000000003</v>
      </c>
      <c r="BH86" s="832">
        <v>25.1554</v>
      </c>
      <c r="BI86" s="832">
        <v>29.248899999999999</v>
      </c>
      <c r="BJ86" s="832">
        <v>4.2417999999999996</v>
      </c>
      <c r="BK86" s="369"/>
      <c r="BL86" s="834" t="s">
        <v>2926</v>
      </c>
      <c r="BM86" s="834" t="s">
        <v>2927</v>
      </c>
      <c r="BN86" s="834" t="s">
        <v>2928</v>
      </c>
      <c r="BO86" s="834" t="s">
        <v>2929</v>
      </c>
      <c r="BP86" s="834" t="s">
        <v>1474</v>
      </c>
      <c r="BQ86" s="369"/>
      <c r="BR86" s="350" t="s">
        <v>443</v>
      </c>
    </row>
    <row r="87" spans="1:70" s="424" customFormat="1" x14ac:dyDescent="0.25">
      <c r="A87" s="341" t="s">
        <v>2930</v>
      </c>
      <c r="B87" s="369"/>
      <c r="C87" s="709">
        <v>45534</v>
      </c>
      <c r="D87" s="369"/>
      <c r="E87" s="342">
        <v>464.18</v>
      </c>
      <c r="F87" s="369"/>
      <c r="G87" s="343">
        <v>9.4600000000000009</v>
      </c>
      <c r="H87" s="370"/>
      <c r="I87" s="344">
        <v>0.74550000000000005</v>
      </c>
      <c r="J87" s="344">
        <v>1.3934</v>
      </c>
      <c r="K87" s="344">
        <v>4.8780000000000001</v>
      </c>
      <c r="L87" s="344">
        <v>15.6479</v>
      </c>
      <c r="M87" s="344">
        <v>4.2999000000000001</v>
      </c>
      <c r="N87" s="346">
        <v>2.0495999999999999</v>
      </c>
      <c r="O87" s="344" t="s">
        <v>430</v>
      </c>
      <c r="P87" s="344" t="s">
        <v>430</v>
      </c>
      <c r="Q87" s="344" t="s">
        <v>430</v>
      </c>
      <c r="R87" s="344" t="s">
        <v>430</v>
      </c>
      <c r="S87" s="344">
        <v>1.0684</v>
      </c>
      <c r="T87" s="344">
        <v>18.102399999999999</v>
      </c>
      <c r="U87" s="344">
        <v>5.3452000000000002</v>
      </c>
      <c r="V87" s="344">
        <v>3.5011000000000001</v>
      </c>
      <c r="W87" s="344">
        <v>1.0684</v>
      </c>
      <c r="X87" s="344">
        <v>-2.9746000000000001</v>
      </c>
      <c r="Y87" s="370"/>
      <c r="Z87" s="342">
        <v>6</v>
      </c>
      <c r="AA87" s="342">
        <v>6</v>
      </c>
      <c r="AB87" s="342">
        <v>9</v>
      </c>
      <c r="AC87" s="342">
        <v>8</v>
      </c>
      <c r="AD87" s="342">
        <v>3</v>
      </c>
      <c r="AE87" s="342">
        <v>8</v>
      </c>
      <c r="AF87" s="342" t="s">
        <v>430</v>
      </c>
      <c r="AG87" s="342" t="s">
        <v>430</v>
      </c>
      <c r="AH87" s="342" t="s">
        <v>430</v>
      </c>
      <c r="AI87" s="342" t="s">
        <v>430</v>
      </c>
      <c r="AJ87" s="342">
        <v>10</v>
      </c>
      <c r="AK87" s="342">
        <v>7</v>
      </c>
      <c r="AL87" s="342">
        <v>3</v>
      </c>
      <c r="AM87" s="342">
        <v>12</v>
      </c>
      <c r="AN87" s="342">
        <v>10</v>
      </c>
      <c r="AO87" s="369"/>
      <c r="AP87" s="344" t="s">
        <v>430</v>
      </c>
      <c r="AQ87" s="344" t="s">
        <v>430</v>
      </c>
      <c r="AR87" s="344" t="s">
        <v>430</v>
      </c>
      <c r="AS87" s="344" t="s">
        <v>430</v>
      </c>
      <c r="AT87" s="344">
        <v>11.68</v>
      </c>
      <c r="AU87" s="347"/>
      <c r="AV87" s="342" t="s">
        <v>430</v>
      </c>
      <c r="AW87" s="342" t="s">
        <v>430</v>
      </c>
      <c r="AX87" s="342" t="s">
        <v>430</v>
      </c>
      <c r="AY87" s="342" t="s">
        <v>430</v>
      </c>
      <c r="AZ87" s="342">
        <v>6</v>
      </c>
      <c r="BA87" s="358"/>
      <c r="BB87" s="344">
        <v>19.870253543217601</v>
      </c>
      <c r="BC87" s="371">
        <v>1.14276589557379</v>
      </c>
      <c r="BD87" s="371">
        <v>-2.7991063838988601E-2</v>
      </c>
      <c r="BE87" s="371">
        <v>-0.776324039088645</v>
      </c>
      <c r="BF87" s="370"/>
      <c r="BG87" s="832">
        <v>55.133400000000002</v>
      </c>
      <c r="BH87" s="832">
        <v>11.914099999999999</v>
      </c>
      <c r="BI87" s="832">
        <v>26.644400000000001</v>
      </c>
      <c r="BJ87" s="832">
        <v>6.3080999999999996</v>
      </c>
      <c r="BK87" s="369"/>
      <c r="BL87" s="834" t="s">
        <v>2931</v>
      </c>
      <c r="BM87" s="834" t="s">
        <v>2932</v>
      </c>
      <c r="BN87" s="834" t="s">
        <v>2933</v>
      </c>
      <c r="BO87" s="834" t="s">
        <v>2934</v>
      </c>
      <c r="BP87" s="834" t="s">
        <v>2935</v>
      </c>
      <c r="BQ87" s="369"/>
      <c r="BR87" s="350" t="s">
        <v>476</v>
      </c>
    </row>
    <row r="88" spans="1:70" s="424" customFormat="1" x14ac:dyDescent="0.25">
      <c r="A88" s="341" t="s">
        <v>2936</v>
      </c>
      <c r="B88" s="369"/>
      <c r="C88" s="709">
        <v>46090</v>
      </c>
      <c r="D88" s="369"/>
      <c r="E88" s="342">
        <v>113.92</v>
      </c>
      <c r="F88" s="369"/>
      <c r="G88" s="343">
        <v>10.4754</v>
      </c>
      <c r="H88" s="370"/>
      <c r="I88" s="344">
        <v>0.33329999999999999</v>
      </c>
      <c r="J88" s="344">
        <v>0.87339999999999995</v>
      </c>
      <c r="K88" s="344">
        <v>2.2837999999999998</v>
      </c>
      <c r="L88" s="344">
        <v>8.1912000000000003</v>
      </c>
      <c r="M88" s="344" t="s">
        <v>430</v>
      </c>
      <c r="N88" s="346" t="s">
        <v>430</v>
      </c>
      <c r="O88" s="344" t="s">
        <v>430</v>
      </c>
      <c r="P88" s="344" t="s">
        <v>430</v>
      </c>
      <c r="Q88" s="344" t="s">
        <v>430</v>
      </c>
      <c r="R88" s="344" t="s">
        <v>430</v>
      </c>
      <c r="S88" s="344">
        <v>0.55579999999999996</v>
      </c>
      <c r="T88" s="344">
        <v>8.9156999999999993</v>
      </c>
      <c r="U88" s="344" t="s">
        <v>430</v>
      </c>
      <c r="V88" s="344" t="s">
        <v>430</v>
      </c>
      <c r="W88" s="344">
        <v>0.55579999999999996</v>
      </c>
      <c r="X88" s="344">
        <v>4.7539999999999996</v>
      </c>
      <c r="Y88" s="370"/>
      <c r="Z88" s="342">
        <v>14</v>
      </c>
      <c r="AA88" s="342">
        <v>12</v>
      </c>
      <c r="AB88" s="342">
        <v>18</v>
      </c>
      <c r="AC88" s="342">
        <v>19</v>
      </c>
      <c r="AD88" s="342" t="s">
        <v>430</v>
      </c>
      <c r="AE88" s="342" t="s">
        <v>430</v>
      </c>
      <c r="AF88" s="342" t="s">
        <v>430</v>
      </c>
      <c r="AG88" s="342" t="s">
        <v>430</v>
      </c>
      <c r="AH88" s="342" t="s">
        <v>430</v>
      </c>
      <c r="AI88" s="342" t="s">
        <v>430</v>
      </c>
      <c r="AJ88" s="342">
        <v>17</v>
      </c>
      <c r="AK88" s="342">
        <v>19</v>
      </c>
      <c r="AL88" s="342" t="s">
        <v>430</v>
      </c>
      <c r="AM88" s="342" t="s">
        <v>430</v>
      </c>
      <c r="AN88" s="342">
        <v>17</v>
      </c>
      <c r="AO88" s="369"/>
      <c r="AP88" s="344" t="s">
        <v>430</v>
      </c>
      <c r="AQ88" s="344" t="s">
        <v>430</v>
      </c>
      <c r="AR88" s="344" t="s">
        <v>430</v>
      </c>
      <c r="AS88" s="344" t="s">
        <v>430</v>
      </c>
      <c r="AT88" s="344" t="s">
        <v>430</v>
      </c>
      <c r="AU88" s="347"/>
      <c r="AV88" s="342" t="s">
        <v>430</v>
      </c>
      <c r="AW88" s="342" t="s">
        <v>430</v>
      </c>
      <c r="AX88" s="342" t="s">
        <v>430</v>
      </c>
      <c r="AY88" s="342" t="s">
        <v>430</v>
      </c>
      <c r="AZ88" s="342" t="s">
        <v>430</v>
      </c>
      <c r="BA88" s="358"/>
      <c r="BB88" s="344">
        <v>10.7067797826098</v>
      </c>
      <c r="BC88" s="371">
        <v>0.68216331985650402</v>
      </c>
      <c r="BD88" s="371">
        <v>0.20897954796333601</v>
      </c>
      <c r="BE88" s="371">
        <v>-1.5111597374175599E-2</v>
      </c>
      <c r="BF88" s="370"/>
      <c r="BG88" s="832">
        <v>42.070700000000002</v>
      </c>
      <c r="BH88" s="832">
        <v>23.887699999999999</v>
      </c>
      <c r="BI88" s="832">
        <v>29.901499999999999</v>
      </c>
      <c r="BJ88" s="832">
        <v>4.1401000000000003</v>
      </c>
      <c r="BK88" s="369"/>
      <c r="BL88" s="834" t="s">
        <v>2937</v>
      </c>
      <c r="BM88" s="834" t="s">
        <v>907</v>
      </c>
      <c r="BN88" s="834" t="s">
        <v>2938</v>
      </c>
      <c r="BO88" s="834" t="s">
        <v>2939</v>
      </c>
      <c r="BP88" s="834" t="s">
        <v>2940</v>
      </c>
      <c r="BQ88" s="369"/>
      <c r="BR88" s="350" t="s">
        <v>602</v>
      </c>
    </row>
    <row r="89" spans="1:70" s="424" customFormat="1" x14ac:dyDescent="0.25">
      <c r="A89" s="888" t="s">
        <v>93</v>
      </c>
      <c r="B89" s="398"/>
      <c r="C89" s="714"/>
      <c r="D89" s="398"/>
      <c r="E89" s="399"/>
      <c r="F89" s="398"/>
      <c r="G89" s="400"/>
      <c r="H89" s="402"/>
      <c r="I89" s="401">
        <v>0.60209999999999997</v>
      </c>
      <c r="J89" s="401">
        <v>1.0566</v>
      </c>
      <c r="K89" s="401">
        <v>4.7389999999999999</v>
      </c>
      <c r="L89" s="401">
        <v>14.7525</v>
      </c>
      <c r="M89" s="401">
        <v>0.5222</v>
      </c>
      <c r="N89" s="403">
        <v>1.7808999999999999</v>
      </c>
      <c r="O89" s="401">
        <v>2.5741999999999998</v>
      </c>
      <c r="P89" s="401">
        <v>14.8949</v>
      </c>
      <c r="Q89" s="401">
        <v>16.328800000000001</v>
      </c>
      <c r="R89" s="401">
        <v>13.3687</v>
      </c>
      <c r="S89" s="401">
        <v>1.0632999999999999</v>
      </c>
      <c r="T89" s="401">
        <v>17.005299999999998</v>
      </c>
      <c r="U89" s="401">
        <v>1.5952</v>
      </c>
      <c r="V89" s="401">
        <v>4.4786000000000001</v>
      </c>
      <c r="W89" s="401">
        <v>1.0632999999999999</v>
      </c>
      <c r="X89" s="401">
        <v>10.2278</v>
      </c>
      <c r="Y89" s="402"/>
      <c r="Z89" s="399">
        <v>17</v>
      </c>
      <c r="AA89" s="399">
        <v>19</v>
      </c>
      <c r="AB89" s="399">
        <v>19</v>
      </c>
      <c r="AC89" s="399">
        <v>19</v>
      </c>
      <c r="AD89" s="399">
        <v>18</v>
      </c>
      <c r="AE89" s="399">
        <v>18</v>
      </c>
      <c r="AF89" s="399">
        <v>12</v>
      </c>
      <c r="AG89" s="399">
        <v>9</v>
      </c>
      <c r="AH89" s="399">
        <v>2</v>
      </c>
      <c r="AI89" s="399">
        <v>1</v>
      </c>
      <c r="AJ89" s="399">
        <v>19</v>
      </c>
      <c r="AK89" s="399">
        <v>19</v>
      </c>
      <c r="AL89" s="399">
        <v>18</v>
      </c>
      <c r="AM89" s="399">
        <v>18</v>
      </c>
      <c r="AN89" s="399">
        <v>19</v>
      </c>
      <c r="AO89" s="398"/>
      <c r="AP89" s="401">
        <v>14.8</v>
      </c>
      <c r="AQ89" s="401">
        <v>17.309999999999999</v>
      </c>
      <c r="AR89" s="401">
        <v>14.775</v>
      </c>
      <c r="AS89" s="401">
        <v>8.0377777777777801</v>
      </c>
      <c r="AT89" s="401">
        <v>9.2888888888888896</v>
      </c>
      <c r="AU89" s="404"/>
      <c r="AV89" s="399">
        <v>1</v>
      </c>
      <c r="AW89" s="399">
        <v>1</v>
      </c>
      <c r="AX89" s="399">
        <v>2</v>
      </c>
      <c r="AY89" s="399">
        <v>9</v>
      </c>
      <c r="AZ89" s="399">
        <v>18</v>
      </c>
      <c r="BA89" s="405"/>
      <c r="BB89" s="401"/>
      <c r="BC89" s="406"/>
      <c r="BD89" s="406"/>
      <c r="BE89" s="406"/>
      <c r="BF89" s="402"/>
      <c r="BG89" s="401"/>
      <c r="BH89" s="401"/>
      <c r="BI89" s="401"/>
      <c r="BJ89" s="401"/>
      <c r="BK89" s="398"/>
      <c r="BL89" s="397"/>
      <c r="BM89" s="397"/>
      <c r="BN89" s="397"/>
      <c r="BO89" s="397"/>
      <c r="BP89" s="397"/>
      <c r="BQ89" s="398"/>
      <c r="BR89" s="407"/>
    </row>
    <row r="90" spans="1:70" s="424" customFormat="1" x14ac:dyDescent="0.25">
      <c r="A90" s="889" t="s">
        <v>94</v>
      </c>
      <c r="B90" s="369"/>
      <c r="C90" s="709"/>
      <c r="D90" s="369"/>
      <c r="E90" s="342"/>
      <c r="F90" s="369"/>
      <c r="G90" s="343"/>
      <c r="H90" s="370"/>
      <c r="I90" s="344">
        <v>1.2494000000000001</v>
      </c>
      <c r="J90" s="344">
        <v>2.2787000000000002</v>
      </c>
      <c r="K90" s="344">
        <v>9.2095000000000002</v>
      </c>
      <c r="L90" s="344">
        <v>27.3948</v>
      </c>
      <c r="M90" s="344">
        <v>10.911899999999999</v>
      </c>
      <c r="N90" s="346">
        <v>15.409599999999999</v>
      </c>
      <c r="O90" s="344">
        <v>6.7146999999999997</v>
      </c>
      <c r="P90" s="344">
        <v>17.793500000000002</v>
      </c>
      <c r="Q90" s="344">
        <v>16.803100000000001</v>
      </c>
      <c r="R90" s="344">
        <v>13.3687</v>
      </c>
      <c r="S90" s="344">
        <v>2.0379</v>
      </c>
      <c r="T90" s="344">
        <v>30.1921</v>
      </c>
      <c r="U90" s="344">
        <v>12.224</v>
      </c>
      <c r="V90" s="344">
        <v>14.8507</v>
      </c>
      <c r="W90" s="344">
        <v>2.0379</v>
      </c>
      <c r="X90" s="344">
        <v>30.0535</v>
      </c>
      <c r="Y90" s="370"/>
      <c r="Z90" s="342"/>
      <c r="AA90" s="342"/>
      <c r="AB90" s="342"/>
      <c r="AC90" s="342"/>
      <c r="AD90" s="342"/>
      <c r="AE90" s="342"/>
      <c r="AF90" s="342"/>
      <c r="AG90" s="342"/>
      <c r="AH90" s="342"/>
      <c r="AI90" s="342"/>
      <c r="AJ90" s="342"/>
      <c r="AK90" s="342"/>
      <c r="AL90" s="342"/>
      <c r="AM90" s="342"/>
      <c r="AN90" s="342"/>
      <c r="AO90" s="369"/>
      <c r="AP90" s="344">
        <v>14.8</v>
      </c>
      <c r="AQ90" s="344">
        <v>17.309999999999999</v>
      </c>
      <c r="AR90" s="344">
        <v>15.17</v>
      </c>
      <c r="AS90" s="344">
        <v>11.74</v>
      </c>
      <c r="AT90" s="344">
        <v>30.29</v>
      </c>
      <c r="AU90" s="347"/>
      <c r="AV90" s="342"/>
      <c r="AW90" s="342"/>
      <c r="AX90" s="342"/>
      <c r="AY90" s="342"/>
      <c r="AZ90" s="342"/>
      <c r="BA90" s="358"/>
      <c r="BB90" s="344"/>
      <c r="BC90" s="371"/>
      <c r="BD90" s="371"/>
      <c r="BE90" s="371"/>
      <c r="BF90" s="370"/>
      <c r="BG90" s="344"/>
      <c r="BH90" s="344"/>
      <c r="BI90" s="344"/>
      <c r="BJ90" s="344"/>
      <c r="BK90" s="369"/>
      <c r="BL90" s="368"/>
      <c r="BM90" s="368"/>
      <c r="BN90" s="368"/>
      <c r="BO90" s="368"/>
      <c r="BP90" s="368"/>
      <c r="BQ90" s="369"/>
      <c r="BR90" s="350"/>
    </row>
    <row r="91" spans="1:70" s="424" customFormat="1" x14ac:dyDescent="0.25">
      <c r="A91" s="889" t="s">
        <v>95</v>
      </c>
      <c r="B91" s="369"/>
      <c r="C91" s="709"/>
      <c r="D91" s="369"/>
      <c r="E91" s="342"/>
      <c r="F91" s="369"/>
      <c r="G91" s="343"/>
      <c r="H91" s="370"/>
      <c r="I91" s="344">
        <v>0.13239999999999999</v>
      </c>
      <c r="J91" s="344">
        <v>-0.04</v>
      </c>
      <c r="K91" s="344">
        <v>1.4883999999999999</v>
      </c>
      <c r="L91" s="344">
        <v>8.1912000000000003</v>
      </c>
      <c r="M91" s="344">
        <v>-8.1963000000000008</v>
      </c>
      <c r="N91" s="346">
        <v>-8.9229000000000003</v>
      </c>
      <c r="O91" s="344">
        <v>-1.3480000000000001</v>
      </c>
      <c r="P91" s="344">
        <v>11.5732</v>
      </c>
      <c r="Q91" s="344">
        <v>15.8545</v>
      </c>
      <c r="R91" s="344">
        <v>13.3687</v>
      </c>
      <c r="S91" s="344">
        <v>-0.2087</v>
      </c>
      <c r="T91" s="344">
        <v>8.9156999999999993</v>
      </c>
      <c r="U91" s="344">
        <v>-7.7030000000000003</v>
      </c>
      <c r="V91" s="344">
        <v>-5.3643999999999998</v>
      </c>
      <c r="W91" s="344">
        <v>-0.2087</v>
      </c>
      <c r="X91" s="344">
        <v>-6.4438000000000004</v>
      </c>
      <c r="Y91" s="370"/>
      <c r="Z91" s="342"/>
      <c r="AA91" s="342"/>
      <c r="AB91" s="342"/>
      <c r="AC91" s="342"/>
      <c r="AD91" s="342"/>
      <c r="AE91" s="342"/>
      <c r="AF91" s="342"/>
      <c r="AG91" s="342"/>
      <c r="AH91" s="342"/>
      <c r="AI91" s="342"/>
      <c r="AJ91" s="342"/>
      <c r="AK91" s="342"/>
      <c r="AL91" s="342"/>
      <c r="AM91" s="342"/>
      <c r="AN91" s="342"/>
      <c r="AO91" s="369"/>
      <c r="AP91" s="344">
        <v>14.8</v>
      </c>
      <c r="AQ91" s="344">
        <v>17.309999999999999</v>
      </c>
      <c r="AR91" s="344">
        <v>14.38</v>
      </c>
      <c r="AS91" s="344">
        <v>5.74</v>
      </c>
      <c r="AT91" s="344">
        <v>-5.67</v>
      </c>
      <c r="AU91" s="347"/>
      <c r="AV91" s="342"/>
      <c r="AW91" s="342"/>
      <c r="AX91" s="342"/>
      <c r="AY91" s="342"/>
      <c r="AZ91" s="342"/>
      <c r="BA91" s="358"/>
      <c r="BB91" s="344"/>
      <c r="BC91" s="371"/>
      <c r="BD91" s="371"/>
      <c r="BE91" s="371"/>
      <c r="BF91" s="370"/>
      <c r="BG91" s="344"/>
      <c r="BH91" s="344"/>
      <c r="BI91" s="344"/>
      <c r="BJ91" s="344"/>
      <c r="BK91" s="369"/>
      <c r="BL91" s="368"/>
      <c r="BM91" s="368"/>
      <c r="BN91" s="368"/>
      <c r="BO91" s="368"/>
      <c r="BP91" s="368"/>
      <c r="BQ91" s="369"/>
      <c r="BR91" s="350"/>
    </row>
    <row r="92" spans="1:70" s="424" customFormat="1" x14ac:dyDescent="0.25">
      <c r="A92" s="890" t="s">
        <v>96</v>
      </c>
      <c r="B92" s="409"/>
      <c r="C92" s="715"/>
      <c r="D92" s="409"/>
      <c r="E92" s="410"/>
      <c r="F92" s="409"/>
      <c r="G92" s="411"/>
      <c r="H92" s="413"/>
      <c r="I92" s="412">
        <v>0.59519999999999995</v>
      </c>
      <c r="J92" s="412">
        <v>0.97340000000000004</v>
      </c>
      <c r="K92" s="412">
        <v>4.8034999999999997</v>
      </c>
      <c r="L92" s="412">
        <v>13.7441</v>
      </c>
      <c r="M92" s="412">
        <v>0.86804999999999999</v>
      </c>
      <c r="N92" s="414">
        <v>1.5764499999999999</v>
      </c>
      <c r="O92" s="412">
        <v>2.5334500000000002</v>
      </c>
      <c r="P92" s="412">
        <v>14.956300000000001</v>
      </c>
      <c r="Q92" s="412">
        <v>16.328800000000001</v>
      </c>
      <c r="R92" s="412">
        <v>13.3687</v>
      </c>
      <c r="S92" s="412">
        <v>1.0684</v>
      </c>
      <c r="T92" s="412">
        <v>16.256</v>
      </c>
      <c r="U92" s="412">
        <v>1.7811999999999999</v>
      </c>
      <c r="V92" s="412">
        <v>3.7332999999999998</v>
      </c>
      <c r="W92" s="412">
        <v>1.0684</v>
      </c>
      <c r="X92" s="412">
        <v>10.138999999999999</v>
      </c>
      <c r="Y92" s="413"/>
      <c r="Z92" s="410"/>
      <c r="AA92" s="410"/>
      <c r="AB92" s="410"/>
      <c r="AC92" s="410"/>
      <c r="AD92" s="410"/>
      <c r="AE92" s="410"/>
      <c r="AF92" s="410"/>
      <c r="AG92" s="410"/>
      <c r="AH92" s="410"/>
      <c r="AI92" s="410"/>
      <c r="AJ92" s="410"/>
      <c r="AK92" s="410"/>
      <c r="AL92" s="410"/>
      <c r="AM92" s="410"/>
      <c r="AN92" s="410"/>
      <c r="AO92" s="409"/>
      <c r="AP92" s="412">
        <v>14.8</v>
      </c>
      <c r="AQ92" s="412">
        <v>17.309999999999999</v>
      </c>
      <c r="AR92" s="412">
        <v>14.78</v>
      </c>
      <c r="AS92" s="412">
        <v>7.55</v>
      </c>
      <c r="AT92" s="412">
        <v>9.3000000000000007</v>
      </c>
      <c r="AU92" s="415"/>
      <c r="AV92" s="410"/>
      <c r="AW92" s="410"/>
      <c r="AX92" s="410"/>
      <c r="AY92" s="410"/>
      <c r="AZ92" s="410"/>
      <c r="BA92" s="416"/>
      <c r="BB92" s="412"/>
      <c r="BC92" s="417"/>
      <c r="BD92" s="417"/>
      <c r="BE92" s="417"/>
      <c r="BF92" s="413"/>
      <c r="BG92" s="412"/>
      <c r="BH92" s="412"/>
      <c r="BI92" s="412"/>
      <c r="BJ92" s="412"/>
      <c r="BK92" s="409"/>
      <c r="BL92" s="408"/>
      <c r="BM92" s="408"/>
      <c r="BN92" s="408"/>
      <c r="BO92" s="408"/>
      <c r="BP92" s="408"/>
      <c r="BQ92" s="409"/>
      <c r="BR92" s="418"/>
    </row>
    <row r="93" spans="1:70" s="424" customFormat="1" ht="14.5" customHeight="1" x14ac:dyDescent="0.35">
      <c r="A93" s="877" t="s">
        <v>2941</v>
      </c>
      <c r="B93" s="865"/>
      <c r="C93" s="866"/>
      <c r="D93" s="865"/>
      <c r="E93" s="867"/>
      <c r="F93" s="865"/>
      <c r="G93" s="868"/>
      <c r="H93" s="870"/>
      <c r="I93" s="869"/>
      <c r="J93" s="869"/>
      <c r="K93" s="869"/>
      <c r="L93" s="869"/>
      <c r="M93" s="869"/>
      <c r="N93" s="871"/>
      <c r="O93" s="869"/>
      <c r="P93" s="869"/>
      <c r="Q93" s="869"/>
      <c r="R93" s="869"/>
      <c r="S93" s="869"/>
      <c r="T93" s="869"/>
      <c r="U93" s="869"/>
      <c r="V93" s="869"/>
      <c r="W93" s="869"/>
      <c r="X93" s="869"/>
      <c r="Y93" s="870"/>
      <c r="Z93" s="867"/>
      <c r="AA93" s="867"/>
      <c r="AB93" s="867"/>
      <c r="AC93" s="867"/>
      <c r="AD93" s="867"/>
      <c r="AE93" s="867"/>
      <c r="AF93" s="867"/>
      <c r="AG93" s="867"/>
      <c r="AH93" s="867"/>
      <c r="AI93" s="867"/>
      <c r="AJ93" s="867"/>
      <c r="AK93" s="867"/>
      <c r="AL93" s="867"/>
      <c r="AM93" s="867"/>
      <c r="AN93" s="867"/>
      <c r="AO93" s="865"/>
      <c r="AP93" s="869"/>
      <c r="AQ93" s="869"/>
      <c r="AR93" s="869"/>
      <c r="AS93" s="869"/>
      <c r="AT93" s="869"/>
      <c r="AU93" s="872"/>
      <c r="AV93" s="867"/>
      <c r="AW93" s="867"/>
      <c r="AX93" s="867"/>
      <c r="AY93" s="867"/>
      <c r="AZ93" s="867"/>
      <c r="BA93" s="873"/>
      <c r="BB93" s="869"/>
      <c r="BC93" s="874"/>
      <c r="BD93" s="874"/>
      <c r="BE93" s="874"/>
      <c r="BF93" s="870"/>
      <c r="BG93" s="869"/>
      <c r="BH93" s="869"/>
      <c r="BI93" s="869"/>
      <c r="BJ93" s="869"/>
      <c r="BK93" s="865"/>
      <c r="BL93" s="875"/>
      <c r="BM93" s="875"/>
      <c r="BN93" s="875"/>
      <c r="BO93" s="875"/>
      <c r="BP93" s="875"/>
      <c r="BQ93" s="865"/>
      <c r="BR93" s="876"/>
    </row>
    <row r="94" spans="1:70" s="424" customFormat="1" x14ac:dyDescent="0.25">
      <c r="A94" s="341" t="s">
        <v>2942</v>
      </c>
      <c r="B94" s="369"/>
      <c r="C94" s="709">
        <v>38143</v>
      </c>
      <c r="D94" s="369"/>
      <c r="E94" s="342">
        <v>9006.07</v>
      </c>
      <c r="F94" s="369"/>
      <c r="G94" s="343">
        <v>557.50019999999995</v>
      </c>
      <c r="H94" s="370"/>
      <c r="I94" s="344">
        <v>0.44340000000000002</v>
      </c>
      <c r="J94" s="344">
        <v>1.2125999999999999</v>
      </c>
      <c r="K94" s="344">
        <v>5.4850000000000003</v>
      </c>
      <c r="L94" s="344">
        <v>14.885199999999999</v>
      </c>
      <c r="M94" s="344">
        <v>8.8292999999999999</v>
      </c>
      <c r="N94" s="346">
        <v>7.8151999999999999</v>
      </c>
      <c r="O94" s="344">
        <v>11.6988</v>
      </c>
      <c r="P94" s="344">
        <v>20.662700000000001</v>
      </c>
      <c r="Q94" s="344">
        <v>12.4526</v>
      </c>
      <c r="R94" s="344">
        <v>15.156499999999999</v>
      </c>
      <c r="S94" s="344">
        <v>1.49E-2</v>
      </c>
      <c r="T94" s="344">
        <v>13.837</v>
      </c>
      <c r="U94" s="344">
        <v>9.4252000000000002</v>
      </c>
      <c r="V94" s="344">
        <v>12.4017</v>
      </c>
      <c r="W94" s="344">
        <v>1.49E-2</v>
      </c>
      <c r="X94" s="344">
        <v>19.9664</v>
      </c>
      <c r="Y94" s="370"/>
      <c r="Z94" s="342">
        <v>15</v>
      </c>
      <c r="AA94" s="342">
        <v>16</v>
      </c>
      <c r="AB94" s="342">
        <v>14</v>
      </c>
      <c r="AC94" s="342">
        <v>18</v>
      </c>
      <c r="AD94" s="342">
        <v>15</v>
      </c>
      <c r="AE94" s="342">
        <v>14</v>
      </c>
      <c r="AF94" s="342">
        <v>11</v>
      </c>
      <c r="AG94" s="342">
        <v>9</v>
      </c>
      <c r="AH94" s="342">
        <v>8</v>
      </c>
      <c r="AI94" s="342">
        <v>1</v>
      </c>
      <c r="AJ94" s="342">
        <v>16</v>
      </c>
      <c r="AK94" s="342">
        <v>17</v>
      </c>
      <c r="AL94" s="342">
        <v>15</v>
      </c>
      <c r="AM94" s="342">
        <v>11</v>
      </c>
      <c r="AN94" s="342">
        <v>16</v>
      </c>
      <c r="AO94" s="369"/>
      <c r="AP94" s="344">
        <v>17.84</v>
      </c>
      <c r="AQ94" s="344">
        <v>18.47</v>
      </c>
      <c r="AR94" s="344">
        <v>16.690000000000001</v>
      </c>
      <c r="AS94" s="344">
        <v>13.4</v>
      </c>
      <c r="AT94" s="344">
        <v>19.54</v>
      </c>
      <c r="AU94" s="347"/>
      <c r="AV94" s="342">
        <v>3</v>
      </c>
      <c r="AW94" s="342">
        <v>6</v>
      </c>
      <c r="AX94" s="342">
        <v>7</v>
      </c>
      <c r="AY94" s="342">
        <v>8</v>
      </c>
      <c r="AZ94" s="342">
        <v>15</v>
      </c>
      <c r="BA94" s="358"/>
      <c r="BB94" s="344">
        <v>15.061623264500501</v>
      </c>
      <c r="BC94" s="371">
        <v>0.85200607669185902</v>
      </c>
      <c r="BD94" s="371">
        <v>9.0917239181555407E-2</v>
      </c>
      <c r="BE94" s="371">
        <v>-0.34134548004503301</v>
      </c>
      <c r="BF94" s="370"/>
      <c r="BG94" s="832">
        <v>40.183199999999999</v>
      </c>
      <c r="BH94" s="832">
        <v>27.337900000000001</v>
      </c>
      <c r="BI94" s="832">
        <v>30.3979</v>
      </c>
      <c r="BJ94" s="832">
        <v>2.081</v>
      </c>
      <c r="BK94" s="369"/>
      <c r="BL94" s="834" t="s">
        <v>2943</v>
      </c>
      <c r="BM94" s="834" t="s">
        <v>2944</v>
      </c>
      <c r="BN94" s="834" t="s">
        <v>2945</v>
      </c>
      <c r="BO94" s="834" t="s">
        <v>2946</v>
      </c>
      <c r="BP94" s="834" t="s">
        <v>2947</v>
      </c>
      <c r="BQ94" s="369"/>
      <c r="BR94" s="350" t="s">
        <v>463</v>
      </c>
    </row>
    <row r="95" spans="1:70" s="424" customFormat="1" x14ac:dyDescent="0.25">
      <c r="A95" s="341" t="s">
        <v>2948</v>
      </c>
      <c r="B95" s="369"/>
      <c r="C95" s="709">
        <v>43294</v>
      </c>
      <c r="D95" s="369"/>
      <c r="E95" s="342">
        <v>6556.57</v>
      </c>
      <c r="F95" s="369"/>
      <c r="G95" s="343">
        <v>43.1</v>
      </c>
      <c r="H95" s="370"/>
      <c r="I95" s="344">
        <v>0.44280000000000003</v>
      </c>
      <c r="J95" s="344">
        <v>1.1025</v>
      </c>
      <c r="K95" s="344">
        <v>5.4821</v>
      </c>
      <c r="L95" s="344">
        <v>17.823899999999998</v>
      </c>
      <c r="M95" s="344">
        <v>7.8849</v>
      </c>
      <c r="N95" s="346">
        <v>8.8384</v>
      </c>
      <c r="O95" s="344">
        <v>15.4254</v>
      </c>
      <c r="P95" s="344">
        <v>25.430700000000002</v>
      </c>
      <c r="Q95" s="344">
        <v>15.6995</v>
      </c>
      <c r="R95" s="344" t="s">
        <v>430</v>
      </c>
      <c r="S95" s="344">
        <v>0.11609999999999999</v>
      </c>
      <c r="T95" s="344">
        <v>17.727399999999999</v>
      </c>
      <c r="U95" s="344">
        <v>8.2643000000000004</v>
      </c>
      <c r="V95" s="344">
        <v>10.74</v>
      </c>
      <c r="W95" s="344">
        <v>0.11609999999999999</v>
      </c>
      <c r="X95" s="344">
        <v>20.103300000000001</v>
      </c>
      <c r="Y95" s="370"/>
      <c r="Z95" s="342">
        <v>16</v>
      </c>
      <c r="AA95" s="342">
        <v>18</v>
      </c>
      <c r="AB95" s="342">
        <v>15</v>
      </c>
      <c r="AC95" s="342">
        <v>12</v>
      </c>
      <c r="AD95" s="342">
        <v>17</v>
      </c>
      <c r="AE95" s="342">
        <v>13</v>
      </c>
      <c r="AF95" s="342">
        <v>7</v>
      </c>
      <c r="AG95" s="342">
        <v>2</v>
      </c>
      <c r="AH95" s="342">
        <v>2</v>
      </c>
      <c r="AI95" s="342" t="s">
        <v>430</v>
      </c>
      <c r="AJ95" s="342">
        <v>15</v>
      </c>
      <c r="AK95" s="342">
        <v>11</v>
      </c>
      <c r="AL95" s="342">
        <v>17</v>
      </c>
      <c r="AM95" s="342">
        <v>13</v>
      </c>
      <c r="AN95" s="342">
        <v>15</v>
      </c>
      <c r="AO95" s="369"/>
      <c r="AP95" s="344" t="s">
        <v>430</v>
      </c>
      <c r="AQ95" s="344">
        <v>21.45</v>
      </c>
      <c r="AR95" s="344">
        <v>20.46</v>
      </c>
      <c r="AS95" s="344">
        <v>17.079999999999998</v>
      </c>
      <c r="AT95" s="344">
        <v>19.8</v>
      </c>
      <c r="AU95" s="347"/>
      <c r="AV95" s="342" t="s">
        <v>430</v>
      </c>
      <c r="AW95" s="342">
        <v>2</v>
      </c>
      <c r="AX95" s="342">
        <v>2</v>
      </c>
      <c r="AY95" s="342">
        <v>4</v>
      </c>
      <c r="AZ95" s="342">
        <v>14</v>
      </c>
      <c r="BA95" s="358"/>
      <c r="BB95" s="344">
        <v>15.996015168749199</v>
      </c>
      <c r="BC95" s="371">
        <v>0.93535817948832001</v>
      </c>
      <c r="BD95" s="371">
        <v>0.10628383054261401</v>
      </c>
      <c r="BE95" s="371">
        <v>-0.17794805363640001</v>
      </c>
      <c r="BF95" s="370"/>
      <c r="BG95" s="832">
        <v>36.669899999999998</v>
      </c>
      <c r="BH95" s="832">
        <v>23.191700000000001</v>
      </c>
      <c r="BI95" s="832">
        <v>39.956299999999999</v>
      </c>
      <c r="BJ95" s="832">
        <v>0.18210000000000001</v>
      </c>
      <c r="BK95" s="369"/>
      <c r="BL95" s="834" t="s">
        <v>2949</v>
      </c>
      <c r="BM95" s="834" t="s">
        <v>2950</v>
      </c>
      <c r="BN95" s="834" t="s">
        <v>2951</v>
      </c>
      <c r="BO95" s="834" t="s">
        <v>2952</v>
      </c>
      <c r="BP95" s="834" t="s">
        <v>2953</v>
      </c>
      <c r="BQ95" s="369"/>
      <c r="BR95" s="350" t="s">
        <v>2353</v>
      </c>
    </row>
    <row r="96" spans="1:70" s="424" customFormat="1" x14ac:dyDescent="0.25">
      <c r="A96" s="341" t="s">
        <v>2954</v>
      </c>
      <c r="B96" s="369"/>
      <c r="C96" s="709">
        <v>36346</v>
      </c>
      <c r="D96" s="369"/>
      <c r="E96" s="342">
        <v>4991.3599999999997</v>
      </c>
      <c r="F96" s="369"/>
      <c r="G96" s="343">
        <v>491.5942</v>
      </c>
      <c r="H96" s="370"/>
      <c r="I96" s="344" t="s">
        <v>430</v>
      </c>
      <c r="J96" s="344">
        <v>1.5537000000000001</v>
      </c>
      <c r="K96" s="344">
        <v>7.8304</v>
      </c>
      <c r="L96" s="344">
        <v>20.178100000000001</v>
      </c>
      <c r="M96" s="344">
        <v>15.8042</v>
      </c>
      <c r="N96" s="346">
        <v>13.843299999999999</v>
      </c>
      <c r="O96" s="344">
        <v>17.400200000000002</v>
      </c>
      <c r="P96" s="344">
        <v>23.978899999999999</v>
      </c>
      <c r="Q96" s="344">
        <v>15.954700000000001</v>
      </c>
      <c r="R96" s="344">
        <v>13.6158</v>
      </c>
      <c r="S96" s="344">
        <v>-0.25790000000000002</v>
      </c>
      <c r="T96" s="344">
        <v>18.2287</v>
      </c>
      <c r="U96" s="344">
        <v>16.6477</v>
      </c>
      <c r="V96" s="344">
        <v>17.004799999999999</v>
      </c>
      <c r="W96" s="344">
        <v>-0.25790000000000002</v>
      </c>
      <c r="X96" s="344">
        <v>16.625599999999999</v>
      </c>
      <c r="Y96" s="370"/>
      <c r="Z96" s="342" t="s">
        <v>430</v>
      </c>
      <c r="AA96" s="342">
        <v>10</v>
      </c>
      <c r="AB96" s="342">
        <v>2</v>
      </c>
      <c r="AC96" s="342">
        <v>6</v>
      </c>
      <c r="AD96" s="342">
        <v>3</v>
      </c>
      <c r="AE96" s="342">
        <v>7</v>
      </c>
      <c r="AF96" s="342">
        <v>5</v>
      </c>
      <c r="AG96" s="342">
        <v>3</v>
      </c>
      <c r="AH96" s="342">
        <v>1</v>
      </c>
      <c r="AI96" s="342">
        <v>3</v>
      </c>
      <c r="AJ96" s="342">
        <v>18</v>
      </c>
      <c r="AK96" s="342">
        <v>9</v>
      </c>
      <c r="AL96" s="342">
        <v>4</v>
      </c>
      <c r="AM96" s="342">
        <v>5</v>
      </c>
      <c r="AN96" s="342">
        <v>18</v>
      </c>
      <c r="AO96" s="369"/>
      <c r="AP96" s="344">
        <v>18.940000000000001</v>
      </c>
      <c r="AQ96" s="344">
        <v>21.72</v>
      </c>
      <c r="AR96" s="344">
        <v>21.16</v>
      </c>
      <c r="AS96" s="344">
        <v>19</v>
      </c>
      <c r="AT96" s="344">
        <v>30.99</v>
      </c>
      <c r="AU96" s="347"/>
      <c r="AV96" s="342">
        <v>1</v>
      </c>
      <c r="AW96" s="342">
        <v>1</v>
      </c>
      <c r="AX96" s="342">
        <v>1</v>
      </c>
      <c r="AY96" s="342">
        <v>1</v>
      </c>
      <c r="AZ96" s="342">
        <v>4</v>
      </c>
      <c r="BA96" s="358"/>
      <c r="BB96" s="344">
        <v>14.639093101947299</v>
      </c>
      <c r="BC96" s="371">
        <v>0.87028643087120505</v>
      </c>
      <c r="BD96" s="371">
        <v>0.11027578655053701</v>
      </c>
      <c r="BE96" s="371">
        <v>-1.63407017554551E-2</v>
      </c>
      <c r="BF96" s="370"/>
      <c r="BG96" s="832">
        <v>33.050800000000002</v>
      </c>
      <c r="BH96" s="832">
        <v>26.9908</v>
      </c>
      <c r="BI96" s="832">
        <v>35.307499999999997</v>
      </c>
      <c r="BJ96" s="832">
        <v>4.6509</v>
      </c>
      <c r="BK96" s="369"/>
      <c r="BL96" s="834" t="s">
        <v>2955</v>
      </c>
      <c r="BM96" s="834" t="s">
        <v>2956</v>
      </c>
      <c r="BN96" s="834" t="s">
        <v>2957</v>
      </c>
      <c r="BO96" s="834" t="s">
        <v>2958</v>
      </c>
      <c r="BP96" s="834" t="s">
        <v>2959</v>
      </c>
      <c r="BQ96" s="369"/>
      <c r="BR96" s="350" t="s">
        <v>2960</v>
      </c>
    </row>
    <row r="97" spans="1:70" s="424" customFormat="1" x14ac:dyDescent="0.25">
      <c r="A97" s="341" t="s">
        <v>2961</v>
      </c>
      <c r="B97" s="369"/>
      <c r="C97" s="709">
        <v>43434</v>
      </c>
      <c r="D97" s="369"/>
      <c r="E97" s="342">
        <v>3520.83</v>
      </c>
      <c r="F97" s="369"/>
      <c r="G97" s="343">
        <v>43.164000000000001</v>
      </c>
      <c r="H97" s="370"/>
      <c r="I97" s="344" t="s">
        <v>430</v>
      </c>
      <c r="J97" s="344">
        <v>1.2645</v>
      </c>
      <c r="K97" s="344">
        <v>6.5488</v>
      </c>
      <c r="L97" s="344">
        <v>19.903300000000002</v>
      </c>
      <c r="M97" s="344">
        <v>10.109400000000001</v>
      </c>
      <c r="N97" s="346">
        <v>10.209</v>
      </c>
      <c r="O97" s="344">
        <v>12.9483</v>
      </c>
      <c r="P97" s="344">
        <v>21.595500000000001</v>
      </c>
      <c r="Q97" s="344">
        <v>14.213800000000001</v>
      </c>
      <c r="R97" s="344" t="s">
        <v>430</v>
      </c>
      <c r="S97" s="344">
        <v>0.1694</v>
      </c>
      <c r="T97" s="344">
        <v>19.415700000000001</v>
      </c>
      <c r="U97" s="344">
        <v>10.0982</v>
      </c>
      <c r="V97" s="344">
        <v>12.1114</v>
      </c>
      <c r="W97" s="344">
        <v>0.1694</v>
      </c>
      <c r="X97" s="344">
        <v>21.252099999999999</v>
      </c>
      <c r="Y97" s="370"/>
      <c r="Z97" s="342" t="s">
        <v>430</v>
      </c>
      <c r="AA97" s="342">
        <v>14</v>
      </c>
      <c r="AB97" s="342">
        <v>10</v>
      </c>
      <c r="AC97" s="342">
        <v>8</v>
      </c>
      <c r="AD97" s="342">
        <v>12</v>
      </c>
      <c r="AE97" s="342">
        <v>11</v>
      </c>
      <c r="AF97" s="342">
        <v>10</v>
      </c>
      <c r="AG97" s="342">
        <v>6</v>
      </c>
      <c r="AH97" s="342">
        <v>4</v>
      </c>
      <c r="AI97" s="342" t="s">
        <v>430</v>
      </c>
      <c r="AJ97" s="342">
        <v>13</v>
      </c>
      <c r="AK97" s="342">
        <v>7</v>
      </c>
      <c r="AL97" s="342">
        <v>12</v>
      </c>
      <c r="AM97" s="342">
        <v>12</v>
      </c>
      <c r="AN97" s="342">
        <v>13</v>
      </c>
      <c r="AO97" s="369"/>
      <c r="AP97" s="344" t="s">
        <v>430</v>
      </c>
      <c r="AQ97" s="344">
        <v>19.489999999999998</v>
      </c>
      <c r="AR97" s="344">
        <v>17.5</v>
      </c>
      <c r="AS97" s="344">
        <v>14.52</v>
      </c>
      <c r="AT97" s="344">
        <v>23.96</v>
      </c>
      <c r="AU97" s="347"/>
      <c r="AV97" s="342" t="s">
        <v>430</v>
      </c>
      <c r="AW97" s="342">
        <v>5</v>
      </c>
      <c r="AX97" s="342">
        <v>6</v>
      </c>
      <c r="AY97" s="342">
        <v>7</v>
      </c>
      <c r="AZ97" s="342">
        <v>11</v>
      </c>
      <c r="BA97" s="358"/>
      <c r="BB97" s="344">
        <v>14.750427072333499</v>
      </c>
      <c r="BC97" s="371">
        <v>0.844461971186799</v>
      </c>
      <c r="BD97" s="371">
        <v>9.3719416384343293E-2</v>
      </c>
      <c r="BE97" s="371">
        <v>-0.118425587876726</v>
      </c>
      <c r="BF97" s="370"/>
      <c r="BG97" s="832">
        <v>20.839099999999998</v>
      </c>
      <c r="BH97" s="832">
        <v>14.2845</v>
      </c>
      <c r="BI97" s="832">
        <v>41.3003</v>
      </c>
      <c r="BJ97" s="832">
        <v>23.5761</v>
      </c>
      <c r="BK97" s="369"/>
      <c r="BL97" s="834" t="s">
        <v>2962</v>
      </c>
      <c r="BM97" s="834" t="s">
        <v>2963</v>
      </c>
      <c r="BN97" s="834" t="s">
        <v>2964</v>
      </c>
      <c r="BO97" s="834" t="s">
        <v>2965</v>
      </c>
      <c r="BP97" s="834" t="s">
        <v>2966</v>
      </c>
      <c r="BQ97" s="369"/>
      <c r="BR97" s="350" t="s">
        <v>525</v>
      </c>
    </row>
    <row r="98" spans="1:70" s="424" customFormat="1" x14ac:dyDescent="0.25">
      <c r="A98" s="341" t="s">
        <v>2967</v>
      </c>
      <c r="B98" s="369"/>
      <c r="C98" s="709">
        <v>43283</v>
      </c>
      <c r="D98" s="369"/>
      <c r="E98" s="342">
        <v>3238.09</v>
      </c>
      <c r="F98" s="369"/>
      <c r="G98" s="343">
        <v>43.741</v>
      </c>
      <c r="H98" s="370"/>
      <c r="I98" s="344">
        <v>0.82289999999999996</v>
      </c>
      <c r="J98" s="344">
        <v>1.8440000000000001</v>
      </c>
      <c r="K98" s="344">
        <v>6.0594000000000001</v>
      </c>
      <c r="L98" s="344">
        <v>17.4192</v>
      </c>
      <c r="M98" s="344">
        <v>13.754799999999999</v>
      </c>
      <c r="N98" s="346">
        <v>14.5322</v>
      </c>
      <c r="O98" s="344">
        <v>15.7646</v>
      </c>
      <c r="P98" s="344">
        <v>23.306000000000001</v>
      </c>
      <c r="Q98" s="344">
        <v>13.8606</v>
      </c>
      <c r="R98" s="344" t="s">
        <v>430</v>
      </c>
      <c r="S98" s="344">
        <v>0.34179999999999999</v>
      </c>
      <c r="T98" s="344">
        <v>15.661899999999999</v>
      </c>
      <c r="U98" s="344">
        <v>14.514200000000001</v>
      </c>
      <c r="V98" s="344">
        <v>15.9224</v>
      </c>
      <c r="W98" s="344">
        <v>0.34179999999999999</v>
      </c>
      <c r="X98" s="344">
        <v>20.242000000000001</v>
      </c>
      <c r="Y98" s="370"/>
      <c r="Z98" s="342">
        <v>5</v>
      </c>
      <c r="AA98" s="342">
        <v>7</v>
      </c>
      <c r="AB98" s="342">
        <v>12</v>
      </c>
      <c r="AC98" s="342">
        <v>14</v>
      </c>
      <c r="AD98" s="342">
        <v>7</v>
      </c>
      <c r="AE98" s="342">
        <v>6</v>
      </c>
      <c r="AF98" s="342">
        <v>6</v>
      </c>
      <c r="AG98" s="342">
        <v>4</v>
      </c>
      <c r="AH98" s="342">
        <v>5</v>
      </c>
      <c r="AI98" s="342" t="s">
        <v>430</v>
      </c>
      <c r="AJ98" s="342">
        <v>7</v>
      </c>
      <c r="AK98" s="342">
        <v>14</v>
      </c>
      <c r="AL98" s="342">
        <v>7</v>
      </c>
      <c r="AM98" s="342">
        <v>6</v>
      </c>
      <c r="AN98" s="342">
        <v>7</v>
      </c>
      <c r="AO98" s="369"/>
      <c r="AP98" s="344" t="s">
        <v>430</v>
      </c>
      <c r="AQ98" s="344">
        <v>20</v>
      </c>
      <c r="AR98" s="344">
        <v>18.5</v>
      </c>
      <c r="AS98" s="344">
        <v>17.52</v>
      </c>
      <c r="AT98" s="344">
        <v>27.87</v>
      </c>
      <c r="AU98" s="347"/>
      <c r="AV98" s="342" t="s">
        <v>430</v>
      </c>
      <c r="AW98" s="342">
        <v>4</v>
      </c>
      <c r="AX98" s="342">
        <v>4</v>
      </c>
      <c r="AY98" s="342">
        <v>3</v>
      </c>
      <c r="AZ98" s="342">
        <v>8</v>
      </c>
      <c r="BA98" s="358"/>
      <c r="BB98" s="344">
        <v>16.4394604996582</v>
      </c>
      <c r="BC98" s="371">
        <v>0.97125838451783397</v>
      </c>
      <c r="BD98" s="371">
        <v>9.5810891793529501E-2</v>
      </c>
      <c r="BE98" s="371">
        <v>-0.37506893955367898</v>
      </c>
      <c r="BF98" s="370"/>
      <c r="BG98" s="832">
        <v>35.488100000000003</v>
      </c>
      <c r="BH98" s="832">
        <v>34.791899999999998</v>
      </c>
      <c r="BI98" s="832">
        <v>29.075299999999999</v>
      </c>
      <c r="BJ98" s="832">
        <v>0.64470000000000005</v>
      </c>
      <c r="BK98" s="369"/>
      <c r="BL98" s="834" t="s">
        <v>2968</v>
      </c>
      <c r="BM98" s="834" t="s">
        <v>2969</v>
      </c>
      <c r="BN98" s="834" t="s">
        <v>2970</v>
      </c>
      <c r="BO98" s="834" t="s">
        <v>2971</v>
      </c>
      <c r="BP98" s="834" t="s">
        <v>2972</v>
      </c>
      <c r="BQ98" s="369"/>
      <c r="BR98" s="350" t="s">
        <v>443</v>
      </c>
    </row>
    <row r="99" spans="1:70" s="424" customFormat="1" x14ac:dyDescent="0.25">
      <c r="A99" s="341" t="s">
        <v>2973</v>
      </c>
      <c r="B99" s="369"/>
      <c r="C99" s="709">
        <v>45203</v>
      </c>
      <c r="D99" s="369"/>
      <c r="E99" s="342">
        <v>2613.31</v>
      </c>
      <c r="F99" s="369"/>
      <c r="G99" s="343">
        <v>20.533000000000001</v>
      </c>
      <c r="H99" s="370"/>
      <c r="I99" s="344">
        <v>0.86950000000000005</v>
      </c>
      <c r="J99" s="344">
        <v>2.2101999999999999</v>
      </c>
      <c r="K99" s="344">
        <v>7.1715999999999998</v>
      </c>
      <c r="L99" s="344">
        <v>22.526599999999998</v>
      </c>
      <c r="M99" s="344">
        <v>18.386800000000001</v>
      </c>
      <c r="N99" s="346">
        <v>22.1403</v>
      </c>
      <c r="O99" s="344">
        <v>24.6265</v>
      </c>
      <c r="P99" s="344" t="s">
        <v>430</v>
      </c>
      <c r="Q99" s="344" t="s">
        <v>430</v>
      </c>
      <c r="R99" s="344" t="s">
        <v>430</v>
      </c>
      <c r="S99" s="344">
        <v>0.64700000000000002</v>
      </c>
      <c r="T99" s="344">
        <v>20.9389</v>
      </c>
      <c r="U99" s="344">
        <v>19.170100000000001</v>
      </c>
      <c r="V99" s="344">
        <v>22.5046</v>
      </c>
      <c r="W99" s="344">
        <v>0.64700000000000002</v>
      </c>
      <c r="X99" s="344">
        <v>30.128399999999999</v>
      </c>
      <c r="Y99" s="370"/>
      <c r="Z99" s="342">
        <v>3</v>
      </c>
      <c r="AA99" s="342">
        <v>2</v>
      </c>
      <c r="AB99" s="342">
        <v>5</v>
      </c>
      <c r="AC99" s="342">
        <v>2</v>
      </c>
      <c r="AD99" s="342">
        <v>2</v>
      </c>
      <c r="AE99" s="342">
        <v>1</v>
      </c>
      <c r="AF99" s="342">
        <v>1</v>
      </c>
      <c r="AG99" s="342" t="s">
        <v>430</v>
      </c>
      <c r="AH99" s="342" t="s">
        <v>430</v>
      </c>
      <c r="AI99" s="342" t="s">
        <v>430</v>
      </c>
      <c r="AJ99" s="342">
        <v>1</v>
      </c>
      <c r="AK99" s="342">
        <v>2</v>
      </c>
      <c r="AL99" s="342">
        <v>2</v>
      </c>
      <c r="AM99" s="342">
        <v>1</v>
      </c>
      <c r="AN99" s="342">
        <v>1</v>
      </c>
      <c r="AO99" s="369"/>
      <c r="AP99" s="344" t="s">
        <v>430</v>
      </c>
      <c r="AQ99" s="344" t="s">
        <v>430</v>
      </c>
      <c r="AR99" s="344" t="s">
        <v>430</v>
      </c>
      <c r="AS99" s="344" t="s">
        <v>430</v>
      </c>
      <c r="AT99" s="344">
        <v>38.04</v>
      </c>
      <c r="AU99" s="347"/>
      <c r="AV99" s="342" t="s">
        <v>430</v>
      </c>
      <c r="AW99" s="342" t="s">
        <v>430</v>
      </c>
      <c r="AX99" s="342" t="s">
        <v>430</v>
      </c>
      <c r="AY99" s="342" t="s">
        <v>430</v>
      </c>
      <c r="AZ99" s="342">
        <v>2</v>
      </c>
      <c r="BA99" s="358"/>
      <c r="BB99" s="344">
        <v>16.532476477257799</v>
      </c>
      <c r="BC99" s="371">
        <v>0.97194745774512403</v>
      </c>
      <c r="BD99" s="371">
        <v>0.11800216962148399</v>
      </c>
      <c r="BE99" s="371">
        <v>7.9426201812798705E-2</v>
      </c>
      <c r="BF99" s="370"/>
      <c r="BG99" s="832">
        <v>27.408200000000001</v>
      </c>
      <c r="BH99" s="832">
        <v>34.239800000000002</v>
      </c>
      <c r="BI99" s="832">
        <v>37.049700000000001</v>
      </c>
      <c r="BJ99" s="832">
        <v>1.3023</v>
      </c>
      <c r="BK99" s="369"/>
      <c r="BL99" s="834" t="s">
        <v>2974</v>
      </c>
      <c r="BM99" s="834" t="s">
        <v>2975</v>
      </c>
      <c r="BN99" s="834" t="s">
        <v>2976</v>
      </c>
      <c r="BO99" s="834" t="s">
        <v>2977</v>
      </c>
      <c r="BP99" s="368" t="s">
        <v>430</v>
      </c>
      <c r="BQ99" s="369"/>
      <c r="BR99" s="350" t="s">
        <v>463</v>
      </c>
    </row>
    <row r="100" spans="1:70" s="424" customFormat="1" x14ac:dyDescent="0.25">
      <c r="A100" s="341" t="s">
        <v>2978</v>
      </c>
      <c r="B100" s="369"/>
      <c r="C100" s="709">
        <v>42366</v>
      </c>
      <c r="D100" s="369"/>
      <c r="E100" s="342">
        <v>1455.52</v>
      </c>
      <c r="F100" s="369"/>
      <c r="G100" s="343">
        <v>32.479100000000003</v>
      </c>
      <c r="H100" s="370"/>
      <c r="I100" s="344">
        <v>0.48480000000000001</v>
      </c>
      <c r="J100" s="344">
        <v>1.4690000000000001</v>
      </c>
      <c r="K100" s="344">
        <v>5.4629000000000003</v>
      </c>
      <c r="L100" s="344">
        <v>16.3583</v>
      </c>
      <c r="M100" s="344">
        <v>6.9394</v>
      </c>
      <c r="N100" s="346">
        <v>7.6961000000000004</v>
      </c>
      <c r="O100" s="344">
        <v>11.1197</v>
      </c>
      <c r="P100" s="344">
        <v>21.040900000000001</v>
      </c>
      <c r="Q100" s="344">
        <v>13.103300000000001</v>
      </c>
      <c r="R100" s="344">
        <v>13.1355</v>
      </c>
      <c r="S100" s="344">
        <v>0.45500000000000002</v>
      </c>
      <c r="T100" s="344">
        <v>15.583600000000001</v>
      </c>
      <c r="U100" s="344">
        <v>7.5171000000000001</v>
      </c>
      <c r="V100" s="344">
        <v>8.2744999999999997</v>
      </c>
      <c r="W100" s="344">
        <v>0.45500000000000002</v>
      </c>
      <c r="X100" s="344">
        <v>11.8515</v>
      </c>
      <c r="Y100" s="370"/>
      <c r="Z100" s="342">
        <v>13</v>
      </c>
      <c r="AA100" s="342">
        <v>12</v>
      </c>
      <c r="AB100" s="342">
        <v>16</v>
      </c>
      <c r="AC100" s="342">
        <v>16</v>
      </c>
      <c r="AD100" s="342">
        <v>18</v>
      </c>
      <c r="AE100" s="342">
        <v>15</v>
      </c>
      <c r="AF100" s="342">
        <v>12</v>
      </c>
      <c r="AG100" s="342">
        <v>8</v>
      </c>
      <c r="AH100" s="342">
        <v>6</v>
      </c>
      <c r="AI100" s="342">
        <v>4</v>
      </c>
      <c r="AJ100" s="342">
        <v>5</v>
      </c>
      <c r="AK100" s="342">
        <v>16</v>
      </c>
      <c r="AL100" s="342">
        <v>18</v>
      </c>
      <c r="AM100" s="342">
        <v>17</v>
      </c>
      <c r="AN100" s="342">
        <v>5</v>
      </c>
      <c r="AO100" s="369"/>
      <c r="AP100" s="344">
        <v>16.989999999999998</v>
      </c>
      <c r="AQ100" s="344">
        <v>17.940000000000001</v>
      </c>
      <c r="AR100" s="344">
        <v>16.48</v>
      </c>
      <c r="AS100" s="344">
        <v>12.88</v>
      </c>
      <c r="AT100" s="344">
        <v>16.649999999999999</v>
      </c>
      <c r="AU100" s="347"/>
      <c r="AV100" s="342">
        <v>4</v>
      </c>
      <c r="AW100" s="342">
        <v>7</v>
      </c>
      <c r="AX100" s="342">
        <v>8</v>
      </c>
      <c r="AY100" s="342">
        <v>10</v>
      </c>
      <c r="AZ100" s="342">
        <v>17</v>
      </c>
      <c r="BA100" s="358"/>
      <c r="BB100" s="344">
        <v>16.454586152190799</v>
      </c>
      <c r="BC100" s="371">
        <v>0.97746331225355498</v>
      </c>
      <c r="BD100" s="371">
        <v>8.4422362437935106E-2</v>
      </c>
      <c r="BE100" s="371">
        <v>-0.57347188464102805</v>
      </c>
      <c r="BF100" s="370"/>
      <c r="BG100" s="344">
        <v>33.99</v>
      </c>
      <c r="BH100" s="344">
        <v>24.645800000000001</v>
      </c>
      <c r="BI100" s="344">
        <v>38.329599999999999</v>
      </c>
      <c r="BJ100" s="344">
        <v>3.0346000000000002</v>
      </c>
      <c r="BK100" s="369"/>
      <c r="BL100" s="368" t="s">
        <v>2979</v>
      </c>
      <c r="BM100" s="368" t="s">
        <v>2980</v>
      </c>
      <c r="BN100" s="368" t="s">
        <v>2981</v>
      </c>
      <c r="BO100" s="368" t="s">
        <v>2982</v>
      </c>
      <c r="BP100" s="368" t="s">
        <v>2983</v>
      </c>
      <c r="BQ100" s="369"/>
      <c r="BR100" s="350" t="s">
        <v>2408</v>
      </c>
    </row>
    <row r="101" spans="1:70" s="424" customFormat="1" x14ac:dyDescent="0.25">
      <c r="A101" s="341" t="s">
        <v>2984</v>
      </c>
      <c r="B101" s="369"/>
      <c r="C101" s="709">
        <v>36307</v>
      </c>
      <c r="D101" s="369"/>
      <c r="E101" s="342">
        <v>1305.3399999999999</v>
      </c>
      <c r="F101" s="369"/>
      <c r="G101" s="343">
        <v>326.62430000000001</v>
      </c>
      <c r="H101" s="370"/>
      <c r="I101" s="344">
        <v>0.45650000000000002</v>
      </c>
      <c r="J101" s="344">
        <v>1.8259000000000001</v>
      </c>
      <c r="K101" s="344">
        <v>7.4703999999999997</v>
      </c>
      <c r="L101" s="344">
        <v>20.8947</v>
      </c>
      <c r="M101" s="344">
        <v>13.826499999999999</v>
      </c>
      <c r="N101" s="346">
        <v>14.595599999999999</v>
      </c>
      <c r="O101" s="344">
        <v>17.522400000000001</v>
      </c>
      <c r="P101" s="344">
        <v>25.453299999999999</v>
      </c>
      <c r="Q101" s="344">
        <v>14.219099999999999</v>
      </c>
      <c r="R101" s="344">
        <v>13.678000000000001</v>
      </c>
      <c r="S101" s="344">
        <v>0.1479</v>
      </c>
      <c r="T101" s="344">
        <v>20.426200000000001</v>
      </c>
      <c r="U101" s="344">
        <v>15.023099999999999</v>
      </c>
      <c r="V101" s="344">
        <v>14.8812</v>
      </c>
      <c r="W101" s="344">
        <v>0.1479</v>
      </c>
      <c r="X101" s="344">
        <v>14.897399999999999</v>
      </c>
      <c r="Y101" s="370"/>
      <c r="Z101" s="342">
        <v>14</v>
      </c>
      <c r="AA101" s="342">
        <v>8</v>
      </c>
      <c r="AB101" s="342">
        <v>4</v>
      </c>
      <c r="AC101" s="342">
        <v>4</v>
      </c>
      <c r="AD101" s="342">
        <v>6</v>
      </c>
      <c r="AE101" s="342">
        <v>5</v>
      </c>
      <c r="AF101" s="342">
        <v>3</v>
      </c>
      <c r="AG101" s="342">
        <v>1</v>
      </c>
      <c r="AH101" s="342">
        <v>3</v>
      </c>
      <c r="AI101" s="342">
        <v>2</v>
      </c>
      <c r="AJ101" s="342">
        <v>14</v>
      </c>
      <c r="AK101" s="342">
        <v>4</v>
      </c>
      <c r="AL101" s="342">
        <v>6</v>
      </c>
      <c r="AM101" s="342">
        <v>9</v>
      </c>
      <c r="AN101" s="342">
        <v>14</v>
      </c>
      <c r="AO101" s="369"/>
      <c r="AP101" s="344">
        <v>18.170000000000002</v>
      </c>
      <c r="AQ101" s="344">
        <v>20.43</v>
      </c>
      <c r="AR101" s="344">
        <v>20.2</v>
      </c>
      <c r="AS101" s="344">
        <v>18.96</v>
      </c>
      <c r="AT101" s="344">
        <v>29.11</v>
      </c>
      <c r="AU101" s="347"/>
      <c r="AV101" s="342">
        <v>2</v>
      </c>
      <c r="AW101" s="342">
        <v>3</v>
      </c>
      <c r="AX101" s="342">
        <v>3</v>
      </c>
      <c r="AY101" s="342">
        <v>2</v>
      </c>
      <c r="AZ101" s="342">
        <v>6</v>
      </c>
      <c r="BA101" s="358"/>
      <c r="BB101" s="344">
        <v>16.133144096208099</v>
      </c>
      <c r="BC101" s="371">
        <v>0.94128798237061495</v>
      </c>
      <c r="BD101" s="371">
        <v>0.106047165783486</v>
      </c>
      <c r="BE101" s="371">
        <v>-0.179097811060386</v>
      </c>
      <c r="BF101" s="370"/>
      <c r="BG101" s="832">
        <v>24.868200000000002</v>
      </c>
      <c r="BH101" s="832">
        <v>21.923500000000001</v>
      </c>
      <c r="BI101" s="832">
        <v>47.659599999999998</v>
      </c>
      <c r="BJ101" s="832">
        <v>5.5487000000000002</v>
      </c>
      <c r="BK101" s="369"/>
      <c r="BL101" s="834" t="s">
        <v>2985</v>
      </c>
      <c r="BM101" s="834" t="s">
        <v>2986</v>
      </c>
      <c r="BN101" s="834" t="s">
        <v>2987</v>
      </c>
      <c r="BO101" s="834" t="s">
        <v>2988</v>
      </c>
      <c r="BP101" s="834" t="s">
        <v>2989</v>
      </c>
      <c r="BQ101" s="369"/>
      <c r="BR101" s="350" t="s">
        <v>463</v>
      </c>
    </row>
    <row r="102" spans="1:70" s="424" customFormat="1" x14ac:dyDescent="0.25">
      <c r="A102" s="341" t="s">
        <v>2990</v>
      </c>
      <c r="B102" s="369"/>
      <c r="C102" s="709">
        <v>43656</v>
      </c>
      <c r="D102" s="369"/>
      <c r="E102" s="342">
        <v>1010.54</v>
      </c>
      <c r="F102" s="369"/>
      <c r="G102" s="343">
        <v>34.909999999999997</v>
      </c>
      <c r="H102" s="370"/>
      <c r="I102" s="344">
        <v>0.69220000000000004</v>
      </c>
      <c r="J102" s="344">
        <v>1.7784</v>
      </c>
      <c r="K102" s="344">
        <v>6.5953999999999997</v>
      </c>
      <c r="L102" s="344">
        <v>17.069099999999999</v>
      </c>
      <c r="M102" s="344">
        <v>12.685600000000001</v>
      </c>
      <c r="N102" s="346">
        <v>13.7875</v>
      </c>
      <c r="O102" s="344">
        <v>13.394</v>
      </c>
      <c r="P102" s="344">
        <v>22.326699999999999</v>
      </c>
      <c r="Q102" s="344">
        <v>12.8118</v>
      </c>
      <c r="R102" s="344" t="s">
        <v>430</v>
      </c>
      <c r="S102" s="344">
        <v>0.17219999999999999</v>
      </c>
      <c r="T102" s="344">
        <v>15.6343</v>
      </c>
      <c r="U102" s="344">
        <v>13.7875</v>
      </c>
      <c r="V102" s="344">
        <v>15.1006</v>
      </c>
      <c r="W102" s="344">
        <v>0.17219999999999999</v>
      </c>
      <c r="X102" s="344">
        <v>19.604299999999999</v>
      </c>
      <c r="Y102" s="370"/>
      <c r="Z102" s="342">
        <v>7</v>
      </c>
      <c r="AA102" s="342">
        <v>9</v>
      </c>
      <c r="AB102" s="342">
        <v>9</v>
      </c>
      <c r="AC102" s="342">
        <v>15</v>
      </c>
      <c r="AD102" s="342">
        <v>9</v>
      </c>
      <c r="AE102" s="342">
        <v>8</v>
      </c>
      <c r="AF102" s="342">
        <v>9</v>
      </c>
      <c r="AG102" s="342">
        <v>5</v>
      </c>
      <c r="AH102" s="342">
        <v>7</v>
      </c>
      <c r="AI102" s="342" t="s">
        <v>430</v>
      </c>
      <c r="AJ102" s="342">
        <v>12</v>
      </c>
      <c r="AK102" s="342">
        <v>15</v>
      </c>
      <c r="AL102" s="342">
        <v>9</v>
      </c>
      <c r="AM102" s="342">
        <v>8</v>
      </c>
      <c r="AN102" s="342">
        <v>12</v>
      </c>
      <c r="AO102" s="369"/>
      <c r="AP102" s="344" t="s">
        <v>430</v>
      </c>
      <c r="AQ102" s="344">
        <v>17.829999999999998</v>
      </c>
      <c r="AR102" s="344">
        <v>17.63</v>
      </c>
      <c r="AS102" s="344">
        <v>15.7</v>
      </c>
      <c r="AT102" s="344">
        <v>26.59</v>
      </c>
      <c r="AU102" s="347"/>
      <c r="AV102" s="342" t="s">
        <v>430</v>
      </c>
      <c r="AW102" s="342">
        <v>8</v>
      </c>
      <c r="AX102" s="342">
        <v>5</v>
      </c>
      <c r="AY102" s="342">
        <v>5</v>
      </c>
      <c r="AZ102" s="342">
        <v>10</v>
      </c>
      <c r="BA102" s="358"/>
      <c r="BB102" s="344">
        <v>15.484584012873199</v>
      </c>
      <c r="BC102" s="371">
        <v>0.88461479666762999</v>
      </c>
      <c r="BD102" s="371">
        <v>9.6678451655427697E-2</v>
      </c>
      <c r="BE102" s="371">
        <v>-0.27915473685405101</v>
      </c>
      <c r="BF102" s="370"/>
      <c r="BG102" s="832">
        <v>31.356200000000001</v>
      </c>
      <c r="BH102" s="832">
        <v>26.525099999999998</v>
      </c>
      <c r="BI102" s="832">
        <v>38.945999999999998</v>
      </c>
      <c r="BJ102" s="832">
        <v>3.1726999999999999</v>
      </c>
      <c r="BK102" s="369"/>
      <c r="BL102" s="834" t="s">
        <v>2991</v>
      </c>
      <c r="BM102" s="834" t="s">
        <v>2992</v>
      </c>
      <c r="BN102" s="834" t="s">
        <v>2993</v>
      </c>
      <c r="BO102" s="834" t="s">
        <v>2994</v>
      </c>
      <c r="BP102" s="834" t="s">
        <v>2995</v>
      </c>
      <c r="BQ102" s="369"/>
      <c r="BR102" s="350" t="s">
        <v>463</v>
      </c>
    </row>
    <row r="103" spans="1:70" s="424" customFormat="1" x14ac:dyDescent="0.25">
      <c r="A103" s="341" t="s">
        <v>2996</v>
      </c>
      <c r="B103" s="369"/>
      <c r="C103" s="709">
        <v>45328</v>
      </c>
      <c r="D103" s="369"/>
      <c r="E103" s="342">
        <v>742.1</v>
      </c>
      <c r="F103" s="369"/>
      <c r="G103" s="343">
        <v>16.053999999999998</v>
      </c>
      <c r="H103" s="370"/>
      <c r="I103" s="344">
        <v>0.94320000000000004</v>
      </c>
      <c r="J103" s="344">
        <v>2.6208</v>
      </c>
      <c r="K103" s="344">
        <v>8.1586999999999996</v>
      </c>
      <c r="L103" s="344">
        <v>21.5107</v>
      </c>
      <c r="M103" s="344">
        <v>15.7212</v>
      </c>
      <c r="N103" s="346">
        <v>18.795300000000001</v>
      </c>
      <c r="O103" s="344">
        <v>22.979199999999999</v>
      </c>
      <c r="P103" s="344" t="s">
        <v>430</v>
      </c>
      <c r="Q103" s="344" t="s">
        <v>430</v>
      </c>
      <c r="R103" s="344" t="s">
        <v>430</v>
      </c>
      <c r="S103" s="344">
        <v>0.6331</v>
      </c>
      <c r="T103" s="344">
        <v>19.904399999999999</v>
      </c>
      <c r="U103" s="344">
        <v>16.883900000000001</v>
      </c>
      <c r="V103" s="344">
        <v>18.725000000000001</v>
      </c>
      <c r="W103" s="344">
        <v>0.6331</v>
      </c>
      <c r="X103" s="344">
        <v>21.7761</v>
      </c>
      <c r="Y103" s="370"/>
      <c r="Z103" s="342">
        <v>1</v>
      </c>
      <c r="AA103" s="342">
        <v>1</v>
      </c>
      <c r="AB103" s="342">
        <v>1</v>
      </c>
      <c r="AC103" s="342">
        <v>3</v>
      </c>
      <c r="AD103" s="342">
        <v>4</v>
      </c>
      <c r="AE103" s="342">
        <v>3</v>
      </c>
      <c r="AF103" s="342">
        <v>2</v>
      </c>
      <c r="AG103" s="342" t="s">
        <v>430</v>
      </c>
      <c r="AH103" s="342" t="s">
        <v>430</v>
      </c>
      <c r="AI103" s="342" t="s">
        <v>430</v>
      </c>
      <c r="AJ103" s="342">
        <v>2</v>
      </c>
      <c r="AK103" s="342">
        <v>6</v>
      </c>
      <c r="AL103" s="342">
        <v>3</v>
      </c>
      <c r="AM103" s="342">
        <v>4</v>
      </c>
      <c r="AN103" s="342">
        <v>2</v>
      </c>
      <c r="AO103" s="369"/>
      <c r="AP103" s="344" t="s">
        <v>430</v>
      </c>
      <c r="AQ103" s="344" t="s">
        <v>430</v>
      </c>
      <c r="AR103" s="344" t="s">
        <v>430</v>
      </c>
      <c r="AS103" s="344" t="s">
        <v>430</v>
      </c>
      <c r="AT103" s="344">
        <v>33.07</v>
      </c>
      <c r="AU103" s="347"/>
      <c r="AV103" s="342" t="s">
        <v>430</v>
      </c>
      <c r="AW103" s="342" t="s">
        <v>430</v>
      </c>
      <c r="AX103" s="342" t="s">
        <v>430</v>
      </c>
      <c r="AY103" s="342" t="s">
        <v>430</v>
      </c>
      <c r="AZ103" s="342">
        <v>3</v>
      </c>
      <c r="BA103" s="358"/>
      <c r="BB103" s="344">
        <v>16.835067687112002</v>
      </c>
      <c r="BC103" s="371">
        <v>1.0066358753942599</v>
      </c>
      <c r="BD103" s="371">
        <v>7.9170243035516397E-2</v>
      </c>
      <c r="BE103" s="371">
        <v>-6.3255799998817905E-2</v>
      </c>
      <c r="BF103" s="370"/>
      <c r="BG103" s="832">
        <v>21.200800000000001</v>
      </c>
      <c r="BH103" s="832">
        <v>18.238499999999998</v>
      </c>
      <c r="BI103" s="832">
        <v>52.311</v>
      </c>
      <c r="BJ103" s="832">
        <v>8.2497000000000007</v>
      </c>
      <c r="BK103" s="369"/>
      <c r="BL103" s="834" t="s">
        <v>2997</v>
      </c>
      <c r="BM103" s="834" t="s">
        <v>2998</v>
      </c>
      <c r="BN103" s="834" t="s">
        <v>2999</v>
      </c>
      <c r="BO103" s="834" t="s">
        <v>3000</v>
      </c>
      <c r="BP103" s="834" t="s">
        <v>3001</v>
      </c>
      <c r="BQ103" s="369"/>
      <c r="BR103" s="350" t="s">
        <v>554</v>
      </c>
    </row>
    <row r="104" spans="1:70" s="424" customFormat="1" ht="11" x14ac:dyDescent="0.3">
      <c r="A104" s="835" t="s">
        <v>3002</v>
      </c>
      <c r="B104" s="836"/>
      <c r="C104" s="837">
        <v>45271</v>
      </c>
      <c r="D104" s="836"/>
      <c r="E104" s="838">
        <v>678.41</v>
      </c>
      <c r="F104" s="836"/>
      <c r="G104" s="839">
        <v>15.997999999999999</v>
      </c>
      <c r="H104" s="841"/>
      <c r="I104" s="840">
        <v>0.54049999999999998</v>
      </c>
      <c r="J104" s="840">
        <v>1.9890000000000001</v>
      </c>
      <c r="K104" s="840">
        <v>7.5785</v>
      </c>
      <c r="L104" s="840">
        <v>23.833100000000002</v>
      </c>
      <c r="M104" s="840">
        <v>19.370200000000001</v>
      </c>
      <c r="N104" s="842">
        <v>19.0505</v>
      </c>
      <c r="O104" s="840">
        <v>17.467099999999999</v>
      </c>
      <c r="P104" s="840" t="s">
        <v>430</v>
      </c>
      <c r="Q104" s="840" t="s">
        <v>430</v>
      </c>
      <c r="R104" s="840" t="s">
        <v>430</v>
      </c>
      <c r="S104" s="840">
        <v>0.19420000000000001</v>
      </c>
      <c r="T104" s="840">
        <v>21.676300000000001</v>
      </c>
      <c r="U104" s="840">
        <v>20.748699999999999</v>
      </c>
      <c r="V104" s="840">
        <v>21.870999999999999</v>
      </c>
      <c r="W104" s="840">
        <v>0.19420000000000001</v>
      </c>
      <c r="X104" s="840">
        <v>20.156500000000001</v>
      </c>
      <c r="Y104" s="841"/>
      <c r="Z104" s="838">
        <v>12</v>
      </c>
      <c r="AA104" s="838">
        <v>4</v>
      </c>
      <c r="AB104" s="838">
        <v>3</v>
      </c>
      <c r="AC104" s="838">
        <v>1</v>
      </c>
      <c r="AD104" s="838">
        <v>1</v>
      </c>
      <c r="AE104" s="838">
        <v>2</v>
      </c>
      <c r="AF104" s="838">
        <v>4</v>
      </c>
      <c r="AG104" s="838" t="s">
        <v>430</v>
      </c>
      <c r="AH104" s="838" t="s">
        <v>430</v>
      </c>
      <c r="AI104" s="838" t="s">
        <v>430</v>
      </c>
      <c r="AJ104" s="838">
        <v>11</v>
      </c>
      <c r="AK104" s="838">
        <v>1</v>
      </c>
      <c r="AL104" s="838">
        <v>1</v>
      </c>
      <c r="AM104" s="838">
        <v>2</v>
      </c>
      <c r="AN104" s="838">
        <v>11</v>
      </c>
      <c r="AO104" s="836"/>
      <c r="AP104" s="840" t="s">
        <v>430</v>
      </c>
      <c r="AQ104" s="840" t="s">
        <v>430</v>
      </c>
      <c r="AR104" s="840" t="s">
        <v>430</v>
      </c>
      <c r="AS104" s="840" t="s">
        <v>430</v>
      </c>
      <c r="AT104" s="840">
        <v>38.44</v>
      </c>
      <c r="AU104" s="843"/>
      <c r="AV104" s="838" t="s">
        <v>430</v>
      </c>
      <c r="AW104" s="838" t="s">
        <v>430</v>
      </c>
      <c r="AX104" s="838" t="s">
        <v>430</v>
      </c>
      <c r="AY104" s="838" t="s">
        <v>430</v>
      </c>
      <c r="AZ104" s="838">
        <v>1</v>
      </c>
      <c r="BA104" s="845"/>
      <c r="BB104" s="840">
        <v>17.281872227629599</v>
      </c>
      <c r="BC104" s="846">
        <v>0.99712153388193803</v>
      </c>
      <c r="BD104" s="846">
        <v>6.4576874904708106E-2</v>
      </c>
      <c r="BE104" s="846">
        <v>-0.307788974767294</v>
      </c>
      <c r="BF104" s="841"/>
      <c r="BG104" s="840">
        <v>32.307299999999998</v>
      </c>
      <c r="BH104" s="840">
        <v>22.039400000000001</v>
      </c>
      <c r="BI104" s="840">
        <v>44.497700000000002</v>
      </c>
      <c r="BJ104" s="840">
        <v>1.1556</v>
      </c>
      <c r="BK104" s="836"/>
      <c r="BL104" s="849" t="s">
        <v>3003</v>
      </c>
      <c r="BM104" s="849" t="s">
        <v>3004</v>
      </c>
      <c r="BN104" s="849" t="s">
        <v>3005</v>
      </c>
      <c r="BO104" s="849" t="s">
        <v>3006</v>
      </c>
      <c r="BP104" s="849" t="s">
        <v>3007</v>
      </c>
      <c r="BQ104" s="836"/>
      <c r="BR104" s="850" t="s">
        <v>525</v>
      </c>
    </row>
    <row r="105" spans="1:70" s="424" customFormat="1" x14ac:dyDescent="0.25">
      <c r="A105" s="341" t="s">
        <v>3008</v>
      </c>
      <c r="B105" s="369"/>
      <c r="C105" s="709">
        <v>45835</v>
      </c>
      <c r="D105" s="369"/>
      <c r="E105" s="342">
        <v>543.92999999999995</v>
      </c>
      <c r="F105" s="369"/>
      <c r="G105" s="343">
        <v>10.3208</v>
      </c>
      <c r="H105" s="370"/>
      <c r="I105" s="344">
        <v>0.93689999999999996</v>
      </c>
      <c r="J105" s="344">
        <v>1.9228000000000001</v>
      </c>
      <c r="K105" s="344">
        <v>5.4466000000000001</v>
      </c>
      <c r="L105" s="344">
        <v>15.188800000000001</v>
      </c>
      <c r="M105" s="344">
        <v>8.7763000000000009</v>
      </c>
      <c r="N105" s="346">
        <v>3.0369999999999999</v>
      </c>
      <c r="O105" s="344" t="s">
        <v>430</v>
      </c>
      <c r="P105" s="344" t="s">
        <v>430</v>
      </c>
      <c r="Q105" s="344" t="s">
        <v>430</v>
      </c>
      <c r="R105" s="344" t="s">
        <v>430</v>
      </c>
      <c r="S105" s="344">
        <v>0.5897</v>
      </c>
      <c r="T105" s="344">
        <v>13.369300000000001</v>
      </c>
      <c r="U105" s="344">
        <v>9.1005000000000003</v>
      </c>
      <c r="V105" s="344">
        <v>9.2056000000000004</v>
      </c>
      <c r="W105" s="344">
        <v>0.5897</v>
      </c>
      <c r="X105" s="344">
        <v>3.1640000000000001</v>
      </c>
      <c r="Y105" s="370"/>
      <c r="Z105" s="342">
        <v>2</v>
      </c>
      <c r="AA105" s="342">
        <v>5</v>
      </c>
      <c r="AB105" s="342">
        <v>17</v>
      </c>
      <c r="AC105" s="342">
        <v>17</v>
      </c>
      <c r="AD105" s="342">
        <v>16</v>
      </c>
      <c r="AE105" s="342">
        <v>17</v>
      </c>
      <c r="AF105" s="342" t="s">
        <v>430</v>
      </c>
      <c r="AG105" s="342" t="s">
        <v>430</v>
      </c>
      <c r="AH105" s="342" t="s">
        <v>430</v>
      </c>
      <c r="AI105" s="342" t="s">
        <v>430</v>
      </c>
      <c r="AJ105" s="342">
        <v>3</v>
      </c>
      <c r="AK105" s="342">
        <v>18</v>
      </c>
      <c r="AL105" s="342">
        <v>16</v>
      </c>
      <c r="AM105" s="342">
        <v>16</v>
      </c>
      <c r="AN105" s="342">
        <v>3</v>
      </c>
      <c r="AO105" s="369"/>
      <c r="AP105" s="344" t="s">
        <v>430</v>
      </c>
      <c r="AQ105" s="344" t="s">
        <v>430</v>
      </c>
      <c r="AR105" s="344" t="s">
        <v>430</v>
      </c>
      <c r="AS105" s="344" t="s">
        <v>430</v>
      </c>
      <c r="AT105" s="344">
        <v>17.16</v>
      </c>
      <c r="AU105" s="347"/>
      <c r="AV105" s="342" t="s">
        <v>430</v>
      </c>
      <c r="AW105" s="342" t="s">
        <v>430</v>
      </c>
      <c r="AX105" s="342" t="s">
        <v>430</v>
      </c>
      <c r="AY105" s="342" t="s">
        <v>430</v>
      </c>
      <c r="AZ105" s="342">
        <v>16</v>
      </c>
      <c r="BA105" s="358"/>
      <c r="BB105" s="344">
        <v>14.000174393885599</v>
      </c>
      <c r="BC105" s="371">
        <v>0.84438377550916799</v>
      </c>
      <c r="BD105" s="371">
        <v>-9.1998600259198694E-3</v>
      </c>
      <c r="BE105" s="371">
        <v>-0.64681102079882402</v>
      </c>
      <c r="BF105" s="370"/>
      <c r="BG105" s="832">
        <v>28.413900000000002</v>
      </c>
      <c r="BH105" s="832">
        <v>37.622300000000003</v>
      </c>
      <c r="BI105" s="832">
        <v>31.376100000000001</v>
      </c>
      <c r="BJ105" s="832">
        <v>2.5876999999999999</v>
      </c>
      <c r="BK105" s="369"/>
      <c r="BL105" s="834" t="s">
        <v>3009</v>
      </c>
      <c r="BM105" s="834" t="s">
        <v>3010</v>
      </c>
      <c r="BN105" s="834" t="s">
        <v>3011</v>
      </c>
      <c r="BO105" s="834" t="s">
        <v>3012</v>
      </c>
      <c r="BP105" s="834" t="s">
        <v>3013</v>
      </c>
      <c r="BQ105" s="369"/>
      <c r="BR105" s="350" t="s">
        <v>443</v>
      </c>
    </row>
    <row r="106" spans="1:70" s="424" customFormat="1" x14ac:dyDescent="0.25">
      <c r="A106" s="341" t="s">
        <v>3014</v>
      </c>
      <c r="B106" s="369"/>
      <c r="C106" s="709">
        <v>45124</v>
      </c>
      <c r="D106" s="369"/>
      <c r="E106" s="342">
        <v>391.12200000000001</v>
      </c>
      <c r="F106" s="369"/>
      <c r="G106" s="343">
        <v>17.095700000000001</v>
      </c>
      <c r="H106" s="370"/>
      <c r="I106" s="344">
        <v>0.64349999999999996</v>
      </c>
      <c r="J106" s="344">
        <v>2.1406999999999998</v>
      </c>
      <c r="K106" s="344">
        <v>5.8864999999999998</v>
      </c>
      <c r="L106" s="344">
        <v>19.271799999999999</v>
      </c>
      <c r="M106" s="344">
        <v>12.917400000000001</v>
      </c>
      <c r="N106" s="346">
        <v>8.9202999999999992</v>
      </c>
      <c r="O106" s="344">
        <v>7.0804999999999998</v>
      </c>
      <c r="P106" s="344" t="s">
        <v>430</v>
      </c>
      <c r="Q106" s="344" t="s">
        <v>430</v>
      </c>
      <c r="R106" s="344" t="s">
        <v>430</v>
      </c>
      <c r="S106" s="344">
        <v>-9.06E-2</v>
      </c>
      <c r="T106" s="344">
        <v>20.606300000000001</v>
      </c>
      <c r="U106" s="344">
        <v>14.1799</v>
      </c>
      <c r="V106" s="344">
        <v>14.4528</v>
      </c>
      <c r="W106" s="344">
        <v>-9.06E-2</v>
      </c>
      <c r="X106" s="344">
        <v>19.849</v>
      </c>
      <c r="Y106" s="370"/>
      <c r="Z106" s="342">
        <v>9</v>
      </c>
      <c r="AA106" s="342">
        <v>3</v>
      </c>
      <c r="AB106" s="342">
        <v>13</v>
      </c>
      <c r="AC106" s="342">
        <v>9</v>
      </c>
      <c r="AD106" s="342">
        <v>8</v>
      </c>
      <c r="AE106" s="342">
        <v>12</v>
      </c>
      <c r="AF106" s="342">
        <v>14</v>
      </c>
      <c r="AG106" s="342" t="s">
        <v>430</v>
      </c>
      <c r="AH106" s="342" t="s">
        <v>430</v>
      </c>
      <c r="AI106" s="342" t="s">
        <v>430</v>
      </c>
      <c r="AJ106" s="342">
        <v>17</v>
      </c>
      <c r="AK106" s="342">
        <v>3</v>
      </c>
      <c r="AL106" s="342">
        <v>8</v>
      </c>
      <c r="AM106" s="342">
        <v>10</v>
      </c>
      <c r="AN106" s="342">
        <v>17</v>
      </c>
      <c r="AO106" s="369"/>
      <c r="AP106" s="344" t="s">
        <v>430</v>
      </c>
      <c r="AQ106" s="344" t="s">
        <v>430</v>
      </c>
      <c r="AR106" s="344" t="s">
        <v>430</v>
      </c>
      <c r="AS106" s="344">
        <v>13.33</v>
      </c>
      <c r="AT106" s="344">
        <v>28.43</v>
      </c>
      <c r="AU106" s="347"/>
      <c r="AV106" s="342" t="s">
        <v>430</v>
      </c>
      <c r="AW106" s="342" t="s">
        <v>430</v>
      </c>
      <c r="AX106" s="342" t="s">
        <v>430</v>
      </c>
      <c r="AY106" s="342">
        <v>9</v>
      </c>
      <c r="AZ106" s="342">
        <v>7</v>
      </c>
      <c r="BA106" s="358"/>
      <c r="BB106" s="344">
        <v>17.719738255793001</v>
      </c>
      <c r="BC106" s="371">
        <v>0.88147733612433099</v>
      </c>
      <c r="BD106" s="371">
        <v>6.5645679712277E-2</v>
      </c>
      <c r="BE106" s="371">
        <v>-0.23385445228902099</v>
      </c>
      <c r="BF106" s="370"/>
      <c r="BG106" s="832">
        <v>3.7293099999999999</v>
      </c>
      <c r="BH106" s="832">
        <v>15.531700000000001</v>
      </c>
      <c r="BI106" s="832">
        <v>50.2044</v>
      </c>
      <c r="BJ106" s="832">
        <v>30.534590000000001</v>
      </c>
      <c r="BK106" s="369"/>
      <c r="BL106" s="834" t="s">
        <v>3015</v>
      </c>
      <c r="BM106" s="834" t="s">
        <v>3016</v>
      </c>
      <c r="BN106" s="834" t="s">
        <v>3017</v>
      </c>
      <c r="BO106" s="834" t="s">
        <v>3018</v>
      </c>
      <c r="BP106" s="834" t="s">
        <v>3019</v>
      </c>
      <c r="BQ106" s="369"/>
      <c r="BR106" s="350" t="s">
        <v>547</v>
      </c>
    </row>
    <row r="107" spans="1:70" s="424" customFormat="1" x14ac:dyDescent="0.25">
      <c r="A107" s="341" t="s">
        <v>3020</v>
      </c>
      <c r="B107" s="369"/>
      <c r="C107" s="709">
        <v>45653</v>
      </c>
      <c r="D107" s="369"/>
      <c r="E107" s="342">
        <v>353.26</v>
      </c>
      <c r="F107" s="369"/>
      <c r="G107" s="343">
        <v>10.917</v>
      </c>
      <c r="H107" s="370"/>
      <c r="I107" s="344">
        <v>0.85919999999999996</v>
      </c>
      <c r="J107" s="344">
        <v>1.2052</v>
      </c>
      <c r="K107" s="344">
        <v>6.0624000000000002</v>
      </c>
      <c r="L107" s="344">
        <v>20.79</v>
      </c>
      <c r="M107" s="344">
        <v>12.5116</v>
      </c>
      <c r="N107" s="346">
        <v>12.942299999999999</v>
      </c>
      <c r="O107" s="344" t="s">
        <v>430</v>
      </c>
      <c r="P107" s="344" t="s">
        <v>430</v>
      </c>
      <c r="Q107" s="344" t="s">
        <v>430</v>
      </c>
      <c r="R107" s="344" t="s">
        <v>430</v>
      </c>
      <c r="S107" s="344">
        <v>0.54339999999999999</v>
      </c>
      <c r="T107" s="344">
        <v>20.337299999999999</v>
      </c>
      <c r="U107" s="344">
        <v>13.3057</v>
      </c>
      <c r="V107" s="344">
        <v>15.4505</v>
      </c>
      <c r="W107" s="344">
        <v>0.54339999999999999</v>
      </c>
      <c r="X107" s="344">
        <v>5.9729999999999999</v>
      </c>
      <c r="Y107" s="370"/>
      <c r="Z107" s="342">
        <v>4</v>
      </c>
      <c r="AA107" s="342">
        <v>17</v>
      </c>
      <c r="AB107" s="342">
        <v>11</v>
      </c>
      <c r="AC107" s="342">
        <v>5</v>
      </c>
      <c r="AD107" s="342">
        <v>10</v>
      </c>
      <c r="AE107" s="342">
        <v>9</v>
      </c>
      <c r="AF107" s="342" t="s">
        <v>430</v>
      </c>
      <c r="AG107" s="342" t="s">
        <v>430</v>
      </c>
      <c r="AH107" s="342" t="s">
        <v>430</v>
      </c>
      <c r="AI107" s="342" t="s">
        <v>430</v>
      </c>
      <c r="AJ107" s="342">
        <v>4</v>
      </c>
      <c r="AK107" s="342">
        <v>5</v>
      </c>
      <c r="AL107" s="342">
        <v>10</v>
      </c>
      <c r="AM107" s="342">
        <v>7</v>
      </c>
      <c r="AN107" s="342">
        <v>4</v>
      </c>
      <c r="AO107" s="369"/>
      <c r="AP107" s="344" t="s">
        <v>430</v>
      </c>
      <c r="AQ107" s="344" t="s">
        <v>430</v>
      </c>
      <c r="AR107" s="344" t="s">
        <v>430</v>
      </c>
      <c r="AS107" s="344" t="s">
        <v>430</v>
      </c>
      <c r="AT107" s="344">
        <v>27.44</v>
      </c>
      <c r="AU107" s="347"/>
      <c r="AV107" s="342" t="s">
        <v>430</v>
      </c>
      <c r="AW107" s="342" t="s">
        <v>430</v>
      </c>
      <c r="AX107" s="342" t="s">
        <v>430</v>
      </c>
      <c r="AY107" s="342" t="s">
        <v>430</v>
      </c>
      <c r="AZ107" s="342">
        <v>9</v>
      </c>
      <c r="BA107" s="358"/>
      <c r="BB107" s="344">
        <v>16.9380465912751</v>
      </c>
      <c r="BC107" s="371">
        <v>0.91352176456067402</v>
      </c>
      <c r="BD107" s="371">
        <v>4.5156384094338E-3</v>
      </c>
      <c r="BE107" s="371">
        <v>-0.55608736337369702</v>
      </c>
      <c r="BF107" s="370"/>
      <c r="BG107" s="832">
        <v>31.271000000000001</v>
      </c>
      <c r="BH107" s="832">
        <v>22.613299999999999</v>
      </c>
      <c r="BI107" s="832">
        <v>41.902000000000001</v>
      </c>
      <c r="BJ107" s="832">
        <v>4.2137000000000002</v>
      </c>
      <c r="BK107" s="369"/>
      <c r="BL107" s="834" t="s">
        <v>3021</v>
      </c>
      <c r="BM107" s="834" t="s">
        <v>3022</v>
      </c>
      <c r="BN107" s="834" t="s">
        <v>3023</v>
      </c>
      <c r="BO107" s="834" t="s">
        <v>3024</v>
      </c>
      <c r="BP107" s="834" t="s">
        <v>3025</v>
      </c>
      <c r="BQ107" s="369"/>
      <c r="BR107" s="350" t="s">
        <v>476</v>
      </c>
    </row>
    <row r="108" spans="1:70" s="424" customFormat="1" x14ac:dyDescent="0.25">
      <c r="A108" s="341" t="s">
        <v>3026</v>
      </c>
      <c r="B108" s="369"/>
      <c r="C108" s="709">
        <v>45989</v>
      </c>
      <c r="D108" s="369"/>
      <c r="E108" s="864">
        <v>310.92</v>
      </c>
      <c r="F108" s="369"/>
      <c r="G108" s="343">
        <v>10.737</v>
      </c>
      <c r="H108" s="370"/>
      <c r="I108" s="344">
        <v>0.65620000000000001</v>
      </c>
      <c r="J108" s="344">
        <v>1.3976999999999999</v>
      </c>
      <c r="K108" s="344">
        <v>7.0701999999999998</v>
      </c>
      <c r="L108" s="344">
        <v>17.627099999999999</v>
      </c>
      <c r="M108" s="344">
        <v>9.0272000000000006</v>
      </c>
      <c r="N108" s="346" t="s">
        <v>430</v>
      </c>
      <c r="O108" s="344" t="s">
        <v>430</v>
      </c>
      <c r="P108" s="344" t="s">
        <v>430</v>
      </c>
      <c r="Q108" s="344" t="s">
        <v>430</v>
      </c>
      <c r="R108" s="344" t="s">
        <v>430</v>
      </c>
      <c r="S108" s="344">
        <v>0.27079999999999999</v>
      </c>
      <c r="T108" s="344">
        <v>16.630500000000001</v>
      </c>
      <c r="U108" s="344">
        <v>9.718</v>
      </c>
      <c r="V108" s="344" t="s">
        <v>430</v>
      </c>
      <c r="W108" s="344">
        <v>0.27079999999999999</v>
      </c>
      <c r="X108" s="344">
        <v>7.37</v>
      </c>
      <c r="Y108" s="370"/>
      <c r="Z108" s="342">
        <v>8</v>
      </c>
      <c r="AA108" s="342">
        <v>13</v>
      </c>
      <c r="AB108" s="342">
        <v>6</v>
      </c>
      <c r="AC108" s="342">
        <v>13</v>
      </c>
      <c r="AD108" s="342">
        <v>14</v>
      </c>
      <c r="AE108" s="342" t="s">
        <v>430</v>
      </c>
      <c r="AF108" s="342" t="s">
        <v>430</v>
      </c>
      <c r="AG108" s="342" t="s">
        <v>430</v>
      </c>
      <c r="AH108" s="342" t="s">
        <v>430</v>
      </c>
      <c r="AI108" s="342" t="s">
        <v>430</v>
      </c>
      <c r="AJ108" s="342">
        <v>8</v>
      </c>
      <c r="AK108" s="342">
        <v>13</v>
      </c>
      <c r="AL108" s="342">
        <v>14</v>
      </c>
      <c r="AM108" s="342" t="s">
        <v>430</v>
      </c>
      <c r="AN108" s="342">
        <v>8</v>
      </c>
      <c r="AO108" s="369"/>
      <c r="AP108" s="344" t="s">
        <v>430</v>
      </c>
      <c r="AQ108" s="344" t="s">
        <v>430</v>
      </c>
      <c r="AR108" s="344" t="s">
        <v>430</v>
      </c>
      <c r="AS108" s="344" t="s">
        <v>430</v>
      </c>
      <c r="AT108" s="344" t="s">
        <v>430</v>
      </c>
      <c r="AU108" s="347"/>
      <c r="AV108" s="342" t="s">
        <v>430</v>
      </c>
      <c r="AW108" s="342" t="s">
        <v>430</v>
      </c>
      <c r="AX108" s="342" t="s">
        <v>430</v>
      </c>
      <c r="AY108" s="342" t="s">
        <v>430</v>
      </c>
      <c r="AZ108" s="342" t="s">
        <v>430</v>
      </c>
      <c r="BA108" s="358"/>
      <c r="BB108" s="344">
        <v>21.304849815189499</v>
      </c>
      <c r="BC108" s="371">
        <v>0.99852687623719305</v>
      </c>
      <c r="BD108" s="371">
        <v>3.7228986175973401E-2</v>
      </c>
      <c r="BE108" s="371">
        <v>-0.43887652868749599</v>
      </c>
      <c r="BF108" s="370"/>
      <c r="BG108" s="832">
        <v>41.866999999999997</v>
      </c>
      <c r="BH108" s="832">
        <v>22.328399999999998</v>
      </c>
      <c r="BI108" s="832">
        <v>32.070500000000003</v>
      </c>
      <c r="BJ108" s="832">
        <v>3.7341000000000002</v>
      </c>
      <c r="BK108" s="369"/>
      <c r="BL108" s="834" t="s">
        <v>3027</v>
      </c>
      <c r="BM108" s="834" t="s">
        <v>3028</v>
      </c>
      <c r="BN108" s="834" t="s">
        <v>3029</v>
      </c>
      <c r="BO108" s="834" t="s">
        <v>3030</v>
      </c>
      <c r="BP108" s="834" t="s">
        <v>3031</v>
      </c>
      <c r="BQ108" s="369"/>
      <c r="BR108" s="350" t="s">
        <v>525</v>
      </c>
    </row>
    <row r="109" spans="1:70" s="424" customFormat="1" x14ac:dyDescent="0.25">
      <c r="A109" s="341" t="s">
        <v>3032</v>
      </c>
      <c r="B109" s="369"/>
      <c r="C109" s="709">
        <v>44510</v>
      </c>
      <c r="D109" s="369"/>
      <c r="E109" s="342">
        <v>250.79</v>
      </c>
      <c r="F109" s="369"/>
      <c r="G109" s="343">
        <v>17.3827</v>
      </c>
      <c r="H109" s="370"/>
      <c r="I109" s="344">
        <v>0.63219999999999998</v>
      </c>
      <c r="J109" s="344">
        <v>1.4923999999999999</v>
      </c>
      <c r="K109" s="344">
        <v>6.7098000000000004</v>
      </c>
      <c r="L109" s="344">
        <v>18.318899999999999</v>
      </c>
      <c r="M109" s="344">
        <v>10.317299999999999</v>
      </c>
      <c r="N109" s="346">
        <v>5.6596000000000002</v>
      </c>
      <c r="O109" s="344">
        <v>10.511900000000001</v>
      </c>
      <c r="P109" s="344">
        <v>19.1402</v>
      </c>
      <c r="Q109" s="344" t="s">
        <v>430</v>
      </c>
      <c r="R109" s="344" t="s">
        <v>430</v>
      </c>
      <c r="S109" s="344">
        <v>0.23530000000000001</v>
      </c>
      <c r="T109" s="344">
        <v>18.0289</v>
      </c>
      <c r="U109" s="344">
        <v>10.77</v>
      </c>
      <c r="V109" s="344">
        <v>10.0791</v>
      </c>
      <c r="W109" s="344">
        <v>0.23530000000000001</v>
      </c>
      <c r="X109" s="344">
        <v>12.643599999999999</v>
      </c>
      <c r="Y109" s="370"/>
      <c r="Z109" s="342">
        <v>10</v>
      </c>
      <c r="AA109" s="342">
        <v>11</v>
      </c>
      <c r="AB109" s="342">
        <v>8</v>
      </c>
      <c r="AC109" s="342">
        <v>11</v>
      </c>
      <c r="AD109" s="342">
        <v>11</v>
      </c>
      <c r="AE109" s="342">
        <v>16</v>
      </c>
      <c r="AF109" s="342">
        <v>13</v>
      </c>
      <c r="AG109" s="342">
        <v>10</v>
      </c>
      <c r="AH109" s="342" t="s">
        <v>430</v>
      </c>
      <c r="AI109" s="342" t="s">
        <v>430</v>
      </c>
      <c r="AJ109" s="342">
        <v>10</v>
      </c>
      <c r="AK109" s="342">
        <v>10</v>
      </c>
      <c r="AL109" s="342">
        <v>11</v>
      </c>
      <c r="AM109" s="342">
        <v>15</v>
      </c>
      <c r="AN109" s="342">
        <v>10</v>
      </c>
      <c r="AO109" s="369"/>
      <c r="AP109" s="344" t="s">
        <v>430</v>
      </c>
      <c r="AQ109" s="344" t="s">
        <v>430</v>
      </c>
      <c r="AR109" s="344" t="s">
        <v>430</v>
      </c>
      <c r="AS109" s="344">
        <v>12.43</v>
      </c>
      <c r="AT109" s="344">
        <v>20.84</v>
      </c>
      <c r="AU109" s="347"/>
      <c r="AV109" s="342" t="s">
        <v>430</v>
      </c>
      <c r="AW109" s="342" t="s">
        <v>430</v>
      </c>
      <c r="AX109" s="342" t="s">
        <v>430</v>
      </c>
      <c r="AY109" s="342">
        <v>11</v>
      </c>
      <c r="AZ109" s="342">
        <v>13</v>
      </c>
      <c r="BA109" s="358"/>
      <c r="BB109" s="344">
        <v>16.9973641655961</v>
      </c>
      <c r="BC109" s="371">
        <v>0.98231496909177096</v>
      </c>
      <c r="BD109" s="371">
        <v>7.3757277839661406E-2</v>
      </c>
      <c r="BE109" s="371">
        <v>-0.57544996259430803</v>
      </c>
      <c r="BF109" s="370"/>
      <c r="BG109" s="832">
        <v>47.292299999999997</v>
      </c>
      <c r="BH109" s="832">
        <v>30.110900000000001</v>
      </c>
      <c r="BI109" s="832">
        <v>20.602399999999999</v>
      </c>
      <c r="BJ109" s="832">
        <v>1.9944</v>
      </c>
      <c r="BK109" s="369"/>
      <c r="BL109" s="834" t="s">
        <v>3033</v>
      </c>
      <c r="BM109" s="834" t="s">
        <v>3034</v>
      </c>
      <c r="BN109" s="834" t="s">
        <v>3035</v>
      </c>
      <c r="BO109" s="834" t="s">
        <v>3036</v>
      </c>
      <c r="BP109" s="834" t="s">
        <v>3037</v>
      </c>
      <c r="BQ109" s="369"/>
      <c r="BR109" s="350" t="s">
        <v>602</v>
      </c>
    </row>
    <row r="110" spans="1:70" s="424" customFormat="1" x14ac:dyDescent="0.25">
      <c r="A110" s="341" t="s">
        <v>3038</v>
      </c>
      <c r="B110" s="369"/>
      <c r="C110" s="709">
        <v>45632</v>
      </c>
      <c r="D110" s="369"/>
      <c r="E110" s="342">
        <v>103.015</v>
      </c>
      <c r="F110" s="369"/>
      <c r="G110" s="343">
        <v>11.34</v>
      </c>
      <c r="H110" s="370"/>
      <c r="I110" s="344">
        <v>0.62109999999999999</v>
      </c>
      <c r="J110" s="344">
        <v>1.25</v>
      </c>
      <c r="K110" s="344">
        <v>6.7797000000000001</v>
      </c>
      <c r="L110" s="344">
        <v>20.127099999999999</v>
      </c>
      <c r="M110" s="344">
        <v>14.7773</v>
      </c>
      <c r="N110" s="346">
        <v>14.7773</v>
      </c>
      <c r="O110" s="344" t="s">
        <v>430</v>
      </c>
      <c r="P110" s="344" t="s">
        <v>430</v>
      </c>
      <c r="Q110" s="344" t="s">
        <v>430</v>
      </c>
      <c r="R110" s="344" t="s">
        <v>430</v>
      </c>
      <c r="S110" s="344">
        <v>0.26529999999999998</v>
      </c>
      <c r="T110" s="344">
        <v>18.371600000000001</v>
      </c>
      <c r="U110" s="344">
        <v>15.2439</v>
      </c>
      <c r="V110" s="344">
        <v>18.743500000000001</v>
      </c>
      <c r="W110" s="344">
        <v>0.26529999999999998</v>
      </c>
      <c r="X110" s="344">
        <v>8.3399000000000001</v>
      </c>
      <c r="Y110" s="370"/>
      <c r="Z110" s="342">
        <v>11</v>
      </c>
      <c r="AA110" s="342">
        <v>15</v>
      </c>
      <c r="AB110" s="342">
        <v>7</v>
      </c>
      <c r="AC110" s="342">
        <v>7</v>
      </c>
      <c r="AD110" s="342">
        <v>5</v>
      </c>
      <c r="AE110" s="342">
        <v>4</v>
      </c>
      <c r="AF110" s="342" t="s">
        <v>430</v>
      </c>
      <c r="AG110" s="342" t="s">
        <v>430</v>
      </c>
      <c r="AH110" s="342" t="s">
        <v>430</v>
      </c>
      <c r="AI110" s="342" t="s">
        <v>430</v>
      </c>
      <c r="AJ110" s="342">
        <v>9</v>
      </c>
      <c r="AK110" s="342">
        <v>8</v>
      </c>
      <c r="AL110" s="342">
        <v>5</v>
      </c>
      <c r="AM110" s="342">
        <v>3</v>
      </c>
      <c r="AN110" s="342">
        <v>9</v>
      </c>
      <c r="AO110" s="369"/>
      <c r="AP110" s="344" t="s">
        <v>430</v>
      </c>
      <c r="AQ110" s="344" t="s">
        <v>430</v>
      </c>
      <c r="AR110" s="344" t="s">
        <v>430</v>
      </c>
      <c r="AS110" s="344" t="s">
        <v>430</v>
      </c>
      <c r="AT110" s="344">
        <v>30.54</v>
      </c>
      <c r="AU110" s="347"/>
      <c r="AV110" s="342" t="s">
        <v>430</v>
      </c>
      <c r="AW110" s="342" t="s">
        <v>430</v>
      </c>
      <c r="AX110" s="342" t="s">
        <v>430</v>
      </c>
      <c r="AY110" s="342" t="s">
        <v>430</v>
      </c>
      <c r="AZ110" s="342">
        <v>5</v>
      </c>
      <c r="BA110" s="358"/>
      <c r="BB110" s="344">
        <v>17.9640995475078</v>
      </c>
      <c r="BC110" s="371">
        <v>0.98662311935403602</v>
      </c>
      <c r="BD110" s="371">
        <v>1.4072270492404299E-2</v>
      </c>
      <c r="BE110" s="371">
        <v>-0.43039724729948903</v>
      </c>
      <c r="BF110" s="370"/>
      <c r="BG110" s="832">
        <v>33.348300000000002</v>
      </c>
      <c r="BH110" s="832">
        <v>18.234000000000002</v>
      </c>
      <c r="BI110" s="832">
        <v>46.317300000000003</v>
      </c>
      <c r="BJ110" s="832">
        <v>2.1004</v>
      </c>
      <c r="BK110" s="369"/>
      <c r="BL110" s="834" t="s">
        <v>3039</v>
      </c>
      <c r="BM110" s="834" t="s">
        <v>3040</v>
      </c>
      <c r="BN110" s="834" t="s">
        <v>3041</v>
      </c>
      <c r="BO110" s="834" t="s">
        <v>3042</v>
      </c>
      <c r="BP110" s="834" t="s">
        <v>3043</v>
      </c>
      <c r="BQ110" s="369"/>
      <c r="BR110" s="350" t="s">
        <v>602</v>
      </c>
    </row>
    <row r="111" spans="1:70" s="424" customFormat="1" x14ac:dyDescent="0.25">
      <c r="A111" s="341" t="s">
        <v>3044</v>
      </c>
      <c r="B111" s="369"/>
      <c r="C111" s="709">
        <v>43524</v>
      </c>
      <c r="D111" s="369"/>
      <c r="E111" s="342">
        <v>92.499499999999998</v>
      </c>
      <c r="F111" s="369"/>
      <c r="G111" s="343">
        <v>31.977399999999999</v>
      </c>
      <c r="H111" s="370"/>
      <c r="I111" s="344">
        <v>0.79779999999999995</v>
      </c>
      <c r="J111" s="344">
        <v>1.8492</v>
      </c>
      <c r="K111" s="344">
        <v>5.4451000000000001</v>
      </c>
      <c r="L111" s="344">
        <v>18.685400000000001</v>
      </c>
      <c r="M111" s="344">
        <v>9.0801999999999996</v>
      </c>
      <c r="N111" s="346">
        <v>10.436</v>
      </c>
      <c r="O111" s="344">
        <v>13.5122</v>
      </c>
      <c r="P111" s="344">
        <v>21.4772</v>
      </c>
      <c r="Q111" s="344">
        <v>10.494300000000001</v>
      </c>
      <c r="R111" s="344" t="s">
        <v>430</v>
      </c>
      <c r="S111" s="344">
        <v>0.41539999999999999</v>
      </c>
      <c r="T111" s="344">
        <v>16.977399999999999</v>
      </c>
      <c r="U111" s="344">
        <v>9.8324999999999996</v>
      </c>
      <c r="V111" s="344">
        <v>10.2217</v>
      </c>
      <c r="W111" s="344">
        <v>0.41539999999999999</v>
      </c>
      <c r="X111" s="344">
        <v>17.146899999999999</v>
      </c>
      <c r="Y111" s="370"/>
      <c r="Z111" s="342">
        <v>6</v>
      </c>
      <c r="AA111" s="342">
        <v>6</v>
      </c>
      <c r="AB111" s="342">
        <v>18</v>
      </c>
      <c r="AC111" s="342">
        <v>10</v>
      </c>
      <c r="AD111" s="342">
        <v>13</v>
      </c>
      <c r="AE111" s="342">
        <v>10</v>
      </c>
      <c r="AF111" s="342">
        <v>8</v>
      </c>
      <c r="AG111" s="342">
        <v>7</v>
      </c>
      <c r="AH111" s="342">
        <v>9</v>
      </c>
      <c r="AI111" s="342" t="s">
        <v>430</v>
      </c>
      <c r="AJ111" s="342">
        <v>6</v>
      </c>
      <c r="AK111" s="342">
        <v>12</v>
      </c>
      <c r="AL111" s="342">
        <v>13</v>
      </c>
      <c r="AM111" s="342">
        <v>14</v>
      </c>
      <c r="AN111" s="342">
        <v>6</v>
      </c>
      <c r="AO111" s="369"/>
      <c r="AP111" s="344" t="s">
        <v>430</v>
      </c>
      <c r="AQ111" s="344">
        <v>16.059999999999999</v>
      </c>
      <c r="AR111" s="344">
        <v>15.87</v>
      </c>
      <c r="AS111" s="344">
        <v>14.84</v>
      </c>
      <c r="AT111" s="344">
        <v>21.17</v>
      </c>
      <c r="AU111" s="347"/>
      <c r="AV111" s="342" t="s">
        <v>430</v>
      </c>
      <c r="AW111" s="342">
        <v>9</v>
      </c>
      <c r="AX111" s="342">
        <v>9</v>
      </c>
      <c r="AY111" s="342">
        <v>6</v>
      </c>
      <c r="AZ111" s="342">
        <v>12</v>
      </c>
      <c r="BA111" s="358"/>
      <c r="BB111" s="344">
        <v>15.7475065827325</v>
      </c>
      <c r="BC111" s="371">
        <v>0.95522498716813198</v>
      </c>
      <c r="BD111" s="371">
        <v>8.8059704077646295E-2</v>
      </c>
      <c r="BE111" s="371">
        <v>-0.53123476587525897</v>
      </c>
      <c r="BF111" s="370"/>
      <c r="BG111" s="832">
        <v>33.126600000000003</v>
      </c>
      <c r="BH111" s="832">
        <v>29.021699999999999</v>
      </c>
      <c r="BI111" s="832">
        <v>30.773299999999999</v>
      </c>
      <c r="BJ111" s="832">
        <v>7.0784000000000002</v>
      </c>
      <c r="BK111" s="369"/>
      <c r="BL111" s="834" t="s">
        <v>3045</v>
      </c>
      <c r="BM111" s="834" t="s">
        <v>3046</v>
      </c>
      <c r="BN111" s="834" t="s">
        <v>3047</v>
      </c>
      <c r="BO111" s="834" t="s">
        <v>3048</v>
      </c>
      <c r="BP111" s="368" t="s">
        <v>430</v>
      </c>
      <c r="BQ111" s="369"/>
      <c r="BR111" s="350" t="s">
        <v>476</v>
      </c>
    </row>
    <row r="112" spans="1:70" s="424" customFormat="1" x14ac:dyDescent="0.25">
      <c r="A112" s="888" t="s">
        <v>93</v>
      </c>
      <c r="B112" s="398"/>
      <c r="C112" s="714"/>
      <c r="D112" s="398"/>
      <c r="E112" s="399"/>
      <c r="F112" s="398"/>
      <c r="G112" s="400"/>
      <c r="H112" s="402"/>
      <c r="I112" s="401">
        <v>0.67769999999999997</v>
      </c>
      <c r="J112" s="401">
        <v>1.6738</v>
      </c>
      <c r="K112" s="401">
        <v>6.5134999999999996</v>
      </c>
      <c r="L112" s="401">
        <v>19.0229</v>
      </c>
      <c r="M112" s="401">
        <v>12.2622</v>
      </c>
      <c r="N112" s="403">
        <v>12.180899999999999</v>
      </c>
      <c r="O112" s="401">
        <v>15.1036</v>
      </c>
      <c r="P112" s="401">
        <v>22.441199999999998</v>
      </c>
      <c r="Q112" s="401">
        <v>13.6455</v>
      </c>
      <c r="R112" s="401">
        <v>13.8965</v>
      </c>
      <c r="S112" s="401">
        <v>0.2702</v>
      </c>
      <c r="T112" s="401">
        <v>17.964200000000002</v>
      </c>
      <c r="U112" s="401">
        <v>13.0128</v>
      </c>
      <c r="V112" s="401">
        <v>14.57</v>
      </c>
      <c r="W112" s="401">
        <v>0.2702</v>
      </c>
      <c r="X112" s="401">
        <v>16.171700000000001</v>
      </c>
      <c r="Y112" s="402"/>
      <c r="Z112" s="399">
        <v>16</v>
      </c>
      <c r="AA112" s="399">
        <v>18</v>
      </c>
      <c r="AB112" s="399">
        <v>18</v>
      </c>
      <c r="AC112" s="399">
        <v>18</v>
      </c>
      <c r="AD112" s="399">
        <v>18</v>
      </c>
      <c r="AE112" s="399">
        <v>17</v>
      </c>
      <c r="AF112" s="399">
        <v>14</v>
      </c>
      <c r="AG112" s="399">
        <v>10</v>
      </c>
      <c r="AH112" s="399">
        <v>9</v>
      </c>
      <c r="AI112" s="399">
        <v>4</v>
      </c>
      <c r="AJ112" s="399">
        <v>18</v>
      </c>
      <c r="AK112" s="399">
        <v>18</v>
      </c>
      <c r="AL112" s="399">
        <v>18</v>
      </c>
      <c r="AM112" s="399">
        <v>17</v>
      </c>
      <c r="AN112" s="399">
        <v>18</v>
      </c>
      <c r="AO112" s="398"/>
      <c r="AP112" s="401">
        <v>17.984999999999999</v>
      </c>
      <c r="AQ112" s="401">
        <v>19.265555555555601</v>
      </c>
      <c r="AR112" s="401">
        <v>18.276666666666699</v>
      </c>
      <c r="AS112" s="401">
        <v>15.423636363636399</v>
      </c>
      <c r="AT112" s="401">
        <v>26.4494117647059</v>
      </c>
      <c r="AU112" s="404"/>
      <c r="AV112" s="399">
        <v>4</v>
      </c>
      <c r="AW112" s="399">
        <v>9</v>
      </c>
      <c r="AX112" s="399">
        <v>9</v>
      </c>
      <c r="AY112" s="399">
        <v>11</v>
      </c>
      <c r="AZ112" s="399">
        <v>17</v>
      </c>
      <c r="BA112" s="405"/>
      <c r="BB112" s="401"/>
      <c r="BC112" s="406"/>
      <c r="BD112" s="406"/>
      <c r="BE112" s="406"/>
      <c r="BF112" s="402"/>
      <c r="BG112" s="401"/>
      <c r="BH112" s="401"/>
      <c r="BI112" s="401"/>
      <c r="BJ112" s="401"/>
      <c r="BK112" s="398"/>
      <c r="BL112" s="397"/>
      <c r="BM112" s="397"/>
      <c r="BN112" s="397"/>
      <c r="BO112" s="397"/>
      <c r="BP112" s="397"/>
      <c r="BQ112" s="398"/>
      <c r="BR112" s="407"/>
    </row>
    <row r="113" spans="1:70" s="424" customFormat="1" x14ac:dyDescent="0.25">
      <c r="A113" s="889" t="s">
        <v>94</v>
      </c>
      <c r="B113" s="369"/>
      <c r="C113" s="709"/>
      <c r="D113" s="369"/>
      <c r="E113" s="342"/>
      <c r="F113" s="369"/>
      <c r="G113" s="343"/>
      <c r="H113" s="370"/>
      <c r="I113" s="344">
        <v>0.94320000000000004</v>
      </c>
      <c r="J113" s="344">
        <v>2.6208</v>
      </c>
      <c r="K113" s="344">
        <v>8.1586999999999996</v>
      </c>
      <c r="L113" s="344">
        <v>23.833100000000002</v>
      </c>
      <c r="M113" s="344">
        <v>19.370200000000001</v>
      </c>
      <c r="N113" s="346">
        <v>22.1403</v>
      </c>
      <c r="O113" s="344">
        <v>24.6265</v>
      </c>
      <c r="P113" s="344">
        <v>25.453299999999999</v>
      </c>
      <c r="Q113" s="344">
        <v>15.954700000000001</v>
      </c>
      <c r="R113" s="344">
        <v>15.156499999999999</v>
      </c>
      <c r="S113" s="344">
        <v>0.64700000000000002</v>
      </c>
      <c r="T113" s="344">
        <v>21.676300000000001</v>
      </c>
      <c r="U113" s="344">
        <v>20.748699999999999</v>
      </c>
      <c r="V113" s="344">
        <v>22.5046</v>
      </c>
      <c r="W113" s="344">
        <v>0.64700000000000002</v>
      </c>
      <c r="X113" s="344">
        <v>30.128399999999999</v>
      </c>
      <c r="Y113" s="370"/>
      <c r="Z113" s="342"/>
      <c r="AA113" s="342"/>
      <c r="AB113" s="342"/>
      <c r="AC113" s="342"/>
      <c r="AD113" s="342"/>
      <c r="AE113" s="342"/>
      <c r="AF113" s="342"/>
      <c r="AG113" s="342"/>
      <c r="AH113" s="342"/>
      <c r="AI113" s="342"/>
      <c r="AJ113" s="342"/>
      <c r="AK113" s="342"/>
      <c r="AL113" s="342"/>
      <c r="AM113" s="342"/>
      <c r="AN113" s="342"/>
      <c r="AO113" s="369"/>
      <c r="AP113" s="344">
        <v>18.940000000000001</v>
      </c>
      <c r="AQ113" s="344">
        <v>21.72</v>
      </c>
      <c r="AR113" s="344">
        <v>21.16</v>
      </c>
      <c r="AS113" s="344">
        <v>19</v>
      </c>
      <c r="AT113" s="344">
        <v>38.44</v>
      </c>
      <c r="AU113" s="347"/>
      <c r="AV113" s="342"/>
      <c r="AW113" s="342"/>
      <c r="AX113" s="342"/>
      <c r="AY113" s="342"/>
      <c r="AZ113" s="342"/>
      <c r="BA113" s="358"/>
      <c r="BB113" s="344"/>
      <c r="BC113" s="371"/>
      <c r="BD113" s="371"/>
      <c r="BE113" s="371"/>
      <c r="BF113" s="370"/>
      <c r="BG113" s="344"/>
      <c r="BH113" s="344"/>
      <c r="BI113" s="344"/>
      <c r="BJ113" s="344"/>
      <c r="BK113" s="369"/>
      <c r="BL113" s="368"/>
      <c r="BM113" s="368"/>
      <c r="BN113" s="368"/>
      <c r="BO113" s="368"/>
      <c r="BP113" s="368"/>
      <c r="BQ113" s="369"/>
      <c r="BR113" s="350"/>
    </row>
    <row r="114" spans="1:70" s="424" customFormat="1" x14ac:dyDescent="0.25">
      <c r="A114" s="889" t="s">
        <v>95</v>
      </c>
      <c r="B114" s="369"/>
      <c r="C114" s="709"/>
      <c r="D114" s="369"/>
      <c r="E114" s="342"/>
      <c r="F114" s="369"/>
      <c r="G114" s="343"/>
      <c r="H114" s="370"/>
      <c r="I114" s="344">
        <v>0.44280000000000003</v>
      </c>
      <c r="J114" s="344">
        <v>1.1025</v>
      </c>
      <c r="K114" s="344">
        <v>5.4451000000000001</v>
      </c>
      <c r="L114" s="344">
        <v>14.885199999999999</v>
      </c>
      <c r="M114" s="344">
        <v>6.9394</v>
      </c>
      <c r="N114" s="346">
        <v>3.0369999999999999</v>
      </c>
      <c r="O114" s="344">
        <v>7.0804999999999998</v>
      </c>
      <c r="P114" s="344">
        <v>19.1402</v>
      </c>
      <c r="Q114" s="344">
        <v>10.494300000000001</v>
      </c>
      <c r="R114" s="344">
        <v>13.1355</v>
      </c>
      <c r="S114" s="344">
        <v>-0.25790000000000002</v>
      </c>
      <c r="T114" s="344">
        <v>13.369300000000001</v>
      </c>
      <c r="U114" s="344">
        <v>7.5171000000000001</v>
      </c>
      <c r="V114" s="344">
        <v>8.2744999999999997</v>
      </c>
      <c r="W114" s="344">
        <v>-0.25790000000000002</v>
      </c>
      <c r="X114" s="344">
        <v>3.1640000000000001</v>
      </c>
      <c r="Y114" s="370"/>
      <c r="Z114" s="342"/>
      <c r="AA114" s="342"/>
      <c r="AB114" s="342"/>
      <c r="AC114" s="342"/>
      <c r="AD114" s="342"/>
      <c r="AE114" s="342"/>
      <c r="AF114" s="342"/>
      <c r="AG114" s="342"/>
      <c r="AH114" s="342"/>
      <c r="AI114" s="342"/>
      <c r="AJ114" s="342"/>
      <c r="AK114" s="342"/>
      <c r="AL114" s="342"/>
      <c r="AM114" s="342"/>
      <c r="AN114" s="342"/>
      <c r="AO114" s="369"/>
      <c r="AP114" s="344">
        <v>16.989999999999998</v>
      </c>
      <c r="AQ114" s="344">
        <v>16.059999999999999</v>
      </c>
      <c r="AR114" s="344">
        <v>15.87</v>
      </c>
      <c r="AS114" s="344">
        <v>12.43</v>
      </c>
      <c r="AT114" s="344">
        <v>16.649999999999999</v>
      </c>
      <c r="AU114" s="347"/>
      <c r="AV114" s="342"/>
      <c r="AW114" s="342"/>
      <c r="AX114" s="342"/>
      <c r="AY114" s="342"/>
      <c r="AZ114" s="342"/>
      <c r="BA114" s="358"/>
      <c r="BB114" s="344"/>
      <c r="BC114" s="371"/>
      <c r="BD114" s="371"/>
      <c r="BE114" s="371"/>
      <c r="BF114" s="370"/>
      <c r="BG114" s="344"/>
      <c r="BH114" s="344"/>
      <c r="BI114" s="344"/>
      <c r="BJ114" s="344"/>
      <c r="BK114" s="369"/>
      <c r="BL114" s="368"/>
      <c r="BM114" s="368"/>
      <c r="BN114" s="368"/>
      <c r="BO114" s="368"/>
      <c r="BP114" s="368"/>
      <c r="BQ114" s="369"/>
      <c r="BR114" s="350"/>
    </row>
    <row r="115" spans="1:70" s="424" customFormat="1" x14ac:dyDescent="0.25">
      <c r="A115" s="890" t="s">
        <v>96</v>
      </c>
      <c r="B115" s="409"/>
      <c r="C115" s="715"/>
      <c r="D115" s="409"/>
      <c r="E115" s="410"/>
      <c r="F115" s="409"/>
      <c r="G115" s="411"/>
      <c r="H115" s="413"/>
      <c r="I115" s="412">
        <v>0.64985000000000004</v>
      </c>
      <c r="J115" s="412">
        <v>1.66605</v>
      </c>
      <c r="K115" s="412">
        <v>6.5720999999999998</v>
      </c>
      <c r="L115" s="412">
        <v>18.9786</v>
      </c>
      <c r="M115" s="412">
        <v>12.598599999999999</v>
      </c>
      <c r="N115" s="414">
        <v>12.942299999999999</v>
      </c>
      <c r="O115" s="412">
        <v>14.4688</v>
      </c>
      <c r="P115" s="412">
        <v>21.961099999999998</v>
      </c>
      <c r="Q115" s="412">
        <v>13.8606</v>
      </c>
      <c r="R115" s="412">
        <v>13.6469</v>
      </c>
      <c r="S115" s="412">
        <v>0.25030000000000002</v>
      </c>
      <c r="T115" s="412">
        <v>18.128799999999998</v>
      </c>
      <c r="U115" s="412">
        <v>13.5466</v>
      </c>
      <c r="V115" s="412">
        <v>14.667</v>
      </c>
      <c r="W115" s="412">
        <v>0.25030000000000002</v>
      </c>
      <c r="X115" s="412">
        <v>18.375599999999999</v>
      </c>
      <c r="Y115" s="413"/>
      <c r="Z115" s="410"/>
      <c r="AA115" s="410"/>
      <c r="AB115" s="410"/>
      <c r="AC115" s="410"/>
      <c r="AD115" s="410"/>
      <c r="AE115" s="410"/>
      <c r="AF115" s="410"/>
      <c r="AG115" s="410"/>
      <c r="AH115" s="410"/>
      <c r="AI115" s="410"/>
      <c r="AJ115" s="410"/>
      <c r="AK115" s="410"/>
      <c r="AL115" s="410"/>
      <c r="AM115" s="410"/>
      <c r="AN115" s="410"/>
      <c r="AO115" s="409"/>
      <c r="AP115" s="412">
        <v>18.010000000000002</v>
      </c>
      <c r="AQ115" s="412">
        <v>19.489999999999998</v>
      </c>
      <c r="AR115" s="412">
        <v>17.63</v>
      </c>
      <c r="AS115" s="412">
        <v>14.84</v>
      </c>
      <c r="AT115" s="412">
        <v>27.44</v>
      </c>
      <c r="AU115" s="415"/>
      <c r="AV115" s="410"/>
      <c r="AW115" s="410"/>
      <c r="AX115" s="410"/>
      <c r="AY115" s="410"/>
      <c r="AZ115" s="410"/>
      <c r="BA115" s="416"/>
      <c r="BB115" s="412"/>
      <c r="BC115" s="417"/>
      <c r="BD115" s="417"/>
      <c r="BE115" s="417"/>
      <c r="BF115" s="413"/>
      <c r="BG115" s="412"/>
      <c r="BH115" s="412"/>
      <c r="BI115" s="412"/>
      <c r="BJ115" s="412"/>
      <c r="BK115" s="409"/>
      <c r="BL115" s="408"/>
      <c r="BM115" s="408"/>
      <c r="BN115" s="408"/>
      <c r="BO115" s="408"/>
      <c r="BP115" s="408"/>
      <c r="BQ115" s="409"/>
      <c r="BR115" s="418"/>
    </row>
    <row r="116" spans="1:70" s="424" customFormat="1" ht="14.5" customHeight="1" x14ac:dyDescent="0.35">
      <c r="A116" s="877" t="s">
        <v>3049</v>
      </c>
      <c r="B116" s="865"/>
      <c r="C116" s="866"/>
      <c r="D116" s="865"/>
      <c r="E116" s="867"/>
      <c r="F116" s="865"/>
      <c r="G116" s="868"/>
      <c r="H116" s="870"/>
      <c r="I116" s="869"/>
      <c r="J116" s="869"/>
      <c r="K116" s="869"/>
      <c r="L116" s="869"/>
      <c r="M116" s="869"/>
      <c r="N116" s="871"/>
      <c r="O116" s="869"/>
      <c r="P116" s="869"/>
      <c r="Q116" s="869"/>
      <c r="R116" s="869"/>
      <c r="S116" s="869"/>
      <c r="T116" s="869"/>
      <c r="U116" s="869"/>
      <c r="V116" s="869"/>
      <c r="W116" s="869"/>
      <c r="X116" s="869"/>
      <c r="Y116" s="870"/>
      <c r="Z116" s="867"/>
      <c r="AA116" s="867"/>
      <c r="AB116" s="867"/>
      <c r="AC116" s="867"/>
      <c r="AD116" s="867"/>
      <c r="AE116" s="867"/>
      <c r="AF116" s="867"/>
      <c r="AG116" s="867"/>
      <c r="AH116" s="867"/>
      <c r="AI116" s="867"/>
      <c r="AJ116" s="867"/>
      <c r="AK116" s="867"/>
      <c r="AL116" s="867"/>
      <c r="AM116" s="867"/>
      <c r="AN116" s="867"/>
      <c r="AO116" s="865"/>
      <c r="AP116" s="869"/>
      <c r="AQ116" s="869"/>
      <c r="AR116" s="869"/>
      <c r="AS116" s="869"/>
      <c r="AT116" s="869"/>
      <c r="AU116" s="872"/>
      <c r="AV116" s="867"/>
      <c r="AW116" s="867"/>
      <c r="AX116" s="867"/>
      <c r="AY116" s="867"/>
      <c r="AZ116" s="867"/>
      <c r="BA116" s="873"/>
      <c r="BB116" s="869"/>
      <c r="BC116" s="874"/>
      <c r="BD116" s="874"/>
      <c r="BE116" s="874"/>
      <c r="BF116" s="870"/>
      <c r="BG116" s="869"/>
      <c r="BH116" s="869"/>
      <c r="BI116" s="869"/>
      <c r="BJ116" s="869"/>
      <c r="BK116" s="865"/>
      <c r="BL116" s="875"/>
      <c r="BM116" s="875"/>
      <c r="BN116" s="875"/>
      <c r="BO116" s="875"/>
      <c r="BP116" s="875"/>
      <c r="BQ116" s="865"/>
      <c r="BR116" s="876"/>
    </row>
    <row r="117" spans="1:70" s="424" customFormat="1" x14ac:dyDescent="0.25">
      <c r="A117" s="341" t="s">
        <v>3050</v>
      </c>
      <c r="B117" s="369"/>
      <c r="C117" s="709">
        <v>36588</v>
      </c>
      <c r="D117" s="369"/>
      <c r="E117" s="342">
        <v>12498</v>
      </c>
      <c r="F117" s="369"/>
      <c r="G117" s="343">
        <v>161.37</v>
      </c>
      <c r="H117" s="370"/>
      <c r="I117" s="344" t="s">
        <v>430</v>
      </c>
      <c r="J117" s="344">
        <v>-2.1585000000000001</v>
      </c>
      <c r="K117" s="344">
        <v>-8.6084999999999994</v>
      </c>
      <c r="L117" s="344">
        <v>-3.7286999999999999</v>
      </c>
      <c r="M117" s="344">
        <v>-23.3324</v>
      </c>
      <c r="N117" s="346">
        <v>-21.869700000000002</v>
      </c>
      <c r="O117" s="344">
        <v>-7.2115999999999998</v>
      </c>
      <c r="P117" s="344">
        <v>4.9400000000000004</v>
      </c>
      <c r="Q117" s="344">
        <v>4.3540000000000001</v>
      </c>
      <c r="R117" s="344">
        <v>14.5258</v>
      </c>
      <c r="S117" s="344">
        <v>-0.4012</v>
      </c>
      <c r="T117" s="344">
        <v>0.13650000000000001</v>
      </c>
      <c r="U117" s="344">
        <v>-22.870699999999999</v>
      </c>
      <c r="V117" s="344">
        <v>-14.952</v>
      </c>
      <c r="W117" s="344">
        <v>-0.4012</v>
      </c>
      <c r="X117" s="344">
        <v>11.133800000000001</v>
      </c>
      <c r="Y117" s="370"/>
      <c r="Z117" s="342" t="s">
        <v>430</v>
      </c>
      <c r="AA117" s="342">
        <v>13</v>
      </c>
      <c r="AB117" s="342">
        <v>12</v>
      </c>
      <c r="AC117" s="342">
        <v>12</v>
      </c>
      <c r="AD117" s="342">
        <v>12</v>
      </c>
      <c r="AE117" s="342">
        <v>10</v>
      </c>
      <c r="AF117" s="342">
        <v>5</v>
      </c>
      <c r="AG117" s="342">
        <v>3</v>
      </c>
      <c r="AH117" s="342">
        <v>4</v>
      </c>
      <c r="AI117" s="342">
        <v>2</v>
      </c>
      <c r="AJ117" s="342">
        <v>12</v>
      </c>
      <c r="AK117" s="342">
        <v>11</v>
      </c>
      <c r="AL117" s="342">
        <v>12</v>
      </c>
      <c r="AM117" s="342">
        <v>8</v>
      </c>
      <c r="AN117" s="342">
        <v>12</v>
      </c>
      <c r="AO117" s="369"/>
      <c r="AP117" s="344">
        <v>13.3</v>
      </c>
      <c r="AQ117" s="344">
        <v>8.8800000000000008</v>
      </c>
      <c r="AR117" s="344">
        <v>-0.73</v>
      </c>
      <c r="AS117" s="344">
        <v>-8.3699999999999992</v>
      </c>
      <c r="AT117" s="344">
        <v>-27.75</v>
      </c>
      <c r="AU117" s="347"/>
      <c r="AV117" s="342">
        <v>3</v>
      </c>
      <c r="AW117" s="342">
        <v>3</v>
      </c>
      <c r="AX117" s="342">
        <v>4</v>
      </c>
      <c r="AY117" s="342">
        <v>3</v>
      </c>
      <c r="AZ117" s="342">
        <v>11</v>
      </c>
      <c r="BA117" s="358"/>
      <c r="BB117" s="344">
        <v>19.829317497878499</v>
      </c>
      <c r="BC117" s="371">
        <v>1.00244863882194</v>
      </c>
      <c r="BD117" s="371">
        <v>8.1032544062473108E-3</v>
      </c>
      <c r="BE117" s="371">
        <v>-0.515700605711785</v>
      </c>
      <c r="BF117" s="370"/>
      <c r="BG117" s="832">
        <v>44.1905</v>
      </c>
      <c r="BH117" s="832">
        <v>20.148700000000002</v>
      </c>
      <c r="BI117" s="832">
        <v>23.185500000000001</v>
      </c>
      <c r="BJ117" s="832">
        <v>12.475300000000001</v>
      </c>
      <c r="BK117" s="369"/>
      <c r="BL117" s="834" t="s">
        <v>3051</v>
      </c>
      <c r="BM117" s="834" t="s">
        <v>3052</v>
      </c>
      <c r="BN117" s="834" t="s">
        <v>3053</v>
      </c>
      <c r="BO117" s="834" t="s">
        <v>1103</v>
      </c>
      <c r="BP117" s="834" t="s">
        <v>3054</v>
      </c>
      <c r="BQ117" s="369"/>
      <c r="BR117" s="350" t="s">
        <v>2353</v>
      </c>
    </row>
    <row r="118" spans="1:70" s="424" customFormat="1" x14ac:dyDescent="0.25">
      <c r="A118" s="341" t="s">
        <v>3055</v>
      </c>
      <c r="B118" s="369"/>
      <c r="C118" s="709">
        <v>42366</v>
      </c>
      <c r="D118" s="369"/>
      <c r="E118" s="342">
        <v>9171.2800000000007</v>
      </c>
      <c r="F118" s="369"/>
      <c r="G118" s="343">
        <v>38.436300000000003</v>
      </c>
      <c r="H118" s="370"/>
      <c r="I118" s="344">
        <v>2.6623999999999999</v>
      </c>
      <c r="J118" s="344">
        <v>0.4758</v>
      </c>
      <c r="K118" s="344">
        <v>-5.5934999999999997</v>
      </c>
      <c r="L118" s="344">
        <v>-0.84560000000000002</v>
      </c>
      <c r="M118" s="344">
        <v>-21.651599999999998</v>
      </c>
      <c r="N118" s="346">
        <v>-21.0564</v>
      </c>
      <c r="O118" s="344">
        <v>-8.9544999999999995</v>
      </c>
      <c r="P118" s="344">
        <v>4.5038</v>
      </c>
      <c r="Q118" s="344">
        <v>4.6723999999999997</v>
      </c>
      <c r="R118" s="344">
        <v>14.182600000000001</v>
      </c>
      <c r="S118" s="344">
        <v>2.4474</v>
      </c>
      <c r="T118" s="344">
        <v>2.9622000000000002</v>
      </c>
      <c r="U118" s="344">
        <v>-21.031400000000001</v>
      </c>
      <c r="V118" s="344">
        <v>-13.7521</v>
      </c>
      <c r="W118" s="344">
        <v>2.4474</v>
      </c>
      <c r="X118" s="344">
        <v>13.6568</v>
      </c>
      <c r="Y118" s="370"/>
      <c r="Z118" s="342">
        <v>3</v>
      </c>
      <c r="AA118" s="342">
        <v>5</v>
      </c>
      <c r="AB118" s="342">
        <v>7</v>
      </c>
      <c r="AC118" s="342">
        <v>8</v>
      </c>
      <c r="AD118" s="342">
        <v>7</v>
      </c>
      <c r="AE118" s="342">
        <v>8</v>
      </c>
      <c r="AF118" s="342">
        <v>7</v>
      </c>
      <c r="AG118" s="342">
        <v>4</v>
      </c>
      <c r="AH118" s="342">
        <v>3</v>
      </c>
      <c r="AI118" s="342">
        <v>4</v>
      </c>
      <c r="AJ118" s="342">
        <v>4</v>
      </c>
      <c r="AK118" s="342">
        <v>8</v>
      </c>
      <c r="AL118" s="342">
        <v>7</v>
      </c>
      <c r="AM118" s="342">
        <v>7</v>
      </c>
      <c r="AN118" s="342">
        <v>4</v>
      </c>
      <c r="AO118" s="369"/>
      <c r="AP118" s="344">
        <v>12.88</v>
      </c>
      <c r="AQ118" s="344">
        <v>8.18</v>
      </c>
      <c r="AR118" s="344">
        <v>-0.69</v>
      </c>
      <c r="AS118" s="344">
        <v>-8.77</v>
      </c>
      <c r="AT118" s="344">
        <v>-24.06</v>
      </c>
      <c r="AU118" s="347"/>
      <c r="AV118" s="342">
        <v>4</v>
      </c>
      <c r="AW118" s="342">
        <v>4</v>
      </c>
      <c r="AX118" s="342">
        <v>3</v>
      </c>
      <c r="AY118" s="342">
        <v>4</v>
      </c>
      <c r="AZ118" s="342">
        <v>7</v>
      </c>
      <c r="BA118" s="358"/>
      <c r="BB118" s="344">
        <v>20.5780313266348</v>
      </c>
      <c r="BC118" s="371">
        <v>0.79621857911470295</v>
      </c>
      <c r="BD118" s="371">
        <v>7.0939810502284699E-3</v>
      </c>
      <c r="BE118" s="371">
        <v>0.14728558863920399</v>
      </c>
      <c r="BF118" s="370"/>
      <c r="BG118" s="344">
        <v>57.947699999999998</v>
      </c>
      <c r="BH118" s="344">
        <v>16.969200000000001</v>
      </c>
      <c r="BI118" s="344">
        <v>17.904299999999999</v>
      </c>
      <c r="BJ118" s="344">
        <v>7.1787999999999998</v>
      </c>
      <c r="BK118" s="369"/>
      <c r="BL118" s="368" t="s">
        <v>3056</v>
      </c>
      <c r="BM118" s="368" t="s">
        <v>3057</v>
      </c>
      <c r="BN118" s="368" t="s">
        <v>3058</v>
      </c>
      <c r="BO118" s="368" t="s">
        <v>2777</v>
      </c>
      <c r="BP118" s="368" t="s">
        <v>3059</v>
      </c>
      <c r="BQ118" s="369"/>
      <c r="BR118" s="350" t="s">
        <v>2408</v>
      </c>
    </row>
    <row r="119" spans="1:70" s="424" customFormat="1" x14ac:dyDescent="0.25">
      <c r="A119" s="341" t="s">
        <v>3060</v>
      </c>
      <c r="B119" s="369"/>
      <c r="C119" s="709">
        <v>41281</v>
      </c>
      <c r="D119" s="369"/>
      <c r="E119" s="342">
        <v>4037.64</v>
      </c>
      <c r="F119" s="369"/>
      <c r="G119" s="343">
        <v>178.1859</v>
      </c>
      <c r="H119" s="370"/>
      <c r="I119" s="344" t="s">
        <v>430</v>
      </c>
      <c r="J119" s="344">
        <v>-0.28599999999999998</v>
      </c>
      <c r="K119" s="344">
        <v>-7.1905000000000001</v>
      </c>
      <c r="L119" s="344">
        <v>-2.9630000000000001</v>
      </c>
      <c r="M119" s="344">
        <v>-22.4678</v>
      </c>
      <c r="N119" s="346">
        <v>-19.372399999999999</v>
      </c>
      <c r="O119" s="344">
        <v>-3.8128000000000002</v>
      </c>
      <c r="P119" s="344">
        <v>6.4981</v>
      </c>
      <c r="Q119" s="344">
        <v>6.9204999999999997</v>
      </c>
      <c r="R119" s="344">
        <v>14.592700000000001</v>
      </c>
      <c r="S119" s="344">
        <v>0.51229999999999998</v>
      </c>
      <c r="T119" s="344">
        <v>9.4000000000000004E-3</v>
      </c>
      <c r="U119" s="344">
        <v>-22.1082</v>
      </c>
      <c r="V119" s="344">
        <v>-15.062900000000001</v>
      </c>
      <c r="W119" s="344">
        <v>0.51229999999999998</v>
      </c>
      <c r="X119" s="344">
        <v>16.347000000000001</v>
      </c>
      <c r="Y119" s="370"/>
      <c r="Z119" s="342" t="s">
        <v>430</v>
      </c>
      <c r="AA119" s="342">
        <v>9</v>
      </c>
      <c r="AB119" s="342">
        <v>10</v>
      </c>
      <c r="AC119" s="342">
        <v>11</v>
      </c>
      <c r="AD119" s="342">
        <v>9</v>
      </c>
      <c r="AE119" s="342">
        <v>7</v>
      </c>
      <c r="AF119" s="342">
        <v>2</v>
      </c>
      <c r="AG119" s="342">
        <v>2</v>
      </c>
      <c r="AH119" s="342">
        <v>2</v>
      </c>
      <c r="AI119" s="342">
        <v>1</v>
      </c>
      <c r="AJ119" s="342">
        <v>9</v>
      </c>
      <c r="AK119" s="342">
        <v>12</v>
      </c>
      <c r="AL119" s="342">
        <v>9</v>
      </c>
      <c r="AM119" s="342">
        <v>10</v>
      </c>
      <c r="AN119" s="342">
        <v>9</v>
      </c>
      <c r="AO119" s="369"/>
      <c r="AP119" s="344">
        <v>13.62</v>
      </c>
      <c r="AQ119" s="344">
        <v>9.9499999999999993</v>
      </c>
      <c r="AR119" s="344">
        <v>2.1</v>
      </c>
      <c r="AS119" s="344">
        <v>-5.44</v>
      </c>
      <c r="AT119" s="344">
        <v>-26.68</v>
      </c>
      <c r="AU119" s="347"/>
      <c r="AV119" s="342">
        <v>1</v>
      </c>
      <c r="AW119" s="342">
        <v>2</v>
      </c>
      <c r="AX119" s="342">
        <v>2</v>
      </c>
      <c r="AY119" s="342">
        <v>2</v>
      </c>
      <c r="AZ119" s="342">
        <v>8</v>
      </c>
      <c r="BA119" s="358"/>
      <c r="BB119" s="344">
        <v>18.5262152465999</v>
      </c>
      <c r="BC119" s="371">
        <v>0.90613067765812305</v>
      </c>
      <c r="BD119" s="371">
        <v>1.3407713037845799E-2</v>
      </c>
      <c r="BE119" s="371">
        <v>-0.36299977218052398</v>
      </c>
      <c r="BF119" s="370"/>
      <c r="BG119" s="832">
        <v>48.413499999999999</v>
      </c>
      <c r="BH119" s="832">
        <v>19.6206</v>
      </c>
      <c r="BI119" s="832">
        <v>16.0169</v>
      </c>
      <c r="BJ119" s="832">
        <v>15.949</v>
      </c>
      <c r="BK119" s="369"/>
      <c r="BL119" s="834" t="s">
        <v>3061</v>
      </c>
      <c r="BM119" s="834" t="s">
        <v>3062</v>
      </c>
      <c r="BN119" s="834" t="s">
        <v>3063</v>
      </c>
      <c r="BO119" s="834" t="s">
        <v>3064</v>
      </c>
      <c r="BP119" s="834" t="s">
        <v>3065</v>
      </c>
      <c r="BQ119" s="369"/>
      <c r="BR119" s="350" t="s">
        <v>2960</v>
      </c>
    </row>
    <row r="120" spans="1:70" s="424" customFormat="1" x14ac:dyDescent="0.25">
      <c r="A120" s="341" t="s">
        <v>3066</v>
      </c>
      <c r="B120" s="369"/>
      <c r="C120" s="709">
        <v>36540</v>
      </c>
      <c r="D120" s="369"/>
      <c r="E120" s="342">
        <v>3589.3</v>
      </c>
      <c r="F120" s="369"/>
      <c r="G120" s="343">
        <v>137.88999999999999</v>
      </c>
      <c r="H120" s="370"/>
      <c r="I120" s="344" t="s">
        <v>430</v>
      </c>
      <c r="J120" s="344">
        <v>-2.1362999999999999</v>
      </c>
      <c r="K120" s="344">
        <v>-9.1873000000000005</v>
      </c>
      <c r="L120" s="344">
        <v>-2.3925999999999998</v>
      </c>
      <c r="M120" s="344">
        <v>-22.433499999999999</v>
      </c>
      <c r="N120" s="346">
        <v>-21.7148</v>
      </c>
      <c r="O120" s="344">
        <v>-9.0571999999999999</v>
      </c>
      <c r="P120" s="344">
        <v>2.5286</v>
      </c>
      <c r="Q120" s="344">
        <v>3.7151999999999998</v>
      </c>
      <c r="R120" s="344">
        <v>14.098000000000001</v>
      </c>
      <c r="S120" s="344">
        <v>-0.35410000000000003</v>
      </c>
      <c r="T120" s="344">
        <v>1.9142999999999999</v>
      </c>
      <c r="U120" s="344">
        <v>-21.915199999999999</v>
      </c>
      <c r="V120" s="344">
        <v>-14.992900000000001</v>
      </c>
      <c r="W120" s="344">
        <v>-0.35410000000000003</v>
      </c>
      <c r="X120" s="344">
        <v>10.4178</v>
      </c>
      <c r="Y120" s="370"/>
      <c r="Z120" s="342" t="s">
        <v>430</v>
      </c>
      <c r="AA120" s="342">
        <v>12</v>
      </c>
      <c r="AB120" s="342">
        <v>13</v>
      </c>
      <c r="AC120" s="342">
        <v>10</v>
      </c>
      <c r="AD120" s="342">
        <v>8</v>
      </c>
      <c r="AE120" s="342">
        <v>9</v>
      </c>
      <c r="AF120" s="342">
        <v>8</v>
      </c>
      <c r="AG120" s="342">
        <v>5</v>
      </c>
      <c r="AH120" s="342">
        <v>5</v>
      </c>
      <c r="AI120" s="342">
        <v>5</v>
      </c>
      <c r="AJ120" s="342">
        <v>11</v>
      </c>
      <c r="AK120" s="342">
        <v>9</v>
      </c>
      <c r="AL120" s="342">
        <v>8</v>
      </c>
      <c r="AM120" s="342">
        <v>9</v>
      </c>
      <c r="AN120" s="342">
        <v>11</v>
      </c>
      <c r="AO120" s="369"/>
      <c r="AP120" s="344">
        <v>12.37</v>
      </c>
      <c r="AQ120" s="344">
        <v>7.48</v>
      </c>
      <c r="AR120" s="344">
        <v>-1.6</v>
      </c>
      <c r="AS120" s="344">
        <v>-10.02</v>
      </c>
      <c r="AT120" s="344">
        <v>-26.79</v>
      </c>
      <c r="AU120" s="347"/>
      <c r="AV120" s="342">
        <v>5</v>
      </c>
      <c r="AW120" s="342">
        <v>5</v>
      </c>
      <c r="AX120" s="342">
        <v>5</v>
      </c>
      <c r="AY120" s="342">
        <v>5</v>
      </c>
      <c r="AZ120" s="342">
        <v>9</v>
      </c>
      <c r="BA120" s="358"/>
      <c r="BB120" s="344">
        <v>20.286658211256398</v>
      </c>
      <c r="BC120" s="371">
        <v>0.99670937802674997</v>
      </c>
      <c r="BD120" s="371">
        <v>2.3396912449086599E-4</v>
      </c>
      <c r="BE120" s="371">
        <v>-0.66776370448320899</v>
      </c>
      <c r="BF120" s="370"/>
      <c r="BG120" s="832">
        <v>54.092100000000002</v>
      </c>
      <c r="BH120" s="832">
        <v>17.619800000000001</v>
      </c>
      <c r="BI120" s="832">
        <v>20.892299999999999</v>
      </c>
      <c r="BJ120" s="832">
        <v>7.3958000000000004</v>
      </c>
      <c r="BK120" s="369"/>
      <c r="BL120" s="834" t="s">
        <v>3067</v>
      </c>
      <c r="BM120" s="834" t="s">
        <v>3068</v>
      </c>
      <c r="BN120" s="834" t="s">
        <v>3069</v>
      </c>
      <c r="BO120" s="834" t="s">
        <v>3070</v>
      </c>
      <c r="BP120" s="834" t="s">
        <v>3071</v>
      </c>
      <c r="BQ120" s="369"/>
      <c r="BR120" s="350" t="s">
        <v>463</v>
      </c>
    </row>
    <row r="121" spans="1:70" s="424" customFormat="1" x14ac:dyDescent="0.25">
      <c r="A121" s="341" t="s">
        <v>3072</v>
      </c>
      <c r="B121" s="369"/>
      <c r="C121" s="709">
        <v>36029</v>
      </c>
      <c r="D121" s="369"/>
      <c r="E121" s="342">
        <v>1596.32</v>
      </c>
      <c r="F121" s="369"/>
      <c r="G121" s="343">
        <v>436.21359999999999</v>
      </c>
      <c r="H121" s="370"/>
      <c r="I121" s="344" t="s">
        <v>430</v>
      </c>
      <c r="J121" s="344">
        <v>1.123</v>
      </c>
      <c r="K121" s="344">
        <v>-5.22</v>
      </c>
      <c r="L121" s="344">
        <v>0.28949999999999998</v>
      </c>
      <c r="M121" s="344">
        <v>-19.242799999999999</v>
      </c>
      <c r="N121" s="346">
        <v>-16.692799999999998</v>
      </c>
      <c r="O121" s="344">
        <v>-6.7747000000000002</v>
      </c>
      <c r="P121" s="344">
        <v>10.1493</v>
      </c>
      <c r="Q121" s="344">
        <v>7.2240000000000002</v>
      </c>
      <c r="R121" s="344">
        <v>14.2576</v>
      </c>
      <c r="S121" s="344">
        <v>0.81510000000000005</v>
      </c>
      <c r="T121" s="344">
        <v>3.1150000000000002</v>
      </c>
      <c r="U121" s="344">
        <v>-18.924299999999999</v>
      </c>
      <c r="V121" s="344">
        <v>-13.2445</v>
      </c>
      <c r="W121" s="344">
        <v>0.81510000000000005</v>
      </c>
      <c r="X121" s="344">
        <v>17.386500000000002</v>
      </c>
      <c r="Y121" s="370"/>
      <c r="Z121" s="342" t="s">
        <v>430</v>
      </c>
      <c r="AA121" s="342">
        <v>3</v>
      </c>
      <c r="AB121" s="342">
        <v>6</v>
      </c>
      <c r="AC121" s="342">
        <v>7</v>
      </c>
      <c r="AD121" s="342">
        <v>6</v>
      </c>
      <c r="AE121" s="342">
        <v>5</v>
      </c>
      <c r="AF121" s="342">
        <v>4</v>
      </c>
      <c r="AG121" s="342">
        <v>1</v>
      </c>
      <c r="AH121" s="342">
        <v>1</v>
      </c>
      <c r="AI121" s="342">
        <v>3</v>
      </c>
      <c r="AJ121" s="342">
        <v>8</v>
      </c>
      <c r="AK121" s="342">
        <v>7</v>
      </c>
      <c r="AL121" s="342">
        <v>6</v>
      </c>
      <c r="AM121" s="342">
        <v>6</v>
      </c>
      <c r="AN121" s="342">
        <v>8</v>
      </c>
      <c r="AO121" s="369"/>
      <c r="AP121" s="344">
        <v>13.43</v>
      </c>
      <c r="AQ121" s="344">
        <v>10.49</v>
      </c>
      <c r="AR121" s="344">
        <v>4.74</v>
      </c>
      <c r="AS121" s="344">
        <v>-4.9000000000000004</v>
      </c>
      <c r="AT121" s="344">
        <v>-21.72</v>
      </c>
      <c r="AU121" s="347"/>
      <c r="AV121" s="342">
        <v>2</v>
      </c>
      <c r="AW121" s="342">
        <v>1</v>
      </c>
      <c r="AX121" s="342">
        <v>1</v>
      </c>
      <c r="AY121" s="342">
        <v>1</v>
      </c>
      <c r="AZ121" s="342">
        <v>6</v>
      </c>
      <c r="BA121" s="358"/>
      <c r="BB121" s="344">
        <v>18.321427144099498</v>
      </c>
      <c r="BC121" s="371">
        <v>0.83736406942040398</v>
      </c>
      <c r="BD121" s="371">
        <v>3.0666395295985801E-2</v>
      </c>
      <c r="BE121" s="371">
        <v>0.114201118868587</v>
      </c>
      <c r="BF121" s="370"/>
      <c r="BG121" s="832">
        <v>52.751399999999997</v>
      </c>
      <c r="BH121" s="832">
        <v>14.794</v>
      </c>
      <c r="BI121" s="832">
        <v>6.2857599999999998</v>
      </c>
      <c r="BJ121" s="832">
        <v>26.168839999999999</v>
      </c>
      <c r="BK121" s="369"/>
      <c r="BL121" s="834" t="s">
        <v>3073</v>
      </c>
      <c r="BM121" s="834" t="s">
        <v>3074</v>
      </c>
      <c r="BN121" s="834" t="s">
        <v>3075</v>
      </c>
      <c r="BO121" s="834" t="s">
        <v>3076</v>
      </c>
      <c r="BP121" s="834" t="s">
        <v>3077</v>
      </c>
      <c r="BQ121" s="369"/>
      <c r="BR121" s="350" t="s">
        <v>518</v>
      </c>
    </row>
    <row r="122" spans="1:70" s="424" customFormat="1" x14ac:dyDescent="0.25">
      <c r="A122" s="341" t="s">
        <v>3078</v>
      </c>
      <c r="B122" s="369"/>
      <c r="C122" s="709">
        <v>45177</v>
      </c>
      <c r="D122" s="369"/>
      <c r="E122" s="342">
        <v>1270.72</v>
      </c>
      <c r="F122" s="369"/>
      <c r="G122" s="343">
        <v>10.731</v>
      </c>
      <c r="H122" s="370"/>
      <c r="I122" s="344">
        <v>3.1331000000000002</v>
      </c>
      <c r="J122" s="344">
        <v>0.62829999999999997</v>
      </c>
      <c r="K122" s="344">
        <v>-6.0826000000000002</v>
      </c>
      <c r="L122" s="344">
        <v>-2.2143000000000002</v>
      </c>
      <c r="M122" s="344">
        <v>-22.998000000000001</v>
      </c>
      <c r="N122" s="346">
        <v>-24.017600000000002</v>
      </c>
      <c r="O122" s="344">
        <v>-6.7545999999999999</v>
      </c>
      <c r="P122" s="344" t="s">
        <v>430</v>
      </c>
      <c r="Q122" s="344" t="s">
        <v>430</v>
      </c>
      <c r="R122" s="344" t="s">
        <v>430</v>
      </c>
      <c r="S122" s="344">
        <v>2.5124</v>
      </c>
      <c r="T122" s="344">
        <v>1.5616000000000001</v>
      </c>
      <c r="U122" s="344">
        <v>-22.346</v>
      </c>
      <c r="V122" s="344">
        <v>-15.9671</v>
      </c>
      <c r="W122" s="344">
        <v>2.5124</v>
      </c>
      <c r="X122" s="344">
        <v>2.5366</v>
      </c>
      <c r="Y122" s="370"/>
      <c r="Z122" s="342">
        <v>1</v>
      </c>
      <c r="AA122" s="342">
        <v>4</v>
      </c>
      <c r="AB122" s="342">
        <v>8</v>
      </c>
      <c r="AC122" s="342">
        <v>9</v>
      </c>
      <c r="AD122" s="342">
        <v>11</v>
      </c>
      <c r="AE122" s="342">
        <v>12</v>
      </c>
      <c r="AF122" s="342">
        <v>3</v>
      </c>
      <c r="AG122" s="342" t="s">
        <v>430</v>
      </c>
      <c r="AH122" s="342" t="s">
        <v>430</v>
      </c>
      <c r="AI122" s="342" t="s">
        <v>430</v>
      </c>
      <c r="AJ122" s="342">
        <v>3</v>
      </c>
      <c r="AK122" s="342">
        <v>10</v>
      </c>
      <c r="AL122" s="342">
        <v>11</v>
      </c>
      <c r="AM122" s="342">
        <v>12</v>
      </c>
      <c r="AN122" s="342">
        <v>3</v>
      </c>
      <c r="AO122" s="369"/>
      <c r="AP122" s="344" t="s">
        <v>430</v>
      </c>
      <c r="AQ122" s="344" t="s">
        <v>430</v>
      </c>
      <c r="AR122" s="344" t="s">
        <v>430</v>
      </c>
      <c r="AS122" s="344" t="s">
        <v>430</v>
      </c>
      <c r="AT122" s="344">
        <v>-26.83</v>
      </c>
      <c r="AU122" s="347"/>
      <c r="AV122" s="342" t="s">
        <v>430</v>
      </c>
      <c r="AW122" s="342" t="s">
        <v>430</v>
      </c>
      <c r="AX122" s="342" t="s">
        <v>430</v>
      </c>
      <c r="AY122" s="342" t="s">
        <v>430</v>
      </c>
      <c r="AZ122" s="342">
        <v>10</v>
      </c>
      <c r="BA122" s="358"/>
      <c r="BB122" s="344">
        <v>20.3761490964777</v>
      </c>
      <c r="BC122" s="371">
        <v>0.97665314032235295</v>
      </c>
      <c r="BD122" s="371">
        <v>-1.53854480576512E-3</v>
      </c>
      <c r="BE122" s="371">
        <v>-0.19644756194214699</v>
      </c>
      <c r="BF122" s="370"/>
      <c r="BG122" s="832">
        <v>55.811100000000003</v>
      </c>
      <c r="BH122" s="832">
        <v>23.7057</v>
      </c>
      <c r="BI122" s="832">
        <v>19.043099999999999</v>
      </c>
      <c r="BJ122" s="832">
        <v>1.4400999999999999</v>
      </c>
      <c r="BK122" s="369"/>
      <c r="BL122" s="834" t="s">
        <v>3079</v>
      </c>
      <c r="BM122" s="834" t="s">
        <v>3080</v>
      </c>
      <c r="BN122" s="834" t="s">
        <v>3081</v>
      </c>
      <c r="BO122" s="834" t="s">
        <v>3082</v>
      </c>
      <c r="BP122" s="834" t="s">
        <v>3083</v>
      </c>
      <c r="BQ122" s="369"/>
      <c r="BR122" s="350" t="s">
        <v>463</v>
      </c>
    </row>
    <row r="123" spans="1:70" s="424" customFormat="1" x14ac:dyDescent="0.25">
      <c r="A123" s="341" t="s">
        <v>3084</v>
      </c>
      <c r="B123" s="369"/>
      <c r="C123" s="709">
        <v>45600</v>
      </c>
      <c r="D123" s="369"/>
      <c r="E123" s="342">
        <v>816.15</v>
      </c>
      <c r="F123" s="369"/>
      <c r="G123" s="343">
        <v>9.2332999999999998</v>
      </c>
      <c r="H123" s="370"/>
      <c r="I123" s="344">
        <v>2.7555000000000001</v>
      </c>
      <c r="J123" s="344">
        <v>3.6459999999999999</v>
      </c>
      <c r="K123" s="344">
        <v>2.7681</v>
      </c>
      <c r="L123" s="344">
        <v>17.509399999999999</v>
      </c>
      <c r="M123" s="344">
        <v>-10.808299999999999</v>
      </c>
      <c r="N123" s="346">
        <v>-9.8399000000000001</v>
      </c>
      <c r="O123" s="344" t="s">
        <v>430</v>
      </c>
      <c r="P123" s="344" t="s">
        <v>430</v>
      </c>
      <c r="Q123" s="344" t="s">
        <v>430</v>
      </c>
      <c r="R123" s="344" t="s">
        <v>430</v>
      </c>
      <c r="S123" s="344">
        <v>4.0946999999999996</v>
      </c>
      <c r="T123" s="344">
        <v>23.828900000000001</v>
      </c>
      <c r="U123" s="344">
        <v>-10.798</v>
      </c>
      <c r="V123" s="344">
        <v>-7.2887000000000004</v>
      </c>
      <c r="W123" s="344">
        <v>4.0946999999999996</v>
      </c>
      <c r="X123" s="344">
        <v>-4.6985000000000001</v>
      </c>
      <c r="Y123" s="370"/>
      <c r="Z123" s="342">
        <v>2</v>
      </c>
      <c r="AA123" s="342">
        <v>1</v>
      </c>
      <c r="AB123" s="342">
        <v>1</v>
      </c>
      <c r="AC123" s="342">
        <v>2</v>
      </c>
      <c r="AD123" s="342">
        <v>4</v>
      </c>
      <c r="AE123" s="342">
        <v>4</v>
      </c>
      <c r="AF123" s="342" t="s">
        <v>430</v>
      </c>
      <c r="AG123" s="342" t="s">
        <v>430</v>
      </c>
      <c r="AH123" s="342" t="s">
        <v>430</v>
      </c>
      <c r="AI123" s="342" t="s">
        <v>430</v>
      </c>
      <c r="AJ123" s="342">
        <v>1</v>
      </c>
      <c r="AK123" s="342">
        <v>2</v>
      </c>
      <c r="AL123" s="342">
        <v>4</v>
      </c>
      <c r="AM123" s="342">
        <v>5</v>
      </c>
      <c r="AN123" s="342">
        <v>1</v>
      </c>
      <c r="AO123" s="369"/>
      <c r="AP123" s="344" t="s">
        <v>430</v>
      </c>
      <c r="AQ123" s="344" t="s">
        <v>430</v>
      </c>
      <c r="AR123" s="344" t="s">
        <v>430</v>
      </c>
      <c r="AS123" s="344" t="s">
        <v>430</v>
      </c>
      <c r="AT123" s="344">
        <v>-4.46</v>
      </c>
      <c r="AU123" s="347"/>
      <c r="AV123" s="342" t="s">
        <v>430</v>
      </c>
      <c r="AW123" s="342" t="s">
        <v>430</v>
      </c>
      <c r="AX123" s="342" t="s">
        <v>430</v>
      </c>
      <c r="AY123" s="342" t="s">
        <v>430</v>
      </c>
      <c r="AZ123" s="342">
        <v>2</v>
      </c>
      <c r="BA123" s="358"/>
      <c r="BB123" s="344">
        <v>23.8352266577253</v>
      </c>
      <c r="BC123" s="371">
        <v>0.83830007828335995</v>
      </c>
      <c r="BD123" s="371">
        <v>-3.6258428467390899E-2</v>
      </c>
      <c r="BE123" s="371">
        <v>0.51987065697214296</v>
      </c>
      <c r="BF123" s="370"/>
      <c r="BG123" s="832">
        <v>7.7337499999999997</v>
      </c>
      <c r="BH123" s="832">
        <v>30.752500000000001</v>
      </c>
      <c r="BI123" s="832">
        <v>58.470999999999997</v>
      </c>
      <c r="BJ123" s="832">
        <v>3.0427499999999998</v>
      </c>
      <c r="BK123" s="369"/>
      <c r="BL123" s="834" t="s">
        <v>3085</v>
      </c>
      <c r="BM123" s="834" t="s">
        <v>3086</v>
      </c>
      <c r="BN123" s="834" t="s">
        <v>3087</v>
      </c>
      <c r="BO123" s="834" t="s">
        <v>3088</v>
      </c>
      <c r="BP123" s="834" t="s">
        <v>1377</v>
      </c>
      <c r="BQ123" s="369"/>
      <c r="BR123" s="350" t="s">
        <v>476</v>
      </c>
    </row>
    <row r="124" spans="1:70" s="424" customFormat="1" x14ac:dyDescent="0.25">
      <c r="A124" s="341" t="s">
        <v>3089</v>
      </c>
      <c r="B124" s="369"/>
      <c r="C124" s="709">
        <v>45356</v>
      </c>
      <c r="D124" s="369"/>
      <c r="E124" s="342">
        <v>701.95</v>
      </c>
      <c r="F124" s="369"/>
      <c r="G124" s="343">
        <v>11.4129</v>
      </c>
      <c r="H124" s="370"/>
      <c r="I124" s="344" t="s">
        <v>430</v>
      </c>
      <c r="J124" s="344">
        <v>-0.99239999999999995</v>
      </c>
      <c r="K124" s="344">
        <v>-6.9776999999999996</v>
      </c>
      <c r="L124" s="344">
        <v>7.2601000000000004</v>
      </c>
      <c r="M124" s="344">
        <v>-7.3651</v>
      </c>
      <c r="N124" s="346">
        <v>-3.8092999999999999</v>
      </c>
      <c r="O124" s="344">
        <v>1.2219</v>
      </c>
      <c r="P124" s="344" t="s">
        <v>430</v>
      </c>
      <c r="Q124" s="344" t="s">
        <v>430</v>
      </c>
      <c r="R124" s="344" t="s">
        <v>430</v>
      </c>
      <c r="S124" s="344">
        <v>-0.78669999999999995</v>
      </c>
      <c r="T124" s="344">
        <v>10.1876</v>
      </c>
      <c r="U124" s="344">
        <v>-6.9595000000000002</v>
      </c>
      <c r="V124" s="344">
        <v>-1.6298999999999999</v>
      </c>
      <c r="W124" s="344">
        <v>-0.78669999999999995</v>
      </c>
      <c r="X124" s="344">
        <v>5.8533999999999997</v>
      </c>
      <c r="Y124" s="370"/>
      <c r="Z124" s="342" t="s">
        <v>430</v>
      </c>
      <c r="AA124" s="342">
        <v>10</v>
      </c>
      <c r="AB124" s="342">
        <v>9</v>
      </c>
      <c r="AC124" s="342">
        <v>5</v>
      </c>
      <c r="AD124" s="342">
        <v>2</v>
      </c>
      <c r="AE124" s="342">
        <v>1</v>
      </c>
      <c r="AF124" s="342">
        <v>1</v>
      </c>
      <c r="AG124" s="342" t="s">
        <v>430</v>
      </c>
      <c r="AH124" s="342" t="s">
        <v>430</v>
      </c>
      <c r="AI124" s="342" t="s">
        <v>430</v>
      </c>
      <c r="AJ124" s="342">
        <v>13</v>
      </c>
      <c r="AK124" s="342">
        <v>5</v>
      </c>
      <c r="AL124" s="342">
        <v>2</v>
      </c>
      <c r="AM124" s="342">
        <v>1</v>
      </c>
      <c r="AN124" s="342">
        <v>13</v>
      </c>
      <c r="AO124" s="369"/>
      <c r="AP124" s="344" t="s">
        <v>430</v>
      </c>
      <c r="AQ124" s="344" t="s">
        <v>430</v>
      </c>
      <c r="AR124" s="344" t="s">
        <v>430</v>
      </c>
      <c r="AS124" s="344" t="s">
        <v>430</v>
      </c>
      <c r="AT124" s="344">
        <v>-4.97</v>
      </c>
      <c r="AU124" s="347"/>
      <c r="AV124" s="342" t="s">
        <v>430</v>
      </c>
      <c r="AW124" s="342" t="s">
        <v>430</v>
      </c>
      <c r="AX124" s="342" t="s">
        <v>430</v>
      </c>
      <c r="AY124" s="342" t="s">
        <v>430</v>
      </c>
      <c r="AZ124" s="342">
        <v>3</v>
      </c>
      <c r="BA124" s="358"/>
      <c r="BB124" s="344">
        <v>18.963038971555601</v>
      </c>
      <c r="BC124" s="371">
        <v>0.75086931461375805</v>
      </c>
      <c r="BD124" s="371">
        <v>1.16120471233018E-2</v>
      </c>
      <c r="BE124" s="371">
        <v>7.4213767787745105E-2</v>
      </c>
      <c r="BF124" s="370"/>
      <c r="BG124" s="832">
        <v>35.560400000000001</v>
      </c>
      <c r="BH124" s="832">
        <v>16.850000000000001</v>
      </c>
      <c r="BI124" s="832">
        <v>13.6074</v>
      </c>
      <c r="BJ124" s="832">
        <v>33.982199999999999</v>
      </c>
      <c r="BK124" s="369"/>
      <c r="BL124" s="834" t="s">
        <v>3090</v>
      </c>
      <c r="BM124" s="834" t="s">
        <v>3091</v>
      </c>
      <c r="BN124" s="834" t="s">
        <v>3092</v>
      </c>
      <c r="BO124" s="834" t="s">
        <v>3093</v>
      </c>
      <c r="BP124" s="834" t="s">
        <v>3094</v>
      </c>
      <c r="BQ124" s="369"/>
      <c r="BR124" s="350" t="s">
        <v>476</v>
      </c>
    </row>
    <row r="125" spans="1:70" s="424" customFormat="1" ht="11" x14ac:dyDescent="0.3">
      <c r="A125" s="835" t="s">
        <v>3095</v>
      </c>
      <c r="B125" s="836"/>
      <c r="C125" s="837">
        <v>45355</v>
      </c>
      <c r="D125" s="836"/>
      <c r="E125" s="838">
        <v>505.34899999999999</v>
      </c>
      <c r="F125" s="836"/>
      <c r="G125" s="839">
        <v>9.2110000000000003</v>
      </c>
      <c r="H125" s="841"/>
      <c r="I125" s="840" t="s">
        <v>430</v>
      </c>
      <c r="J125" s="840">
        <v>-1.5498000000000001</v>
      </c>
      <c r="K125" s="840">
        <v>-7.6590999999999996</v>
      </c>
      <c r="L125" s="840">
        <v>-5.2464000000000004</v>
      </c>
      <c r="M125" s="840">
        <v>-22.804200000000002</v>
      </c>
      <c r="N125" s="842">
        <v>-23.284600000000001</v>
      </c>
      <c r="O125" s="840">
        <v>-8.2861999999999991</v>
      </c>
      <c r="P125" s="840" t="s">
        <v>430</v>
      </c>
      <c r="Q125" s="840" t="s">
        <v>430</v>
      </c>
      <c r="R125" s="840" t="s">
        <v>430</v>
      </c>
      <c r="S125" s="840">
        <v>5.4300000000000001E-2</v>
      </c>
      <c r="T125" s="840">
        <v>-2.2602000000000002</v>
      </c>
      <c r="U125" s="840">
        <v>-22.210999999999999</v>
      </c>
      <c r="V125" s="840">
        <v>-15.510899999999999</v>
      </c>
      <c r="W125" s="840">
        <v>5.4300000000000001E-2</v>
      </c>
      <c r="X125" s="840">
        <v>-3.4716999999999998</v>
      </c>
      <c r="Y125" s="841"/>
      <c r="Z125" s="838" t="s">
        <v>430</v>
      </c>
      <c r="AA125" s="838">
        <v>11</v>
      </c>
      <c r="AB125" s="838">
        <v>11</v>
      </c>
      <c r="AC125" s="838">
        <v>13</v>
      </c>
      <c r="AD125" s="838">
        <v>10</v>
      </c>
      <c r="AE125" s="838">
        <v>11</v>
      </c>
      <c r="AF125" s="838">
        <v>6</v>
      </c>
      <c r="AG125" s="838" t="s">
        <v>430</v>
      </c>
      <c r="AH125" s="838" t="s">
        <v>430</v>
      </c>
      <c r="AI125" s="838" t="s">
        <v>430</v>
      </c>
      <c r="AJ125" s="838">
        <v>10</v>
      </c>
      <c r="AK125" s="838">
        <v>13</v>
      </c>
      <c r="AL125" s="838">
        <v>10</v>
      </c>
      <c r="AM125" s="838">
        <v>11</v>
      </c>
      <c r="AN125" s="838">
        <v>10</v>
      </c>
      <c r="AO125" s="836"/>
      <c r="AP125" s="840" t="s">
        <v>430</v>
      </c>
      <c r="AQ125" s="840" t="s">
        <v>430</v>
      </c>
      <c r="AR125" s="840" t="s">
        <v>430</v>
      </c>
      <c r="AS125" s="840" t="s">
        <v>430</v>
      </c>
      <c r="AT125" s="840">
        <v>-28.13</v>
      </c>
      <c r="AU125" s="843"/>
      <c r="AV125" s="838" t="s">
        <v>430</v>
      </c>
      <c r="AW125" s="838" t="s">
        <v>430</v>
      </c>
      <c r="AX125" s="838" t="s">
        <v>430</v>
      </c>
      <c r="AY125" s="838" t="s">
        <v>430</v>
      </c>
      <c r="AZ125" s="838">
        <v>12</v>
      </c>
      <c r="BA125" s="845"/>
      <c r="BB125" s="840">
        <v>20.911676296394301</v>
      </c>
      <c r="BC125" s="846">
        <v>0.96910014666436395</v>
      </c>
      <c r="BD125" s="846">
        <v>-2.2642934278104501E-2</v>
      </c>
      <c r="BE125" s="846">
        <v>-0.66191664340712397</v>
      </c>
      <c r="BF125" s="841"/>
      <c r="BG125" s="840">
        <v>59.752400000000002</v>
      </c>
      <c r="BH125" s="840">
        <v>31.494199999999999</v>
      </c>
      <c r="BI125" s="840">
        <v>3.4839500000000001</v>
      </c>
      <c r="BJ125" s="840">
        <v>5.26945</v>
      </c>
      <c r="BK125" s="836"/>
      <c r="BL125" s="849" t="s">
        <v>3096</v>
      </c>
      <c r="BM125" s="849" t="s">
        <v>3097</v>
      </c>
      <c r="BN125" s="849" t="s">
        <v>3098</v>
      </c>
      <c r="BO125" s="849" t="s">
        <v>3099</v>
      </c>
      <c r="BP125" s="849" t="s">
        <v>3100</v>
      </c>
      <c r="BQ125" s="836"/>
      <c r="BR125" s="850" t="s">
        <v>525</v>
      </c>
    </row>
    <row r="126" spans="1:70" s="424" customFormat="1" x14ac:dyDescent="0.25">
      <c r="A126" s="341" t="s">
        <v>3101</v>
      </c>
      <c r="B126" s="369"/>
      <c r="C126" s="709">
        <v>45576</v>
      </c>
      <c r="D126" s="369"/>
      <c r="E126" s="342">
        <v>436.86</v>
      </c>
      <c r="F126" s="369"/>
      <c r="G126" s="343">
        <v>9.4809999999999999</v>
      </c>
      <c r="H126" s="370"/>
      <c r="I126" s="344">
        <v>1.8476999999999999</v>
      </c>
      <c r="J126" s="344">
        <v>2.0670000000000002</v>
      </c>
      <c r="K126" s="344">
        <v>1.0014000000000001</v>
      </c>
      <c r="L126" s="344">
        <v>11.685700000000001</v>
      </c>
      <c r="M126" s="344">
        <v>-11.5413</v>
      </c>
      <c r="N126" s="346">
        <v>-9.6704000000000008</v>
      </c>
      <c r="O126" s="344" t="s">
        <v>430</v>
      </c>
      <c r="P126" s="344" t="s">
        <v>430</v>
      </c>
      <c r="Q126" s="344" t="s">
        <v>430</v>
      </c>
      <c r="R126" s="344" t="s">
        <v>430</v>
      </c>
      <c r="S126" s="344">
        <v>2.6638000000000002</v>
      </c>
      <c r="T126" s="344">
        <v>15.890499999999999</v>
      </c>
      <c r="U126" s="344">
        <v>-11.21</v>
      </c>
      <c r="V126" s="344">
        <v>-4.8475000000000001</v>
      </c>
      <c r="W126" s="344">
        <v>2.6638000000000002</v>
      </c>
      <c r="X126" s="344">
        <v>-3.0453000000000001</v>
      </c>
      <c r="Y126" s="370"/>
      <c r="Z126" s="342">
        <v>5</v>
      </c>
      <c r="AA126" s="342">
        <v>2</v>
      </c>
      <c r="AB126" s="342">
        <v>2</v>
      </c>
      <c r="AC126" s="342">
        <v>3</v>
      </c>
      <c r="AD126" s="342">
        <v>5</v>
      </c>
      <c r="AE126" s="342">
        <v>3</v>
      </c>
      <c r="AF126" s="342" t="s">
        <v>430</v>
      </c>
      <c r="AG126" s="342" t="s">
        <v>430</v>
      </c>
      <c r="AH126" s="342" t="s">
        <v>430</v>
      </c>
      <c r="AI126" s="342" t="s">
        <v>430</v>
      </c>
      <c r="AJ126" s="342">
        <v>2</v>
      </c>
      <c r="AK126" s="342">
        <v>3</v>
      </c>
      <c r="AL126" s="342">
        <v>5</v>
      </c>
      <c r="AM126" s="342">
        <v>3</v>
      </c>
      <c r="AN126" s="342">
        <v>2</v>
      </c>
      <c r="AO126" s="369"/>
      <c r="AP126" s="344" t="s">
        <v>430</v>
      </c>
      <c r="AQ126" s="344" t="s">
        <v>430</v>
      </c>
      <c r="AR126" s="344" t="s">
        <v>430</v>
      </c>
      <c r="AS126" s="344" t="s">
        <v>430</v>
      </c>
      <c r="AT126" s="344">
        <v>-6.35</v>
      </c>
      <c r="AU126" s="347"/>
      <c r="AV126" s="342" t="s">
        <v>430</v>
      </c>
      <c r="AW126" s="342" t="s">
        <v>430</v>
      </c>
      <c r="AX126" s="342" t="s">
        <v>430</v>
      </c>
      <c r="AY126" s="342" t="s">
        <v>430</v>
      </c>
      <c r="AZ126" s="342">
        <v>5</v>
      </c>
      <c r="BA126" s="358"/>
      <c r="BB126" s="344">
        <v>22.843955675659799</v>
      </c>
      <c r="BC126" s="371">
        <v>0.860173129314868</v>
      </c>
      <c r="BD126" s="371">
        <v>-1.1846633349665301E-2</v>
      </c>
      <c r="BE126" s="371">
        <v>0.843443073597684</v>
      </c>
      <c r="BF126" s="370"/>
      <c r="BG126" s="832">
        <v>24.860700000000001</v>
      </c>
      <c r="BH126" s="832">
        <v>28.819700000000001</v>
      </c>
      <c r="BI126" s="832">
        <v>27.0686</v>
      </c>
      <c r="BJ126" s="832">
        <v>19.251000000000001</v>
      </c>
      <c r="BK126" s="369"/>
      <c r="BL126" s="834" t="s">
        <v>3102</v>
      </c>
      <c r="BM126" s="834" t="s">
        <v>3103</v>
      </c>
      <c r="BN126" s="834" t="s">
        <v>2479</v>
      </c>
      <c r="BO126" s="834" t="s">
        <v>3104</v>
      </c>
      <c r="BP126" s="834" t="s">
        <v>3105</v>
      </c>
      <c r="BQ126" s="369"/>
      <c r="BR126" s="350" t="s">
        <v>554</v>
      </c>
    </row>
    <row r="127" spans="1:70" s="424" customFormat="1" x14ac:dyDescent="0.25">
      <c r="A127" s="341" t="s">
        <v>3106</v>
      </c>
      <c r="B127" s="369"/>
      <c r="C127" s="709">
        <v>45558</v>
      </c>
      <c r="D127" s="369"/>
      <c r="E127" s="342">
        <v>301.52</v>
      </c>
      <c r="F127" s="369"/>
      <c r="G127" s="343">
        <v>9.06</v>
      </c>
      <c r="H127" s="370"/>
      <c r="I127" s="344">
        <v>2.0270000000000001</v>
      </c>
      <c r="J127" s="344">
        <v>0</v>
      </c>
      <c r="K127" s="344">
        <v>-3.617</v>
      </c>
      <c r="L127" s="344">
        <v>9.4202999999999992</v>
      </c>
      <c r="M127" s="344">
        <v>-8.5771999999999995</v>
      </c>
      <c r="N127" s="346">
        <v>-7.8331999999999997</v>
      </c>
      <c r="O127" s="344" t="s">
        <v>430</v>
      </c>
      <c r="P127" s="344" t="s">
        <v>430</v>
      </c>
      <c r="Q127" s="344" t="s">
        <v>430</v>
      </c>
      <c r="R127" s="344" t="s">
        <v>430</v>
      </c>
      <c r="S127" s="344">
        <v>1.6835</v>
      </c>
      <c r="T127" s="344">
        <v>14.249700000000001</v>
      </c>
      <c r="U127" s="344">
        <v>-8.2995999999999999</v>
      </c>
      <c r="V127" s="344">
        <v>-2.8938999999999999</v>
      </c>
      <c r="W127" s="344">
        <v>1.6835</v>
      </c>
      <c r="X127" s="344">
        <v>-5.4168000000000003</v>
      </c>
      <c r="Y127" s="370"/>
      <c r="Z127" s="342">
        <v>4</v>
      </c>
      <c r="AA127" s="342">
        <v>6</v>
      </c>
      <c r="AB127" s="342">
        <v>4</v>
      </c>
      <c r="AC127" s="342">
        <v>4</v>
      </c>
      <c r="AD127" s="342">
        <v>3</v>
      </c>
      <c r="AE127" s="342">
        <v>2</v>
      </c>
      <c r="AF127" s="342" t="s">
        <v>430</v>
      </c>
      <c r="AG127" s="342" t="s">
        <v>430</v>
      </c>
      <c r="AH127" s="342" t="s">
        <v>430</v>
      </c>
      <c r="AI127" s="342" t="s">
        <v>430</v>
      </c>
      <c r="AJ127" s="342">
        <v>6</v>
      </c>
      <c r="AK127" s="342">
        <v>4</v>
      </c>
      <c r="AL127" s="342">
        <v>3</v>
      </c>
      <c r="AM127" s="342">
        <v>2</v>
      </c>
      <c r="AN127" s="342">
        <v>6</v>
      </c>
      <c r="AO127" s="369"/>
      <c r="AP127" s="344" t="s">
        <v>430</v>
      </c>
      <c r="AQ127" s="344" t="s">
        <v>430</v>
      </c>
      <c r="AR127" s="344" t="s">
        <v>430</v>
      </c>
      <c r="AS127" s="344" t="s">
        <v>430</v>
      </c>
      <c r="AT127" s="344">
        <v>-5.25</v>
      </c>
      <c r="AU127" s="347"/>
      <c r="AV127" s="342" t="s">
        <v>430</v>
      </c>
      <c r="AW127" s="342" t="s">
        <v>430</v>
      </c>
      <c r="AX127" s="342" t="s">
        <v>430</v>
      </c>
      <c r="AY127" s="342" t="s">
        <v>430</v>
      </c>
      <c r="AZ127" s="342">
        <v>4</v>
      </c>
      <c r="BA127" s="358"/>
      <c r="BB127" s="344">
        <v>21.188520680660002</v>
      </c>
      <c r="BC127" s="371">
        <v>0.58784205026026903</v>
      </c>
      <c r="BD127" s="371">
        <v>-3.5796487185966501E-2</v>
      </c>
      <c r="BE127" s="371">
        <v>0.31936931871512297</v>
      </c>
      <c r="BF127" s="370"/>
      <c r="BG127" s="832">
        <v>26.227699999999999</v>
      </c>
      <c r="BH127" s="832">
        <v>52.376100000000001</v>
      </c>
      <c r="BI127" s="832">
        <v>19.248200000000001</v>
      </c>
      <c r="BJ127" s="832">
        <v>2.1480000000000001</v>
      </c>
      <c r="BK127" s="369"/>
      <c r="BL127" s="834" t="s">
        <v>3107</v>
      </c>
      <c r="BM127" s="834" t="s">
        <v>3108</v>
      </c>
      <c r="BN127" s="834" t="s">
        <v>3109</v>
      </c>
      <c r="BO127" s="834" t="s">
        <v>3110</v>
      </c>
      <c r="BP127" s="834" t="s">
        <v>3111</v>
      </c>
      <c r="BQ127" s="369"/>
      <c r="BR127" s="350" t="s">
        <v>602</v>
      </c>
    </row>
    <row r="128" spans="1:70" s="424" customFormat="1" x14ac:dyDescent="0.25">
      <c r="A128" s="341" t="s">
        <v>3112</v>
      </c>
      <c r="B128" s="369"/>
      <c r="C128" s="709">
        <v>45180</v>
      </c>
      <c r="D128" s="369"/>
      <c r="E128" s="342">
        <v>250.404</v>
      </c>
      <c r="F128" s="369"/>
      <c r="G128" s="343">
        <v>10.722799999999999</v>
      </c>
      <c r="H128" s="370"/>
      <c r="I128" s="344">
        <v>1.343</v>
      </c>
      <c r="J128" s="344">
        <v>-4.1000000000000002E-2</v>
      </c>
      <c r="K128" s="344">
        <v>-3.8357000000000001</v>
      </c>
      <c r="L128" s="344">
        <v>27.954000000000001</v>
      </c>
      <c r="M128" s="344">
        <v>-5.6158000000000001</v>
      </c>
      <c r="N128" s="346">
        <v>-17.858799999999999</v>
      </c>
      <c r="O128" s="344">
        <v>-10.1434</v>
      </c>
      <c r="P128" s="344" t="s">
        <v>430</v>
      </c>
      <c r="Q128" s="344" t="s">
        <v>430</v>
      </c>
      <c r="R128" s="344" t="s">
        <v>430</v>
      </c>
      <c r="S128" s="344">
        <v>2.0335000000000001</v>
      </c>
      <c r="T128" s="344">
        <v>34.1541</v>
      </c>
      <c r="U128" s="344">
        <v>-4.8198999999999996</v>
      </c>
      <c r="V128" s="344">
        <v>-5.1424000000000003</v>
      </c>
      <c r="W128" s="344">
        <v>2.0335000000000001</v>
      </c>
      <c r="X128" s="344">
        <v>2.5162</v>
      </c>
      <c r="Y128" s="370"/>
      <c r="Z128" s="342">
        <v>7</v>
      </c>
      <c r="AA128" s="342">
        <v>7</v>
      </c>
      <c r="AB128" s="342">
        <v>5</v>
      </c>
      <c r="AC128" s="342">
        <v>1</v>
      </c>
      <c r="AD128" s="342">
        <v>1</v>
      </c>
      <c r="AE128" s="342">
        <v>6</v>
      </c>
      <c r="AF128" s="342">
        <v>9</v>
      </c>
      <c r="AG128" s="342" t="s">
        <v>430</v>
      </c>
      <c r="AH128" s="342" t="s">
        <v>430</v>
      </c>
      <c r="AI128" s="342" t="s">
        <v>430</v>
      </c>
      <c r="AJ128" s="342">
        <v>5</v>
      </c>
      <c r="AK128" s="342">
        <v>1</v>
      </c>
      <c r="AL128" s="342">
        <v>1</v>
      </c>
      <c r="AM128" s="342">
        <v>4</v>
      </c>
      <c r="AN128" s="342">
        <v>5</v>
      </c>
      <c r="AO128" s="369"/>
      <c r="AP128" s="344" t="s">
        <v>430</v>
      </c>
      <c r="AQ128" s="344" t="s">
        <v>430</v>
      </c>
      <c r="AR128" s="344" t="s">
        <v>430</v>
      </c>
      <c r="AS128" s="344" t="s">
        <v>430</v>
      </c>
      <c r="AT128" s="344">
        <v>1.73</v>
      </c>
      <c r="AU128" s="347"/>
      <c r="AV128" s="342" t="s">
        <v>430</v>
      </c>
      <c r="AW128" s="342" t="s">
        <v>430</v>
      </c>
      <c r="AX128" s="342" t="s">
        <v>430</v>
      </c>
      <c r="AY128" s="342" t="s">
        <v>430</v>
      </c>
      <c r="AZ128" s="342">
        <v>1</v>
      </c>
      <c r="BA128" s="358"/>
      <c r="BB128" s="344">
        <v>25.616301009494101</v>
      </c>
      <c r="BC128" s="371">
        <v>0.63223621779169403</v>
      </c>
      <c r="BD128" s="371">
        <v>6.7184661310049803E-4</v>
      </c>
      <c r="BE128" s="371">
        <v>0.16209191823845601</v>
      </c>
      <c r="BF128" s="370"/>
      <c r="BG128" s="832">
        <v>3.6168800000000001</v>
      </c>
      <c r="BH128" s="832">
        <v>28.714099999999998</v>
      </c>
      <c r="BI128" s="832">
        <v>41.213099999999997</v>
      </c>
      <c r="BJ128" s="832">
        <v>26.455919999999999</v>
      </c>
      <c r="BK128" s="369"/>
      <c r="BL128" s="834" t="s">
        <v>3113</v>
      </c>
      <c r="BM128" s="834" t="s">
        <v>3114</v>
      </c>
      <c r="BN128" s="834" t="s">
        <v>3115</v>
      </c>
      <c r="BO128" s="834" t="s">
        <v>3116</v>
      </c>
      <c r="BP128" s="834" t="s">
        <v>3117</v>
      </c>
      <c r="BQ128" s="369"/>
      <c r="BR128" s="350" t="s">
        <v>547</v>
      </c>
    </row>
    <row r="129" spans="1:70" s="424" customFormat="1" x14ac:dyDescent="0.25">
      <c r="A129" s="341" t="s">
        <v>3118</v>
      </c>
      <c r="B129" s="369"/>
      <c r="C129" s="709">
        <v>46094</v>
      </c>
      <c r="D129" s="369"/>
      <c r="E129" s="342">
        <v>85.684100000000001</v>
      </c>
      <c r="F129" s="369"/>
      <c r="G129" s="343">
        <v>10.5686</v>
      </c>
      <c r="H129" s="370"/>
      <c r="I129" s="344">
        <v>1.7797000000000001</v>
      </c>
      <c r="J129" s="344">
        <v>-7.0000000000000007E-2</v>
      </c>
      <c r="K129" s="344">
        <v>-2.6482999999999999</v>
      </c>
      <c r="L129" s="344">
        <v>4.7111000000000001</v>
      </c>
      <c r="M129" s="344" t="s">
        <v>430</v>
      </c>
      <c r="N129" s="346" t="s">
        <v>430</v>
      </c>
      <c r="O129" s="344" t="s">
        <v>430</v>
      </c>
      <c r="P129" s="344" t="s">
        <v>430</v>
      </c>
      <c r="Q129" s="344" t="s">
        <v>430</v>
      </c>
      <c r="R129" s="344" t="s">
        <v>430</v>
      </c>
      <c r="S129" s="344">
        <v>1.2279</v>
      </c>
      <c r="T129" s="344">
        <v>6.2502000000000004</v>
      </c>
      <c r="U129" s="344" t="s">
        <v>430</v>
      </c>
      <c r="V129" s="344" t="s">
        <v>430</v>
      </c>
      <c r="W129" s="344">
        <v>1.2279</v>
      </c>
      <c r="X129" s="344">
        <v>5.6859999999999999</v>
      </c>
      <c r="Y129" s="370"/>
      <c r="Z129" s="342">
        <v>6</v>
      </c>
      <c r="AA129" s="342">
        <v>8</v>
      </c>
      <c r="AB129" s="342">
        <v>3</v>
      </c>
      <c r="AC129" s="342">
        <v>6</v>
      </c>
      <c r="AD129" s="342" t="s">
        <v>430</v>
      </c>
      <c r="AE129" s="342" t="s">
        <v>430</v>
      </c>
      <c r="AF129" s="342" t="s">
        <v>430</v>
      </c>
      <c r="AG129" s="342" t="s">
        <v>430</v>
      </c>
      <c r="AH129" s="342" t="s">
        <v>430</v>
      </c>
      <c r="AI129" s="342" t="s">
        <v>430</v>
      </c>
      <c r="AJ129" s="342">
        <v>7</v>
      </c>
      <c r="AK129" s="342">
        <v>6</v>
      </c>
      <c r="AL129" s="342" t="s">
        <v>430</v>
      </c>
      <c r="AM129" s="342" t="s">
        <v>430</v>
      </c>
      <c r="AN129" s="342">
        <v>7</v>
      </c>
      <c r="AO129" s="369"/>
      <c r="AP129" s="344" t="s">
        <v>430</v>
      </c>
      <c r="AQ129" s="344" t="s">
        <v>430</v>
      </c>
      <c r="AR129" s="344" t="s">
        <v>430</v>
      </c>
      <c r="AS129" s="344" t="s">
        <v>430</v>
      </c>
      <c r="AT129" s="344" t="s">
        <v>430</v>
      </c>
      <c r="AU129" s="347"/>
      <c r="AV129" s="342" t="s">
        <v>430</v>
      </c>
      <c r="AW129" s="342" t="s">
        <v>430</v>
      </c>
      <c r="AX129" s="342" t="s">
        <v>430</v>
      </c>
      <c r="AY129" s="342" t="s">
        <v>430</v>
      </c>
      <c r="AZ129" s="342" t="s">
        <v>430</v>
      </c>
      <c r="BA129" s="358"/>
      <c r="BB129" s="344">
        <v>12.8551173571392</v>
      </c>
      <c r="BC129" s="371">
        <v>0.56925633085051996</v>
      </c>
      <c r="BD129" s="371">
        <v>8.8639985345080996E-2</v>
      </c>
      <c r="BE129" s="371">
        <v>2.4138078358739099</v>
      </c>
      <c r="BF129" s="370"/>
      <c r="BG129" s="832">
        <v>39.398899999999998</v>
      </c>
      <c r="BH129" s="832">
        <v>35.603700000000003</v>
      </c>
      <c r="BI129" s="832">
        <v>9.4405800000000006</v>
      </c>
      <c r="BJ129" s="832">
        <v>15.55682</v>
      </c>
      <c r="BK129" s="369"/>
      <c r="BL129" s="834" t="s">
        <v>3119</v>
      </c>
      <c r="BM129" s="834" t="s">
        <v>3120</v>
      </c>
      <c r="BN129" s="834" t="s">
        <v>3121</v>
      </c>
      <c r="BO129" s="834" t="s">
        <v>3122</v>
      </c>
      <c r="BP129" s="834" t="s">
        <v>3123</v>
      </c>
      <c r="BQ129" s="369"/>
      <c r="BR129" s="350" t="s">
        <v>476</v>
      </c>
    </row>
    <row r="130" spans="1:70" s="424" customFormat="1" x14ac:dyDescent="0.25">
      <c r="A130" s="888" t="s">
        <v>93</v>
      </c>
      <c r="B130" s="398"/>
      <c r="C130" s="714"/>
      <c r="D130" s="398"/>
      <c r="E130" s="399"/>
      <c r="F130" s="398"/>
      <c r="G130" s="400"/>
      <c r="H130" s="402"/>
      <c r="I130" s="401">
        <v>2.2212000000000001</v>
      </c>
      <c r="J130" s="401">
        <v>5.4300000000000001E-2</v>
      </c>
      <c r="K130" s="401">
        <v>-4.8346999999999998</v>
      </c>
      <c r="L130" s="401">
        <v>4.7260999999999997</v>
      </c>
      <c r="M130" s="401">
        <v>-16.569800000000001</v>
      </c>
      <c r="N130" s="403">
        <v>-16.418299999999999</v>
      </c>
      <c r="O130" s="401">
        <v>-6.6414999999999997</v>
      </c>
      <c r="P130" s="401">
        <v>5.7240000000000002</v>
      </c>
      <c r="Q130" s="401">
        <v>5.3772000000000002</v>
      </c>
      <c r="R130" s="401">
        <v>14.331300000000001</v>
      </c>
      <c r="S130" s="401">
        <v>1.2694000000000001</v>
      </c>
      <c r="T130" s="401">
        <v>8.6153999999999993</v>
      </c>
      <c r="U130" s="401">
        <v>-16.124500000000001</v>
      </c>
      <c r="V130" s="401">
        <v>-10.4404</v>
      </c>
      <c r="W130" s="401">
        <v>1.2694000000000001</v>
      </c>
      <c r="X130" s="401">
        <v>5.3000999999999996</v>
      </c>
      <c r="Y130" s="402"/>
      <c r="Z130" s="399">
        <v>7</v>
      </c>
      <c r="AA130" s="399">
        <v>13</v>
      </c>
      <c r="AB130" s="399">
        <v>13</v>
      </c>
      <c r="AC130" s="399">
        <v>13</v>
      </c>
      <c r="AD130" s="399">
        <v>12</v>
      </c>
      <c r="AE130" s="399">
        <v>12</v>
      </c>
      <c r="AF130" s="399">
        <v>9</v>
      </c>
      <c r="AG130" s="399">
        <v>5</v>
      </c>
      <c r="AH130" s="399">
        <v>5</v>
      </c>
      <c r="AI130" s="399">
        <v>5</v>
      </c>
      <c r="AJ130" s="399">
        <v>13</v>
      </c>
      <c r="AK130" s="399">
        <v>13</v>
      </c>
      <c r="AL130" s="399">
        <v>12</v>
      </c>
      <c r="AM130" s="399">
        <v>12</v>
      </c>
      <c r="AN130" s="399">
        <v>13</v>
      </c>
      <c r="AO130" s="398"/>
      <c r="AP130" s="401">
        <v>13.12</v>
      </c>
      <c r="AQ130" s="401">
        <v>8.9960000000000004</v>
      </c>
      <c r="AR130" s="401">
        <v>0.76400000000000001</v>
      </c>
      <c r="AS130" s="401">
        <v>-7.5</v>
      </c>
      <c r="AT130" s="401">
        <v>-16.7716666666667</v>
      </c>
      <c r="AU130" s="404"/>
      <c r="AV130" s="399">
        <v>5</v>
      </c>
      <c r="AW130" s="399">
        <v>5</v>
      </c>
      <c r="AX130" s="399">
        <v>5</v>
      </c>
      <c r="AY130" s="399">
        <v>5</v>
      </c>
      <c r="AZ130" s="399">
        <v>12</v>
      </c>
      <c r="BA130" s="405"/>
      <c r="BB130" s="401"/>
      <c r="BC130" s="406"/>
      <c r="BD130" s="406"/>
      <c r="BE130" s="406"/>
      <c r="BF130" s="402"/>
      <c r="BG130" s="401"/>
      <c r="BH130" s="401"/>
      <c r="BI130" s="401"/>
      <c r="BJ130" s="401"/>
      <c r="BK130" s="398"/>
      <c r="BL130" s="397"/>
      <c r="BM130" s="397"/>
      <c r="BN130" s="397"/>
      <c r="BO130" s="397"/>
      <c r="BP130" s="397"/>
      <c r="BQ130" s="398"/>
      <c r="BR130" s="407"/>
    </row>
    <row r="131" spans="1:70" s="424" customFormat="1" x14ac:dyDescent="0.25">
      <c r="A131" s="889" t="s">
        <v>94</v>
      </c>
      <c r="B131" s="369"/>
      <c r="C131" s="709"/>
      <c r="D131" s="369"/>
      <c r="E131" s="342"/>
      <c r="F131" s="369"/>
      <c r="G131" s="343"/>
      <c r="H131" s="370"/>
      <c r="I131" s="344">
        <v>3.1331000000000002</v>
      </c>
      <c r="J131" s="344">
        <v>3.6459999999999999</v>
      </c>
      <c r="K131" s="344">
        <v>2.7681</v>
      </c>
      <c r="L131" s="344">
        <v>27.954000000000001</v>
      </c>
      <c r="M131" s="344">
        <v>-5.6158000000000001</v>
      </c>
      <c r="N131" s="346">
        <v>-3.8092999999999999</v>
      </c>
      <c r="O131" s="344">
        <v>1.2219</v>
      </c>
      <c r="P131" s="344">
        <v>10.1493</v>
      </c>
      <c r="Q131" s="344">
        <v>7.2240000000000002</v>
      </c>
      <c r="R131" s="344">
        <v>14.592700000000001</v>
      </c>
      <c r="S131" s="344">
        <v>4.0946999999999996</v>
      </c>
      <c r="T131" s="344">
        <v>34.1541</v>
      </c>
      <c r="U131" s="344">
        <v>-4.8198999999999996</v>
      </c>
      <c r="V131" s="344">
        <v>-1.6298999999999999</v>
      </c>
      <c r="W131" s="344">
        <v>4.0946999999999996</v>
      </c>
      <c r="X131" s="344">
        <v>17.386500000000002</v>
      </c>
      <c r="Y131" s="370"/>
      <c r="Z131" s="342"/>
      <c r="AA131" s="342"/>
      <c r="AB131" s="342"/>
      <c r="AC131" s="342"/>
      <c r="AD131" s="342"/>
      <c r="AE131" s="342"/>
      <c r="AF131" s="342"/>
      <c r="AG131" s="342"/>
      <c r="AH131" s="342"/>
      <c r="AI131" s="342"/>
      <c r="AJ131" s="342"/>
      <c r="AK131" s="342"/>
      <c r="AL131" s="342"/>
      <c r="AM131" s="342"/>
      <c r="AN131" s="342"/>
      <c r="AO131" s="369"/>
      <c r="AP131" s="344">
        <v>13.62</v>
      </c>
      <c r="AQ131" s="344">
        <v>10.49</v>
      </c>
      <c r="AR131" s="344">
        <v>4.74</v>
      </c>
      <c r="AS131" s="344">
        <v>-4.9000000000000004</v>
      </c>
      <c r="AT131" s="344">
        <v>1.73</v>
      </c>
      <c r="AU131" s="347"/>
      <c r="AV131" s="342"/>
      <c r="AW131" s="342"/>
      <c r="AX131" s="342"/>
      <c r="AY131" s="342"/>
      <c r="AZ131" s="342"/>
      <c r="BA131" s="358"/>
      <c r="BB131" s="344"/>
      <c r="BC131" s="371"/>
      <c r="BD131" s="371"/>
      <c r="BE131" s="371"/>
      <c r="BF131" s="370"/>
      <c r="BG131" s="344"/>
      <c r="BH131" s="344"/>
      <c r="BI131" s="344"/>
      <c r="BJ131" s="344"/>
      <c r="BK131" s="369"/>
      <c r="BL131" s="368"/>
      <c r="BM131" s="368"/>
      <c r="BN131" s="368"/>
      <c r="BO131" s="368"/>
      <c r="BP131" s="368"/>
      <c r="BQ131" s="369"/>
      <c r="BR131" s="350"/>
    </row>
    <row r="132" spans="1:70" s="424" customFormat="1" x14ac:dyDescent="0.25">
      <c r="A132" s="889" t="s">
        <v>95</v>
      </c>
      <c r="B132" s="369"/>
      <c r="C132" s="709"/>
      <c r="D132" s="369"/>
      <c r="E132" s="342"/>
      <c r="F132" s="369"/>
      <c r="G132" s="343"/>
      <c r="H132" s="370"/>
      <c r="I132" s="344">
        <v>1.343</v>
      </c>
      <c r="J132" s="344">
        <v>-2.1585000000000001</v>
      </c>
      <c r="K132" s="344">
        <v>-9.1873000000000005</v>
      </c>
      <c r="L132" s="344">
        <v>-5.2464000000000004</v>
      </c>
      <c r="M132" s="344">
        <v>-23.3324</v>
      </c>
      <c r="N132" s="346">
        <v>-24.017600000000002</v>
      </c>
      <c r="O132" s="344">
        <v>-10.1434</v>
      </c>
      <c r="P132" s="344">
        <v>2.5286</v>
      </c>
      <c r="Q132" s="344">
        <v>3.7151999999999998</v>
      </c>
      <c r="R132" s="344">
        <v>14.098000000000001</v>
      </c>
      <c r="S132" s="344">
        <v>-0.78669999999999995</v>
      </c>
      <c r="T132" s="344">
        <v>-2.2602000000000002</v>
      </c>
      <c r="U132" s="344">
        <v>-22.870699999999999</v>
      </c>
      <c r="V132" s="344">
        <v>-15.9671</v>
      </c>
      <c r="W132" s="344">
        <v>-0.78669999999999995</v>
      </c>
      <c r="X132" s="344">
        <v>-5.4168000000000003</v>
      </c>
      <c r="Y132" s="370"/>
      <c r="Z132" s="342"/>
      <c r="AA132" s="342"/>
      <c r="AB132" s="342"/>
      <c r="AC132" s="342"/>
      <c r="AD132" s="342"/>
      <c r="AE132" s="342"/>
      <c r="AF132" s="342"/>
      <c r="AG132" s="342"/>
      <c r="AH132" s="342"/>
      <c r="AI132" s="342"/>
      <c r="AJ132" s="342"/>
      <c r="AK132" s="342"/>
      <c r="AL132" s="342"/>
      <c r="AM132" s="342"/>
      <c r="AN132" s="342"/>
      <c r="AO132" s="369"/>
      <c r="AP132" s="344">
        <v>12.37</v>
      </c>
      <c r="AQ132" s="344">
        <v>7.48</v>
      </c>
      <c r="AR132" s="344">
        <v>-1.6</v>
      </c>
      <c r="AS132" s="344">
        <v>-10.02</v>
      </c>
      <c r="AT132" s="344">
        <v>-28.13</v>
      </c>
      <c r="AU132" s="347"/>
      <c r="AV132" s="342"/>
      <c r="AW132" s="342"/>
      <c r="AX132" s="342"/>
      <c r="AY132" s="342"/>
      <c r="AZ132" s="342"/>
      <c r="BA132" s="358"/>
      <c r="BB132" s="344"/>
      <c r="BC132" s="371"/>
      <c r="BD132" s="371"/>
      <c r="BE132" s="371"/>
      <c r="BF132" s="370"/>
      <c r="BG132" s="344"/>
      <c r="BH132" s="344"/>
      <c r="BI132" s="344"/>
      <c r="BJ132" s="344"/>
      <c r="BK132" s="369"/>
      <c r="BL132" s="368"/>
      <c r="BM132" s="368"/>
      <c r="BN132" s="368"/>
      <c r="BO132" s="368"/>
      <c r="BP132" s="368"/>
      <c r="BQ132" s="369"/>
      <c r="BR132" s="350"/>
    </row>
    <row r="133" spans="1:70" s="424" customFormat="1" x14ac:dyDescent="0.25">
      <c r="A133" s="890" t="s">
        <v>96</v>
      </c>
      <c r="B133" s="409"/>
      <c r="C133" s="715"/>
      <c r="D133" s="409"/>
      <c r="E133" s="410"/>
      <c r="F133" s="409"/>
      <c r="G133" s="411"/>
      <c r="H133" s="413"/>
      <c r="I133" s="412">
        <v>2.0270000000000001</v>
      </c>
      <c r="J133" s="412">
        <v>-4.1000000000000002E-2</v>
      </c>
      <c r="K133" s="412">
        <v>-5.5934999999999997</v>
      </c>
      <c r="L133" s="412">
        <v>0.28949999999999998</v>
      </c>
      <c r="M133" s="412">
        <v>-20.447199999999999</v>
      </c>
      <c r="N133" s="414">
        <v>-18.615600000000001</v>
      </c>
      <c r="O133" s="412">
        <v>-7.2115999999999998</v>
      </c>
      <c r="P133" s="412">
        <v>4.9400000000000004</v>
      </c>
      <c r="Q133" s="412">
        <v>4.6723999999999997</v>
      </c>
      <c r="R133" s="412">
        <v>14.2576</v>
      </c>
      <c r="S133" s="412">
        <v>1.2279</v>
      </c>
      <c r="T133" s="412">
        <v>3.1150000000000002</v>
      </c>
      <c r="U133" s="412">
        <v>-21.031400000000001</v>
      </c>
      <c r="V133" s="412">
        <v>-13.7521</v>
      </c>
      <c r="W133" s="412">
        <v>1.2279</v>
      </c>
      <c r="X133" s="412">
        <v>5.6859999999999999</v>
      </c>
      <c r="Y133" s="413"/>
      <c r="Z133" s="410"/>
      <c r="AA133" s="410"/>
      <c r="AB133" s="410"/>
      <c r="AC133" s="410"/>
      <c r="AD133" s="410"/>
      <c r="AE133" s="410"/>
      <c r="AF133" s="410"/>
      <c r="AG133" s="410"/>
      <c r="AH133" s="410"/>
      <c r="AI133" s="410"/>
      <c r="AJ133" s="410"/>
      <c r="AK133" s="410"/>
      <c r="AL133" s="410"/>
      <c r="AM133" s="410"/>
      <c r="AN133" s="410"/>
      <c r="AO133" s="409"/>
      <c r="AP133" s="412">
        <v>13.3</v>
      </c>
      <c r="AQ133" s="412">
        <v>8.8800000000000008</v>
      </c>
      <c r="AR133" s="412">
        <v>-0.69</v>
      </c>
      <c r="AS133" s="412">
        <v>-8.3699999999999992</v>
      </c>
      <c r="AT133" s="412">
        <v>-22.89</v>
      </c>
      <c r="AU133" s="415"/>
      <c r="AV133" s="410"/>
      <c r="AW133" s="410"/>
      <c r="AX133" s="410"/>
      <c r="AY133" s="410"/>
      <c r="AZ133" s="410"/>
      <c r="BA133" s="416"/>
      <c r="BB133" s="412"/>
      <c r="BC133" s="417"/>
      <c r="BD133" s="417"/>
      <c r="BE133" s="417"/>
      <c r="BF133" s="413"/>
      <c r="BG133" s="412"/>
      <c r="BH133" s="412"/>
      <c r="BI133" s="412"/>
      <c r="BJ133" s="412"/>
      <c r="BK133" s="409"/>
      <c r="BL133" s="408"/>
      <c r="BM133" s="408"/>
      <c r="BN133" s="408"/>
      <c r="BO133" s="408"/>
      <c r="BP133" s="408"/>
      <c r="BQ133" s="409"/>
      <c r="BR133" s="418"/>
    </row>
    <row r="134" spans="1:70" s="424" customFormat="1" ht="14.5" customHeight="1" x14ac:dyDescent="0.35">
      <c r="A134" s="877" t="s">
        <v>3124</v>
      </c>
      <c r="B134" s="865"/>
      <c r="C134" s="866"/>
      <c r="D134" s="865"/>
      <c r="E134" s="867"/>
      <c r="F134" s="865"/>
      <c r="G134" s="868"/>
      <c r="H134" s="870"/>
      <c r="I134" s="869"/>
      <c r="J134" s="869"/>
      <c r="K134" s="869"/>
      <c r="L134" s="869"/>
      <c r="M134" s="869"/>
      <c r="N134" s="871"/>
      <c r="O134" s="869"/>
      <c r="P134" s="869"/>
      <c r="Q134" s="869"/>
      <c r="R134" s="869"/>
      <c r="S134" s="869"/>
      <c r="T134" s="869"/>
      <c r="U134" s="869"/>
      <c r="V134" s="869"/>
      <c r="W134" s="869"/>
      <c r="X134" s="869"/>
      <c r="Y134" s="870"/>
      <c r="Z134" s="867"/>
      <c r="AA134" s="867"/>
      <c r="AB134" s="867"/>
      <c r="AC134" s="867"/>
      <c r="AD134" s="867"/>
      <c r="AE134" s="867"/>
      <c r="AF134" s="867"/>
      <c r="AG134" s="867"/>
      <c r="AH134" s="867"/>
      <c r="AI134" s="867"/>
      <c r="AJ134" s="867"/>
      <c r="AK134" s="867"/>
      <c r="AL134" s="867"/>
      <c r="AM134" s="867"/>
      <c r="AN134" s="867"/>
      <c r="AO134" s="865"/>
      <c r="AP134" s="869"/>
      <c r="AQ134" s="869"/>
      <c r="AR134" s="869"/>
      <c r="AS134" s="869"/>
      <c r="AT134" s="869"/>
      <c r="AU134" s="872"/>
      <c r="AV134" s="867"/>
      <c r="AW134" s="867"/>
      <c r="AX134" s="867"/>
      <c r="AY134" s="867"/>
      <c r="AZ134" s="867"/>
      <c r="BA134" s="873"/>
      <c r="BB134" s="869"/>
      <c r="BC134" s="874"/>
      <c r="BD134" s="874"/>
      <c r="BE134" s="874"/>
      <c r="BF134" s="870"/>
      <c r="BG134" s="869"/>
      <c r="BH134" s="869"/>
      <c r="BI134" s="869"/>
      <c r="BJ134" s="869"/>
      <c r="BK134" s="865"/>
      <c r="BL134" s="875"/>
      <c r="BM134" s="875"/>
      <c r="BN134" s="875"/>
      <c r="BO134" s="875"/>
      <c r="BP134" s="875"/>
      <c r="BQ134" s="865"/>
      <c r="BR134" s="876"/>
    </row>
    <row r="135" spans="1:70" s="424" customFormat="1" x14ac:dyDescent="0.25">
      <c r="A135" s="341" t="s">
        <v>3125</v>
      </c>
      <c r="B135" s="369"/>
      <c r="C135" s="709">
        <v>45428</v>
      </c>
      <c r="D135" s="369"/>
      <c r="E135" s="342">
        <v>10356.4</v>
      </c>
      <c r="F135" s="369"/>
      <c r="G135" s="343">
        <v>11.474</v>
      </c>
      <c r="H135" s="370"/>
      <c r="I135" s="344">
        <v>0.70209999999999995</v>
      </c>
      <c r="J135" s="344">
        <v>0.71099999999999997</v>
      </c>
      <c r="K135" s="344">
        <v>2.6021999999999998</v>
      </c>
      <c r="L135" s="344">
        <v>13.942399999999999</v>
      </c>
      <c r="M135" s="344">
        <v>1.8734</v>
      </c>
      <c r="N135" s="346">
        <v>6.5663999999999998</v>
      </c>
      <c r="O135" s="344">
        <v>3.1257000000000001</v>
      </c>
      <c r="P135" s="344" t="s">
        <v>430</v>
      </c>
      <c r="Q135" s="344" t="s">
        <v>430</v>
      </c>
      <c r="R135" s="344" t="s">
        <v>430</v>
      </c>
      <c r="S135" s="344">
        <v>1.048</v>
      </c>
      <c r="T135" s="344">
        <v>15.992699999999999</v>
      </c>
      <c r="U135" s="344">
        <v>3.3879999999999999</v>
      </c>
      <c r="V135" s="344">
        <v>5.1696</v>
      </c>
      <c r="W135" s="344">
        <v>1.048</v>
      </c>
      <c r="X135" s="344">
        <v>6.6722000000000001</v>
      </c>
      <c r="Y135" s="370"/>
      <c r="Z135" s="342">
        <v>3</v>
      </c>
      <c r="AA135" s="342">
        <v>5</v>
      </c>
      <c r="AB135" s="342">
        <v>7</v>
      </c>
      <c r="AC135" s="342">
        <v>11</v>
      </c>
      <c r="AD135" s="342">
        <v>11</v>
      </c>
      <c r="AE135" s="342">
        <v>10</v>
      </c>
      <c r="AF135" s="342">
        <v>7</v>
      </c>
      <c r="AG135" s="342" t="s">
        <v>430</v>
      </c>
      <c r="AH135" s="342" t="s">
        <v>430</v>
      </c>
      <c r="AI135" s="342" t="s">
        <v>430</v>
      </c>
      <c r="AJ135" s="342">
        <v>2</v>
      </c>
      <c r="AK135" s="342">
        <v>9</v>
      </c>
      <c r="AL135" s="342">
        <v>11</v>
      </c>
      <c r="AM135" s="342">
        <v>11</v>
      </c>
      <c r="AN135" s="342">
        <v>2</v>
      </c>
      <c r="AO135" s="369"/>
      <c r="AP135" s="344" t="s">
        <v>430</v>
      </c>
      <c r="AQ135" s="344" t="s">
        <v>430</v>
      </c>
      <c r="AR135" s="344" t="s">
        <v>430</v>
      </c>
      <c r="AS135" s="344" t="s">
        <v>430</v>
      </c>
      <c r="AT135" s="344">
        <v>10.28</v>
      </c>
      <c r="AU135" s="347"/>
      <c r="AV135" s="342" t="s">
        <v>430</v>
      </c>
      <c r="AW135" s="342" t="s">
        <v>430</v>
      </c>
      <c r="AX135" s="342" t="s">
        <v>430</v>
      </c>
      <c r="AY135" s="342" t="s">
        <v>430</v>
      </c>
      <c r="AZ135" s="342">
        <v>11</v>
      </c>
      <c r="BA135" s="358"/>
      <c r="BB135" s="344">
        <v>17.230723346116498</v>
      </c>
      <c r="BC135" s="371">
        <v>0.96103132608632402</v>
      </c>
      <c r="BD135" s="371">
        <v>8.0885225777166201E-3</v>
      </c>
      <c r="BE135" s="371">
        <v>-0.80729771785870796</v>
      </c>
      <c r="BF135" s="370"/>
      <c r="BG135" s="832">
        <v>54.9041</v>
      </c>
      <c r="BH135" s="832">
        <v>18.270499999999998</v>
      </c>
      <c r="BI135" s="832">
        <v>25.921399999999998</v>
      </c>
      <c r="BJ135" s="832">
        <v>0.90400000000000003</v>
      </c>
      <c r="BK135" s="369"/>
      <c r="BL135" s="834" t="s">
        <v>3126</v>
      </c>
      <c r="BM135" s="834" t="s">
        <v>3127</v>
      </c>
      <c r="BN135" s="834" t="s">
        <v>1473</v>
      </c>
      <c r="BO135" s="834" t="s">
        <v>3128</v>
      </c>
      <c r="BP135" s="834" t="s">
        <v>3129</v>
      </c>
      <c r="BQ135" s="369"/>
      <c r="BR135" s="350" t="s">
        <v>463</v>
      </c>
    </row>
    <row r="136" spans="1:70" s="424" customFormat="1" x14ac:dyDescent="0.25">
      <c r="A136" s="341" t="s">
        <v>3130</v>
      </c>
      <c r="B136" s="369"/>
      <c r="C136" s="709">
        <v>43384</v>
      </c>
      <c r="D136" s="369"/>
      <c r="E136" s="342">
        <v>6864.77</v>
      </c>
      <c r="F136" s="369"/>
      <c r="G136" s="343">
        <v>38.46</v>
      </c>
      <c r="H136" s="370"/>
      <c r="I136" s="344">
        <v>0.70699999999999996</v>
      </c>
      <c r="J136" s="344">
        <v>7.8100000000000003E-2</v>
      </c>
      <c r="K136" s="344">
        <v>2.9443000000000001</v>
      </c>
      <c r="L136" s="344">
        <v>14.943199999999999</v>
      </c>
      <c r="M136" s="344">
        <v>5.9795999999999996</v>
      </c>
      <c r="N136" s="346">
        <v>8.5213999999999999</v>
      </c>
      <c r="O136" s="344">
        <v>3.5617999999999999</v>
      </c>
      <c r="P136" s="344">
        <v>22.145299999999999</v>
      </c>
      <c r="Q136" s="344">
        <v>19.9666</v>
      </c>
      <c r="R136" s="344" t="s">
        <v>430</v>
      </c>
      <c r="S136" s="344">
        <v>1.0244</v>
      </c>
      <c r="T136" s="344">
        <v>16.793199999999999</v>
      </c>
      <c r="U136" s="344">
        <v>7.1010999999999997</v>
      </c>
      <c r="V136" s="344">
        <v>8.6134000000000004</v>
      </c>
      <c r="W136" s="344">
        <v>1.0244</v>
      </c>
      <c r="X136" s="344">
        <v>19.039899999999999</v>
      </c>
      <c r="Y136" s="370"/>
      <c r="Z136" s="342">
        <v>2</v>
      </c>
      <c r="AA136" s="342">
        <v>11</v>
      </c>
      <c r="AB136" s="342">
        <v>5</v>
      </c>
      <c r="AC136" s="342">
        <v>7</v>
      </c>
      <c r="AD136" s="342">
        <v>7</v>
      </c>
      <c r="AE136" s="342">
        <v>8</v>
      </c>
      <c r="AF136" s="342">
        <v>6</v>
      </c>
      <c r="AG136" s="342">
        <v>1</v>
      </c>
      <c r="AH136" s="342">
        <v>1</v>
      </c>
      <c r="AI136" s="342" t="s">
        <v>430</v>
      </c>
      <c r="AJ136" s="342">
        <v>3</v>
      </c>
      <c r="AK136" s="342">
        <v>6</v>
      </c>
      <c r="AL136" s="342">
        <v>7</v>
      </c>
      <c r="AM136" s="342">
        <v>9</v>
      </c>
      <c r="AN136" s="342">
        <v>3</v>
      </c>
      <c r="AO136" s="369"/>
      <c r="AP136" s="344" t="s">
        <v>430</v>
      </c>
      <c r="AQ136" s="344">
        <v>22.43</v>
      </c>
      <c r="AR136" s="344">
        <v>19.36</v>
      </c>
      <c r="AS136" s="344">
        <v>13.65</v>
      </c>
      <c r="AT136" s="344">
        <v>15.41</v>
      </c>
      <c r="AU136" s="347"/>
      <c r="AV136" s="342" t="s">
        <v>430</v>
      </c>
      <c r="AW136" s="342">
        <v>1</v>
      </c>
      <c r="AX136" s="342">
        <v>1</v>
      </c>
      <c r="AY136" s="342">
        <v>3</v>
      </c>
      <c r="AZ136" s="342">
        <v>8</v>
      </c>
      <c r="BA136" s="358"/>
      <c r="BB136" s="344">
        <v>17.3911443018666</v>
      </c>
      <c r="BC136" s="371">
        <v>1.07608062928176</v>
      </c>
      <c r="BD136" s="371">
        <v>8.3338902492046493E-2</v>
      </c>
      <c r="BE136" s="371">
        <v>-0.45802100276517699</v>
      </c>
      <c r="BF136" s="370"/>
      <c r="BG136" s="832">
        <v>55.195399999999999</v>
      </c>
      <c r="BH136" s="832">
        <v>16.306999999999999</v>
      </c>
      <c r="BI136" s="832">
        <v>23.5488</v>
      </c>
      <c r="BJ136" s="832">
        <v>4.9488000000000003</v>
      </c>
      <c r="BK136" s="369"/>
      <c r="BL136" s="834" t="s">
        <v>3131</v>
      </c>
      <c r="BM136" s="834" t="s">
        <v>3132</v>
      </c>
      <c r="BN136" s="834" t="s">
        <v>3133</v>
      </c>
      <c r="BO136" s="834" t="s">
        <v>3134</v>
      </c>
      <c r="BP136" s="834" t="s">
        <v>3135</v>
      </c>
      <c r="BQ136" s="369"/>
      <c r="BR136" s="350" t="s">
        <v>518</v>
      </c>
    </row>
    <row r="137" spans="1:70" s="424" customFormat="1" x14ac:dyDescent="0.25">
      <c r="A137" s="341" t="s">
        <v>3136</v>
      </c>
      <c r="B137" s="369"/>
      <c r="C137" s="709">
        <v>45281</v>
      </c>
      <c r="D137" s="369"/>
      <c r="E137" s="342">
        <v>5377</v>
      </c>
      <c r="F137" s="369"/>
      <c r="G137" s="343">
        <v>15.27</v>
      </c>
      <c r="H137" s="370"/>
      <c r="I137" s="344">
        <v>0.59289999999999998</v>
      </c>
      <c r="J137" s="344">
        <v>0.52669999999999995</v>
      </c>
      <c r="K137" s="344">
        <v>2.4144999999999999</v>
      </c>
      <c r="L137" s="344">
        <v>14.811999999999999</v>
      </c>
      <c r="M137" s="344">
        <v>6.4854000000000003</v>
      </c>
      <c r="N137" s="346">
        <v>10.252700000000001</v>
      </c>
      <c r="O137" s="344">
        <v>4.3627000000000002</v>
      </c>
      <c r="P137" s="344" t="s">
        <v>430</v>
      </c>
      <c r="Q137" s="344" t="s">
        <v>430</v>
      </c>
      <c r="R137" s="344" t="s">
        <v>430</v>
      </c>
      <c r="S137" s="344">
        <v>0.46050000000000002</v>
      </c>
      <c r="T137" s="344">
        <v>16.21</v>
      </c>
      <c r="U137" s="344">
        <v>7.9915000000000003</v>
      </c>
      <c r="V137" s="344">
        <v>9.3840000000000003</v>
      </c>
      <c r="W137" s="344">
        <v>0.46050000000000002</v>
      </c>
      <c r="X137" s="344">
        <v>18.200800000000001</v>
      </c>
      <c r="Y137" s="370"/>
      <c r="Z137" s="342">
        <v>6</v>
      </c>
      <c r="AA137" s="342">
        <v>9</v>
      </c>
      <c r="AB137" s="342">
        <v>8</v>
      </c>
      <c r="AC137" s="342">
        <v>8</v>
      </c>
      <c r="AD137" s="342">
        <v>6</v>
      </c>
      <c r="AE137" s="342">
        <v>7</v>
      </c>
      <c r="AF137" s="342">
        <v>4</v>
      </c>
      <c r="AG137" s="342" t="s">
        <v>430</v>
      </c>
      <c r="AH137" s="342" t="s">
        <v>430</v>
      </c>
      <c r="AI137" s="342" t="s">
        <v>430</v>
      </c>
      <c r="AJ137" s="342">
        <v>7</v>
      </c>
      <c r="AK137" s="342">
        <v>8</v>
      </c>
      <c r="AL137" s="342">
        <v>6</v>
      </c>
      <c r="AM137" s="342">
        <v>7</v>
      </c>
      <c r="AN137" s="342">
        <v>7</v>
      </c>
      <c r="AO137" s="369"/>
      <c r="AP137" s="344" t="s">
        <v>430</v>
      </c>
      <c r="AQ137" s="344" t="s">
        <v>430</v>
      </c>
      <c r="AR137" s="344" t="s">
        <v>430</v>
      </c>
      <c r="AS137" s="344" t="s">
        <v>430</v>
      </c>
      <c r="AT137" s="344">
        <v>16.88</v>
      </c>
      <c r="AU137" s="347"/>
      <c r="AV137" s="342" t="s">
        <v>430</v>
      </c>
      <c r="AW137" s="342" t="s">
        <v>430</v>
      </c>
      <c r="AX137" s="342" t="s">
        <v>430</v>
      </c>
      <c r="AY137" s="342" t="s">
        <v>430</v>
      </c>
      <c r="AZ137" s="342">
        <v>7</v>
      </c>
      <c r="BA137" s="358"/>
      <c r="BB137" s="344">
        <v>17.0697851421743</v>
      </c>
      <c r="BC137" s="371">
        <v>0.971833634566031</v>
      </c>
      <c r="BD137" s="371">
        <v>5.9326387566378903E-2</v>
      </c>
      <c r="BE137" s="371">
        <v>-0.39092728280838501</v>
      </c>
      <c r="BF137" s="370"/>
      <c r="BG137" s="832">
        <v>56.208599999999997</v>
      </c>
      <c r="BH137" s="832">
        <v>21.240100000000002</v>
      </c>
      <c r="BI137" s="832">
        <v>18.713000000000001</v>
      </c>
      <c r="BJ137" s="832">
        <v>3.8382999999999998</v>
      </c>
      <c r="BK137" s="369"/>
      <c r="BL137" s="834" t="s">
        <v>3137</v>
      </c>
      <c r="BM137" s="834" t="s">
        <v>3138</v>
      </c>
      <c r="BN137" s="834" t="s">
        <v>3139</v>
      </c>
      <c r="BO137" s="834" t="s">
        <v>3140</v>
      </c>
      <c r="BP137" s="834" t="s">
        <v>3141</v>
      </c>
      <c r="BQ137" s="369"/>
      <c r="BR137" s="350" t="s">
        <v>476</v>
      </c>
    </row>
    <row r="138" spans="1:70" s="424" customFormat="1" ht="11" x14ac:dyDescent="0.3">
      <c r="A138" s="835" t="s">
        <v>3142</v>
      </c>
      <c r="B138" s="836"/>
      <c r="C138" s="837">
        <v>44614</v>
      </c>
      <c r="D138" s="836"/>
      <c r="E138" s="838">
        <v>2803.9</v>
      </c>
      <c r="F138" s="836"/>
      <c r="G138" s="839">
        <v>21.07</v>
      </c>
      <c r="H138" s="841"/>
      <c r="I138" s="840">
        <v>0.95350000000000001</v>
      </c>
      <c r="J138" s="840">
        <v>0.58240000000000003</v>
      </c>
      <c r="K138" s="840">
        <v>2.0289999999999999</v>
      </c>
      <c r="L138" s="840">
        <v>14.349299999999999</v>
      </c>
      <c r="M138" s="840">
        <v>4.9983000000000004</v>
      </c>
      <c r="N138" s="842">
        <v>11.7653</v>
      </c>
      <c r="O138" s="840">
        <v>5.5067000000000004</v>
      </c>
      <c r="P138" s="840">
        <v>19.580400000000001</v>
      </c>
      <c r="Q138" s="840" t="s">
        <v>430</v>
      </c>
      <c r="R138" s="840" t="s">
        <v>430</v>
      </c>
      <c r="S138" s="840">
        <v>1.264</v>
      </c>
      <c r="T138" s="840">
        <v>15.5977</v>
      </c>
      <c r="U138" s="840">
        <v>6.5378999999999996</v>
      </c>
      <c r="V138" s="840">
        <v>11.0525</v>
      </c>
      <c r="W138" s="840">
        <v>1.264</v>
      </c>
      <c r="X138" s="840">
        <v>18.646100000000001</v>
      </c>
      <c r="Y138" s="841"/>
      <c r="Z138" s="838">
        <v>1</v>
      </c>
      <c r="AA138" s="838">
        <v>7</v>
      </c>
      <c r="AB138" s="838">
        <v>10</v>
      </c>
      <c r="AC138" s="838">
        <v>9</v>
      </c>
      <c r="AD138" s="838">
        <v>9</v>
      </c>
      <c r="AE138" s="838">
        <v>4</v>
      </c>
      <c r="AF138" s="838">
        <v>2</v>
      </c>
      <c r="AG138" s="838">
        <v>3</v>
      </c>
      <c r="AH138" s="838" t="s">
        <v>430</v>
      </c>
      <c r="AI138" s="838" t="s">
        <v>430</v>
      </c>
      <c r="AJ138" s="838">
        <v>1</v>
      </c>
      <c r="AK138" s="838">
        <v>11</v>
      </c>
      <c r="AL138" s="838">
        <v>9</v>
      </c>
      <c r="AM138" s="838">
        <v>5</v>
      </c>
      <c r="AN138" s="838">
        <v>1</v>
      </c>
      <c r="AO138" s="836"/>
      <c r="AP138" s="840" t="s">
        <v>430</v>
      </c>
      <c r="AQ138" s="840" t="s">
        <v>430</v>
      </c>
      <c r="AR138" s="840" t="s">
        <v>430</v>
      </c>
      <c r="AS138" s="840">
        <v>14.18</v>
      </c>
      <c r="AT138" s="840">
        <v>17.12</v>
      </c>
      <c r="AU138" s="843"/>
      <c r="AV138" s="838" t="s">
        <v>430</v>
      </c>
      <c r="AW138" s="838" t="s">
        <v>430</v>
      </c>
      <c r="AX138" s="838" t="s">
        <v>430</v>
      </c>
      <c r="AY138" s="838">
        <v>2</v>
      </c>
      <c r="AZ138" s="838">
        <v>6</v>
      </c>
      <c r="BA138" s="845"/>
      <c r="BB138" s="840">
        <v>16.5301173984641</v>
      </c>
      <c r="BC138" s="846">
        <v>0.97014721879458898</v>
      </c>
      <c r="BD138" s="846">
        <v>7.6560902143267495E-2</v>
      </c>
      <c r="BE138" s="846">
        <v>-0.45404955662509799</v>
      </c>
      <c r="BF138" s="841"/>
      <c r="BG138" s="840">
        <v>52.4754</v>
      </c>
      <c r="BH138" s="840">
        <v>21.293700000000001</v>
      </c>
      <c r="BI138" s="840">
        <v>22.8508</v>
      </c>
      <c r="BJ138" s="840">
        <v>3.3801000000000001</v>
      </c>
      <c r="BK138" s="836"/>
      <c r="BL138" s="849" t="s">
        <v>3143</v>
      </c>
      <c r="BM138" s="849" t="s">
        <v>3144</v>
      </c>
      <c r="BN138" s="849" t="s">
        <v>3145</v>
      </c>
      <c r="BO138" s="849" t="s">
        <v>3146</v>
      </c>
      <c r="BP138" s="849" t="s">
        <v>3147</v>
      </c>
      <c r="BQ138" s="836"/>
      <c r="BR138" s="850" t="s">
        <v>602</v>
      </c>
    </row>
    <row r="139" spans="1:70" s="424" customFormat="1" x14ac:dyDescent="0.25">
      <c r="A139" s="341" t="s">
        <v>3148</v>
      </c>
      <c r="B139" s="369"/>
      <c r="C139" s="709">
        <v>45362</v>
      </c>
      <c r="D139" s="369"/>
      <c r="E139" s="342">
        <v>1688.33</v>
      </c>
      <c r="F139" s="369"/>
      <c r="G139" s="343">
        <v>13.79</v>
      </c>
      <c r="H139" s="370"/>
      <c r="I139" s="344">
        <v>0.29089999999999999</v>
      </c>
      <c r="J139" s="344">
        <v>0.218</v>
      </c>
      <c r="K139" s="344">
        <v>2.7570999999999999</v>
      </c>
      <c r="L139" s="344">
        <v>19.1876</v>
      </c>
      <c r="M139" s="344">
        <v>10.143800000000001</v>
      </c>
      <c r="N139" s="346">
        <v>10.5854</v>
      </c>
      <c r="O139" s="344">
        <v>4.6157000000000004</v>
      </c>
      <c r="P139" s="344" t="s">
        <v>430</v>
      </c>
      <c r="Q139" s="344" t="s">
        <v>430</v>
      </c>
      <c r="R139" s="344" t="s">
        <v>430</v>
      </c>
      <c r="S139" s="344">
        <v>0.218</v>
      </c>
      <c r="T139" s="344">
        <v>21.604900000000001</v>
      </c>
      <c r="U139" s="344">
        <v>11.2097</v>
      </c>
      <c r="V139" s="344">
        <v>10.32</v>
      </c>
      <c r="W139" s="344">
        <v>0.218</v>
      </c>
      <c r="X139" s="344">
        <v>14.928599999999999</v>
      </c>
      <c r="Y139" s="370"/>
      <c r="Z139" s="342">
        <v>8</v>
      </c>
      <c r="AA139" s="342">
        <v>10</v>
      </c>
      <c r="AB139" s="342">
        <v>6</v>
      </c>
      <c r="AC139" s="342">
        <v>4</v>
      </c>
      <c r="AD139" s="342">
        <v>3</v>
      </c>
      <c r="AE139" s="342">
        <v>6</v>
      </c>
      <c r="AF139" s="342">
        <v>3</v>
      </c>
      <c r="AG139" s="342" t="s">
        <v>430</v>
      </c>
      <c r="AH139" s="342" t="s">
        <v>430</v>
      </c>
      <c r="AI139" s="342" t="s">
        <v>430</v>
      </c>
      <c r="AJ139" s="342">
        <v>11</v>
      </c>
      <c r="AK139" s="342">
        <v>4</v>
      </c>
      <c r="AL139" s="342">
        <v>4</v>
      </c>
      <c r="AM139" s="342">
        <v>6</v>
      </c>
      <c r="AN139" s="342">
        <v>11</v>
      </c>
      <c r="AO139" s="369"/>
      <c r="AP139" s="344" t="s">
        <v>430</v>
      </c>
      <c r="AQ139" s="344" t="s">
        <v>430</v>
      </c>
      <c r="AR139" s="344" t="s">
        <v>430</v>
      </c>
      <c r="AS139" s="344" t="s">
        <v>430</v>
      </c>
      <c r="AT139" s="344">
        <v>21.04</v>
      </c>
      <c r="AU139" s="347"/>
      <c r="AV139" s="342" t="s">
        <v>430</v>
      </c>
      <c r="AW139" s="342" t="s">
        <v>430</v>
      </c>
      <c r="AX139" s="342" t="s">
        <v>430</v>
      </c>
      <c r="AY139" s="342" t="s">
        <v>430</v>
      </c>
      <c r="AZ139" s="342">
        <v>4</v>
      </c>
      <c r="BA139" s="358"/>
      <c r="BB139" s="344">
        <v>20.033781497949199</v>
      </c>
      <c r="BC139" s="371">
        <v>1.1041267551340499</v>
      </c>
      <c r="BD139" s="371">
        <v>3.9100999079628197E-2</v>
      </c>
      <c r="BE139" s="371">
        <v>-0.649885997414686</v>
      </c>
      <c r="BF139" s="370"/>
      <c r="BG139" s="832">
        <v>45.179099999999998</v>
      </c>
      <c r="BH139" s="832">
        <v>21.678100000000001</v>
      </c>
      <c r="BI139" s="832">
        <v>31.773</v>
      </c>
      <c r="BJ139" s="832">
        <v>1.3697999999999999</v>
      </c>
      <c r="BK139" s="369"/>
      <c r="BL139" s="834" t="s">
        <v>3149</v>
      </c>
      <c r="BM139" s="834" t="s">
        <v>3150</v>
      </c>
      <c r="BN139" s="834" t="s">
        <v>3151</v>
      </c>
      <c r="BO139" s="834" t="s">
        <v>3152</v>
      </c>
      <c r="BP139" s="834" t="s">
        <v>3153</v>
      </c>
      <c r="BQ139" s="369"/>
      <c r="BR139" s="350" t="s">
        <v>443</v>
      </c>
    </row>
    <row r="140" spans="1:70" s="424" customFormat="1" x14ac:dyDescent="0.25">
      <c r="A140" s="341" t="s">
        <v>3154</v>
      </c>
      <c r="B140" s="369"/>
      <c r="C140" s="709">
        <v>42035</v>
      </c>
      <c r="D140" s="369"/>
      <c r="E140" s="342">
        <v>1229.3499999999999</v>
      </c>
      <c r="F140" s="369"/>
      <c r="G140" s="343">
        <v>37.200000000000003</v>
      </c>
      <c r="H140" s="370"/>
      <c r="I140" s="344">
        <v>0.67659999999999998</v>
      </c>
      <c r="J140" s="344">
        <v>1.032</v>
      </c>
      <c r="K140" s="344">
        <v>2.3664999999999998</v>
      </c>
      <c r="L140" s="344">
        <v>18.020299999999999</v>
      </c>
      <c r="M140" s="344">
        <v>9.8316999999999997</v>
      </c>
      <c r="N140" s="346">
        <v>15.384600000000001</v>
      </c>
      <c r="O140" s="344">
        <v>7.8699000000000003</v>
      </c>
      <c r="P140" s="344">
        <v>20.534600000000001</v>
      </c>
      <c r="Q140" s="344">
        <v>13.8866</v>
      </c>
      <c r="R140" s="344">
        <v>13.745900000000001</v>
      </c>
      <c r="S140" s="344">
        <v>0.51339999999999997</v>
      </c>
      <c r="T140" s="344">
        <v>19.884</v>
      </c>
      <c r="U140" s="344">
        <v>11.3772</v>
      </c>
      <c r="V140" s="344">
        <v>15.8157</v>
      </c>
      <c r="W140" s="344">
        <v>0.51339999999999997</v>
      </c>
      <c r="X140" s="344">
        <v>12.186199999999999</v>
      </c>
      <c r="Y140" s="370"/>
      <c r="Z140" s="342">
        <v>4</v>
      </c>
      <c r="AA140" s="342">
        <v>2</v>
      </c>
      <c r="AB140" s="342">
        <v>9</v>
      </c>
      <c r="AC140" s="342">
        <v>5</v>
      </c>
      <c r="AD140" s="342">
        <v>4</v>
      </c>
      <c r="AE140" s="342">
        <v>1</v>
      </c>
      <c r="AF140" s="342">
        <v>1</v>
      </c>
      <c r="AG140" s="342">
        <v>2</v>
      </c>
      <c r="AH140" s="342">
        <v>2</v>
      </c>
      <c r="AI140" s="342">
        <v>1</v>
      </c>
      <c r="AJ140" s="342">
        <v>6</v>
      </c>
      <c r="AK140" s="342">
        <v>5</v>
      </c>
      <c r="AL140" s="342">
        <v>3</v>
      </c>
      <c r="AM140" s="342">
        <v>2</v>
      </c>
      <c r="AN140" s="342">
        <v>6</v>
      </c>
      <c r="AO140" s="369"/>
      <c r="AP140" s="344">
        <v>14.95</v>
      </c>
      <c r="AQ140" s="344">
        <v>17.75</v>
      </c>
      <c r="AR140" s="344">
        <v>17.13</v>
      </c>
      <c r="AS140" s="344">
        <v>15.85</v>
      </c>
      <c r="AT140" s="344">
        <v>25.43</v>
      </c>
      <c r="AU140" s="347"/>
      <c r="AV140" s="342">
        <v>1</v>
      </c>
      <c r="AW140" s="342">
        <v>2</v>
      </c>
      <c r="AX140" s="342">
        <v>2</v>
      </c>
      <c r="AY140" s="342">
        <v>1</v>
      </c>
      <c r="AZ140" s="342">
        <v>3</v>
      </c>
      <c r="BA140" s="358"/>
      <c r="BB140" s="344">
        <v>16.650952401393901</v>
      </c>
      <c r="BC140" s="371">
        <v>0.97226988551502902</v>
      </c>
      <c r="BD140" s="371">
        <v>7.9134143553933403E-2</v>
      </c>
      <c r="BE140" s="371">
        <v>-0.40571387949998799</v>
      </c>
      <c r="BF140" s="370"/>
      <c r="BG140" s="832">
        <v>39.489699999999999</v>
      </c>
      <c r="BH140" s="832">
        <v>22.386800000000001</v>
      </c>
      <c r="BI140" s="832">
        <v>34.097900000000003</v>
      </c>
      <c r="BJ140" s="832">
        <v>4.0255999999999998</v>
      </c>
      <c r="BK140" s="369"/>
      <c r="BL140" s="834" t="s">
        <v>3155</v>
      </c>
      <c r="BM140" s="834" t="s">
        <v>3156</v>
      </c>
      <c r="BN140" s="834" t="s">
        <v>3157</v>
      </c>
      <c r="BO140" s="834" t="s">
        <v>643</v>
      </c>
      <c r="BP140" s="834" t="s">
        <v>3158</v>
      </c>
      <c r="BQ140" s="369"/>
      <c r="BR140" s="350" t="s">
        <v>476</v>
      </c>
    </row>
    <row r="141" spans="1:70" s="424" customFormat="1" x14ac:dyDescent="0.25">
      <c r="A141" s="341" t="s">
        <v>3159</v>
      </c>
      <c r="B141" s="369"/>
      <c r="C141" s="709">
        <v>45471</v>
      </c>
      <c r="D141" s="369"/>
      <c r="E141" s="342">
        <v>857.13</v>
      </c>
      <c r="F141" s="369"/>
      <c r="G141" s="343">
        <v>10.7943</v>
      </c>
      <c r="H141" s="370"/>
      <c r="I141" s="344">
        <v>0.18190000000000001</v>
      </c>
      <c r="J141" s="344">
        <v>0.58889999999999998</v>
      </c>
      <c r="K141" s="344">
        <v>0.80879999999999996</v>
      </c>
      <c r="L141" s="344">
        <v>11.678699999999999</v>
      </c>
      <c r="M141" s="344">
        <v>5.1256000000000004</v>
      </c>
      <c r="N141" s="346">
        <v>11.147399999999999</v>
      </c>
      <c r="O141" s="344">
        <v>3.8740000000000001</v>
      </c>
      <c r="P141" s="344" t="s">
        <v>430</v>
      </c>
      <c r="Q141" s="344" t="s">
        <v>430</v>
      </c>
      <c r="R141" s="344" t="s">
        <v>430</v>
      </c>
      <c r="S141" s="344">
        <v>0.40649999999999997</v>
      </c>
      <c r="T141" s="344">
        <v>13.5059</v>
      </c>
      <c r="U141" s="344">
        <v>6.7358000000000002</v>
      </c>
      <c r="V141" s="344">
        <v>11.6891</v>
      </c>
      <c r="W141" s="344">
        <v>0.40649999999999997</v>
      </c>
      <c r="X141" s="344">
        <v>3.8740000000000001</v>
      </c>
      <c r="Y141" s="370"/>
      <c r="Z141" s="342">
        <v>11</v>
      </c>
      <c r="AA141" s="342">
        <v>6</v>
      </c>
      <c r="AB141" s="342">
        <v>12</v>
      </c>
      <c r="AC141" s="342">
        <v>12</v>
      </c>
      <c r="AD141" s="342">
        <v>8</v>
      </c>
      <c r="AE141" s="342">
        <v>5</v>
      </c>
      <c r="AF141" s="342">
        <v>5</v>
      </c>
      <c r="AG141" s="342" t="s">
        <v>430</v>
      </c>
      <c r="AH141" s="342" t="s">
        <v>430</v>
      </c>
      <c r="AI141" s="342" t="s">
        <v>430</v>
      </c>
      <c r="AJ141" s="342">
        <v>9</v>
      </c>
      <c r="AK141" s="342">
        <v>12</v>
      </c>
      <c r="AL141" s="342">
        <v>8</v>
      </c>
      <c r="AM141" s="342">
        <v>4</v>
      </c>
      <c r="AN141" s="342">
        <v>9</v>
      </c>
      <c r="AO141" s="369"/>
      <c r="AP141" s="344" t="s">
        <v>430</v>
      </c>
      <c r="AQ141" s="344" t="s">
        <v>430</v>
      </c>
      <c r="AR141" s="344" t="s">
        <v>430</v>
      </c>
      <c r="AS141" s="344" t="s">
        <v>430</v>
      </c>
      <c r="AT141" s="344">
        <v>15</v>
      </c>
      <c r="AU141" s="347"/>
      <c r="AV141" s="342" t="s">
        <v>430</v>
      </c>
      <c r="AW141" s="342" t="s">
        <v>430</v>
      </c>
      <c r="AX141" s="342" t="s">
        <v>430</v>
      </c>
      <c r="AY141" s="342" t="s">
        <v>430</v>
      </c>
      <c r="AZ141" s="342">
        <v>9</v>
      </c>
      <c r="BA141" s="358"/>
      <c r="BB141" s="344">
        <v>16.327379703899901</v>
      </c>
      <c r="BC141" s="371">
        <v>0.91394975184434701</v>
      </c>
      <c r="BD141" s="371">
        <v>-1.6941459757894501E-3</v>
      </c>
      <c r="BE141" s="371">
        <v>-0.75204450697589997</v>
      </c>
      <c r="BF141" s="370"/>
      <c r="BG141" s="832">
        <v>44.560600000000001</v>
      </c>
      <c r="BH141" s="832">
        <v>27.438700000000001</v>
      </c>
      <c r="BI141" s="832">
        <v>18.817399999999999</v>
      </c>
      <c r="BJ141" s="832">
        <v>9.1832999999999991</v>
      </c>
      <c r="BK141" s="369"/>
      <c r="BL141" s="834" t="s">
        <v>3160</v>
      </c>
      <c r="BM141" s="834" t="s">
        <v>3161</v>
      </c>
      <c r="BN141" s="834" t="s">
        <v>3162</v>
      </c>
      <c r="BO141" s="834" t="s">
        <v>3163</v>
      </c>
      <c r="BP141" s="834" t="s">
        <v>3164</v>
      </c>
      <c r="BQ141" s="369"/>
      <c r="BR141" s="350" t="s">
        <v>443</v>
      </c>
    </row>
    <row r="142" spans="1:70" s="424" customFormat="1" x14ac:dyDescent="0.25">
      <c r="A142" s="341" t="s">
        <v>3165</v>
      </c>
      <c r="B142" s="369"/>
      <c r="C142" s="709">
        <v>45576</v>
      </c>
      <c r="D142" s="369"/>
      <c r="E142" s="342">
        <v>782.76499999999999</v>
      </c>
      <c r="F142" s="369"/>
      <c r="G142" s="343">
        <v>11.395099999999999</v>
      </c>
      <c r="H142" s="370"/>
      <c r="I142" s="344">
        <v>0.26569999999999999</v>
      </c>
      <c r="J142" s="344">
        <v>0.56840000000000002</v>
      </c>
      <c r="K142" s="344">
        <v>4.7035999999999998</v>
      </c>
      <c r="L142" s="344">
        <v>20.741499999999998</v>
      </c>
      <c r="M142" s="344">
        <v>12.818300000000001</v>
      </c>
      <c r="N142" s="346">
        <v>14.069599999999999</v>
      </c>
      <c r="O142" s="344" t="s">
        <v>430</v>
      </c>
      <c r="P142" s="344" t="s">
        <v>430</v>
      </c>
      <c r="Q142" s="344" t="s">
        <v>430</v>
      </c>
      <c r="R142" s="344" t="s">
        <v>430</v>
      </c>
      <c r="S142" s="344">
        <v>0.44600000000000001</v>
      </c>
      <c r="T142" s="344">
        <v>23.9514</v>
      </c>
      <c r="U142" s="344">
        <v>14.481</v>
      </c>
      <c r="V142" s="344">
        <v>14.5443</v>
      </c>
      <c r="W142" s="344">
        <v>0.44600000000000001</v>
      </c>
      <c r="X142" s="344">
        <v>7.8730000000000002</v>
      </c>
      <c r="Y142" s="370"/>
      <c r="Z142" s="342">
        <v>10</v>
      </c>
      <c r="AA142" s="342">
        <v>8</v>
      </c>
      <c r="AB142" s="342">
        <v>3</v>
      </c>
      <c r="AC142" s="342">
        <v>2</v>
      </c>
      <c r="AD142" s="342">
        <v>2</v>
      </c>
      <c r="AE142" s="342">
        <v>2</v>
      </c>
      <c r="AF142" s="342" t="s">
        <v>430</v>
      </c>
      <c r="AG142" s="342" t="s">
        <v>430</v>
      </c>
      <c r="AH142" s="342" t="s">
        <v>430</v>
      </c>
      <c r="AI142" s="342" t="s">
        <v>430</v>
      </c>
      <c r="AJ142" s="342">
        <v>8</v>
      </c>
      <c r="AK142" s="342">
        <v>2</v>
      </c>
      <c r="AL142" s="342">
        <v>2</v>
      </c>
      <c r="AM142" s="342">
        <v>3</v>
      </c>
      <c r="AN142" s="342">
        <v>8</v>
      </c>
      <c r="AO142" s="369"/>
      <c r="AP142" s="344" t="s">
        <v>430</v>
      </c>
      <c r="AQ142" s="344" t="s">
        <v>430</v>
      </c>
      <c r="AR142" s="344" t="s">
        <v>430</v>
      </c>
      <c r="AS142" s="344" t="s">
        <v>430</v>
      </c>
      <c r="AT142" s="344">
        <v>27.61</v>
      </c>
      <c r="AU142" s="347"/>
      <c r="AV142" s="342" t="s">
        <v>430</v>
      </c>
      <c r="AW142" s="342" t="s">
        <v>430</v>
      </c>
      <c r="AX142" s="342" t="s">
        <v>430</v>
      </c>
      <c r="AY142" s="342" t="s">
        <v>430</v>
      </c>
      <c r="AZ142" s="342">
        <v>2</v>
      </c>
      <c r="BA142" s="358"/>
      <c r="BB142" s="344">
        <v>22.132249279491301</v>
      </c>
      <c r="BC142" s="371">
        <v>1.1520461832362201</v>
      </c>
      <c r="BD142" s="371">
        <v>2.1049855550206401E-2</v>
      </c>
      <c r="BE142" s="371">
        <v>-0.25715011406781502</v>
      </c>
      <c r="BF142" s="370"/>
      <c r="BG142" s="832">
        <v>37.688099999999999</v>
      </c>
      <c r="BH142" s="832">
        <v>14.7898</v>
      </c>
      <c r="BI142" s="832">
        <v>42.728700000000003</v>
      </c>
      <c r="BJ142" s="832">
        <v>4.7934000000000001</v>
      </c>
      <c r="BK142" s="369"/>
      <c r="BL142" s="834" t="s">
        <v>3166</v>
      </c>
      <c r="BM142" s="834" t="s">
        <v>3167</v>
      </c>
      <c r="BN142" s="834" t="s">
        <v>3168</v>
      </c>
      <c r="BO142" s="834" t="s">
        <v>3169</v>
      </c>
      <c r="BP142" s="834" t="s">
        <v>3170</v>
      </c>
      <c r="BQ142" s="369"/>
      <c r="BR142" s="350" t="s">
        <v>476</v>
      </c>
    </row>
    <row r="143" spans="1:70" s="424" customFormat="1" x14ac:dyDescent="0.25">
      <c r="A143" s="341" t="s">
        <v>3171</v>
      </c>
      <c r="B143" s="369"/>
      <c r="C143" s="709">
        <v>45152</v>
      </c>
      <c r="D143" s="369"/>
      <c r="E143" s="342">
        <v>743.36199999999997</v>
      </c>
      <c r="F143" s="369"/>
      <c r="G143" s="343">
        <v>16.826000000000001</v>
      </c>
      <c r="H143" s="370"/>
      <c r="I143" s="344">
        <v>0.61050000000000004</v>
      </c>
      <c r="J143" s="344">
        <v>2.3696999999999999</v>
      </c>
      <c r="K143" s="344">
        <v>5.6604000000000001</v>
      </c>
      <c r="L143" s="344">
        <v>32.5623</v>
      </c>
      <c r="M143" s="344">
        <v>14.745200000000001</v>
      </c>
      <c r="N143" s="346">
        <v>12.052300000000001</v>
      </c>
      <c r="O143" s="344">
        <v>0.83740000000000003</v>
      </c>
      <c r="P143" s="344" t="s">
        <v>430</v>
      </c>
      <c r="Q143" s="344" t="s">
        <v>430</v>
      </c>
      <c r="R143" s="344" t="s">
        <v>430</v>
      </c>
      <c r="S143" s="344">
        <v>0.73939999999999995</v>
      </c>
      <c r="T143" s="344">
        <v>37.244199999999999</v>
      </c>
      <c r="U143" s="344">
        <v>16.208100000000002</v>
      </c>
      <c r="V143" s="344">
        <v>17.189800000000002</v>
      </c>
      <c r="W143" s="344">
        <v>0.73939999999999995</v>
      </c>
      <c r="X143" s="344">
        <v>19.7654</v>
      </c>
      <c r="Y143" s="370"/>
      <c r="Z143" s="342">
        <v>5</v>
      </c>
      <c r="AA143" s="342">
        <v>1</v>
      </c>
      <c r="AB143" s="342">
        <v>1</v>
      </c>
      <c r="AC143" s="342">
        <v>1</v>
      </c>
      <c r="AD143" s="342">
        <v>1</v>
      </c>
      <c r="AE143" s="342">
        <v>3</v>
      </c>
      <c r="AF143" s="342">
        <v>9</v>
      </c>
      <c r="AG143" s="342" t="s">
        <v>430</v>
      </c>
      <c r="AH143" s="342" t="s">
        <v>430</v>
      </c>
      <c r="AI143" s="342" t="s">
        <v>430</v>
      </c>
      <c r="AJ143" s="342">
        <v>4</v>
      </c>
      <c r="AK143" s="342">
        <v>1</v>
      </c>
      <c r="AL143" s="342">
        <v>1</v>
      </c>
      <c r="AM143" s="342">
        <v>1</v>
      </c>
      <c r="AN143" s="342">
        <v>4</v>
      </c>
      <c r="AO143" s="369"/>
      <c r="AP143" s="344" t="s">
        <v>430</v>
      </c>
      <c r="AQ143" s="344" t="s">
        <v>430</v>
      </c>
      <c r="AR143" s="344" t="s">
        <v>430</v>
      </c>
      <c r="AS143" s="344" t="s">
        <v>430</v>
      </c>
      <c r="AT143" s="344">
        <v>37.17</v>
      </c>
      <c r="AU143" s="347"/>
      <c r="AV143" s="342" t="s">
        <v>430</v>
      </c>
      <c r="AW143" s="342" t="s">
        <v>430</v>
      </c>
      <c r="AX143" s="342" t="s">
        <v>430</v>
      </c>
      <c r="AY143" s="342" t="s">
        <v>430</v>
      </c>
      <c r="AZ143" s="342">
        <v>1</v>
      </c>
      <c r="BA143" s="358"/>
      <c r="BB143" s="344">
        <v>21.240913913150099</v>
      </c>
      <c r="BC143" s="371">
        <v>1.1097775811303301</v>
      </c>
      <c r="BD143" s="371">
        <v>5.2423072162693499E-2</v>
      </c>
      <c r="BE143" s="371">
        <v>-0.60329090985519396</v>
      </c>
      <c r="BF143" s="370"/>
      <c r="BG143" s="832">
        <v>28.346499999999999</v>
      </c>
      <c r="BH143" s="832">
        <v>22.839400000000001</v>
      </c>
      <c r="BI143" s="832">
        <v>31.4542</v>
      </c>
      <c r="BJ143" s="832">
        <v>17.3599</v>
      </c>
      <c r="BK143" s="369"/>
      <c r="BL143" s="834" t="s">
        <v>3172</v>
      </c>
      <c r="BM143" s="834" t="s">
        <v>3173</v>
      </c>
      <c r="BN143" s="834" t="s">
        <v>3174</v>
      </c>
      <c r="BO143" s="834" t="s">
        <v>3175</v>
      </c>
      <c r="BP143" s="834" t="s">
        <v>3176</v>
      </c>
      <c r="BQ143" s="369"/>
      <c r="BR143" s="350" t="s">
        <v>547</v>
      </c>
    </row>
    <row r="144" spans="1:70" s="424" customFormat="1" x14ac:dyDescent="0.25">
      <c r="A144" s="341" t="s">
        <v>3177</v>
      </c>
      <c r="B144" s="369"/>
      <c r="C144" s="709">
        <v>45512</v>
      </c>
      <c r="D144" s="369"/>
      <c r="E144" s="342">
        <v>686.3</v>
      </c>
      <c r="F144" s="369"/>
      <c r="G144" s="343">
        <v>11.4015</v>
      </c>
      <c r="H144" s="370"/>
      <c r="I144" s="344">
        <v>0.29470000000000002</v>
      </c>
      <c r="J144" s="344">
        <v>0.72709999999999997</v>
      </c>
      <c r="K144" s="344">
        <v>1.1049</v>
      </c>
      <c r="L144" s="344">
        <v>15.307600000000001</v>
      </c>
      <c r="M144" s="344">
        <v>0.87770000000000004</v>
      </c>
      <c r="N144" s="346">
        <v>0.87590000000000001</v>
      </c>
      <c r="O144" s="344" t="s">
        <v>430</v>
      </c>
      <c r="P144" s="344" t="s">
        <v>430</v>
      </c>
      <c r="Q144" s="344" t="s">
        <v>430</v>
      </c>
      <c r="R144" s="344" t="s">
        <v>430</v>
      </c>
      <c r="S144" s="344">
        <v>8.8000000000000005E-3</v>
      </c>
      <c r="T144" s="344">
        <v>15.956099999999999</v>
      </c>
      <c r="U144" s="344">
        <v>2.0405000000000002</v>
      </c>
      <c r="V144" s="344">
        <v>-0.67259999999999998</v>
      </c>
      <c r="W144" s="344">
        <v>8.8000000000000005E-3</v>
      </c>
      <c r="X144" s="344">
        <v>7.1523000000000003</v>
      </c>
      <c r="Y144" s="370"/>
      <c r="Z144" s="342">
        <v>7</v>
      </c>
      <c r="AA144" s="342">
        <v>4</v>
      </c>
      <c r="AB144" s="342">
        <v>11</v>
      </c>
      <c r="AC144" s="342">
        <v>6</v>
      </c>
      <c r="AD144" s="342">
        <v>12</v>
      </c>
      <c r="AE144" s="342">
        <v>12</v>
      </c>
      <c r="AF144" s="342" t="s">
        <v>430</v>
      </c>
      <c r="AG144" s="342" t="s">
        <v>430</v>
      </c>
      <c r="AH144" s="342" t="s">
        <v>430</v>
      </c>
      <c r="AI144" s="342" t="s">
        <v>430</v>
      </c>
      <c r="AJ144" s="342">
        <v>12</v>
      </c>
      <c r="AK144" s="342">
        <v>10</v>
      </c>
      <c r="AL144" s="342">
        <v>12</v>
      </c>
      <c r="AM144" s="342">
        <v>12</v>
      </c>
      <c r="AN144" s="342">
        <v>12</v>
      </c>
      <c r="AO144" s="369"/>
      <c r="AP144" s="344" t="s">
        <v>430</v>
      </c>
      <c r="AQ144" s="344" t="s">
        <v>430</v>
      </c>
      <c r="AR144" s="344" t="s">
        <v>430</v>
      </c>
      <c r="AS144" s="344" t="s">
        <v>430</v>
      </c>
      <c r="AT144" s="344">
        <v>6.53</v>
      </c>
      <c r="AU144" s="347"/>
      <c r="AV144" s="342" t="s">
        <v>430</v>
      </c>
      <c r="AW144" s="342" t="s">
        <v>430</v>
      </c>
      <c r="AX144" s="342" t="s">
        <v>430</v>
      </c>
      <c r="AY144" s="342" t="s">
        <v>430</v>
      </c>
      <c r="AZ144" s="342">
        <v>12</v>
      </c>
      <c r="BA144" s="358"/>
      <c r="BB144" s="344">
        <v>25.130303322271999</v>
      </c>
      <c r="BC144" s="371">
        <v>1.1533483908304001</v>
      </c>
      <c r="BD144" s="371">
        <v>1.0768961690839501E-2</v>
      </c>
      <c r="BE144" s="371">
        <v>-0.59414257500857304</v>
      </c>
      <c r="BF144" s="370"/>
      <c r="BG144" s="832">
        <v>36.312899999999999</v>
      </c>
      <c r="BH144" s="832">
        <v>33.552799999999998</v>
      </c>
      <c r="BI144" s="832">
        <v>22.691500000000001</v>
      </c>
      <c r="BJ144" s="832">
        <v>7.4428000000000001</v>
      </c>
      <c r="BK144" s="369"/>
      <c r="BL144" s="834" t="s">
        <v>3178</v>
      </c>
      <c r="BM144" s="834" t="s">
        <v>3179</v>
      </c>
      <c r="BN144" s="834" t="s">
        <v>3180</v>
      </c>
      <c r="BO144" s="834" t="s">
        <v>3181</v>
      </c>
      <c r="BP144" s="834" t="s">
        <v>3182</v>
      </c>
      <c r="BQ144" s="369"/>
      <c r="BR144" s="350" t="s">
        <v>476</v>
      </c>
    </row>
    <row r="145" spans="1:70" s="424" customFormat="1" x14ac:dyDescent="0.25">
      <c r="A145" s="341" t="s">
        <v>3183</v>
      </c>
      <c r="B145" s="369"/>
      <c r="C145" s="709">
        <v>45518</v>
      </c>
      <c r="D145" s="369"/>
      <c r="E145" s="342">
        <v>699.77</v>
      </c>
      <c r="F145" s="369"/>
      <c r="G145" s="343">
        <v>11.08</v>
      </c>
      <c r="H145" s="370"/>
      <c r="I145" s="344">
        <v>0.27150000000000002</v>
      </c>
      <c r="J145" s="344">
        <v>1.0026999999999999</v>
      </c>
      <c r="K145" s="344">
        <v>5.0236999999999998</v>
      </c>
      <c r="L145" s="344">
        <v>20.565799999999999</v>
      </c>
      <c r="M145" s="344">
        <v>9.7029999999999994</v>
      </c>
      <c r="N145" s="346">
        <v>8.3088999999999995</v>
      </c>
      <c r="O145" s="344" t="s">
        <v>430</v>
      </c>
      <c r="P145" s="344" t="s">
        <v>430</v>
      </c>
      <c r="Q145" s="344" t="s">
        <v>430</v>
      </c>
      <c r="R145" s="344" t="s">
        <v>430</v>
      </c>
      <c r="S145" s="344">
        <v>0.54449999999999998</v>
      </c>
      <c r="T145" s="344">
        <v>22.026399999999999</v>
      </c>
      <c r="U145" s="344">
        <v>11.1334</v>
      </c>
      <c r="V145" s="344">
        <v>9.0550999999999995</v>
      </c>
      <c r="W145" s="344">
        <v>0.54449999999999998</v>
      </c>
      <c r="X145" s="344">
        <v>5.6</v>
      </c>
      <c r="Y145" s="370"/>
      <c r="Z145" s="342">
        <v>9</v>
      </c>
      <c r="AA145" s="342">
        <v>3</v>
      </c>
      <c r="AB145" s="342">
        <v>2</v>
      </c>
      <c r="AC145" s="342">
        <v>3</v>
      </c>
      <c r="AD145" s="342">
        <v>5</v>
      </c>
      <c r="AE145" s="342">
        <v>9</v>
      </c>
      <c r="AF145" s="342" t="s">
        <v>430</v>
      </c>
      <c r="AG145" s="342" t="s">
        <v>430</v>
      </c>
      <c r="AH145" s="342" t="s">
        <v>430</v>
      </c>
      <c r="AI145" s="342" t="s">
        <v>430</v>
      </c>
      <c r="AJ145" s="342">
        <v>5</v>
      </c>
      <c r="AK145" s="342">
        <v>3</v>
      </c>
      <c r="AL145" s="342">
        <v>5</v>
      </c>
      <c r="AM145" s="342">
        <v>8</v>
      </c>
      <c r="AN145" s="342">
        <v>5</v>
      </c>
      <c r="AO145" s="369"/>
      <c r="AP145" s="344" t="s">
        <v>430</v>
      </c>
      <c r="AQ145" s="344" t="s">
        <v>430</v>
      </c>
      <c r="AR145" s="344" t="s">
        <v>430</v>
      </c>
      <c r="AS145" s="344" t="s">
        <v>430</v>
      </c>
      <c r="AT145" s="344">
        <v>21.04</v>
      </c>
      <c r="AU145" s="347"/>
      <c r="AV145" s="342" t="s">
        <v>430</v>
      </c>
      <c r="AW145" s="342" t="s">
        <v>430</v>
      </c>
      <c r="AX145" s="342" t="s">
        <v>430</v>
      </c>
      <c r="AY145" s="342" t="s">
        <v>430</v>
      </c>
      <c r="AZ145" s="342">
        <v>4</v>
      </c>
      <c r="BA145" s="358"/>
      <c r="BB145" s="344">
        <v>21.183704997277399</v>
      </c>
      <c r="BC145" s="371">
        <v>1.0976655471693</v>
      </c>
      <c r="BD145" s="371">
        <v>4.5128284967968901E-3</v>
      </c>
      <c r="BE145" s="371">
        <v>-0.727420945202645</v>
      </c>
      <c r="BF145" s="370"/>
      <c r="BG145" s="832">
        <v>45.685200000000002</v>
      </c>
      <c r="BH145" s="832">
        <v>18.785399999999999</v>
      </c>
      <c r="BI145" s="832">
        <v>34.039099999999998</v>
      </c>
      <c r="BJ145" s="832">
        <v>1.4903</v>
      </c>
      <c r="BK145" s="369"/>
      <c r="BL145" s="834" t="s">
        <v>3184</v>
      </c>
      <c r="BM145" s="834" t="s">
        <v>3185</v>
      </c>
      <c r="BN145" s="834" t="s">
        <v>3186</v>
      </c>
      <c r="BO145" s="834" t="s">
        <v>3187</v>
      </c>
      <c r="BP145" s="834" t="s">
        <v>2927</v>
      </c>
      <c r="BQ145" s="369"/>
      <c r="BR145" s="350" t="s">
        <v>602</v>
      </c>
    </row>
    <row r="146" spans="1:70" s="424" customFormat="1" x14ac:dyDescent="0.25">
      <c r="A146" s="341" t="s">
        <v>3188</v>
      </c>
      <c r="B146" s="369"/>
      <c r="C146" s="709">
        <v>45467</v>
      </c>
      <c r="D146" s="369"/>
      <c r="E146" s="342">
        <v>677.34</v>
      </c>
      <c r="F146" s="369"/>
      <c r="G146" s="343">
        <v>10.480399999999999</v>
      </c>
      <c r="H146" s="370"/>
      <c r="I146" s="344">
        <v>0.1663</v>
      </c>
      <c r="J146" s="344">
        <v>-5.7000000000000002E-3</v>
      </c>
      <c r="K146" s="344">
        <v>3.9855999999999998</v>
      </c>
      <c r="L146" s="344">
        <v>14.2689</v>
      </c>
      <c r="M146" s="344">
        <v>3.8948999999999998</v>
      </c>
      <c r="N146" s="346">
        <v>6.4584000000000001</v>
      </c>
      <c r="O146" s="344">
        <v>1.8098000000000001</v>
      </c>
      <c r="P146" s="344" t="s">
        <v>430</v>
      </c>
      <c r="Q146" s="344" t="s">
        <v>430</v>
      </c>
      <c r="R146" s="344" t="s">
        <v>430</v>
      </c>
      <c r="S146" s="344">
        <v>0.30149999999999999</v>
      </c>
      <c r="T146" s="344">
        <v>16.331299999999999</v>
      </c>
      <c r="U146" s="344">
        <v>4.9194000000000004</v>
      </c>
      <c r="V146" s="344">
        <v>7.2317</v>
      </c>
      <c r="W146" s="344">
        <v>0.30149999999999999</v>
      </c>
      <c r="X146" s="344">
        <v>2.3477999999999999</v>
      </c>
      <c r="Y146" s="370"/>
      <c r="Z146" s="342">
        <v>12</v>
      </c>
      <c r="AA146" s="342">
        <v>12</v>
      </c>
      <c r="AB146" s="342">
        <v>4</v>
      </c>
      <c r="AC146" s="342">
        <v>10</v>
      </c>
      <c r="AD146" s="342">
        <v>10</v>
      </c>
      <c r="AE146" s="342">
        <v>11</v>
      </c>
      <c r="AF146" s="342">
        <v>8</v>
      </c>
      <c r="AG146" s="342" t="s">
        <v>430</v>
      </c>
      <c r="AH146" s="342" t="s">
        <v>430</v>
      </c>
      <c r="AI146" s="342" t="s">
        <v>430</v>
      </c>
      <c r="AJ146" s="342">
        <v>10</v>
      </c>
      <c r="AK146" s="342">
        <v>7</v>
      </c>
      <c r="AL146" s="342">
        <v>10</v>
      </c>
      <c r="AM146" s="342">
        <v>10</v>
      </c>
      <c r="AN146" s="342">
        <v>10</v>
      </c>
      <c r="AO146" s="369"/>
      <c r="AP146" s="344" t="s">
        <v>430</v>
      </c>
      <c r="AQ146" s="344" t="s">
        <v>430</v>
      </c>
      <c r="AR146" s="344" t="s">
        <v>430</v>
      </c>
      <c r="AS146" s="344" t="s">
        <v>430</v>
      </c>
      <c r="AT146" s="344">
        <v>13.74</v>
      </c>
      <c r="AU146" s="347"/>
      <c r="AV146" s="342" t="s">
        <v>430</v>
      </c>
      <c r="AW146" s="342" t="s">
        <v>430</v>
      </c>
      <c r="AX146" s="342" t="s">
        <v>430</v>
      </c>
      <c r="AY146" s="342" t="s">
        <v>430</v>
      </c>
      <c r="AZ146" s="342">
        <v>10</v>
      </c>
      <c r="BA146" s="358"/>
      <c r="BB146" s="344">
        <v>17.622355530666201</v>
      </c>
      <c r="BC146" s="371">
        <v>0.98840961002419103</v>
      </c>
      <c r="BD146" s="371">
        <v>-1.01923472552891E-2</v>
      </c>
      <c r="BE146" s="371">
        <v>-0.963012531336084</v>
      </c>
      <c r="BF146" s="370"/>
      <c r="BG146" s="832">
        <v>46.517200000000003</v>
      </c>
      <c r="BH146" s="832">
        <v>10.476800000000001</v>
      </c>
      <c r="BI146" s="832">
        <v>34.715699999999998</v>
      </c>
      <c r="BJ146" s="832">
        <v>8.2903000000000002</v>
      </c>
      <c r="BK146" s="369"/>
      <c r="BL146" s="834" t="s">
        <v>3189</v>
      </c>
      <c r="BM146" s="834" t="s">
        <v>3190</v>
      </c>
      <c r="BN146" s="834" t="s">
        <v>3191</v>
      </c>
      <c r="BO146" s="834" t="s">
        <v>1259</v>
      </c>
      <c r="BP146" s="834" t="s">
        <v>3192</v>
      </c>
      <c r="BQ146" s="369"/>
      <c r="BR146" s="350" t="s">
        <v>602</v>
      </c>
    </row>
    <row r="147" spans="1:70" s="424" customFormat="1" x14ac:dyDescent="0.25">
      <c r="A147" s="888" t="s">
        <v>93</v>
      </c>
      <c r="B147" s="398"/>
      <c r="C147" s="714"/>
      <c r="D147" s="398"/>
      <c r="E147" s="399"/>
      <c r="F147" s="398"/>
      <c r="G147" s="400"/>
      <c r="H147" s="402"/>
      <c r="I147" s="401">
        <v>0.47610000000000002</v>
      </c>
      <c r="J147" s="401">
        <v>0.69989999999999997</v>
      </c>
      <c r="K147" s="401">
        <v>3.0333999999999999</v>
      </c>
      <c r="L147" s="401">
        <v>17.531600000000001</v>
      </c>
      <c r="M147" s="401">
        <v>7.2064000000000004</v>
      </c>
      <c r="N147" s="403">
        <v>9.6656999999999993</v>
      </c>
      <c r="O147" s="401">
        <v>3.9514999999999998</v>
      </c>
      <c r="P147" s="401">
        <v>20.753399999999999</v>
      </c>
      <c r="Q147" s="401">
        <v>16.926600000000001</v>
      </c>
      <c r="R147" s="401">
        <v>13.745900000000001</v>
      </c>
      <c r="S147" s="401">
        <v>0.58120000000000005</v>
      </c>
      <c r="T147" s="401">
        <v>19.5915</v>
      </c>
      <c r="U147" s="401">
        <v>8.5936000000000003</v>
      </c>
      <c r="V147" s="401">
        <v>9.9494000000000007</v>
      </c>
      <c r="W147" s="401">
        <v>0.58120000000000005</v>
      </c>
      <c r="X147" s="401">
        <v>11.357200000000001</v>
      </c>
      <c r="Y147" s="402"/>
      <c r="Z147" s="399">
        <v>12</v>
      </c>
      <c r="AA147" s="399">
        <v>12</v>
      </c>
      <c r="AB147" s="399">
        <v>12</v>
      </c>
      <c r="AC147" s="399">
        <v>12</v>
      </c>
      <c r="AD147" s="399">
        <v>12</v>
      </c>
      <c r="AE147" s="399">
        <v>12</v>
      </c>
      <c r="AF147" s="399">
        <v>9</v>
      </c>
      <c r="AG147" s="399">
        <v>3</v>
      </c>
      <c r="AH147" s="399">
        <v>2</v>
      </c>
      <c r="AI147" s="399">
        <v>1</v>
      </c>
      <c r="AJ147" s="399">
        <v>12</v>
      </c>
      <c r="AK147" s="399">
        <v>12</v>
      </c>
      <c r="AL147" s="399">
        <v>12</v>
      </c>
      <c r="AM147" s="399">
        <v>12</v>
      </c>
      <c r="AN147" s="399">
        <v>12</v>
      </c>
      <c r="AO147" s="398"/>
      <c r="AP147" s="401">
        <v>14.95</v>
      </c>
      <c r="AQ147" s="401">
        <v>20.09</v>
      </c>
      <c r="AR147" s="401">
        <v>18.245000000000001</v>
      </c>
      <c r="AS147" s="401">
        <v>14.56</v>
      </c>
      <c r="AT147" s="401">
        <v>18.9375</v>
      </c>
      <c r="AU147" s="404"/>
      <c r="AV147" s="399">
        <v>1</v>
      </c>
      <c r="AW147" s="399">
        <v>2</v>
      </c>
      <c r="AX147" s="399">
        <v>2</v>
      </c>
      <c r="AY147" s="399">
        <v>3</v>
      </c>
      <c r="AZ147" s="399">
        <v>12</v>
      </c>
      <c r="BA147" s="405"/>
      <c r="BB147" s="401"/>
      <c r="BC147" s="406"/>
      <c r="BD147" s="406"/>
      <c r="BE147" s="406"/>
      <c r="BF147" s="402"/>
      <c r="BG147" s="401"/>
      <c r="BH147" s="401"/>
      <c r="BI147" s="401"/>
      <c r="BJ147" s="401"/>
      <c r="BK147" s="398"/>
      <c r="BL147" s="397"/>
      <c r="BM147" s="397"/>
      <c r="BN147" s="397"/>
      <c r="BO147" s="397"/>
      <c r="BP147" s="397"/>
      <c r="BQ147" s="398"/>
      <c r="BR147" s="407"/>
    </row>
    <row r="148" spans="1:70" s="424" customFormat="1" x14ac:dyDescent="0.25">
      <c r="A148" s="889" t="s">
        <v>94</v>
      </c>
      <c r="B148" s="369"/>
      <c r="C148" s="709"/>
      <c r="D148" s="369"/>
      <c r="E148" s="342"/>
      <c r="F148" s="369"/>
      <c r="G148" s="343"/>
      <c r="H148" s="370"/>
      <c r="I148" s="344">
        <v>0.95350000000000001</v>
      </c>
      <c r="J148" s="344">
        <v>2.3696999999999999</v>
      </c>
      <c r="K148" s="344">
        <v>5.6604000000000001</v>
      </c>
      <c r="L148" s="344">
        <v>32.5623</v>
      </c>
      <c r="M148" s="344">
        <v>14.745200000000001</v>
      </c>
      <c r="N148" s="346">
        <v>15.384600000000001</v>
      </c>
      <c r="O148" s="344">
        <v>7.8699000000000003</v>
      </c>
      <c r="P148" s="344">
        <v>22.145299999999999</v>
      </c>
      <c r="Q148" s="344">
        <v>19.9666</v>
      </c>
      <c r="R148" s="344">
        <v>13.745900000000001</v>
      </c>
      <c r="S148" s="344">
        <v>1.264</v>
      </c>
      <c r="T148" s="344">
        <v>37.244199999999999</v>
      </c>
      <c r="U148" s="344">
        <v>16.208100000000002</v>
      </c>
      <c r="V148" s="344">
        <v>17.189800000000002</v>
      </c>
      <c r="W148" s="344">
        <v>1.264</v>
      </c>
      <c r="X148" s="344">
        <v>19.7654</v>
      </c>
      <c r="Y148" s="370"/>
      <c r="Z148" s="342"/>
      <c r="AA148" s="342"/>
      <c r="AB148" s="342"/>
      <c r="AC148" s="342"/>
      <c r="AD148" s="342"/>
      <c r="AE148" s="342"/>
      <c r="AF148" s="342"/>
      <c r="AG148" s="342"/>
      <c r="AH148" s="342"/>
      <c r="AI148" s="342"/>
      <c r="AJ148" s="342"/>
      <c r="AK148" s="342"/>
      <c r="AL148" s="342"/>
      <c r="AM148" s="342"/>
      <c r="AN148" s="342"/>
      <c r="AO148" s="369"/>
      <c r="AP148" s="344">
        <v>14.95</v>
      </c>
      <c r="AQ148" s="344">
        <v>22.43</v>
      </c>
      <c r="AR148" s="344">
        <v>19.36</v>
      </c>
      <c r="AS148" s="344">
        <v>15.85</v>
      </c>
      <c r="AT148" s="344">
        <v>37.17</v>
      </c>
      <c r="AU148" s="347"/>
      <c r="AV148" s="342"/>
      <c r="AW148" s="342"/>
      <c r="AX148" s="342"/>
      <c r="AY148" s="342"/>
      <c r="AZ148" s="342"/>
      <c r="BA148" s="358"/>
      <c r="BB148" s="344"/>
      <c r="BC148" s="371"/>
      <c r="BD148" s="371"/>
      <c r="BE148" s="371"/>
      <c r="BF148" s="370"/>
      <c r="BG148" s="344"/>
      <c r="BH148" s="344"/>
      <c r="BI148" s="344"/>
      <c r="BJ148" s="344"/>
      <c r="BK148" s="369"/>
      <c r="BL148" s="368"/>
      <c r="BM148" s="368"/>
      <c r="BN148" s="368"/>
      <c r="BO148" s="368"/>
      <c r="BP148" s="368"/>
      <c r="BQ148" s="369"/>
      <c r="BR148" s="350"/>
    </row>
    <row r="149" spans="1:70" s="424" customFormat="1" x14ac:dyDescent="0.25">
      <c r="A149" s="889" t="s">
        <v>95</v>
      </c>
      <c r="B149" s="369"/>
      <c r="C149" s="709"/>
      <c r="D149" s="369"/>
      <c r="E149" s="342"/>
      <c r="F149" s="369"/>
      <c r="G149" s="343"/>
      <c r="H149" s="370"/>
      <c r="I149" s="344">
        <v>0.1663</v>
      </c>
      <c r="J149" s="344">
        <v>-5.7000000000000002E-3</v>
      </c>
      <c r="K149" s="344">
        <v>0.80879999999999996</v>
      </c>
      <c r="L149" s="344">
        <v>11.678699999999999</v>
      </c>
      <c r="M149" s="344">
        <v>0.87770000000000004</v>
      </c>
      <c r="N149" s="346">
        <v>0.87590000000000001</v>
      </c>
      <c r="O149" s="344">
        <v>0.83740000000000003</v>
      </c>
      <c r="P149" s="344">
        <v>19.580400000000001</v>
      </c>
      <c r="Q149" s="344">
        <v>13.8866</v>
      </c>
      <c r="R149" s="344">
        <v>13.745900000000001</v>
      </c>
      <c r="S149" s="344">
        <v>8.8000000000000005E-3</v>
      </c>
      <c r="T149" s="344">
        <v>13.5059</v>
      </c>
      <c r="U149" s="344">
        <v>2.0405000000000002</v>
      </c>
      <c r="V149" s="344">
        <v>-0.67259999999999998</v>
      </c>
      <c r="W149" s="344">
        <v>8.8000000000000005E-3</v>
      </c>
      <c r="X149" s="344">
        <v>2.3477999999999999</v>
      </c>
      <c r="Y149" s="370"/>
      <c r="Z149" s="342"/>
      <c r="AA149" s="342"/>
      <c r="AB149" s="342"/>
      <c r="AC149" s="342"/>
      <c r="AD149" s="342"/>
      <c r="AE149" s="342"/>
      <c r="AF149" s="342"/>
      <c r="AG149" s="342"/>
      <c r="AH149" s="342"/>
      <c r="AI149" s="342"/>
      <c r="AJ149" s="342"/>
      <c r="AK149" s="342"/>
      <c r="AL149" s="342"/>
      <c r="AM149" s="342"/>
      <c r="AN149" s="342"/>
      <c r="AO149" s="369"/>
      <c r="AP149" s="344">
        <v>14.95</v>
      </c>
      <c r="AQ149" s="344">
        <v>17.75</v>
      </c>
      <c r="AR149" s="344">
        <v>17.13</v>
      </c>
      <c r="AS149" s="344">
        <v>13.65</v>
      </c>
      <c r="AT149" s="344">
        <v>6.53</v>
      </c>
      <c r="AU149" s="347"/>
      <c r="AV149" s="342"/>
      <c r="AW149" s="342"/>
      <c r="AX149" s="342"/>
      <c r="AY149" s="342"/>
      <c r="AZ149" s="342"/>
      <c r="BA149" s="358"/>
      <c r="BB149" s="344"/>
      <c r="BC149" s="371"/>
      <c r="BD149" s="371"/>
      <c r="BE149" s="371"/>
      <c r="BF149" s="370"/>
      <c r="BG149" s="344"/>
      <c r="BH149" s="344"/>
      <c r="BI149" s="344"/>
      <c r="BJ149" s="344"/>
      <c r="BK149" s="369"/>
      <c r="BL149" s="368"/>
      <c r="BM149" s="368"/>
      <c r="BN149" s="368"/>
      <c r="BO149" s="368"/>
      <c r="BP149" s="368"/>
      <c r="BQ149" s="369"/>
      <c r="BR149" s="350"/>
    </row>
    <row r="150" spans="1:70" s="424" customFormat="1" x14ac:dyDescent="0.25">
      <c r="A150" s="890" t="s">
        <v>96</v>
      </c>
      <c r="B150" s="409"/>
      <c r="C150" s="715"/>
      <c r="D150" s="409"/>
      <c r="E150" s="410"/>
      <c r="F150" s="409"/>
      <c r="G150" s="411"/>
      <c r="H150" s="413"/>
      <c r="I150" s="412">
        <v>0.44379999999999997</v>
      </c>
      <c r="J150" s="412">
        <v>0.58565</v>
      </c>
      <c r="K150" s="412">
        <v>2.6796500000000001</v>
      </c>
      <c r="L150" s="412">
        <v>15.125400000000001</v>
      </c>
      <c r="M150" s="412">
        <v>6.2324999999999999</v>
      </c>
      <c r="N150" s="414">
        <v>10.4191</v>
      </c>
      <c r="O150" s="412">
        <v>3.8740000000000001</v>
      </c>
      <c r="P150" s="412">
        <v>20.534600000000001</v>
      </c>
      <c r="Q150" s="412">
        <v>16.926600000000001</v>
      </c>
      <c r="R150" s="412">
        <v>13.745900000000001</v>
      </c>
      <c r="S150" s="412">
        <v>0.48699999999999999</v>
      </c>
      <c r="T150" s="412">
        <v>16.562200000000001</v>
      </c>
      <c r="U150" s="412">
        <v>7.5462999999999996</v>
      </c>
      <c r="V150" s="412">
        <v>9.8520000000000003</v>
      </c>
      <c r="W150" s="412">
        <v>0.48699999999999999</v>
      </c>
      <c r="X150" s="412">
        <v>10.0296</v>
      </c>
      <c r="Y150" s="413"/>
      <c r="Z150" s="410"/>
      <c r="AA150" s="410"/>
      <c r="AB150" s="410"/>
      <c r="AC150" s="410"/>
      <c r="AD150" s="410"/>
      <c r="AE150" s="410"/>
      <c r="AF150" s="410"/>
      <c r="AG150" s="410"/>
      <c r="AH150" s="410"/>
      <c r="AI150" s="410"/>
      <c r="AJ150" s="410"/>
      <c r="AK150" s="410"/>
      <c r="AL150" s="410"/>
      <c r="AM150" s="410"/>
      <c r="AN150" s="410"/>
      <c r="AO150" s="409"/>
      <c r="AP150" s="412">
        <v>14.95</v>
      </c>
      <c r="AQ150" s="412">
        <v>20.09</v>
      </c>
      <c r="AR150" s="412">
        <v>18.239999999999998</v>
      </c>
      <c r="AS150" s="412">
        <v>14.18</v>
      </c>
      <c r="AT150" s="412">
        <v>17</v>
      </c>
      <c r="AU150" s="415"/>
      <c r="AV150" s="410"/>
      <c r="AW150" s="410"/>
      <c r="AX150" s="410"/>
      <c r="AY150" s="410"/>
      <c r="AZ150" s="410"/>
      <c r="BA150" s="416"/>
      <c r="BB150" s="412"/>
      <c r="BC150" s="417"/>
      <c r="BD150" s="417"/>
      <c r="BE150" s="417"/>
      <c r="BF150" s="413"/>
      <c r="BG150" s="412"/>
      <c r="BH150" s="412"/>
      <c r="BI150" s="412"/>
      <c r="BJ150" s="412"/>
      <c r="BK150" s="409"/>
      <c r="BL150" s="408"/>
      <c r="BM150" s="408"/>
      <c r="BN150" s="408"/>
      <c r="BO150" s="408"/>
      <c r="BP150" s="408"/>
      <c r="BQ150" s="409"/>
      <c r="BR150" s="418"/>
    </row>
    <row r="151" spans="1:70" s="424" customFormat="1" ht="14.5" customHeight="1" x14ac:dyDescent="0.35">
      <c r="A151" s="877" t="s">
        <v>3193</v>
      </c>
      <c r="B151" s="865"/>
      <c r="C151" s="866"/>
      <c r="D151" s="865"/>
      <c r="E151" s="867"/>
      <c r="F151" s="865"/>
      <c r="G151" s="868"/>
      <c r="H151" s="870"/>
      <c r="I151" s="869"/>
      <c r="J151" s="869"/>
      <c r="K151" s="869"/>
      <c r="L151" s="869"/>
      <c r="M151" s="869"/>
      <c r="N151" s="871"/>
      <c r="O151" s="869"/>
      <c r="P151" s="869"/>
      <c r="Q151" s="869"/>
      <c r="R151" s="869"/>
      <c r="S151" s="869"/>
      <c r="T151" s="869"/>
      <c r="U151" s="869"/>
      <c r="V151" s="869"/>
      <c r="W151" s="869"/>
      <c r="X151" s="869"/>
      <c r="Y151" s="870"/>
      <c r="Z151" s="867"/>
      <c r="AA151" s="867"/>
      <c r="AB151" s="867"/>
      <c r="AC151" s="867"/>
      <c r="AD151" s="867"/>
      <c r="AE151" s="867"/>
      <c r="AF151" s="867"/>
      <c r="AG151" s="867"/>
      <c r="AH151" s="867"/>
      <c r="AI151" s="867"/>
      <c r="AJ151" s="867"/>
      <c r="AK151" s="867"/>
      <c r="AL151" s="867"/>
      <c r="AM151" s="867"/>
      <c r="AN151" s="867"/>
      <c r="AO151" s="865"/>
      <c r="AP151" s="869"/>
      <c r="AQ151" s="869"/>
      <c r="AR151" s="869"/>
      <c r="AS151" s="869"/>
      <c r="AT151" s="869"/>
      <c r="AU151" s="872"/>
      <c r="AV151" s="867"/>
      <c r="AW151" s="867"/>
      <c r="AX151" s="867"/>
      <c r="AY151" s="867"/>
      <c r="AZ151" s="867"/>
      <c r="BA151" s="873"/>
      <c r="BB151" s="869"/>
      <c r="BC151" s="874"/>
      <c r="BD151" s="874"/>
      <c r="BE151" s="874"/>
      <c r="BF151" s="870"/>
      <c r="BG151" s="869"/>
      <c r="BH151" s="869"/>
      <c r="BI151" s="869"/>
      <c r="BJ151" s="869"/>
      <c r="BK151" s="865"/>
      <c r="BL151" s="875"/>
      <c r="BM151" s="875"/>
      <c r="BN151" s="875"/>
      <c r="BO151" s="875"/>
      <c r="BP151" s="875"/>
      <c r="BQ151" s="865"/>
      <c r="BR151" s="876"/>
    </row>
    <row r="152" spans="1:70" s="424" customFormat="1" x14ac:dyDescent="0.25">
      <c r="A152" s="341" t="s">
        <v>3194</v>
      </c>
      <c r="B152" s="369"/>
      <c r="C152" s="709">
        <v>45044</v>
      </c>
      <c r="D152" s="369"/>
      <c r="E152" s="342">
        <v>7638.99</v>
      </c>
      <c r="F152" s="369"/>
      <c r="G152" s="343">
        <v>18.920000000000002</v>
      </c>
      <c r="H152" s="370"/>
      <c r="I152" s="344" t="s">
        <v>430</v>
      </c>
      <c r="J152" s="344">
        <v>0.31809999999999999</v>
      </c>
      <c r="K152" s="344">
        <v>2.9940000000000002</v>
      </c>
      <c r="L152" s="344">
        <v>13.090299999999999</v>
      </c>
      <c r="M152" s="344">
        <v>-2.7248999999999999</v>
      </c>
      <c r="N152" s="346">
        <v>2.6103000000000001</v>
      </c>
      <c r="O152" s="344">
        <v>4.8266999999999998</v>
      </c>
      <c r="P152" s="344">
        <v>20.139500000000002</v>
      </c>
      <c r="Q152" s="344" t="s">
        <v>430</v>
      </c>
      <c r="R152" s="344" t="s">
        <v>430</v>
      </c>
      <c r="S152" s="344">
        <v>0.42459999999999998</v>
      </c>
      <c r="T152" s="344">
        <v>14.527799999999999</v>
      </c>
      <c r="U152" s="344">
        <v>-1.8163</v>
      </c>
      <c r="V152" s="344">
        <v>3.1625000000000001</v>
      </c>
      <c r="W152" s="344">
        <v>0.42459999999999998</v>
      </c>
      <c r="X152" s="344">
        <v>22.2179</v>
      </c>
      <c r="Y152" s="370"/>
      <c r="Z152" s="342" t="s">
        <v>430</v>
      </c>
      <c r="AA152" s="342">
        <v>12</v>
      </c>
      <c r="AB152" s="342">
        <v>12</v>
      </c>
      <c r="AC152" s="342">
        <v>12</v>
      </c>
      <c r="AD152" s="342">
        <v>10</v>
      </c>
      <c r="AE152" s="342">
        <v>7</v>
      </c>
      <c r="AF152" s="342">
        <v>5</v>
      </c>
      <c r="AG152" s="342">
        <v>1</v>
      </c>
      <c r="AH152" s="342" t="s">
        <v>430</v>
      </c>
      <c r="AI152" s="342" t="s">
        <v>430</v>
      </c>
      <c r="AJ152" s="342">
        <v>12</v>
      </c>
      <c r="AK152" s="342">
        <v>12</v>
      </c>
      <c r="AL152" s="342">
        <v>10</v>
      </c>
      <c r="AM152" s="342">
        <v>7</v>
      </c>
      <c r="AN152" s="342">
        <v>12</v>
      </c>
      <c r="AO152" s="369"/>
      <c r="AP152" s="344" t="s">
        <v>430</v>
      </c>
      <c r="AQ152" s="344" t="s">
        <v>430</v>
      </c>
      <c r="AR152" s="344" t="s">
        <v>430</v>
      </c>
      <c r="AS152" s="344">
        <v>10.86</v>
      </c>
      <c r="AT152" s="344">
        <v>5.66</v>
      </c>
      <c r="AU152" s="347"/>
      <c r="AV152" s="342" t="s">
        <v>430</v>
      </c>
      <c r="AW152" s="342" t="s">
        <v>430</v>
      </c>
      <c r="AX152" s="342" t="s">
        <v>430</v>
      </c>
      <c r="AY152" s="342">
        <v>1</v>
      </c>
      <c r="AZ152" s="342">
        <v>10</v>
      </c>
      <c r="BA152" s="358"/>
      <c r="BB152" s="344">
        <v>14.403846297673701</v>
      </c>
      <c r="BC152" s="371">
        <v>0.97806785577482502</v>
      </c>
      <c r="BD152" s="371">
        <v>8.92470393683992E-2</v>
      </c>
      <c r="BE152" s="371">
        <v>0.25056704577337802</v>
      </c>
      <c r="BF152" s="370"/>
      <c r="BG152" s="832">
        <v>41.459400000000002</v>
      </c>
      <c r="BH152" s="832">
        <v>28.058</v>
      </c>
      <c r="BI152" s="832">
        <v>26.543199999999999</v>
      </c>
      <c r="BJ152" s="832">
        <v>3.9394</v>
      </c>
      <c r="BK152" s="369"/>
      <c r="BL152" s="834" t="s">
        <v>3195</v>
      </c>
      <c r="BM152" s="834" t="s">
        <v>3196</v>
      </c>
      <c r="BN152" s="834" t="s">
        <v>3197</v>
      </c>
      <c r="BO152" s="834" t="s">
        <v>3198</v>
      </c>
      <c r="BP152" s="834" t="s">
        <v>3199</v>
      </c>
      <c r="BQ152" s="369"/>
      <c r="BR152" s="350" t="s">
        <v>463</v>
      </c>
    </row>
    <row r="153" spans="1:70" s="424" customFormat="1" x14ac:dyDescent="0.25">
      <c r="A153" s="341" t="s">
        <v>3200</v>
      </c>
      <c r="B153" s="369"/>
      <c r="C153" s="709">
        <v>45524</v>
      </c>
      <c r="D153" s="369"/>
      <c r="E153" s="342">
        <v>5188.76</v>
      </c>
      <c r="F153" s="369"/>
      <c r="G153" s="343">
        <v>9.8130000000000006</v>
      </c>
      <c r="H153" s="370"/>
      <c r="I153" s="344">
        <v>1.0690999999999999</v>
      </c>
      <c r="J153" s="344">
        <v>3.2968999999999999</v>
      </c>
      <c r="K153" s="344">
        <v>7.5162000000000004</v>
      </c>
      <c r="L153" s="344">
        <v>18.025600000000001</v>
      </c>
      <c r="M153" s="344">
        <v>-1.5866</v>
      </c>
      <c r="N153" s="346">
        <v>1.8251999999999999</v>
      </c>
      <c r="O153" s="344" t="s">
        <v>430</v>
      </c>
      <c r="P153" s="344" t="s">
        <v>430</v>
      </c>
      <c r="Q153" s="344" t="s">
        <v>430</v>
      </c>
      <c r="R153" s="344" t="s">
        <v>430</v>
      </c>
      <c r="S153" s="344">
        <v>1.8738999999999999</v>
      </c>
      <c r="T153" s="344">
        <v>20.686299999999999</v>
      </c>
      <c r="U153" s="344">
        <v>-0.94179999999999997</v>
      </c>
      <c r="V153" s="344">
        <v>1.9067000000000001</v>
      </c>
      <c r="W153" s="344">
        <v>1.8738999999999999</v>
      </c>
      <c r="X153" s="344">
        <v>-1.0066999999999999</v>
      </c>
      <c r="Y153" s="370"/>
      <c r="Z153" s="342">
        <v>2</v>
      </c>
      <c r="AA153" s="342">
        <v>1</v>
      </c>
      <c r="AB153" s="342">
        <v>3</v>
      </c>
      <c r="AC153" s="342">
        <v>6</v>
      </c>
      <c r="AD153" s="342">
        <v>9</v>
      </c>
      <c r="AE153" s="342">
        <v>8</v>
      </c>
      <c r="AF153" s="342" t="s">
        <v>430</v>
      </c>
      <c r="AG153" s="342" t="s">
        <v>430</v>
      </c>
      <c r="AH153" s="342" t="s">
        <v>430</v>
      </c>
      <c r="AI153" s="342" t="s">
        <v>430</v>
      </c>
      <c r="AJ153" s="342">
        <v>2</v>
      </c>
      <c r="AK153" s="342">
        <v>5</v>
      </c>
      <c r="AL153" s="342">
        <v>9</v>
      </c>
      <c r="AM153" s="342">
        <v>9</v>
      </c>
      <c r="AN153" s="342">
        <v>2</v>
      </c>
      <c r="AO153" s="369"/>
      <c r="AP153" s="344" t="s">
        <v>430</v>
      </c>
      <c r="AQ153" s="344" t="s">
        <v>430</v>
      </c>
      <c r="AR153" s="344" t="s">
        <v>430</v>
      </c>
      <c r="AS153" s="344" t="s">
        <v>430</v>
      </c>
      <c r="AT153" s="344">
        <v>10.32</v>
      </c>
      <c r="AU153" s="347"/>
      <c r="AV153" s="342" t="s">
        <v>430</v>
      </c>
      <c r="AW153" s="342" t="s">
        <v>430</v>
      </c>
      <c r="AX153" s="342" t="s">
        <v>430</v>
      </c>
      <c r="AY153" s="342" t="s">
        <v>430</v>
      </c>
      <c r="AZ153" s="342">
        <v>7</v>
      </c>
      <c r="BA153" s="358"/>
      <c r="BB153" s="344">
        <v>17.6838649648627</v>
      </c>
      <c r="BC153" s="371">
        <v>0.82751485056089102</v>
      </c>
      <c r="BD153" s="371">
        <v>-2.5999553329212999E-2</v>
      </c>
      <c r="BE153" s="371">
        <v>-0.61917931701210405</v>
      </c>
      <c r="BF153" s="370"/>
      <c r="BG153" s="832">
        <v>22.360900000000001</v>
      </c>
      <c r="BH153" s="832">
        <v>31.632300000000001</v>
      </c>
      <c r="BI153" s="832">
        <v>42.159300000000002</v>
      </c>
      <c r="BJ153" s="832">
        <v>3.8475000000000001</v>
      </c>
      <c r="BK153" s="369"/>
      <c r="BL153" s="834" t="s">
        <v>3201</v>
      </c>
      <c r="BM153" s="834" t="s">
        <v>3202</v>
      </c>
      <c r="BN153" s="834" t="s">
        <v>3203</v>
      </c>
      <c r="BO153" s="834" t="s">
        <v>3204</v>
      </c>
      <c r="BP153" s="834" t="s">
        <v>3205</v>
      </c>
      <c r="BQ153" s="369"/>
      <c r="BR153" s="350" t="s">
        <v>463</v>
      </c>
    </row>
    <row r="154" spans="1:70" s="424" customFormat="1" x14ac:dyDescent="0.25">
      <c r="A154" s="341" t="s">
        <v>3206</v>
      </c>
      <c r="B154" s="369"/>
      <c r="C154" s="709">
        <v>45167</v>
      </c>
      <c r="D154" s="369"/>
      <c r="E154" s="342">
        <v>2935.03</v>
      </c>
      <c r="F154" s="369"/>
      <c r="G154" s="343">
        <v>14.552899999999999</v>
      </c>
      <c r="H154" s="370"/>
      <c r="I154" s="344">
        <v>0.49370000000000003</v>
      </c>
      <c r="J154" s="344">
        <v>0.95309999999999995</v>
      </c>
      <c r="K154" s="344">
        <v>4.6285999999999996</v>
      </c>
      <c r="L154" s="344">
        <v>15.946400000000001</v>
      </c>
      <c r="M154" s="344">
        <v>0.44590000000000002</v>
      </c>
      <c r="N154" s="346">
        <v>3.0790000000000002</v>
      </c>
      <c r="O154" s="344">
        <v>1.4955000000000001</v>
      </c>
      <c r="P154" s="344" t="s">
        <v>430</v>
      </c>
      <c r="Q154" s="344" t="s">
        <v>430</v>
      </c>
      <c r="R154" s="344" t="s">
        <v>430</v>
      </c>
      <c r="S154" s="344">
        <v>1.1397999999999999</v>
      </c>
      <c r="T154" s="344">
        <v>19.134699999999999</v>
      </c>
      <c r="U154" s="344">
        <v>1.5363</v>
      </c>
      <c r="V154" s="344">
        <v>1.5952</v>
      </c>
      <c r="W154" s="344">
        <v>1.1397999999999999</v>
      </c>
      <c r="X154" s="344">
        <v>14.1036</v>
      </c>
      <c r="Y154" s="370"/>
      <c r="Z154" s="342">
        <v>8</v>
      </c>
      <c r="AA154" s="342">
        <v>11</v>
      </c>
      <c r="AB154" s="342">
        <v>8</v>
      </c>
      <c r="AC154" s="342">
        <v>9</v>
      </c>
      <c r="AD154" s="342">
        <v>7</v>
      </c>
      <c r="AE154" s="342">
        <v>6</v>
      </c>
      <c r="AF154" s="342">
        <v>6</v>
      </c>
      <c r="AG154" s="342" t="s">
        <v>430</v>
      </c>
      <c r="AH154" s="342" t="s">
        <v>430</v>
      </c>
      <c r="AI154" s="342" t="s">
        <v>430</v>
      </c>
      <c r="AJ154" s="342">
        <v>9</v>
      </c>
      <c r="AK154" s="342">
        <v>7</v>
      </c>
      <c r="AL154" s="342">
        <v>7</v>
      </c>
      <c r="AM154" s="342">
        <v>10</v>
      </c>
      <c r="AN154" s="342">
        <v>9</v>
      </c>
      <c r="AO154" s="369"/>
      <c r="AP154" s="344" t="s">
        <v>430</v>
      </c>
      <c r="AQ154" s="344" t="s">
        <v>430</v>
      </c>
      <c r="AR154" s="344" t="s">
        <v>430</v>
      </c>
      <c r="AS154" s="344" t="s">
        <v>430</v>
      </c>
      <c r="AT154" s="344">
        <v>8.23</v>
      </c>
      <c r="AU154" s="347"/>
      <c r="AV154" s="342" t="s">
        <v>430</v>
      </c>
      <c r="AW154" s="342" t="s">
        <v>430</v>
      </c>
      <c r="AX154" s="342" t="s">
        <v>430</v>
      </c>
      <c r="AY154" s="342" t="s">
        <v>430</v>
      </c>
      <c r="AZ154" s="342">
        <v>9</v>
      </c>
      <c r="BA154" s="358"/>
      <c r="BB154" s="344">
        <v>15.8924897824364</v>
      </c>
      <c r="BC154" s="371">
        <v>0.97066260136100302</v>
      </c>
      <c r="BD154" s="371">
        <v>4.6175770776139401E-2</v>
      </c>
      <c r="BE154" s="371">
        <v>-0.241921071458778</v>
      </c>
      <c r="BF154" s="370"/>
      <c r="BG154" s="832">
        <v>47.818899999999999</v>
      </c>
      <c r="BH154" s="832">
        <v>25.245799999999999</v>
      </c>
      <c r="BI154" s="832">
        <v>24.6723</v>
      </c>
      <c r="BJ154" s="832">
        <v>2.2629999999999999</v>
      </c>
      <c r="BK154" s="369"/>
      <c r="BL154" s="834" t="s">
        <v>3207</v>
      </c>
      <c r="BM154" s="834" t="s">
        <v>3208</v>
      </c>
      <c r="BN154" s="834" t="s">
        <v>3209</v>
      </c>
      <c r="BO154" s="834" t="s">
        <v>3210</v>
      </c>
      <c r="BP154" s="834" t="s">
        <v>3211</v>
      </c>
      <c r="BQ154" s="369"/>
      <c r="BR154" s="350" t="s">
        <v>443</v>
      </c>
    </row>
    <row r="155" spans="1:70" s="424" customFormat="1" x14ac:dyDescent="0.25">
      <c r="A155" s="341" t="s">
        <v>3212</v>
      </c>
      <c r="B155" s="369"/>
      <c r="C155" s="709">
        <v>45855</v>
      </c>
      <c r="D155" s="369"/>
      <c r="E155" s="342">
        <v>2781.21</v>
      </c>
      <c r="F155" s="369"/>
      <c r="G155" s="343">
        <v>10.965999999999999</v>
      </c>
      <c r="H155" s="370"/>
      <c r="I155" s="344">
        <v>0.87390000000000001</v>
      </c>
      <c r="J155" s="344">
        <v>2.1899000000000002</v>
      </c>
      <c r="K155" s="344">
        <v>4.8574999999999999</v>
      </c>
      <c r="L155" s="344">
        <v>18.129899999999999</v>
      </c>
      <c r="M155" s="344">
        <v>6.6109</v>
      </c>
      <c r="N155" s="346" t="s">
        <v>430</v>
      </c>
      <c r="O155" s="344" t="s">
        <v>430</v>
      </c>
      <c r="P155" s="344" t="s">
        <v>430</v>
      </c>
      <c r="Q155" s="344" t="s">
        <v>430</v>
      </c>
      <c r="R155" s="344" t="s">
        <v>430</v>
      </c>
      <c r="S155" s="344">
        <v>1.6782999999999999</v>
      </c>
      <c r="T155" s="344">
        <v>19.572600000000001</v>
      </c>
      <c r="U155" s="344">
        <v>7.3940000000000001</v>
      </c>
      <c r="V155" s="344">
        <v>9.3864999999999998</v>
      </c>
      <c r="W155" s="344">
        <v>1.6782999999999999</v>
      </c>
      <c r="X155" s="344">
        <v>9.66</v>
      </c>
      <c r="Y155" s="370"/>
      <c r="Z155" s="342">
        <v>5</v>
      </c>
      <c r="AA155" s="342">
        <v>8</v>
      </c>
      <c r="AB155" s="342">
        <v>7</v>
      </c>
      <c r="AC155" s="342">
        <v>5</v>
      </c>
      <c r="AD155" s="342">
        <v>3</v>
      </c>
      <c r="AE155" s="342" t="s">
        <v>430</v>
      </c>
      <c r="AF155" s="342" t="s">
        <v>430</v>
      </c>
      <c r="AG155" s="342" t="s">
        <v>430</v>
      </c>
      <c r="AH155" s="342" t="s">
        <v>430</v>
      </c>
      <c r="AI155" s="342" t="s">
        <v>430</v>
      </c>
      <c r="AJ155" s="342">
        <v>5</v>
      </c>
      <c r="AK155" s="342">
        <v>6</v>
      </c>
      <c r="AL155" s="342">
        <v>3</v>
      </c>
      <c r="AM155" s="342">
        <v>4</v>
      </c>
      <c r="AN155" s="342">
        <v>5</v>
      </c>
      <c r="AO155" s="369"/>
      <c r="AP155" s="344" t="s">
        <v>430</v>
      </c>
      <c r="AQ155" s="344" t="s">
        <v>430</v>
      </c>
      <c r="AR155" s="344" t="s">
        <v>430</v>
      </c>
      <c r="AS155" s="344" t="s">
        <v>430</v>
      </c>
      <c r="AT155" s="344">
        <v>18.79</v>
      </c>
      <c r="AU155" s="347"/>
      <c r="AV155" s="342" t="s">
        <v>430</v>
      </c>
      <c r="AW155" s="342" t="s">
        <v>430</v>
      </c>
      <c r="AX155" s="342" t="s">
        <v>430</v>
      </c>
      <c r="AY155" s="342" t="s">
        <v>430</v>
      </c>
      <c r="AZ155" s="342">
        <v>4</v>
      </c>
      <c r="BA155" s="358"/>
      <c r="BB155" s="344">
        <v>14.538255133418501</v>
      </c>
      <c r="BC155" s="371">
        <v>0.86775682185759995</v>
      </c>
      <c r="BD155" s="371">
        <v>4.1282958493030097E-2</v>
      </c>
      <c r="BE155" s="371">
        <v>0.65252254168305901</v>
      </c>
      <c r="BF155" s="370"/>
      <c r="BG155" s="832">
        <v>48.642200000000003</v>
      </c>
      <c r="BH155" s="832">
        <v>29.559200000000001</v>
      </c>
      <c r="BI155" s="832">
        <v>17.580100000000002</v>
      </c>
      <c r="BJ155" s="832">
        <v>4.2184999999999997</v>
      </c>
      <c r="BK155" s="369"/>
      <c r="BL155" s="834" t="s">
        <v>3213</v>
      </c>
      <c r="BM155" s="834" t="s">
        <v>3214</v>
      </c>
      <c r="BN155" s="834" t="s">
        <v>1576</v>
      </c>
      <c r="BO155" s="834" t="s">
        <v>3215</v>
      </c>
      <c r="BP155" s="834" t="s">
        <v>3216</v>
      </c>
      <c r="BQ155" s="369"/>
      <c r="BR155" s="350" t="s">
        <v>463</v>
      </c>
    </row>
    <row r="156" spans="1:70" s="424" customFormat="1" x14ac:dyDescent="0.25">
      <c r="A156" s="341" t="s">
        <v>3217</v>
      </c>
      <c r="B156" s="369"/>
      <c r="C156" s="709">
        <v>45412</v>
      </c>
      <c r="D156" s="369"/>
      <c r="E156" s="342">
        <v>2369.33</v>
      </c>
      <c r="F156" s="369"/>
      <c r="G156" s="343">
        <v>14.509</v>
      </c>
      <c r="H156" s="370"/>
      <c r="I156" s="344">
        <v>0.92520000000000002</v>
      </c>
      <c r="J156" s="344">
        <v>2.2768999999999999</v>
      </c>
      <c r="K156" s="344">
        <v>6.0522</v>
      </c>
      <c r="L156" s="344">
        <v>21.8322</v>
      </c>
      <c r="M156" s="344">
        <v>8.2356999999999996</v>
      </c>
      <c r="N156" s="346">
        <v>14.2531</v>
      </c>
      <c r="O156" s="344">
        <v>14.211</v>
      </c>
      <c r="P156" s="344" t="s">
        <v>430</v>
      </c>
      <c r="Q156" s="344" t="s">
        <v>430</v>
      </c>
      <c r="R156" s="344" t="s">
        <v>430</v>
      </c>
      <c r="S156" s="344">
        <v>1.7746999999999999</v>
      </c>
      <c r="T156" s="344">
        <v>24.530100000000001</v>
      </c>
      <c r="U156" s="344">
        <v>9.1312999999999995</v>
      </c>
      <c r="V156" s="344">
        <v>12.4293</v>
      </c>
      <c r="W156" s="344">
        <v>1.7746999999999999</v>
      </c>
      <c r="X156" s="344">
        <v>18.685600000000001</v>
      </c>
      <c r="Y156" s="370"/>
      <c r="Z156" s="342">
        <v>4</v>
      </c>
      <c r="AA156" s="342">
        <v>7</v>
      </c>
      <c r="AB156" s="342">
        <v>4</v>
      </c>
      <c r="AC156" s="342">
        <v>3</v>
      </c>
      <c r="AD156" s="342">
        <v>2</v>
      </c>
      <c r="AE156" s="342">
        <v>2</v>
      </c>
      <c r="AF156" s="342">
        <v>1</v>
      </c>
      <c r="AG156" s="342" t="s">
        <v>430</v>
      </c>
      <c r="AH156" s="342" t="s">
        <v>430</v>
      </c>
      <c r="AI156" s="342" t="s">
        <v>430</v>
      </c>
      <c r="AJ156" s="342">
        <v>3</v>
      </c>
      <c r="AK156" s="342">
        <v>3</v>
      </c>
      <c r="AL156" s="342">
        <v>2</v>
      </c>
      <c r="AM156" s="342">
        <v>2</v>
      </c>
      <c r="AN156" s="342">
        <v>3</v>
      </c>
      <c r="AO156" s="369"/>
      <c r="AP156" s="344" t="s">
        <v>430</v>
      </c>
      <c r="AQ156" s="344" t="s">
        <v>430</v>
      </c>
      <c r="AR156" s="344" t="s">
        <v>430</v>
      </c>
      <c r="AS156" s="344" t="s">
        <v>430</v>
      </c>
      <c r="AT156" s="344">
        <v>23.72</v>
      </c>
      <c r="AU156" s="347"/>
      <c r="AV156" s="342" t="s">
        <v>430</v>
      </c>
      <c r="AW156" s="342" t="s">
        <v>430</v>
      </c>
      <c r="AX156" s="342" t="s">
        <v>430</v>
      </c>
      <c r="AY156" s="342" t="s">
        <v>430</v>
      </c>
      <c r="AZ156" s="342">
        <v>2</v>
      </c>
      <c r="BA156" s="358"/>
      <c r="BB156" s="344">
        <v>19.589364837980799</v>
      </c>
      <c r="BC156" s="371">
        <v>1.0967322899060299</v>
      </c>
      <c r="BD156" s="371">
        <v>5.7063517428669601E-2</v>
      </c>
      <c r="BE156" s="371">
        <v>0.43460772181219198</v>
      </c>
      <c r="BF156" s="370"/>
      <c r="BG156" s="832">
        <v>34.896299999999997</v>
      </c>
      <c r="BH156" s="832">
        <v>22.4816</v>
      </c>
      <c r="BI156" s="832">
        <v>39.013100000000001</v>
      </c>
      <c r="BJ156" s="832">
        <v>3.609</v>
      </c>
      <c r="BK156" s="369"/>
      <c r="BL156" s="834" t="s">
        <v>3218</v>
      </c>
      <c r="BM156" s="834" t="s">
        <v>3219</v>
      </c>
      <c r="BN156" s="834" t="s">
        <v>3220</v>
      </c>
      <c r="BO156" s="834" t="s">
        <v>3221</v>
      </c>
      <c r="BP156" s="834" t="s">
        <v>3222</v>
      </c>
      <c r="BQ156" s="369"/>
      <c r="BR156" s="350" t="s">
        <v>525</v>
      </c>
    </row>
    <row r="157" spans="1:70" s="424" customFormat="1" x14ac:dyDescent="0.25">
      <c r="A157" s="341" t="s">
        <v>3223</v>
      </c>
      <c r="B157" s="369"/>
      <c r="C157" s="709">
        <v>45624</v>
      </c>
      <c r="D157" s="369"/>
      <c r="E157" s="342">
        <v>1393.94</v>
      </c>
      <c r="F157" s="369"/>
      <c r="G157" s="343">
        <v>9.9498999999999995</v>
      </c>
      <c r="H157" s="370"/>
      <c r="I157" s="344">
        <v>0.83509999999999995</v>
      </c>
      <c r="J157" s="344">
        <v>1.4509000000000001</v>
      </c>
      <c r="K157" s="344">
        <v>4.4455</v>
      </c>
      <c r="L157" s="344">
        <v>17.232800000000001</v>
      </c>
      <c r="M157" s="344">
        <v>-3.7199999999999997E-2</v>
      </c>
      <c r="N157" s="346">
        <v>1.4478</v>
      </c>
      <c r="O157" s="344" t="s">
        <v>430</v>
      </c>
      <c r="P157" s="344" t="s">
        <v>430</v>
      </c>
      <c r="Q157" s="344" t="s">
        <v>430</v>
      </c>
      <c r="R157" s="344" t="s">
        <v>430</v>
      </c>
      <c r="S157" s="344">
        <v>1.4746999999999999</v>
      </c>
      <c r="T157" s="344">
        <v>19.043600000000001</v>
      </c>
      <c r="U157" s="344">
        <v>0.59040000000000004</v>
      </c>
      <c r="V157" s="344">
        <v>2.8605</v>
      </c>
      <c r="W157" s="344">
        <v>1.4746999999999999</v>
      </c>
      <c r="X157" s="344">
        <v>-0.315</v>
      </c>
      <c r="Y157" s="370"/>
      <c r="Z157" s="342">
        <v>6</v>
      </c>
      <c r="AA157" s="342">
        <v>9</v>
      </c>
      <c r="AB157" s="342">
        <v>9</v>
      </c>
      <c r="AC157" s="342">
        <v>8</v>
      </c>
      <c r="AD157" s="342">
        <v>8</v>
      </c>
      <c r="AE157" s="342">
        <v>9</v>
      </c>
      <c r="AF157" s="342" t="s">
        <v>430</v>
      </c>
      <c r="AG157" s="342" t="s">
        <v>430</v>
      </c>
      <c r="AH157" s="342" t="s">
        <v>430</v>
      </c>
      <c r="AI157" s="342" t="s">
        <v>430</v>
      </c>
      <c r="AJ157" s="342">
        <v>8</v>
      </c>
      <c r="AK157" s="342">
        <v>8</v>
      </c>
      <c r="AL157" s="342">
        <v>8</v>
      </c>
      <c r="AM157" s="342">
        <v>8</v>
      </c>
      <c r="AN157" s="342">
        <v>8</v>
      </c>
      <c r="AO157" s="369"/>
      <c r="AP157" s="344" t="s">
        <v>430</v>
      </c>
      <c r="AQ157" s="344" t="s">
        <v>430</v>
      </c>
      <c r="AR157" s="344" t="s">
        <v>430</v>
      </c>
      <c r="AS157" s="344" t="s">
        <v>430</v>
      </c>
      <c r="AT157" s="344">
        <v>8.98</v>
      </c>
      <c r="AU157" s="347"/>
      <c r="AV157" s="342" t="s">
        <v>430</v>
      </c>
      <c r="AW157" s="342" t="s">
        <v>430</v>
      </c>
      <c r="AX157" s="342" t="s">
        <v>430</v>
      </c>
      <c r="AY157" s="342" t="s">
        <v>430</v>
      </c>
      <c r="AZ157" s="342">
        <v>8</v>
      </c>
      <c r="BA157" s="358"/>
      <c r="BB157" s="344">
        <v>16.908351049603901</v>
      </c>
      <c r="BC157" s="371">
        <v>0.89487374673347297</v>
      </c>
      <c r="BD157" s="371">
        <v>-2.1599535213891501E-2</v>
      </c>
      <c r="BE157" s="371">
        <v>-0.48863534030196398</v>
      </c>
      <c r="BF157" s="370"/>
      <c r="BG157" s="344">
        <v>44.859000000000002</v>
      </c>
      <c r="BH157" s="344">
        <v>14.965</v>
      </c>
      <c r="BI157" s="344">
        <v>33.049799999999998</v>
      </c>
      <c r="BJ157" s="344">
        <v>7.1261999999999999</v>
      </c>
      <c r="BK157" s="369"/>
      <c r="BL157" s="368" t="s">
        <v>3224</v>
      </c>
      <c r="BM157" s="368" t="s">
        <v>3225</v>
      </c>
      <c r="BN157" s="368" t="s">
        <v>3226</v>
      </c>
      <c r="BO157" s="368" t="s">
        <v>3227</v>
      </c>
      <c r="BP157" s="368" t="s">
        <v>3228</v>
      </c>
      <c r="BQ157" s="369"/>
      <c r="BR157" s="350" t="s">
        <v>525</v>
      </c>
    </row>
    <row r="158" spans="1:70" s="424" customFormat="1" x14ac:dyDescent="0.25">
      <c r="A158" s="341" t="s">
        <v>3229</v>
      </c>
      <c r="B158" s="369"/>
      <c r="C158" s="709">
        <v>44189</v>
      </c>
      <c r="D158" s="369"/>
      <c r="E158" s="342">
        <v>1199.43</v>
      </c>
      <c r="F158" s="369"/>
      <c r="G158" s="343">
        <v>19.66</v>
      </c>
      <c r="H158" s="370"/>
      <c r="I158" s="344" t="s">
        <v>430</v>
      </c>
      <c r="J158" s="344">
        <v>2.5026000000000002</v>
      </c>
      <c r="K158" s="344">
        <v>3.9112</v>
      </c>
      <c r="L158" s="344">
        <v>15.443300000000001</v>
      </c>
      <c r="M158" s="344">
        <v>2.7705000000000002</v>
      </c>
      <c r="N158" s="346">
        <v>5.6012000000000004</v>
      </c>
      <c r="O158" s="344">
        <v>5.0724999999999998</v>
      </c>
      <c r="P158" s="344">
        <v>15.05</v>
      </c>
      <c r="Q158" s="344">
        <v>11.282299999999999</v>
      </c>
      <c r="R158" s="344" t="s">
        <v>430</v>
      </c>
      <c r="S158" s="344">
        <v>0.97589999999999999</v>
      </c>
      <c r="T158" s="344">
        <v>17.513400000000001</v>
      </c>
      <c r="U158" s="344">
        <v>3.4737</v>
      </c>
      <c r="V158" s="344">
        <v>5.4154999999999998</v>
      </c>
      <c r="W158" s="344">
        <v>0.97589999999999999</v>
      </c>
      <c r="X158" s="344">
        <v>13.0265</v>
      </c>
      <c r="Y158" s="370"/>
      <c r="Z158" s="342" t="s">
        <v>430</v>
      </c>
      <c r="AA158" s="342">
        <v>5</v>
      </c>
      <c r="AB158" s="342">
        <v>11</v>
      </c>
      <c r="AC158" s="342">
        <v>10</v>
      </c>
      <c r="AD158" s="342">
        <v>6</v>
      </c>
      <c r="AE158" s="342">
        <v>5</v>
      </c>
      <c r="AF158" s="342">
        <v>4</v>
      </c>
      <c r="AG158" s="342">
        <v>2</v>
      </c>
      <c r="AH158" s="342">
        <v>1</v>
      </c>
      <c r="AI158" s="342" t="s">
        <v>430</v>
      </c>
      <c r="AJ158" s="342">
        <v>10</v>
      </c>
      <c r="AK158" s="342">
        <v>10</v>
      </c>
      <c r="AL158" s="342">
        <v>6</v>
      </c>
      <c r="AM158" s="342">
        <v>6</v>
      </c>
      <c r="AN158" s="342">
        <v>10</v>
      </c>
      <c r="AO158" s="369"/>
      <c r="AP158" s="344" t="s">
        <v>430</v>
      </c>
      <c r="AQ158" s="344" t="s">
        <v>430</v>
      </c>
      <c r="AR158" s="344">
        <v>12.12</v>
      </c>
      <c r="AS158" s="344">
        <v>10.79</v>
      </c>
      <c r="AT158" s="344">
        <v>12.16</v>
      </c>
      <c r="AU158" s="347"/>
      <c r="AV158" s="342" t="s">
        <v>430</v>
      </c>
      <c r="AW158" s="342" t="s">
        <v>430</v>
      </c>
      <c r="AX158" s="342">
        <v>1</v>
      </c>
      <c r="AY158" s="342">
        <v>2</v>
      </c>
      <c r="AZ158" s="342">
        <v>6</v>
      </c>
      <c r="BA158" s="358"/>
      <c r="BB158" s="344">
        <v>13.617743882779299</v>
      </c>
      <c r="BC158" s="371">
        <v>0.80281282834256196</v>
      </c>
      <c r="BD158" s="371">
        <v>6.2312016348227597E-2</v>
      </c>
      <c r="BE158" s="371">
        <v>-9.4000158207874196E-4</v>
      </c>
      <c r="BF158" s="370"/>
      <c r="BG158" s="832">
        <v>19.276599999999998</v>
      </c>
      <c r="BH158" s="832">
        <v>27.052</v>
      </c>
      <c r="BI158" s="832">
        <v>33.962299999999999</v>
      </c>
      <c r="BJ158" s="832">
        <v>19.709099999999999</v>
      </c>
      <c r="BK158" s="369"/>
      <c r="BL158" s="834" t="s">
        <v>3230</v>
      </c>
      <c r="BM158" s="834" t="s">
        <v>3231</v>
      </c>
      <c r="BN158" s="834" t="s">
        <v>3232</v>
      </c>
      <c r="BO158" s="834" t="s">
        <v>3233</v>
      </c>
      <c r="BP158" s="834" t="s">
        <v>3234</v>
      </c>
      <c r="BQ158" s="369"/>
      <c r="BR158" s="350" t="s">
        <v>436</v>
      </c>
    </row>
    <row r="159" spans="1:70" s="424" customFormat="1" x14ac:dyDescent="0.25">
      <c r="A159" s="341" t="s">
        <v>3235</v>
      </c>
      <c r="B159" s="369"/>
      <c r="C159" s="709">
        <v>45175</v>
      </c>
      <c r="D159" s="369"/>
      <c r="E159" s="342">
        <v>1224.0999999999999</v>
      </c>
      <c r="F159" s="369"/>
      <c r="G159" s="343">
        <v>15.21</v>
      </c>
      <c r="H159" s="370"/>
      <c r="I159" s="344">
        <v>0.46239999999999998</v>
      </c>
      <c r="J159" s="344">
        <v>3.1185999999999998</v>
      </c>
      <c r="K159" s="344">
        <v>8.1791999999999998</v>
      </c>
      <c r="L159" s="344">
        <v>22.2669</v>
      </c>
      <c r="M159" s="344">
        <v>5.9192</v>
      </c>
      <c r="N159" s="346">
        <v>9.8194999999999997</v>
      </c>
      <c r="O159" s="344">
        <v>7.7939999999999996</v>
      </c>
      <c r="P159" s="344" t="s">
        <v>430</v>
      </c>
      <c r="Q159" s="344" t="s">
        <v>430</v>
      </c>
      <c r="R159" s="344" t="s">
        <v>430</v>
      </c>
      <c r="S159" s="344">
        <v>1.7391000000000001</v>
      </c>
      <c r="T159" s="344">
        <v>24.062000000000001</v>
      </c>
      <c r="U159" s="344">
        <v>7.1127000000000002</v>
      </c>
      <c r="V159" s="344">
        <v>6.8868999999999998</v>
      </c>
      <c r="W159" s="344">
        <v>1.7391000000000001</v>
      </c>
      <c r="X159" s="344">
        <v>16.022200000000002</v>
      </c>
      <c r="Y159" s="370"/>
      <c r="Z159" s="342">
        <v>10</v>
      </c>
      <c r="AA159" s="342">
        <v>2</v>
      </c>
      <c r="AB159" s="342">
        <v>2</v>
      </c>
      <c r="AC159" s="342">
        <v>2</v>
      </c>
      <c r="AD159" s="342">
        <v>4</v>
      </c>
      <c r="AE159" s="342">
        <v>3</v>
      </c>
      <c r="AF159" s="342">
        <v>2</v>
      </c>
      <c r="AG159" s="342" t="s">
        <v>430</v>
      </c>
      <c r="AH159" s="342" t="s">
        <v>430</v>
      </c>
      <c r="AI159" s="342" t="s">
        <v>430</v>
      </c>
      <c r="AJ159" s="342">
        <v>4</v>
      </c>
      <c r="AK159" s="342">
        <v>4</v>
      </c>
      <c r="AL159" s="342">
        <v>4</v>
      </c>
      <c r="AM159" s="342">
        <v>5</v>
      </c>
      <c r="AN159" s="342">
        <v>4</v>
      </c>
      <c r="AO159" s="369"/>
      <c r="AP159" s="344" t="s">
        <v>430</v>
      </c>
      <c r="AQ159" s="344" t="s">
        <v>430</v>
      </c>
      <c r="AR159" s="344" t="s">
        <v>430</v>
      </c>
      <c r="AS159" s="344" t="s">
        <v>430</v>
      </c>
      <c r="AT159" s="344">
        <v>19.670000000000002</v>
      </c>
      <c r="AU159" s="347"/>
      <c r="AV159" s="342" t="s">
        <v>430</v>
      </c>
      <c r="AW159" s="342" t="s">
        <v>430</v>
      </c>
      <c r="AX159" s="342" t="s">
        <v>430</v>
      </c>
      <c r="AY159" s="342" t="s">
        <v>430</v>
      </c>
      <c r="AZ159" s="342">
        <v>3</v>
      </c>
      <c r="BA159" s="358"/>
      <c r="BB159" s="344">
        <v>18.8801456344355</v>
      </c>
      <c r="BC159" s="371">
        <v>0.999517067029562</v>
      </c>
      <c r="BD159" s="371">
        <v>5.2880102193784501E-2</v>
      </c>
      <c r="BE159" s="371">
        <v>-1.1935207464782001E-2</v>
      </c>
      <c r="BF159" s="370"/>
      <c r="BG159" s="832">
        <v>13.4598</v>
      </c>
      <c r="BH159" s="832">
        <v>28.601800000000001</v>
      </c>
      <c r="BI159" s="832">
        <v>52.868499999999997</v>
      </c>
      <c r="BJ159" s="832">
        <v>5.0698999999999996</v>
      </c>
      <c r="BK159" s="369"/>
      <c r="BL159" s="834" t="s">
        <v>3236</v>
      </c>
      <c r="BM159" s="834" t="s">
        <v>3237</v>
      </c>
      <c r="BN159" s="834" t="s">
        <v>3238</v>
      </c>
      <c r="BO159" s="834" t="s">
        <v>3239</v>
      </c>
      <c r="BP159" s="834" t="s">
        <v>3240</v>
      </c>
      <c r="BQ159" s="369"/>
      <c r="BR159" s="350" t="s">
        <v>443</v>
      </c>
    </row>
    <row r="160" spans="1:70" s="424" customFormat="1" x14ac:dyDescent="0.25">
      <c r="A160" s="341" t="s">
        <v>3241</v>
      </c>
      <c r="B160" s="369"/>
      <c r="C160" s="709">
        <v>45356</v>
      </c>
      <c r="D160" s="369"/>
      <c r="E160" s="342">
        <v>894.79</v>
      </c>
      <c r="F160" s="369"/>
      <c r="G160" s="343">
        <v>13.3104</v>
      </c>
      <c r="H160" s="370"/>
      <c r="I160" s="344">
        <v>0.63970000000000005</v>
      </c>
      <c r="J160" s="344">
        <v>2.5051999999999999</v>
      </c>
      <c r="K160" s="344">
        <v>5.3855000000000004</v>
      </c>
      <c r="L160" s="344">
        <v>15.016500000000001</v>
      </c>
      <c r="M160" s="344">
        <v>4.7065000000000001</v>
      </c>
      <c r="N160" s="346">
        <v>8.6643000000000008</v>
      </c>
      <c r="O160" s="344">
        <v>5.3940999999999999</v>
      </c>
      <c r="P160" s="344" t="s">
        <v>430</v>
      </c>
      <c r="Q160" s="344" t="s">
        <v>430</v>
      </c>
      <c r="R160" s="344" t="s">
        <v>430</v>
      </c>
      <c r="S160" s="344">
        <v>1.6131</v>
      </c>
      <c r="T160" s="344">
        <v>17.0382</v>
      </c>
      <c r="U160" s="344">
        <v>5.7748999999999997</v>
      </c>
      <c r="V160" s="344">
        <v>9.9269999999999996</v>
      </c>
      <c r="W160" s="344">
        <v>1.6131</v>
      </c>
      <c r="X160" s="344">
        <v>13.0816</v>
      </c>
      <c r="Y160" s="370"/>
      <c r="Z160" s="342">
        <v>7</v>
      </c>
      <c r="AA160" s="342">
        <v>4</v>
      </c>
      <c r="AB160" s="342">
        <v>5</v>
      </c>
      <c r="AC160" s="342">
        <v>11</v>
      </c>
      <c r="AD160" s="342">
        <v>5</v>
      </c>
      <c r="AE160" s="342">
        <v>4</v>
      </c>
      <c r="AF160" s="342">
        <v>3</v>
      </c>
      <c r="AG160" s="342" t="s">
        <v>430</v>
      </c>
      <c r="AH160" s="342" t="s">
        <v>430</v>
      </c>
      <c r="AI160" s="342" t="s">
        <v>430</v>
      </c>
      <c r="AJ160" s="342">
        <v>6</v>
      </c>
      <c r="AK160" s="342">
        <v>11</v>
      </c>
      <c r="AL160" s="342">
        <v>5</v>
      </c>
      <c r="AM160" s="342">
        <v>3</v>
      </c>
      <c r="AN160" s="342">
        <v>6</v>
      </c>
      <c r="AO160" s="369"/>
      <c r="AP160" s="344" t="s">
        <v>430</v>
      </c>
      <c r="AQ160" s="344" t="s">
        <v>430</v>
      </c>
      <c r="AR160" s="344" t="s">
        <v>430</v>
      </c>
      <c r="AS160" s="344" t="s">
        <v>430</v>
      </c>
      <c r="AT160" s="344">
        <v>15.75</v>
      </c>
      <c r="AU160" s="347"/>
      <c r="AV160" s="342" t="s">
        <v>430</v>
      </c>
      <c r="AW160" s="342" t="s">
        <v>430</v>
      </c>
      <c r="AX160" s="342" t="s">
        <v>430</v>
      </c>
      <c r="AY160" s="342" t="s">
        <v>430</v>
      </c>
      <c r="AZ160" s="342">
        <v>5</v>
      </c>
      <c r="BA160" s="358"/>
      <c r="BB160" s="344">
        <v>17.780562765467199</v>
      </c>
      <c r="BC160" s="371">
        <v>1.0098106522947601</v>
      </c>
      <c r="BD160" s="371">
        <v>3.2826884773033103E-2</v>
      </c>
      <c r="BE160" s="371">
        <v>-0.102949021679273</v>
      </c>
      <c r="BF160" s="370"/>
      <c r="BG160" s="832">
        <v>27.903700000000001</v>
      </c>
      <c r="BH160" s="832">
        <v>39.8294</v>
      </c>
      <c r="BI160" s="832">
        <v>25.3141</v>
      </c>
      <c r="BJ160" s="832">
        <v>6.9527999999999999</v>
      </c>
      <c r="BK160" s="369"/>
      <c r="BL160" s="834" t="s">
        <v>3242</v>
      </c>
      <c r="BM160" s="834" t="s">
        <v>1267</v>
      </c>
      <c r="BN160" s="834" t="s">
        <v>3243</v>
      </c>
      <c r="BO160" s="834" t="s">
        <v>3244</v>
      </c>
      <c r="BP160" s="834" t="s">
        <v>3245</v>
      </c>
      <c r="BQ160" s="369"/>
      <c r="BR160" s="350" t="s">
        <v>443</v>
      </c>
    </row>
    <row r="161" spans="1:70" s="424" customFormat="1" x14ac:dyDescent="0.25">
      <c r="A161" s="341" t="s">
        <v>3246</v>
      </c>
      <c r="B161" s="369"/>
      <c r="C161" s="709">
        <v>45212</v>
      </c>
      <c r="D161" s="369"/>
      <c r="E161" s="342">
        <v>776.16399999999999</v>
      </c>
      <c r="F161" s="369"/>
      <c r="G161" s="343">
        <v>11.1121</v>
      </c>
      <c r="H161" s="370"/>
      <c r="I161" s="344">
        <v>1.3738999999999999</v>
      </c>
      <c r="J161" s="344">
        <v>2.9537</v>
      </c>
      <c r="K161" s="344">
        <v>4.4261999999999997</v>
      </c>
      <c r="L161" s="344">
        <v>21.136600000000001</v>
      </c>
      <c r="M161" s="344">
        <v>-3.7088000000000001</v>
      </c>
      <c r="N161" s="346">
        <v>-2.9561999999999999</v>
      </c>
      <c r="O161" s="344">
        <v>-2.5627</v>
      </c>
      <c r="P161" s="344" t="s">
        <v>430</v>
      </c>
      <c r="Q161" s="344" t="s">
        <v>430</v>
      </c>
      <c r="R161" s="344" t="s">
        <v>430</v>
      </c>
      <c r="S161" s="344">
        <v>2.6152000000000002</v>
      </c>
      <c r="T161" s="344">
        <v>24.895800000000001</v>
      </c>
      <c r="U161" s="344">
        <v>-3.2502</v>
      </c>
      <c r="V161" s="344">
        <v>-2.1926000000000001</v>
      </c>
      <c r="W161" s="344">
        <v>2.6152000000000002</v>
      </c>
      <c r="X161" s="344">
        <v>3.9521000000000002</v>
      </c>
      <c r="Y161" s="370"/>
      <c r="Z161" s="342">
        <v>1</v>
      </c>
      <c r="AA161" s="342">
        <v>3</v>
      </c>
      <c r="AB161" s="342">
        <v>10</v>
      </c>
      <c r="AC161" s="342">
        <v>4</v>
      </c>
      <c r="AD161" s="342">
        <v>11</v>
      </c>
      <c r="AE161" s="342">
        <v>10</v>
      </c>
      <c r="AF161" s="342">
        <v>7</v>
      </c>
      <c r="AG161" s="342" t="s">
        <v>430</v>
      </c>
      <c r="AH161" s="342" t="s">
        <v>430</v>
      </c>
      <c r="AI161" s="342" t="s">
        <v>430</v>
      </c>
      <c r="AJ161" s="342">
        <v>1</v>
      </c>
      <c r="AK161" s="342">
        <v>2</v>
      </c>
      <c r="AL161" s="342">
        <v>11</v>
      </c>
      <c r="AM161" s="342">
        <v>11</v>
      </c>
      <c r="AN161" s="342">
        <v>1</v>
      </c>
      <c r="AO161" s="369"/>
      <c r="AP161" s="344" t="s">
        <v>430</v>
      </c>
      <c r="AQ161" s="344" t="s">
        <v>430</v>
      </c>
      <c r="AR161" s="344" t="s">
        <v>430</v>
      </c>
      <c r="AS161" s="344" t="s">
        <v>430</v>
      </c>
      <c r="AT161" s="344">
        <v>4.5999999999999996</v>
      </c>
      <c r="AU161" s="347"/>
      <c r="AV161" s="342" t="s">
        <v>430</v>
      </c>
      <c r="AW161" s="342" t="s">
        <v>430</v>
      </c>
      <c r="AX161" s="342" t="s">
        <v>430</v>
      </c>
      <c r="AY161" s="342" t="s">
        <v>430</v>
      </c>
      <c r="AZ161" s="342">
        <v>11</v>
      </c>
      <c r="BA161" s="358"/>
      <c r="BB161" s="344">
        <v>20.915125814730501</v>
      </c>
      <c r="BC161" s="371">
        <v>1.03016964561526</v>
      </c>
      <c r="BD161" s="371">
        <v>2.99776592341455E-3</v>
      </c>
      <c r="BE161" s="371">
        <v>-1.10987596920279</v>
      </c>
      <c r="BF161" s="370"/>
      <c r="BG161" s="832">
        <v>8.3791600000000006</v>
      </c>
      <c r="BH161" s="832">
        <v>28.2349</v>
      </c>
      <c r="BI161" s="832">
        <v>58.285200000000003</v>
      </c>
      <c r="BJ161" s="832">
        <v>5.1007400000000001</v>
      </c>
      <c r="BK161" s="369"/>
      <c r="BL161" s="834" t="s">
        <v>3247</v>
      </c>
      <c r="BM161" s="834" t="s">
        <v>3248</v>
      </c>
      <c r="BN161" s="834" t="s">
        <v>3249</v>
      </c>
      <c r="BO161" s="834" t="s">
        <v>3250</v>
      </c>
      <c r="BP161" s="834" t="s">
        <v>3251</v>
      </c>
      <c r="BQ161" s="369"/>
      <c r="BR161" s="350" t="s">
        <v>436</v>
      </c>
    </row>
    <row r="162" spans="1:70" s="424" customFormat="1" x14ac:dyDescent="0.25">
      <c r="A162" s="341" t="s">
        <v>3252</v>
      </c>
      <c r="B162" s="369"/>
      <c r="C162" s="709">
        <v>45706</v>
      </c>
      <c r="D162" s="369"/>
      <c r="E162" s="342">
        <v>647.74</v>
      </c>
      <c r="F162" s="369"/>
      <c r="G162" s="343">
        <v>14.3681</v>
      </c>
      <c r="H162" s="370"/>
      <c r="I162" s="344">
        <v>0.93930000000000002</v>
      </c>
      <c r="J162" s="344">
        <v>2.4354</v>
      </c>
      <c r="K162" s="344">
        <v>11.015700000000001</v>
      </c>
      <c r="L162" s="344">
        <v>31.2395</v>
      </c>
      <c r="M162" s="344">
        <v>14.7896</v>
      </c>
      <c r="N162" s="346">
        <v>14.3575</v>
      </c>
      <c r="O162" s="344" t="s">
        <v>430</v>
      </c>
      <c r="P162" s="344" t="s">
        <v>430</v>
      </c>
      <c r="Q162" s="344" t="s">
        <v>430</v>
      </c>
      <c r="R162" s="344" t="s">
        <v>430</v>
      </c>
      <c r="S162" s="344">
        <v>1.5427999999999999</v>
      </c>
      <c r="T162" s="344">
        <v>34.617199999999997</v>
      </c>
      <c r="U162" s="344">
        <v>15.636799999999999</v>
      </c>
      <c r="V162" s="344">
        <v>13.5504</v>
      </c>
      <c r="W162" s="344">
        <v>1.5427999999999999</v>
      </c>
      <c r="X162" s="344">
        <v>30.356200000000001</v>
      </c>
      <c r="Y162" s="370"/>
      <c r="Z162" s="342">
        <v>3</v>
      </c>
      <c r="AA162" s="342">
        <v>6</v>
      </c>
      <c r="AB162" s="342">
        <v>1</v>
      </c>
      <c r="AC162" s="342">
        <v>1</v>
      </c>
      <c r="AD162" s="342">
        <v>1</v>
      </c>
      <c r="AE162" s="342">
        <v>1</v>
      </c>
      <c r="AF162" s="342" t="s">
        <v>430</v>
      </c>
      <c r="AG162" s="342" t="s">
        <v>430</v>
      </c>
      <c r="AH162" s="342" t="s">
        <v>430</v>
      </c>
      <c r="AI162" s="342" t="s">
        <v>430</v>
      </c>
      <c r="AJ162" s="342">
        <v>7</v>
      </c>
      <c r="AK162" s="342">
        <v>1</v>
      </c>
      <c r="AL162" s="342">
        <v>1</v>
      </c>
      <c r="AM162" s="342">
        <v>1</v>
      </c>
      <c r="AN162" s="342">
        <v>7</v>
      </c>
      <c r="AO162" s="369"/>
      <c r="AP162" s="344" t="s">
        <v>430</v>
      </c>
      <c r="AQ162" s="344" t="s">
        <v>430</v>
      </c>
      <c r="AR162" s="344" t="s">
        <v>430</v>
      </c>
      <c r="AS162" s="344" t="s">
        <v>430</v>
      </c>
      <c r="AT162" s="344">
        <v>34.049999999999997</v>
      </c>
      <c r="AU162" s="347"/>
      <c r="AV162" s="342" t="s">
        <v>430</v>
      </c>
      <c r="AW162" s="342" t="s">
        <v>430</v>
      </c>
      <c r="AX162" s="342" t="s">
        <v>430</v>
      </c>
      <c r="AY162" s="342" t="s">
        <v>430</v>
      </c>
      <c r="AZ162" s="342">
        <v>1</v>
      </c>
      <c r="BA162" s="358"/>
      <c r="BB162" s="344">
        <v>19.557574868043002</v>
      </c>
      <c r="BC162" s="371">
        <v>1.0589878773391499</v>
      </c>
      <c r="BD162" s="371">
        <v>0.10165098821233</v>
      </c>
      <c r="BE162" s="371">
        <v>1.24416492781387</v>
      </c>
      <c r="BF162" s="370"/>
      <c r="BG162" s="832">
        <v>11.891</v>
      </c>
      <c r="BH162" s="832">
        <v>15.956899999999999</v>
      </c>
      <c r="BI162" s="832">
        <v>66.409400000000005</v>
      </c>
      <c r="BJ162" s="832">
        <v>5.7427000000000001</v>
      </c>
      <c r="BK162" s="369"/>
      <c r="BL162" s="834" t="s">
        <v>3253</v>
      </c>
      <c r="BM162" s="834" t="s">
        <v>3254</v>
      </c>
      <c r="BN162" s="834" t="s">
        <v>3255</v>
      </c>
      <c r="BO162" s="834" t="s">
        <v>557</v>
      </c>
      <c r="BP162" s="834" t="s">
        <v>3256</v>
      </c>
      <c r="BQ162" s="369"/>
      <c r="BR162" s="350" t="s">
        <v>476</v>
      </c>
    </row>
    <row r="163" spans="1:70" s="424" customFormat="1" x14ac:dyDescent="0.25">
      <c r="A163" s="341" t="s">
        <v>3257</v>
      </c>
      <c r="B163" s="369"/>
      <c r="C163" s="709">
        <v>46052</v>
      </c>
      <c r="D163" s="369"/>
      <c r="E163" s="342">
        <v>205.55</v>
      </c>
      <c r="F163" s="369"/>
      <c r="G163" s="343">
        <v>10.937200000000001</v>
      </c>
      <c r="H163" s="370"/>
      <c r="I163" s="344">
        <v>0.46760000000000002</v>
      </c>
      <c r="J163" s="344">
        <v>1.0860000000000001</v>
      </c>
      <c r="K163" s="344">
        <v>5.1117999999999997</v>
      </c>
      <c r="L163" s="344">
        <v>17.252500000000001</v>
      </c>
      <c r="M163" s="344" t="s">
        <v>430</v>
      </c>
      <c r="N163" s="346" t="s">
        <v>430</v>
      </c>
      <c r="O163" s="344" t="s">
        <v>430</v>
      </c>
      <c r="P163" s="344" t="s">
        <v>430</v>
      </c>
      <c r="Q163" s="344" t="s">
        <v>430</v>
      </c>
      <c r="R163" s="344" t="s">
        <v>430</v>
      </c>
      <c r="S163" s="344">
        <v>0.94510000000000005</v>
      </c>
      <c r="T163" s="344">
        <v>18.465399999999999</v>
      </c>
      <c r="U163" s="344" t="s">
        <v>430</v>
      </c>
      <c r="V163" s="344" t="s">
        <v>430</v>
      </c>
      <c r="W163" s="344">
        <v>0.94510000000000005</v>
      </c>
      <c r="X163" s="344">
        <v>9.3719999999999999</v>
      </c>
      <c r="Y163" s="370"/>
      <c r="Z163" s="342">
        <v>9</v>
      </c>
      <c r="AA163" s="342">
        <v>10</v>
      </c>
      <c r="AB163" s="342">
        <v>6</v>
      </c>
      <c r="AC163" s="342">
        <v>7</v>
      </c>
      <c r="AD163" s="342" t="s">
        <v>430</v>
      </c>
      <c r="AE163" s="342" t="s">
        <v>430</v>
      </c>
      <c r="AF163" s="342" t="s">
        <v>430</v>
      </c>
      <c r="AG163" s="342" t="s">
        <v>430</v>
      </c>
      <c r="AH163" s="342" t="s">
        <v>430</v>
      </c>
      <c r="AI163" s="342" t="s">
        <v>430</v>
      </c>
      <c r="AJ163" s="342">
        <v>11</v>
      </c>
      <c r="AK163" s="342">
        <v>9</v>
      </c>
      <c r="AL163" s="342" t="s">
        <v>430</v>
      </c>
      <c r="AM163" s="342" t="s">
        <v>430</v>
      </c>
      <c r="AN163" s="342">
        <v>11</v>
      </c>
      <c r="AO163" s="369"/>
      <c r="AP163" s="344" t="s">
        <v>430</v>
      </c>
      <c r="AQ163" s="344" t="s">
        <v>430</v>
      </c>
      <c r="AR163" s="344" t="s">
        <v>430</v>
      </c>
      <c r="AS163" s="344" t="s">
        <v>430</v>
      </c>
      <c r="AT163" s="344" t="s">
        <v>430</v>
      </c>
      <c r="AU163" s="347"/>
      <c r="AV163" s="342" t="s">
        <v>430</v>
      </c>
      <c r="AW163" s="342" t="s">
        <v>430</v>
      </c>
      <c r="AX163" s="342" t="s">
        <v>430</v>
      </c>
      <c r="AY163" s="342" t="s">
        <v>430</v>
      </c>
      <c r="AZ163" s="342" t="s">
        <v>430</v>
      </c>
      <c r="BA163" s="358"/>
      <c r="BB163" s="344">
        <v>19.811316915464399</v>
      </c>
      <c r="BC163" s="371">
        <v>0.89810095293859604</v>
      </c>
      <c r="BD163" s="371">
        <v>7.2991746855085402E-2</v>
      </c>
      <c r="BE163" s="371">
        <v>1.3043955487005401</v>
      </c>
      <c r="BF163" s="370"/>
      <c r="BG163" s="832">
        <v>41.600900000000003</v>
      </c>
      <c r="BH163" s="832">
        <v>35.362499999999997</v>
      </c>
      <c r="BI163" s="832">
        <v>21.691299999999998</v>
      </c>
      <c r="BJ163" s="832">
        <v>1.3452999999999999</v>
      </c>
      <c r="BK163" s="369"/>
      <c r="BL163" s="834" t="s">
        <v>1885</v>
      </c>
      <c r="BM163" s="834" t="s">
        <v>3258</v>
      </c>
      <c r="BN163" s="834" t="s">
        <v>3259</v>
      </c>
      <c r="BO163" s="834" t="s">
        <v>1236</v>
      </c>
      <c r="BP163" s="834" t="s">
        <v>3260</v>
      </c>
      <c r="BQ163" s="369"/>
      <c r="BR163" s="350" t="s">
        <v>602</v>
      </c>
    </row>
    <row r="164" spans="1:70" s="424" customFormat="1" x14ac:dyDescent="0.25">
      <c r="A164" s="888" t="s">
        <v>93</v>
      </c>
      <c r="B164" s="398"/>
      <c r="C164" s="714"/>
      <c r="D164" s="398"/>
      <c r="E164" s="399"/>
      <c r="F164" s="398"/>
      <c r="G164" s="400"/>
      <c r="H164" s="402"/>
      <c r="I164" s="401">
        <v>0.80800000000000005</v>
      </c>
      <c r="J164" s="401">
        <v>2.0905999999999998</v>
      </c>
      <c r="K164" s="401">
        <v>5.7103000000000002</v>
      </c>
      <c r="L164" s="401">
        <v>18.884399999999999</v>
      </c>
      <c r="M164" s="401">
        <v>3.2201</v>
      </c>
      <c r="N164" s="403">
        <v>5.8701999999999996</v>
      </c>
      <c r="O164" s="401">
        <v>5.1759000000000004</v>
      </c>
      <c r="P164" s="401">
        <v>17.594799999999999</v>
      </c>
      <c r="Q164" s="401">
        <v>11.282299999999999</v>
      </c>
      <c r="R164" s="401" t="s">
        <v>430</v>
      </c>
      <c r="S164" s="401">
        <v>1.4831000000000001</v>
      </c>
      <c r="T164" s="401">
        <v>21.1739</v>
      </c>
      <c r="U164" s="401">
        <v>4.0583</v>
      </c>
      <c r="V164" s="401">
        <v>5.9024999999999999</v>
      </c>
      <c r="W164" s="401">
        <v>1.4831000000000001</v>
      </c>
      <c r="X164" s="401">
        <v>12.4297</v>
      </c>
      <c r="Y164" s="402"/>
      <c r="Z164" s="399">
        <v>10</v>
      </c>
      <c r="AA164" s="399">
        <v>12</v>
      </c>
      <c r="AB164" s="399">
        <v>12</v>
      </c>
      <c r="AC164" s="399">
        <v>12</v>
      </c>
      <c r="AD164" s="399">
        <v>11</v>
      </c>
      <c r="AE164" s="399">
        <v>10</v>
      </c>
      <c r="AF164" s="399">
        <v>7</v>
      </c>
      <c r="AG164" s="399">
        <v>2</v>
      </c>
      <c r="AH164" s="399">
        <v>1</v>
      </c>
      <c r="AI164" s="399">
        <v>0</v>
      </c>
      <c r="AJ164" s="399">
        <v>12</v>
      </c>
      <c r="AK164" s="399">
        <v>12</v>
      </c>
      <c r="AL164" s="399">
        <v>11</v>
      </c>
      <c r="AM164" s="399">
        <v>11</v>
      </c>
      <c r="AN164" s="399">
        <v>12</v>
      </c>
      <c r="AO164" s="398"/>
      <c r="AP164" s="401" t="s">
        <v>430</v>
      </c>
      <c r="AQ164" s="401" t="s">
        <v>430</v>
      </c>
      <c r="AR164" s="401">
        <v>12.12</v>
      </c>
      <c r="AS164" s="401">
        <v>10.824999999999999</v>
      </c>
      <c r="AT164" s="401">
        <v>14.7209090909091</v>
      </c>
      <c r="AU164" s="404"/>
      <c r="AV164" s="399">
        <v>0</v>
      </c>
      <c r="AW164" s="399">
        <v>0</v>
      </c>
      <c r="AX164" s="399">
        <v>1</v>
      </c>
      <c r="AY164" s="399">
        <v>2</v>
      </c>
      <c r="AZ164" s="399">
        <v>11</v>
      </c>
      <c r="BA164" s="405"/>
      <c r="BB164" s="401"/>
      <c r="BC164" s="406"/>
      <c r="BD164" s="406"/>
      <c r="BE164" s="406"/>
      <c r="BF164" s="402"/>
      <c r="BG164" s="401"/>
      <c r="BH164" s="401"/>
      <c r="BI164" s="401"/>
      <c r="BJ164" s="401"/>
      <c r="BK164" s="398"/>
      <c r="BL164" s="397"/>
      <c r="BM164" s="397"/>
      <c r="BN164" s="397"/>
      <c r="BO164" s="397"/>
      <c r="BP164" s="397"/>
      <c r="BQ164" s="398"/>
      <c r="BR164" s="407"/>
    </row>
    <row r="165" spans="1:70" s="424" customFormat="1" x14ac:dyDescent="0.25">
      <c r="A165" s="889" t="s">
        <v>94</v>
      </c>
      <c r="B165" s="369"/>
      <c r="C165" s="709"/>
      <c r="D165" s="369"/>
      <c r="E165" s="342"/>
      <c r="F165" s="369"/>
      <c r="G165" s="343"/>
      <c r="H165" s="370"/>
      <c r="I165" s="344">
        <v>1.3738999999999999</v>
      </c>
      <c r="J165" s="344">
        <v>3.2968999999999999</v>
      </c>
      <c r="K165" s="344">
        <v>11.015700000000001</v>
      </c>
      <c r="L165" s="344">
        <v>31.2395</v>
      </c>
      <c r="M165" s="344">
        <v>14.7896</v>
      </c>
      <c r="N165" s="346">
        <v>14.3575</v>
      </c>
      <c r="O165" s="344">
        <v>14.211</v>
      </c>
      <c r="P165" s="344">
        <v>20.139500000000002</v>
      </c>
      <c r="Q165" s="344">
        <v>11.282299999999999</v>
      </c>
      <c r="R165" s="344" t="s">
        <v>430</v>
      </c>
      <c r="S165" s="344">
        <v>2.6152000000000002</v>
      </c>
      <c r="T165" s="344">
        <v>34.617199999999997</v>
      </c>
      <c r="U165" s="344">
        <v>15.636799999999999</v>
      </c>
      <c r="V165" s="344">
        <v>13.5504</v>
      </c>
      <c r="W165" s="344">
        <v>2.6152000000000002</v>
      </c>
      <c r="X165" s="344">
        <v>30.356200000000001</v>
      </c>
      <c r="Y165" s="370"/>
      <c r="Z165" s="342"/>
      <c r="AA165" s="342"/>
      <c r="AB165" s="342"/>
      <c r="AC165" s="342"/>
      <c r="AD165" s="342"/>
      <c r="AE165" s="342"/>
      <c r="AF165" s="342"/>
      <c r="AG165" s="342"/>
      <c r="AH165" s="342"/>
      <c r="AI165" s="342"/>
      <c r="AJ165" s="342"/>
      <c r="AK165" s="342"/>
      <c r="AL165" s="342"/>
      <c r="AM165" s="342"/>
      <c r="AN165" s="342"/>
      <c r="AO165" s="369"/>
      <c r="AP165" s="344" t="s">
        <v>430</v>
      </c>
      <c r="AQ165" s="344" t="s">
        <v>430</v>
      </c>
      <c r="AR165" s="344">
        <v>12.12</v>
      </c>
      <c r="AS165" s="344">
        <v>10.86</v>
      </c>
      <c r="AT165" s="344">
        <v>34.049999999999997</v>
      </c>
      <c r="AU165" s="347"/>
      <c r="AV165" s="342"/>
      <c r="AW165" s="342"/>
      <c r="AX165" s="342"/>
      <c r="AY165" s="342"/>
      <c r="AZ165" s="342"/>
      <c r="BA165" s="358"/>
      <c r="BB165" s="344"/>
      <c r="BC165" s="371"/>
      <c r="BD165" s="371"/>
      <c r="BE165" s="371"/>
      <c r="BF165" s="370"/>
      <c r="BG165" s="344"/>
      <c r="BH165" s="344"/>
      <c r="BI165" s="344"/>
      <c r="BJ165" s="344"/>
      <c r="BK165" s="369"/>
      <c r="BL165" s="368"/>
      <c r="BM165" s="368"/>
      <c r="BN165" s="368"/>
      <c r="BO165" s="368"/>
      <c r="BP165" s="368"/>
      <c r="BQ165" s="369"/>
      <c r="BR165" s="350"/>
    </row>
    <row r="166" spans="1:70" s="424" customFormat="1" x14ac:dyDescent="0.25">
      <c r="A166" s="889" t="s">
        <v>95</v>
      </c>
      <c r="B166" s="369"/>
      <c r="C166" s="709"/>
      <c r="D166" s="369"/>
      <c r="E166" s="342"/>
      <c r="F166" s="369"/>
      <c r="G166" s="343"/>
      <c r="H166" s="370"/>
      <c r="I166" s="344">
        <v>0.46239999999999998</v>
      </c>
      <c r="J166" s="344">
        <v>0.31809999999999999</v>
      </c>
      <c r="K166" s="344">
        <v>2.9940000000000002</v>
      </c>
      <c r="L166" s="344">
        <v>13.090299999999999</v>
      </c>
      <c r="M166" s="344">
        <v>-3.7088000000000001</v>
      </c>
      <c r="N166" s="346">
        <v>-2.9561999999999999</v>
      </c>
      <c r="O166" s="344">
        <v>-2.5627</v>
      </c>
      <c r="P166" s="344">
        <v>15.05</v>
      </c>
      <c r="Q166" s="344">
        <v>11.282299999999999</v>
      </c>
      <c r="R166" s="344" t="s">
        <v>430</v>
      </c>
      <c r="S166" s="344">
        <v>0.42459999999999998</v>
      </c>
      <c r="T166" s="344">
        <v>14.527799999999999</v>
      </c>
      <c r="U166" s="344">
        <v>-3.2502</v>
      </c>
      <c r="V166" s="344">
        <v>-2.1926000000000001</v>
      </c>
      <c r="W166" s="344">
        <v>0.42459999999999998</v>
      </c>
      <c r="X166" s="344">
        <v>-1.0066999999999999</v>
      </c>
      <c r="Y166" s="370"/>
      <c r="Z166" s="342"/>
      <c r="AA166" s="342"/>
      <c r="AB166" s="342"/>
      <c r="AC166" s="342"/>
      <c r="AD166" s="342"/>
      <c r="AE166" s="342"/>
      <c r="AF166" s="342"/>
      <c r="AG166" s="342"/>
      <c r="AH166" s="342"/>
      <c r="AI166" s="342"/>
      <c r="AJ166" s="342"/>
      <c r="AK166" s="342"/>
      <c r="AL166" s="342"/>
      <c r="AM166" s="342"/>
      <c r="AN166" s="342"/>
      <c r="AO166" s="369"/>
      <c r="AP166" s="344" t="s">
        <v>430</v>
      </c>
      <c r="AQ166" s="344" t="s">
        <v>430</v>
      </c>
      <c r="AR166" s="344">
        <v>12.12</v>
      </c>
      <c r="AS166" s="344">
        <v>10.79</v>
      </c>
      <c r="AT166" s="344">
        <v>4.5999999999999996</v>
      </c>
      <c r="AU166" s="347"/>
      <c r="AV166" s="342"/>
      <c r="AW166" s="342"/>
      <c r="AX166" s="342"/>
      <c r="AY166" s="342"/>
      <c r="AZ166" s="342"/>
      <c r="BA166" s="358"/>
      <c r="BB166" s="344"/>
      <c r="BC166" s="371"/>
      <c r="BD166" s="371"/>
      <c r="BE166" s="371"/>
      <c r="BF166" s="370"/>
      <c r="BG166" s="344"/>
      <c r="BH166" s="344"/>
      <c r="BI166" s="344"/>
      <c r="BJ166" s="344"/>
      <c r="BK166" s="369"/>
      <c r="BL166" s="368"/>
      <c r="BM166" s="368"/>
      <c r="BN166" s="368"/>
      <c r="BO166" s="368"/>
      <c r="BP166" s="368"/>
      <c r="BQ166" s="369"/>
      <c r="BR166" s="350"/>
    </row>
    <row r="167" spans="1:70" s="424" customFormat="1" x14ac:dyDescent="0.25">
      <c r="A167" s="890" t="s">
        <v>96</v>
      </c>
      <c r="B167" s="409"/>
      <c r="C167" s="715"/>
      <c r="D167" s="409"/>
      <c r="E167" s="410"/>
      <c r="F167" s="409"/>
      <c r="G167" s="411"/>
      <c r="H167" s="413"/>
      <c r="I167" s="412">
        <v>0.85450000000000004</v>
      </c>
      <c r="J167" s="412">
        <v>2.35615</v>
      </c>
      <c r="K167" s="412">
        <v>4.9846500000000002</v>
      </c>
      <c r="L167" s="412">
        <v>17.639099999999999</v>
      </c>
      <c r="M167" s="412">
        <v>2.7705000000000002</v>
      </c>
      <c r="N167" s="414">
        <v>4.3400999999999996</v>
      </c>
      <c r="O167" s="412">
        <v>5.0724999999999998</v>
      </c>
      <c r="P167" s="412">
        <v>17.594799999999999</v>
      </c>
      <c r="Q167" s="412">
        <v>11.282299999999999</v>
      </c>
      <c r="R167" s="412" t="s">
        <v>430</v>
      </c>
      <c r="S167" s="412">
        <v>1.5779000000000001</v>
      </c>
      <c r="T167" s="412">
        <v>19.3536</v>
      </c>
      <c r="U167" s="412">
        <v>2.5049999999999999</v>
      </c>
      <c r="V167" s="412">
        <v>4.2889999999999997</v>
      </c>
      <c r="W167" s="412">
        <v>1.5779000000000001</v>
      </c>
      <c r="X167" s="412">
        <v>13.0541</v>
      </c>
      <c r="Y167" s="413"/>
      <c r="Z167" s="410"/>
      <c r="AA167" s="410"/>
      <c r="AB167" s="410"/>
      <c r="AC167" s="410"/>
      <c r="AD167" s="410"/>
      <c r="AE167" s="410"/>
      <c r="AF167" s="410"/>
      <c r="AG167" s="410"/>
      <c r="AH167" s="410"/>
      <c r="AI167" s="410"/>
      <c r="AJ167" s="410"/>
      <c r="AK167" s="410"/>
      <c r="AL167" s="410"/>
      <c r="AM167" s="410"/>
      <c r="AN167" s="410"/>
      <c r="AO167" s="409"/>
      <c r="AP167" s="412" t="s">
        <v>430</v>
      </c>
      <c r="AQ167" s="412" t="s">
        <v>430</v>
      </c>
      <c r="AR167" s="412">
        <v>12.12</v>
      </c>
      <c r="AS167" s="412">
        <v>10.82</v>
      </c>
      <c r="AT167" s="412">
        <v>12.16</v>
      </c>
      <c r="AU167" s="415"/>
      <c r="AV167" s="410"/>
      <c r="AW167" s="410"/>
      <c r="AX167" s="410"/>
      <c r="AY167" s="410"/>
      <c r="AZ167" s="410"/>
      <c r="BA167" s="416"/>
      <c r="BB167" s="412"/>
      <c r="BC167" s="417"/>
      <c r="BD167" s="417"/>
      <c r="BE167" s="417"/>
      <c r="BF167" s="413"/>
      <c r="BG167" s="412"/>
      <c r="BH167" s="412"/>
      <c r="BI167" s="412"/>
      <c r="BJ167" s="412"/>
      <c r="BK167" s="409"/>
      <c r="BL167" s="408"/>
      <c r="BM167" s="408"/>
      <c r="BN167" s="408"/>
      <c r="BO167" s="408"/>
      <c r="BP167" s="408"/>
      <c r="BQ167" s="409"/>
      <c r="BR167" s="418"/>
    </row>
    <row r="168" spans="1:70" s="424" customFormat="1" ht="14.5" customHeight="1" x14ac:dyDescent="0.35">
      <c r="A168" s="877" t="s">
        <v>3261</v>
      </c>
      <c r="B168" s="865"/>
      <c r="C168" s="866"/>
      <c r="D168" s="865"/>
      <c r="E168" s="867"/>
      <c r="F168" s="865"/>
      <c r="G168" s="868"/>
      <c r="H168" s="870"/>
      <c r="I168" s="869"/>
      <c r="J168" s="869"/>
      <c r="K168" s="869"/>
      <c r="L168" s="869"/>
      <c r="M168" s="869"/>
      <c r="N168" s="871"/>
      <c r="O168" s="869"/>
      <c r="P168" s="869"/>
      <c r="Q168" s="869"/>
      <c r="R168" s="869"/>
      <c r="S168" s="869"/>
      <c r="T168" s="869"/>
      <c r="U168" s="869"/>
      <c r="V168" s="869"/>
      <c r="W168" s="869"/>
      <c r="X168" s="869"/>
      <c r="Y168" s="870"/>
      <c r="Z168" s="867"/>
      <c r="AA168" s="867"/>
      <c r="AB168" s="867"/>
      <c r="AC168" s="867"/>
      <c r="AD168" s="867"/>
      <c r="AE168" s="867"/>
      <c r="AF168" s="867"/>
      <c r="AG168" s="867"/>
      <c r="AH168" s="867"/>
      <c r="AI168" s="867"/>
      <c r="AJ168" s="867"/>
      <c r="AK168" s="867"/>
      <c r="AL168" s="867"/>
      <c r="AM168" s="867"/>
      <c r="AN168" s="867"/>
      <c r="AO168" s="865"/>
      <c r="AP168" s="869"/>
      <c r="AQ168" s="869"/>
      <c r="AR168" s="869"/>
      <c r="AS168" s="869"/>
      <c r="AT168" s="869"/>
      <c r="AU168" s="872"/>
      <c r="AV168" s="867"/>
      <c r="AW168" s="867"/>
      <c r="AX168" s="867"/>
      <c r="AY168" s="867"/>
      <c r="AZ168" s="867"/>
      <c r="BA168" s="873"/>
      <c r="BB168" s="869"/>
      <c r="BC168" s="874"/>
      <c r="BD168" s="874"/>
      <c r="BE168" s="874"/>
      <c r="BF168" s="870"/>
      <c r="BG168" s="869"/>
      <c r="BH168" s="869"/>
      <c r="BI168" s="869"/>
      <c r="BJ168" s="869"/>
      <c r="BK168" s="865"/>
      <c r="BL168" s="875"/>
      <c r="BM168" s="875"/>
      <c r="BN168" s="875"/>
      <c r="BO168" s="875"/>
      <c r="BP168" s="875"/>
      <c r="BQ168" s="865"/>
      <c r="BR168" s="876"/>
    </row>
    <row r="169" spans="1:70" s="424" customFormat="1" x14ac:dyDescent="0.25">
      <c r="A169" s="341" t="s">
        <v>3262</v>
      </c>
      <c r="B169" s="369"/>
      <c r="C169" s="709">
        <v>45652</v>
      </c>
      <c r="D169" s="369"/>
      <c r="E169" s="342">
        <v>3015.93</v>
      </c>
      <c r="F169" s="369"/>
      <c r="G169" s="343">
        <v>9.6613000000000007</v>
      </c>
      <c r="H169" s="370"/>
      <c r="I169" s="344">
        <v>0.52649999999999997</v>
      </c>
      <c r="J169" s="344">
        <v>1.0216000000000001</v>
      </c>
      <c r="K169" s="344">
        <v>0.43659999999999999</v>
      </c>
      <c r="L169" s="344">
        <v>3.2576000000000001</v>
      </c>
      <c r="M169" s="344">
        <v>-8.6903000000000006</v>
      </c>
      <c r="N169" s="346">
        <v>-1.853</v>
      </c>
      <c r="O169" s="344" t="s">
        <v>430</v>
      </c>
      <c r="P169" s="344" t="s">
        <v>430</v>
      </c>
      <c r="Q169" s="344" t="s">
        <v>430</v>
      </c>
      <c r="R169" s="344" t="s">
        <v>430</v>
      </c>
      <c r="S169" s="344">
        <v>1.0955999999999999</v>
      </c>
      <c r="T169" s="344">
        <v>5.7821999999999996</v>
      </c>
      <c r="U169" s="344">
        <v>-7.1742999999999997</v>
      </c>
      <c r="V169" s="344">
        <v>1.9426000000000001</v>
      </c>
      <c r="W169" s="344">
        <v>1.0955999999999999</v>
      </c>
      <c r="X169" s="344">
        <v>-2.2486000000000002</v>
      </c>
      <c r="Y169" s="370"/>
      <c r="Z169" s="342">
        <v>9</v>
      </c>
      <c r="AA169" s="342">
        <v>1</v>
      </c>
      <c r="AB169" s="342">
        <v>9</v>
      </c>
      <c r="AC169" s="342">
        <v>11</v>
      </c>
      <c r="AD169" s="342">
        <v>11</v>
      </c>
      <c r="AE169" s="342">
        <v>6</v>
      </c>
      <c r="AF169" s="342" t="s">
        <v>430</v>
      </c>
      <c r="AG169" s="342" t="s">
        <v>430</v>
      </c>
      <c r="AH169" s="342" t="s">
        <v>430</v>
      </c>
      <c r="AI169" s="342" t="s">
        <v>430</v>
      </c>
      <c r="AJ169" s="342">
        <v>5</v>
      </c>
      <c r="AK169" s="342">
        <v>11</v>
      </c>
      <c r="AL169" s="342">
        <v>10</v>
      </c>
      <c r="AM169" s="342">
        <v>6</v>
      </c>
      <c r="AN169" s="342">
        <v>5</v>
      </c>
      <c r="AO169" s="369"/>
      <c r="AP169" s="344" t="s">
        <v>430</v>
      </c>
      <c r="AQ169" s="344" t="s">
        <v>430</v>
      </c>
      <c r="AR169" s="344" t="s">
        <v>430</v>
      </c>
      <c r="AS169" s="344" t="s">
        <v>430</v>
      </c>
      <c r="AT169" s="344">
        <v>-3.29</v>
      </c>
      <c r="AU169" s="347"/>
      <c r="AV169" s="342" t="s">
        <v>430</v>
      </c>
      <c r="AW169" s="342" t="s">
        <v>430</v>
      </c>
      <c r="AX169" s="342" t="s">
        <v>430</v>
      </c>
      <c r="AY169" s="342" t="s">
        <v>430</v>
      </c>
      <c r="AZ169" s="342">
        <v>9</v>
      </c>
      <c r="BA169" s="358"/>
      <c r="BB169" s="344">
        <v>15.900407155989001</v>
      </c>
      <c r="BC169" s="371">
        <v>0.87327813255970699</v>
      </c>
      <c r="BD169" s="371">
        <v>-4.2151657535196597E-2</v>
      </c>
      <c r="BE169" s="371">
        <v>-0.74192300629261798</v>
      </c>
      <c r="BF169" s="370"/>
      <c r="BG169" s="832">
        <v>70.906400000000005</v>
      </c>
      <c r="BH169" s="832">
        <v>27.236699999999999</v>
      </c>
      <c r="BI169" s="344" t="s">
        <v>430</v>
      </c>
      <c r="BJ169" s="832">
        <v>1.8569</v>
      </c>
      <c r="BK169" s="369"/>
      <c r="BL169" s="834" t="s">
        <v>3263</v>
      </c>
      <c r="BM169" s="834" t="s">
        <v>3264</v>
      </c>
      <c r="BN169" s="834" t="s">
        <v>3265</v>
      </c>
      <c r="BO169" s="834" t="s">
        <v>3266</v>
      </c>
      <c r="BP169" s="834" t="s">
        <v>3267</v>
      </c>
      <c r="BQ169" s="369"/>
      <c r="BR169" s="350" t="s">
        <v>525</v>
      </c>
    </row>
    <row r="170" spans="1:70" s="424" customFormat="1" x14ac:dyDescent="0.25">
      <c r="A170" s="341" t="s">
        <v>3268</v>
      </c>
      <c r="B170" s="369"/>
      <c r="C170" s="709">
        <v>45471</v>
      </c>
      <c r="D170" s="369"/>
      <c r="E170" s="342">
        <v>2033.34</v>
      </c>
      <c r="F170" s="369"/>
      <c r="G170" s="343">
        <v>10.09</v>
      </c>
      <c r="H170" s="370"/>
      <c r="I170" s="344">
        <v>0.59819999999999995</v>
      </c>
      <c r="J170" s="344">
        <v>0.498</v>
      </c>
      <c r="K170" s="344">
        <v>2.9592000000000001</v>
      </c>
      <c r="L170" s="344">
        <v>11.986700000000001</v>
      </c>
      <c r="M170" s="344">
        <v>-1.3685</v>
      </c>
      <c r="N170" s="346">
        <v>4.3433000000000002</v>
      </c>
      <c r="O170" s="344">
        <v>0.39879999999999999</v>
      </c>
      <c r="P170" s="344" t="s">
        <v>430</v>
      </c>
      <c r="Q170" s="344" t="s">
        <v>430</v>
      </c>
      <c r="R170" s="344" t="s">
        <v>430</v>
      </c>
      <c r="S170" s="344">
        <v>0.79920000000000002</v>
      </c>
      <c r="T170" s="344">
        <v>13.243499999999999</v>
      </c>
      <c r="U170" s="344">
        <v>-0.49309999999999998</v>
      </c>
      <c r="V170" s="344">
        <v>7.4546999999999999</v>
      </c>
      <c r="W170" s="344">
        <v>0.79920000000000002</v>
      </c>
      <c r="X170" s="344">
        <v>0.44650000000000001</v>
      </c>
      <c r="Y170" s="370"/>
      <c r="Z170" s="342">
        <v>7</v>
      </c>
      <c r="AA170" s="342">
        <v>9</v>
      </c>
      <c r="AB170" s="342">
        <v>3</v>
      </c>
      <c r="AC170" s="342">
        <v>3</v>
      </c>
      <c r="AD170" s="342">
        <v>2</v>
      </c>
      <c r="AE170" s="342">
        <v>2</v>
      </c>
      <c r="AF170" s="342">
        <v>4</v>
      </c>
      <c r="AG170" s="342" t="s">
        <v>430</v>
      </c>
      <c r="AH170" s="342" t="s">
        <v>430</v>
      </c>
      <c r="AI170" s="342" t="s">
        <v>430</v>
      </c>
      <c r="AJ170" s="342">
        <v>9</v>
      </c>
      <c r="AK170" s="342">
        <v>3</v>
      </c>
      <c r="AL170" s="342">
        <v>2</v>
      </c>
      <c r="AM170" s="342">
        <v>2</v>
      </c>
      <c r="AN170" s="342">
        <v>9</v>
      </c>
      <c r="AO170" s="369"/>
      <c r="AP170" s="344" t="s">
        <v>430</v>
      </c>
      <c r="AQ170" s="344" t="s">
        <v>430</v>
      </c>
      <c r="AR170" s="344" t="s">
        <v>430</v>
      </c>
      <c r="AS170" s="344" t="s">
        <v>430</v>
      </c>
      <c r="AT170" s="344">
        <v>8.24</v>
      </c>
      <c r="AU170" s="347"/>
      <c r="AV170" s="342" t="s">
        <v>430</v>
      </c>
      <c r="AW170" s="342" t="s">
        <v>430</v>
      </c>
      <c r="AX170" s="342" t="s">
        <v>430</v>
      </c>
      <c r="AY170" s="342" t="s">
        <v>430</v>
      </c>
      <c r="AZ170" s="342">
        <v>2</v>
      </c>
      <c r="BA170" s="358"/>
      <c r="BB170" s="344">
        <v>17.8087029133352</v>
      </c>
      <c r="BC170" s="371">
        <v>1.0589600873223199</v>
      </c>
      <c r="BD170" s="371">
        <v>-1.6289341803541801E-2</v>
      </c>
      <c r="BE170" s="371">
        <v>-0.63935503910398706</v>
      </c>
      <c r="BF170" s="370"/>
      <c r="BG170" s="832">
        <v>55.343000000000004</v>
      </c>
      <c r="BH170" s="832">
        <v>40.349800000000002</v>
      </c>
      <c r="BI170" s="832">
        <v>2.2160000000000002</v>
      </c>
      <c r="BJ170" s="832">
        <v>2.0912000000000002</v>
      </c>
      <c r="BK170" s="369"/>
      <c r="BL170" s="834" t="s">
        <v>3269</v>
      </c>
      <c r="BM170" s="834" t="s">
        <v>3270</v>
      </c>
      <c r="BN170" s="834" t="s">
        <v>3271</v>
      </c>
      <c r="BO170" s="834" t="s">
        <v>3272</v>
      </c>
      <c r="BP170" s="834" t="s">
        <v>3273</v>
      </c>
      <c r="BQ170" s="369"/>
      <c r="BR170" s="350" t="s">
        <v>602</v>
      </c>
    </row>
    <row r="171" spans="1:70" s="424" customFormat="1" x14ac:dyDescent="0.25">
      <c r="A171" s="341" t="s">
        <v>3274</v>
      </c>
      <c r="B171" s="369"/>
      <c r="C171" s="709">
        <v>44316</v>
      </c>
      <c r="D171" s="369"/>
      <c r="E171" s="342">
        <v>1653.39</v>
      </c>
      <c r="F171" s="369"/>
      <c r="G171" s="343">
        <v>25.5642</v>
      </c>
      <c r="H171" s="370"/>
      <c r="I171" s="344">
        <v>0.3584</v>
      </c>
      <c r="J171" s="344">
        <v>0.24590000000000001</v>
      </c>
      <c r="K171" s="344">
        <v>2.0539000000000001</v>
      </c>
      <c r="L171" s="344">
        <v>21.363800000000001</v>
      </c>
      <c r="M171" s="344">
        <v>6.633</v>
      </c>
      <c r="N171" s="346">
        <v>10.5383</v>
      </c>
      <c r="O171" s="344">
        <v>1.6774</v>
      </c>
      <c r="P171" s="344">
        <v>18.394500000000001</v>
      </c>
      <c r="Q171" s="344">
        <v>19.338200000000001</v>
      </c>
      <c r="R171" s="344" t="s">
        <v>430</v>
      </c>
      <c r="S171" s="344">
        <v>0.74760000000000004</v>
      </c>
      <c r="T171" s="344">
        <v>23.420999999999999</v>
      </c>
      <c r="U171" s="344">
        <v>8.6133000000000006</v>
      </c>
      <c r="V171" s="344">
        <v>14.4857</v>
      </c>
      <c r="W171" s="344">
        <v>0.74760000000000004</v>
      </c>
      <c r="X171" s="344">
        <v>19.884799999999998</v>
      </c>
      <c r="Y171" s="370"/>
      <c r="Z171" s="342">
        <v>11</v>
      </c>
      <c r="AA171" s="342">
        <v>10</v>
      </c>
      <c r="AB171" s="342">
        <v>7</v>
      </c>
      <c r="AC171" s="342">
        <v>1</v>
      </c>
      <c r="AD171" s="342">
        <v>1</v>
      </c>
      <c r="AE171" s="342">
        <v>1</v>
      </c>
      <c r="AF171" s="342">
        <v>3</v>
      </c>
      <c r="AG171" s="342">
        <v>1</v>
      </c>
      <c r="AH171" s="342">
        <v>1</v>
      </c>
      <c r="AI171" s="342" t="s">
        <v>430</v>
      </c>
      <c r="AJ171" s="342">
        <v>10</v>
      </c>
      <c r="AK171" s="342">
        <v>1</v>
      </c>
      <c r="AL171" s="342">
        <v>1</v>
      </c>
      <c r="AM171" s="342">
        <v>1</v>
      </c>
      <c r="AN171" s="342">
        <v>10</v>
      </c>
      <c r="AO171" s="369"/>
      <c r="AP171" s="344" t="s">
        <v>430</v>
      </c>
      <c r="AQ171" s="344" t="s">
        <v>430</v>
      </c>
      <c r="AR171" s="344">
        <v>17.71</v>
      </c>
      <c r="AS171" s="344">
        <v>11.58</v>
      </c>
      <c r="AT171" s="344">
        <v>24.14</v>
      </c>
      <c r="AU171" s="347"/>
      <c r="AV171" s="342" t="s">
        <v>430</v>
      </c>
      <c r="AW171" s="342" t="s">
        <v>430</v>
      </c>
      <c r="AX171" s="342">
        <v>1</v>
      </c>
      <c r="AY171" s="342">
        <v>1</v>
      </c>
      <c r="AZ171" s="342">
        <v>1</v>
      </c>
      <c r="BA171" s="358"/>
      <c r="BB171" s="344">
        <v>17.653078646115901</v>
      </c>
      <c r="BC171" s="371">
        <v>1.1208734659242501</v>
      </c>
      <c r="BD171" s="371">
        <v>6.7873343924192503E-2</v>
      </c>
      <c r="BE171" s="371">
        <v>6.1106466494573498E-2</v>
      </c>
      <c r="BF171" s="370"/>
      <c r="BG171" s="832">
        <v>53.075099999999999</v>
      </c>
      <c r="BH171" s="832">
        <v>16.144500000000001</v>
      </c>
      <c r="BI171" s="832">
        <v>3.7314699999999998</v>
      </c>
      <c r="BJ171" s="832">
        <v>27.048929999999999</v>
      </c>
      <c r="BK171" s="369"/>
      <c r="BL171" s="834" t="s">
        <v>3275</v>
      </c>
      <c r="BM171" s="834" t="s">
        <v>3276</v>
      </c>
      <c r="BN171" s="834" t="s">
        <v>3277</v>
      </c>
      <c r="BO171" s="834" t="s">
        <v>3278</v>
      </c>
      <c r="BP171" s="834" t="s">
        <v>3279</v>
      </c>
      <c r="BQ171" s="369"/>
      <c r="BR171" s="350" t="s">
        <v>547</v>
      </c>
    </row>
    <row r="172" spans="1:70" s="424" customFormat="1" x14ac:dyDescent="0.25">
      <c r="A172" s="341" t="s">
        <v>3280</v>
      </c>
      <c r="B172" s="369"/>
      <c r="C172" s="709">
        <v>45678</v>
      </c>
      <c r="D172" s="369"/>
      <c r="E172" s="342">
        <v>1555.36</v>
      </c>
      <c r="F172" s="369"/>
      <c r="G172" s="343">
        <v>10.332700000000001</v>
      </c>
      <c r="H172" s="370"/>
      <c r="I172" s="344">
        <v>0.76849999999999996</v>
      </c>
      <c r="J172" s="344">
        <v>0.90820000000000001</v>
      </c>
      <c r="K172" s="344">
        <v>2.1482000000000001</v>
      </c>
      <c r="L172" s="344">
        <v>9.7203999999999997</v>
      </c>
      <c r="M172" s="344">
        <v>-3.2454999999999998</v>
      </c>
      <c r="N172" s="346">
        <v>-4.2283999999999997</v>
      </c>
      <c r="O172" s="344" t="s">
        <v>430</v>
      </c>
      <c r="P172" s="344" t="s">
        <v>430</v>
      </c>
      <c r="Q172" s="344" t="s">
        <v>430</v>
      </c>
      <c r="R172" s="344" t="s">
        <v>430</v>
      </c>
      <c r="S172" s="344">
        <v>1.3416999999999999</v>
      </c>
      <c r="T172" s="344">
        <v>12.4648</v>
      </c>
      <c r="U172" s="344">
        <v>-2.9729999999999999</v>
      </c>
      <c r="V172" s="344">
        <v>0.77929999999999999</v>
      </c>
      <c r="W172" s="344">
        <v>1.3416999999999999</v>
      </c>
      <c r="X172" s="344">
        <v>2.2927</v>
      </c>
      <c r="Y172" s="370"/>
      <c r="Z172" s="342">
        <v>3</v>
      </c>
      <c r="AA172" s="342">
        <v>2</v>
      </c>
      <c r="AB172" s="342">
        <v>6</v>
      </c>
      <c r="AC172" s="342">
        <v>5</v>
      </c>
      <c r="AD172" s="342">
        <v>6</v>
      </c>
      <c r="AE172" s="342">
        <v>10</v>
      </c>
      <c r="AF172" s="342" t="s">
        <v>430</v>
      </c>
      <c r="AG172" s="342" t="s">
        <v>430</v>
      </c>
      <c r="AH172" s="342" t="s">
        <v>430</v>
      </c>
      <c r="AI172" s="342" t="s">
        <v>430</v>
      </c>
      <c r="AJ172" s="342">
        <v>4</v>
      </c>
      <c r="AK172" s="342">
        <v>4</v>
      </c>
      <c r="AL172" s="342">
        <v>6</v>
      </c>
      <c r="AM172" s="342">
        <v>8</v>
      </c>
      <c r="AN172" s="342">
        <v>4</v>
      </c>
      <c r="AO172" s="369"/>
      <c r="AP172" s="344" t="s">
        <v>430</v>
      </c>
      <c r="AQ172" s="344" t="s">
        <v>430</v>
      </c>
      <c r="AR172" s="344" t="s">
        <v>430</v>
      </c>
      <c r="AS172" s="344" t="s">
        <v>430</v>
      </c>
      <c r="AT172" s="344">
        <v>0.87</v>
      </c>
      <c r="AU172" s="347"/>
      <c r="AV172" s="342" t="s">
        <v>430</v>
      </c>
      <c r="AW172" s="342" t="s">
        <v>430</v>
      </c>
      <c r="AX172" s="342" t="s">
        <v>430</v>
      </c>
      <c r="AY172" s="342" t="s">
        <v>430</v>
      </c>
      <c r="AZ172" s="342">
        <v>6</v>
      </c>
      <c r="BA172" s="358"/>
      <c r="BB172" s="344">
        <v>16.216402936670502</v>
      </c>
      <c r="BC172" s="371">
        <v>0.97438904957629202</v>
      </c>
      <c r="BD172" s="371">
        <v>-1.32663711672677E-2</v>
      </c>
      <c r="BE172" s="371">
        <v>-0.29512832530486999</v>
      </c>
      <c r="BF172" s="370"/>
      <c r="BG172" s="832">
        <v>71.058099999999996</v>
      </c>
      <c r="BH172" s="832">
        <v>20.034800000000001</v>
      </c>
      <c r="BI172" s="832">
        <v>5.0095099999999997</v>
      </c>
      <c r="BJ172" s="832">
        <v>3.8975900000000001</v>
      </c>
      <c r="BK172" s="369"/>
      <c r="BL172" s="834" t="s">
        <v>3281</v>
      </c>
      <c r="BM172" s="834" t="s">
        <v>3282</v>
      </c>
      <c r="BN172" s="834" t="s">
        <v>3283</v>
      </c>
      <c r="BO172" s="834" t="s">
        <v>3284</v>
      </c>
      <c r="BP172" s="834" t="s">
        <v>3285</v>
      </c>
      <c r="BQ172" s="369"/>
      <c r="BR172" s="350" t="s">
        <v>476</v>
      </c>
    </row>
    <row r="173" spans="1:70" s="424" customFormat="1" x14ac:dyDescent="0.25">
      <c r="A173" s="341" t="s">
        <v>3286</v>
      </c>
      <c r="B173" s="369"/>
      <c r="C173" s="709">
        <v>44529</v>
      </c>
      <c r="D173" s="369"/>
      <c r="E173" s="342">
        <v>856.46</v>
      </c>
      <c r="F173" s="369"/>
      <c r="G173" s="343">
        <v>18.456800000000001</v>
      </c>
      <c r="H173" s="370"/>
      <c r="I173" s="344">
        <v>0.61880000000000002</v>
      </c>
      <c r="J173" s="344">
        <v>0.79569999999999996</v>
      </c>
      <c r="K173" s="344">
        <v>1.5566</v>
      </c>
      <c r="L173" s="344">
        <v>7.9225000000000003</v>
      </c>
      <c r="M173" s="344">
        <v>-7.8238000000000003</v>
      </c>
      <c r="N173" s="346">
        <v>-6.4721000000000002</v>
      </c>
      <c r="O173" s="344">
        <v>-0.91120000000000001</v>
      </c>
      <c r="P173" s="344">
        <v>15.823499999999999</v>
      </c>
      <c r="Q173" s="344" t="s">
        <v>430</v>
      </c>
      <c r="R173" s="344" t="s">
        <v>430</v>
      </c>
      <c r="S173" s="344">
        <v>1.0435000000000001</v>
      </c>
      <c r="T173" s="344">
        <v>8.5565999999999995</v>
      </c>
      <c r="U173" s="344">
        <v>-6.8788</v>
      </c>
      <c r="V173" s="344">
        <v>-3.2764000000000002</v>
      </c>
      <c r="W173" s="344">
        <v>1.0435000000000001</v>
      </c>
      <c r="X173" s="344">
        <v>14.2783</v>
      </c>
      <c r="Y173" s="370"/>
      <c r="Z173" s="342">
        <v>6</v>
      </c>
      <c r="AA173" s="342">
        <v>3</v>
      </c>
      <c r="AB173" s="342">
        <v>8</v>
      </c>
      <c r="AC173" s="342">
        <v>8</v>
      </c>
      <c r="AD173" s="342">
        <v>9</v>
      </c>
      <c r="AE173" s="342">
        <v>11</v>
      </c>
      <c r="AF173" s="342">
        <v>6</v>
      </c>
      <c r="AG173" s="342">
        <v>2</v>
      </c>
      <c r="AH173" s="342" t="s">
        <v>430</v>
      </c>
      <c r="AI173" s="342" t="s">
        <v>430</v>
      </c>
      <c r="AJ173" s="342">
        <v>7</v>
      </c>
      <c r="AK173" s="342">
        <v>9</v>
      </c>
      <c r="AL173" s="342">
        <v>9</v>
      </c>
      <c r="AM173" s="342">
        <v>11</v>
      </c>
      <c r="AN173" s="342">
        <v>7</v>
      </c>
      <c r="AO173" s="369"/>
      <c r="AP173" s="344" t="s">
        <v>430</v>
      </c>
      <c r="AQ173" s="344" t="s">
        <v>430</v>
      </c>
      <c r="AR173" s="344" t="s">
        <v>430</v>
      </c>
      <c r="AS173" s="344">
        <v>4.71</v>
      </c>
      <c r="AT173" s="344">
        <v>-5.62</v>
      </c>
      <c r="AU173" s="347"/>
      <c r="AV173" s="342" t="s">
        <v>430</v>
      </c>
      <c r="AW173" s="342" t="s">
        <v>430</v>
      </c>
      <c r="AX173" s="342" t="s">
        <v>430</v>
      </c>
      <c r="AY173" s="342">
        <v>4</v>
      </c>
      <c r="AZ173" s="342">
        <v>11</v>
      </c>
      <c r="BA173" s="358"/>
      <c r="BB173" s="344">
        <v>17.301306450623301</v>
      </c>
      <c r="BC173" s="371">
        <v>1.1751884892879001</v>
      </c>
      <c r="BD173" s="371">
        <v>6.0837634807844002E-2</v>
      </c>
      <c r="BE173" s="371">
        <v>-0.103211524416486</v>
      </c>
      <c r="BF173" s="370"/>
      <c r="BG173" s="832">
        <v>71.194699999999997</v>
      </c>
      <c r="BH173" s="832">
        <v>28.301600000000001</v>
      </c>
      <c r="BI173" s="344" t="s">
        <v>430</v>
      </c>
      <c r="BJ173" s="832">
        <v>0.50370000000000004</v>
      </c>
      <c r="BK173" s="369"/>
      <c r="BL173" s="834" t="s">
        <v>3287</v>
      </c>
      <c r="BM173" s="834" t="s">
        <v>3288</v>
      </c>
      <c r="BN173" s="834" t="s">
        <v>3289</v>
      </c>
      <c r="BO173" s="834" t="s">
        <v>3290</v>
      </c>
      <c r="BP173" s="834" t="s">
        <v>3291</v>
      </c>
      <c r="BQ173" s="369"/>
      <c r="BR173" s="350" t="s">
        <v>436</v>
      </c>
    </row>
    <row r="174" spans="1:70" s="424" customFormat="1" x14ac:dyDescent="0.25">
      <c r="A174" s="341" t="s">
        <v>3292</v>
      </c>
      <c r="B174" s="369"/>
      <c r="C174" s="709">
        <v>44378</v>
      </c>
      <c r="D174" s="369"/>
      <c r="E174" s="342">
        <v>834.84</v>
      </c>
      <c r="F174" s="369"/>
      <c r="G174" s="343">
        <v>16.12</v>
      </c>
      <c r="H174" s="370"/>
      <c r="I174" s="344">
        <v>0.68710000000000004</v>
      </c>
      <c r="J174" s="344">
        <v>0.56140000000000001</v>
      </c>
      <c r="K174" s="344">
        <v>3.8660000000000001</v>
      </c>
      <c r="L174" s="344">
        <v>13.7615</v>
      </c>
      <c r="M174" s="344">
        <v>-2.0655999999999999</v>
      </c>
      <c r="N174" s="346">
        <v>0.43609999999999999</v>
      </c>
      <c r="O174" s="344">
        <v>-0.97799999999999998</v>
      </c>
      <c r="P174" s="344">
        <v>9.4962</v>
      </c>
      <c r="Q174" s="344">
        <v>10.008800000000001</v>
      </c>
      <c r="R174" s="344" t="s">
        <v>430</v>
      </c>
      <c r="S174" s="344">
        <v>1.7677</v>
      </c>
      <c r="T174" s="344">
        <v>15.3901</v>
      </c>
      <c r="U174" s="344">
        <v>-1.1043000000000001</v>
      </c>
      <c r="V174" s="344">
        <v>5.0163000000000002</v>
      </c>
      <c r="W174" s="344">
        <v>1.7677</v>
      </c>
      <c r="X174" s="344">
        <v>10.008800000000001</v>
      </c>
      <c r="Y174" s="370"/>
      <c r="Z174" s="342">
        <v>5</v>
      </c>
      <c r="AA174" s="342">
        <v>6</v>
      </c>
      <c r="AB174" s="342">
        <v>2</v>
      </c>
      <c r="AC174" s="342">
        <v>2</v>
      </c>
      <c r="AD174" s="342">
        <v>3</v>
      </c>
      <c r="AE174" s="342">
        <v>5</v>
      </c>
      <c r="AF174" s="342">
        <v>7</v>
      </c>
      <c r="AG174" s="342">
        <v>5</v>
      </c>
      <c r="AH174" s="342">
        <v>4</v>
      </c>
      <c r="AI174" s="342" t="s">
        <v>430</v>
      </c>
      <c r="AJ174" s="342">
        <v>1</v>
      </c>
      <c r="AK174" s="342">
        <v>2</v>
      </c>
      <c r="AL174" s="342">
        <v>3</v>
      </c>
      <c r="AM174" s="342">
        <v>3</v>
      </c>
      <c r="AN174" s="342">
        <v>1</v>
      </c>
      <c r="AO174" s="369"/>
      <c r="AP174" s="344" t="s">
        <v>430</v>
      </c>
      <c r="AQ174" s="344" t="s">
        <v>430</v>
      </c>
      <c r="AR174" s="344">
        <v>8.5299999999999994</v>
      </c>
      <c r="AS174" s="344">
        <v>4.28</v>
      </c>
      <c r="AT174" s="344">
        <v>7.21</v>
      </c>
      <c r="AU174" s="347"/>
      <c r="AV174" s="342" t="s">
        <v>430</v>
      </c>
      <c r="AW174" s="342" t="s">
        <v>430</v>
      </c>
      <c r="AX174" s="342">
        <v>4</v>
      </c>
      <c r="AY174" s="342">
        <v>5</v>
      </c>
      <c r="AZ174" s="342">
        <v>3</v>
      </c>
      <c r="BA174" s="358"/>
      <c r="BB174" s="344">
        <v>15.5497715377094</v>
      </c>
      <c r="BC174" s="371">
        <v>1.0424853712165101</v>
      </c>
      <c r="BD174" s="371">
        <v>3.3070646041148698E-2</v>
      </c>
      <c r="BE174" s="371">
        <v>-0.51102936395046406</v>
      </c>
      <c r="BF174" s="370"/>
      <c r="BG174" s="832">
        <v>86.346000000000004</v>
      </c>
      <c r="BH174" s="344" t="s">
        <v>430</v>
      </c>
      <c r="BI174" s="344" t="s">
        <v>430</v>
      </c>
      <c r="BJ174" s="832">
        <v>13.654</v>
      </c>
      <c r="BK174" s="369"/>
      <c r="BL174" s="834" t="s">
        <v>3293</v>
      </c>
      <c r="BM174" s="834" t="s">
        <v>3294</v>
      </c>
      <c r="BN174" s="834" t="s">
        <v>3295</v>
      </c>
      <c r="BO174" s="834" t="s">
        <v>3296</v>
      </c>
      <c r="BP174" s="834" t="s">
        <v>3297</v>
      </c>
      <c r="BQ174" s="369"/>
      <c r="BR174" s="350" t="s">
        <v>476</v>
      </c>
    </row>
    <row r="175" spans="1:70" s="424" customFormat="1" x14ac:dyDescent="0.25">
      <c r="A175" s="341" t="s">
        <v>3298</v>
      </c>
      <c r="B175" s="369"/>
      <c r="C175" s="709">
        <v>43626</v>
      </c>
      <c r="D175" s="369"/>
      <c r="E175" s="342">
        <v>765.12400000000002</v>
      </c>
      <c r="F175" s="369"/>
      <c r="G175" s="343">
        <v>21.016999999999999</v>
      </c>
      <c r="H175" s="370"/>
      <c r="I175" s="344">
        <v>0.56940000000000002</v>
      </c>
      <c r="J175" s="344">
        <v>0.50690000000000002</v>
      </c>
      <c r="K175" s="344">
        <v>0.315</v>
      </c>
      <c r="L175" s="344">
        <v>6.7069000000000001</v>
      </c>
      <c r="M175" s="344">
        <v>-8.1425000000000001</v>
      </c>
      <c r="N175" s="346">
        <v>-2.8340000000000001</v>
      </c>
      <c r="O175" s="344">
        <v>0.37319999999999998</v>
      </c>
      <c r="P175" s="344">
        <v>7.0614999999999997</v>
      </c>
      <c r="Q175" s="344">
        <v>6.899</v>
      </c>
      <c r="R175" s="344" t="s">
        <v>430</v>
      </c>
      <c r="S175" s="344">
        <v>0.82030000000000003</v>
      </c>
      <c r="T175" s="344">
        <v>8.4580000000000002</v>
      </c>
      <c r="U175" s="344">
        <v>-7.3895999999999997</v>
      </c>
      <c r="V175" s="344">
        <v>-0.74619999999999997</v>
      </c>
      <c r="W175" s="344">
        <v>0.82030000000000003</v>
      </c>
      <c r="X175" s="344">
        <v>11.084300000000001</v>
      </c>
      <c r="Y175" s="370"/>
      <c r="Z175" s="342">
        <v>8</v>
      </c>
      <c r="AA175" s="342">
        <v>8</v>
      </c>
      <c r="AB175" s="342">
        <v>10</v>
      </c>
      <c r="AC175" s="342">
        <v>10</v>
      </c>
      <c r="AD175" s="342">
        <v>10</v>
      </c>
      <c r="AE175" s="342">
        <v>8</v>
      </c>
      <c r="AF175" s="342">
        <v>5</v>
      </c>
      <c r="AG175" s="342">
        <v>6</v>
      </c>
      <c r="AH175" s="342">
        <v>5</v>
      </c>
      <c r="AI175" s="342" t="s">
        <v>430</v>
      </c>
      <c r="AJ175" s="342">
        <v>8</v>
      </c>
      <c r="AK175" s="342">
        <v>10</v>
      </c>
      <c r="AL175" s="342">
        <v>11</v>
      </c>
      <c r="AM175" s="342">
        <v>10</v>
      </c>
      <c r="AN175" s="342">
        <v>8</v>
      </c>
      <c r="AO175" s="369"/>
      <c r="AP175" s="344" t="s">
        <v>430</v>
      </c>
      <c r="AQ175" s="344">
        <v>8.7100000000000009</v>
      </c>
      <c r="AR175" s="344">
        <v>5.49</v>
      </c>
      <c r="AS175" s="344">
        <v>2.5099999999999998</v>
      </c>
      <c r="AT175" s="344">
        <v>-4.25</v>
      </c>
      <c r="AU175" s="347"/>
      <c r="AV175" s="342" t="s">
        <v>430</v>
      </c>
      <c r="AW175" s="342">
        <v>2</v>
      </c>
      <c r="AX175" s="342">
        <v>5</v>
      </c>
      <c r="AY175" s="342">
        <v>6</v>
      </c>
      <c r="AZ175" s="342">
        <v>10</v>
      </c>
      <c r="BA175" s="358"/>
      <c r="BB175" s="344">
        <v>13.166986705246501</v>
      </c>
      <c r="BC175" s="371">
        <v>0.89402240687587697</v>
      </c>
      <c r="BD175" s="371">
        <v>2.0470444757823902E-2</v>
      </c>
      <c r="BE175" s="371">
        <v>-0.60972495001730798</v>
      </c>
      <c r="BF175" s="370"/>
      <c r="BG175" s="832">
        <v>65.647300000000001</v>
      </c>
      <c r="BH175" s="832">
        <v>30.408899999999999</v>
      </c>
      <c r="BI175" s="344" t="s">
        <v>430</v>
      </c>
      <c r="BJ175" s="832">
        <v>3.9438</v>
      </c>
      <c r="BK175" s="369"/>
      <c r="BL175" s="834" t="s">
        <v>3299</v>
      </c>
      <c r="BM175" s="834" t="s">
        <v>3300</v>
      </c>
      <c r="BN175" s="834" t="s">
        <v>3301</v>
      </c>
      <c r="BO175" s="834" t="s">
        <v>3302</v>
      </c>
      <c r="BP175" s="834" t="s">
        <v>3303</v>
      </c>
      <c r="BQ175" s="369"/>
      <c r="BR175" s="350" t="s">
        <v>554</v>
      </c>
    </row>
    <row r="176" spans="1:70" s="424" customFormat="1" ht="11" x14ac:dyDescent="0.3">
      <c r="A176" s="835" t="s">
        <v>3304</v>
      </c>
      <c r="B176" s="836"/>
      <c r="C176" s="837">
        <v>45140</v>
      </c>
      <c r="D176" s="836"/>
      <c r="E176" s="838">
        <v>497.88600000000002</v>
      </c>
      <c r="F176" s="836"/>
      <c r="G176" s="839">
        <v>15.079000000000001</v>
      </c>
      <c r="H176" s="841"/>
      <c r="I176" s="840">
        <v>0.3861</v>
      </c>
      <c r="J176" s="840">
        <v>0.68100000000000005</v>
      </c>
      <c r="K176" s="840">
        <v>2.6549999999999998</v>
      </c>
      <c r="L176" s="840">
        <v>10.2911</v>
      </c>
      <c r="M176" s="840">
        <v>-2.3696999999999999</v>
      </c>
      <c r="N176" s="842">
        <v>1.2761</v>
      </c>
      <c r="O176" s="840">
        <v>-1.2302999999999999</v>
      </c>
      <c r="P176" s="840" t="s">
        <v>430</v>
      </c>
      <c r="Q176" s="840" t="s">
        <v>430</v>
      </c>
      <c r="R176" s="840" t="s">
        <v>430</v>
      </c>
      <c r="S176" s="840">
        <v>0.13950000000000001</v>
      </c>
      <c r="T176" s="840">
        <v>11.3581</v>
      </c>
      <c r="U176" s="840">
        <v>-1.5924</v>
      </c>
      <c r="V176" s="840">
        <v>2.4041000000000001</v>
      </c>
      <c r="W176" s="840">
        <v>0.13950000000000001</v>
      </c>
      <c r="X176" s="840">
        <v>15.1151</v>
      </c>
      <c r="Y176" s="841"/>
      <c r="Z176" s="838">
        <v>10</v>
      </c>
      <c r="AA176" s="838">
        <v>5</v>
      </c>
      <c r="AB176" s="838">
        <v>4</v>
      </c>
      <c r="AC176" s="838">
        <v>4</v>
      </c>
      <c r="AD176" s="838">
        <v>4</v>
      </c>
      <c r="AE176" s="838">
        <v>3</v>
      </c>
      <c r="AF176" s="838">
        <v>8</v>
      </c>
      <c r="AG176" s="838" t="s">
        <v>430</v>
      </c>
      <c r="AH176" s="838" t="s">
        <v>430</v>
      </c>
      <c r="AI176" s="838" t="s">
        <v>430</v>
      </c>
      <c r="AJ176" s="838">
        <v>11</v>
      </c>
      <c r="AK176" s="838">
        <v>5</v>
      </c>
      <c r="AL176" s="838">
        <v>5</v>
      </c>
      <c r="AM176" s="838">
        <v>5</v>
      </c>
      <c r="AN176" s="838">
        <v>11</v>
      </c>
      <c r="AO176" s="836"/>
      <c r="AP176" s="840" t="s">
        <v>430</v>
      </c>
      <c r="AQ176" s="840" t="s">
        <v>430</v>
      </c>
      <c r="AR176" s="840" t="s">
        <v>430</v>
      </c>
      <c r="AS176" s="840" t="s">
        <v>430</v>
      </c>
      <c r="AT176" s="840">
        <v>3.26</v>
      </c>
      <c r="AU176" s="843"/>
      <c r="AV176" s="838" t="s">
        <v>430</v>
      </c>
      <c r="AW176" s="838" t="s">
        <v>430</v>
      </c>
      <c r="AX176" s="838" t="s">
        <v>430</v>
      </c>
      <c r="AY176" s="838" t="s">
        <v>430</v>
      </c>
      <c r="AZ176" s="838">
        <v>5</v>
      </c>
      <c r="BA176" s="845"/>
      <c r="BB176" s="840">
        <v>17.029975796276201</v>
      </c>
      <c r="BC176" s="846">
        <v>1.0605148102875901</v>
      </c>
      <c r="BD176" s="846">
        <v>4.9600943129677597E-2</v>
      </c>
      <c r="BE176" s="846">
        <v>-0.12669362210502</v>
      </c>
      <c r="BF176" s="841"/>
      <c r="BG176" s="840">
        <v>49.798099999999998</v>
      </c>
      <c r="BH176" s="840">
        <v>41.492699999999999</v>
      </c>
      <c r="BI176" s="840">
        <v>6.6634000000000002</v>
      </c>
      <c r="BJ176" s="840">
        <v>2.0457999999999998</v>
      </c>
      <c r="BK176" s="836"/>
      <c r="BL176" s="849" t="s">
        <v>3305</v>
      </c>
      <c r="BM176" s="849" t="s">
        <v>3306</v>
      </c>
      <c r="BN176" s="849" t="s">
        <v>3307</v>
      </c>
      <c r="BO176" s="849" t="s">
        <v>3308</v>
      </c>
      <c r="BP176" s="849" t="s">
        <v>3309</v>
      </c>
      <c r="BQ176" s="836"/>
      <c r="BR176" s="850" t="s">
        <v>602</v>
      </c>
    </row>
    <row r="177" spans="1:70" s="424" customFormat="1" x14ac:dyDescent="0.25">
      <c r="A177" s="341" t="s">
        <v>3310</v>
      </c>
      <c r="B177" s="369"/>
      <c r="C177" s="709">
        <v>45449</v>
      </c>
      <c r="D177" s="369"/>
      <c r="E177" s="342">
        <v>240.46</v>
      </c>
      <c r="F177" s="369"/>
      <c r="G177" s="343">
        <v>9.5920000000000005</v>
      </c>
      <c r="H177" s="370"/>
      <c r="I177" s="344">
        <v>0.96309999999999996</v>
      </c>
      <c r="J177" s="344">
        <v>-1.46E-2</v>
      </c>
      <c r="K177" s="344">
        <v>-0.51439999999999997</v>
      </c>
      <c r="L177" s="344">
        <v>8.4552999999999994</v>
      </c>
      <c r="M177" s="344">
        <v>-4.2160000000000002</v>
      </c>
      <c r="N177" s="346">
        <v>-3.5243000000000002</v>
      </c>
      <c r="O177" s="344">
        <v>-3.0712999999999999</v>
      </c>
      <c r="P177" s="344" t="s">
        <v>430</v>
      </c>
      <c r="Q177" s="344" t="s">
        <v>430</v>
      </c>
      <c r="R177" s="344" t="s">
        <v>430</v>
      </c>
      <c r="S177" s="344">
        <v>1.0706</v>
      </c>
      <c r="T177" s="344">
        <v>10.071999999999999</v>
      </c>
      <c r="U177" s="344">
        <v>-3.16</v>
      </c>
      <c r="V177" s="344">
        <v>8.9700000000000002E-2</v>
      </c>
      <c r="W177" s="344">
        <v>1.0706</v>
      </c>
      <c r="X177" s="344">
        <v>-1.9911000000000001</v>
      </c>
      <c r="Y177" s="370"/>
      <c r="Z177" s="342">
        <v>2</v>
      </c>
      <c r="AA177" s="342">
        <v>11</v>
      </c>
      <c r="AB177" s="342">
        <v>11</v>
      </c>
      <c r="AC177" s="342">
        <v>6</v>
      </c>
      <c r="AD177" s="342">
        <v>8</v>
      </c>
      <c r="AE177" s="342">
        <v>9</v>
      </c>
      <c r="AF177" s="342">
        <v>9</v>
      </c>
      <c r="AG177" s="342" t="s">
        <v>430</v>
      </c>
      <c r="AH177" s="342" t="s">
        <v>430</v>
      </c>
      <c r="AI177" s="342" t="s">
        <v>430</v>
      </c>
      <c r="AJ177" s="342">
        <v>6</v>
      </c>
      <c r="AK177" s="342">
        <v>7</v>
      </c>
      <c r="AL177" s="342">
        <v>7</v>
      </c>
      <c r="AM177" s="342">
        <v>9</v>
      </c>
      <c r="AN177" s="342">
        <v>6</v>
      </c>
      <c r="AO177" s="369"/>
      <c r="AP177" s="344" t="s">
        <v>430</v>
      </c>
      <c r="AQ177" s="344" t="s">
        <v>430</v>
      </c>
      <c r="AR177" s="344" t="s">
        <v>430</v>
      </c>
      <c r="AS177" s="344" t="s">
        <v>430</v>
      </c>
      <c r="AT177" s="344">
        <v>-1.59</v>
      </c>
      <c r="AU177" s="347"/>
      <c r="AV177" s="342" t="s">
        <v>430</v>
      </c>
      <c r="AW177" s="342" t="s">
        <v>430</v>
      </c>
      <c r="AX177" s="342" t="s">
        <v>430</v>
      </c>
      <c r="AY177" s="342" t="s">
        <v>430</v>
      </c>
      <c r="AZ177" s="342">
        <v>8</v>
      </c>
      <c r="BA177" s="358"/>
      <c r="BB177" s="344">
        <v>19.557700975299898</v>
      </c>
      <c r="BC177" s="371">
        <v>1.17065232659137</v>
      </c>
      <c r="BD177" s="371">
        <v>-2.8550955344517501E-2</v>
      </c>
      <c r="BE177" s="371">
        <v>-0.94449203158483097</v>
      </c>
      <c r="BF177" s="370"/>
      <c r="BG177" s="832">
        <v>39.487900000000003</v>
      </c>
      <c r="BH177" s="832">
        <v>55.906799999999997</v>
      </c>
      <c r="BI177" s="344" t="s">
        <v>430</v>
      </c>
      <c r="BJ177" s="832">
        <v>4.6052999999999997</v>
      </c>
      <c r="BK177" s="369"/>
      <c r="BL177" s="834" t="s">
        <v>3311</v>
      </c>
      <c r="BM177" s="834" t="s">
        <v>3312</v>
      </c>
      <c r="BN177" s="834" t="s">
        <v>3313</v>
      </c>
      <c r="BO177" s="834" t="s">
        <v>3314</v>
      </c>
      <c r="BP177" s="834" t="s">
        <v>3315</v>
      </c>
      <c r="BQ177" s="369"/>
      <c r="BR177" s="350" t="s">
        <v>547</v>
      </c>
    </row>
    <row r="178" spans="1:70" s="424" customFormat="1" x14ac:dyDescent="0.25">
      <c r="A178" s="341" t="s">
        <v>3316</v>
      </c>
      <c r="B178" s="369"/>
      <c r="C178" s="709">
        <v>44176</v>
      </c>
      <c r="D178" s="369"/>
      <c r="E178" s="342">
        <v>151.19</v>
      </c>
      <c r="F178" s="369"/>
      <c r="G178" s="343">
        <v>22.63</v>
      </c>
      <c r="H178" s="370"/>
      <c r="I178" s="344">
        <v>1.0267999999999999</v>
      </c>
      <c r="J178" s="344">
        <v>0.71209999999999996</v>
      </c>
      <c r="K178" s="344">
        <v>2.2593999999999999</v>
      </c>
      <c r="L178" s="344">
        <v>7.7106000000000003</v>
      </c>
      <c r="M178" s="344">
        <v>-3.5379</v>
      </c>
      <c r="N178" s="346">
        <v>-2.1617000000000002</v>
      </c>
      <c r="O178" s="344">
        <v>2.7616999999999998</v>
      </c>
      <c r="P178" s="344">
        <v>12.9473</v>
      </c>
      <c r="Q178" s="344">
        <v>11.8383</v>
      </c>
      <c r="R178" s="344" t="s">
        <v>430</v>
      </c>
      <c r="S178" s="344">
        <v>1.6621999999999999</v>
      </c>
      <c r="T178" s="344">
        <v>9.8010999999999999</v>
      </c>
      <c r="U178" s="344">
        <v>-3.4144000000000001</v>
      </c>
      <c r="V178" s="344">
        <v>0.80179999999999996</v>
      </c>
      <c r="W178" s="344">
        <v>1.6621999999999999</v>
      </c>
      <c r="X178" s="344">
        <v>15.825699999999999</v>
      </c>
      <c r="Y178" s="370"/>
      <c r="Z178" s="342">
        <v>1</v>
      </c>
      <c r="AA178" s="342">
        <v>4</v>
      </c>
      <c r="AB178" s="342">
        <v>5</v>
      </c>
      <c r="AC178" s="342">
        <v>9</v>
      </c>
      <c r="AD178" s="342">
        <v>7</v>
      </c>
      <c r="AE178" s="342">
        <v>7</v>
      </c>
      <c r="AF178" s="342">
        <v>2</v>
      </c>
      <c r="AG178" s="342">
        <v>4</v>
      </c>
      <c r="AH178" s="342">
        <v>3</v>
      </c>
      <c r="AI178" s="342" t="s">
        <v>430</v>
      </c>
      <c r="AJ178" s="342">
        <v>2</v>
      </c>
      <c r="AK178" s="342">
        <v>8</v>
      </c>
      <c r="AL178" s="342">
        <v>8</v>
      </c>
      <c r="AM178" s="342">
        <v>7</v>
      </c>
      <c r="AN178" s="342">
        <v>2</v>
      </c>
      <c r="AO178" s="369"/>
      <c r="AP178" s="344" t="s">
        <v>430</v>
      </c>
      <c r="AQ178" s="344" t="s">
        <v>430</v>
      </c>
      <c r="AR178" s="344">
        <v>10.43</v>
      </c>
      <c r="AS178" s="344">
        <v>6.12</v>
      </c>
      <c r="AT178" s="344">
        <v>0.37</v>
      </c>
      <c r="AU178" s="347"/>
      <c r="AV178" s="342" t="s">
        <v>430</v>
      </c>
      <c r="AW178" s="342" t="s">
        <v>430</v>
      </c>
      <c r="AX178" s="342">
        <v>3</v>
      </c>
      <c r="AY178" s="342">
        <v>3</v>
      </c>
      <c r="AZ178" s="342">
        <v>7</v>
      </c>
      <c r="BA178" s="358"/>
      <c r="BB178" s="344">
        <v>12.058346503034199</v>
      </c>
      <c r="BC178" s="371">
        <v>0.85738843414153698</v>
      </c>
      <c r="BD178" s="371">
        <v>5.763496827128E-2</v>
      </c>
      <c r="BE178" s="371">
        <v>-0.14824758596180301</v>
      </c>
      <c r="BF178" s="370"/>
      <c r="BG178" s="832">
        <v>71.304699999999997</v>
      </c>
      <c r="BH178" s="832">
        <v>17.167400000000001</v>
      </c>
      <c r="BI178" s="832">
        <v>4.4525300000000003</v>
      </c>
      <c r="BJ178" s="832">
        <v>7.0753700000000004</v>
      </c>
      <c r="BK178" s="369"/>
      <c r="BL178" s="834" t="s">
        <v>3317</v>
      </c>
      <c r="BM178" s="834" t="s">
        <v>3318</v>
      </c>
      <c r="BN178" s="834" t="s">
        <v>3319</v>
      </c>
      <c r="BO178" s="834" t="s">
        <v>3320</v>
      </c>
      <c r="BP178" s="834" t="s">
        <v>3321</v>
      </c>
      <c r="BQ178" s="369"/>
      <c r="BR178" s="350" t="s">
        <v>476</v>
      </c>
    </row>
    <row r="179" spans="1:70" s="424" customFormat="1" x14ac:dyDescent="0.25">
      <c r="A179" s="341" t="s">
        <v>3322</v>
      </c>
      <c r="B179" s="369"/>
      <c r="C179" s="709">
        <v>39556</v>
      </c>
      <c r="D179" s="369"/>
      <c r="E179" s="342">
        <v>115.621</v>
      </c>
      <c r="F179" s="369"/>
      <c r="G179" s="343">
        <v>73.076999999999998</v>
      </c>
      <c r="H179" s="370"/>
      <c r="I179" s="344">
        <v>0.73760000000000003</v>
      </c>
      <c r="J179" s="344">
        <v>0.5353</v>
      </c>
      <c r="K179" s="344">
        <v>4.4584999999999999</v>
      </c>
      <c r="L179" s="344">
        <v>8.2470999999999997</v>
      </c>
      <c r="M179" s="344">
        <v>-2.6831999999999998</v>
      </c>
      <c r="N179" s="346">
        <v>1.2585999999999999</v>
      </c>
      <c r="O179" s="344">
        <v>3.9154</v>
      </c>
      <c r="P179" s="344">
        <v>15.8109</v>
      </c>
      <c r="Q179" s="344">
        <v>15.0868</v>
      </c>
      <c r="R179" s="344">
        <v>14.243499999999999</v>
      </c>
      <c r="S179" s="344">
        <v>1.3625</v>
      </c>
      <c r="T179" s="344">
        <v>10.375400000000001</v>
      </c>
      <c r="U179" s="344">
        <v>-1.4786999999999999</v>
      </c>
      <c r="V179" s="344">
        <v>3.5409000000000002</v>
      </c>
      <c r="W179" s="344">
        <v>1.3625</v>
      </c>
      <c r="X179" s="344">
        <v>11.5367</v>
      </c>
      <c r="Y179" s="370"/>
      <c r="Z179" s="342">
        <v>4</v>
      </c>
      <c r="AA179" s="342">
        <v>7</v>
      </c>
      <c r="AB179" s="342">
        <v>1</v>
      </c>
      <c r="AC179" s="342">
        <v>7</v>
      </c>
      <c r="AD179" s="342">
        <v>5</v>
      </c>
      <c r="AE179" s="342">
        <v>4</v>
      </c>
      <c r="AF179" s="342">
        <v>1</v>
      </c>
      <c r="AG179" s="342">
        <v>3</v>
      </c>
      <c r="AH179" s="342">
        <v>2</v>
      </c>
      <c r="AI179" s="342">
        <v>1</v>
      </c>
      <c r="AJ179" s="342">
        <v>3</v>
      </c>
      <c r="AK179" s="342">
        <v>6</v>
      </c>
      <c r="AL179" s="342">
        <v>4</v>
      </c>
      <c r="AM179" s="342">
        <v>4</v>
      </c>
      <c r="AN179" s="342">
        <v>3</v>
      </c>
      <c r="AO179" s="369"/>
      <c r="AP179" s="344">
        <v>15.07</v>
      </c>
      <c r="AQ179" s="344">
        <v>16.47</v>
      </c>
      <c r="AR179" s="344">
        <v>13.62</v>
      </c>
      <c r="AS179" s="344">
        <v>8.24</v>
      </c>
      <c r="AT179" s="344">
        <v>3.95</v>
      </c>
      <c r="AU179" s="347"/>
      <c r="AV179" s="342">
        <v>1</v>
      </c>
      <c r="AW179" s="342">
        <v>1</v>
      </c>
      <c r="AX179" s="342">
        <v>2</v>
      </c>
      <c r="AY179" s="342">
        <v>2</v>
      </c>
      <c r="AZ179" s="342">
        <v>4</v>
      </c>
      <c r="BA179" s="358"/>
      <c r="BB179" s="344">
        <v>13.920220207009301</v>
      </c>
      <c r="BC179" s="371">
        <v>0.96312875122678998</v>
      </c>
      <c r="BD179" s="371">
        <v>6.76852239348254E-2</v>
      </c>
      <c r="BE179" s="371">
        <v>-5.0309631330934801E-3</v>
      </c>
      <c r="BF179" s="370"/>
      <c r="BG179" s="832">
        <v>85.8566</v>
      </c>
      <c r="BH179" s="832">
        <v>11.4108</v>
      </c>
      <c r="BI179" s="344" t="s">
        <v>430</v>
      </c>
      <c r="BJ179" s="832">
        <v>2.7326000000000001</v>
      </c>
      <c r="BK179" s="369"/>
      <c r="BL179" s="834" t="s">
        <v>3323</v>
      </c>
      <c r="BM179" s="834" t="s">
        <v>3324</v>
      </c>
      <c r="BN179" s="834" t="s">
        <v>3325</v>
      </c>
      <c r="BO179" s="834" t="s">
        <v>3326</v>
      </c>
      <c r="BP179" s="834" t="s">
        <v>3327</v>
      </c>
      <c r="BQ179" s="369"/>
      <c r="BR179" s="350" t="s">
        <v>3328</v>
      </c>
    </row>
    <row r="180" spans="1:70" s="424" customFormat="1" x14ac:dyDescent="0.25">
      <c r="A180" s="888" t="s">
        <v>93</v>
      </c>
      <c r="B180" s="398"/>
      <c r="C180" s="714"/>
      <c r="D180" s="398"/>
      <c r="E180" s="399"/>
      <c r="F180" s="398"/>
      <c r="G180" s="400"/>
      <c r="H180" s="402"/>
      <c r="I180" s="401">
        <v>0.65820000000000001</v>
      </c>
      <c r="J180" s="401">
        <v>0.58650000000000002</v>
      </c>
      <c r="K180" s="401">
        <v>2.0175999999999998</v>
      </c>
      <c r="L180" s="401">
        <v>9.9475999999999996</v>
      </c>
      <c r="M180" s="401">
        <v>-3.41</v>
      </c>
      <c r="N180" s="403">
        <v>-0.2928</v>
      </c>
      <c r="O180" s="401">
        <v>0.32619999999999999</v>
      </c>
      <c r="P180" s="401">
        <v>13.255699999999999</v>
      </c>
      <c r="Q180" s="401">
        <v>12.6342</v>
      </c>
      <c r="R180" s="401">
        <v>14.243499999999999</v>
      </c>
      <c r="S180" s="401">
        <v>1.0772999999999999</v>
      </c>
      <c r="T180" s="401">
        <v>11.7203</v>
      </c>
      <c r="U180" s="401">
        <v>-2.4586999999999999</v>
      </c>
      <c r="V180" s="401">
        <v>2.9539</v>
      </c>
      <c r="W180" s="401">
        <v>1.0772999999999999</v>
      </c>
      <c r="X180" s="401">
        <v>8.7484999999999999</v>
      </c>
      <c r="Y180" s="402"/>
      <c r="Z180" s="399">
        <v>11</v>
      </c>
      <c r="AA180" s="399">
        <v>11</v>
      </c>
      <c r="AB180" s="399">
        <v>11</v>
      </c>
      <c r="AC180" s="399">
        <v>11</v>
      </c>
      <c r="AD180" s="399">
        <v>11</v>
      </c>
      <c r="AE180" s="399">
        <v>11</v>
      </c>
      <c r="AF180" s="399">
        <v>9</v>
      </c>
      <c r="AG180" s="399">
        <v>6</v>
      </c>
      <c r="AH180" s="399">
        <v>5</v>
      </c>
      <c r="AI180" s="399">
        <v>1</v>
      </c>
      <c r="AJ180" s="399">
        <v>11</v>
      </c>
      <c r="AK180" s="399">
        <v>11</v>
      </c>
      <c r="AL180" s="399">
        <v>11</v>
      </c>
      <c r="AM180" s="399">
        <v>11</v>
      </c>
      <c r="AN180" s="399">
        <v>11</v>
      </c>
      <c r="AO180" s="398"/>
      <c r="AP180" s="401">
        <v>15.07</v>
      </c>
      <c r="AQ180" s="401">
        <v>12.59</v>
      </c>
      <c r="AR180" s="401">
        <v>11.156000000000001</v>
      </c>
      <c r="AS180" s="401">
        <v>6.24</v>
      </c>
      <c r="AT180" s="401">
        <v>3.0263636363636399</v>
      </c>
      <c r="AU180" s="404"/>
      <c r="AV180" s="399">
        <v>1</v>
      </c>
      <c r="AW180" s="399">
        <v>2</v>
      </c>
      <c r="AX180" s="399">
        <v>5</v>
      </c>
      <c r="AY180" s="399">
        <v>6</v>
      </c>
      <c r="AZ180" s="399">
        <v>11</v>
      </c>
      <c r="BA180" s="405"/>
      <c r="BB180" s="401"/>
      <c r="BC180" s="406"/>
      <c r="BD180" s="406"/>
      <c r="BE180" s="406"/>
      <c r="BF180" s="402"/>
      <c r="BG180" s="401"/>
      <c r="BH180" s="401"/>
      <c r="BI180" s="401"/>
      <c r="BJ180" s="401"/>
      <c r="BK180" s="398"/>
      <c r="BL180" s="397"/>
      <c r="BM180" s="397"/>
      <c r="BN180" s="397"/>
      <c r="BO180" s="397"/>
      <c r="BP180" s="397"/>
      <c r="BQ180" s="398"/>
      <c r="BR180" s="407"/>
    </row>
    <row r="181" spans="1:70" s="424" customFormat="1" x14ac:dyDescent="0.25">
      <c r="A181" s="889" t="s">
        <v>94</v>
      </c>
      <c r="B181" s="369"/>
      <c r="C181" s="709"/>
      <c r="D181" s="369"/>
      <c r="E181" s="342"/>
      <c r="F181" s="369"/>
      <c r="G181" s="343"/>
      <c r="H181" s="370"/>
      <c r="I181" s="344">
        <v>1.0267999999999999</v>
      </c>
      <c r="J181" s="344">
        <v>1.0216000000000001</v>
      </c>
      <c r="K181" s="344">
        <v>4.4584999999999999</v>
      </c>
      <c r="L181" s="344">
        <v>21.363800000000001</v>
      </c>
      <c r="M181" s="344">
        <v>6.633</v>
      </c>
      <c r="N181" s="346">
        <v>10.5383</v>
      </c>
      <c r="O181" s="344">
        <v>3.9154</v>
      </c>
      <c r="P181" s="344">
        <v>18.394500000000001</v>
      </c>
      <c r="Q181" s="344">
        <v>19.338200000000001</v>
      </c>
      <c r="R181" s="344">
        <v>14.243499999999999</v>
      </c>
      <c r="S181" s="344">
        <v>1.7677</v>
      </c>
      <c r="T181" s="344">
        <v>23.420999999999999</v>
      </c>
      <c r="U181" s="344">
        <v>8.6133000000000006</v>
      </c>
      <c r="V181" s="344">
        <v>14.4857</v>
      </c>
      <c r="W181" s="344">
        <v>1.7677</v>
      </c>
      <c r="X181" s="344">
        <v>19.884799999999998</v>
      </c>
      <c r="Y181" s="370"/>
      <c r="Z181" s="342"/>
      <c r="AA181" s="342"/>
      <c r="AB181" s="342"/>
      <c r="AC181" s="342"/>
      <c r="AD181" s="342"/>
      <c r="AE181" s="342"/>
      <c r="AF181" s="342"/>
      <c r="AG181" s="342"/>
      <c r="AH181" s="342"/>
      <c r="AI181" s="342"/>
      <c r="AJ181" s="342"/>
      <c r="AK181" s="342"/>
      <c r="AL181" s="342"/>
      <c r="AM181" s="342"/>
      <c r="AN181" s="342"/>
      <c r="AO181" s="369"/>
      <c r="AP181" s="344">
        <v>15.07</v>
      </c>
      <c r="AQ181" s="344">
        <v>16.47</v>
      </c>
      <c r="AR181" s="344">
        <v>17.71</v>
      </c>
      <c r="AS181" s="344">
        <v>11.58</v>
      </c>
      <c r="AT181" s="344">
        <v>24.14</v>
      </c>
      <c r="AU181" s="347"/>
      <c r="AV181" s="342"/>
      <c r="AW181" s="342"/>
      <c r="AX181" s="342"/>
      <c r="AY181" s="342"/>
      <c r="AZ181" s="342"/>
      <c r="BA181" s="358"/>
      <c r="BB181" s="344"/>
      <c r="BC181" s="371"/>
      <c r="BD181" s="371"/>
      <c r="BE181" s="371"/>
      <c r="BF181" s="370"/>
      <c r="BG181" s="344"/>
      <c r="BH181" s="344"/>
      <c r="BI181" s="344"/>
      <c r="BJ181" s="344"/>
      <c r="BK181" s="369"/>
      <c r="BL181" s="368"/>
      <c r="BM181" s="368"/>
      <c r="BN181" s="368"/>
      <c r="BO181" s="368"/>
      <c r="BP181" s="368"/>
      <c r="BQ181" s="369"/>
      <c r="BR181" s="350"/>
    </row>
    <row r="182" spans="1:70" s="424" customFormat="1" x14ac:dyDescent="0.25">
      <c r="A182" s="889" t="s">
        <v>95</v>
      </c>
      <c r="B182" s="369"/>
      <c r="C182" s="709"/>
      <c r="D182" s="369"/>
      <c r="E182" s="342"/>
      <c r="F182" s="369"/>
      <c r="G182" s="343"/>
      <c r="H182" s="370"/>
      <c r="I182" s="344">
        <v>0.3584</v>
      </c>
      <c r="J182" s="344">
        <v>-1.46E-2</v>
      </c>
      <c r="K182" s="344">
        <v>-0.51439999999999997</v>
      </c>
      <c r="L182" s="344">
        <v>3.2576000000000001</v>
      </c>
      <c r="M182" s="344">
        <v>-8.6903000000000006</v>
      </c>
      <c r="N182" s="346">
        <v>-6.4721000000000002</v>
      </c>
      <c r="O182" s="344">
        <v>-3.0712999999999999</v>
      </c>
      <c r="P182" s="344">
        <v>7.0614999999999997</v>
      </c>
      <c r="Q182" s="344">
        <v>6.899</v>
      </c>
      <c r="R182" s="344">
        <v>14.243499999999999</v>
      </c>
      <c r="S182" s="344">
        <v>0.13950000000000001</v>
      </c>
      <c r="T182" s="344">
        <v>5.7821999999999996</v>
      </c>
      <c r="U182" s="344">
        <v>-7.3895999999999997</v>
      </c>
      <c r="V182" s="344">
        <v>-3.2764000000000002</v>
      </c>
      <c r="W182" s="344">
        <v>0.13950000000000001</v>
      </c>
      <c r="X182" s="344">
        <v>-2.2486000000000002</v>
      </c>
      <c r="Y182" s="370"/>
      <c r="Z182" s="342"/>
      <c r="AA182" s="342"/>
      <c r="AB182" s="342"/>
      <c r="AC182" s="342"/>
      <c r="AD182" s="342"/>
      <c r="AE182" s="342"/>
      <c r="AF182" s="342"/>
      <c r="AG182" s="342"/>
      <c r="AH182" s="342"/>
      <c r="AI182" s="342"/>
      <c r="AJ182" s="342"/>
      <c r="AK182" s="342"/>
      <c r="AL182" s="342"/>
      <c r="AM182" s="342"/>
      <c r="AN182" s="342"/>
      <c r="AO182" s="369"/>
      <c r="AP182" s="344">
        <v>15.07</v>
      </c>
      <c r="AQ182" s="344">
        <v>8.7100000000000009</v>
      </c>
      <c r="AR182" s="344">
        <v>5.49</v>
      </c>
      <c r="AS182" s="344">
        <v>2.5099999999999998</v>
      </c>
      <c r="AT182" s="344">
        <v>-5.62</v>
      </c>
      <c r="AU182" s="347"/>
      <c r="AV182" s="342"/>
      <c r="AW182" s="342"/>
      <c r="AX182" s="342"/>
      <c r="AY182" s="342"/>
      <c r="AZ182" s="342"/>
      <c r="BA182" s="358"/>
      <c r="BB182" s="344"/>
      <c r="BC182" s="371"/>
      <c r="BD182" s="371"/>
      <c r="BE182" s="371"/>
      <c r="BF182" s="370"/>
      <c r="BG182" s="344"/>
      <c r="BH182" s="344"/>
      <c r="BI182" s="344"/>
      <c r="BJ182" s="344"/>
      <c r="BK182" s="369"/>
      <c r="BL182" s="368"/>
      <c r="BM182" s="368"/>
      <c r="BN182" s="368"/>
      <c r="BO182" s="368"/>
      <c r="BP182" s="368"/>
      <c r="BQ182" s="369"/>
      <c r="BR182" s="350"/>
    </row>
    <row r="183" spans="1:70" s="424" customFormat="1" x14ac:dyDescent="0.25">
      <c r="A183" s="890" t="s">
        <v>96</v>
      </c>
      <c r="B183" s="409"/>
      <c r="C183" s="715"/>
      <c r="D183" s="409"/>
      <c r="E183" s="410"/>
      <c r="F183" s="409"/>
      <c r="G183" s="411"/>
      <c r="H183" s="413"/>
      <c r="I183" s="412">
        <v>0.61880000000000002</v>
      </c>
      <c r="J183" s="412">
        <v>0.56140000000000001</v>
      </c>
      <c r="K183" s="412">
        <v>2.1482000000000001</v>
      </c>
      <c r="L183" s="412">
        <v>8.4552999999999994</v>
      </c>
      <c r="M183" s="412">
        <v>-3.2454999999999998</v>
      </c>
      <c r="N183" s="414">
        <v>-1.853</v>
      </c>
      <c r="O183" s="412">
        <v>0.37319999999999998</v>
      </c>
      <c r="P183" s="412">
        <v>14.379099999999999</v>
      </c>
      <c r="Q183" s="412">
        <v>11.8383</v>
      </c>
      <c r="R183" s="412">
        <v>14.243499999999999</v>
      </c>
      <c r="S183" s="412">
        <v>1.0706</v>
      </c>
      <c r="T183" s="412">
        <v>10.375400000000001</v>
      </c>
      <c r="U183" s="412">
        <v>-2.9729999999999999</v>
      </c>
      <c r="V183" s="412">
        <v>1.9426000000000001</v>
      </c>
      <c r="W183" s="412">
        <v>1.0706</v>
      </c>
      <c r="X183" s="412">
        <v>11.084300000000001</v>
      </c>
      <c r="Y183" s="413"/>
      <c r="Z183" s="410"/>
      <c r="AA183" s="410"/>
      <c r="AB183" s="410"/>
      <c r="AC183" s="410"/>
      <c r="AD183" s="410"/>
      <c r="AE183" s="410"/>
      <c r="AF183" s="410"/>
      <c r="AG183" s="410"/>
      <c r="AH183" s="410"/>
      <c r="AI183" s="410"/>
      <c r="AJ183" s="410"/>
      <c r="AK183" s="410"/>
      <c r="AL183" s="410"/>
      <c r="AM183" s="410"/>
      <c r="AN183" s="410"/>
      <c r="AO183" s="409"/>
      <c r="AP183" s="412">
        <v>15.07</v>
      </c>
      <c r="AQ183" s="412">
        <v>12.59</v>
      </c>
      <c r="AR183" s="412">
        <v>10.43</v>
      </c>
      <c r="AS183" s="412">
        <v>5.42</v>
      </c>
      <c r="AT183" s="412">
        <v>0.87</v>
      </c>
      <c r="AU183" s="415"/>
      <c r="AV183" s="410"/>
      <c r="AW183" s="410"/>
      <c r="AX183" s="410"/>
      <c r="AY183" s="410"/>
      <c r="AZ183" s="410"/>
      <c r="BA183" s="416"/>
      <c r="BB183" s="412"/>
      <c r="BC183" s="417"/>
      <c r="BD183" s="417"/>
      <c r="BE183" s="417"/>
      <c r="BF183" s="413"/>
      <c r="BG183" s="412"/>
      <c r="BH183" s="412"/>
      <c r="BI183" s="412"/>
      <c r="BJ183" s="412"/>
      <c r="BK183" s="409"/>
      <c r="BL183" s="408"/>
      <c r="BM183" s="408"/>
      <c r="BN183" s="408"/>
      <c r="BO183" s="408"/>
      <c r="BP183" s="408"/>
      <c r="BQ183" s="409"/>
      <c r="BR183" s="418"/>
    </row>
    <row r="184" spans="1:70" s="424" customFormat="1" ht="11" x14ac:dyDescent="0.3">
      <c r="A184" s="891" t="s">
        <v>3329</v>
      </c>
      <c r="B184" s="369"/>
      <c r="C184" s="709"/>
      <c r="D184" s="369"/>
      <c r="E184" s="342"/>
      <c r="F184" s="369"/>
      <c r="G184" s="343"/>
      <c r="H184" s="370"/>
      <c r="I184" s="344"/>
      <c r="J184" s="344"/>
      <c r="K184" s="344"/>
      <c r="L184" s="344"/>
      <c r="M184" s="344"/>
      <c r="N184" s="346"/>
      <c r="O184" s="344"/>
      <c r="P184" s="344"/>
      <c r="Q184" s="344"/>
      <c r="R184" s="344"/>
      <c r="S184" s="344"/>
      <c r="T184" s="344"/>
      <c r="U184" s="344"/>
      <c r="V184" s="344"/>
      <c r="W184" s="344"/>
      <c r="X184" s="344"/>
      <c r="Y184" s="370"/>
      <c r="Z184" s="342"/>
      <c r="AA184" s="342"/>
      <c r="AB184" s="342"/>
      <c r="AC184" s="342"/>
      <c r="AD184" s="342"/>
      <c r="AE184" s="342"/>
      <c r="AF184" s="342"/>
      <c r="AG184" s="342"/>
      <c r="AH184" s="342"/>
      <c r="AI184" s="342"/>
      <c r="AJ184" s="342"/>
      <c r="AK184" s="342"/>
      <c r="AL184" s="342"/>
      <c r="AM184" s="342"/>
      <c r="AN184" s="342"/>
      <c r="AO184" s="369"/>
      <c r="AP184" s="344"/>
      <c r="AQ184" s="344"/>
      <c r="AR184" s="344"/>
      <c r="AS184" s="344"/>
      <c r="AT184" s="344"/>
      <c r="AU184" s="347"/>
      <c r="AV184" s="342"/>
      <c r="AW184" s="342"/>
      <c r="AX184" s="342"/>
      <c r="AY184" s="342"/>
      <c r="AZ184" s="342"/>
      <c r="BA184" s="358"/>
      <c r="BB184" s="344"/>
      <c r="BC184" s="371"/>
      <c r="BD184" s="371"/>
      <c r="BE184" s="371"/>
      <c r="BF184" s="370"/>
      <c r="BG184" s="344"/>
      <c r="BH184" s="344"/>
      <c r="BI184" s="344"/>
      <c r="BJ184" s="344"/>
      <c r="BK184" s="369"/>
      <c r="BL184" s="368"/>
      <c r="BM184" s="368"/>
      <c r="BN184" s="368"/>
      <c r="BO184" s="368"/>
      <c r="BP184" s="368"/>
      <c r="BQ184" s="369"/>
      <c r="BR184" s="350"/>
    </row>
    <row r="185" spans="1:70" s="424" customFormat="1" x14ac:dyDescent="0.25">
      <c r="A185" s="341"/>
      <c r="B185" s="369"/>
      <c r="C185" s="709"/>
      <c r="D185" s="369"/>
      <c r="E185" s="342"/>
      <c r="F185" s="369"/>
      <c r="G185" s="343"/>
      <c r="H185" s="370"/>
      <c r="I185" s="344"/>
      <c r="J185" s="344"/>
      <c r="K185" s="344"/>
      <c r="L185" s="344"/>
      <c r="M185" s="344"/>
      <c r="N185" s="346"/>
      <c r="O185" s="344"/>
      <c r="P185" s="344"/>
      <c r="Q185" s="344"/>
      <c r="R185" s="344"/>
      <c r="S185" s="344"/>
      <c r="T185" s="344"/>
      <c r="U185" s="344"/>
      <c r="V185" s="344"/>
      <c r="W185" s="344"/>
      <c r="X185" s="344"/>
      <c r="Y185" s="370"/>
      <c r="Z185" s="342"/>
      <c r="AA185" s="342"/>
      <c r="AB185" s="342"/>
      <c r="AC185" s="342"/>
      <c r="AD185" s="342"/>
      <c r="AE185" s="342"/>
      <c r="AF185" s="342"/>
      <c r="AG185" s="342"/>
      <c r="AH185" s="342"/>
      <c r="AI185" s="342"/>
      <c r="AJ185" s="342"/>
      <c r="AK185" s="342"/>
      <c r="AL185" s="342"/>
      <c r="AM185" s="342"/>
      <c r="AN185" s="342"/>
      <c r="AO185" s="369"/>
      <c r="AP185" s="344"/>
      <c r="AQ185" s="344"/>
      <c r="AR185" s="344"/>
      <c r="AS185" s="344"/>
      <c r="AT185" s="344"/>
      <c r="AU185" s="347"/>
      <c r="AV185" s="342"/>
      <c r="AW185" s="342"/>
      <c r="AX185" s="342"/>
      <c r="AY185" s="342"/>
      <c r="AZ185" s="342"/>
      <c r="BA185" s="358"/>
      <c r="BB185" s="344"/>
      <c r="BC185" s="371"/>
      <c r="BD185" s="371"/>
      <c r="BE185" s="371"/>
      <c r="BF185" s="370"/>
      <c r="BG185" s="344"/>
      <c r="BH185" s="344"/>
      <c r="BI185" s="344"/>
      <c r="BJ185" s="344"/>
      <c r="BK185" s="369"/>
      <c r="BL185" s="368"/>
      <c r="BM185" s="368"/>
      <c r="BN185" s="368"/>
      <c r="BO185" s="368"/>
      <c r="BP185" s="368"/>
      <c r="BQ185" s="369"/>
      <c r="BR185" s="350"/>
    </row>
    <row r="186" spans="1:70" s="424" customFormat="1" ht="14.5" customHeight="1" x14ac:dyDescent="0.35">
      <c r="A186" s="877" t="s">
        <v>3330</v>
      </c>
      <c r="B186" s="865"/>
      <c r="C186" s="866"/>
      <c r="D186" s="865"/>
      <c r="E186" s="867"/>
      <c r="F186" s="865"/>
      <c r="G186" s="868"/>
      <c r="H186" s="870"/>
      <c r="I186" s="869"/>
      <c r="J186" s="869"/>
      <c r="K186" s="869"/>
      <c r="L186" s="869"/>
      <c r="M186" s="869"/>
      <c r="N186" s="871"/>
      <c r="O186" s="869"/>
      <c r="P186" s="869"/>
      <c r="Q186" s="869"/>
      <c r="R186" s="869"/>
      <c r="S186" s="869"/>
      <c r="T186" s="869"/>
      <c r="U186" s="869"/>
      <c r="V186" s="869"/>
      <c r="W186" s="869"/>
      <c r="X186" s="869"/>
      <c r="Y186" s="870"/>
      <c r="Z186" s="867"/>
      <c r="AA186" s="867"/>
      <c r="AB186" s="867"/>
      <c r="AC186" s="867"/>
      <c r="AD186" s="867"/>
      <c r="AE186" s="867"/>
      <c r="AF186" s="867"/>
      <c r="AG186" s="867"/>
      <c r="AH186" s="867"/>
      <c r="AI186" s="867"/>
      <c r="AJ186" s="867"/>
      <c r="AK186" s="867"/>
      <c r="AL186" s="867"/>
      <c r="AM186" s="867"/>
      <c r="AN186" s="867"/>
      <c r="AO186" s="865"/>
      <c r="AP186" s="869"/>
      <c r="AQ186" s="869"/>
      <c r="AR186" s="869"/>
      <c r="AS186" s="869"/>
      <c r="AT186" s="869"/>
      <c r="AU186" s="872"/>
      <c r="AV186" s="867"/>
      <c r="AW186" s="867"/>
      <c r="AX186" s="867"/>
      <c r="AY186" s="867"/>
      <c r="AZ186" s="867"/>
      <c r="BA186" s="873"/>
      <c r="BB186" s="869"/>
      <c r="BC186" s="874"/>
      <c r="BD186" s="874"/>
      <c r="BE186" s="874"/>
      <c r="BF186" s="870"/>
      <c r="BG186" s="869"/>
      <c r="BH186" s="869"/>
      <c r="BI186" s="869"/>
      <c r="BJ186" s="869"/>
      <c r="BK186" s="865"/>
      <c r="BL186" s="875"/>
      <c r="BM186" s="875"/>
      <c r="BN186" s="875"/>
      <c r="BO186" s="875"/>
      <c r="BP186" s="875"/>
      <c r="BQ186" s="865"/>
      <c r="BR186" s="876"/>
    </row>
    <row r="187" spans="1:70" s="424" customFormat="1" x14ac:dyDescent="0.25">
      <c r="A187" s="341" t="s">
        <v>3331</v>
      </c>
      <c r="B187" s="369"/>
      <c r="C187" s="709">
        <v>33239</v>
      </c>
      <c r="D187" s="369"/>
      <c r="E187" s="342">
        <v>5377.06</v>
      </c>
      <c r="F187" s="369"/>
      <c r="G187" s="343">
        <v>238.81030000000001</v>
      </c>
      <c r="H187" s="370"/>
      <c r="I187" s="344">
        <v>0.75470000000000004</v>
      </c>
      <c r="J187" s="344">
        <v>0.5111</v>
      </c>
      <c r="K187" s="344">
        <v>3.9683999999999999</v>
      </c>
      <c r="L187" s="344">
        <v>11.01</v>
      </c>
      <c r="M187" s="344">
        <v>-4.0106999999999999</v>
      </c>
      <c r="N187" s="346">
        <v>-1.0443</v>
      </c>
      <c r="O187" s="344">
        <v>0.81020000000000003</v>
      </c>
      <c r="P187" s="344">
        <v>10.235900000000001</v>
      </c>
      <c r="Q187" s="344">
        <v>10.11</v>
      </c>
      <c r="R187" s="344">
        <v>11.8169</v>
      </c>
      <c r="S187" s="344">
        <v>1.3203</v>
      </c>
      <c r="T187" s="344">
        <v>13.4659</v>
      </c>
      <c r="U187" s="344">
        <v>-3.0789</v>
      </c>
      <c r="V187" s="344">
        <v>1.2965</v>
      </c>
      <c r="W187" s="344">
        <v>1.3203</v>
      </c>
      <c r="X187" s="344">
        <v>13.936400000000001</v>
      </c>
      <c r="Y187" s="370"/>
      <c r="Z187" s="342">
        <v>8</v>
      </c>
      <c r="AA187" s="342">
        <v>8</v>
      </c>
      <c r="AB187" s="342">
        <v>5</v>
      </c>
      <c r="AC187" s="342">
        <v>3</v>
      </c>
      <c r="AD187" s="342">
        <v>2</v>
      </c>
      <c r="AE187" s="342">
        <v>2</v>
      </c>
      <c r="AF187" s="342">
        <v>4</v>
      </c>
      <c r="AG187" s="342">
        <v>4</v>
      </c>
      <c r="AH187" s="342">
        <v>3</v>
      </c>
      <c r="AI187" s="342">
        <v>1</v>
      </c>
      <c r="AJ187" s="342">
        <v>7</v>
      </c>
      <c r="AK187" s="342">
        <v>3</v>
      </c>
      <c r="AL187" s="342">
        <v>2</v>
      </c>
      <c r="AM187" s="342">
        <v>3</v>
      </c>
      <c r="AN187" s="342">
        <v>7</v>
      </c>
      <c r="AO187" s="369"/>
      <c r="AP187" s="344">
        <v>11.72</v>
      </c>
      <c r="AQ187" s="344">
        <v>11.59</v>
      </c>
      <c r="AR187" s="344">
        <v>8.57</v>
      </c>
      <c r="AS187" s="344">
        <v>5.16</v>
      </c>
      <c r="AT187" s="344">
        <v>2.19</v>
      </c>
      <c r="AU187" s="347"/>
      <c r="AV187" s="342">
        <v>1</v>
      </c>
      <c r="AW187" s="342">
        <v>1</v>
      </c>
      <c r="AX187" s="342">
        <v>3</v>
      </c>
      <c r="AY187" s="342">
        <v>3</v>
      </c>
      <c r="AZ187" s="342">
        <v>2</v>
      </c>
      <c r="BA187" s="358"/>
      <c r="BB187" s="344">
        <v>13.0233513530662</v>
      </c>
      <c r="BC187" s="371">
        <v>0.971601681101109</v>
      </c>
      <c r="BD187" s="371">
        <v>3.9139610878912698E-2</v>
      </c>
      <c r="BE187" s="371">
        <v>-0.42877766797906902</v>
      </c>
      <c r="BF187" s="370"/>
      <c r="BG187" s="832">
        <v>74.983999999999995</v>
      </c>
      <c r="BH187" s="832">
        <v>17.251300000000001</v>
      </c>
      <c r="BI187" s="832">
        <v>6.7888200000000003</v>
      </c>
      <c r="BJ187" s="832">
        <v>0.97587999999999997</v>
      </c>
      <c r="BK187" s="369"/>
      <c r="BL187" s="834" t="s">
        <v>3332</v>
      </c>
      <c r="BM187" s="834" t="s">
        <v>3333</v>
      </c>
      <c r="BN187" s="834" t="s">
        <v>3334</v>
      </c>
      <c r="BO187" s="834" t="s">
        <v>3335</v>
      </c>
      <c r="BP187" s="834" t="s">
        <v>3336</v>
      </c>
      <c r="BQ187" s="369"/>
      <c r="BR187" s="350" t="s">
        <v>518</v>
      </c>
    </row>
    <row r="188" spans="1:70" s="424" customFormat="1" x14ac:dyDescent="0.25">
      <c r="A188" s="341" t="s">
        <v>3337</v>
      </c>
      <c r="B188" s="369"/>
      <c r="C188" s="709">
        <v>44113</v>
      </c>
      <c r="D188" s="369"/>
      <c r="E188" s="342">
        <v>1350.04</v>
      </c>
      <c r="F188" s="369"/>
      <c r="G188" s="343">
        <v>21.34</v>
      </c>
      <c r="H188" s="370"/>
      <c r="I188" s="344">
        <v>0.75539999999999996</v>
      </c>
      <c r="J188" s="344">
        <v>0.66039999999999999</v>
      </c>
      <c r="K188" s="344">
        <v>4.2500999999999998</v>
      </c>
      <c r="L188" s="344">
        <v>8.2149999999999999</v>
      </c>
      <c r="M188" s="344">
        <v>-7.1769999999999996</v>
      </c>
      <c r="N188" s="346">
        <v>-6.0326000000000004</v>
      </c>
      <c r="O188" s="344">
        <v>2.4539</v>
      </c>
      <c r="P188" s="344">
        <v>13.370699999999999</v>
      </c>
      <c r="Q188" s="344">
        <v>10.3977</v>
      </c>
      <c r="R188" s="344" t="s">
        <v>430</v>
      </c>
      <c r="S188" s="344">
        <v>1.3776999999999999</v>
      </c>
      <c r="T188" s="344">
        <v>10.6273</v>
      </c>
      <c r="U188" s="344">
        <v>-6.1153000000000004</v>
      </c>
      <c r="V188" s="344">
        <v>-3.7004000000000001</v>
      </c>
      <c r="W188" s="344">
        <v>1.3776999999999999</v>
      </c>
      <c r="X188" s="344">
        <v>14.1395</v>
      </c>
      <c r="Y188" s="370"/>
      <c r="Z188" s="342">
        <v>7</v>
      </c>
      <c r="AA188" s="342">
        <v>5</v>
      </c>
      <c r="AB188" s="342">
        <v>3</v>
      </c>
      <c r="AC188" s="342">
        <v>8</v>
      </c>
      <c r="AD188" s="342">
        <v>9</v>
      </c>
      <c r="AE188" s="342">
        <v>7</v>
      </c>
      <c r="AF188" s="342">
        <v>3</v>
      </c>
      <c r="AG188" s="342">
        <v>2</v>
      </c>
      <c r="AH188" s="342">
        <v>2</v>
      </c>
      <c r="AI188" s="342" t="s">
        <v>430</v>
      </c>
      <c r="AJ188" s="342">
        <v>6</v>
      </c>
      <c r="AK188" s="342">
        <v>8</v>
      </c>
      <c r="AL188" s="342">
        <v>9</v>
      </c>
      <c r="AM188" s="342">
        <v>9</v>
      </c>
      <c r="AN188" s="342">
        <v>6</v>
      </c>
      <c r="AO188" s="369"/>
      <c r="AP188" s="344" t="s">
        <v>430</v>
      </c>
      <c r="AQ188" s="344" t="s">
        <v>430</v>
      </c>
      <c r="AR188" s="344">
        <v>10.14</v>
      </c>
      <c r="AS188" s="344">
        <v>4.5999999999999996</v>
      </c>
      <c r="AT188" s="344">
        <v>-3.67</v>
      </c>
      <c r="AU188" s="347"/>
      <c r="AV188" s="342" t="s">
        <v>430</v>
      </c>
      <c r="AW188" s="342" t="s">
        <v>430</v>
      </c>
      <c r="AX188" s="342">
        <v>2</v>
      </c>
      <c r="AY188" s="342">
        <v>4</v>
      </c>
      <c r="AZ188" s="342">
        <v>9</v>
      </c>
      <c r="BA188" s="358"/>
      <c r="BB188" s="344">
        <v>14.0043967689941</v>
      </c>
      <c r="BC188" s="371">
        <v>1.03886920306352</v>
      </c>
      <c r="BD188" s="371">
        <v>5.5281348660056698E-2</v>
      </c>
      <c r="BE188" s="371">
        <v>-0.229300858796915</v>
      </c>
      <c r="BF188" s="370"/>
      <c r="BG188" s="832">
        <v>62.937100000000001</v>
      </c>
      <c r="BH188" s="832">
        <v>9.5411800000000007</v>
      </c>
      <c r="BI188" s="832">
        <v>23.902699999999999</v>
      </c>
      <c r="BJ188" s="832">
        <v>3.6190199999999999</v>
      </c>
      <c r="BK188" s="369"/>
      <c r="BL188" s="834" t="s">
        <v>3338</v>
      </c>
      <c r="BM188" s="834" t="s">
        <v>3339</v>
      </c>
      <c r="BN188" s="834" t="s">
        <v>3340</v>
      </c>
      <c r="BO188" s="834" t="s">
        <v>3341</v>
      </c>
      <c r="BP188" s="834" t="s">
        <v>3342</v>
      </c>
      <c r="BQ188" s="369"/>
      <c r="BR188" s="350" t="s">
        <v>436</v>
      </c>
    </row>
    <row r="189" spans="1:70" s="424" customFormat="1" x14ac:dyDescent="0.25">
      <c r="A189" s="341" t="s">
        <v>3343</v>
      </c>
      <c r="B189" s="369"/>
      <c r="C189" s="709">
        <v>43873</v>
      </c>
      <c r="D189" s="369"/>
      <c r="E189" s="342">
        <v>1077.0999999999999</v>
      </c>
      <c r="F189" s="369"/>
      <c r="G189" s="343">
        <v>21.01</v>
      </c>
      <c r="H189" s="370"/>
      <c r="I189" s="344">
        <v>0.62260000000000004</v>
      </c>
      <c r="J189" s="344">
        <v>0.52629999999999999</v>
      </c>
      <c r="K189" s="344">
        <v>3.9584000000000001</v>
      </c>
      <c r="L189" s="344">
        <v>9.5983000000000001</v>
      </c>
      <c r="M189" s="344">
        <v>-5.2750000000000004</v>
      </c>
      <c r="N189" s="346">
        <v>-3.0009000000000001</v>
      </c>
      <c r="O189" s="344">
        <v>0.47939999999999999</v>
      </c>
      <c r="P189" s="344">
        <v>9.5922000000000001</v>
      </c>
      <c r="Q189" s="344">
        <v>7.2691999999999997</v>
      </c>
      <c r="R189" s="344" t="s">
        <v>430</v>
      </c>
      <c r="S189" s="344">
        <v>1.0096000000000001</v>
      </c>
      <c r="T189" s="344">
        <v>11.0465</v>
      </c>
      <c r="U189" s="344">
        <v>-4.1951999999999998</v>
      </c>
      <c r="V189" s="344">
        <v>9.5299999999999996E-2</v>
      </c>
      <c r="W189" s="344">
        <v>1.0096000000000001</v>
      </c>
      <c r="X189" s="344">
        <v>12.3222</v>
      </c>
      <c r="Y189" s="370"/>
      <c r="Z189" s="342">
        <v>9</v>
      </c>
      <c r="AA189" s="342">
        <v>7</v>
      </c>
      <c r="AB189" s="342">
        <v>6</v>
      </c>
      <c r="AC189" s="342">
        <v>6</v>
      </c>
      <c r="AD189" s="342">
        <v>5</v>
      </c>
      <c r="AE189" s="342">
        <v>5</v>
      </c>
      <c r="AF189" s="342">
        <v>5</v>
      </c>
      <c r="AG189" s="342">
        <v>6</v>
      </c>
      <c r="AH189" s="342">
        <v>8</v>
      </c>
      <c r="AI189" s="342" t="s">
        <v>430</v>
      </c>
      <c r="AJ189" s="342">
        <v>9</v>
      </c>
      <c r="AK189" s="342">
        <v>7</v>
      </c>
      <c r="AL189" s="342">
        <v>5</v>
      </c>
      <c r="AM189" s="342">
        <v>4</v>
      </c>
      <c r="AN189" s="342">
        <v>9</v>
      </c>
      <c r="AO189" s="369"/>
      <c r="AP189" s="344" t="s">
        <v>430</v>
      </c>
      <c r="AQ189" s="344" t="s">
        <v>430</v>
      </c>
      <c r="AR189" s="344">
        <v>6.96</v>
      </c>
      <c r="AS189" s="344">
        <v>3.67</v>
      </c>
      <c r="AT189" s="344">
        <v>0.43</v>
      </c>
      <c r="AU189" s="347"/>
      <c r="AV189" s="342" t="s">
        <v>430</v>
      </c>
      <c r="AW189" s="342" t="s">
        <v>430</v>
      </c>
      <c r="AX189" s="342">
        <v>6</v>
      </c>
      <c r="AY189" s="342">
        <v>5</v>
      </c>
      <c r="AZ189" s="342">
        <v>5</v>
      </c>
      <c r="BA189" s="358"/>
      <c r="BB189" s="344">
        <v>12.957334529484401</v>
      </c>
      <c r="BC189" s="371">
        <v>0.91444723064806099</v>
      </c>
      <c r="BD189" s="371">
        <v>3.3770788466705601E-2</v>
      </c>
      <c r="BE189" s="371">
        <v>-0.44571953748535198</v>
      </c>
      <c r="BF189" s="370"/>
      <c r="BG189" s="832">
        <v>68.107600000000005</v>
      </c>
      <c r="BH189" s="832">
        <v>9.6353299999999997</v>
      </c>
      <c r="BI189" s="832">
        <v>14.1157</v>
      </c>
      <c r="BJ189" s="832">
        <v>8.1413700000000002</v>
      </c>
      <c r="BK189" s="369"/>
      <c r="BL189" s="834" t="s">
        <v>3344</v>
      </c>
      <c r="BM189" s="834" t="s">
        <v>3345</v>
      </c>
      <c r="BN189" s="834" t="s">
        <v>1928</v>
      </c>
      <c r="BO189" s="834" t="s">
        <v>3346</v>
      </c>
      <c r="BP189" s="834" t="s">
        <v>3347</v>
      </c>
      <c r="BQ189" s="369"/>
      <c r="BR189" s="350" t="s">
        <v>436</v>
      </c>
    </row>
    <row r="190" spans="1:70" s="424" customFormat="1" ht="11" x14ac:dyDescent="0.3">
      <c r="A190" s="835" t="s">
        <v>3348</v>
      </c>
      <c r="B190" s="836"/>
      <c r="C190" s="837">
        <v>44176</v>
      </c>
      <c r="D190" s="836"/>
      <c r="E190" s="838">
        <v>746.02</v>
      </c>
      <c r="F190" s="836"/>
      <c r="G190" s="839">
        <v>16.747</v>
      </c>
      <c r="H190" s="841"/>
      <c r="I190" s="840">
        <v>0.7641</v>
      </c>
      <c r="J190" s="840">
        <v>0.93420000000000003</v>
      </c>
      <c r="K190" s="840">
        <v>4.1673999999999998</v>
      </c>
      <c r="L190" s="840">
        <v>7.3593999999999999</v>
      </c>
      <c r="M190" s="840">
        <v>-6.5248999999999997</v>
      </c>
      <c r="N190" s="842">
        <v>-2.8877999999999999</v>
      </c>
      <c r="O190" s="840">
        <v>-0.57720000000000005</v>
      </c>
      <c r="P190" s="840">
        <v>10.021599999999999</v>
      </c>
      <c r="Q190" s="840">
        <v>7.9156000000000004</v>
      </c>
      <c r="R190" s="840" t="s">
        <v>430</v>
      </c>
      <c r="S190" s="840">
        <v>1.3864000000000001</v>
      </c>
      <c r="T190" s="840">
        <v>9.7012999999999998</v>
      </c>
      <c r="U190" s="840">
        <v>-5.4589999999999996</v>
      </c>
      <c r="V190" s="840">
        <v>-1.5404</v>
      </c>
      <c r="W190" s="840">
        <v>1.3864000000000001</v>
      </c>
      <c r="X190" s="840">
        <v>9.7078000000000007</v>
      </c>
      <c r="Y190" s="841"/>
      <c r="Z190" s="838">
        <v>5</v>
      </c>
      <c r="AA190" s="838">
        <v>2</v>
      </c>
      <c r="AB190" s="838">
        <v>4</v>
      </c>
      <c r="AC190" s="838">
        <v>9</v>
      </c>
      <c r="AD190" s="838">
        <v>8</v>
      </c>
      <c r="AE190" s="838">
        <v>4</v>
      </c>
      <c r="AF190" s="838">
        <v>7</v>
      </c>
      <c r="AG190" s="838">
        <v>5</v>
      </c>
      <c r="AH190" s="838">
        <v>6</v>
      </c>
      <c r="AI190" s="838" t="s">
        <v>430</v>
      </c>
      <c r="AJ190" s="838">
        <v>5</v>
      </c>
      <c r="AK190" s="838">
        <v>9</v>
      </c>
      <c r="AL190" s="838">
        <v>7</v>
      </c>
      <c r="AM190" s="838">
        <v>5</v>
      </c>
      <c r="AN190" s="838">
        <v>5</v>
      </c>
      <c r="AO190" s="836"/>
      <c r="AP190" s="840" t="s">
        <v>430</v>
      </c>
      <c r="AQ190" s="840" t="s">
        <v>430</v>
      </c>
      <c r="AR190" s="840">
        <v>7.34</v>
      </c>
      <c r="AS190" s="840">
        <v>3.54</v>
      </c>
      <c r="AT190" s="840">
        <v>-2.42</v>
      </c>
      <c r="AU190" s="843"/>
      <c r="AV190" s="838" t="s">
        <v>430</v>
      </c>
      <c r="AW190" s="838" t="s">
        <v>430</v>
      </c>
      <c r="AX190" s="838">
        <v>5</v>
      </c>
      <c r="AY190" s="838">
        <v>6</v>
      </c>
      <c r="AZ190" s="838">
        <v>7</v>
      </c>
      <c r="BA190" s="845"/>
      <c r="BB190" s="840">
        <v>12.7995885713178</v>
      </c>
      <c r="BC190" s="846">
        <v>0.90008721138147096</v>
      </c>
      <c r="BD190" s="846">
        <v>3.6790637215382303E-2</v>
      </c>
      <c r="BE190" s="846">
        <v>-0.39852303914367698</v>
      </c>
      <c r="BF190" s="841"/>
      <c r="BG190" s="840">
        <v>77.988900000000001</v>
      </c>
      <c r="BH190" s="840">
        <v>14.306800000000001</v>
      </c>
      <c r="BI190" s="840">
        <v>4.8935000000000004</v>
      </c>
      <c r="BJ190" s="840">
        <v>2.8108</v>
      </c>
      <c r="BK190" s="836"/>
      <c r="BL190" s="849" t="s">
        <v>3349</v>
      </c>
      <c r="BM190" s="849" t="s">
        <v>3350</v>
      </c>
      <c r="BN190" s="849" t="s">
        <v>3351</v>
      </c>
      <c r="BO190" s="849" t="s">
        <v>3352</v>
      </c>
      <c r="BP190" s="849" t="s">
        <v>3353</v>
      </c>
      <c r="BQ190" s="836"/>
      <c r="BR190" s="850" t="s">
        <v>602</v>
      </c>
    </row>
    <row r="191" spans="1:70" s="424" customFormat="1" x14ac:dyDescent="0.25">
      <c r="A191" s="341" t="s">
        <v>3354</v>
      </c>
      <c r="B191" s="369"/>
      <c r="C191" s="709">
        <v>46086</v>
      </c>
      <c r="D191" s="369"/>
      <c r="E191" s="342">
        <v>625.09</v>
      </c>
      <c r="F191" s="369"/>
      <c r="G191" s="343">
        <v>10.316599999999999</v>
      </c>
      <c r="H191" s="370"/>
      <c r="I191" s="344">
        <v>0.76380000000000003</v>
      </c>
      <c r="J191" s="344">
        <v>0.54279999999999995</v>
      </c>
      <c r="K191" s="344">
        <v>1.5154000000000001</v>
      </c>
      <c r="L191" s="344">
        <v>4.0598999999999998</v>
      </c>
      <c r="M191" s="344" t="s">
        <v>430</v>
      </c>
      <c r="N191" s="346" t="s">
        <v>430</v>
      </c>
      <c r="O191" s="344" t="s">
        <v>430</v>
      </c>
      <c r="P191" s="344" t="s">
        <v>430</v>
      </c>
      <c r="Q191" s="344" t="s">
        <v>430</v>
      </c>
      <c r="R191" s="344" t="s">
        <v>430</v>
      </c>
      <c r="S191" s="344">
        <v>1.1927000000000001</v>
      </c>
      <c r="T191" s="344">
        <v>5.2660999999999998</v>
      </c>
      <c r="U191" s="344" t="s">
        <v>430</v>
      </c>
      <c r="V191" s="344" t="s">
        <v>430</v>
      </c>
      <c r="W191" s="344">
        <v>1.1927000000000001</v>
      </c>
      <c r="X191" s="344">
        <v>3.1659999999999999</v>
      </c>
      <c r="Y191" s="370"/>
      <c r="Z191" s="342">
        <v>6</v>
      </c>
      <c r="AA191" s="342">
        <v>6</v>
      </c>
      <c r="AB191" s="342">
        <v>10</v>
      </c>
      <c r="AC191" s="342">
        <v>10</v>
      </c>
      <c r="AD191" s="342" t="s">
        <v>430</v>
      </c>
      <c r="AE191" s="342" t="s">
        <v>430</v>
      </c>
      <c r="AF191" s="342" t="s">
        <v>430</v>
      </c>
      <c r="AG191" s="342" t="s">
        <v>430</v>
      </c>
      <c r="AH191" s="342" t="s">
        <v>430</v>
      </c>
      <c r="AI191" s="342" t="s">
        <v>430</v>
      </c>
      <c r="AJ191" s="342">
        <v>8</v>
      </c>
      <c r="AK191" s="342">
        <v>10</v>
      </c>
      <c r="AL191" s="342" t="s">
        <v>430</v>
      </c>
      <c r="AM191" s="342" t="s">
        <v>430</v>
      </c>
      <c r="AN191" s="342">
        <v>8</v>
      </c>
      <c r="AO191" s="369"/>
      <c r="AP191" s="344" t="s">
        <v>430</v>
      </c>
      <c r="AQ191" s="344" t="s">
        <v>430</v>
      </c>
      <c r="AR191" s="344" t="s">
        <v>430</v>
      </c>
      <c r="AS191" s="344" t="s">
        <v>430</v>
      </c>
      <c r="AT191" s="344" t="s">
        <v>430</v>
      </c>
      <c r="AU191" s="347"/>
      <c r="AV191" s="342" t="s">
        <v>430</v>
      </c>
      <c r="AW191" s="342" t="s">
        <v>430</v>
      </c>
      <c r="AX191" s="342" t="s">
        <v>430</v>
      </c>
      <c r="AY191" s="342" t="s">
        <v>430</v>
      </c>
      <c r="AZ191" s="342" t="s">
        <v>430</v>
      </c>
      <c r="BA191" s="358"/>
      <c r="BB191" s="344">
        <v>6.7046757359826596</v>
      </c>
      <c r="BC191" s="371">
        <v>0.56267017849913503</v>
      </c>
      <c r="BD191" s="371">
        <v>0.13356326126857401</v>
      </c>
      <c r="BE191" s="371">
        <v>-0.49726626383813399</v>
      </c>
      <c r="BF191" s="370"/>
      <c r="BG191" s="832">
        <v>70.8446</v>
      </c>
      <c r="BH191" s="832">
        <v>16.269300000000001</v>
      </c>
      <c r="BI191" s="832">
        <v>7.1184700000000003</v>
      </c>
      <c r="BJ191" s="832">
        <v>5.7676299999999996</v>
      </c>
      <c r="BK191" s="369"/>
      <c r="BL191" s="834" t="s">
        <v>3355</v>
      </c>
      <c r="BM191" s="834" t="s">
        <v>3356</v>
      </c>
      <c r="BN191" s="834" t="s">
        <v>3357</v>
      </c>
      <c r="BO191" s="834" t="s">
        <v>3358</v>
      </c>
      <c r="BP191" s="834" t="s">
        <v>2027</v>
      </c>
      <c r="BQ191" s="369"/>
      <c r="BR191" s="350" t="s">
        <v>443</v>
      </c>
    </row>
    <row r="192" spans="1:70" s="424" customFormat="1" x14ac:dyDescent="0.25">
      <c r="A192" s="341" t="s">
        <v>3359</v>
      </c>
      <c r="B192" s="369"/>
      <c r="C192" s="709">
        <v>44189</v>
      </c>
      <c r="D192" s="369"/>
      <c r="E192" s="342">
        <v>563.83600000000001</v>
      </c>
      <c r="F192" s="369"/>
      <c r="G192" s="343">
        <v>17.75</v>
      </c>
      <c r="H192" s="370"/>
      <c r="I192" s="344">
        <v>1.0245</v>
      </c>
      <c r="J192" s="344">
        <v>0.68069999999999997</v>
      </c>
      <c r="K192" s="344">
        <v>3.6194000000000002</v>
      </c>
      <c r="L192" s="344">
        <v>9.0965000000000007</v>
      </c>
      <c r="M192" s="344">
        <v>-5.0293999999999999</v>
      </c>
      <c r="N192" s="346">
        <v>-1.2791999999999999</v>
      </c>
      <c r="O192" s="344">
        <v>2.7273999999999998</v>
      </c>
      <c r="P192" s="344">
        <v>11.423</v>
      </c>
      <c r="Q192" s="344">
        <v>9.0634999999999994</v>
      </c>
      <c r="R192" s="344" t="s">
        <v>430</v>
      </c>
      <c r="S192" s="344">
        <v>1.5446</v>
      </c>
      <c r="T192" s="344">
        <v>11.565099999999999</v>
      </c>
      <c r="U192" s="344">
        <v>-4.1059000000000001</v>
      </c>
      <c r="V192" s="344">
        <v>1.9529000000000001</v>
      </c>
      <c r="W192" s="344">
        <v>1.5446</v>
      </c>
      <c r="X192" s="344">
        <v>10.9476</v>
      </c>
      <c r="Y192" s="370"/>
      <c r="Z192" s="342">
        <v>3</v>
      </c>
      <c r="AA192" s="342">
        <v>4</v>
      </c>
      <c r="AB192" s="342">
        <v>8</v>
      </c>
      <c r="AC192" s="342">
        <v>7</v>
      </c>
      <c r="AD192" s="342">
        <v>4</v>
      </c>
      <c r="AE192" s="342">
        <v>3</v>
      </c>
      <c r="AF192" s="342">
        <v>2</v>
      </c>
      <c r="AG192" s="342">
        <v>3</v>
      </c>
      <c r="AH192" s="342">
        <v>4</v>
      </c>
      <c r="AI192" s="342" t="s">
        <v>430</v>
      </c>
      <c r="AJ192" s="342">
        <v>3</v>
      </c>
      <c r="AK192" s="342">
        <v>6</v>
      </c>
      <c r="AL192" s="342">
        <v>4</v>
      </c>
      <c r="AM192" s="342">
        <v>2</v>
      </c>
      <c r="AN192" s="342">
        <v>3</v>
      </c>
      <c r="AO192" s="369"/>
      <c r="AP192" s="344" t="s">
        <v>430</v>
      </c>
      <c r="AQ192" s="344" t="s">
        <v>430</v>
      </c>
      <c r="AR192" s="344">
        <v>8.43</v>
      </c>
      <c r="AS192" s="344">
        <v>5.9</v>
      </c>
      <c r="AT192" s="344">
        <v>0.93</v>
      </c>
      <c r="AU192" s="347"/>
      <c r="AV192" s="342" t="s">
        <v>430</v>
      </c>
      <c r="AW192" s="342" t="s">
        <v>430</v>
      </c>
      <c r="AX192" s="342">
        <v>4</v>
      </c>
      <c r="AY192" s="342">
        <v>2</v>
      </c>
      <c r="AZ192" s="342">
        <v>3</v>
      </c>
      <c r="BA192" s="358"/>
      <c r="BB192" s="344">
        <v>14.226764193058401</v>
      </c>
      <c r="BC192" s="371">
        <v>0.99512754674239301</v>
      </c>
      <c r="BD192" s="371">
        <v>4.2900702913818103E-2</v>
      </c>
      <c r="BE192" s="371">
        <v>-0.35089290582718502</v>
      </c>
      <c r="BF192" s="370"/>
      <c r="BG192" s="832">
        <v>72.957400000000007</v>
      </c>
      <c r="BH192" s="832">
        <v>15.616899999999999</v>
      </c>
      <c r="BI192" s="832">
        <v>9.9629799999999999</v>
      </c>
      <c r="BJ192" s="832">
        <v>1.46272</v>
      </c>
      <c r="BK192" s="369"/>
      <c r="BL192" s="834" t="s">
        <v>3360</v>
      </c>
      <c r="BM192" s="834" t="s">
        <v>3361</v>
      </c>
      <c r="BN192" s="834" t="s">
        <v>2876</v>
      </c>
      <c r="BO192" s="834" t="s">
        <v>687</v>
      </c>
      <c r="BP192" s="834" t="s">
        <v>1795</v>
      </c>
      <c r="BQ192" s="369"/>
      <c r="BR192" s="350" t="s">
        <v>463</v>
      </c>
    </row>
    <row r="193" spans="1:70" s="424" customFormat="1" x14ac:dyDescent="0.25">
      <c r="A193" s="341" t="s">
        <v>3362</v>
      </c>
      <c r="B193" s="369"/>
      <c r="C193" s="709">
        <v>44275</v>
      </c>
      <c r="D193" s="369"/>
      <c r="E193" s="342">
        <v>385.72</v>
      </c>
      <c r="F193" s="369"/>
      <c r="G193" s="343">
        <v>16.670000000000002</v>
      </c>
      <c r="H193" s="370"/>
      <c r="I193" s="344">
        <v>0.78600000000000003</v>
      </c>
      <c r="J193" s="344">
        <v>0.72509999999999997</v>
      </c>
      <c r="K193" s="344">
        <v>5.7069999999999999</v>
      </c>
      <c r="L193" s="344">
        <v>13.4786</v>
      </c>
      <c r="M193" s="344">
        <v>-4.7428999999999997</v>
      </c>
      <c r="N193" s="346">
        <v>-7.2858999999999998</v>
      </c>
      <c r="O193" s="344">
        <v>-1.3517999999999999</v>
      </c>
      <c r="P193" s="344">
        <v>9.1219000000000001</v>
      </c>
      <c r="Q193" s="344">
        <v>7.9675000000000002</v>
      </c>
      <c r="R193" s="344" t="s">
        <v>430</v>
      </c>
      <c r="S193" s="344">
        <v>1.399</v>
      </c>
      <c r="T193" s="344">
        <v>16.005600000000001</v>
      </c>
      <c r="U193" s="344">
        <v>-3.7528999999999999</v>
      </c>
      <c r="V193" s="344">
        <v>-1.9412</v>
      </c>
      <c r="W193" s="344">
        <v>1.399</v>
      </c>
      <c r="X193" s="344">
        <v>10.1469</v>
      </c>
      <c r="Y193" s="370"/>
      <c r="Z193" s="342">
        <v>4</v>
      </c>
      <c r="AA193" s="342">
        <v>3</v>
      </c>
      <c r="AB193" s="342">
        <v>1</v>
      </c>
      <c r="AC193" s="342">
        <v>2</v>
      </c>
      <c r="AD193" s="342">
        <v>3</v>
      </c>
      <c r="AE193" s="342">
        <v>9</v>
      </c>
      <c r="AF193" s="342">
        <v>8</v>
      </c>
      <c r="AG193" s="342">
        <v>7</v>
      </c>
      <c r="AH193" s="342">
        <v>5</v>
      </c>
      <c r="AI193" s="342" t="s">
        <v>430</v>
      </c>
      <c r="AJ193" s="342">
        <v>4</v>
      </c>
      <c r="AK193" s="342">
        <v>2</v>
      </c>
      <c r="AL193" s="342">
        <v>3</v>
      </c>
      <c r="AM193" s="342">
        <v>6</v>
      </c>
      <c r="AN193" s="342">
        <v>4</v>
      </c>
      <c r="AO193" s="369"/>
      <c r="AP193" s="344" t="s">
        <v>430</v>
      </c>
      <c r="AQ193" s="344" t="s">
        <v>430</v>
      </c>
      <c r="AR193" s="344">
        <v>6.25</v>
      </c>
      <c r="AS193" s="344">
        <v>2.21</v>
      </c>
      <c r="AT193" s="344">
        <v>0.54</v>
      </c>
      <c r="AU193" s="347"/>
      <c r="AV193" s="342" t="s">
        <v>430</v>
      </c>
      <c r="AW193" s="342" t="s">
        <v>430</v>
      </c>
      <c r="AX193" s="342">
        <v>8</v>
      </c>
      <c r="AY193" s="342">
        <v>7</v>
      </c>
      <c r="AZ193" s="342">
        <v>4</v>
      </c>
      <c r="BA193" s="358"/>
      <c r="BB193" s="344">
        <v>14.4492749688613</v>
      </c>
      <c r="BC193" s="371">
        <v>1.04377781520159</v>
      </c>
      <c r="BD193" s="371">
        <v>3.1347920511969198E-2</v>
      </c>
      <c r="BE193" s="371">
        <v>-0.55526948908613205</v>
      </c>
      <c r="BF193" s="370"/>
      <c r="BG193" s="832">
        <v>73.672300000000007</v>
      </c>
      <c r="BH193" s="832">
        <v>6.1943299999999999</v>
      </c>
      <c r="BI193" s="832">
        <v>17.826799999999999</v>
      </c>
      <c r="BJ193" s="832">
        <v>2.3065699999999998</v>
      </c>
      <c r="BK193" s="369"/>
      <c r="BL193" s="834" t="s">
        <v>3363</v>
      </c>
      <c r="BM193" s="834" t="s">
        <v>3364</v>
      </c>
      <c r="BN193" s="834" t="s">
        <v>3365</v>
      </c>
      <c r="BO193" s="834" t="s">
        <v>3366</v>
      </c>
      <c r="BP193" s="834" t="s">
        <v>3367</v>
      </c>
      <c r="BQ193" s="369"/>
      <c r="BR193" s="350" t="s">
        <v>3368</v>
      </c>
    </row>
    <row r="194" spans="1:70" s="424" customFormat="1" x14ac:dyDescent="0.25">
      <c r="A194" s="341" t="s">
        <v>3369</v>
      </c>
      <c r="B194" s="369"/>
      <c r="C194" s="709">
        <v>44141</v>
      </c>
      <c r="D194" s="369"/>
      <c r="E194" s="342">
        <v>312.24299999999999</v>
      </c>
      <c r="F194" s="369"/>
      <c r="G194" s="343">
        <v>38.843400000000003</v>
      </c>
      <c r="H194" s="370"/>
      <c r="I194" s="344">
        <v>0.2382</v>
      </c>
      <c r="J194" s="344">
        <v>0.2157</v>
      </c>
      <c r="K194" s="344">
        <v>3.7103999999999999</v>
      </c>
      <c r="L194" s="344">
        <v>33.46</v>
      </c>
      <c r="M194" s="344">
        <v>14.04</v>
      </c>
      <c r="N194" s="346">
        <v>14.895799999999999</v>
      </c>
      <c r="O194" s="344">
        <v>6.5530999999999997</v>
      </c>
      <c r="P194" s="344">
        <v>18.9208</v>
      </c>
      <c r="Q194" s="344">
        <v>19.5517</v>
      </c>
      <c r="R194" s="344" t="s">
        <v>430</v>
      </c>
      <c r="S194" s="344">
        <v>0.96430000000000005</v>
      </c>
      <c r="T194" s="344">
        <v>35.2044</v>
      </c>
      <c r="U194" s="344">
        <v>15.9878</v>
      </c>
      <c r="V194" s="344">
        <v>21.599599999999999</v>
      </c>
      <c r="W194" s="344">
        <v>0.96430000000000005</v>
      </c>
      <c r="X194" s="344">
        <v>27.1205</v>
      </c>
      <c r="Y194" s="370"/>
      <c r="Z194" s="342">
        <v>10</v>
      </c>
      <c r="AA194" s="342">
        <v>10</v>
      </c>
      <c r="AB194" s="342">
        <v>7</v>
      </c>
      <c r="AC194" s="342">
        <v>1</v>
      </c>
      <c r="AD194" s="342">
        <v>1</v>
      </c>
      <c r="AE194" s="342">
        <v>1</v>
      </c>
      <c r="AF194" s="342">
        <v>1</v>
      </c>
      <c r="AG194" s="342">
        <v>1</v>
      </c>
      <c r="AH194" s="342">
        <v>1</v>
      </c>
      <c r="AI194" s="342" t="s">
        <v>430</v>
      </c>
      <c r="AJ194" s="342">
        <v>10</v>
      </c>
      <c r="AK194" s="342">
        <v>1</v>
      </c>
      <c r="AL194" s="342">
        <v>1</v>
      </c>
      <c r="AM194" s="342">
        <v>1</v>
      </c>
      <c r="AN194" s="342">
        <v>10</v>
      </c>
      <c r="AO194" s="369"/>
      <c r="AP194" s="344" t="s">
        <v>430</v>
      </c>
      <c r="AQ194" s="344" t="s">
        <v>430</v>
      </c>
      <c r="AR194" s="344">
        <v>17.18</v>
      </c>
      <c r="AS194" s="344">
        <v>15.12</v>
      </c>
      <c r="AT194" s="344">
        <v>40.130000000000003</v>
      </c>
      <c r="AU194" s="347"/>
      <c r="AV194" s="342" t="s">
        <v>430</v>
      </c>
      <c r="AW194" s="342" t="s">
        <v>430</v>
      </c>
      <c r="AX194" s="342">
        <v>1</v>
      </c>
      <c r="AY194" s="342">
        <v>1</v>
      </c>
      <c r="AZ194" s="342">
        <v>1</v>
      </c>
      <c r="BA194" s="358"/>
      <c r="BB194" s="344">
        <v>19.850766845849201</v>
      </c>
      <c r="BC194" s="371">
        <v>1.2403705885409499</v>
      </c>
      <c r="BD194" s="371">
        <v>6.4715238710584697E-2</v>
      </c>
      <c r="BE194" s="371">
        <v>8.6526555894691701E-2</v>
      </c>
      <c r="BF194" s="370"/>
      <c r="BG194" s="832">
        <v>28.673400000000001</v>
      </c>
      <c r="BH194" s="832">
        <v>12.8887</v>
      </c>
      <c r="BI194" s="832">
        <v>26.136299999999999</v>
      </c>
      <c r="BJ194" s="832">
        <v>32.301600000000001</v>
      </c>
      <c r="BK194" s="369"/>
      <c r="BL194" s="834" t="s">
        <v>3370</v>
      </c>
      <c r="BM194" s="834" t="s">
        <v>3371</v>
      </c>
      <c r="BN194" s="834" t="s">
        <v>2468</v>
      </c>
      <c r="BO194" s="834" t="s">
        <v>3372</v>
      </c>
      <c r="BP194" s="834" t="s">
        <v>3373</v>
      </c>
      <c r="BQ194" s="369"/>
      <c r="BR194" s="350" t="s">
        <v>547</v>
      </c>
    </row>
    <row r="195" spans="1:70" s="424" customFormat="1" x14ac:dyDescent="0.25">
      <c r="A195" s="341" t="s">
        <v>3374</v>
      </c>
      <c r="B195" s="369"/>
      <c r="C195" s="709">
        <v>43658</v>
      </c>
      <c r="D195" s="369"/>
      <c r="E195" s="342">
        <v>92.31</v>
      </c>
      <c r="F195" s="369"/>
      <c r="G195" s="343">
        <v>22.91</v>
      </c>
      <c r="H195" s="370"/>
      <c r="I195" s="344">
        <v>1.3268</v>
      </c>
      <c r="J195" s="344">
        <v>0.48249999999999998</v>
      </c>
      <c r="K195" s="344">
        <v>3.1516999999999999</v>
      </c>
      <c r="L195" s="344">
        <v>9.8274000000000008</v>
      </c>
      <c r="M195" s="344">
        <v>-6.3369</v>
      </c>
      <c r="N195" s="346">
        <v>-6.1449999999999996</v>
      </c>
      <c r="O195" s="344">
        <v>-0.39050000000000001</v>
      </c>
      <c r="P195" s="344">
        <v>8.3283000000000005</v>
      </c>
      <c r="Q195" s="344">
        <v>7.8330000000000002</v>
      </c>
      <c r="R195" s="344" t="s">
        <v>430</v>
      </c>
      <c r="S195" s="344">
        <v>1.8222</v>
      </c>
      <c r="T195" s="344">
        <v>12.5799</v>
      </c>
      <c r="U195" s="344">
        <v>-5.1738</v>
      </c>
      <c r="V195" s="344">
        <v>-2.8001999999999998</v>
      </c>
      <c r="W195" s="344">
        <v>1.8222</v>
      </c>
      <c r="X195" s="344">
        <v>12.6143</v>
      </c>
      <c r="Y195" s="370"/>
      <c r="Z195" s="342">
        <v>1</v>
      </c>
      <c r="AA195" s="342">
        <v>9</v>
      </c>
      <c r="AB195" s="342">
        <v>9</v>
      </c>
      <c r="AC195" s="342">
        <v>5</v>
      </c>
      <c r="AD195" s="342">
        <v>6</v>
      </c>
      <c r="AE195" s="342">
        <v>8</v>
      </c>
      <c r="AF195" s="342">
        <v>6</v>
      </c>
      <c r="AG195" s="342">
        <v>8</v>
      </c>
      <c r="AH195" s="342">
        <v>7</v>
      </c>
      <c r="AI195" s="342" t="s">
        <v>430</v>
      </c>
      <c r="AJ195" s="342">
        <v>2</v>
      </c>
      <c r="AK195" s="342">
        <v>5</v>
      </c>
      <c r="AL195" s="342">
        <v>6</v>
      </c>
      <c r="AM195" s="342">
        <v>8</v>
      </c>
      <c r="AN195" s="342">
        <v>2</v>
      </c>
      <c r="AO195" s="369"/>
      <c r="AP195" s="344" t="s">
        <v>430</v>
      </c>
      <c r="AQ195" s="344">
        <v>10.23</v>
      </c>
      <c r="AR195" s="344">
        <v>6.39</v>
      </c>
      <c r="AS195" s="344">
        <v>1.96</v>
      </c>
      <c r="AT195" s="344">
        <v>-2.84</v>
      </c>
      <c r="AU195" s="347"/>
      <c r="AV195" s="342" t="s">
        <v>430</v>
      </c>
      <c r="AW195" s="342">
        <v>2</v>
      </c>
      <c r="AX195" s="342">
        <v>7</v>
      </c>
      <c r="AY195" s="342">
        <v>8</v>
      </c>
      <c r="AZ195" s="342">
        <v>8</v>
      </c>
      <c r="BA195" s="358"/>
      <c r="BB195" s="344">
        <v>14.048441758954</v>
      </c>
      <c r="BC195" s="371">
        <v>1.0179571610067599</v>
      </c>
      <c r="BD195" s="371">
        <v>2.54077843464088E-2</v>
      </c>
      <c r="BE195" s="371">
        <v>-0.62634329353800799</v>
      </c>
      <c r="BF195" s="370"/>
      <c r="BG195" s="832">
        <v>42.575200000000002</v>
      </c>
      <c r="BH195" s="832">
        <v>26.666699999999999</v>
      </c>
      <c r="BI195" s="832">
        <v>28.867799999999999</v>
      </c>
      <c r="BJ195" s="832">
        <v>1.8903000000000001</v>
      </c>
      <c r="BK195" s="369"/>
      <c r="BL195" s="834" t="s">
        <v>3375</v>
      </c>
      <c r="BM195" s="834" t="s">
        <v>3376</v>
      </c>
      <c r="BN195" s="834" t="s">
        <v>3377</v>
      </c>
      <c r="BO195" s="834" t="s">
        <v>3378</v>
      </c>
      <c r="BP195" s="834" t="s">
        <v>3379</v>
      </c>
      <c r="BQ195" s="369"/>
      <c r="BR195" s="350" t="s">
        <v>904</v>
      </c>
    </row>
    <row r="196" spans="1:70" s="424" customFormat="1" x14ac:dyDescent="0.25">
      <c r="A196" s="341" t="s">
        <v>3380</v>
      </c>
      <c r="B196" s="369"/>
      <c r="C196" s="709">
        <v>45595</v>
      </c>
      <c r="D196" s="369"/>
      <c r="E196" s="342">
        <v>54.71</v>
      </c>
      <c r="F196" s="369"/>
      <c r="G196" s="343">
        <v>10.029999999999999</v>
      </c>
      <c r="H196" s="370"/>
      <c r="I196" s="344">
        <v>1.2211000000000001</v>
      </c>
      <c r="J196" s="344">
        <v>1.5799000000000001</v>
      </c>
      <c r="K196" s="344">
        <v>4.3596000000000004</v>
      </c>
      <c r="L196" s="344">
        <v>10.5722</v>
      </c>
      <c r="M196" s="344">
        <v>-6.4714999999999998</v>
      </c>
      <c r="N196" s="346">
        <v>-5.7596999999999996</v>
      </c>
      <c r="O196" s="344" t="s">
        <v>430</v>
      </c>
      <c r="P196" s="344" t="s">
        <v>430</v>
      </c>
      <c r="Q196" s="344" t="s">
        <v>430</v>
      </c>
      <c r="R196" s="344" t="s">
        <v>430</v>
      </c>
      <c r="S196" s="344">
        <v>1.9101999999999999</v>
      </c>
      <c r="T196" s="344">
        <v>12.582800000000001</v>
      </c>
      <c r="U196" s="344">
        <v>-5.5110999999999999</v>
      </c>
      <c r="V196" s="344">
        <v>-2.0602999999999998</v>
      </c>
      <c r="W196" s="344">
        <v>1.9101999999999999</v>
      </c>
      <c r="X196" s="344">
        <v>0.1794</v>
      </c>
      <c r="Y196" s="370"/>
      <c r="Z196" s="342">
        <v>2</v>
      </c>
      <c r="AA196" s="342">
        <v>1</v>
      </c>
      <c r="AB196" s="342">
        <v>2</v>
      </c>
      <c r="AC196" s="342">
        <v>4</v>
      </c>
      <c r="AD196" s="342">
        <v>7</v>
      </c>
      <c r="AE196" s="342">
        <v>6</v>
      </c>
      <c r="AF196" s="342" t="s">
        <v>430</v>
      </c>
      <c r="AG196" s="342" t="s">
        <v>430</v>
      </c>
      <c r="AH196" s="342" t="s">
        <v>430</v>
      </c>
      <c r="AI196" s="342" t="s">
        <v>430</v>
      </c>
      <c r="AJ196" s="342">
        <v>1</v>
      </c>
      <c r="AK196" s="342">
        <v>4</v>
      </c>
      <c r="AL196" s="342">
        <v>8</v>
      </c>
      <c r="AM196" s="342">
        <v>7</v>
      </c>
      <c r="AN196" s="342">
        <v>1</v>
      </c>
      <c r="AO196" s="369"/>
      <c r="AP196" s="344" t="s">
        <v>430</v>
      </c>
      <c r="AQ196" s="344" t="s">
        <v>430</v>
      </c>
      <c r="AR196" s="344" t="s">
        <v>430</v>
      </c>
      <c r="AS196" s="344" t="s">
        <v>430</v>
      </c>
      <c r="AT196" s="344">
        <v>-1.83</v>
      </c>
      <c r="AU196" s="347"/>
      <c r="AV196" s="342" t="s">
        <v>430</v>
      </c>
      <c r="AW196" s="342" t="s">
        <v>430</v>
      </c>
      <c r="AX196" s="342" t="s">
        <v>430</v>
      </c>
      <c r="AY196" s="342" t="s">
        <v>430</v>
      </c>
      <c r="AZ196" s="342">
        <v>6</v>
      </c>
      <c r="BA196" s="358"/>
      <c r="BB196" s="344">
        <v>14.7000914016163</v>
      </c>
      <c r="BC196" s="371">
        <v>1.01720352729633</v>
      </c>
      <c r="BD196" s="371">
        <v>-2.2318966349044199E-2</v>
      </c>
      <c r="BE196" s="371">
        <v>-0.384075148836448</v>
      </c>
      <c r="BF196" s="370"/>
      <c r="BG196" s="832">
        <v>60.671700000000001</v>
      </c>
      <c r="BH196" s="832">
        <v>13.0098</v>
      </c>
      <c r="BI196" s="832">
        <v>14.4339</v>
      </c>
      <c r="BJ196" s="832">
        <v>11.884600000000001</v>
      </c>
      <c r="BK196" s="369"/>
      <c r="BL196" s="834" t="s">
        <v>3381</v>
      </c>
      <c r="BM196" s="834" t="s">
        <v>3382</v>
      </c>
      <c r="BN196" s="834" t="s">
        <v>3383</v>
      </c>
      <c r="BO196" s="834" t="s">
        <v>3384</v>
      </c>
      <c r="BP196" s="834" t="s">
        <v>3385</v>
      </c>
      <c r="BQ196" s="369"/>
      <c r="BR196" s="350" t="s">
        <v>554</v>
      </c>
    </row>
    <row r="197" spans="1:70" s="424" customFormat="1" x14ac:dyDescent="0.25">
      <c r="A197" s="888" t="s">
        <v>93</v>
      </c>
      <c r="B197" s="398"/>
      <c r="C197" s="714"/>
      <c r="D197" s="398"/>
      <c r="E197" s="399"/>
      <c r="F197" s="398"/>
      <c r="G197" s="400"/>
      <c r="H197" s="402"/>
      <c r="I197" s="401">
        <v>0.82569999999999999</v>
      </c>
      <c r="J197" s="401">
        <v>0.68589999999999995</v>
      </c>
      <c r="K197" s="401">
        <v>3.8408000000000002</v>
      </c>
      <c r="L197" s="401">
        <v>11.6677</v>
      </c>
      <c r="M197" s="401">
        <v>-3.5030999999999999</v>
      </c>
      <c r="N197" s="403">
        <v>-2.06</v>
      </c>
      <c r="O197" s="401">
        <v>1.3381000000000001</v>
      </c>
      <c r="P197" s="401">
        <v>11.376799999999999</v>
      </c>
      <c r="Q197" s="401">
        <v>10.013500000000001</v>
      </c>
      <c r="R197" s="401">
        <v>11.8169</v>
      </c>
      <c r="S197" s="401">
        <v>1.3927</v>
      </c>
      <c r="T197" s="401">
        <v>13.804500000000001</v>
      </c>
      <c r="U197" s="401">
        <v>-2.3782000000000001</v>
      </c>
      <c r="V197" s="401">
        <v>1.4335</v>
      </c>
      <c r="W197" s="401">
        <v>1.3927</v>
      </c>
      <c r="X197" s="401">
        <v>11.428100000000001</v>
      </c>
      <c r="Y197" s="402"/>
      <c r="Z197" s="399">
        <v>10</v>
      </c>
      <c r="AA197" s="399">
        <v>10</v>
      </c>
      <c r="AB197" s="399">
        <v>10</v>
      </c>
      <c r="AC197" s="399">
        <v>10</v>
      </c>
      <c r="AD197" s="399">
        <v>9</v>
      </c>
      <c r="AE197" s="399">
        <v>9</v>
      </c>
      <c r="AF197" s="399">
        <v>8</v>
      </c>
      <c r="AG197" s="399">
        <v>8</v>
      </c>
      <c r="AH197" s="399">
        <v>8</v>
      </c>
      <c r="AI197" s="399">
        <v>1</v>
      </c>
      <c r="AJ197" s="399">
        <v>10</v>
      </c>
      <c r="AK197" s="399">
        <v>10</v>
      </c>
      <c r="AL197" s="399">
        <v>9</v>
      </c>
      <c r="AM197" s="399">
        <v>9</v>
      </c>
      <c r="AN197" s="399">
        <v>10</v>
      </c>
      <c r="AO197" s="398"/>
      <c r="AP197" s="401">
        <v>11.72</v>
      </c>
      <c r="AQ197" s="401">
        <v>10.91</v>
      </c>
      <c r="AR197" s="401">
        <v>8.9075000000000006</v>
      </c>
      <c r="AS197" s="401">
        <v>5.27</v>
      </c>
      <c r="AT197" s="401">
        <v>3.7177777777777798</v>
      </c>
      <c r="AU197" s="404"/>
      <c r="AV197" s="399">
        <v>1</v>
      </c>
      <c r="AW197" s="399">
        <v>2</v>
      </c>
      <c r="AX197" s="399">
        <v>8</v>
      </c>
      <c r="AY197" s="399">
        <v>8</v>
      </c>
      <c r="AZ197" s="399">
        <v>9</v>
      </c>
      <c r="BA197" s="405"/>
      <c r="BB197" s="401"/>
      <c r="BC197" s="406"/>
      <c r="BD197" s="406"/>
      <c r="BE197" s="406"/>
      <c r="BF197" s="402"/>
      <c r="BG197" s="401"/>
      <c r="BH197" s="401"/>
      <c r="BI197" s="401"/>
      <c r="BJ197" s="401"/>
      <c r="BK197" s="398"/>
      <c r="BL197" s="397"/>
      <c r="BM197" s="397"/>
      <c r="BN197" s="397"/>
      <c r="BO197" s="397"/>
      <c r="BP197" s="397"/>
      <c r="BQ197" s="398"/>
      <c r="BR197" s="407"/>
    </row>
    <row r="198" spans="1:70" s="424" customFormat="1" x14ac:dyDescent="0.25">
      <c r="A198" s="889" t="s">
        <v>94</v>
      </c>
      <c r="B198" s="369"/>
      <c r="C198" s="709"/>
      <c r="D198" s="369"/>
      <c r="E198" s="342"/>
      <c r="F198" s="369"/>
      <c r="G198" s="343"/>
      <c r="H198" s="370"/>
      <c r="I198" s="344">
        <v>1.3268</v>
      </c>
      <c r="J198" s="344">
        <v>1.5799000000000001</v>
      </c>
      <c r="K198" s="344">
        <v>5.7069999999999999</v>
      </c>
      <c r="L198" s="344">
        <v>33.46</v>
      </c>
      <c r="M198" s="344">
        <v>14.04</v>
      </c>
      <c r="N198" s="346">
        <v>14.895799999999999</v>
      </c>
      <c r="O198" s="344">
        <v>6.5530999999999997</v>
      </c>
      <c r="P198" s="344">
        <v>18.9208</v>
      </c>
      <c r="Q198" s="344">
        <v>19.5517</v>
      </c>
      <c r="R198" s="344">
        <v>11.8169</v>
      </c>
      <c r="S198" s="344">
        <v>1.9101999999999999</v>
      </c>
      <c r="T198" s="344">
        <v>35.2044</v>
      </c>
      <c r="U198" s="344">
        <v>15.9878</v>
      </c>
      <c r="V198" s="344">
        <v>21.599599999999999</v>
      </c>
      <c r="W198" s="344">
        <v>1.9101999999999999</v>
      </c>
      <c r="X198" s="344">
        <v>27.1205</v>
      </c>
      <c r="Y198" s="370"/>
      <c r="Z198" s="342"/>
      <c r="AA198" s="342"/>
      <c r="AB198" s="342"/>
      <c r="AC198" s="342"/>
      <c r="AD198" s="342"/>
      <c r="AE198" s="342"/>
      <c r="AF198" s="342"/>
      <c r="AG198" s="342"/>
      <c r="AH198" s="342"/>
      <c r="AI198" s="342"/>
      <c r="AJ198" s="342"/>
      <c r="AK198" s="342"/>
      <c r="AL198" s="342"/>
      <c r="AM198" s="342"/>
      <c r="AN198" s="342"/>
      <c r="AO198" s="369"/>
      <c r="AP198" s="344">
        <v>11.72</v>
      </c>
      <c r="AQ198" s="344">
        <v>11.59</v>
      </c>
      <c r="AR198" s="344">
        <v>17.18</v>
      </c>
      <c r="AS198" s="344">
        <v>15.12</v>
      </c>
      <c r="AT198" s="344">
        <v>40.130000000000003</v>
      </c>
      <c r="AU198" s="347"/>
      <c r="AV198" s="342"/>
      <c r="AW198" s="342"/>
      <c r="AX198" s="342"/>
      <c r="AY198" s="342"/>
      <c r="AZ198" s="342"/>
      <c r="BA198" s="358"/>
      <c r="BB198" s="344"/>
      <c r="BC198" s="371"/>
      <c r="BD198" s="371"/>
      <c r="BE198" s="371"/>
      <c r="BF198" s="370"/>
      <c r="BG198" s="344"/>
      <c r="BH198" s="344"/>
      <c r="BI198" s="344"/>
      <c r="BJ198" s="344"/>
      <c r="BK198" s="369"/>
      <c r="BL198" s="368"/>
      <c r="BM198" s="368"/>
      <c r="BN198" s="368"/>
      <c r="BO198" s="368"/>
      <c r="BP198" s="368"/>
      <c r="BQ198" s="369"/>
      <c r="BR198" s="350"/>
    </row>
    <row r="199" spans="1:70" s="424" customFormat="1" x14ac:dyDescent="0.25">
      <c r="A199" s="889" t="s">
        <v>95</v>
      </c>
      <c r="B199" s="369"/>
      <c r="C199" s="709"/>
      <c r="D199" s="369"/>
      <c r="E199" s="342"/>
      <c r="F199" s="369"/>
      <c r="G199" s="343"/>
      <c r="H199" s="370"/>
      <c r="I199" s="344">
        <v>0.2382</v>
      </c>
      <c r="J199" s="344">
        <v>0.2157</v>
      </c>
      <c r="K199" s="344">
        <v>1.5154000000000001</v>
      </c>
      <c r="L199" s="344">
        <v>4.0598999999999998</v>
      </c>
      <c r="M199" s="344">
        <v>-7.1769999999999996</v>
      </c>
      <c r="N199" s="346">
        <v>-7.2858999999999998</v>
      </c>
      <c r="O199" s="344">
        <v>-1.3517999999999999</v>
      </c>
      <c r="P199" s="344">
        <v>8.3283000000000005</v>
      </c>
      <c r="Q199" s="344">
        <v>7.2691999999999997</v>
      </c>
      <c r="R199" s="344">
        <v>11.8169</v>
      </c>
      <c r="S199" s="344">
        <v>0.96430000000000005</v>
      </c>
      <c r="T199" s="344">
        <v>5.2660999999999998</v>
      </c>
      <c r="U199" s="344">
        <v>-6.1153000000000004</v>
      </c>
      <c r="V199" s="344">
        <v>-3.7004000000000001</v>
      </c>
      <c r="W199" s="344">
        <v>0.96430000000000005</v>
      </c>
      <c r="X199" s="344">
        <v>0.1794</v>
      </c>
      <c r="Y199" s="370"/>
      <c r="Z199" s="342"/>
      <c r="AA199" s="342"/>
      <c r="AB199" s="342"/>
      <c r="AC199" s="342"/>
      <c r="AD199" s="342"/>
      <c r="AE199" s="342"/>
      <c r="AF199" s="342"/>
      <c r="AG199" s="342"/>
      <c r="AH199" s="342"/>
      <c r="AI199" s="342"/>
      <c r="AJ199" s="342"/>
      <c r="AK199" s="342"/>
      <c r="AL199" s="342"/>
      <c r="AM199" s="342"/>
      <c r="AN199" s="342"/>
      <c r="AO199" s="369"/>
      <c r="AP199" s="344">
        <v>11.72</v>
      </c>
      <c r="AQ199" s="344">
        <v>10.23</v>
      </c>
      <c r="AR199" s="344">
        <v>6.25</v>
      </c>
      <c r="AS199" s="344">
        <v>1.96</v>
      </c>
      <c r="AT199" s="344">
        <v>-3.67</v>
      </c>
      <c r="AU199" s="347"/>
      <c r="AV199" s="342"/>
      <c r="AW199" s="342"/>
      <c r="AX199" s="342"/>
      <c r="AY199" s="342"/>
      <c r="AZ199" s="342"/>
      <c r="BA199" s="358"/>
      <c r="BB199" s="344"/>
      <c r="BC199" s="371"/>
      <c r="BD199" s="371"/>
      <c r="BE199" s="371"/>
      <c r="BF199" s="370"/>
      <c r="BG199" s="344"/>
      <c r="BH199" s="344"/>
      <c r="BI199" s="344"/>
      <c r="BJ199" s="344"/>
      <c r="BK199" s="369"/>
      <c r="BL199" s="368"/>
      <c r="BM199" s="368"/>
      <c r="BN199" s="368"/>
      <c r="BO199" s="368"/>
      <c r="BP199" s="368"/>
      <c r="BQ199" s="369"/>
      <c r="BR199" s="350"/>
    </row>
    <row r="200" spans="1:70" s="424" customFormat="1" x14ac:dyDescent="0.25">
      <c r="A200" s="890" t="s">
        <v>96</v>
      </c>
      <c r="B200" s="409"/>
      <c r="C200" s="715"/>
      <c r="D200" s="409"/>
      <c r="E200" s="410"/>
      <c r="F200" s="409"/>
      <c r="G200" s="411"/>
      <c r="H200" s="413"/>
      <c r="I200" s="412">
        <v>0.76395000000000002</v>
      </c>
      <c r="J200" s="412">
        <v>0.60160000000000002</v>
      </c>
      <c r="K200" s="412">
        <v>3.9634</v>
      </c>
      <c r="L200" s="412">
        <v>9.7128499999999995</v>
      </c>
      <c r="M200" s="412">
        <v>-5.2750000000000004</v>
      </c>
      <c r="N200" s="414">
        <v>-3.0009000000000001</v>
      </c>
      <c r="O200" s="412">
        <v>0.64480000000000004</v>
      </c>
      <c r="P200" s="412">
        <v>10.1288</v>
      </c>
      <c r="Q200" s="412">
        <v>8.5154999999999994</v>
      </c>
      <c r="R200" s="412">
        <v>11.8169</v>
      </c>
      <c r="S200" s="412">
        <v>1.3819999999999999</v>
      </c>
      <c r="T200" s="412">
        <v>12.0725</v>
      </c>
      <c r="U200" s="412">
        <v>-4.6844999999999999</v>
      </c>
      <c r="V200" s="412">
        <v>-1.7407999999999999</v>
      </c>
      <c r="W200" s="412">
        <v>1.3819999999999999</v>
      </c>
      <c r="X200" s="412">
        <v>11.6349</v>
      </c>
      <c r="Y200" s="413"/>
      <c r="Z200" s="410"/>
      <c r="AA200" s="410"/>
      <c r="AB200" s="410"/>
      <c r="AC200" s="410"/>
      <c r="AD200" s="410"/>
      <c r="AE200" s="410"/>
      <c r="AF200" s="410"/>
      <c r="AG200" s="410"/>
      <c r="AH200" s="410"/>
      <c r="AI200" s="410"/>
      <c r="AJ200" s="410"/>
      <c r="AK200" s="410"/>
      <c r="AL200" s="410"/>
      <c r="AM200" s="410"/>
      <c r="AN200" s="410"/>
      <c r="AO200" s="409"/>
      <c r="AP200" s="412">
        <v>11.72</v>
      </c>
      <c r="AQ200" s="412">
        <v>10.91</v>
      </c>
      <c r="AR200" s="412">
        <v>7.88</v>
      </c>
      <c r="AS200" s="412">
        <v>4.1399999999999997</v>
      </c>
      <c r="AT200" s="412">
        <v>0.43</v>
      </c>
      <c r="AU200" s="415"/>
      <c r="AV200" s="410"/>
      <c r="AW200" s="410"/>
      <c r="AX200" s="410"/>
      <c r="AY200" s="410"/>
      <c r="AZ200" s="410"/>
      <c r="BA200" s="416"/>
      <c r="BB200" s="412"/>
      <c r="BC200" s="417"/>
      <c r="BD200" s="417"/>
      <c r="BE200" s="417"/>
      <c r="BF200" s="413"/>
      <c r="BG200" s="412"/>
      <c r="BH200" s="412"/>
      <c r="BI200" s="412"/>
      <c r="BJ200" s="412"/>
      <c r="BK200" s="409"/>
      <c r="BL200" s="408"/>
      <c r="BM200" s="408"/>
      <c r="BN200" s="408"/>
      <c r="BO200" s="408"/>
      <c r="BP200" s="408"/>
      <c r="BQ200" s="409"/>
      <c r="BR200" s="418"/>
    </row>
    <row r="201" spans="1:70" s="424" customFormat="1" ht="14.5" customHeight="1" x14ac:dyDescent="0.35">
      <c r="A201" s="877" t="s">
        <v>3386</v>
      </c>
      <c r="B201" s="865"/>
      <c r="C201" s="866"/>
      <c r="D201" s="865"/>
      <c r="E201" s="867"/>
      <c r="F201" s="865"/>
      <c r="G201" s="868"/>
      <c r="H201" s="870"/>
      <c r="I201" s="869"/>
      <c r="J201" s="869"/>
      <c r="K201" s="869"/>
      <c r="L201" s="869"/>
      <c r="M201" s="869"/>
      <c r="N201" s="871"/>
      <c r="O201" s="869"/>
      <c r="P201" s="869"/>
      <c r="Q201" s="869"/>
      <c r="R201" s="869"/>
      <c r="S201" s="869"/>
      <c r="T201" s="869"/>
      <c r="U201" s="869"/>
      <c r="V201" s="869"/>
      <c r="W201" s="869"/>
      <c r="X201" s="869"/>
      <c r="Y201" s="870"/>
      <c r="Z201" s="867"/>
      <c r="AA201" s="867"/>
      <c r="AB201" s="867"/>
      <c r="AC201" s="867"/>
      <c r="AD201" s="867"/>
      <c r="AE201" s="867"/>
      <c r="AF201" s="867"/>
      <c r="AG201" s="867"/>
      <c r="AH201" s="867"/>
      <c r="AI201" s="867"/>
      <c r="AJ201" s="867"/>
      <c r="AK201" s="867"/>
      <c r="AL201" s="867"/>
      <c r="AM201" s="867"/>
      <c r="AN201" s="867"/>
      <c r="AO201" s="865"/>
      <c r="AP201" s="869"/>
      <c r="AQ201" s="869"/>
      <c r="AR201" s="869"/>
      <c r="AS201" s="869"/>
      <c r="AT201" s="869"/>
      <c r="AU201" s="872"/>
      <c r="AV201" s="867"/>
      <c r="AW201" s="867"/>
      <c r="AX201" s="867"/>
      <c r="AY201" s="867"/>
      <c r="AZ201" s="867"/>
      <c r="BA201" s="873"/>
      <c r="BB201" s="869"/>
      <c r="BC201" s="874"/>
      <c r="BD201" s="874"/>
      <c r="BE201" s="874"/>
      <c r="BF201" s="870"/>
      <c r="BG201" s="869"/>
      <c r="BH201" s="869"/>
      <c r="BI201" s="869"/>
      <c r="BJ201" s="869"/>
      <c r="BK201" s="865"/>
      <c r="BL201" s="875"/>
      <c r="BM201" s="875"/>
      <c r="BN201" s="875"/>
      <c r="BO201" s="875"/>
      <c r="BP201" s="875"/>
      <c r="BQ201" s="865"/>
      <c r="BR201" s="876"/>
    </row>
    <row r="202" spans="1:70" s="424" customFormat="1" x14ac:dyDescent="0.25">
      <c r="A202" s="341" t="s">
        <v>3387</v>
      </c>
      <c r="B202" s="369"/>
      <c r="C202" s="709">
        <v>45863</v>
      </c>
      <c r="D202" s="369"/>
      <c r="E202" s="342">
        <v>2076.08</v>
      </c>
      <c r="F202" s="369"/>
      <c r="G202" s="343">
        <v>10.91</v>
      </c>
      <c r="H202" s="370"/>
      <c r="I202" s="344">
        <v>0.46039999999999998</v>
      </c>
      <c r="J202" s="344">
        <v>0.1837</v>
      </c>
      <c r="K202" s="344">
        <v>3.0217000000000001</v>
      </c>
      <c r="L202" s="344">
        <v>11.7828</v>
      </c>
      <c r="M202" s="344">
        <v>1.7724</v>
      </c>
      <c r="N202" s="346" t="s">
        <v>430</v>
      </c>
      <c r="O202" s="344" t="s">
        <v>430</v>
      </c>
      <c r="P202" s="344" t="s">
        <v>430</v>
      </c>
      <c r="Q202" s="344" t="s">
        <v>430</v>
      </c>
      <c r="R202" s="344" t="s">
        <v>430</v>
      </c>
      <c r="S202" s="344">
        <v>0.73870000000000002</v>
      </c>
      <c r="T202" s="344">
        <v>13.174300000000001</v>
      </c>
      <c r="U202" s="344">
        <v>2.5375999999999999</v>
      </c>
      <c r="V202" s="344">
        <v>9.1</v>
      </c>
      <c r="W202" s="344">
        <v>0.73870000000000002</v>
      </c>
      <c r="X202" s="344">
        <v>9.1</v>
      </c>
      <c r="Y202" s="370"/>
      <c r="Z202" s="342">
        <v>3</v>
      </c>
      <c r="AA202" s="342">
        <v>7</v>
      </c>
      <c r="AB202" s="342">
        <v>6</v>
      </c>
      <c r="AC202" s="342">
        <v>7</v>
      </c>
      <c r="AD202" s="342">
        <v>6</v>
      </c>
      <c r="AE202" s="342" t="s">
        <v>430</v>
      </c>
      <c r="AF202" s="342" t="s">
        <v>430</v>
      </c>
      <c r="AG202" s="342" t="s">
        <v>430</v>
      </c>
      <c r="AH202" s="342" t="s">
        <v>430</v>
      </c>
      <c r="AI202" s="342" t="s">
        <v>430</v>
      </c>
      <c r="AJ202" s="342">
        <v>3</v>
      </c>
      <c r="AK202" s="342">
        <v>7</v>
      </c>
      <c r="AL202" s="342">
        <v>6</v>
      </c>
      <c r="AM202" s="342">
        <v>5</v>
      </c>
      <c r="AN202" s="342">
        <v>3</v>
      </c>
      <c r="AO202" s="369"/>
      <c r="AP202" s="344" t="s">
        <v>430</v>
      </c>
      <c r="AQ202" s="344" t="s">
        <v>430</v>
      </c>
      <c r="AR202" s="344" t="s">
        <v>430</v>
      </c>
      <c r="AS202" s="344" t="s">
        <v>430</v>
      </c>
      <c r="AT202" s="344">
        <v>11.93</v>
      </c>
      <c r="AU202" s="347"/>
      <c r="AV202" s="342" t="s">
        <v>430</v>
      </c>
      <c r="AW202" s="342" t="s">
        <v>430</v>
      </c>
      <c r="AX202" s="342" t="s">
        <v>430</v>
      </c>
      <c r="AY202" s="342" t="s">
        <v>430</v>
      </c>
      <c r="AZ202" s="342">
        <v>6</v>
      </c>
      <c r="BA202" s="358"/>
      <c r="BB202" s="344">
        <v>14.181855468391801</v>
      </c>
      <c r="BC202" s="371">
        <v>0.90339559246575796</v>
      </c>
      <c r="BD202" s="371">
        <v>3.21188154132541E-2</v>
      </c>
      <c r="BE202" s="371">
        <v>0.50999437485270205</v>
      </c>
      <c r="BF202" s="370"/>
      <c r="BG202" s="832">
        <v>50.399799999999999</v>
      </c>
      <c r="BH202" s="832">
        <v>26.3462</v>
      </c>
      <c r="BI202" s="832">
        <v>14.3466</v>
      </c>
      <c r="BJ202" s="832">
        <v>8.9074000000000009</v>
      </c>
      <c r="BK202" s="369"/>
      <c r="BL202" s="834" t="s">
        <v>3388</v>
      </c>
      <c r="BM202" s="834" t="s">
        <v>3389</v>
      </c>
      <c r="BN202" s="834" t="s">
        <v>3390</v>
      </c>
      <c r="BO202" s="834" t="s">
        <v>3391</v>
      </c>
      <c r="BP202" s="834" t="s">
        <v>3392</v>
      </c>
      <c r="BQ202" s="369"/>
      <c r="BR202" s="350" t="s">
        <v>436</v>
      </c>
    </row>
    <row r="203" spans="1:70" s="424" customFormat="1" ht="11" x14ac:dyDescent="0.3">
      <c r="A203" s="835" t="s">
        <v>3393</v>
      </c>
      <c r="B203" s="836"/>
      <c r="C203" s="837">
        <v>45889</v>
      </c>
      <c r="D203" s="836"/>
      <c r="E203" s="838">
        <v>1488.38</v>
      </c>
      <c r="F203" s="836"/>
      <c r="G203" s="839">
        <v>10.609</v>
      </c>
      <c r="H203" s="841"/>
      <c r="I203" s="840">
        <v>0.9516</v>
      </c>
      <c r="J203" s="840">
        <v>1.0572999999999999</v>
      </c>
      <c r="K203" s="840">
        <v>2.2259000000000002</v>
      </c>
      <c r="L203" s="840">
        <v>12.7178</v>
      </c>
      <c r="M203" s="840">
        <v>-0.2351</v>
      </c>
      <c r="N203" s="842" t="s">
        <v>430</v>
      </c>
      <c r="O203" s="840" t="s">
        <v>430</v>
      </c>
      <c r="P203" s="840" t="s">
        <v>430</v>
      </c>
      <c r="Q203" s="840" t="s">
        <v>430</v>
      </c>
      <c r="R203" s="840" t="s">
        <v>430</v>
      </c>
      <c r="S203" s="840">
        <v>1.0572999999999999</v>
      </c>
      <c r="T203" s="840">
        <v>14.8409</v>
      </c>
      <c r="U203" s="840">
        <v>0.69289999999999996</v>
      </c>
      <c r="V203" s="840">
        <v>6.9995000000000003</v>
      </c>
      <c r="W203" s="840">
        <v>1.0572999999999999</v>
      </c>
      <c r="X203" s="840">
        <v>6.09</v>
      </c>
      <c r="Y203" s="841"/>
      <c r="Z203" s="838">
        <v>1</v>
      </c>
      <c r="AA203" s="838">
        <v>2</v>
      </c>
      <c r="AB203" s="838">
        <v>7</v>
      </c>
      <c r="AC203" s="838">
        <v>6</v>
      </c>
      <c r="AD203" s="838">
        <v>7</v>
      </c>
      <c r="AE203" s="838" t="s">
        <v>430</v>
      </c>
      <c r="AF203" s="838" t="s">
        <v>430</v>
      </c>
      <c r="AG203" s="838" t="s">
        <v>430</v>
      </c>
      <c r="AH203" s="838" t="s">
        <v>430</v>
      </c>
      <c r="AI203" s="838" t="s">
        <v>430</v>
      </c>
      <c r="AJ203" s="838">
        <v>2</v>
      </c>
      <c r="AK203" s="838">
        <v>6</v>
      </c>
      <c r="AL203" s="838">
        <v>7</v>
      </c>
      <c r="AM203" s="838">
        <v>7</v>
      </c>
      <c r="AN203" s="838">
        <v>2</v>
      </c>
      <c r="AO203" s="836"/>
      <c r="AP203" s="840" t="s">
        <v>430</v>
      </c>
      <c r="AQ203" s="840" t="s">
        <v>430</v>
      </c>
      <c r="AR203" s="840" t="s">
        <v>430</v>
      </c>
      <c r="AS203" s="840" t="s">
        <v>430</v>
      </c>
      <c r="AT203" s="840" t="s">
        <v>430</v>
      </c>
      <c r="AU203" s="843"/>
      <c r="AV203" s="838" t="s">
        <v>430</v>
      </c>
      <c r="AW203" s="838" t="s">
        <v>430</v>
      </c>
      <c r="AX203" s="838" t="s">
        <v>430</v>
      </c>
      <c r="AY203" s="838" t="s">
        <v>430</v>
      </c>
      <c r="AZ203" s="838" t="s">
        <v>430</v>
      </c>
      <c r="BA203" s="845"/>
      <c r="BB203" s="840">
        <v>16.0649040066479</v>
      </c>
      <c r="BC203" s="846">
        <v>0.94654108097576695</v>
      </c>
      <c r="BD203" s="846">
        <v>1.3076731707984001E-2</v>
      </c>
      <c r="BE203" s="846">
        <v>0.26413810208152999</v>
      </c>
      <c r="BF203" s="841"/>
      <c r="BG203" s="840">
        <v>38.879800000000003</v>
      </c>
      <c r="BH203" s="840">
        <v>53.769100000000002</v>
      </c>
      <c r="BI203" s="840">
        <v>3.2537699999999998</v>
      </c>
      <c r="BJ203" s="840">
        <v>4.0973300000000004</v>
      </c>
      <c r="BK203" s="836"/>
      <c r="BL203" s="849" t="s">
        <v>3394</v>
      </c>
      <c r="BM203" s="849" t="s">
        <v>3395</v>
      </c>
      <c r="BN203" s="849" t="s">
        <v>3396</v>
      </c>
      <c r="BO203" s="849" t="s">
        <v>3397</v>
      </c>
      <c r="BP203" s="849" t="s">
        <v>3398</v>
      </c>
      <c r="BQ203" s="836"/>
      <c r="BR203" s="850" t="s">
        <v>602</v>
      </c>
    </row>
    <row r="204" spans="1:70" s="424" customFormat="1" x14ac:dyDescent="0.25">
      <c r="A204" s="341" t="s">
        <v>3399</v>
      </c>
      <c r="B204" s="369"/>
      <c r="C204" s="709">
        <v>45250</v>
      </c>
      <c r="D204" s="369"/>
      <c r="E204" s="342">
        <v>1374.56</v>
      </c>
      <c r="F204" s="369"/>
      <c r="G204" s="343">
        <v>15.4473</v>
      </c>
      <c r="H204" s="370"/>
      <c r="I204" s="344">
        <v>-6.7900000000000002E-2</v>
      </c>
      <c r="J204" s="344">
        <v>0.28299999999999997</v>
      </c>
      <c r="K204" s="344">
        <v>3.3090999999999999</v>
      </c>
      <c r="L204" s="344">
        <v>21.040400000000002</v>
      </c>
      <c r="M204" s="344">
        <v>5.6847000000000003</v>
      </c>
      <c r="N204" s="346">
        <v>5.6153000000000004</v>
      </c>
      <c r="O204" s="344">
        <v>-0.42649999999999999</v>
      </c>
      <c r="P204" s="344" t="s">
        <v>430</v>
      </c>
      <c r="Q204" s="344" t="s">
        <v>430</v>
      </c>
      <c r="R204" s="344" t="s">
        <v>430</v>
      </c>
      <c r="S204" s="344">
        <v>0.56440000000000001</v>
      </c>
      <c r="T204" s="344">
        <v>22.7652</v>
      </c>
      <c r="U204" s="344">
        <v>7.3064</v>
      </c>
      <c r="V204" s="344">
        <v>12.579800000000001</v>
      </c>
      <c r="W204" s="344">
        <v>0.56440000000000001</v>
      </c>
      <c r="X204" s="344">
        <v>18.0808</v>
      </c>
      <c r="Y204" s="370"/>
      <c r="Z204" s="342">
        <v>7</v>
      </c>
      <c r="AA204" s="342">
        <v>6</v>
      </c>
      <c r="AB204" s="342">
        <v>5</v>
      </c>
      <c r="AC204" s="342">
        <v>3</v>
      </c>
      <c r="AD204" s="342">
        <v>4</v>
      </c>
      <c r="AE204" s="342">
        <v>4</v>
      </c>
      <c r="AF204" s="342">
        <v>2</v>
      </c>
      <c r="AG204" s="342" t="s">
        <v>430</v>
      </c>
      <c r="AH204" s="342" t="s">
        <v>430</v>
      </c>
      <c r="AI204" s="342" t="s">
        <v>430</v>
      </c>
      <c r="AJ204" s="342">
        <v>5</v>
      </c>
      <c r="AK204" s="342">
        <v>3</v>
      </c>
      <c r="AL204" s="342">
        <v>4</v>
      </c>
      <c r="AM204" s="342">
        <v>3</v>
      </c>
      <c r="AN204" s="342">
        <v>5</v>
      </c>
      <c r="AO204" s="369"/>
      <c r="AP204" s="344" t="s">
        <v>430</v>
      </c>
      <c r="AQ204" s="344" t="s">
        <v>430</v>
      </c>
      <c r="AR204" s="344" t="s">
        <v>430</v>
      </c>
      <c r="AS204" s="344" t="s">
        <v>430</v>
      </c>
      <c r="AT204" s="344">
        <v>21.32</v>
      </c>
      <c r="AU204" s="347"/>
      <c r="AV204" s="342" t="s">
        <v>430</v>
      </c>
      <c r="AW204" s="342" t="s">
        <v>430</v>
      </c>
      <c r="AX204" s="342" t="s">
        <v>430</v>
      </c>
      <c r="AY204" s="342" t="s">
        <v>430</v>
      </c>
      <c r="AZ204" s="342">
        <v>3</v>
      </c>
      <c r="BA204" s="358"/>
      <c r="BB204" s="344">
        <v>20.2034613904314</v>
      </c>
      <c r="BC204" s="371">
        <v>1.2201404408385199</v>
      </c>
      <c r="BD204" s="371">
        <v>5.4751766195360999E-2</v>
      </c>
      <c r="BE204" s="371">
        <v>-3.33209643232402E-2</v>
      </c>
      <c r="BF204" s="370"/>
      <c r="BG204" s="832">
        <v>36.793399999999998</v>
      </c>
      <c r="BH204" s="832">
        <v>30.381699999999999</v>
      </c>
      <c r="BI204" s="832">
        <v>4.4366300000000001</v>
      </c>
      <c r="BJ204" s="832">
        <v>28.388269999999999</v>
      </c>
      <c r="BK204" s="369"/>
      <c r="BL204" s="834" t="s">
        <v>3400</v>
      </c>
      <c r="BM204" s="834" t="s">
        <v>3401</v>
      </c>
      <c r="BN204" s="834" t="s">
        <v>3402</v>
      </c>
      <c r="BO204" s="834" t="s">
        <v>3403</v>
      </c>
      <c r="BP204" s="834" t="s">
        <v>3404</v>
      </c>
      <c r="BQ204" s="369"/>
      <c r="BR204" s="350" t="s">
        <v>547</v>
      </c>
    </row>
    <row r="205" spans="1:70" s="424" customFormat="1" x14ac:dyDescent="0.25">
      <c r="A205" s="341" t="s">
        <v>3405</v>
      </c>
      <c r="B205" s="369"/>
      <c r="C205" s="709">
        <v>45638</v>
      </c>
      <c r="D205" s="369"/>
      <c r="E205" s="342">
        <v>957.54</v>
      </c>
      <c r="F205" s="369"/>
      <c r="G205" s="343">
        <v>8.7899999999999991</v>
      </c>
      <c r="H205" s="370"/>
      <c r="I205" s="344">
        <v>0.1139</v>
      </c>
      <c r="J205" s="344">
        <v>0.80279999999999996</v>
      </c>
      <c r="K205" s="344">
        <v>2.0905999999999998</v>
      </c>
      <c r="L205" s="344">
        <v>6.9343000000000004</v>
      </c>
      <c r="M205" s="344">
        <v>-6.5887000000000002</v>
      </c>
      <c r="N205" s="346">
        <v>-6.29</v>
      </c>
      <c r="O205" s="344" t="s">
        <v>430</v>
      </c>
      <c r="P205" s="344" t="s">
        <v>430</v>
      </c>
      <c r="Q205" s="344" t="s">
        <v>430</v>
      </c>
      <c r="R205" s="344" t="s">
        <v>430</v>
      </c>
      <c r="S205" s="344">
        <v>0.57210000000000005</v>
      </c>
      <c r="T205" s="344">
        <v>9.4644999999999992</v>
      </c>
      <c r="U205" s="344">
        <v>-5.8887</v>
      </c>
      <c r="V205" s="344">
        <v>-0.67800000000000005</v>
      </c>
      <c r="W205" s="344">
        <v>0.57210000000000005</v>
      </c>
      <c r="X205" s="344">
        <v>-7.9669999999999996</v>
      </c>
      <c r="Y205" s="370"/>
      <c r="Z205" s="342">
        <v>5</v>
      </c>
      <c r="AA205" s="342">
        <v>5</v>
      </c>
      <c r="AB205" s="342">
        <v>8</v>
      </c>
      <c r="AC205" s="342">
        <v>8</v>
      </c>
      <c r="AD205" s="342">
        <v>8</v>
      </c>
      <c r="AE205" s="342">
        <v>6</v>
      </c>
      <c r="AF205" s="342" t="s">
        <v>430</v>
      </c>
      <c r="AG205" s="342" t="s">
        <v>430</v>
      </c>
      <c r="AH205" s="342" t="s">
        <v>430</v>
      </c>
      <c r="AI205" s="342" t="s">
        <v>430</v>
      </c>
      <c r="AJ205" s="342">
        <v>4</v>
      </c>
      <c r="AK205" s="342">
        <v>8</v>
      </c>
      <c r="AL205" s="342">
        <v>8</v>
      </c>
      <c r="AM205" s="342">
        <v>8</v>
      </c>
      <c r="AN205" s="342">
        <v>4</v>
      </c>
      <c r="AO205" s="369"/>
      <c r="AP205" s="344" t="s">
        <v>430</v>
      </c>
      <c r="AQ205" s="344" t="s">
        <v>430</v>
      </c>
      <c r="AR205" s="344" t="s">
        <v>430</v>
      </c>
      <c r="AS205" s="344" t="s">
        <v>430</v>
      </c>
      <c r="AT205" s="344">
        <v>-3.8</v>
      </c>
      <c r="AU205" s="347"/>
      <c r="AV205" s="342" t="s">
        <v>430</v>
      </c>
      <c r="AW205" s="342" t="s">
        <v>430</v>
      </c>
      <c r="AX205" s="342" t="s">
        <v>430</v>
      </c>
      <c r="AY205" s="342" t="s">
        <v>430</v>
      </c>
      <c r="AZ205" s="342">
        <v>7</v>
      </c>
      <c r="BA205" s="358"/>
      <c r="BB205" s="344">
        <v>19.970239317500599</v>
      </c>
      <c r="BC205" s="371">
        <v>1.0164037047869099</v>
      </c>
      <c r="BD205" s="371">
        <v>-4.9831931874225001E-2</v>
      </c>
      <c r="BE205" s="371">
        <v>-1.1743520494566699</v>
      </c>
      <c r="BF205" s="370"/>
      <c r="BG205" s="832">
        <v>65.4589</v>
      </c>
      <c r="BH205" s="832">
        <v>8.3844399999999997</v>
      </c>
      <c r="BI205" s="832">
        <v>0.92140200000000005</v>
      </c>
      <c r="BJ205" s="832">
        <v>25.235258000000002</v>
      </c>
      <c r="BK205" s="369"/>
      <c r="BL205" s="834" t="s">
        <v>3406</v>
      </c>
      <c r="BM205" s="834" t="s">
        <v>3407</v>
      </c>
      <c r="BN205" s="834" t="s">
        <v>1492</v>
      </c>
      <c r="BO205" s="834" t="s">
        <v>1117</v>
      </c>
      <c r="BP205" s="834" t="s">
        <v>3408</v>
      </c>
      <c r="BQ205" s="369"/>
      <c r="BR205" s="350" t="s">
        <v>436</v>
      </c>
    </row>
    <row r="206" spans="1:70" s="424" customFormat="1" x14ac:dyDescent="0.25">
      <c r="A206" s="341" t="s">
        <v>3409</v>
      </c>
      <c r="B206" s="369"/>
      <c r="C206" s="709">
        <v>45112</v>
      </c>
      <c r="D206" s="369"/>
      <c r="E206" s="342">
        <v>703.34</v>
      </c>
      <c r="F206" s="369"/>
      <c r="G206" s="343">
        <v>14.37</v>
      </c>
      <c r="H206" s="370"/>
      <c r="I206" s="344">
        <v>-0.34670000000000001</v>
      </c>
      <c r="J206" s="344">
        <v>0.1394</v>
      </c>
      <c r="K206" s="344">
        <v>4.2058999999999997</v>
      </c>
      <c r="L206" s="344">
        <v>20.251000000000001</v>
      </c>
      <c r="M206" s="344">
        <v>9.5274000000000001</v>
      </c>
      <c r="N206" s="346">
        <v>-0.89659999999999995</v>
      </c>
      <c r="O206" s="344">
        <v>0.2445</v>
      </c>
      <c r="P206" s="344" t="s">
        <v>430</v>
      </c>
      <c r="Q206" s="344" t="s">
        <v>430</v>
      </c>
      <c r="R206" s="344" t="s">
        <v>430</v>
      </c>
      <c r="S206" s="344">
        <v>-1.1692</v>
      </c>
      <c r="T206" s="344">
        <v>21.779699999999998</v>
      </c>
      <c r="U206" s="344">
        <v>10.284000000000001</v>
      </c>
      <c r="V206" s="344">
        <v>8.6167999999999996</v>
      </c>
      <c r="W206" s="344">
        <v>-1.1692</v>
      </c>
      <c r="X206" s="344">
        <v>12.870799999999999</v>
      </c>
      <c r="Y206" s="370"/>
      <c r="Z206" s="342">
        <v>8</v>
      </c>
      <c r="AA206" s="342">
        <v>8</v>
      </c>
      <c r="AB206" s="342">
        <v>3</v>
      </c>
      <c r="AC206" s="342">
        <v>4</v>
      </c>
      <c r="AD206" s="342">
        <v>3</v>
      </c>
      <c r="AE206" s="342">
        <v>5</v>
      </c>
      <c r="AF206" s="342">
        <v>1</v>
      </c>
      <c r="AG206" s="342" t="s">
        <v>430</v>
      </c>
      <c r="AH206" s="342" t="s">
        <v>430</v>
      </c>
      <c r="AI206" s="342" t="s">
        <v>430</v>
      </c>
      <c r="AJ206" s="342">
        <v>8</v>
      </c>
      <c r="AK206" s="342">
        <v>4</v>
      </c>
      <c r="AL206" s="342">
        <v>3</v>
      </c>
      <c r="AM206" s="342">
        <v>6</v>
      </c>
      <c r="AN206" s="342">
        <v>8</v>
      </c>
      <c r="AO206" s="369"/>
      <c r="AP206" s="344" t="s">
        <v>430</v>
      </c>
      <c r="AQ206" s="344" t="s">
        <v>430</v>
      </c>
      <c r="AR206" s="344" t="s">
        <v>430</v>
      </c>
      <c r="AS206" s="344">
        <v>6.09</v>
      </c>
      <c r="AT206" s="344">
        <v>20.12</v>
      </c>
      <c r="AU206" s="347"/>
      <c r="AV206" s="342" t="s">
        <v>430</v>
      </c>
      <c r="AW206" s="342" t="s">
        <v>430</v>
      </c>
      <c r="AX206" s="342" t="s">
        <v>430</v>
      </c>
      <c r="AY206" s="342">
        <v>1</v>
      </c>
      <c r="AZ206" s="342">
        <v>4</v>
      </c>
      <c r="BA206" s="358"/>
      <c r="BB206" s="344">
        <v>16.743700806603101</v>
      </c>
      <c r="BC206" s="371">
        <v>0.82513988761721402</v>
      </c>
      <c r="BD206" s="371">
        <v>4.2303520625165701E-2</v>
      </c>
      <c r="BE206" s="371">
        <v>-0.120739563779221</v>
      </c>
      <c r="BF206" s="370"/>
      <c r="BG206" s="832">
        <v>9.0898000000000003</v>
      </c>
      <c r="BH206" s="832">
        <v>23.245799999999999</v>
      </c>
      <c r="BI206" s="832">
        <v>53.258600000000001</v>
      </c>
      <c r="BJ206" s="832">
        <v>14.405799999999999</v>
      </c>
      <c r="BK206" s="369"/>
      <c r="BL206" s="834" t="s">
        <v>3410</v>
      </c>
      <c r="BM206" s="834" t="s">
        <v>3411</v>
      </c>
      <c r="BN206" s="834" t="s">
        <v>3412</v>
      </c>
      <c r="BO206" s="834" t="s">
        <v>3413</v>
      </c>
      <c r="BP206" s="834" t="s">
        <v>3414</v>
      </c>
      <c r="BQ206" s="369"/>
      <c r="BR206" s="350" t="s">
        <v>443</v>
      </c>
    </row>
    <row r="207" spans="1:70" s="424" customFormat="1" x14ac:dyDescent="0.25">
      <c r="A207" s="341" t="s">
        <v>3415</v>
      </c>
      <c r="B207" s="369"/>
      <c r="C207" s="709">
        <v>45645</v>
      </c>
      <c r="D207" s="369"/>
      <c r="E207" s="342">
        <v>501.029</v>
      </c>
      <c r="F207" s="369"/>
      <c r="G207" s="343">
        <v>9.68</v>
      </c>
      <c r="H207" s="370"/>
      <c r="I207" s="344">
        <v>0.31090000000000001</v>
      </c>
      <c r="J207" s="344">
        <v>0.9385</v>
      </c>
      <c r="K207" s="344">
        <v>4.4229000000000003</v>
      </c>
      <c r="L207" s="344">
        <v>24.102599999999999</v>
      </c>
      <c r="M207" s="344">
        <v>11.7783</v>
      </c>
      <c r="N207" s="346">
        <v>8.7639999999999993</v>
      </c>
      <c r="O207" s="344" t="s">
        <v>430</v>
      </c>
      <c r="P207" s="344" t="s">
        <v>430</v>
      </c>
      <c r="Q207" s="344" t="s">
        <v>430</v>
      </c>
      <c r="R207" s="344" t="s">
        <v>430</v>
      </c>
      <c r="S207" s="344">
        <v>-0.20619999999999999</v>
      </c>
      <c r="T207" s="344">
        <v>25.551200000000001</v>
      </c>
      <c r="U207" s="344">
        <v>12.4274</v>
      </c>
      <c r="V207" s="344">
        <v>15.7895</v>
      </c>
      <c r="W207" s="344">
        <v>-0.20619999999999999</v>
      </c>
      <c r="X207" s="344">
        <v>-2.0975000000000001</v>
      </c>
      <c r="Y207" s="370"/>
      <c r="Z207" s="342">
        <v>4</v>
      </c>
      <c r="AA207" s="342">
        <v>4</v>
      </c>
      <c r="AB207" s="342">
        <v>2</v>
      </c>
      <c r="AC207" s="342">
        <v>2</v>
      </c>
      <c r="AD207" s="342">
        <v>1</v>
      </c>
      <c r="AE207" s="342">
        <v>2</v>
      </c>
      <c r="AF207" s="342" t="s">
        <v>430</v>
      </c>
      <c r="AG207" s="342" t="s">
        <v>430</v>
      </c>
      <c r="AH207" s="342" t="s">
        <v>430</v>
      </c>
      <c r="AI207" s="342" t="s">
        <v>430</v>
      </c>
      <c r="AJ207" s="342">
        <v>7</v>
      </c>
      <c r="AK207" s="342">
        <v>2</v>
      </c>
      <c r="AL207" s="342">
        <v>1</v>
      </c>
      <c r="AM207" s="342">
        <v>2</v>
      </c>
      <c r="AN207" s="342">
        <v>7</v>
      </c>
      <c r="AO207" s="369"/>
      <c r="AP207" s="344" t="s">
        <v>430</v>
      </c>
      <c r="AQ207" s="344" t="s">
        <v>430</v>
      </c>
      <c r="AR207" s="344" t="s">
        <v>430</v>
      </c>
      <c r="AS207" s="344" t="s">
        <v>430</v>
      </c>
      <c r="AT207" s="344">
        <v>28.13</v>
      </c>
      <c r="AU207" s="347"/>
      <c r="AV207" s="342" t="s">
        <v>430</v>
      </c>
      <c r="AW207" s="342" t="s">
        <v>430</v>
      </c>
      <c r="AX207" s="342" t="s">
        <v>430</v>
      </c>
      <c r="AY207" s="342" t="s">
        <v>430</v>
      </c>
      <c r="AZ207" s="342">
        <v>2</v>
      </c>
      <c r="BA207" s="358"/>
      <c r="BB207" s="344">
        <v>24.4752188104993</v>
      </c>
      <c r="BC207" s="371">
        <v>1.10997180007589</v>
      </c>
      <c r="BD207" s="371">
        <v>-2.2833491901782101E-2</v>
      </c>
      <c r="BE207" s="371">
        <v>-0.75454762158081401</v>
      </c>
      <c r="BF207" s="370"/>
      <c r="BG207" s="832">
        <v>10.183199999999999</v>
      </c>
      <c r="BH207" s="832">
        <v>30.931000000000001</v>
      </c>
      <c r="BI207" s="832">
        <v>54.773000000000003</v>
      </c>
      <c r="BJ207" s="832">
        <v>4.1128</v>
      </c>
      <c r="BK207" s="369"/>
      <c r="BL207" s="834" t="s">
        <v>3416</v>
      </c>
      <c r="BM207" s="834" t="s">
        <v>3417</v>
      </c>
      <c r="BN207" s="834" t="s">
        <v>3418</v>
      </c>
      <c r="BO207" s="834" t="s">
        <v>3419</v>
      </c>
      <c r="BP207" s="834" t="s">
        <v>3420</v>
      </c>
      <c r="BQ207" s="369"/>
      <c r="BR207" s="350" t="s">
        <v>443</v>
      </c>
    </row>
    <row r="208" spans="1:70" s="424" customFormat="1" x14ac:dyDescent="0.25">
      <c r="A208" s="341" t="s">
        <v>3421</v>
      </c>
      <c r="B208" s="369"/>
      <c r="C208" s="709">
        <v>45733</v>
      </c>
      <c r="D208" s="369"/>
      <c r="E208" s="342">
        <v>758.38</v>
      </c>
      <c r="F208" s="369"/>
      <c r="G208" s="343">
        <v>13.740399999999999</v>
      </c>
      <c r="H208" s="370"/>
      <c r="I208" s="344">
        <v>9.8299999999999998E-2</v>
      </c>
      <c r="J208" s="344">
        <v>1.0471999999999999</v>
      </c>
      <c r="K208" s="344">
        <v>4.1184000000000003</v>
      </c>
      <c r="L208" s="344">
        <v>26.426400000000001</v>
      </c>
      <c r="M208" s="344">
        <v>10.825799999999999</v>
      </c>
      <c r="N208" s="346">
        <v>23.7227</v>
      </c>
      <c r="O208" s="344" t="s">
        <v>430</v>
      </c>
      <c r="P208" s="344" t="s">
        <v>430</v>
      </c>
      <c r="Q208" s="344" t="s">
        <v>430</v>
      </c>
      <c r="R208" s="344" t="s">
        <v>430</v>
      </c>
      <c r="S208" s="344">
        <v>-8.4400000000000003E-2</v>
      </c>
      <c r="T208" s="344">
        <v>28.7133</v>
      </c>
      <c r="U208" s="344">
        <v>11.856999999999999</v>
      </c>
      <c r="V208" s="344">
        <v>22.667899999999999</v>
      </c>
      <c r="W208" s="344">
        <v>-8.4400000000000003E-2</v>
      </c>
      <c r="X208" s="344">
        <v>27.854399999999998</v>
      </c>
      <c r="Y208" s="370"/>
      <c r="Z208" s="342">
        <v>6</v>
      </c>
      <c r="AA208" s="342">
        <v>3</v>
      </c>
      <c r="AB208" s="342">
        <v>4</v>
      </c>
      <c r="AC208" s="342">
        <v>1</v>
      </c>
      <c r="AD208" s="342">
        <v>2</v>
      </c>
      <c r="AE208" s="342">
        <v>1</v>
      </c>
      <c r="AF208" s="342" t="s">
        <v>430</v>
      </c>
      <c r="AG208" s="342" t="s">
        <v>430</v>
      </c>
      <c r="AH208" s="342" t="s">
        <v>430</v>
      </c>
      <c r="AI208" s="342" t="s">
        <v>430</v>
      </c>
      <c r="AJ208" s="342">
        <v>6</v>
      </c>
      <c r="AK208" s="342">
        <v>1</v>
      </c>
      <c r="AL208" s="342">
        <v>2</v>
      </c>
      <c r="AM208" s="342">
        <v>1</v>
      </c>
      <c r="AN208" s="342">
        <v>6</v>
      </c>
      <c r="AO208" s="369"/>
      <c r="AP208" s="344" t="s">
        <v>430</v>
      </c>
      <c r="AQ208" s="344" t="s">
        <v>430</v>
      </c>
      <c r="AR208" s="344" t="s">
        <v>430</v>
      </c>
      <c r="AS208" s="344" t="s">
        <v>430</v>
      </c>
      <c r="AT208" s="344">
        <v>34.69</v>
      </c>
      <c r="AU208" s="347"/>
      <c r="AV208" s="342" t="s">
        <v>430</v>
      </c>
      <c r="AW208" s="342" t="s">
        <v>430</v>
      </c>
      <c r="AX208" s="342" t="s">
        <v>430</v>
      </c>
      <c r="AY208" s="342" t="s">
        <v>430</v>
      </c>
      <c r="AZ208" s="342">
        <v>1</v>
      </c>
      <c r="BA208" s="358"/>
      <c r="BB208" s="344">
        <v>19.3871285261568</v>
      </c>
      <c r="BC208" s="371">
        <v>1.1642460858761201</v>
      </c>
      <c r="BD208" s="371">
        <v>0.102866791954369</v>
      </c>
      <c r="BE208" s="371">
        <v>1.6287242611607999</v>
      </c>
      <c r="BF208" s="370"/>
      <c r="BG208" s="832">
        <v>12.096</v>
      </c>
      <c r="BH208" s="832">
        <v>31.185500000000001</v>
      </c>
      <c r="BI208" s="832">
        <v>52.417400000000001</v>
      </c>
      <c r="BJ208" s="832">
        <v>4.3010999999999999</v>
      </c>
      <c r="BK208" s="369"/>
      <c r="BL208" s="834" t="s">
        <v>3422</v>
      </c>
      <c r="BM208" s="834" t="s">
        <v>3423</v>
      </c>
      <c r="BN208" s="834" t="s">
        <v>1191</v>
      </c>
      <c r="BO208" s="834" t="s">
        <v>3424</v>
      </c>
      <c r="BP208" s="834" t="s">
        <v>3425</v>
      </c>
      <c r="BQ208" s="369"/>
      <c r="BR208" s="350" t="s">
        <v>476</v>
      </c>
    </row>
    <row r="209" spans="1:70" s="424" customFormat="1" x14ac:dyDescent="0.25">
      <c r="A209" s="341" t="s">
        <v>3426</v>
      </c>
      <c r="B209" s="369"/>
      <c r="C209" s="709">
        <v>45716</v>
      </c>
      <c r="D209" s="369"/>
      <c r="E209" s="342">
        <v>463.65699999999998</v>
      </c>
      <c r="F209" s="369"/>
      <c r="G209" s="343">
        <v>12.825699999999999</v>
      </c>
      <c r="H209" s="370"/>
      <c r="I209" s="344">
        <v>0.6411</v>
      </c>
      <c r="J209" s="344">
        <v>1.8406</v>
      </c>
      <c r="K209" s="344">
        <v>6.3262</v>
      </c>
      <c r="L209" s="344">
        <v>16.829899999999999</v>
      </c>
      <c r="M209" s="344">
        <v>5.1760999999999999</v>
      </c>
      <c r="N209" s="346">
        <v>7.9367999999999999</v>
      </c>
      <c r="O209" s="344" t="s">
        <v>430</v>
      </c>
      <c r="P209" s="344" t="s">
        <v>430</v>
      </c>
      <c r="Q209" s="344" t="s">
        <v>430</v>
      </c>
      <c r="R209" s="344" t="s">
        <v>430</v>
      </c>
      <c r="S209" s="344">
        <v>1.3104</v>
      </c>
      <c r="T209" s="344">
        <v>18.818100000000001</v>
      </c>
      <c r="U209" s="344">
        <v>6.1220999999999997</v>
      </c>
      <c r="V209" s="344">
        <v>11.987500000000001</v>
      </c>
      <c r="W209" s="344">
        <v>1.3104</v>
      </c>
      <c r="X209" s="344">
        <v>20.4132</v>
      </c>
      <c r="Y209" s="370"/>
      <c r="Z209" s="342">
        <v>2</v>
      </c>
      <c r="AA209" s="342">
        <v>1</v>
      </c>
      <c r="AB209" s="342">
        <v>1</v>
      </c>
      <c r="AC209" s="342">
        <v>5</v>
      </c>
      <c r="AD209" s="342">
        <v>5</v>
      </c>
      <c r="AE209" s="342">
        <v>3</v>
      </c>
      <c r="AF209" s="342" t="s">
        <v>430</v>
      </c>
      <c r="AG209" s="342" t="s">
        <v>430</v>
      </c>
      <c r="AH209" s="342" t="s">
        <v>430</v>
      </c>
      <c r="AI209" s="342" t="s">
        <v>430</v>
      </c>
      <c r="AJ209" s="342">
        <v>1</v>
      </c>
      <c r="AK209" s="342">
        <v>5</v>
      </c>
      <c r="AL209" s="342">
        <v>5</v>
      </c>
      <c r="AM209" s="342">
        <v>4</v>
      </c>
      <c r="AN209" s="342">
        <v>1</v>
      </c>
      <c r="AO209" s="369"/>
      <c r="AP209" s="344" t="s">
        <v>430</v>
      </c>
      <c r="AQ209" s="344" t="s">
        <v>430</v>
      </c>
      <c r="AR209" s="344" t="s">
        <v>430</v>
      </c>
      <c r="AS209" s="344" t="s">
        <v>430</v>
      </c>
      <c r="AT209" s="344">
        <v>18.93</v>
      </c>
      <c r="AU209" s="347"/>
      <c r="AV209" s="342" t="s">
        <v>430</v>
      </c>
      <c r="AW209" s="342" t="s">
        <v>430</v>
      </c>
      <c r="AX209" s="342" t="s">
        <v>430</v>
      </c>
      <c r="AY209" s="342" t="s">
        <v>430</v>
      </c>
      <c r="AZ209" s="342">
        <v>5</v>
      </c>
      <c r="BA209" s="358"/>
      <c r="BB209" s="344">
        <v>14.964541268623799</v>
      </c>
      <c r="BC209" s="371">
        <v>0.97384302442322901</v>
      </c>
      <c r="BD209" s="371">
        <v>8.0343793735701302E-2</v>
      </c>
      <c r="BE209" s="371">
        <v>0.51823580074827502</v>
      </c>
      <c r="BF209" s="370"/>
      <c r="BG209" s="832">
        <v>49.338700000000003</v>
      </c>
      <c r="BH209" s="832">
        <v>29.1952</v>
      </c>
      <c r="BI209" s="832">
        <v>16.5976</v>
      </c>
      <c r="BJ209" s="832">
        <v>4.8685</v>
      </c>
      <c r="BK209" s="369"/>
      <c r="BL209" s="834" t="s">
        <v>3427</v>
      </c>
      <c r="BM209" s="834" t="s">
        <v>3428</v>
      </c>
      <c r="BN209" s="834" t="s">
        <v>3429</v>
      </c>
      <c r="BO209" s="834" t="s">
        <v>3430</v>
      </c>
      <c r="BP209" s="834" t="s">
        <v>3431</v>
      </c>
      <c r="BQ209" s="369"/>
      <c r="BR209" s="350" t="s">
        <v>443</v>
      </c>
    </row>
    <row r="210" spans="1:70" s="424" customFormat="1" x14ac:dyDescent="0.25">
      <c r="A210" s="888" t="s">
        <v>93</v>
      </c>
      <c r="B210" s="398"/>
      <c r="C210" s="714"/>
      <c r="D210" s="398"/>
      <c r="E210" s="399"/>
      <c r="F210" s="398"/>
      <c r="G210" s="400"/>
      <c r="H210" s="402"/>
      <c r="I210" s="401">
        <v>0.2702</v>
      </c>
      <c r="J210" s="401">
        <v>0.78659999999999997</v>
      </c>
      <c r="K210" s="401">
        <v>3.7151000000000001</v>
      </c>
      <c r="L210" s="401">
        <v>17.5107</v>
      </c>
      <c r="M210" s="401">
        <v>4.7426000000000004</v>
      </c>
      <c r="N210" s="403">
        <v>6.4753999999999996</v>
      </c>
      <c r="O210" s="401">
        <v>-9.0999999999999998E-2</v>
      </c>
      <c r="P210" s="401" t="s">
        <v>430</v>
      </c>
      <c r="Q210" s="401" t="s">
        <v>430</v>
      </c>
      <c r="R210" s="401" t="s">
        <v>430</v>
      </c>
      <c r="S210" s="401">
        <v>0.34789999999999999</v>
      </c>
      <c r="T210" s="401">
        <v>19.388400000000001</v>
      </c>
      <c r="U210" s="401">
        <v>5.6673</v>
      </c>
      <c r="V210" s="401">
        <v>10.882899999999999</v>
      </c>
      <c r="W210" s="401">
        <v>0.34789999999999999</v>
      </c>
      <c r="X210" s="401">
        <v>10.543100000000001</v>
      </c>
      <c r="Y210" s="402"/>
      <c r="Z210" s="399">
        <v>8</v>
      </c>
      <c r="AA210" s="399">
        <v>8</v>
      </c>
      <c r="AB210" s="399">
        <v>8</v>
      </c>
      <c r="AC210" s="399">
        <v>8</v>
      </c>
      <c r="AD210" s="399">
        <v>8</v>
      </c>
      <c r="AE210" s="399">
        <v>6</v>
      </c>
      <c r="AF210" s="399">
        <v>2</v>
      </c>
      <c r="AG210" s="399">
        <v>0</v>
      </c>
      <c r="AH210" s="399">
        <v>0</v>
      </c>
      <c r="AI210" s="399">
        <v>0</v>
      </c>
      <c r="AJ210" s="399">
        <v>8</v>
      </c>
      <c r="AK210" s="399">
        <v>8</v>
      </c>
      <c r="AL210" s="399">
        <v>8</v>
      </c>
      <c r="AM210" s="399">
        <v>8</v>
      </c>
      <c r="AN210" s="399">
        <v>8</v>
      </c>
      <c r="AO210" s="398"/>
      <c r="AP210" s="401" t="s">
        <v>430</v>
      </c>
      <c r="AQ210" s="401" t="s">
        <v>430</v>
      </c>
      <c r="AR210" s="401" t="s">
        <v>430</v>
      </c>
      <c r="AS210" s="401">
        <v>6.09</v>
      </c>
      <c r="AT210" s="401">
        <v>18.760000000000002</v>
      </c>
      <c r="AU210" s="404"/>
      <c r="AV210" s="399">
        <v>0</v>
      </c>
      <c r="AW210" s="399">
        <v>0</v>
      </c>
      <c r="AX210" s="399">
        <v>0</v>
      </c>
      <c r="AY210" s="399">
        <v>1</v>
      </c>
      <c r="AZ210" s="399">
        <v>7</v>
      </c>
      <c r="BA210" s="405"/>
      <c r="BB210" s="401"/>
      <c r="BC210" s="406"/>
      <c r="BD210" s="406"/>
      <c r="BE210" s="406"/>
      <c r="BF210" s="402"/>
      <c r="BG210" s="401"/>
      <c r="BH210" s="401"/>
      <c r="BI210" s="401"/>
      <c r="BJ210" s="401"/>
      <c r="BK210" s="398"/>
      <c r="BL210" s="397"/>
      <c r="BM210" s="397"/>
      <c r="BN210" s="397"/>
      <c r="BO210" s="397"/>
      <c r="BP210" s="397"/>
      <c r="BQ210" s="398"/>
      <c r="BR210" s="407"/>
    </row>
    <row r="211" spans="1:70" s="424" customFormat="1" x14ac:dyDescent="0.25">
      <c r="A211" s="889" t="s">
        <v>94</v>
      </c>
      <c r="B211" s="369"/>
      <c r="C211" s="709"/>
      <c r="D211" s="369"/>
      <c r="E211" s="342"/>
      <c r="F211" s="369"/>
      <c r="G211" s="343"/>
      <c r="H211" s="370"/>
      <c r="I211" s="344">
        <v>0.9516</v>
      </c>
      <c r="J211" s="344">
        <v>1.8406</v>
      </c>
      <c r="K211" s="344">
        <v>6.3262</v>
      </c>
      <c r="L211" s="344">
        <v>26.426400000000001</v>
      </c>
      <c r="M211" s="344">
        <v>11.7783</v>
      </c>
      <c r="N211" s="346">
        <v>23.7227</v>
      </c>
      <c r="O211" s="344">
        <v>0.2445</v>
      </c>
      <c r="P211" s="344" t="s">
        <v>430</v>
      </c>
      <c r="Q211" s="344" t="s">
        <v>430</v>
      </c>
      <c r="R211" s="344" t="s">
        <v>430</v>
      </c>
      <c r="S211" s="344">
        <v>1.3104</v>
      </c>
      <c r="T211" s="344">
        <v>28.7133</v>
      </c>
      <c r="U211" s="344">
        <v>12.4274</v>
      </c>
      <c r="V211" s="344">
        <v>22.667899999999999</v>
      </c>
      <c r="W211" s="344">
        <v>1.3104</v>
      </c>
      <c r="X211" s="344">
        <v>27.854399999999998</v>
      </c>
      <c r="Y211" s="370"/>
      <c r="Z211" s="342"/>
      <c r="AA211" s="342"/>
      <c r="AB211" s="342"/>
      <c r="AC211" s="342"/>
      <c r="AD211" s="342"/>
      <c r="AE211" s="342"/>
      <c r="AF211" s="342"/>
      <c r="AG211" s="342"/>
      <c r="AH211" s="342"/>
      <c r="AI211" s="342"/>
      <c r="AJ211" s="342"/>
      <c r="AK211" s="342"/>
      <c r="AL211" s="342"/>
      <c r="AM211" s="342"/>
      <c r="AN211" s="342"/>
      <c r="AO211" s="369"/>
      <c r="AP211" s="344" t="s">
        <v>430</v>
      </c>
      <c r="AQ211" s="344" t="s">
        <v>430</v>
      </c>
      <c r="AR211" s="344" t="s">
        <v>430</v>
      </c>
      <c r="AS211" s="344">
        <v>6.09</v>
      </c>
      <c r="AT211" s="344">
        <v>34.69</v>
      </c>
      <c r="AU211" s="347"/>
      <c r="AV211" s="342"/>
      <c r="AW211" s="342"/>
      <c r="AX211" s="342"/>
      <c r="AY211" s="342"/>
      <c r="AZ211" s="342"/>
      <c r="BA211" s="358"/>
      <c r="BB211" s="344"/>
      <c r="BC211" s="371"/>
      <c r="BD211" s="371"/>
      <c r="BE211" s="371"/>
      <c r="BF211" s="370"/>
      <c r="BG211" s="344"/>
      <c r="BH211" s="344"/>
      <c r="BI211" s="344"/>
      <c r="BJ211" s="344"/>
      <c r="BK211" s="369"/>
      <c r="BL211" s="368"/>
      <c r="BM211" s="368"/>
      <c r="BN211" s="368"/>
      <c r="BO211" s="368"/>
      <c r="BP211" s="368"/>
      <c r="BQ211" s="369"/>
      <c r="BR211" s="350"/>
    </row>
    <row r="212" spans="1:70" s="424" customFormat="1" x14ac:dyDescent="0.25">
      <c r="A212" s="889" t="s">
        <v>95</v>
      </c>
      <c r="B212" s="369"/>
      <c r="C212" s="709"/>
      <c r="D212" s="369"/>
      <c r="E212" s="342"/>
      <c r="F212" s="369"/>
      <c r="G212" s="343"/>
      <c r="H212" s="370"/>
      <c r="I212" s="344">
        <v>-0.34670000000000001</v>
      </c>
      <c r="J212" s="344">
        <v>0.1394</v>
      </c>
      <c r="K212" s="344">
        <v>2.0905999999999998</v>
      </c>
      <c r="L212" s="344">
        <v>6.9343000000000004</v>
      </c>
      <c r="M212" s="344">
        <v>-6.5887000000000002</v>
      </c>
      <c r="N212" s="346">
        <v>-6.29</v>
      </c>
      <c r="O212" s="344">
        <v>-0.42649999999999999</v>
      </c>
      <c r="P212" s="344" t="s">
        <v>430</v>
      </c>
      <c r="Q212" s="344" t="s">
        <v>430</v>
      </c>
      <c r="R212" s="344" t="s">
        <v>430</v>
      </c>
      <c r="S212" s="344">
        <v>-1.1692</v>
      </c>
      <c r="T212" s="344">
        <v>9.4644999999999992</v>
      </c>
      <c r="U212" s="344">
        <v>-5.8887</v>
      </c>
      <c r="V212" s="344">
        <v>-0.67800000000000005</v>
      </c>
      <c r="W212" s="344">
        <v>-1.1692</v>
      </c>
      <c r="X212" s="344">
        <v>-7.9669999999999996</v>
      </c>
      <c r="Y212" s="370"/>
      <c r="Z212" s="342"/>
      <c r="AA212" s="342"/>
      <c r="AB212" s="342"/>
      <c r="AC212" s="342"/>
      <c r="AD212" s="342"/>
      <c r="AE212" s="342"/>
      <c r="AF212" s="342"/>
      <c r="AG212" s="342"/>
      <c r="AH212" s="342"/>
      <c r="AI212" s="342"/>
      <c r="AJ212" s="342"/>
      <c r="AK212" s="342"/>
      <c r="AL212" s="342"/>
      <c r="AM212" s="342"/>
      <c r="AN212" s="342"/>
      <c r="AO212" s="369"/>
      <c r="AP212" s="344" t="s">
        <v>430</v>
      </c>
      <c r="AQ212" s="344" t="s">
        <v>430</v>
      </c>
      <c r="AR212" s="344" t="s">
        <v>430</v>
      </c>
      <c r="AS212" s="344">
        <v>6.09</v>
      </c>
      <c r="AT212" s="344">
        <v>-3.8</v>
      </c>
      <c r="AU212" s="347"/>
      <c r="AV212" s="342"/>
      <c r="AW212" s="342"/>
      <c r="AX212" s="342"/>
      <c r="AY212" s="342"/>
      <c r="AZ212" s="342"/>
      <c r="BA212" s="358"/>
      <c r="BB212" s="344"/>
      <c r="BC212" s="371"/>
      <c r="BD212" s="371"/>
      <c r="BE212" s="371"/>
      <c r="BF212" s="370"/>
      <c r="BG212" s="344"/>
      <c r="BH212" s="344"/>
      <c r="BI212" s="344"/>
      <c r="BJ212" s="344"/>
      <c r="BK212" s="369"/>
      <c r="BL212" s="368"/>
      <c r="BM212" s="368"/>
      <c r="BN212" s="368"/>
      <c r="BO212" s="368"/>
      <c r="BP212" s="368"/>
      <c r="BQ212" s="369"/>
      <c r="BR212" s="350"/>
    </row>
    <row r="213" spans="1:70" s="424" customFormat="1" x14ac:dyDescent="0.25">
      <c r="A213" s="890" t="s">
        <v>96</v>
      </c>
      <c r="B213" s="409"/>
      <c r="C213" s="715"/>
      <c r="D213" s="409"/>
      <c r="E213" s="410"/>
      <c r="F213" s="409"/>
      <c r="G213" s="411"/>
      <c r="H213" s="413"/>
      <c r="I213" s="412">
        <v>0.21240000000000001</v>
      </c>
      <c r="J213" s="412">
        <v>0.87065000000000003</v>
      </c>
      <c r="K213" s="412">
        <v>3.7137500000000001</v>
      </c>
      <c r="L213" s="412">
        <v>18.540500000000002</v>
      </c>
      <c r="M213" s="412">
        <v>5.4303999999999997</v>
      </c>
      <c r="N213" s="414">
        <v>6.7760499999999997</v>
      </c>
      <c r="O213" s="412">
        <v>-9.0999999999999998E-2</v>
      </c>
      <c r="P213" s="412" t="s">
        <v>430</v>
      </c>
      <c r="Q213" s="412" t="s">
        <v>430</v>
      </c>
      <c r="R213" s="412" t="s">
        <v>430</v>
      </c>
      <c r="S213" s="412">
        <v>0.56830000000000003</v>
      </c>
      <c r="T213" s="412">
        <v>20.2989</v>
      </c>
      <c r="U213" s="412">
        <v>6.7142999999999997</v>
      </c>
      <c r="V213" s="412">
        <v>10.543699999999999</v>
      </c>
      <c r="W213" s="412">
        <v>0.56830000000000003</v>
      </c>
      <c r="X213" s="412">
        <v>10.9854</v>
      </c>
      <c r="Y213" s="413"/>
      <c r="Z213" s="410"/>
      <c r="AA213" s="410"/>
      <c r="AB213" s="410"/>
      <c r="AC213" s="410"/>
      <c r="AD213" s="410"/>
      <c r="AE213" s="410"/>
      <c r="AF213" s="410"/>
      <c r="AG213" s="410"/>
      <c r="AH213" s="410"/>
      <c r="AI213" s="410"/>
      <c r="AJ213" s="410"/>
      <c r="AK213" s="410"/>
      <c r="AL213" s="410"/>
      <c r="AM213" s="410"/>
      <c r="AN213" s="410"/>
      <c r="AO213" s="409"/>
      <c r="AP213" s="412" t="s">
        <v>430</v>
      </c>
      <c r="AQ213" s="412" t="s">
        <v>430</v>
      </c>
      <c r="AR213" s="412" t="s">
        <v>430</v>
      </c>
      <c r="AS213" s="412">
        <v>6.09</v>
      </c>
      <c r="AT213" s="412">
        <v>20.12</v>
      </c>
      <c r="AU213" s="415"/>
      <c r="AV213" s="410"/>
      <c r="AW213" s="410"/>
      <c r="AX213" s="410"/>
      <c r="AY213" s="410"/>
      <c r="AZ213" s="410"/>
      <c r="BA213" s="416"/>
      <c r="BB213" s="412"/>
      <c r="BC213" s="417"/>
      <c r="BD213" s="417"/>
      <c r="BE213" s="417"/>
      <c r="BF213" s="413"/>
      <c r="BG213" s="412"/>
      <c r="BH213" s="412"/>
      <c r="BI213" s="412"/>
      <c r="BJ213" s="412"/>
      <c r="BK213" s="409"/>
      <c r="BL213" s="408"/>
      <c r="BM213" s="408"/>
      <c r="BN213" s="408"/>
      <c r="BO213" s="408"/>
      <c r="BP213" s="408"/>
      <c r="BQ213" s="409"/>
      <c r="BR213" s="418"/>
    </row>
    <row r="214" spans="1:70" s="424" customFormat="1" ht="14.5" customHeight="1" x14ac:dyDescent="0.35">
      <c r="A214" s="877" t="s">
        <v>3432</v>
      </c>
      <c r="B214" s="865"/>
      <c r="C214" s="866"/>
      <c r="D214" s="865"/>
      <c r="E214" s="867"/>
      <c r="F214" s="865"/>
      <c r="G214" s="868"/>
      <c r="H214" s="870"/>
      <c r="I214" s="869"/>
      <c r="J214" s="869"/>
      <c r="K214" s="869"/>
      <c r="L214" s="869"/>
      <c r="M214" s="869"/>
      <c r="N214" s="871"/>
      <c r="O214" s="869"/>
      <c r="P214" s="869"/>
      <c r="Q214" s="869"/>
      <c r="R214" s="869"/>
      <c r="S214" s="869"/>
      <c r="T214" s="869"/>
      <c r="U214" s="869"/>
      <c r="V214" s="869"/>
      <c r="W214" s="869"/>
      <c r="X214" s="869"/>
      <c r="Y214" s="870"/>
      <c r="Z214" s="867"/>
      <c r="AA214" s="867"/>
      <c r="AB214" s="867"/>
      <c r="AC214" s="867"/>
      <c r="AD214" s="867"/>
      <c r="AE214" s="867"/>
      <c r="AF214" s="867"/>
      <c r="AG214" s="867"/>
      <c r="AH214" s="867"/>
      <c r="AI214" s="867"/>
      <c r="AJ214" s="867"/>
      <c r="AK214" s="867"/>
      <c r="AL214" s="867"/>
      <c r="AM214" s="867"/>
      <c r="AN214" s="867"/>
      <c r="AO214" s="865"/>
      <c r="AP214" s="869"/>
      <c r="AQ214" s="869"/>
      <c r="AR214" s="869"/>
      <c r="AS214" s="869"/>
      <c r="AT214" s="869"/>
      <c r="AU214" s="872"/>
      <c r="AV214" s="867"/>
      <c r="AW214" s="867"/>
      <c r="AX214" s="867"/>
      <c r="AY214" s="867"/>
      <c r="AZ214" s="867"/>
      <c r="BA214" s="873"/>
      <c r="BB214" s="869"/>
      <c r="BC214" s="874"/>
      <c r="BD214" s="874"/>
      <c r="BE214" s="874"/>
      <c r="BF214" s="870"/>
      <c r="BG214" s="869"/>
      <c r="BH214" s="869"/>
      <c r="BI214" s="869"/>
      <c r="BJ214" s="869"/>
      <c r="BK214" s="865"/>
      <c r="BL214" s="875"/>
      <c r="BM214" s="875"/>
      <c r="BN214" s="875"/>
      <c r="BO214" s="875"/>
      <c r="BP214" s="875"/>
      <c r="BQ214" s="865"/>
      <c r="BR214" s="876"/>
    </row>
    <row r="215" spans="1:70" s="424" customFormat="1" x14ac:dyDescent="0.25">
      <c r="A215" s="341" t="s">
        <v>3433</v>
      </c>
      <c r="B215" s="369"/>
      <c r="C215" s="709">
        <v>34607</v>
      </c>
      <c r="D215" s="369"/>
      <c r="E215" s="342">
        <v>6271.66</v>
      </c>
      <c r="F215" s="369"/>
      <c r="G215" s="343">
        <v>394.71850000000001</v>
      </c>
      <c r="H215" s="370"/>
      <c r="I215" s="344">
        <v>0.95350000000000001</v>
      </c>
      <c r="J215" s="344">
        <v>1.0329999999999999</v>
      </c>
      <c r="K215" s="344">
        <v>5.9843000000000002</v>
      </c>
      <c r="L215" s="344">
        <v>18.3735</v>
      </c>
      <c r="M215" s="344">
        <v>11.0116</v>
      </c>
      <c r="N215" s="346">
        <v>7.3623000000000003</v>
      </c>
      <c r="O215" s="344">
        <v>3.2906</v>
      </c>
      <c r="P215" s="344">
        <v>7.6993999999999998</v>
      </c>
      <c r="Q215" s="344">
        <v>8.7205999999999992</v>
      </c>
      <c r="R215" s="344">
        <v>11.0983</v>
      </c>
      <c r="S215" s="344">
        <v>0.65210000000000001</v>
      </c>
      <c r="T215" s="344">
        <v>19.9513</v>
      </c>
      <c r="U215" s="344">
        <v>11.7509</v>
      </c>
      <c r="V215" s="344">
        <v>13.922599999999999</v>
      </c>
      <c r="W215" s="344">
        <v>0.65210000000000001</v>
      </c>
      <c r="X215" s="344">
        <v>13.8514</v>
      </c>
      <c r="Y215" s="370"/>
      <c r="Z215" s="342">
        <v>1</v>
      </c>
      <c r="AA215" s="342">
        <v>4</v>
      </c>
      <c r="AB215" s="342">
        <v>2</v>
      </c>
      <c r="AC215" s="342">
        <v>2</v>
      </c>
      <c r="AD215" s="342">
        <v>2</v>
      </c>
      <c r="AE215" s="342">
        <v>3</v>
      </c>
      <c r="AF215" s="342">
        <v>2</v>
      </c>
      <c r="AG215" s="342">
        <v>4</v>
      </c>
      <c r="AH215" s="342">
        <v>3</v>
      </c>
      <c r="AI215" s="342">
        <v>1</v>
      </c>
      <c r="AJ215" s="342">
        <v>5</v>
      </c>
      <c r="AK215" s="342">
        <v>2</v>
      </c>
      <c r="AL215" s="342">
        <v>2</v>
      </c>
      <c r="AM215" s="342">
        <v>2</v>
      </c>
      <c r="AN215" s="342">
        <v>5</v>
      </c>
      <c r="AO215" s="369"/>
      <c r="AP215" s="344">
        <v>11.29</v>
      </c>
      <c r="AQ215" s="344">
        <v>11.28</v>
      </c>
      <c r="AR215" s="344">
        <v>8.49</v>
      </c>
      <c r="AS215" s="344">
        <v>7.78</v>
      </c>
      <c r="AT215" s="344">
        <v>22.99</v>
      </c>
      <c r="AU215" s="347"/>
      <c r="AV215" s="342">
        <v>1</v>
      </c>
      <c r="AW215" s="342">
        <v>2</v>
      </c>
      <c r="AX215" s="342">
        <v>3</v>
      </c>
      <c r="AY215" s="342">
        <v>2</v>
      </c>
      <c r="AZ215" s="342">
        <v>2</v>
      </c>
      <c r="BA215" s="358"/>
      <c r="BB215" s="344">
        <v>12.748351352138499</v>
      </c>
      <c r="BC215" s="371">
        <v>0.73162634172027297</v>
      </c>
      <c r="BD215" s="371">
        <v>2.5020160667327498E-2</v>
      </c>
      <c r="BE215" s="371">
        <v>-0.69576594568924899</v>
      </c>
      <c r="BF215" s="370"/>
      <c r="BG215" s="832">
        <v>36.628100000000003</v>
      </c>
      <c r="BH215" s="832">
        <v>18.591899999999999</v>
      </c>
      <c r="BI215" s="832">
        <v>36.219099999999997</v>
      </c>
      <c r="BJ215" s="832">
        <v>8.5609000000000002</v>
      </c>
      <c r="BK215" s="369"/>
      <c r="BL215" s="834" t="s">
        <v>3434</v>
      </c>
      <c r="BM215" s="834" t="s">
        <v>3435</v>
      </c>
      <c r="BN215" s="834" t="s">
        <v>3436</v>
      </c>
      <c r="BO215" s="834" t="s">
        <v>3437</v>
      </c>
      <c r="BP215" s="834" t="s">
        <v>3438</v>
      </c>
      <c r="BQ215" s="369"/>
      <c r="BR215" s="350" t="s">
        <v>463</v>
      </c>
    </row>
    <row r="216" spans="1:70" s="424" customFormat="1" x14ac:dyDescent="0.25">
      <c r="A216" s="341" t="s">
        <v>3439</v>
      </c>
      <c r="B216" s="369"/>
      <c r="C216" s="709">
        <v>36521</v>
      </c>
      <c r="D216" s="369"/>
      <c r="E216" s="342">
        <v>3238.11</v>
      </c>
      <c r="F216" s="369"/>
      <c r="G216" s="343">
        <v>1290.9000000000001</v>
      </c>
      <c r="H216" s="370"/>
      <c r="I216" s="344" t="s">
        <v>430</v>
      </c>
      <c r="J216" s="344">
        <v>0.36620000000000003</v>
      </c>
      <c r="K216" s="344">
        <v>2.4523999999999999</v>
      </c>
      <c r="L216" s="344">
        <v>10.4391</v>
      </c>
      <c r="M216" s="344">
        <v>-3.7288000000000001</v>
      </c>
      <c r="N216" s="346">
        <v>-5.8201000000000001</v>
      </c>
      <c r="O216" s="344">
        <v>-3.7111000000000001</v>
      </c>
      <c r="P216" s="344">
        <v>8.9298999999999999</v>
      </c>
      <c r="Q216" s="344">
        <v>6.1459999999999999</v>
      </c>
      <c r="R216" s="344">
        <v>7.9901999999999997</v>
      </c>
      <c r="S216" s="344">
        <v>0.4904</v>
      </c>
      <c r="T216" s="344">
        <v>12.906000000000001</v>
      </c>
      <c r="U216" s="344">
        <v>-3.2932000000000001</v>
      </c>
      <c r="V216" s="344">
        <v>-4.8970000000000002</v>
      </c>
      <c r="W216" s="344">
        <v>0.4904</v>
      </c>
      <c r="X216" s="344">
        <v>14.432700000000001</v>
      </c>
      <c r="Y216" s="370"/>
      <c r="Z216" s="342" t="s">
        <v>430</v>
      </c>
      <c r="AA216" s="342">
        <v>6</v>
      </c>
      <c r="AB216" s="342">
        <v>7</v>
      </c>
      <c r="AC216" s="342">
        <v>7</v>
      </c>
      <c r="AD216" s="342">
        <v>7</v>
      </c>
      <c r="AE216" s="342">
        <v>6</v>
      </c>
      <c r="AF216" s="342">
        <v>5</v>
      </c>
      <c r="AG216" s="342">
        <v>3</v>
      </c>
      <c r="AH216" s="342">
        <v>4</v>
      </c>
      <c r="AI216" s="342">
        <v>3</v>
      </c>
      <c r="AJ216" s="342">
        <v>6</v>
      </c>
      <c r="AK216" s="342">
        <v>7</v>
      </c>
      <c r="AL216" s="342">
        <v>7</v>
      </c>
      <c r="AM216" s="342">
        <v>7</v>
      </c>
      <c r="AN216" s="342">
        <v>6</v>
      </c>
      <c r="AO216" s="369"/>
      <c r="AP216" s="344">
        <v>7.61</v>
      </c>
      <c r="AQ216" s="344">
        <v>7.61</v>
      </c>
      <c r="AR216" s="344">
        <v>6.23</v>
      </c>
      <c r="AS216" s="344">
        <v>1.99</v>
      </c>
      <c r="AT216" s="344">
        <v>-2.74</v>
      </c>
      <c r="AU216" s="347"/>
      <c r="AV216" s="342">
        <v>3</v>
      </c>
      <c r="AW216" s="342">
        <v>4</v>
      </c>
      <c r="AX216" s="342">
        <v>4</v>
      </c>
      <c r="AY216" s="342">
        <v>5</v>
      </c>
      <c r="AZ216" s="342">
        <v>7</v>
      </c>
      <c r="BA216" s="358"/>
      <c r="BB216" s="344">
        <v>15.026731946665</v>
      </c>
      <c r="BC216" s="371">
        <v>0.87906656813363704</v>
      </c>
      <c r="BD216" s="371">
        <v>3.1220597022099599E-2</v>
      </c>
      <c r="BE216" s="371">
        <v>-0.69418840101675905</v>
      </c>
      <c r="BF216" s="370"/>
      <c r="BG216" s="832">
        <v>30.270099999999999</v>
      </c>
      <c r="BH216" s="832">
        <v>28.777699999999999</v>
      </c>
      <c r="BI216" s="832">
        <v>37.912700000000001</v>
      </c>
      <c r="BJ216" s="832">
        <v>3.0394999999999999</v>
      </c>
      <c r="BK216" s="369"/>
      <c r="BL216" s="834" t="s">
        <v>3440</v>
      </c>
      <c r="BM216" s="834" t="s">
        <v>3441</v>
      </c>
      <c r="BN216" s="834" t="s">
        <v>3442</v>
      </c>
      <c r="BO216" s="834" t="s">
        <v>3443</v>
      </c>
      <c r="BP216" s="834" t="s">
        <v>1135</v>
      </c>
      <c r="BQ216" s="369"/>
      <c r="BR216" s="350" t="s">
        <v>476</v>
      </c>
    </row>
    <row r="217" spans="1:70" s="424" customFormat="1" x14ac:dyDescent="0.25">
      <c r="A217" s="341" t="s">
        <v>3444</v>
      </c>
      <c r="B217" s="369"/>
      <c r="C217" s="709">
        <v>35900</v>
      </c>
      <c r="D217" s="369"/>
      <c r="E217" s="342">
        <v>2728.2</v>
      </c>
      <c r="F217" s="369"/>
      <c r="G217" s="343">
        <v>398.45670000000001</v>
      </c>
      <c r="H217" s="370"/>
      <c r="I217" s="344">
        <v>0.94340000000000002</v>
      </c>
      <c r="J217" s="344">
        <v>1.0549999999999999</v>
      </c>
      <c r="K217" s="344">
        <v>3.5430999999999999</v>
      </c>
      <c r="L217" s="344">
        <v>12.667199999999999</v>
      </c>
      <c r="M217" s="344">
        <v>-1.7078</v>
      </c>
      <c r="N217" s="346">
        <v>2.3965000000000001</v>
      </c>
      <c r="O217" s="344">
        <v>-0.58199999999999996</v>
      </c>
      <c r="P217" s="344">
        <v>9.9840999999999998</v>
      </c>
      <c r="Q217" s="344">
        <v>9.6300000000000008</v>
      </c>
      <c r="R217" s="344">
        <v>10.025399999999999</v>
      </c>
      <c r="S217" s="344">
        <v>1.4433</v>
      </c>
      <c r="T217" s="344">
        <v>14.6868</v>
      </c>
      <c r="U217" s="344">
        <v>-1.2387999999999999</v>
      </c>
      <c r="V217" s="344">
        <v>0.86270000000000002</v>
      </c>
      <c r="W217" s="344">
        <v>1.4433</v>
      </c>
      <c r="X217" s="344">
        <v>15.009499999999999</v>
      </c>
      <c r="Y217" s="370"/>
      <c r="Z217" s="342">
        <v>2</v>
      </c>
      <c r="AA217" s="342">
        <v>3</v>
      </c>
      <c r="AB217" s="342">
        <v>4</v>
      </c>
      <c r="AC217" s="342">
        <v>4</v>
      </c>
      <c r="AD217" s="342">
        <v>6</v>
      </c>
      <c r="AE217" s="342">
        <v>5</v>
      </c>
      <c r="AF217" s="342">
        <v>3</v>
      </c>
      <c r="AG217" s="342">
        <v>2</v>
      </c>
      <c r="AH217" s="342">
        <v>2</v>
      </c>
      <c r="AI217" s="342">
        <v>2</v>
      </c>
      <c r="AJ217" s="342">
        <v>2</v>
      </c>
      <c r="AK217" s="342">
        <v>4</v>
      </c>
      <c r="AL217" s="342">
        <v>6</v>
      </c>
      <c r="AM217" s="342">
        <v>6</v>
      </c>
      <c r="AN217" s="342">
        <v>2</v>
      </c>
      <c r="AO217" s="369"/>
      <c r="AP217" s="344">
        <v>10.130000000000001</v>
      </c>
      <c r="AQ217" s="344">
        <v>10.62</v>
      </c>
      <c r="AR217" s="344">
        <v>8.64</v>
      </c>
      <c r="AS217" s="344">
        <v>5.38</v>
      </c>
      <c r="AT217" s="344">
        <v>4.43</v>
      </c>
      <c r="AU217" s="347"/>
      <c r="AV217" s="342">
        <v>2</v>
      </c>
      <c r="AW217" s="342">
        <v>3</v>
      </c>
      <c r="AX217" s="342">
        <v>2</v>
      </c>
      <c r="AY217" s="342">
        <v>3</v>
      </c>
      <c r="AZ217" s="342">
        <v>6</v>
      </c>
      <c r="BA217" s="358"/>
      <c r="BB217" s="344">
        <v>14.0851211769165</v>
      </c>
      <c r="BC217" s="371">
        <v>0.82541508663646701</v>
      </c>
      <c r="BD217" s="371">
        <v>3.6879053331243798E-2</v>
      </c>
      <c r="BE217" s="371">
        <v>-0.62536644149657605</v>
      </c>
      <c r="BF217" s="370"/>
      <c r="BG217" s="832">
        <v>39.750100000000003</v>
      </c>
      <c r="BH217" s="832">
        <v>23.8795</v>
      </c>
      <c r="BI217" s="832">
        <v>29.582100000000001</v>
      </c>
      <c r="BJ217" s="832">
        <v>6.7882999999999996</v>
      </c>
      <c r="BK217" s="369"/>
      <c r="BL217" s="834" t="s">
        <v>3445</v>
      </c>
      <c r="BM217" s="834" t="s">
        <v>3446</v>
      </c>
      <c r="BN217" s="834" t="s">
        <v>3447</v>
      </c>
      <c r="BO217" s="834" t="s">
        <v>3448</v>
      </c>
      <c r="BP217" s="834" t="s">
        <v>3449</v>
      </c>
      <c r="BQ217" s="369"/>
      <c r="BR217" s="350" t="s">
        <v>518</v>
      </c>
    </row>
    <row r="218" spans="1:70" s="424" customFormat="1" ht="11" x14ac:dyDescent="0.3">
      <c r="A218" s="835" t="s">
        <v>3450</v>
      </c>
      <c r="B218" s="836"/>
      <c r="C218" s="837">
        <v>45593</v>
      </c>
      <c r="D218" s="836"/>
      <c r="E218" s="838">
        <v>2180.06</v>
      </c>
      <c r="F218" s="836"/>
      <c r="G218" s="839">
        <v>12.484999999999999</v>
      </c>
      <c r="H218" s="841"/>
      <c r="I218" s="840">
        <v>0.51529999999999998</v>
      </c>
      <c r="J218" s="840">
        <v>1.5206</v>
      </c>
      <c r="K218" s="840">
        <v>6.2011000000000003</v>
      </c>
      <c r="L218" s="840">
        <v>23.7119</v>
      </c>
      <c r="M218" s="840">
        <v>15.281599999999999</v>
      </c>
      <c r="N218" s="842">
        <v>24.019100000000002</v>
      </c>
      <c r="O218" s="840" t="s">
        <v>430</v>
      </c>
      <c r="P218" s="840" t="s">
        <v>430</v>
      </c>
      <c r="Q218" s="840" t="s">
        <v>430</v>
      </c>
      <c r="R218" s="840" t="s">
        <v>430</v>
      </c>
      <c r="S218" s="840">
        <v>1.2653000000000001</v>
      </c>
      <c r="T218" s="840">
        <v>24.526199999999999</v>
      </c>
      <c r="U218" s="840">
        <v>16.096299999999999</v>
      </c>
      <c r="V218" s="840">
        <v>20.2331</v>
      </c>
      <c r="W218" s="840">
        <v>1.2653000000000001</v>
      </c>
      <c r="X218" s="840">
        <v>14.152799999999999</v>
      </c>
      <c r="Y218" s="841"/>
      <c r="Z218" s="838">
        <v>4</v>
      </c>
      <c r="AA218" s="838">
        <v>1</v>
      </c>
      <c r="AB218" s="838">
        <v>1</v>
      </c>
      <c r="AC218" s="838">
        <v>1</v>
      </c>
      <c r="AD218" s="838">
        <v>1</v>
      </c>
      <c r="AE218" s="838">
        <v>1</v>
      </c>
      <c r="AF218" s="838" t="s">
        <v>430</v>
      </c>
      <c r="AG218" s="838" t="s">
        <v>430</v>
      </c>
      <c r="AH218" s="838" t="s">
        <v>430</v>
      </c>
      <c r="AI218" s="838" t="s">
        <v>430</v>
      </c>
      <c r="AJ218" s="838">
        <v>4</v>
      </c>
      <c r="AK218" s="838">
        <v>1</v>
      </c>
      <c r="AL218" s="838">
        <v>1</v>
      </c>
      <c r="AM218" s="838">
        <v>1</v>
      </c>
      <c r="AN218" s="838">
        <v>4</v>
      </c>
      <c r="AO218" s="836"/>
      <c r="AP218" s="840" t="s">
        <v>430</v>
      </c>
      <c r="AQ218" s="840" t="s">
        <v>430</v>
      </c>
      <c r="AR218" s="840" t="s">
        <v>430</v>
      </c>
      <c r="AS218" s="840" t="s">
        <v>430</v>
      </c>
      <c r="AT218" s="840">
        <v>35.14</v>
      </c>
      <c r="AU218" s="843"/>
      <c r="AV218" s="838" t="s">
        <v>430</v>
      </c>
      <c r="AW218" s="838" t="s">
        <v>430</v>
      </c>
      <c r="AX218" s="838" t="s">
        <v>430</v>
      </c>
      <c r="AY218" s="838" t="s">
        <v>430</v>
      </c>
      <c r="AZ218" s="838">
        <v>1</v>
      </c>
      <c r="BA218" s="845"/>
      <c r="BB218" s="840">
        <v>18.723982977865401</v>
      </c>
      <c r="BC218" s="846">
        <v>1.03626494116748</v>
      </c>
      <c r="BD218" s="846">
        <v>4.2213917591083103E-2</v>
      </c>
      <c r="BE218" s="846">
        <v>0.19078654489486399</v>
      </c>
      <c r="BF218" s="841"/>
      <c r="BG218" s="840">
        <v>35.456899999999997</v>
      </c>
      <c r="BH218" s="840">
        <v>22.509699999999999</v>
      </c>
      <c r="BI218" s="840">
        <v>37.816000000000003</v>
      </c>
      <c r="BJ218" s="840">
        <v>4.2173999999999996</v>
      </c>
      <c r="BK218" s="836"/>
      <c r="BL218" s="849" t="s">
        <v>3451</v>
      </c>
      <c r="BM218" s="849" t="s">
        <v>3452</v>
      </c>
      <c r="BN218" s="849" t="s">
        <v>3453</v>
      </c>
      <c r="BO218" s="849" t="s">
        <v>1710</v>
      </c>
      <c r="BP218" s="849" t="s">
        <v>3454</v>
      </c>
      <c r="BQ218" s="836"/>
      <c r="BR218" s="850" t="s">
        <v>602</v>
      </c>
    </row>
    <row r="219" spans="1:70" s="424" customFormat="1" x14ac:dyDescent="0.25">
      <c r="A219" s="341" t="s">
        <v>3455</v>
      </c>
      <c r="B219" s="369"/>
      <c r="C219" s="709">
        <v>43633</v>
      </c>
      <c r="D219" s="369"/>
      <c r="E219" s="342">
        <v>1764.08</v>
      </c>
      <c r="F219" s="369"/>
      <c r="G219" s="343">
        <v>30.06</v>
      </c>
      <c r="H219" s="370"/>
      <c r="I219" s="344" t="s">
        <v>430</v>
      </c>
      <c r="J219" s="344">
        <v>0.2334</v>
      </c>
      <c r="K219" s="344">
        <v>2.8746999999999998</v>
      </c>
      <c r="L219" s="344">
        <v>12.164199999999999</v>
      </c>
      <c r="M219" s="344">
        <v>1.417</v>
      </c>
      <c r="N219" s="346">
        <v>7.3780999999999999</v>
      </c>
      <c r="O219" s="344">
        <v>3.3414999999999999</v>
      </c>
      <c r="P219" s="344">
        <v>12.6396</v>
      </c>
      <c r="Q219" s="344">
        <v>12.3003</v>
      </c>
      <c r="R219" s="344" t="s">
        <v>430</v>
      </c>
      <c r="S219" s="344">
        <v>0.46789999999999998</v>
      </c>
      <c r="T219" s="344">
        <v>14.2966</v>
      </c>
      <c r="U219" s="344">
        <v>2.0019999999999998</v>
      </c>
      <c r="V219" s="344">
        <v>6.8230000000000004</v>
      </c>
      <c r="W219" s="344">
        <v>0.46789999999999998</v>
      </c>
      <c r="X219" s="344">
        <v>16.911999999999999</v>
      </c>
      <c r="Y219" s="370"/>
      <c r="Z219" s="342" t="s">
        <v>430</v>
      </c>
      <c r="AA219" s="342">
        <v>7</v>
      </c>
      <c r="AB219" s="342">
        <v>5</v>
      </c>
      <c r="AC219" s="342">
        <v>6</v>
      </c>
      <c r="AD219" s="342">
        <v>3</v>
      </c>
      <c r="AE219" s="342">
        <v>2</v>
      </c>
      <c r="AF219" s="342">
        <v>1</v>
      </c>
      <c r="AG219" s="342">
        <v>1</v>
      </c>
      <c r="AH219" s="342">
        <v>1</v>
      </c>
      <c r="AI219" s="342" t="s">
        <v>430</v>
      </c>
      <c r="AJ219" s="342">
        <v>7</v>
      </c>
      <c r="AK219" s="342">
        <v>5</v>
      </c>
      <c r="AL219" s="342">
        <v>3</v>
      </c>
      <c r="AM219" s="342">
        <v>3</v>
      </c>
      <c r="AN219" s="342">
        <v>7</v>
      </c>
      <c r="AO219" s="369"/>
      <c r="AP219" s="344" t="s">
        <v>430</v>
      </c>
      <c r="AQ219" s="344">
        <v>15.21</v>
      </c>
      <c r="AR219" s="344">
        <v>11.2</v>
      </c>
      <c r="AS219" s="344">
        <v>8.18</v>
      </c>
      <c r="AT219" s="344">
        <v>10.15</v>
      </c>
      <c r="AU219" s="347"/>
      <c r="AV219" s="342" t="s">
        <v>430</v>
      </c>
      <c r="AW219" s="342">
        <v>1</v>
      </c>
      <c r="AX219" s="342">
        <v>1</v>
      </c>
      <c r="AY219" s="342">
        <v>1</v>
      </c>
      <c r="AZ219" s="342">
        <v>3</v>
      </c>
      <c r="BA219" s="358"/>
      <c r="BB219" s="344">
        <v>12.775859131869</v>
      </c>
      <c r="BC219" s="371">
        <v>0.71704264954787</v>
      </c>
      <c r="BD219" s="371">
        <v>5.5906317036631702E-2</v>
      </c>
      <c r="BE219" s="371">
        <v>-0.23466282102264999</v>
      </c>
      <c r="BF219" s="370"/>
      <c r="BG219" s="832">
        <v>41.456499999999998</v>
      </c>
      <c r="BH219" s="832">
        <v>10.769299999999999</v>
      </c>
      <c r="BI219" s="832">
        <v>38.4908</v>
      </c>
      <c r="BJ219" s="832">
        <v>9.2834000000000003</v>
      </c>
      <c r="BK219" s="369"/>
      <c r="BL219" s="834" t="s">
        <v>3456</v>
      </c>
      <c r="BM219" s="834" t="s">
        <v>3457</v>
      </c>
      <c r="BN219" s="834" t="s">
        <v>3458</v>
      </c>
      <c r="BO219" s="834" t="s">
        <v>3459</v>
      </c>
      <c r="BP219" s="834" t="s">
        <v>3460</v>
      </c>
      <c r="BQ219" s="369"/>
      <c r="BR219" s="350" t="s">
        <v>1489</v>
      </c>
    </row>
    <row r="220" spans="1:70" s="424" customFormat="1" x14ac:dyDescent="0.25">
      <c r="A220" s="341" t="s">
        <v>3461</v>
      </c>
      <c r="B220" s="369"/>
      <c r="C220" s="709">
        <v>44994</v>
      </c>
      <c r="D220" s="369"/>
      <c r="E220" s="342">
        <v>545.53</v>
      </c>
      <c r="F220" s="369"/>
      <c r="G220" s="343">
        <v>13.747999999999999</v>
      </c>
      <c r="H220" s="370"/>
      <c r="I220" s="344">
        <v>0.42370000000000002</v>
      </c>
      <c r="J220" s="344">
        <v>1.4762</v>
      </c>
      <c r="K220" s="344">
        <v>5.0026999999999999</v>
      </c>
      <c r="L220" s="344">
        <v>14.214499999999999</v>
      </c>
      <c r="M220" s="344">
        <v>0.4677</v>
      </c>
      <c r="N220" s="346">
        <v>3.9310999999999998</v>
      </c>
      <c r="O220" s="344">
        <v>-3.0644999999999998</v>
      </c>
      <c r="P220" s="344">
        <v>7.3840000000000003</v>
      </c>
      <c r="Q220" s="344" t="s">
        <v>430</v>
      </c>
      <c r="R220" s="344" t="s">
        <v>430</v>
      </c>
      <c r="S220" s="344">
        <v>1.4388000000000001</v>
      </c>
      <c r="T220" s="344">
        <v>16.3901</v>
      </c>
      <c r="U220" s="344">
        <v>1.4762</v>
      </c>
      <c r="V220" s="344">
        <v>2.3144999999999998</v>
      </c>
      <c r="W220" s="344">
        <v>1.4388000000000001</v>
      </c>
      <c r="X220" s="344">
        <v>10.0692</v>
      </c>
      <c r="Y220" s="370"/>
      <c r="Z220" s="342">
        <v>5</v>
      </c>
      <c r="AA220" s="342">
        <v>2</v>
      </c>
      <c r="AB220" s="342">
        <v>3</v>
      </c>
      <c r="AC220" s="342">
        <v>3</v>
      </c>
      <c r="AD220" s="342">
        <v>4</v>
      </c>
      <c r="AE220" s="342">
        <v>4</v>
      </c>
      <c r="AF220" s="342">
        <v>4</v>
      </c>
      <c r="AG220" s="342">
        <v>5</v>
      </c>
      <c r="AH220" s="342" t="s">
        <v>430</v>
      </c>
      <c r="AI220" s="342" t="s">
        <v>430</v>
      </c>
      <c r="AJ220" s="342">
        <v>3</v>
      </c>
      <c r="AK220" s="342">
        <v>3</v>
      </c>
      <c r="AL220" s="342">
        <v>4</v>
      </c>
      <c r="AM220" s="342">
        <v>5</v>
      </c>
      <c r="AN220" s="342">
        <v>3</v>
      </c>
      <c r="AO220" s="369"/>
      <c r="AP220" s="344" t="s">
        <v>430</v>
      </c>
      <c r="AQ220" s="344" t="s">
        <v>430</v>
      </c>
      <c r="AR220" s="344" t="s">
        <v>430</v>
      </c>
      <c r="AS220" s="344">
        <v>3.83</v>
      </c>
      <c r="AT220" s="344">
        <v>7.36</v>
      </c>
      <c r="AU220" s="347"/>
      <c r="AV220" s="342" t="s">
        <v>430</v>
      </c>
      <c r="AW220" s="342" t="s">
        <v>430</v>
      </c>
      <c r="AX220" s="342" t="s">
        <v>430</v>
      </c>
      <c r="AY220" s="342">
        <v>4</v>
      </c>
      <c r="AZ220" s="342">
        <v>4</v>
      </c>
      <c r="BA220" s="358"/>
      <c r="BB220" s="344">
        <v>15.215524357347901</v>
      </c>
      <c r="BC220" s="371">
        <v>0.92451099791277902</v>
      </c>
      <c r="BD220" s="371">
        <v>2.0468556309185201E-2</v>
      </c>
      <c r="BE220" s="371">
        <v>-0.97081398444044198</v>
      </c>
      <c r="BF220" s="370"/>
      <c r="BG220" s="832">
        <v>55.720799999999997</v>
      </c>
      <c r="BH220" s="832">
        <v>25.007100000000001</v>
      </c>
      <c r="BI220" s="832">
        <v>14.039099999999999</v>
      </c>
      <c r="BJ220" s="832">
        <v>5.2329999999999997</v>
      </c>
      <c r="BK220" s="369"/>
      <c r="BL220" s="834" t="s">
        <v>3462</v>
      </c>
      <c r="BM220" s="834" t="s">
        <v>3463</v>
      </c>
      <c r="BN220" s="834" t="s">
        <v>3464</v>
      </c>
      <c r="BO220" s="834" t="s">
        <v>3465</v>
      </c>
      <c r="BP220" s="834" t="s">
        <v>3466</v>
      </c>
      <c r="BQ220" s="369"/>
      <c r="BR220" s="350" t="s">
        <v>443</v>
      </c>
    </row>
    <row r="221" spans="1:70" s="424" customFormat="1" x14ac:dyDescent="0.25">
      <c r="A221" s="341" t="s">
        <v>3467</v>
      </c>
      <c r="B221" s="369"/>
      <c r="C221" s="709">
        <v>45860</v>
      </c>
      <c r="D221" s="369"/>
      <c r="E221" s="342">
        <v>429.548</v>
      </c>
      <c r="F221" s="369"/>
      <c r="G221" s="343">
        <v>10.7331</v>
      </c>
      <c r="H221" s="370"/>
      <c r="I221" s="344">
        <v>0.78120000000000001</v>
      </c>
      <c r="J221" s="344">
        <v>0.86460000000000004</v>
      </c>
      <c r="K221" s="344">
        <v>2.6335000000000002</v>
      </c>
      <c r="L221" s="344">
        <v>12.192299999999999</v>
      </c>
      <c r="M221" s="344">
        <v>-1.214</v>
      </c>
      <c r="N221" s="346" t="s">
        <v>430</v>
      </c>
      <c r="O221" s="344" t="s">
        <v>430</v>
      </c>
      <c r="P221" s="344" t="s">
        <v>430</v>
      </c>
      <c r="Q221" s="344" t="s">
        <v>430</v>
      </c>
      <c r="R221" s="344" t="s">
        <v>430</v>
      </c>
      <c r="S221" s="344">
        <v>1.5631999999999999</v>
      </c>
      <c r="T221" s="344">
        <v>13.6211</v>
      </c>
      <c r="U221" s="344">
        <v>-0.74439999999999995</v>
      </c>
      <c r="V221" s="344">
        <v>2.7524000000000002</v>
      </c>
      <c r="W221" s="344">
        <v>1.5631999999999999</v>
      </c>
      <c r="X221" s="344">
        <v>7.3310000000000004</v>
      </c>
      <c r="Y221" s="370"/>
      <c r="Z221" s="342">
        <v>3</v>
      </c>
      <c r="AA221" s="342">
        <v>5</v>
      </c>
      <c r="AB221" s="342">
        <v>6</v>
      </c>
      <c r="AC221" s="342">
        <v>5</v>
      </c>
      <c r="AD221" s="342">
        <v>5</v>
      </c>
      <c r="AE221" s="342" t="s">
        <v>430</v>
      </c>
      <c r="AF221" s="342" t="s">
        <v>430</v>
      </c>
      <c r="AG221" s="342" t="s">
        <v>430</v>
      </c>
      <c r="AH221" s="342" t="s">
        <v>430</v>
      </c>
      <c r="AI221" s="342" t="s">
        <v>430</v>
      </c>
      <c r="AJ221" s="342">
        <v>1</v>
      </c>
      <c r="AK221" s="342">
        <v>6</v>
      </c>
      <c r="AL221" s="342">
        <v>5</v>
      </c>
      <c r="AM221" s="342">
        <v>4</v>
      </c>
      <c r="AN221" s="342">
        <v>1</v>
      </c>
      <c r="AO221" s="369"/>
      <c r="AP221" s="344" t="s">
        <v>430</v>
      </c>
      <c r="AQ221" s="344" t="s">
        <v>430</v>
      </c>
      <c r="AR221" s="344" t="s">
        <v>430</v>
      </c>
      <c r="AS221" s="344" t="s">
        <v>430</v>
      </c>
      <c r="AT221" s="344">
        <v>6.52</v>
      </c>
      <c r="AU221" s="347"/>
      <c r="AV221" s="342" t="s">
        <v>430</v>
      </c>
      <c r="AW221" s="342" t="s">
        <v>430</v>
      </c>
      <c r="AX221" s="342" t="s">
        <v>430</v>
      </c>
      <c r="AY221" s="342" t="s">
        <v>430</v>
      </c>
      <c r="AZ221" s="342">
        <v>5</v>
      </c>
      <c r="BA221" s="358"/>
      <c r="BB221" s="344">
        <v>15.5856814374213</v>
      </c>
      <c r="BC221" s="371">
        <v>0.80981311684386004</v>
      </c>
      <c r="BD221" s="371">
        <v>2.4226993822100602E-2</v>
      </c>
      <c r="BE221" s="371">
        <v>-0.44804728784718401</v>
      </c>
      <c r="BF221" s="370"/>
      <c r="BG221" s="832">
        <v>59.1999</v>
      </c>
      <c r="BH221" s="832">
        <v>22.813700000000001</v>
      </c>
      <c r="BI221" s="832">
        <v>13.1311</v>
      </c>
      <c r="BJ221" s="832">
        <v>4.8552999999999997</v>
      </c>
      <c r="BK221" s="369"/>
      <c r="BL221" s="834" t="s">
        <v>3468</v>
      </c>
      <c r="BM221" s="834" t="s">
        <v>3469</v>
      </c>
      <c r="BN221" s="834" t="s">
        <v>3202</v>
      </c>
      <c r="BO221" s="834" t="s">
        <v>3470</v>
      </c>
      <c r="BP221" s="834" t="s">
        <v>3471</v>
      </c>
      <c r="BQ221" s="369"/>
      <c r="BR221" s="350" t="s">
        <v>443</v>
      </c>
    </row>
    <row r="222" spans="1:70" s="424" customFormat="1" x14ac:dyDescent="0.25">
      <c r="A222" s="888" t="s">
        <v>93</v>
      </c>
      <c r="B222" s="398"/>
      <c r="C222" s="714"/>
      <c r="D222" s="398"/>
      <c r="E222" s="399"/>
      <c r="F222" s="398"/>
      <c r="G222" s="400"/>
      <c r="H222" s="402"/>
      <c r="I222" s="401">
        <v>0.72340000000000004</v>
      </c>
      <c r="J222" s="401">
        <v>0.93559999999999999</v>
      </c>
      <c r="K222" s="401">
        <v>4.0987999999999998</v>
      </c>
      <c r="L222" s="401">
        <v>14.8232</v>
      </c>
      <c r="M222" s="401">
        <v>3.0752999999999999</v>
      </c>
      <c r="N222" s="403">
        <v>6.5445000000000002</v>
      </c>
      <c r="O222" s="401">
        <v>-0.14510000000000001</v>
      </c>
      <c r="P222" s="401">
        <v>9.3274000000000008</v>
      </c>
      <c r="Q222" s="401">
        <v>9.1991999999999994</v>
      </c>
      <c r="R222" s="401">
        <v>9.7045999999999992</v>
      </c>
      <c r="S222" s="401">
        <v>1.0459000000000001</v>
      </c>
      <c r="T222" s="401">
        <v>16.625399999999999</v>
      </c>
      <c r="U222" s="401">
        <v>3.7212999999999998</v>
      </c>
      <c r="V222" s="401">
        <v>6.0015999999999998</v>
      </c>
      <c r="W222" s="401">
        <v>1.0459000000000001</v>
      </c>
      <c r="X222" s="401">
        <v>13.1084</v>
      </c>
      <c r="Y222" s="402"/>
      <c r="Z222" s="399">
        <v>5</v>
      </c>
      <c r="AA222" s="399">
        <v>7</v>
      </c>
      <c r="AB222" s="399">
        <v>7</v>
      </c>
      <c r="AC222" s="399">
        <v>7</v>
      </c>
      <c r="AD222" s="399">
        <v>7</v>
      </c>
      <c r="AE222" s="399">
        <v>6</v>
      </c>
      <c r="AF222" s="399">
        <v>5</v>
      </c>
      <c r="AG222" s="399">
        <v>5</v>
      </c>
      <c r="AH222" s="399">
        <v>4</v>
      </c>
      <c r="AI222" s="399">
        <v>3</v>
      </c>
      <c r="AJ222" s="399">
        <v>7</v>
      </c>
      <c r="AK222" s="399">
        <v>7</v>
      </c>
      <c r="AL222" s="399">
        <v>7</v>
      </c>
      <c r="AM222" s="399">
        <v>7</v>
      </c>
      <c r="AN222" s="399">
        <v>7</v>
      </c>
      <c r="AO222" s="398"/>
      <c r="AP222" s="401">
        <v>9.6766666666666694</v>
      </c>
      <c r="AQ222" s="401">
        <v>11.18</v>
      </c>
      <c r="AR222" s="401">
        <v>8.64</v>
      </c>
      <c r="AS222" s="401">
        <v>5.4320000000000004</v>
      </c>
      <c r="AT222" s="401">
        <v>11.978571428571399</v>
      </c>
      <c r="AU222" s="404"/>
      <c r="AV222" s="399">
        <v>3</v>
      </c>
      <c r="AW222" s="399">
        <v>4</v>
      </c>
      <c r="AX222" s="399">
        <v>4</v>
      </c>
      <c r="AY222" s="399">
        <v>5</v>
      </c>
      <c r="AZ222" s="399">
        <v>7</v>
      </c>
      <c r="BA222" s="405"/>
      <c r="BB222" s="401"/>
      <c r="BC222" s="406"/>
      <c r="BD222" s="406"/>
      <c r="BE222" s="406"/>
      <c r="BF222" s="402"/>
      <c r="BG222" s="401"/>
      <c r="BH222" s="401"/>
      <c r="BI222" s="401"/>
      <c r="BJ222" s="401"/>
      <c r="BK222" s="398"/>
      <c r="BL222" s="397"/>
      <c r="BM222" s="397"/>
      <c r="BN222" s="397"/>
      <c r="BO222" s="397"/>
      <c r="BP222" s="397"/>
      <c r="BQ222" s="398"/>
      <c r="BR222" s="407"/>
    </row>
    <row r="223" spans="1:70" s="424" customFormat="1" x14ac:dyDescent="0.25">
      <c r="A223" s="889" t="s">
        <v>94</v>
      </c>
      <c r="B223" s="369"/>
      <c r="C223" s="709"/>
      <c r="D223" s="369"/>
      <c r="E223" s="342"/>
      <c r="F223" s="369"/>
      <c r="G223" s="343"/>
      <c r="H223" s="370"/>
      <c r="I223" s="344">
        <v>0.95350000000000001</v>
      </c>
      <c r="J223" s="344">
        <v>1.5206</v>
      </c>
      <c r="K223" s="344">
        <v>6.2011000000000003</v>
      </c>
      <c r="L223" s="344">
        <v>23.7119</v>
      </c>
      <c r="M223" s="344">
        <v>15.281599999999999</v>
      </c>
      <c r="N223" s="346">
        <v>24.019100000000002</v>
      </c>
      <c r="O223" s="344">
        <v>3.3414999999999999</v>
      </c>
      <c r="P223" s="344">
        <v>12.6396</v>
      </c>
      <c r="Q223" s="344">
        <v>12.3003</v>
      </c>
      <c r="R223" s="344">
        <v>11.0983</v>
      </c>
      <c r="S223" s="344">
        <v>1.5631999999999999</v>
      </c>
      <c r="T223" s="344">
        <v>24.526199999999999</v>
      </c>
      <c r="U223" s="344">
        <v>16.096299999999999</v>
      </c>
      <c r="V223" s="344">
        <v>20.2331</v>
      </c>
      <c r="W223" s="344">
        <v>1.5631999999999999</v>
      </c>
      <c r="X223" s="344">
        <v>16.911999999999999</v>
      </c>
      <c r="Y223" s="370"/>
      <c r="Z223" s="342"/>
      <c r="AA223" s="342"/>
      <c r="AB223" s="342"/>
      <c r="AC223" s="342"/>
      <c r="AD223" s="342"/>
      <c r="AE223" s="342"/>
      <c r="AF223" s="342"/>
      <c r="AG223" s="342"/>
      <c r="AH223" s="342"/>
      <c r="AI223" s="342"/>
      <c r="AJ223" s="342"/>
      <c r="AK223" s="342"/>
      <c r="AL223" s="342"/>
      <c r="AM223" s="342"/>
      <c r="AN223" s="342"/>
      <c r="AO223" s="369"/>
      <c r="AP223" s="344">
        <v>11.29</v>
      </c>
      <c r="AQ223" s="344">
        <v>15.21</v>
      </c>
      <c r="AR223" s="344">
        <v>11.2</v>
      </c>
      <c r="AS223" s="344">
        <v>8.18</v>
      </c>
      <c r="AT223" s="344">
        <v>35.14</v>
      </c>
      <c r="AU223" s="347"/>
      <c r="AV223" s="342"/>
      <c r="AW223" s="342"/>
      <c r="AX223" s="342"/>
      <c r="AY223" s="342"/>
      <c r="AZ223" s="342"/>
      <c r="BA223" s="358"/>
      <c r="BB223" s="344"/>
      <c r="BC223" s="371"/>
      <c r="BD223" s="371"/>
      <c r="BE223" s="371"/>
      <c r="BF223" s="370"/>
      <c r="BG223" s="344"/>
      <c r="BH223" s="344"/>
      <c r="BI223" s="344"/>
      <c r="BJ223" s="344"/>
      <c r="BK223" s="369"/>
      <c r="BL223" s="368"/>
      <c r="BM223" s="368"/>
      <c r="BN223" s="368"/>
      <c r="BO223" s="368"/>
      <c r="BP223" s="368"/>
      <c r="BQ223" s="369"/>
      <c r="BR223" s="350"/>
    </row>
    <row r="224" spans="1:70" s="424" customFormat="1" x14ac:dyDescent="0.25">
      <c r="A224" s="889" t="s">
        <v>95</v>
      </c>
      <c r="B224" s="369"/>
      <c r="C224" s="709"/>
      <c r="D224" s="369"/>
      <c r="E224" s="342"/>
      <c r="F224" s="369"/>
      <c r="G224" s="343"/>
      <c r="H224" s="370"/>
      <c r="I224" s="344">
        <v>0.42370000000000002</v>
      </c>
      <c r="J224" s="344">
        <v>0.2334</v>
      </c>
      <c r="K224" s="344">
        <v>2.4523999999999999</v>
      </c>
      <c r="L224" s="344">
        <v>10.4391</v>
      </c>
      <c r="M224" s="344">
        <v>-3.7288000000000001</v>
      </c>
      <c r="N224" s="346">
        <v>-5.8201000000000001</v>
      </c>
      <c r="O224" s="344">
        <v>-3.7111000000000001</v>
      </c>
      <c r="P224" s="344">
        <v>7.3840000000000003</v>
      </c>
      <c r="Q224" s="344">
        <v>6.1459999999999999</v>
      </c>
      <c r="R224" s="344">
        <v>7.9901999999999997</v>
      </c>
      <c r="S224" s="344">
        <v>0.46789999999999998</v>
      </c>
      <c r="T224" s="344">
        <v>12.906000000000001</v>
      </c>
      <c r="U224" s="344">
        <v>-3.2932000000000001</v>
      </c>
      <c r="V224" s="344">
        <v>-4.8970000000000002</v>
      </c>
      <c r="W224" s="344">
        <v>0.46789999999999998</v>
      </c>
      <c r="X224" s="344">
        <v>7.3310000000000004</v>
      </c>
      <c r="Y224" s="370"/>
      <c r="Z224" s="342"/>
      <c r="AA224" s="342"/>
      <c r="AB224" s="342"/>
      <c r="AC224" s="342"/>
      <c r="AD224" s="342"/>
      <c r="AE224" s="342"/>
      <c r="AF224" s="342"/>
      <c r="AG224" s="342"/>
      <c r="AH224" s="342"/>
      <c r="AI224" s="342"/>
      <c r="AJ224" s="342"/>
      <c r="AK224" s="342"/>
      <c r="AL224" s="342"/>
      <c r="AM224" s="342"/>
      <c r="AN224" s="342"/>
      <c r="AO224" s="369"/>
      <c r="AP224" s="344">
        <v>7.61</v>
      </c>
      <c r="AQ224" s="344">
        <v>7.61</v>
      </c>
      <c r="AR224" s="344">
        <v>6.23</v>
      </c>
      <c r="AS224" s="344">
        <v>1.99</v>
      </c>
      <c r="AT224" s="344">
        <v>-2.74</v>
      </c>
      <c r="AU224" s="347"/>
      <c r="AV224" s="342"/>
      <c r="AW224" s="342"/>
      <c r="AX224" s="342"/>
      <c r="AY224" s="342"/>
      <c r="AZ224" s="342"/>
      <c r="BA224" s="358"/>
      <c r="BB224" s="344"/>
      <c r="BC224" s="371"/>
      <c r="BD224" s="371"/>
      <c r="BE224" s="371"/>
      <c r="BF224" s="370"/>
      <c r="BG224" s="344"/>
      <c r="BH224" s="344"/>
      <c r="BI224" s="344"/>
      <c r="BJ224" s="344"/>
      <c r="BK224" s="369"/>
      <c r="BL224" s="368"/>
      <c r="BM224" s="368"/>
      <c r="BN224" s="368"/>
      <c r="BO224" s="368"/>
      <c r="BP224" s="368"/>
      <c r="BQ224" s="369"/>
      <c r="BR224" s="350"/>
    </row>
    <row r="225" spans="1:70" s="424" customFormat="1" x14ac:dyDescent="0.25">
      <c r="A225" s="890" t="s">
        <v>96</v>
      </c>
      <c r="B225" s="409"/>
      <c r="C225" s="715"/>
      <c r="D225" s="409"/>
      <c r="E225" s="410"/>
      <c r="F225" s="409"/>
      <c r="G225" s="411"/>
      <c r="H225" s="413"/>
      <c r="I225" s="412">
        <v>0.78120000000000001</v>
      </c>
      <c r="J225" s="412">
        <v>1.0329999999999999</v>
      </c>
      <c r="K225" s="412">
        <v>3.5430999999999999</v>
      </c>
      <c r="L225" s="412">
        <v>12.667199999999999</v>
      </c>
      <c r="M225" s="412">
        <v>0.4677</v>
      </c>
      <c r="N225" s="414">
        <v>5.6467000000000001</v>
      </c>
      <c r="O225" s="412">
        <v>-0.58199999999999996</v>
      </c>
      <c r="P225" s="412">
        <v>8.9298999999999999</v>
      </c>
      <c r="Q225" s="412">
        <v>9.1753</v>
      </c>
      <c r="R225" s="412">
        <v>10.025399999999999</v>
      </c>
      <c r="S225" s="412">
        <v>1.2653000000000001</v>
      </c>
      <c r="T225" s="412">
        <v>14.6868</v>
      </c>
      <c r="U225" s="412">
        <v>1.4762</v>
      </c>
      <c r="V225" s="412">
        <v>2.7524000000000002</v>
      </c>
      <c r="W225" s="412">
        <v>1.2653000000000001</v>
      </c>
      <c r="X225" s="412">
        <v>14.152799999999999</v>
      </c>
      <c r="Y225" s="413"/>
      <c r="Z225" s="410"/>
      <c r="AA225" s="410"/>
      <c r="AB225" s="410"/>
      <c r="AC225" s="410"/>
      <c r="AD225" s="410"/>
      <c r="AE225" s="410"/>
      <c r="AF225" s="410"/>
      <c r="AG225" s="410"/>
      <c r="AH225" s="410"/>
      <c r="AI225" s="410"/>
      <c r="AJ225" s="410"/>
      <c r="AK225" s="410"/>
      <c r="AL225" s="410"/>
      <c r="AM225" s="410"/>
      <c r="AN225" s="410"/>
      <c r="AO225" s="409"/>
      <c r="AP225" s="412">
        <v>10.130000000000001</v>
      </c>
      <c r="AQ225" s="412">
        <v>10.95</v>
      </c>
      <c r="AR225" s="412">
        <v>8.57</v>
      </c>
      <c r="AS225" s="412">
        <v>5.38</v>
      </c>
      <c r="AT225" s="412">
        <v>7.36</v>
      </c>
      <c r="AU225" s="415"/>
      <c r="AV225" s="410"/>
      <c r="AW225" s="410"/>
      <c r="AX225" s="410"/>
      <c r="AY225" s="410"/>
      <c r="AZ225" s="410"/>
      <c r="BA225" s="416"/>
      <c r="BB225" s="412"/>
      <c r="BC225" s="417"/>
      <c r="BD225" s="417"/>
      <c r="BE225" s="417"/>
      <c r="BF225" s="413"/>
      <c r="BG225" s="412"/>
      <c r="BH225" s="412"/>
      <c r="BI225" s="412"/>
      <c r="BJ225" s="412"/>
      <c r="BK225" s="409"/>
      <c r="BL225" s="408"/>
      <c r="BM225" s="408"/>
      <c r="BN225" s="408"/>
      <c r="BO225" s="408"/>
      <c r="BP225" s="408"/>
      <c r="BQ225" s="409"/>
      <c r="BR225" s="418"/>
    </row>
    <row r="226" spans="1:70" s="424" customFormat="1" ht="14.5" customHeight="1" x14ac:dyDescent="0.35">
      <c r="A226" s="877" t="s">
        <v>3472</v>
      </c>
      <c r="B226" s="865"/>
      <c r="C226" s="866"/>
      <c r="D226" s="865"/>
      <c r="E226" s="867"/>
      <c r="F226" s="865"/>
      <c r="G226" s="868"/>
      <c r="H226" s="870"/>
      <c r="I226" s="869"/>
      <c r="J226" s="869"/>
      <c r="K226" s="869"/>
      <c r="L226" s="869"/>
      <c r="M226" s="869"/>
      <c r="N226" s="871"/>
      <c r="O226" s="869"/>
      <c r="P226" s="869"/>
      <c r="Q226" s="869"/>
      <c r="R226" s="869"/>
      <c r="S226" s="869"/>
      <c r="T226" s="869"/>
      <c r="U226" s="869"/>
      <c r="V226" s="869"/>
      <c r="W226" s="869"/>
      <c r="X226" s="869"/>
      <c r="Y226" s="870"/>
      <c r="Z226" s="867"/>
      <c r="AA226" s="867"/>
      <c r="AB226" s="867"/>
      <c r="AC226" s="867"/>
      <c r="AD226" s="867"/>
      <c r="AE226" s="867"/>
      <c r="AF226" s="867"/>
      <c r="AG226" s="867"/>
      <c r="AH226" s="867"/>
      <c r="AI226" s="867"/>
      <c r="AJ226" s="867"/>
      <c r="AK226" s="867"/>
      <c r="AL226" s="867"/>
      <c r="AM226" s="867"/>
      <c r="AN226" s="867"/>
      <c r="AO226" s="865"/>
      <c r="AP226" s="869"/>
      <c r="AQ226" s="869"/>
      <c r="AR226" s="869"/>
      <c r="AS226" s="869"/>
      <c r="AT226" s="869"/>
      <c r="AU226" s="872"/>
      <c r="AV226" s="867"/>
      <c r="AW226" s="867"/>
      <c r="AX226" s="867"/>
      <c r="AY226" s="867"/>
      <c r="AZ226" s="867"/>
      <c r="BA226" s="873"/>
      <c r="BB226" s="869"/>
      <c r="BC226" s="874"/>
      <c r="BD226" s="874"/>
      <c r="BE226" s="874"/>
      <c r="BF226" s="870"/>
      <c r="BG226" s="869"/>
      <c r="BH226" s="869"/>
      <c r="BI226" s="869"/>
      <c r="BJ226" s="869"/>
      <c r="BK226" s="865"/>
      <c r="BL226" s="875"/>
      <c r="BM226" s="875"/>
      <c r="BN226" s="875"/>
      <c r="BO226" s="875"/>
      <c r="BP226" s="875"/>
      <c r="BQ226" s="865"/>
      <c r="BR226" s="876"/>
    </row>
    <row r="227" spans="1:70" s="424" customFormat="1" x14ac:dyDescent="0.25">
      <c r="A227" s="341" t="s">
        <v>3473</v>
      </c>
      <c r="B227" s="369"/>
      <c r="C227" s="709">
        <v>43480</v>
      </c>
      <c r="D227" s="369"/>
      <c r="E227" s="342">
        <v>37330.400000000001</v>
      </c>
      <c r="F227" s="369"/>
      <c r="G227" s="343">
        <v>36.299999999999997</v>
      </c>
      <c r="H227" s="370"/>
      <c r="I227" s="344">
        <v>1.0017</v>
      </c>
      <c r="J227" s="344">
        <v>0.1103</v>
      </c>
      <c r="K227" s="344">
        <v>2.2823000000000002</v>
      </c>
      <c r="L227" s="344">
        <v>7.1429</v>
      </c>
      <c r="M227" s="344">
        <v>-4.9489000000000001</v>
      </c>
      <c r="N227" s="346">
        <v>0.55400000000000005</v>
      </c>
      <c r="O227" s="344">
        <v>5.7986000000000004</v>
      </c>
      <c r="P227" s="344">
        <v>17.6875</v>
      </c>
      <c r="Q227" s="344">
        <v>19.258600000000001</v>
      </c>
      <c r="R227" s="344" t="s">
        <v>430</v>
      </c>
      <c r="S227" s="344">
        <v>1.1424000000000001</v>
      </c>
      <c r="T227" s="344">
        <v>8.9108999999999998</v>
      </c>
      <c r="U227" s="344">
        <v>-3.8664999999999998</v>
      </c>
      <c r="V227" s="344">
        <v>2.3976999999999999</v>
      </c>
      <c r="W227" s="344">
        <v>1.1424000000000001</v>
      </c>
      <c r="X227" s="344">
        <v>18.849299999999999</v>
      </c>
      <c r="Y227" s="370"/>
      <c r="Z227" s="342">
        <v>1</v>
      </c>
      <c r="AA227" s="342">
        <v>7</v>
      </c>
      <c r="AB227" s="342">
        <v>7</v>
      </c>
      <c r="AC227" s="342">
        <v>7</v>
      </c>
      <c r="AD227" s="342">
        <v>7</v>
      </c>
      <c r="AE227" s="342">
        <v>5</v>
      </c>
      <c r="AF227" s="342">
        <v>3</v>
      </c>
      <c r="AG227" s="342">
        <v>3</v>
      </c>
      <c r="AH227" s="342">
        <v>1</v>
      </c>
      <c r="AI227" s="342" t="s">
        <v>430</v>
      </c>
      <c r="AJ227" s="342">
        <v>2</v>
      </c>
      <c r="AK227" s="342">
        <v>7</v>
      </c>
      <c r="AL227" s="342">
        <v>7</v>
      </c>
      <c r="AM227" s="342">
        <v>6</v>
      </c>
      <c r="AN227" s="342">
        <v>2</v>
      </c>
      <c r="AO227" s="369"/>
      <c r="AP227" s="344" t="s">
        <v>430</v>
      </c>
      <c r="AQ227" s="344">
        <v>20.79</v>
      </c>
      <c r="AR227" s="344">
        <v>15.68</v>
      </c>
      <c r="AS227" s="344">
        <v>8.66</v>
      </c>
      <c r="AT227" s="344">
        <v>0.97</v>
      </c>
      <c r="AU227" s="347"/>
      <c r="AV227" s="342" t="s">
        <v>430</v>
      </c>
      <c r="AW227" s="342">
        <v>2</v>
      </c>
      <c r="AX227" s="342">
        <v>3</v>
      </c>
      <c r="AY227" s="342">
        <v>3</v>
      </c>
      <c r="AZ227" s="342">
        <v>6</v>
      </c>
      <c r="BA227" s="358"/>
      <c r="BB227" s="344">
        <v>12.0579723082482</v>
      </c>
      <c r="BC227" s="371">
        <v>0.80567730816719496</v>
      </c>
      <c r="BD227" s="371">
        <v>8.9091877567692102E-2</v>
      </c>
      <c r="BE227" s="371">
        <v>0.174203095108624</v>
      </c>
      <c r="BF227" s="370"/>
      <c r="BG227" s="832">
        <v>67.916899999999998</v>
      </c>
      <c r="BH227" s="832">
        <v>13.9991</v>
      </c>
      <c r="BI227" s="832">
        <v>12.524100000000001</v>
      </c>
      <c r="BJ227" s="832">
        <v>5.5598999999999998</v>
      </c>
      <c r="BK227" s="369"/>
      <c r="BL227" s="834" t="s">
        <v>3474</v>
      </c>
      <c r="BM227" s="834" t="s">
        <v>2173</v>
      </c>
      <c r="BN227" s="834" t="s">
        <v>3475</v>
      </c>
      <c r="BO227" s="834" t="s">
        <v>3226</v>
      </c>
      <c r="BP227" s="834" t="s">
        <v>3476</v>
      </c>
      <c r="BQ227" s="369"/>
      <c r="BR227" s="350" t="s">
        <v>1489</v>
      </c>
    </row>
    <row r="228" spans="1:70" s="424" customFormat="1" x14ac:dyDescent="0.25">
      <c r="A228" s="341" t="s">
        <v>3477</v>
      </c>
      <c r="B228" s="369"/>
      <c r="C228" s="709">
        <v>36577</v>
      </c>
      <c r="D228" s="369"/>
      <c r="E228" s="342">
        <v>9222</v>
      </c>
      <c r="F228" s="369"/>
      <c r="G228" s="343">
        <v>260.27300000000002</v>
      </c>
      <c r="H228" s="370"/>
      <c r="I228" s="344" t="s">
        <v>430</v>
      </c>
      <c r="J228" s="344">
        <v>0.42449999999999999</v>
      </c>
      <c r="K228" s="344">
        <v>5.665</v>
      </c>
      <c r="L228" s="344">
        <v>14.543100000000001</v>
      </c>
      <c r="M228" s="344">
        <v>-0.65869999999999995</v>
      </c>
      <c r="N228" s="346">
        <v>3.214</v>
      </c>
      <c r="O228" s="344">
        <v>3.0562</v>
      </c>
      <c r="P228" s="344">
        <v>23.439399999999999</v>
      </c>
      <c r="Q228" s="344">
        <v>18.951000000000001</v>
      </c>
      <c r="R228" s="344">
        <v>16.047499999999999</v>
      </c>
      <c r="S228" s="344">
        <v>0.31669999999999998</v>
      </c>
      <c r="T228" s="344">
        <v>16.6309</v>
      </c>
      <c r="U228" s="344">
        <v>0.48010000000000003</v>
      </c>
      <c r="V228" s="344">
        <v>2.7783000000000002</v>
      </c>
      <c r="W228" s="344">
        <v>0.31669999999999998</v>
      </c>
      <c r="X228" s="344">
        <v>13.152699999999999</v>
      </c>
      <c r="Y228" s="370"/>
      <c r="Z228" s="342" t="s">
        <v>430</v>
      </c>
      <c r="AA228" s="342">
        <v>5</v>
      </c>
      <c r="AB228" s="342">
        <v>2</v>
      </c>
      <c r="AC228" s="342">
        <v>6</v>
      </c>
      <c r="AD228" s="342">
        <v>6</v>
      </c>
      <c r="AE228" s="342">
        <v>4</v>
      </c>
      <c r="AF228" s="342">
        <v>5</v>
      </c>
      <c r="AG228" s="342">
        <v>1</v>
      </c>
      <c r="AH228" s="342">
        <v>2</v>
      </c>
      <c r="AI228" s="342">
        <v>1</v>
      </c>
      <c r="AJ228" s="342">
        <v>6</v>
      </c>
      <c r="AK228" s="342">
        <v>6</v>
      </c>
      <c r="AL228" s="342">
        <v>6</v>
      </c>
      <c r="AM228" s="342">
        <v>5</v>
      </c>
      <c r="AN228" s="342">
        <v>6</v>
      </c>
      <c r="AO228" s="369"/>
      <c r="AP228" s="344">
        <v>18.53</v>
      </c>
      <c r="AQ228" s="344">
        <v>21.53</v>
      </c>
      <c r="AR228" s="344">
        <v>19.16</v>
      </c>
      <c r="AS228" s="344">
        <v>11.4</v>
      </c>
      <c r="AT228" s="344">
        <v>7.41</v>
      </c>
      <c r="AU228" s="347"/>
      <c r="AV228" s="342">
        <v>1</v>
      </c>
      <c r="AW228" s="342">
        <v>1</v>
      </c>
      <c r="AX228" s="342">
        <v>1</v>
      </c>
      <c r="AY228" s="342">
        <v>2</v>
      </c>
      <c r="AZ228" s="342">
        <v>4</v>
      </c>
      <c r="BA228" s="358"/>
      <c r="BB228" s="344">
        <v>16.766790962811001</v>
      </c>
      <c r="BC228" s="371">
        <v>1.08036164287364</v>
      </c>
      <c r="BD228" s="371">
        <v>9.0306164924141202E-2</v>
      </c>
      <c r="BE228" s="371">
        <v>0.45263036632390502</v>
      </c>
      <c r="BF228" s="370"/>
      <c r="BG228" s="832">
        <v>40.361800000000002</v>
      </c>
      <c r="BH228" s="832">
        <v>15.228999999999999</v>
      </c>
      <c r="BI228" s="832">
        <v>33.055599999999998</v>
      </c>
      <c r="BJ228" s="832">
        <v>11.3536</v>
      </c>
      <c r="BK228" s="369"/>
      <c r="BL228" s="834" t="s">
        <v>3478</v>
      </c>
      <c r="BM228" s="834" t="s">
        <v>3479</v>
      </c>
      <c r="BN228" s="834" t="s">
        <v>3480</v>
      </c>
      <c r="BO228" s="834" t="s">
        <v>3481</v>
      </c>
      <c r="BP228" s="834" t="s">
        <v>3482</v>
      </c>
      <c r="BQ228" s="369"/>
      <c r="BR228" s="350" t="s">
        <v>518</v>
      </c>
    </row>
    <row r="229" spans="1:70" s="424" customFormat="1" x14ac:dyDescent="0.25">
      <c r="A229" s="341" t="s">
        <v>3483</v>
      </c>
      <c r="B229" s="369"/>
      <c r="C229" s="709">
        <v>45447</v>
      </c>
      <c r="D229" s="369"/>
      <c r="E229" s="342">
        <v>1730.65</v>
      </c>
      <c r="F229" s="369"/>
      <c r="G229" s="343">
        <v>14.042</v>
      </c>
      <c r="H229" s="370"/>
      <c r="I229" s="344">
        <v>0.94169999999999998</v>
      </c>
      <c r="J229" s="344">
        <v>2.1459000000000001</v>
      </c>
      <c r="K229" s="344">
        <v>6.2018000000000004</v>
      </c>
      <c r="L229" s="344">
        <v>19.6387</v>
      </c>
      <c r="M229" s="344">
        <v>5.2229000000000001</v>
      </c>
      <c r="N229" s="346">
        <v>7.8992000000000004</v>
      </c>
      <c r="O229" s="344">
        <v>11.3612</v>
      </c>
      <c r="P229" s="344" t="s">
        <v>430</v>
      </c>
      <c r="Q229" s="344" t="s">
        <v>430</v>
      </c>
      <c r="R229" s="344" t="s">
        <v>430</v>
      </c>
      <c r="S229" s="344">
        <v>1.4081999999999999</v>
      </c>
      <c r="T229" s="344">
        <v>22.051300000000001</v>
      </c>
      <c r="U229" s="344">
        <v>6.3948999999999998</v>
      </c>
      <c r="V229" s="344">
        <v>10.601800000000001</v>
      </c>
      <c r="W229" s="344">
        <v>1.4081999999999999</v>
      </c>
      <c r="X229" s="344">
        <v>17.758299999999998</v>
      </c>
      <c r="Y229" s="370"/>
      <c r="Z229" s="342">
        <v>2</v>
      </c>
      <c r="AA229" s="342">
        <v>1</v>
      </c>
      <c r="AB229" s="342">
        <v>1</v>
      </c>
      <c r="AC229" s="342">
        <v>3</v>
      </c>
      <c r="AD229" s="342">
        <v>3</v>
      </c>
      <c r="AE229" s="342">
        <v>3</v>
      </c>
      <c r="AF229" s="342">
        <v>1</v>
      </c>
      <c r="AG229" s="342" t="s">
        <v>430</v>
      </c>
      <c r="AH229" s="342" t="s">
        <v>430</v>
      </c>
      <c r="AI229" s="342" t="s">
        <v>430</v>
      </c>
      <c r="AJ229" s="342">
        <v>1</v>
      </c>
      <c r="AK229" s="342">
        <v>3</v>
      </c>
      <c r="AL229" s="342">
        <v>3</v>
      </c>
      <c r="AM229" s="342">
        <v>4</v>
      </c>
      <c r="AN229" s="342">
        <v>1</v>
      </c>
      <c r="AO229" s="369"/>
      <c r="AP229" s="344" t="s">
        <v>430</v>
      </c>
      <c r="AQ229" s="344" t="s">
        <v>430</v>
      </c>
      <c r="AR229" s="344" t="s">
        <v>430</v>
      </c>
      <c r="AS229" s="344" t="s">
        <v>430</v>
      </c>
      <c r="AT229" s="344">
        <v>18.93</v>
      </c>
      <c r="AU229" s="347"/>
      <c r="AV229" s="342" t="s">
        <v>430</v>
      </c>
      <c r="AW229" s="342" t="s">
        <v>430</v>
      </c>
      <c r="AX229" s="342" t="s">
        <v>430</v>
      </c>
      <c r="AY229" s="342" t="s">
        <v>430</v>
      </c>
      <c r="AZ229" s="342">
        <v>3</v>
      </c>
      <c r="BA229" s="358"/>
      <c r="BB229" s="344">
        <v>17.6382264702242</v>
      </c>
      <c r="BC229" s="371">
        <v>1.0460626855959101</v>
      </c>
      <c r="BD229" s="371">
        <v>3.24213505795111E-2</v>
      </c>
      <c r="BE229" s="371">
        <v>0.23243575678335501</v>
      </c>
      <c r="BF229" s="370"/>
      <c r="BG229" s="832">
        <v>30.195</v>
      </c>
      <c r="BH229" s="832">
        <v>12.7263</v>
      </c>
      <c r="BI229" s="832">
        <v>43.598500000000001</v>
      </c>
      <c r="BJ229" s="832">
        <v>13.4802</v>
      </c>
      <c r="BK229" s="369"/>
      <c r="BL229" s="834" t="s">
        <v>3484</v>
      </c>
      <c r="BM229" s="834" t="s">
        <v>3485</v>
      </c>
      <c r="BN229" s="834" t="s">
        <v>3486</v>
      </c>
      <c r="BO229" s="834" t="s">
        <v>3487</v>
      </c>
      <c r="BP229" s="834" t="s">
        <v>3488</v>
      </c>
      <c r="BQ229" s="369"/>
      <c r="BR229" s="350" t="s">
        <v>554</v>
      </c>
    </row>
    <row r="230" spans="1:70" s="424" customFormat="1" ht="11" x14ac:dyDescent="0.3">
      <c r="A230" s="835" t="s">
        <v>3489</v>
      </c>
      <c r="B230" s="836"/>
      <c r="C230" s="837">
        <v>45472</v>
      </c>
      <c r="D230" s="836"/>
      <c r="E230" s="838">
        <v>1461.1</v>
      </c>
      <c r="F230" s="836"/>
      <c r="G230" s="839">
        <v>10.766999999999999</v>
      </c>
      <c r="H230" s="841"/>
      <c r="I230" s="840">
        <v>0.84289999999999998</v>
      </c>
      <c r="J230" s="840">
        <v>1.8541000000000001</v>
      </c>
      <c r="K230" s="840">
        <v>5.3315999999999999</v>
      </c>
      <c r="L230" s="840">
        <v>21.386700000000001</v>
      </c>
      <c r="M230" s="840">
        <v>6.2358000000000002</v>
      </c>
      <c r="N230" s="842">
        <v>11.9231</v>
      </c>
      <c r="O230" s="840">
        <v>3.7484999999999999</v>
      </c>
      <c r="P230" s="840" t="s">
        <v>430</v>
      </c>
      <c r="Q230" s="840" t="s">
        <v>430</v>
      </c>
      <c r="R230" s="840" t="s">
        <v>430</v>
      </c>
      <c r="S230" s="840">
        <v>1.0891</v>
      </c>
      <c r="T230" s="840">
        <v>25.870899999999999</v>
      </c>
      <c r="U230" s="840">
        <v>7.1877000000000004</v>
      </c>
      <c r="V230" s="840">
        <v>12.602</v>
      </c>
      <c r="W230" s="840">
        <v>1.0891</v>
      </c>
      <c r="X230" s="840">
        <v>3.7484999999999999</v>
      </c>
      <c r="Y230" s="841"/>
      <c r="Z230" s="838">
        <v>3</v>
      </c>
      <c r="AA230" s="838">
        <v>2</v>
      </c>
      <c r="AB230" s="838">
        <v>4</v>
      </c>
      <c r="AC230" s="838">
        <v>2</v>
      </c>
      <c r="AD230" s="838">
        <v>2</v>
      </c>
      <c r="AE230" s="838">
        <v>2</v>
      </c>
      <c r="AF230" s="838">
        <v>4</v>
      </c>
      <c r="AG230" s="838" t="s">
        <v>430</v>
      </c>
      <c r="AH230" s="838" t="s">
        <v>430</v>
      </c>
      <c r="AI230" s="838" t="s">
        <v>430</v>
      </c>
      <c r="AJ230" s="838">
        <v>3</v>
      </c>
      <c r="AK230" s="838">
        <v>1</v>
      </c>
      <c r="AL230" s="838">
        <v>2</v>
      </c>
      <c r="AM230" s="838">
        <v>3</v>
      </c>
      <c r="AN230" s="838">
        <v>3</v>
      </c>
      <c r="AO230" s="836"/>
      <c r="AP230" s="840" t="s">
        <v>430</v>
      </c>
      <c r="AQ230" s="840" t="s">
        <v>430</v>
      </c>
      <c r="AR230" s="840" t="s">
        <v>430</v>
      </c>
      <c r="AS230" s="840" t="s">
        <v>430</v>
      </c>
      <c r="AT230" s="840">
        <v>24.31</v>
      </c>
      <c r="AU230" s="843"/>
      <c r="AV230" s="838" t="s">
        <v>430</v>
      </c>
      <c r="AW230" s="838" t="s">
        <v>430</v>
      </c>
      <c r="AX230" s="838" t="s">
        <v>430</v>
      </c>
      <c r="AY230" s="838" t="s">
        <v>430</v>
      </c>
      <c r="AZ230" s="838">
        <v>1</v>
      </c>
      <c r="BA230" s="845"/>
      <c r="BB230" s="840">
        <v>19.357389165012901</v>
      </c>
      <c r="BC230" s="846">
        <v>1.16912940231678</v>
      </c>
      <c r="BD230" s="846">
        <v>3.21127716904133E-4</v>
      </c>
      <c r="BE230" s="846">
        <v>-0.41491458104210099</v>
      </c>
      <c r="BF230" s="841"/>
      <c r="BG230" s="840">
        <v>7.9299400000000002</v>
      </c>
      <c r="BH230" s="840">
        <v>23.504100000000001</v>
      </c>
      <c r="BI230" s="840">
        <v>68.434600000000003</v>
      </c>
      <c r="BJ230" s="840">
        <v>0.13136</v>
      </c>
      <c r="BK230" s="836"/>
      <c r="BL230" s="849" t="s">
        <v>3490</v>
      </c>
      <c r="BM230" s="849" t="s">
        <v>3491</v>
      </c>
      <c r="BN230" s="849" t="s">
        <v>3492</v>
      </c>
      <c r="BO230" s="849" t="s">
        <v>3493</v>
      </c>
      <c r="BP230" s="849" t="s">
        <v>3494</v>
      </c>
      <c r="BQ230" s="836"/>
      <c r="BR230" s="850" t="s">
        <v>602</v>
      </c>
    </row>
    <row r="231" spans="1:70" s="424" customFormat="1" x14ac:dyDescent="0.25">
      <c r="A231" s="341" t="s">
        <v>3495</v>
      </c>
      <c r="B231" s="369"/>
      <c r="C231" s="709">
        <v>44127</v>
      </c>
      <c r="D231" s="369"/>
      <c r="E231" s="342">
        <v>1165.72</v>
      </c>
      <c r="F231" s="369"/>
      <c r="G231" s="343">
        <v>28.12</v>
      </c>
      <c r="H231" s="370"/>
      <c r="I231" s="344">
        <v>0.75239999999999996</v>
      </c>
      <c r="J231" s="344">
        <v>1.3698999999999999</v>
      </c>
      <c r="K231" s="344">
        <v>5.4367999999999999</v>
      </c>
      <c r="L231" s="344">
        <v>18.200900000000001</v>
      </c>
      <c r="M231" s="344">
        <v>4.0326000000000004</v>
      </c>
      <c r="N231" s="346">
        <v>13.616199999999999</v>
      </c>
      <c r="O231" s="344">
        <v>10.499599999999999</v>
      </c>
      <c r="P231" s="344">
        <v>20.218800000000002</v>
      </c>
      <c r="Q231" s="344">
        <v>15.0746</v>
      </c>
      <c r="R231" s="344" t="s">
        <v>430</v>
      </c>
      <c r="S231" s="344">
        <v>1.042</v>
      </c>
      <c r="T231" s="344">
        <v>20.325199999999999</v>
      </c>
      <c r="U231" s="344">
        <v>4.9253999999999998</v>
      </c>
      <c r="V231" s="344">
        <v>13.616199999999999</v>
      </c>
      <c r="W231" s="344">
        <v>1.042</v>
      </c>
      <c r="X231" s="344">
        <v>19.913900000000002</v>
      </c>
      <c r="Y231" s="370"/>
      <c r="Z231" s="342">
        <v>4</v>
      </c>
      <c r="AA231" s="342">
        <v>4</v>
      </c>
      <c r="AB231" s="342">
        <v>3</v>
      </c>
      <c r="AC231" s="342">
        <v>4</v>
      </c>
      <c r="AD231" s="342">
        <v>4</v>
      </c>
      <c r="AE231" s="342">
        <v>1</v>
      </c>
      <c r="AF231" s="342">
        <v>2</v>
      </c>
      <c r="AG231" s="342">
        <v>2</v>
      </c>
      <c r="AH231" s="342">
        <v>3</v>
      </c>
      <c r="AI231" s="342" t="s">
        <v>430</v>
      </c>
      <c r="AJ231" s="342">
        <v>4</v>
      </c>
      <c r="AK231" s="342">
        <v>5</v>
      </c>
      <c r="AL231" s="342">
        <v>4</v>
      </c>
      <c r="AM231" s="342">
        <v>2</v>
      </c>
      <c r="AN231" s="342">
        <v>4</v>
      </c>
      <c r="AO231" s="369"/>
      <c r="AP231" s="344" t="s">
        <v>430</v>
      </c>
      <c r="AQ231" s="344" t="s">
        <v>430</v>
      </c>
      <c r="AR231" s="344">
        <v>16.48</v>
      </c>
      <c r="AS231" s="344">
        <v>15.79</v>
      </c>
      <c r="AT231" s="344">
        <v>20.72</v>
      </c>
      <c r="AU231" s="347"/>
      <c r="AV231" s="342" t="s">
        <v>430</v>
      </c>
      <c r="AW231" s="342" t="s">
        <v>430</v>
      </c>
      <c r="AX231" s="342">
        <v>2</v>
      </c>
      <c r="AY231" s="342">
        <v>1</v>
      </c>
      <c r="AZ231" s="342">
        <v>2</v>
      </c>
      <c r="BA231" s="358"/>
      <c r="BB231" s="344">
        <v>14.177215134310501</v>
      </c>
      <c r="BC231" s="371">
        <v>0.95145868785211196</v>
      </c>
      <c r="BD231" s="371">
        <v>8.8634591839452895E-2</v>
      </c>
      <c r="BE231" s="371">
        <v>0.22601746321386601</v>
      </c>
      <c r="BF231" s="370"/>
      <c r="BG231" s="832">
        <v>40.596800000000002</v>
      </c>
      <c r="BH231" s="832">
        <v>23.4727</v>
      </c>
      <c r="BI231" s="832">
        <v>30.311499999999999</v>
      </c>
      <c r="BJ231" s="832">
        <v>5.6189999999999998</v>
      </c>
      <c r="BK231" s="369"/>
      <c r="BL231" s="834" t="s">
        <v>3496</v>
      </c>
      <c r="BM231" s="834" t="s">
        <v>3497</v>
      </c>
      <c r="BN231" s="834" t="s">
        <v>3498</v>
      </c>
      <c r="BO231" s="834" t="s">
        <v>3499</v>
      </c>
      <c r="BP231" s="834" t="s">
        <v>3500</v>
      </c>
      <c r="BQ231" s="369"/>
      <c r="BR231" s="350" t="s">
        <v>463</v>
      </c>
    </row>
    <row r="232" spans="1:70" s="424" customFormat="1" x14ac:dyDescent="0.25">
      <c r="A232" s="341" t="s">
        <v>3501</v>
      </c>
      <c r="B232" s="369"/>
      <c r="C232" s="709">
        <v>45449</v>
      </c>
      <c r="D232" s="369"/>
      <c r="E232" s="342">
        <v>130.94</v>
      </c>
      <c r="F232" s="369"/>
      <c r="G232" s="343">
        <v>8.6199999999999992</v>
      </c>
      <c r="H232" s="370"/>
      <c r="I232" s="344">
        <v>0.11609999999999999</v>
      </c>
      <c r="J232" s="344">
        <v>0.2326</v>
      </c>
      <c r="K232" s="344">
        <v>3.3573</v>
      </c>
      <c r="L232" s="344">
        <v>17.438700000000001</v>
      </c>
      <c r="M232" s="344">
        <v>0.2326</v>
      </c>
      <c r="N232" s="346">
        <v>-0.46189999999999998</v>
      </c>
      <c r="O232" s="344">
        <v>-8.4291999999999998</v>
      </c>
      <c r="P232" s="344" t="s">
        <v>430</v>
      </c>
      <c r="Q232" s="344" t="s">
        <v>430</v>
      </c>
      <c r="R232" s="344" t="s">
        <v>430</v>
      </c>
      <c r="S232" s="344">
        <v>-0.57669999999999999</v>
      </c>
      <c r="T232" s="344">
        <v>20.5594</v>
      </c>
      <c r="U232" s="344">
        <v>0.81869999999999998</v>
      </c>
      <c r="V232" s="344">
        <v>0.34920000000000001</v>
      </c>
      <c r="W232" s="344">
        <v>-0.57669999999999999</v>
      </c>
      <c r="X232" s="344">
        <v>-6.9187000000000003</v>
      </c>
      <c r="Y232" s="370"/>
      <c r="Z232" s="342">
        <v>5</v>
      </c>
      <c r="AA232" s="342">
        <v>6</v>
      </c>
      <c r="AB232" s="342">
        <v>5</v>
      </c>
      <c r="AC232" s="342">
        <v>5</v>
      </c>
      <c r="AD232" s="342">
        <v>5</v>
      </c>
      <c r="AE232" s="342">
        <v>6</v>
      </c>
      <c r="AF232" s="342">
        <v>6</v>
      </c>
      <c r="AG232" s="342" t="s">
        <v>430</v>
      </c>
      <c r="AH232" s="342" t="s">
        <v>430</v>
      </c>
      <c r="AI232" s="342" t="s">
        <v>430</v>
      </c>
      <c r="AJ232" s="342">
        <v>7</v>
      </c>
      <c r="AK232" s="342">
        <v>4</v>
      </c>
      <c r="AL232" s="342">
        <v>5</v>
      </c>
      <c r="AM232" s="342">
        <v>7</v>
      </c>
      <c r="AN232" s="342">
        <v>7</v>
      </c>
      <c r="AO232" s="369"/>
      <c r="AP232" s="344" t="s">
        <v>430</v>
      </c>
      <c r="AQ232" s="344" t="s">
        <v>430</v>
      </c>
      <c r="AR232" s="344" t="s">
        <v>430</v>
      </c>
      <c r="AS232" s="344" t="s">
        <v>430</v>
      </c>
      <c r="AT232" s="344">
        <v>5.71</v>
      </c>
      <c r="AU232" s="347"/>
      <c r="AV232" s="342" t="s">
        <v>430</v>
      </c>
      <c r="AW232" s="342" t="s">
        <v>430</v>
      </c>
      <c r="AX232" s="342" t="s">
        <v>430</v>
      </c>
      <c r="AY232" s="342" t="s">
        <v>430</v>
      </c>
      <c r="AZ232" s="342">
        <v>5</v>
      </c>
      <c r="BA232" s="358"/>
      <c r="BB232" s="344">
        <v>21.670594876255201</v>
      </c>
      <c r="BC232" s="371">
        <v>1.20037826990317</v>
      </c>
      <c r="BD232" s="371">
        <v>-4.5779736124868201E-2</v>
      </c>
      <c r="BE232" s="371">
        <v>-1.4244610094644901</v>
      </c>
      <c r="BF232" s="370"/>
      <c r="BG232" s="832">
        <v>21.090299999999999</v>
      </c>
      <c r="BH232" s="832">
        <v>33.241199999999999</v>
      </c>
      <c r="BI232" s="832">
        <v>45.4482</v>
      </c>
      <c r="BJ232" s="832">
        <v>0.2203</v>
      </c>
      <c r="BK232" s="369"/>
      <c r="BL232" s="834" t="s">
        <v>3502</v>
      </c>
      <c r="BM232" s="834" t="s">
        <v>3503</v>
      </c>
      <c r="BN232" s="834" t="s">
        <v>3166</v>
      </c>
      <c r="BO232" s="834" t="s">
        <v>3504</v>
      </c>
      <c r="BP232" s="834" t="s">
        <v>3505</v>
      </c>
      <c r="BQ232" s="369"/>
      <c r="BR232" s="350" t="s">
        <v>443</v>
      </c>
    </row>
    <row r="233" spans="1:70" s="424" customFormat="1" x14ac:dyDescent="0.25">
      <c r="A233" s="341" t="s">
        <v>3506</v>
      </c>
      <c r="B233" s="369"/>
      <c r="C233" s="709">
        <v>45883</v>
      </c>
      <c r="D233" s="369"/>
      <c r="E233" s="342">
        <v>78.260000000000005</v>
      </c>
      <c r="F233" s="369"/>
      <c r="G233" s="343">
        <v>11.6976</v>
      </c>
      <c r="H233" s="370"/>
      <c r="I233" s="344">
        <v>-1.2E-2</v>
      </c>
      <c r="J233" s="344">
        <v>1.5602</v>
      </c>
      <c r="K233" s="344">
        <v>2.8967000000000001</v>
      </c>
      <c r="L233" s="344">
        <v>22.057200000000002</v>
      </c>
      <c r="M233" s="344">
        <v>8.5190999999999999</v>
      </c>
      <c r="N233" s="346" t="s">
        <v>430</v>
      </c>
      <c r="O233" s="344" t="s">
        <v>430</v>
      </c>
      <c r="P233" s="344" t="s">
        <v>430</v>
      </c>
      <c r="Q233" s="344" t="s">
        <v>430</v>
      </c>
      <c r="R233" s="344" t="s">
        <v>430</v>
      </c>
      <c r="S233" s="344">
        <v>0.64180000000000004</v>
      </c>
      <c r="T233" s="344">
        <v>24.707899999999999</v>
      </c>
      <c r="U233" s="344">
        <v>9.3948999999999998</v>
      </c>
      <c r="V233" s="344">
        <v>15.1259</v>
      </c>
      <c r="W233" s="344">
        <v>0.64180000000000004</v>
      </c>
      <c r="X233" s="344">
        <v>16.975999999999999</v>
      </c>
      <c r="Y233" s="370"/>
      <c r="Z233" s="342">
        <v>6</v>
      </c>
      <c r="AA233" s="342">
        <v>3</v>
      </c>
      <c r="AB233" s="342">
        <v>6</v>
      </c>
      <c r="AC233" s="342">
        <v>1</v>
      </c>
      <c r="AD233" s="342">
        <v>1</v>
      </c>
      <c r="AE233" s="342" t="s">
        <v>430</v>
      </c>
      <c r="AF233" s="342" t="s">
        <v>430</v>
      </c>
      <c r="AG233" s="342" t="s">
        <v>430</v>
      </c>
      <c r="AH233" s="342" t="s">
        <v>430</v>
      </c>
      <c r="AI233" s="342" t="s">
        <v>430</v>
      </c>
      <c r="AJ233" s="342">
        <v>5</v>
      </c>
      <c r="AK233" s="342">
        <v>2</v>
      </c>
      <c r="AL233" s="342">
        <v>1</v>
      </c>
      <c r="AM233" s="342">
        <v>1</v>
      </c>
      <c r="AN233" s="342">
        <v>5</v>
      </c>
      <c r="AO233" s="369"/>
      <c r="AP233" s="344" t="s">
        <v>430</v>
      </c>
      <c r="AQ233" s="344" t="s">
        <v>430</v>
      </c>
      <c r="AR233" s="344" t="s">
        <v>430</v>
      </c>
      <c r="AS233" s="344" t="s">
        <v>430</v>
      </c>
      <c r="AT233" s="344" t="s">
        <v>430</v>
      </c>
      <c r="AU233" s="347"/>
      <c r="AV233" s="342" t="s">
        <v>430</v>
      </c>
      <c r="AW233" s="342" t="s">
        <v>430</v>
      </c>
      <c r="AX233" s="342" t="s">
        <v>430</v>
      </c>
      <c r="AY233" s="342" t="s">
        <v>430</v>
      </c>
      <c r="AZ233" s="342" t="s">
        <v>430</v>
      </c>
      <c r="BA233" s="358"/>
      <c r="BB233" s="344">
        <v>20.4552897332829</v>
      </c>
      <c r="BC233" s="371">
        <v>1.17260180086378</v>
      </c>
      <c r="BD233" s="371">
        <v>5.06772458657853E-2</v>
      </c>
      <c r="BE233" s="371">
        <v>1.1035908600664099</v>
      </c>
      <c r="BF233" s="370"/>
      <c r="BG233" s="832">
        <v>32.7941</v>
      </c>
      <c r="BH233" s="832">
        <v>21.8614</v>
      </c>
      <c r="BI233" s="832">
        <v>42.566899999999997</v>
      </c>
      <c r="BJ233" s="832">
        <v>2.7776000000000001</v>
      </c>
      <c r="BK233" s="369"/>
      <c r="BL233" s="834" t="s">
        <v>3507</v>
      </c>
      <c r="BM233" s="834" t="s">
        <v>3508</v>
      </c>
      <c r="BN233" s="834" t="s">
        <v>3509</v>
      </c>
      <c r="BO233" s="834" t="s">
        <v>3510</v>
      </c>
      <c r="BP233" s="834" t="s">
        <v>3511</v>
      </c>
      <c r="BQ233" s="369"/>
      <c r="BR233" s="350" t="s">
        <v>476</v>
      </c>
    </row>
    <row r="234" spans="1:70" s="424" customFormat="1" x14ac:dyDescent="0.25">
      <c r="A234" s="888" t="s">
        <v>93</v>
      </c>
      <c r="B234" s="398"/>
      <c r="C234" s="714"/>
      <c r="D234" s="398"/>
      <c r="E234" s="399"/>
      <c r="F234" s="398"/>
      <c r="G234" s="400"/>
      <c r="H234" s="402"/>
      <c r="I234" s="401">
        <v>0.60709999999999997</v>
      </c>
      <c r="J234" s="401">
        <v>1.0995999999999999</v>
      </c>
      <c r="K234" s="401">
        <v>4.4531000000000001</v>
      </c>
      <c r="L234" s="401">
        <v>17.2012</v>
      </c>
      <c r="M234" s="401">
        <v>2.6621999999999999</v>
      </c>
      <c r="N234" s="403">
        <v>6.1241000000000003</v>
      </c>
      <c r="O234" s="401">
        <v>4.3391999999999999</v>
      </c>
      <c r="P234" s="401">
        <v>20.448599999999999</v>
      </c>
      <c r="Q234" s="401">
        <v>17.761399999999998</v>
      </c>
      <c r="R234" s="401">
        <v>16.047499999999999</v>
      </c>
      <c r="S234" s="401">
        <v>0.72340000000000004</v>
      </c>
      <c r="T234" s="401">
        <v>19.865200000000002</v>
      </c>
      <c r="U234" s="401">
        <v>3.6193</v>
      </c>
      <c r="V234" s="401">
        <v>8.2102000000000004</v>
      </c>
      <c r="W234" s="401">
        <v>0.72340000000000004</v>
      </c>
      <c r="X234" s="401">
        <v>11.925700000000001</v>
      </c>
      <c r="Y234" s="402"/>
      <c r="Z234" s="399">
        <v>6</v>
      </c>
      <c r="AA234" s="399">
        <v>7</v>
      </c>
      <c r="AB234" s="399">
        <v>7</v>
      </c>
      <c r="AC234" s="399">
        <v>7</v>
      </c>
      <c r="AD234" s="399">
        <v>7</v>
      </c>
      <c r="AE234" s="399">
        <v>6</v>
      </c>
      <c r="AF234" s="399">
        <v>6</v>
      </c>
      <c r="AG234" s="399">
        <v>3</v>
      </c>
      <c r="AH234" s="399">
        <v>3</v>
      </c>
      <c r="AI234" s="399">
        <v>1</v>
      </c>
      <c r="AJ234" s="399">
        <v>7</v>
      </c>
      <c r="AK234" s="399">
        <v>7</v>
      </c>
      <c r="AL234" s="399">
        <v>7</v>
      </c>
      <c r="AM234" s="399">
        <v>7</v>
      </c>
      <c r="AN234" s="399">
        <v>7</v>
      </c>
      <c r="AO234" s="398"/>
      <c r="AP234" s="401">
        <v>18.53</v>
      </c>
      <c r="AQ234" s="401">
        <v>21.16</v>
      </c>
      <c r="AR234" s="401">
        <v>17.106666666666701</v>
      </c>
      <c r="AS234" s="401">
        <v>11.95</v>
      </c>
      <c r="AT234" s="401">
        <v>13.008333333333301</v>
      </c>
      <c r="AU234" s="404"/>
      <c r="AV234" s="399">
        <v>1</v>
      </c>
      <c r="AW234" s="399">
        <v>2</v>
      </c>
      <c r="AX234" s="399">
        <v>3</v>
      </c>
      <c r="AY234" s="399">
        <v>3</v>
      </c>
      <c r="AZ234" s="399">
        <v>6</v>
      </c>
      <c r="BA234" s="405"/>
      <c r="BB234" s="401"/>
      <c r="BC234" s="406"/>
      <c r="BD234" s="406"/>
      <c r="BE234" s="406"/>
      <c r="BF234" s="402"/>
      <c r="BG234" s="401"/>
      <c r="BH234" s="401"/>
      <c r="BI234" s="401"/>
      <c r="BJ234" s="401"/>
      <c r="BK234" s="398"/>
      <c r="BL234" s="397"/>
      <c r="BM234" s="397"/>
      <c r="BN234" s="397"/>
      <c r="BO234" s="397"/>
      <c r="BP234" s="397"/>
      <c r="BQ234" s="398"/>
      <c r="BR234" s="407"/>
    </row>
    <row r="235" spans="1:70" s="424" customFormat="1" x14ac:dyDescent="0.25">
      <c r="A235" s="889" t="s">
        <v>94</v>
      </c>
      <c r="B235" s="369"/>
      <c r="C235" s="709"/>
      <c r="D235" s="369"/>
      <c r="E235" s="342"/>
      <c r="F235" s="369"/>
      <c r="G235" s="343"/>
      <c r="H235" s="370"/>
      <c r="I235" s="344">
        <v>1.0017</v>
      </c>
      <c r="J235" s="344">
        <v>2.1459000000000001</v>
      </c>
      <c r="K235" s="344">
        <v>6.2018000000000004</v>
      </c>
      <c r="L235" s="344">
        <v>22.057200000000002</v>
      </c>
      <c r="M235" s="344">
        <v>8.5190999999999999</v>
      </c>
      <c r="N235" s="346">
        <v>13.616199999999999</v>
      </c>
      <c r="O235" s="344">
        <v>11.3612</v>
      </c>
      <c r="P235" s="344">
        <v>23.439399999999999</v>
      </c>
      <c r="Q235" s="344">
        <v>19.258600000000001</v>
      </c>
      <c r="R235" s="344">
        <v>16.047499999999999</v>
      </c>
      <c r="S235" s="344">
        <v>1.4081999999999999</v>
      </c>
      <c r="T235" s="344">
        <v>25.870899999999999</v>
      </c>
      <c r="U235" s="344">
        <v>9.3948999999999998</v>
      </c>
      <c r="V235" s="344">
        <v>15.1259</v>
      </c>
      <c r="W235" s="344">
        <v>1.4081999999999999</v>
      </c>
      <c r="X235" s="344">
        <v>19.913900000000002</v>
      </c>
      <c r="Y235" s="370"/>
      <c r="Z235" s="342"/>
      <c r="AA235" s="342"/>
      <c r="AB235" s="342"/>
      <c r="AC235" s="342"/>
      <c r="AD235" s="342"/>
      <c r="AE235" s="342"/>
      <c r="AF235" s="342"/>
      <c r="AG235" s="342"/>
      <c r="AH235" s="342"/>
      <c r="AI235" s="342"/>
      <c r="AJ235" s="342"/>
      <c r="AK235" s="342"/>
      <c r="AL235" s="342"/>
      <c r="AM235" s="342"/>
      <c r="AN235" s="342"/>
      <c r="AO235" s="369"/>
      <c r="AP235" s="344">
        <v>18.53</v>
      </c>
      <c r="AQ235" s="344">
        <v>21.53</v>
      </c>
      <c r="AR235" s="344">
        <v>19.16</v>
      </c>
      <c r="AS235" s="344">
        <v>15.79</v>
      </c>
      <c r="AT235" s="344">
        <v>24.31</v>
      </c>
      <c r="AU235" s="347"/>
      <c r="AV235" s="342"/>
      <c r="AW235" s="342"/>
      <c r="AX235" s="342"/>
      <c r="AY235" s="342"/>
      <c r="AZ235" s="342"/>
      <c r="BA235" s="358"/>
      <c r="BB235" s="344"/>
      <c r="BC235" s="371"/>
      <c r="BD235" s="371"/>
      <c r="BE235" s="371"/>
      <c r="BF235" s="370"/>
      <c r="BG235" s="344"/>
      <c r="BH235" s="344"/>
      <c r="BI235" s="344"/>
      <c r="BJ235" s="344"/>
      <c r="BK235" s="369"/>
      <c r="BL235" s="368"/>
      <c r="BM235" s="368"/>
      <c r="BN235" s="368"/>
      <c r="BO235" s="368"/>
      <c r="BP235" s="368"/>
      <c r="BQ235" s="369"/>
      <c r="BR235" s="350"/>
    </row>
    <row r="236" spans="1:70" s="424" customFormat="1" x14ac:dyDescent="0.25">
      <c r="A236" s="889" t="s">
        <v>95</v>
      </c>
      <c r="B236" s="369"/>
      <c r="C236" s="709"/>
      <c r="D236" s="369"/>
      <c r="E236" s="342"/>
      <c r="F236" s="369"/>
      <c r="G236" s="343"/>
      <c r="H236" s="370"/>
      <c r="I236" s="344">
        <v>-1.2E-2</v>
      </c>
      <c r="J236" s="344">
        <v>0.1103</v>
      </c>
      <c r="K236" s="344">
        <v>2.2823000000000002</v>
      </c>
      <c r="L236" s="344">
        <v>7.1429</v>
      </c>
      <c r="M236" s="344">
        <v>-4.9489000000000001</v>
      </c>
      <c r="N236" s="346">
        <v>-0.46189999999999998</v>
      </c>
      <c r="O236" s="344">
        <v>-8.4291999999999998</v>
      </c>
      <c r="P236" s="344">
        <v>17.6875</v>
      </c>
      <c r="Q236" s="344">
        <v>15.0746</v>
      </c>
      <c r="R236" s="344">
        <v>16.047499999999999</v>
      </c>
      <c r="S236" s="344">
        <v>-0.57669999999999999</v>
      </c>
      <c r="T236" s="344">
        <v>8.9108999999999998</v>
      </c>
      <c r="U236" s="344">
        <v>-3.8664999999999998</v>
      </c>
      <c r="V236" s="344">
        <v>0.34920000000000001</v>
      </c>
      <c r="W236" s="344">
        <v>-0.57669999999999999</v>
      </c>
      <c r="X236" s="344">
        <v>-6.9187000000000003</v>
      </c>
      <c r="Y236" s="370"/>
      <c r="Z236" s="342"/>
      <c r="AA236" s="342"/>
      <c r="AB236" s="342"/>
      <c r="AC236" s="342"/>
      <c r="AD236" s="342"/>
      <c r="AE236" s="342"/>
      <c r="AF236" s="342"/>
      <c r="AG236" s="342"/>
      <c r="AH236" s="342"/>
      <c r="AI236" s="342"/>
      <c r="AJ236" s="342"/>
      <c r="AK236" s="342"/>
      <c r="AL236" s="342"/>
      <c r="AM236" s="342"/>
      <c r="AN236" s="342"/>
      <c r="AO236" s="369"/>
      <c r="AP236" s="344">
        <v>18.53</v>
      </c>
      <c r="AQ236" s="344">
        <v>20.79</v>
      </c>
      <c r="AR236" s="344">
        <v>15.68</v>
      </c>
      <c r="AS236" s="344">
        <v>8.66</v>
      </c>
      <c r="AT236" s="344">
        <v>0.97</v>
      </c>
      <c r="AU236" s="347"/>
      <c r="AV236" s="342"/>
      <c r="AW236" s="342"/>
      <c r="AX236" s="342"/>
      <c r="AY236" s="342"/>
      <c r="AZ236" s="342"/>
      <c r="BA236" s="358"/>
      <c r="BB236" s="344"/>
      <c r="BC236" s="371"/>
      <c r="BD236" s="371"/>
      <c r="BE236" s="371"/>
      <c r="BF236" s="370"/>
      <c r="BG236" s="344"/>
      <c r="BH236" s="344"/>
      <c r="BI236" s="344"/>
      <c r="BJ236" s="344"/>
      <c r="BK236" s="369"/>
      <c r="BL236" s="368"/>
      <c r="BM236" s="368"/>
      <c r="BN236" s="368"/>
      <c r="BO236" s="368"/>
      <c r="BP236" s="368"/>
      <c r="BQ236" s="369"/>
      <c r="BR236" s="350"/>
    </row>
    <row r="237" spans="1:70" s="424" customFormat="1" x14ac:dyDescent="0.25">
      <c r="A237" s="890" t="s">
        <v>96</v>
      </c>
      <c r="B237" s="409"/>
      <c r="C237" s="715"/>
      <c r="D237" s="409"/>
      <c r="E237" s="410"/>
      <c r="F237" s="409"/>
      <c r="G237" s="411"/>
      <c r="H237" s="413"/>
      <c r="I237" s="412">
        <v>0.79764999999999997</v>
      </c>
      <c r="J237" s="412">
        <v>1.3698999999999999</v>
      </c>
      <c r="K237" s="412">
        <v>5.3315999999999999</v>
      </c>
      <c r="L237" s="412">
        <v>18.200900000000001</v>
      </c>
      <c r="M237" s="412">
        <v>4.0326000000000004</v>
      </c>
      <c r="N237" s="414">
        <v>5.5566000000000004</v>
      </c>
      <c r="O237" s="412">
        <v>4.7735500000000002</v>
      </c>
      <c r="P237" s="412">
        <v>20.218800000000002</v>
      </c>
      <c r="Q237" s="412">
        <v>18.951000000000001</v>
      </c>
      <c r="R237" s="412">
        <v>16.047499999999999</v>
      </c>
      <c r="S237" s="412">
        <v>1.042</v>
      </c>
      <c r="T237" s="412">
        <v>20.5594</v>
      </c>
      <c r="U237" s="412">
        <v>4.9253999999999998</v>
      </c>
      <c r="V237" s="412">
        <v>10.601800000000001</v>
      </c>
      <c r="W237" s="412">
        <v>1.042</v>
      </c>
      <c r="X237" s="412">
        <v>16.975999999999999</v>
      </c>
      <c r="Y237" s="413"/>
      <c r="Z237" s="410"/>
      <c r="AA237" s="410"/>
      <c r="AB237" s="410"/>
      <c r="AC237" s="410"/>
      <c r="AD237" s="410"/>
      <c r="AE237" s="410"/>
      <c r="AF237" s="410"/>
      <c r="AG237" s="410"/>
      <c r="AH237" s="410"/>
      <c r="AI237" s="410"/>
      <c r="AJ237" s="410"/>
      <c r="AK237" s="410"/>
      <c r="AL237" s="410"/>
      <c r="AM237" s="410"/>
      <c r="AN237" s="410"/>
      <c r="AO237" s="409"/>
      <c r="AP237" s="412">
        <v>18.53</v>
      </c>
      <c r="AQ237" s="412">
        <v>21.16</v>
      </c>
      <c r="AR237" s="412">
        <v>16.48</v>
      </c>
      <c r="AS237" s="412">
        <v>11.4</v>
      </c>
      <c r="AT237" s="412">
        <v>13.17</v>
      </c>
      <c r="AU237" s="415"/>
      <c r="AV237" s="410"/>
      <c r="AW237" s="410"/>
      <c r="AX237" s="410"/>
      <c r="AY237" s="410"/>
      <c r="AZ237" s="410"/>
      <c r="BA237" s="416"/>
      <c r="BB237" s="412"/>
      <c r="BC237" s="417"/>
      <c r="BD237" s="417"/>
      <c r="BE237" s="417"/>
      <c r="BF237" s="413"/>
      <c r="BG237" s="412"/>
      <c r="BH237" s="412"/>
      <c r="BI237" s="412"/>
      <c r="BJ237" s="412"/>
      <c r="BK237" s="409"/>
      <c r="BL237" s="408"/>
      <c r="BM237" s="408"/>
      <c r="BN237" s="408"/>
      <c r="BO237" s="408"/>
      <c r="BP237" s="408"/>
      <c r="BQ237" s="409"/>
      <c r="BR237" s="418"/>
    </row>
    <row r="238" spans="1:70" s="424" customFormat="1" ht="14.5" customHeight="1" x14ac:dyDescent="0.35">
      <c r="A238" s="877" t="s">
        <v>3512</v>
      </c>
      <c r="B238" s="865"/>
      <c r="C238" s="866"/>
      <c r="D238" s="865"/>
      <c r="E238" s="867"/>
      <c r="F238" s="865"/>
      <c r="G238" s="868"/>
      <c r="H238" s="870"/>
      <c r="I238" s="869"/>
      <c r="J238" s="869"/>
      <c r="K238" s="869"/>
      <c r="L238" s="869"/>
      <c r="M238" s="869"/>
      <c r="N238" s="871"/>
      <c r="O238" s="869"/>
      <c r="P238" s="869"/>
      <c r="Q238" s="869"/>
      <c r="R238" s="869"/>
      <c r="S238" s="869"/>
      <c r="T238" s="869"/>
      <c r="U238" s="869"/>
      <c r="V238" s="869"/>
      <c r="W238" s="869"/>
      <c r="X238" s="869"/>
      <c r="Y238" s="870"/>
      <c r="Z238" s="867"/>
      <c r="AA238" s="867"/>
      <c r="AB238" s="867"/>
      <c r="AC238" s="867"/>
      <c r="AD238" s="867"/>
      <c r="AE238" s="867"/>
      <c r="AF238" s="867"/>
      <c r="AG238" s="867"/>
      <c r="AH238" s="867"/>
      <c r="AI238" s="867"/>
      <c r="AJ238" s="867"/>
      <c r="AK238" s="867"/>
      <c r="AL238" s="867"/>
      <c r="AM238" s="867"/>
      <c r="AN238" s="867"/>
      <c r="AO238" s="865"/>
      <c r="AP238" s="869"/>
      <c r="AQ238" s="869"/>
      <c r="AR238" s="869"/>
      <c r="AS238" s="869"/>
      <c r="AT238" s="869"/>
      <c r="AU238" s="872"/>
      <c r="AV238" s="867"/>
      <c r="AW238" s="867"/>
      <c r="AX238" s="867"/>
      <c r="AY238" s="867"/>
      <c r="AZ238" s="867"/>
      <c r="BA238" s="873"/>
      <c r="BB238" s="869"/>
      <c r="BC238" s="874"/>
      <c r="BD238" s="874"/>
      <c r="BE238" s="874"/>
      <c r="BF238" s="870"/>
      <c r="BG238" s="869"/>
      <c r="BH238" s="869"/>
      <c r="BI238" s="869"/>
      <c r="BJ238" s="869"/>
      <c r="BK238" s="865"/>
      <c r="BL238" s="875"/>
      <c r="BM238" s="875"/>
      <c r="BN238" s="875"/>
      <c r="BO238" s="875"/>
      <c r="BP238" s="875"/>
      <c r="BQ238" s="865"/>
      <c r="BR238" s="876"/>
    </row>
    <row r="239" spans="1:70" s="424" customFormat="1" x14ac:dyDescent="0.25">
      <c r="A239" s="341" t="s">
        <v>3513</v>
      </c>
      <c r="B239" s="369"/>
      <c r="C239" s="709">
        <v>41096</v>
      </c>
      <c r="D239" s="369"/>
      <c r="E239" s="342">
        <v>3662.99</v>
      </c>
      <c r="F239" s="369"/>
      <c r="G239" s="343">
        <v>74.650000000000006</v>
      </c>
      <c r="H239" s="370"/>
      <c r="I239" s="344" t="s">
        <v>430</v>
      </c>
      <c r="J239" s="344">
        <v>2.7528999999999999</v>
      </c>
      <c r="K239" s="344">
        <v>-0.57269999999999999</v>
      </c>
      <c r="L239" s="344">
        <v>6.5819999999999999</v>
      </c>
      <c r="M239" s="344">
        <v>2.9796999999999998</v>
      </c>
      <c r="N239" s="346">
        <v>15.5494</v>
      </c>
      <c r="O239" s="344">
        <v>14.2605</v>
      </c>
      <c r="P239" s="344">
        <v>12.5038</v>
      </c>
      <c r="Q239" s="344">
        <v>10.259</v>
      </c>
      <c r="R239" s="344">
        <v>14.7464</v>
      </c>
      <c r="S239" s="344">
        <v>1.5508</v>
      </c>
      <c r="T239" s="344">
        <v>4.9782000000000002</v>
      </c>
      <c r="U239" s="344">
        <v>3.3361000000000001</v>
      </c>
      <c r="V239" s="344">
        <v>10.3963</v>
      </c>
      <c r="W239" s="344">
        <v>1.5508</v>
      </c>
      <c r="X239" s="344">
        <v>15.4473</v>
      </c>
      <c r="Y239" s="370"/>
      <c r="Z239" s="342" t="s">
        <v>430</v>
      </c>
      <c r="AA239" s="342">
        <v>2</v>
      </c>
      <c r="AB239" s="342">
        <v>3</v>
      </c>
      <c r="AC239" s="342">
        <v>6</v>
      </c>
      <c r="AD239" s="342">
        <v>6</v>
      </c>
      <c r="AE239" s="342">
        <v>5</v>
      </c>
      <c r="AF239" s="342">
        <v>5</v>
      </c>
      <c r="AG239" s="342">
        <v>6</v>
      </c>
      <c r="AH239" s="342">
        <v>2</v>
      </c>
      <c r="AI239" s="342">
        <v>2</v>
      </c>
      <c r="AJ239" s="342">
        <v>3</v>
      </c>
      <c r="AK239" s="342">
        <v>6</v>
      </c>
      <c r="AL239" s="342">
        <v>6</v>
      </c>
      <c r="AM239" s="342">
        <v>5</v>
      </c>
      <c r="AN239" s="342">
        <v>3</v>
      </c>
      <c r="AO239" s="369"/>
      <c r="AP239" s="344">
        <v>14.56</v>
      </c>
      <c r="AQ239" s="344">
        <v>13.82</v>
      </c>
      <c r="AR239" s="344">
        <v>13.35</v>
      </c>
      <c r="AS239" s="344">
        <v>13.31</v>
      </c>
      <c r="AT239" s="344">
        <v>10.64</v>
      </c>
      <c r="AU239" s="347"/>
      <c r="AV239" s="342">
        <v>2</v>
      </c>
      <c r="AW239" s="342">
        <v>5</v>
      </c>
      <c r="AX239" s="342">
        <v>5</v>
      </c>
      <c r="AY239" s="342">
        <v>6</v>
      </c>
      <c r="AZ239" s="342">
        <v>6</v>
      </c>
      <c r="BA239" s="358"/>
      <c r="BB239" s="344">
        <v>13.0427776827486</v>
      </c>
      <c r="BC239" s="371">
        <v>0</v>
      </c>
      <c r="BD239" s="371">
        <v>5.1699263683021697E-2</v>
      </c>
      <c r="BE239" s="371" t="s">
        <v>430</v>
      </c>
      <c r="BF239" s="370"/>
      <c r="BG239" s="344" t="s">
        <v>430</v>
      </c>
      <c r="BH239" s="344" t="s">
        <v>430</v>
      </c>
      <c r="BI239" s="344" t="s">
        <v>430</v>
      </c>
      <c r="BJ239" s="344" t="s">
        <v>430</v>
      </c>
      <c r="BK239" s="369"/>
      <c r="BL239" s="834" t="s">
        <v>3514</v>
      </c>
      <c r="BM239" s="834" t="s">
        <v>2229</v>
      </c>
      <c r="BN239" s="834" t="s">
        <v>3515</v>
      </c>
      <c r="BO239" s="834" t="s">
        <v>3516</v>
      </c>
      <c r="BP239" s="834" t="s">
        <v>3517</v>
      </c>
      <c r="BQ239" s="369"/>
      <c r="BR239" s="350" t="s">
        <v>1238</v>
      </c>
    </row>
    <row r="240" spans="1:70" s="424" customFormat="1" x14ac:dyDescent="0.25">
      <c r="A240" s="341" t="s">
        <v>3518</v>
      </c>
      <c r="B240" s="369"/>
      <c r="C240" s="709">
        <v>44541</v>
      </c>
      <c r="D240" s="369"/>
      <c r="E240" s="342">
        <v>1218.6300000000001</v>
      </c>
      <c r="F240" s="369"/>
      <c r="G240" s="343">
        <v>36.542099999999998</v>
      </c>
      <c r="H240" s="370"/>
      <c r="I240" s="344">
        <v>0.40720000000000001</v>
      </c>
      <c r="J240" s="344">
        <v>0.34739999999999999</v>
      </c>
      <c r="K240" s="344">
        <v>-1.4514</v>
      </c>
      <c r="L240" s="344">
        <v>46.219299999999997</v>
      </c>
      <c r="M240" s="344">
        <v>104.42</v>
      </c>
      <c r="N240" s="346">
        <v>176.03700000000001</v>
      </c>
      <c r="O240" s="344">
        <v>80.528400000000005</v>
      </c>
      <c r="P240" s="344">
        <v>61.286999999999999</v>
      </c>
      <c r="Q240" s="344" t="s">
        <v>430</v>
      </c>
      <c r="R240" s="344" t="s">
        <v>430</v>
      </c>
      <c r="S240" s="344">
        <v>2.7877999999999998</v>
      </c>
      <c r="T240" s="344">
        <v>42.203800000000001</v>
      </c>
      <c r="U240" s="344">
        <v>102.93389999999999</v>
      </c>
      <c r="V240" s="344">
        <v>125.428</v>
      </c>
      <c r="W240" s="344">
        <v>2.7877999999999998</v>
      </c>
      <c r="X240" s="344">
        <v>32.876800000000003</v>
      </c>
      <c r="Y240" s="370"/>
      <c r="Z240" s="342">
        <v>2</v>
      </c>
      <c r="AA240" s="342">
        <v>5</v>
      </c>
      <c r="AB240" s="342">
        <v>4</v>
      </c>
      <c r="AC240" s="342">
        <v>1</v>
      </c>
      <c r="AD240" s="342">
        <v>1</v>
      </c>
      <c r="AE240" s="342">
        <v>1</v>
      </c>
      <c r="AF240" s="342">
        <v>1</v>
      </c>
      <c r="AG240" s="342">
        <v>1</v>
      </c>
      <c r="AH240" s="342" t="s">
        <v>430</v>
      </c>
      <c r="AI240" s="342" t="s">
        <v>430</v>
      </c>
      <c r="AJ240" s="342">
        <v>1</v>
      </c>
      <c r="AK240" s="342">
        <v>1</v>
      </c>
      <c r="AL240" s="342">
        <v>1</v>
      </c>
      <c r="AM240" s="342">
        <v>1</v>
      </c>
      <c r="AN240" s="342">
        <v>1</v>
      </c>
      <c r="AO240" s="369"/>
      <c r="AP240" s="344" t="s">
        <v>430</v>
      </c>
      <c r="AQ240" s="344" t="s">
        <v>430</v>
      </c>
      <c r="AR240" s="344" t="s">
        <v>430</v>
      </c>
      <c r="AS240" s="344">
        <v>89.76</v>
      </c>
      <c r="AT240" s="344">
        <v>223.81</v>
      </c>
      <c r="AU240" s="347"/>
      <c r="AV240" s="342" t="s">
        <v>430</v>
      </c>
      <c r="AW240" s="342" t="s">
        <v>430</v>
      </c>
      <c r="AX240" s="342" t="s">
        <v>430</v>
      </c>
      <c r="AY240" s="342">
        <v>1</v>
      </c>
      <c r="AZ240" s="342">
        <v>1</v>
      </c>
      <c r="BA240" s="358"/>
      <c r="BB240" s="344">
        <v>29.512953628089601</v>
      </c>
      <c r="BC240" s="371">
        <v>1.0015099934546601</v>
      </c>
      <c r="BD240" s="371">
        <v>0.14257522205998399</v>
      </c>
      <c r="BE240" s="371">
        <v>1.59483385414582</v>
      </c>
      <c r="BF240" s="370"/>
      <c r="BG240" s="344" t="s">
        <v>430</v>
      </c>
      <c r="BH240" s="344" t="s">
        <v>430</v>
      </c>
      <c r="BI240" s="344" t="s">
        <v>430</v>
      </c>
      <c r="BJ240" s="344" t="s">
        <v>430</v>
      </c>
      <c r="BK240" s="369"/>
      <c r="BL240" s="834" t="s">
        <v>3519</v>
      </c>
      <c r="BM240" s="834" t="s">
        <v>3520</v>
      </c>
      <c r="BN240" s="834" t="s">
        <v>3521</v>
      </c>
      <c r="BO240" s="834" t="s">
        <v>3522</v>
      </c>
      <c r="BP240" s="834" t="s">
        <v>3523</v>
      </c>
      <c r="BQ240" s="369"/>
      <c r="BR240" s="350" t="s">
        <v>476</v>
      </c>
    </row>
    <row r="241" spans="1:70" s="424" customFormat="1" x14ac:dyDescent="0.25">
      <c r="A241" s="341" t="s">
        <v>3524</v>
      </c>
      <c r="B241" s="369"/>
      <c r="C241" s="709">
        <v>39463</v>
      </c>
      <c r="D241" s="369"/>
      <c r="E241" s="342">
        <v>981.33</v>
      </c>
      <c r="F241" s="369"/>
      <c r="G241" s="343">
        <v>44.753599999999999</v>
      </c>
      <c r="H241" s="370"/>
      <c r="I241" s="344">
        <v>-1.4789000000000001</v>
      </c>
      <c r="J241" s="344">
        <v>-2.5695999999999999</v>
      </c>
      <c r="K241" s="344">
        <v>-1.8915999999999999</v>
      </c>
      <c r="L241" s="344">
        <v>25.391100000000002</v>
      </c>
      <c r="M241" s="344">
        <v>22.986999999999998</v>
      </c>
      <c r="N241" s="346">
        <v>45.223700000000001</v>
      </c>
      <c r="O241" s="344">
        <v>27.4331</v>
      </c>
      <c r="P241" s="344">
        <v>20.694199999999999</v>
      </c>
      <c r="Q241" s="344">
        <v>7.0468999999999999</v>
      </c>
      <c r="R241" s="344">
        <v>10.559100000000001</v>
      </c>
      <c r="S241" s="344">
        <v>-1.2759</v>
      </c>
      <c r="T241" s="344">
        <v>24.847200000000001</v>
      </c>
      <c r="U241" s="344">
        <v>25.890899999999998</v>
      </c>
      <c r="V241" s="344">
        <v>33.323799999999999</v>
      </c>
      <c r="W241" s="344">
        <v>-1.2759</v>
      </c>
      <c r="X241" s="344">
        <v>8.4512999999999998</v>
      </c>
      <c r="Y241" s="370"/>
      <c r="Z241" s="342">
        <v>3</v>
      </c>
      <c r="AA241" s="342">
        <v>6</v>
      </c>
      <c r="AB241" s="342">
        <v>6</v>
      </c>
      <c r="AC241" s="342">
        <v>2</v>
      </c>
      <c r="AD241" s="342">
        <v>2</v>
      </c>
      <c r="AE241" s="342">
        <v>2</v>
      </c>
      <c r="AF241" s="342">
        <v>2</v>
      </c>
      <c r="AG241" s="342">
        <v>2</v>
      </c>
      <c r="AH241" s="342">
        <v>5</v>
      </c>
      <c r="AI241" s="342">
        <v>5</v>
      </c>
      <c r="AJ241" s="342">
        <v>6</v>
      </c>
      <c r="AK241" s="342">
        <v>2</v>
      </c>
      <c r="AL241" s="342">
        <v>2</v>
      </c>
      <c r="AM241" s="342">
        <v>2</v>
      </c>
      <c r="AN241" s="342">
        <v>6</v>
      </c>
      <c r="AO241" s="369"/>
      <c r="AP241" s="344">
        <v>11.53</v>
      </c>
      <c r="AQ241" s="344">
        <v>13.99</v>
      </c>
      <c r="AR241" s="344">
        <v>19.149999999999999</v>
      </c>
      <c r="AS241" s="344">
        <v>30.6</v>
      </c>
      <c r="AT241" s="344">
        <v>50.05</v>
      </c>
      <c r="AU241" s="347"/>
      <c r="AV241" s="342">
        <v>5</v>
      </c>
      <c r="AW241" s="342">
        <v>4</v>
      </c>
      <c r="AX241" s="342">
        <v>1</v>
      </c>
      <c r="AY241" s="342">
        <v>2</v>
      </c>
      <c r="AZ241" s="342">
        <v>2</v>
      </c>
      <c r="BA241" s="358"/>
      <c r="BB241" s="344">
        <v>15.956347623549499</v>
      </c>
      <c r="BC241" s="371">
        <v>0.46751847097027099</v>
      </c>
      <c r="BD241" s="371">
        <v>7.5115058602707799E-2</v>
      </c>
      <c r="BE241" s="371">
        <v>0.71351870719277899</v>
      </c>
      <c r="BF241" s="370"/>
      <c r="BG241" s="832">
        <v>33.286099999999998</v>
      </c>
      <c r="BH241" s="832">
        <v>7.2175900000000004</v>
      </c>
      <c r="BI241" s="344" t="s">
        <v>430</v>
      </c>
      <c r="BJ241" s="832">
        <v>59.496310000000001</v>
      </c>
      <c r="BK241" s="369"/>
      <c r="BL241" s="834" t="s">
        <v>3525</v>
      </c>
      <c r="BM241" s="834" t="s">
        <v>3526</v>
      </c>
      <c r="BN241" s="834" t="s">
        <v>3527</v>
      </c>
      <c r="BO241" s="834" t="s">
        <v>1486</v>
      </c>
      <c r="BP241" s="834" t="s">
        <v>3528</v>
      </c>
      <c r="BQ241" s="369"/>
      <c r="BR241" s="350" t="s">
        <v>443</v>
      </c>
    </row>
    <row r="242" spans="1:70" s="424" customFormat="1" x14ac:dyDescent="0.25">
      <c r="A242" s="341" t="s">
        <v>3529</v>
      </c>
      <c r="B242" s="369"/>
      <c r="C242" s="709">
        <v>42208</v>
      </c>
      <c r="D242" s="369"/>
      <c r="E242" s="342">
        <v>773.66399999999999</v>
      </c>
      <c r="F242" s="369"/>
      <c r="G242" s="343">
        <v>40.667900000000003</v>
      </c>
      <c r="H242" s="370"/>
      <c r="I242" s="344" t="s">
        <v>430</v>
      </c>
      <c r="J242" s="344">
        <v>4.0986000000000002</v>
      </c>
      <c r="K242" s="344">
        <v>1.5529999999999999</v>
      </c>
      <c r="L242" s="344">
        <v>14.9207</v>
      </c>
      <c r="M242" s="344">
        <v>6.9980000000000002</v>
      </c>
      <c r="N242" s="346">
        <v>15.2026</v>
      </c>
      <c r="O242" s="344">
        <v>13.3346</v>
      </c>
      <c r="P242" s="344">
        <v>17.410900000000002</v>
      </c>
      <c r="Q242" s="344">
        <v>9.7373999999999992</v>
      </c>
      <c r="R242" s="344">
        <v>15.1281</v>
      </c>
      <c r="S242" s="344">
        <v>0.85029999999999994</v>
      </c>
      <c r="T242" s="344">
        <v>17.4148</v>
      </c>
      <c r="U242" s="344">
        <v>7.0694999999999997</v>
      </c>
      <c r="V242" s="344">
        <v>10.2263</v>
      </c>
      <c r="W242" s="344">
        <v>0.85029999999999994</v>
      </c>
      <c r="X242" s="344">
        <v>13.671099999999999</v>
      </c>
      <c r="Y242" s="370"/>
      <c r="Z242" s="342" t="s">
        <v>430</v>
      </c>
      <c r="AA242" s="342">
        <v>1</v>
      </c>
      <c r="AB242" s="342">
        <v>1</v>
      </c>
      <c r="AC242" s="342">
        <v>3</v>
      </c>
      <c r="AD242" s="342">
        <v>5</v>
      </c>
      <c r="AE242" s="342">
        <v>6</v>
      </c>
      <c r="AF242" s="342">
        <v>6</v>
      </c>
      <c r="AG242" s="342">
        <v>5</v>
      </c>
      <c r="AH242" s="342">
        <v>4</v>
      </c>
      <c r="AI242" s="342">
        <v>1</v>
      </c>
      <c r="AJ242" s="342">
        <v>4</v>
      </c>
      <c r="AK242" s="342">
        <v>3</v>
      </c>
      <c r="AL242" s="342">
        <v>5</v>
      </c>
      <c r="AM242" s="342">
        <v>6</v>
      </c>
      <c r="AN242" s="342">
        <v>4</v>
      </c>
      <c r="AO242" s="369"/>
      <c r="AP242" s="344">
        <v>14.76</v>
      </c>
      <c r="AQ242" s="344">
        <v>14.4</v>
      </c>
      <c r="AR242" s="344">
        <v>15.36</v>
      </c>
      <c r="AS242" s="344">
        <v>16.149999999999999</v>
      </c>
      <c r="AT242" s="344">
        <v>18.47</v>
      </c>
      <c r="AU242" s="347"/>
      <c r="AV242" s="342">
        <v>1</v>
      </c>
      <c r="AW242" s="342">
        <v>2</v>
      </c>
      <c r="AX242" s="342">
        <v>4</v>
      </c>
      <c r="AY242" s="342">
        <v>5</v>
      </c>
      <c r="AZ242" s="342">
        <v>5</v>
      </c>
      <c r="BA242" s="358"/>
      <c r="BB242" s="344">
        <v>14.1503259147769</v>
      </c>
      <c r="BC242" s="371">
        <v>0</v>
      </c>
      <c r="BD242" s="371">
        <v>7.2240302897523007E-2</v>
      </c>
      <c r="BE242" s="371" t="s">
        <v>430</v>
      </c>
      <c r="BF242" s="370"/>
      <c r="BG242" s="344" t="s">
        <v>430</v>
      </c>
      <c r="BH242" s="344" t="s">
        <v>430</v>
      </c>
      <c r="BI242" s="344" t="s">
        <v>430</v>
      </c>
      <c r="BJ242" s="344" t="s">
        <v>430</v>
      </c>
      <c r="BK242" s="369"/>
      <c r="BL242" s="834" t="s">
        <v>3530</v>
      </c>
      <c r="BM242" s="834" t="s">
        <v>3531</v>
      </c>
      <c r="BN242" s="834" t="s">
        <v>3532</v>
      </c>
      <c r="BO242" s="834" t="s">
        <v>3533</v>
      </c>
      <c r="BP242" s="834" t="s">
        <v>3534</v>
      </c>
      <c r="BQ242" s="369"/>
      <c r="BR242" s="350" t="s">
        <v>463</v>
      </c>
    </row>
    <row r="243" spans="1:70" s="424" customFormat="1" x14ac:dyDescent="0.25">
      <c r="A243" s="341" t="s">
        <v>3535</v>
      </c>
      <c r="B243" s="369"/>
      <c r="C243" s="709">
        <v>41877</v>
      </c>
      <c r="D243" s="369"/>
      <c r="E243" s="342">
        <v>333.17200000000003</v>
      </c>
      <c r="F243" s="369"/>
      <c r="G243" s="343">
        <v>27.241099999999999</v>
      </c>
      <c r="H243" s="370"/>
      <c r="I243" s="344">
        <v>1.4253</v>
      </c>
      <c r="J243" s="344">
        <v>1.6486000000000001</v>
      </c>
      <c r="K243" s="344">
        <v>0.57220000000000004</v>
      </c>
      <c r="L243" s="344">
        <v>12.058999999999999</v>
      </c>
      <c r="M243" s="344">
        <v>20.937200000000001</v>
      </c>
      <c r="N243" s="346">
        <v>33.880000000000003</v>
      </c>
      <c r="O243" s="344">
        <v>23.2226</v>
      </c>
      <c r="P243" s="344">
        <v>19.205100000000002</v>
      </c>
      <c r="Q243" s="344">
        <v>10.026</v>
      </c>
      <c r="R243" s="344">
        <v>10.629</v>
      </c>
      <c r="S243" s="344">
        <v>1.7154</v>
      </c>
      <c r="T243" s="344">
        <v>13.167400000000001</v>
      </c>
      <c r="U243" s="344">
        <v>20.937200000000001</v>
      </c>
      <c r="V243" s="344">
        <v>22.435199999999998</v>
      </c>
      <c r="W243" s="344">
        <v>1.7154</v>
      </c>
      <c r="X243" s="344">
        <v>8.8188999999999993</v>
      </c>
      <c r="Y243" s="370"/>
      <c r="Z243" s="342">
        <v>1</v>
      </c>
      <c r="AA243" s="342">
        <v>3</v>
      </c>
      <c r="AB243" s="342">
        <v>2</v>
      </c>
      <c r="AC243" s="342">
        <v>5</v>
      </c>
      <c r="AD243" s="342">
        <v>3</v>
      </c>
      <c r="AE243" s="342">
        <v>3</v>
      </c>
      <c r="AF243" s="342">
        <v>4</v>
      </c>
      <c r="AG243" s="342">
        <v>3</v>
      </c>
      <c r="AH243" s="342">
        <v>3</v>
      </c>
      <c r="AI243" s="342">
        <v>4</v>
      </c>
      <c r="AJ243" s="342">
        <v>2</v>
      </c>
      <c r="AK243" s="342">
        <v>5</v>
      </c>
      <c r="AL243" s="342">
        <v>3</v>
      </c>
      <c r="AM243" s="342">
        <v>3</v>
      </c>
      <c r="AN243" s="342">
        <v>2</v>
      </c>
      <c r="AO243" s="369"/>
      <c r="AP243" s="344">
        <v>12.01</v>
      </c>
      <c r="AQ243" s="344">
        <v>14.29</v>
      </c>
      <c r="AR243" s="344">
        <v>18.010000000000002</v>
      </c>
      <c r="AS243" s="344">
        <v>24.23</v>
      </c>
      <c r="AT243" s="344">
        <v>34.880000000000003</v>
      </c>
      <c r="AU243" s="347"/>
      <c r="AV243" s="342">
        <v>4</v>
      </c>
      <c r="AW243" s="342">
        <v>3</v>
      </c>
      <c r="AX243" s="342">
        <v>3</v>
      </c>
      <c r="AY243" s="342">
        <v>4</v>
      </c>
      <c r="AZ243" s="342">
        <v>3</v>
      </c>
      <c r="BA243" s="358"/>
      <c r="BB243" s="344">
        <v>12.435723829091399</v>
      </c>
      <c r="BC243" s="371">
        <v>0</v>
      </c>
      <c r="BD243" s="371">
        <v>8.4982621320113194E-2</v>
      </c>
      <c r="BE243" s="371" t="s">
        <v>430</v>
      </c>
      <c r="BF243" s="370"/>
      <c r="BG243" s="344" t="s">
        <v>430</v>
      </c>
      <c r="BH243" s="344" t="s">
        <v>430</v>
      </c>
      <c r="BI243" s="344" t="s">
        <v>430</v>
      </c>
      <c r="BJ243" s="344" t="s">
        <v>430</v>
      </c>
      <c r="BK243" s="369"/>
      <c r="BL243" s="834" t="s">
        <v>3536</v>
      </c>
      <c r="BM243" s="834" t="s">
        <v>3537</v>
      </c>
      <c r="BN243" s="834" t="s">
        <v>3538</v>
      </c>
      <c r="BO243" s="834" t="s">
        <v>3539</v>
      </c>
      <c r="BP243" s="834" t="s">
        <v>3540</v>
      </c>
      <c r="BQ243" s="369"/>
      <c r="BR243" s="350" t="s">
        <v>518</v>
      </c>
    </row>
    <row r="244" spans="1:70" s="424" customFormat="1" x14ac:dyDescent="0.25">
      <c r="A244" s="341" t="s">
        <v>3541</v>
      </c>
      <c r="B244" s="369"/>
      <c r="C244" s="709">
        <v>39386</v>
      </c>
      <c r="D244" s="369"/>
      <c r="E244" s="342">
        <v>329.28</v>
      </c>
      <c r="F244" s="369"/>
      <c r="G244" s="343">
        <v>52.445799999999998</v>
      </c>
      <c r="H244" s="370"/>
      <c r="I244" s="344" t="s">
        <v>430</v>
      </c>
      <c r="J244" s="344">
        <v>1.3369</v>
      </c>
      <c r="K244" s="344">
        <v>-1.4863999999999999</v>
      </c>
      <c r="L244" s="344">
        <v>13.086</v>
      </c>
      <c r="M244" s="344">
        <v>11.2401</v>
      </c>
      <c r="N244" s="346">
        <v>27.790900000000001</v>
      </c>
      <c r="O244" s="344">
        <v>27.273</v>
      </c>
      <c r="P244" s="344">
        <v>19.189699999999998</v>
      </c>
      <c r="Q244" s="344">
        <v>11.4648</v>
      </c>
      <c r="R244" s="344">
        <v>13.184200000000001</v>
      </c>
      <c r="S244" s="344">
        <v>-7.7700000000000005E-2</v>
      </c>
      <c r="T244" s="344">
        <v>13.560600000000001</v>
      </c>
      <c r="U244" s="344">
        <v>12.304399999999999</v>
      </c>
      <c r="V244" s="344">
        <v>16.159800000000001</v>
      </c>
      <c r="W244" s="344">
        <v>-7.7700000000000005E-2</v>
      </c>
      <c r="X244" s="344">
        <v>9.2772000000000006</v>
      </c>
      <c r="Y244" s="370"/>
      <c r="Z244" s="342" t="s">
        <v>430</v>
      </c>
      <c r="AA244" s="342">
        <v>4</v>
      </c>
      <c r="AB244" s="342">
        <v>5</v>
      </c>
      <c r="AC244" s="342">
        <v>4</v>
      </c>
      <c r="AD244" s="342">
        <v>4</v>
      </c>
      <c r="AE244" s="342">
        <v>4</v>
      </c>
      <c r="AF244" s="342">
        <v>3</v>
      </c>
      <c r="AG244" s="342">
        <v>4</v>
      </c>
      <c r="AH244" s="342">
        <v>1</v>
      </c>
      <c r="AI244" s="342">
        <v>3</v>
      </c>
      <c r="AJ244" s="342">
        <v>5</v>
      </c>
      <c r="AK244" s="342">
        <v>4</v>
      </c>
      <c r="AL244" s="342">
        <v>4</v>
      </c>
      <c r="AM244" s="342">
        <v>4</v>
      </c>
      <c r="AN244" s="342">
        <v>5</v>
      </c>
      <c r="AO244" s="369"/>
      <c r="AP244" s="344">
        <v>14.2</v>
      </c>
      <c r="AQ244" s="344">
        <v>15.67</v>
      </c>
      <c r="AR244" s="344">
        <v>18.27</v>
      </c>
      <c r="AS244" s="344">
        <v>24.84</v>
      </c>
      <c r="AT244" s="344">
        <v>24.6</v>
      </c>
      <c r="AU244" s="347"/>
      <c r="AV244" s="342">
        <v>3</v>
      </c>
      <c r="AW244" s="342">
        <v>1</v>
      </c>
      <c r="AX244" s="342">
        <v>2</v>
      </c>
      <c r="AY244" s="342">
        <v>3</v>
      </c>
      <c r="AZ244" s="342">
        <v>4</v>
      </c>
      <c r="BA244" s="358"/>
      <c r="BB244" s="344">
        <v>12.415936114204801</v>
      </c>
      <c r="BC244" s="371">
        <v>0</v>
      </c>
      <c r="BD244" s="371">
        <v>9.1638278916827895E-2</v>
      </c>
      <c r="BE244" s="371" t="s">
        <v>430</v>
      </c>
      <c r="BF244" s="370"/>
      <c r="BG244" s="344" t="s">
        <v>430</v>
      </c>
      <c r="BH244" s="344" t="s">
        <v>430</v>
      </c>
      <c r="BI244" s="344" t="s">
        <v>430</v>
      </c>
      <c r="BJ244" s="344" t="s">
        <v>430</v>
      </c>
      <c r="BK244" s="369"/>
      <c r="BL244" s="834" t="s">
        <v>3542</v>
      </c>
      <c r="BM244" s="834" t="s">
        <v>3543</v>
      </c>
      <c r="BN244" s="834" t="s">
        <v>3544</v>
      </c>
      <c r="BO244" s="834" t="s">
        <v>3545</v>
      </c>
      <c r="BP244" s="834" t="s">
        <v>3546</v>
      </c>
      <c r="BQ244" s="369"/>
      <c r="BR244" s="350" t="s">
        <v>463</v>
      </c>
    </row>
    <row r="245" spans="1:70" s="424" customFormat="1" x14ac:dyDescent="0.25">
      <c r="A245" s="888" t="s">
        <v>93</v>
      </c>
      <c r="B245" s="398"/>
      <c r="C245" s="714"/>
      <c r="D245" s="398"/>
      <c r="E245" s="399"/>
      <c r="F245" s="398"/>
      <c r="G245" s="400"/>
      <c r="H245" s="402"/>
      <c r="I245" s="401">
        <v>0.1179</v>
      </c>
      <c r="J245" s="401">
        <v>1.2690999999999999</v>
      </c>
      <c r="K245" s="401">
        <v>-0.54620000000000002</v>
      </c>
      <c r="L245" s="401">
        <v>19.709700000000002</v>
      </c>
      <c r="M245" s="401">
        <v>28.260300000000001</v>
      </c>
      <c r="N245" s="403">
        <v>52.2806</v>
      </c>
      <c r="O245" s="401">
        <v>31.008700000000001</v>
      </c>
      <c r="P245" s="401">
        <v>25.048500000000001</v>
      </c>
      <c r="Q245" s="401">
        <v>9.7067999999999994</v>
      </c>
      <c r="R245" s="401">
        <v>12.849399999999999</v>
      </c>
      <c r="S245" s="401">
        <v>0.92510000000000003</v>
      </c>
      <c r="T245" s="401">
        <v>19.361999999999998</v>
      </c>
      <c r="U245" s="401">
        <v>28.7453</v>
      </c>
      <c r="V245" s="401">
        <v>36.328200000000002</v>
      </c>
      <c r="W245" s="401">
        <v>0.92510000000000003</v>
      </c>
      <c r="X245" s="401">
        <v>14.757099999999999</v>
      </c>
      <c r="Y245" s="402"/>
      <c r="Z245" s="399">
        <v>3</v>
      </c>
      <c r="AA245" s="399">
        <v>6</v>
      </c>
      <c r="AB245" s="399">
        <v>6</v>
      </c>
      <c r="AC245" s="399">
        <v>6</v>
      </c>
      <c r="AD245" s="399">
        <v>6</v>
      </c>
      <c r="AE245" s="399">
        <v>6</v>
      </c>
      <c r="AF245" s="399">
        <v>6</v>
      </c>
      <c r="AG245" s="399">
        <v>6</v>
      </c>
      <c r="AH245" s="399">
        <v>5</v>
      </c>
      <c r="AI245" s="399">
        <v>5</v>
      </c>
      <c r="AJ245" s="399">
        <v>6</v>
      </c>
      <c r="AK245" s="399">
        <v>6</v>
      </c>
      <c r="AL245" s="399">
        <v>6</v>
      </c>
      <c r="AM245" s="399">
        <v>6</v>
      </c>
      <c r="AN245" s="399">
        <v>6</v>
      </c>
      <c r="AO245" s="398"/>
      <c r="AP245" s="401">
        <v>13.412000000000001</v>
      </c>
      <c r="AQ245" s="401">
        <v>14.433999999999999</v>
      </c>
      <c r="AR245" s="401">
        <v>16.827999999999999</v>
      </c>
      <c r="AS245" s="401">
        <v>33.148333333333298</v>
      </c>
      <c r="AT245" s="401">
        <v>60.408333333333303</v>
      </c>
      <c r="AU245" s="404"/>
      <c r="AV245" s="399">
        <v>5</v>
      </c>
      <c r="AW245" s="399">
        <v>5</v>
      </c>
      <c r="AX245" s="399">
        <v>5</v>
      </c>
      <c r="AY245" s="399">
        <v>6</v>
      </c>
      <c r="AZ245" s="399">
        <v>6</v>
      </c>
      <c r="BA245" s="405"/>
      <c r="BB245" s="401"/>
      <c r="BC245" s="406"/>
      <c r="BD245" s="406"/>
      <c r="BE245" s="406"/>
      <c r="BF245" s="402"/>
      <c r="BG245" s="401"/>
      <c r="BH245" s="401"/>
      <c r="BI245" s="401"/>
      <c r="BJ245" s="401"/>
      <c r="BK245" s="398"/>
      <c r="BL245" s="397"/>
      <c r="BM245" s="397"/>
      <c r="BN245" s="397"/>
      <c r="BO245" s="397"/>
      <c r="BP245" s="397"/>
      <c r="BQ245" s="398"/>
      <c r="BR245" s="407"/>
    </row>
    <row r="246" spans="1:70" s="424" customFormat="1" x14ac:dyDescent="0.25">
      <c r="A246" s="889" t="s">
        <v>94</v>
      </c>
      <c r="B246" s="369"/>
      <c r="C246" s="709"/>
      <c r="D246" s="369"/>
      <c r="E246" s="342"/>
      <c r="F246" s="369"/>
      <c r="G246" s="343"/>
      <c r="H246" s="370"/>
      <c r="I246" s="344">
        <v>1.4253</v>
      </c>
      <c r="J246" s="344">
        <v>4.0986000000000002</v>
      </c>
      <c r="K246" s="344">
        <v>1.5529999999999999</v>
      </c>
      <c r="L246" s="344">
        <v>46.219299999999997</v>
      </c>
      <c r="M246" s="344">
        <v>104.42</v>
      </c>
      <c r="N246" s="346">
        <v>176.03700000000001</v>
      </c>
      <c r="O246" s="344">
        <v>80.528400000000005</v>
      </c>
      <c r="P246" s="344">
        <v>61.286999999999999</v>
      </c>
      <c r="Q246" s="344">
        <v>11.4648</v>
      </c>
      <c r="R246" s="344">
        <v>15.1281</v>
      </c>
      <c r="S246" s="344">
        <v>2.7877999999999998</v>
      </c>
      <c r="T246" s="344">
        <v>42.203800000000001</v>
      </c>
      <c r="U246" s="344">
        <v>102.93389999999999</v>
      </c>
      <c r="V246" s="344">
        <v>125.428</v>
      </c>
      <c r="W246" s="344">
        <v>2.7877999999999998</v>
      </c>
      <c r="X246" s="344">
        <v>32.876800000000003</v>
      </c>
      <c r="Y246" s="370"/>
      <c r="Z246" s="342"/>
      <c r="AA246" s="342"/>
      <c r="AB246" s="342"/>
      <c r="AC246" s="342"/>
      <c r="AD246" s="342"/>
      <c r="AE246" s="342"/>
      <c r="AF246" s="342"/>
      <c r="AG246" s="342"/>
      <c r="AH246" s="342"/>
      <c r="AI246" s="342"/>
      <c r="AJ246" s="342"/>
      <c r="AK246" s="342"/>
      <c r="AL246" s="342"/>
      <c r="AM246" s="342"/>
      <c r="AN246" s="342"/>
      <c r="AO246" s="369"/>
      <c r="AP246" s="344">
        <v>14.76</v>
      </c>
      <c r="AQ246" s="344">
        <v>15.67</v>
      </c>
      <c r="AR246" s="344">
        <v>19.149999999999999</v>
      </c>
      <c r="AS246" s="344">
        <v>89.76</v>
      </c>
      <c r="AT246" s="344">
        <v>223.81</v>
      </c>
      <c r="AU246" s="347"/>
      <c r="AV246" s="342"/>
      <c r="AW246" s="342"/>
      <c r="AX246" s="342"/>
      <c r="AY246" s="342"/>
      <c r="AZ246" s="342"/>
      <c r="BA246" s="358"/>
      <c r="BB246" s="344"/>
      <c r="BC246" s="371"/>
      <c r="BD246" s="371"/>
      <c r="BE246" s="371"/>
      <c r="BF246" s="370"/>
      <c r="BG246" s="344"/>
      <c r="BH246" s="344"/>
      <c r="BI246" s="344"/>
      <c r="BJ246" s="344"/>
      <c r="BK246" s="369"/>
      <c r="BL246" s="368"/>
      <c r="BM246" s="368"/>
      <c r="BN246" s="368"/>
      <c r="BO246" s="368"/>
      <c r="BP246" s="368"/>
      <c r="BQ246" s="369"/>
      <c r="BR246" s="350"/>
    </row>
    <row r="247" spans="1:70" s="424" customFormat="1" x14ac:dyDescent="0.25">
      <c r="A247" s="889" t="s">
        <v>95</v>
      </c>
      <c r="B247" s="369"/>
      <c r="C247" s="709"/>
      <c r="D247" s="369"/>
      <c r="E247" s="342"/>
      <c r="F247" s="369"/>
      <c r="G247" s="343"/>
      <c r="H247" s="370"/>
      <c r="I247" s="344">
        <v>-1.4789000000000001</v>
      </c>
      <c r="J247" s="344">
        <v>-2.5695999999999999</v>
      </c>
      <c r="K247" s="344">
        <v>-1.8915999999999999</v>
      </c>
      <c r="L247" s="344">
        <v>6.5819999999999999</v>
      </c>
      <c r="M247" s="344">
        <v>2.9796999999999998</v>
      </c>
      <c r="N247" s="346">
        <v>15.2026</v>
      </c>
      <c r="O247" s="344">
        <v>13.3346</v>
      </c>
      <c r="P247" s="344">
        <v>12.5038</v>
      </c>
      <c r="Q247" s="344">
        <v>7.0468999999999999</v>
      </c>
      <c r="R247" s="344">
        <v>10.559100000000001</v>
      </c>
      <c r="S247" s="344">
        <v>-1.2759</v>
      </c>
      <c r="T247" s="344">
        <v>4.9782000000000002</v>
      </c>
      <c r="U247" s="344">
        <v>3.3361000000000001</v>
      </c>
      <c r="V247" s="344">
        <v>10.2263</v>
      </c>
      <c r="W247" s="344">
        <v>-1.2759</v>
      </c>
      <c r="X247" s="344">
        <v>8.4512999999999998</v>
      </c>
      <c r="Y247" s="370"/>
      <c r="Z247" s="342"/>
      <c r="AA247" s="342"/>
      <c r="AB247" s="342"/>
      <c r="AC247" s="342"/>
      <c r="AD247" s="342"/>
      <c r="AE247" s="342"/>
      <c r="AF247" s="342"/>
      <c r="AG247" s="342"/>
      <c r="AH247" s="342"/>
      <c r="AI247" s="342"/>
      <c r="AJ247" s="342"/>
      <c r="AK247" s="342"/>
      <c r="AL247" s="342"/>
      <c r="AM247" s="342"/>
      <c r="AN247" s="342"/>
      <c r="AO247" s="369"/>
      <c r="AP247" s="344">
        <v>11.53</v>
      </c>
      <c r="AQ247" s="344">
        <v>13.82</v>
      </c>
      <c r="AR247" s="344">
        <v>13.35</v>
      </c>
      <c r="AS247" s="344">
        <v>13.31</v>
      </c>
      <c r="AT247" s="344">
        <v>10.64</v>
      </c>
      <c r="AU247" s="347"/>
      <c r="AV247" s="342"/>
      <c r="AW247" s="342"/>
      <c r="AX247" s="342"/>
      <c r="AY247" s="342"/>
      <c r="AZ247" s="342"/>
      <c r="BA247" s="358"/>
      <c r="BB247" s="344"/>
      <c r="BC247" s="371"/>
      <c r="BD247" s="371"/>
      <c r="BE247" s="371"/>
      <c r="BF247" s="370"/>
      <c r="BG247" s="344"/>
      <c r="BH247" s="344"/>
      <c r="BI247" s="344"/>
      <c r="BJ247" s="344"/>
      <c r="BK247" s="369"/>
      <c r="BL247" s="368"/>
      <c r="BM247" s="368"/>
      <c r="BN247" s="368"/>
      <c r="BO247" s="368"/>
      <c r="BP247" s="368"/>
      <c r="BQ247" s="369"/>
      <c r="BR247" s="350"/>
    </row>
    <row r="248" spans="1:70" s="424" customFormat="1" x14ac:dyDescent="0.25">
      <c r="A248" s="890" t="s">
        <v>96</v>
      </c>
      <c r="B248" s="409"/>
      <c r="C248" s="715"/>
      <c r="D248" s="409"/>
      <c r="E248" s="410"/>
      <c r="F248" s="409"/>
      <c r="G248" s="411"/>
      <c r="H248" s="413"/>
      <c r="I248" s="412">
        <v>0.40720000000000001</v>
      </c>
      <c r="J248" s="412">
        <v>1.49275</v>
      </c>
      <c r="K248" s="412">
        <v>-1.0120499999999999</v>
      </c>
      <c r="L248" s="412">
        <v>14.003399999999999</v>
      </c>
      <c r="M248" s="412">
        <v>16.088699999999999</v>
      </c>
      <c r="N248" s="414">
        <v>30.8355</v>
      </c>
      <c r="O248" s="412">
        <v>25.247800000000002</v>
      </c>
      <c r="P248" s="412">
        <v>19.197399999999998</v>
      </c>
      <c r="Q248" s="412">
        <v>10.026</v>
      </c>
      <c r="R248" s="412">
        <v>13.184200000000001</v>
      </c>
      <c r="S248" s="412">
        <v>1.2005999999999999</v>
      </c>
      <c r="T248" s="412">
        <v>15.4877</v>
      </c>
      <c r="U248" s="412">
        <v>16.620799999999999</v>
      </c>
      <c r="V248" s="412">
        <v>19.297499999999999</v>
      </c>
      <c r="W248" s="412">
        <v>1.2005999999999999</v>
      </c>
      <c r="X248" s="412">
        <v>11.4742</v>
      </c>
      <c r="Y248" s="413"/>
      <c r="Z248" s="410"/>
      <c r="AA248" s="410"/>
      <c r="AB248" s="410"/>
      <c r="AC248" s="410"/>
      <c r="AD248" s="410"/>
      <c r="AE248" s="410"/>
      <c r="AF248" s="410"/>
      <c r="AG248" s="410"/>
      <c r="AH248" s="410"/>
      <c r="AI248" s="410"/>
      <c r="AJ248" s="410"/>
      <c r="AK248" s="410"/>
      <c r="AL248" s="410"/>
      <c r="AM248" s="410"/>
      <c r="AN248" s="410"/>
      <c r="AO248" s="409"/>
      <c r="AP248" s="412">
        <v>14.2</v>
      </c>
      <c r="AQ248" s="412">
        <v>14.29</v>
      </c>
      <c r="AR248" s="412">
        <v>18.010000000000002</v>
      </c>
      <c r="AS248" s="412">
        <v>24.54</v>
      </c>
      <c r="AT248" s="412">
        <v>29.74</v>
      </c>
      <c r="AU248" s="415"/>
      <c r="AV248" s="410"/>
      <c r="AW248" s="410"/>
      <c r="AX248" s="410"/>
      <c r="AY248" s="410"/>
      <c r="AZ248" s="410"/>
      <c r="BA248" s="416"/>
      <c r="BB248" s="412"/>
      <c r="BC248" s="417"/>
      <c r="BD248" s="417"/>
      <c r="BE248" s="417"/>
      <c r="BF248" s="413"/>
      <c r="BG248" s="412"/>
      <c r="BH248" s="412"/>
      <c r="BI248" s="412"/>
      <c r="BJ248" s="412"/>
      <c r="BK248" s="409"/>
      <c r="BL248" s="408"/>
      <c r="BM248" s="408"/>
      <c r="BN248" s="408"/>
      <c r="BO248" s="408"/>
      <c r="BP248" s="408"/>
      <c r="BQ248" s="409"/>
      <c r="BR248" s="418"/>
    </row>
    <row r="249" spans="1:70" s="424" customFormat="1" ht="14.5" customHeight="1" x14ac:dyDescent="0.35">
      <c r="A249" s="877" t="s">
        <v>3547</v>
      </c>
      <c r="B249" s="865"/>
      <c r="C249" s="866"/>
      <c r="D249" s="865"/>
      <c r="E249" s="867"/>
      <c r="F249" s="865"/>
      <c r="G249" s="868"/>
      <c r="H249" s="870"/>
      <c r="I249" s="869"/>
      <c r="J249" s="869"/>
      <c r="K249" s="869"/>
      <c r="L249" s="869"/>
      <c r="M249" s="869"/>
      <c r="N249" s="871"/>
      <c r="O249" s="869"/>
      <c r="P249" s="869"/>
      <c r="Q249" s="869"/>
      <c r="R249" s="869"/>
      <c r="S249" s="869"/>
      <c r="T249" s="869"/>
      <c r="U249" s="869"/>
      <c r="V249" s="869"/>
      <c r="W249" s="869"/>
      <c r="X249" s="869"/>
      <c r="Y249" s="870"/>
      <c r="Z249" s="867"/>
      <c r="AA249" s="867"/>
      <c r="AB249" s="867"/>
      <c r="AC249" s="867"/>
      <c r="AD249" s="867"/>
      <c r="AE249" s="867"/>
      <c r="AF249" s="867"/>
      <c r="AG249" s="867"/>
      <c r="AH249" s="867"/>
      <c r="AI249" s="867"/>
      <c r="AJ249" s="867"/>
      <c r="AK249" s="867"/>
      <c r="AL249" s="867"/>
      <c r="AM249" s="867"/>
      <c r="AN249" s="867"/>
      <c r="AO249" s="865"/>
      <c r="AP249" s="869"/>
      <c r="AQ249" s="869"/>
      <c r="AR249" s="869"/>
      <c r="AS249" s="869"/>
      <c r="AT249" s="869"/>
      <c r="AU249" s="872"/>
      <c r="AV249" s="867"/>
      <c r="AW249" s="867"/>
      <c r="AX249" s="867"/>
      <c r="AY249" s="867"/>
      <c r="AZ249" s="867"/>
      <c r="BA249" s="873"/>
      <c r="BB249" s="869"/>
      <c r="BC249" s="874"/>
      <c r="BD249" s="874"/>
      <c r="BE249" s="874"/>
      <c r="BF249" s="870"/>
      <c r="BG249" s="869"/>
      <c r="BH249" s="869"/>
      <c r="BI249" s="869"/>
      <c r="BJ249" s="869"/>
      <c r="BK249" s="865"/>
      <c r="BL249" s="875"/>
      <c r="BM249" s="875"/>
      <c r="BN249" s="875"/>
      <c r="BO249" s="875"/>
      <c r="BP249" s="875"/>
      <c r="BQ249" s="865"/>
      <c r="BR249" s="876"/>
    </row>
    <row r="250" spans="1:70" s="424" customFormat="1" x14ac:dyDescent="0.25">
      <c r="A250" s="341" t="s">
        <v>3548</v>
      </c>
      <c r="B250" s="369"/>
      <c r="C250" s="709">
        <v>38055</v>
      </c>
      <c r="D250" s="369"/>
      <c r="E250" s="342">
        <v>4018.07</v>
      </c>
      <c r="F250" s="369"/>
      <c r="G250" s="343">
        <v>287.31459999999998</v>
      </c>
      <c r="H250" s="370"/>
      <c r="I250" s="344">
        <v>1.0730999999999999</v>
      </c>
      <c r="J250" s="344">
        <v>1.3472</v>
      </c>
      <c r="K250" s="344">
        <v>5.7416999999999998</v>
      </c>
      <c r="L250" s="344">
        <v>13.2552</v>
      </c>
      <c r="M250" s="344">
        <v>-4.4408000000000003</v>
      </c>
      <c r="N250" s="346">
        <v>8.6745999999999999</v>
      </c>
      <c r="O250" s="344">
        <v>2.9224999999999999</v>
      </c>
      <c r="P250" s="344">
        <v>18.163599999999999</v>
      </c>
      <c r="Q250" s="344">
        <v>18.266400000000001</v>
      </c>
      <c r="R250" s="344">
        <v>12.2723</v>
      </c>
      <c r="S250" s="344">
        <v>2.4925000000000002</v>
      </c>
      <c r="T250" s="344">
        <v>14.930899999999999</v>
      </c>
      <c r="U250" s="344">
        <v>-2.8031999999999999</v>
      </c>
      <c r="V250" s="344">
        <v>-1.0928</v>
      </c>
      <c r="W250" s="344">
        <v>2.4925000000000002</v>
      </c>
      <c r="X250" s="344">
        <v>16.2286</v>
      </c>
      <c r="Y250" s="370"/>
      <c r="Z250" s="342">
        <v>4</v>
      </c>
      <c r="AA250" s="342">
        <v>5</v>
      </c>
      <c r="AB250" s="342">
        <v>6</v>
      </c>
      <c r="AC250" s="342">
        <v>5</v>
      </c>
      <c r="AD250" s="342">
        <v>5</v>
      </c>
      <c r="AE250" s="342">
        <v>5</v>
      </c>
      <c r="AF250" s="342">
        <v>5</v>
      </c>
      <c r="AG250" s="342">
        <v>3</v>
      </c>
      <c r="AH250" s="342">
        <v>1</v>
      </c>
      <c r="AI250" s="342">
        <v>1</v>
      </c>
      <c r="AJ250" s="342">
        <v>3</v>
      </c>
      <c r="AK250" s="342">
        <v>6</v>
      </c>
      <c r="AL250" s="342">
        <v>6</v>
      </c>
      <c r="AM250" s="342">
        <v>6</v>
      </c>
      <c r="AN250" s="342">
        <v>3</v>
      </c>
      <c r="AO250" s="369"/>
      <c r="AP250" s="344">
        <v>15.39</v>
      </c>
      <c r="AQ250" s="344">
        <v>19.88</v>
      </c>
      <c r="AR250" s="344">
        <v>17.28</v>
      </c>
      <c r="AS250" s="344">
        <v>11.15</v>
      </c>
      <c r="AT250" s="344">
        <v>4.71</v>
      </c>
      <c r="AU250" s="347"/>
      <c r="AV250" s="342">
        <v>1</v>
      </c>
      <c r="AW250" s="342">
        <v>1</v>
      </c>
      <c r="AX250" s="342">
        <v>1</v>
      </c>
      <c r="AY250" s="342">
        <v>3</v>
      </c>
      <c r="AZ250" s="342">
        <v>5</v>
      </c>
      <c r="BA250" s="358"/>
      <c r="BB250" s="344">
        <v>17.203079187614101</v>
      </c>
      <c r="BC250" s="371">
        <v>0.91721481630420998</v>
      </c>
      <c r="BD250" s="371">
        <v>6.7810629908903394E-2</v>
      </c>
      <c r="BE250" s="371">
        <v>-0.56240770044005495</v>
      </c>
      <c r="BF250" s="370"/>
      <c r="BG250" s="832">
        <v>73.928899999999999</v>
      </c>
      <c r="BH250" s="832">
        <v>8.0469799999999996</v>
      </c>
      <c r="BI250" s="832">
        <v>12.4878</v>
      </c>
      <c r="BJ250" s="832">
        <v>5.5363199999999999</v>
      </c>
      <c r="BK250" s="369"/>
      <c r="BL250" s="834" t="s">
        <v>3549</v>
      </c>
      <c r="BM250" s="834" t="s">
        <v>3550</v>
      </c>
      <c r="BN250" s="834" t="s">
        <v>3551</v>
      </c>
      <c r="BO250" s="834" t="s">
        <v>3552</v>
      </c>
      <c r="BP250" s="834" t="s">
        <v>3553</v>
      </c>
      <c r="BQ250" s="369"/>
      <c r="BR250" s="350" t="s">
        <v>463</v>
      </c>
    </row>
    <row r="251" spans="1:70" s="424" customFormat="1" x14ac:dyDescent="0.25">
      <c r="A251" s="341" t="s">
        <v>3554</v>
      </c>
      <c r="B251" s="369"/>
      <c r="C251" s="709">
        <v>44862</v>
      </c>
      <c r="D251" s="369"/>
      <c r="E251" s="342">
        <v>3541.67</v>
      </c>
      <c r="F251" s="369"/>
      <c r="G251" s="343">
        <v>21.12</v>
      </c>
      <c r="H251" s="370"/>
      <c r="I251" s="344">
        <v>0.95599999999999996</v>
      </c>
      <c r="J251" s="344">
        <v>1.8813</v>
      </c>
      <c r="K251" s="344">
        <v>7.2625999999999999</v>
      </c>
      <c r="L251" s="344">
        <v>16.171600000000002</v>
      </c>
      <c r="M251" s="344">
        <v>-1.5843</v>
      </c>
      <c r="N251" s="346">
        <v>13.487399999999999</v>
      </c>
      <c r="O251" s="344">
        <v>7.1365999999999996</v>
      </c>
      <c r="P251" s="344">
        <v>22.322800000000001</v>
      </c>
      <c r="Q251" s="344" t="s">
        <v>430</v>
      </c>
      <c r="R251" s="344" t="s">
        <v>430</v>
      </c>
      <c r="S251" s="344">
        <v>2.4744999999999999</v>
      </c>
      <c r="T251" s="344">
        <v>18.651700000000002</v>
      </c>
      <c r="U251" s="344">
        <v>0.52359999999999995</v>
      </c>
      <c r="V251" s="344">
        <v>3.8348</v>
      </c>
      <c r="W251" s="344">
        <v>2.4744999999999999</v>
      </c>
      <c r="X251" s="344">
        <v>22.530799999999999</v>
      </c>
      <c r="Y251" s="370"/>
      <c r="Z251" s="342">
        <v>5</v>
      </c>
      <c r="AA251" s="342">
        <v>3</v>
      </c>
      <c r="AB251" s="342">
        <v>3</v>
      </c>
      <c r="AC251" s="342">
        <v>3</v>
      </c>
      <c r="AD251" s="342">
        <v>3</v>
      </c>
      <c r="AE251" s="342">
        <v>4</v>
      </c>
      <c r="AF251" s="342">
        <v>2</v>
      </c>
      <c r="AG251" s="342">
        <v>1</v>
      </c>
      <c r="AH251" s="342" t="s">
        <v>430</v>
      </c>
      <c r="AI251" s="342" t="s">
        <v>430</v>
      </c>
      <c r="AJ251" s="342">
        <v>4</v>
      </c>
      <c r="AK251" s="342">
        <v>3</v>
      </c>
      <c r="AL251" s="342">
        <v>3</v>
      </c>
      <c r="AM251" s="342">
        <v>2</v>
      </c>
      <c r="AN251" s="342">
        <v>4</v>
      </c>
      <c r="AO251" s="369"/>
      <c r="AP251" s="344" t="s">
        <v>430</v>
      </c>
      <c r="AQ251" s="344" t="s">
        <v>430</v>
      </c>
      <c r="AR251" s="344" t="s">
        <v>430</v>
      </c>
      <c r="AS251" s="344">
        <v>15.12</v>
      </c>
      <c r="AT251" s="344">
        <v>11.99</v>
      </c>
      <c r="AU251" s="347"/>
      <c r="AV251" s="342" t="s">
        <v>430</v>
      </c>
      <c r="AW251" s="342" t="s">
        <v>430</v>
      </c>
      <c r="AX251" s="342" t="s">
        <v>430</v>
      </c>
      <c r="AY251" s="342">
        <v>1</v>
      </c>
      <c r="AZ251" s="342">
        <v>3</v>
      </c>
      <c r="BA251" s="358"/>
      <c r="BB251" s="344">
        <v>17.156806135510301</v>
      </c>
      <c r="BC251" s="371">
        <v>0.92247784961620205</v>
      </c>
      <c r="BD251" s="371">
        <v>8.3748490048969504E-2</v>
      </c>
      <c r="BE251" s="371">
        <v>-0.30202360038860199</v>
      </c>
      <c r="BF251" s="370"/>
      <c r="BG251" s="832">
        <v>65.833600000000004</v>
      </c>
      <c r="BH251" s="832">
        <v>6.6711400000000003</v>
      </c>
      <c r="BI251" s="832">
        <v>20.2437</v>
      </c>
      <c r="BJ251" s="832">
        <v>7.2515599999999996</v>
      </c>
      <c r="BK251" s="369"/>
      <c r="BL251" s="834" t="s">
        <v>3555</v>
      </c>
      <c r="BM251" s="834" t="s">
        <v>3556</v>
      </c>
      <c r="BN251" s="834" t="s">
        <v>3557</v>
      </c>
      <c r="BO251" s="834" t="s">
        <v>3558</v>
      </c>
      <c r="BP251" s="834" t="s">
        <v>3559</v>
      </c>
      <c r="BQ251" s="369"/>
      <c r="BR251" s="350" t="s">
        <v>463</v>
      </c>
    </row>
    <row r="252" spans="1:70" s="424" customFormat="1" x14ac:dyDescent="0.25">
      <c r="A252" s="341" t="s">
        <v>3560</v>
      </c>
      <c r="B252" s="369"/>
      <c r="C252" s="709">
        <v>45155</v>
      </c>
      <c r="D252" s="369"/>
      <c r="E252" s="342">
        <v>1813.68</v>
      </c>
      <c r="F252" s="369"/>
      <c r="G252" s="343">
        <v>18.5</v>
      </c>
      <c r="H252" s="370"/>
      <c r="I252" s="344">
        <v>1.4254</v>
      </c>
      <c r="J252" s="344">
        <v>2.1987000000000001</v>
      </c>
      <c r="K252" s="344">
        <v>9.3381000000000007</v>
      </c>
      <c r="L252" s="344">
        <v>17.475200000000001</v>
      </c>
      <c r="M252" s="344">
        <v>0.4234</v>
      </c>
      <c r="N252" s="346">
        <v>14.536899999999999</v>
      </c>
      <c r="O252" s="344">
        <v>7.593</v>
      </c>
      <c r="P252" s="344" t="s">
        <v>430</v>
      </c>
      <c r="Q252" s="344" t="s">
        <v>430</v>
      </c>
      <c r="R252" s="344" t="s">
        <v>430</v>
      </c>
      <c r="S252" s="344">
        <v>2.5726</v>
      </c>
      <c r="T252" s="344">
        <v>20.161100000000001</v>
      </c>
      <c r="U252" s="344">
        <v>2.6352000000000002</v>
      </c>
      <c r="V252" s="344">
        <v>3.4618000000000002</v>
      </c>
      <c r="W252" s="344">
        <v>2.5726</v>
      </c>
      <c r="X252" s="344">
        <v>23.843699999999998</v>
      </c>
      <c r="Y252" s="370"/>
      <c r="Z252" s="342">
        <v>1</v>
      </c>
      <c r="AA252" s="342">
        <v>1</v>
      </c>
      <c r="AB252" s="342">
        <v>1</v>
      </c>
      <c r="AC252" s="342">
        <v>2</v>
      </c>
      <c r="AD252" s="342">
        <v>2</v>
      </c>
      <c r="AE252" s="342">
        <v>2</v>
      </c>
      <c r="AF252" s="342">
        <v>1</v>
      </c>
      <c r="AG252" s="342" t="s">
        <v>430</v>
      </c>
      <c r="AH252" s="342" t="s">
        <v>430</v>
      </c>
      <c r="AI252" s="342" t="s">
        <v>430</v>
      </c>
      <c r="AJ252" s="342">
        <v>1</v>
      </c>
      <c r="AK252" s="342">
        <v>2</v>
      </c>
      <c r="AL252" s="342">
        <v>2</v>
      </c>
      <c r="AM252" s="342">
        <v>3</v>
      </c>
      <c r="AN252" s="342">
        <v>1</v>
      </c>
      <c r="AO252" s="369"/>
      <c r="AP252" s="344" t="s">
        <v>430</v>
      </c>
      <c r="AQ252" s="344" t="s">
        <v>430</v>
      </c>
      <c r="AR252" s="344" t="s">
        <v>430</v>
      </c>
      <c r="AS252" s="344" t="s">
        <v>430</v>
      </c>
      <c r="AT252" s="344">
        <v>12.73</v>
      </c>
      <c r="AU252" s="347"/>
      <c r="AV252" s="342" t="s">
        <v>430</v>
      </c>
      <c r="AW252" s="342" t="s">
        <v>430</v>
      </c>
      <c r="AX252" s="342" t="s">
        <v>430</v>
      </c>
      <c r="AY252" s="342" t="s">
        <v>430</v>
      </c>
      <c r="AZ252" s="342">
        <v>2</v>
      </c>
      <c r="BA252" s="358"/>
      <c r="BB252" s="344">
        <v>18.758483460167199</v>
      </c>
      <c r="BC252" s="371">
        <v>0.94552032145013998</v>
      </c>
      <c r="BD252" s="371">
        <v>7.7549643049939304E-2</v>
      </c>
      <c r="BE252" s="371">
        <v>-0.18331792061865501</v>
      </c>
      <c r="BF252" s="370"/>
      <c r="BG252" s="832">
        <v>50.375399999999999</v>
      </c>
      <c r="BH252" s="832">
        <v>11.6271</v>
      </c>
      <c r="BI252" s="832">
        <v>37.888300000000001</v>
      </c>
      <c r="BJ252" s="832">
        <v>0.10920000000000001</v>
      </c>
      <c r="BK252" s="369"/>
      <c r="BL252" s="834" t="s">
        <v>3561</v>
      </c>
      <c r="BM252" s="834" t="s">
        <v>3562</v>
      </c>
      <c r="BN252" s="834" t="s">
        <v>3563</v>
      </c>
      <c r="BO252" s="834" t="s">
        <v>3564</v>
      </c>
      <c r="BP252" s="834" t="s">
        <v>3565</v>
      </c>
      <c r="BQ252" s="369"/>
      <c r="BR252" s="350" t="s">
        <v>463</v>
      </c>
    </row>
    <row r="253" spans="1:70" s="424" customFormat="1" x14ac:dyDescent="0.25">
      <c r="A253" s="341" t="s">
        <v>3566</v>
      </c>
      <c r="B253" s="369"/>
      <c r="C253" s="709">
        <v>45247</v>
      </c>
      <c r="D253" s="369"/>
      <c r="E253" s="342">
        <v>1573.52</v>
      </c>
      <c r="F253" s="369"/>
      <c r="G253" s="343">
        <v>15.93</v>
      </c>
      <c r="H253" s="370"/>
      <c r="I253" s="344">
        <v>1.1429</v>
      </c>
      <c r="J253" s="344">
        <v>2.1154000000000002</v>
      </c>
      <c r="K253" s="344">
        <v>8.0732999999999997</v>
      </c>
      <c r="L253" s="344">
        <v>20.590499999999999</v>
      </c>
      <c r="M253" s="344">
        <v>1.9845999999999999</v>
      </c>
      <c r="N253" s="346">
        <v>15.9389</v>
      </c>
      <c r="O253" s="344">
        <v>4.7068000000000003</v>
      </c>
      <c r="P253" s="344" t="s">
        <v>430</v>
      </c>
      <c r="Q253" s="344" t="s">
        <v>430</v>
      </c>
      <c r="R253" s="344" t="s">
        <v>430</v>
      </c>
      <c r="S253" s="344">
        <v>2.5097</v>
      </c>
      <c r="T253" s="344">
        <v>22.6328</v>
      </c>
      <c r="U253" s="344">
        <v>4.1176000000000004</v>
      </c>
      <c r="V253" s="344">
        <v>6.9846000000000004</v>
      </c>
      <c r="W253" s="344">
        <v>2.5097</v>
      </c>
      <c r="X253" s="344">
        <v>19.411100000000001</v>
      </c>
      <c r="Y253" s="370"/>
      <c r="Z253" s="342">
        <v>2</v>
      </c>
      <c r="AA253" s="342">
        <v>2</v>
      </c>
      <c r="AB253" s="342">
        <v>2</v>
      </c>
      <c r="AC253" s="342">
        <v>1</v>
      </c>
      <c r="AD253" s="342">
        <v>1</v>
      </c>
      <c r="AE253" s="342">
        <v>1</v>
      </c>
      <c r="AF253" s="342">
        <v>3</v>
      </c>
      <c r="AG253" s="342" t="s">
        <v>430</v>
      </c>
      <c r="AH253" s="342" t="s">
        <v>430</v>
      </c>
      <c r="AI253" s="342" t="s">
        <v>430</v>
      </c>
      <c r="AJ253" s="342">
        <v>2</v>
      </c>
      <c r="AK253" s="342">
        <v>1</v>
      </c>
      <c r="AL253" s="342">
        <v>1</v>
      </c>
      <c r="AM253" s="342">
        <v>1</v>
      </c>
      <c r="AN253" s="342">
        <v>2</v>
      </c>
      <c r="AO253" s="369"/>
      <c r="AP253" s="344" t="s">
        <v>430</v>
      </c>
      <c r="AQ253" s="344" t="s">
        <v>430</v>
      </c>
      <c r="AR253" s="344" t="s">
        <v>430</v>
      </c>
      <c r="AS253" s="344" t="s">
        <v>430</v>
      </c>
      <c r="AT253" s="344">
        <v>18.64</v>
      </c>
      <c r="AU253" s="347"/>
      <c r="AV253" s="342" t="s">
        <v>430</v>
      </c>
      <c r="AW253" s="342" t="s">
        <v>430</v>
      </c>
      <c r="AX253" s="342" t="s">
        <v>430</v>
      </c>
      <c r="AY253" s="342" t="s">
        <v>430</v>
      </c>
      <c r="AZ253" s="342">
        <v>1</v>
      </c>
      <c r="BA253" s="358"/>
      <c r="BB253" s="344">
        <v>19.316341041000602</v>
      </c>
      <c r="BC253" s="371">
        <v>0.94443094481485301</v>
      </c>
      <c r="BD253" s="371">
        <v>5.7669697739779299E-2</v>
      </c>
      <c r="BE253" s="371">
        <v>-0.44492017601304301</v>
      </c>
      <c r="BF253" s="370"/>
      <c r="BG253" s="832">
        <v>61.9298</v>
      </c>
      <c r="BH253" s="832">
        <v>6.0432800000000002</v>
      </c>
      <c r="BI253" s="832">
        <v>29.081600000000002</v>
      </c>
      <c r="BJ253" s="832">
        <v>2.9453200000000002</v>
      </c>
      <c r="BK253" s="369"/>
      <c r="BL253" s="834" t="s">
        <v>3567</v>
      </c>
      <c r="BM253" s="834" t="s">
        <v>3568</v>
      </c>
      <c r="BN253" s="834" t="s">
        <v>2857</v>
      </c>
      <c r="BO253" s="834" t="s">
        <v>3569</v>
      </c>
      <c r="BP253" s="834" t="s">
        <v>3570</v>
      </c>
      <c r="BQ253" s="369"/>
      <c r="BR253" s="350" t="s">
        <v>443</v>
      </c>
    </row>
    <row r="254" spans="1:70" s="424" customFormat="1" x14ac:dyDescent="0.25">
      <c r="A254" s="341" t="s">
        <v>3571</v>
      </c>
      <c r="B254" s="369"/>
      <c r="C254" s="709">
        <v>44859</v>
      </c>
      <c r="D254" s="369"/>
      <c r="E254" s="342">
        <v>688.34799999999996</v>
      </c>
      <c r="F254" s="369"/>
      <c r="G254" s="343">
        <v>19.835999999999999</v>
      </c>
      <c r="H254" s="370"/>
      <c r="I254" s="344">
        <v>1.137</v>
      </c>
      <c r="J254" s="344">
        <v>1.4784999999999999</v>
      </c>
      <c r="K254" s="344">
        <v>5.9615</v>
      </c>
      <c r="L254" s="344">
        <v>14.9846</v>
      </c>
      <c r="M254" s="344">
        <v>-2.1652</v>
      </c>
      <c r="N254" s="346">
        <v>14.4209</v>
      </c>
      <c r="O254" s="344">
        <v>3.6291000000000002</v>
      </c>
      <c r="P254" s="344">
        <v>19.7849</v>
      </c>
      <c r="Q254" s="344" t="s">
        <v>430</v>
      </c>
      <c r="R254" s="344" t="s">
        <v>430</v>
      </c>
      <c r="S254" s="344">
        <v>2.4321999999999999</v>
      </c>
      <c r="T254" s="344">
        <v>17.3034</v>
      </c>
      <c r="U254" s="344">
        <v>-8.0600000000000005E-2</v>
      </c>
      <c r="V254" s="344">
        <v>3.2372000000000001</v>
      </c>
      <c r="W254" s="344">
        <v>2.4321999999999999</v>
      </c>
      <c r="X254" s="344">
        <v>20.409800000000001</v>
      </c>
      <c r="Y254" s="370"/>
      <c r="Z254" s="342">
        <v>3</v>
      </c>
      <c r="AA254" s="342">
        <v>4</v>
      </c>
      <c r="AB254" s="342">
        <v>5</v>
      </c>
      <c r="AC254" s="342">
        <v>4</v>
      </c>
      <c r="AD254" s="342">
        <v>4</v>
      </c>
      <c r="AE254" s="342">
        <v>3</v>
      </c>
      <c r="AF254" s="342">
        <v>4</v>
      </c>
      <c r="AG254" s="342">
        <v>2</v>
      </c>
      <c r="AH254" s="342" t="s">
        <v>430</v>
      </c>
      <c r="AI254" s="342" t="s">
        <v>430</v>
      </c>
      <c r="AJ254" s="342">
        <v>5</v>
      </c>
      <c r="AK254" s="342">
        <v>4</v>
      </c>
      <c r="AL254" s="342">
        <v>4</v>
      </c>
      <c r="AM254" s="342">
        <v>4</v>
      </c>
      <c r="AN254" s="342">
        <v>5</v>
      </c>
      <c r="AO254" s="369"/>
      <c r="AP254" s="344" t="s">
        <v>430</v>
      </c>
      <c r="AQ254" s="344" t="s">
        <v>430</v>
      </c>
      <c r="AR254" s="344" t="s">
        <v>430</v>
      </c>
      <c r="AS254" s="344">
        <v>13.3</v>
      </c>
      <c r="AT254" s="344">
        <v>9.99</v>
      </c>
      <c r="AU254" s="347"/>
      <c r="AV254" s="342" t="s">
        <v>430</v>
      </c>
      <c r="AW254" s="342" t="s">
        <v>430</v>
      </c>
      <c r="AX254" s="342" t="s">
        <v>430</v>
      </c>
      <c r="AY254" s="342">
        <v>2</v>
      </c>
      <c r="AZ254" s="342">
        <v>4</v>
      </c>
      <c r="BA254" s="358"/>
      <c r="BB254" s="344">
        <v>17.266135696186801</v>
      </c>
      <c r="BC254" s="371">
        <v>0.925155522620142</v>
      </c>
      <c r="BD254" s="371">
        <v>7.4278654602895094E-2</v>
      </c>
      <c r="BE254" s="371">
        <v>-0.46142231967379299</v>
      </c>
      <c r="BF254" s="370"/>
      <c r="BG254" s="832">
        <v>59.9056</v>
      </c>
      <c r="BH254" s="832">
        <v>14.1996</v>
      </c>
      <c r="BI254" s="832">
        <v>19.764600000000002</v>
      </c>
      <c r="BJ254" s="832">
        <v>6.1302000000000003</v>
      </c>
      <c r="BK254" s="369"/>
      <c r="BL254" s="834" t="s">
        <v>3572</v>
      </c>
      <c r="BM254" s="834" t="s">
        <v>3573</v>
      </c>
      <c r="BN254" s="834" t="s">
        <v>3574</v>
      </c>
      <c r="BO254" s="834" t="s">
        <v>3575</v>
      </c>
      <c r="BP254" s="834" t="s">
        <v>3576</v>
      </c>
      <c r="BQ254" s="369"/>
      <c r="BR254" s="350" t="s">
        <v>525</v>
      </c>
    </row>
    <row r="255" spans="1:70" s="424" customFormat="1" ht="11" x14ac:dyDescent="0.3">
      <c r="A255" s="835" t="s">
        <v>3577</v>
      </c>
      <c r="B255" s="836"/>
      <c r="C255" s="837">
        <v>45642</v>
      </c>
      <c r="D255" s="836"/>
      <c r="E255" s="838">
        <v>510.31599999999997</v>
      </c>
      <c r="F255" s="836"/>
      <c r="G255" s="839">
        <v>11.339</v>
      </c>
      <c r="H255" s="841"/>
      <c r="I255" s="840">
        <v>0.60329999999999995</v>
      </c>
      <c r="J255" s="840">
        <v>1.3133999999999999</v>
      </c>
      <c r="K255" s="840">
        <v>6.5796000000000001</v>
      </c>
      <c r="L255" s="840">
        <v>12.9833</v>
      </c>
      <c r="M255" s="840">
        <v>-4.4573999999999998</v>
      </c>
      <c r="N255" s="842">
        <v>7.3159000000000001</v>
      </c>
      <c r="O255" s="840" t="s">
        <v>430</v>
      </c>
      <c r="P255" s="840" t="s">
        <v>430</v>
      </c>
      <c r="Q255" s="840" t="s">
        <v>430</v>
      </c>
      <c r="R255" s="840" t="s">
        <v>430</v>
      </c>
      <c r="S255" s="840">
        <v>1.7316</v>
      </c>
      <c r="T255" s="840">
        <v>15.4567</v>
      </c>
      <c r="U255" s="840">
        <v>-2.4182000000000001</v>
      </c>
      <c r="V255" s="840">
        <v>-0.69189999999999996</v>
      </c>
      <c r="W255" s="840">
        <v>1.7316</v>
      </c>
      <c r="X255" s="840">
        <v>8.4878999999999998</v>
      </c>
      <c r="Y255" s="841"/>
      <c r="Z255" s="838">
        <v>6</v>
      </c>
      <c r="AA255" s="838">
        <v>6</v>
      </c>
      <c r="AB255" s="838">
        <v>4</v>
      </c>
      <c r="AC255" s="838">
        <v>6</v>
      </c>
      <c r="AD255" s="838">
        <v>6</v>
      </c>
      <c r="AE255" s="838">
        <v>6</v>
      </c>
      <c r="AF255" s="838" t="s">
        <v>430</v>
      </c>
      <c r="AG255" s="838" t="s">
        <v>430</v>
      </c>
      <c r="AH255" s="838" t="s">
        <v>430</v>
      </c>
      <c r="AI255" s="838" t="s">
        <v>430</v>
      </c>
      <c r="AJ255" s="838">
        <v>6</v>
      </c>
      <c r="AK255" s="838">
        <v>5</v>
      </c>
      <c r="AL255" s="838">
        <v>5</v>
      </c>
      <c r="AM255" s="838">
        <v>5</v>
      </c>
      <c r="AN255" s="838">
        <v>6</v>
      </c>
      <c r="AO255" s="836"/>
      <c r="AP255" s="840" t="s">
        <v>430</v>
      </c>
      <c r="AQ255" s="840" t="s">
        <v>430</v>
      </c>
      <c r="AR255" s="840" t="s">
        <v>430</v>
      </c>
      <c r="AS255" s="840" t="s">
        <v>430</v>
      </c>
      <c r="AT255" s="840">
        <v>4.28</v>
      </c>
      <c r="AU255" s="843"/>
      <c r="AV255" s="838" t="s">
        <v>430</v>
      </c>
      <c r="AW255" s="838" t="s">
        <v>430</v>
      </c>
      <c r="AX255" s="838" t="s">
        <v>430</v>
      </c>
      <c r="AY255" s="838" t="s">
        <v>430</v>
      </c>
      <c r="AZ255" s="838">
        <v>6</v>
      </c>
      <c r="BA255" s="845"/>
      <c r="BB255" s="840">
        <v>18.876407061429699</v>
      </c>
      <c r="BC255" s="846">
        <v>0.90968831704347297</v>
      </c>
      <c r="BD255" s="846">
        <v>1.6042794612729099E-2</v>
      </c>
      <c r="BE255" s="846">
        <v>-0.27378386413373601</v>
      </c>
      <c r="BF255" s="841"/>
      <c r="BG255" s="840">
        <v>49.126100000000001</v>
      </c>
      <c r="BH255" s="840">
        <v>10.0732</v>
      </c>
      <c r="BI255" s="840">
        <v>37.238700000000001</v>
      </c>
      <c r="BJ255" s="840">
        <v>3.5619999999999998</v>
      </c>
      <c r="BK255" s="836"/>
      <c r="BL255" s="849" t="s">
        <v>3578</v>
      </c>
      <c r="BM255" s="849" t="s">
        <v>3579</v>
      </c>
      <c r="BN255" s="849" t="s">
        <v>3580</v>
      </c>
      <c r="BO255" s="849" t="s">
        <v>3581</v>
      </c>
      <c r="BP255" s="849" t="s">
        <v>3582</v>
      </c>
      <c r="BQ255" s="836"/>
      <c r="BR255" s="850" t="s">
        <v>602</v>
      </c>
    </row>
    <row r="256" spans="1:70" s="424" customFormat="1" x14ac:dyDescent="0.25">
      <c r="A256" s="888" t="s">
        <v>93</v>
      </c>
      <c r="B256" s="398"/>
      <c r="C256" s="714"/>
      <c r="D256" s="398"/>
      <c r="E256" s="399"/>
      <c r="F256" s="398"/>
      <c r="G256" s="400"/>
      <c r="H256" s="402"/>
      <c r="I256" s="401">
        <v>1.0563</v>
      </c>
      <c r="J256" s="401">
        <v>1.7223999999999999</v>
      </c>
      <c r="K256" s="401">
        <v>7.1595000000000004</v>
      </c>
      <c r="L256" s="401">
        <v>15.9101</v>
      </c>
      <c r="M256" s="401">
        <v>-1.7065999999999999</v>
      </c>
      <c r="N256" s="403">
        <v>12.395799999999999</v>
      </c>
      <c r="O256" s="401">
        <v>5.1976000000000004</v>
      </c>
      <c r="P256" s="401">
        <v>20.090399999999999</v>
      </c>
      <c r="Q256" s="401">
        <v>18.266400000000001</v>
      </c>
      <c r="R256" s="401">
        <v>12.2723</v>
      </c>
      <c r="S256" s="401">
        <v>2.3689</v>
      </c>
      <c r="T256" s="401">
        <v>18.189399999999999</v>
      </c>
      <c r="U256" s="401">
        <v>0.3291</v>
      </c>
      <c r="V256" s="401">
        <v>2.6223000000000001</v>
      </c>
      <c r="W256" s="401">
        <v>2.3689</v>
      </c>
      <c r="X256" s="401">
        <v>18.485299999999999</v>
      </c>
      <c r="Y256" s="402"/>
      <c r="Z256" s="399">
        <v>6</v>
      </c>
      <c r="AA256" s="399">
        <v>6</v>
      </c>
      <c r="AB256" s="399">
        <v>6</v>
      </c>
      <c r="AC256" s="399">
        <v>6</v>
      </c>
      <c r="AD256" s="399">
        <v>6</v>
      </c>
      <c r="AE256" s="399">
        <v>6</v>
      </c>
      <c r="AF256" s="399">
        <v>5</v>
      </c>
      <c r="AG256" s="399">
        <v>3</v>
      </c>
      <c r="AH256" s="399">
        <v>1</v>
      </c>
      <c r="AI256" s="399">
        <v>1</v>
      </c>
      <c r="AJ256" s="399">
        <v>6</v>
      </c>
      <c r="AK256" s="399">
        <v>6</v>
      </c>
      <c r="AL256" s="399">
        <v>6</v>
      </c>
      <c r="AM256" s="399">
        <v>6</v>
      </c>
      <c r="AN256" s="399">
        <v>6</v>
      </c>
      <c r="AO256" s="398"/>
      <c r="AP256" s="401">
        <v>15.39</v>
      </c>
      <c r="AQ256" s="401">
        <v>19.88</v>
      </c>
      <c r="AR256" s="401">
        <v>17.28</v>
      </c>
      <c r="AS256" s="401">
        <v>13.19</v>
      </c>
      <c r="AT256" s="401">
        <v>10.39</v>
      </c>
      <c r="AU256" s="404"/>
      <c r="AV256" s="399">
        <v>1</v>
      </c>
      <c r="AW256" s="399">
        <v>1</v>
      </c>
      <c r="AX256" s="399">
        <v>1</v>
      </c>
      <c r="AY256" s="399">
        <v>3</v>
      </c>
      <c r="AZ256" s="399">
        <v>6</v>
      </c>
      <c r="BA256" s="405"/>
      <c r="BB256" s="401"/>
      <c r="BC256" s="406"/>
      <c r="BD256" s="406"/>
      <c r="BE256" s="406"/>
      <c r="BF256" s="402"/>
      <c r="BG256" s="401"/>
      <c r="BH256" s="401"/>
      <c r="BI256" s="401"/>
      <c r="BJ256" s="401"/>
      <c r="BK256" s="398"/>
      <c r="BL256" s="397"/>
      <c r="BM256" s="397"/>
      <c r="BN256" s="397"/>
      <c r="BO256" s="397"/>
      <c r="BP256" s="397"/>
      <c r="BQ256" s="398"/>
      <c r="BR256" s="407"/>
    </row>
    <row r="257" spans="1:70" s="424" customFormat="1" x14ac:dyDescent="0.25">
      <c r="A257" s="889" t="s">
        <v>94</v>
      </c>
      <c r="B257" s="369"/>
      <c r="C257" s="709"/>
      <c r="D257" s="369"/>
      <c r="E257" s="342"/>
      <c r="F257" s="369"/>
      <c r="G257" s="343"/>
      <c r="H257" s="370"/>
      <c r="I257" s="344">
        <v>1.4254</v>
      </c>
      <c r="J257" s="344">
        <v>2.1987000000000001</v>
      </c>
      <c r="K257" s="344">
        <v>9.3381000000000007</v>
      </c>
      <c r="L257" s="344">
        <v>20.590499999999999</v>
      </c>
      <c r="M257" s="344">
        <v>1.9845999999999999</v>
      </c>
      <c r="N257" s="346">
        <v>15.9389</v>
      </c>
      <c r="O257" s="344">
        <v>7.593</v>
      </c>
      <c r="P257" s="344">
        <v>22.322800000000001</v>
      </c>
      <c r="Q257" s="344">
        <v>18.266400000000001</v>
      </c>
      <c r="R257" s="344">
        <v>12.2723</v>
      </c>
      <c r="S257" s="344">
        <v>2.5726</v>
      </c>
      <c r="T257" s="344">
        <v>22.6328</v>
      </c>
      <c r="U257" s="344">
        <v>4.1176000000000004</v>
      </c>
      <c r="V257" s="344">
        <v>6.9846000000000004</v>
      </c>
      <c r="W257" s="344">
        <v>2.5726</v>
      </c>
      <c r="X257" s="344">
        <v>23.843699999999998</v>
      </c>
      <c r="Y257" s="370"/>
      <c r="Z257" s="342"/>
      <c r="AA257" s="342"/>
      <c r="AB257" s="342"/>
      <c r="AC257" s="342"/>
      <c r="AD257" s="342"/>
      <c r="AE257" s="342"/>
      <c r="AF257" s="342"/>
      <c r="AG257" s="342"/>
      <c r="AH257" s="342"/>
      <c r="AI257" s="342"/>
      <c r="AJ257" s="342"/>
      <c r="AK257" s="342"/>
      <c r="AL257" s="342"/>
      <c r="AM257" s="342"/>
      <c r="AN257" s="342"/>
      <c r="AO257" s="369"/>
      <c r="AP257" s="344">
        <v>15.39</v>
      </c>
      <c r="AQ257" s="344">
        <v>19.88</v>
      </c>
      <c r="AR257" s="344">
        <v>17.28</v>
      </c>
      <c r="AS257" s="344">
        <v>15.12</v>
      </c>
      <c r="AT257" s="344">
        <v>18.64</v>
      </c>
      <c r="AU257" s="347"/>
      <c r="AV257" s="342"/>
      <c r="AW257" s="342"/>
      <c r="AX257" s="342"/>
      <c r="AY257" s="342"/>
      <c r="AZ257" s="342"/>
      <c r="BA257" s="358"/>
      <c r="BB257" s="344"/>
      <c r="BC257" s="371"/>
      <c r="BD257" s="371"/>
      <c r="BE257" s="371"/>
      <c r="BF257" s="370"/>
      <c r="BG257" s="344"/>
      <c r="BH257" s="344"/>
      <c r="BI257" s="344"/>
      <c r="BJ257" s="344"/>
      <c r="BK257" s="369"/>
      <c r="BL257" s="368"/>
      <c r="BM257" s="368"/>
      <c r="BN257" s="368"/>
      <c r="BO257" s="368"/>
      <c r="BP257" s="368"/>
      <c r="BQ257" s="369"/>
      <c r="BR257" s="350"/>
    </row>
    <row r="258" spans="1:70" s="424" customFormat="1" x14ac:dyDescent="0.25">
      <c r="A258" s="889" t="s">
        <v>95</v>
      </c>
      <c r="B258" s="369"/>
      <c r="C258" s="709"/>
      <c r="D258" s="369"/>
      <c r="E258" s="342"/>
      <c r="F258" s="369"/>
      <c r="G258" s="343"/>
      <c r="H258" s="370"/>
      <c r="I258" s="344">
        <v>0.60329999999999995</v>
      </c>
      <c r="J258" s="344">
        <v>1.3133999999999999</v>
      </c>
      <c r="K258" s="344">
        <v>5.7416999999999998</v>
      </c>
      <c r="L258" s="344">
        <v>12.9833</v>
      </c>
      <c r="M258" s="344">
        <v>-4.4573999999999998</v>
      </c>
      <c r="N258" s="346">
        <v>7.3159000000000001</v>
      </c>
      <c r="O258" s="344">
        <v>2.9224999999999999</v>
      </c>
      <c r="P258" s="344">
        <v>18.163599999999999</v>
      </c>
      <c r="Q258" s="344">
        <v>18.266400000000001</v>
      </c>
      <c r="R258" s="344">
        <v>12.2723</v>
      </c>
      <c r="S258" s="344">
        <v>1.7316</v>
      </c>
      <c r="T258" s="344">
        <v>14.930899999999999</v>
      </c>
      <c r="U258" s="344">
        <v>-2.8031999999999999</v>
      </c>
      <c r="V258" s="344">
        <v>-1.0928</v>
      </c>
      <c r="W258" s="344">
        <v>1.7316</v>
      </c>
      <c r="X258" s="344">
        <v>8.4878999999999998</v>
      </c>
      <c r="Y258" s="370"/>
      <c r="Z258" s="342"/>
      <c r="AA258" s="342"/>
      <c r="AB258" s="342"/>
      <c r="AC258" s="342"/>
      <c r="AD258" s="342"/>
      <c r="AE258" s="342"/>
      <c r="AF258" s="342"/>
      <c r="AG258" s="342"/>
      <c r="AH258" s="342"/>
      <c r="AI258" s="342"/>
      <c r="AJ258" s="342"/>
      <c r="AK258" s="342"/>
      <c r="AL258" s="342"/>
      <c r="AM258" s="342"/>
      <c r="AN258" s="342"/>
      <c r="AO258" s="369"/>
      <c r="AP258" s="344">
        <v>15.39</v>
      </c>
      <c r="AQ258" s="344">
        <v>19.88</v>
      </c>
      <c r="AR258" s="344">
        <v>17.28</v>
      </c>
      <c r="AS258" s="344">
        <v>11.15</v>
      </c>
      <c r="AT258" s="344">
        <v>4.28</v>
      </c>
      <c r="AU258" s="347"/>
      <c r="AV258" s="342"/>
      <c r="AW258" s="342"/>
      <c r="AX258" s="342"/>
      <c r="AY258" s="342"/>
      <c r="AZ258" s="342"/>
      <c r="BA258" s="358"/>
      <c r="BB258" s="344"/>
      <c r="BC258" s="371"/>
      <c r="BD258" s="371"/>
      <c r="BE258" s="371"/>
      <c r="BF258" s="370"/>
      <c r="BG258" s="344"/>
      <c r="BH258" s="344"/>
      <c r="BI258" s="344"/>
      <c r="BJ258" s="344"/>
      <c r="BK258" s="369"/>
      <c r="BL258" s="368"/>
      <c r="BM258" s="368"/>
      <c r="BN258" s="368"/>
      <c r="BO258" s="368"/>
      <c r="BP258" s="368"/>
      <c r="BQ258" s="369"/>
      <c r="BR258" s="350"/>
    </row>
    <row r="259" spans="1:70" s="424" customFormat="1" x14ac:dyDescent="0.25">
      <c r="A259" s="890" t="s">
        <v>96</v>
      </c>
      <c r="B259" s="409"/>
      <c r="C259" s="715"/>
      <c r="D259" s="409"/>
      <c r="E259" s="410"/>
      <c r="F259" s="409"/>
      <c r="G259" s="411"/>
      <c r="H259" s="413"/>
      <c r="I259" s="412">
        <v>1.1050500000000001</v>
      </c>
      <c r="J259" s="412">
        <v>1.6798999999999999</v>
      </c>
      <c r="K259" s="412">
        <v>6.9211</v>
      </c>
      <c r="L259" s="412">
        <v>15.578099999999999</v>
      </c>
      <c r="M259" s="412">
        <v>-1.8747499999999999</v>
      </c>
      <c r="N259" s="414">
        <v>13.9541</v>
      </c>
      <c r="O259" s="412">
        <v>4.7068000000000003</v>
      </c>
      <c r="P259" s="412">
        <v>19.7849</v>
      </c>
      <c r="Q259" s="412">
        <v>18.266400000000001</v>
      </c>
      <c r="R259" s="412">
        <v>12.2723</v>
      </c>
      <c r="S259" s="412">
        <v>2.4834999999999998</v>
      </c>
      <c r="T259" s="412">
        <v>17.977499999999999</v>
      </c>
      <c r="U259" s="412">
        <v>0.2215</v>
      </c>
      <c r="V259" s="412">
        <v>3.3494999999999999</v>
      </c>
      <c r="W259" s="412">
        <v>2.4834999999999998</v>
      </c>
      <c r="X259" s="412">
        <v>19.910499999999999</v>
      </c>
      <c r="Y259" s="413"/>
      <c r="Z259" s="410"/>
      <c r="AA259" s="410"/>
      <c r="AB259" s="410"/>
      <c r="AC259" s="410"/>
      <c r="AD259" s="410"/>
      <c r="AE259" s="410"/>
      <c r="AF259" s="410"/>
      <c r="AG259" s="410"/>
      <c r="AH259" s="410"/>
      <c r="AI259" s="410"/>
      <c r="AJ259" s="410"/>
      <c r="AK259" s="410"/>
      <c r="AL259" s="410"/>
      <c r="AM259" s="410"/>
      <c r="AN259" s="410"/>
      <c r="AO259" s="409"/>
      <c r="AP259" s="412">
        <v>15.39</v>
      </c>
      <c r="AQ259" s="412">
        <v>19.88</v>
      </c>
      <c r="AR259" s="412">
        <v>17.28</v>
      </c>
      <c r="AS259" s="412">
        <v>13.3</v>
      </c>
      <c r="AT259" s="412">
        <v>10.99</v>
      </c>
      <c r="AU259" s="415"/>
      <c r="AV259" s="410"/>
      <c r="AW259" s="410"/>
      <c r="AX259" s="410"/>
      <c r="AY259" s="410"/>
      <c r="AZ259" s="410"/>
      <c r="BA259" s="416"/>
      <c r="BB259" s="412"/>
      <c r="BC259" s="417"/>
      <c r="BD259" s="417"/>
      <c r="BE259" s="417"/>
      <c r="BF259" s="413"/>
      <c r="BG259" s="412"/>
      <c r="BH259" s="412"/>
      <c r="BI259" s="412"/>
      <c r="BJ259" s="412"/>
      <c r="BK259" s="409"/>
      <c r="BL259" s="408"/>
      <c r="BM259" s="408"/>
      <c r="BN259" s="408"/>
      <c r="BO259" s="408"/>
      <c r="BP259" s="408"/>
      <c r="BQ259" s="409"/>
      <c r="BR259" s="418"/>
    </row>
    <row r="260" spans="1:70" s="424" customFormat="1" ht="14.5" customHeight="1" x14ac:dyDescent="0.35">
      <c r="A260" s="877" t="s">
        <v>3583</v>
      </c>
      <c r="B260" s="865"/>
      <c r="C260" s="866"/>
      <c r="D260" s="865"/>
      <c r="E260" s="867"/>
      <c r="F260" s="865"/>
      <c r="G260" s="868"/>
      <c r="H260" s="870"/>
      <c r="I260" s="869"/>
      <c r="J260" s="869"/>
      <c r="K260" s="869"/>
      <c r="L260" s="869"/>
      <c r="M260" s="869"/>
      <c r="N260" s="871"/>
      <c r="O260" s="869"/>
      <c r="P260" s="869"/>
      <c r="Q260" s="869"/>
      <c r="R260" s="869"/>
      <c r="S260" s="869"/>
      <c r="T260" s="869"/>
      <c r="U260" s="869"/>
      <c r="V260" s="869"/>
      <c r="W260" s="869"/>
      <c r="X260" s="869"/>
      <c r="Y260" s="870"/>
      <c r="Z260" s="867"/>
      <c r="AA260" s="867"/>
      <c r="AB260" s="867"/>
      <c r="AC260" s="867"/>
      <c r="AD260" s="867"/>
      <c r="AE260" s="867"/>
      <c r="AF260" s="867"/>
      <c r="AG260" s="867"/>
      <c r="AH260" s="867"/>
      <c r="AI260" s="867"/>
      <c r="AJ260" s="867"/>
      <c r="AK260" s="867"/>
      <c r="AL260" s="867"/>
      <c r="AM260" s="867"/>
      <c r="AN260" s="867"/>
      <c r="AO260" s="865"/>
      <c r="AP260" s="869"/>
      <c r="AQ260" s="869"/>
      <c r="AR260" s="869"/>
      <c r="AS260" s="869"/>
      <c r="AT260" s="869"/>
      <c r="AU260" s="872"/>
      <c r="AV260" s="867"/>
      <c r="AW260" s="867"/>
      <c r="AX260" s="867"/>
      <c r="AY260" s="867"/>
      <c r="AZ260" s="867"/>
      <c r="BA260" s="873"/>
      <c r="BB260" s="869"/>
      <c r="BC260" s="874"/>
      <c r="BD260" s="874"/>
      <c r="BE260" s="874"/>
      <c r="BF260" s="870"/>
      <c r="BG260" s="869"/>
      <c r="BH260" s="869"/>
      <c r="BI260" s="869"/>
      <c r="BJ260" s="869"/>
      <c r="BK260" s="865"/>
      <c r="BL260" s="875"/>
      <c r="BM260" s="875"/>
      <c r="BN260" s="875"/>
      <c r="BO260" s="875"/>
      <c r="BP260" s="875"/>
      <c r="BQ260" s="865"/>
      <c r="BR260" s="876"/>
    </row>
    <row r="261" spans="1:70" s="424" customFormat="1" x14ac:dyDescent="0.25">
      <c r="A261" s="341" t="s">
        <v>3584</v>
      </c>
      <c r="B261" s="369"/>
      <c r="C261" s="709">
        <v>45348</v>
      </c>
      <c r="D261" s="369"/>
      <c r="E261" s="342">
        <v>8731.99</v>
      </c>
      <c r="F261" s="369"/>
      <c r="G261" s="343">
        <v>11.1844</v>
      </c>
      <c r="H261" s="370"/>
      <c r="I261" s="344">
        <v>0.22309999999999999</v>
      </c>
      <c r="J261" s="344">
        <v>5.4000000000000003E-3</v>
      </c>
      <c r="K261" s="344">
        <v>9.7999999999999997E-3</v>
      </c>
      <c r="L261" s="344">
        <v>12.3383</v>
      </c>
      <c r="M261" s="344">
        <v>1.6145</v>
      </c>
      <c r="N261" s="346">
        <v>3.5764999999999998</v>
      </c>
      <c r="O261" s="344">
        <v>-0.36859999999999998</v>
      </c>
      <c r="P261" s="344" t="s">
        <v>430</v>
      </c>
      <c r="Q261" s="344" t="s">
        <v>430</v>
      </c>
      <c r="R261" s="344" t="s">
        <v>430</v>
      </c>
      <c r="S261" s="344">
        <v>0.47610000000000002</v>
      </c>
      <c r="T261" s="344">
        <v>14.2746</v>
      </c>
      <c r="U261" s="344">
        <v>3.6398999999999999</v>
      </c>
      <c r="V261" s="344">
        <v>7.0022000000000002</v>
      </c>
      <c r="W261" s="344">
        <v>0.47610000000000002</v>
      </c>
      <c r="X261" s="344">
        <v>4.8827999999999996</v>
      </c>
      <c r="Y261" s="370"/>
      <c r="Z261" s="342">
        <v>3</v>
      </c>
      <c r="AA261" s="342">
        <v>2</v>
      </c>
      <c r="AB261" s="342">
        <v>3</v>
      </c>
      <c r="AC261" s="342">
        <v>2</v>
      </c>
      <c r="AD261" s="342">
        <v>5</v>
      </c>
      <c r="AE261" s="342">
        <v>5</v>
      </c>
      <c r="AF261" s="342">
        <v>3</v>
      </c>
      <c r="AG261" s="342" t="s">
        <v>430</v>
      </c>
      <c r="AH261" s="342" t="s">
        <v>430</v>
      </c>
      <c r="AI261" s="342" t="s">
        <v>430</v>
      </c>
      <c r="AJ261" s="342">
        <v>2</v>
      </c>
      <c r="AK261" s="342">
        <v>2</v>
      </c>
      <c r="AL261" s="342">
        <v>5</v>
      </c>
      <c r="AM261" s="342">
        <v>4</v>
      </c>
      <c r="AN261" s="342">
        <v>2</v>
      </c>
      <c r="AO261" s="369"/>
      <c r="AP261" s="344" t="s">
        <v>430</v>
      </c>
      <c r="AQ261" s="344" t="s">
        <v>430</v>
      </c>
      <c r="AR261" s="344" t="s">
        <v>430</v>
      </c>
      <c r="AS261" s="344" t="s">
        <v>430</v>
      </c>
      <c r="AT261" s="344">
        <v>10.25</v>
      </c>
      <c r="AU261" s="347"/>
      <c r="AV261" s="342" t="s">
        <v>430</v>
      </c>
      <c r="AW261" s="342" t="s">
        <v>430</v>
      </c>
      <c r="AX261" s="342" t="s">
        <v>430</v>
      </c>
      <c r="AY261" s="342" t="s">
        <v>430</v>
      </c>
      <c r="AZ261" s="342">
        <v>2</v>
      </c>
      <c r="BA261" s="358"/>
      <c r="BB261" s="344">
        <v>20.0600748098088</v>
      </c>
      <c r="BC261" s="371">
        <v>0.96470482504060895</v>
      </c>
      <c r="BD261" s="371">
        <v>3.7392745929372001E-3</v>
      </c>
      <c r="BE261" s="371">
        <v>-0.33403506989821702</v>
      </c>
      <c r="BF261" s="370"/>
      <c r="BG261" s="832">
        <v>40.472099999999998</v>
      </c>
      <c r="BH261" s="832">
        <v>21.5014</v>
      </c>
      <c r="BI261" s="832">
        <v>35.362699999999997</v>
      </c>
      <c r="BJ261" s="832">
        <v>2.6638000000000002</v>
      </c>
      <c r="BK261" s="369"/>
      <c r="BL261" s="834" t="s">
        <v>3585</v>
      </c>
      <c r="BM261" s="834" t="s">
        <v>3586</v>
      </c>
      <c r="BN261" s="834" t="s">
        <v>3587</v>
      </c>
      <c r="BO261" s="834" t="s">
        <v>3588</v>
      </c>
      <c r="BP261" s="834" t="s">
        <v>3589</v>
      </c>
      <c r="BQ261" s="369"/>
      <c r="BR261" s="350" t="s">
        <v>463</v>
      </c>
    </row>
    <row r="262" spans="1:70" s="424" customFormat="1" x14ac:dyDescent="0.25">
      <c r="A262" s="341" t="s">
        <v>3590</v>
      </c>
      <c r="B262" s="369"/>
      <c r="C262" s="709">
        <v>45495</v>
      </c>
      <c r="D262" s="369"/>
      <c r="E262" s="342">
        <v>8346.35</v>
      </c>
      <c r="F262" s="369"/>
      <c r="G262" s="343">
        <v>11.66</v>
      </c>
      <c r="H262" s="370"/>
      <c r="I262" s="344">
        <v>0.17180000000000001</v>
      </c>
      <c r="J262" s="344">
        <v>-8.5699999999999998E-2</v>
      </c>
      <c r="K262" s="344">
        <v>1.5679000000000001</v>
      </c>
      <c r="L262" s="344">
        <v>12.984500000000001</v>
      </c>
      <c r="M262" s="344">
        <v>8.9719999999999995</v>
      </c>
      <c r="N262" s="346">
        <v>13.424099999999999</v>
      </c>
      <c r="O262" s="344" t="s">
        <v>430</v>
      </c>
      <c r="P262" s="344" t="s">
        <v>430</v>
      </c>
      <c r="Q262" s="344" t="s">
        <v>430</v>
      </c>
      <c r="R262" s="344" t="s">
        <v>430</v>
      </c>
      <c r="S262" s="344">
        <v>8.5800000000000001E-2</v>
      </c>
      <c r="T262" s="344">
        <v>14.7638</v>
      </c>
      <c r="U262" s="344">
        <v>11.153499999999999</v>
      </c>
      <c r="V262" s="344">
        <v>14.7638</v>
      </c>
      <c r="W262" s="344">
        <v>8.5800000000000001E-2</v>
      </c>
      <c r="X262" s="344">
        <v>8.2152999999999992</v>
      </c>
      <c r="Y262" s="370"/>
      <c r="Z262" s="342">
        <v>4</v>
      </c>
      <c r="AA262" s="342">
        <v>3</v>
      </c>
      <c r="AB262" s="342">
        <v>1</v>
      </c>
      <c r="AC262" s="342">
        <v>1</v>
      </c>
      <c r="AD262" s="342">
        <v>1</v>
      </c>
      <c r="AE262" s="342">
        <v>2</v>
      </c>
      <c r="AF262" s="342" t="s">
        <v>430</v>
      </c>
      <c r="AG262" s="342" t="s">
        <v>430</v>
      </c>
      <c r="AH262" s="342" t="s">
        <v>430</v>
      </c>
      <c r="AI262" s="342" t="s">
        <v>430</v>
      </c>
      <c r="AJ262" s="342">
        <v>3</v>
      </c>
      <c r="AK262" s="342">
        <v>1</v>
      </c>
      <c r="AL262" s="342">
        <v>1</v>
      </c>
      <c r="AM262" s="342">
        <v>1</v>
      </c>
      <c r="AN262" s="342">
        <v>3</v>
      </c>
      <c r="AO262" s="369"/>
      <c r="AP262" s="344" t="s">
        <v>430</v>
      </c>
      <c r="AQ262" s="344" t="s">
        <v>430</v>
      </c>
      <c r="AR262" s="344" t="s">
        <v>430</v>
      </c>
      <c r="AS262" s="344" t="s">
        <v>430</v>
      </c>
      <c r="AT262" s="344">
        <v>21.6</v>
      </c>
      <c r="AU262" s="347"/>
      <c r="AV262" s="342" t="s">
        <v>430</v>
      </c>
      <c r="AW262" s="342" t="s">
        <v>430</v>
      </c>
      <c r="AX262" s="342" t="s">
        <v>430</v>
      </c>
      <c r="AY262" s="342" t="s">
        <v>430</v>
      </c>
      <c r="AZ262" s="342">
        <v>1</v>
      </c>
      <c r="BA262" s="358"/>
      <c r="BB262" s="344">
        <v>17.3492441291048</v>
      </c>
      <c r="BC262" s="371">
        <v>0.83614920240974799</v>
      </c>
      <c r="BD262" s="371">
        <v>1.6474340540638101E-2</v>
      </c>
      <c r="BE262" s="371">
        <v>0.20421033582390699</v>
      </c>
      <c r="BF262" s="370"/>
      <c r="BG262" s="832">
        <v>45.507899999999999</v>
      </c>
      <c r="BH262" s="832">
        <v>12.827500000000001</v>
      </c>
      <c r="BI262" s="832">
        <v>35.710599999999999</v>
      </c>
      <c r="BJ262" s="832">
        <v>5.9539999999999997</v>
      </c>
      <c r="BK262" s="369"/>
      <c r="BL262" s="834" t="s">
        <v>3591</v>
      </c>
      <c r="BM262" s="834" t="s">
        <v>3592</v>
      </c>
      <c r="BN262" s="834" t="s">
        <v>3593</v>
      </c>
      <c r="BO262" s="834" t="s">
        <v>3594</v>
      </c>
      <c r="BP262" s="834" t="s">
        <v>3595</v>
      </c>
      <c r="BQ262" s="369"/>
      <c r="BR262" s="350" t="s">
        <v>476</v>
      </c>
    </row>
    <row r="263" spans="1:70" s="424" customFormat="1" x14ac:dyDescent="0.25">
      <c r="A263" s="341" t="s">
        <v>3596</v>
      </c>
      <c r="B263" s="369"/>
      <c r="C263" s="709">
        <v>39563</v>
      </c>
      <c r="D263" s="369"/>
      <c r="E263" s="342">
        <v>2392.25</v>
      </c>
      <c r="F263" s="369"/>
      <c r="G263" s="343">
        <v>104.54900000000001</v>
      </c>
      <c r="H263" s="370"/>
      <c r="I263" s="344" t="s">
        <v>430</v>
      </c>
      <c r="J263" s="344">
        <v>-0.88080000000000003</v>
      </c>
      <c r="K263" s="344">
        <v>-5.7361000000000004</v>
      </c>
      <c r="L263" s="344">
        <v>-0.35170000000000001</v>
      </c>
      <c r="M263" s="344">
        <v>2.3134999999999999</v>
      </c>
      <c r="N263" s="346">
        <v>15.927899999999999</v>
      </c>
      <c r="O263" s="344">
        <v>6.0834000000000001</v>
      </c>
      <c r="P263" s="344">
        <v>20.923300000000001</v>
      </c>
      <c r="Q263" s="344">
        <v>15.408899999999999</v>
      </c>
      <c r="R263" s="344">
        <v>17.473299999999998</v>
      </c>
      <c r="S263" s="344">
        <v>-0.45319999999999999</v>
      </c>
      <c r="T263" s="344">
        <v>0.30609999999999998</v>
      </c>
      <c r="U263" s="344">
        <v>4.1387</v>
      </c>
      <c r="V263" s="344">
        <v>12.0556</v>
      </c>
      <c r="W263" s="344">
        <v>-0.45319999999999999</v>
      </c>
      <c r="X263" s="344">
        <v>13.7689</v>
      </c>
      <c r="Y263" s="370"/>
      <c r="Z263" s="342" t="s">
        <v>430</v>
      </c>
      <c r="AA263" s="342">
        <v>6</v>
      </c>
      <c r="AB263" s="342">
        <v>6</v>
      </c>
      <c r="AC263" s="342">
        <v>6</v>
      </c>
      <c r="AD263" s="342">
        <v>4</v>
      </c>
      <c r="AE263" s="342">
        <v>1</v>
      </c>
      <c r="AF263" s="342">
        <v>1</v>
      </c>
      <c r="AG263" s="342">
        <v>1</v>
      </c>
      <c r="AH263" s="342">
        <v>1</v>
      </c>
      <c r="AI263" s="342">
        <v>1</v>
      </c>
      <c r="AJ263" s="342">
        <v>5</v>
      </c>
      <c r="AK263" s="342">
        <v>6</v>
      </c>
      <c r="AL263" s="342">
        <v>4</v>
      </c>
      <c r="AM263" s="342">
        <v>2</v>
      </c>
      <c r="AN263" s="342">
        <v>5</v>
      </c>
      <c r="AO263" s="369"/>
      <c r="AP263" s="344">
        <v>17.079999999999998</v>
      </c>
      <c r="AQ263" s="344">
        <v>20.11</v>
      </c>
      <c r="AR263" s="344">
        <v>16.54</v>
      </c>
      <c r="AS263" s="344">
        <v>13.35</v>
      </c>
      <c r="AT263" s="344">
        <v>9.07</v>
      </c>
      <c r="AU263" s="347"/>
      <c r="AV263" s="342">
        <v>1</v>
      </c>
      <c r="AW263" s="342">
        <v>1</v>
      </c>
      <c r="AX263" s="342">
        <v>1</v>
      </c>
      <c r="AY263" s="342">
        <v>1</v>
      </c>
      <c r="AZ263" s="342">
        <v>5</v>
      </c>
      <c r="BA263" s="358"/>
      <c r="BB263" s="344">
        <v>15.5733007399075</v>
      </c>
      <c r="BC263" s="371">
        <v>0.63769449238462494</v>
      </c>
      <c r="BD263" s="371">
        <v>8.0687238135921296E-2</v>
      </c>
      <c r="BE263" s="371">
        <v>-0.45110472328745299</v>
      </c>
      <c r="BF263" s="370"/>
      <c r="BG263" s="832">
        <v>44.904400000000003</v>
      </c>
      <c r="BH263" s="832">
        <v>26.2134</v>
      </c>
      <c r="BI263" s="832">
        <v>4.7851600000000003</v>
      </c>
      <c r="BJ263" s="832">
        <v>24.09704</v>
      </c>
      <c r="BK263" s="369"/>
      <c r="BL263" s="834" t="s">
        <v>3597</v>
      </c>
      <c r="BM263" s="834" t="s">
        <v>3598</v>
      </c>
      <c r="BN263" s="834" t="s">
        <v>3599</v>
      </c>
      <c r="BO263" s="834" t="s">
        <v>3600</v>
      </c>
      <c r="BP263" s="834" t="s">
        <v>3601</v>
      </c>
      <c r="BQ263" s="369"/>
      <c r="BR263" s="350" t="s">
        <v>554</v>
      </c>
    </row>
    <row r="264" spans="1:70" s="424" customFormat="1" x14ac:dyDescent="0.25">
      <c r="A264" s="341" t="s">
        <v>3602</v>
      </c>
      <c r="B264" s="369"/>
      <c r="C264" s="709">
        <v>42366</v>
      </c>
      <c r="D264" s="369"/>
      <c r="E264" s="342">
        <v>1364.59</v>
      </c>
      <c r="F264" s="369"/>
      <c r="G264" s="343">
        <v>48.412799999999997</v>
      </c>
      <c r="H264" s="370"/>
      <c r="I264" s="344">
        <v>1.0625</v>
      </c>
      <c r="J264" s="344">
        <v>0.99929999999999997</v>
      </c>
      <c r="K264" s="344">
        <v>-1.2741</v>
      </c>
      <c r="L264" s="344">
        <v>10.258900000000001</v>
      </c>
      <c r="M264" s="344">
        <v>2.956</v>
      </c>
      <c r="N264" s="346">
        <v>4.9726999999999997</v>
      </c>
      <c r="O264" s="344">
        <v>4.2968000000000002</v>
      </c>
      <c r="P264" s="344">
        <v>16.743099999999998</v>
      </c>
      <c r="Q264" s="344">
        <v>13.1417</v>
      </c>
      <c r="R264" s="344">
        <v>15.426</v>
      </c>
      <c r="S264" s="344">
        <v>1.2591000000000001</v>
      </c>
      <c r="T264" s="344">
        <v>12.4739</v>
      </c>
      <c r="U264" s="344">
        <v>4.6336000000000004</v>
      </c>
      <c r="V264" s="344">
        <v>7.0392999999999999</v>
      </c>
      <c r="W264" s="344">
        <v>1.2591000000000001</v>
      </c>
      <c r="X264" s="344">
        <v>16.178000000000001</v>
      </c>
      <c r="Y264" s="370"/>
      <c r="Z264" s="342">
        <v>1</v>
      </c>
      <c r="AA264" s="342">
        <v>1</v>
      </c>
      <c r="AB264" s="342">
        <v>4</v>
      </c>
      <c r="AC264" s="342">
        <v>4</v>
      </c>
      <c r="AD264" s="342">
        <v>3</v>
      </c>
      <c r="AE264" s="342">
        <v>3</v>
      </c>
      <c r="AF264" s="342">
        <v>2</v>
      </c>
      <c r="AG264" s="342">
        <v>2</v>
      </c>
      <c r="AH264" s="342">
        <v>2</v>
      </c>
      <c r="AI264" s="342">
        <v>2</v>
      </c>
      <c r="AJ264" s="342">
        <v>1</v>
      </c>
      <c r="AK264" s="342">
        <v>3</v>
      </c>
      <c r="AL264" s="342">
        <v>3</v>
      </c>
      <c r="AM264" s="342">
        <v>3</v>
      </c>
      <c r="AN264" s="342">
        <v>1</v>
      </c>
      <c r="AO264" s="369"/>
      <c r="AP264" s="344">
        <v>16.28</v>
      </c>
      <c r="AQ264" s="344">
        <v>17.32</v>
      </c>
      <c r="AR264" s="344">
        <v>13.17</v>
      </c>
      <c r="AS264" s="344">
        <v>10.38</v>
      </c>
      <c r="AT264" s="344">
        <v>9.6999999999999993</v>
      </c>
      <c r="AU264" s="347"/>
      <c r="AV264" s="342">
        <v>2</v>
      </c>
      <c r="AW264" s="342">
        <v>2</v>
      </c>
      <c r="AX264" s="342">
        <v>2</v>
      </c>
      <c r="AY264" s="342">
        <v>2</v>
      </c>
      <c r="AZ264" s="342">
        <v>3</v>
      </c>
      <c r="BA264" s="358"/>
      <c r="BB264" s="344">
        <v>16.430193570073602</v>
      </c>
      <c r="BC264" s="371">
        <v>0.93508741509271498</v>
      </c>
      <c r="BD264" s="371">
        <v>6.1813373466018701E-2</v>
      </c>
      <c r="BE264" s="371">
        <v>-0.416400191306528</v>
      </c>
      <c r="BF264" s="370"/>
      <c r="BG264" s="344">
        <v>55.975499999999997</v>
      </c>
      <c r="BH264" s="344">
        <v>14.4391</v>
      </c>
      <c r="BI264" s="344">
        <v>27.793600000000001</v>
      </c>
      <c r="BJ264" s="344">
        <v>1.7918000000000001</v>
      </c>
      <c r="BK264" s="369"/>
      <c r="BL264" s="368" t="s">
        <v>3603</v>
      </c>
      <c r="BM264" s="368" t="s">
        <v>3604</v>
      </c>
      <c r="BN264" s="368" t="s">
        <v>3605</v>
      </c>
      <c r="BO264" s="368" t="s">
        <v>3606</v>
      </c>
      <c r="BP264" s="368" t="s">
        <v>3607</v>
      </c>
      <c r="BQ264" s="369"/>
      <c r="BR264" s="350" t="s">
        <v>2408</v>
      </c>
    </row>
    <row r="265" spans="1:70" s="424" customFormat="1" x14ac:dyDescent="0.25">
      <c r="A265" s="341" t="s">
        <v>3608</v>
      </c>
      <c r="B265" s="369"/>
      <c r="C265" s="709">
        <v>45698</v>
      </c>
      <c r="D265" s="369"/>
      <c r="E265" s="342">
        <v>667.09</v>
      </c>
      <c r="F265" s="369"/>
      <c r="G265" s="343">
        <v>11.843400000000001</v>
      </c>
      <c r="H265" s="370"/>
      <c r="I265" s="344">
        <v>-0.12139999999999999</v>
      </c>
      <c r="J265" s="344">
        <v>-0.52490000000000003</v>
      </c>
      <c r="K265" s="344">
        <v>-2.0882999999999998</v>
      </c>
      <c r="L265" s="344">
        <v>5.5843999999999996</v>
      </c>
      <c r="M265" s="344">
        <v>0.96850000000000003</v>
      </c>
      <c r="N265" s="346">
        <v>3.0478999999999998</v>
      </c>
      <c r="O265" s="344" t="s">
        <v>430</v>
      </c>
      <c r="P265" s="344" t="s">
        <v>430</v>
      </c>
      <c r="Q265" s="344" t="s">
        <v>430</v>
      </c>
      <c r="R265" s="344" t="s">
        <v>430</v>
      </c>
      <c r="S265" s="344">
        <v>-0.83309999999999995</v>
      </c>
      <c r="T265" s="344">
        <v>6.7290000000000001</v>
      </c>
      <c r="U265" s="344">
        <v>3.0524</v>
      </c>
      <c r="V265" s="344">
        <v>4.8171999999999997</v>
      </c>
      <c r="W265" s="344">
        <v>-0.83309999999999995</v>
      </c>
      <c r="X265" s="344">
        <v>12.9529</v>
      </c>
      <c r="Y265" s="370"/>
      <c r="Z265" s="342">
        <v>5</v>
      </c>
      <c r="AA265" s="342">
        <v>5</v>
      </c>
      <c r="AB265" s="342">
        <v>5</v>
      </c>
      <c r="AC265" s="342">
        <v>5</v>
      </c>
      <c r="AD265" s="342">
        <v>6</v>
      </c>
      <c r="AE265" s="342">
        <v>6</v>
      </c>
      <c r="AF265" s="342" t="s">
        <v>430</v>
      </c>
      <c r="AG265" s="342" t="s">
        <v>430</v>
      </c>
      <c r="AH265" s="342" t="s">
        <v>430</v>
      </c>
      <c r="AI265" s="342" t="s">
        <v>430</v>
      </c>
      <c r="AJ265" s="342">
        <v>6</v>
      </c>
      <c r="AK265" s="342">
        <v>5</v>
      </c>
      <c r="AL265" s="342">
        <v>6</v>
      </c>
      <c r="AM265" s="342">
        <v>6</v>
      </c>
      <c r="AN265" s="342">
        <v>6</v>
      </c>
      <c r="AO265" s="369"/>
      <c r="AP265" s="344" t="s">
        <v>430</v>
      </c>
      <c r="AQ265" s="344" t="s">
        <v>430</v>
      </c>
      <c r="AR265" s="344" t="s">
        <v>430</v>
      </c>
      <c r="AS265" s="344" t="s">
        <v>430</v>
      </c>
      <c r="AT265" s="344">
        <v>4.42</v>
      </c>
      <c r="AU265" s="347"/>
      <c r="AV265" s="342" t="s">
        <v>430</v>
      </c>
      <c r="AW265" s="342" t="s">
        <v>430</v>
      </c>
      <c r="AX265" s="342" t="s">
        <v>430</v>
      </c>
      <c r="AY265" s="342" t="s">
        <v>430</v>
      </c>
      <c r="AZ265" s="342">
        <v>6</v>
      </c>
      <c r="BA265" s="358"/>
      <c r="BB265" s="344">
        <v>15.442496463437299</v>
      </c>
      <c r="BC265" s="371">
        <v>0.78617420127458804</v>
      </c>
      <c r="BD265" s="371">
        <v>5.7000031533989998E-2</v>
      </c>
      <c r="BE265" s="371">
        <v>-0.321250958856726</v>
      </c>
      <c r="BF265" s="370"/>
      <c r="BG265" s="832">
        <v>59.701099999999997</v>
      </c>
      <c r="BH265" s="832">
        <v>27.373000000000001</v>
      </c>
      <c r="BI265" s="832">
        <v>7.9667500000000002</v>
      </c>
      <c r="BJ265" s="832">
        <v>4.9591500000000002</v>
      </c>
      <c r="BK265" s="369"/>
      <c r="BL265" s="834" t="s">
        <v>3609</v>
      </c>
      <c r="BM265" s="834" t="s">
        <v>3610</v>
      </c>
      <c r="BN265" s="834" t="s">
        <v>3611</v>
      </c>
      <c r="BO265" s="834" t="s">
        <v>3612</v>
      </c>
      <c r="BP265" s="834" t="s">
        <v>3613</v>
      </c>
      <c r="BQ265" s="369"/>
      <c r="BR265" s="350" t="s">
        <v>443</v>
      </c>
    </row>
    <row r="266" spans="1:70" s="424" customFormat="1" ht="11" x14ac:dyDescent="0.3">
      <c r="A266" s="835" t="s">
        <v>3614</v>
      </c>
      <c r="B266" s="836"/>
      <c r="C266" s="837">
        <v>45772</v>
      </c>
      <c r="D266" s="836"/>
      <c r="E266" s="838">
        <v>273.45999999999998</v>
      </c>
      <c r="F266" s="836"/>
      <c r="G266" s="839">
        <v>10.73</v>
      </c>
      <c r="H266" s="841"/>
      <c r="I266" s="840">
        <v>0.35539999999999999</v>
      </c>
      <c r="J266" s="840">
        <v>-0.22320000000000001</v>
      </c>
      <c r="K266" s="840">
        <v>0.80800000000000005</v>
      </c>
      <c r="L266" s="840">
        <v>10.2888</v>
      </c>
      <c r="M266" s="840">
        <v>3.4117000000000002</v>
      </c>
      <c r="N266" s="842">
        <v>3.6815000000000002</v>
      </c>
      <c r="O266" s="840" t="s">
        <v>430</v>
      </c>
      <c r="P266" s="840" t="s">
        <v>430</v>
      </c>
      <c r="Q266" s="840" t="s">
        <v>430</v>
      </c>
      <c r="R266" s="840" t="s">
        <v>430</v>
      </c>
      <c r="S266" s="840">
        <v>4.6600000000000003E-2</v>
      </c>
      <c r="T266" s="840">
        <v>11.584899999999999</v>
      </c>
      <c r="U266" s="840">
        <v>5.0621999999999998</v>
      </c>
      <c r="V266" s="840">
        <v>5.6517999999999997</v>
      </c>
      <c r="W266" s="840">
        <v>4.6600000000000003E-2</v>
      </c>
      <c r="X266" s="840">
        <v>6.1193</v>
      </c>
      <c r="Y266" s="841"/>
      <c r="Z266" s="838">
        <v>2</v>
      </c>
      <c r="AA266" s="838">
        <v>4</v>
      </c>
      <c r="AB266" s="838">
        <v>2</v>
      </c>
      <c r="AC266" s="838">
        <v>3</v>
      </c>
      <c r="AD266" s="838">
        <v>2</v>
      </c>
      <c r="AE266" s="838">
        <v>4</v>
      </c>
      <c r="AF266" s="838" t="s">
        <v>430</v>
      </c>
      <c r="AG266" s="838" t="s">
        <v>430</v>
      </c>
      <c r="AH266" s="838" t="s">
        <v>430</v>
      </c>
      <c r="AI266" s="838" t="s">
        <v>430</v>
      </c>
      <c r="AJ266" s="838">
        <v>4</v>
      </c>
      <c r="AK266" s="838">
        <v>4</v>
      </c>
      <c r="AL266" s="838">
        <v>2</v>
      </c>
      <c r="AM266" s="838">
        <v>5</v>
      </c>
      <c r="AN266" s="838">
        <v>4</v>
      </c>
      <c r="AO266" s="836"/>
      <c r="AP266" s="840" t="s">
        <v>430</v>
      </c>
      <c r="AQ266" s="840" t="s">
        <v>430</v>
      </c>
      <c r="AR266" s="840" t="s">
        <v>430</v>
      </c>
      <c r="AS266" s="840" t="s">
        <v>430</v>
      </c>
      <c r="AT266" s="840">
        <v>9.2899999999999991</v>
      </c>
      <c r="AU266" s="843"/>
      <c r="AV266" s="838" t="s">
        <v>430</v>
      </c>
      <c r="AW266" s="838" t="s">
        <v>430</v>
      </c>
      <c r="AX266" s="838" t="s">
        <v>430</v>
      </c>
      <c r="AY266" s="838" t="s">
        <v>430</v>
      </c>
      <c r="AZ266" s="838">
        <v>4</v>
      </c>
      <c r="BA266" s="845"/>
      <c r="BB266" s="840">
        <v>15.289889848293001</v>
      </c>
      <c r="BC266" s="846">
        <v>0.80683645009803395</v>
      </c>
      <c r="BD266" s="846">
        <v>8.2965980906966209E-3</v>
      </c>
      <c r="BE266" s="846">
        <v>-0.55534550471466704</v>
      </c>
      <c r="BF266" s="841"/>
      <c r="BG266" s="840">
        <v>54.198599999999999</v>
      </c>
      <c r="BH266" s="840">
        <v>25.1371</v>
      </c>
      <c r="BI266" s="840">
        <v>15.2963</v>
      </c>
      <c r="BJ266" s="840">
        <v>5.3680000000000003</v>
      </c>
      <c r="BK266" s="836"/>
      <c r="BL266" s="849" t="s">
        <v>3615</v>
      </c>
      <c r="BM266" s="849" t="s">
        <v>3616</v>
      </c>
      <c r="BN266" s="849" t="s">
        <v>3617</v>
      </c>
      <c r="BO266" s="849" t="s">
        <v>3618</v>
      </c>
      <c r="BP266" s="849" t="s">
        <v>3619</v>
      </c>
      <c r="BQ266" s="836"/>
      <c r="BR266" s="850" t="s">
        <v>602</v>
      </c>
    </row>
    <row r="267" spans="1:70" s="424" customFormat="1" x14ac:dyDescent="0.25">
      <c r="A267" s="888" t="s">
        <v>93</v>
      </c>
      <c r="B267" s="398"/>
      <c r="C267" s="714"/>
      <c r="D267" s="398"/>
      <c r="E267" s="399"/>
      <c r="F267" s="398"/>
      <c r="G267" s="400"/>
      <c r="H267" s="402"/>
      <c r="I267" s="401">
        <v>0.33829999999999999</v>
      </c>
      <c r="J267" s="401">
        <v>-0.1183</v>
      </c>
      <c r="K267" s="401">
        <v>-1.1188</v>
      </c>
      <c r="L267" s="401">
        <v>8.5172000000000008</v>
      </c>
      <c r="M267" s="401">
        <v>3.3727</v>
      </c>
      <c r="N267" s="403">
        <v>7.4383999999999997</v>
      </c>
      <c r="O267" s="401">
        <v>3.3372000000000002</v>
      </c>
      <c r="P267" s="401">
        <v>18.833200000000001</v>
      </c>
      <c r="Q267" s="401">
        <v>14.2753</v>
      </c>
      <c r="R267" s="401">
        <v>16.4497</v>
      </c>
      <c r="S267" s="401">
        <v>9.69E-2</v>
      </c>
      <c r="T267" s="401">
        <v>10.022</v>
      </c>
      <c r="U267" s="401">
        <v>5.28</v>
      </c>
      <c r="V267" s="401">
        <v>8.5549999999999997</v>
      </c>
      <c r="W267" s="401">
        <v>9.69E-2</v>
      </c>
      <c r="X267" s="401">
        <v>10.3529</v>
      </c>
      <c r="Y267" s="402"/>
      <c r="Z267" s="399">
        <v>5</v>
      </c>
      <c r="AA267" s="399">
        <v>6</v>
      </c>
      <c r="AB267" s="399">
        <v>6</v>
      </c>
      <c r="AC267" s="399">
        <v>6</v>
      </c>
      <c r="AD267" s="399">
        <v>6</v>
      </c>
      <c r="AE267" s="399">
        <v>6</v>
      </c>
      <c r="AF267" s="399">
        <v>3</v>
      </c>
      <c r="AG267" s="399">
        <v>2</v>
      </c>
      <c r="AH267" s="399">
        <v>2</v>
      </c>
      <c r="AI267" s="399">
        <v>2</v>
      </c>
      <c r="AJ267" s="399">
        <v>6</v>
      </c>
      <c r="AK267" s="399">
        <v>6</v>
      </c>
      <c r="AL267" s="399">
        <v>6</v>
      </c>
      <c r="AM267" s="399">
        <v>6</v>
      </c>
      <c r="AN267" s="399">
        <v>6</v>
      </c>
      <c r="AO267" s="398"/>
      <c r="AP267" s="401">
        <v>16.68</v>
      </c>
      <c r="AQ267" s="401">
        <v>18.715</v>
      </c>
      <c r="AR267" s="401">
        <v>14.855</v>
      </c>
      <c r="AS267" s="401">
        <v>11.865</v>
      </c>
      <c r="AT267" s="401">
        <v>10.7216666666667</v>
      </c>
      <c r="AU267" s="404"/>
      <c r="AV267" s="399">
        <v>2</v>
      </c>
      <c r="AW267" s="399">
        <v>2</v>
      </c>
      <c r="AX267" s="399">
        <v>2</v>
      </c>
      <c r="AY267" s="399">
        <v>2</v>
      </c>
      <c r="AZ267" s="399">
        <v>6</v>
      </c>
      <c r="BA267" s="405"/>
      <c r="BB267" s="401"/>
      <c r="BC267" s="406"/>
      <c r="BD267" s="406"/>
      <c r="BE267" s="406"/>
      <c r="BF267" s="402"/>
      <c r="BG267" s="401"/>
      <c r="BH267" s="401"/>
      <c r="BI267" s="401"/>
      <c r="BJ267" s="401"/>
      <c r="BK267" s="398"/>
      <c r="BL267" s="397"/>
      <c r="BM267" s="397"/>
      <c r="BN267" s="397"/>
      <c r="BO267" s="397"/>
      <c r="BP267" s="397"/>
      <c r="BQ267" s="398"/>
      <c r="BR267" s="407"/>
    </row>
    <row r="268" spans="1:70" s="424" customFormat="1" x14ac:dyDescent="0.25">
      <c r="A268" s="889" t="s">
        <v>94</v>
      </c>
      <c r="B268" s="369"/>
      <c r="C268" s="709"/>
      <c r="D268" s="369"/>
      <c r="E268" s="342"/>
      <c r="F268" s="369"/>
      <c r="G268" s="343"/>
      <c r="H268" s="370"/>
      <c r="I268" s="344">
        <v>1.0625</v>
      </c>
      <c r="J268" s="344">
        <v>0.99929999999999997</v>
      </c>
      <c r="K268" s="344">
        <v>1.5679000000000001</v>
      </c>
      <c r="L268" s="344">
        <v>12.984500000000001</v>
      </c>
      <c r="M268" s="344">
        <v>8.9719999999999995</v>
      </c>
      <c r="N268" s="346">
        <v>15.927899999999999</v>
      </c>
      <c r="O268" s="344">
        <v>6.0834000000000001</v>
      </c>
      <c r="P268" s="344">
        <v>20.923300000000001</v>
      </c>
      <c r="Q268" s="344">
        <v>15.408899999999999</v>
      </c>
      <c r="R268" s="344">
        <v>17.473299999999998</v>
      </c>
      <c r="S268" s="344">
        <v>1.2591000000000001</v>
      </c>
      <c r="T268" s="344">
        <v>14.7638</v>
      </c>
      <c r="U268" s="344">
        <v>11.153499999999999</v>
      </c>
      <c r="V268" s="344">
        <v>14.7638</v>
      </c>
      <c r="W268" s="344">
        <v>1.2591000000000001</v>
      </c>
      <c r="X268" s="344">
        <v>16.178000000000001</v>
      </c>
      <c r="Y268" s="370"/>
      <c r="Z268" s="342"/>
      <c r="AA268" s="342"/>
      <c r="AB268" s="342"/>
      <c r="AC268" s="342"/>
      <c r="AD268" s="342"/>
      <c r="AE268" s="342"/>
      <c r="AF268" s="342"/>
      <c r="AG268" s="342"/>
      <c r="AH268" s="342"/>
      <c r="AI268" s="342"/>
      <c r="AJ268" s="342"/>
      <c r="AK268" s="342"/>
      <c r="AL268" s="342"/>
      <c r="AM268" s="342"/>
      <c r="AN268" s="342"/>
      <c r="AO268" s="369"/>
      <c r="AP268" s="344">
        <v>17.079999999999998</v>
      </c>
      <c r="AQ268" s="344">
        <v>20.11</v>
      </c>
      <c r="AR268" s="344">
        <v>16.54</v>
      </c>
      <c r="AS268" s="344">
        <v>13.35</v>
      </c>
      <c r="AT268" s="344">
        <v>21.6</v>
      </c>
      <c r="AU268" s="347"/>
      <c r="AV268" s="342"/>
      <c r="AW268" s="342"/>
      <c r="AX268" s="342"/>
      <c r="AY268" s="342"/>
      <c r="AZ268" s="342"/>
      <c r="BA268" s="358"/>
      <c r="BB268" s="344"/>
      <c r="BC268" s="371"/>
      <c r="BD268" s="371"/>
      <c r="BE268" s="371"/>
      <c r="BF268" s="370"/>
      <c r="BG268" s="344"/>
      <c r="BH268" s="344"/>
      <c r="BI268" s="344"/>
      <c r="BJ268" s="344"/>
      <c r="BK268" s="369"/>
      <c r="BL268" s="368"/>
      <c r="BM268" s="368"/>
      <c r="BN268" s="368"/>
      <c r="BO268" s="368"/>
      <c r="BP268" s="368"/>
      <c r="BQ268" s="369"/>
      <c r="BR268" s="350"/>
    </row>
    <row r="269" spans="1:70" s="424" customFormat="1" x14ac:dyDescent="0.25">
      <c r="A269" s="889" t="s">
        <v>95</v>
      </c>
      <c r="B269" s="369"/>
      <c r="C269" s="709"/>
      <c r="D269" s="369"/>
      <c r="E269" s="342"/>
      <c r="F269" s="369"/>
      <c r="G269" s="343"/>
      <c r="H269" s="370"/>
      <c r="I269" s="344">
        <v>-0.12139999999999999</v>
      </c>
      <c r="J269" s="344">
        <v>-0.88080000000000003</v>
      </c>
      <c r="K269" s="344">
        <v>-5.7361000000000004</v>
      </c>
      <c r="L269" s="344">
        <v>-0.35170000000000001</v>
      </c>
      <c r="M269" s="344">
        <v>0.96850000000000003</v>
      </c>
      <c r="N269" s="346">
        <v>3.0478999999999998</v>
      </c>
      <c r="O269" s="344">
        <v>-0.36859999999999998</v>
      </c>
      <c r="P269" s="344">
        <v>16.743099999999998</v>
      </c>
      <c r="Q269" s="344">
        <v>13.1417</v>
      </c>
      <c r="R269" s="344">
        <v>15.426</v>
      </c>
      <c r="S269" s="344">
        <v>-0.83309999999999995</v>
      </c>
      <c r="T269" s="344">
        <v>0.30609999999999998</v>
      </c>
      <c r="U269" s="344">
        <v>3.0524</v>
      </c>
      <c r="V269" s="344">
        <v>4.8171999999999997</v>
      </c>
      <c r="W269" s="344">
        <v>-0.83309999999999995</v>
      </c>
      <c r="X269" s="344">
        <v>4.8827999999999996</v>
      </c>
      <c r="Y269" s="370"/>
      <c r="Z269" s="342"/>
      <c r="AA269" s="342"/>
      <c r="AB269" s="342"/>
      <c r="AC269" s="342"/>
      <c r="AD269" s="342"/>
      <c r="AE269" s="342"/>
      <c r="AF269" s="342"/>
      <c r="AG269" s="342"/>
      <c r="AH269" s="342"/>
      <c r="AI269" s="342"/>
      <c r="AJ269" s="342"/>
      <c r="AK269" s="342"/>
      <c r="AL269" s="342"/>
      <c r="AM269" s="342"/>
      <c r="AN269" s="342"/>
      <c r="AO269" s="369"/>
      <c r="AP269" s="344">
        <v>16.28</v>
      </c>
      <c r="AQ269" s="344">
        <v>17.32</v>
      </c>
      <c r="AR269" s="344">
        <v>13.17</v>
      </c>
      <c r="AS269" s="344">
        <v>10.38</v>
      </c>
      <c r="AT269" s="344">
        <v>4.42</v>
      </c>
      <c r="AU269" s="347"/>
      <c r="AV269" s="342"/>
      <c r="AW269" s="342"/>
      <c r="AX269" s="342"/>
      <c r="AY269" s="342"/>
      <c r="AZ269" s="342"/>
      <c r="BA269" s="358"/>
      <c r="BB269" s="344"/>
      <c r="BC269" s="371"/>
      <c r="BD269" s="371"/>
      <c r="BE269" s="371"/>
      <c r="BF269" s="370"/>
      <c r="BG269" s="344"/>
      <c r="BH269" s="344"/>
      <c r="BI269" s="344"/>
      <c r="BJ269" s="344"/>
      <c r="BK269" s="369"/>
      <c r="BL269" s="368"/>
      <c r="BM269" s="368"/>
      <c r="BN269" s="368"/>
      <c r="BO269" s="368"/>
      <c r="BP269" s="368"/>
      <c r="BQ269" s="369"/>
      <c r="BR269" s="350"/>
    </row>
    <row r="270" spans="1:70" s="424" customFormat="1" x14ac:dyDescent="0.25">
      <c r="A270" s="890" t="s">
        <v>96</v>
      </c>
      <c r="B270" s="409"/>
      <c r="C270" s="715"/>
      <c r="D270" s="409"/>
      <c r="E270" s="410"/>
      <c r="F270" s="409"/>
      <c r="G270" s="411"/>
      <c r="H270" s="413"/>
      <c r="I270" s="412">
        <v>0.22309999999999999</v>
      </c>
      <c r="J270" s="412">
        <v>-0.15445</v>
      </c>
      <c r="K270" s="412">
        <v>-0.63214999999999999</v>
      </c>
      <c r="L270" s="412">
        <v>10.2738</v>
      </c>
      <c r="M270" s="412">
        <v>2.6347499999999999</v>
      </c>
      <c r="N270" s="414">
        <v>4.3270999999999997</v>
      </c>
      <c r="O270" s="412">
        <v>4.2968000000000002</v>
      </c>
      <c r="P270" s="412">
        <v>18.833200000000001</v>
      </c>
      <c r="Q270" s="412">
        <v>14.2753</v>
      </c>
      <c r="R270" s="412">
        <v>16.4496</v>
      </c>
      <c r="S270" s="412">
        <v>6.6199999999999995E-2</v>
      </c>
      <c r="T270" s="412">
        <v>12.029400000000001</v>
      </c>
      <c r="U270" s="412">
        <v>4.3860999999999999</v>
      </c>
      <c r="V270" s="412">
        <v>7.0206999999999997</v>
      </c>
      <c r="W270" s="412">
        <v>6.6199999999999995E-2</v>
      </c>
      <c r="X270" s="412">
        <v>10.584099999999999</v>
      </c>
      <c r="Y270" s="413"/>
      <c r="Z270" s="410"/>
      <c r="AA270" s="410"/>
      <c r="AB270" s="410"/>
      <c r="AC270" s="410"/>
      <c r="AD270" s="410"/>
      <c r="AE270" s="410"/>
      <c r="AF270" s="410"/>
      <c r="AG270" s="410"/>
      <c r="AH270" s="410"/>
      <c r="AI270" s="410"/>
      <c r="AJ270" s="410"/>
      <c r="AK270" s="410"/>
      <c r="AL270" s="410"/>
      <c r="AM270" s="410"/>
      <c r="AN270" s="410"/>
      <c r="AO270" s="409"/>
      <c r="AP270" s="412">
        <v>16.68</v>
      </c>
      <c r="AQ270" s="412">
        <v>18.72</v>
      </c>
      <c r="AR270" s="412">
        <v>14.86</v>
      </c>
      <c r="AS270" s="412">
        <v>11.86</v>
      </c>
      <c r="AT270" s="412">
        <v>9.49</v>
      </c>
      <c r="AU270" s="415"/>
      <c r="AV270" s="410"/>
      <c r="AW270" s="410"/>
      <c r="AX270" s="410"/>
      <c r="AY270" s="410"/>
      <c r="AZ270" s="410"/>
      <c r="BA270" s="416"/>
      <c r="BB270" s="412"/>
      <c r="BC270" s="417"/>
      <c r="BD270" s="417"/>
      <c r="BE270" s="417"/>
      <c r="BF270" s="413"/>
      <c r="BG270" s="412"/>
      <c r="BH270" s="412"/>
      <c r="BI270" s="412"/>
      <c r="BJ270" s="412"/>
      <c r="BK270" s="409"/>
      <c r="BL270" s="408"/>
      <c r="BM270" s="408"/>
      <c r="BN270" s="408"/>
      <c r="BO270" s="408"/>
      <c r="BP270" s="408"/>
      <c r="BQ270" s="409"/>
      <c r="BR270" s="418"/>
    </row>
    <row r="271" spans="1:70" s="424" customFormat="1" ht="14.5" customHeight="1" x14ac:dyDescent="0.35">
      <c r="A271" s="877" t="s">
        <v>3620</v>
      </c>
      <c r="B271" s="865"/>
      <c r="C271" s="866"/>
      <c r="D271" s="865"/>
      <c r="E271" s="867"/>
      <c r="F271" s="865"/>
      <c r="G271" s="868"/>
      <c r="H271" s="870"/>
      <c r="I271" s="869"/>
      <c r="J271" s="869"/>
      <c r="K271" s="869"/>
      <c r="L271" s="869"/>
      <c r="M271" s="869"/>
      <c r="N271" s="871"/>
      <c r="O271" s="869"/>
      <c r="P271" s="869"/>
      <c r="Q271" s="869"/>
      <c r="R271" s="869"/>
      <c r="S271" s="869"/>
      <c r="T271" s="869"/>
      <c r="U271" s="869"/>
      <c r="V271" s="869"/>
      <c r="W271" s="869"/>
      <c r="X271" s="869"/>
      <c r="Y271" s="870"/>
      <c r="Z271" s="867"/>
      <c r="AA271" s="867"/>
      <c r="AB271" s="867"/>
      <c r="AC271" s="867"/>
      <c r="AD271" s="867"/>
      <c r="AE271" s="867"/>
      <c r="AF271" s="867"/>
      <c r="AG271" s="867"/>
      <c r="AH271" s="867"/>
      <c r="AI271" s="867"/>
      <c r="AJ271" s="867"/>
      <c r="AK271" s="867"/>
      <c r="AL271" s="867"/>
      <c r="AM271" s="867"/>
      <c r="AN271" s="867"/>
      <c r="AO271" s="865"/>
      <c r="AP271" s="869"/>
      <c r="AQ271" s="869"/>
      <c r="AR271" s="869"/>
      <c r="AS271" s="869"/>
      <c r="AT271" s="869"/>
      <c r="AU271" s="872"/>
      <c r="AV271" s="867"/>
      <c r="AW271" s="867"/>
      <c r="AX271" s="867"/>
      <c r="AY271" s="867"/>
      <c r="AZ271" s="867"/>
      <c r="BA271" s="873"/>
      <c r="BB271" s="869"/>
      <c r="BC271" s="874"/>
      <c r="BD271" s="874"/>
      <c r="BE271" s="874"/>
      <c r="BF271" s="870"/>
      <c r="BG271" s="869"/>
      <c r="BH271" s="869"/>
      <c r="BI271" s="869"/>
      <c r="BJ271" s="869"/>
      <c r="BK271" s="865"/>
      <c r="BL271" s="875"/>
      <c r="BM271" s="875"/>
      <c r="BN271" s="875"/>
      <c r="BO271" s="875"/>
      <c r="BP271" s="875"/>
      <c r="BQ271" s="865"/>
      <c r="BR271" s="876"/>
    </row>
    <row r="272" spans="1:70" s="424" customFormat="1" x14ac:dyDescent="0.25">
      <c r="A272" s="341" t="s">
        <v>3621</v>
      </c>
      <c r="B272" s="369"/>
      <c r="C272" s="709">
        <v>40366</v>
      </c>
      <c r="D272" s="369"/>
      <c r="E272" s="342">
        <v>6713.08</v>
      </c>
      <c r="F272" s="369"/>
      <c r="G272" s="343">
        <v>34.6997</v>
      </c>
      <c r="H272" s="370"/>
      <c r="I272" s="344">
        <v>-0.1419</v>
      </c>
      <c r="J272" s="344">
        <v>9.1999999999999998E-2</v>
      </c>
      <c r="K272" s="344">
        <v>0.55520000000000003</v>
      </c>
      <c r="L272" s="344">
        <v>4.3848000000000003</v>
      </c>
      <c r="M272" s="344">
        <v>0.2792</v>
      </c>
      <c r="N272" s="346">
        <v>7.0926</v>
      </c>
      <c r="O272" s="344">
        <v>2.9220999999999999</v>
      </c>
      <c r="P272" s="344">
        <v>27.608599999999999</v>
      </c>
      <c r="Q272" s="344">
        <v>23.188099999999999</v>
      </c>
      <c r="R272" s="344">
        <v>14.273099999999999</v>
      </c>
      <c r="S272" s="344">
        <v>0.28670000000000001</v>
      </c>
      <c r="T272" s="344">
        <v>6.1567999999999996</v>
      </c>
      <c r="U272" s="344">
        <v>2.3622999999999998</v>
      </c>
      <c r="V272" s="344">
        <v>7.4340999999999999</v>
      </c>
      <c r="W272" s="344">
        <v>0.28670000000000001</v>
      </c>
      <c r="X272" s="344">
        <v>8.0876999999999999</v>
      </c>
      <c r="Y272" s="370"/>
      <c r="Z272" s="342">
        <v>5</v>
      </c>
      <c r="AA272" s="342">
        <v>5</v>
      </c>
      <c r="AB272" s="342">
        <v>4</v>
      </c>
      <c r="AC272" s="342">
        <v>5</v>
      </c>
      <c r="AD272" s="342">
        <v>4</v>
      </c>
      <c r="AE272" s="342">
        <v>2</v>
      </c>
      <c r="AF272" s="342">
        <v>1</v>
      </c>
      <c r="AG272" s="342">
        <v>1</v>
      </c>
      <c r="AH272" s="342">
        <v>1</v>
      </c>
      <c r="AI272" s="342">
        <v>2</v>
      </c>
      <c r="AJ272" s="342">
        <v>4</v>
      </c>
      <c r="AK272" s="342">
        <v>5</v>
      </c>
      <c r="AL272" s="342">
        <v>4</v>
      </c>
      <c r="AM272" s="342">
        <v>2</v>
      </c>
      <c r="AN272" s="342">
        <v>4</v>
      </c>
      <c r="AO272" s="369"/>
      <c r="AP272" s="344">
        <v>18.05</v>
      </c>
      <c r="AQ272" s="344">
        <v>23.53</v>
      </c>
      <c r="AR272" s="344">
        <v>22.04</v>
      </c>
      <c r="AS272" s="344">
        <v>11.68</v>
      </c>
      <c r="AT272" s="344">
        <v>6.07</v>
      </c>
      <c r="AU272" s="347"/>
      <c r="AV272" s="342">
        <v>2</v>
      </c>
      <c r="AW272" s="342">
        <v>1</v>
      </c>
      <c r="AX272" s="342">
        <v>1</v>
      </c>
      <c r="AY272" s="342">
        <v>1</v>
      </c>
      <c r="AZ272" s="342">
        <v>4</v>
      </c>
      <c r="BA272" s="358"/>
      <c r="BB272" s="344">
        <v>21.638760876470698</v>
      </c>
      <c r="BC272" s="371">
        <v>0.977447461531746</v>
      </c>
      <c r="BD272" s="371">
        <v>8.4921257808864004E-2</v>
      </c>
      <c r="BE272" s="371">
        <v>-0.40876479850875602</v>
      </c>
      <c r="BF272" s="370"/>
      <c r="BG272" s="832">
        <v>72.23</v>
      </c>
      <c r="BH272" s="832">
        <v>18.201499999999999</v>
      </c>
      <c r="BI272" s="832">
        <v>6.3130800000000002</v>
      </c>
      <c r="BJ272" s="832">
        <v>3.25542</v>
      </c>
      <c r="BK272" s="369"/>
      <c r="BL272" s="834" t="s">
        <v>3622</v>
      </c>
      <c r="BM272" s="834" t="s">
        <v>3623</v>
      </c>
      <c r="BN272" s="834" t="s">
        <v>3624</v>
      </c>
      <c r="BO272" s="834" t="s">
        <v>3625</v>
      </c>
      <c r="BP272" s="834" t="s">
        <v>3626</v>
      </c>
      <c r="BQ272" s="369"/>
      <c r="BR272" s="350" t="s">
        <v>525</v>
      </c>
    </row>
    <row r="273" spans="1:70" s="424" customFormat="1" x14ac:dyDescent="0.25">
      <c r="A273" s="341" t="s">
        <v>3627</v>
      </c>
      <c r="B273" s="369"/>
      <c r="C273" s="709">
        <v>43829</v>
      </c>
      <c r="D273" s="369"/>
      <c r="E273" s="342">
        <v>6018.74</v>
      </c>
      <c r="F273" s="369"/>
      <c r="G273" s="343">
        <v>36.44</v>
      </c>
      <c r="H273" s="370"/>
      <c r="I273" s="344">
        <v>5.4899999999999997E-2</v>
      </c>
      <c r="J273" s="344">
        <v>0.49640000000000001</v>
      </c>
      <c r="K273" s="344">
        <v>1.9300999999999999</v>
      </c>
      <c r="L273" s="344">
        <v>8.7111999999999998</v>
      </c>
      <c r="M273" s="344">
        <v>2.7347000000000001</v>
      </c>
      <c r="N273" s="346">
        <v>9.0038999999999998</v>
      </c>
      <c r="O273" s="344">
        <v>1.6738999999999999</v>
      </c>
      <c r="P273" s="344">
        <v>25.592600000000001</v>
      </c>
      <c r="Q273" s="344">
        <v>22.992799999999999</v>
      </c>
      <c r="R273" s="344" t="s">
        <v>430</v>
      </c>
      <c r="S273" s="344">
        <v>0.60740000000000005</v>
      </c>
      <c r="T273" s="344">
        <v>10.524699999999999</v>
      </c>
      <c r="U273" s="344">
        <v>5.1052999999999997</v>
      </c>
      <c r="V273" s="344">
        <v>10.1905</v>
      </c>
      <c r="W273" s="344">
        <v>0.60740000000000005</v>
      </c>
      <c r="X273" s="344">
        <v>21.974599999999999</v>
      </c>
      <c r="Y273" s="370"/>
      <c r="Z273" s="342">
        <v>3</v>
      </c>
      <c r="AA273" s="342">
        <v>3</v>
      </c>
      <c r="AB273" s="342">
        <v>2</v>
      </c>
      <c r="AC273" s="342">
        <v>2</v>
      </c>
      <c r="AD273" s="342">
        <v>1</v>
      </c>
      <c r="AE273" s="342">
        <v>1</v>
      </c>
      <c r="AF273" s="342">
        <v>3</v>
      </c>
      <c r="AG273" s="342">
        <v>2</v>
      </c>
      <c r="AH273" s="342">
        <v>2</v>
      </c>
      <c r="AI273" s="342" t="s">
        <v>430</v>
      </c>
      <c r="AJ273" s="342">
        <v>3</v>
      </c>
      <c r="AK273" s="342">
        <v>2</v>
      </c>
      <c r="AL273" s="342">
        <v>1</v>
      </c>
      <c r="AM273" s="342">
        <v>1</v>
      </c>
      <c r="AN273" s="342">
        <v>3</v>
      </c>
      <c r="AO273" s="369"/>
      <c r="AP273" s="344" t="s">
        <v>430</v>
      </c>
      <c r="AQ273" s="344" t="s">
        <v>430</v>
      </c>
      <c r="AR273" s="344">
        <v>21.09</v>
      </c>
      <c r="AS273" s="344">
        <v>11.23</v>
      </c>
      <c r="AT273" s="344">
        <v>11.88</v>
      </c>
      <c r="AU273" s="347"/>
      <c r="AV273" s="342" t="s">
        <v>430</v>
      </c>
      <c r="AW273" s="342" t="s">
        <v>430</v>
      </c>
      <c r="AX273" s="342">
        <v>2</v>
      </c>
      <c r="AY273" s="342">
        <v>2</v>
      </c>
      <c r="AZ273" s="342">
        <v>1</v>
      </c>
      <c r="BA273" s="358"/>
      <c r="BB273" s="344">
        <v>22.284124071554899</v>
      </c>
      <c r="BC273" s="371">
        <v>1.01721628109872</v>
      </c>
      <c r="BD273" s="371">
        <v>7.6160351234446894E-2</v>
      </c>
      <c r="BE273" s="371">
        <v>-0.64058499806602598</v>
      </c>
      <c r="BF273" s="370"/>
      <c r="BG273" s="832">
        <v>65.974400000000003</v>
      </c>
      <c r="BH273" s="832">
        <v>24.857800000000001</v>
      </c>
      <c r="BI273" s="832">
        <v>7.2322600000000001</v>
      </c>
      <c r="BJ273" s="832">
        <v>1.93554</v>
      </c>
      <c r="BK273" s="369"/>
      <c r="BL273" s="834" t="s">
        <v>1270</v>
      </c>
      <c r="BM273" s="834" t="s">
        <v>3628</v>
      </c>
      <c r="BN273" s="834" t="s">
        <v>3629</v>
      </c>
      <c r="BO273" s="834" t="s">
        <v>3215</v>
      </c>
      <c r="BP273" s="834" t="s">
        <v>3630</v>
      </c>
      <c r="BQ273" s="369"/>
      <c r="BR273" s="350" t="s">
        <v>463</v>
      </c>
    </row>
    <row r="274" spans="1:70" s="424" customFormat="1" x14ac:dyDescent="0.25">
      <c r="A274" s="341" t="s">
        <v>3631</v>
      </c>
      <c r="B274" s="369"/>
      <c r="C274" s="709">
        <v>44816</v>
      </c>
      <c r="D274" s="369"/>
      <c r="E274" s="342">
        <v>1898.07</v>
      </c>
      <c r="F274" s="369"/>
      <c r="G274" s="343">
        <v>22.01</v>
      </c>
      <c r="H274" s="370"/>
      <c r="I274" s="344">
        <v>0.36480000000000001</v>
      </c>
      <c r="J274" s="344">
        <v>0.8246</v>
      </c>
      <c r="K274" s="344">
        <v>2.0398999999999998</v>
      </c>
      <c r="L274" s="344">
        <v>6.2771999999999997</v>
      </c>
      <c r="M274" s="344">
        <v>1.056</v>
      </c>
      <c r="N274" s="346">
        <v>6.2771999999999997</v>
      </c>
      <c r="O274" s="344">
        <v>2.3277999999999999</v>
      </c>
      <c r="P274" s="344">
        <v>24.156300000000002</v>
      </c>
      <c r="Q274" s="344" t="s">
        <v>430</v>
      </c>
      <c r="R274" s="344" t="s">
        <v>430</v>
      </c>
      <c r="S274" s="344">
        <v>1.0096000000000001</v>
      </c>
      <c r="T274" s="344">
        <v>8.0510999999999999</v>
      </c>
      <c r="U274" s="344">
        <v>3.3332999999999999</v>
      </c>
      <c r="V274" s="344">
        <v>6.2771999999999997</v>
      </c>
      <c r="W274" s="344">
        <v>1.0096000000000001</v>
      </c>
      <c r="X274" s="344">
        <v>23.036300000000001</v>
      </c>
      <c r="Y274" s="370"/>
      <c r="Z274" s="342">
        <v>1</v>
      </c>
      <c r="AA274" s="342">
        <v>1</v>
      </c>
      <c r="AB274" s="342">
        <v>1</v>
      </c>
      <c r="AC274" s="342">
        <v>4</v>
      </c>
      <c r="AD274" s="342">
        <v>3</v>
      </c>
      <c r="AE274" s="342">
        <v>3</v>
      </c>
      <c r="AF274" s="342">
        <v>2</v>
      </c>
      <c r="AG274" s="342">
        <v>3</v>
      </c>
      <c r="AH274" s="342" t="s">
        <v>430</v>
      </c>
      <c r="AI274" s="342" t="s">
        <v>430</v>
      </c>
      <c r="AJ274" s="342">
        <v>1</v>
      </c>
      <c r="AK274" s="342">
        <v>4</v>
      </c>
      <c r="AL274" s="342">
        <v>3</v>
      </c>
      <c r="AM274" s="342">
        <v>3</v>
      </c>
      <c r="AN274" s="342">
        <v>1</v>
      </c>
      <c r="AO274" s="369"/>
      <c r="AP274" s="344" t="s">
        <v>430</v>
      </c>
      <c r="AQ274" s="344" t="s">
        <v>430</v>
      </c>
      <c r="AR274" s="344" t="s">
        <v>430</v>
      </c>
      <c r="AS274" s="344">
        <v>10.53</v>
      </c>
      <c r="AT274" s="344">
        <v>6.91</v>
      </c>
      <c r="AU274" s="347"/>
      <c r="AV274" s="342" t="s">
        <v>430</v>
      </c>
      <c r="AW274" s="342" t="s">
        <v>430</v>
      </c>
      <c r="AX274" s="342" t="s">
        <v>430</v>
      </c>
      <c r="AY274" s="342">
        <v>3</v>
      </c>
      <c r="AZ274" s="342">
        <v>3</v>
      </c>
      <c r="BA274" s="358"/>
      <c r="BB274" s="344">
        <v>19.149420008932001</v>
      </c>
      <c r="BC274" s="371">
        <v>0.87631133183514498</v>
      </c>
      <c r="BD274" s="371">
        <v>8.1001386307416698E-2</v>
      </c>
      <c r="BE274" s="371">
        <v>-0.46279643439416301</v>
      </c>
      <c r="BF274" s="370"/>
      <c r="BG274" s="832">
        <v>62.715299999999999</v>
      </c>
      <c r="BH274" s="832">
        <v>18.477799999999998</v>
      </c>
      <c r="BI274" s="832">
        <v>12.5906</v>
      </c>
      <c r="BJ274" s="832">
        <v>6.2163000000000004</v>
      </c>
      <c r="BK274" s="369"/>
      <c r="BL274" s="834" t="s">
        <v>3632</v>
      </c>
      <c r="BM274" s="834" t="s">
        <v>3633</v>
      </c>
      <c r="BN274" s="834" t="s">
        <v>3634</v>
      </c>
      <c r="BO274" s="834" t="s">
        <v>3635</v>
      </c>
      <c r="BP274" s="834" t="s">
        <v>3636</v>
      </c>
      <c r="BQ274" s="369"/>
      <c r="BR274" s="350" t="s">
        <v>463</v>
      </c>
    </row>
    <row r="275" spans="1:70" s="424" customFormat="1" x14ac:dyDescent="0.25">
      <c r="A275" s="341" t="s">
        <v>3637</v>
      </c>
      <c r="B275" s="369"/>
      <c r="C275" s="709">
        <v>40135</v>
      </c>
      <c r="D275" s="369"/>
      <c r="E275" s="342">
        <v>1480.19</v>
      </c>
      <c r="F275" s="369"/>
      <c r="G275" s="343">
        <v>65.8</v>
      </c>
      <c r="H275" s="370"/>
      <c r="I275" s="344">
        <v>0.25900000000000001</v>
      </c>
      <c r="J275" s="344">
        <v>0.65780000000000005</v>
      </c>
      <c r="K275" s="344">
        <v>1.6687000000000001</v>
      </c>
      <c r="L275" s="344">
        <v>6.3348000000000004</v>
      </c>
      <c r="M275" s="344">
        <v>-2.2869000000000002</v>
      </c>
      <c r="N275" s="346">
        <v>0.84289999999999998</v>
      </c>
      <c r="O275" s="344">
        <v>-0.96609999999999996</v>
      </c>
      <c r="P275" s="344">
        <v>23.916699999999999</v>
      </c>
      <c r="Q275" s="344">
        <v>21.536999999999999</v>
      </c>
      <c r="R275" s="344">
        <v>16.540800000000001</v>
      </c>
      <c r="S275" s="344">
        <v>0.82750000000000001</v>
      </c>
      <c r="T275" s="344">
        <v>9.7948000000000004</v>
      </c>
      <c r="U275" s="344">
        <v>-0.60419999999999996</v>
      </c>
      <c r="V275" s="344">
        <v>3.4590999999999998</v>
      </c>
      <c r="W275" s="344">
        <v>0.82750000000000001</v>
      </c>
      <c r="X275" s="344">
        <v>11.995699999999999</v>
      </c>
      <c r="Y275" s="370"/>
      <c r="Z275" s="342">
        <v>2</v>
      </c>
      <c r="AA275" s="342">
        <v>2</v>
      </c>
      <c r="AB275" s="342">
        <v>3</v>
      </c>
      <c r="AC275" s="342">
        <v>3</v>
      </c>
      <c r="AD275" s="342">
        <v>5</v>
      </c>
      <c r="AE275" s="342">
        <v>5</v>
      </c>
      <c r="AF275" s="342">
        <v>4</v>
      </c>
      <c r="AG275" s="342">
        <v>4</v>
      </c>
      <c r="AH275" s="342">
        <v>3</v>
      </c>
      <c r="AI275" s="342">
        <v>1</v>
      </c>
      <c r="AJ275" s="342">
        <v>2</v>
      </c>
      <c r="AK275" s="342">
        <v>3</v>
      </c>
      <c r="AL275" s="342">
        <v>5</v>
      </c>
      <c r="AM275" s="342">
        <v>5</v>
      </c>
      <c r="AN275" s="342">
        <v>2</v>
      </c>
      <c r="AO275" s="369"/>
      <c r="AP275" s="344">
        <v>18.72</v>
      </c>
      <c r="AQ275" s="344">
        <v>22.17</v>
      </c>
      <c r="AR275" s="344">
        <v>20.12</v>
      </c>
      <c r="AS275" s="344">
        <v>9.82</v>
      </c>
      <c r="AT275" s="344">
        <v>2.48</v>
      </c>
      <c r="AU275" s="347"/>
      <c r="AV275" s="342">
        <v>1</v>
      </c>
      <c r="AW275" s="342">
        <v>2</v>
      </c>
      <c r="AX275" s="342">
        <v>3</v>
      </c>
      <c r="AY275" s="342">
        <v>4</v>
      </c>
      <c r="AZ275" s="342">
        <v>5</v>
      </c>
      <c r="BA275" s="358"/>
      <c r="BB275" s="344">
        <v>21.740313009267599</v>
      </c>
      <c r="BC275" s="371">
        <v>0.96228166998063402</v>
      </c>
      <c r="BD275" s="371">
        <v>7.59103877185036E-2</v>
      </c>
      <c r="BE275" s="371">
        <v>-0.56118619756973898</v>
      </c>
      <c r="BF275" s="370"/>
      <c r="BG275" s="832">
        <v>53.393900000000002</v>
      </c>
      <c r="BH275" s="832">
        <v>34.761600000000001</v>
      </c>
      <c r="BI275" s="832">
        <v>10.1859</v>
      </c>
      <c r="BJ275" s="832">
        <v>1.6586000000000001</v>
      </c>
      <c r="BK275" s="369"/>
      <c r="BL275" s="834" t="s">
        <v>3638</v>
      </c>
      <c r="BM275" s="834" t="s">
        <v>3639</v>
      </c>
      <c r="BN275" s="834" t="s">
        <v>3640</v>
      </c>
      <c r="BO275" s="834" t="s">
        <v>3146</v>
      </c>
      <c r="BP275" s="834" t="s">
        <v>3641</v>
      </c>
      <c r="BQ275" s="369"/>
      <c r="BR275" s="350" t="s">
        <v>518</v>
      </c>
    </row>
    <row r="276" spans="1:70" s="424" customFormat="1" x14ac:dyDescent="0.25">
      <c r="A276" s="341" t="s">
        <v>3642</v>
      </c>
      <c r="B276" s="369"/>
      <c r="C276" s="709">
        <v>45342</v>
      </c>
      <c r="D276" s="369"/>
      <c r="E276" s="342">
        <v>472.89800000000002</v>
      </c>
      <c r="F276" s="369"/>
      <c r="G276" s="343">
        <v>10.680899999999999</v>
      </c>
      <c r="H276" s="370"/>
      <c r="I276" s="344">
        <v>-0.1346</v>
      </c>
      <c r="J276" s="344">
        <v>0.45429999999999998</v>
      </c>
      <c r="K276" s="344">
        <v>-0.97899999999999998</v>
      </c>
      <c r="L276" s="344">
        <v>16.659700000000001</v>
      </c>
      <c r="M276" s="344">
        <v>1.6145</v>
      </c>
      <c r="N276" s="346">
        <v>1.881</v>
      </c>
      <c r="O276" s="344">
        <v>-3.6036000000000001</v>
      </c>
      <c r="P276" s="344" t="s">
        <v>430</v>
      </c>
      <c r="Q276" s="344" t="s">
        <v>430</v>
      </c>
      <c r="R276" s="344" t="s">
        <v>430</v>
      </c>
      <c r="S276" s="344">
        <v>0.2092</v>
      </c>
      <c r="T276" s="344">
        <v>20.787800000000001</v>
      </c>
      <c r="U276" s="344">
        <v>3.4881000000000002</v>
      </c>
      <c r="V276" s="344">
        <v>5.6908000000000003</v>
      </c>
      <c r="W276" s="344">
        <v>0.2092</v>
      </c>
      <c r="X276" s="344">
        <v>2.8252000000000002</v>
      </c>
      <c r="Y276" s="370"/>
      <c r="Z276" s="342">
        <v>4</v>
      </c>
      <c r="AA276" s="342">
        <v>4</v>
      </c>
      <c r="AB276" s="342">
        <v>5</v>
      </c>
      <c r="AC276" s="342">
        <v>1</v>
      </c>
      <c r="AD276" s="342">
        <v>2</v>
      </c>
      <c r="AE276" s="342">
        <v>4</v>
      </c>
      <c r="AF276" s="342">
        <v>5</v>
      </c>
      <c r="AG276" s="342" t="s">
        <v>430</v>
      </c>
      <c r="AH276" s="342" t="s">
        <v>430</v>
      </c>
      <c r="AI276" s="342" t="s">
        <v>430</v>
      </c>
      <c r="AJ276" s="342">
        <v>5</v>
      </c>
      <c r="AK276" s="342">
        <v>1</v>
      </c>
      <c r="AL276" s="342">
        <v>2</v>
      </c>
      <c r="AM276" s="342">
        <v>4</v>
      </c>
      <c r="AN276" s="342">
        <v>5</v>
      </c>
      <c r="AO276" s="369"/>
      <c r="AP276" s="344" t="s">
        <v>430</v>
      </c>
      <c r="AQ276" s="344" t="s">
        <v>430</v>
      </c>
      <c r="AR276" s="344" t="s">
        <v>430</v>
      </c>
      <c r="AS276" s="344" t="s">
        <v>430</v>
      </c>
      <c r="AT276" s="344">
        <v>11.29</v>
      </c>
      <c r="AU276" s="347"/>
      <c r="AV276" s="342" t="s">
        <v>430</v>
      </c>
      <c r="AW276" s="342" t="s">
        <v>430</v>
      </c>
      <c r="AX276" s="342" t="s">
        <v>430</v>
      </c>
      <c r="AY276" s="342" t="s">
        <v>430</v>
      </c>
      <c r="AZ276" s="342">
        <v>2</v>
      </c>
      <c r="BA276" s="358"/>
      <c r="BB276" s="344">
        <v>23.1107490742761</v>
      </c>
      <c r="BC276" s="371">
        <v>1.0279787946230099</v>
      </c>
      <c r="BD276" s="371">
        <v>-1.8438283384941E-3</v>
      </c>
      <c r="BE276" s="371">
        <v>-0.80380919692462005</v>
      </c>
      <c r="BF276" s="370"/>
      <c r="BG276" s="832">
        <v>19.084199999999999</v>
      </c>
      <c r="BH276" s="832">
        <v>12.7082</v>
      </c>
      <c r="BI276" s="832">
        <v>39.898299999999999</v>
      </c>
      <c r="BJ276" s="832">
        <v>28.3093</v>
      </c>
      <c r="BK276" s="369"/>
      <c r="BL276" s="834" t="s">
        <v>3643</v>
      </c>
      <c r="BM276" s="834" t="s">
        <v>3644</v>
      </c>
      <c r="BN276" s="834" t="s">
        <v>3645</v>
      </c>
      <c r="BO276" s="834" t="s">
        <v>1276</v>
      </c>
      <c r="BP276" s="834" t="s">
        <v>3646</v>
      </c>
      <c r="BQ276" s="369"/>
      <c r="BR276" s="350" t="s">
        <v>547</v>
      </c>
    </row>
    <row r="277" spans="1:70" s="424" customFormat="1" x14ac:dyDescent="0.25">
      <c r="A277" s="888" t="s">
        <v>93</v>
      </c>
      <c r="B277" s="398"/>
      <c r="C277" s="714"/>
      <c r="D277" s="398"/>
      <c r="E277" s="399"/>
      <c r="F277" s="398"/>
      <c r="G277" s="400"/>
      <c r="H277" s="402"/>
      <c r="I277" s="401">
        <v>8.0399999999999999E-2</v>
      </c>
      <c r="J277" s="401">
        <v>0.505</v>
      </c>
      <c r="K277" s="401">
        <v>1.0429999999999999</v>
      </c>
      <c r="L277" s="401">
        <v>8.4734999999999996</v>
      </c>
      <c r="M277" s="401">
        <v>0.67949999999999999</v>
      </c>
      <c r="N277" s="403">
        <v>5.0194999999999999</v>
      </c>
      <c r="O277" s="401">
        <v>0.4708</v>
      </c>
      <c r="P277" s="401">
        <v>25.3186</v>
      </c>
      <c r="Q277" s="401">
        <v>22.572600000000001</v>
      </c>
      <c r="R277" s="401">
        <v>15.407</v>
      </c>
      <c r="S277" s="401">
        <v>0.58809999999999996</v>
      </c>
      <c r="T277" s="401">
        <v>11.063000000000001</v>
      </c>
      <c r="U277" s="401">
        <v>2.7370000000000001</v>
      </c>
      <c r="V277" s="401">
        <v>6.6102999999999996</v>
      </c>
      <c r="W277" s="401">
        <v>0.58809999999999996</v>
      </c>
      <c r="X277" s="401">
        <v>13.5839</v>
      </c>
      <c r="Y277" s="402"/>
      <c r="Z277" s="399">
        <v>5</v>
      </c>
      <c r="AA277" s="399">
        <v>5</v>
      </c>
      <c r="AB277" s="399">
        <v>5</v>
      </c>
      <c r="AC277" s="399">
        <v>5</v>
      </c>
      <c r="AD277" s="399">
        <v>5</v>
      </c>
      <c r="AE277" s="399">
        <v>5</v>
      </c>
      <c r="AF277" s="399">
        <v>5</v>
      </c>
      <c r="AG277" s="399">
        <v>4</v>
      </c>
      <c r="AH277" s="399">
        <v>3</v>
      </c>
      <c r="AI277" s="399">
        <v>2</v>
      </c>
      <c r="AJ277" s="399">
        <v>5</v>
      </c>
      <c r="AK277" s="399">
        <v>5</v>
      </c>
      <c r="AL277" s="399">
        <v>5</v>
      </c>
      <c r="AM277" s="399">
        <v>5</v>
      </c>
      <c r="AN277" s="399">
        <v>5</v>
      </c>
      <c r="AO277" s="398"/>
      <c r="AP277" s="401">
        <v>18.385000000000002</v>
      </c>
      <c r="AQ277" s="401">
        <v>22.85</v>
      </c>
      <c r="AR277" s="401">
        <v>21.0833333333333</v>
      </c>
      <c r="AS277" s="401">
        <v>10.815</v>
      </c>
      <c r="AT277" s="401">
        <v>7.726</v>
      </c>
      <c r="AU277" s="404"/>
      <c r="AV277" s="399">
        <v>2</v>
      </c>
      <c r="AW277" s="399">
        <v>2</v>
      </c>
      <c r="AX277" s="399">
        <v>3</v>
      </c>
      <c r="AY277" s="399">
        <v>4</v>
      </c>
      <c r="AZ277" s="399">
        <v>5</v>
      </c>
      <c r="BA277" s="405"/>
      <c r="BB277" s="401"/>
      <c r="BC277" s="406"/>
      <c r="BD277" s="406"/>
      <c r="BE277" s="406"/>
      <c r="BF277" s="402"/>
      <c r="BG277" s="401"/>
      <c r="BH277" s="401"/>
      <c r="BI277" s="401"/>
      <c r="BJ277" s="401"/>
      <c r="BK277" s="398"/>
      <c r="BL277" s="397"/>
      <c r="BM277" s="397"/>
      <c r="BN277" s="397"/>
      <c r="BO277" s="397"/>
      <c r="BP277" s="397"/>
      <c r="BQ277" s="398"/>
      <c r="BR277" s="407"/>
    </row>
    <row r="278" spans="1:70" s="424" customFormat="1" x14ac:dyDescent="0.25">
      <c r="A278" s="889" t="s">
        <v>94</v>
      </c>
      <c r="B278" s="369"/>
      <c r="C278" s="709"/>
      <c r="D278" s="369"/>
      <c r="E278" s="342"/>
      <c r="F278" s="369"/>
      <c r="G278" s="343"/>
      <c r="H278" s="370"/>
      <c r="I278" s="344">
        <v>0.36480000000000001</v>
      </c>
      <c r="J278" s="344">
        <v>0.8246</v>
      </c>
      <c r="K278" s="344">
        <v>2.0398999999999998</v>
      </c>
      <c r="L278" s="344">
        <v>16.659700000000001</v>
      </c>
      <c r="M278" s="344">
        <v>2.7347000000000001</v>
      </c>
      <c r="N278" s="346">
        <v>9.0038999999999998</v>
      </c>
      <c r="O278" s="344">
        <v>2.9220999999999999</v>
      </c>
      <c r="P278" s="344">
        <v>27.608599999999999</v>
      </c>
      <c r="Q278" s="344">
        <v>23.188099999999999</v>
      </c>
      <c r="R278" s="344">
        <v>16.540800000000001</v>
      </c>
      <c r="S278" s="344">
        <v>1.0096000000000001</v>
      </c>
      <c r="T278" s="344">
        <v>20.787800000000001</v>
      </c>
      <c r="U278" s="344">
        <v>5.1052999999999997</v>
      </c>
      <c r="V278" s="344">
        <v>10.1905</v>
      </c>
      <c r="W278" s="344">
        <v>1.0096000000000001</v>
      </c>
      <c r="X278" s="344">
        <v>23.036300000000001</v>
      </c>
      <c r="Y278" s="370"/>
      <c r="Z278" s="342"/>
      <c r="AA278" s="342"/>
      <c r="AB278" s="342"/>
      <c r="AC278" s="342"/>
      <c r="AD278" s="342"/>
      <c r="AE278" s="342"/>
      <c r="AF278" s="342"/>
      <c r="AG278" s="342"/>
      <c r="AH278" s="342"/>
      <c r="AI278" s="342"/>
      <c r="AJ278" s="342"/>
      <c r="AK278" s="342"/>
      <c r="AL278" s="342"/>
      <c r="AM278" s="342"/>
      <c r="AN278" s="342"/>
      <c r="AO278" s="369"/>
      <c r="AP278" s="344">
        <v>18.72</v>
      </c>
      <c r="AQ278" s="344">
        <v>23.53</v>
      </c>
      <c r="AR278" s="344">
        <v>22.04</v>
      </c>
      <c r="AS278" s="344">
        <v>11.68</v>
      </c>
      <c r="AT278" s="344">
        <v>11.88</v>
      </c>
      <c r="AU278" s="347"/>
      <c r="AV278" s="342"/>
      <c r="AW278" s="342"/>
      <c r="AX278" s="342"/>
      <c r="AY278" s="342"/>
      <c r="AZ278" s="342"/>
      <c r="BA278" s="358"/>
      <c r="BB278" s="344"/>
      <c r="BC278" s="371"/>
      <c r="BD278" s="371"/>
      <c r="BE278" s="371"/>
      <c r="BF278" s="370"/>
      <c r="BG278" s="344"/>
      <c r="BH278" s="344"/>
      <c r="BI278" s="344"/>
      <c r="BJ278" s="344"/>
      <c r="BK278" s="369"/>
      <c r="BL278" s="368"/>
      <c r="BM278" s="368"/>
      <c r="BN278" s="368"/>
      <c r="BO278" s="368"/>
      <c r="BP278" s="368"/>
      <c r="BQ278" s="369"/>
      <c r="BR278" s="350"/>
    </row>
    <row r="279" spans="1:70" s="424" customFormat="1" x14ac:dyDescent="0.25">
      <c r="A279" s="889" t="s">
        <v>95</v>
      </c>
      <c r="B279" s="369"/>
      <c r="C279" s="709"/>
      <c r="D279" s="369"/>
      <c r="E279" s="342"/>
      <c r="F279" s="369"/>
      <c r="G279" s="343"/>
      <c r="H279" s="370"/>
      <c r="I279" s="344">
        <v>-0.1419</v>
      </c>
      <c r="J279" s="344">
        <v>9.1999999999999998E-2</v>
      </c>
      <c r="K279" s="344">
        <v>-0.97899999999999998</v>
      </c>
      <c r="L279" s="344">
        <v>4.3848000000000003</v>
      </c>
      <c r="M279" s="344">
        <v>-2.2869000000000002</v>
      </c>
      <c r="N279" s="346">
        <v>0.84289999999999998</v>
      </c>
      <c r="O279" s="344">
        <v>-3.6036000000000001</v>
      </c>
      <c r="P279" s="344">
        <v>23.916699999999999</v>
      </c>
      <c r="Q279" s="344">
        <v>21.536999999999999</v>
      </c>
      <c r="R279" s="344">
        <v>14.273099999999999</v>
      </c>
      <c r="S279" s="344">
        <v>0.2092</v>
      </c>
      <c r="T279" s="344">
        <v>6.1567999999999996</v>
      </c>
      <c r="U279" s="344">
        <v>-0.60419999999999996</v>
      </c>
      <c r="V279" s="344">
        <v>3.4590999999999998</v>
      </c>
      <c r="W279" s="344">
        <v>0.2092</v>
      </c>
      <c r="X279" s="344">
        <v>2.8252000000000002</v>
      </c>
      <c r="Y279" s="370"/>
      <c r="Z279" s="342"/>
      <c r="AA279" s="342"/>
      <c r="AB279" s="342"/>
      <c r="AC279" s="342"/>
      <c r="AD279" s="342"/>
      <c r="AE279" s="342"/>
      <c r="AF279" s="342"/>
      <c r="AG279" s="342"/>
      <c r="AH279" s="342"/>
      <c r="AI279" s="342"/>
      <c r="AJ279" s="342"/>
      <c r="AK279" s="342"/>
      <c r="AL279" s="342"/>
      <c r="AM279" s="342"/>
      <c r="AN279" s="342"/>
      <c r="AO279" s="369"/>
      <c r="AP279" s="344">
        <v>18.05</v>
      </c>
      <c r="AQ279" s="344">
        <v>22.17</v>
      </c>
      <c r="AR279" s="344">
        <v>20.12</v>
      </c>
      <c r="AS279" s="344">
        <v>9.82</v>
      </c>
      <c r="AT279" s="344">
        <v>2.48</v>
      </c>
      <c r="AU279" s="347"/>
      <c r="AV279" s="342"/>
      <c r="AW279" s="342"/>
      <c r="AX279" s="342"/>
      <c r="AY279" s="342"/>
      <c r="AZ279" s="342"/>
      <c r="BA279" s="358"/>
      <c r="BB279" s="344"/>
      <c r="BC279" s="371"/>
      <c r="BD279" s="371"/>
      <c r="BE279" s="371"/>
      <c r="BF279" s="370"/>
      <c r="BG279" s="344"/>
      <c r="BH279" s="344"/>
      <c r="BI279" s="344"/>
      <c r="BJ279" s="344"/>
      <c r="BK279" s="369"/>
      <c r="BL279" s="368"/>
      <c r="BM279" s="368"/>
      <c r="BN279" s="368"/>
      <c r="BO279" s="368"/>
      <c r="BP279" s="368"/>
      <c r="BQ279" s="369"/>
      <c r="BR279" s="350"/>
    </row>
    <row r="280" spans="1:70" s="424" customFormat="1" x14ac:dyDescent="0.25">
      <c r="A280" s="890" t="s">
        <v>96</v>
      </c>
      <c r="B280" s="409"/>
      <c r="C280" s="715"/>
      <c r="D280" s="409"/>
      <c r="E280" s="410"/>
      <c r="F280" s="409"/>
      <c r="G280" s="411"/>
      <c r="H280" s="413"/>
      <c r="I280" s="412">
        <v>5.4899999999999997E-2</v>
      </c>
      <c r="J280" s="412">
        <v>0.49640000000000001</v>
      </c>
      <c r="K280" s="412">
        <v>1.6687000000000001</v>
      </c>
      <c r="L280" s="412">
        <v>6.3348000000000004</v>
      </c>
      <c r="M280" s="412">
        <v>1.056</v>
      </c>
      <c r="N280" s="414">
        <v>6.2771999999999997</v>
      </c>
      <c r="O280" s="412">
        <v>1.6738999999999999</v>
      </c>
      <c r="P280" s="412">
        <v>24.874500000000001</v>
      </c>
      <c r="Q280" s="412">
        <v>22.992799999999999</v>
      </c>
      <c r="R280" s="412">
        <v>15.407</v>
      </c>
      <c r="S280" s="412">
        <v>0.60740000000000005</v>
      </c>
      <c r="T280" s="412">
        <v>9.7948000000000004</v>
      </c>
      <c r="U280" s="412">
        <v>3.3332999999999999</v>
      </c>
      <c r="V280" s="412">
        <v>6.2771999999999997</v>
      </c>
      <c r="W280" s="412">
        <v>0.60740000000000005</v>
      </c>
      <c r="X280" s="412">
        <v>11.995699999999999</v>
      </c>
      <c r="Y280" s="413"/>
      <c r="Z280" s="410"/>
      <c r="AA280" s="410"/>
      <c r="AB280" s="410"/>
      <c r="AC280" s="410"/>
      <c r="AD280" s="410"/>
      <c r="AE280" s="410"/>
      <c r="AF280" s="410"/>
      <c r="AG280" s="410"/>
      <c r="AH280" s="410"/>
      <c r="AI280" s="410"/>
      <c r="AJ280" s="410"/>
      <c r="AK280" s="410"/>
      <c r="AL280" s="410"/>
      <c r="AM280" s="410"/>
      <c r="AN280" s="410"/>
      <c r="AO280" s="409"/>
      <c r="AP280" s="412">
        <v>18.38</v>
      </c>
      <c r="AQ280" s="412">
        <v>22.85</v>
      </c>
      <c r="AR280" s="412">
        <v>21.09</v>
      </c>
      <c r="AS280" s="412">
        <v>10.88</v>
      </c>
      <c r="AT280" s="412">
        <v>6.91</v>
      </c>
      <c r="AU280" s="415"/>
      <c r="AV280" s="410"/>
      <c r="AW280" s="410"/>
      <c r="AX280" s="410"/>
      <c r="AY280" s="410"/>
      <c r="AZ280" s="410"/>
      <c r="BA280" s="416"/>
      <c r="BB280" s="412"/>
      <c r="BC280" s="417"/>
      <c r="BD280" s="417"/>
      <c r="BE280" s="417"/>
      <c r="BF280" s="413"/>
      <c r="BG280" s="412"/>
      <c r="BH280" s="412"/>
      <c r="BI280" s="412"/>
      <c r="BJ280" s="412"/>
      <c r="BK280" s="409"/>
      <c r="BL280" s="408"/>
      <c r="BM280" s="408"/>
      <c r="BN280" s="408"/>
      <c r="BO280" s="408"/>
      <c r="BP280" s="408"/>
      <c r="BQ280" s="409"/>
      <c r="BR280" s="418"/>
    </row>
    <row r="281" spans="1:70" s="424" customFormat="1" ht="14.5" customHeight="1" x14ac:dyDescent="0.35">
      <c r="A281" s="877" t="s">
        <v>3647</v>
      </c>
      <c r="B281" s="865"/>
      <c r="C281" s="866"/>
      <c r="D281" s="865"/>
      <c r="E281" s="867"/>
      <c r="F281" s="865"/>
      <c r="G281" s="868"/>
      <c r="H281" s="870"/>
      <c r="I281" s="869"/>
      <c r="J281" s="869"/>
      <c r="K281" s="869"/>
      <c r="L281" s="869"/>
      <c r="M281" s="869"/>
      <c r="N281" s="871"/>
      <c r="O281" s="869"/>
      <c r="P281" s="869"/>
      <c r="Q281" s="869"/>
      <c r="R281" s="869"/>
      <c r="S281" s="869"/>
      <c r="T281" s="869"/>
      <c r="U281" s="869"/>
      <c r="V281" s="869"/>
      <c r="W281" s="869"/>
      <c r="X281" s="869"/>
      <c r="Y281" s="870"/>
      <c r="Z281" s="867"/>
      <c r="AA281" s="867"/>
      <c r="AB281" s="867"/>
      <c r="AC281" s="867"/>
      <c r="AD281" s="867"/>
      <c r="AE281" s="867"/>
      <c r="AF281" s="867"/>
      <c r="AG281" s="867"/>
      <c r="AH281" s="867"/>
      <c r="AI281" s="867"/>
      <c r="AJ281" s="867"/>
      <c r="AK281" s="867"/>
      <c r="AL281" s="867"/>
      <c r="AM281" s="867"/>
      <c r="AN281" s="867"/>
      <c r="AO281" s="865"/>
      <c r="AP281" s="869"/>
      <c r="AQ281" s="869"/>
      <c r="AR281" s="869"/>
      <c r="AS281" s="869"/>
      <c r="AT281" s="869"/>
      <c r="AU281" s="872"/>
      <c r="AV281" s="867"/>
      <c r="AW281" s="867"/>
      <c r="AX281" s="867"/>
      <c r="AY281" s="867"/>
      <c r="AZ281" s="867"/>
      <c r="BA281" s="873"/>
      <c r="BB281" s="869"/>
      <c r="BC281" s="874"/>
      <c r="BD281" s="874"/>
      <c r="BE281" s="874"/>
      <c r="BF281" s="870"/>
      <c r="BG281" s="869"/>
      <c r="BH281" s="869"/>
      <c r="BI281" s="869"/>
      <c r="BJ281" s="869"/>
      <c r="BK281" s="865"/>
      <c r="BL281" s="875"/>
      <c r="BM281" s="875"/>
      <c r="BN281" s="875"/>
      <c r="BO281" s="875"/>
      <c r="BP281" s="875"/>
      <c r="BQ281" s="865"/>
      <c r="BR281" s="876"/>
    </row>
    <row r="282" spans="1:70" s="424" customFormat="1" x14ac:dyDescent="0.25">
      <c r="A282" s="341" t="s">
        <v>3648</v>
      </c>
      <c r="B282" s="369"/>
      <c r="C282" s="709">
        <v>43364</v>
      </c>
      <c r="D282" s="369"/>
      <c r="E282" s="342">
        <v>4984.5600000000004</v>
      </c>
      <c r="F282" s="369"/>
      <c r="G282" s="343">
        <v>35.533799999999999</v>
      </c>
      <c r="H282" s="370"/>
      <c r="I282" s="344" t="s">
        <v>430</v>
      </c>
      <c r="J282" s="344">
        <v>1.3505</v>
      </c>
      <c r="K282" s="344">
        <v>5.5533999999999999</v>
      </c>
      <c r="L282" s="344">
        <v>14.4354</v>
      </c>
      <c r="M282" s="344">
        <v>-2.9268999999999998</v>
      </c>
      <c r="N282" s="346">
        <v>-0.63870000000000005</v>
      </c>
      <c r="O282" s="344">
        <v>7.0358000000000001</v>
      </c>
      <c r="P282" s="344">
        <v>14.6646</v>
      </c>
      <c r="Q282" s="344">
        <v>14.847899999999999</v>
      </c>
      <c r="R282" s="344" t="s">
        <v>430</v>
      </c>
      <c r="S282" s="344">
        <v>1.0117</v>
      </c>
      <c r="T282" s="344">
        <v>17.417400000000001</v>
      </c>
      <c r="U282" s="344">
        <v>-1.7703</v>
      </c>
      <c r="V282" s="344">
        <v>3.0823</v>
      </c>
      <c r="W282" s="344">
        <v>1.0117</v>
      </c>
      <c r="X282" s="344">
        <v>17.698</v>
      </c>
      <c r="Y282" s="370"/>
      <c r="Z282" s="342" t="s">
        <v>430</v>
      </c>
      <c r="AA282" s="342">
        <v>3</v>
      </c>
      <c r="AB282" s="342">
        <v>4</v>
      </c>
      <c r="AC282" s="342">
        <v>3</v>
      </c>
      <c r="AD282" s="342">
        <v>3</v>
      </c>
      <c r="AE282" s="342">
        <v>2</v>
      </c>
      <c r="AF282" s="342">
        <v>1</v>
      </c>
      <c r="AG282" s="342">
        <v>1</v>
      </c>
      <c r="AH282" s="342">
        <v>1</v>
      </c>
      <c r="AI282" s="342" t="s">
        <v>430</v>
      </c>
      <c r="AJ282" s="342">
        <v>4</v>
      </c>
      <c r="AK282" s="342">
        <v>3</v>
      </c>
      <c r="AL282" s="342">
        <v>3</v>
      </c>
      <c r="AM282" s="342">
        <v>2</v>
      </c>
      <c r="AN282" s="342">
        <v>4</v>
      </c>
      <c r="AO282" s="369"/>
      <c r="AP282" s="344" t="s">
        <v>430</v>
      </c>
      <c r="AQ282" s="344">
        <v>16.78</v>
      </c>
      <c r="AR282" s="344">
        <v>12.79</v>
      </c>
      <c r="AS282" s="344">
        <v>9.4</v>
      </c>
      <c r="AT282" s="344">
        <v>6.63</v>
      </c>
      <c r="AU282" s="347"/>
      <c r="AV282" s="342" t="s">
        <v>430</v>
      </c>
      <c r="AW282" s="342">
        <v>1</v>
      </c>
      <c r="AX282" s="342">
        <v>1</v>
      </c>
      <c r="AY282" s="342">
        <v>1</v>
      </c>
      <c r="AZ282" s="342">
        <v>3</v>
      </c>
      <c r="BA282" s="358"/>
      <c r="BB282" s="344">
        <v>13.824422589099999</v>
      </c>
      <c r="BC282" s="371">
        <v>0.98264650083955396</v>
      </c>
      <c r="BD282" s="371">
        <v>6.2046025680360203E-2</v>
      </c>
      <c r="BE282" s="371">
        <v>0.32349061253267303</v>
      </c>
      <c r="BF282" s="370"/>
      <c r="BG282" s="832">
        <v>48.540599999999998</v>
      </c>
      <c r="BH282" s="832">
        <v>15.411899999999999</v>
      </c>
      <c r="BI282" s="832">
        <v>29.377199999999998</v>
      </c>
      <c r="BJ282" s="832">
        <v>6.6703000000000001</v>
      </c>
      <c r="BK282" s="369"/>
      <c r="BL282" s="834" t="s">
        <v>3649</v>
      </c>
      <c r="BM282" s="834" t="s">
        <v>3650</v>
      </c>
      <c r="BN282" s="834" t="s">
        <v>3651</v>
      </c>
      <c r="BO282" s="834" t="s">
        <v>1393</v>
      </c>
      <c r="BP282" s="834" t="s">
        <v>3652</v>
      </c>
      <c r="BQ282" s="369"/>
      <c r="BR282" s="350" t="s">
        <v>443</v>
      </c>
    </row>
    <row r="283" spans="1:70" s="424" customFormat="1" x14ac:dyDescent="0.25">
      <c r="A283" s="341" t="s">
        <v>3653</v>
      </c>
      <c r="B283" s="369"/>
      <c r="C283" s="709">
        <v>45862</v>
      </c>
      <c r="D283" s="369"/>
      <c r="E283" s="342">
        <v>1622.49</v>
      </c>
      <c r="F283" s="369"/>
      <c r="G283" s="343">
        <v>9.89</v>
      </c>
      <c r="H283" s="370"/>
      <c r="I283" s="344">
        <v>0.5081</v>
      </c>
      <c r="J283" s="344">
        <v>2.1694</v>
      </c>
      <c r="K283" s="344">
        <v>8.0874000000000006</v>
      </c>
      <c r="L283" s="344">
        <v>16.489999999999998</v>
      </c>
      <c r="M283" s="344">
        <v>-1.1000000000000001</v>
      </c>
      <c r="N283" s="346" t="s">
        <v>430</v>
      </c>
      <c r="O283" s="344" t="s">
        <v>430</v>
      </c>
      <c r="P283" s="344" t="s">
        <v>430</v>
      </c>
      <c r="Q283" s="344" t="s">
        <v>430</v>
      </c>
      <c r="R283" s="344" t="s">
        <v>430</v>
      </c>
      <c r="S283" s="344">
        <v>1.6444000000000001</v>
      </c>
      <c r="T283" s="344">
        <v>18.585100000000001</v>
      </c>
      <c r="U283" s="344">
        <v>-0.10100000000000001</v>
      </c>
      <c r="V283" s="344">
        <v>1.0215000000000001</v>
      </c>
      <c r="W283" s="344">
        <v>1.6444000000000001</v>
      </c>
      <c r="X283" s="344">
        <v>-1.1000000000000001</v>
      </c>
      <c r="Y283" s="370"/>
      <c r="Z283" s="342">
        <v>3</v>
      </c>
      <c r="AA283" s="342">
        <v>2</v>
      </c>
      <c r="AB283" s="342">
        <v>1</v>
      </c>
      <c r="AC283" s="342">
        <v>2</v>
      </c>
      <c r="AD283" s="342">
        <v>2</v>
      </c>
      <c r="AE283" s="342" t="s">
        <v>430</v>
      </c>
      <c r="AF283" s="342" t="s">
        <v>430</v>
      </c>
      <c r="AG283" s="342" t="s">
        <v>430</v>
      </c>
      <c r="AH283" s="342" t="s">
        <v>430</v>
      </c>
      <c r="AI283" s="342" t="s">
        <v>430</v>
      </c>
      <c r="AJ283" s="342">
        <v>2</v>
      </c>
      <c r="AK283" s="342">
        <v>2</v>
      </c>
      <c r="AL283" s="342">
        <v>2</v>
      </c>
      <c r="AM283" s="342">
        <v>3</v>
      </c>
      <c r="AN283" s="342">
        <v>2</v>
      </c>
      <c r="AO283" s="369"/>
      <c r="AP283" s="344" t="s">
        <v>430</v>
      </c>
      <c r="AQ283" s="344" t="s">
        <v>430</v>
      </c>
      <c r="AR283" s="344" t="s">
        <v>430</v>
      </c>
      <c r="AS283" s="344" t="s">
        <v>430</v>
      </c>
      <c r="AT283" s="344">
        <v>7.24</v>
      </c>
      <c r="AU283" s="347"/>
      <c r="AV283" s="342" t="s">
        <v>430</v>
      </c>
      <c r="AW283" s="342" t="s">
        <v>430</v>
      </c>
      <c r="AX283" s="342" t="s">
        <v>430</v>
      </c>
      <c r="AY283" s="342" t="s">
        <v>430</v>
      </c>
      <c r="AZ283" s="342">
        <v>2</v>
      </c>
      <c r="BA283" s="358"/>
      <c r="BB283" s="344">
        <v>17.104495638247599</v>
      </c>
      <c r="BC283" s="371">
        <v>1.07477685624245</v>
      </c>
      <c r="BD283" s="371">
        <v>-1.8990260375206899E-2</v>
      </c>
      <c r="BE283" s="371">
        <v>0.44059748649150798</v>
      </c>
      <c r="BF283" s="370"/>
      <c r="BG283" s="832">
        <v>52.263199999999998</v>
      </c>
      <c r="BH283" s="832">
        <v>28.261600000000001</v>
      </c>
      <c r="BI283" s="832">
        <v>15.889200000000001</v>
      </c>
      <c r="BJ283" s="832">
        <v>3.5859999999999999</v>
      </c>
      <c r="BK283" s="369"/>
      <c r="BL283" s="834" t="s">
        <v>3654</v>
      </c>
      <c r="BM283" s="834" t="s">
        <v>3655</v>
      </c>
      <c r="BN283" s="834" t="s">
        <v>3656</v>
      </c>
      <c r="BO283" s="834" t="s">
        <v>3657</v>
      </c>
      <c r="BP283" s="834" t="s">
        <v>919</v>
      </c>
      <c r="BQ283" s="369"/>
      <c r="BR283" s="350" t="s">
        <v>436</v>
      </c>
    </row>
    <row r="284" spans="1:70" s="424" customFormat="1" ht="11" x14ac:dyDescent="0.3">
      <c r="A284" s="835" t="s">
        <v>3658</v>
      </c>
      <c r="B284" s="836"/>
      <c r="C284" s="837">
        <v>46078</v>
      </c>
      <c r="D284" s="836"/>
      <c r="E284" s="838">
        <v>749.06399999999996</v>
      </c>
      <c r="F284" s="836"/>
      <c r="G284" s="839">
        <v>10.441000000000001</v>
      </c>
      <c r="H284" s="841"/>
      <c r="I284" s="840">
        <v>0.87919999999999998</v>
      </c>
      <c r="J284" s="840">
        <v>1.2215</v>
      </c>
      <c r="K284" s="840">
        <v>6.3887999999999998</v>
      </c>
      <c r="L284" s="840">
        <v>7.6836000000000002</v>
      </c>
      <c r="M284" s="840" t="s">
        <v>430</v>
      </c>
      <c r="N284" s="842" t="s">
        <v>430</v>
      </c>
      <c r="O284" s="840" t="s">
        <v>430</v>
      </c>
      <c r="P284" s="840" t="s">
        <v>430</v>
      </c>
      <c r="Q284" s="840" t="s">
        <v>430</v>
      </c>
      <c r="R284" s="840" t="s">
        <v>430</v>
      </c>
      <c r="S284" s="840">
        <v>1.6254999999999999</v>
      </c>
      <c r="T284" s="840">
        <v>9.1698000000000004</v>
      </c>
      <c r="U284" s="840" t="s">
        <v>430</v>
      </c>
      <c r="V284" s="840" t="s">
        <v>430</v>
      </c>
      <c r="W284" s="840">
        <v>1.6254999999999999</v>
      </c>
      <c r="X284" s="840">
        <v>4.41</v>
      </c>
      <c r="Y284" s="841"/>
      <c r="Z284" s="838">
        <v>2</v>
      </c>
      <c r="AA284" s="838">
        <v>4</v>
      </c>
      <c r="AB284" s="838">
        <v>3</v>
      </c>
      <c r="AC284" s="838">
        <v>4</v>
      </c>
      <c r="AD284" s="838" t="s">
        <v>430</v>
      </c>
      <c r="AE284" s="838" t="s">
        <v>430</v>
      </c>
      <c r="AF284" s="838" t="s">
        <v>430</v>
      </c>
      <c r="AG284" s="838" t="s">
        <v>430</v>
      </c>
      <c r="AH284" s="838" t="s">
        <v>430</v>
      </c>
      <c r="AI284" s="838" t="s">
        <v>430</v>
      </c>
      <c r="AJ284" s="838">
        <v>3</v>
      </c>
      <c r="AK284" s="838">
        <v>4</v>
      </c>
      <c r="AL284" s="838" t="s">
        <v>430</v>
      </c>
      <c r="AM284" s="838" t="s">
        <v>430</v>
      </c>
      <c r="AN284" s="838">
        <v>3</v>
      </c>
      <c r="AO284" s="836"/>
      <c r="AP284" s="840" t="s">
        <v>430</v>
      </c>
      <c r="AQ284" s="840" t="s">
        <v>430</v>
      </c>
      <c r="AR284" s="840" t="s">
        <v>430</v>
      </c>
      <c r="AS284" s="840" t="s">
        <v>430</v>
      </c>
      <c r="AT284" s="840" t="s">
        <v>430</v>
      </c>
      <c r="AU284" s="843"/>
      <c r="AV284" s="838" t="s">
        <v>430</v>
      </c>
      <c r="AW284" s="838" t="s">
        <v>430</v>
      </c>
      <c r="AX284" s="838" t="s">
        <v>430</v>
      </c>
      <c r="AY284" s="838" t="s">
        <v>430</v>
      </c>
      <c r="AZ284" s="838" t="s">
        <v>430</v>
      </c>
      <c r="BA284" s="845"/>
      <c r="BB284" s="840">
        <v>17.440066729341499</v>
      </c>
      <c r="BC284" s="846">
        <v>0.66483153876662004</v>
      </c>
      <c r="BD284" s="846">
        <v>3.9556089829565703E-2</v>
      </c>
      <c r="BE284" s="846">
        <v>1.3454152464032401</v>
      </c>
      <c r="BF284" s="841"/>
      <c r="BG284" s="840">
        <v>75.117199999999997</v>
      </c>
      <c r="BH284" s="840">
        <v>2.7711899999999998</v>
      </c>
      <c r="BI284" s="840">
        <v>10.9917</v>
      </c>
      <c r="BJ284" s="840">
        <v>11.119910000000001</v>
      </c>
      <c r="BK284" s="836"/>
      <c r="BL284" s="849" t="s">
        <v>3659</v>
      </c>
      <c r="BM284" s="849" t="s">
        <v>3660</v>
      </c>
      <c r="BN284" s="849" t="s">
        <v>3395</v>
      </c>
      <c r="BO284" s="849" t="s">
        <v>3661</v>
      </c>
      <c r="BP284" s="849" t="s">
        <v>3662</v>
      </c>
      <c r="BQ284" s="836"/>
      <c r="BR284" s="850" t="s">
        <v>430</v>
      </c>
    </row>
    <row r="285" spans="1:70" s="424" customFormat="1" x14ac:dyDescent="0.25">
      <c r="A285" s="341" t="s">
        <v>3663</v>
      </c>
      <c r="B285" s="369"/>
      <c r="C285" s="709">
        <v>45817</v>
      </c>
      <c r="D285" s="369"/>
      <c r="E285" s="342">
        <v>120.6</v>
      </c>
      <c r="F285" s="369"/>
      <c r="G285" s="343">
        <v>11.3049</v>
      </c>
      <c r="H285" s="370"/>
      <c r="I285" s="344">
        <v>1.0485</v>
      </c>
      <c r="J285" s="344">
        <v>3.2684000000000002</v>
      </c>
      <c r="K285" s="344">
        <v>7.2480000000000002</v>
      </c>
      <c r="L285" s="344">
        <v>21.030999999999999</v>
      </c>
      <c r="M285" s="344">
        <v>3.3912</v>
      </c>
      <c r="N285" s="346">
        <v>9.8246000000000002</v>
      </c>
      <c r="O285" s="344" t="s">
        <v>430</v>
      </c>
      <c r="P285" s="344" t="s">
        <v>430</v>
      </c>
      <c r="Q285" s="344" t="s">
        <v>430</v>
      </c>
      <c r="R285" s="344" t="s">
        <v>430</v>
      </c>
      <c r="S285" s="344">
        <v>1.8551</v>
      </c>
      <c r="T285" s="344">
        <v>23.765899999999998</v>
      </c>
      <c r="U285" s="344">
        <v>3.8719000000000001</v>
      </c>
      <c r="V285" s="344">
        <v>11.0905</v>
      </c>
      <c r="W285" s="344">
        <v>1.8551</v>
      </c>
      <c r="X285" s="344">
        <v>12.2301</v>
      </c>
      <c r="Y285" s="370"/>
      <c r="Z285" s="342">
        <v>1</v>
      </c>
      <c r="AA285" s="342">
        <v>1</v>
      </c>
      <c r="AB285" s="342">
        <v>2</v>
      </c>
      <c r="AC285" s="342">
        <v>1</v>
      </c>
      <c r="AD285" s="342">
        <v>1</v>
      </c>
      <c r="AE285" s="342">
        <v>1</v>
      </c>
      <c r="AF285" s="342" t="s">
        <v>430</v>
      </c>
      <c r="AG285" s="342" t="s">
        <v>430</v>
      </c>
      <c r="AH285" s="342" t="s">
        <v>430</v>
      </c>
      <c r="AI285" s="342" t="s">
        <v>430</v>
      </c>
      <c r="AJ285" s="342">
        <v>1</v>
      </c>
      <c r="AK285" s="342">
        <v>1</v>
      </c>
      <c r="AL285" s="342">
        <v>1</v>
      </c>
      <c r="AM285" s="342">
        <v>1</v>
      </c>
      <c r="AN285" s="342">
        <v>1</v>
      </c>
      <c r="AO285" s="369"/>
      <c r="AP285" s="344" t="s">
        <v>430</v>
      </c>
      <c r="AQ285" s="344" t="s">
        <v>430</v>
      </c>
      <c r="AR285" s="344" t="s">
        <v>430</v>
      </c>
      <c r="AS285" s="344" t="s">
        <v>430</v>
      </c>
      <c r="AT285" s="344">
        <v>19.420000000000002</v>
      </c>
      <c r="AU285" s="347"/>
      <c r="AV285" s="342" t="s">
        <v>430</v>
      </c>
      <c r="AW285" s="342" t="s">
        <v>430</v>
      </c>
      <c r="AX285" s="342" t="s">
        <v>430</v>
      </c>
      <c r="AY285" s="342" t="s">
        <v>430</v>
      </c>
      <c r="AZ285" s="342">
        <v>1</v>
      </c>
      <c r="BA285" s="358"/>
      <c r="BB285" s="344">
        <v>18.8596077608439</v>
      </c>
      <c r="BC285" s="371">
        <v>1.12831004426251</v>
      </c>
      <c r="BD285" s="371">
        <v>2.4611003066641501E-2</v>
      </c>
      <c r="BE285" s="371">
        <v>1.5324872753062999</v>
      </c>
      <c r="BF285" s="370"/>
      <c r="BG285" s="832">
        <v>19.669699999999999</v>
      </c>
      <c r="BH285" s="832">
        <v>30.085999999999999</v>
      </c>
      <c r="BI285" s="832">
        <v>50.244399999999999</v>
      </c>
      <c r="BJ285" s="832">
        <v>-1E-4</v>
      </c>
      <c r="BK285" s="369"/>
      <c r="BL285" s="834" t="s">
        <v>3664</v>
      </c>
      <c r="BM285" s="834" t="s">
        <v>3665</v>
      </c>
      <c r="BN285" s="834" t="s">
        <v>3666</v>
      </c>
      <c r="BO285" s="834" t="s">
        <v>3667</v>
      </c>
      <c r="BP285" s="834" t="s">
        <v>3668</v>
      </c>
      <c r="BQ285" s="369"/>
      <c r="BR285" s="350" t="s">
        <v>476</v>
      </c>
    </row>
    <row r="286" spans="1:70" s="424" customFormat="1" x14ac:dyDescent="0.25">
      <c r="A286" s="888" t="s">
        <v>93</v>
      </c>
      <c r="B286" s="398"/>
      <c r="C286" s="714"/>
      <c r="D286" s="398"/>
      <c r="E286" s="399"/>
      <c r="F286" s="398"/>
      <c r="G286" s="400"/>
      <c r="H286" s="402"/>
      <c r="I286" s="401">
        <v>0.81189999999999996</v>
      </c>
      <c r="J286" s="401">
        <v>2.0024999999999999</v>
      </c>
      <c r="K286" s="401">
        <v>6.8193999999999999</v>
      </c>
      <c r="L286" s="401">
        <v>14.91</v>
      </c>
      <c r="M286" s="401">
        <v>-0.21190000000000001</v>
      </c>
      <c r="N286" s="403">
        <v>4.593</v>
      </c>
      <c r="O286" s="401">
        <v>7.0358000000000001</v>
      </c>
      <c r="P286" s="401">
        <v>14.6646</v>
      </c>
      <c r="Q286" s="401">
        <v>14.847899999999999</v>
      </c>
      <c r="R286" s="401" t="s">
        <v>430</v>
      </c>
      <c r="S286" s="401">
        <v>1.5342</v>
      </c>
      <c r="T286" s="401">
        <v>17.2346</v>
      </c>
      <c r="U286" s="401">
        <v>0.66690000000000005</v>
      </c>
      <c r="V286" s="401">
        <v>5.0647000000000002</v>
      </c>
      <c r="W286" s="401">
        <v>1.5342</v>
      </c>
      <c r="X286" s="401">
        <v>8.3094999999999999</v>
      </c>
      <c r="Y286" s="402"/>
      <c r="Z286" s="399">
        <v>3</v>
      </c>
      <c r="AA286" s="399">
        <v>4</v>
      </c>
      <c r="AB286" s="399">
        <v>4</v>
      </c>
      <c r="AC286" s="399">
        <v>4</v>
      </c>
      <c r="AD286" s="399">
        <v>3</v>
      </c>
      <c r="AE286" s="399">
        <v>2</v>
      </c>
      <c r="AF286" s="399">
        <v>1</v>
      </c>
      <c r="AG286" s="399">
        <v>1</v>
      </c>
      <c r="AH286" s="399">
        <v>1</v>
      </c>
      <c r="AI286" s="399">
        <v>0</v>
      </c>
      <c r="AJ286" s="399">
        <v>4</v>
      </c>
      <c r="AK286" s="399">
        <v>4</v>
      </c>
      <c r="AL286" s="399">
        <v>3</v>
      </c>
      <c r="AM286" s="399">
        <v>3</v>
      </c>
      <c r="AN286" s="399">
        <v>4</v>
      </c>
      <c r="AO286" s="398"/>
      <c r="AP286" s="401" t="s">
        <v>430</v>
      </c>
      <c r="AQ286" s="401">
        <v>16.78</v>
      </c>
      <c r="AR286" s="401">
        <v>12.79</v>
      </c>
      <c r="AS286" s="401">
        <v>9.4</v>
      </c>
      <c r="AT286" s="401">
        <v>11.0966666666667</v>
      </c>
      <c r="AU286" s="404"/>
      <c r="AV286" s="399">
        <v>0</v>
      </c>
      <c r="AW286" s="399">
        <v>1</v>
      </c>
      <c r="AX286" s="399">
        <v>1</v>
      </c>
      <c r="AY286" s="399">
        <v>1</v>
      </c>
      <c r="AZ286" s="399">
        <v>3</v>
      </c>
      <c r="BA286" s="405"/>
      <c r="BB286" s="401"/>
      <c r="BC286" s="406"/>
      <c r="BD286" s="406"/>
      <c r="BE286" s="406"/>
      <c r="BF286" s="402"/>
      <c r="BG286" s="401"/>
      <c r="BH286" s="401"/>
      <c r="BI286" s="401"/>
      <c r="BJ286" s="401"/>
      <c r="BK286" s="398"/>
      <c r="BL286" s="397"/>
      <c r="BM286" s="397"/>
      <c r="BN286" s="397"/>
      <c r="BO286" s="397"/>
      <c r="BP286" s="397"/>
      <c r="BQ286" s="398"/>
      <c r="BR286" s="407"/>
    </row>
    <row r="287" spans="1:70" s="424" customFormat="1" x14ac:dyDescent="0.25">
      <c r="A287" s="889" t="s">
        <v>94</v>
      </c>
      <c r="B287" s="369"/>
      <c r="C287" s="709"/>
      <c r="D287" s="369"/>
      <c r="E287" s="342"/>
      <c r="F287" s="369"/>
      <c r="G287" s="343"/>
      <c r="H287" s="370"/>
      <c r="I287" s="344">
        <v>1.0485</v>
      </c>
      <c r="J287" s="344">
        <v>3.2684000000000002</v>
      </c>
      <c r="K287" s="344">
        <v>8.0874000000000006</v>
      </c>
      <c r="L287" s="344">
        <v>21.030999999999999</v>
      </c>
      <c r="M287" s="344">
        <v>3.3912</v>
      </c>
      <c r="N287" s="346">
        <v>9.8246000000000002</v>
      </c>
      <c r="O287" s="344">
        <v>7.0358000000000001</v>
      </c>
      <c r="P287" s="344">
        <v>14.6646</v>
      </c>
      <c r="Q287" s="344">
        <v>14.847899999999999</v>
      </c>
      <c r="R287" s="344" t="s">
        <v>430</v>
      </c>
      <c r="S287" s="344">
        <v>1.8551</v>
      </c>
      <c r="T287" s="344">
        <v>23.765899999999998</v>
      </c>
      <c r="U287" s="344">
        <v>3.8719000000000001</v>
      </c>
      <c r="V287" s="344">
        <v>11.0905</v>
      </c>
      <c r="W287" s="344">
        <v>1.8551</v>
      </c>
      <c r="X287" s="344">
        <v>17.698</v>
      </c>
      <c r="Y287" s="370"/>
      <c r="Z287" s="342"/>
      <c r="AA287" s="342"/>
      <c r="AB287" s="342"/>
      <c r="AC287" s="342"/>
      <c r="AD287" s="342"/>
      <c r="AE287" s="342"/>
      <c r="AF287" s="342"/>
      <c r="AG287" s="342"/>
      <c r="AH287" s="342"/>
      <c r="AI287" s="342"/>
      <c r="AJ287" s="342"/>
      <c r="AK287" s="342"/>
      <c r="AL287" s="342"/>
      <c r="AM287" s="342"/>
      <c r="AN287" s="342"/>
      <c r="AO287" s="369"/>
      <c r="AP287" s="344" t="s">
        <v>430</v>
      </c>
      <c r="AQ287" s="344">
        <v>16.78</v>
      </c>
      <c r="AR287" s="344">
        <v>12.79</v>
      </c>
      <c r="AS287" s="344">
        <v>9.4</v>
      </c>
      <c r="AT287" s="344">
        <v>19.420000000000002</v>
      </c>
      <c r="AU287" s="347"/>
      <c r="AV287" s="342"/>
      <c r="AW287" s="342"/>
      <c r="AX287" s="342"/>
      <c r="AY287" s="342"/>
      <c r="AZ287" s="342"/>
      <c r="BA287" s="358"/>
      <c r="BB287" s="344"/>
      <c r="BC287" s="371"/>
      <c r="BD287" s="371"/>
      <c r="BE287" s="371"/>
      <c r="BF287" s="370"/>
      <c r="BG287" s="344"/>
      <c r="BH287" s="344"/>
      <c r="BI287" s="344"/>
      <c r="BJ287" s="344"/>
      <c r="BK287" s="369"/>
      <c r="BL287" s="368"/>
      <c r="BM287" s="368"/>
      <c r="BN287" s="368"/>
      <c r="BO287" s="368"/>
      <c r="BP287" s="368"/>
      <c r="BQ287" s="369"/>
      <c r="BR287" s="350"/>
    </row>
    <row r="288" spans="1:70" s="424" customFormat="1" x14ac:dyDescent="0.25">
      <c r="A288" s="889" t="s">
        <v>95</v>
      </c>
      <c r="B288" s="369"/>
      <c r="C288" s="709"/>
      <c r="D288" s="369"/>
      <c r="E288" s="342"/>
      <c r="F288" s="369"/>
      <c r="G288" s="343"/>
      <c r="H288" s="370"/>
      <c r="I288" s="344">
        <v>0.5081</v>
      </c>
      <c r="J288" s="344">
        <v>1.2215</v>
      </c>
      <c r="K288" s="344">
        <v>5.5533999999999999</v>
      </c>
      <c r="L288" s="344">
        <v>7.6836000000000002</v>
      </c>
      <c r="M288" s="344">
        <v>-2.9268999999999998</v>
      </c>
      <c r="N288" s="346">
        <v>-0.63870000000000005</v>
      </c>
      <c r="O288" s="344">
        <v>7.0358000000000001</v>
      </c>
      <c r="P288" s="344">
        <v>14.6646</v>
      </c>
      <c r="Q288" s="344">
        <v>14.847899999999999</v>
      </c>
      <c r="R288" s="344" t="s">
        <v>430</v>
      </c>
      <c r="S288" s="344">
        <v>1.0117</v>
      </c>
      <c r="T288" s="344">
        <v>9.1698000000000004</v>
      </c>
      <c r="U288" s="344">
        <v>-1.7703</v>
      </c>
      <c r="V288" s="344">
        <v>1.0215000000000001</v>
      </c>
      <c r="W288" s="344">
        <v>1.0117</v>
      </c>
      <c r="X288" s="344">
        <v>-1.1000000000000001</v>
      </c>
      <c r="Y288" s="370"/>
      <c r="Z288" s="342"/>
      <c r="AA288" s="342"/>
      <c r="AB288" s="342"/>
      <c r="AC288" s="342"/>
      <c r="AD288" s="342"/>
      <c r="AE288" s="342"/>
      <c r="AF288" s="342"/>
      <c r="AG288" s="342"/>
      <c r="AH288" s="342"/>
      <c r="AI288" s="342"/>
      <c r="AJ288" s="342"/>
      <c r="AK288" s="342"/>
      <c r="AL288" s="342"/>
      <c r="AM288" s="342"/>
      <c r="AN288" s="342"/>
      <c r="AO288" s="369"/>
      <c r="AP288" s="344" t="s">
        <v>430</v>
      </c>
      <c r="AQ288" s="344">
        <v>16.78</v>
      </c>
      <c r="AR288" s="344">
        <v>12.79</v>
      </c>
      <c r="AS288" s="344">
        <v>9.4</v>
      </c>
      <c r="AT288" s="344">
        <v>6.63</v>
      </c>
      <c r="AU288" s="347"/>
      <c r="AV288" s="342"/>
      <c r="AW288" s="342"/>
      <c r="AX288" s="342"/>
      <c r="AY288" s="342"/>
      <c r="AZ288" s="342"/>
      <c r="BA288" s="358"/>
      <c r="BB288" s="344"/>
      <c r="BC288" s="371"/>
      <c r="BD288" s="371"/>
      <c r="BE288" s="371"/>
      <c r="BF288" s="370"/>
      <c r="BG288" s="344"/>
      <c r="BH288" s="344"/>
      <c r="BI288" s="344"/>
      <c r="BJ288" s="344"/>
      <c r="BK288" s="369"/>
      <c r="BL288" s="368"/>
      <c r="BM288" s="368"/>
      <c r="BN288" s="368"/>
      <c r="BO288" s="368"/>
      <c r="BP288" s="368"/>
      <c r="BQ288" s="369"/>
      <c r="BR288" s="350"/>
    </row>
    <row r="289" spans="1:70" s="424" customFormat="1" x14ac:dyDescent="0.25">
      <c r="A289" s="890" t="s">
        <v>96</v>
      </c>
      <c r="B289" s="409"/>
      <c r="C289" s="715"/>
      <c r="D289" s="409"/>
      <c r="E289" s="410"/>
      <c r="F289" s="409"/>
      <c r="G289" s="411"/>
      <c r="H289" s="413"/>
      <c r="I289" s="412">
        <v>0.87919999999999998</v>
      </c>
      <c r="J289" s="412">
        <v>1.7599499999999999</v>
      </c>
      <c r="K289" s="412">
        <v>6.8183999999999996</v>
      </c>
      <c r="L289" s="412">
        <v>15.4627</v>
      </c>
      <c r="M289" s="412">
        <v>-1.1000000000000001</v>
      </c>
      <c r="N289" s="414">
        <v>4.5929500000000001</v>
      </c>
      <c r="O289" s="412">
        <v>7.0358000000000001</v>
      </c>
      <c r="P289" s="412">
        <v>14.6646</v>
      </c>
      <c r="Q289" s="412">
        <v>14.847899999999999</v>
      </c>
      <c r="R289" s="412" t="s">
        <v>430</v>
      </c>
      <c r="S289" s="412">
        <v>1.6349</v>
      </c>
      <c r="T289" s="412">
        <v>18.001300000000001</v>
      </c>
      <c r="U289" s="412">
        <v>-0.93569999999999998</v>
      </c>
      <c r="V289" s="412">
        <v>2.0518999999999998</v>
      </c>
      <c r="W289" s="412">
        <v>1.6349</v>
      </c>
      <c r="X289" s="412">
        <v>8.3200500000000002</v>
      </c>
      <c r="Y289" s="413"/>
      <c r="Z289" s="410"/>
      <c r="AA289" s="410"/>
      <c r="AB289" s="410"/>
      <c r="AC289" s="410"/>
      <c r="AD289" s="410"/>
      <c r="AE289" s="410"/>
      <c r="AF289" s="410"/>
      <c r="AG289" s="410"/>
      <c r="AH289" s="410"/>
      <c r="AI289" s="410"/>
      <c r="AJ289" s="410"/>
      <c r="AK289" s="410"/>
      <c r="AL289" s="410"/>
      <c r="AM289" s="410"/>
      <c r="AN289" s="410"/>
      <c r="AO289" s="409"/>
      <c r="AP289" s="412" t="s">
        <v>430</v>
      </c>
      <c r="AQ289" s="412">
        <v>16.78</v>
      </c>
      <c r="AR289" s="412">
        <v>12.79</v>
      </c>
      <c r="AS289" s="412">
        <v>9.4</v>
      </c>
      <c r="AT289" s="412">
        <v>7.24</v>
      </c>
      <c r="AU289" s="415"/>
      <c r="AV289" s="410"/>
      <c r="AW289" s="410"/>
      <c r="AX289" s="410"/>
      <c r="AY289" s="410"/>
      <c r="AZ289" s="410"/>
      <c r="BA289" s="416"/>
      <c r="BB289" s="412"/>
      <c r="BC289" s="417"/>
      <c r="BD289" s="417"/>
      <c r="BE289" s="417"/>
      <c r="BF289" s="413"/>
      <c r="BG289" s="412"/>
      <c r="BH289" s="412"/>
      <c r="BI289" s="412"/>
      <c r="BJ289" s="412"/>
      <c r="BK289" s="409"/>
      <c r="BL289" s="408"/>
      <c r="BM289" s="408"/>
      <c r="BN289" s="408"/>
      <c r="BO289" s="408"/>
      <c r="BP289" s="408"/>
      <c r="BQ289" s="409"/>
      <c r="BR289" s="418"/>
    </row>
    <row r="290" spans="1:70" s="424" customFormat="1" ht="14.5" customHeight="1" x14ac:dyDescent="0.35">
      <c r="A290" s="877" t="s">
        <v>3669</v>
      </c>
      <c r="B290" s="865"/>
      <c r="C290" s="866"/>
      <c r="D290" s="865"/>
      <c r="E290" s="867"/>
      <c r="F290" s="865"/>
      <c r="G290" s="868"/>
      <c r="H290" s="870"/>
      <c r="I290" s="869"/>
      <c r="J290" s="869"/>
      <c r="K290" s="869"/>
      <c r="L290" s="869"/>
      <c r="M290" s="869"/>
      <c r="N290" s="871"/>
      <c r="O290" s="869"/>
      <c r="P290" s="869"/>
      <c r="Q290" s="869"/>
      <c r="R290" s="869"/>
      <c r="S290" s="869"/>
      <c r="T290" s="869"/>
      <c r="U290" s="869"/>
      <c r="V290" s="869"/>
      <c r="W290" s="869"/>
      <c r="X290" s="869"/>
      <c r="Y290" s="870"/>
      <c r="Z290" s="867"/>
      <c r="AA290" s="867"/>
      <c r="AB290" s="867"/>
      <c r="AC290" s="867"/>
      <c r="AD290" s="867"/>
      <c r="AE290" s="867"/>
      <c r="AF290" s="867"/>
      <c r="AG290" s="867"/>
      <c r="AH290" s="867"/>
      <c r="AI290" s="867"/>
      <c r="AJ290" s="867"/>
      <c r="AK290" s="867"/>
      <c r="AL290" s="867"/>
      <c r="AM290" s="867"/>
      <c r="AN290" s="867"/>
      <c r="AO290" s="865"/>
      <c r="AP290" s="869"/>
      <c r="AQ290" s="869"/>
      <c r="AR290" s="869"/>
      <c r="AS290" s="869"/>
      <c r="AT290" s="869"/>
      <c r="AU290" s="872"/>
      <c r="AV290" s="867"/>
      <c r="AW290" s="867"/>
      <c r="AX290" s="867"/>
      <c r="AY290" s="867"/>
      <c r="AZ290" s="867"/>
      <c r="BA290" s="873"/>
      <c r="BB290" s="869"/>
      <c r="BC290" s="874"/>
      <c r="BD290" s="874"/>
      <c r="BE290" s="874"/>
      <c r="BF290" s="870"/>
      <c r="BG290" s="869"/>
      <c r="BH290" s="869"/>
      <c r="BI290" s="869"/>
      <c r="BJ290" s="869"/>
      <c r="BK290" s="865"/>
      <c r="BL290" s="875"/>
      <c r="BM290" s="875"/>
      <c r="BN290" s="875"/>
      <c r="BO290" s="875"/>
      <c r="BP290" s="875"/>
      <c r="BQ290" s="865"/>
      <c r="BR290" s="876"/>
    </row>
    <row r="291" spans="1:70" s="424" customFormat="1" x14ac:dyDescent="0.25">
      <c r="A291" s="341" t="s">
        <v>3670</v>
      </c>
      <c r="B291" s="369"/>
      <c r="C291" s="709">
        <v>35209</v>
      </c>
      <c r="D291" s="369"/>
      <c r="E291" s="342">
        <v>3653.18</v>
      </c>
      <c r="F291" s="369"/>
      <c r="G291" s="343">
        <v>354.27760000000001</v>
      </c>
      <c r="H291" s="370"/>
      <c r="I291" s="344">
        <v>1.6677999999999999</v>
      </c>
      <c r="J291" s="344">
        <v>4.4600000000000001E-2</v>
      </c>
      <c r="K291" s="344">
        <v>-2.7780999999999998</v>
      </c>
      <c r="L291" s="344">
        <v>4.0743</v>
      </c>
      <c r="M291" s="344">
        <v>-9.8186999999999998</v>
      </c>
      <c r="N291" s="346">
        <v>-8.3740000000000006</v>
      </c>
      <c r="O291" s="344">
        <v>-6.4981</v>
      </c>
      <c r="P291" s="344">
        <v>5.0503</v>
      </c>
      <c r="Q291" s="344">
        <v>6.9641000000000002</v>
      </c>
      <c r="R291" s="344">
        <v>10.526400000000001</v>
      </c>
      <c r="S291" s="344">
        <v>1.1991000000000001</v>
      </c>
      <c r="T291" s="344">
        <v>5.8510999999999997</v>
      </c>
      <c r="U291" s="344">
        <v>-8.9332999999999991</v>
      </c>
      <c r="V291" s="344">
        <v>-5.5948000000000002</v>
      </c>
      <c r="W291" s="344">
        <v>1.1991000000000001</v>
      </c>
      <c r="X291" s="344">
        <v>15.0473</v>
      </c>
      <c r="Y291" s="370"/>
      <c r="Z291" s="342">
        <v>1</v>
      </c>
      <c r="AA291" s="342">
        <v>3</v>
      </c>
      <c r="AB291" s="342">
        <v>4</v>
      </c>
      <c r="AC291" s="342">
        <v>4</v>
      </c>
      <c r="AD291" s="342">
        <v>4</v>
      </c>
      <c r="AE291" s="342">
        <v>3</v>
      </c>
      <c r="AF291" s="342">
        <v>2</v>
      </c>
      <c r="AG291" s="342">
        <v>2</v>
      </c>
      <c r="AH291" s="342">
        <v>2</v>
      </c>
      <c r="AI291" s="342">
        <v>2</v>
      </c>
      <c r="AJ291" s="342">
        <v>3</v>
      </c>
      <c r="AK291" s="342">
        <v>4</v>
      </c>
      <c r="AL291" s="342">
        <v>4</v>
      </c>
      <c r="AM291" s="342">
        <v>3</v>
      </c>
      <c r="AN291" s="342">
        <v>3</v>
      </c>
      <c r="AO291" s="369"/>
      <c r="AP291" s="344">
        <v>10.06</v>
      </c>
      <c r="AQ291" s="344">
        <v>8.84</v>
      </c>
      <c r="AR291" s="344">
        <v>3.38</v>
      </c>
      <c r="AS291" s="344">
        <v>-2.65</v>
      </c>
      <c r="AT291" s="344">
        <v>-10.3</v>
      </c>
      <c r="AU291" s="347"/>
      <c r="AV291" s="342">
        <v>2</v>
      </c>
      <c r="AW291" s="342">
        <v>2</v>
      </c>
      <c r="AX291" s="342">
        <v>2</v>
      </c>
      <c r="AY291" s="342">
        <v>2</v>
      </c>
      <c r="AZ291" s="342">
        <v>3</v>
      </c>
      <c r="BA291" s="358"/>
      <c r="BB291" s="344">
        <v>13.9975674828646</v>
      </c>
      <c r="BC291" s="371">
        <v>0.89349306562149799</v>
      </c>
      <c r="BD291" s="371">
        <v>7.2573078953567403E-3</v>
      </c>
      <c r="BE291" s="371">
        <v>-0.69718263285599502</v>
      </c>
      <c r="BF291" s="370"/>
      <c r="BG291" s="344">
        <v>49.639099999999999</v>
      </c>
      <c r="BH291" s="344">
        <v>30.621300000000002</v>
      </c>
      <c r="BI291" s="344">
        <v>16.6142</v>
      </c>
      <c r="BJ291" s="344">
        <v>3.1254</v>
      </c>
      <c r="BK291" s="369"/>
      <c r="BL291" s="368" t="s">
        <v>3671</v>
      </c>
      <c r="BM291" s="368" t="s">
        <v>3672</v>
      </c>
      <c r="BN291" s="368" t="s">
        <v>3673</v>
      </c>
      <c r="BO291" s="368" t="s">
        <v>3674</v>
      </c>
      <c r="BP291" s="368" t="s">
        <v>3675</v>
      </c>
      <c r="BQ291" s="369"/>
      <c r="BR291" s="350" t="s">
        <v>602</v>
      </c>
    </row>
    <row r="292" spans="1:70" s="424" customFormat="1" x14ac:dyDescent="0.25">
      <c r="A292" s="341" t="s">
        <v>3676</v>
      </c>
      <c r="B292" s="369"/>
      <c r="C292" s="709">
        <v>39909</v>
      </c>
      <c r="D292" s="369"/>
      <c r="E292" s="342">
        <v>405.09199999999998</v>
      </c>
      <c r="F292" s="369"/>
      <c r="G292" s="343">
        <v>124.9</v>
      </c>
      <c r="H292" s="370"/>
      <c r="I292" s="344">
        <v>1.5860000000000001</v>
      </c>
      <c r="J292" s="344">
        <v>0.20860000000000001</v>
      </c>
      <c r="K292" s="344">
        <v>-0.38279999999999997</v>
      </c>
      <c r="L292" s="344">
        <v>7.2747999999999999</v>
      </c>
      <c r="M292" s="344">
        <v>-4.8308</v>
      </c>
      <c r="N292" s="346">
        <v>-3.5968</v>
      </c>
      <c r="O292" s="344">
        <v>-1.8187</v>
      </c>
      <c r="P292" s="344">
        <v>11.828099999999999</v>
      </c>
      <c r="Q292" s="344">
        <v>9.3735999999999997</v>
      </c>
      <c r="R292" s="344">
        <v>12.1168</v>
      </c>
      <c r="S292" s="344">
        <v>1.3963000000000001</v>
      </c>
      <c r="T292" s="344">
        <v>9.6960999999999995</v>
      </c>
      <c r="U292" s="344">
        <v>-3.3580999999999999</v>
      </c>
      <c r="V292" s="344">
        <v>1.2647999999999999</v>
      </c>
      <c r="W292" s="344">
        <v>1.3963000000000001</v>
      </c>
      <c r="X292" s="344">
        <v>15.763400000000001</v>
      </c>
      <c r="Y292" s="370"/>
      <c r="Z292" s="342">
        <v>2</v>
      </c>
      <c r="AA292" s="342">
        <v>1</v>
      </c>
      <c r="AB292" s="342">
        <v>3</v>
      </c>
      <c r="AC292" s="342">
        <v>3</v>
      </c>
      <c r="AD292" s="342">
        <v>3</v>
      </c>
      <c r="AE292" s="342">
        <v>1</v>
      </c>
      <c r="AF292" s="342">
        <v>1</v>
      </c>
      <c r="AG292" s="342">
        <v>1</v>
      </c>
      <c r="AH292" s="342">
        <v>1</v>
      </c>
      <c r="AI292" s="342">
        <v>1</v>
      </c>
      <c r="AJ292" s="342">
        <v>2</v>
      </c>
      <c r="AK292" s="342">
        <v>3</v>
      </c>
      <c r="AL292" s="342">
        <v>3</v>
      </c>
      <c r="AM292" s="342">
        <v>1</v>
      </c>
      <c r="AN292" s="342">
        <v>2</v>
      </c>
      <c r="AO292" s="369"/>
      <c r="AP292" s="344">
        <v>12.04</v>
      </c>
      <c r="AQ292" s="344">
        <v>11.59</v>
      </c>
      <c r="AR292" s="344">
        <v>8.11</v>
      </c>
      <c r="AS292" s="344">
        <v>2.67</v>
      </c>
      <c r="AT292" s="344">
        <v>-0.82</v>
      </c>
      <c r="AU292" s="347"/>
      <c r="AV292" s="342">
        <v>1</v>
      </c>
      <c r="AW292" s="342">
        <v>1</v>
      </c>
      <c r="AX292" s="342">
        <v>1</v>
      </c>
      <c r="AY292" s="342">
        <v>1</v>
      </c>
      <c r="AZ292" s="342">
        <v>2</v>
      </c>
      <c r="BA292" s="358"/>
      <c r="BB292" s="344">
        <v>14.8299271497117</v>
      </c>
      <c r="BC292" s="371">
        <v>0</v>
      </c>
      <c r="BD292" s="371">
        <v>4.5307245141398902E-2</v>
      </c>
      <c r="BE292" s="371" t="s">
        <v>430</v>
      </c>
      <c r="BF292" s="370"/>
      <c r="BG292" s="832">
        <v>42.514200000000002</v>
      </c>
      <c r="BH292" s="832">
        <v>35.782499999999999</v>
      </c>
      <c r="BI292" s="832">
        <v>18.967500000000001</v>
      </c>
      <c r="BJ292" s="832">
        <v>2.7357999999999998</v>
      </c>
      <c r="BK292" s="369"/>
      <c r="BL292" s="834" t="s">
        <v>3677</v>
      </c>
      <c r="BM292" s="834" t="s">
        <v>3678</v>
      </c>
      <c r="BN292" s="834" t="s">
        <v>3679</v>
      </c>
      <c r="BO292" s="834" t="s">
        <v>3680</v>
      </c>
      <c r="BP292" s="834" t="s">
        <v>3681</v>
      </c>
      <c r="BQ292" s="369"/>
      <c r="BR292" s="350" t="s">
        <v>904</v>
      </c>
    </row>
    <row r="293" spans="1:70" s="424" customFormat="1" x14ac:dyDescent="0.25">
      <c r="A293" s="341" t="s">
        <v>3682</v>
      </c>
      <c r="B293" s="369"/>
      <c r="C293" s="709">
        <v>45646</v>
      </c>
      <c r="D293" s="369"/>
      <c r="E293" s="342">
        <v>111.34</v>
      </c>
      <c r="F293" s="369"/>
      <c r="G293" s="343">
        <v>9.59</v>
      </c>
      <c r="H293" s="370"/>
      <c r="I293" s="344">
        <v>1.3742000000000001</v>
      </c>
      <c r="J293" s="344">
        <v>0</v>
      </c>
      <c r="K293" s="344">
        <v>1.4815</v>
      </c>
      <c r="L293" s="344">
        <v>9.7254000000000005</v>
      </c>
      <c r="M293" s="344">
        <v>-2.7383000000000002</v>
      </c>
      <c r="N293" s="346">
        <v>-4.5770999999999997</v>
      </c>
      <c r="O293" s="344" t="s">
        <v>430</v>
      </c>
      <c r="P293" s="344" t="s">
        <v>430</v>
      </c>
      <c r="Q293" s="344" t="s">
        <v>430</v>
      </c>
      <c r="R293" s="344" t="s">
        <v>430</v>
      </c>
      <c r="S293" s="344">
        <v>1.6967000000000001</v>
      </c>
      <c r="T293" s="344">
        <v>12.9564</v>
      </c>
      <c r="U293" s="344">
        <v>-1.54</v>
      </c>
      <c r="V293" s="344">
        <v>-1.3373999999999999</v>
      </c>
      <c r="W293" s="344">
        <v>1.6967000000000001</v>
      </c>
      <c r="X293" s="344">
        <v>-2.6964999999999999</v>
      </c>
      <c r="Y293" s="370"/>
      <c r="Z293" s="342">
        <v>3</v>
      </c>
      <c r="AA293" s="342">
        <v>4</v>
      </c>
      <c r="AB293" s="342">
        <v>1</v>
      </c>
      <c r="AC293" s="342">
        <v>2</v>
      </c>
      <c r="AD293" s="342">
        <v>1</v>
      </c>
      <c r="AE293" s="342">
        <v>2</v>
      </c>
      <c r="AF293" s="342" t="s">
        <v>430</v>
      </c>
      <c r="AG293" s="342" t="s">
        <v>430</v>
      </c>
      <c r="AH293" s="342" t="s">
        <v>430</v>
      </c>
      <c r="AI293" s="342" t="s">
        <v>430</v>
      </c>
      <c r="AJ293" s="342">
        <v>1</v>
      </c>
      <c r="AK293" s="342">
        <v>1</v>
      </c>
      <c r="AL293" s="342">
        <v>1</v>
      </c>
      <c r="AM293" s="342">
        <v>2</v>
      </c>
      <c r="AN293" s="342">
        <v>1</v>
      </c>
      <c r="AO293" s="369"/>
      <c r="AP293" s="344" t="s">
        <v>430</v>
      </c>
      <c r="AQ293" s="344" t="s">
        <v>430</v>
      </c>
      <c r="AR293" s="344" t="s">
        <v>430</v>
      </c>
      <c r="AS293" s="344" t="s">
        <v>430</v>
      </c>
      <c r="AT293" s="344">
        <v>0.35</v>
      </c>
      <c r="AU293" s="347"/>
      <c r="AV293" s="342" t="s">
        <v>430</v>
      </c>
      <c r="AW293" s="342" t="s">
        <v>430</v>
      </c>
      <c r="AX293" s="342" t="s">
        <v>430</v>
      </c>
      <c r="AY293" s="342" t="s">
        <v>430</v>
      </c>
      <c r="AZ293" s="342">
        <v>1</v>
      </c>
      <c r="BA293" s="358"/>
      <c r="BB293" s="344">
        <v>14.339742334838199</v>
      </c>
      <c r="BC293" s="371">
        <v>0.83507067969833304</v>
      </c>
      <c r="BD293" s="371">
        <v>-4.6329530812330703E-2</v>
      </c>
      <c r="BE293" s="371">
        <v>-0.313132717633132</v>
      </c>
      <c r="BF293" s="370"/>
      <c r="BG293" s="832">
        <v>31.340800000000002</v>
      </c>
      <c r="BH293" s="832">
        <v>21.145099999999999</v>
      </c>
      <c r="BI293" s="832">
        <v>38.937199999999997</v>
      </c>
      <c r="BJ293" s="832">
        <v>8.5769000000000002</v>
      </c>
      <c r="BK293" s="369"/>
      <c r="BL293" s="834" t="s">
        <v>3683</v>
      </c>
      <c r="BM293" s="834" t="s">
        <v>3684</v>
      </c>
      <c r="BN293" s="834" t="s">
        <v>3685</v>
      </c>
      <c r="BO293" s="834" t="s">
        <v>3686</v>
      </c>
      <c r="BP293" s="834" t="s">
        <v>3687</v>
      </c>
      <c r="BQ293" s="369"/>
      <c r="BR293" s="350" t="s">
        <v>443</v>
      </c>
    </row>
    <row r="294" spans="1:70" s="424" customFormat="1" x14ac:dyDescent="0.25">
      <c r="A294" s="341" t="s">
        <v>3688</v>
      </c>
      <c r="B294" s="369"/>
      <c r="C294" s="709">
        <v>45944</v>
      </c>
      <c r="D294" s="369"/>
      <c r="E294" s="342">
        <v>38.770000000000003</v>
      </c>
      <c r="F294" s="369"/>
      <c r="G294" s="343">
        <v>9.6740999999999993</v>
      </c>
      <c r="H294" s="370"/>
      <c r="I294" s="344">
        <v>0.97070000000000001</v>
      </c>
      <c r="J294" s="344">
        <v>4.65E-2</v>
      </c>
      <c r="K294" s="344">
        <v>0.68689999999999996</v>
      </c>
      <c r="L294" s="344">
        <v>9.9216999999999995</v>
      </c>
      <c r="M294" s="344">
        <v>-3.0912999999999999</v>
      </c>
      <c r="N294" s="346" t="s">
        <v>430</v>
      </c>
      <c r="O294" s="344" t="s">
        <v>430</v>
      </c>
      <c r="P294" s="344" t="s">
        <v>430</v>
      </c>
      <c r="Q294" s="344" t="s">
        <v>430</v>
      </c>
      <c r="R294" s="344" t="s">
        <v>430</v>
      </c>
      <c r="S294" s="344">
        <v>0.55920000000000003</v>
      </c>
      <c r="T294" s="344">
        <v>12.6966</v>
      </c>
      <c r="U294" s="344">
        <v>-2.0047000000000001</v>
      </c>
      <c r="V294" s="344" t="s">
        <v>430</v>
      </c>
      <c r="W294" s="344">
        <v>0.55920000000000003</v>
      </c>
      <c r="X294" s="344">
        <v>-3.2589999999999999</v>
      </c>
      <c r="Y294" s="370"/>
      <c r="Z294" s="342">
        <v>4</v>
      </c>
      <c r="AA294" s="342">
        <v>2</v>
      </c>
      <c r="AB294" s="342">
        <v>2</v>
      </c>
      <c r="AC294" s="342">
        <v>1</v>
      </c>
      <c r="AD294" s="342">
        <v>2</v>
      </c>
      <c r="AE294" s="342" t="s">
        <v>430</v>
      </c>
      <c r="AF294" s="342" t="s">
        <v>430</v>
      </c>
      <c r="AG294" s="342" t="s">
        <v>430</v>
      </c>
      <c r="AH294" s="342" t="s">
        <v>430</v>
      </c>
      <c r="AI294" s="342" t="s">
        <v>430</v>
      </c>
      <c r="AJ294" s="342">
        <v>4</v>
      </c>
      <c r="AK294" s="342">
        <v>2</v>
      </c>
      <c r="AL294" s="342">
        <v>2</v>
      </c>
      <c r="AM294" s="342" t="s">
        <v>430</v>
      </c>
      <c r="AN294" s="342">
        <v>4</v>
      </c>
      <c r="AO294" s="369"/>
      <c r="AP294" s="344" t="s">
        <v>430</v>
      </c>
      <c r="AQ294" s="344" t="s">
        <v>430</v>
      </c>
      <c r="AR294" s="344" t="s">
        <v>430</v>
      </c>
      <c r="AS294" s="344" t="s">
        <v>430</v>
      </c>
      <c r="AT294" s="344" t="s">
        <v>430</v>
      </c>
      <c r="AU294" s="347"/>
      <c r="AV294" s="342" t="s">
        <v>430</v>
      </c>
      <c r="AW294" s="342" t="s">
        <v>430</v>
      </c>
      <c r="AX294" s="342" t="s">
        <v>430</v>
      </c>
      <c r="AY294" s="342" t="s">
        <v>430</v>
      </c>
      <c r="AZ294" s="342" t="s">
        <v>430</v>
      </c>
      <c r="BA294" s="358"/>
      <c r="BB294" s="344">
        <v>14.2212921636503</v>
      </c>
      <c r="BC294" s="371">
        <v>0.94004193763601696</v>
      </c>
      <c r="BD294" s="371">
        <v>-5.3135021572757603E-2</v>
      </c>
      <c r="BE294" s="371">
        <v>-5.4534323069369998E-2</v>
      </c>
      <c r="BF294" s="370"/>
      <c r="BG294" s="832">
        <v>38.911999999999999</v>
      </c>
      <c r="BH294" s="832">
        <v>30.405100000000001</v>
      </c>
      <c r="BI294" s="832">
        <v>26.529699999999998</v>
      </c>
      <c r="BJ294" s="832">
        <v>4.1532</v>
      </c>
      <c r="BK294" s="369"/>
      <c r="BL294" s="834" t="s">
        <v>3689</v>
      </c>
      <c r="BM294" s="834" t="s">
        <v>3690</v>
      </c>
      <c r="BN294" s="834" t="s">
        <v>3691</v>
      </c>
      <c r="BO294" s="834" t="s">
        <v>3158</v>
      </c>
      <c r="BP294" s="834" t="s">
        <v>2869</v>
      </c>
      <c r="BQ294" s="369"/>
      <c r="BR294" s="350" t="s">
        <v>463</v>
      </c>
    </row>
    <row r="295" spans="1:70" s="424" customFormat="1" x14ac:dyDescent="0.25">
      <c r="A295" s="888" t="s">
        <v>93</v>
      </c>
      <c r="B295" s="398"/>
      <c r="C295" s="714"/>
      <c r="D295" s="398"/>
      <c r="E295" s="399"/>
      <c r="F295" s="398"/>
      <c r="G295" s="400"/>
      <c r="H295" s="402"/>
      <c r="I295" s="401">
        <v>1.3996999999999999</v>
      </c>
      <c r="J295" s="401">
        <v>7.4899999999999994E-2</v>
      </c>
      <c r="K295" s="401">
        <v>-0.24809999999999999</v>
      </c>
      <c r="L295" s="401">
        <v>7.7491000000000003</v>
      </c>
      <c r="M295" s="401">
        <v>-5.1197999999999997</v>
      </c>
      <c r="N295" s="403">
        <v>-5.516</v>
      </c>
      <c r="O295" s="401">
        <v>-4.1584000000000003</v>
      </c>
      <c r="P295" s="401">
        <v>8.4391999999999996</v>
      </c>
      <c r="Q295" s="401">
        <v>8.1689000000000007</v>
      </c>
      <c r="R295" s="401">
        <v>11.3216</v>
      </c>
      <c r="S295" s="401">
        <v>1.2128000000000001</v>
      </c>
      <c r="T295" s="401">
        <v>10.3001</v>
      </c>
      <c r="U295" s="401">
        <v>-3.9590000000000001</v>
      </c>
      <c r="V295" s="401">
        <v>-1.8892</v>
      </c>
      <c r="W295" s="401">
        <v>1.2128000000000001</v>
      </c>
      <c r="X295" s="401">
        <v>6.2138</v>
      </c>
      <c r="Y295" s="402"/>
      <c r="Z295" s="399">
        <v>4</v>
      </c>
      <c r="AA295" s="399">
        <v>4</v>
      </c>
      <c r="AB295" s="399">
        <v>4</v>
      </c>
      <c r="AC295" s="399">
        <v>4</v>
      </c>
      <c r="AD295" s="399">
        <v>4</v>
      </c>
      <c r="AE295" s="399">
        <v>3</v>
      </c>
      <c r="AF295" s="399">
        <v>2</v>
      </c>
      <c r="AG295" s="399">
        <v>2</v>
      </c>
      <c r="AH295" s="399">
        <v>2</v>
      </c>
      <c r="AI295" s="399">
        <v>2</v>
      </c>
      <c r="AJ295" s="399">
        <v>4</v>
      </c>
      <c r="AK295" s="399">
        <v>4</v>
      </c>
      <c r="AL295" s="399">
        <v>4</v>
      </c>
      <c r="AM295" s="399">
        <v>3</v>
      </c>
      <c r="AN295" s="399">
        <v>4</v>
      </c>
      <c r="AO295" s="398"/>
      <c r="AP295" s="401">
        <v>11.05</v>
      </c>
      <c r="AQ295" s="401">
        <v>10.215</v>
      </c>
      <c r="AR295" s="401">
        <v>5.7450000000000001</v>
      </c>
      <c r="AS295" s="401">
        <v>0.01</v>
      </c>
      <c r="AT295" s="401">
        <v>-3.59</v>
      </c>
      <c r="AU295" s="404"/>
      <c r="AV295" s="399">
        <v>2</v>
      </c>
      <c r="AW295" s="399">
        <v>2</v>
      </c>
      <c r="AX295" s="399">
        <v>2</v>
      </c>
      <c r="AY295" s="399">
        <v>2</v>
      </c>
      <c r="AZ295" s="399">
        <v>3</v>
      </c>
      <c r="BA295" s="405"/>
      <c r="BB295" s="401"/>
      <c r="BC295" s="406"/>
      <c r="BD295" s="406"/>
      <c r="BE295" s="406"/>
      <c r="BF295" s="402"/>
      <c r="BG295" s="401"/>
      <c r="BH295" s="401"/>
      <c r="BI295" s="401"/>
      <c r="BJ295" s="401"/>
      <c r="BK295" s="398"/>
      <c r="BL295" s="397"/>
      <c r="BM295" s="397"/>
      <c r="BN295" s="397"/>
      <c r="BO295" s="397"/>
      <c r="BP295" s="397"/>
      <c r="BQ295" s="398"/>
      <c r="BR295" s="407"/>
    </row>
    <row r="296" spans="1:70" s="424" customFormat="1" x14ac:dyDescent="0.25">
      <c r="A296" s="889" t="s">
        <v>94</v>
      </c>
      <c r="B296" s="369"/>
      <c r="C296" s="709"/>
      <c r="D296" s="369"/>
      <c r="E296" s="342"/>
      <c r="F296" s="369"/>
      <c r="G296" s="343"/>
      <c r="H296" s="370"/>
      <c r="I296" s="344">
        <v>1.6677999999999999</v>
      </c>
      <c r="J296" s="344">
        <v>0.20860000000000001</v>
      </c>
      <c r="K296" s="344">
        <v>1.4815</v>
      </c>
      <c r="L296" s="344">
        <v>9.9216999999999995</v>
      </c>
      <c r="M296" s="344">
        <v>-2.7383000000000002</v>
      </c>
      <c r="N296" s="346">
        <v>-3.5968</v>
      </c>
      <c r="O296" s="344">
        <v>-1.8187</v>
      </c>
      <c r="P296" s="344">
        <v>11.828099999999999</v>
      </c>
      <c r="Q296" s="344">
        <v>9.3735999999999997</v>
      </c>
      <c r="R296" s="344">
        <v>12.1168</v>
      </c>
      <c r="S296" s="344">
        <v>1.6967000000000001</v>
      </c>
      <c r="T296" s="344">
        <v>12.9564</v>
      </c>
      <c r="U296" s="344">
        <v>-1.54</v>
      </c>
      <c r="V296" s="344">
        <v>1.2647999999999999</v>
      </c>
      <c r="W296" s="344">
        <v>1.6967000000000001</v>
      </c>
      <c r="X296" s="344">
        <v>15.763400000000001</v>
      </c>
      <c r="Y296" s="370"/>
      <c r="Z296" s="342"/>
      <c r="AA296" s="342"/>
      <c r="AB296" s="342"/>
      <c r="AC296" s="342"/>
      <c r="AD296" s="342"/>
      <c r="AE296" s="342"/>
      <c r="AF296" s="342"/>
      <c r="AG296" s="342"/>
      <c r="AH296" s="342"/>
      <c r="AI296" s="342"/>
      <c r="AJ296" s="342"/>
      <c r="AK296" s="342"/>
      <c r="AL296" s="342"/>
      <c r="AM296" s="342"/>
      <c r="AN296" s="342"/>
      <c r="AO296" s="369"/>
      <c r="AP296" s="344">
        <v>12.04</v>
      </c>
      <c r="AQ296" s="344">
        <v>11.59</v>
      </c>
      <c r="AR296" s="344">
        <v>8.11</v>
      </c>
      <c r="AS296" s="344">
        <v>2.67</v>
      </c>
      <c r="AT296" s="344">
        <v>0.35</v>
      </c>
      <c r="AU296" s="347"/>
      <c r="AV296" s="342"/>
      <c r="AW296" s="342"/>
      <c r="AX296" s="342"/>
      <c r="AY296" s="342"/>
      <c r="AZ296" s="342"/>
      <c r="BA296" s="358"/>
      <c r="BB296" s="344"/>
      <c r="BC296" s="371"/>
      <c r="BD296" s="371"/>
      <c r="BE296" s="371"/>
      <c r="BF296" s="370"/>
      <c r="BG296" s="344"/>
      <c r="BH296" s="344"/>
      <c r="BI296" s="344"/>
      <c r="BJ296" s="344"/>
      <c r="BK296" s="369"/>
      <c r="BL296" s="368"/>
      <c r="BM296" s="368"/>
      <c r="BN296" s="368"/>
      <c r="BO296" s="368"/>
      <c r="BP296" s="368"/>
      <c r="BQ296" s="369"/>
      <c r="BR296" s="350"/>
    </row>
    <row r="297" spans="1:70" s="424" customFormat="1" x14ac:dyDescent="0.25">
      <c r="A297" s="889" t="s">
        <v>95</v>
      </c>
      <c r="B297" s="369"/>
      <c r="C297" s="709"/>
      <c r="D297" s="369"/>
      <c r="E297" s="342"/>
      <c r="F297" s="369"/>
      <c r="G297" s="343"/>
      <c r="H297" s="370"/>
      <c r="I297" s="344">
        <v>0.97070000000000001</v>
      </c>
      <c r="J297" s="344">
        <v>0</v>
      </c>
      <c r="K297" s="344">
        <v>-2.7780999999999998</v>
      </c>
      <c r="L297" s="344">
        <v>4.0743</v>
      </c>
      <c r="M297" s="344">
        <v>-9.8186999999999998</v>
      </c>
      <c r="N297" s="346">
        <v>-8.3740000000000006</v>
      </c>
      <c r="O297" s="344">
        <v>-6.4981</v>
      </c>
      <c r="P297" s="344">
        <v>5.0503</v>
      </c>
      <c r="Q297" s="344">
        <v>6.9641000000000002</v>
      </c>
      <c r="R297" s="344">
        <v>10.526400000000001</v>
      </c>
      <c r="S297" s="344">
        <v>0.55920000000000003</v>
      </c>
      <c r="T297" s="344">
        <v>5.8510999999999997</v>
      </c>
      <c r="U297" s="344">
        <v>-8.9332999999999991</v>
      </c>
      <c r="V297" s="344">
        <v>-5.5948000000000002</v>
      </c>
      <c r="W297" s="344">
        <v>0.55920000000000003</v>
      </c>
      <c r="X297" s="344">
        <v>-3.2589999999999999</v>
      </c>
      <c r="Y297" s="370"/>
      <c r="Z297" s="342"/>
      <c r="AA297" s="342"/>
      <c r="AB297" s="342"/>
      <c r="AC297" s="342"/>
      <c r="AD297" s="342"/>
      <c r="AE297" s="342"/>
      <c r="AF297" s="342"/>
      <c r="AG297" s="342"/>
      <c r="AH297" s="342"/>
      <c r="AI297" s="342"/>
      <c r="AJ297" s="342"/>
      <c r="AK297" s="342"/>
      <c r="AL297" s="342"/>
      <c r="AM297" s="342"/>
      <c r="AN297" s="342"/>
      <c r="AO297" s="369"/>
      <c r="AP297" s="344">
        <v>10.06</v>
      </c>
      <c r="AQ297" s="344">
        <v>8.84</v>
      </c>
      <c r="AR297" s="344">
        <v>3.38</v>
      </c>
      <c r="AS297" s="344">
        <v>-2.65</v>
      </c>
      <c r="AT297" s="344">
        <v>-10.3</v>
      </c>
      <c r="AU297" s="347"/>
      <c r="AV297" s="342"/>
      <c r="AW297" s="342"/>
      <c r="AX297" s="342"/>
      <c r="AY297" s="342"/>
      <c r="AZ297" s="342"/>
      <c r="BA297" s="358"/>
      <c r="BB297" s="344"/>
      <c r="BC297" s="371"/>
      <c r="BD297" s="371"/>
      <c r="BE297" s="371"/>
      <c r="BF297" s="370"/>
      <c r="BG297" s="344"/>
      <c r="BH297" s="344"/>
      <c r="BI297" s="344"/>
      <c r="BJ297" s="344"/>
      <c r="BK297" s="369"/>
      <c r="BL297" s="368"/>
      <c r="BM297" s="368"/>
      <c r="BN297" s="368"/>
      <c r="BO297" s="368"/>
      <c r="BP297" s="368"/>
      <c r="BQ297" s="369"/>
      <c r="BR297" s="350"/>
    </row>
    <row r="298" spans="1:70" s="424" customFormat="1" x14ac:dyDescent="0.25">
      <c r="A298" s="890" t="s">
        <v>96</v>
      </c>
      <c r="B298" s="409"/>
      <c r="C298" s="715"/>
      <c r="D298" s="409"/>
      <c r="E298" s="410"/>
      <c r="F298" s="409"/>
      <c r="G298" s="411"/>
      <c r="H298" s="413"/>
      <c r="I298" s="412">
        <v>1.4801</v>
      </c>
      <c r="J298" s="412">
        <v>4.555E-2</v>
      </c>
      <c r="K298" s="412">
        <v>0.15204999999999999</v>
      </c>
      <c r="L298" s="412">
        <v>8.5000999999999998</v>
      </c>
      <c r="M298" s="412">
        <v>-3.9610500000000002</v>
      </c>
      <c r="N298" s="414">
        <v>-4.5770999999999997</v>
      </c>
      <c r="O298" s="412">
        <v>-4.1584000000000003</v>
      </c>
      <c r="P298" s="412">
        <v>8.4391999999999996</v>
      </c>
      <c r="Q298" s="412">
        <v>8.1688500000000008</v>
      </c>
      <c r="R298" s="412">
        <v>11.3216</v>
      </c>
      <c r="S298" s="412">
        <v>1.2977000000000001</v>
      </c>
      <c r="T298" s="412">
        <v>11.196400000000001</v>
      </c>
      <c r="U298" s="412">
        <v>-2.6814</v>
      </c>
      <c r="V298" s="412">
        <v>-3.4661</v>
      </c>
      <c r="W298" s="412">
        <v>1.2977000000000001</v>
      </c>
      <c r="X298" s="412">
        <v>6.1753999999999998</v>
      </c>
      <c r="Y298" s="413"/>
      <c r="Z298" s="410"/>
      <c r="AA298" s="410"/>
      <c r="AB298" s="410"/>
      <c r="AC298" s="410"/>
      <c r="AD298" s="410"/>
      <c r="AE298" s="410"/>
      <c r="AF298" s="410"/>
      <c r="AG298" s="410"/>
      <c r="AH298" s="410"/>
      <c r="AI298" s="410"/>
      <c r="AJ298" s="410"/>
      <c r="AK298" s="410"/>
      <c r="AL298" s="410"/>
      <c r="AM298" s="410"/>
      <c r="AN298" s="410"/>
      <c r="AO298" s="409"/>
      <c r="AP298" s="412">
        <v>11.05</v>
      </c>
      <c r="AQ298" s="412">
        <v>10.220000000000001</v>
      </c>
      <c r="AR298" s="412">
        <v>5.74</v>
      </c>
      <c r="AS298" s="412">
        <v>0.01</v>
      </c>
      <c r="AT298" s="412">
        <v>-0.82</v>
      </c>
      <c r="AU298" s="415"/>
      <c r="AV298" s="410"/>
      <c r="AW298" s="410"/>
      <c r="AX298" s="410"/>
      <c r="AY298" s="410"/>
      <c r="AZ298" s="410"/>
      <c r="BA298" s="416"/>
      <c r="BB298" s="412"/>
      <c r="BC298" s="417"/>
      <c r="BD298" s="417"/>
      <c r="BE298" s="417"/>
      <c r="BF298" s="413"/>
      <c r="BG298" s="412"/>
      <c r="BH298" s="412"/>
      <c r="BI298" s="412"/>
      <c r="BJ298" s="412"/>
      <c r="BK298" s="409"/>
      <c r="BL298" s="408"/>
      <c r="BM298" s="408"/>
      <c r="BN298" s="408"/>
      <c r="BO298" s="408"/>
      <c r="BP298" s="408"/>
      <c r="BQ298" s="409"/>
      <c r="BR298" s="418"/>
    </row>
    <row r="299" spans="1:70" s="424" customFormat="1" ht="14.5" customHeight="1" x14ac:dyDescent="0.35">
      <c r="A299" s="877" t="s">
        <v>3692</v>
      </c>
      <c r="B299" s="865"/>
      <c r="C299" s="866"/>
      <c r="D299" s="865"/>
      <c r="E299" s="867"/>
      <c r="F299" s="865"/>
      <c r="G299" s="868"/>
      <c r="H299" s="870"/>
      <c r="I299" s="869"/>
      <c r="J299" s="869"/>
      <c r="K299" s="869"/>
      <c r="L299" s="869"/>
      <c r="M299" s="869"/>
      <c r="N299" s="871"/>
      <c r="O299" s="869"/>
      <c r="P299" s="869"/>
      <c r="Q299" s="869"/>
      <c r="R299" s="869"/>
      <c r="S299" s="869"/>
      <c r="T299" s="869"/>
      <c r="U299" s="869"/>
      <c r="V299" s="869"/>
      <c r="W299" s="869"/>
      <c r="X299" s="869"/>
      <c r="Y299" s="870"/>
      <c r="Z299" s="867"/>
      <c r="AA299" s="867"/>
      <c r="AB299" s="867"/>
      <c r="AC299" s="867"/>
      <c r="AD299" s="867"/>
      <c r="AE299" s="867"/>
      <c r="AF299" s="867"/>
      <c r="AG299" s="867"/>
      <c r="AH299" s="867"/>
      <c r="AI299" s="867"/>
      <c r="AJ299" s="867"/>
      <c r="AK299" s="867"/>
      <c r="AL299" s="867"/>
      <c r="AM299" s="867"/>
      <c r="AN299" s="867"/>
      <c r="AO299" s="865"/>
      <c r="AP299" s="869"/>
      <c r="AQ299" s="869"/>
      <c r="AR299" s="869"/>
      <c r="AS299" s="869"/>
      <c r="AT299" s="869"/>
      <c r="AU299" s="872"/>
      <c r="AV299" s="867"/>
      <c r="AW299" s="867"/>
      <c r="AX299" s="867"/>
      <c r="AY299" s="867"/>
      <c r="AZ299" s="867"/>
      <c r="BA299" s="873"/>
      <c r="BB299" s="869"/>
      <c r="BC299" s="874"/>
      <c r="BD299" s="874"/>
      <c r="BE299" s="874"/>
      <c r="BF299" s="870"/>
      <c r="BG299" s="869"/>
      <c r="BH299" s="869"/>
      <c r="BI299" s="869"/>
      <c r="BJ299" s="869"/>
      <c r="BK299" s="865"/>
      <c r="BL299" s="875"/>
      <c r="BM299" s="875"/>
      <c r="BN299" s="875"/>
      <c r="BO299" s="875"/>
      <c r="BP299" s="875"/>
      <c r="BQ299" s="865"/>
      <c r="BR299" s="876"/>
    </row>
    <row r="300" spans="1:70" s="424" customFormat="1" x14ac:dyDescent="0.25">
      <c r="A300" s="341" t="s">
        <v>3693</v>
      </c>
      <c r="B300" s="369"/>
      <c r="C300" s="709">
        <v>45653</v>
      </c>
      <c r="D300" s="369"/>
      <c r="E300" s="342">
        <v>1628.34</v>
      </c>
      <c r="F300" s="369"/>
      <c r="G300" s="343">
        <v>10.94</v>
      </c>
      <c r="H300" s="370"/>
      <c r="I300" s="344">
        <v>0.92249999999999999</v>
      </c>
      <c r="J300" s="344">
        <v>1.0157</v>
      </c>
      <c r="K300" s="344">
        <v>3.0131999999999999</v>
      </c>
      <c r="L300" s="344">
        <v>15.767200000000001</v>
      </c>
      <c r="M300" s="344">
        <v>-0.81599999999999995</v>
      </c>
      <c r="N300" s="346">
        <v>0.64400000000000002</v>
      </c>
      <c r="O300" s="344" t="s">
        <v>430</v>
      </c>
      <c r="P300" s="344" t="s">
        <v>430</v>
      </c>
      <c r="Q300" s="344" t="s">
        <v>430</v>
      </c>
      <c r="R300" s="344" t="s">
        <v>430</v>
      </c>
      <c r="S300" s="344">
        <v>1.3902000000000001</v>
      </c>
      <c r="T300" s="344">
        <v>18.913</v>
      </c>
      <c r="U300" s="344">
        <v>0.64400000000000002</v>
      </c>
      <c r="V300" s="344">
        <v>4.2897999999999996</v>
      </c>
      <c r="W300" s="344">
        <v>1.3902000000000001</v>
      </c>
      <c r="X300" s="344">
        <v>6.1205999999999996</v>
      </c>
      <c r="Y300" s="370"/>
      <c r="Z300" s="342">
        <v>1</v>
      </c>
      <c r="AA300" s="342">
        <v>1</v>
      </c>
      <c r="AB300" s="342">
        <v>2</v>
      </c>
      <c r="AC300" s="342">
        <v>1</v>
      </c>
      <c r="AD300" s="342">
        <v>2</v>
      </c>
      <c r="AE300" s="342">
        <v>1</v>
      </c>
      <c r="AF300" s="342" t="s">
        <v>430</v>
      </c>
      <c r="AG300" s="342" t="s">
        <v>430</v>
      </c>
      <c r="AH300" s="342" t="s">
        <v>430</v>
      </c>
      <c r="AI300" s="342" t="s">
        <v>430</v>
      </c>
      <c r="AJ300" s="342">
        <v>2</v>
      </c>
      <c r="AK300" s="342">
        <v>1</v>
      </c>
      <c r="AL300" s="342">
        <v>2</v>
      </c>
      <c r="AM300" s="342">
        <v>1</v>
      </c>
      <c r="AN300" s="342">
        <v>2</v>
      </c>
      <c r="AO300" s="369"/>
      <c r="AP300" s="344" t="s">
        <v>430</v>
      </c>
      <c r="AQ300" s="344" t="s">
        <v>430</v>
      </c>
      <c r="AR300" s="344" t="s">
        <v>430</v>
      </c>
      <c r="AS300" s="344" t="s">
        <v>430</v>
      </c>
      <c r="AT300" s="344">
        <v>9.23</v>
      </c>
      <c r="AU300" s="347"/>
      <c r="AV300" s="342" t="s">
        <v>430</v>
      </c>
      <c r="AW300" s="342" t="s">
        <v>430</v>
      </c>
      <c r="AX300" s="342" t="s">
        <v>430</v>
      </c>
      <c r="AY300" s="342" t="s">
        <v>430</v>
      </c>
      <c r="AZ300" s="342">
        <v>1</v>
      </c>
      <c r="BA300" s="358"/>
      <c r="BB300" s="344">
        <v>16.716651724024299</v>
      </c>
      <c r="BC300" s="371">
        <v>0</v>
      </c>
      <c r="BD300" s="371">
        <v>7.7108187929221198E-3</v>
      </c>
      <c r="BE300" s="371" t="s">
        <v>430</v>
      </c>
      <c r="BF300" s="370"/>
      <c r="BG300" s="832">
        <v>59.869199999999999</v>
      </c>
      <c r="BH300" s="832">
        <v>15.5404</v>
      </c>
      <c r="BI300" s="832">
        <v>21.506799999999998</v>
      </c>
      <c r="BJ300" s="832">
        <v>3.0836000000000001</v>
      </c>
      <c r="BK300" s="369"/>
      <c r="BL300" s="834" t="s">
        <v>3694</v>
      </c>
      <c r="BM300" s="834" t="s">
        <v>3695</v>
      </c>
      <c r="BN300" s="834" t="s">
        <v>3696</v>
      </c>
      <c r="BO300" s="834" t="s">
        <v>1097</v>
      </c>
      <c r="BP300" s="834" t="s">
        <v>3697</v>
      </c>
      <c r="BQ300" s="369"/>
      <c r="BR300" s="350" t="s">
        <v>602</v>
      </c>
    </row>
    <row r="301" spans="1:70" s="424" customFormat="1" x14ac:dyDescent="0.25">
      <c r="A301" s="341" t="s">
        <v>3698</v>
      </c>
      <c r="B301" s="369"/>
      <c r="C301" s="709">
        <v>45954</v>
      </c>
      <c r="D301" s="369"/>
      <c r="E301" s="342">
        <v>822.78599999999994</v>
      </c>
      <c r="F301" s="369"/>
      <c r="G301" s="343">
        <v>10.199999999999999</v>
      </c>
      <c r="H301" s="370"/>
      <c r="I301" s="344">
        <v>0.89019999999999999</v>
      </c>
      <c r="J301" s="344">
        <v>0.89019999999999999</v>
      </c>
      <c r="K301" s="344">
        <v>3.6585000000000001</v>
      </c>
      <c r="L301" s="344">
        <v>12.956799999999999</v>
      </c>
      <c r="M301" s="344">
        <v>0</v>
      </c>
      <c r="N301" s="346" t="s">
        <v>430</v>
      </c>
      <c r="O301" s="344" t="s">
        <v>430</v>
      </c>
      <c r="P301" s="344" t="s">
        <v>430</v>
      </c>
      <c r="Q301" s="344" t="s">
        <v>430</v>
      </c>
      <c r="R301" s="344" t="s">
        <v>430</v>
      </c>
      <c r="S301" s="344">
        <v>1.6949000000000001</v>
      </c>
      <c r="T301" s="344">
        <v>14.8649</v>
      </c>
      <c r="U301" s="344">
        <v>1.4924999999999999</v>
      </c>
      <c r="V301" s="344" t="s">
        <v>430</v>
      </c>
      <c r="W301" s="344">
        <v>1.6949000000000001</v>
      </c>
      <c r="X301" s="344">
        <v>2</v>
      </c>
      <c r="Y301" s="370"/>
      <c r="Z301" s="342">
        <v>2</v>
      </c>
      <c r="AA301" s="342">
        <v>2</v>
      </c>
      <c r="AB301" s="342">
        <v>1</v>
      </c>
      <c r="AC301" s="342">
        <v>2</v>
      </c>
      <c r="AD301" s="342">
        <v>1</v>
      </c>
      <c r="AE301" s="342" t="s">
        <v>430</v>
      </c>
      <c r="AF301" s="342" t="s">
        <v>430</v>
      </c>
      <c r="AG301" s="342" t="s">
        <v>430</v>
      </c>
      <c r="AH301" s="342" t="s">
        <v>430</v>
      </c>
      <c r="AI301" s="342" t="s">
        <v>430</v>
      </c>
      <c r="AJ301" s="342">
        <v>1</v>
      </c>
      <c r="AK301" s="342">
        <v>2</v>
      </c>
      <c r="AL301" s="342">
        <v>1</v>
      </c>
      <c r="AM301" s="342" t="s">
        <v>430</v>
      </c>
      <c r="AN301" s="342">
        <v>1</v>
      </c>
      <c r="AO301" s="369"/>
      <c r="AP301" s="344" t="s">
        <v>430</v>
      </c>
      <c r="AQ301" s="344" t="s">
        <v>430</v>
      </c>
      <c r="AR301" s="344" t="s">
        <v>430</v>
      </c>
      <c r="AS301" s="344" t="s">
        <v>430</v>
      </c>
      <c r="AT301" s="344" t="s">
        <v>430</v>
      </c>
      <c r="AU301" s="347"/>
      <c r="AV301" s="342" t="s">
        <v>430</v>
      </c>
      <c r="AW301" s="342" t="s">
        <v>430</v>
      </c>
      <c r="AX301" s="342" t="s">
        <v>430</v>
      </c>
      <c r="AY301" s="342" t="s">
        <v>430</v>
      </c>
      <c r="AZ301" s="342" t="s">
        <v>430</v>
      </c>
      <c r="BA301" s="358"/>
      <c r="BB301" s="344">
        <v>20.562006509212701</v>
      </c>
      <c r="BC301" s="371">
        <v>0</v>
      </c>
      <c r="BD301" s="371">
        <v>-3.5196279736793001E-5</v>
      </c>
      <c r="BE301" s="371" t="s">
        <v>430</v>
      </c>
      <c r="BF301" s="370"/>
      <c r="BG301" s="832">
        <v>61.6631</v>
      </c>
      <c r="BH301" s="832">
        <v>20.672000000000001</v>
      </c>
      <c r="BI301" s="832">
        <v>13.6549</v>
      </c>
      <c r="BJ301" s="832">
        <v>4.01</v>
      </c>
      <c r="BK301" s="369"/>
      <c r="BL301" s="834" t="s">
        <v>3699</v>
      </c>
      <c r="BM301" s="834" t="s">
        <v>3700</v>
      </c>
      <c r="BN301" s="834" t="s">
        <v>3701</v>
      </c>
      <c r="BO301" s="834" t="s">
        <v>3702</v>
      </c>
      <c r="BP301" s="834" t="s">
        <v>3703</v>
      </c>
      <c r="BQ301" s="369"/>
      <c r="BR301" s="350" t="s">
        <v>436</v>
      </c>
    </row>
    <row r="302" spans="1:70" s="424" customFormat="1" x14ac:dyDescent="0.25">
      <c r="A302" s="341" t="s">
        <v>3704</v>
      </c>
      <c r="B302" s="369"/>
      <c r="C302" s="709">
        <v>45922</v>
      </c>
      <c r="D302" s="369"/>
      <c r="E302" s="342">
        <v>662.78</v>
      </c>
      <c r="F302" s="369"/>
      <c r="G302" s="343">
        <v>9.8736999999999995</v>
      </c>
      <c r="H302" s="370"/>
      <c r="I302" s="344">
        <v>0.68830000000000002</v>
      </c>
      <c r="J302" s="344">
        <v>0.54069999999999996</v>
      </c>
      <c r="K302" s="344">
        <v>1.9241999999999999</v>
      </c>
      <c r="L302" s="344">
        <v>8.8682999999999996</v>
      </c>
      <c r="M302" s="344">
        <v>-5.8186</v>
      </c>
      <c r="N302" s="346" t="s">
        <v>430</v>
      </c>
      <c r="O302" s="344" t="s">
        <v>430</v>
      </c>
      <c r="P302" s="344" t="s">
        <v>430</v>
      </c>
      <c r="Q302" s="344" t="s">
        <v>430</v>
      </c>
      <c r="R302" s="344" t="s">
        <v>430</v>
      </c>
      <c r="S302" s="344">
        <v>1.0934999999999999</v>
      </c>
      <c r="T302" s="344">
        <v>10.8545</v>
      </c>
      <c r="U302" s="344">
        <v>-4.6810999999999998</v>
      </c>
      <c r="V302" s="344">
        <v>-1.3113999999999999</v>
      </c>
      <c r="W302" s="344">
        <v>1.0934999999999999</v>
      </c>
      <c r="X302" s="344">
        <v>-1.2629999999999999</v>
      </c>
      <c r="Y302" s="370"/>
      <c r="Z302" s="342">
        <v>3</v>
      </c>
      <c r="AA302" s="342">
        <v>3</v>
      </c>
      <c r="AB302" s="342">
        <v>3</v>
      </c>
      <c r="AC302" s="342">
        <v>3</v>
      </c>
      <c r="AD302" s="342">
        <v>3</v>
      </c>
      <c r="AE302" s="342" t="s">
        <v>430</v>
      </c>
      <c r="AF302" s="342" t="s">
        <v>430</v>
      </c>
      <c r="AG302" s="342" t="s">
        <v>430</v>
      </c>
      <c r="AH302" s="342" t="s">
        <v>430</v>
      </c>
      <c r="AI302" s="342" t="s">
        <v>430</v>
      </c>
      <c r="AJ302" s="342">
        <v>3</v>
      </c>
      <c r="AK302" s="342">
        <v>3</v>
      </c>
      <c r="AL302" s="342">
        <v>3</v>
      </c>
      <c r="AM302" s="342">
        <v>2</v>
      </c>
      <c r="AN302" s="342">
        <v>3</v>
      </c>
      <c r="AO302" s="369"/>
      <c r="AP302" s="344" t="s">
        <v>430</v>
      </c>
      <c r="AQ302" s="344" t="s">
        <v>430</v>
      </c>
      <c r="AR302" s="344" t="s">
        <v>430</v>
      </c>
      <c r="AS302" s="344" t="s">
        <v>430</v>
      </c>
      <c r="AT302" s="344" t="s">
        <v>430</v>
      </c>
      <c r="AU302" s="347"/>
      <c r="AV302" s="342" t="s">
        <v>430</v>
      </c>
      <c r="AW302" s="342" t="s">
        <v>430</v>
      </c>
      <c r="AX302" s="342" t="s">
        <v>430</v>
      </c>
      <c r="AY302" s="342" t="s">
        <v>430</v>
      </c>
      <c r="AZ302" s="342" t="s">
        <v>430</v>
      </c>
      <c r="BA302" s="358"/>
      <c r="BB302" s="344">
        <v>16.450448540926399</v>
      </c>
      <c r="BC302" s="371">
        <v>0.85196385703131094</v>
      </c>
      <c r="BD302" s="371">
        <v>-3.1508175864420201E-2</v>
      </c>
      <c r="BE302" s="371">
        <v>-0.32970826881020099</v>
      </c>
      <c r="BF302" s="370"/>
      <c r="BG302" s="832">
        <v>75.859499999999997</v>
      </c>
      <c r="BH302" s="832">
        <v>9.5481700000000007</v>
      </c>
      <c r="BI302" s="832">
        <v>9.2321899999999992</v>
      </c>
      <c r="BJ302" s="832">
        <v>5.3601400000000003</v>
      </c>
      <c r="BK302" s="369"/>
      <c r="BL302" s="834" t="s">
        <v>3705</v>
      </c>
      <c r="BM302" s="834" t="s">
        <v>3706</v>
      </c>
      <c r="BN302" s="834" t="s">
        <v>3707</v>
      </c>
      <c r="BO302" s="834" t="s">
        <v>3708</v>
      </c>
      <c r="BP302" s="834" t="s">
        <v>3709</v>
      </c>
      <c r="BQ302" s="369"/>
      <c r="BR302" s="350" t="s">
        <v>443</v>
      </c>
    </row>
    <row r="303" spans="1:70" s="424" customFormat="1" x14ac:dyDescent="0.25">
      <c r="A303" s="888" t="s">
        <v>93</v>
      </c>
      <c r="B303" s="398"/>
      <c r="C303" s="714"/>
      <c r="D303" s="398"/>
      <c r="E303" s="399"/>
      <c r="F303" s="398"/>
      <c r="G303" s="400"/>
      <c r="H303" s="402"/>
      <c r="I303" s="401">
        <v>0.8337</v>
      </c>
      <c r="J303" s="401">
        <v>0.8155</v>
      </c>
      <c r="K303" s="401">
        <v>2.8653</v>
      </c>
      <c r="L303" s="401">
        <v>12.530799999999999</v>
      </c>
      <c r="M303" s="401">
        <v>-2.2115</v>
      </c>
      <c r="N303" s="403">
        <v>0.64400000000000002</v>
      </c>
      <c r="O303" s="401" t="s">
        <v>430</v>
      </c>
      <c r="P303" s="401" t="s">
        <v>430</v>
      </c>
      <c r="Q303" s="401" t="s">
        <v>430</v>
      </c>
      <c r="R303" s="401" t="s">
        <v>430</v>
      </c>
      <c r="S303" s="401">
        <v>1.3929</v>
      </c>
      <c r="T303" s="401">
        <v>14.8775</v>
      </c>
      <c r="U303" s="401">
        <v>-0.84819999999999995</v>
      </c>
      <c r="V303" s="401">
        <v>1.4892000000000001</v>
      </c>
      <c r="W303" s="401">
        <v>1.3929</v>
      </c>
      <c r="X303" s="401">
        <v>2.2858999999999998</v>
      </c>
      <c r="Y303" s="402"/>
      <c r="Z303" s="399">
        <v>3</v>
      </c>
      <c r="AA303" s="399">
        <v>3</v>
      </c>
      <c r="AB303" s="399">
        <v>3</v>
      </c>
      <c r="AC303" s="399">
        <v>3</v>
      </c>
      <c r="AD303" s="399">
        <v>3</v>
      </c>
      <c r="AE303" s="399">
        <v>1</v>
      </c>
      <c r="AF303" s="399">
        <v>0</v>
      </c>
      <c r="AG303" s="399">
        <v>0</v>
      </c>
      <c r="AH303" s="399">
        <v>0</v>
      </c>
      <c r="AI303" s="399">
        <v>0</v>
      </c>
      <c r="AJ303" s="399">
        <v>3</v>
      </c>
      <c r="AK303" s="399">
        <v>3</v>
      </c>
      <c r="AL303" s="399">
        <v>3</v>
      </c>
      <c r="AM303" s="399">
        <v>2</v>
      </c>
      <c r="AN303" s="399">
        <v>3</v>
      </c>
      <c r="AO303" s="398"/>
      <c r="AP303" s="401" t="s">
        <v>430</v>
      </c>
      <c r="AQ303" s="401" t="s">
        <v>430</v>
      </c>
      <c r="AR303" s="401" t="s">
        <v>430</v>
      </c>
      <c r="AS303" s="401" t="s">
        <v>430</v>
      </c>
      <c r="AT303" s="401">
        <v>9.23</v>
      </c>
      <c r="AU303" s="404"/>
      <c r="AV303" s="399">
        <v>0</v>
      </c>
      <c r="AW303" s="399">
        <v>0</v>
      </c>
      <c r="AX303" s="399">
        <v>0</v>
      </c>
      <c r="AY303" s="399">
        <v>0</v>
      </c>
      <c r="AZ303" s="399">
        <v>1</v>
      </c>
      <c r="BA303" s="405"/>
      <c r="BB303" s="401"/>
      <c r="BC303" s="406"/>
      <c r="BD303" s="406"/>
      <c r="BE303" s="406"/>
      <c r="BF303" s="402"/>
      <c r="BG303" s="401"/>
      <c r="BH303" s="401"/>
      <c r="BI303" s="401"/>
      <c r="BJ303" s="401"/>
      <c r="BK303" s="398"/>
      <c r="BL303" s="397"/>
      <c r="BM303" s="397"/>
      <c r="BN303" s="397"/>
      <c r="BO303" s="397"/>
      <c r="BP303" s="397"/>
      <c r="BQ303" s="398"/>
      <c r="BR303" s="407"/>
    </row>
    <row r="304" spans="1:70" s="424" customFormat="1" x14ac:dyDescent="0.25">
      <c r="A304" s="889" t="s">
        <v>94</v>
      </c>
      <c r="B304" s="369"/>
      <c r="C304" s="709"/>
      <c r="D304" s="369"/>
      <c r="E304" s="342"/>
      <c r="F304" s="369"/>
      <c r="G304" s="343"/>
      <c r="H304" s="370"/>
      <c r="I304" s="344">
        <v>0.92249999999999999</v>
      </c>
      <c r="J304" s="344">
        <v>1.0157</v>
      </c>
      <c r="K304" s="344">
        <v>3.6585000000000001</v>
      </c>
      <c r="L304" s="344">
        <v>15.767200000000001</v>
      </c>
      <c r="M304" s="344">
        <v>0</v>
      </c>
      <c r="N304" s="346">
        <v>0.64400000000000002</v>
      </c>
      <c r="O304" s="344" t="s">
        <v>430</v>
      </c>
      <c r="P304" s="344" t="s">
        <v>430</v>
      </c>
      <c r="Q304" s="344" t="s">
        <v>430</v>
      </c>
      <c r="R304" s="344" t="s">
        <v>430</v>
      </c>
      <c r="S304" s="344">
        <v>1.6949000000000001</v>
      </c>
      <c r="T304" s="344">
        <v>18.913</v>
      </c>
      <c r="U304" s="344">
        <v>1.4924999999999999</v>
      </c>
      <c r="V304" s="344">
        <v>4.2897999999999996</v>
      </c>
      <c r="W304" s="344">
        <v>1.6949000000000001</v>
      </c>
      <c r="X304" s="344">
        <v>6.1205999999999996</v>
      </c>
      <c r="Y304" s="370"/>
      <c r="Z304" s="342"/>
      <c r="AA304" s="342"/>
      <c r="AB304" s="342"/>
      <c r="AC304" s="342"/>
      <c r="AD304" s="342"/>
      <c r="AE304" s="342"/>
      <c r="AF304" s="342"/>
      <c r="AG304" s="342"/>
      <c r="AH304" s="342"/>
      <c r="AI304" s="342"/>
      <c r="AJ304" s="342"/>
      <c r="AK304" s="342"/>
      <c r="AL304" s="342"/>
      <c r="AM304" s="342"/>
      <c r="AN304" s="342"/>
      <c r="AO304" s="369"/>
      <c r="AP304" s="344" t="s">
        <v>430</v>
      </c>
      <c r="AQ304" s="344" t="s">
        <v>430</v>
      </c>
      <c r="AR304" s="344" t="s">
        <v>430</v>
      </c>
      <c r="AS304" s="344" t="s">
        <v>430</v>
      </c>
      <c r="AT304" s="344">
        <v>9.23</v>
      </c>
      <c r="AU304" s="347"/>
      <c r="AV304" s="342"/>
      <c r="AW304" s="342"/>
      <c r="AX304" s="342"/>
      <c r="AY304" s="342"/>
      <c r="AZ304" s="342"/>
      <c r="BA304" s="358"/>
      <c r="BB304" s="344"/>
      <c r="BC304" s="371"/>
      <c r="BD304" s="371"/>
      <c r="BE304" s="371"/>
      <c r="BF304" s="370"/>
      <c r="BG304" s="344"/>
      <c r="BH304" s="344"/>
      <c r="BI304" s="344"/>
      <c r="BJ304" s="344"/>
      <c r="BK304" s="369"/>
      <c r="BL304" s="368"/>
      <c r="BM304" s="368"/>
      <c r="BN304" s="368"/>
      <c r="BO304" s="368"/>
      <c r="BP304" s="368"/>
      <c r="BQ304" s="369"/>
      <c r="BR304" s="350"/>
    </row>
    <row r="305" spans="1:70" s="424" customFormat="1" x14ac:dyDescent="0.25">
      <c r="A305" s="889" t="s">
        <v>95</v>
      </c>
      <c r="B305" s="369"/>
      <c r="C305" s="709"/>
      <c r="D305" s="369"/>
      <c r="E305" s="342"/>
      <c r="F305" s="369"/>
      <c r="G305" s="343"/>
      <c r="H305" s="370"/>
      <c r="I305" s="344">
        <v>0.68830000000000002</v>
      </c>
      <c r="J305" s="344">
        <v>0.54069999999999996</v>
      </c>
      <c r="K305" s="344">
        <v>1.9241999999999999</v>
      </c>
      <c r="L305" s="344">
        <v>8.8682999999999996</v>
      </c>
      <c r="M305" s="344">
        <v>-5.8186</v>
      </c>
      <c r="N305" s="346">
        <v>0.64400000000000002</v>
      </c>
      <c r="O305" s="344" t="s">
        <v>430</v>
      </c>
      <c r="P305" s="344" t="s">
        <v>430</v>
      </c>
      <c r="Q305" s="344" t="s">
        <v>430</v>
      </c>
      <c r="R305" s="344" t="s">
        <v>430</v>
      </c>
      <c r="S305" s="344">
        <v>1.0934999999999999</v>
      </c>
      <c r="T305" s="344">
        <v>10.8545</v>
      </c>
      <c r="U305" s="344">
        <v>-4.6810999999999998</v>
      </c>
      <c r="V305" s="344">
        <v>-1.3113999999999999</v>
      </c>
      <c r="W305" s="344">
        <v>1.0934999999999999</v>
      </c>
      <c r="X305" s="344">
        <v>-1.2629999999999999</v>
      </c>
      <c r="Y305" s="370"/>
      <c r="Z305" s="342"/>
      <c r="AA305" s="342"/>
      <c r="AB305" s="342"/>
      <c r="AC305" s="342"/>
      <c r="AD305" s="342"/>
      <c r="AE305" s="342"/>
      <c r="AF305" s="342"/>
      <c r="AG305" s="342"/>
      <c r="AH305" s="342"/>
      <c r="AI305" s="342"/>
      <c r="AJ305" s="342"/>
      <c r="AK305" s="342"/>
      <c r="AL305" s="342"/>
      <c r="AM305" s="342"/>
      <c r="AN305" s="342"/>
      <c r="AO305" s="369"/>
      <c r="AP305" s="344" t="s">
        <v>430</v>
      </c>
      <c r="AQ305" s="344" t="s">
        <v>430</v>
      </c>
      <c r="AR305" s="344" t="s">
        <v>430</v>
      </c>
      <c r="AS305" s="344" t="s">
        <v>430</v>
      </c>
      <c r="AT305" s="344">
        <v>9.23</v>
      </c>
      <c r="AU305" s="347"/>
      <c r="AV305" s="342"/>
      <c r="AW305" s="342"/>
      <c r="AX305" s="342"/>
      <c r="AY305" s="342"/>
      <c r="AZ305" s="342"/>
      <c r="BA305" s="358"/>
      <c r="BB305" s="344"/>
      <c r="BC305" s="371"/>
      <c r="BD305" s="371"/>
      <c r="BE305" s="371"/>
      <c r="BF305" s="370"/>
      <c r="BG305" s="344"/>
      <c r="BH305" s="344"/>
      <c r="BI305" s="344"/>
      <c r="BJ305" s="344"/>
      <c r="BK305" s="369"/>
      <c r="BL305" s="368"/>
      <c r="BM305" s="368"/>
      <c r="BN305" s="368"/>
      <c r="BO305" s="368"/>
      <c r="BP305" s="368"/>
      <c r="BQ305" s="369"/>
      <c r="BR305" s="350"/>
    </row>
    <row r="306" spans="1:70" s="424" customFormat="1" x14ac:dyDescent="0.25">
      <c r="A306" s="890" t="s">
        <v>96</v>
      </c>
      <c r="B306" s="409"/>
      <c r="C306" s="715"/>
      <c r="D306" s="409"/>
      <c r="E306" s="410"/>
      <c r="F306" s="409"/>
      <c r="G306" s="411"/>
      <c r="H306" s="413"/>
      <c r="I306" s="412">
        <v>0.89019999999999999</v>
      </c>
      <c r="J306" s="412">
        <v>0.89019999999999999</v>
      </c>
      <c r="K306" s="412">
        <v>3.0131999999999999</v>
      </c>
      <c r="L306" s="412">
        <v>12.956799999999999</v>
      </c>
      <c r="M306" s="412">
        <v>-0.81599999999999995</v>
      </c>
      <c r="N306" s="414">
        <v>0.64400000000000002</v>
      </c>
      <c r="O306" s="412" t="s">
        <v>430</v>
      </c>
      <c r="P306" s="412" t="s">
        <v>430</v>
      </c>
      <c r="Q306" s="412" t="s">
        <v>430</v>
      </c>
      <c r="R306" s="412" t="s">
        <v>430</v>
      </c>
      <c r="S306" s="412">
        <v>1.3902000000000001</v>
      </c>
      <c r="T306" s="412">
        <v>14.8649</v>
      </c>
      <c r="U306" s="412">
        <v>0.64400000000000002</v>
      </c>
      <c r="V306" s="412">
        <v>-1.3113999999999999</v>
      </c>
      <c r="W306" s="412">
        <v>1.3902000000000001</v>
      </c>
      <c r="X306" s="412">
        <v>2</v>
      </c>
      <c r="Y306" s="413"/>
      <c r="Z306" s="410"/>
      <c r="AA306" s="410"/>
      <c r="AB306" s="410"/>
      <c r="AC306" s="410"/>
      <c r="AD306" s="410"/>
      <c r="AE306" s="410"/>
      <c r="AF306" s="410"/>
      <c r="AG306" s="410"/>
      <c r="AH306" s="410"/>
      <c r="AI306" s="410"/>
      <c r="AJ306" s="410"/>
      <c r="AK306" s="410"/>
      <c r="AL306" s="410"/>
      <c r="AM306" s="410"/>
      <c r="AN306" s="410"/>
      <c r="AO306" s="409"/>
      <c r="AP306" s="412" t="s">
        <v>430</v>
      </c>
      <c r="AQ306" s="412" t="s">
        <v>430</v>
      </c>
      <c r="AR306" s="412" t="s">
        <v>430</v>
      </c>
      <c r="AS306" s="412" t="s">
        <v>430</v>
      </c>
      <c r="AT306" s="412">
        <v>9.23</v>
      </c>
      <c r="AU306" s="415"/>
      <c r="AV306" s="410"/>
      <c r="AW306" s="410"/>
      <c r="AX306" s="410"/>
      <c r="AY306" s="410"/>
      <c r="AZ306" s="410"/>
      <c r="BA306" s="416"/>
      <c r="BB306" s="412"/>
      <c r="BC306" s="417"/>
      <c r="BD306" s="417"/>
      <c r="BE306" s="417"/>
      <c r="BF306" s="413"/>
      <c r="BG306" s="412"/>
      <c r="BH306" s="412"/>
      <c r="BI306" s="412"/>
      <c r="BJ306" s="412"/>
      <c r="BK306" s="409"/>
      <c r="BL306" s="408"/>
      <c r="BM306" s="408"/>
      <c r="BN306" s="408"/>
      <c r="BO306" s="408"/>
      <c r="BP306" s="408"/>
      <c r="BQ306" s="409"/>
      <c r="BR306" s="418"/>
    </row>
    <row r="307" spans="1:70" s="424" customFormat="1" ht="14.5" customHeight="1" x14ac:dyDescent="0.35">
      <c r="A307" s="877" t="s">
        <v>3710</v>
      </c>
      <c r="B307" s="865"/>
      <c r="C307" s="866"/>
      <c r="D307" s="865"/>
      <c r="E307" s="867"/>
      <c r="F307" s="865"/>
      <c r="G307" s="868"/>
      <c r="H307" s="870"/>
      <c r="I307" s="869"/>
      <c r="J307" s="869"/>
      <c r="K307" s="869"/>
      <c r="L307" s="869"/>
      <c r="M307" s="869"/>
      <c r="N307" s="871"/>
      <c r="O307" s="869"/>
      <c r="P307" s="869"/>
      <c r="Q307" s="869"/>
      <c r="R307" s="869"/>
      <c r="S307" s="869"/>
      <c r="T307" s="869"/>
      <c r="U307" s="869"/>
      <c r="V307" s="869"/>
      <c r="W307" s="869"/>
      <c r="X307" s="869"/>
      <c r="Y307" s="870"/>
      <c r="Z307" s="867"/>
      <c r="AA307" s="867"/>
      <c r="AB307" s="867"/>
      <c r="AC307" s="867"/>
      <c r="AD307" s="867"/>
      <c r="AE307" s="867"/>
      <c r="AF307" s="867"/>
      <c r="AG307" s="867"/>
      <c r="AH307" s="867"/>
      <c r="AI307" s="867"/>
      <c r="AJ307" s="867"/>
      <c r="AK307" s="867"/>
      <c r="AL307" s="867"/>
      <c r="AM307" s="867"/>
      <c r="AN307" s="867"/>
      <c r="AO307" s="865"/>
      <c r="AP307" s="869"/>
      <c r="AQ307" s="869"/>
      <c r="AR307" s="869"/>
      <c r="AS307" s="869"/>
      <c r="AT307" s="869"/>
      <c r="AU307" s="872"/>
      <c r="AV307" s="867"/>
      <c r="AW307" s="867"/>
      <c r="AX307" s="867"/>
      <c r="AY307" s="867"/>
      <c r="AZ307" s="867"/>
      <c r="BA307" s="873"/>
      <c r="BB307" s="869"/>
      <c r="BC307" s="874"/>
      <c r="BD307" s="874"/>
      <c r="BE307" s="874"/>
      <c r="BF307" s="870"/>
      <c r="BG307" s="869"/>
      <c r="BH307" s="869"/>
      <c r="BI307" s="869"/>
      <c r="BJ307" s="869"/>
      <c r="BK307" s="865"/>
      <c r="BL307" s="875"/>
      <c r="BM307" s="875"/>
      <c r="BN307" s="875"/>
      <c r="BO307" s="875"/>
      <c r="BP307" s="875"/>
      <c r="BQ307" s="865"/>
      <c r="BR307" s="876"/>
    </row>
    <row r="308" spans="1:70" s="424" customFormat="1" x14ac:dyDescent="0.25">
      <c r="A308" s="341" t="s">
        <v>3711</v>
      </c>
      <c r="B308" s="369"/>
      <c r="C308" s="709">
        <v>45860</v>
      </c>
      <c r="D308" s="369"/>
      <c r="E308" s="342">
        <v>917.28</v>
      </c>
      <c r="F308" s="369"/>
      <c r="G308" s="343">
        <v>9.7542000000000009</v>
      </c>
      <c r="H308" s="370"/>
      <c r="I308" s="344">
        <v>0.45619999999999999</v>
      </c>
      <c r="J308" s="344">
        <v>0.48620000000000002</v>
      </c>
      <c r="K308" s="344">
        <v>-0.58399999999999996</v>
      </c>
      <c r="L308" s="344">
        <v>5.4006999999999996</v>
      </c>
      <c r="M308" s="344">
        <v>-8.6591000000000005</v>
      </c>
      <c r="N308" s="346" t="s">
        <v>430</v>
      </c>
      <c r="O308" s="344" t="s">
        <v>430</v>
      </c>
      <c r="P308" s="344" t="s">
        <v>430</v>
      </c>
      <c r="Q308" s="344" t="s">
        <v>430</v>
      </c>
      <c r="R308" s="344" t="s">
        <v>430</v>
      </c>
      <c r="S308" s="344">
        <v>0.49559999999999998</v>
      </c>
      <c r="T308" s="344">
        <v>7.7431000000000001</v>
      </c>
      <c r="U308" s="344">
        <v>-7.3578000000000001</v>
      </c>
      <c r="V308" s="344">
        <v>-2.0308999999999999</v>
      </c>
      <c r="W308" s="344">
        <v>0.49559999999999998</v>
      </c>
      <c r="X308" s="344">
        <v>-2.4580000000000002</v>
      </c>
      <c r="Y308" s="370"/>
      <c r="Z308" s="342">
        <v>2</v>
      </c>
      <c r="AA308" s="342">
        <v>2</v>
      </c>
      <c r="AB308" s="342">
        <v>3</v>
      </c>
      <c r="AC308" s="342">
        <v>2</v>
      </c>
      <c r="AD308" s="342">
        <v>3</v>
      </c>
      <c r="AE308" s="342" t="s">
        <v>430</v>
      </c>
      <c r="AF308" s="342" t="s">
        <v>430</v>
      </c>
      <c r="AG308" s="342" t="s">
        <v>430</v>
      </c>
      <c r="AH308" s="342" t="s">
        <v>430</v>
      </c>
      <c r="AI308" s="342" t="s">
        <v>430</v>
      </c>
      <c r="AJ308" s="342">
        <v>2</v>
      </c>
      <c r="AK308" s="342">
        <v>2</v>
      </c>
      <c r="AL308" s="342">
        <v>3</v>
      </c>
      <c r="AM308" s="342">
        <v>2</v>
      </c>
      <c r="AN308" s="342">
        <v>2</v>
      </c>
      <c r="AO308" s="369"/>
      <c r="AP308" s="344" t="s">
        <v>430</v>
      </c>
      <c r="AQ308" s="344" t="s">
        <v>430</v>
      </c>
      <c r="AR308" s="344" t="s">
        <v>430</v>
      </c>
      <c r="AS308" s="344" t="s">
        <v>430</v>
      </c>
      <c r="AT308" s="344">
        <v>-5.98</v>
      </c>
      <c r="AU308" s="347"/>
      <c r="AV308" s="342" t="s">
        <v>430</v>
      </c>
      <c r="AW308" s="342" t="s">
        <v>430</v>
      </c>
      <c r="AX308" s="342" t="s">
        <v>430</v>
      </c>
      <c r="AY308" s="342" t="s">
        <v>430</v>
      </c>
      <c r="AZ308" s="342">
        <v>2</v>
      </c>
      <c r="BA308" s="358"/>
      <c r="BB308" s="344">
        <v>14.5832843680381</v>
      </c>
      <c r="BC308" s="371">
        <v>0.92693618014183499</v>
      </c>
      <c r="BD308" s="371">
        <v>-4.2017551155402399E-2</v>
      </c>
      <c r="BE308" s="371">
        <v>-0.46390403323214802</v>
      </c>
      <c r="BF308" s="370"/>
      <c r="BG308" s="832">
        <v>57.870600000000003</v>
      </c>
      <c r="BH308" s="832">
        <v>37.140500000000003</v>
      </c>
      <c r="BI308" s="344" t="s">
        <v>430</v>
      </c>
      <c r="BJ308" s="832">
        <v>4.9889000000000001</v>
      </c>
      <c r="BK308" s="369"/>
      <c r="BL308" s="834" t="s">
        <v>3712</v>
      </c>
      <c r="BM308" s="834" t="s">
        <v>3706</v>
      </c>
      <c r="BN308" s="834" t="s">
        <v>3713</v>
      </c>
      <c r="BO308" s="834" t="s">
        <v>1092</v>
      </c>
      <c r="BP308" s="834" t="s">
        <v>3714</v>
      </c>
      <c r="BQ308" s="369"/>
      <c r="BR308" s="350" t="s">
        <v>443</v>
      </c>
    </row>
    <row r="309" spans="1:70" s="424" customFormat="1" x14ac:dyDescent="0.25">
      <c r="A309" s="341" t="s">
        <v>3715</v>
      </c>
      <c r="B309" s="369"/>
      <c r="C309" s="709">
        <v>45868</v>
      </c>
      <c r="D309" s="369"/>
      <c r="E309" s="342">
        <v>678.39400000000001</v>
      </c>
      <c r="F309" s="369"/>
      <c r="G309" s="343">
        <v>9.8650000000000002</v>
      </c>
      <c r="H309" s="370"/>
      <c r="I309" s="344">
        <v>0.3458</v>
      </c>
      <c r="J309" s="344">
        <v>0.57089999999999996</v>
      </c>
      <c r="K309" s="344">
        <v>1.1691</v>
      </c>
      <c r="L309" s="344">
        <v>4.0282999999999998</v>
      </c>
      <c r="M309" s="344">
        <v>-8.5642999999999994</v>
      </c>
      <c r="N309" s="346" t="s">
        <v>430</v>
      </c>
      <c r="O309" s="344" t="s">
        <v>430</v>
      </c>
      <c r="P309" s="344" t="s">
        <v>430</v>
      </c>
      <c r="Q309" s="344" t="s">
        <v>430</v>
      </c>
      <c r="R309" s="344" t="s">
        <v>430</v>
      </c>
      <c r="S309" s="344">
        <v>0.4889</v>
      </c>
      <c r="T309" s="344">
        <v>4.7462</v>
      </c>
      <c r="U309" s="344">
        <v>-6.8021000000000003</v>
      </c>
      <c r="V309" s="344">
        <v>1.3042</v>
      </c>
      <c r="W309" s="344">
        <v>0.4889</v>
      </c>
      <c r="X309" s="344">
        <v>-1.35</v>
      </c>
      <c r="Y309" s="370"/>
      <c r="Z309" s="342">
        <v>3</v>
      </c>
      <c r="AA309" s="342">
        <v>1</v>
      </c>
      <c r="AB309" s="342">
        <v>2</v>
      </c>
      <c r="AC309" s="342">
        <v>3</v>
      </c>
      <c r="AD309" s="342">
        <v>2</v>
      </c>
      <c r="AE309" s="342" t="s">
        <v>430</v>
      </c>
      <c r="AF309" s="342" t="s">
        <v>430</v>
      </c>
      <c r="AG309" s="342" t="s">
        <v>430</v>
      </c>
      <c r="AH309" s="342" t="s">
        <v>430</v>
      </c>
      <c r="AI309" s="342" t="s">
        <v>430</v>
      </c>
      <c r="AJ309" s="342">
        <v>3</v>
      </c>
      <c r="AK309" s="342">
        <v>3</v>
      </c>
      <c r="AL309" s="342">
        <v>2</v>
      </c>
      <c r="AM309" s="342">
        <v>1</v>
      </c>
      <c r="AN309" s="342">
        <v>3</v>
      </c>
      <c r="AO309" s="369"/>
      <c r="AP309" s="344" t="s">
        <v>430</v>
      </c>
      <c r="AQ309" s="344" t="s">
        <v>430</v>
      </c>
      <c r="AR309" s="344" t="s">
        <v>430</v>
      </c>
      <c r="AS309" s="344" t="s">
        <v>430</v>
      </c>
      <c r="AT309" s="344">
        <v>-3.65</v>
      </c>
      <c r="AU309" s="347"/>
      <c r="AV309" s="342" t="s">
        <v>430</v>
      </c>
      <c r="AW309" s="342" t="s">
        <v>430</v>
      </c>
      <c r="AX309" s="342" t="s">
        <v>430</v>
      </c>
      <c r="AY309" s="342" t="s">
        <v>430</v>
      </c>
      <c r="AZ309" s="342">
        <v>1</v>
      </c>
      <c r="BA309" s="358"/>
      <c r="BB309" s="344">
        <v>13.8320452154367</v>
      </c>
      <c r="BC309" s="371">
        <v>0.82095792390322497</v>
      </c>
      <c r="BD309" s="371">
        <v>-2.65324739121055E-2</v>
      </c>
      <c r="BE309" s="371">
        <v>-0.235166783831806</v>
      </c>
      <c r="BF309" s="370"/>
      <c r="BG309" s="832">
        <v>61.967399999999998</v>
      </c>
      <c r="BH309" s="832">
        <v>33.396700000000003</v>
      </c>
      <c r="BI309" s="344" t="s">
        <v>430</v>
      </c>
      <c r="BJ309" s="832">
        <v>4.6359000000000004</v>
      </c>
      <c r="BK309" s="369"/>
      <c r="BL309" s="834" t="s">
        <v>698</v>
      </c>
      <c r="BM309" s="834" t="s">
        <v>3716</v>
      </c>
      <c r="BN309" s="834" t="s">
        <v>1880</v>
      </c>
      <c r="BO309" s="834" t="s">
        <v>832</v>
      </c>
      <c r="BP309" s="834" t="s">
        <v>3717</v>
      </c>
      <c r="BQ309" s="369"/>
      <c r="BR309" s="350" t="s">
        <v>525</v>
      </c>
    </row>
    <row r="310" spans="1:70" s="424" customFormat="1" x14ac:dyDescent="0.25">
      <c r="A310" s="341" t="s">
        <v>3718</v>
      </c>
      <c r="B310" s="369"/>
      <c r="C310" s="709">
        <v>45989</v>
      </c>
      <c r="D310" s="369"/>
      <c r="E310" s="342">
        <v>583.71</v>
      </c>
      <c r="F310" s="369"/>
      <c r="G310" s="343">
        <v>9.5546000000000006</v>
      </c>
      <c r="H310" s="370"/>
      <c r="I310" s="344">
        <v>0.56420000000000003</v>
      </c>
      <c r="J310" s="344">
        <v>0.2024</v>
      </c>
      <c r="K310" s="344">
        <v>2.8172000000000001</v>
      </c>
      <c r="L310" s="344">
        <v>7.6223000000000001</v>
      </c>
      <c r="M310" s="344">
        <v>-5.8540000000000001</v>
      </c>
      <c r="N310" s="346" t="s">
        <v>430</v>
      </c>
      <c r="O310" s="344" t="s">
        <v>430</v>
      </c>
      <c r="P310" s="344" t="s">
        <v>430</v>
      </c>
      <c r="Q310" s="344" t="s">
        <v>430</v>
      </c>
      <c r="R310" s="344" t="s">
        <v>430</v>
      </c>
      <c r="S310" s="344">
        <v>0.92749999999999999</v>
      </c>
      <c r="T310" s="344">
        <v>9.6440000000000001</v>
      </c>
      <c r="U310" s="344">
        <v>-5.1783999999999999</v>
      </c>
      <c r="V310" s="344" t="s">
        <v>430</v>
      </c>
      <c r="W310" s="344">
        <v>0.92749999999999999</v>
      </c>
      <c r="X310" s="344">
        <v>-4.4539999999999997</v>
      </c>
      <c r="Y310" s="370"/>
      <c r="Z310" s="342">
        <v>1</v>
      </c>
      <c r="AA310" s="342">
        <v>3</v>
      </c>
      <c r="AB310" s="342">
        <v>1</v>
      </c>
      <c r="AC310" s="342">
        <v>1</v>
      </c>
      <c r="AD310" s="342">
        <v>1</v>
      </c>
      <c r="AE310" s="342" t="s">
        <v>430</v>
      </c>
      <c r="AF310" s="342" t="s">
        <v>430</v>
      </c>
      <c r="AG310" s="342" t="s">
        <v>430</v>
      </c>
      <c r="AH310" s="342" t="s">
        <v>430</v>
      </c>
      <c r="AI310" s="342" t="s">
        <v>430</v>
      </c>
      <c r="AJ310" s="342">
        <v>1</v>
      </c>
      <c r="AK310" s="342">
        <v>1</v>
      </c>
      <c r="AL310" s="342">
        <v>1</v>
      </c>
      <c r="AM310" s="342" t="s">
        <v>430</v>
      </c>
      <c r="AN310" s="342">
        <v>1</v>
      </c>
      <c r="AO310" s="369"/>
      <c r="AP310" s="344" t="s">
        <v>430</v>
      </c>
      <c r="AQ310" s="344" t="s">
        <v>430</v>
      </c>
      <c r="AR310" s="344" t="s">
        <v>430</v>
      </c>
      <c r="AS310" s="344" t="s">
        <v>430</v>
      </c>
      <c r="AT310" s="344" t="s">
        <v>430</v>
      </c>
      <c r="AU310" s="347"/>
      <c r="AV310" s="342" t="s">
        <v>430</v>
      </c>
      <c r="AW310" s="342" t="s">
        <v>430</v>
      </c>
      <c r="AX310" s="342" t="s">
        <v>430</v>
      </c>
      <c r="AY310" s="342" t="s">
        <v>430</v>
      </c>
      <c r="AZ310" s="342" t="s">
        <v>430</v>
      </c>
      <c r="BA310" s="358"/>
      <c r="BB310" s="344">
        <v>17.587421922634501</v>
      </c>
      <c r="BC310" s="371">
        <v>0.95592833060431204</v>
      </c>
      <c r="BD310" s="371">
        <v>-5.3337513603506199E-2</v>
      </c>
      <c r="BE310" s="371">
        <v>-0.122100342057574</v>
      </c>
      <c r="BF310" s="370"/>
      <c r="BG310" s="832">
        <v>76.387100000000004</v>
      </c>
      <c r="BH310" s="832">
        <v>17.2029</v>
      </c>
      <c r="BI310" s="832">
        <v>4.2016499999999999</v>
      </c>
      <c r="BJ310" s="832">
        <v>2.2083499999999998</v>
      </c>
      <c r="BK310" s="369"/>
      <c r="BL310" s="834" t="s">
        <v>3719</v>
      </c>
      <c r="BM310" s="834" t="s">
        <v>3720</v>
      </c>
      <c r="BN310" s="834" t="s">
        <v>1135</v>
      </c>
      <c r="BO310" s="834" t="s">
        <v>3721</v>
      </c>
      <c r="BP310" s="834" t="s">
        <v>3722</v>
      </c>
      <c r="BQ310" s="369"/>
      <c r="BR310" s="350" t="s">
        <v>3723</v>
      </c>
    </row>
    <row r="311" spans="1:70" s="424" customFormat="1" x14ac:dyDescent="0.25">
      <c r="A311" s="888" t="s">
        <v>93</v>
      </c>
      <c r="B311" s="398"/>
      <c r="C311" s="714"/>
      <c r="D311" s="398"/>
      <c r="E311" s="399"/>
      <c r="F311" s="398"/>
      <c r="G311" s="400"/>
      <c r="H311" s="402"/>
      <c r="I311" s="401">
        <v>0.45540000000000003</v>
      </c>
      <c r="J311" s="401">
        <v>0.41980000000000001</v>
      </c>
      <c r="K311" s="401">
        <v>1.1341000000000001</v>
      </c>
      <c r="L311" s="401">
        <v>5.6837999999999997</v>
      </c>
      <c r="M311" s="401">
        <v>-7.6924999999999999</v>
      </c>
      <c r="N311" s="403" t="s">
        <v>430</v>
      </c>
      <c r="O311" s="401" t="s">
        <v>430</v>
      </c>
      <c r="P311" s="401" t="s">
        <v>430</v>
      </c>
      <c r="Q311" s="401" t="s">
        <v>430</v>
      </c>
      <c r="R311" s="401" t="s">
        <v>430</v>
      </c>
      <c r="S311" s="401">
        <v>0.63729999999999998</v>
      </c>
      <c r="T311" s="401">
        <v>7.3777999999999997</v>
      </c>
      <c r="U311" s="401">
        <v>-6.4461000000000004</v>
      </c>
      <c r="V311" s="401">
        <v>-0.36330000000000001</v>
      </c>
      <c r="W311" s="401">
        <v>0.63729999999999998</v>
      </c>
      <c r="X311" s="401">
        <v>-2.754</v>
      </c>
      <c r="Y311" s="402"/>
      <c r="Z311" s="399">
        <v>3</v>
      </c>
      <c r="AA311" s="399">
        <v>3</v>
      </c>
      <c r="AB311" s="399">
        <v>3</v>
      </c>
      <c r="AC311" s="399">
        <v>3</v>
      </c>
      <c r="AD311" s="399">
        <v>3</v>
      </c>
      <c r="AE311" s="399">
        <v>0</v>
      </c>
      <c r="AF311" s="399">
        <v>0</v>
      </c>
      <c r="AG311" s="399">
        <v>0</v>
      </c>
      <c r="AH311" s="399">
        <v>0</v>
      </c>
      <c r="AI311" s="399">
        <v>0</v>
      </c>
      <c r="AJ311" s="399">
        <v>3</v>
      </c>
      <c r="AK311" s="399">
        <v>3</v>
      </c>
      <c r="AL311" s="399">
        <v>3</v>
      </c>
      <c r="AM311" s="399">
        <v>2</v>
      </c>
      <c r="AN311" s="399">
        <v>3</v>
      </c>
      <c r="AO311" s="398"/>
      <c r="AP311" s="401" t="s">
        <v>430</v>
      </c>
      <c r="AQ311" s="401" t="s">
        <v>430</v>
      </c>
      <c r="AR311" s="401" t="s">
        <v>430</v>
      </c>
      <c r="AS311" s="401" t="s">
        <v>430</v>
      </c>
      <c r="AT311" s="401">
        <v>-4.8150000000000004</v>
      </c>
      <c r="AU311" s="404"/>
      <c r="AV311" s="399">
        <v>0</v>
      </c>
      <c r="AW311" s="399">
        <v>0</v>
      </c>
      <c r="AX311" s="399">
        <v>0</v>
      </c>
      <c r="AY311" s="399">
        <v>0</v>
      </c>
      <c r="AZ311" s="399">
        <v>2</v>
      </c>
      <c r="BA311" s="405"/>
      <c r="BB311" s="401"/>
      <c r="BC311" s="406"/>
      <c r="BD311" s="406"/>
      <c r="BE311" s="406"/>
      <c r="BF311" s="402"/>
      <c r="BG311" s="401"/>
      <c r="BH311" s="401"/>
      <c r="BI311" s="401"/>
      <c r="BJ311" s="401"/>
      <c r="BK311" s="398"/>
      <c r="BL311" s="397"/>
      <c r="BM311" s="397"/>
      <c r="BN311" s="397"/>
      <c r="BO311" s="397"/>
      <c r="BP311" s="397"/>
      <c r="BQ311" s="398"/>
      <c r="BR311" s="407"/>
    </row>
    <row r="312" spans="1:70" s="424" customFormat="1" x14ac:dyDescent="0.25">
      <c r="A312" s="889" t="s">
        <v>94</v>
      </c>
      <c r="B312" s="369"/>
      <c r="C312" s="709"/>
      <c r="D312" s="369"/>
      <c r="E312" s="342"/>
      <c r="F312" s="369"/>
      <c r="G312" s="343"/>
      <c r="H312" s="370"/>
      <c r="I312" s="344">
        <v>0.56420000000000003</v>
      </c>
      <c r="J312" s="344">
        <v>0.57089999999999996</v>
      </c>
      <c r="K312" s="344">
        <v>2.8172000000000001</v>
      </c>
      <c r="L312" s="344">
        <v>7.6223000000000001</v>
      </c>
      <c r="M312" s="344">
        <v>-5.8540000000000001</v>
      </c>
      <c r="N312" s="346" t="s">
        <v>430</v>
      </c>
      <c r="O312" s="344" t="s">
        <v>430</v>
      </c>
      <c r="P312" s="344" t="s">
        <v>430</v>
      </c>
      <c r="Q312" s="344" t="s">
        <v>430</v>
      </c>
      <c r="R312" s="344" t="s">
        <v>430</v>
      </c>
      <c r="S312" s="344">
        <v>0.92749999999999999</v>
      </c>
      <c r="T312" s="344">
        <v>9.6440000000000001</v>
      </c>
      <c r="U312" s="344">
        <v>-5.1783999999999999</v>
      </c>
      <c r="V312" s="344">
        <v>1.3042</v>
      </c>
      <c r="W312" s="344">
        <v>0.92749999999999999</v>
      </c>
      <c r="X312" s="344">
        <v>-1.35</v>
      </c>
      <c r="Y312" s="370"/>
      <c r="Z312" s="342"/>
      <c r="AA312" s="342"/>
      <c r="AB312" s="342"/>
      <c r="AC312" s="342"/>
      <c r="AD312" s="342"/>
      <c r="AE312" s="342"/>
      <c r="AF312" s="342"/>
      <c r="AG312" s="342"/>
      <c r="AH312" s="342"/>
      <c r="AI312" s="342"/>
      <c r="AJ312" s="342"/>
      <c r="AK312" s="342"/>
      <c r="AL312" s="342"/>
      <c r="AM312" s="342"/>
      <c r="AN312" s="342"/>
      <c r="AO312" s="369"/>
      <c r="AP312" s="344" t="s">
        <v>430</v>
      </c>
      <c r="AQ312" s="344" t="s">
        <v>430</v>
      </c>
      <c r="AR312" s="344" t="s">
        <v>430</v>
      </c>
      <c r="AS312" s="344" t="s">
        <v>430</v>
      </c>
      <c r="AT312" s="344">
        <v>-3.65</v>
      </c>
      <c r="AU312" s="347"/>
      <c r="AV312" s="342"/>
      <c r="AW312" s="342"/>
      <c r="AX312" s="342"/>
      <c r="AY312" s="342"/>
      <c r="AZ312" s="342"/>
      <c r="BA312" s="358"/>
      <c r="BB312" s="344"/>
      <c r="BC312" s="371"/>
      <c r="BD312" s="371"/>
      <c r="BE312" s="371"/>
      <c r="BF312" s="370"/>
      <c r="BG312" s="344"/>
      <c r="BH312" s="344"/>
      <c r="BI312" s="344"/>
      <c r="BJ312" s="344"/>
      <c r="BK312" s="369"/>
      <c r="BL312" s="368"/>
      <c r="BM312" s="368"/>
      <c r="BN312" s="368"/>
      <c r="BO312" s="368"/>
      <c r="BP312" s="368"/>
      <c r="BQ312" s="369"/>
      <c r="BR312" s="350"/>
    </row>
    <row r="313" spans="1:70" s="424" customFormat="1" x14ac:dyDescent="0.25">
      <c r="A313" s="889" t="s">
        <v>95</v>
      </c>
      <c r="B313" s="369"/>
      <c r="C313" s="709"/>
      <c r="D313" s="369"/>
      <c r="E313" s="342"/>
      <c r="F313" s="369"/>
      <c r="G313" s="343"/>
      <c r="H313" s="370"/>
      <c r="I313" s="344">
        <v>0.3458</v>
      </c>
      <c r="J313" s="344">
        <v>0.2024</v>
      </c>
      <c r="K313" s="344">
        <v>-0.58399999999999996</v>
      </c>
      <c r="L313" s="344">
        <v>4.0282999999999998</v>
      </c>
      <c r="M313" s="344">
        <v>-8.6591000000000005</v>
      </c>
      <c r="N313" s="346" t="s">
        <v>430</v>
      </c>
      <c r="O313" s="344" t="s">
        <v>430</v>
      </c>
      <c r="P313" s="344" t="s">
        <v>430</v>
      </c>
      <c r="Q313" s="344" t="s">
        <v>430</v>
      </c>
      <c r="R313" s="344" t="s">
        <v>430</v>
      </c>
      <c r="S313" s="344">
        <v>0.4889</v>
      </c>
      <c r="T313" s="344">
        <v>4.7462</v>
      </c>
      <c r="U313" s="344">
        <v>-7.3578000000000001</v>
      </c>
      <c r="V313" s="344">
        <v>-2.0308999999999999</v>
      </c>
      <c r="W313" s="344">
        <v>0.4889</v>
      </c>
      <c r="X313" s="344">
        <v>-4.4539999999999997</v>
      </c>
      <c r="Y313" s="370"/>
      <c r="Z313" s="342"/>
      <c r="AA313" s="342"/>
      <c r="AB313" s="342"/>
      <c r="AC313" s="342"/>
      <c r="AD313" s="342"/>
      <c r="AE313" s="342"/>
      <c r="AF313" s="342"/>
      <c r="AG313" s="342"/>
      <c r="AH313" s="342"/>
      <c r="AI313" s="342"/>
      <c r="AJ313" s="342"/>
      <c r="AK313" s="342"/>
      <c r="AL313" s="342"/>
      <c r="AM313" s="342"/>
      <c r="AN313" s="342"/>
      <c r="AO313" s="369"/>
      <c r="AP313" s="344" t="s">
        <v>430</v>
      </c>
      <c r="AQ313" s="344" t="s">
        <v>430</v>
      </c>
      <c r="AR313" s="344" t="s">
        <v>430</v>
      </c>
      <c r="AS313" s="344" t="s">
        <v>430</v>
      </c>
      <c r="AT313" s="344">
        <v>-5.98</v>
      </c>
      <c r="AU313" s="347"/>
      <c r="AV313" s="342"/>
      <c r="AW313" s="342"/>
      <c r="AX313" s="342"/>
      <c r="AY313" s="342"/>
      <c r="AZ313" s="342"/>
      <c r="BA313" s="358"/>
      <c r="BB313" s="344"/>
      <c r="BC313" s="371"/>
      <c r="BD313" s="371"/>
      <c r="BE313" s="371"/>
      <c r="BF313" s="370"/>
      <c r="BG313" s="344"/>
      <c r="BH313" s="344"/>
      <c r="BI313" s="344"/>
      <c r="BJ313" s="344"/>
      <c r="BK313" s="369"/>
      <c r="BL313" s="368"/>
      <c r="BM313" s="368"/>
      <c r="BN313" s="368"/>
      <c r="BO313" s="368"/>
      <c r="BP313" s="368"/>
      <c r="BQ313" s="369"/>
      <c r="BR313" s="350"/>
    </row>
    <row r="314" spans="1:70" s="424" customFormat="1" x14ac:dyDescent="0.25">
      <c r="A314" s="890" t="s">
        <v>96</v>
      </c>
      <c r="B314" s="409"/>
      <c r="C314" s="715"/>
      <c r="D314" s="409"/>
      <c r="E314" s="410"/>
      <c r="F314" s="409"/>
      <c r="G314" s="411"/>
      <c r="H314" s="413"/>
      <c r="I314" s="412">
        <v>0.45619999999999999</v>
      </c>
      <c r="J314" s="412">
        <v>0.48620000000000002</v>
      </c>
      <c r="K314" s="412">
        <v>1.1691</v>
      </c>
      <c r="L314" s="412">
        <v>5.4006999999999996</v>
      </c>
      <c r="M314" s="412">
        <v>-8.5642999999999994</v>
      </c>
      <c r="N314" s="414" t="s">
        <v>430</v>
      </c>
      <c r="O314" s="412" t="s">
        <v>430</v>
      </c>
      <c r="P314" s="412" t="s">
        <v>430</v>
      </c>
      <c r="Q314" s="412" t="s">
        <v>430</v>
      </c>
      <c r="R314" s="412" t="s">
        <v>430</v>
      </c>
      <c r="S314" s="412">
        <v>0.49559999999999998</v>
      </c>
      <c r="T314" s="412">
        <v>7.7431000000000001</v>
      </c>
      <c r="U314" s="412">
        <v>-6.8021000000000003</v>
      </c>
      <c r="V314" s="412">
        <v>-2.0308999999999999</v>
      </c>
      <c r="W314" s="412">
        <v>0.49559999999999998</v>
      </c>
      <c r="X314" s="412">
        <v>-2.4580000000000002</v>
      </c>
      <c r="Y314" s="413"/>
      <c r="Z314" s="410"/>
      <c r="AA314" s="410"/>
      <c r="AB314" s="410"/>
      <c r="AC314" s="410"/>
      <c r="AD314" s="410"/>
      <c r="AE314" s="410"/>
      <c r="AF314" s="410"/>
      <c r="AG314" s="410"/>
      <c r="AH314" s="410"/>
      <c r="AI314" s="410"/>
      <c r="AJ314" s="410"/>
      <c r="AK314" s="410"/>
      <c r="AL314" s="410"/>
      <c r="AM314" s="410"/>
      <c r="AN314" s="410"/>
      <c r="AO314" s="409"/>
      <c r="AP314" s="412" t="s">
        <v>430</v>
      </c>
      <c r="AQ314" s="412" t="s">
        <v>430</v>
      </c>
      <c r="AR314" s="412" t="s">
        <v>430</v>
      </c>
      <c r="AS314" s="412" t="s">
        <v>430</v>
      </c>
      <c r="AT314" s="412">
        <v>-4.82</v>
      </c>
      <c r="AU314" s="415"/>
      <c r="AV314" s="410"/>
      <c r="AW314" s="410"/>
      <c r="AX314" s="410"/>
      <c r="AY314" s="410"/>
      <c r="AZ314" s="410"/>
      <c r="BA314" s="416"/>
      <c r="BB314" s="412"/>
      <c r="BC314" s="417"/>
      <c r="BD314" s="417"/>
      <c r="BE314" s="417"/>
      <c r="BF314" s="413"/>
      <c r="BG314" s="412"/>
      <c r="BH314" s="412"/>
      <c r="BI314" s="412"/>
      <c r="BJ314" s="412"/>
      <c r="BK314" s="409"/>
      <c r="BL314" s="408"/>
      <c r="BM314" s="408"/>
      <c r="BN314" s="408"/>
      <c r="BO314" s="408"/>
      <c r="BP314" s="408"/>
      <c r="BQ314" s="409"/>
      <c r="BR314" s="418"/>
    </row>
    <row r="315" spans="1:70" s="424" customFormat="1" ht="14.5" customHeight="1" x14ac:dyDescent="0.35">
      <c r="A315" s="877" t="s">
        <v>3724</v>
      </c>
      <c r="B315" s="865"/>
      <c r="C315" s="866"/>
      <c r="D315" s="865"/>
      <c r="E315" s="867"/>
      <c r="F315" s="865"/>
      <c r="G315" s="868"/>
      <c r="H315" s="870"/>
      <c r="I315" s="869"/>
      <c r="J315" s="869"/>
      <c r="K315" s="869"/>
      <c r="L315" s="869"/>
      <c r="M315" s="869"/>
      <c r="N315" s="871"/>
      <c r="O315" s="869"/>
      <c r="P315" s="869"/>
      <c r="Q315" s="869"/>
      <c r="R315" s="869"/>
      <c r="S315" s="869"/>
      <c r="T315" s="869"/>
      <c r="U315" s="869"/>
      <c r="V315" s="869"/>
      <c r="W315" s="869"/>
      <c r="X315" s="869"/>
      <c r="Y315" s="870"/>
      <c r="Z315" s="867"/>
      <c r="AA315" s="867"/>
      <c r="AB315" s="867"/>
      <c r="AC315" s="867"/>
      <c r="AD315" s="867"/>
      <c r="AE315" s="867"/>
      <c r="AF315" s="867"/>
      <c r="AG315" s="867"/>
      <c r="AH315" s="867"/>
      <c r="AI315" s="867"/>
      <c r="AJ315" s="867"/>
      <c r="AK315" s="867"/>
      <c r="AL315" s="867"/>
      <c r="AM315" s="867"/>
      <c r="AN315" s="867"/>
      <c r="AO315" s="865"/>
      <c r="AP315" s="869"/>
      <c r="AQ315" s="869"/>
      <c r="AR315" s="869"/>
      <c r="AS315" s="869"/>
      <c r="AT315" s="869"/>
      <c r="AU315" s="872"/>
      <c r="AV315" s="867"/>
      <c r="AW315" s="867"/>
      <c r="AX315" s="867"/>
      <c r="AY315" s="867"/>
      <c r="AZ315" s="867"/>
      <c r="BA315" s="873"/>
      <c r="BB315" s="869"/>
      <c r="BC315" s="874"/>
      <c r="BD315" s="874"/>
      <c r="BE315" s="874"/>
      <c r="BF315" s="870"/>
      <c r="BG315" s="869"/>
      <c r="BH315" s="869"/>
      <c r="BI315" s="869"/>
      <c r="BJ315" s="869"/>
      <c r="BK315" s="865"/>
      <c r="BL315" s="875"/>
      <c r="BM315" s="875"/>
      <c r="BN315" s="875"/>
      <c r="BO315" s="875"/>
      <c r="BP315" s="875"/>
      <c r="BQ315" s="865"/>
      <c r="BR315" s="876"/>
    </row>
    <row r="316" spans="1:70" s="424" customFormat="1" x14ac:dyDescent="0.25">
      <c r="A316" s="341" t="s">
        <v>3725</v>
      </c>
      <c r="B316" s="369"/>
      <c r="C316" s="709">
        <v>44669</v>
      </c>
      <c r="D316" s="369"/>
      <c r="E316" s="342">
        <v>2674.99</v>
      </c>
      <c r="F316" s="369"/>
      <c r="G316" s="343">
        <v>17.5</v>
      </c>
      <c r="H316" s="370"/>
      <c r="I316" s="344">
        <v>0.63249999999999995</v>
      </c>
      <c r="J316" s="344">
        <v>0.69040000000000001</v>
      </c>
      <c r="K316" s="344">
        <v>3.5503</v>
      </c>
      <c r="L316" s="344">
        <v>11.465</v>
      </c>
      <c r="M316" s="344">
        <v>-1.4085000000000001</v>
      </c>
      <c r="N316" s="346">
        <v>0.69040000000000001</v>
      </c>
      <c r="O316" s="344">
        <v>1.7296</v>
      </c>
      <c r="P316" s="344">
        <v>14.450900000000001</v>
      </c>
      <c r="Q316" s="344" t="s">
        <v>430</v>
      </c>
      <c r="R316" s="344" t="s">
        <v>430</v>
      </c>
      <c r="S316" s="344">
        <v>1.3318000000000001</v>
      </c>
      <c r="T316" s="344">
        <v>12.976100000000001</v>
      </c>
      <c r="U316" s="344">
        <v>0.57469999999999999</v>
      </c>
      <c r="V316" s="344">
        <v>2.5190000000000001</v>
      </c>
      <c r="W316" s="344">
        <v>1.3318000000000001</v>
      </c>
      <c r="X316" s="344">
        <v>14.222899999999999</v>
      </c>
      <c r="Y316" s="370"/>
      <c r="Z316" s="342">
        <v>2</v>
      </c>
      <c r="AA316" s="342">
        <v>2</v>
      </c>
      <c r="AB316" s="342">
        <v>2</v>
      </c>
      <c r="AC316" s="342">
        <v>2</v>
      </c>
      <c r="AD316" s="342">
        <v>2</v>
      </c>
      <c r="AE316" s="342">
        <v>1</v>
      </c>
      <c r="AF316" s="342">
        <v>1</v>
      </c>
      <c r="AG316" s="342">
        <v>1</v>
      </c>
      <c r="AH316" s="342" t="s">
        <v>430</v>
      </c>
      <c r="AI316" s="342" t="s">
        <v>430</v>
      </c>
      <c r="AJ316" s="342">
        <v>2</v>
      </c>
      <c r="AK316" s="342">
        <v>3</v>
      </c>
      <c r="AL316" s="342">
        <v>1</v>
      </c>
      <c r="AM316" s="342">
        <v>1</v>
      </c>
      <c r="AN316" s="342">
        <v>2</v>
      </c>
      <c r="AO316" s="369"/>
      <c r="AP316" s="344" t="s">
        <v>430</v>
      </c>
      <c r="AQ316" s="344" t="s">
        <v>430</v>
      </c>
      <c r="AR316" s="344" t="s">
        <v>430</v>
      </c>
      <c r="AS316" s="344">
        <v>7.2</v>
      </c>
      <c r="AT316" s="344">
        <v>4.5</v>
      </c>
      <c r="AU316" s="347"/>
      <c r="AV316" s="342" t="s">
        <v>430</v>
      </c>
      <c r="AW316" s="342" t="s">
        <v>430</v>
      </c>
      <c r="AX316" s="342" t="s">
        <v>430</v>
      </c>
      <c r="AY316" s="342">
        <v>1</v>
      </c>
      <c r="AZ316" s="342">
        <v>2</v>
      </c>
      <c r="BA316" s="358"/>
      <c r="BB316" s="344">
        <v>14.0353499493659</v>
      </c>
      <c r="BC316" s="371">
        <v>0.86818628224195304</v>
      </c>
      <c r="BD316" s="371">
        <v>5.9145404805465603E-2</v>
      </c>
      <c r="BE316" s="371">
        <v>-0.13510138532127999</v>
      </c>
      <c r="BF316" s="370"/>
      <c r="BG316" s="832">
        <v>58.9694</v>
      </c>
      <c r="BH316" s="832">
        <v>16.588000000000001</v>
      </c>
      <c r="BI316" s="832">
        <v>20.5672</v>
      </c>
      <c r="BJ316" s="832">
        <v>3.8754</v>
      </c>
      <c r="BK316" s="369"/>
      <c r="BL316" s="834" t="s">
        <v>3726</v>
      </c>
      <c r="BM316" s="834" t="s">
        <v>3727</v>
      </c>
      <c r="BN316" s="834" t="s">
        <v>3728</v>
      </c>
      <c r="BO316" s="834" t="s">
        <v>3729</v>
      </c>
      <c r="BP316" s="834" t="s">
        <v>3730</v>
      </c>
      <c r="BQ316" s="369"/>
      <c r="BR316" s="350" t="s">
        <v>463</v>
      </c>
    </row>
    <row r="317" spans="1:70" s="424" customFormat="1" x14ac:dyDescent="0.25">
      <c r="A317" s="341" t="s">
        <v>3731</v>
      </c>
      <c r="B317" s="369"/>
      <c r="C317" s="709">
        <v>43075</v>
      </c>
      <c r="D317" s="369"/>
      <c r="E317" s="342">
        <v>1198.82</v>
      </c>
      <c r="F317" s="369"/>
      <c r="G317" s="343">
        <v>21.923999999999999</v>
      </c>
      <c r="H317" s="370"/>
      <c r="I317" s="344">
        <v>0.68889999999999996</v>
      </c>
      <c r="J317" s="344">
        <v>0.4582</v>
      </c>
      <c r="K317" s="344">
        <v>3.5323000000000002</v>
      </c>
      <c r="L317" s="344">
        <v>10.542999999999999</v>
      </c>
      <c r="M317" s="344">
        <v>-3.5501999999999998</v>
      </c>
      <c r="N317" s="346">
        <v>-3.6858</v>
      </c>
      <c r="O317" s="344">
        <v>-4.7535999999999996</v>
      </c>
      <c r="P317" s="344">
        <v>13.6614</v>
      </c>
      <c r="Q317" s="344">
        <v>13.326499999999999</v>
      </c>
      <c r="R317" s="344" t="s">
        <v>430</v>
      </c>
      <c r="S317" s="344">
        <v>1.2000999999999999</v>
      </c>
      <c r="T317" s="344">
        <v>13.162000000000001</v>
      </c>
      <c r="U317" s="344">
        <v>-1.8709</v>
      </c>
      <c r="V317" s="344">
        <v>-0.59850000000000003</v>
      </c>
      <c r="W317" s="344">
        <v>1.2000999999999999</v>
      </c>
      <c r="X317" s="344">
        <v>9.5861999999999998</v>
      </c>
      <c r="Y317" s="370"/>
      <c r="Z317" s="342">
        <v>1</v>
      </c>
      <c r="AA317" s="342">
        <v>3</v>
      </c>
      <c r="AB317" s="342">
        <v>3</v>
      </c>
      <c r="AC317" s="342">
        <v>3</v>
      </c>
      <c r="AD317" s="342">
        <v>3</v>
      </c>
      <c r="AE317" s="342">
        <v>3</v>
      </c>
      <c r="AF317" s="342">
        <v>3</v>
      </c>
      <c r="AG317" s="342">
        <v>2</v>
      </c>
      <c r="AH317" s="342">
        <v>1</v>
      </c>
      <c r="AI317" s="342" t="s">
        <v>430</v>
      </c>
      <c r="AJ317" s="342">
        <v>3</v>
      </c>
      <c r="AK317" s="342">
        <v>2</v>
      </c>
      <c r="AL317" s="342">
        <v>3</v>
      </c>
      <c r="AM317" s="342">
        <v>3</v>
      </c>
      <c r="AN317" s="342">
        <v>3</v>
      </c>
      <c r="AO317" s="369"/>
      <c r="AP317" s="344" t="s">
        <v>430</v>
      </c>
      <c r="AQ317" s="344">
        <v>14.35</v>
      </c>
      <c r="AR317" s="344">
        <v>10.72</v>
      </c>
      <c r="AS317" s="344">
        <v>2.98</v>
      </c>
      <c r="AT317" s="344">
        <v>-0.03</v>
      </c>
      <c r="AU317" s="347"/>
      <c r="AV317" s="342" t="s">
        <v>430</v>
      </c>
      <c r="AW317" s="342">
        <v>1</v>
      </c>
      <c r="AX317" s="342">
        <v>1</v>
      </c>
      <c r="AY317" s="342">
        <v>3</v>
      </c>
      <c r="AZ317" s="342">
        <v>3</v>
      </c>
      <c r="BA317" s="358"/>
      <c r="BB317" s="344">
        <v>16.864807702751399</v>
      </c>
      <c r="BC317" s="371">
        <v>0.98526251419518296</v>
      </c>
      <c r="BD317" s="371">
        <v>4.9264425971653703E-2</v>
      </c>
      <c r="BE317" s="371">
        <v>-0.33759352513549501</v>
      </c>
      <c r="BF317" s="370"/>
      <c r="BG317" s="832">
        <v>65.1905</v>
      </c>
      <c r="BH317" s="832">
        <v>6.3680700000000003</v>
      </c>
      <c r="BI317" s="832">
        <v>22.6402</v>
      </c>
      <c r="BJ317" s="832">
        <v>5.8012300000000003</v>
      </c>
      <c r="BK317" s="369"/>
      <c r="BL317" s="834" t="s">
        <v>3732</v>
      </c>
      <c r="BM317" s="834" t="s">
        <v>3733</v>
      </c>
      <c r="BN317" s="834" t="s">
        <v>3734</v>
      </c>
      <c r="BO317" s="834" t="s">
        <v>3735</v>
      </c>
      <c r="BP317" s="834" t="s">
        <v>3736</v>
      </c>
      <c r="BQ317" s="369"/>
      <c r="BR317" s="350" t="s">
        <v>463</v>
      </c>
    </row>
    <row r="318" spans="1:70" s="424" customFormat="1" x14ac:dyDescent="0.25">
      <c r="A318" s="341" t="s">
        <v>3737</v>
      </c>
      <c r="B318" s="369"/>
      <c r="C318" s="709">
        <v>44806</v>
      </c>
      <c r="D318" s="369"/>
      <c r="E318" s="342">
        <v>486.58</v>
      </c>
      <c r="F318" s="369"/>
      <c r="G318" s="343">
        <v>15.0419</v>
      </c>
      <c r="H318" s="370"/>
      <c r="I318" s="344">
        <v>0.56359999999999999</v>
      </c>
      <c r="J318" s="344">
        <v>1.0541</v>
      </c>
      <c r="K318" s="344">
        <v>5.0983999999999998</v>
      </c>
      <c r="L318" s="344">
        <v>16.915700000000001</v>
      </c>
      <c r="M318" s="344">
        <v>-1.1572</v>
      </c>
      <c r="N318" s="346">
        <v>-2.3012000000000001</v>
      </c>
      <c r="O318" s="344">
        <v>-4.0491000000000001</v>
      </c>
      <c r="P318" s="344">
        <v>9.5387000000000004</v>
      </c>
      <c r="Q318" s="344" t="s">
        <v>430</v>
      </c>
      <c r="R318" s="344" t="s">
        <v>430</v>
      </c>
      <c r="S318" s="344">
        <v>1.4911000000000001</v>
      </c>
      <c r="T318" s="344">
        <v>18.774999999999999</v>
      </c>
      <c r="U318" s="344">
        <v>0.39710000000000001</v>
      </c>
      <c r="V318" s="344">
        <v>1.8153999999999999</v>
      </c>
      <c r="W318" s="344">
        <v>1.4911000000000001</v>
      </c>
      <c r="X318" s="344">
        <v>11.2393</v>
      </c>
      <c r="Y318" s="370"/>
      <c r="Z318" s="342">
        <v>3</v>
      </c>
      <c r="AA318" s="342">
        <v>1</v>
      </c>
      <c r="AB318" s="342">
        <v>1</v>
      </c>
      <c r="AC318" s="342">
        <v>1</v>
      </c>
      <c r="AD318" s="342">
        <v>1</v>
      </c>
      <c r="AE318" s="342">
        <v>2</v>
      </c>
      <c r="AF318" s="342">
        <v>2</v>
      </c>
      <c r="AG318" s="342">
        <v>3</v>
      </c>
      <c r="AH318" s="342" t="s">
        <v>430</v>
      </c>
      <c r="AI318" s="342" t="s">
        <v>430</v>
      </c>
      <c r="AJ318" s="342">
        <v>1</v>
      </c>
      <c r="AK318" s="342">
        <v>1</v>
      </c>
      <c r="AL318" s="342">
        <v>2</v>
      </c>
      <c r="AM318" s="342">
        <v>2</v>
      </c>
      <c r="AN318" s="342">
        <v>1</v>
      </c>
      <c r="AO318" s="369"/>
      <c r="AP318" s="344" t="s">
        <v>430</v>
      </c>
      <c r="AQ318" s="344" t="s">
        <v>430</v>
      </c>
      <c r="AR318" s="344" t="s">
        <v>430</v>
      </c>
      <c r="AS318" s="344">
        <v>3.02</v>
      </c>
      <c r="AT318" s="344">
        <v>5.19</v>
      </c>
      <c r="AU318" s="347"/>
      <c r="AV318" s="342" t="s">
        <v>430</v>
      </c>
      <c r="AW318" s="342" t="s">
        <v>430</v>
      </c>
      <c r="AX318" s="342" t="s">
        <v>430</v>
      </c>
      <c r="AY318" s="342">
        <v>2</v>
      </c>
      <c r="AZ318" s="342">
        <v>1</v>
      </c>
      <c r="BA318" s="358"/>
      <c r="BB318" s="344">
        <v>17.875714268025401</v>
      </c>
      <c r="BC318" s="371">
        <v>0.96926009505269195</v>
      </c>
      <c r="BD318" s="371">
        <v>2.8580552600974501E-2</v>
      </c>
      <c r="BE318" s="371">
        <v>-0.638553441075562</v>
      </c>
      <c r="BF318" s="370"/>
      <c r="BG318" s="344">
        <v>56.775199999999998</v>
      </c>
      <c r="BH318" s="344">
        <v>14.361700000000001</v>
      </c>
      <c r="BI318" s="344">
        <v>21.0884</v>
      </c>
      <c r="BJ318" s="344">
        <v>7.7747000000000002</v>
      </c>
      <c r="BK318" s="369"/>
      <c r="BL318" s="368" t="s">
        <v>1102</v>
      </c>
      <c r="BM318" s="368" t="s">
        <v>3738</v>
      </c>
      <c r="BN318" s="368" t="s">
        <v>3729</v>
      </c>
      <c r="BO318" s="368" t="s">
        <v>3739</v>
      </c>
      <c r="BP318" s="368" t="s">
        <v>3740</v>
      </c>
      <c r="BQ318" s="369"/>
      <c r="BR318" s="350" t="s">
        <v>463</v>
      </c>
    </row>
    <row r="319" spans="1:70" s="424" customFormat="1" x14ac:dyDescent="0.25">
      <c r="A319" s="888" t="s">
        <v>93</v>
      </c>
      <c r="B319" s="398"/>
      <c r="C319" s="714"/>
      <c r="D319" s="398"/>
      <c r="E319" s="399"/>
      <c r="F319" s="398"/>
      <c r="G319" s="400"/>
      <c r="H319" s="402"/>
      <c r="I319" s="401">
        <v>0.62829999999999997</v>
      </c>
      <c r="J319" s="401">
        <v>0.73419999999999996</v>
      </c>
      <c r="K319" s="401">
        <v>4.0602999999999998</v>
      </c>
      <c r="L319" s="401">
        <v>12.974600000000001</v>
      </c>
      <c r="M319" s="401">
        <v>-2.0386000000000002</v>
      </c>
      <c r="N319" s="403">
        <v>-1.7655000000000001</v>
      </c>
      <c r="O319" s="401">
        <v>-2.3576999999999999</v>
      </c>
      <c r="P319" s="401">
        <v>12.5503</v>
      </c>
      <c r="Q319" s="401">
        <v>13.326499999999999</v>
      </c>
      <c r="R319" s="401" t="s">
        <v>430</v>
      </c>
      <c r="S319" s="401">
        <v>1.341</v>
      </c>
      <c r="T319" s="401">
        <v>14.971</v>
      </c>
      <c r="U319" s="401">
        <v>-0.29970000000000002</v>
      </c>
      <c r="V319" s="401">
        <v>1.2453000000000001</v>
      </c>
      <c r="W319" s="401">
        <v>1.341</v>
      </c>
      <c r="X319" s="401">
        <v>11.6828</v>
      </c>
      <c r="Y319" s="402"/>
      <c r="Z319" s="399">
        <v>3</v>
      </c>
      <c r="AA319" s="399">
        <v>3</v>
      </c>
      <c r="AB319" s="399">
        <v>3</v>
      </c>
      <c r="AC319" s="399">
        <v>3</v>
      </c>
      <c r="AD319" s="399">
        <v>3</v>
      </c>
      <c r="AE319" s="399">
        <v>3</v>
      </c>
      <c r="AF319" s="399">
        <v>3</v>
      </c>
      <c r="AG319" s="399">
        <v>3</v>
      </c>
      <c r="AH319" s="399">
        <v>1</v>
      </c>
      <c r="AI319" s="399">
        <v>0</v>
      </c>
      <c r="AJ319" s="399">
        <v>3</v>
      </c>
      <c r="AK319" s="399">
        <v>3</v>
      </c>
      <c r="AL319" s="399">
        <v>3</v>
      </c>
      <c r="AM319" s="399">
        <v>3</v>
      </c>
      <c r="AN319" s="399">
        <v>3</v>
      </c>
      <c r="AO319" s="398"/>
      <c r="AP319" s="401" t="s">
        <v>430</v>
      </c>
      <c r="AQ319" s="401">
        <v>14.35</v>
      </c>
      <c r="AR319" s="401">
        <v>10.72</v>
      </c>
      <c r="AS319" s="401">
        <v>4.4000000000000004</v>
      </c>
      <c r="AT319" s="401">
        <v>3.22</v>
      </c>
      <c r="AU319" s="404"/>
      <c r="AV319" s="399">
        <v>0</v>
      </c>
      <c r="AW319" s="399">
        <v>1</v>
      </c>
      <c r="AX319" s="399">
        <v>1</v>
      </c>
      <c r="AY319" s="399">
        <v>3</v>
      </c>
      <c r="AZ319" s="399">
        <v>3</v>
      </c>
      <c r="BA319" s="405"/>
      <c r="BB319" s="401"/>
      <c r="BC319" s="406"/>
      <c r="BD319" s="406"/>
      <c r="BE319" s="406"/>
      <c r="BF319" s="402"/>
      <c r="BG319" s="401"/>
      <c r="BH319" s="401"/>
      <c r="BI319" s="401"/>
      <c r="BJ319" s="401"/>
      <c r="BK319" s="398"/>
      <c r="BL319" s="397"/>
      <c r="BM319" s="397"/>
      <c r="BN319" s="397"/>
      <c r="BO319" s="397"/>
      <c r="BP319" s="397"/>
      <c r="BQ319" s="398"/>
      <c r="BR319" s="407"/>
    </row>
    <row r="320" spans="1:70" s="424" customFormat="1" x14ac:dyDescent="0.25">
      <c r="A320" s="889" t="s">
        <v>94</v>
      </c>
      <c r="B320" s="369"/>
      <c r="C320" s="709"/>
      <c r="D320" s="369"/>
      <c r="E320" s="342"/>
      <c r="F320" s="369"/>
      <c r="G320" s="343"/>
      <c r="H320" s="370"/>
      <c r="I320" s="344">
        <v>0.68889999999999996</v>
      </c>
      <c r="J320" s="344">
        <v>1.0541</v>
      </c>
      <c r="K320" s="344">
        <v>5.0983999999999998</v>
      </c>
      <c r="L320" s="344">
        <v>16.915700000000001</v>
      </c>
      <c r="M320" s="344">
        <v>-1.1572</v>
      </c>
      <c r="N320" s="346">
        <v>0.69040000000000001</v>
      </c>
      <c r="O320" s="344">
        <v>1.7296</v>
      </c>
      <c r="P320" s="344">
        <v>14.450900000000001</v>
      </c>
      <c r="Q320" s="344">
        <v>13.326499999999999</v>
      </c>
      <c r="R320" s="344" t="s">
        <v>430</v>
      </c>
      <c r="S320" s="344">
        <v>1.4911000000000001</v>
      </c>
      <c r="T320" s="344">
        <v>18.774999999999999</v>
      </c>
      <c r="U320" s="344">
        <v>0.57469999999999999</v>
      </c>
      <c r="V320" s="344">
        <v>2.5190000000000001</v>
      </c>
      <c r="W320" s="344">
        <v>1.4911000000000001</v>
      </c>
      <c r="X320" s="344">
        <v>14.222899999999999</v>
      </c>
      <c r="Y320" s="370"/>
      <c r="Z320" s="342"/>
      <c r="AA320" s="342"/>
      <c r="AB320" s="342"/>
      <c r="AC320" s="342"/>
      <c r="AD320" s="342"/>
      <c r="AE320" s="342"/>
      <c r="AF320" s="342"/>
      <c r="AG320" s="342"/>
      <c r="AH320" s="342"/>
      <c r="AI320" s="342"/>
      <c r="AJ320" s="342"/>
      <c r="AK320" s="342"/>
      <c r="AL320" s="342"/>
      <c r="AM320" s="342"/>
      <c r="AN320" s="342"/>
      <c r="AO320" s="369"/>
      <c r="AP320" s="344" t="s">
        <v>430</v>
      </c>
      <c r="AQ320" s="344">
        <v>14.35</v>
      </c>
      <c r="AR320" s="344">
        <v>10.72</v>
      </c>
      <c r="AS320" s="344">
        <v>7.2</v>
      </c>
      <c r="AT320" s="344">
        <v>5.19</v>
      </c>
      <c r="AU320" s="347"/>
      <c r="AV320" s="342"/>
      <c r="AW320" s="342"/>
      <c r="AX320" s="342"/>
      <c r="AY320" s="342"/>
      <c r="AZ320" s="342"/>
      <c r="BA320" s="358"/>
      <c r="BB320" s="344"/>
      <c r="BC320" s="371"/>
      <c r="BD320" s="371"/>
      <c r="BE320" s="371"/>
      <c r="BF320" s="370"/>
      <c r="BG320" s="344"/>
      <c r="BH320" s="344"/>
      <c r="BI320" s="344"/>
      <c r="BJ320" s="344"/>
      <c r="BK320" s="369"/>
      <c r="BL320" s="368"/>
      <c r="BM320" s="368"/>
      <c r="BN320" s="368"/>
      <c r="BO320" s="368"/>
      <c r="BP320" s="368"/>
      <c r="BQ320" s="369"/>
      <c r="BR320" s="350"/>
    </row>
    <row r="321" spans="1:70" s="424" customFormat="1" x14ac:dyDescent="0.25">
      <c r="A321" s="889" t="s">
        <v>95</v>
      </c>
      <c r="B321" s="369"/>
      <c r="C321" s="709"/>
      <c r="D321" s="369"/>
      <c r="E321" s="342"/>
      <c r="F321" s="369"/>
      <c r="G321" s="343"/>
      <c r="H321" s="370"/>
      <c r="I321" s="344">
        <v>0.56359999999999999</v>
      </c>
      <c r="J321" s="344">
        <v>0.4582</v>
      </c>
      <c r="K321" s="344">
        <v>3.5323000000000002</v>
      </c>
      <c r="L321" s="344">
        <v>10.542999999999999</v>
      </c>
      <c r="M321" s="344">
        <v>-3.5501999999999998</v>
      </c>
      <c r="N321" s="346">
        <v>-3.6858</v>
      </c>
      <c r="O321" s="344">
        <v>-4.7535999999999996</v>
      </c>
      <c r="P321" s="344">
        <v>9.5387000000000004</v>
      </c>
      <c r="Q321" s="344">
        <v>13.326499999999999</v>
      </c>
      <c r="R321" s="344" t="s">
        <v>430</v>
      </c>
      <c r="S321" s="344">
        <v>1.2000999999999999</v>
      </c>
      <c r="T321" s="344">
        <v>12.976100000000001</v>
      </c>
      <c r="U321" s="344">
        <v>-1.8709</v>
      </c>
      <c r="V321" s="344">
        <v>-0.59850000000000003</v>
      </c>
      <c r="W321" s="344">
        <v>1.2000999999999999</v>
      </c>
      <c r="X321" s="344">
        <v>9.5861999999999998</v>
      </c>
      <c r="Y321" s="370"/>
      <c r="Z321" s="342"/>
      <c r="AA321" s="342"/>
      <c r="AB321" s="342"/>
      <c r="AC321" s="342"/>
      <c r="AD321" s="342"/>
      <c r="AE321" s="342"/>
      <c r="AF321" s="342"/>
      <c r="AG321" s="342"/>
      <c r="AH321" s="342"/>
      <c r="AI321" s="342"/>
      <c r="AJ321" s="342"/>
      <c r="AK321" s="342"/>
      <c r="AL321" s="342"/>
      <c r="AM321" s="342"/>
      <c r="AN321" s="342"/>
      <c r="AO321" s="369"/>
      <c r="AP321" s="344" t="s">
        <v>430</v>
      </c>
      <c r="AQ321" s="344">
        <v>14.35</v>
      </c>
      <c r="AR321" s="344">
        <v>10.72</v>
      </c>
      <c r="AS321" s="344">
        <v>2.98</v>
      </c>
      <c r="AT321" s="344">
        <v>-0.03</v>
      </c>
      <c r="AU321" s="347"/>
      <c r="AV321" s="342"/>
      <c r="AW321" s="342"/>
      <c r="AX321" s="342"/>
      <c r="AY321" s="342"/>
      <c r="AZ321" s="342"/>
      <c r="BA321" s="358"/>
      <c r="BB321" s="344"/>
      <c r="BC321" s="371"/>
      <c r="BD321" s="371"/>
      <c r="BE321" s="371"/>
      <c r="BF321" s="370"/>
      <c r="BG321" s="344"/>
      <c r="BH321" s="344"/>
      <c r="BI321" s="344"/>
      <c r="BJ321" s="344"/>
      <c r="BK321" s="369"/>
      <c r="BL321" s="368"/>
      <c r="BM321" s="368"/>
      <c r="BN321" s="368"/>
      <c r="BO321" s="368"/>
      <c r="BP321" s="368"/>
      <c r="BQ321" s="369"/>
      <c r="BR321" s="350"/>
    </row>
    <row r="322" spans="1:70" s="424" customFormat="1" x14ac:dyDescent="0.25">
      <c r="A322" s="890" t="s">
        <v>96</v>
      </c>
      <c r="B322" s="409"/>
      <c r="C322" s="715"/>
      <c r="D322" s="409"/>
      <c r="E322" s="410"/>
      <c r="F322" s="409"/>
      <c r="G322" s="411"/>
      <c r="H322" s="413"/>
      <c r="I322" s="412">
        <v>0.63249999999999995</v>
      </c>
      <c r="J322" s="412">
        <v>0.69040000000000001</v>
      </c>
      <c r="K322" s="412">
        <v>3.5503</v>
      </c>
      <c r="L322" s="412">
        <v>11.465</v>
      </c>
      <c r="M322" s="412">
        <v>-1.4085000000000001</v>
      </c>
      <c r="N322" s="414">
        <v>-2.3012000000000001</v>
      </c>
      <c r="O322" s="412">
        <v>-4.0491000000000001</v>
      </c>
      <c r="P322" s="412">
        <v>13.6614</v>
      </c>
      <c r="Q322" s="412">
        <v>13.326499999999999</v>
      </c>
      <c r="R322" s="412" t="s">
        <v>430</v>
      </c>
      <c r="S322" s="412">
        <v>1.3318000000000001</v>
      </c>
      <c r="T322" s="412">
        <v>13.162000000000001</v>
      </c>
      <c r="U322" s="412">
        <v>0.39710000000000001</v>
      </c>
      <c r="V322" s="412">
        <v>1.8153999999999999</v>
      </c>
      <c r="W322" s="412">
        <v>1.3318000000000001</v>
      </c>
      <c r="X322" s="412">
        <v>11.2393</v>
      </c>
      <c r="Y322" s="413"/>
      <c r="Z322" s="410"/>
      <c r="AA322" s="410"/>
      <c r="AB322" s="410"/>
      <c r="AC322" s="410"/>
      <c r="AD322" s="410"/>
      <c r="AE322" s="410"/>
      <c r="AF322" s="410"/>
      <c r="AG322" s="410"/>
      <c r="AH322" s="410"/>
      <c r="AI322" s="410"/>
      <c r="AJ322" s="410"/>
      <c r="AK322" s="410"/>
      <c r="AL322" s="410"/>
      <c r="AM322" s="410"/>
      <c r="AN322" s="410"/>
      <c r="AO322" s="409"/>
      <c r="AP322" s="412" t="s">
        <v>430</v>
      </c>
      <c r="AQ322" s="412">
        <v>14.35</v>
      </c>
      <c r="AR322" s="412">
        <v>10.72</v>
      </c>
      <c r="AS322" s="412">
        <v>3.02</v>
      </c>
      <c r="AT322" s="412">
        <v>4.5</v>
      </c>
      <c r="AU322" s="415"/>
      <c r="AV322" s="410"/>
      <c r="AW322" s="410"/>
      <c r="AX322" s="410"/>
      <c r="AY322" s="410"/>
      <c r="AZ322" s="410"/>
      <c r="BA322" s="416"/>
      <c r="BB322" s="412"/>
      <c r="BC322" s="417"/>
      <c r="BD322" s="417"/>
      <c r="BE322" s="417"/>
      <c r="BF322" s="413"/>
      <c r="BG322" s="412"/>
      <c r="BH322" s="412"/>
      <c r="BI322" s="412"/>
      <c r="BJ322" s="412"/>
      <c r="BK322" s="409"/>
      <c r="BL322" s="408"/>
      <c r="BM322" s="408"/>
      <c r="BN322" s="408"/>
      <c r="BO322" s="408"/>
      <c r="BP322" s="408"/>
      <c r="BQ322" s="409"/>
      <c r="BR322" s="418"/>
    </row>
    <row r="323" spans="1:70" s="424" customFormat="1" ht="14.5" customHeight="1" x14ac:dyDescent="0.35">
      <c r="A323" s="877" t="s">
        <v>3741</v>
      </c>
      <c r="B323" s="865"/>
      <c r="C323" s="866"/>
      <c r="D323" s="865"/>
      <c r="E323" s="867"/>
      <c r="F323" s="865"/>
      <c r="G323" s="868"/>
      <c r="H323" s="870"/>
      <c r="I323" s="869"/>
      <c r="J323" s="869"/>
      <c r="K323" s="869"/>
      <c r="L323" s="869"/>
      <c r="M323" s="869"/>
      <c r="N323" s="871"/>
      <c r="O323" s="869"/>
      <c r="P323" s="869"/>
      <c r="Q323" s="869"/>
      <c r="R323" s="869"/>
      <c r="S323" s="869"/>
      <c r="T323" s="869"/>
      <c r="U323" s="869"/>
      <c r="V323" s="869"/>
      <c r="W323" s="869"/>
      <c r="X323" s="869"/>
      <c r="Y323" s="870"/>
      <c r="Z323" s="867"/>
      <c r="AA323" s="867"/>
      <c r="AB323" s="867"/>
      <c r="AC323" s="867"/>
      <c r="AD323" s="867"/>
      <c r="AE323" s="867"/>
      <c r="AF323" s="867"/>
      <c r="AG323" s="867"/>
      <c r="AH323" s="867"/>
      <c r="AI323" s="867"/>
      <c r="AJ323" s="867"/>
      <c r="AK323" s="867"/>
      <c r="AL323" s="867"/>
      <c r="AM323" s="867"/>
      <c r="AN323" s="867"/>
      <c r="AO323" s="865"/>
      <c r="AP323" s="869"/>
      <c r="AQ323" s="869"/>
      <c r="AR323" s="869"/>
      <c r="AS323" s="869"/>
      <c r="AT323" s="869"/>
      <c r="AU323" s="872"/>
      <c r="AV323" s="867"/>
      <c r="AW323" s="867"/>
      <c r="AX323" s="867"/>
      <c r="AY323" s="867"/>
      <c r="AZ323" s="867"/>
      <c r="BA323" s="873"/>
      <c r="BB323" s="869"/>
      <c r="BC323" s="874"/>
      <c r="BD323" s="874"/>
      <c r="BE323" s="874"/>
      <c r="BF323" s="870"/>
      <c r="BG323" s="869"/>
      <c r="BH323" s="869"/>
      <c r="BI323" s="869"/>
      <c r="BJ323" s="869"/>
      <c r="BK323" s="865"/>
      <c r="BL323" s="875"/>
      <c r="BM323" s="875"/>
      <c r="BN323" s="875"/>
      <c r="BO323" s="875"/>
      <c r="BP323" s="875"/>
      <c r="BQ323" s="865"/>
      <c r="BR323" s="876"/>
    </row>
    <row r="324" spans="1:70" s="424" customFormat="1" x14ac:dyDescent="0.25">
      <c r="A324" s="341" t="s">
        <v>3742</v>
      </c>
      <c r="B324" s="369"/>
      <c r="C324" s="709">
        <v>43753</v>
      </c>
      <c r="D324" s="369"/>
      <c r="E324" s="342">
        <v>3867.36</v>
      </c>
      <c r="F324" s="369"/>
      <c r="G324" s="343">
        <v>45.67</v>
      </c>
      <c r="H324" s="370"/>
      <c r="I324" s="344" t="s">
        <v>430</v>
      </c>
      <c r="J324" s="344">
        <v>-0.95420000000000005</v>
      </c>
      <c r="K324" s="344">
        <v>-5.2489999999999997</v>
      </c>
      <c r="L324" s="344">
        <v>5.8646000000000003</v>
      </c>
      <c r="M324" s="344">
        <v>-0.2838</v>
      </c>
      <c r="N324" s="346">
        <v>6.5998000000000001</v>
      </c>
      <c r="O324" s="344">
        <v>2.9662999999999999</v>
      </c>
      <c r="P324" s="344">
        <v>16.688099999999999</v>
      </c>
      <c r="Q324" s="344">
        <v>15.3332</v>
      </c>
      <c r="R324" s="344" t="s">
        <v>430</v>
      </c>
      <c r="S324" s="344">
        <v>-0.69579999999999997</v>
      </c>
      <c r="T324" s="344">
        <v>8.4025999999999996</v>
      </c>
      <c r="U324" s="344">
        <v>1.0846</v>
      </c>
      <c r="V324" s="344">
        <v>5.9629000000000003</v>
      </c>
      <c r="W324" s="344">
        <v>-0.69579999999999997</v>
      </c>
      <c r="X324" s="344">
        <v>25.3809</v>
      </c>
      <c r="Y324" s="370"/>
      <c r="Z324" s="342" t="s">
        <v>430</v>
      </c>
      <c r="AA324" s="342">
        <v>3</v>
      </c>
      <c r="AB324" s="342">
        <v>3</v>
      </c>
      <c r="AC324" s="342">
        <v>3</v>
      </c>
      <c r="AD324" s="342">
        <v>3</v>
      </c>
      <c r="AE324" s="342">
        <v>3</v>
      </c>
      <c r="AF324" s="342">
        <v>3</v>
      </c>
      <c r="AG324" s="342">
        <v>2</v>
      </c>
      <c r="AH324" s="342">
        <v>1</v>
      </c>
      <c r="AI324" s="342" t="s">
        <v>430</v>
      </c>
      <c r="AJ324" s="342">
        <v>3</v>
      </c>
      <c r="AK324" s="342">
        <v>3</v>
      </c>
      <c r="AL324" s="342">
        <v>3</v>
      </c>
      <c r="AM324" s="342">
        <v>3</v>
      </c>
      <c r="AN324" s="342">
        <v>3</v>
      </c>
      <c r="AO324" s="369"/>
      <c r="AP324" s="344" t="s">
        <v>430</v>
      </c>
      <c r="AQ324" s="344" t="s">
        <v>430</v>
      </c>
      <c r="AR324" s="344">
        <v>14.19</v>
      </c>
      <c r="AS324" s="344">
        <v>10.24</v>
      </c>
      <c r="AT324" s="344">
        <v>4.21</v>
      </c>
      <c r="AU324" s="347"/>
      <c r="AV324" s="342" t="s">
        <v>430</v>
      </c>
      <c r="AW324" s="342" t="s">
        <v>430</v>
      </c>
      <c r="AX324" s="342">
        <v>1</v>
      </c>
      <c r="AY324" s="342">
        <v>2</v>
      </c>
      <c r="AZ324" s="342">
        <v>3</v>
      </c>
      <c r="BA324" s="358"/>
      <c r="BB324" s="344">
        <v>17.110202999985901</v>
      </c>
      <c r="BC324" s="371">
        <v>0.90644804189391803</v>
      </c>
      <c r="BD324" s="371">
        <v>5.9466200645959602E-2</v>
      </c>
      <c r="BE324" s="371">
        <v>-0.51670974376284295</v>
      </c>
      <c r="BF324" s="370"/>
      <c r="BG324" s="832">
        <v>26.6797</v>
      </c>
      <c r="BH324" s="832">
        <v>34.271900000000002</v>
      </c>
      <c r="BI324" s="832">
        <v>23.296600000000002</v>
      </c>
      <c r="BJ324" s="832">
        <v>15.751799999999999</v>
      </c>
      <c r="BK324" s="369"/>
      <c r="BL324" s="834" t="s">
        <v>3743</v>
      </c>
      <c r="BM324" s="834" t="s">
        <v>3744</v>
      </c>
      <c r="BN324" s="834" t="s">
        <v>3745</v>
      </c>
      <c r="BO324" s="834" t="s">
        <v>3746</v>
      </c>
      <c r="BP324" s="834" t="s">
        <v>3747</v>
      </c>
      <c r="BQ324" s="369"/>
      <c r="BR324" s="350" t="s">
        <v>476</v>
      </c>
    </row>
    <row r="325" spans="1:70" s="424" customFormat="1" x14ac:dyDescent="0.25">
      <c r="A325" s="341" t="s">
        <v>3748</v>
      </c>
      <c r="B325" s="369"/>
      <c r="C325" s="709">
        <v>38572</v>
      </c>
      <c r="D325" s="369"/>
      <c r="E325" s="342">
        <v>1145.26</v>
      </c>
      <c r="F325" s="369"/>
      <c r="G325" s="343">
        <v>114.9764</v>
      </c>
      <c r="H325" s="370"/>
      <c r="I325" s="344">
        <v>0.79079999999999995</v>
      </c>
      <c r="J325" s="344">
        <v>0.93100000000000005</v>
      </c>
      <c r="K325" s="344">
        <v>-1.8937999999999999</v>
      </c>
      <c r="L325" s="344">
        <v>7.1703999999999999</v>
      </c>
      <c r="M325" s="344">
        <v>2.8111999999999999</v>
      </c>
      <c r="N325" s="346">
        <v>8.6753</v>
      </c>
      <c r="O325" s="344">
        <v>6.7087000000000003</v>
      </c>
      <c r="P325" s="344">
        <v>18.180800000000001</v>
      </c>
      <c r="Q325" s="344">
        <v>12.070499999999999</v>
      </c>
      <c r="R325" s="344">
        <v>15.693899999999999</v>
      </c>
      <c r="S325" s="344">
        <v>0.29820000000000002</v>
      </c>
      <c r="T325" s="344">
        <v>9.1024999999999991</v>
      </c>
      <c r="U325" s="344">
        <v>4.1654</v>
      </c>
      <c r="V325" s="344">
        <v>9.7786000000000008</v>
      </c>
      <c r="W325" s="344">
        <v>0.29820000000000002</v>
      </c>
      <c r="X325" s="344">
        <v>12.3872</v>
      </c>
      <c r="Y325" s="370"/>
      <c r="Z325" s="342">
        <v>1</v>
      </c>
      <c r="AA325" s="342">
        <v>2</v>
      </c>
      <c r="AB325" s="342">
        <v>2</v>
      </c>
      <c r="AC325" s="342">
        <v>2</v>
      </c>
      <c r="AD325" s="342">
        <v>2</v>
      </c>
      <c r="AE325" s="342">
        <v>2</v>
      </c>
      <c r="AF325" s="342">
        <v>1</v>
      </c>
      <c r="AG325" s="342">
        <v>1</v>
      </c>
      <c r="AH325" s="342">
        <v>2</v>
      </c>
      <c r="AI325" s="342">
        <v>1</v>
      </c>
      <c r="AJ325" s="342">
        <v>2</v>
      </c>
      <c r="AK325" s="342">
        <v>2</v>
      </c>
      <c r="AL325" s="342">
        <v>2</v>
      </c>
      <c r="AM325" s="342">
        <v>2</v>
      </c>
      <c r="AN325" s="342">
        <v>2</v>
      </c>
      <c r="AO325" s="369"/>
      <c r="AP325" s="344">
        <v>15.59</v>
      </c>
      <c r="AQ325" s="344">
        <v>16.82</v>
      </c>
      <c r="AR325" s="344">
        <v>13.17</v>
      </c>
      <c r="AS325" s="344">
        <v>11.41</v>
      </c>
      <c r="AT325" s="344">
        <v>10.41</v>
      </c>
      <c r="AU325" s="347"/>
      <c r="AV325" s="342">
        <v>1</v>
      </c>
      <c r="AW325" s="342">
        <v>1</v>
      </c>
      <c r="AX325" s="342">
        <v>2</v>
      </c>
      <c r="AY325" s="342">
        <v>1</v>
      </c>
      <c r="AZ325" s="342">
        <v>2</v>
      </c>
      <c r="BA325" s="358"/>
      <c r="BB325" s="344">
        <v>16.1040728277985</v>
      </c>
      <c r="BC325" s="371">
        <v>0.85236418960222005</v>
      </c>
      <c r="BD325" s="371">
        <v>7.2364944970518402E-2</v>
      </c>
      <c r="BE325" s="371">
        <v>-0.13995203968070399</v>
      </c>
      <c r="BF325" s="370"/>
      <c r="BG325" s="832">
        <v>40.668999999999997</v>
      </c>
      <c r="BH325" s="832">
        <v>22.801300000000001</v>
      </c>
      <c r="BI325" s="832">
        <v>30.125</v>
      </c>
      <c r="BJ325" s="832">
        <v>6.4047000000000001</v>
      </c>
      <c r="BK325" s="369"/>
      <c r="BL325" s="834" t="s">
        <v>3749</v>
      </c>
      <c r="BM325" s="834" t="s">
        <v>3750</v>
      </c>
      <c r="BN325" s="834" t="s">
        <v>3751</v>
      </c>
      <c r="BO325" s="834" t="s">
        <v>3752</v>
      </c>
      <c r="BP325" s="834" t="s">
        <v>3753</v>
      </c>
      <c r="BQ325" s="369"/>
      <c r="BR325" s="350" t="s">
        <v>525</v>
      </c>
    </row>
    <row r="326" spans="1:70" s="424" customFormat="1" x14ac:dyDescent="0.25">
      <c r="A326" s="341" t="s">
        <v>3754</v>
      </c>
      <c r="B326" s="369"/>
      <c r="C326" s="709">
        <v>45287</v>
      </c>
      <c r="D326" s="369"/>
      <c r="E326" s="342">
        <v>364.22800000000001</v>
      </c>
      <c r="F326" s="369"/>
      <c r="G326" s="343">
        <v>15.031700000000001</v>
      </c>
      <c r="H326" s="370"/>
      <c r="I326" s="344">
        <v>0.3619</v>
      </c>
      <c r="J326" s="344">
        <v>1.3880999999999999</v>
      </c>
      <c r="K326" s="344">
        <v>-1.0864</v>
      </c>
      <c r="L326" s="344">
        <v>24.309100000000001</v>
      </c>
      <c r="M326" s="344">
        <v>9.7421000000000006</v>
      </c>
      <c r="N326" s="346">
        <v>11.7773</v>
      </c>
      <c r="O326" s="344">
        <v>6.4043000000000001</v>
      </c>
      <c r="P326" s="344" t="s">
        <v>430</v>
      </c>
      <c r="Q326" s="344" t="s">
        <v>430</v>
      </c>
      <c r="R326" s="344" t="s">
        <v>430</v>
      </c>
      <c r="S326" s="344">
        <v>0.70479999999999998</v>
      </c>
      <c r="T326" s="344">
        <v>29.1494</v>
      </c>
      <c r="U326" s="344">
        <v>12.263999999999999</v>
      </c>
      <c r="V326" s="344">
        <v>17.646599999999999</v>
      </c>
      <c r="W326" s="344">
        <v>0.70479999999999998</v>
      </c>
      <c r="X326" s="344">
        <v>17.592300000000002</v>
      </c>
      <c r="Y326" s="370"/>
      <c r="Z326" s="342">
        <v>2</v>
      </c>
      <c r="AA326" s="342">
        <v>1</v>
      </c>
      <c r="AB326" s="342">
        <v>1</v>
      </c>
      <c r="AC326" s="342">
        <v>1</v>
      </c>
      <c r="AD326" s="342">
        <v>1</v>
      </c>
      <c r="AE326" s="342">
        <v>1</v>
      </c>
      <c r="AF326" s="342">
        <v>2</v>
      </c>
      <c r="AG326" s="342" t="s">
        <v>430</v>
      </c>
      <c r="AH326" s="342" t="s">
        <v>430</v>
      </c>
      <c r="AI326" s="342" t="s">
        <v>430</v>
      </c>
      <c r="AJ326" s="342">
        <v>1</v>
      </c>
      <c r="AK326" s="342">
        <v>1</v>
      </c>
      <c r="AL326" s="342">
        <v>1</v>
      </c>
      <c r="AM326" s="342">
        <v>1</v>
      </c>
      <c r="AN326" s="342">
        <v>1</v>
      </c>
      <c r="AO326" s="369"/>
      <c r="AP326" s="344" t="s">
        <v>430</v>
      </c>
      <c r="AQ326" s="344" t="s">
        <v>430</v>
      </c>
      <c r="AR326" s="344" t="s">
        <v>430</v>
      </c>
      <c r="AS326" s="344" t="s">
        <v>430</v>
      </c>
      <c r="AT326" s="344">
        <v>30.09</v>
      </c>
      <c r="AU326" s="347"/>
      <c r="AV326" s="342" t="s">
        <v>430</v>
      </c>
      <c r="AW326" s="342" t="s">
        <v>430</v>
      </c>
      <c r="AX326" s="342" t="s">
        <v>430</v>
      </c>
      <c r="AY326" s="342" t="s">
        <v>430</v>
      </c>
      <c r="AZ326" s="342">
        <v>1</v>
      </c>
      <c r="BA326" s="358"/>
      <c r="BB326" s="344">
        <v>23.5154221790539</v>
      </c>
      <c r="BC326" s="371">
        <v>1.17988060355258</v>
      </c>
      <c r="BD326" s="371">
        <v>4.7088509257658097E-2</v>
      </c>
      <c r="BE326" s="371">
        <v>-2.07249500717792E-2</v>
      </c>
      <c r="BF326" s="370"/>
      <c r="BG326" s="832">
        <v>32.241399999999999</v>
      </c>
      <c r="BH326" s="832">
        <v>19.180800000000001</v>
      </c>
      <c r="BI326" s="832">
        <v>30.034600000000001</v>
      </c>
      <c r="BJ326" s="832">
        <v>18.543199999999999</v>
      </c>
      <c r="BK326" s="369"/>
      <c r="BL326" s="834" t="s">
        <v>3755</v>
      </c>
      <c r="BM326" s="834" t="s">
        <v>3756</v>
      </c>
      <c r="BN326" s="834" t="s">
        <v>3757</v>
      </c>
      <c r="BO326" s="834" t="s">
        <v>3758</v>
      </c>
      <c r="BP326" s="834" t="s">
        <v>3759</v>
      </c>
      <c r="BQ326" s="369"/>
      <c r="BR326" s="350" t="s">
        <v>547</v>
      </c>
    </row>
    <row r="327" spans="1:70" s="424" customFormat="1" x14ac:dyDescent="0.25">
      <c r="A327" s="888" t="s">
        <v>93</v>
      </c>
      <c r="B327" s="398"/>
      <c r="C327" s="714"/>
      <c r="D327" s="398"/>
      <c r="E327" s="399"/>
      <c r="F327" s="398"/>
      <c r="G327" s="400"/>
      <c r="H327" s="402"/>
      <c r="I327" s="401">
        <v>0.57640000000000002</v>
      </c>
      <c r="J327" s="401">
        <v>0.45500000000000002</v>
      </c>
      <c r="K327" s="401">
        <v>-2.7431000000000001</v>
      </c>
      <c r="L327" s="401">
        <v>12.448</v>
      </c>
      <c r="M327" s="401">
        <v>4.0898000000000003</v>
      </c>
      <c r="N327" s="403">
        <v>9.0175000000000001</v>
      </c>
      <c r="O327" s="401">
        <v>5.3597999999999999</v>
      </c>
      <c r="P327" s="401">
        <v>17.4345</v>
      </c>
      <c r="Q327" s="401">
        <v>13.7019</v>
      </c>
      <c r="R327" s="401">
        <v>15.693899999999999</v>
      </c>
      <c r="S327" s="401">
        <v>0.1024</v>
      </c>
      <c r="T327" s="401">
        <v>15.551500000000001</v>
      </c>
      <c r="U327" s="401">
        <v>5.8380000000000001</v>
      </c>
      <c r="V327" s="401">
        <v>11.129300000000001</v>
      </c>
      <c r="W327" s="401">
        <v>0.1024</v>
      </c>
      <c r="X327" s="401">
        <v>18.453499999999998</v>
      </c>
      <c r="Y327" s="402"/>
      <c r="Z327" s="399">
        <v>2</v>
      </c>
      <c r="AA327" s="399">
        <v>3</v>
      </c>
      <c r="AB327" s="399">
        <v>3</v>
      </c>
      <c r="AC327" s="399">
        <v>3</v>
      </c>
      <c r="AD327" s="399">
        <v>3</v>
      </c>
      <c r="AE327" s="399">
        <v>3</v>
      </c>
      <c r="AF327" s="399">
        <v>3</v>
      </c>
      <c r="AG327" s="399">
        <v>2</v>
      </c>
      <c r="AH327" s="399">
        <v>2</v>
      </c>
      <c r="AI327" s="399">
        <v>1</v>
      </c>
      <c r="AJ327" s="399">
        <v>3</v>
      </c>
      <c r="AK327" s="399">
        <v>3</v>
      </c>
      <c r="AL327" s="399">
        <v>3</v>
      </c>
      <c r="AM327" s="399">
        <v>3</v>
      </c>
      <c r="AN327" s="399">
        <v>3</v>
      </c>
      <c r="AO327" s="398"/>
      <c r="AP327" s="401">
        <v>15.59</v>
      </c>
      <c r="AQ327" s="401">
        <v>16.82</v>
      </c>
      <c r="AR327" s="401">
        <v>13.68</v>
      </c>
      <c r="AS327" s="401">
        <v>10.824999999999999</v>
      </c>
      <c r="AT327" s="401">
        <v>14.9033333333333</v>
      </c>
      <c r="AU327" s="404"/>
      <c r="AV327" s="399">
        <v>1</v>
      </c>
      <c r="AW327" s="399">
        <v>1</v>
      </c>
      <c r="AX327" s="399">
        <v>2</v>
      </c>
      <c r="AY327" s="399">
        <v>2</v>
      </c>
      <c r="AZ327" s="399">
        <v>3</v>
      </c>
      <c r="BA327" s="405"/>
      <c r="BB327" s="401"/>
      <c r="BC327" s="406"/>
      <c r="BD327" s="406"/>
      <c r="BE327" s="406"/>
      <c r="BF327" s="402"/>
      <c r="BG327" s="401"/>
      <c r="BH327" s="401"/>
      <c r="BI327" s="401"/>
      <c r="BJ327" s="401"/>
      <c r="BK327" s="398"/>
      <c r="BL327" s="397"/>
      <c r="BM327" s="397"/>
      <c r="BN327" s="397"/>
      <c r="BO327" s="397"/>
      <c r="BP327" s="397"/>
      <c r="BQ327" s="398"/>
      <c r="BR327" s="407"/>
    </row>
    <row r="328" spans="1:70" s="424" customFormat="1" x14ac:dyDescent="0.25">
      <c r="A328" s="889" t="s">
        <v>94</v>
      </c>
      <c r="B328" s="369"/>
      <c r="C328" s="709"/>
      <c r="D328" s="369"/>
      <c r="E328" s="342"/>
      <c r="F328" s="369"/>
      <c r="G328" s="343"/>
      <c r="H328" s="370"/>
      <c r="I328" s="344">
        <v>0.79079999999999995</v>
      </c>
      <c r="J328" s="344">
        <v>1.3880999999999999</v>
      </c>
      <c r="K328" s="344">
        <v>-1.0864</v>
      </c>
      <c r="L328" s="344">
        <v>24.309100000000001</v>
      </c>
      <c r="M328" s="344">
        <v>9.7421000000000006</v>
      </c>
      <c r="N328" s="346">
        <v>11.7773</v>
      </c>
      <c r="O328" s="344">
        <v>6.7087000000000003</v>
      </c>
      <c r="P328" s="344">
        <v>18.180800000000001</v>
      </c>
      <c r="Q328" s="344">
        <v>15.3332</v>
      </c>
      <c r="R328" s="344">
        <v>15.693899999999999</v>
      </c>
      <c r="S328" s="344">
        <v>0.70479999999999998</v>
      </c>
      <c r="T328" s="344">
        <v>29.1494</v>
      </c>
      <c r="U328" s="344">
        <v>12.263999999999999</v>
      </c>
      <c r="V328" s="344">
        <v>17.646599999999999</v>
      </c>
      <c r="W328" s="344">
        <v>0.70479999999999998</v>
      </c>
      <c r="X328" s="344">
        <v>25.3809</v>
      </c>
      <c r="Y328" s="370"/>
      <c r="Z328" s="342"/>
      <c r="AA328" s="342"/>
      <c r="AB328" s="342"/>
      <c r="AC328" s="342"/>
      <c r="AD328" s="342"/>
      <c r="AE328" s="342"/>
      <c r="AF328" s="342"/>
      <c r="AG328" s="342"/>
      <c r="AH328" s="342"/>
      <c r="AI328" s="342"/>
      <c r="AJ328" s="342"/>
      <c r="AK328" s="342"/>
      <c r="AL328" s="342"/>
      <c r="AM328" s="342"/>
      <c r="AN328" s="342"/>
      <c r="AO328" s="369"/>
      <c r="AP328" s="344">
        <v>15.59</v>
      </c>
      <c r="AQ328" s="344">
        <v>16.82</v>
      </c>
      <c r="AR328" s="344">
        <v>14.19</v>
      </c>
      <c r="AS328" s="344">
        <v>11.41</v>
      </c>
      <c r="AT328" s="344">
        <v>30.09</v>
      </c>
      <c r="AU328" s="347"/>
      <c r="AV328" s="342"/>
      <c r="AW328" s="342"/>
      <c r="AX328" s="342"/>
      <c r="AY328" s="342"/>
      <c r="AZ328" s="342"/>
      <c r="BA328" s="358"/>
      <c r="BB328" s="344"/>
      <c r="BC328" s="371"/>
      <c r="BD328" s="371"/>
      <c r="BE328" s="371"/>
      <c r="BF328" s="370"/>
      <c r="BG328" s="344"/>
      <c r="BH328" s="344"/>
      <c r="BI328" s="344"/>
      <c r="BJ328" s="344"/>
      <c r="BK328" s="369"/>
      <c r="BL328" s="368"/>
      <c r="BM328" s="368"/>
      <c r="BN328" s="368"/>
      <c r="BO328" s="368"/>
      <c r="BP328" s="368"/>
      <c r="BQ328" s="369"/>
      <c r="BR328" s="350"/>
    </row>
    <row r="329" spans="1:70" s="424" customFormat="1" x14ac:dyDescent="0.25">
      <c r="A329" s="889" t="s">
        <v>95</v>
      </c>
      <c r="B329" s="369"/>
      <c r="C329" s="709"/>
      <c r="D329" s="369"/>
      <c r="E329" s="342"/>
      <c r="F329" s="369"/>
      <c r="G329" s="343"/>
      <c r="H329" s="370"/>
      <c r="I329" s="344">
        <v>0.3619</v>
      </c>
      <c r="J329" s="344">
        <v>-0.95420000000000005</v>
      </c>
      <c r="K329" s="344">
        <v>-5.2489999999999997</v>
      </c>
      <c r="L329" s="344">
        <v>5.8646000000000003</v>
      </c>
      <c r="M329" s="344">
        <v>-0.2838</v>
      </c>
      <c r="N329" s="346">
        <v>6.5998000000000001</v>
      </c>
      <c r="O329" s="344">
        <v>2.9662999999999999</v>
      </c>
      <c r="P329" s="344">
        <v>16.688099999999999</v>
      </c>
      <c r="Q329" s="344">
        <v>12.070499999999999</v>
      </c>
      <c r="R329" s="344">
        <v>15.693899999999999</v>
      </c>
      <c r="S329" s="344">
        <v>-0.69579999999999997</v>
      </c>
      <c r="T329" s="344">
        <v>8.4025999999999996</v>
      </c>
      <c r="U329" s="344">
        <v>1.0846</v>
      </c>
      <c r="V329" s="344">
        <v>5.9629000000000003</v>
      </c>
      <c r="W329" s="344">
        <v>-0.69579999999999997</v>
      </c>
      <c r="X329" s="344">
        <v>12.3872</v>
      </c>
      <c r="Y329" s="370"/>
      <c r="Z329" s="342"/>
      <c r="AA329" s="342"/>
      <c r="AB329" s="342"/>
      <c r="AC329" s="342"/>
      <c r="AD329" s="342"/>
      <c r="AE329" s="342"/>
      <c r="AF329" s="342"/>
      <c r="AG329" s="342"/>
      <c r="AH329" s="342"/>
      <c r="AI329" s="342"/>
      <c r="AJ329" s="342"/>
      <c r="AK329" s="342"/>
      <c r="AL329" s="342"/>
      <c r="AM329" s="342"/>
      <c r="AN329" s="342"/>
      <c r="AO329" s="369"/>
      <c r="AP329" s="344">
        <v>15.59</v>
      </c>
      <c r="AQ329" s="344">
        <v>16.82</v>
      </c>
      <c r="AR329" s="344">
        <v>13.17</v>
      </c>
      <c r="AS329" s="344">
        <v>10.24</v>
      </c>
      <c r="AT329" s="344">
        <v>4.21</v>
      </c>
      <c r="AU329" s="347"/>
      <c r="AV329" s="342"/>
      <c r="AW329" s="342"/>
      <c r="AX329" s="342"/>
      <c r="AY329" s="342"/>
      <c r="AZ329" s="342"/>
      <c r="BA329" s="358"/>
      <c r="BB329" s="344"/>
      <c r="BC329" s="371"/>
      <c r="BD329" s="371"/>
      <c r="BE329" s="371"/>
      <c r="BF329" s="370"/>
      <c r="BG329" s="344"/>
      <c r="BH329" s="344"/>
      <c r="BI329" s="344"/>
      <c r="BJ329" s="344"/>
      <c r="BK329" s="369"/>
      <c r="BL329" s="368"/>
      <c r="BM329" s="368"/>
      <c r="BN329" s="368"/>
      <c r="BO329" s="368"/>
      <c r="BP329" s="368"/>
      <c r="BQ329" s="369"/>
      <c r="BR329" s="350"/>
    </row>
    <row r="330" spans="1:70" s="424" customFormat="1" x14ac:dyDescent="0.25">
      <c r="A330" s="890" t="s">
        <v>96</v>
      </c>
      <c r="B330" s="409"/>
      <c r="C330" s="715"/>
      <c r="D330" s="409"/>
      <c r="E330" s="410"/>
      <c r="F330" s="409"/>
      <c r="G330" s="411"/>
      <c r="H330" s="413"/>
      <c r="I330" s="412">
        <v>0.57635000000000003</v>
      </c>
      <c r="J330" s="412">
        <v>0.93100000000000005</v>
      </c>
      <c r="K330" s="412">
        <v>-1.8937999999999999</v>
      </c>
      <c r="L330" s="412">
        <v>7.1703999999999999</v>
      </c>
      <c r="M330" s="412">
        <v>2.8111999999999999</v>
      </c>
      <c r="N330" s="414">
        <v>8.6753</v>
      </c>
      <c r="O330" s="412">
        <v>6.4043000000000001</v>
      </c>
      <c r="P330" s="412">
        <v>17.4344</v>
      </c>
      <c r="Q330" s="412">
        <v>13.7019</v>
      </c>
      <c r="R330" s="412">
        <v>15.693899999999999</v>
      </c>
      <c r="S330" s="412">
        <v>0.29820000000000002</v>
      </c>
      <c r="T330" s="412">
        <v>9.1024999999999991</v>
      </c>
      <c r="U330" s="412">
        <v>4.1654</v>
      </c>
      <c r="V330" s="412">
        <v>9.7786000000000008</v>
      </c>
      <c r="W330" s="412">
        <v>0.29820000000000002</v>
      </c>
      <c r="X330" s="412">
        <v>17.592300000000002</v>
      </c>
      <c r="Y330" s="413"/>
      <c r="Z330" s="410"/>
      <c r="AA330" s="410"/>
      <c r="AB330" s="410"/>
      <c r="AC330" s="410"/>
      <c r="AD330" s="410"/>
      <c r="AE330" s="410"/>
      <c r="AF330" s="410"/>
      <c r="AG330" s="410"/>
      <c r="AH330" s="410"/>
      <c r="AI330" s="410"/>
      <c r="AJ330" s="410"/>
      <c r="AK330" s="410"/>
      <c r="AL330" s="410"/>
      <c r="AM330" s="410"/>
      <c r="AN330" s="410"/>
      <c r="AO330" s="409"/>
      <c r="AP330" s="412">
        <v>15.59</v>
      </c>
      <c r="AQ330" s="412">
        <v>16.82</v>
      </c>
      <c r="AR330" s="412">
        <v>13.68</v>
      </c>
      <c r="AS330" s="412">
        <v>10.82</v>
      </c>
      <c r="AT330" s="412">
        <v>10.41</v>
      </c>
      <c r="AU330" s="415"/>
      <c r="AV330" s="410"/>
      <c r="AW330" s="410"/>
      <c r="AX330" s="410"/>
      <c r="AY330" s="410"/>
      <c r="AZ330" s="410"/>
      <c r="BA330" s="416"/>
      <c r="BB330" s="412"/>
      <c r="BC330" s="417"/>
      <c r="BD330" s="417"/>
      <c r="BE330" s="417"/>
      <c r="BF330" s="413"/>
      <c r="BG330" s="412"/>
      <c r="BH330" s="412"/>
      <c r="BI330" s="412"/>
      <c r="BJ330" s="412"/>
      <c r="BK330" s="409"/>
      <c r="BL330" s="408"/>
      <c r="BM330" s="408"/>
      <c r="BN330" s="408"/>
      <c r="BO330" s="408"/>
      <c r="BP330" s="408"/>
      <c r="BQ330" s="409"/>
      <c r="BR330" s="418"/>
    </row>
    <row r="331" spans="1:70" s="424" customFormat="1" ht="14.5" customHeight="1" x14ac:dyDescent="0.35">
      <c r="A331" s="877" t="s">
        <v>3760</v>
      </c>
      <c r="B331" s="865"/>
      <c r="C331" s="866"/>
      <c r="D331" s="865"/>
      <c r="E331" s="867"/>
      <c r="F331" s="865"/>
      <c r="G331" s="868"/>
      <c r="H331" s="870"/>
      <c r="I331" s="869"/>
      <c r="J331" s="869"/>
      <c r="K331" s="869"/>
      <c r="L331" s="869"/>
      <c r="M331" s="869"/>
      <c r="N331" s="871"/>
      <c r="O331" s="869"/>
      <c r="P331" s="869"/>
      <c r="Q331" s="869"/>
      <c r="R331" s="869"/>
      <c r="S331" s="869"/>
      <c r="T331" s="869"/>
      <c r="U331" s="869"/>
      <c r="V331" s="869"/>
      <c r="W331" s="869"/>
      <c r="X331" s="869"/>
      <c r="Y331" s="870"/>
      <c r="Z331" s="867"/>
      <c r="AA331" s="867"/>
      <c r="AB331" s="867"/>
      <c r="AC331" s="867"/>
      <c r="AD331" s="867"/>
      <c r="AE331" s="867"/>
      <c r="AF331" s="867"/>
      <c r="AG331" s="867"/>
      <c r="AH331" s="867"/>
      <c r="AI331" s="867"/>
      <c r="AJ331" s="867"/>
      <c r="AK331" s="867"/>
      <c r="AL331" s="867"/>
      <c r="AM331" s="867"/>
      <c r="AN331" s="867"/>
      <c r="AO331" s="865"/>
      <c r="AP331" s="869"/>
      <c r="AQ331" s="869"/>
      <c r="AR331" s="869"/>
      <c r="AS331" s="869"/>
      <c r="AT331" s="869"/>
      <c r="AU331" s="872"/>
      <c r="AV331" s="867"/>
      <c r="AW331" s="867"/>
      <c r="AX331" s="867"/>
      <c r="AY331" s="867"/>
      <c r="AZ331" s="867"/>
      <c r="BA331" s="873"/>
      <c r="BB331" s="869"/>
      <c r="BC331" s="874"/>
      <c r="BD331" s="874"/>
      <c r="BE331" s="874"/>
      <c r="BF331" s="870"/>
      <c r="BG331" s="869"/>
      <c r="BH331" s="869"/>
      <c r="BI331" s="869"/>
      <c r="BJ331" s="869"/>
      <c r="BK331" s="865"/>
      <c r="BL331" s="875"/>
      <c r="BM331" s="875"/>
      <c r="BN331" s="875"/>
      <c r="BO331" s="875"/>
      <c r="BP331" s="875"/>
      <c r="BQ331" s="865"/>
      <c r="BR331" s="876"/>
    </row>
    <row r="332" spans="1:70" s="424" customFormat="1" x14ac:dyDescent="0.25">
      <c r="A332" s="341" t="s">
        <v>3761</v>
      </c>
      <c r="B332" s="369"/>
      <c r="C332" s="709">
        <v>46070</v>
      </c>
      <c r="D332" s="369"/>
      <c r="E332" s="342">
        <v>2404.34</v>
      </c>
      <c r="F332" s="369"/>
      <c r="G332" s="343">
        <v>10.2636</v>
      </c>
      <c r="H332" s="370"/>
      <c r="I332" s="344" t="s">
        <v>430</v>
      </c>
      <c r="J332" s="344">
        <v>-0.24490000000000001</v>
      </c>
      <c r="K332" s="344">
        <v>1.7195</v>
      </c>
      <c r="L332" s="344">
        <v>10.5801</v>
      </c>
      <c r="M332" s="344" t="s">
        <v>430</v>
      </c>
      <c r="N332" s="346" t="s">
        <v>430</v>
      </c>
      <c r="O332" s="344" t="s">
        <v>430</v>
      </c>
      <c r="P332" s="344" t="s">
        <v>430</v>
      </c>
      <c r="Q332" s="344" t="s">
        <v>430</v>
      </c>
      <c r="R332" s="344" t="s">
        <v>430</v>
      </c>
      <c r="S332" s="344">
        <v>0.16589999999999999</v>
      </c>
      <c r="T332" s="344">
        <v>13.3423</v>
      </c>
      <c r="U332" s="344" t="s">
        <v>430</v>
      </c>
      <c r="V332" s="344" t="s">
        <v>430</v>
      </c>
      <c r="W332" s="344">
        <v>0.16589999999999999</v>
      </c>
      <c r="X332" s="344">
        <v>2.6360000000000001</v>
      </c>
      <c r="Y332" s="370"/>
      <c r="Z332" s="342" t="s">
        <v>430</v>
      </c>
      <c r="AA332" s="342">
        <v>3</v>
      </c>
      <c r="AB332" s="342">
        <v>3</v>
      </c>
      <c r="AC332" s="342">
        <v>3</v>
      </c>
      <c r="AD332" s="342" t="s">
        <v>430</v>
      </c>
      <c r="AE332" s="342" t="s">
        <v>430</v>
      </c>
      <c r="AF332" s="342" t="s">
        <v>430</v>
      </c>
      <c r="AG332" s="342" t="s">
        <v>430</v>
      </c>
      <c r="AH332" s="342" t="s">
        <v>430</v>
      </c>
      <c r="AI332" s="342" t="s">
        <v>430</v>
      </c>
      <c r="AJ332" s="342">
        <v>3</v>
      </c>
      <c r="AK332" s="342">
        <v>1</v>
      </c>
      <c r="AL332" s="342" t="s">
        <v>430</v>
      </c>
      <c r="AM332" s="342" t="s">
        <v>430</v>
      </c>
      <c r="AN332" s="342">
        <v>3</v>
      </c>
      <c r="AO332" s="369"/>
      <c r="AP332" s="344" t="s">
        <v>430</v>
      </c>
      <c r="AQ332" s="344" t="s">
        <v>430</v>
      </c>
      <c r="AR332" s="344" t="s">
        <v>430</v>
      </c>
      <c r="AS332" s="344" t="s">
        <v>430</v>
      </c>
      <c r="AT332" s="344" t="s">
        <v>430</v>
      </c>
      <c r="AU332" s="347"/>
      <c r="AV332" s="342" t="s">
        <v>430</v>
      </c>
      <c r="AW332" s="342" t="s">
        <v>430</v>
      </c>
      <c r="AX332" s="342" t="s">
        <v>430</v>
      </c>
      <c r="AY332" s="342" t="s">
        <v>430</v>
      </c>
      <c r="AZ332" s="342" t="s">
        <v>430</v>
      </c>
      <c r="BA332" s="358"/>
      <c r="BB332" s="344">
        <v>17.116008377035499</v>
      </c>
      <c r="BC332" s="371">
        <v>0.84615793411589801</v>
      </c>
      <c r="BD332" s="371">
        <v>4.42861514266061E-2</v>
      </c>
      <c r="BE332" s="371">
        <v>0.53143299510201503</v>
      </c>
      <c r="BF332" s="370"/>
      <c r="BG332" s="832">
        <v>56.567900000000002</v>
      </c>
      <c r="BH332" s="832">
        <v>14.885899999999999</v>
      </c>
      <c r="BI332" s="832">
        <v>19.8964</v>
      </c>
      <c r="BJ332" s="832">
        <v>8.6498000000000008</v>
      </c>
      <c r="BK332" s="369"/>
      <c r="BL332" s="834" t="s">
        <v>3762</v>
      </c>
      <c r="BM332" s="834" t="s">
        <v>3469</v>
      </c>
      <c r="BN332" s="834" t="s">
        <v>3763</v>
      </c>
      <c r="BO332" s="834" t="s">
        <v>3764</v>
      </c>
      <c r="BP332" s="834" t="s">
        <v>3765</v>
      </c>
      <c r="BQ332" s="369"/>
      <c r="BR332" s="350" t="s">
        <v>615</v>
      </c>
    </row>
    <row r="333" spans="1:70" s="424" customFormat="1" x14ac:dyDescent="0.25">
      <c r="A333" s="341" t="s">
        <v>3766</v>
      </c>
      <c r="B333" s="369"/>
      <c r="C333" s="709">
        <v>45800</v>
      </c>
      <c r="D333" s="369"/>
      <c r="E333" s="342">
        <v>2161.9299999999998</v>
      </c>
      <c r="F333" s="369"/>
      <c r="G333" s="343">
        <v>10.42</v>
      </c>
      <c r="H333" s="370"/>
      <c r="I333" s="344">
        <v>1.0669</v>
      </c>
      <c r="J333" s="344">
        <v>0.48220000000000002</v>
      </c>
      <c r="K333" s="344">
        <v>4.4088000000000003</v>
      </c>
      <c r="L333" s="344">
        <v>10.7333</v>
      </c>
      <c r="M333" s="344">
        <v>-1.9755</v>
      </c>
      <c r="N333" s="346">
        <v>1.5595000000000001</v>
      </c>
      <c r="O333" s="344" t="s">
        <v>430</v>
      </c>
      <c r="P333" s="344" t="s">
        <v>430</v>
      </c>
      <c r="Q333" s="344" t="s">
        <v>430</v>
      </c>
      <c r="R333" s="344" t="s">
        <v>430</v>
      </c>
      <c r="S333" s="344">
        <v>1.4605999999999999</v>
      </c>
      <c r="T333" s="344">
        <v>12.163600000000001</v>
      </c>
      <c r="U333" s="344">
        <v>-1.6980999999999999</v>
      </c>
      <c r="V333" s="344">
        <v>3.8883000000000001</v>
      </c>
      <c r="W333" s="344">
        <v>1.4605999999999999</v>
      </c>
      <c r="X333" s="344">
        <v>3.7774999999999999</v>
      </c>
      <c r="Y333" s="370"/>
      <c r="Z333" s="342">
        <v>2</v>
      </c>
      <c r="AA333" s="342">
        <v>2</v>
      </c>
      <c r="AB333" s="342">
        <v>2</v>
      </c>
      <c r="AC333" s="342">
        <v>2</v>
      </c>
      <c r="AD333" s="342">
        <v>1</v>
      </c>
      <c r="AE333" s="342">
        <v>1</v>
      </c>
      <c r="AF333" s="342" t="s">
        <v>430</v>
      </c>
      <c r="AG333" s="342" t="s">
        <v>430</v>
      </c>
      <c r="AH333" s="342" t="s">
        <v>430</v>
      </c>
      <c r="AI333" s="342" t="s">
        <v>430</v>
      </c>
      <c r="AJ333" s="342">
        <v>2</v>
      </c>
      <c r="AK333" s="342">
        <v>3</v>
      </c>
      <c r="AL333" s="342">
        <v>1</v>
      </c>
      <c r="AM333" s="342">
        <v>1</v>
      </c>
      <c r="AN333" s="342">
        <v>2</v>
      </c>
      <c r="AO333" s="369"/>
      <c r="AP333" s="344" t="s">
        <v>430</v>
      </c>
      <c r="AQ333" s="344" t="s">
        <v>430</v>
      </c>
      <c r="AR333" s="344" t="s">
        <v>430</v>
      </c>
      <c r="AS333" s="344" t="s">
        <v>430</v>
      </c>
      <c r="AT333" s="344">
        <v>5.17</v>
      </c>
      <c r="AU333" s="347"/>
      <c r="AV333" s="342" t="s">
        <v>430</v>
      </c>
      <c r="AW333" s="342" t="s">
        <v>430</v>
      </c>
      <c r="AX333" s="342" t="s">
        <v>430</v>
      </c>
      <c r="AY333" s="342" t="s">
        <v>430</v>
      </c>
      <c r="AZ333" s="342">
        <v>1</v>
      </c>
      <c r="BA333" s="358"/>
      <c r="BB333" s="344">
        <v>12.4781028240346</v>
      </c>
      <c r="BC333" s="371">
        <v>0.784412492636412</v>
      </c>
      <c r="BD333" s="371">
        <v>-8.5258307728246704E-3</v>
      </c>
      <c r="BE333" s="371">
        <v>0.28086911066652698</v>
      </c>
      <c r="BF333" s="370"/>
      <c r="BG333" s="832">
        <v>67.747600000000006</v>
      </c>
      <c r="BH333" s="832">
        <v>9.02332</v>
      </c>
      <c r="BI333" s="832">
        <v>16.765599999999999</v>
      </c>
      <c r="BJ333" s="832">
        <v>6.4634799999999997</v>
      </c>
      <c r="BK333" s="369"/>
      <c r="BL333" s="834" t="s">
        <v>3767</v>
      </c>
      <c r="BM333" s="834" t="s">
        <v>3768</v>
      </c>
      <c r="BN333" s="834" t="s">
        <v>1109</v>
      </c>
      <c r="BO333" s="834" t="s">
        <v>3769</v>
      </c>
      <c r="BP333" s="834" t="s">
        <v>3770</v>
      </c>
      <c r="BQ333" s="369"/>
      <c r="BR333" s="350" t="s">
        <v>436</v>
      </c>
    </row>
    <row r="334" spans="1:70" s="424" customFormat="1" x14ac:dyDescent="0.25">
      <c r="A334" s="341" t="s">
        <v>3771</v>
      </c>
      <c r="B334" s="369"/>
      <c r="C334" s="709">
        <v>45686</v>
      </c>
      <c r="D334" s="369"/>
      <c r="E334" s="342">
        <v>625.92999999999995</v>
      </c>
      <c r="F334" s="369"/>
      <c r="G334" s="343">
        <v>10.164999999999999</v>
      </c>
      <c r="H334" s="370"/>
      <c r="I334" s="344">
        <v>1.2955000000000001</v>
      </c>
      <c r="J334" s="344">
        <v>1.8332999999999999</v>
      </c>
      <c r="K334" s="344">
        <v>4.7614000000000001</v>
      </c>
      <c r="L334" s="344">
        <v>11.0322</v>
      </c>
      <c r="M334" s="344">
        <v>-5.2920999999999996</v>
      </c>
      <c r="N334" s="346">
        <v>-4.7417999999999996</v>
      </c>
      <c r="O334" s="344" t="s">
        <v>430</v>
      </c>
      <c r="P334" s="344" t="s">
        <v>430</v>
      </c>
      <c r="Q334" s="344" t="s">
        <v>430</v>
      </c>
      <c r="R334" s="344" t="s">
        <v>430</v>
      </c>
      <c r="S334" s="344">
        <v>2.0787</v>
      </c>
      <c r="T334" s="344">
        <v>13.1204</v>
      </c>
      <c r="U334" s="344">
        <v>-4.4912000000000001</v>
      </c>
      <c r="V334" s="344">
        <v>-1.1283000000000001</v>
      </c>
      <c r="W334" s="344">
        <v>2.0787</v>
      </c>
      <c r="X334" s="344">
        <v>1.1576</v>
      </c>
      <c r="Y334" s="370"/>
      <c r="Z334" s="342">
        <v>1</v>
      </c>
      <c r="AA334" s="342">
        <v>1</v>
      </c>
      <c r="AB334" s="342">
        <v>1</v>
      </c>
      <c r="AC334" s="342">
        <v>1</v>
      </c>
      <c r="AD334" s="342">
        <v>2</v>
      </c>
      <c r="AE334" s="342">
        <v>2</v>
      </c>
      <c r="AF334" s="342" t="s">
        <v>430</v>
      </c>
      <c r="AG334" s="342" t="s">
        <v>430</v>
      </c>
      <c r="AH334" s="342" t="s">
        <v>430</v>
      </c>
      <c r="AI334" s="342" t="s">
        <v>430</v>
      </c>
      <c r="AJ334" s="342">
        <v>1</v>
      </c>
      <c r="AK334" s="342">
        <v>2</v>
      </c>
      <c r="AL334" s="342">
        <v>2</v>
      </c>
      <c r="AM334" s="342">
        <v>2</v>
      </c>
      <c r="AN334" s="342">
        <v>1</v>
      </c>
      <c r="AO334" s="369"/>
      <c r="AP334" s="344" t="s">
        <v>430</v>
      </c>
      <c r="AQ334" s="344" t="s">
        <v>430</v>
      </c>
      <c r="AR334" s="344" t="s">
        <v>430</v>
      </c>
      <c r="AS334" s="344" t="s">
        <v>430</v>
      </c>
      <c r="AT334" s="344">
        <v>0.22</v>
      </c>
      <c r="AU334" s="347"/>
      <c r="AV334" s="342" t="s">
        <v>430</v>
      </c>
      <c r="AW334" s="342" t="s">
        <v>430</v>
      </c>
      <c r="AX334" s="342" t="s">
        <v>430</v>
      </c>
      <c r="AY334" s="342" t="s">
        <v>430</v>
      </c>
      <c r="AZ334" s="342">
        <v>2</v>
      </c>
      <c r="BA334" s="358"/>
      <c r="BB334" s="344">
        <v>14.0995117635353</v>
      </c>
      <c r="BC334" s="371">
        <v>0</v>
      </c>
      <c r="BD334" s="371">
        <v>-2.4856851174838199E-2</v>
      </c>
      <c r="BE334" s="371" t="s">
        <v>430</v>
      </c>
      <c r="BF334" s="370"/>
      <c r="BG334" s="832">
        <v>47.479300000000002</v>
      </c>
      <c r="BH334" s="832">
        <v>16.741</v>
      </c>
      <c r="BI334" s="832">
        <v>21.662099999999999</v>
      </c>
      <c r="BJ334" s="832">
        <v>14.117599999999999</v>
      </c>
      <c r="BK334" s="369"/>
      <c r="BL334" s="834" t="s">
        <v>3772</v>
      </c>
      <c r="BM334" s="834" t="s">
        <v>2702</v>
      </c>
      <c r="BN334" s="834" t="s">
        <v>3773</v>
      </c>
      <c r="BO334" s="834" t="s">
        <v>3540</v>
      </c>
      <c r="BP334" s="834" t="s">
        <v>1840</v>
      </c>
      <c r="BQ334" s="369"/>
      <c r="BR334" s="350" t="s">
        <v>554</v>
      </c>
    </row>
    <row r="335" spans="1:70" s="424" customFormat="1" x14ac:dyDescent="0.25">
      <c r="A335" s="888" t="s">
        <v>93</v>
      </c>
      <c r="B335" s="398"/>
      <c r="C335" s="714"/>
      <c r="D335" s="398"/>
      <c r="E335" s="399"/>
      <c r="F335" s="398"/>
      <c r="G335" s="400"/>
      <c r="H335" s="402"/>
      <c r="I335" s="401">
        <v>1.1812</v>
      </c>
      <c r="J335" s="401">
        <v>0.69020000000000004</v>
      </c>
      <c r="K335" s="401">
        <v>3.6299000000000001</v>
      </c>
      <c r="L335" s="401">
        <v>10.7819</v>
      </c>
      <c r="M335" s="401">
        <v>-3.6337999999999999</v>
      </c>
      <c r="N335" s="403">
        <v>-1.5911999999999999</v>
      </c>
      <c r="O335" s="401" t="s">
        <v>430</v>
      </c>
      <c r="P335" s="401" t="s">
        <v>430</v>
      </c>
      <c r="Q335" s="401" t="s">
        <v>430</v>
      </c>
      <c r="R335" s="401" t="s">
        <v>430</v>
      </c>
      <c r="S335" s="401">
        <v>1.2351000000000001</v>
      </c>
      <c r="T335" s="401">
        <v>12.875400000000001</v>
      </c>
      <c r="U335" s="401">
        <v>-3.0947</v>
      </c>
      <c r="V335" s="401">
        <v>1.38</v>
      </c>
      <c r="W335" s="401">
        <v>1.2351000000000001</v>
      </c>
      <c r="X335" s="401">
        <v>2.5236999999999998</v>
      </c>
      <c r="Y335" s="402"/>
      <c r="Z335" s="399">
        <v>2</v>
      </c>
      <c r="AA335" s="399">
        <v>3</v>
      </c>
      <c r="AB335" s="399">
        <v>3</v>
      </c>
      <c r="AC335" s="399">
        <v>3</v>
      </c>
      <c r="AD335" s="399">
        <v>2</v>
      </c>
      <c r="AE335" s="399">
        <v>2</v>
      </c>
      <c r="AF335" s="399">
        <v>0</v>
      </c>
      <c r="AG335" s="399">
        <v>0</v>
      </c>
      <c r="AH335" s="399">
        <v>0</v>
      </c>
      <c r="AI335" s="399">
        <v>0</v>
      </c>
      <c r="AJ335" s="399">
        <v>3</v>
      </c>
      <c r="AK335" s="399">
        <v>3</v>
      </c>
      <c r="AL335" s="399">
        <v>2</v>
      </c>
      <c r="AM335" s="399">
        <v>2</v>
      </c>
      <c r="AN335" s="399">
        <v>3</v>
      </c>
      <c r="AO335" s="398"/>
      <c r="AP335" s="401" t="s">
        <v>430</v>
      </c>
      <c r="AQ335" s="401" t="s">
        <v>430</v>
      </c>
      <c r="AR335" s="401" t="s">
        <v>430</v>
      </c>
      <c r="AS335" s="401" t="s">
        <v>430</v>
      </c>
      <c r="AT335" s="401">
        <v>2.6949999999999998</v>
      </c>
      <c r="AU335" s="404"/>
      <c r="AV335" s="399">
        <v>0</v>
      </c>
      <c r="AW335" s="399">
        <v>0</v>
      </c>
      <c r="AX335" s="399">
        <v>0</v>
      </c>
      <c r="AY335" s="399">
        <v>0</v>
      </c>
      <c r="AZ335" s="399">
        <v>2</v>
      </c>
      <c r="BA335" s="405"/>
      <c r="BB335" s="401"/>
      <c r="BC335" s="406"/>
      <c r="BD335" s="406"/>
      <c r="BE335" s="406"/>
      <c r="BF335" s="402"/>
      <c r="BG335" s="401"/>
      <c r="BH335" s="401"/>
      <c r="BI335" s="401"/>
      <c r="BJ335" s="401"/>
      <c r="BK335" s="398"/>
      <c r="BL335" s="397"/>
      <c r="BM335" s="397"/>
      <c r="BN335" s="397"/>
      <c r="BO335" s="397"/>
      <c r="BP335" s="397"/>
      <c r="BQ335" s="398"/>
      <c r="BR335" s="407"/>
    </row>
    <row r="336" spans="1:70" s="424" customFormat="1" x14ac:dyDescent="0.25">
      <c r="A336" s="889" t="s">
        <v>94</v>
      </c>
      <c r="B336" s="369"/>
      <c r="C336" s="709"/>
      <c r="D336" s="369"/>
      <c r="E336" s="342"/>
      <c r="F336" s="369"/>
      <c r="G336" s="343"/>
      <c r="H336" s="370"/>
      <c r="I336" s="344">
        <v>1.2955000000000001</v>
      </c>
      <c r="J336" s="344">
        <v>1.8332999999999999</v>
      </c>
      <c r="K336" s="344">
        <v>4.7614000000000001</v>
      </c>
      <c r="L336" s="344">
        <v>11.0322</v>
      </c>
      <c r="M336" s="344">
        <v>-1.9755</v>
      </c>
      <c r="N336" s="346">
        <v>1.5595000000000001</v>
      </c>
      <c r="O336" s="344" t="s">
        <v>430</v>
      </c>
      <c r="P336" s="344" t="s">
        <v>430</v>
      </c>
      <c r="Q336" s="344" t="s">
        <v>430</v>
      </c>
      <c r="R336" s="344" t="s">
        <v>430</v>
      </c>
      <c r="S336" s="344">
        <v>2.0787</v>
      </c>
      <c r="T336" s="344">
        <v>13.3423</v>
      </c>
      <c r="U336" s="344">
        <v>-1.6980999999999999</v>
      </c>
      <c r="V336" s="344">
        <v>3.8883000000000001</v>
      </c>
      <c r="W336" s="344">
        <v>2.0787</v>
      </c>
      <c r="X336" s="344">
        <v>3.7774999999999999</v>
      </c>
      <c r="Y336" s="370"/>
      <c r="Z336" s="342"/>
      <c r="AA336" s="342"/>
      <c r="AB336" s="342"/>
      <c r="AC336" s="342"/>
      <c r="AD336" s="342"/>
      <c r="AE336" s="342"/>
      <c r="AF336" s="342"/>
      <c r="AG336" s="342"/>
      <c r="AH336" s="342"/>
      <c r="AI336" s="342"/>
      <c r="AJ336" s="342"/>
      <c r="AK336" s="342"/>
      <c r="AL336" s="342"/>
      <c r="AM336" s="342"/>
      <c r="AN336" s="342"/>
      <c r="AO336" s="369"/>
      <c r="AP336" s="344" t="s">
        <v>430</v>
      </c>
      <c r="AQ336" s="344" t="s">
        <v>430</v>
      </c>
      <c r="AR336" s="344" t="s">
        <v>430</v>
      </c>
      <c r="AS336" s="344" t="s">
        <v>430</v>
      </c>
      <c r="AT336" s="344">
        <v>5.17</v>
      </c>
      <c r="AU336" s="347"/>
      <c r="AV336" s="342"/>
      <c r="AW336" s="342"/>
      <c r="AX336" s="342"/>
      <c r="AY336" s="342"/>
      <c r="AZ336" s="342"/>
      <c r="BA336" s="358"/>
      <c r="BB336" s="344"/>
      <c r="BC336" s="371"/>
      <c r="BD336" s="371"/>
      <c r="BE336" s="371"/>
      <c r="BF336" s="370"/>
      <c r="BG336" s="344"/>
      <c r="BH336" s="344"/>
      <c r="BI336" s="344"/>
      <c r="BJ336" s="344"/>
      <c r="BK336" s="369"/>
      <c r="BL336" s="368"/>
      <c r="BM336" s="368"/>
      <c r="BN336" s="368"/>
      <c r="BO336" s="368"/>
      <c r="BP336" s="368"/>
      <c r="BQ336" s="369"/>
      <c r="BR336" s="350"/>
    </row>
    <row r="337" spans="1:70" s="424" customFormat="1" x14ac:dyDescent="0.25">
      <c r="A337" s="889" t="s">
        <v>95</v>
      </c>
      <c r="B337" s="369"/>
      <c r="C337" s="709"/>
      <c r="D337" s="369"/>
      <c r="E337" s="342"/>
      <c r="F337" s="369"/>
      <c r="G337" s="343"/>
      <c r="H337" s="370"/>
      <c r="I337" s="344">
        <v>1.0669</v>
      </c>
      <c r="J337" s="344">
        <v>-0.24490000000000001</v>
      </c>
      <c r="K337" s="344">
        <v>1.7195</v>
      </c>
      <c r="L337" s="344">
        <v>10.5801</v>
      </c>
      <c r="M337" s="344">
        <v>-5.2920999999999996</v>
      </c>
      <c r="N337" s="346">
        <v>-4.7417999999999996</v>
      </c>
      <c r="O337" s="344" t="s">
        <v>430</v>
      </c>
      <c r="P337" s="344" t="s">
        <v>430</v>
      </c>
      <c r="Q337" s="344" t="s">
        <v>430</v>
      </c>
      <c r="R337" s="344" t="s">
        <v>430</v>
      </c>
      <c r="S337" s="344">
        <v>0.16589999999999999</v>
      </c>
      <c r="T337" s="344">
        <v>12.163600000000001</v>
      </c>
      <c r="U337" s="344">
        <v>-4.4912000000000001</v>
      </c>
      <c r="V337" s="344">
        <v>-1.1283000000000001</v>
      </c>
      <c r="W337" s="344">
        <v>0.16589999999999999</v>
      </c>
      <c r="X337" s="344">
        <v>1.1576</v>
      </c>
      <c r="Y337" s="370"/>
      <c r="Z337" s="342"/>
      <c r="AA337" s="342"/>
      <c r="AB337" s="342"/>
      <c r="AC337" s="342"/>
      <c r="AD337" s="342"/>
      <c r="AE337" s="342"/>
      <c r="AF337" s="342"/>
      <c r="AG337" s="342"/>
      <c r="AH337" s="342"/>
      <c r="AI337" s="342"/>
      <c r="AJ337" s="342"/>
      <c r="AK337" s="342"/>
      <c r="AL337" s="342"/>
      <c r="AM337" s="342"/>
      <c r="AN337" s="342"/>
      <c r="AO337" s="369"/>
      <c r="AP337" s="344" t="s">
        <v>430</v>
      </c>
      <c r="AQ337" s="344" t="s">
        <v>430</v>
      </c>
      <c r="AR337" s="344" t="s">
        <v>430</v>
      </c>
      <c r="AS337" s="344" t="s">
        <v>430</v>
      </c>
      <c r="AT337" s="344">
        <v>0.22</v>
      </c>
      <c r="AU337" s="347"/>
      <c r="AV337" s="342"/>
      <c r="AW337" s="342"/>
      <c r="AX337" s="342"/>
      <c r="AY337" s="342"/>
      <c r="AZ337" s="342"/>
      <c r="BA337" s="358"/>
      <c r="BB337" s="344"/>
      <c r="BC337" s="371"/>
      <c r="BD337" s="371"/>
      <c r="BE337" s="371"/>
      <c r="BF337" s="370"/>
      <c r="BG337" s="344"/>
      <c r="BH337" s="344"/>
      <c r="BI337" s="344"/>
      <c r="BJ337" s="344"/>
      <c r="BK337" s="369"/>
      <c r="BL337" s="368"/>
      <c r="BM337" s="368"/>
      <c r="BN337" s="368"/>
      <c r="BO337" s="368"/>
      <c r="BP337" s="368"/>
      <c r="BQ337" s="369"/>
      <c r="BR337" s="350"/>
    </row>
    <row r="338" spans="1:70" s="424" customFormat="1" x14ac:dyDescent="0.25">
      <c r="A338" s="890" t="s">
        <v>96</v>
      </c>
      <c r="B338" s="409"/>
      <c r="C338" s="715"/>
      <c r="D338" s="409"/>
      <c r="E338" s="410"/>
      <c r="F338" s="409"/>
      <c r="G338" s="411"/>
      <c r="H338" s="413"/>
      <c r="I338" s="412">
        <v>1.1812</v>
      </c>
      <c r="J338" s="412">
        <v>0.48220000000000002</v>
      </c>
      <c r="K338" s="412">
        <v>4.4088000000000003</v>
      </c>
      <c r="L338" s="412">
        <v>10.7333</v>
      </c>
      <c r="M338" s="412">
        <v>-3.6337999999999999</v>
      </c>
      <c r="N338" s="414">
        <v>-1.5911500000000001</v>
      </c>
      <c r="O338" s="412" t="s">
        <v>430</v>
      </c>
      <c r="P338" s="412" t="s">
        <v>430</v>
      </c>
      <c r="Q338" s="412" t="s">
        <v>430</v>
      </c>
      <c r="R338" s="412" t="s">
        <v>430</v>
      </c>
      <c r="S338" s="412">
        <v>1.4605999999999999</v>
      </c>
      <c r="T338" s="412">
        <v>13.1204</v>
      </c>
      <c r="U338" s="412">
        <v>-4.4912000000000001</v>
      </c>
      <c r="V338" s="412">
        <v>-1.1283000000000001</v>
      </c>
      <c r="W338" s="412">
        <v>1.4605999999999999</v>
      </c>
      <c r="X338" s="412">
        <v>2.6360000000000001</v>
      </c>
      <c r="Y338" s="413"/>
      <c r="Z338" s="410"/>
      <c r="AA338" s="410"/>
      <c r="AB338" s="410"/>
      <c r="AC338" s="410"/>
      <c r="AD338" s="410"/>
      <c r="AE338" s="410"/>
      <c r="AF338" s="410"/>
      <c r="AG338" s="410"/>
      <c r="AH338" s="410"/>
      <c r="AI338" s="410"/>
      <c r="AJ338" s="410"/>
      <c r="AK338" s="410"/>
      <c r="AL338" s="410"/>
      <c r="AM338" s="410"/>
      <c r="AN338" s="410"/>
      <c r="AO338" s="409"/>
      <c r="AP338" s="412" t="s">
        <v>430</v>
      </c>
      <c r="AQ338" s="412" t="s">
        <v>430</v>
      </c>
      <c r="AR338" s="412" t="s">
        <v>430</v>
      </c>
      <c r="AS338" s="412" t="s">
        <v>430</v>
      </c>
      <c r="AT338" s="412">
        <v>2.7</v>
      </c>
      <c r="AU338" s="415"/>
      <c r="AV338" s="410"/>
      <c r="AW338" s="410"/>
      <c r="AX338" s="410"/>
      <c r="AY338" s="410"/>
      <c r="AZ338" s="410"/>
      <c r="BA338" s="416"/>
      <c r="BB338" s="412"/>
      <c r="BC338" s="417"/>
      <c r="BD338" s="417"/>
      <c r="BE338" s="417"/>
      <c r="BF338" s="413"/>
      <c r="BG338" s="412"/>
      <c r="BH338" s="412"/>
      <c r="BI338" s="412"/>
      <c r="BJ338" s="412"/>
      <c r="BK338" s="409"/>
      <c r="BL338" s="408"/>
      <c r="BM338" s="408"/>
      <c r="BN338" s="408"/>
      <c r="BO338" s="408"/>
      <c r="BP338" s="408"/>
      <c r="BQ338" s="409"/>
      <c r="BR338" s="418"/>
    </row>
    <row r="339" spans="1:70" s="424" customFormat="1" ht="14.5" customHeight="1" x14ac:dyDescent="0.35">
      <c r="A339" s="877" t="s">
        <v>3774</v>
      </c>
      <c r="B339" s="865"/>
      <c r="C339" s="866"/>
      <c r="D339" s="865"/>
      <c r="E339" s="867"/>
      <c r="F339" s="865"/>
      <c r="G339" s="868"/>
      <c r="H339" s="870"/>
      <c r="I339" s="869"/>
      <c r="J339" s="869"/>
      <c r="K339" s="869"/>
      <c r="L339" s="869"/>
      <c r="M339" s="869"/>
      <c r="N339" s="871"/>
      <c r="O339" s="869"/>
      <c r="P339" s="869"/>
      <c r="Q339" s="869"/>
      <c r="R339" s="869"/>
      <c r="S339" s="869"/>
      <c r="T339" s="869"/>
      <c r="U339" s="869"/>
      <c r="V339" s="869"/>
      <c r="W339" s="869"/>
      <c r="X339" s="869"/>
      <c r="Y339" s="870"/>
      <c r="Z339" s="867"/>
      <c r="AA339" s="867"/>
      <c r="AB339" s="867"/>
      <c r="AC339" s="867"/>
      <c r="AD339" s="867"/>
      <c r="AE339" s="867"/>
      <c r="AF339" s="867"/>
      <c r="AG339" s="867"/>
      <c r="AH339" s="867"/>
      <c r="AI339" s="867"/>
      <c r="AJ339" s="867"/>
      <c r="AK339" s="867"/>
      <c r="AL339" s="867"/>
      <c r="AM339" s="867"/>
      <c r="AN339" s="867"/>
      <c r="AO339" s="865"/>
      <c r="AP339" s="869"/>
      <c r="AQ339" s="869"/>
      <c r="AR339" s="869"/>
      <c r="AS339" s="869"/>
      <c r="AT339" s="869"/>
      <c r="AU339" s="872"/>
      <c r="AV339" s="867"/>
      <c r="AW339" s="867"/>
      <c r="AX339" s="867"/>
      <c r="AY339" s="867"/>
      <c r="AZ339" s="867"/>
      <c r="BA339" s="873"/>
      <c r="BB339" s="869"/>
      <c r="BC339" s="874"/>
      <c r="BD339" s="874"/>
      <c r="BE339" s="874"/>
      <c r="BF339" s="870"/>
      <c r="BG339" s="869"/>
      <c r="BH339" s="869"/>
      <c r="BI339" s="869"/>
      <c r="BJ339" s="869"/>
      <c r="BK339" s="865"/>
      <c r="BL339" s="875"/>
      <c r="BM339" s="875"/>
      <c r="BN339" s="875"/>
      <c r="BO339" s="875"/>
      <c r="BP339" s="875"/>
      <c r="BQ339" s="865"/>
      <c r="BR339" s="876"/>
    </row>
    <row r="340" spans="1:70" s="424" customFormat="1" x14ac:dyDescent="0.25">
      <c r="A340" s="341" t="s">
        <v>3775</v>
      </c>
      <c r="B340" s="369"/>
      <c r="C340" s="709">
        <v>38686</v>
      </c>
      <c r="D340" s="369"/>
      <c r="E340" s="342">
        <v>1399.87</v>
      </c>
      <c r="F340" s="369"/>
      <c r="G340" s="343">
        <v>167.42</v>
      </c>
      <c r="H340" s="370"/>
      <c r="I340" s="344">
        <v>0.77649999999999997</v>
      </c>
      <c r="J340" s="344">
        <v>0.28149999999999997</v>
      </c>
      <c r="K340" s="344">
        <v>2.7621000000000002</v>
      </c>
      <c r="L340" s="344">
        <v>10.4208</v>
      </c>
      <c r="M340" s="344">
        <v>-2.7363</v>
      </c>
      <c r="N340" s="346">
        <v>0.92230000000000001</v>
      </c>
      <c r="O340" s="344">
        <v>5.3596000000000004</v>
      </c>
      <c r="P340" s="344">
        <v>16.813300000000002</v>
      </c>
      <c r="Q340" s="344">
        <v>15.8835</v>
      </c>
      <c r="R340" s="344">
        <v>13.638199999999999</v>
      </c>
      <c r="S340" s="344">
        <v>0.97099999999999997</v>
      </c>
      <c r="T340" s="344">
        <v>12.847099999999999</v>
      </c>
      <c r="U340" s="344">
        <v>-1.5176000000000001</v>
      </c>
      <c r="V340" s="344">
        <v>3.3647999999999998</v>
      </c>
      <c r="W340" s="344">
        <v>0.97099999999999997</v>
      </c>
      <c r="X340" s="344">
        <v>14.659000000000001</v>
      </c>
      <c r="Y340" s="370"/>
      <c r="Z340" s="342">
        <v>1</v>
      </c>
      <c r="AA340" s="342">
        <v>1</v>
      </c>
      <c r="AB340" s="342">
        <v>2</v>
      </c>
      <c r="AC340" s="342">
        <v>2</v>
      </c>
      <c r="AD340" s="342">
        <v>2</v>
      </c>
      <c r="AE340" s="342">
        <v>2</v>
      </c>
      <c r="AF340" s="342">
        <v>1</v>
      </c>
      <c r="AG340" s="342">
        <v>1</v>
      </c>
      <c r="AH340" s="342">
        <v>1</v>
      </c>
      <c r="AI340" s="342">
        <v>1</v>
      </c>
      <c r="AJ340" s="342">
        <v>1</v>
      </c>
      <c r="AK340" s="342">
        <v>2</v>
      </c>
      <c r="AL340" s="342">
        <v>2</v>
      </c>
      <c r="AM340" s="342">
        <v>2</v>
      </c>
      <c r="AN340" s="342">
        <v>1</v>
      </c>
      <c r="AO340" s="369"/>
      <c r="AP340" s="344">
        <v>15.31</v>
      </c>
      <c r="AQ340" s="344">
        <v>17.12</v>
      </c>
      <c r="AR340" s="344">
        <v>13.77</v>
      </c>
      <c r="AS340" s="344">
        <v>9.01</v>
      </c>
      <c r="AT340" s="344">
        <v>4.92</v>
      </c>
      <c r="AU340" s="347"/>
      <c r="AV340" s="342">
        <v>1</v>
      </c>
      <c r="AW340" s="342">
        <v>1</v>
      </c>
      <c r="AX340" s="342">
        <v>1</v>
      </c>
      <c r="AY340" s="342">
        <v>1</v>
      </c>
      <c r="AZ340" s="342">
        <v>2</v>
      </c>
      <c r="BA340" s="358"/>
      <c r="BB340" s="344">
        <v>12.0565242860614</v>
      </c>
      <c r="BC340" s="371">
        <v>0.82762524596884302</v>
      </c>
      <c r="BD340" s="371">
        <v>8.1923773783851003E-2</v>
      </c>
      <c r="BE340" s="371">
        <v>9.12721730987376E-2</v>
      </c>
      <c r="BF340" s="370"/>
      <c r="BG340" s="832">
        <v>60.229799999999997</v>
      </c>
      <c r="BH340" s="832">
        <v>6.03993</v>
      </c>
      <c r="BI340" s="832">
        <v>26.127300000000002</v>
      </c>
      <c r="BJ340" s="832">
        <v>7.60297</v>
      </c>
      <c r="BK340" s="369"/>
      <c r="BL340" s="834" t="s">
        <v>3776</v>
      </c>
      <c r="BM340" s="834" t="s">
        <v>3777</v>
      </c>
      <c r="BN340" s="834" t="s">
        <v>3778</v>
      </c>
      <c r="BO340" s="834" t="s">
        <v>3779</v>
      </c>
      <c r="BP340" s="834" t="s">
        <v>3780</v>
      </c>
      <c r="BQ340" s="369"/>
      <c r="BR340" s="350" t="s">
        <v>2353</v>
      </c>
    </row>
    <row r="341" spans="1:70" s="424" customFormat="1" x14ac:dyDescent="0.25">
      <c r="A341" s="341" t="s">
        <v>3781</v>
      </c>
      <c r="B341" s="369"/>
      <c r="C341" s="709">
        <v>45560</v>
      </c>
      <c r="D341" s="369"/>
      <c r="E341" s="342">
        <v>1204.92</v>
      </c>
      <c r="F341" s="369"/>
      <c r="G341" s="343">
        <v>10.823700000000001</v>
      </c>
      <c r="H341" s="370"/>
      <c r="I341" s="344">
        <v>0.61260000000000003</v>
      </c>
      <c r="J341" s="344">
        <v>0.1981</v>
      </c>
      <c r="K341" s="344">
        <v>3.6970999999999998</v>
      </c>
      <c r="L341" s="344">
        <v>19.000599999999999</v>
      </c>
      <c r="M341" s="344">
        <v>6.4215</v>
      </c>
      <c r="N341" s="346">
        <v>10.730700000000001</v>
      </c>
      <c r="O341" s="344" t="s">
        <v>430</v>
      </c>
      <c r="P341" s="344" t="s">
        <v>430</v>
      </c>
      <c r="Q341" s="344" t="s">
        <v>430</v>
      </c>
      <c r="R341" s="344" t="s">
        <v>430</v>
      </c>
      <c r="S341" s="344">
        <v>0.88739999999999997</v>
      </c>
      <c r="T341" s="344">
        <v>21.8858</v>
      </c>
      <c r="U341" s="344">
        <v>7.2672999999999996</v>
      </c>
      <c r="V341" s="344">
        <v>13.267200000000001</v>
      </c>
      <c r="W341" s="344">
        <v>0.88739999999999997</v>
      </c>
      <c r="X341" s="344">
        <v>4.5810000000000004</v>
      </c>
      <c r="Y341" s="370"/>
      <c r="Z341" s="342">
        <v>2</v>
      </c>
      <c r="AA341" s="342">
        <v>2</v>
      </c>
      <c r="AB341" s="342">
        <v>1</v>
      </c>
      <c r="AC341" s="342">
        <v>1</v>
      </c>
      <c r="AD341" s="342">
        <v>1</v>
      </c>
      <c r="AE341" s="342">
        <v>1</v>
      </c>
      <c r="AF341" s="342" t="s">
        <v>430</v>
      </c>
      <c r="AG341" s="342" t="s">
        <v>430</v>
      </c>
      <c r="AH341" s="342" t="s">
        <v>430</v>
      </c>
      <c r="AI341" s="342" t="s">
        <v>430</v>
      </c>
      <c r="AJ341" s="342">
        <v>2</v>
      </c>
      <c r="AK341" s="342">
        <v>1</v>
      </c>
      <c r="AL341" s="342">
        <v>1</v>
      </c>
      <c r="AM341" s="342">
        <v>1</v>
      </c>
      <c r="AN341" s="342">
        <v>2</v>
      </c>
      <c r="AO341" s="369"/>
      <c r="AP341" s="344" t="s">
        <v>430</v>
      </c>
      <c r="AQ341" s="344" t="s">
        <v>430</v>
      </c>
      <c r="AR341" s="344" t="s">
        <v>430</v>
      </c>
      <c r="AS341" s="344" t="s">
        <v>430</v>
      </c>
      <c r="AT341" s="344">
        <v>22.05</v>
      </c>
      <c r="AU341" s="347"/>
      <c r="AV341" s="342" t="s">
        <v>430</v>
      </c>
      <c r="AW341" s="342" t="s">
        <v>430</v>
      </c>
      <c r="AX341" s="342" t="s">
        <v>430</v>
      </c>
      <c r="AY341" s="342" t="s">
        <v>430</v>
      </c>
      <c r="AZ341" s="342">
        <v>1</v>
      </c>
      <c r="BA341" s="358"/>
      <c r="BB341" s="344">
        <v>16.892517443576601</v>
      </c>
      <c r="BC341" s="371">
        <v>0.90784986586525396</v>
      </c>
      <c r="BD341" s="371">
        <v>2.6004553761739698E-3</v>
      </c>
      <c r="BE341" s="371">
        <v>-5.8359877427948098E-2</v>
      </c>
      <c r="BF341" s="370"/>
      <c r="BG341" s="832">
        <v>40.0199</v>
      </c>
      <c r="BH341" s="832">
        <v>16.500499999999999</v>
      </c>
      <c r="BI341" s="832">
        <v>41.105499999999999</v>
      </c>
      <c r="BJ341" s="832">
        <v>2.3740999999999999</v>
      </c>
      <c r="BK341" s="369"/>
      <c r="BL341" s="834" t="s">
        <v>3782</v>
      </c>
      <c r="BM341" s="834" t="s">
        <v>3783</v>
      </c>
      <c r="BN341" s="834" t="s">
        <v>3784</v>
      </c>
      <c r="BO341" s="834" t="s">
        <v>3785</v>
      </c>
      <c r="BP341" s="834" t="s">
        <v>3786</v>
      </c>
      <c r="BQ341" s="369"/>
      <c r="BR341" s="350" t="s">
        <v>443</v>
      </c>
    </row>
    <row r="342" spans="1:70" s="424" customFormat="1" x14ac:dyDescent="0.25">
      <c r="A342" s="888" t="s">
        <v>93</v>
      </c>
      <c r="B342" s="398"/>
      <c r="C342" s="714"/>
      <c r="D342" s="398"/>
      <c r="E342" s="399"/>
      <c r="F342" s="398"/>
      <c r="G342" s="400"/>
      <c r="H342" s="402"/>
      <c r="I342" s="401">
        <v>0.6946</v>
      </c>
      <c r="J342" s="401">
        <v>0.23980000000000001</v>
      </c>
      <c r="K342" s="401">
        <v>3.2296</v>
      </c>
      <c r="L342" s="401">
        <v>14.710699999999999</v>
      </c>
      <c r="M342" s="401">
        <v>1.8426</v>
      </c>
      <c r="N342" s="403">
        <v>5.8265000000000002</v>
      </c>
      <c r="O342" s="401">
        <v>5.3596000000000004</v>
      </c>
      <c r="P342" s="401">
        <v>16.813300000000002</v>
      </c>
      <c r="Q342" s="401">
        <v>15.8835</v>
      </c>
      <c r="R342" s="401">
        <v>13.638199999999999</v>
      </c>
      <c r="S342" s="401">
        <v>0.92920000000000003</v>
      </c>
      <c r="T342" s="401">
        <v>17.366399999999999</v>
      </c>
      <c r="U342" s="401">
        <v>2.8748</v>
      </c>
      <c r="V342" s="401">
        <v>8.3160000000000007</v>
      </c>
      <c r="W342" s="401">
        <v>0.92920000000000003</v>
      </c>
      <c r="X342" s="401">
        <v>9.6199999999999992</v>
      </c>
      <c r="Y342" s="402"/>
      <c r="Z342" s="399">
        <v>2</v>
      </c>
      <c r="AA342" s="399">
        <v>2</v>
      </c>
      <c r="AB342" s="399">
        <v>2</v>
      </c>
      <c r="AC342" s="399">
        <v>2</v>
      </c>
      <c r="AD342" s="399">
        <v>2</v>
      </c>
      <c r="AE342" s="399">
        <v>2</v>
      </c>
      <c r="AF342" s="399">
        <v>1</v>
      </c>
      <c r="AG342" s="399">
        <v>1</v>
      </c>
      <c r="AH342" s="399">
        <v>1</v>
      </c>
      <c r="AI342" s="399">
        <v>1</v>
      </c>
      <c r="AJ342" s="399">
        <v>2</v>
      </c>
      <c r="AK342" s="399">
        <v>2</v>
      </c>
      <c r="AL342" s="399">
        <v>2</v>
      </c>
      <c r="AM342" s="399">
        <v>2</v>
      </c>
      <c r="AN342" s="399">
        <v>2</v>
      </c>
      <c r="AO342" s="398"/>
      <c r="AP342" s="401">
        <v>15.31</v>
      </c>
      <c r="AQ342" s="401">
        <v>17.12</v>
      </c>
      <c r="AR342" s="401">
        <v>13.77</v>
      </c>
      <c r="AS342" s="401">
        <v>9.01</v>
      </c>
      <c r="AT342" s="401">
        <v>13.484999999999999</v>
      </c>
      <c r="AU342" s="404"/>
      <c r="AV342" s="399">
        <v>1</v>
      </c>
      <c r="AW342" s="399">
        <v>1</v>
      </c>
      <c r="AX342" s="399">
        <v>1</v>
      </c>
      <c r="AY342" s="399">
        <v>1</v>
      </c>
      <c r="AZ342" s="399">
        <v>2</v>
      </c>
      <c r="BA342" s="405"/>
      <c r="BB342" s="401"/>
      <c r="BC342" s="406"/>
      <c r="BD342" s="406"/>
      <c r="BE342" s="406"/>
      <c r="BF342" s="402"/>
      <c r="BG342" s="401"/>
      <c r="BH342" s="401"/>
      <c r="BI342" s="401"/>
      <c r="BJ342" s="401"/>
      <c r="BK342" s="398"/>
      <c r="BL342" s="397"/>
      <c r="BM342" s="397"/>
      <c r="BN342" s="397"/>
      <c r="BO342" s="397"/>
      <c r="BP342" s="397"/>
      <c r="BQ342" s="398"/>
      <c r="BR342" s="407"/>
    </row>
    <row r="343" spans="1:70" s="424" customFormat="1" x14ac:dyDescent="0.25">
      <c r="A343" s="889" t="s">
        <v>94</v>
      </c>
      <c r="B343" s="369"/>
      <c r="C343" s="709"/>
      <c r="D343" s="369"/>
      <c r="E343" s="342"/>
      <c r="F343" s="369"/>
      <c r="G343" s="343"/>
      <c r="H343" s="370"/>
      <c r="I343" s="344">
        <v>0.77649999999999997</v>
      </c>
      <c r="J343" s="344">
        <v>0.28149999999999997</v>
      </c>
      <c r="K343" s="344">
        <v>3.6970999999999998</v>
      </c>
      <c r="L343" s="344">
        <v>19.000599999999999</v>
      </c>
      <c r="M343" s="344">
        <v>6.4215</v>
      </c>
      <c r="N343" s="346">
        <v>10.730700000000001</v>
      </c>
      <c r="O343" s="344">
        <v>5.3596000000000004</v>
      </c>
      <c r="P343" s="344">
        <v>16.813300000000002</v>
      </c>
      <c r="Q343" s="344">
        <v>15.8835</v>
      </c>
      <c r="R343" s="344">
        <v>13.638199999999999</v>
      </c>
      <c r="S343" s="344">
        <v>0.97099999999999997</v>
      </c>
      <c r="T343" s="344">
        <v>21.8858</v>
      </c>
      <c r="U343" s="344">
        <v>7.2672999999999996</v>
      </c>
      <c r="V343" s="344">
        <v>13.267200000000001</v>
      </c>
      <c r="W343" s="344">
        <v>0.97099999999999997</v>
      </c>
      <c r="X343" s="344">
        <v>14.659000000000001</v>
      </c>
      <c r="Y343" s="370"/>
      <c r="Z343" s="342"/>
      <c r="AA343" s="342"/>
      <c r="AB343" s="342"/>
      <c r="AC343" s="342"/>
      <c r="AD343" s="342"/>
      <c r="AE343" s="342"/>
      <c r="AF343" s="342"/>
      <c r="AG343" s="342"/>
      <c r="AH343" s="342"/>
      <c r="AI343" s="342"/>
      <c r="AJ343" s="342"/>
      <c r="AK343" s="342"/>
      <c r="AL343" s="342"/>
      <c r="AM343" s="342"/>
      <c r="AN343" s="342"/>
      <c r="AO343" s="369"/>
      <c r="AP343" s="344">
        <v>15.31</v>
      </c>
      <c r="AQ343" s="344">
        <v>17.12</v>
      </c>
      <c r="AR343" s="344">
        <v>13.77</v>
      </c>
      <c r="AS343" s="344">
        <v>9.01</v>
      </c>
      <c r="AT343" s="344">
        <v>22.05</v>
      </c>
      <c r="AU343" s="347"/>
      <c r="AV343" s="342"/>
      <c r="AW343" s="342"/>
      <c r="AX343" s="342"/>
      <c r="AY343" s="342"/>
      <c r="AZ343" s="342"/>
      <c r="BA343" s="358"/>
      <c r="BB343" s="344"/>
      <c r="BC343" s="371"/>
      <c r="BD343" s="371"/>
      <c r="BE343" s="371"/>
      <c r="BF343" s="370"/>
      <c r="BG343" s="344"/>
      <c r="BH343" s="344"/>
      <c r="BI343" s="344"/>
      <c r="BJ343" s="344"/>
      <c r="BK343" s="369"/>
      <c r="BL343" s="368"/>
      <c r="BM343" s="368"/>
      <c r="BN343" s="368"/>
      <c r="BO343" s="368"/>
      <c r="BP343" s="368"/>
      <c r="BQ343" s="369"/>
      <c r="BR343" s="350"/>
    </row>
    <row r="344" spans="1:70" s="424" customFormat="1" x14ac:dyDescent="0.25">
      <c r="A344" s="889" t="s">
        <v>95</v>
      </c>
      <c r="B344" s="369"/>
      <c r="C344" s="709"/>
      <c r="D344" s="369"/>
      <c r="E344" s="342"/>
      <c r="F344" s="369"/>
      <c r="G344" s="343"/>
      <c r="H344" s="370"/>
      <c r="I344" s="344">
        <v>0.61260000000000003</v>
      </c>
      <c r="J344" s="344">
        <v>0.1981</v>
      </c>
      <c r="K344" s="344">
        <v>2.7621000000000002</v>
      </c>
      <c r="L344" s="344">
        <v>10.4208</v>
      </c>
      <c r="M344" s="344">
        <v>-2.7363</v>
      </c>
      <c r="N344" s="346">
        <v>0.92230000000000001</v>
      </c>
      <c r="O344" s="344">
        <v>5.3596000000000004</v>
      </c>
      <c r="P344" s="344">
        <v>16.813300000000002</v>
      </c>
      <c r="Q344" s="344">
        <v>15.8835</v>
      </c>
      <c r="R344" s="344">
        <v>13.638199999999999</v>
      </c>
      <c r="S344" s="344">
        <v>0.88739999999999997</v>
      </c>
      <c r="T344" s="344">
        <v>12.847099999999999</v>
      </c>
      <c r="U344" s="344">
        <v>-1.5176000000000001</v>
      </c>
      <c r="V344" s="344">
        <v>3.3647999999999998</v>
      </c>
      <c r="W344" s="344">
        <v>0.88739999999999997</v>
      </c>
      <c r="X344" s="344">
        <v>4.5810000000000004</v>
      </c>
      <c r="Y344" s="370"/>
      <c r="Z344" s="342"/>
      <c r="AA344" s="342"/>
      <c r="AB344" s="342"/>
      <c r="AC344" s="342"/>
      <c r="AD344" s="342"/>
      <c r="AE344" s="342"/>
      <c r="AF344" s="342"/>
      <c r="AG344" s="342"/>
      <c r="AH344" s="342"/>
      <c r="AI344" s="342"/>
      <c r="AJ344" s="342"/>
      <c r="AK344" s="342"/>
      <c r="AL344" s="342"/>
      <c r="AM344" s="342"/>
      <c r="AN344" s="342"/>
      <c r="AO344" s="369"/>
      <c r="AP344" s="344">
        <v>15.31</v>
      </c>
      <c r="AQ344" s="344">
        <v>17.12</v>
      </c>
      <c r="AR344" s="344">
        <v>13.77</v>
      </c>
      <c r="AS344" s="344">
        <v>9.01</v>
      </c>
      <c r="AT344" s="344">
        <v>4.92</v>
      </c>
      <c r="AU344" s="347"/>
      <c r="AV344" s="342"/>
      <c r="AW344" s="342"/>
      <c r="AX344" s="342"/>
      <c r="AY344" s="342"/>
      <c r="AZ344" s="342"/>
      <c r="BA344" s="358"/>
      <c r="BB344" s="344"/>
      <c r="BC344" s="371"/>
      <c r="BD344" s="371"/>
      <c r="BE344" s="371"/>
      <c r="BF344" s="370"/>
      <c r="BG344" s="344"/>
      <c r="BH344" s="344"/>
      <c r="BI344" s="344"/>
      <c r="BJ344" s="344"/>
      <c r="BK344" s="369"/>
      <c r="BL344" s="368"/>
      <c r="BM344" s="368"/>
      <c r="BN344" s="368"/>
      <c r="BO344" s="368"/>
      <c r="BP344" s="368"/>
      <c r="BQ344" s="369"/>
      <c r="BR344" s="350"/>
    </row>
    <row r="345" spans="1:70" s="424" customFormat="1" x14ac:dyDescent="0.25">
      <c r="A345" s="890" t="s">
        <v>96</v>
      </c>
      <c r="B345" s="409"/>
      <c r="C345" s="715"/>
      <c r="D345" s="409"/>
      <c r="E345" s="410"/>
      <c r="F345" s="409"/>
      <c r="G345" s="411"/>
      <c r="H345" s="413"/>
      <c r="I345" s="412">
        <v>0.69455</v>
      </c>
      <c r="J345" s="412">
        <v>0.23980000000000001</v>
      </c>
      <c r="K345" s="412">
        <v>3.2296</v>
      </c>
      <c r="L345" s="412">
        <v>14.710699999999999</v>
      </c>
      <c r="M345" s="412">
        <v>1.8426</v>
      </c>
      <c r="N345" s="414">
        <v>5.8265000000000002</v>
      </c>
      <c r="O345" s="412">
        <v>5.3596000000000004</v>
      </c>
      <c r="P345" s="412">
        <v>16.813300000000002</v>
      </c>
      <c r="Q345" s="412">
        <v>15.8835</v>
      </c>
      <c r="R345" s="412">
        <v>13.638199999999999</v>
      </c>
      <c r="S345" s="412">
        <v>0.92920000000000003</v>
      </c>
      <c r="T345" s="412">
        <v>17.366399999999999</v>
      </c>
      <c r="U345" s="412">
        <v>2.8748</v>
      </c>
      <c r="V345" s="412">
        <v>8.3160000000000007</v>
      </c>
      <c r="W345" s="412">
        <v>0.92920000000000003</v>
      </c>
      <c r="X345" s="412">
        <v>9.6199999999999992</v>
      </c>
      <c r="Y345" s="413"/>
      <c r="Z345" s="410"/>
      <c r="AA345" s="410"/>
      <c r="AB345" s="410"/>
      <c r="AC345" s="410"/>
      <c r="AD345" s="410"/>
      <c r="AE345" s="410"/>
      <c r="AF345" s="410"/>
      <c r="AG345" s="410"/>
      <c r="AH345" s="410"/>
      <c r="AI345" s="410"/>
      <c r="AJ345" s="410"/>
      <c r="AK345" s="410"/>
      <c r="AL345" s="410"/>
      <c r="AM345" s="410"/>
      <c r="AN345" s="410"/>
      <c r="AO345" s="409"/>
      <c r="AP345" s="412">
        <v>15.31</v>
      </c>
      <c r="AQ345" s="412">
        <v>17.12</v>
      </c>
      <c r="AR345" s="412">
        <v>13.77</v>
      </c>
      <c r="AS345" s="412">
        <v>9.01</v>
      </c>
      <c r="AT345" s="412">
        <v>13.48</v>
      </c>
      <c r="AU345" s="415"/>
      <c r="AV345" s="410"/>
      <c r="AW345" s="410"/>
      <c r="AX345" s="410"/>
      <c r="AY345" s="410"/>
      <c r="AZ345" s="410"/>
      <c r="BA345" s="416"/>
      <c r="BB345" s="412"/>
      <c r="BC345" s="417"/>
      <c r="BD345" s="417"/>
      <c r="BE345" s="417"/>
      <c r="BF345" s="413"/>
      <c r="BG345" s="412"/>
      <c r="BH345" s="412"/>
      <c r="BI345" s="412"/>
      <c r="BJ345" s="412"/>
      <c r="BK345" s="409"/>
      <c r="BL345" s="408"/>
      <c r="BM345" s="408"/>
      <c r="BN345" s="408"/>
      <c r="BO345" s="408"/>
      <c r="BP345" s="408"/>
      <c r="BQ345" s="409"/>
      <c r="BR345" s="418"/>
    </row>
    <row r="346" spans="1:70" s="424" customFormat="1" ht="14.5" customHeight="1" x14ac:dyDescent="0.35">
      <c r="A346" s="877" t="s">
        <v>3787</v>
      </c>
      <c r="B346" s="865"/>
      <c r="C346" s="866"/>
      <c r="D346" s="865"/>
      <c r="E346" s="867"/>
      <c r="F346" s="865"/>
      <c r="G346" s="868"/>
      <c r="H346" s="870"/>
      <c r="I346" s="869"/>
      <c r="J346" s="869"/>
      <c r="K346" s="869"/>
      <c r="L346" s="869"/>
      <c r="M346" s="869"/>
      <c r="N346" s="871"/>
      <c r="O346" s="869"/>
      <c r="P346" s="869"/>
      <c r="Q346" s="869"/>
      <c r="R346" s="869"/>
      <c r="S346" s="869"/>
      <c r="T346" s="869"/>
      <c r="U346" s="869"/>
      <c r="V346" s="869"/>
      <c r="W346" s="869"/>
      <c r="X346" s="869"/>
      <c r="Y346" s="870"/>
      <c r="Z346" s="867"/>
      <c r="AA346" s="867"/>
      <c r="AB346" s="867"/>
      <c r="AC346" s="867"/>
      <c r="AD346" s="867"/>
      <c r="AE346" s="867"/>
      <c r="AF346" s="867"/>
      <c r="AG346" s="867"/>
      <c r="AH346" s="867"/>
      <c r="AI346" s="867"/>
      <c r="AJ346" s="867"/>
      <c r="AK346" s="867"/>
      <c r="AL346" s="867"/>
      <c r="AM346" s="867"/>
      <c r="AN346" s="867"/>
      <c r="AO346" s="865"/>
      <c r="AP346" s="869"/>
      <c r="AQ346" s="869"/>
      <c r="AR346" s="869"/>
      <c r="AS346" s="869"/>
      <c r="AT346" s="869"/>
      <c r="AU346" s="872"/>
      <c r="AV346" s="867"/>
      <c r="AW346" s="867"/>
      <c r="AX346" s="867"/>
      <c r="AY346" s="867"/>
      <c r="AZ346" s="867"/>
      <c r="BA346" s="873"/>
      <c r="BB346" s="869"/>
      <c r="BC346" s="874"/>
      <c r="BD346" s="874"/>
      <c r="BE346" s="874"/>
      <c r="BF346" s="870"/>
      <c r="BG346" s="869"/>
      <c r="BH346" s="869"/>
      <c r="BI346" s="869"/>
      <c r="BJ346" s="869"/>
      <c r="BK346" s="865"/>
      <c r="BL346" s="875"/>
      <c r="BM346" s="875"/>
      <c r="BN346" s="875"/>
      <c r="BO346" s="875"/>
      <c r="BP346" s="875"/>
      <c r="BQ346" s="865"/>
      <c r="BR346" s="876"/>
    </row>
    <row r="347" spans="1:70" s="424" customFormat="1" x14ac:dyDescent="0.25">
      <c r="A347" s="341" t="s">
        <v>3788</v>
      </c>
      <c r="B347" s="369"/>
      <c r="C347" s="709">
        <v>45632</v>
      </c>
      <c r="D347" s="369"/>
      <c r="E347" s="342">
        <v>2898.47</v>
      </c>
      <c r="F347" s="369"/>
      <c r="G347" s="343">
        <v>10.51</v>
      </c>
      <c r="H347" s="370"/>
      <c r="I347" s="344">
        <v>0.57420000000000004</v>
      </c>
      <c r="J347" s="344">
        <v>0</v>
      </c>
      <c r="K347" s="344">
        <v>1.7424999999999999</v>
      </c>
      <c r="L347" s="344">
        <v>8.1275999999999993</v>
      </c>
      <c r="M347" s="344">
        <v>-5.7398999999999996</v>
      </c>
      <c r="N347" s="346">
        <v>-1.0358000000000001</v>
      </c>
      <c r="O347" s="344" t="s">
        <v>430</v>
      </c>
      <c r="P347" s="344" t="s">
        <v>430</v>
      </c>
      <c r="Q347" s="344" t="s">
        <v>430</v>
      </c>
      <c r="R347" s="344" t="s">
        <v>430</v>
      </c>
      <c r="S347" s="344">
        <v>1.35</v>
      </c>
      <c r="T347" s="344">
        <v>9.3651999999999997</v>
      </c>
      <c r="U347" s="344">
        <v>-5.1444000000000001</v>
      </c>
      <c r="V347" s="344">
        <v>0.67049999999999998</v>
      </c>
      <c r="W347" s="344">
        <v>1.35</v>
      </c>
      <c r="X347" s="344">
        <v>3.2193000000000001</v>
      </c>
      <c r="Y347" s="370"/>
      <c r="Z347" s="342">
        <v>2</v>
      </c>
      <c r="AA347" s="342">
        <v>2</v>
      </c>
      <c r="AB347" s="342">
        <v>2</v>
      </c>
      <c r="AC347" s="342">
        <v>2</v>
      </c>
      <c r="AD347" s="342">
        <v>2</v>
      </c>
      <c r="AE347" s="342">
        <v>2</v>
      </c>
      <c r="AF347" s="342" t="s">
        <v>430</v>
      </c>
      <c r="AG347" s="342" t="s">
        <v>430</v>
      </c>
      <c r="AH347" s="342" t="s">
        <v>430</v>
      </c>
      <c r="AI347" s="342" t="s">
        <v>430</v>
      </c>
      <c r="AJ347" s="342">
        <v>2</v>
      </c>
      <c r="AK347" s="342">
        <v>2</v>
      </c>
      <c r="AL347" s="342">
        <v>2</v>
      </c>
      <c r="AM347" s="342">
        <v>2</v>
      </c>
      <c r="AN347" s="342">
        <v>2</v>
      </c>
      <c r="AO347" s="369"/>
      <c r="AP347" s="344" t="s">
        <v>430</v>
      </c>
      <c r="AQ347" s="344" t="s">
        <v>430</v>
      </c>
      <c r="AR347" s="344" t="s">
        <v>430</v>
      </c>
      <c r="AS347" s="344" t="s">
        <v>430</v>
      </c>
      <c r="AT347" s="344">
        <v>-0.93</v>
      </c>
      <c r="AU347" s="347"/>
      <c r="AV347" s="342" t="s">
        <v>430</v>
      </c>
      <c r="AW347" s="342" t="s">
        <v>430</v>
      </c>
      <c r="AX347" s="342" t="s">
        <v>430</v>
      </c>
      <c r="AY347" s="342" t="s">
        <v>430</v>
      </c>
      <c r="AZ347" s="342">
        <v>2</v>
      </c>
      <c r="BA347" s="358"/>
      <c r="BB347" s="344">
        <v>14.028528537992999</v>
      </c>
      <c r="BC347" s="371">
        <v>0.98591378982695299</v>
      </c>
      <c r="BD347" s="371">
        <v>-5.3898865221674698E-3</v>
      </c>
      <c r="BE347" s="371">
        <v>2.3147314962276601E-2</v>
      </c>
      <c r="BF347" s="370"/>
      <c r="BG347" s="832">
        <v>93.060100000000006</v>
      </c>
      <c r="BH347" s="832">
        <v>1.0174300000000001</v>
      </c>
      <c r="BI347" s="344" t="s">
        <v>430</v>
      </c>
      <c r="BJ347" s="832">
        <v>5.9224699999999997</v>
      </c>
      <c r="BK347" s="369"/>
      <c r="BL347" s="834" t="s">
        <v>3789</v>
      </c>
      <c r="BM347" s="834" t="s">
        <v>3790</v>
      </c>
      <c r="BN347" s="834" t="s">
        <v>3791</v>
      </c>
      <c r="BO347" s="834" t="s">
        <v>3792</v>
      </c>
      <c r="BP347" s="834" t="s">
        <v>3793</v>
      </c>
      <c r="BQ347" s="369"/>
      <c r="BR347" s="350" t="s">
        <v>436</v>
      </c>
    </row>
    <row r="348" spans="1:70" s="424" customFormat="1" x14ac:dyDescent="0.25">
      <c r="A348" s="341" t="s">
        <v>3794</v>
      </c>
      <c r="B348" s="369"/>
      <c r="C348" s="709">
        <v>43543</v>
      </c>
      <c r="D348" s="369"/>
      <c r="E348" s="342">
        <v>211.11799999999999</v>
      </c>
      <c r="F348" s="369"/>
      <c r="G348" s="343">
        <v>24.0166</v>
      </c>
      <c r="H348" s="370"/>
      <c r="I348" s="344">
        <v>0.72089999999999999</v>
      </c>
      <c r="J348" s="344">
        <v>0.88300000000000001</v>
      </c>
      <c r="K348" s="344">
        <v>2.3660000000000001</v>
      </c>
      <c r="L348" s="344">
        <v>9.8508999999999993</v>
      </c>
      <c r="M348" s="344">
        <v>-2.7006000000000001</v>
      </c>
      <c r="N348" s="346">
        <v>2.6700000000000002E-2</v>
      </c>
      <c r="O348" s="344">
        <v>0.86660000000000004</v>
      </c>
      <c r="P348" s="344">
        <v>9.4260000000000002</v>
      </c>
      <c r="Q348" s="344">
        <v>10.4764</v>
      </c>
      <c r="R348" s="344" t="s">
        <v>430</v>
      </c>
      <c r="S348" s="344">
        <v>1.5827</v>
      </c>
      <c r="T348" s="344">
        <v>10.6409</v>
      </c>
      <c r="U348" s="344">
        <v>-2.9750000000000001</v>
      </c>
      <c r="V348" s="344">
        <v>1.698</v>
      </c>
      <c r="W348" s="344">
        <v>1.5827</v>
      </c>
      <c r="X348" s="344">
        <v>12.764900000000001</v>
      </c>
      <c r="Y348" s="370"/>
      <c r="Z348" s="342">
        <v>1</v>
      </c>
      <c r="AA348" s="342">
        <v>1</v>
      </c>
      <c r="AB348" s="342">
        <v>1</v>
      </c>
      <c r="AC348" s="342">
        <v>1</v>
      </c>
      <c r="AD348" s="342">
        <v>1</v>
      </c>
      <c r="AE348" s="342">
        <v>1</v>
      </c>
      <c r="AF348" s="342">
        <v>1</v>
      </c>
      <c r="AG348" s="342">
        <v>1</v>
      </c>
      <c r="AH348" s="342">
        <v>1</v>
      </c>
      <c r="AI348" s="342" t="s">
        <v>430</v>
      </c>
      <c r="AJ348" s="342">
        <v>1</v>
      </c>
      <c r="AK348" s="342">
        <v>1</v>
      </c>
      <c r="AL348" s="342">
        <v>1</v>
      </c>
      <c r="AM348" s="342">
        <v>1</v>
      </c>
      <c r="AN348" s="342">
        <v>1</v>
      </c>
      <c r="AO348" s="369"/>
      <c r="AP348" s="344" t="s">
        <v>430</v>
      </c>
      <c r="AQ348" s="344">
        <v>12.04</v>
      </c>
      <c r="AR348" s="344">
        <v>8.5500000000000007</v>
      </c>
      <c r="AS348" s="344">
        <v>3.86</v>
      </c>
      <c r="AT348" s="344">
        <v>1.89</v>
      </c>
      <c r="AU348" s="347"/>
      <c r="AV348" s="342" t="s">
        <v>430</v>
      </c>
      <c r="AW348" s="342">
        <v>1</v>
      </c>
      <c r="AX348" s="342">
        <v>1</v>
      </c>
      <c r="AY348" s="342">
        <v>1</v>
      </c>
      <c r="AZ348" s="342">
        <v>1</v>
      </c>
      <c r="BA348" s="358"/>
      <c r="BB348" s="344">
        <v>13.900957892332899</v>
      </c>
      <c r="BC348" s="371">
        <v>1.00503363890229</v>
      </c>
      <c r="BD348" s="371">
        <v>3.4482275758817002E-2</v>
      </c>
      <c r="BE348" s="371">
        <v>-0.20615000232233699</v>
      </c>
      <c r="BF348" s="370"/>
      <c r="BG348" s="832">
        <v>98.927400000000006</v>
      </c>
      <c r="BH348" s="344" t="s">
        <v>430</v>
      </c>
      <c r="BI348" s="344" t="s">
        <v>430</v>
      </c>
      <c r="BJ348" s="832">
        <v>1.0726</v>
      </c>
      <c r="BK348" s="369"/>
      <c r="BL348" s="834" t="s">
        <v>3795</v>
      </c>
      <c r="BM348" s="834" t="s">
        <v>3796</v>
      </c>
      <c r="BN348" s="834" t="s">
        <v>3018</v>
      </c>
      <c r="BO348" s="834" t="s">
        <v>3797</v>
      </c>
      <c r="BP348" s="834" t="s">
        <v>3798</v>
      </c>
      <c r="BQ348" s="369"/>
      <c r="BR348" s="350" t="s">
        <v>3799</v>
      </c>
    </row>
    <row r="349" spans="1:70" s="424" customFormat="1" x14ac:dyDescent="0.25">
      <c r="A349" s="888" t="s">
        <v>93</v>
      </c>
      <c r="B349" s="398"/>
      <c r="C349" s="714"/>
      <c r="D349" s="398"/>
      <c r="E349" s="399"/>
      <c r="F349" s="398"/>
      <c r="G349" s="400"/>
      <c r="H349" s="402"/>
      <c r="I349" s="401">
        <v>0.64759999999999995</v>
      </c>
      <c r="J349" s="401">
        <v>0.4415</v>
      </c>
      <c r="K349" s="401">
        <v>2.0543</v>
      </c>
      <c r="L349" s="401">
        <v>8.9893000000000001</v>
      </c>
      <c r="M349" s="401">
        <v>-4.2202999999999999</v>
      </c>
      <c r="N349" s="403">
        <v>-0.50460000000000005</v>
      </c>
      <c r="O349" s="401">
        <v>0.86660000000000004</v>
      </c>
      <c r="P349" s="401">
        <v>9.4260000000000002</v>
      </c>
      <c r="Q349" s="401">
        <v>10.4764</v>
      </c>
      <c r="R349" s="401" t="s">
        <v>430</v>
      </c>
      <c r="S349" s="401">
        <v>1.4663999999999999</v>
      </c>
      <c r="T349" s="401">
        <v>10.0031</v>
      </c>
      <c r="U349" s="401">
        <v>-4.0597000000000003</v>
      </c>
      <c r="V349" s="401">
        <v>1.1842999999999999</v>
      </c>
      <c r="W349" s="401">
        <v>1.4663999999999999</v>
      </c>
      <c r="X349" s="401">
        <v>7.9920999999999998</v>
      </c>
      <c r="Y349" s="402"/>
      <c r="Z349" s="399">
        <v>2</v>
      </c>
      <c r="AA349" s="399">
        <v>2</v>
      </c>
      <c r="AB349" s="399">
        <v>2</v>
      </c>
      <c r="AC349" s="399">
        <v>2</v>
      </c>
      <c r="AD349" s="399">
        <v>2</v>
      </c>
      <c r="AE349" s="399">
        <v>2</v>
      </c>
      <c r="AF349" s="399">
        <v>1</v>
      </c>
      <c r="AG349" s="399">
        <v>1</v>
      </c>
      <c r="AH349" s="399">
        <v>1</v>
      </c>
      <c r="AI349" s="399">
        <v>0</v>
      </c>
      <c r="AJ349" s="399">
        <v>2</v>
      </c>
      <c r="AK349" s="399">
        <v>2</v>
      </c>
      <c r="AL349" s="399">
        <v>2</v>
      </c>
      <c r="AM349" s="399">
        <v>2</v>
      </c>
      <c r="AN349" s="399">
        <v>2</v>
      </c>
      <c r="AO349" s="398"/>
      <c r="AP349" s="401" t="s">
        <v>430</v>
      </c>
      <c r="AQ349" s="401">
        <v>12.04</v>
      </c>
      <c r="AR349" s="401">
        <v>8.5500000000000007</v>
      </c>
      <c r="AS349" s="401">
        <v>3.86</v>
      </c>
      <c r="AT349" s="401">
        <v>0.48</v>
      </c>
      <c r="AU349" s="404"/>
      <c r="AV349" s="399">
        <v>0</v>
      </c>
      <c r="AW349" s="399">
        <v>1</v>
      </c>
      <c r="AX349" s="399">
        <v>1</v>
      </c>
      <c r="AY349" s="399">
        <v>1</v>
      </c>
      <c r="AZ349" s="399">
        <v>2</v>
      </c>
      <c r="BA349" s="405"/>
      <c r="BB349" s="401"/>
      <c r="BC349" s="406"/>
      <c r="BD349" s="406"/>
      <c r="BE349" s="406"/>
      <c r="BF349" s="402"/>
      <c r="BG349" s="401"/>
      <c r="BH349" s="401"/>
      <c r="BI349" s="401"/>
      <c r="BJ349" s="401"/>
      <c r="BK349" s="398"/>
      <c r="BL349" s="397"/>
      <c r="BM349" s="397"/>
      <c r="BN349" s="397"/>
      <c r="BO349" s="397"/>
      <c r="BP349" s="397"/>
      <c r="BQ349" s="398"/>
      <c r="BR349" s="407"/>
    </row>
    <row r="350" spans="1:70" s="424" customFormat="1" x14ac:dyDescent="0.25">
      <c r="A350" s="889" t="s">
        <v>94</v>
      </c>
      <c r="B350" s="369"/>
      <c r="C350" s="709"/>
      <c r="D350" s="369"/>
      <c r="E350" s="342"/>
      <c r="F350" s="369"/>
      <c r="G350" s="343"/>
      <c r="H350" s="370"/>
      <c r="I350" s="344">
        <v>0.72089999999999999</v>
      </c>
      <c r="J350" s="344">
        <v>0.88300000000000001</v>
      </c>
      <c r="K350" s="344">
        <v>2.3660000000000001</v>
      </c>
      <c r="L350" s="344">
        <v>9.8508999999999993</v>
      </c>
      <c r="M350" s="344">
        <v>-2.7006000000000001</v>
      </c>
      <c r="N350" s="346">
        <v>2.6700000000000002E-2</v>
      </c>
      <c r="O350" s="344">
        <v>0.86660000000000004</v>
      </c>
      <c r="P350" s="344">
        <v>9.4260000000000002</v>
      </c>
      <c r="Q350" s="344">
        <v>10.4764</v>
      </c>
      <c r="R350" s="344" t="s">
        <v>430</v>
      </c>
      <c r="S350" s="344">
        <v>1.5827</v>
      </c>
      <c r="T350" s="344">
        <v>10.6409</v>
      </c>
      <c r="U350" s="344">
        <v>-2.9750000000000001</v>
      </c>
      <c r="V350" s="344">
        <v>1.698</v>
      </c>
      <c r="W350" s="344">
        <v>1.5827</v>
      </c>
      <c r="X350" s="344">
        <v>12.764900000000001</v>
      </c>
      <c r="Y350" s="370"/>
      <c r="Z350" s="342"/>
      <c r="AA350" s="342"/>
      <c r="AB350" s="342"/>
      <c r="AC350" s="342"/>
      <c r="AD350" s="342"/>
      <c r="AE350" s="342"/>
      <c r="AF350" s="342"/>
      <c r="AG350" s="342"/>
      <c r="AH350" s="342"/>
      <c r="AI350" s="342"/>
      <c r="AJ350" s="342"/>
      <c r="AK350" s="342"/>
      <c r="AL350" s="342"/>
      <c r="AM350" s="342"/>
      <c r="AN350" s="342"/>
      <c r="AO350" s="369"/>
      <c r="AP350" s="344" t="s">
        <v>430</v>
      </c>
      <c r="AQ350" s="344">
        <v>12.04</v>
      </c>
      <c r="AR350" s="344">
        <v>8.5500000000000007</v>
      </c>
      <c r="AS350" s="344">
        <v>3.86</v>
      </c>
      <c r="AT350" s="344">
        <v>1.89</v>
      </c>
      <c r="AU350" s="347"/>
      <c r="AV350" s="342"/>
      <c r="AW350" s="342"/>
      <c r="AX350" s="342"/>
      <c r="AY350" s="342"/>
      <c r="AZ350" s="342"/>
      <c r="BA350" s="358"/>
      <c r="BB350" s="344"/>
      <c r="BC350" s="371"/>
      <c r="BD350" s="371"/>
      <c r="BE350" s="371"/>
      <c r="BF350" s="370"/>
      <c r="BG350" s="344"/>
      <c r="BH350" s="344"/>
      <c r="BI350" s="344"/>
      <c r="BJ350" s="344"/>
      <c r="BK350" s="369"/>
      <c r="BL350" s="368"/>
      <c r="BM350" s="368"/>
      <c r="BN350" s="368"/>
      <c r="BO350" s="368"/>
      <c r="BP350" s="368"/>
      <c r="BQ350" s="369"/>
      <c r="BR350" s="350"/>
    </row>
    <row r="351" spans="1:70" s="424" customFormat="1" x14ac:dyDescent="0.25">
      <c r="A351" s="889" t="s">
        <v>95</v>
      </c>
      <c r="B351" s="369"/>
      <c r="C351" s="709"/>
      <c r="D351" s="369"/>
      <c r="E351" s="342"/>
      <c r="F351" s="369"/>
      <c r="G351" s="343"/>
      <c r="H351" s="370"/>
      <c r="I351" s="344">
        <v>0.57420000000000004</v>
      </c>
      <c r="J351" s="344">
        <v>0</v>
      </c>
      <c r="K351" s="344">
        <v>1.7424999999999999</v>
      </c>
      <c r="L351" s="344">
        <v>8.1275999999999993</v>
      </c>
      <c r="M351" s="344">
        <v>-5.7398999999999996</v>
      </c>
      <c r="N351" s="346">
        <v>-1.0358000000000001</v>
      </c>
      <c r="O351" s="344">
        <v>0.86660000000000004</v>
      </c>
      <c r="P351" s="344">
        <v>9.4260000000000002</v>
      </c>
      <c r="Q351" s="344">
        <v>10.4764</v>
      </c>
      <c r="R351" s="344" t="s">
        <v>430</v>
      </c>
      <c r="S351" s="344">
        <v>1.35</v>
      </c>
      <c r="T351" s="344">
        <v>9.3651999999999997</v>
      </c>
      <c r="U351" s="344">
        <v>-5.1444000000000001</v>
      </c>
      <c r="V351" s="344">
        <v>0.67049999999999998</v>
      </c>
      <c r="W351" s="344">
        <v>1.35</v>
      </c>
      <c r="X351" s="344">
        <v>3.2193000000000001</v>
      </c>
      <c r="Y351" s="370"/>
      <c r="Z351" s="342"/>
      <c r="AA351" s="342"/>
      <c r="AB351" s="342"/>
      <c r="AC351" s="342"/>
      <c r="AD351" s="342"/>
      <c r="AE351" s="342"/>
      <c r="AF351" s="342"/>
      <c r="AG351" s="342"/>
      <c r="AH351" s="342"/>
      <c r="AI351" s="342"/>
      <c r="AJ351" s="342"/>
      <c r="AK351" s="342"/>
      <c r="AL351" s="342"/>
      <c r="AM351" s="342"/>
      <c r="AN351" s="342"/>
      <c r="AO351" s="369"/>
      <c r="AP351" s="344" t="s">
        <v>430</v>
      </c>
      <c r="AQ351" s="344">
        <v>12.04</v>
      </c>
      <c r="AR351" s="344">
        <v>8.5500000000000007</v>
      </c>
      <c r="AS351" s="344">
        <v>3.86</v>
      </c>
      <c r="AT351" s="344">
        <v>-0.93</v>
      </c>
      <c r="AU351" s="347"/>
      <c r="AV351" s="342"/>
      <c r="AW351" s="342"/>
      <c r="AX351" s="342"/>
      <c r="AY351" s="342"/>
      <c r="AZ351" s="342"/>
      <c r="BA351" s="358"/>
      <c r="BB351" s="344"/>
      <c r="BC351" s="371"/>
      <c r="BD351" s="371"/>
      <c r="BE351" s="371"/>
      <c r="BF351" s="370"/>
      <c r="BG351" s="344"/>
      <c r="BH351" s="344"/>
      <c r="BI351" s="344"/>
      <c r="BJ351" s="344"/>
      <c r="BK351" s="369"/>
      <c r="BL351" s="368"/>
      <c r="BM351" s="368"/>
      <c r="BN351" s="368"/>
      <c r="BO351" s="368"/>
      <c r="BP351" s="368"/>
      <c r="BQ351" s="369"/>
      <c r="BR351" s="350"/>
    </row>
    <row r="352" spans="1:70" s="424" customFormat="1" x14ac:dyDescent="0.25">
      <c r="A352" s="890" t="s">
        <v>96</v>
      </c>
      <c r="B352" s="409"/>
      <c r="C352" s="715"/>
      <c r="D352" s="409"/>
      <c r="E352" s="410"/>
      <c r="F352" s="409"/>
      <c r="G352" s="411"/>
      <c r="H352" s="413"/>
      <c r="I352" s="412">
        <v>0.64754999999999996</v>
      </c>
      <c r="J352" s="412">
        <v>0.4415</v>
      </c>
      <c r="K352" s="412">
        <v>2.0542500000000001</v>
      </c>
      <c r="L352" s="412">
        <v>8.9892500000000002</v>
      </c>
      <c r="M352" s="412">
        <v>-4.2202500000000001</v>
      </c>
      <c r="N352" s="414">
        <v>-0.50455000000000005</v>
      </c>
      <c r="O352" s="412">
        <v>0.86660000000000004</v>
      </c>
      <c r="P352" s="412">
        <v>9.4260000000000002</v>
      </c>
      <c r="Q352" s="412">
        <v>10.4764</v>
      </c>
      <c r="R352" s="412" t="s">
        <v>430</v>
      </c>
      <c r="S352" s="412">
        <v>1.4663999999999999</v>
      </c>
      <c r="T352" s="412">
        <v>10.0031</v>
      </c>
      <c r="U352" s="412">
        <v>-4.0597000000000003</v>
      </c>
      <c r="V352" s="412">
        <v>1.1842999999999999</v>
      </c>
      <c r="W352" s="412">
        <v>1.4663999999999999</v>
      </c>
      <c r="X352" s="412">
        <v>7.9920999999999998</v>
      </c>
      <c r="Y352" s="413"/>
      <c r="Z352" s="410"/>
      <c r="AA352" s="410"/>
      <c r="AB352" s="410"/>
      <c r="AC352" s="410"/>
      <c r="AD352" s="410"/>
      <c r="AE352" s="410"/>
      <c r="AF352" s="410"/>
      <c r="AG352" s="410"/>
      <c r="AH352" s="410"/>
      <c r="AI352" s="410"/>
      <c r="AJ352" s="410"/>
      <c r="AK352" s="410"/>
      <c r="AL352" s="410"/>
      <c r="AM352" s="410"/>
      <c r="AN352" s="410"/>
      <c r="AO352" s="409"/>
      <c r="AP352" s="412" t="s">
        <v>430</v>
      </c>
      <c r="AQ352" s="412">
        <v>12.04</v>
      </c>
      <c r="AR352" s="412">
        <v>8.5500000000000007</v>
      </c>
      <c r="AS352" s="412">
        <v>3.86</v>
      </c>
      <c r="AT352" s="412">
        <v>0.48</v>
      </c>
      <c r="AU352" s="415"/>
      <c r="AV352" s="410"/>
      <c r="AW352" s="410"/>
      <c r="AX352" s="410"/>
      <c r="AY352" s="410"/>
      <c r="AZ352" s="410"/>
      <c r="BA352" s="416"/>
      <c r="BB352" s="412"/>
      <c r="BC352" s="417"/>
      <c r="BD352" s="417"/>
      <c r="BE352" s="417"/>
      <c r="BF352" s="413"/>
      <c r="BG352" s="412"/>
      <c r="BH352" s="412"/>
      <c r="BI352" s="412"/>
      <c r="BJ352" s="412"/>
      <c r="BK352" s="409"/>
      <c r="BL352" s="408"/>
      <c r="BM352" s="408"/>
      <c r="BN352" s="408"/>
      <c r="BO352" s="408"/>
      <c r="BP352" s="408"/>
      <c r="BQ352" s="409"/>
      <c r="BR352" s="418"/>
    </row>
    <row r="353" spans="1:70" s="424" customFormat="1" ht="14.5" customHeight="1" x14ac:dyDescent="0.35">
      <c r="A353" s="877" t="s">
        <v>3800</v>
      </c>
      <c r="B353" s="865"/>
      <c r="C353" s="866"/>
      <c r="D353" s="865"/>
      <c r="E353" s="867"/>
      <c r="F353" s="865"/>
      <c r="G353" s="868"/>
      <c r="H353" s="870"/>
      <c r="I353" s="869"/>
      <c r="J353" s="869"/>
      <c r="K353" s="869"/>
      <c r="L353" s="869"/>
      <c r="M353" s="869"/>
      <c r="N353" s="871"/>
      <c r="O353" s="869"/>
      <c r="P353" s="869"/>
      <c r="Q353" s="869"/>
      <c r="R353" s="869"/>
      <c r="S353" s="869"/>
      <c r="T353" s="869"/>
      <c r="U353" s="869"/>
      <c r="V353" s="869"/>
      <c r="W353" s="869"/>
      <c r="X353" s="869"/>
      <c r="Y353" s="870"/>
      <c r="Z353" s="867"/>
      <c r="AA353" s="867"/>
      <c r="AB353" s="867"/>
      <c r="AC353" s="867"/>
      <c r="AD353" s="867"/>
      <c r="AE353" s="867"/>
      <c r="AF353" s="867"/>
      <c r="AG353" s="867"/>
      <c r="AH353" s="867"/>
      <c r="AI353" s="867"/>
      <c r="AJ353" s="867"/>
      <c r="AK353" s="867"/>
      <c r="AL353" s="867"/>
      <c r="AM353" s="867"/>
      <c r="AN353" s="867"/>
      <c r="AO353" s="865"/>
      <c r="AP353" s="869"/>
      <c r="AQ353" s="869"/>
      <c r="AR353" s="869"/>
      <c r="AS353" s="869"/>
      <c r="AT353" s="869"/>
      <c r="AU353" s="872"/>
      <c r="AV353" s="867"/>
      <c r="AW353" s="867"/>
      <c r="AX353" s="867"/>
      <c r="AY353" s="867"/>
      <c r="AZ353" s="867"/>
      <c r="BA353" s="873"/>
      <c r="BB353" s="869"/>
      <c r="BC353" s="874"/>
      <c r="BD353" s="874"/>
      <c r="BE353" s="874"/>
      <c r="BF353" s="870"/>
      <c r="BG353" s="869"/>
      <c r="BH353" s="869"/>
      <c r="BI353" s="869"/>
      <c r="BJ353" s="869"/>
      <c r="BK353" s="865"/>
      <c r="BL353" s="875"/>
      <c r="BM353" s="875"/>
      <c r="BN353" s="875"/>
      <c r="BO353" s="875"/>
      <c r="BP353" s="875"/>
      <c r="BQ353" s="865"/>
      <c r="BR353" s="876"/>
    </row>
    <row r="354" spans="1:70" s="424" customFormat="1" x14ac:dyDescent="0.25">
      <c r="A354" s="341" t="s">
        <v>3801</v>
      </c>
      <c r="B354" s="369"/>
      <c r="C354" s="709">
        <v>45685</v>
      </c>
      <c r="D354" s="369"/>
      <c r="E354" s="342">
        <v>2111.38</v>
      </c>
      <c r="F354" s="369"/>
      <c r="G354" s="343">
        <v>11.03</v>
      </c>
      <c r="H354" s="370"/>
      <c r="I354" s="344">
        <v>0.63870000000000005</v>
      </c>
      <c r="J354" s="344">
        <v>1.0073000000000001</v>
      </c>
      <c r="K354" s="344">
        <v>5.2481</v>
      </c>
      <c r="L354" s="344">
        <v>8.5630000000000006</v>
      </c>
      <c r="M354" s="344">
        <v>-5.8874000000000004</v>
      </c>
      <c r="N354" s="346">
        <v>-0.89849999999999997</v>
      </c>
      <c r="O354" s="344" t="s">
        <v>430</v>
      </c>
      <c r="P354" s="344" t="s">
        <v>430</v>
      </c>
      <c r="Q354" s="344" t="s">
        <v>430</v>
      </c>
      <c r="R354" s="344" t="s">
        <v>430</v>
      </c>
      <c r="S354" s="344">
        <v>1.9409000000000001</v>
      </c>
      <c r="T354" s="344">
        <v>9.7512000000000008</v>
      </c>
      <c r="U354" s="344">
        <v>-5.5651000000000002</v>
      </c>
      <c r="V354" s="344">
        <v>-2.8193999999999999</v>
      </c>
      <c r="W354" s="344">
        <v>1.9409000000000001</v>
      </c>
      <c r="X354" s="344">
        <v>7.1234999999999999</v>
      </c>
      <c r="Y354" s="370"/>
      <c r="Z354" s="342">
        <v>2</v>
      </c>
      <c r="AA354" s="342">
        <v>2</v>
      </c>
      <c r="AB354" s="342">
        <v>1</v>
      </c>
      <c r="AC354" s="342">
        <v>1</v>
      </c>
      <c r="AD354" s="342">
        <v>2</v>
      </c>
      <c r="AE354" s="342">
        <v>1</v>
      </c>
      <c r="AF354" s="342" t="s">
        <v>430</v>
      </c>
      <c r="AG354" s="342" t="s">
        <v>430</v>
      </c>
      <c r="AH354" s="342" t="s">
        <v>430</v>
      </c>
      <c r="AI354" s="342" t="s">
        <v>430</v>
      </c>
      <c r="AJ354" s="342">
        <v>2</v>
      </c>
      <c r="AK354" s="342">
        <v>1</v>
      </c>
      <c r="AL354" s="342">
        <v>2</v>
      </c>
      <c r="AM354" s="342">
        <v>1</v>
      </c>
      <c r="AN354" s="342">
        <v>2</v>
      </c>
      <c r="AO354" s="369"/>
      <c r="AP354" s="344" t="s">
        <v>430</v>
      </c>
      <c r="AQ354" s="344" t="s">
        <v>430</v>
      </c>
      <c r="AR354" s="344" t="s">
        <v>430</v>
      </c>
      <c r="AS354" s="344" t="s">
        <v>430</v>
      </c>
      <c r="AT354" s="344">
        <v>-2.52</v>
      </c>
      <c r="AU354" s="347"/>
      <c r="AV354" s="342" t="s">
        <v>430</v>
      </c>
      <c r="AW354" s="342" t="s">
        <v>430</v>
      </c>
      <c r="AX354" s="342" t="s">
        <v>430</v>
      </c>
      <c r="AY354" s="342" t="s">
        <v>430</v>
      </c>
      <c r="AZ354" s="342">
        <v>1</v>
      </c>
      <c r="BA354" s="358"/>
      <c r="BB354" s="344">
        <v>16.835342782260199</v>
      </c>
      <c r="BC354" s="371">
        <v>0.91859129536185102</v>
      </c>
      <c r="BD354" s="371">
        <v>1.13206652340398E-2</v>
      </c>
      <c r="BE354" s="371">
        <v>-9.8589274990786693E-2</v>
      </c>
      <c r="BF354" s="370"/>
      <c r="BG354" s="832">
        <v>73.615099999999998</v>
      </c>
      <c r="BH354" s="832">
        <v>13.1142</v>
      </c>
      <c r="BI354" s="832">
        <v>8.8987099999999995</v>
      </c>
      <c r="BJ354" s="832">
        <v>4.3719900000000003</v>
      </c>
      <c r="BK354" s="369"/>
      <c r="BL354" s="834" t="s">
        <v>3802</v>
      </c>
      <c r="BM354" s="834" t="s">
        <v>3803</v>
      </c>
      <c r="BN354" s="834" t="s">
        <v>3804</v>
      </c>
      <c r="BO354" s="834" t="s">
        <v>3805</v>
      </c>
      <c r="BP354" s="834" t="s">
        <v>3806</v>
      </c>
      <c r="BQ354" s="369"/>
      <c r="BR354" s="350" t="s">
        <v>436</v>
      </c>
    </row>
    <row r="355" spans="1:70" s="424" customFormat="1" ht="11" x14ac:dyDescent="0.3">
      <c r="A355" s="835" t="s">
        <v>3807</v>
      </c>
      <c r="B355" s="836"/>
      <c r="C355" s="837">
        <v>45988</v>
      </c>
      <c r="D355" s="836"/>
      <c r="E355" s="838">
        <v>780.40099999999995</v>
      </c>
      <c r="F355" s="836"/>
      <c r="G355" s="839">
        <v>9.6539999999999999</v>
      </c>
      <c r="H355" s="841"/>
      <c r="I355" s="840">
        <v>0.83560000000000001</v>
      </c>
      <c r="J355" s="840">
        <v>1.0467</v>
      </c>
      <c r="K355" s="840">
        <v>3.5836999999999999</v>
      </c>
      <c r="L355" s="840">
        <v>5.3239999999999998</v>
      </c>
      <c r="M355" s="840">
        <v>-5.6397000000000004</v>
      </c>
      <c r="N355" s="842" t="s">
        <v>430</v>
      </c>
      <c r="O355" s="840" t="s">
        <v>430</v>
      </c>
      <c r="P355" s="840" t="s">
        <v>430</v>
      </c>
      <c r="Q355" s="840" t="s">
        <v>430</v>
      </c>
      <c r="R355" s="840" t="s">
        <v>430</v>
      </c>
      <c r="S355" s="840">
        <v>1.9537</v>
      </c>
      <c r="T355" s="840">
        <v>6.7683999999999997</v>
      </c>
      <c r="U355" s="840">
        <v>-5.3993000000000002</v>
      </c>
      <c r="V355" s="840" t="s">
        <v>430</v>
      </c>
      <c r="W355" s="840">
        <v>1.9537</v>
      </c>
      <c r="X355" s="840">
        <v>-3.46</v>
      </c>
      <c r="Y355" s="841"/>
      <c r="Z355" s="838">
        <v>1</v>
      </c>
      <c r="AA355" s="838">
        <v>1</v>
      </c>
      <c r="AB355" s="838">
        <v>2</v>
      </c>
      <c r="AC355" s="838">
        <v>2</v>
      </c>
      <c r="AD355" s="838">
        <v>1</v>
      </c>
      <c r="AE355" s="838" t="s">
        <v>430</v>
      </c>
      <c r="AF355" s="838" t="s">
        <v>430</v>
      </c>
      <c r="AG355" s="838" t="s">
        <v>430</v>
      </c>
      <c r="AH355" s="838" t="s">
        <v>430</v>
      </c>
      <c r="AI355" s="838" t="s">
        <v>430</v>
      </c>
      <c r="AJ355" s="838">
        <v>1</v>
      </c>
      <c r="AK355" s="838">
        <v>2</v>
      </c>
      <c r="AL355" s="838">
        <v>1</v>
      </c>
      <c r="AM355" s="838" t="s">
        <v>430</v>
      </c>
      <c r="AN355" s="838">
        <v>1</v>
      </c>
      <c r="AO355" s="836"/>
      <c r="AP355" s="840" t="s">
        <v>430</v>
      </c>
      <c r="AQ355" s="840" t="s">
        <v>430</v>
      </c>
      <c r="AR355" s="840" t="s">
        <v>430</v>
      </c>
      <c r="AS355" s="840" t="s">
        <v>430</v>
      </c>
      <c r="AT355" s="840" t="s">
        <v>430</v>
      </c>
      <c r="AU355" s="843"/>
      <c r="AV355" s="838" t="s">
        <v>430</v>
      </c>
      <c r="AW355" s="838" t="s">
        <v>430</v>
      </c>
      <c r="AX355" s="838" t="s">
        <v>430</v>
      </c>
      <c r="AY355" s="838" t="s">
        <v>430</v>
      </c>
      <c r="AZ355" s="838" t="s">
        <v>430</v>
      </c>
      <c r="BA355" s="845"/>
      <c r="BB355" s="840">
        <v>21.549626608214702</v>
      </c>
      <c r="BC355" s="846">
        <v>0.91883366797717503</v>
      </c>
      <c r="BD355" s="846">
        <v>-3.6529717466481801E-2</v>
      </c>
      <c r="BE355" s="846">
        <v>-5.5008083855312001E-2</v>
      </c>
      <c r="BF355" s="841"/>
      <c r="BG355" s="840">
        <v>64.56</v>
      </c>
      <c r="BH355" s="840">
        <v>15.2012</v>
      </c>
      <c r="BI355" s="840">
        <v>16.587599999999998</v>
      </c>
      <c r="BJ355" s="840">
        <v>3.6511999999999998</v>
      </c>
      <c r="BK355" s="836"/>
      <c r="BL355" s="849" t="s">
        <v>3808</v>
      </c>
      <c r="BM355" s="849" t="s">
        <v>3809</v>
      </c>
      <c r="BN355" s="849" t="s">
        <v>3810</v>
      </c>
      <c r="BO355" s="849" t="s">
        <v>3811</v>
      </c>
      <c r="BP355" s="849" t="s">
        <v>3812</v>
      </c>
      <c r="BQ355" s="836"/>
      <c r="BR355" s="850" t="s">
        <v>602</v>
      </c>
    </row>
    <row r="356" spans="1:70" s="424" customFormat="1" x14ac:dyDescent="0.25">
      <c r="A356" s="888" t="s">
        <v>93</v>
      </c>
      <c r="B356" s="398"/>
      <c r="C356" s="714"/>
      <c r="D356" s="398"/>
      <c r="E356" s="399"/>
      <c r="F356" s="398"/>
      <c r="G356" s="400"/>
      <c r="H356" s="402"/>
      <c r="I356" s="401">
        <v>0.73719999999999997</v>
      </c>
      <c r="J356" s="401">
        <v>1.0269999999999999</v>
      </c>
      <c r="K356" s="401">
        <v>4.4158999999999997</v>
      </c>
      <c r="L356" s="401">
        <v>6.9435000000000002</v>
      </c>
      <c r="M356" s="401">
        <v>-5.7636000000000003</v>
      </c>
      <c r="N356" s="403">
        <v>-0.89849999999999997</v>
      </c>
      <c r="O356" s="401" t="s">
        <v>430</v>
      </c>
      <c r="P356" s="401" t="s">
        <v>430</v>
      </c>
      <c r="Q356" s="401" t="s">
        <v>430</v>
      </c>
      <c r="R356" s="401" t="s">
        <v>430</v>
      </c>
      <c r="S356" s="401">
        <v>1.9473</v>
      </c>
      <c r="T356" s="401">
        <v>8.2598000000000003</v>
      </c>
      <c r="U356" s="401">
        <v>-5.4821999999999997</v>
      </c>
      <c r="V356" s="401">
        <v>-2.8193999999999999</v>
      </c>
      <c r="W356" s="401">
        <v>1.9473</v>
      </c>
      <c r="X356" s="401">
        <v>1.8318000000000001</v>
      </c>
      <c r="Y356" s="402"/>
      <c r="Z356" s="399">
        <v>2</v>
      </c>
      <c r="AA356" s="399">
        <v>2</v>
      </c>
      <c r="AB356" s="399">
        <v>2</v>
      </c>
      <c r="AC356" s="399">
        <v>2</v>
      </c>
      <c r="AD356" s="399">
        <v>2</v>
      </c>
      <c r="AE356" s="399">
        <v>1</v>
      </c>
      <c r="AF356" s="399">
        <v>0</v>
      </c>
      <c r="AG356" s="399">
        <v>0</v>
      </c>
      <c r="AH356" s="399">
        <v>0</v>
      </c>
      <c r="AI356" s="399">
        <v>0</v>
      </c>
      <c r="AJ356" s="399">
        <v>2</v>
      </c>
      <c r="AK356" s="399">
        <v>2</v>
      </c>
      <c r="AL356" s="399">
        <v>2</v>
      </c>
      <c r="AM356" s="399">
        <v>1</v>
      </c>
      <c r="AN356" s="399">
        <v>2</v>
      </c>
      <c r="AO356" s="398"/>
      <c r="AP356" s="401" t="s">
        <v>430</v>
      </c>
      <c r="AQ356" s="401" t="s">
        <v>430</v>
      </c>
      <c r="AR356" s="401" t="s">
        <v>430</v>
      </c>
      <c r="AS356" s="401" t="s">
        <v>430</v>
      </c>
      <c r="AT356" s="401">
        <v>-2.52</v>
      </c>
      <c r="AU356" s="404"/>
      <c r="AV356" s="399">
        <v>0</v>
      </c>
      <c r="AW356" s="399">
        <v>0</v>
      </c>
      <c r="AX356" s="399">
        <v>0</v>
      </c>
      <c r="AY356" s="399">
        <v>0</v>
      </c>
      <c r="AZ356" s="399">
        <v>1</v>
      </c>
      <c r="BA356" s="405"/>
      <c r="BB356" s="401"/>
      <c r="BC356" s="406"/>
      <c r="BD356" s="406"/>
      <c r="BE356" s="406"/>
      <c r="BF356" s="402"/>
      <c r="BG356" s="401"/>
      <c r="BH356" s="401"/>
      <c r="BI356" s="401"/>
      <c r="BJ356" s="401"/>
      <c r="BK356" s="398"/>
      <c r="BL356" s="397"/>
      <c r="BM356" s="397"/>
      <c r="BN356" s="397"/>
      <c r="BO356" s="397"/>
      <c r="BP356" s="397"/>
      <c r="BQ356" s="398"/>
      <c r="BR356" s="407"/>
    </row>
    <row r="357" spans="1:70" s="424" customFormat="1" x14ac:dyDescent="0.25">
      <c r="A357" s="889" t="s">
        <v>94</v>
      </c>
      <c r="B357" s="369"/>
      <c r="C357" s="709"/>
      <c r="D357" s="369"/>
      <c r="E357" s="342"/>
      <c r="F357" s="369"/>
      <c r="G357" s="343"/>
      <c r="H357" s="370"/>
      <c r="I357" s="344">
        <v>0.83560000000000001</v>
      </c>
      <c r="J357" s="344">
        <v>1.0467</v>
      </c>
      <c r="K357" s="344">
        <v>5.2481</v>
      </c>
      <c r="L357" s="344">
        <v>8.5630000000000006</v>
      </c>
      <c r="M357" s="344">
        <v>-5.6397000000000004</v>
      </c>
      <c r="N357" s="346">
        <v>-0.89849999999999997</v>
      </c>
      <c r="O357" s="344" t="s">
        <v>430</v>
      </c>
      <c r="P357" s="344" t="s">
        <v>430</v>
      </c>
      <c r="Q357" s="344" t="s">
        <v>430</v>
      </c>
      <c r="R357" s="344" t="s">
        <v>430</v>
      </c>
      <c r="S357" s="344">
        <v>1.9537</v>
      </c>
      <c r="T357" s="344">
        <v>9.7512000000000008</v>
      </c>
      <c r="U357" s="344">
        <v>-5.3993000000000002</v>
      </c>
      <c r="V357" s="344">
        <v>-2.8193999999999999</v>
      </c>
      <c r="W357" s="344">
        <v>1.9537</v>
      </c>
      <c r="X357" s="344">
        <v>7.1234999999999999</v>
      </c>
      <c r="Y357" s="370"/>
      <c r="Z357" s="342"/>
      <c r="AA357" s="342"/>
      <c r="AB357" s="342"/>
      <c r="AC357" s="342"/>
      <c r="AD357" s="342"/>
      <c r="AE357" s="342"/>
      <c r="AF357" s="342"/>
      <c r="AG357" s="342"/>
      <c r="AH357" s="342"/>
      <c r="AI357" s="342"/>
      <c r="AJ357" s="342"/>
      <c r="AK357" s="342"/>
      <c r="AL357" s="342"/>
      <c r="AM357" s="342"/>
      <c r="AN357" s="342"/>
      <c r="AO357" s="369"/>
      <c r="AP357" s="344" t="s">
        <v>430</v>
      </c>
      <c r="AQ357" s="344" t="s">
        <v>430</v>
      </c>
      <c r="AR357" s="344" t="s">
        <v>430</v>
      </c>
      <c r="AS357" s="344" t="s">
        <v>430</v>
      </c>
      <c r="AT357" s="344">
        <v>-2.52</v>
      </c>
      <c r="AU357" s="347"/>
      <c r="AV357" s="342"/>
      <c r="AW357" s="342"/>
      <c r="AX357" s="342"/>
      <c r="AY357" s="342"/>
      <c r="AZ357" s="342"/>
      <c r="BA357" s="358"/>
      <c r="BB357" s="344"/>
      <c r="BC357" s="371"/>
      <c r="BD357" s="371"/>
      <c r="BE357" s="371"/>
      <c r="BF357" s="370"/>
      <c r="BG357" s="344"/>
      <c r="BH357" s="344"/>
      <c r="BI357" s="344"/>
      <c r="BJ357" s="344"/>
      <c r="BK357" s="369"/>
      <c r="BL357" s="368"/>
      <c r="BM357" s="368"/>
      <c r="BN357" s="368"/>
      <c r="BO357" s="368"/>
      <c r="BP357" s="368"/>
      <c r="BQ357" s="369"/>
      <c r="BR357" s="350"/>
    </row>
    <row r="358" spans="1:70" s="424" customFormat="1" x14ac:dyDescent="0.25">
      <c r="A358" s="889" t="s">
        <v>95</v>
      </c>
      <c r="B358" s="369"/>
      <c r="C358" s="709"/>
      <c r="D358" s="369"/>
      <c r="E358" s="342"/>
      <c r="F358" s="369"/>
      <c r="G358" s="343"/>
      <c r="H358" s="370"/>
      <c r="I358" s="344">
        <v>0.63870000000000005</v>
      </c>
      <c r="J358" s="344">
        <v>1.0073000000000001</v>
      </c>
      <c r="K358" s="344">
        <v>3.5836999999999999</v>
      </c>
      <c r="L358" s="344">
        <v>5.3239999999999998</v>
      </c>
      <c r="M358" s="344">
        <v>-5.8874000000000004</v>
      </c>
      <c r="N358" s="346">
        <v>-0.89849999999999997</v>
      </c>
      <c r="O358" s="344" t="s">
        <v>430</v>
      </c>
      <c r="P358" s="344" t="s">
        <v>430</v>
      </c>
      <c r="Q358" s="344" t="s">
        <v>430</v>
      </c>
      <c r="R358" s="344" t="s">
        <v>430</v>
      </c>
      <c r="S358" s="344">
        <v>1.9409000000000001</v>
      </c>
      <c r="T358" s="344">
        <v>6.7683999999999997</v>
      </c>
      <c r="U358" s="344">
        <v>-5.5651000000000002</v>
      </c>
      <c r="V358" s="344">
        <v>-2.8193999999999999</v>
      </c>
      <c r="W358" s="344">
        <v>1.9409000000000001</v>
      </c>
      <c r="X358" s="344">
        <v>-3.46</v>
      </c>
      <c r="Y358" s="370"/>
      <c r="Z358" s="342"/>
      <c r="AA358" s="342"/>
      <c r="AB358" s="342"/>
      <c r="AC358" s="342"/>
      <c r="AD358" s="342"/>
      <c r="AE358" s="342"/>
      <c r="AF358" s="342"/>
      <c r="AG358" s="342"/>
      <c r="AH358" s="342"/>
      <c r="AI358" s="342"/>
      <c r="AJ358" s="342"/>
      <c r="AK358" s="342"/>
      <c r="AL358" s="342"/>
      <c r="AM358" s="342"/>
      <c r="AN358" s="342"/>
      <c r="AO358" s="369"/>
      <c r="AP358" s="344" t="s">
        <v>430</v>
      </c>
      <c r="AQ358" s="344" t="s">
        <v>430</v>
      </c>
      <c r="AR358" s="344" t="s">
        <v>430</v>
      </c>
      <c r="AS358" s="344" t="s">
        <v>430</v>
      </c>
      <c r="AT358" s="344">
        <v>-2.52</v>
      </c>
      <c r="AU358" s="347"/>
      <c r="AV358" s="342"/>
      <c r="AW358" s="342"/>
      <c r="AX358" s="342"/>
      <c r="AY358" s="342"/>
      <c r="AZ358" s="342"/>
      <c r="BA358" s="358"/>
      <c r="BB358" s="344"/>
      <c r="BC358" s="371"/>
      <c r="BD358" s="371"/>
      <c r="BE358" s="371"/>
      <c r="BF358" s="370"/>
      <c r="BG358" s="344"/>
      <c r="BH358" s="344"/>
      <c r="BI358" s="344"/>
      <c r="BJ358" s="344"/>
      <c r="BK358" s="369"/>
      <c r="BL358" s="368"/>
      <c r="BM358" s="368"/>
      <c r="BN358" s="368"/>
      <c r="BO358" s="368"/>
      <c r="BP358" s="368"/>
      <c r="BQ358" s="369"/>
      <c r="BR358" s="350"/>
    </row>
    <row r="359" spans="1:70" s="424" customFormat="1" x14ac:dyDescent="0.25">
      <c r="A359" s="890" t="s">
        <v>96</v>
      </c>
      <c r="B359" s="409"/>
      <c r="C359" s="715"/>
      <c r="D359" s="409"/>
      <c r="E359" s="410"/>
      <c r="F359" s="409"/>
      <c r="G359" s="411"/>
      <c r="H359" s="413"/>
      <c r="I359" s="412">
        <v>0.73714999999999997</v>
      </c>
      <c r="J359" s="412">
        <v>1.0269999999999999</v>
      </c>
      <c r="K359" s="412">
        <v>4.4158999999999997</v>
      </c>
      <c r="L359" s="412">
        <v>6.9435000000000002</v>
      </c>
      <c r="M359" s="412">
        <v>-5.7635500000000004</v>
      </c>
      <c r="N359" s="414">
        <v>-0.89849999999999997</v>
      </c>
      <c r="O359" s="412" t="s">
        <v>430</v>
      </c>
      <c r="P359" s="412" t="s">
        <v>430</v>
      </c>
      <c r="Q359" s="412" t="s">
        <v>430</v>
      </c>
      <c r="R359" s="412" t="s">
        <v>430</v>
      </c>
      <c r="S359" s="412">
        <v>1.9473</v>
      </c>
      <c r="T359" s="412">
        <v>8.2598000000000003</v>
      </c>
      <c r="U359" s="412">
        <v>-5.4821999999999997</v>
      </c>
      <c r="V359" s="412">
        <v>-2.8193999999999999</v>
      </c>
      <c r="W359" s="412">
        <v>1.9473</v>
      </c>
      <c r="X359" s="412">
        <v>1.83175</v>
      </c>
      <c r="Y359" s="413"/>
      <c r="Z359" s="410"/>
      <c r="AA359" s="410"/>
      <c r="AB359" s="410"/>
      <c r="AC359" s="410"/>
      <c r="AD359" s="410"/>
      <c r="AE359" s="410"/>
      <c r="AF359" s="410"/>
      <c r="AG359" s="410"/>
      <c r="AH359" s="410"/>
      <c r="AI359" s="410"/>
      <c r="AJ359" s="410"/>
      <c r="AK359" s="410"/>
      <c r="AL359" s="410"/>
      <c r="AM359" s="410"/>
      <c r="AN359" s="410"/>
      <c r="AO359" s="409"/>
      <c r="AP359" s="412" t="s">
        <v>430</v>
      </c>
      <c r="AQ359" s="412" t="s">
        <v>430</v>
      </c>
      <c r="AR359" s="412" t="s">
        <v>430</v>
      </c>
      <c r="AS359" s="412" t="s">
        <v>430</v>
      </c>
      <c r="AT359" s="412">
        <v>-2.52</v>
      </c>
      <c r="AU359" s="415"/>
      <c r="AV359" s="410"/>
      <c r="AW359" s="410"/>
      <c r="AX359" s="410"/>
      <c r="AY359" s="410"/>
      <c r="AZ359" s="410"/>
      <c r="BA359" s="416"/>
      <c r="BB359" s="412"/>
      <c r="BC359" s="417"/>
      <c r="BD359" s="417"/>
      <c r="BE359" s="417"/>
      <c r="BF359" s="413"/>
      <c r="BG359" s="412"/>
      <c r="BH359" s="412"/>
      <c r="BI359" s="412"/>
      <c r="BJ359" s="412"/>
      <c r="BK359" s="409"/>
      <c r="BL359" s="408"/>
      <c r="BM359" s="408"/>
      <c r="BN359" s="408"/>
      <c r="BO359" s="408"/>
      <c r="BP359" s="408"/>
      <c r="BQ359" s="409"/>
      <c r="BR359" s="418"/>
    </row>
    <row r="360" spans="1:70" s="424" customFormat="1" ht="14.5" customHeight="1" x14ac:dyDescent="0.35">
      <c r="A360" s="877" t="s">
        <v>3813</v>
      </c>
      <c r="B360" s="865"/>
      <c r="C360" s="866"/>
      <c r="D360" s="865"/>
      <c r="E360" s="867"/>
      <c r="F360" s="865"/>
      <c r="G360" s="868"/>
      <c r="H360" s="870"/>
      <c r="I360" s="869"/>
      <c r="J360" s="869"/>
      <c r="K360" s="869"/>
      <c r="L360" s="869"/>
      <c r="M360" s="869"/>
      <c r="N360" s="871"/>
      <c r="O360" s="869"/>
      <c r="P360" s="869"/>
      <c r="Q360" s="869"/>
      <c r="R360" s="869"/>
      <c r="S360" s="869"/>
      <c r="T360" s="869"/>
      <c r="U360" s="869"/>
      <c r="V360" s="869"/>
      <c r="W360" s="869"/>
      <c r="X360" s="869"/>
      <c r="Y360" s="870"/>
      <c r="Z360" s="867"/>
      <c r="AA360" s="867"/>
      <c r="AB360" s="867"/>
      <c r="AC360" s="867"/>
      <c r="AD360" s="867"/>
      <c r="AE360" s="867"/>
      <c r="AF360" s="867"/>
      <c r="AG360" s="867"/>
      <c r="AH360" s="867"/>
      <c r="AI360" s="867"/>
      <c r="AJ360" s="867"/>
      <c r="AK360" s="867"/>
      <c r="AL360" s="867"/>
      <c r="AM360" s="867"/>
      <c r="AN360" s="867"/>
      <c r="AO360" s="865"/>
      <c r="AP360" s="869"/>
      <c r="AQ360" s="869"/>
      <c r="AR360" s="869"/>
      <c r="AS360" s="869"/>
      <c r="AT360" s="869"/>
      <c r="AU360" s="872"/>
      <c r="AV360" s="867"/>
      <c r="AW360" s="867"/>
      <c r="AX360" s="867"/>
      <c r="AY360" s="867"/>
      <c r="AZ360" s="867"/>
      <c r="BA360" s="873"/>
      <c r="BB360" s="869"/>
      <c r="BC360" s="874"/>
      <c r="BD360" s="874"/>
      <c r="BE360" s="874"/>
      <c r="BF360" s="870"/>
      <c r="BG360" s="869"/>
      <c r="BH360" s="869"/>
      <c r="BI360" s="869"/>
      <c r="BJ360" s="869"/>
      <c r="BK360" s="865"/>
      <c r="BL360" s="875"/>
      <c r="BM360" s="875"/>
      <c r="BN360" s="875"/>
      <c r="BO360" s="875"/>
      <c r="BP360" s="875"/>
      <c r="BQ360" s="865"/>
      <c r="BR360" s="876"/>
    </row>
    <row r="361" spans="1:70" s="424" customFormat="1" x14ac:dyDescent="0.25">
      <c r="A361" s="341" t="s">
        <v>3814</v>
      </c>
      <c r="B361" s="369"/>
      <c r="C361" s="709">
        <v>43153</v>
      </c>
      <c r="D361" s="369"/>
      <c r="E361" s="342">
        <v>1091.93</v>
      </c>
      <c r="F361" s="369"/>
      <c r="G361" s="343">
        <v>31.466100000000001</v>
      </c>
      <c r="H361" s="370"/>
      <c r="I361" s="344">
        <v>0.41610000000000003</v>
      </c>
      <c r="J361" s="344">
        <v>2.4209999999999998</v>
      </c>
      <c r="K361" s="344">
        <v>7.3030999999999997</v>
      </c>
      <c r="L361" s="344">
        <v>30.522500000000001</v>
      </c>
      <c r="M361" s="344">
        <v>16.025400000000001</v>
      </c>
      <c r="N361" s="346">
        <v>18.835999999999999</v>
      </c>
      <c r="O361" s="344">
        <v>9.6477000000000004</v>
      </c>
      <c r="P361" s="344">
        <v>19.105</v>
      </c>
      <c r="Q361" s="344">
        <v>13.053599999999999</v>
      </c>
      <c r="R361" s="344" t="s">
        <v>430</v>
      </c>
      <c r="S361" s="344">
        <v>1.0728</v>
      </c>
      <c r="T361" s="344">
        <v>32.481000000000002</v>
      </c>
      <c r="U361" s="344">
        <v>16.360099999999999</v>
      </c>
      <c r="V361" s="344">
        <v>16.0443</v>
      </c>
      <c r="W361" s="344">
        <v>1.0728</v>
      </c>
      <c r="X361" s="344">
        <v>14.6935</v>
      </c>
      <c r="Y361" s="370"/>
      <c r="Z361" s="342">
        <v>1</v>
      </c>
      <c r="AA361" s="342">
        <v>1</v>
      </c>
      <c r="AB361" s="342">
        <v>1</v>
      </c>
      <c r="AC361" s="342">
        <v>1</v>
      </c>
      <c r="AD361" s="342">
        <v>1</v>
      </c>
      <c r="AE361" s="342">
        <v>1</v>
      </c>
      <c r="AF361" s="342">
        <v>1</v>
      </c>
      <c r="AG361" s="342">
        <v>1</v>
      </c>
      <c r="AH361" s="342">
        <v>1</v>
      </c>
      <c r="AI361" s="342" t="s">
        <v>430</v>
      </c>
      <c r="AJ361" s="342">
        <v>1</v>
      </c>
      <c r="AK361" s="342">
        <v>1</v>
      </c>
      <c r="AL361" s="342">
        <v>1</v>
      </c>
      <c r="AM361" s="342">
        <v>1</v>
      </c>
      <c r="AN361" s="342">
        <v>1</v>
      </c>
      <c r="AO361" s="369"/>
      <c r="AP361" s="344" t="s">
        <v>430</v>
      </c>
      <c r="AQ361" s="344">
        <v>17.809999999999999</v>
      </c>
      <c r="AR361" s="344">
        <v>15.55</v>
      </c>
      <c r="AS361" s="344">
        <v>16.559999999999999</v>
      </c>
      <c r="AT361" s="344">
        <v>38.68</v>
      </c>
      <c r="AU361" s="347"/>
      <c r="AV361" s="342" t="s">
        <v>430</v>
      </c>
      <c r="AW361" s="342">
        <v>1</v>
      </c>
      <c r="AX361" s="342">
        <v>1</v>
      </c>
      <c r="AY361" s="342">
        <v>1</v>
      </c>
      <c r="AZ361" s="342">
        <v>1</v>
      </c>
      <c r="BA361" s="358"/>
      <c r="BB361" s="344">
        <v>20.608132019604799</v>
      </c>
      <c r="BC361" s="371">
        <v>0.92285907029306202</v>
      </c>
      <c r="BD361" s="371">
        <v>6.2154300538560997E-2</v>
      </c>
      <c r="BE361" s="371">
        <v>-0.23120344204290399</v>
      </c>
      <c r="BF361" s="370"/>
      <c r="BG361" s="832">
        <v>15.610099999999999</v>
      </c>
      <c r="BH361" s="832">
        <v>17.991299999999999</v>
      </c>
      <c r="BI361" s="832">
        <v>63.013599999999997</v>
      </c>
      <c r="BJ361" s="832">
        <v>3.3849999999999998</v>
      </c>
      <c r="BK361" s="369"/>
      <c r="BL361" s="834" t="s">
        <v>3815</v>
      </c>
      <c r="BM361" s="834" t="s">
        <v>3816</v>
      </c>
      <c r="BN361" s="834" t="s">
        <v>3817</v>
      </c>
      <c r="BO361" s="834" t="s">
        <v>3818</v>
      </c>
      <c r="BP361" s="834" t="s">
        <v>3819</v>
      </c>
      <c r="BQ361" s="369"/>
      <c r="BR361" s="350" t="s">
        <v>3820</v>
      </c>
    </row>
    <row r="362" spans="1:70" s="424" customFormat="1" x14ac:dyDescent="0.25">
      <c r="A362" s="888" t="s">
        <v>93</v>
      </c>
      <c r="B362" s="398"/>
      <c r="C362" s="714"/>
      <c r="D362" s="398"/>
      <c r="E362" s="399"/>
      <c r="F362" s="398"/>
      <c r="G362" s="400"/>
      <c r="H362" s="402"/>
      <c r="I362" s="401">
        <v>0.41610000000000003</v>
      </c>
      <c r="J362" s="401">
        <v>2.4209999999999998</v>
      </c>
      <c r="K362" s="401">
        <v>7.3030999999999997</v>
      </c>
      <c r="L362" s="401">
        <v>30.522500000000001</v>
      </c>
      <c r="M362" s="401">
        <v>16.025400000000001</v>
      </c>
      <c r="N362" s="403">
        <v>18.835999999999999</v>
      </c>
      <c r="O362" s="401">
        <v>9.6477000000000004</v>
      </c>
      <c r="P362" s="401">
        <v>19.105</v>
      </c>
      <c r="Q362" s="401">
        <v>13.053599999999999</v>
      </c>
      <c r="R362" s="401" t="s">
        <v>430</v>
      </c>
      <c r="S362" s="401">
        <v>1.0728</v>
      </c>
      <c r="T362" s="401">
        <v>32.481000000000002</v>
      </c>
      <c r="U362" s="401">
        <v>16.360099999999999</v>
      </c>
      <c r="V362" s="401">
        <v>16.0443</v>
      </c>
      <c r="W362" s="401">
        <v>1.0728</v>
      </c>
      <c r="X362" s="401">
        <v>14.6935</v>
      </c>
      <c r="Y362" s="402"/>
      <c r="Z362" s="399">
        <v>1</v>
      </c>
      <c r="AA362" s="399">
        <v>1</v>
      </c>
      <c r="AB362" s="399">
        <v>1</v>
      </c>
      <c r="AC362" s="399">
        <v>1</v>
      </c>
      <c r="AD362" s="399">
        <v>1</v>
      </c>
      <c r="AE362" s="399">
        <v>1</v>
      </c>
      <c r="AF362" s="399">
        <v>1</v>
      </c>
      <c r="AG362" s="399">
        <v>1</v>
      </c>
      <c r="AH362" s="399">
        <v>1</v>
      </c>
      <c r="AI362" s="399">
        <v>0</v>
      </c>
      <c r="AJ362" s="399">
        <v>1</v>
      </c>
      <c r="AK362" s="399">
        <v>1</v>
      </c>
      <c r="AL362" s="399">
        <v>1</v>
      </c>
      <c r="AM362" s="399">
        <v>1</v>
      </c>
      <c r="AN362" s="399">
        <v>1</v>
      </c>
      <c r="AO362" s="398"/>
      <c r="AP362" s="401" t="s">
        <v>430</v>
      </c>
      <c r="AQ362" s="401">
        <v>17.809999999999999</v>
      </c>
      <c r="AR362" s="401">
        <v>15.55</v>
      </c>
      <c r="AS362" s="401">
        <v>16.559999999999999</v>
      </c>
      <c r="AT362" s="401">
        <v>38.68</v>
      </c>
      <c r="AU362" s="404"/>
      <c r="AV362" s="399">
        <v>0</v>
      </c>
      <c r="AW362" s="399">
        <v>1</v>
      </c>
      <c r="AX362" s="399">
        <v>1</v>
      </c>
      <c r="AY362" s="399">
        <v>1</v>
      </c>
      <c r="AZ362" s="399">
        <v>1</v>
      </c>
      <c r="BA362" s="405"/>
      <c r="BB362" s="401"/>
      <c r="BC362" s="406"/>
      <c r="BD362" s="406"/>
      <c r="BE362" s="406"/>
      <c r="BF362" s="402"/>
      <c r="BG362" s="401"/>
      <c r="BH362" s="401"/>
      <c r="BI362" s="401"/>
      <c r="BJ362" s="401"/>
      <c r="BK362" s="398"/>
      <c r="BL362" s="397"/>
      <c r="BM362" s="397"/>
      <c r="BN362" s="397"/>
      <c r="BO362" s="397"/>
      <c r="BP362" s="397"/>
      <c r="BQ362" s="398"/>
      <c r="BR362" s="407"/>
    </row>
    <row r="363" spans="1:70" s="424" customFormat="1" x14ac:dyDescent="0.25">
      <c r="A363" s="889" t="s">
        <v>94</v>
      </c>
      <c r="B363" s="369"/>
      <c r="C363" s="709"/>
      <c r="D363" s="369"/>
      <c r="E363" s="342"/>
      <c r="F363" s="369"/>
      <c r="G363" s="343"/>
      <c r="H363" s="370"/>
      <c r="I363" s="344">
        <v>0.41610000000000003</v>
      </c>
      <c r="J363" s="344">
        <v>2.4209999999999998</v>
      </c>
      <c r="K363" s="344">
        <v>7.3030999999999997</v>
      </c>
      <c r="L363" s="344">
        <v>30.522500000000001</v>
      </c>
      <c r="M363" s="344">
        <v>16.025400000000001</v>
      </c>
      <c r="N363" s="346">
        <v>18.835999999999999</v>
      </c>
      <c r="O363" s="344">
        <v>9.6477000000000004</v>
      </c>
      <c r="P363" s="344">
        <v>19.105</v>
      </c>
      <c r="Q363" s="344">
        <v>13.053599999999999</v>
      </c>
      <c r="R363" s="344" t="s">
        <v>430</v>
      </c>
      <c r="S363" s="344">
        <v>1.0728</v>
      </c>
      <c r="T363" s="344">
        <v>32.481000000000002</v>
      </c>
      <c r="U363" s="344">
        <v>16.360099999999999</v>
      </c>
      <c r="V363" s="344">
        <v>16.0443</v>
      </c>
      <c r="W363" s="344">
        <v>1.0728</v>
      </c>
      <c r="X363" s="344">
        <v>14.6935</v>
      </c>
      <c r="Y363" s="370"/>
      <c r="Z363" s="342"/>
      <c r="AA363" s="342"/>
      <c r="AB363" s="342"/>
      <c r="AC363" s="342"/>
      <c r="AD363" s="342"/>
      <c r="AE363" s="342"/>
      <c r="AF363" s="342"/>
      <c r="AG363" s="342"/>
      <c r="AH363" s="342"/>
      <c r="AI363" s="342"/>
      <c r="AJ363" s="342"/>
      <c r="AK363" s="342"/>
      <c r="AL363" s="342"/>
      <c r="AM363" s="342"/>
      <c r="AN363" s="342"/>
      <c r="AO363" s="369"/>
      <c r="AP363" s="344" t="s">
        <v>430</v>
      </c>
      <c r="AQ363" s="344">
        <v>17.809999999999999</v>
      </c>
      <c r="AR363" s="344">
        <v>15.55</v>
      </c>
      <c r="AS363" s="344">
        <v>16.559999999999999</v>
      </c>
      <c r="AT363" s="344">
        <v>38.68</v>
      </c>
      <c r="AU363" s="347"/>
      <c r="AV363" s="342"/>
      <c r="AW363" s="342"/>
      <c r="AX363" s="342"/>
      <c r="AY363" s="342"/>
      <c r="AZ363" s="342"/>
      <c r="BA363" s="358"/>
      <c r="BB363" s="344"/>
      <c r="BC363" s="371"/>
      <c r="BD363" s="371"/>
      <c r="BE363" s="371"/>
      <c r="BF363" s="370"/>
      <c r="BG363" s="344"/>
      <c r="BH363" s="344"/>
      <c r="BI363" s="344"/>
      <c r="BJ363" s="344"/>
      <c r="BK363" s="369"/>
      <c r="BL363" s="368"/>
      <c r="BM363" s="368"/>
      <c r="BN363" s="368"/>
      <c r="BO363" s="368"/>
      <c r="BP363" s="368"/>
      <c r="BQ363" s="369"/>
      <c r="BR363" s="350"/>
    </row>
    <row r="364" spans="1:70" s="424" customFormat="1" x14ac:dyDescent="0.25">
      <c r="A364" s="889" t="s">
        <v>95</v>
      </c>
      <c r="B364" s="369"/>
      <c r="C364" s="709"/>
      <c r="D364" s="369"/>
      <c r="E364" s="342"/>
      <c r="F364" s="369"/>
      <c r="G364" s="343"/>
      <c r="H364" s="370"/>
      <c r="I364" s="344">
        <v>0.41610000000000003</v>
      </c>
      <c r="J364" s="344">
        <v>2.4209999999999998</v>
      </c>
      <c r="K364" s="344">
        <v>7.3030999999999997</v>
      </c>
      <c r="L364" s="344">
        <v>30.522500000000001</v>
      </c>
      <c r="M364" s="344">
        <v>16.025400000000001</v>
      </c>
      <c r="N364" s="346">
        <v>18.835999999999999</v>
      </c>
      <c r="O364" s="344">
        <v>9.6477000000000004</v>
      </c>
      <c r="P364" s="344">
        <v>19.105</v>
      </c>
      <c r="Q364" s="344">
        <v>13.053599999999999</v>
      </c>
      <c r="R364" s="344" t="s">
        <v>430</v>
      </c>
      <c r="S364" s="344">
        <v>1.0728</v>
      </c>
      <c r="T364" s="344">
        <v>32.481000000000002</v>
      </c>
      <c r="U364" s="344">
        <v>16.360099999999999</v>
      </c>
      <c r="V364" s="344">
        <v>16.0443</v>
      </c>
      <c r="W364" s="344">
        <v>1.0728</v>
      </c>
      <c r="X364" s="344">
        <v>14.6935</v>
      </c>
      <c r="Y364" s="370"/>
      <c r="Z364" s="342"/>
      <c r="AA364" s="342"/>
      <c r="AB364" s="342"/>
      <c r="AC364" s="342"/>
      <c r="AD364" s="342"/>
      <c r="AE364" s="342"/>
      <c r="AF364" s="342"/>
      <c r="AG364" s="342"/>
      <c r="AH364" s="342"/>
      <c r="AI364" s="342"/>
      <c r="AJ364" s="342"/>
      <c r="AK364" s="342"/>
      <c r="AL364" s="342"/>
      <c r="AM364" s="342"/>
      <c r="AN364" s="342"/>
      <c r="AO364" s="369"/>
      <c r="AP364" s="344" t="s">
        <v>430</v>
      </c>
      <c r="AQ364" s="344">
        <v>17.809999999999999</v>
      </c>
      <c r="AR364" s="344">
        <v>15.55</v>
      </c>
      <c r="AS364" s="344">
        <v>16.559999999999999</v>
      </c>
      <c r="AT364" s="344">
        <v>38.68</v>
      </c>
      <c r="AU364" s="347"/>
      <c r="AV364" s="342"/>
      <c r="AW364" s="342"/>
      <c r="AX364" s="342"/>
      <c r="AY364" s="342"/>
      <c r="AZ364" s="342"/>
      <c r="BA364" s="358"/>
      <c r="BB364" s="344"/>
      <c r="BC364" s="371"/>
      <c r="BD364" s="371"/>
      <c r="BE364" s="371"/>
      <c r="BF364" s="370"/>
      <c r="BG364" s="344"/>
      <c r="BH364" s="344"/>
      <c r="BI364" s="344"/>
      <c r="BJ364" s="344"/>
      <c r="BK364" s="369"/>
      <c r="BL364" s="368"/>
      <c r="BM364" s="368"/>
      <c r="BN364" s="368"/>
      <c r="BO364" s="368"/>
      <c r="BP364" s="368"/>
      <c r="BQ364" s="369"/>
      <c r="BR364" s="350"/>
    </row>
    <row r="365" spans="1:70" s="424" customFormat="1" x14ac:dyDescent="0.25">
      <c r="A365" s="890" t="s">
        <v>96</v>
      </c>
      <c r="B365" s="409"/>
      <c r="C365" s="715"/>
      <c r="D365" s="409"/>
      <c r="E365" s="410"/>
      <c r="F365" s="409"/>
      <c r="G365" s="411"/>
      <c r="H365" s="413"/>
      <c r="I365" s="412">
        <v>0.41610000000000003</v>
      </c>
      <c r="J365" s="412">
        <v>2.4209999999999998</v>
      </c>
      <c r="K365" s="412">
        <v>7.3030999999999997</v>
      </c>
      <c r="L365" s="412">
        <v>30.522500000000001</v>
      </c>
      <c r="M365" s="412">
        <v>16.025400000000001</v>
      </c>
      <c r="N365" s="414">
        <v>18.835999999999999</v>
      </c>
      <c r="O365" s="412">
        <v>9.6477000000000004</v>
      </c>
      <c r="P365" s="412">
        <v>19.105</v>
      </c>
      <c r="Q365" s="412">
        <v>13.053599999999999</v>
      </c>
      <c r="R365" s="412" t="s">
        <v>430</v>
      </c>
      <c r="S365" s="412">
        <v>1.0728</v>
      </c>
      <c r="T365" s="412">
        <v>32.481000000000002</v>
      </c>
      <c r="U365" s="412">
        <v>16.360099999999999</v>
      </c>
      <c r="V365" s="412">
        <v>16.0443</v>
      </c>
      <c r="W365" s="412">
        <v>1.0728</v>
      </c>
      <c r="X365" s="412">
        <v>14.6935</v>
      </c>
      <c r="Y365" s="413"/>
      <c r="Z365" s="410"/>
      <c r="AA365" s="410"/>
      <c r="AB365" s="410"/>
      <c r="AC365" s="410"/>
      <c r="AD365" s="410"/>
      <c r="AE365" s="410"/>
      <c r="AF365" s="410"/>
      <c r="AG365" s="410"/>
      <c r="AH365" s="410"/>
      <c r="AI365" s="410"/>
      <c r="AJ365" s="410"/>
      <c r="AK365" s="410"/>
      <c r="AL365" s="410"/>
      <c r="AM365" s="410"/>
      <c r="AN365" s="410"/>
      <c r="AO365" s="409"/>
      <c r="AP365" s="412" t="s">
        <v>430</v>
      </c>
      <c r="AQ365" s="412">
        <v>17.809999999999999</v>
      </c>
      <c r="AR365" s="412">
        <v>15.55</v>
      </c>
      <c r="AS365" s="412">
        <v>16.559999999999999</v>
      </c>
      <c r="AT365" s="412">
        <v>38.68</v>
      </c>
      <c r="AU365" s="415"/>
      <c r="AV365" s="410"/>
      <c r="AW365" s="410"/>
      <c r="AX365" s="410"/>
      <c r="AY365" s="410"/>
      <c r="AZ365" s="410"/>
      <c r="BA365" s="416"/>
      <c r="BB365" s="412"/>
      <c r="BC365" s="417"/>
      <c r="BD365" s="417"/>
      <c r="BE365" s="417"/>
      <c r="BF365" s="413"/>
      <c r="BG365" s="412"/>
      <c r="BH365" s="412"/>
      <c r="BI365" s="412"/>
      <c r="BJ365" s="412"/>
      <c r="BK365" s="409"/>
      <c r="BL365" s="408"/>
      <c r="BM365" s="408"/>
      <c r="BN365" s="408"/>
      <c r="BO365" s="408"/>
      <c r="BP365" s="408"/>
      <c r="BQ365" s="409"/>
      <c r="BR365" s="418"/>
    </row>
    <row r="366" spans="1:70" s="424" customFormat="1" ht="14.5" customHeight="1" x14ac:dyDescent="0.35">
      <c r="A366" s="877" t="s">
        <v>3821</v>
      </c>
      <c r="B366" s="865"/>
      <c r="C366" s="866"/>
      <c r="D366" s="865"/>
      <c r="E366" s="867"/>
      <c r="F366" s="865"/>
      <c r="G366" s="868"/>
      <c r="H366" s="870"/>
      <c r="I366" s="869"/>
      <c r="J366" s="869"/>
      <c r="K366" s="869"/>
      <c r="L366" s="869"/>
      <c r="M366" s="869"/>
      <c r="N366" s="871"/>
      <c r="O366" s="869"/>
      <c r="P366" s="869"/>
      <c r="Q366" s="869"/>
      <c r="R366" s="869"/>
      <c r="S366" s="869"/>
      <c r="T366" s="869"/>
      <c r="U366" s="869"/>
      <c r="V366" s="869"/>
      <c r="W366" s="869"/>
      <c r="X366" s="869"/>
      <c r="Y366" s="870"/>
      <c r="Z366" s="867"/>
      <c r="AA366" s="867"/>
      <c r="AB366" s="867"/>
      <c r="AC366" s="867"/>
      <c r="AD366" s="867"/>
      <c r="AE366" s="867"/>
      <c r="AF366" s="867"/>
      <c r="AG366" s="867"/>
      <c r="AH366" s="867"/>
      <c r="AI366" s="867"/>
      <c r="AJ366" s="867"/>
      <c r="AK366" s="867"/>
      <c r="AL366" s="867"/>
      <c r="AM366" s="867"/>
      <c r="AN366" s="867"/>
      <c r="AO366" s="865"/>
      <c r="AP366" s="869"/>
      <c r="AQ366" s="869"/>
      <c r="AR366" s="869"/>
      <c r="AS366" s="869"/>
      <c r="AT366" s="869"/>
      <c r="AU366" s="872"/>
      <c r="AV366" s="867"/>
      <c r="AW366" s="867"/>
      <c r="AX366" s="867"/>
      <c r="AY366" s="867"/>
      <c r="AZ366" s="867"/>
      <c r="BA366" s="873"/>
      <c r="BB366" s="869"/>
      <c r="BC366" s="874"/>
      <c r="BD366" s="874"/>
      <c r="BE366" s="874"/>
      <c r="BF366" s="870"/>
      <c r="BG366" s="869"/>
      <c r="BH366" s="869"/>
      <c r="BI366" s="869"/>
      <c r="BJ366" s="869"/>
      <c r="BK366" s="865"/>
      <c r="BL366" s="875"/>
      <c r="BM366" s="875"/>
      <c r="BN366" s="875"/>
      <c r="BO366" s="875"/>
      <c r="BP366" s="875"/>
      <c r="BQ366" s="865"/>
      <c r="BR366" s="876"/>
    </row>
    <row r="367" spans="1:70" s="424" customFormat="1" x14ac:dyDescent="0.25">
      <c r="A367" s="341" t="s">
        <v>3822</v>
      </c>
      <c r="B367" s="369"/>
      <c r="C367" s="709">
        <v>45079</v>
      </c>
      <c r="D367" s="369"/>
      <c r="E367" s="342">
        <v>10569.9</v>
      </c>
      <c r="F367" s="369"/>
      <c r="G367" s="343">
        <v>29.699000000000002</v>
      </c>
      <c r="H367" s="370"/>
      <c r="I367" s="344">
        <v>0.40570000000000001</v>
      </c>
      <c r="J367" s="344">
        <v>1.9253</v>
      </c>
      <c r="K367" s="344">
        <v>7.9885000000000002</v>
      </c>
      <c r="L367" s="344">
        <v>30.087599999999998</v>
      </c>
      <c r="M367" s="344">
        <v>26.416399999999999</v>
      </c>
      <c r="N367" s="346">
        <v>16.220600000000001</v>
      </c>
      <c r="O367" s="344">
        <v>12.023300000000001</v>
      </c>
      <c r="P367" s="344">
        <v>42.777500000000003</v>
      </c>
      <c r="Q367" s="344" t="s">
        <v>430</v>
      </c>
      <c r="R367" s="344" t="s">
        <v>430</v>
      </c>
      <c r="S367" s="344">
        <v>0.77359999999999995</v>
      </c>
      <c r="T367" s="344">
        <v>36.427900000000001</v>
      </c>
      <c r="U367" s="344">
        <v>27.1035</v>
      </c>
      <c r="V367" s="344">
        <v>25.455200000000001</v>
      </c>
      <c r="W367" s="344">
        <v>0.77359999999999995</v>
      </c>
      <c r="X367" s="344">
        <v>42.312199999999997</v>
      </c>
      <c r="Y367" s="370"/>
      <c r="Z367" s="342">
        <v>1</v>
      </c>
      <c r="AA367" s="342">
        <v>1</v>
      </c>
      <c r="AB367" s="342">
        <v>1</v>
      </c>
      <c r="AC367" s="342">
        <v>1</v>
      </c>
      <c r="AD367" s="342">
        <v>1</v>
      </c>
      <c r="AE367" s="342">
        <v>1</v>
      </c>
      <c r="AF367" s="342">
        <v>1</v>
      </c>
      <c r="AG367" s="342">
        <v>1</v>
      </c>
      <c r="AH367" s="342" t="s">
        <v>430</v>
      </c>
      <c r="AI367" s="342" t="s">
        <v>430</v>
      </c>
      <c r="AJ367" s="342">
        <v>1</v>
      </c>
      <c r="AK367" s="342">
        <v>1</v>
      </c>
      <c r="AL367" s="342">
        <v>1</v>
      </c>
      <c r="AM367" s="342">
        <v>1</v>
      </c>
      <c r="AN367" s="342">
        <v>1</v>
      </c>
      <c r="AO367" s="369"/>
      <c r="AP367" s="344" t="s">
        <v>430</v>
      </c>
      <c r="AQ367" s="344" t="s">
        <v>430</v>
      </c>
      <c r="AR367" s="344" t="s">
        <v>430</v>
      </c>
      <c r="AS367" s="344">
        <v>31.51</v>
      </c>
      <c r="AT367" s="344">
        <v>48.26</v>
      </c>
      <c r="AU367" s="347"/>
      <c r="AV367" s="342" t="s">
        <v>430</v>
      </c>
      <c r="AW367" s="342" t="s">
        <v>430</v>
      </c>
      <c r="AX367" s="342" t="s">
        <v>430</v>
      </c>
      <c r="AY367" s="342">
        <v>1</v>
      </c>
      <c r="AZ367" s="342">
        <v>1</v>
      </c>
      <c r="BA367" s="358"/>
      <c r="BB367" s="344">
        <v>29.518375581269702</v>
      </c>
      <c r="BC367" s="371">
        <v>0.83278027192471704</v>
      </c>
      <c r="BD367" s="371">
        <v>9.7332321644835004E-2</v>
      </c>
      <c r="BE367" s="371">
        <v>-0.66037241393589097</v>
      </c>
      <c r="BF367" s="370"/>
      <c r="BG367" s="832">
        <v>48.996099999999998</v>
      </c>
      <c r="BH367" s="832">
        <v>18.418500000000002</v>
      </c>
      <c r="BI367" s="832">
        <v>30.841200000000001</v>
      </c>
      <c r="BJ367" s="832">
        <v>1.7442</v>
      </c>
      <c r="BK367" s="369"/>
      <c r="BL367" s="834" t="s">
        <v>3823</v>
      </c>
      <c r="BM367" s="834" t="s">
        <v>3824</v>
      </c>
      <c r="BN367" s="834" t="s">
        <v>3825</v>
      </c>
      <c r="BO367" s="834" t="s">
        <v>3826</v>
      </c>
      <c r="BP367" s="834" t="s">
        <v>3827</v>
      </c>
      <c r="BQ367" s="369"/>
      <c r="BR367" s="350" t="s">
        <v>443</v>
      </c>
    </row>
    <row r="368" spans="1:70" s="424" customFormat="1" x14ac:dyDescent="0.25">
      <c r="A368" s="888" t="s">
        <v>93</v>
      </c>
      <c r="B368" s="398"/>
      <c r="C368" s="714"/>
      <c r="D368" s="398"/>
      <c r="E368" s="399"/>
      <c r="F368" s="398"/>
      <c r="G368" s="400"/>
      <c r="H368" s="402"/>
      <c r="I368" s="401">
        <v>0.40570000000000001</v>
      </c>
      <c r="J368" s="401">
        <v>1.9253</v>
      </c>
      <c r="K368" s="401">
        <v>7.9885000000000002</v>
      </c>
      <c r="L368" s="401">
        <v>30.087599999999998</v>
      </c>
      <c r="M368" s="401">
        <v>26.416399999999999</v>
      </c>
      <c r="N368" s="403">
        <v>16.220600000000001</v>
      </c>
      <c r="O368" s="401">
        <v>12.023300000000001</v>
      </c>
      <c r="P368" s="401">
        <v>42.777500000000003</v>
      </c>
      <c r="Q368" s="401" t="s">
        <v>430</v>
      </c>
      <c r="R368" s="401" t="s">
        <v>430</v>
      </c>
      <c r="S368" s="401">
        <v>0.77359999999999995</v>
      </c>
      <c r="T368" s="401">
        <v>36.427900000000001</v>
      </c>
      <c r="U368" s="401">
        <v>27.1035</v>
      </c>
      <c r="V368" s="401">
        <v>25.455200000000001</v>
      </c>
      <c r="W368" s="401">
        <v>0.77359999999999995</v>
      </c>
      <c r="X368" s="401">
        <v>42.312199999999997</v>
      </c>
      <c r="Y368" s="402"/>
      <c r="Z368" s="399">
        <v>1</v>
      </c>
      <c r="AA368" s="399">
        <v>1</v>
      </c>
      <c r="AB368" s="399">
        <v>1</v>
      </c>
      <c r="AC368" s="399">
        <v>1</v>
      </c>
      <c r="AD368" s="399">
        <v>1</v>
      </c>
      <c r="AE368" s="399">
        <v>1</v>
      </c>
      <c r="AF368" s="399">
        <v>1</v>
      </c>
      <c r="AG368" s="399">
        <v>1</v>
      </c>
      <c r="AH368" s="399">
        <v>0</v>
      </c>
      <c r="AI368" s="399">
        <v>0</v>
      </c>
      <c r="AJ368" s="399">
        <v>1</v>
      </c>
      <c r="AK368" s="399">
        <v>1</v>
      </c>
      <c r="AL368" s="399">
        <v>1</v>
      </c>
      <c r="AM368" s="399">
        <v>1</v>
      </c>
      <c r="AN368" s="399">
        <v>1</v>
      </c>
      <c r="AO368" s="398"/>
      <c r="AP368" s="401" t="s">
        <v>430</v>
      </c>
      <c r="AQ368" s="401" t="s">
        <v>430</v>
      </c>
      <c r="AR368" s="401" t="s">
        <v>430</v>
      </c>
      <c r="AS368" s="401">
        <v>31.51</v>
      </c>
      <c r="AT368" s="401">
        <v>48.26</v>
      </c>
      <c r="AU368" s="404"/>
      <c r="AV368" s="399">
        <v>0</v>
      </c>
      <c r="AW368" s="399">
        <v>0</v>
      </c>
      <c r="AX368" s="399">
        <v>0</v>
      </c>
      <c r="AY368" s="399">
        <v>1</v>
      </c>
      <c r="AZ368" s="399">
        <v>1</v>
      </c>
      <c r="BA368" s="405"/>
      <c r="BB368" s="401"/>
      <c r="BC368" s="406"/>
      <c r="BD368" s="406"/>
      <c r="BE368" s="406"/>
      <c r="BF368" s="402"/>
      <c r="BG368" s="401"/>
      <c r="BH368" s="401"/>
      <c r="BI368" s="401"/>
      <c r="BJ368" s="401"/>
      <c r="BK368" s="398"/>
      <c r="BL368" s="397"/>
      <c r="BM368" s="397"/>
      <c r="BN368" s="397"/>
      <c r="BO368" s="397"/>
      <c r="BP368" s="397"/>
      <c r="BQ368" s="398"/>
      <c r="BR368" s="407"/>
    </row>
    <row r="369" spans="1:70" s="424" customFormat="1" x14ac:dyDescent="0.25">
      <c r="A369" s="889" t="s">
        <v>94</v>
      </c>
      <c r="B369" s="369"/>
      <c r="C369" s="709"/>
      <c r="D369" s="369"/>
      <c r="E369" s="342"/>
      <c r="F369" s="369"/>
      <c r="G369" s="343"/>
      <c r="H369" s="370"/>
      <c r="I369" s="344">
        <v>0.40570000000000001</v>
      </c>
      <c r="J369" s="344">
        <v>1.9253</v>
      </c>
      <c r="K369" s="344">
        <v>7.9885000000000002</v>
      </c>
      <c r="L369" s="344">
        <v>30.087599999999998</v>
      </c>
      <c r="M369" s="344">
        <v>26.416399999999999</v>
      </c>
      <c r="N369" s="346">
        <v>16.220600000000001</v>
      </c>
      <c r="O369" s="344">
        <v>12.023300000000001</v>
      </c>
      <c r="P369" s="344">
        <v>42.777500000000003</v>
      </c>
      <c r="Q369" s="344" t="s">
        <v>430</v>
      </c>
      <c r="R369" s="344" t="s">
        <v>430</v>
      </c>
      <c r="S369" s="344">
        <v>0.77359999999999995</v>
      </c>
      <c r="T369" s="344">
        <v>36.427900000000001</v>
      </c>
      <c r="U369" s="344">
        <v>27.1035</v>
      </c>
      <c r="V369" s="344">
        <v>25.455200000000001</v>
      </c>
      <c r="W369" s="344">
        <v>0.77359999999999995</v>
      </c>
      <c r="X369" s="344">
        <v>42.312199999999997</v>
      </c>
      <c r="Y369" s="370"/>
      <c r="Z369" s="342"/>
      <c r="AA369" s="342"/>
      <c r="AB369" s="342"/>
      <c r="AC369" s="342"/>
      <c r="AD369" s="342"/>
      <c r="AE369" s="342"/>
      <c r="AF369" s="342"/>
      <c r="AG369" s="342"/>
      <c r="AH369" s="342"/>
      <c r="AI369" s="342"/>
      <c r="AJ369" s="342"/>
      <c r="AK369" s="342"/>
      <c r="AL369" s="342"/>
      <c r="AM369" s="342"/>
      <c r="AN369" s="342"/>
      <c r="AO369" s="369"/>
      <c r="AP369" s="344" t="s">
        <v>430</v>
      </c>
      <c r="AQ369" s="344" t="s">
        <v>430</v>
      </c>
      <c r="AR369" s="344" t="s">
        <v>430</v>
      </c>
      <c r="AS369" s="344">
        <v>31.51</v>
      </c>
      <c r="AT369" s="344">
        <v>48.26</v>
      </c>
      <c r="AU369" s="347"/>
      <c r="AV369" s="342"/>
      <c r="AW369" s="342"/>
      <c r="AX369" s="342"/>
      <c r="AY369" s="342"/>
      <c r="AZ369" s="342"/>
      <c r="BA369" s="358"/>
      <c r="BB369" s="344"/>
      <c r="BC369" s="371"/>
      <c r="BD369" s="371"/>
      <c r="BE369" s="371"/>
      <c r="BF369" s="370"/>
      <c r="BG369" s="344"/>
      <c r="BH369" s="344"/>
      <c r="BI369" s="344"/>
      <c r="BJ369" s="344"/>
      <c r="BK369" s="369"/>
      <c r="BL369" s="368"/>
      <c r="BM369" s="368"/>
      <c r="BN369" s="368"/>
      <c r="BO369" s="368"/>
      <c r="BP369" s="368"/>
      <c r="BQ369" s="369"/>
      <c r="BR369" s="350"/>
    </row>
    <row r="370" spans="1:70" s="424" customFormat="1" x14ac:dyDescent="0.25">
      <c r="A370" s="889" t="s">
        <v>95</v>
      </c>
      <c r="B370" s="369"/>
      <c r="C370" s="709"/>
      <c r="D370" s="369"/>
      <c r="E370" s="342"/>
      <c r="F370" s="369"/>
      <c r="G370" s="343"/>
      <c r="H370" s="370"/>
      <c r="I370" s="344">
        <v>0.40570000000000001</v>
      </c>
      <c r="J370" s="344">
        <v>1.9253</v>
      </c>
      <c r="K370" s="344">
        <v>7.9885000000000002</v>
      </c>
      <c r="L370" s="344">
        <v>30.087599999999998</v>
      </c>
      <c r="M370" s="344">
        <v>26.416399999999999</v>
      </c>
      <c r="N370" s="346">
        <v>16.220600000000001</v>
      </c>
      <c r="O370" s="344">
        <v>12.023300000000001</v>
      </c>
      <c r="P370" s="344">
        <v>42.777500000000003</v>
      </c>
      <c r="Q370" s="344" t="s">
        <v>430</v>
      </c>
      <c r="R370" s="344" t="s">
        <v>430</v>
      </c>
      <c r="S370" s="344">
        <v>0.77359999999999995</v>
      </c>
      <c r="T370" s="344">
        <v>36.427900000000001</v>
      </c>
      <c r="U370" s="344">
        <v>27.1035</v>
      </c>
      <c r="V370" s="344">
        <v>25.455200000000001</v>
      </c>
      <c r="W370" s="344">
        <v>0.77359999999999995</v>
      </c>
      <c r="X370" s="344">
        <v>42.312199999999997</v>
      </c>
      <c r="Y370" s="370"/>
      <c r="Z370" s="342"/>
      <c r="AA370" s="342"/>
      <c r="AB370" s="342"/>
      <c r="AC370" s="342"/>
      <c r="AD370" s="342"/>
      <c r="AE370" s="342"/>
      <c r="AF370" s="342"/>
      <c r="AG370" s="342"/>
      <c r="AH370" s="342"/>
      <c r="AI370" s="342"/>
      <c r="AJ370" s="342"/>
      <c r="AK370" s="342"/>
      <c r="AL370" s="342"/>
      <c r="AM370" s="342"/>
      <c r="AN370" s="342"/>
      <c r="AO370" s="369"/>
      <c r="AP370" s="344" t="s">
        <v>430</v>
      </c>
      <c r="AQ370" s="344" t="s">
        <v>430</v>
      </c>
      <c r="AR370" s="344" t="s">
        <v>430</v>
      </c>
      <c r="AS370" s="344">
        <v>31.51</v>
      </c>
      <c r="AT370" s="344">
        <v>48.26</v>
      </c>
      <c r="AU370" s="347"/>
      <c r="AV370" s="342"/>
      <c r="AW370" s="342"/>
      <c r="AX370" s="342"/>
      <c r="AY370" s="342"/>
      <c r="AZ370" s="342"/>
      <c r="BA370" s="358"/>
      <c r="BB370" s="344"/>
      <c r="BC370" s="371"/>
      <c r="BD370" s="371"/>
      <c r="BE370" s="371"/>
      <c r="BF370" s="370"/>
      <c r="BG370" s="344"/>
      <c r="BH370" s="344"/>
      <c r="BI370" s="344"/>
      <c r="BJ370" s="344"/>
      <c r="BK370" s="369"/>
      <c r="BL370" s="368"/>
      <c r="BM370" s="368"/>
      <c r="BN370" s="368"/>
      <c r="BO370" s="368"/>
      <c r="BP370" s="368"/>
      <c r="BQ370" s="369"/>
      <c r="BR370" s="350"/>
    </row>
    <row r="371" spans="1:70" s="424" customFormat="1" x14ac:dyDescent="0.25">
      <c r="A371" s="890" t="s">
        <v>96</v>
      </c>
      <c r="B371" s="409"/>
      <c r="C371" s="715"/>
      <c r="D371" s="409"/>
      <c r="E371" s="410"/>
      <c r="F371" s="409"/>
      <c r="G371" s="411"/>
      <c r="H371" s="413"/>
      <c r="I371" s="412">
        <v>0.40570000000000001</v>
      </c>
      <c r="J371" s="412">
        <v>1.9253</v>
      </c>
      <c r="K371" s="412">
        <v>7.9885000000000002</v>
      </c>
      <c r="L371" s="412">
        <v>30.087599999999998</v>
      </c>
      <c r="M371" s="412">
        <v>26.416399999999999</v>
      </c>
      <c r="N371" s="414">
        <v>16.220600000000001</v>
      </c>
      <c r="O371" s="412">
        <v>12.023300000000001</v>
      </c>
      <c r="P371" s="412">
        <v>42.777500000000003</v>
      </c>
      <c r="Q371" s="412" t="s">
        <v>430</v>
      </c>
      <c r="R371" s="412" t="s">
        <v>430</v>
      </c>
      <c r="S371" s="412">
        <v>0.77359999999999995</v>
      </c>
      <c r="T371" s="412">
        <v>36.427900000000001</v>
      </c>
      <c r="U371" s="412">
        <v>27.1035</v>
      </c>
      <c r="V371" s="412">
        <v>25.455200000000001</v>
      </c>
      <c r="W371" s="412">
        <v>0.77359999999999995</v>
      </c>
      <c r="X371" s="412">
        <v>42.312199999999997</v>
      </c>
      <c r="Y371" s="413"/>
      <c r="Z371" s="410"/>
      <c r="AA371" s="410"/>
      <c r="AB371" s="410"/>
      <c r="AC371" s="410"/>
      <c r="AD371" s="410"/>
      <c r="AE371" s="410"/>
      <c r="AF371" s="410"/>
      <c r="AG371" s="410"/>
      <c r="AH371" s="410"/>
      <c r="AI371" s="410"/>
      <c r="AJ371" s="410"/>
      <c r="AK371" s="410"/>
      <c r="AL371" s="410"/>
      <c r="AM371" s="410"/>
      <c r="AN371" s="410"/>
      <c r="AO371" s="409"/>
      <c r="AP371" s="412" t="s">
        <v>430</v>
      </c>
      <c r="AQ371" s="412" t="s">
        <v>430</v>
      </c>
      <c r="AR371" s="412" t="s">
        <v>430</v>
      </c>
      <c r="AS371" s="412">
        <v>31.51</v>
      </c>
      <c r="AT371" s="412">
        <v>48.26</v>
      </c>
      <c r="AU371" s="415"/>
      <c r="AV371" s="410"/>
      <c r="AW371" s="410"/>
      <c r="AX371" s="410"/>
      <c r="AY371" s="410"/>
      <c r="AZ371" s="410"/>
      <c r="BA371" s="416"/>
      <c r="BB371" s="412"/>
      <c r="BC371" s="417"/>
      <c r="BD371" s="417"/>
      <c r="BE371" s="417"/>
      <c r="BF371" s="413"/>
      <c r="BG371" s="412"/>
      <c r="BH371" s="412"/>
      <c r="BI371" s="412"/>
      <c r="BJ371" s="412"/>
      <c r="BK371" s="409"/>
      <c r="BL371" s="408"/>
      <c r="BM371" s="408"/>
      <c r="BN371" s="408"/>
      <c r="BO371" s="408"/>
      <c r="BP371" s="408"/>
      <c r="BQ371" s="409"/>
      <c r="BR371" s="418"/>
    </row>
    <row r="372" spans="1:70" s="424" customFormat="1" ht="14.5" customHeight="1" x14ac:dyDescent="0.35">
      <c r="A372" s="877" t="s">
        <v>3828</v>
      </c>
      <c r="B372" s="865"/>
      <c r="C372" s="866"/>
      <c r="D372" s="865"/>
      <c r="E372" s="867"/>
      <c r="F372" s="865"/>
      <c r="G372" s="868"/>
      <c r="H372" s="870"/>
      <c r="I372" s="869"/>
      <c r="J372" s="869"/>
      <c r="K372" s="869"/>
      <c r="L372" s="869"/>
      <c r="M372" s="869"/>
      <c r="N372" s="871"/>
      <c r="O372" s="869"/>
      <c r="P372" s="869"/>
      <c r="Q372" s="869"/>
      <c r="R372" s="869"/>
      <c r="S372" s="869"/>
      <c r="T372" s="869"/>
      <c r="U372" s="869"/>
      <c r="V372" s="869"/>
      <c r="W372" s="869"/>
      <c r="X372" s="869"/>
      <c r="Y372" s="870"/>
      <c r="Z372" s="867"/>
      <c r="AA372" s="867"/>
      <c r="AB372" s="867"/>
      <c r="AC372" s="867"/>
      <c r="AD372" s="867"/>
      <c r="AE372" s="867"/>
      <c r="AF372" s="867"/>
      <c r="AG372" s="867"/>
      <c r="AH372" s="867"/>
      <c r="AI372" s="867"/>
      <c r="AJ372" s="867"/>
      <c r="AK372" s="867"/>
      <c r="AL372" s="867"/>
      <c r="AM372" s="867"/>
      <c r="AN372" s="867"/>
      <c r="AO372" s="865"/>
      <c r="AP372" s="869"/>
      <c r="AQ372" s="869"/>
      <c r="AR372" s="869"/>
      <c r="AS372" s="869"/>
      <c r="AT372" s="869"/>
      <c r="AU372" s="872"/>
      <c r="AV372" s="867"/>
      <c r="AW372" s="867"/>
      <c r="AX372" s="867"/>
      <c r="AY372" s="867"/>
      <c r="AZ372" s="867"/>
      <c r="BA372" s="873"/>
      <c r="BB372" s="869"/>
      <c r="BC372" s="874"/>
      <c r="BD372" s="874"/>
      <c r="BE372" s="874"/>
      <c r="BF372" s="870"/>
      <c r="BG372" s="869"/>
      <c r="BH372" s="869"/>
      <c r="BI372" s="869"/>
      <c r="BJ372" s="869"/>
      <c r="BK372" s="865"/>
      <c r="BL372" s="875"/>
      <c r="BM372" s="875"/>
      <c r="BN372" s="875"/>
      <c r="BO372" s="875"/>
      <c r="BP372" s="875"/>
      <c r="BQ372" s="865"/>
      <c r="BR372" s="876"/>
    </row>
    <row r="373" spans="1:70" s="424" customFormat="1" x14ac:dyDescent="0.25">
      <c r="A373" s="341" t="s">
        <v>3829</v>
      </c>
      <c r="B373" s="369"/>
      <c r="C373" s="709">
        <v>45119</v>
      </c>
      <c r="D373" s="369"/>
      <c r="E373" s="342">
        <v>1015.79</v>
      </c>
      <c r="F373" s="369"/>
      <c r="G373" s="343">
        <v>13.701000000000001</v>
      </c>
      <c r="H373" s="370"/>
      <c r="I373" s="344">
        <v>1.0770999999999999</v>
      </c>
      <c r="J373" s="344">
        <v>2.66</v>
      </c>
      <c r="K373" s="344">
        <v>5.7502000000000004</v>
      </c>
      <c r="L373" s="344">
        <v>12.9979</v>
      </c>
      <c r="M373" s="344">
        <v>-3.6362000000000001</v>
      </c>
      <c r="N373" s="346">
        <v>-2.3658999999999999</v>
      </c>
      <c r="O373" s="344">
        <v>1.7453000000000001</v>
      </c>
      <c r="P373" s="344" t="s">
        <v>430</v>
      </c>
      <c r="Q373" s="344" t="s">
        <v>430</v>
      </c>
      <c r="R373" s="344" t="s">
        <v>430</v>
      </c>
      <c r="S373" s="344">
        <v>2.9453999999999998</v>
      </c>
      <c r="T373" s="344">
        <v>14.8546</v>
      </c>
      <c r="U373" s="344">
        <v>-3.2892999999999999</v>
      </c>
      <c r="V373" s="344">
        <v>-4.6157000000000004</v>
      </c>
      <c r="W373" s="344">
        <v>2.9453999999999998</v>
      </c>
      <c r="X373" s="344">
        <v>11.163399999999999</v>
      </c>
      <c r="Y373" s="370"/>
      <c r="Z373" s="342">
        <v>1</v>
      </c>
      <c r="AA373" s="342">
        <v>1</v>
      </c>
      <c r="AB373" s="342">
        <v>1</v>
      </c>
      <c r="AC373" s="342">
        <v>1</v>
      </c>
      <c r="AD373" s="342">
        <v>1</v>
      </c>
      <c r="AE373" s="342">
        <v>1</v>
      </c>
      <c r="AF373" s="342">
        <v>1</v>
      </c>
      <c r="AG373" s="342" t="s">
        <v>430</v>
      </c>
      <c r="AH373" s="342" t="s">
        <v>430</v>
      </c>
      <c r="AI373" s="342" t="s">
        <v>430</v>
      </c>
      <c r="AJ373" s="342">
        <v>1</v>
      </c>
      <c r="AK373" s="342">
        <v>1</v>
      </c>
      <c r="AL373" s="342">
        <v>1</v>
      </c>
      <c r="AM373" s="342">
        <v>1</v>
      </c>
      <c r="AN373" s="342">
        <v>1</v>
      </c>
      <c r="AO373" s="369"/>
      <c r="AP373" s="344" t="s">
        <v>430</v>
      </c>
      <c r="AQ373" s="344" t="s">
        <v>430</v>
      </c>
      <c r="AR373" s="344" t="s">
        <v>430</v>
      </c>
      <c r="AS373" s="344">
        <v>4.0199999999999996</v>
      </c>
      <c r="AT373" s="344">
        <v>-0.8</v>
      </c>
      <c r="AU373" s="347"/>
      <c r="AV373" s="342" t="s">
        <v>430</v>
      </c>
      <c r="AW373" s="342" t="s">
        <v>430</v>
      </c>
      <c r="AX373" s="342" t="s">
        <v>430</v>
      </c>
      <c r="AY373" s="342">
        <v>1</v>
      </c>
      <c r="AZ373" s="342">
        <v>1</v>
      </c>
      <c r="BA373" s="358"/>
      <c r="BB373" s="344">
        <v>16.071000579820701</v>
      </c>
      <c r="BC373" s="371">
        <v>0.90459745503157396</v>
      </c>
      <c r="BD373" s="371">
        <v>3.59212605031329E-2</v>
      </c>
      <c r="BE373" s="371">
        <v>-0.41700195179920502</v>
      </c>
      <c r="BF373" s="370"/>
      <c r="BG373" s="832">
        <v>65.953699999999998</v>
      </c>
      <c r="BH373" s="832">
        <v>13.293200000000001</v>
      </c>
      <c r="BI373" s="832">
        <v>19.7334</v>
      </c>
      <c r="BJ373" s="832">
        <v>1.0197000000000001</v>
      </c>
      <c r="BK373" s="369"/>
      <c r="BL373" s="834" t="s">
        <v>3830</v>
      </c>
      <c r="BM373" s="834" t="s">
        <v>3831</v>
      </c>
      <c r="BN373" s="834" t="s">
        <v>3832</v>
      </c>
      <c r="BO373" s="834" t="s">
        <v>3833</v>
      </c>
      <c r="BP373" s="834" t="s">
        <v>2825</v>
      </c>
      <c r="BQ373" s="369"/>
      <c r="BR373" s="350" t="s">
        <v>463</v>
      </c>
    </row>
    <row r="374" spans="1:70" s="424" customFormat="1" x14ac:dyDescent="0.25">
      <c r="A374" s="888" t="s">
        <v>93</v>
      </c>
      <c r="B374" s="398"/>
      <c r="C374" s="714"/>
      <c r="D374" s="398"/>
      <c r="E374" s="399"/>
      <c r="F374" s="398"/>
      <c r="G374" s="400"/>
      <c r="H374" s="402"/>
      <c r="I374" s="401">
        <v>1.0770999999999999</v>
      </c>
      <c r="J374" s="401">
        <v>2.66</v>
      </c>
      <c r="K374" s="401">
        <v>5.7502000000000004</v>
      </c>
      <c r="L374" s="401">
        <v>12.9979</v>
      </c>
      <c r="M374" s="401">
        <v>-3.6362000000000001</v>
      </c>
      <c r="N374" s="403">
        <v>-2.3658999999999999</v>
      </c>
      <c r="O374" s="401">
        <v>1.7453000000000001</v>
      </c>
      <c r="P374" s="401" t="s">
        <v>430</v>
      </c>
      <c r="Q374" s="401" t="s">
        <v>430</v>
      </c>
      <c r="R374" s="401" t="s">
        <v>430</v>
      </c>
      <c r="S374" s="401">
        <v>2.9453999999999998</v>
      </c>
      <c r="T374" s="401">
        <v>14.8546</v>
      </c>
      <c r="U374" s="401">
        <v>-3.2892999999999999</v>
      </c>
      <c r="V374" s="401">
        <v>-4.6157000000000004</v>
      </c>
      <c r="W374" s="401">
        <v>2.9453999999999998</v>
      </c>
      <c r="X374" s="401">
        <v>11.163399999999999</v>
      </c>
      <c r="Y374" s="402"/>
      <c r="Z374" s="399">
        <v>1</v>
      </c>
      <c r="AA374" s="399">
        <v>1</v>
      </c>
      <c r="AB374" s="399">
        <v>1</v>
      </c>
      <c r="AC374" s="399">
        <v>1</v>
      </c>
      <c r="AD374" s="399">
        <v>1</v>
      </c>
      <c r="AE374" s="399">
        <v>1</v>
      </c>
      <c r="AF374" s="399">
        <v>1</v>
      </c>
      <c r="AG374" s="399">
        <v>0</v>
      </c>
      <c r="AH374" s="399">
        <v>0</v>
      </c>
      <c r="AI374" s="399">
        <v>0</v>
      </c>
      <c r="AJ374" s="399">
        <v>1</v>
      </c>
      <c r="AK374" s="399">
        <v>1</v>
      </c>
      <c r="AL374" s="399">
        <v>1</v>
      </c>
      <c r="AM374" s="399">
        <v>1</v>
      </c>
      <c r="AN374" s="399">
        <v>1</v>
      </c>
      <c r="AO374" s="398"/>
      <c r="AP374" s="401" t="s">
        <v>430</v>
      </c>
      <c r="AQ374" s="401" t="s">
        <v>430</v>
      </c>
      <c r="AR374" s="401" t="s">
        <v>430</v>
      </c>
      <c r="AS374" s="401">
        <v>4.0199999999999996</v>
      </c>
      <c r="AT374" s="401">
        <v>-0.8</v>
      </c>
      <c r="AU374" s="404"/>
      <c r="AV374" s="399">
        <v>0</v>
      </c>
      <c r="AW374" s="399">
        <v>0</v>
      </c>
      <c r="AX374" s="399">
        <v>0</v>
      </c>
      <c r="AY374" s="399">
        <v>1</v>
      </c>
      <c r="AZ374" s="399">
        <v>1</v>
      </c>
      <c r="BA374" s="405"/>
      <c r="BB374" s="401"/>
      <c r="BC374" s="406"/>
      <c r="BD374" s="406"/>
      <c r="BE374" s="406"/>
      <c r="BF374" s="402"/>
      <c r="BG374" s="401"/>
      <c r="BH374" s="401"/>
      <c r="BI374" s="401"/>
      <c r="BJ374" s="401"/>
      <c r="BK374" s="398"/>
      <c r="BL374" s="397"/>
      <c r="BM374" s="397"/>
      <c r="BN374" s="397"/>
      <c r="BO374" s="397"/>
      <c r="BP374" s="397"/>
      <c r="BQ374" s="398"/>
      <c r="BR374" s="407"/>
    </row>
    <row r="375" spans="1:70" s="424" customFormat="1" x14ac:dyDescent="0.25">
      <c r="A375" s="889" t="s">
        <v>94</v>
      </c>
      <c r="B375" s="369"/>
      <c r="C375" s="709"/>
      <c r="D375" s="369"/>
      <c r="E375" s="342"/>
      <c r="F375" s="369"/>
      <c r="G375" s="343"/>
      <c r="H375" s="370"/>
      <c r="I375" s="344">
        <v>1.0770999999999999</v>
      </c>
      <c r="J375" s="344">
        <v>2.66</v>
      </c>
      <c r="K375" s="344">
        <v>5.7502000000000004</v>
      </c>
      <c r="L375" s="344">
        <v>12.9979</v>
      </c>
      <c r="M375" s="344">
        <v>-3.6362000000000001</v>
      </c>
      <c r="N375" s="346">
        <v>-2.3658999999999999</v>
      </c>
      <c r="O375" s="344">
        <v>1.7453000000000001</v>
      </c>
      <c r="P375" s="344" t="s">
        <v>430</v>
      </c>
      <c r="Q375" s="344" t="s">
        <v>430</v>
      </c>
      <c r="R375" s="344" t="s">
        <v>430</v>
      </c>
      <c r="S375" s="344">
        <v>2.9453999999999998</v>
      </c>
      <c r="T375" s="344">
        <v>14.8546</v>
      </c>
      <c r="U375" s="344">
        <v>-3.2892999999999999</v>
      </c>
      <c r="V375" s="344">
        <v>-4.6157000000000004</v>
      </c>
      <c r="W375" s="344">
        <v>2.9453999999999998</v>
      </c>
      <c r="X375" s="344">
        <v>11.163399999999999</v>
      </c>
      <c r="Y375" s="370"/>
      <c r="Z375" s="342"/>
      <c r="AA375" s="342"/>
      <c r="AB375" s="342"/>
      <c r="AC375" s="342"/>
      <c r="AD375" s="342"/>
      <c r="AE375" s="342"/>
      <c r="AF375" s="342"/>
      <c r="AG375" s="342"/>
      <c r="AH375" s="342"/>
      <c r="AI375" s="342"/>
      <c r="AJ375" s="342"/>
      <c r="AK375" s="342"/>
      <c r="AL375" s="342"/>
      <c r="AM375" s="342"/>
      <c r="AN375" s="342"/>
      <c r="AO375" s="369"/>
      <c r="AP375" s="344" t="s">
        <v>430</v>
      </c>
      <c r="AQ375" s="344" t="s">
        <v>430</v>
      </c>
      <c r="AR375" s="344" t="s">
        <v>430</v>
      </c>
      <c r="AS375" s="344">
        <v>4.0199999999999996</v>
      </c>
      <c r="AT375" s="344">
        <v>-0.8</v>
      </c>
      <c r="AU375" s="347"/>
      <c r="AV375" s="342"/>
      <c r="AW375" s="342"/>
      <c r="AX375" s="342"/>
      <c r="AY375" s="342"/>
      <c r="AZ375" s="342"/>
      <c r="BA375" s="358"/>
      <c r="BB375" s="344"/>
      <c r="BC375" s="371"/>
      <c r="BD375" s="371"/>
      <c r="BE375" s="371"/>
      <c r="BF375" s="370"/>
      <c r="BG375" s="344"/>
      <c r="BH375" s="344"/>
      <c r="BI375" s="344"/>
      <c r="BJ375" s="344"/>
      <c r="BK375" s="369"/>
      <c r="BL375" s="368"/>
      <c r="BM375" s="368"/>
      <c r="BN375" s="368"/>
      <c r="BO375" s="368"/>
      <c r="BP375" s="368"/>
      <c r="BQ375" s="369"/>
      <c r="BR375" s="350"/>
    </row>
    <row r="376" spans="1:70" s="424" customFormat="1" x14ac:dyDescent="0.25">
      <c r="A376" s="889" t="s">
        <v>95</v>
      </c>
      <c r="B376" s="369"/>
      <c r="C376" s="709"/>
      <c r="D376" s="369"/>
      <c r="E376" s="342"/>
      <c r="F376" s="369"/>
      <c r="G376" s="343"/>
      <c r="H376" s="370"/>
      <c r="I376" s="344">
        <v>1.0770999999999999</v>
      </c>
      <c r="J376" s="344">
        <v>2.66</v>
      </c>
      <c r="K376" s="344">
        <v>5.7502000000000004</v>
      </c>
      <c r="L376" s="344">
        <v>12.9979</v>
      </c>
      <c r="M376" s="344">
        <v>-3.6362000000000001</v>
      </c>
      <c r="N376" s="346">
        <v>-2.3658999999999999</v>
      </c>
      <c r="O376" s="344">
        <v>1.7453000000000001</v>
      </c>
      <c r="P376" s="344" t="s">
        <v>430</v>
      </c>
      <c r="Q376" s="344" t="s">
        <v>430</v>
      </c>
      <c r="R376" s="344" t="s">
        <v>430</v>
      </c>
      <c r="S376" s="344">
        <v>2.9453999999999998</v>
      </c>
      <c r="T376" s="344">
        <v>14.8546</v>
      </c>
      <c r="U376" s="344">
        <v>-3.2892999999999999</v>
      </c>
      <c r="V376" s="344">
        <v>-4.6157000000000004</v>
      </c>
      <c r="W376" s="344">
        <v>2.9453999999999998</v>
      </c>
      <c r="X376" s="344">
        <v>11.163399999999999</v>
      </c>
      <c r="Y376" s="370"/>
      <c r="Z376" s="342"/>
      <c r="AA376" s="342"/>
      <c r="AB376" s="342"/>
      <c r="AC376" s="342"/>
      <c r="AD376" s="342"/>
      <c r="AE376" s="342"/>
      <c r="AF376" s="342"/>
      <c r="AG376" s="342"/>
      <c r="AH376" s="342"/>
      <c r="AI376" s="342"/>
      <c r="AJ376" s="342"/>
      <c r="AK376" s="342"/>
      <c r="AL376" s="342"/>
      <c r="AM376" s="342"/>
      <c r="AN376" s="342"/>
      <c r="AO376" s="369"/>
      <c r="AP376" s="344" t="s">
        <v>430</v>
      </c>
      <c r="AQ376" s="344" t="s">
        <v>430</v>
      </c>
      <c r="AR376" s="344" t="s">
        <v>430</v>
      </c>
      <c r="AS376" s="344">
        <v>4.0199999999999996</v>
      </c>
      <c r="AT376" s="344">
        <v>-0.8</v>
      </c>
      <c r="AU376" s="347"/>
      <c r="AV376" s="342"/>
      <c r="AW376" s="342"/>
      <c r="AX376" s="342"/>
      <c r="AY376" s="342"/>
      <c r="AZ376" s="342"/>
      <c r="BA376" s="358"/>
      <c r="BB376" s="344"/>
      <c r="BC376" s="371"/>
      <c r="BD376" s="371"/>
      <c r="BE376" s="371"/>
      <c r="BF376" s="370"/>
      <c r="BG376" s="344"/>
      <c r="BH376" s="344"/>
      <c r="BI376" s="344"/>
      <c r="BJ376" s="344"/>
      <c r="BK376" s="369"/>
      <c r="BL376" s="368"/>
      <c r="BM376" s="368"/>
      <c r="BN376" s="368"/>
      <c r="BO376" s="368"/>
      <c r="BP376" s="368"/>
      <c r="BQ376" s="369"/>
      <c r="BR376" s="350"/>
    </row>
    <row r="377" spans="1:70" s="424" customFormat="1" x14ac:dyDescent="0.25">
      <c r="A377" s="890" t="s">
        <v>96</v>
      </c>
      <c r="B377" s="409"/>
      <c r="C377" s="715"/>
      <c r="D377" s="409"/>
      <c r="E377" s="410"/>
      <c r="F377" s="409"/>
      <c r="G377" s="411"/>
      <c r="H377" s="413"/>
      <c r="I377" s="412">
        <v>1.0770999999999999</v>
      </c>
      <c r="J377" s="412">
        <v>2.66</v>
      </c>
      <c r="K377" s="412">
        <v>5.7502000000000004</v>
      </c>
      <c r="L377" s="412">
        <v>12.9979</v>
      </c>
      <c r="M377" s="412">
        <v>-3.6362000000000001</v>
      </c>
      <c r="N377" s="414">
        <v>-2.3658999999999999</v>
      </c>
      <c r="O377" s="412">
        <v>1.7453000000000001</v>
      </c>
      <c r="P377" s="412" t="s">
        <v>430</v>
      </c>
      <c r="Q377" s="412" t="s">
        <v>430</v>
      </c>
      <c r="R377" s="412" t="s">
        <v>430</v>
      </c>
      <c r="S377" s="412">
        <v>2.9453999999999998</v>
      </c>
      <c r="T377" s="412">
        <v>14.8546</v>
      </c>
      <c r="U377" s="412">
        <v>-3.2892999999999999</v>
      </c>
      <c r="V377" s="412">
        <v>-4.6157000000000004</v>
      </c>
      <c r="W377" s="412">
        <v>2.9453999999999998</v>
      </c>
      <c r="X377" s="412">
        <v>11.163399999999999</v>
      </c>
      <c r="Y377" s="413"/>
      <c r="Z377" s="410"/>
      <c r="AA377" s="410"/>
      <c r="AB377" s="410"/>
      <c r="AC377" s="410"/>
      <c r="AD377" s="410"/>
      <c r="AE377" s="410"/>
      <c r="AF377" s="410"/>
      <c r="AG377" s="410"/>
      <c r="AH377" s="410"/>
      <c r="AI377" s="410"/>
      <c r="AJ377" s="410"/>
      <c r="AK377" s="410"/>
      <c r="AL377" s="410"/>
      <c r="AM377" s="410"/>
      <c r="AN377" s="410"/>
      <c r="AO377" s="409"/>
      <c r="AP377" s="412" t="s">
        <v>430</v>
      </c>
      <c r="AQ377" s="412" t="s">
        <v>430</v>
      </c>
      <c r="AR377" s="412" t="s">
        <v>430</v>
      </c>
      <c r="AS377" s="412">
        <v>4.0199999999999996</v>
      </c>
      <c r="AT377" s="412">
        <v>-0.8</v>
      </c>
      <c r="AU377" s="415"/>
      <c r="AV377" s="410"/>
      <c r="AW377" s="410"/>
      <c r="AX377" s="410"/>
      <c r="AY377" s="410"/>
      <c r="AZ377" s="410"/>
      <c r="BA377" s="416"/>
      <c r="BB377" s="412"/>
      <c r="BC377" s="417"/>
      <c r="BD377" s="417"/>
      <c r="BE377" s="417"/>
      <c r="BF377" s="413"/>
      <c r="BG377" s="412"/>
      <c r="BH377" s="412"/>
      <c r="BI377" s="412"/>
      <c r="BJ377" s="412"/>
      <c r="BK377" s="409"/>
      <c r="BL377" s="408"/>
      <c r="BM377" s="408"/>
      <c r="BN377" s="408"/>
      <c r="BO377" s="408"/>
      <c r="BP377" s="408"/>
      <c r="BQ377" s="409"/>
      <c r="BR377" s="418"/>
    </row>
    <row r="378" spans="1:70" s="424" customFormat="1" ht="14.5" customHeight="1" x14ac:dyDescent="0.35">
      <c r="A378" s="877" t="s">
        <v>3834</v>
      </c>
      <c r="B378" s="865"/>
      <c r="C378" s="866"/>
      <c r="D378" s="865"/>
      <c r="E378" s="867"/>
      <c r="F378" s="865"/>
      <c r="G378" s="868"/>
      <c r="H378" s="870"/>
      <c r="I378" s="869"/>
      <c r="J378" s="869"/>
      <c r="K378" s="869"/>
      <c r="L378" s="869"/>
      <c r="M378" s="869"/>
      <c r="N378" s="871"/>
      <c r="O378" s="869"/>
      <c r="P378" s="869"/>
      <c r="Q378" s="869"/>
      <c r="R378" s="869"/>
      <c r="S378" s="869"/>
      <c r="T378" s="869"/>
      <c r="U378" s="869"/>
      <c r="V378" s="869"/>
      <c r="W378" s="869"/>
      <c r="X378" s="869"/>
      <c r="Y378" s="870"/>
      <c r="Z378" s="867"/>
      <c r="AA378" s="867"/>
      <c r="AB378" s="867"/>
      <c r="AC378" s="867"/>
      <c r="AD378" s="867"/>
      <c r="AE378" s="867"/>
      <c r="AF378" s="867"/>
      <c r="AG378" s="867"/>
      <c r="AH378" s="867"/>
      <c r="AI378" s="867"/>
      <c r="AJ378" s="867"/>
      <c r="AK378" s="867"/>
      <c r="AL378" s="867"/>
      <c r="AM378" s="867"/>
      <c r="AN378" s="867"/>
      <c r="AO378" s="865"/>
      <c r="AP378" s="869"/>
      <c r="AQ378" s="869"/>
      <c r="AR378" s="869"/>
      <c r="AS378" s="869"/>
      <c r="AT378" s="869"/>
      <c r="AU378" s="872"/>
      <c r="AV378" s="867"/>
      <c r="AW378" s="867"/>
      <c r="AX378" s="867"/>
      <c r="AY378" s="867"/>
      <c r="AZ378" s="867"/>
      <c r="BA378" s="873"/>
      <c r="BB378" s="869"/>
      <c r="BC378" s="874"/>
      <c r="BD378" s="874"/>
      <c r="BE378" s="874"/>
      <c r="BF378" s="870"/>
      <c r="BG378" s="869"/>
      <c r="BH378" s="869"/>
      <c r="BI378" s="869"/>
      <c r="BJ378" s="869"/>
      <c r="BK378" s="865"/>
      <c r="BL378" s="875"/>
      <c r="BM378" s="875"/>
      <c r="BN378" s="875"/>
      <c r="BO378" s="875"/>
      <c r="BP378" s="875"/>
      <c r="BQ378" s="865"/>
      <c r="BR378" s="876"/>
    </row>
    <row r="379" spans="1:70" s="424" customFormat="1" x14ac:dyDescent="0.25">
      <c r="A379" s="341" t="s">
        <v>3835</v>
      </c>
      <c r="B379" s="369"/>
      <c r="C379" s="709">
        <v>36250</v>
      </c>
      <c r="D379" s="369"/>
      <c r="E379" s="342">
        <v>1621.89</v>
      </c>
      <c r="F379" s="369"/>
      <c r="G379" s="343">
        <v>424.32</v>
      </c>
      <c r="H379" s="370"/>
      <c r="I379" s="344">
        <v>0.63080000000000003</v>
      </c>
      <c r="J379" s="344">
        <v>1.4537</v>
      </c>
      <c r="K379" s="344">
        <v>3.3691</v>
      </c>
      <c r="L379" s="344">
        <v>7.2435999999999998</v>
      </c>
      <c r="M379" s="344">
        <v>-6.2587000000000002</v>
      </c>
      <c r="N379" s="346">
        <v>-10.5829</v>
      </c>
      <c r="O379" s="344">
        <v>-6.2565999999999997</v>
      </c>
      <c r="P379" s="344">
        <v>-1.0920000000000001</v>
      </c>
      <c r="Q379" s="344">
        <v>7.4329000000000001</v>
      </c>
      <c r="R379" s="344">
        <v>9.3686000000000007</v>
      </c>
      <c r="S379" s="344">
        <v>2.6042999999999998</v>
      </c>
      <c r="T379" s="344">
        <v>8.8362999999999996</v>
      </c>
      <c r="U379" s="344">
        <v>-9.9413999999999998</v>
      </c>
      <c r="V379" s="344">
        <v>-10.1892</v>
      </c>
      <c r="W379" s="344">
        <v>2.6042999999999998</v>
      </c>
      <c r="X379" s="344">
        <v>14.730600000000001</v>
      </c>
      <c r="Y379" s="370"/>
      <c r="Z379" s="342">
        <v>1</v>
      </c>
      <c r="AA379" s="342">
        <v>1</v>
      </c>
      <c r="AB379" s="342">
        <v>1</v>
      </c>
      <c r="AC379" s="342">
        <v>1</v>
      </c>
      <c r="AD379" s="342">
        <v>1</v>
      </c>
      <c r="AE379" s="342">
        <v>1</v>
      </c>
      <c r="AF379" s="342">
        <v>1</v>
      </c>
      <c r="AG379" s="342">
        <v>1</v>
      </c>
      <c r="AH379" s="342">
        <v>1</v>
      </c>
      <c r="AI379" s="342">
        <v>1</v>
      </c>
      <c r="AJ379" s="342">
        <v>1</v>
      </c>
      <c r="AK379" s="342">
        <v>1</v>
      </c>
      <c r="AL379" s="342">
        <v>1</v>
      </c>
      <c r="AM379" s="342">
        <v>1</v>
      </c>
      <c r="AN379" s="342">
        <v>1</v>
      </c>
      <c r="AO379" s="369"/>
      <c r="AP379" s="344">
        <v>7.54</v>
      </c>
      <c r="AQ379" s="344">
        <v>5.77</v>
      </c>
      <c r="AR379" s="344">
        <v>1.04</v>
      </c>
      <c r="AS379" s="344">
        <v>-5.82</v>
      </c>
      <c r="AT379" s="344">
        <v>-10.87</v>
      </c>
      <c r="AU379" s="347"/>
      <c r="AV379" s="342">
        <v>1</v>
      </c>
      <c r="AW379" s="342">
        <v>1</v>
      </c>
      <c r="AX379" s="342">
        <v>1</v>
      </c>
      <c r="AY379" s="342">
        <v>1</v>
      </c>
      <c r="AZ379" s="342">
        <v>1</v>
      </c>
      <c r="BA379" s="358"/>
      <c r="BB379" s="344">
        <v>14.232588444637599</v>
      </c>
      <c r="BC379" s="371">
        <v>0.83003424179345797</v>
      </c>
      <c r="BD379" s="371">
        <v>-2.7647928021333399E-2</v>
      </c>
      <c r="BE379" s="371">
        <v>-0.38821889478979299</v>
      </c>
      <c r="BF379" s="370"/>
      <c r="BG379" s="832">
        <v>73.539500000000004</v>
      </c>
      <c r="BH379" s="832">
        <v>13.895099999999999</v>
      </c>
      <c r="BI379" s="832">
        <v>6.98935</v>
      </c>
      <c r="BJ379" s="832">
        <v>5.5760500000000004</v>
      </c>
      <c r="BK379" s="369"/>
      <c r="BL379" s="834" t="s">
        <v>3836</v>
      </c>
      <c r="BM379" s="834" t="s">
        <v>3837</v>
      </c>
      <c r="BN379" s="834" t="s">
        <v>3838</v>
      </c>
      <c r="BO379" s="834" t="s">
        <v>3839</v>
      </c>
      <c r="BP379" s="834" t="s">
        <v>3840</v>
      </c>
      <c r="BQ379" s="369"/>
      <c r="BR379" s="350" t="s">
        <v>2353</v>
      </c>
    </row>
    <row r="380" spans="1:70" s="424" customFormat="1" x14ac:dyDescent="0.25">
      <c r="A380" s="888" t="s">
        <v>93</v>
      </c>
      <c r="B380" s="398"/>
      <c r="C380" s="714"/>
      <c r="D380" s="398"/>
      <c r="E380" s="399"/>
      <c r="F380" s="398"/>
      <c r="G380" s="400"/>
      <c r="H380" s="402"/>
      <c r="I380" s="401">
        <v>0.63080000000000003</v>
      </c>
      <c r="J380" s="401">
        <v>1.4537</v>
      </c>
      <c r="K380" s="401">
        <v>3.3691</v>
      </c>
      <c r="L380" s="401">
        <v>7.2435999999999998</v>
      </c>
      <c r="M380" s="401">
        <v>-6.2587000000000002</v>
      </c>
      <c r="N380" s="403">
        <v>-10.5829</v>
      </c>
      <c r="O380" s="401">
        <v>-6.2565999999999997</v>
      </c>
      <c r="P380" s="401">
        <v>-1.0920000000000001</v>
      </c>
      <c r="Q380" s="401">
        <v>7.4329000000000001</v>
      </c>
      <c r="R380" s="401">
        <v>9.3686000000000007</v>
      </c>
      <c r="S380" s="401">
        <v>2.6042999999999998</v>
      </c>
      <c r="T380" s="401">
        <v>8.8362999999999996</v>
      </c>
      <c r="U380" s="401">
        <v>-9.9413999999999998</v>
      </c>
      <c r="V380" s="401">
        <v>-10.1892</v>
      </c>
      <c r="W380" s="401">
        <v>2.6042999999999998</v>
      </c>
      <c r="X380" s="401">
        <v>14.730600000000001</v>
      </c>
      <c r="Y380" s="402"/>
      <c r="Z380" s="399">
        <v>1</v>
      </c>
      <c r="AA380" s="399">
        <v>1</v>
      </c>
      <c r="AB380" s="399">
        <v>1</v>
      </c>
      <c r="AC380" s="399">
        <v>1</v>
      </c>
      <c r="AD380" s="399">
        <v>1</v>
      </c>
      <c r="AE380" s="399">
        <v>1</v>
      </c>
      <c r="AF380" s="399">
        <v>1</v>
      </c>
      <c r="AG380" s="399">
        <v>1</v>
      </c>
      <c r="AH380" s="399">
        <v>1</v>
      </c>
      <c r="AI380" s="399">
        <v>1</v>
      </c>
      <c r="AJ380" s="399">
        <v>1</v>
      </c>
      <c r="AK380" s="399">
        <v>1</v>
      </c>
      <c r="AL380" s="399">
        <v>1</v>
      </c>
      <c r="AM380" s="399">
        <v>1</v>
      </c>
      <c r="AN380" s="399">
        <v>1</v>
      </c>
      <c r="AO380" s="398"/>
      <c r="AP380" s="401">
        <v>7.54</v>
      </c>
      <c r="AQ380" s="401">
        <v>5.77</v>
      </c>
      <c r="AR380" s="401">
        <v>1.04</v>
      </c>
      <c r="AS380" s="401">
        <v>-5.82</v>
      </c>
      <c r="AT380" s="401">
        <v>-10.87</v>
      </c>
      <c r="AU380" s="404"/>
      <c r="AV380" s="399">
        <v>1</v>
      </c>
      <c r="AW380" s="399">
        <v>1</v>
      </c>
      <c r="AX380" s="399">
        <v>1</v>
      </c>
      <c r="AY380" s="399">
        <v>1</v>
      </c>
      <c r="AZ380" s="399">
        <v>1</v>
      </c>
      <c r="BA380" s="405"/>
      <c r="BB380" s="401"/>
      <c r="BC380" s="406"/>
      <c r="BD380" s="406"/>
      <c r="BE380" s="406"/>
      <c r="BF380" s="402"/>
      <c r="BG380" s="401"/>
      <c r="BH380" s="401"/>
      <c r="BI380" s="401"/>
      <c r="BJ380" s="401"/>
      <c r="BK380" s="398"/>
      <c r="BL380" s="397"/>
      <c r="BM380" s="397"/>
      <c r="BN380" s="397"/>
      <c r="BO380" s="397"/>
      <c r="BP380" s="397"/>
      <c r="BQ380" s="398"/>
      <c r="BR380" s="407"/>
    </row>
    <row r="381" spans="1:70" s="424" customFormat="1" x14ac:dyDescent="0.25">
      <c r="A381" s="889" t="s">
        <v>94</v>
      </c>
      <c r="B381" s="369"/>
      <c r="C381" s="709"/>
      <c r="D381" s="369"/>
      <c r="E381" s="342"/>
      <c r="F381" s="369"/>
      <c r="G381" s="343"/>
      <c r="H381" s="370"/>
      <c r="I381" s="344">
        <v>0.63080000000000003</v>
      </c>
      <c r="J381" s="344">
        <v>1.4537</v>
      </c>
      <c r="K381" s="344">
        <v>3.3691</v>
      </c>
      <c r="L381" s="344">
        <v>7.2435999999999998</v>
      </c>
      <c r="M381" s="344">
        <v>-6.2587000000000002</v>
      </c>
      <c r="N381" s="346">
        <v>-10.5829</v>
      </c>
      <c r="O381" s="344">
        <v>-6.2565999999999997</v>
      </c>
      <c r="P381" s="344">
        <v>-1.0920000000000001</v>
      </c>
      <c r="Q381" s="344">
        <v>7.4329000000000001</v>
      </c>
      <c r="R381" s="344">
        <v>9.3686000000000007</v>
      </c>
      <c r="S381" s="344">
        <v>2.6042999999999998</v>
      </c>
      <c r="T381" s="344">
        <v>8.8362999999999996</v>
      </c>
      <c r="U381" s="344">
        <v>-9.9413999999999998</v>
      </c>
      <c r="V381" s="344">
        <v>-10.1892</v>
      </c>
      <c r="W381" s="344">
        <v>2.6042999999999998</v>
      </c>
      <c r="X381" s="344">
        <v>14.730600000000001</v>
      </c>
      <c r="Y381" s="370"/>
      <c r="Z381" s="342"/>
      <c r="AA381" s="342"/>
      <c r="AB381" s="342"/>
      <c r="AC381" s="342"/>
      <c r="AD381" s="342"/>
      <c r="AE381" s="342"/>
      <c r="AF381" s="342"/>
      <c r="AG381" s="342"/>
      <c r="AH381" s="342"/>
      <c r="AI381" s="342"/>
      <c r="AJ381" s="342"/>
      <c r="AK381" s="342"/>
      <c r="AL381" s="342"/>
      <c r="AM381" s="342"/>
      <c r="AN381" s="342"/>
      <c r="AO381" s="369"/>
      <c r="AP381" s="344">
        <v>7.54</v>
      </c>
      <c r="AQ381" s="344">
        <v>5.77</v>
      </c>
      <c r="AR381" s="344">
        <v>1.04</v>
      </c>
      <c r="AS381" s="344">
        <v>-5.82</v>
      </c>
      <c r="AT381" s="344">
        <v>-10.87</v>
      </c>
      <c r="AU381" s="347"/>
      <c r="AV381" s="342"/>
      <c r="AW381" s="342"/>
      <c r="AX381" s="342"/>
      <c r="AY381" s="342"/>
      <c r="AZ381" s="342"/>
      <c r="BA381" s="358"/>
      <c r="BB381" s="344"/>
      <c r="BC381" s="371"/>
      <c r="BD381" s="371"/>
      <c r="BE381" s="371"/>
      <c r="BF381" s="370"/>
      <c r="BG381" s="344"/>
      <c r="BH381" s="344"/>
      <c r="BI381" s="344"/>
      <c r="BJ381" s="344"/>
      <c r="BK381" s="369"/>
      <c r="BL381" s="368"/>
      <c r="BM381" s="368"/>
      <c r="BN381" s="368"/>
      <c r="BO381" s="368"/>
      <c r="BP381" s="368"/>
      <c r="BQ381" s="369"/>
      <c r="BR381" s="350"/>
    </row>
    <row r="382" spans="1:70" s="424" customFormat="1" x14ac:dyDescent="0.25">
      <c r="A382" s="889" t="s">
        <v>95</v>
      </c>
      <c r="B382" s="369"/>
      <c r="C382" s="709"/>
      <c r="D382" s="369"/>
      <c r="E382" s="342"/>
      <c r="F382" s="369"/>
      <c r="G382" s="343"/>
      <c r="H382" s="370"/>
      <c r="I382" s="344">
        <v>0.63080000000000003</v>
      </c>
      <c r="J382" s="344">
        <v>1.4537</v>
      </c>
      <c r="K382" s="344">
        <v>3.3691</v>
      </c>
      <c r="L382" s="344">
        <v>7.2435999999999998</v>
      </c>
      <c r="M382" s="344">
        <v>-6.2587000000000002</v>
      </c>
      <c r="N382" s="346">
        <v>-10.5829</v>
      </c>
      <c r="O382" s="344">
        <v>-6.2565999999999997</v>
      </c>
      <c r="P382" s="344">
        <v>-1.0920000000000001</v>
      </c>
      <c r="Q382" s="344">
        <v>7.4329000000000001</v>
      </c>
      <c r="R382" s="344">
        <v>9.3686000000000007</v>
      </c>
      <c r="S382" s="344">
        <v>2.6042999999999998</v>
      </c>
      <c r="T382" s="344">
        <v>8.8362999999999996</v>
      </c>
      <c r="U382" s="344">
        <v>-9.9413999999999998</v>
      </c>
      <c r="V382" s="344">
        <v>-10.1892</v>
      </c>
      <c r="W382" s="344">
        <v>2.6042999999999998</v>
      </c>
      <c r="X382" s="344">
        <v>14.730600000000001</v>
      </c>
      <c r="Y382" s="370"/>
      <c r="Z382" s="342"/>
      <c r="AA382" s="342"/>
      <c r="AB382" s="342"/>
      <c r="AC382" s="342"/>
      <c r="AD382" s="342"/>
      <c r="AE382" s="342"/>
      <c r="AF382" s="342"/>
      <c r="AG382" s="342"/>
      <c r="AH382" s="342"/>
      <c r="AI382" s="342"/>
      <c r="AJ382" s="342"/>
      <c r="AK382" s="342"/>
      <c r="AL382" s="342"/>
      <c r="AM382" s="342"/>
      <c r="AN382" s="342"/>
      <c r="AO382" s="369"/>
      <c r="AP382" s="344">
        <v>7.54</v>
      </c>
      <c r="AQ382" s="344">
        <v>5.77</v>
      </c>
      <c r="AR382" s="344">
        <v>1.04</v>
      </c>
      <c r="AS382" s="344">
        <v>-5.82</v>
      </c>
      <c r="AT382" s="344">
        <v>-10.87</v>
      </c>
      <c r="AU382" s="347"/>
      <c r="AV382" s="342"/>
      <c r="AW382" s="342"/>
      <c r="AX382" s="342"/>
      <c r="AY382" s="342"/>
      <c r="AZ382" s="342"/>
      <c r="BA382" s="358"/>
      <c r="BB382" s="344"/>
      <c r="BC382" s="371"/>
      <c r="BD382" s="371"/>
      <c r="BE382" s="371"/>
      <c r="BF382" s="370"/>
      <c r="BG382" s="344"/>
      <c r="BH382" s="344"/>
      <c r="BI382" s="344"/>
      <c r="BJ382" s="344"/>
      <c r="BK382" s="369"/>
      <c r="BL382" s="368"/>
      <c r="BM382" s="368"/>
      <c r="BN382" s="368"/>
      <c r="BO382" s="368"/>
      <c r="BP382" s="368"/>
      <c r="BQ382" s="369"/>
      <c r="BR382" s="350"/>
    </row>
    <row r="383" spans="1:70" s="424" customFormat="1" x14ac:dyDescent="0.25">
      <c r="A383" s="890" t="s">
        <v>96</v>
      </c>
      <c r="B383" s="409"/>
      <c r="C383" s="715"/>
      <c r="D383" s="409"/>
      <c r="E383" s="410"/>
      <c r="F383" s="409"/>
      <c r="G383" s="411"/>
      <c r="H383" s="413"/>
      <c r="I383" s="412">
        <v>0.63080000000000003</v>
      </c>
      <c r="J383" s="412">
        <v>1.4537</v>
      </c>
      <c r="K383" s="412">
        <v>3.3691</v>
      </c>
      <c r="L383" s="412">
        <v>7.2435999999999998</v>
      </c>
      <c r="M383" s="412">
        <v>-6.2587000000000002</v>
      </c>
      <c r="N383" s="414">
        <v>-10.5829</v>
      </c>
      <c r="O383" s="412">
        <v>-6.2565999999999997</v>
      </c>
      <c r="P383" s="412">
        <v>-1.0920000000000001</v>
      </c>
      <c r="Q383" s="412">
        <v>7.4329000000000001</v>
      </c>
      <c r="R383" s="412">
        <v>9.3686000000000007</v>
      </c>
      <c r="S383" s="412">
        <v>2.6042999999999998</v>
      </c>
      <c r="T383" s="412">
        <v>8.8362999999999996</v>
      </c>
      <c r="U383" s="412">
        <v>-9.9413999999999998</v>
      </c>
      <c r="V383" s="412">
        <v>-10.1892</v>
      </c>
      <c r="W383" s="412">
        <v>2.6042999999999998</v>
      </c>
      <c r="X383" s="412">
        <v>14.730600000000001</v>
      </c>
      <c r="Y383" s="413"/>
      <c r="Z383" s="410"/>
      <c r="AA383" s="410"/>
      <c r="AB383" s="410"/>
      <c r="AC383" s="410"/>
      <c r="AD383" s="410"/>
      <c r="AE383" s="410"/>
      <c r="AF383" s="410"/>
      <c r="AG383" s="410"/>
      <c r="AH383" s="410"/>
      <c r="AI383" s="410"/>
      <c r="AJ383" s="410"/>
      <c r="AK383" s="410"/>
      <c r="AL383" s="410"/>
      <c r="AM383" s="410"/>
      <c r="AN383" s="410"/>
      <c r="AO383" s="409"/>
      <c r="AP383" s="412">
        <v>7.54</v>
      </c>
      <c r="AQ383" s="412">
        <v>5.77</v>
      </c>
      <c r="AR383" s="412">
        <v>1.04</v>
      </c>
      <c r="AS383" s="412">
        <v>-5.82</v>
      </c>
      <c r="AT383" s="412">
        <v>-10.87</v>
      </c>
      <c r="AU383" s="415"/>
      <c r="AV383" s="410"/>
      <c r="AW383" s="410"/>
      <c r="AX383" s="410"/>
      <c r="AY383" s="410"/>
      <c r="AZ383" s="410"/>
      <c r="BA383" s="416"/>
      <c r="BB383" s="412"/>
      <c r="BC383" s="417"/>
      <c r="BD383" s="417"/>
      <c r="BE383" s="417"/>
      <c r="BF383" s="413"/>
      <c r="BG383" s="412"/>
      <c r="BH383" s="412"/>
      <c r="BI383" s="412"/>
      <c r="BJ383" s="412"/>
      <c r="BK383" s="409"/>
      <c r="BL383" s="408"/>
      <c r="BM383" s="408"/>
      <c r="BN383" s="408"/>
      <c r="BO383" s="408"/>
      <c r="BP383" s="408"/>
      <c r="BQ383" s="409"/>
      <c r="BR383" s="418"/>
    </row>
    <row r="384" spans="1:70" s="424" customFormat="1" ht="14.5" customHeight="1" x14ac:dyDescent="0.35">
      <c r="A384" s="877" t="s">
        <v>3841</v>
      </c>
      <c r="B384" s="865"/>
      <c r="C384" s="866"/>
      <c r="D384" s="865"/>
      <c r="E384" s="867"/>
      <c r="F384" s="865"/>
      <c r="G384" s="868"/>
      <c r="H384" s="870"/>
      <c r="I384" s="869"/>
      <c r="J384" s="869"/>
      <c r="K384" s="869"/>
      <c r="L384" s="869"/>
      <c r="M384" s="869"/>
      <c r="N384" s="871"/>
      <c r="O384" s="869"/>
      <c r="P384" s="869"/>
      <c r="Q384" s="869"/>
      <c r="R384" s="869"/>
      <c r="S384" s="869"/>
      <c r="T384" s="869"/>
      <c r="U384" s="869"/>
      <c r="V384" s="869"/>
      <c r="W384" s="869"/>
      <c r="X384" s="869"/>
      <c r="Y384" s="870"/>
      <c r="Z384" s="867"/>
      <c r="AA384" s="867"/>
      <c r="AB384" s="867"/>
      <c r="AC384" s="867"/>
      <c r="AD384" s="867"/>
      <c r="AE384" s="867"/>
      <c r="AF384" s="867"/>
      <c r="AG384" s="867"/>
      <c r="AH384" s="867"/>
      <c r="AI384" s="867"/>
      <c r="AJ384" s="867"/>
      <c r="AK384" s="867"/>
      <c r="AL384" s="867"/>
      <c r="AM384" s="867"/>
      <c r="AN384" s="867"/>
      <c r="AO384" s="865"/>
      <c r="AP384" s="869"/>
      <c r="AQ384" s="869"/>
      <c r="AR384" s="869"/>
      <c r="AS384" s="869"/>
      <c r="AT384" s="869"/>
      <c r="AU384" s="872"/>
      <c r="AV384" s="867"/>
      <c r="AW384" s="867"/>
      <c r="AX384" s="867"/>
      <c r="AY384" s="867"/>
      <c r="AZ384" s="867"/>
      <c r="BA384" s="873"/>
      <c r="BB384" s="869"/>
      <c r="BC384" s="874"/>
      <c r="BD384" s="874"/>
      <c r="BE384" s="874"/>
      <c r="BF384" s="870"/>
      <c r="BG384" s="869"/>
      <c r="BH384" s="869"/>
      <c r="BI384" s="869"/>
      <c r="BJ384" s="869"/>
      <c r="BK384" s="865"/>
      <c r="BL384" s="875"/>
      <c r="BM384" s="875"/>
      <c r="BN384" s="875"/>
      <c r="BO384" s="875"/>
      <c r="BP384" s="875"/>
      <c r="BQ384" s="865"/>
      <c r="BR384" s="876"/>
    </row>
    <row r="385" spans="1:70" s="424" customFormat="1" ht="11" x14ac:dyDescent="0.3">
      <c r="A385" s="835" t="s">
        <v>3842</v>
      </c>
      <c r="B385" s="836"/>
      <c r="C385" s="837">
        <v>43769</v>
      </c>
      <c r="D385" s="836"/>
      <c r="E385" s="838">
        <v>3873.02</v>
      </c>
      <c r="F385" s="836"/>
      <c r="G385" s="839">
        <v>34.299999999999997</v>
      </c>
      <c r="H385" s="841"/>
      <c r="I385" s="840" t="s">
        <v>430</v>
      </c>
      <c r="J385" s="840">
        <v>1.5454000000000001</v>
      </c>
      <c r="K385" s="840">
        <v>3.6848999999999998</v>
      </c>
      <c r="L385" s="840">
        <v>18.3371</v>
      </c>
      <c r="M385" s="840">
        <v>6.3235999999999999</v>
      </c>
      <c r="N385" s="842">
        <v>9.1923999999999992</v>
      </c>
      <c r="O385" s="840">
        <v>8.1712000000000007</v>
      </c>
      <c r="P385" s="840">
        <v>19.736799999999999</v>
      </c>
      <c r="Q385" s="840">
        <v>15.1206</v>
      </c>
      <c r="R385" s="840" t="s">
        <v>430</v>
      </c>
      <c r="S385" s="840">
        <v>0.58360000000000001</v>
      </c>
      <c r="T385" s="840">
        <v>20.498899999999999</v>
      </c>
      <c r="U385" s="840">
        <v>7.0469999999999997</v>
      </c>
      <c r="V385" s="840">
        <v>7.4661999999999997</v>
      </c>
      <c r="W385" s="840">
        <v>0.58360000000000001</v>
      </c>
      <c r="X385" s="840">
        <v>20.2927</v>
      </c>
      <c r="Y385" s="841"/>
      <c r="Z385" s="838" t="s">
        <v>430</v>
      </c>
      <c r="AA385" s="838">
        <v>1</v>
      </c>
      <c r="AB385" s="838">
        <v>1</v>
      </c>
      <c r="AC385" s="838">
        <v>1</v>
      </c>
      <c r="AD385" s="838">
        <v>1</v>
      </c>
      <c r="AE385" s="838">
        <v>1</v>
      </c>
      <c r="AF385" s="838">
        <v>1</v>
      </c>
      <c r="AG385" s="838">
        <v>1</v>
      </c>
      <c r="AH385" s="838">
        <v>1</v>
      </c>
      <c r="AI385" s="838" t="s">
        <v>430</v>
      </c>
      <c r="AJ385" s="838">
        <v>1</v>
      </c>
      <c r="AK385" s="838">
        <v>1</v>
      </c>
      <c r="AL385" s="838">
        <v>1</v>
      </c>
      <c r="AM385" s="838">
        <v>1</v>
      </c>
      <c r="AN385" s="838">
        <v>1</v>
      </c>
      <c r="AO385" s="836"/>
      <c r="AP385" s="840" t="s">
        <v>430</v>
      </c>
      <c r="AQ385" s="840" t="s">
        <v>430</v>
      </c>
      <c r="AR385" s="840">
        <v>17.079999999999998</v>
      </c>
      <c r="AS385" s="840">
        <v>15.01</v>
      </c>
      <c r="AT385" s="840">
        <v>17.600000000000001</v>
      </c>
      <c r="AU385" s="843"/>
      <c r="AV385" s="838" t="s">
        <v>430</v>
      </c>
      <c r="AW385" s="838" t="s">
        <v>430</v>
      </c>
      <c r="AX385" s="838">
        <v>1</v>
      </c>
      <c r="AY385" s="838">
        <v>1</v>
      </c>
      <c r="AZ385" s="838">
        <v>1</v>
      </c>
      <c r="BA385" s="845"/>
      <c r="BB385" s="840">
        <v>14.4548027082852</v>
      </c>
      <c r="BC385" s="846">
        <v>0.88604959211720002</v>
      </c>
      <c r="BD385" s="846">
        <v>8.33422624920611E-2</v>
      </c>
      <c r="BE385" s="846">
        <v>0.26713065721596801</v>
      </c>
      <c r="BF385" s="841"/>
      <c r="BG385" s="840">
        <v>28.402999999999999</v>
      </c>
      <c r="BH385" s="840">
        <v>25.718800000000002</v>
      </c>
      <c r="BI385" s="840">
        <v>22.1343</v>
      </c>
      <c r="BJ385" s="840">
        <v>23.7439</v>
      </c>
      <c r="BK385" s="836"/>
      <c r="BL385" s="849" t="s">
        <v>3843</v>
      </c>
      <c r="BM385" s="849" t="s">
        <v>3844</v>
      </c>
      <c r="BN385" s="849" t="s">
        <v>3845</v>
      </c>
      <c r="BO385" s="849" t="s">
        <v>1366</v>
      </c>
      <c r="BP385" s="849" t="s">
        <v>3846</v>
      </c>
      <c r="BQ385" s="836"/>
      <c r="BR385" s="850" t="s">
        <v>602</v>
      </c>
    </row>
    <row r="386" spans="1:70" s="424" customFormat="1" x14ac:dyDescent="0.25">
      <c r="A386" s="888" t="s">
        <v>93</v>
      </c>
      <c r="B386" s="398"/>
      <c r="C386" s="714"/>
      <c r="D386" s="398"/>
      <c r="E386" s="399"/>
      <c r="F386" s="398"/>
      <c r="G386" s="400"/>
      <c r="H386" s="402"/>
      <c r="I386" s="401" t="s">
        <v>430</v>
      </c>
      <c r="J386" s="401">
        <v>1.5454000000000001</v>
      </c>
      <c r="K386" s="401">
        <v>3.6848999999999998</v>
      </c>
      <c r="L386" s="401">
        <v>18.3371</v>
      </c>
      <c r="M386" s="401">
        <v>6.3235999999999999</v>
      </c>
      <c r="N386" s="403">
        <v>9.1923999999999992</v>
      </c>
      <c r="O386" s="401">
        <v>8.1712000000000007</v>
      </c>
      <c r="P386" s="401">
        <v>19.736799999999999</v>
      </c>
      <c r="Q386" s="401">
        <v>15.1206</v>
      </c>
      <c r="R386" s="401" t="s">
        <v>430</v>
      </c>
      <c r="S386" s="401">
        <v>0.58360000000000001</v>
      </c>
      <c r="T386" s="401">
        <v>20.498899999999999</v>
      </c>
      <c r="U386" s="401">
        <v>7.0469999999999997</v>
      </c>
      <c r="V386" s="401">
        <v>7.4661999999999997</v>
      </c>
      <c r="W386" s="401">
        <v>0.58360000000000001</v>
      </c>
      <c r="X386" s="401">
        <v>20.2927</v>
      </c>
      <c r="Y386" s="402"/>
      <c r="Z386" s="399">
        <v>0</v>
      </c>
      <c r="AA386" s="399">
        <v>1</v>
      </c>
      <c r="AB386" s="399">
        <v>1</v>
      </c>
      <c r="AC386" s="399">
        <v>1</v>
      </c>
      <c r="AD386" s="399">
        <v>1</v>
      </c>
      <c r="AE386" s="399">
        <v>1</v>
      </c>
      <c r="AF386" s="399">
        <v>1</v>
      </c>
      <c r="AG386" s="399">
        <v>1</v>
      </c>
      <c r="AH386" s="399">
        <v>1</v>
      </c>
      <c r="AI386" s="399">
        <v>0</v>
      </c>
      <c r="AJ386" s="399">
        <v>1</v>
      </c>
      <c r="AK386" s="399">
        <v>1</v>
      </c>
      <c r="AL386" s="399">
        <v>1</v>
      </c>
      <c r="AM386" s="399">
        <v>1</v>
      </c>
      <c r="AN386" s="399">
        <v>1</v>
      </c>
      <c r="AO386" s="398"/>
      <c r="AP386" s="401" t="s">
        <v>430</v>
      </c>
      <c r="AQ386" s="401" t="s">
        <v>430</v>
      </c>
      <c r="AR386" s="401">
        <v>17.079999999999998</v>
      </c>
      <c r="AS386" s="401">
        <v>15.01</v>
      </c>
      <c r="AT386" s="401">
        <v>17.600000000000001</v>
      </c>
      <c r="AU386" s="404"/>
      <c r="AV386" s="399">
        <v>0</v>
      </c>
      <c r="AW386" s="399">
        <v>0</v>
      </c>
      <c r="AX386" s="399">
        <v>1</v>
      </c>
      <c r="AY386" s="399">
        <v>1</v>
      </c>
      <c r="AZ386" s="399">
        <v>1</v>
      </c>
      <c r="BA386" s="405"/>
      <c r="BB386" s="401"/>
      <c r="BC386" s="406"/>
      <c r="BD386" s="406"/>
      <c r="BE386" s="406"/>
      <c r="BF386" s="402"/>
      <c r="BG386" s="401"/>
      <c r="BH386" s="401"/>
      <c r="BI386" s="401"/>
      <c r="BJ386" s="401"/>
      <c r="BK386" s="398"/>
      <c r="BL386" s="397"/>
      <c r="BM386" s="397"/>
      <c r="BN386" s="397"/>
      <c r="BO386" s="397"/>
      <c r="BP386" s="397"/>
      <c r="BQ386" s="398"/>
      <c r="BR386" s="407"/>
    </row>
    <row r="387" spans="1:70" s="424" customFormat="1" x14ac:dyDescent="0.25">
      <c r="A387" s="889" t="s">
        <v>94</v>
      </c>
      <c r="B387" s="369"/>
      <c r="C387" s="709"/>
      <c r="D387" s="369"/>
      <c r="E387" s="342"/>
      <c r="F387" s="369"/>
      <c r="G387" s="343"/>
      <c r="H387" s="370"/>
      <c r="I387" s="344" t="s">
        <v>430</v>
      </c>
      <c r="J387" s="344">
        <v>1.5454000000000001</v>
      </c>
      <c r="K387" s="344">
        <v>3.6848999999999998</v>
      </c>
      <c r="L387" s="344">
        <v>18.3371</v>
      </c>
      <c r="M387" s="344">
        <v>6.3235999999999999</v>
      </c>
      <c r="N387" s="346">
        <v>9.1923999999999992</v>
      </c>
      <c r="O387" s="344">
        <v>8.1712000000000007</v>
      </c>
      <c r="P387" s="344">
        <v>19.736799999999999</v>
      </c>
      <c r="Q387" s="344">
        <v>15.1206</v>
      </c>
      <c r="R387" s="344" t="s">
        <v>430</v>
      </c>
      <c r="S387" s="344">
        <v>0.58360000000000001</v>
      </c>
      <c r="T387" s="344">
        <v>20.498899999999999</v>
      </c>
      <c r="U387" s="344">
        <v>7.0469999999999997</v>
      </c>
      <c r="V387" s="344">
        <v>7.4661999999999997</v>
      </c>
      <c r="W387" s="344">
        <v>0.58360000000000001</v>
      </c>
      <c r="X387" s="344">
        <v>20.2927</v>
      </c>
      <c r="Y387" s="370"/>
      <c r="Z387" s="342"/>
      <c r="AA387" s="342"/>
      <c r="AB387" s="342"/>
      <c r="AC387" s="342"/>
      <c r="AD387" s="342"/>
      <c r="AE387" s="342"/>
      <c r="AF387" s="342"/>
      <c r="AG387" s="342"/>
      <c r="AH387" s="342"/>
      <c r="AI387" s="342"/>
      <c r="AJ387" s="342"/>
      <c r="AK387" s="342"/>
      <c r="AL387" s="342"/>
      <c r="AM387" s="342"/>
      <c r="AN387" s="342"/>
      <c r="AO387" s="369"/>
      <c r="AP387" s="344" t="s">
        <v>430</v>
      </c>
      <c r="AQ387" s="344" t="s">
        <v>430</v>
      </c>
      <c r="AR387" s="344">
        <v>17.079999999999998</v>
      </c>
      <c r="AS387" s="344">
        <v>15.01</v>
      </c>
      <c r="AT387" s="344">
        <v>17.600000000000001</v>
      </c>
      <c r="AU387" s="347"/>
      <c r="AV387" s="342"/>
      <c r="AW387" s="342"/>
      <c r="AX387" s="342"/>
      <c r="AY387" s="342"/>
      <c r="AZ387" s="342"/>
      <c r="BA387" s="358"/>
      <c r="BB387" s="344"/>
      <c r="BC387" s="371"/>
      <c r="BD387" s="371"/>
      <c r="BE387" s="371"/>
      <c r="BF387" s="370"/>
      <c r="BG387" s="344"/>
      <c r="BH387" s="344"/>
      <c r="BI387" s="344"/>
      <c r="BJ387" s="344"/>
      <c r="BK387" s="369"/>
      <c r="BL387" s="368"/>
      <c r="BM387" s="368"/>
      <c r="BN387" s="368"/>
      <c r="BO387" s="368"/>
      <c r="BP387" s="368"/>
      <c r="BQ387" s="369"/>
      <c r="BR387" s="350"/>
    </row>
    <row r="388" spans="1:70" s="424" customFormat="1" x14ac:dyDescent="0.25">
      <c r="A388" s="889" t="s">
        <v>95</v>
      </c>
      <c r="B388" s="369"/>
      <c r="C388" s="709"/>
      <c r="D388" s="369"/>
      <c r="E388" s="342"/>
      <c r="F388" s="369"/>
      <c r="G388" s="343"/>
      <c r="H388" s="370"/>
      <c r="I388" s="344" t="s">
        <v>430</v>
      </c>
      <c r="J388" s="344">
        <v>1.5454000000000001</v>
      </c>
      <c r="K388" s="344">
        <v>3.6848999999999998</v>
      </c>
      <c r="L388" s="344">
        <v>18.3371</v>
      </c>
      <c r="M388" s="344">
        <v>6.3235999999999999</v>
      </c>
      <c r="N388" s="346">
        <v>9.1923999999999992</v>
      </c>
      <c r="O388" s="344">
        <v>8.1712000000000007</v>
      </c>
      <c r="P388" s="344">
        <v>19.736799999999999</v>
      </c>
      <c r="Q388" s="344">
        <v>15.1206</v>
      </c>
      <c r="R388" s="344" t="s">
        <v>430</v>
      </c>
      <c r="S388" s="344">
        <v>0.58360000000000001</v>
      </c>
      <c r="T388" s="344">
        <v>20.498899999999999</v>
      </c>
      <c r="U388" s="344">
        <v>7.0469999999999997</v>
      </c>
      <c r="V388" s="344">
        <v>7.4661999999999997</v>
      </c>
      <c r="W388" s="344">
        <v>0.58360000000000001</v>
      </c>
      <c r="X388" s="344">
        <v>20.2927</v>
      </c>
      <c r="Y388" s="370"/>
      <c r="Z388" s="342"/>
      <c r="AA388" s="342"/>
      <c r="AB388" s="342"/>
      <c r="AC388" s="342"/>
      <c r="AD388" s="342"/>
      <c r="AE388" s="342"/>
      <c r="AF388" s="342"/>
      <c r="AG388" s="342"/>
      <c r="AH388" s="342"/>
      <c r="AI388" s="342"/>
      <c r="AJ388" s="342"/>
      <c r="AK388" s="342"/>
      <c r="AL388" s="342"/>
      <c r="AM388" s="342"/>
      <c r="AN388" s="342"/>
      <c r="AO388" s="369"/>
      <c r="AP388" s="344" t="s">
        <v>430</v>
      </c>
      <c r="AQ388" s="344" t="s">
        <v>430</v>
      </c>
      <c r="AR388" s="344">
        <v>17.079999999999998</v>
      </c>
      <c r="AS388" s="344">
        <v>15.01</v>
      </c>
      <c r="AT388" s="344">
        <v>17.600000000000001</v>
      </c>
      <c r="AU388" s="347"/>
      <c r="AV388" s="342"/>
      <c r="AW388" s="342"/>
      <c r="AX388" s="342"/>
      <c r="AY388" s="342"/>
      <c r="AZ388" s="342"/>
      <c r="BA388" s="358"/>
      <c r="BB388" s="344"/>
      <c r="BC388" s="371"/>
      <c r="BD388" s="371"/>
      <c r="BE388" s="371"/>
      <c r="BF388" s="370"/>
      <c r="BG388" s="344"/>
      <c r="BH388" s="344"/>
      <c r="BI388" s="344"/>
      <c r="BJ388" s="344"/>
      <c r="BK388" s="369"/>
      <c r="BL388" s="368"/>
      <c r="BM388" s="368"/>
      <c r="BN388" s="368"/>
      <c r="BO388" s="368"/>
      <c r="BP388" s="368"/>
      <c r="BQ388" s="369"/>
      <c r="BR388" s="350"/>
    </row>
    <row r="389" spans="1:70" s="424" customFormat="1" x14ac:dyDescent="0.25">
      <c r="A389" s="890" t="s">
        <v>96</v>
      </c>
      <c r="B389" s="409"/>
      <c r="C389" s="715"/>
      <c r="D389" s="409"/>
      <c r="E389" s="410"/>
      <c r="F389" s="409"/>
      <c r="G389" s="411"/>
      <c r="H389" s="413"/>
      <c r="I389" s="412" t="s">
        <v>430</v>
      </c>
      <c r="J389" s="412">
        <v>1.5454000000000001</v>
      </c>
      <c r="K389" s="412">
        <v>3.6848999999999998</v>
      </c>
      <c r="L389" s="412">
        <v>18.3371</v>
      </c>
      <c r="M389" s="412">
        <v>6.3235999999999999</v>
      </c>
      <c r="N389" s="414">
        <v>9.1923999999999992</v>
      </c>
      <c r="O389" s="412">
        <v>8.1712000000000007</v>
      </c>
      <c r="P389" s="412">
        <v>19.736799999999999</v>
      </c>
      <c r="Q389" s="412">
        <v>15.1206</v>
      </c>
      <c r="R389" s="412" t="s">
        <v>430</v>
      </c>
      <c r="S389" s="412">
        <v>0.58360000000000001</v>
      </c>
      <c r="T389" s="412">
        <v>20.498899999999999</v>
      </c>
      <c r="U389" s="412">
        <v>7.0469999999999997</v>
      </c>
      <c r="V389" s="412">
        <v>7.4661999999999997</v>
      </c>
      <c r="W389" s="412">
        <v>0.58360000000000001</v>
      </c>
      <c r="X389" s="412">
        <v>20.2927</v>
      </c>
      <c r="Y389" s="413"/>
      <c r="Z389" s="410"/>
      <c r="AA389" s="410"/>
      <c r="AB389" s="410"/>
      <c r="AC389" s="410"/>
      <c r="AD389" s="410"/>
      <c r="AE389" s="410"/>
      <c r="AF389" s="410"/>
      <c r="AG389" s="410"/>
      <c r="AH389" s="410"/>
      <c r="AI389" s="410"/>
      <c r="AJ389" s="410"/>
      <c r="AK389" s="410"/>
      <c r="AL389" s="410"/>
      <c r="AM389" s="410"/>
      <c r="AN389" s="410"/>
      <c r="AO389" s="409"/>
      <c r="AP389" s="412" t="s">
        <v>430</v>
      </c>
      <c r="AQ389" s="412" t="s">
        <v>430</v>
      </c>
      <c r="AR389" s="412">
        <v>17.079999999999998</v>
      </c>
      <c r="AS389" s="412">
        <v>15.01</v>
      </c>
      <c r="AT389" s="412">
        <v>17.600000000000001</v>
      </c>
      <c r="AU389" s="415"/>
      <c r="AV389" s="410"/>
      <c r="AW389" s="410"/>
      <c r="AX389" s="410"/>
      <c r="AY389" s="410"/>
      <c r="AZ389" s="410"/>
      <c r="BA389" s="416"/>
      <c r="BB389" s="412"/>
      <c r="BC389" s="417"/>
      <c r="BD389" s="417"/>
      <c r="BE389" s="417"/>
      <c r="BF389" s="413"/>
      <c r="BG389" s="412"/>
      <c r="BH389" s="412"/>
      <c r="BI389" s="412"/>
      <c r="BJ389" s="412"/>
      <c r="BK389" s="409"/>
      <c r="BL389" s="408"/>
      <c r="BM389" s="408"/>
      <c r="BN389" s="408"/>
      <c r="BO389" s="408"/>
      <c r="BP389" s="408"/>
      <c r="BQ389" s="409"/>
      <c r="BR389" s="418"/>
    </row>
    <row r="390" spans="1:70" s="424" customFormat="1" ht="14.5" customHeight="1" x14ac:dyDescent="0.35">
      <c r="A390" s="877" t="s">
        <v>3847</v>
      </c>
      <c r="B390" s="865"/>
      <c r="C390" s="866"/>
      <c r="D390" s="865"/>
      <c r="E390" s="867"/>
      <c r="F390" s="865"/>
      <c r="G390" s="868"/>
      <c r="H390" s="870"/>
      <c r="I390" s="869"/>
      <c r="J390" s="869"/>
      <c r="K390" s="869"/>
      <c r="L390" s="869"/>
      <c r="M390" s="869"/>
      <c r="N390" s="871"/>
      <c r="O390" s="869"/>
      <c r="P390" s="869"/>
      <c r="Q390" s="869"/>
      <c r="R390" s="869"/>
      <c r="S390" s="869"/>
      <c r="T390" s="869"/>
      <c r="U390" s="869"/>
      <c r="V390" s="869"/>
      <c r="W390" s="869"/>
      <c r="X390" s="869"/>
      <c r="Y390" s="870"/>
      <c r="Z390" s="867"/>
      <c r="AA390" s="867"/>
      <c r="AB390" s="867"/>
      <c r="AC390" s="867"/>
      <c r="AD390" s="867"/>
      <c r="AE390" s="867"/>
      <c r="AF390" s="867"/>
      <c r="AG390" s="867"/>
      <c r="AH390" s="867"/>
      <c r="AI390" s="867"/>
      <c r="AJ390" s="867"/>
      <c r="AK390" s="867"/>
      <c r="AL390" s="867"/>
      <c r="AM390" s="867"/>
      <c r="AN390" s="867"/>
      <c r="AO390" s="865"/>
      <c r="AP390" s="869"/>
      <c r="AQ390" s="869"/>
      <c r="AR390" s="869"/>
      <c r="AS390" s="869"/>
      <c r="AT390" s="869"/>
      <c r="AU390" s="872"/>
      <c r="AV390" s="867"/>
      <c r="AW390" s="867"/>
      <c r="AX390" s="867"/>
      <c r="AY390" s="867"/>
      <c r="AZ390" s="867"/>
      <c r="BA390" s="873"/>
      <c r="BB390" s="869"/>
      <c r="BC390" s="874"/>
      <c r="BD390" s="874"/>
      <c r="BE390" s="874"/>
      <c r="BF390" s="870"/>
      <c r="BG390" s="869"/>
      <c r="BH390" s="869"/>
      <c r="BI390" s="869"/>
      <c r="BJ390" s="869"/>
      <c r="BK390" s="865"/>
      <c r="BL390" s="875"/>
      <c r="BM390" s="875"/>
      <c r="BN390" s="875"/>
      <c r="BO390" s="875"/>
      <c r="BP390" s="875"/>
      <c r="BQ390" s="865"/>
      <c r="BR390" s="876"/>
    </row>
    <row r="391" spans="1:70" s="424" customFormat="1" x14ac:dyDescent="0.25">
      <c r="A391" s="341" t="s">
        <v>3848</v>
      </c>
      <c r="B391" s="369"/>
      <c r="C391" s="709">
        <v>45448</v>
      </c>
      <c r="D391" s="369"/>
      <c r="E391" s="342">
        <v>5398.83</v>
      </c>
      <c r="F391" s="369"/>
      <c r="G391" s="343">
        <v>12.2485</v>
      </c>
      <c r="H391" s="370"/>
      <c r="I391" s="344">
        <v>1.2648999999999999</v>
      </c>
      <c r="J391" s="344">
        <v>0.77839999999999998</v>
      </c>
      <c r="K391" s="344">
        <v>6.5968</v>
      </c>
      <c r="L391" s="344">
        <v>18.451699999999999</v>
      </c>
      <c r="M391" s="344">
        <v>5.6086999999999998</v>
      </c>
      <c r="N391" s="346">
        <v>24.797499999999999</v>
      </c>
      <c r="O391" s="344">
        <v>8.5175000000000001</v>
      </c>
      <c r="P391" s="344" t="s">
        <v>430</v>
      </c>
      <c r="Q391" s="344" t="s">
        <v>430</v>
      </c>
      <c r="R391" s="344" t="s">
        <v>430</v>
      </c>
      <c r="S391" s="344">
        <v>1.6051</v>
      </c>
      <c r="T391" s="344">
        <v>19.9023</v>
      </c>
      <c r="U391" s="344">
        <v>8.0305</v>
      </c>
      <c r="V391" s="344">
        <v>15.8667</v>
      </c>
      <c r="W391" s="344">
        <v>1.6051</v>
      </c>
      <c r="X391" s="344">
        <v>10.273400000000001</v>
      </c>
      <c r="Y391" s="370"/>
      <c r="Z391" s="342">
        <v>1</v>
      </c>
      <c r="AA391" s="342">
        <v>1</v>
      </c>
      <c r="AB391" s="342">
        <v>1</v>
      </c>
      <c r="AC391" s="342">
        <v>1</v>
      </c>
      <c r="AD391" s="342">
        <v>1</v>
      </c>
      <c r="AE391" s="342">
        <v>1</v>
      </c>
      <c r="AF391" s="342">
        <v>1</v>
      </c>
      <c r="AG391" s="342" t="s">
        <v>430</v>
      </c>
      <c r="AH391" s="342" t="s">
        <v>430</v>
      </c>
      <c r="AI391" s="342" t="s">
        <v>430</v>
      </c>
      <c r="AJ391" s="342">
        <v>1</v>
      </c>
      <c r="AK391" s="342">
        <v>1</v>
      </c>
      <c r="AL391" s="342">
        <v>1</v>
      </c>
      <c r="AM391" s="342">
        <v>1</v>
      </c>
      <c r="AN391" s="342">
        <v>1</v>
      </c>
      <c r="AO391" s="369"/>
      <c r="AP391" s="344" t="s">
        <v>430</v>
      </c>
      <c r="AQ391" s="344" t="s">
        <v>430</v>
      </c>
      <c r="AR391" s="344" t="s">
        <v>430</v>
      </c>
      <c r="AS391" s="344" t="s">
        <v>430</v>
      </c>
      <c r="AT391" s="344">
        <v>27.17</v>
      </c>
      <c r="AU391" s="347"/>
      <c r="AV391" s="342" t="s">
        <v>430</v>
      </c>
      <c r="AW391" s="342" t="s">
        <v>430</v>
      </c>
      <c r="AX391" s="342" t="s">
        <v>430</v>
      </c>
      <c r="AY391" s="342" t="s">
        <v>430</v>
      </c>
      <c r="AZ391" s="342">
        <v>1</v>
      </c>
      <c r="BA391" s="358"/>
      <c r="BB391" s="344">
        <v>20.0867334667692</v>
      </c>
      <c r="BC391" s="371">
        <v>0.87014563474901196</v>
      </c>
      <c r="BD391" s="371">
        <v>1.9652428082239E-2</v>
      </c>
      <c r="BE391" s="371">
        <v>-0.34982266795745398</v>
      </c>
      <c r="BF391" s="370"/>
      <c r="BG391" s="832">
        <v>43.141300000000001</v>
      </c>
      <c r="BH391" s="832">
        <v>11.9147</v>
      </c>
      <c r="BI391" s="832">
        <v>39.743000000000002</v>
      </c>
      <c r="BJ391" s="832">
        <v>5.2009999999999996</v>
      </c>
      <c r="BK391" s="369"/>
      <c r="BL391" s="834" t="s">
        <v>3849</v>
      </c>
      <c r="BM391" s="834" t="s">
        <v>3850</v>
      </c>
      <c r="BN391" s="834" t="s">
        <v>3851</v>
      </c>
      <c r="BO391" s="834" t="s">
        <v>3852</v>
      </c>
      <c r="BP391" s="834" t="s">
        <v>3853</v>
      </c>
      <c r="BQ391" s="369"/>
      <c r="BR391" s="350" t="s">
        <v>463</v>
      </c>
    </row>
    <row r="392" spans="1:70" s="424" customFormat="1" x14ac:dyDescent="0.25">
      <c r="A392" s="888" t="s">
        <v>93</v>
      </c>
      <c r="B392" s="398"/>
      <c r="C392" s="714"/>
      <c r="D392" s="398"/>
      <c r="E392" s="399"/>
      <c r="F392" s="398"/>
      <c r="G392" s="400"/>
      <c r="H392" s="402"/>
      <c r="I392" s="401">
        <v>1.2648999999999999</v>
      </c>
      <c r="J392" s="401">
        <v>0.77839999999999998</v>
      </c>
      <c r="K392" s="401">
        <v>6.5968</v>
      </c>
      <c r="L392" s="401">
        <v>18.451699999999999</v>
      </c>
      <c r="M392" s="401">
        <v>5.6086999999999998</v>
      </c>
      <c r="N392" s="403">
        <v>24.797499999999999</v>
      </c>
      <c r="O392" s="401">
        <v>8.5175000000000001</v>
      </c>
      <c r="P392" s="401" t="s">
        <v>430</v>
      </c>
      <c r="Q392" s="401" t="s">
        <v>430</v>
      </c>
      <c r="R392" s="401" t="s">
        <v>430</v>
      </c>
      <c r="S392" s="401">
        <v>1.6051</v>
      </c>
      <c r="T392" s="401">
        <v>19.9023</v>
      </c>
      <c r="U392" s="401">
        <v>8.0305</v>
      </c>
      <c r="V392" s="401">
        <v>15.8667</v>
      </c>
      <c r="W392" s="401">
        <v>1.6051</v>
      </c>
      <c r="X392" s="401">
        <v>10.273400000000001</v>
      </c>
      <c r="Y392" s="402"/>
      <c r="Z392" s="399">
        <v>1</v>
      </c>
      <c r="AA392" s="399">
        <v>1</v>
      </c>
      <c r="AB392" s="399">
        <v>1</v>
      </c>
      <c r="AC392" s="399">
        <v>1</v>
      </c>
      <c r="AD392" s="399">
        <v>1</v>
      </c>
      <c r="AE392" s="399">
        <v>1</v>
      </c>
      <c r="AF392" s="399">
        <v>1</v>
      </c>
      <c r="AG392" s="399">
        <v>0</v>
      </c>
      <c r="AH392" s="399">
        <v>0</v>
      </c>
      <c r="AI392" s="399">
        <v>0</v>
      </c>
      <c r="AJ392" s="399">
        <v>1</v>
      </c>
      <c r="AK392" s="399">
        <v>1</v>
      </c>
      <c r="AL392" s="399">
        <v>1</v>
      </c>
      <c r="AM392" s="399">
        <v>1</v>
      </c>
      <c r="AN392" s="399">
        <v>1</v>
      </c>
      <c r="AO392" s="398"/>
      <c r="AP392" s="401" t="s">
        <v>430</v>
      </c>
      <c r="AQ392" s="401" t="s">
        <v>430</v>
      </c>
      <c r="AR392" s="401" t="s">
        <v>430</v>
      </c>
      <c r="AS392" s="401" t="s">
        <v>430</v>
      </c>
      <c r="AT392" s="401">
        <v>27.17</v>
      </c>
      <c r="AU392" s="404"/>
      <c r="AV392" s="399">
        <v>0</v>
      </c>
      <c r="AW392" s="399">
        <v>0</v>
      </c>
      <c r="AX392" s="399">
        <v>0</v>
      </c>
      <c r="AY392" s="399">
        <v>0</v>
      </c>
      <c r="AZ392" s="399">
        <v>1</v>
      </c>
      <c r="BA392" s="405"/>
      <c r="BB392" s="401"/>
      <c r="BC392" s="406"/>
      <c r="BD392" s="406"/>
      <c r="BE392" s="406"/>
      <c r="BF392" s="402"/>
      <c r="BG392" s="401"/>
      <c r="BH392" s="401"/>
      <c r="BI392" s="401"/>
      <c r="BJ392" s="401"/>
      <c r="BK392" s="398"/>
      <c r="BL392" s="397"/>
      <c r="BM392" s="397"/>
      <c r="BN392" s="397"/>
      <c r="BO392" s="397"/>
      <c r="BP392" s="397"/>
      <c r="BQ392" s="398"/>
      <c r="BR392" s="407"/>
    </row>
    <row r="393" spans="1:70" s="424" customFormat="1" x14ac:dyDescent="0.25">
      <c r="A393" s="889" t="s">
        <v>94</v>
      </c>
      <c r="B393" s="369"/>
      <c r="C393" s="709"/>
      <c r="D393" s="369"/>
      <c r="E393" s="342"/>
      <c r="F393" s="369"/>
      <c r="G393" s="343"/>
      <c r="H393" s="370"/>
      <c r="I393" s="344">
        <v>1.2648999999999999</v>
      </c>
      <c r="J393" s="344">
        <v>0.77839999999999998</v>
      </c>
      <c r="K393" s="344">
        <v>6.5968</v>
      </c>
      <c r="L393" s="344">
        <v>18.451699999999999</v>
      </c>
      <c r="M393" s="344">
        <v>5.6086999999999998</v>
      </c>
      <c r="N393" s="346">
        <v>24.797499999999999</v>
      </c>
      <c r="O393" s="344">
        <v>8.5175000000000001</v>
      </c>
      <c r="P393" s="344" t="s">
        <v>430</v>
      </c>
      <c r="Q393" s="344" t="s">
        <v>430</v>
      </c>
      <c r="R393" s="344" t="s">
        <v>430</v>
      </c>
      <c r="S393" s="344">
        <v>1.6051</v>
      </c>
      <c r="T393" s="344">
        <v>19.9023</v>
      </c>
      <c r="U393" s="344">
        <v>8.0305</v>
      </c>
      <c r="V393" s="344">
        <v>15.8667</v>
      </c>
      <c r="W393" s="344">
        <v>1.6051</v>
      </c>
      <c r="X393" s="344">
        <v>10.273400000000001</v>
      </c>
      <c r="Y393" s="370"/>
      <c r="Z393" s="342"/>
      <c r="AA393" s="342"/>
      <c r="AB393" s="342"/>
      <c r="AC393" s="342"/>
      <c r="AD393" s="342"/>
      <c r="AE393" s="342"/>
      <c r="AF393" s="342"/>
      <c r="AG393" s="342"/>
      <c r="AH393" s="342"/>
      <c r="AI393" s="342"/>
      <c r="AJ393" s="342"/>
      <c r="AK393" s="342"/>
      <c r="AL393" s="342"/>
      <c r="AM393" s="342"/>
      <c r="AN393" s="342"/>
      <c r="AO393" s="369"/>
      <c r="AP393" s="344" t="s">
        <v>430</v>
      </c>
      <c r="AQ393" s="344" t="s">
        <v>430</v>
      </c>
      <c r="AR393" s="344" t="s">
        <v>430</v>
      </c>
      <c r="AS393" s="344" t="s">
        <v>430</v>
      </c>
      <c r="AT393" s="344">
        <v>27.17</v>
      </c>
      <c r="AU393" s="347"/>
      <c r="AV393" s="342"/>
      <c r="AW393" s="342"/>
      <c r="AX393" s="342"/>
      <c r="AY393" s="342"/>
      <c r="AZ393" s="342"/>
      <c r="BA393" s="358"/>
      <c r="BB393" s="344"/>
      <c r="BC393" s="371"/>
      <c r="BD393" s="371"/>
      <c r="BE393" s="371"/>
      <c r="BF393" s="370"/>
      <c r="BG393" s="344"/>
      <c r="BH393" s="344"/>
      <c r="BI393" s="344"/>
      <c r="BJ393" s="344"/>
      <c r="BK393" s="369"/>
      <c r="BL393" s="368"/>
      <c r="BM393" s="368"/>
      <c r="BN393" s="368"/>
      <c r="BO393" s="368"/>
      <c r="BP393" s="368"/>
      <c r="BQ393" s="369"/>
      <c r="BR393" s="350"/>
    </row>
    <row r="394" spans="1:70" s="424" customFormat="1" x14ac:dyDescent="0.25">
      <c r="A394" s="889" t="s">
        <v>95</v>
      </c>
      <c r="B394" s="369"/>
      <c r="C394" s="709"/>
      <c r="D394" s="369"/>
      <c r="E394" s="342"/>
      <c r="F394" s="369"/>
      <c r="G394" s="343"/>
      <c r="H394" s="370"/>
      <c r="I394" s="344">
        <v>1.2648999999999999</v>
      </c>
      <c r="J394" s="344">
        <v>0.77839999999999998</v>
      </c>
      <c r="K394" s="344">
        <v>6.5968</v>
      </c>
      <c r="L394" s="344">
        <v>18.451699999999999</v>
      </c>
      <c r="M394" s="344">
        <v>5.6086999999999998</v>
      </c>
      <c r="N394" s="346">
        <v>24.797499999999999</v>
      </c>
      <c r="O394" s="344">
        <v>8.5175000000000001</v>
      </c>
      <c r="P394" s="344" t="s">
        <v>430</v>
      </c>
      <c r="Q394" s="344" t="s">
        <v>430</v>
      </c>
      <c r="R394" s="344" t="s">
        <v>430</v>
      </c>
      <c r="S394" s="344">
        <v>1.6051</v>
      </c>
      <c r="T394" s="344">
        <v>19.9023</v>
      </c>
      <c r="U394" s="344">
        <v>8.0305</v>
      </c>
      <c r="V394" s="344">
        <v>15.8667</v>
      </c>
      <c r="W394" s="344">
        <v>1.6051</v>
      </c>
      <c r="X394" s="344">
        <v>10.273400000000001</v>
      </c>
      <c r="Y394" s="370"/>
      <c r="Z394" s="342"/>
      <c r="AA394" s="342"/>
      <c r="AB394" s="342"/>
      <c r="AC394" s="342"/>
      <c r="AD394" s="342"/>
      <c r="AE394" s="342"/>
      <c r="AF394" s="342"/>
      <c r="AG394" s="342"/>
      <c r="AH394" s="342"/>
      <c r="AI394" s="342"/>
      <c r="AJ394" s="342"/>
      <c r="AK394" s="342"/>
      <c r="AL394" s="342"/>
      <c r="AM394" s="342"/>
      <c r="AN394" s="342"/>
      <c r="AO394" s="369"/>
      <c r="AP394" s="344" t="s">
        <v>430</v>
      </c>
      <c r="AQ394" s="344" t="s">
        <v>430</v>
      </c>
      <c r="AR394" s="344" t="s">
        <v>430</v>
      </c>
      <c r="AS394" s="344" t="s">
        <v>430</v>
      </c>
      <c r="AT394" s="344">
        <v>27.17</v>
      </c>
      <c r="AU394" s="347"/>
      <c r="AV394" s="342"/>
      <c r="AW394" s="342"/>
      <c r="AX394" s="342"/>
      <c r="AY394" s="342"/>
      <c r="AZ394" s="342"/>
      <c r="BA394" s="358"/>
      <c r="BB394" s="344"/>
      <c r="BC394" s="371"/>
      <c r="BD394" s="371"/>
      <c r="BE394" s="371"/>
      <c r="BF394" s="370"/>
      <c r="BG394" s="344"/>
      <c r="BH394" s="344"/>
      <c r="BI394" s="344"/>
      <c r="BJ394" s="344"/>
      <c r="BK394" s="369"/>
      <c r="BL394" s="368"/>
      <c r="BM394" s="368"/>
      <c r="BN394" s="368"/>
      <c r="BO394" s="368"/>
      <c r="BP394" s="368"/>
      <c r="BQ394" s="369"/>
      <c r="BR394" s="350"/>
    </row>
    <row r="395" spans="1:70" s="424" customFormat="1" x14ac:dyDescent="0.25">
      <c r="A395" s="890" t="s">
        <v>96</v>
      </c>
      <c r="B395" s="409"/>
      <c r="C395" s="715"/>
      <c r="D395" s="409"/>
      <c r="E395" s="410"/>
      <c r="F395" s="409"/>
      <c r="G395" s="411"/>
      <c r="H395" s="413"/>
      <c r="I395" s="412">
        <v>1.2648999999999999</v>
      </c>
      <c r="J395" s="412">
        <v>0.77839999999999998</v>
      </c>
      <c r="K395" s="412">
        <v>6.5968</v>
      </c>
      <c r="L395" s="412">
        <v>18.451699999999999</v>
      </c>
      <c r="M395" s="412">
        <v>5.6086999999999998</v>
      </c>
      <c r="N395" s="414">
        <v>24.797499999999999</v>
      </c>
      <c r="O395" s="412">
        <v>8.5175000000000001</v>
      </c>
      <c r="P395" s="412" t="s">
        <v>430</v>
      </c>
      <c r="Q395" s="412" t="s">
        <v>430</v>
      </c>
      <c r="R395" s="412" t="s">
        <v>430</v>
      </c>
      <c r="S395" s="412">
        <v>1.6051</v>
      </c>
      <c r="T395" s="412">
        <v>19.9023</v>
      </c>
      <c r="U395" s="412">
        <v>8.0305</v>
      </c>
      <c r="V395" s="412">
        <v>15.8667</v>
      </c>
      <c r="W395" s="412">
        <v>1.6051</v>
      </c>
      <c r="X395" s="412">
        <v>10.273400000000001</v>
      </c>
      <c r="Y395" s="413"/>
      <c r="Z395" s="410"/>
      <c r="AA395" s="410"/>
      <c r="AB395" s="410"/>
      <c r="AC395" s="410"/>
      <c r="AD395" s="410"/>
      <c r="AE395" s="410"/>
      <c r="AF395" s="410"/>
      <c r="AG395" s="410"/>
      <c r="AH395" s="410"/>
      <c r="AI395" s="410"/>
      <c r="AJ395" s="410"/>
      <c r="AK395" s="410"/>
      <c r="AL395" s="410"/>
      <c r="AM395" s="410"/>
      <c r="AN395" s="410"/>
      <c r="AO395" s="409"/>
      <c r="AP395" s="412" t="s">
        <v>430</v>
      </c>
      <c r="AQ395" s="412" t="s">
        <v>430</v>
      </c>
      <c r="AR395" s="412" t="s">
        <v>430</v>
      </c>
      <c r="AS395" s="412" t="s">
        <v>430</v>
      </c>
      <c r="AT395" s="412">
        <v>27.17</v>
      </c>
      <c r="AU395" s="415"/>
      <c r="AV395" s="410"/>
      <c r="AW395" s="410"/>
      <c r="AX395" s="410"/>
      <c r="AY395" s="410"/>
      <c r="AZ395" s="410"/>
      <c r="BA395" s="416"/>
      <c r="BB395" s="412"/>
      <c r="BC395" s="417"/>
      <c r="BD395" s="417"/>
      <c r="BE395" s="417"/>
      <c r="BF395" s="413"/>
      <c r="BG395" s="412"/>
      <c r="BH395" s="412"/>
      <c r="BI395" s="412"/>
      <c r="BJ395" s="412"/>
      <c r="BK395" s="409"/>
      <c r="BL395" s="408"/>
      <c r="BM395" s="408"/>
      <c r="BN395" s="408"/>
      <c r="BO395" s="408"/>
      <c r="BP395" s="408"/>
      <c r="BQ395" s="409"/>
      <c r="BR395" s="418"/>
    </row>
    <row r="396" spans="1:70" s="424" customFormat="1" ht="14.5" customHeight="1" x14ac:dyDescent="0.35">
      <c r="A396" s="877" t="s">
        <v>3854</v>
      </c>
      <c r="B396" s="865"/>
      <c r="C396" s="866"/>
      <c r="D396" s="865"/>
      <c r="E396" s="867"/>
      <c r="F396" s="865"/>
      <c r="G396" s="868"/>
      <c r="H396" s="870"/>
      <c r="I396" s="869"/>
      <c r="J396" s="869"/>
      <c r="K396" s="869"/>
      <c r="L396" s="869"/>
      <c r="M396" s="869"/>
      <c r="N396" s="871"/>
      <c r="O396" s="869"/>
      <c r="P396" s="869"/>
      <c r="Q396" s="869"/>
      <c r="R396" s="869"/>
      <c r="S396" s="869"/>
      <c r="T396" s="869"/>
      <c r="U396" s="869"/>
      <c r="V396" s="869"/>
      <c r="W396" s="869"/>
      <c r="X396" s="869"/>
      <c r="Y396" s="870"/>
      <c r="Z396" s="867"/>
      <c r="AA396" s="867"/>
      <c r="AB396" s="867"/>
      <c r="AC396" s="867"/>
      <c r="AD396" s="867"/>
      <c r="AE396" s="867"/>
      <c r="AF396" s="867"/>
      <c r="AG396" s="867"/>
      <c r="AH396" s="867"/>
      <c r="AI396" s="867"/>
      <c r="AJ396" s="867"/>
      <c r="AK396" s="867"/>
      <c r="AL396" s="867"/>
      <c r="AM396" s="867"/>
      <c r="AN396" s="867"/>
      <c r="AO396" s="865"/>
      <c r="AP396" s="869"/>
      <c r="AQ396" s="869"/>
      <c r="AR396" s="869"/>
      <c r="AS396" s="869"/>
      <c r="AT396" s="869"/>
      <c r="AU396" s="872"/>
      <c r="AV396" s="867"/>
      <c r="AW396" s="867"/>
      <c r="AX396" s="867"/>
      <c r="AY396" s="867"/>
      <c r="AZ396" s="867"/>
      <c r="BA396" s="873"/>
      <c r="BB396" s="869"/>
      <c r="BC396" s="874"/>
      <c r="BD396" s="874"/>
      <c r="BE396" s="874"/>
      <c r="BF396" s="870"/>
      <c r="BG396" s="869"/>
      <c r="BH396" s="869"/>
      <c r="BI396" s="869"/>
      <c r="BJ396" s="869"/>
      <c r="BK396" s="865"/>
      <c r="BL396" s="875"/>
      <c r="BM396" s="875"/>
      <c r="BN396" s="875"/>
      <c r="BO396" s="875"/>
      <c r="BP396" s="875"/>
      <c r="BQ396" s="865"/>
      <c r="BR396" s="876"/>
    </row>
    <row r="397" spans="1:70" s="424" customFormat="1" x14ac:dyDescent="0.25">
      <c r="A397" s="341" t="s">
        <v>3855</v>
      </c>
      <c r="B397" s="369"/>
      <c r="C397" s="709">
        <v>45635</v>
      </c>
      <c r="D397" s="369"/>
      <c r="E397" s="342">
        <v>173.173</v>
      </c>
      <c r="F397" s="369"/>
      <c r="G397" s="343">
        <v>8.0701000000000001</v>
      </c>
      <c r="H397" s="370"/>
      <c r="I397" s="344">
        <v>0.85229999999999995</v>
      </c>
      <c r="J397" s="344">
        <v>1.0784</v>
      </c>
      <c r="K397" s="344">
        <v>4.5606999999999998</v>
      </c>
      <c r="L397" s="344">
        <v>13.116899999999999</v>
      </c>
      <c r="M397" s="344">
        <v>-2.0356999999999998</v>
      </c>
      <c r="N397" s="346">
        <v>0.56069999999999998</v>
      </c>
      <c r="O397" s="344" t="s">
        <v>430</v>
      </c>
      <c r="P397" s="344" t="s">
        <v>430</v>
      </c>
      <c r="Q397" s="344" t="s">
        <v>430</v>
      </c>
      <c r="R397" s="344" t="s">
        <v>430</v>
      </c>
      <c r="S397" s="344">
        <v>1.4965999999999999</v>
      </c>
      <c r="T397" s="344">
        <v>16.392900000000001</v>
      </c>
      <c r="U397" s="344">
        <v>-0.42449999999999999</v>
      </c>
      <c r="V397" s="344">
        <v>5.5964</v>
      </c>
      <c r="W397" s="344">
        <v>1.4965999999999999</v>
      </c>
      <c r="X397" s="344">
        <v>-12.8294</v>
      </c>
      <c r="Y397" s="370"/>
      <c r="Z397" s="342">
        <v>1</v>
      </c>
      <c r="AA397" s="342">
        <v>1</v>
      </c>
      <c r="AB397" s="342">
        <v>1</v>
      </c>
      <c r="AC397" s="342">
        <v>1</v>
      </c>
      <c r="AD397" s="342">
        <v>1</v>
      </c>
      <c r="AE397" s="342">
        <v>1</v>
      </c>
      <c r="AF397" s="342" t="s">
        <v>430</v>
      </c>
      <c r="AG397" s="342" t="s">
        <v>430</v>
      </c>
      <c r="AH397" s="342" t="s">
        <v>430</v>
      </c>
      <c r="AI397" s="342" t="s">
        <v>430</v>
      </c>
      <c r="AJ397" s="342">
        <v>1</v>
      </c>
      <c r="AK397" s="342">
        <v>1</v>
      </c>
      <c r="AL397" s="342">
        <v>1</v>
      </c>
      <c r="AM397" s="342">
        <v>1</v>
      </c>
      <c r="AN397" s="342">
        <v>1</v>
      </c>
      <c r="AO397" s="369"/>
      <c r="AP397" s="344" t="s">
        <v>430</v>
      </c>
      <c r="AQ397" s="344" t="s">
        <v>430</v>
      </c>
      <c r="AR397" s="344" t="s">
        <v>430</v>
      </c>
      <c r="AS397" s="344" t="s">
        <v>430</v>
      </c>
      <c r="AT397" s="344">
        <v>8.65</v>
      </c>
      <c r="AU397" s="347"/>
      <c r="AV397" s="342" t="s">
        <v>430</v>
      </c>
      <c r="AW397" s="342" t="s">
        <v>430</v>
      </c>
      <c r="AX397" s="342" t="s">
        <v>430</v>
      </c>
      <c r="AY397" s="342" t="s">
        <v>430</v>
      </c>
      <c r="AZ397" s="342">
        <v>1</v>
      </c>
      <c r="BA397" s="358"/>
      <c r="BB397" s="344">
        <v>21.113803434261001</v>
      </c>
      <c r="BC397" s="371">
        <v>0.95188559600076295</v>
      </c>
      <c r="BD397" s="371">
        <v>-6.9813668733296405E-2</v>
      </c>
      <c r="BE397" s="371">
        <v>-1.6418536965427499</v>
      </c>
      <c r="BF397" s="370"/>
      <c r="BG397" s="832">
        <v>53.805300000000003</v>
      </c>
      <c r="BH397" s="832">
        <v>10.139900000000001</v>
      </c>
      <c r="BI397" s="832">
        <v>31.892900000000001</v>
      </c>
      <c r="BJ397" s="832">
        <v>4.1619000000000002</v>
      </c>
      <c r="BK397" s="369"/>
      <c r="BL397" s="834" t="s">
        <v>3856</v>
      </c>
      <c r="BM397" s="834" t="s">
        <v>3857</v>
      </c>
      <c r="BN397" s="834" t="s">
        <v>3858</v>
      </c>
      <c r="BO397" s="834" t="s">
        <v>3859</v>
      </c>
      <c r="BP397" s="834" t="s">
        <v>3860</v>
      </c>
      <c r="BQ397" s="369"/>
      <c r="BR397" s="350" t="s">
        <v>476</v>
      </c>
    </row>
    <row r="398" spans="1:70" s="424" customFormat="1" x14ac:dyDescent="0.25">
      <c r="A398" s="888" t="s">
        <v>93</v>
      </c>
      <c r="B398" s="398"/>
      <c r="C398" s="714"/>
      <c r="D398" s="398"/>
      <c r="E398" s="399"/>
      <c r="F398" s="398"/>
      <c r="G398" s="400"/>
      <c r="H398" s="402"/>
      <c r="I398" s="401">
        <v>0.85229999999999995</v>
      </c>
      <c r="J398" s="401">
        <v>1.0784</v>
      </c>
      <c r="K398" s="401">
        <v>4.5606999999999998</v>
      </c>
      <c r="L398" s="401">
        <v>13.116899999999999</v>
      </c>
      <c r="M398" s="401">
        <v>-2.0356999999999998</v>
      </c>
      <c r="N398" s="403">
        <v>0.56069999999999998</v>
      </c>
      <c r="O398" s="401" t="s">
        <v>430</v>
      </c>
      <c r="P398" s="401" t="s">
        <v>430</v>
      </c>
      <c r="Q398" s="401" t="s">
        <v>430</v>
      </c>
      <c r="R398" s="401" t="s">
        <v>430</v>
      </c>
      <c r="S398" s="401">
        <v>1.4965999999999999</v>
      </c>
      <c r="T398" s="401">
        <v>16.392900000000001</v>
      </c>
      <c r="U398" s="401">
        <v>-0.42449999999999999</v>
      </c>
      <c r="V398" s="401">
        <v>5.5964</v>
      </c>
      <c r="W398" s="401">
        <v>1.4965999999999999</v>
      </c>
      <c r="X398" s="401">
        <v>-12.8294</v>
      </c>
      <c r="Y398" s="402"/>
      <c r="Z398" s="399">
        <v>1</v>
      </c>
      <c r="AA398" s="399">
        <v>1</v>
      </c>
      <c r="AB398" s="399">
        <v>1</v>
      </c>
      <c r="AC398" s="399">
        <v>1</v>
      </c>
      <c r="AD398" s="399">
        <v>1</v>
      </c>
      <c r="AE398" s="399">
        <v>1</v>
      </c>
      <c r="AF398" s="399">
        <v>0</v>
      </c>
      <c r="AG398" s="399">
        <v>0</v>
      </c>
      <c r="AH398" s="399">
        <v>0</v>
      </c>
      <c r="AI398" s="399">
        <v>0</v>
      </c>
      <c r="AJ398" s="399">
        <v>1</v>
      </c>
      <c r="AK398" s="399">
        <v>1</v>
      </c>
      <c r="AL398" s="399">
        <v>1</v>
      </c>
      <c r="AM398" s="399">
        <v>1</v>
      </c>
      <c r="AN398" s="399">
        <v>1</v>
      </c>
      <c r="AO398" s="398"/>
      <c r="AP398" s="401" t="s">
        <v>430</v>
      </c>
      <c r="AQ398" s="401" t="s">
        <v>430</v>
      </c>
      <c r="AR398" s="401" t="s">
        <v>430</v>
      </c>
      <c r="AS398" s="401" t="s">
        <v>430</v>
      </c>
      <c r="AT398" s="401">
        <v>8.65</v>
      </c>
      <c r="AU398" s="404"/>
      <c r="AV398" s="399">
        <v>0</v>
      </c>
      <c r="AW398" s="399">
        <v>0</v>
      </c>
      <c r="AX398" s="399">
        <v>0</v>
      </c>
      <c r="AY398" s="399">
        <v>0</v>
      </c>
      <c r="AZ398" s="399">
        <v>1</v>
      </c>
      <c r="BA398" s="405"/>
      <c r="BB398" s="401"/>
      <c r="BC398" s="406"/>
      <c r="BD398" s="406"/>
      <c r="BE398" s="406"/>
      <c r="BF398" s="402"/>
      <c r="BG398" s="401"/>
      <c r="BH398" s="401"/>
      <c r="BI398" s="401"/>
      <c r="BJ398" s="401"/>
      <c r="BK398" s="398"/>
      <c r="BL398" s="397"/>
      <c r="BM398" s="397"/>
      <c r="BN398" s="397"/>
      <c r="BO398" s="397"/>
      <c r="BP398" s="397"/>
      <c r="BQ398" s="398"/>
      <c r="BR398" s="407"/>
    </row>
    <row r="399" spans="1:70" s="424" customFormat="1" x14ac:dyDescent="0.25">
      <c r="A399" s="889" t="s">
        <v>94</v>
      </c>
      <c r="B399" s="369"/>
      <c r="C399" s="709"/>
      <c r="D399" s="369"/>
      <c r="E399" s="342"/>
      <c r="F399" s="369"/>
      <c r="G399" s="343"/>
      <c r="H399" s="370"/>
      <c r="I399" s="344">
        <v>0.85229999999999995</v>
      </c>
      <c r="J399" s="344">
        <v>1.0784</v>
      </c>
      <c r="K399" s="344">
        <v>4.5606999999999998</v>
      </c>
      <c r="L399" s="344">
        <v>13.116899999999999</v>
      </c>
      <c r="M399" s="344">
        <v>-2.0356999999999998</v>
      </c>
      <c r="N399" s="346">
        <v>0.56069999999999998</v>
      </c>
      <c r="O399" s="344" t="s">
        <v>430</v>
      </c>
      <c r="P399" s="344" t="s">
        <v>430</v>
      </c>
      <c r="Q399" s="344" t="s">
        <v>430</v>
      </c>
      <c r="R399" s="344" t="s">
        <v>430</v>
      </c>
      <c r="S399" s="344">
        <v>1.4965999999999999</v>
      </c>
      <c r="T399" s="344">
        <v>16.392900000000001</v>
      </c>
      <c r="U399" s="344">
        <v>-0.42449999999999999</v>
      </c>
      <c r="V399" s="344">
        <v>5.5964</v>
      </c>
      <c r="W399" s="344">
        <v>1.4965999999999999</v>
      </c>
      <c r="X399" s="344">
        <v>-12.8294</v>
      </c>
      <c r="Y399" s="370"/>
      <c r="Z399" s="342"/>
      <c r="AA399" s="342"/>
      <c r="AB399" s="342"/>
      <c r="AC399" s="342"/>
      <c r="AD399" s="342"/>
      <c r="AE399" s="342"/>
      <c r="AF399" s="342"/>
      <c r="AG399" s="342"/>
      <c r="AH399" s="342"/>
      <c r="AI399" s="342"/>
      <c r="AJ399" s="342"/>
      <c r="AK399" s="342"/>
      <c r="AL399" s="342"/>
      <c r="AM399" s="342"/>
      <c r="AN399" s="342"/>
      <c r="AO399" s="369"/>
      <c r="AP399" s="344" t="s">
        <v>430</v>
      </c>
      <c r="AQ399" s="344" t="s">
        <v>430</v>
      </c>
      <c r="AR399" s="344" t="s">
        <v>430</v>
      </c>
      <c r="AS399" s="344" t="s">
        <v>430</v>
      </c>
      <c r="AT399" s="344">
        <v>8.65</v>
      </c>
      <c r="AU399" s="347"/>
      <c r="AV399" s="342"/>
      <c r="AW399" s="342"/>
      <c r="AX399" s="342"/>
      <c r="AY399" s="342"/>
      <c r="AZ399" s="342"/>
      <c r="BA399" s="358"/>
      <c r="BB399" s="344"/>
      <c r="BC399" s="371"/>
      <c r="BD399" s="371"/>
      <c r="BE399" s="371"/>
      <c r="BF399" s="370"/>
      <c r="BG399" s="344"/>
      <c r="BH399" s="344"/>
      <c r="BI399" s="344"/>
      <c r="BJ399" s="344"/>
      <c r="BK399" s="369"/>
      <c r="BL399" s="368"/>
      <c r="BM399" s="368"/>
      <c r="BN399" s="368"/>
      <c r="BO399" s="368"/>
      <c r="BP399" s="368"/>
      <c r="BQ399" s="369"/>
      <c r="BR399" s="350"/>
    </row>
    <row r="400" spans="1:70" s="424" customFormat="1" x14ac:dyDescent="0.25">
      <c r="A400" s="889" t="s">
        <v>95</v>
      </c>
      <c r="B400" s="369"/>
      <c r="C400" s="709"/>
      <c r="D400" s="369"/>
      <c r="E400" s="342"/>
      <c r="F400" s="369"/>
      <c r="G400" s="343"/>
      <c r="H400" s="370"/>
      <c r="I400" s="344">
        <v>0.85229999999999995</v>
      </c>
      <c r="J400" s="344">
        <v>1.0784</v>
      </c>
      <c r="K400" s="344">
        <v>4.5606999999999998</v>
      </c>
      <c r="L400" s="344">
        <v>13.116899999999999</v>
      </c>
      <c r="M400" s="344">
        <v>-2.0356999999999998</v>
      </c>
      <c r="N400" s="346">
        <v>0.56069999999999998</v>
      </c>
      <c r="O400" s="344" t="s">
        <v>430</v>
      </c>
      <c r="P400" s="344" t="s">
        <v>430</v>
      </c>
      <c r="Q400" s="344" t="s">
        <v>430</v>
      </c>
      <c r="R400" s="344" t="s">
        <v>430</v>
      </c>
      <c r="S400" s="344">
        <v>1.4965999999999999</v>
      </c>
      <c r="T400" s="344">
        <v>16.392900000000001</v>
      </c>
      <c r="U400" s="344">
        <v>-0.42449999999999999</v>
      </c>
      <c r="V400" s="344">
        <v>5.5964</v>
      </c>
      <c r="W400" s="344">
        <v>1.4965999999999999</v>
      </c>
      <c r="X400" s="344">
        <v>-12.8294</v>
      </c>
      <c r="Y400" s="370"/>
      <c r="Z400" s="342"/>
      <c r="AA400" s="342"/>
      <c r="AB400" s="342"/>
      <c r="AC400" s="342"/>
      <c r="AD400" s="342"/>
      <c r="AE400" s="342"/>
      <c r="AF400" s="342"/>
      <c r="AG400" s="342"/>
      <c r="AH400" s="342"/>
      <c r="AI400" s="342"/>
      <c r="AJ400" s="342"/>
      <c r="AK400" s="342"/>
      <c r="AL400" s="342"/>
      <c r="AM400" s="342"/>
      <c r="AN400" s="342"/>
      <c r="AO400" s="369"/>
      <c r="AP400" s="344" t="s">
        <v>430</v>
      </c>
      <c r="AQ400" s="344" t="s">
        <v>430</v>
      </c>
      <c r="AR400" s="344" t="s">
        <v>430</v>
      </c>
      <c r="AS400" s="344" t="s">
        <v>430</v>
      </c>
      <c r="AT400" s="344">
        <v>8.65</v>
      </c>
      <c r="AU400" s="347"/>
      <c r="AV400" s="342"/>
      <c r="AW400" s="342"/>
      <c r="AX400" s="342"/>
      <c r="AY400" s="342"/>
      <c r="AZ400" s="342"/>
      <c r="BA400" s="358"/>
      <c r="BB400" s="344"/>
      <c r="BC400" s="371"/>
      <c r="BD400" s="371"/>
      <c r="BE400" s="371"/>
      <c r="BF400" s="370"/>
      <c r="BG400" s="344"/>
      <c r="BH400" s="344"/>
      <c r="BI400" s="344"/>
      <c r="BJ400" s="344"/>
      <c r="BK400" s="369"/>
      <c r="BL400" s="368"/>
      <c r="BM400" s="368"/>
      <c r="BN400" s="368"/>
      <c r="BO400" s="368"/>
      <c r="BP400" s="368"/>
      <c r="BQ400" s="369"/>
      <c r="BR400" s="350"/>
    </row>
    <row r="401" spans="1:70" s="424" customFormat="1" x14ac:dyDescent="0.25">
      <c r="A401" s="890" t="s">
        <v>96</v>
      </c>
      <c r="B401" s="409"/>
      <c r="C401" s="715"/>
      <c r="D401" s="409"/>
      <c r="E401" s="410"/>
      <c r="F401" s="409"/>
      <c r="G401" s="411"/>
      <c r="H401" s="413"/>
      <c r="I401" s="412">
        <v>0.85229999999999995</v>
      </c>
      <c r="J401" s="412">
        <v>1.0784</v>
      </c>
      <c r="K401" s="412">
        <v>4.5606999999999998</v>
      </c>
      <c r="L401" s="412">
        <v>13.116899999999999</v>
      </c>
      <c r="M401" s="412">
        <v>-2.0356999999999998</v>
      </c>
      <c r="N401" s="414">
        <v>0.56069999999999998</v>
      </c>
      <c r="O401" s="412" t="s">
        <v>430</v>
      </c>
      <c r="P401" s="412" t="s">
        <v>430</v>
      </c>
      <c r="Q401" s="412" t="s">
        <v>430</v>
      </c>
      <c r="R401" s="412" t="s">
        <v>430</v>
      </c>
      <c r="S401" s="412">
        <v>1.4965999999999999</v>
      </c>
      <c r="T401" s="412">
        <v>16.392900000000001</v>
      </c>
      <c r="U401" s="412">
        <v>-0.42449999999999999</v>
      </c>
      <c r="V401" s="412">
        <v>5.5964</v>
      </c>
      <c r="W401" s="412">
        <v>1.4965999999999999</v>
      </c>
      <c r="X401" s="412">
        <v>-12.8294</v>
      </c>
      <c r="Y401" s="413"/>
      <c r="Z401" s="410"/>
      <c r="AA401" s="410"/>
      <c r="AB401" s="410"/>
      <c r="AC401" s="410"/>
      <c r="AD401" s="410"/>
      <c r="AE401" s="410"/>
      <c r="AF401" s="410"/>
      <c r="AG401" s="410"/>
      <c r="AH401" s="410"/>
      <c r="AI401" s="410"/>
      <c r="AJ401" s="410"/>
      <c r="AK401" s="410"/>
      <c r="AL401" s="410"/>
      <c r="AM401" s="410"/>
      <c r="AN401" s="410"/>
      <c r="AO401" s="409"/>
      <c r="AP401" s="412" t="s">
        <v>430</v>
      </c>
      <c r="AQ401" s="412" t="s">
        <v>430</v>
      </c>
      <c r="AR401" s="412" t="s">
        <v>430</v>
      </c>
      <c r="AS401" s="412" t="s">
        <v>430</v>
      </c>
      <c r="AT401" s="412">
        <v>8.65</v>
      </c>
      <c r="AU401" s="415"/>
      <c r="AV401" s="410"/>
      <c r="AW401" s="410"/>
      <c r="AX401" s="410"/>
      <c r="AY401" s="410"/>
      <c r="AZ401" s="410"/>
      <c r="BA401" s="416"/>
      <c r="BB401" s="412"/>
      <c r="BC401" s="417"/>
      <c r="BD401" s="417"/>
      <c r="BE401" s="417"/>
      <c r="BF401" s="413"/>
      <c r="BG401" s="412"/>
      <c r="BH401" s="412"/>
      <c r="BI401" s="412"/>
      <c r="BJ401" s="412"/>
      <c r="BK401" s="409"/>
      <c r="BL401" s="408"/>
      <c r="BM401" s="408"/>
      <c r="BN401" s="408"/>
      <c r="BO401" s="408"/>
      <c r="BP401" s="408"/>
      <c r="BQ401" s="409"/>
      <c r="BR401" s="418"/>
    </row>
    <row r="402" spans="1:70" s="424" customFormat="1" ht="14.5" customHeight="1" x14ac:dyDescent="0.35">
      <c r="A402" s="877" t="s">
        <v>3861</v>
      </c>
      <c r="B402" s="865"/>
      <c r="C402" s="866"/>
      <c r="D402" s="865"/>
      <c r="E402" s="867"/>
      <c r="F402" s="865"/>
      <c r="G402" s="868"/>
      <c r="H402" s="870"/>
      <c r="I402" s="869"/>
      <c r="J402" s="869"/>
      <c r="K402" s="869"/>
      <c r="L402" s="869"/>
      <c r="M402" s="869"/>
      <c r="N402" s="871"/>
      <c r="O402" s="869"/>
      <c r="P402" s="869"/>
      <c r="Q402" s="869"/>
      <c r="R402" s="869"/>
      <c r="S402" s="869"/>
      <c r="T402" s="869"/>
      <c r="U402" s="869"/>
      <c r="V402" s="869"/>
      <c r="W402" s="869"/>
      <c r="X402" s="869"/>
      <c r="Y402" s="870"/>
      <c r="Z402" s="867"/>
      <c r="AA402" s="867"/>
      <c r="AB402" s="867"/>
      <c r="AC402" s="867"/>
      <c r="AD402" s="867"/>
      <c r="AE402" s="867"/>
      <c r="AF402" s="867"/>
      <c r="AG402" s="867"/>
      <c r="AH402" s="867"/>
      <c r="AI402" s="867"/>
      <c r="AJ402" s="867"/>
      <c r="AK402" s="867"/>
      <c r="AL402" s="867"/>
      <c r="AM402" s="867"/>
      <c r="AN402" s="867"/>
      <c r="AO402" s="865"/>
      <c r="AP402" s="869"/>
      <c r="AQ402" s="869"/>
      <c r="AR402" s="869"/>
      <c r="AS402" s="869"/>
      <c r="AT402" s="869"/>
      <c r="AU402" s="872"/>
      <c r="AV402" s="867"/>
      <c r="AW402" s="867"/>
      <c r="AX402" s="867"/>
      <c r="AY402" s="867"/>
      <c r="AZ402" s="867"/>
      <c r="BA402" s="873"/>
      <c r="BB402" s="869"/>
      <c r="BC402" s="874"/>
      <c r="BD402" s="874"/>
      <c r="BE402" s="874"/>
      <c r="BF402" s="870"/>
      <c r="BG402" s="869"/>
      <c r="BH402" s="869"/>
      <c r="BI402" s="869"/>
      <c r="BJ402" s="869"/>
      <c r="BK402" s="865"/>
      <c r="BL402" s="875"/>
      <c r="BM402" s="875"/>
      <c r="BN402" s="875"/>
      <c r="BO402" s="875"/>
      <c r="BP402" s="875"/>
      <c r="BQ402" s="865"/>
      <c r="BR402" s="876"/>
    </row>
    <row r="403" spans="1:70" s="424" customFormat="1" x14ac:dyDescent="0.25">
      <c r="A403" s="341" t="s">
        <v>3862</v>
      </c>
      <c r="B403" s="369"/>
      <c r="C403" s="709">
        <v>41275</v>
      </c>
      <c r="D403" s="369"/>
      <c r="E403" s="342">
        <v>11135.9</v>
      </c>
      <c r="F403" s="369"/>
      <c r="G403" s="343">
        <v>151.38999999999999</v>
      </c>
      <c r="H403" s="370"/>
      <c r="I403" s="344">
        <v>0.39119999999999999</v>
      </c>
      <c r="J403" s="344">
        <v>0.46450000000000002</v>
      </c>
      <c r="K403" s="344">
        <v>7.3307000000000002</v>
      </c>
      <c r="L403" s="344">
        <v>12.4573</v>
      </c>
      <c r="M403" s="344">
        <v>-4.2683999999999997</v>
      </c>
      <c r="N403" s="346">
        <v>-0.95520000000000005</v>
      </c>
      <c r="O403" s="344">
        <v>6.5416999999999996</v>
      </c>
      <c r="P403" s="344">
        <v>11.6891</v>
      </c>
      <c r="Q403" s="344">
        <v>11.578799999999999</v>
      </c>
      <c r="R403" s="344">
        <v>13.725199999999999</v>
      </c>
      <c r="S403" s="344">
        <v>1.1087</v>
      </c>
      <c r="T403" s="344">
        <v>14.6286</v>
      </c>
      <c r="U403" s="344">
        <v>-3.3885999999999998</v>
      </c>
      <c r="V403" s="344">
        <v>2.0423</v>
      </c>
      <c r="W403" s="344">
        <v>1.1087</v>
      </c>
      <c r="X403" s="344">
        <v>14.915900000000001</v>
      </c>
      <c r="Y403" s="370"/>
      <c r="Z403" s="342">
        <v>12</v>
      </c>
      <c r="AA403" s="342">
        <v>27</v>
      </c>
      <c r="AB403" s="342">
        <v>23</v>
      </c>
      <c r="AC403" s="342">
        <v>25</v>
      </c>
      <c r="AD403" s="342">
        <v>24</v>
      </c>
      <c r="AE403" s="342">
        <v>21</v>
      </c>
      <c r="AF403" s="342">
        <v>19</v>
      </c>
      <c r="AG403" s="342">
        <v>14</v>
      </c>
      <c r="AH403" s="342">
        <v>13</v>
      </c>
      <c r="AI403" s="342">
        <v>7</v>
      </c>
      <c r="AJ403" s="342">
        <v>25</v>
      </c>
      <c r="AK403" s="342">
        <v>25</v>
      </c>
      <c r="AL403" s="342">
        <v>24</v>
      </c>
      <c r="AM403" s="342">
        <v>23</v>
      </c>
      <c r="AN403" s="342">
        <v>25</v>
      </c>
      <c r="AO403" s="369"/>
      <c r="AP403" s="344">
        <v>12.61</v>
      </c>
      <c r="AQ403" s="344">
        <v>13.87</v>
      </c>
      <c r="AR403" s="344">
        <v>11.46</v>
      </c>
      <c r="AS403" s="344">
        <v>8.66</v>
      </c>
      <c r="AT403" s="344">
        <v>3.19</v>
      </c>
      <c r="AU403" s="347"/>
      <c r="AV403" s="342">
        <v>9</v>
      </c>
      <c r="AW403" s="342">
        <v>9</v>
      </c>
      <c r="AX403" s="342">
        <v>12</v>
      </c>
      <c r="AY403" s="342">
        <v>16</v>
      </c>
      <c r="AZ403" s="342">
        <v>23</v>
      </c>
      <c r="BA403" s="358"/>
      <c r="BB403" s="344">
        <v>13.333589025612</v>
      </c>
      <c r="BC403" s="371">
        <v>0.88893590257459498</v>
      </c>
      <c r="BD403" s="371">
        <v>4.71489678442698E-2</v>
      </c>
      <c r="BE403" s="371">
        <v>-7.9718230108192303E-2</v>
      </c>
      <c r="BF403" s="370"/>
      <c r="BG403" s="832">
        <v>60.296500000000002</v>
      </c>
      <c r="BH403" s="832">
        <v>12.9544</v>
      </c>
      <c r="BI403" s="832">
        <v>21.722899999999999</v>
      </c>
      <c r="BJ403" s="832">
        <v>5.0262000000000002</v>
      </c>
      <c r="BK403" s="369"/>
      <c r="BL403" s="834" t="s">
        <v>2533</v>
      </c>
      <c r="BM403" s="834" t="s">
        <v>2534</v>
      </c>
      <c r="BN403" s="834" t="s">
        <v>2535</v>
      </c>
      <c r="BO403" s="834" t="s">
        <v>2536</v>
      </c>
      <c r="BP403" s="834" t="s">
        <v>2537</v>
      </c>
      <c r="BQ403" s="369"/>
      <c r="BR403" s="350" t="s">
        <v>2353</v>
      </c>
    </row>
    <row r="404" spans="1:70" s="424" customFormat="1" x14ac:dyDescent="0.25">
      <c r="A404" s="341" t="s">
        <v>3863</v>
      </c>
      <c r="B404" s="369"/>
      <c r="C404" s="709">
        <v>42061</v>
      </c>
      <c r="D404" s="369"/>
      <c r="E404" s="342">
        <v>10897.9</v>
      </c>
      <c r="F404" s="369"/>
      <c r="G404" s="343">
        <v>50.011699999999998</v>
      </c>
      <c r="H404" s="370"/>
      <c r="I404" s="344">
        <v>0.30630000000000002</v>
      </c>
      <c r="J404" s="344">
        <v>1.6E-2</v>
      </c>
      <c r="K404" s="344">
        <v>6.5673000000000004</v>
      </c>
      <c r="L404" s="344">
        <v>11.2372</v>
      </c>
      <c r="M404" s="344">
        <v>-3.4519000000000002</v>
      </c>
      <c r="N404" s="346">
        <v>4.1380999999999997</v>
      </c>
      <c r="O404" s="344">
        <v>10.3881</v>
      </c>
      <c r="P404" s="344">
        <v>17.801200000000001</v>
      </c>
      <c r="Q404" s="344">
        <v>14.555400000000001</v>
      </c>
      <c r="R404" s="344">
        <v>16.447700000000001</v>
      </c>
      <c r="S404" s="344">
        <v>0.73660000000000003</v>
      </c>
      <c r="T404" s="344">
        <v>12.8675</v>
      </c>
      <c r="U404" s="344">
        <v>-2.6934</v>
      </c>
      <c r="V404" s="344">
        <v>5.3400999999999996</v>
      </c>
      <c r="W404" s="344">
        <v>0.73660000000000003</v>
      </c>
      <c r="X404" s="344">
        <v>15.232100000000001</v>
      </c>
      <c r="Y404" s="370"/>
      <c r="Z404" s="342">
        <v>18</v>
      </c>
      <c r="AA404" s="342">
        <v>28</v>
      </c>
      <c r="AB404" s="342">
        <v>28</v>
      </c>
      <c r="AC404" s="342">
        <v>27</v>
      </c>
      <c r="AD404" s="342">
        <v>23</v>
      </c>
      <c r="AE404" s="342">
        <v>13</v>
      </c>
      <c r="AF404" s="342">
        <v>7</v>
      </c>
      <c r="AG404" s="342">
        <v>3</v>
      </c>
      <c r="AH404" s="342">
        <v>6</v>
      </c>
      <c r="AI404" s="342">
        <v>2</v>
      </c>
      <c r="AJ404" s="342">
        <v>28</v>
      </c>
      <c r="AK404" s="342">
        <v>28</v>
      </c>
      <c r="AL404" s="342">
        <v>23</v>
      </c>
      <c r="AM404" s="342">
        <v>20</v>
      </c>
      <c r="AN404" s="342">
        <v>28</v>
      </c>
      <c r="AO404" s="369"/>
      <c r="AP404" s="344">
        <v>15.88</v>
      </c>
      <c r="AQ404" s="344">
        <v>16.78</v>
      </c>
      <c r="AR404" s="344">
        <v>15.75</v>
      </c>
      <c r="AS404" s="344">
        <v>13.5</v>
      </c>
      <c r="AT404" s="344">
        <v>5.78</v>
      </c>
      <c r="AU404" s="347"/>
      <c r="AV404" s="342">
        <v>3</v>
      </c>
      <c r="AW404" s="342">
        <v>4</v>
      </c>
      <c r="AX404" s="342">
        <v>3</v>
      </c>
      <c r="AY404" s="342">
        <v>5</v>
      </c>
      <c r="AZ404" s="342">
        <v>21</v>
      </c>
      <c r="BA404" s="358"/>
      <c r="BB404" s="344">
        <v>13.643530400671899</v>
      </c>
      <c r="BC404" s="371">
        <v>0.85795264673706995</v>
      </c>
      <c r="BD404" s="371">
        <v>7.7046678737860905E-2</v>
      </c>
      <c r="BE404" s="371">
        <v>0.36749572724908203</v>
      </c>
      <c r="BF404" s="370"/>
      <c r="BG404" s="832">
        <v>71.335700000000003</v>
      </c>
      <c r="BH404" s="832">
        <v>7.1600099999999998</v>
      </c>
      <c r="BI404" s="832">
        <v>17.053899999999999</v>
      </c>
      <c r="BJ404" s="832">
        <v>4.4503899999999996</v>
      </c>
      <c r="BK404" s="369"/>
      <c r="BL404" s="834" t="s">
        <v>2539</v>
      </c>
      <c r="BM404" s="834" t="s">
        <v>2540</v>
      </c>
      <c r="BN404" s="834" t="s">
        <v>2541</v>
      </c>
      <c r="BO404" s="834" t="s">
        <v>2542</v>
      </c>
      <c r="BP404" s="834" t="s">
        <v>2543</v>
      </c>
      <c r="BQ404" s="369"/>
      <c r="BR404" s="350" t="s">
        <v>525</v>
      </c>
    </row>
    <row r="405" spans="1:70" s="424" customFormat="1" x14ac:dyDescent="0.25">
      <c r="A405" s="341" t="s">
        <v>3864</v>
      </c>
      <c r="B405" s="369"/>
      <c r="C405" s="709">
        <v>41275</v>
      </c>
      <c r="D405" s="369"/>
      <c r="E405" s="342">
        <v>7872.96</v>
      </c>
      <c r="F405" s="369"/>
      <c r="G405" s="343">
        <v>723.15189999999996</v>
      </c>
      <c r="H405" s="370"/>
      <c r="I405" s="344">
        <v>0.52290000000000003</v>
      </c>
      <c r="J405" s="344">
        <v>1.0795999999999999</v>
      </c>
      <c r="K405" s="344">
        <v>7.8109999999999999</v>
      </c>
      <c r="L405" s="344">
        <v>14.5032</v>
      </c>
      <c r="M405" s="344">
        <v>-1.1688000000000001</v>
      </c>
      <c r="N405" s="346">
        <v>2.9291999999999998</v>
      </c>
      <c r="O405" s="344">
        <v>8.8041</v>
      </c>
      <c r="P405" s="344">
        <v>14.5921</v>
      </c>
      <c r="Q405" s="344">
        <v>15.574</v>
      </c>
      <c r="R405" s="344">
        <v>14.707700000000001</v>
      </c>
      <c r="S405" s="344">
        <v>1.6092</v>
      </c>
      <c r="T405" s="344">
        <v>16.6172</v>
      </c>
      <c r="U405" s="344">
        <v>-0.17530000000000001</v>
      </c>
      <c r="V405" s="344">
        <v>7.2445000000000004</v>
      </c>
      <c r="W405" s="344">
        <v>1.6092</v>
      </c>
      <c r="X405" s="344">
        <v>14.2134</v>
      </c>
      <c r="Y405" s="370"/>
      <c r="Z405" s="342">
        <v>8</v>
      </c>
      <c r="AA405" s="342">
        <v>20</v>
      </c>
      <c r="AB405" s="342">
        <v>20</v>
      </c>
      <c r="AC405" s="342">
        <v>16</v>
      </c>
      <c r="AD405" s="342">
        <v>15</v>
      </c>
      <c r="AE405" s="342">
        <v>17</v>
      </c>
      <c r="AF405" s="342">
        <v>14</v>
      </c>
      <c r="AG405" s="342">
        <v>9</v>
      </c>
      <c r="AH405" s="342">
        <v>3</v>
      </c>
      <c r="AI405" s="342">
        <v>5</v>
      </c>
      <c r="AJ405" s="342">
        <v>10</v>
      </c>
      <c r="AK405" s="342">
        <v>17</v>
      </c>
      <c r="AL405" s="342">
        <v>15</v>
      </c>
      <c r="AM405" s="342">
        <v>17</v>
      </c>
      <c r="AN405" s="342">
        <v>10</v>
      </c>
      <c r="AO405" s="369"/>
      <c r="AP405" s="344">
        <v>14.88</v>
      </c>
      <c r="AQ405" s="344">
        <v>17.559999999999999</v>
      </c>
      <c r="AR405" s="344">
        <v>14.81</v>
      </c>
      <c r="AS405" s="344">
        <v>11.48</v>
      </c>
      <c r="AT405" s="344">
        <v>9.74</v>
      </c>
      <c r="AU405" s="347"/>
      <c r="AV405" s="342">
        <v>5</v>
      </c>
      <c r="AW405" s="342">
        <v>3</v>
      </c>
      <c r="AX405" s="342">
        <v>7</v>
      </c>
      <c r="AY405" s="342">
        <v>13</v>
      </c>
      <c r="AZ405" s="342">
        <v>17</v>
      </c>
      <c r="BA405" s="358"/>
      <c r="BB405" s="344">
        <v>14.296658254962701</v>
      </c>
      <c r="BC405" s="371">
        <v>0.92583943408870895</v>
      </c>
      <c r="BD405" s="371">
        <v>6.0604154969763499E-2</v>
      </c>
      <c r="BE405" s="371">
        <v>0.12864568594788101</v>
      </c>
      <c r="BF405" s="370"/>
      <c r="BG405" s="832">
        <v>58.409100000000002</v>
      </c>
      <c r="BH405" s="832">
        <v>24.251300000000001</v>
      </c>
      <c r="BI405" s="832">
        <v>15.513</v>
      </c>
      <c r="BJ405" s="832">
        <v>1.8266</v>
      </c>
      <c r="BK405" s="369"/>
      <c r="BL405" s="834" t="s">
        <v>2545</v>
      </c>
      <c r="BM405" s="834" t="s">
        <v>2546</v>
      </c>
      <c r="BN405" s="834" t="s">
        <v>2547</v>
      </c>
      <c r="BO405" s="834" t="s">
        <v>2548</v>
      </c>
      <c r="BP405" s="834" t="s">
        <v>2549</v>
      </c>
      <c r="BQ405" s="369"/>
      <c r="BR405" s="350" t="s">
        <v>463</v>
      </c>
    </row>
    <row r="406" spans="1:70" s="424" customFormat="1" x14ac:dyDescent="0.25">
      <c r="A406" s="341" t="s">
        <v>3865</v>
      </c>
      <c r="B406" s="369"/>
      <c r="C406" s="709">
        <v>44377</v>
      </c>
      <c r="D406" s="369"/>
      <c r="E406" s="342">
        <v>4637.8599999999997</v>
      </c>
      <c r="F406" s="369"/>
      <c r="G406" s="343">
        <v>19.623999999999999</v>
      </c>
      <c r="H406" s="370"/>
      <c r="I406" s="344">
        <v>0.70820000000000005</v>
      </c>
      <c r="J406" s="344">
        <v>1.1963999999999999</v>
      </c>
      <c r="K406" s="344">
        <v>8.9677000000000007</v>
      </c>
      <c r="L406" s="344">
        <v>16.407599999999999</v>
      </c>
      <c r="M406" s="344">
        <v>0.94650000000000001</v>
      </c>
      <c r="N406" s="346">
        <v>6.4381000000000004</v>
      </c>
      <c r="O406" s="344">
        <v>9.0961999999999996</v>
      </c>
      <c r="P406" s="344">
        <v>14.652900000000001</v>
      </c>
      <c r="Q406" s="344">
        <v>14.5754</v>
      </c>
      <c r="R406" s="344" t="s">
        <v>430</v>
      </c>
      <c r="S406" s="344">
        <v>1.9111</v>
      </c>
      <c r="T406" s="344">
        <v>19.1066</v>
      </c>
      <c r="U406" s="344">
        <v>1.742</v>
      </c>
      <c r="V406" s="344">
        <v>11.158899999999999</v>
      </c>
      <c r="W406" s="344">
        <v>1.9111</v>
      </c>
      <c r="X406" s="344">
        <v>14.4093</v>
      </c>
      <c r="Y406" s="370"/>
      <c r="Z406" s="342">
        <v>5</v>
      </c>
      <c r="AA406" s="342">
        <v>15</v>
      </c>
      <c r="AB406" s="342">
        <v>10</v>
      </c>
      <c r="AC406" s="342">
        <v>6</v>
      </c>
      <c r="AD406" s="342">
        <v>8</v>
      </c>
      <c r="AE406" s="342">
        <v>8</v>
      </c>
      <c r="AF406" s="342">
        <v>12</v>
      </c>
      <c r="AG406" s="342">
        <v>8</v>
      </c>
      <c r="AH406" s="342">
        <v>5</v>
      </c>
      <c r="AI406" s="342" t="s">
        <v>430</v>
      </c>
      <c r="AJ406" s="342">
        <v>2</v>
      </c>
      <c r="AK406" s="342">
        <v>6</v>
      </c>
      <c r="AL406" s="342">
        <v>9</v>
      </c>
      <c r="AM406" s="342">
        <v>9</v>
      </c>
      <c r="AN406" s="342">
        <v>2</v>
      </c>
      <c r="AO406" s="369"/>
      <c r="AP406" s="344" t="s">
        <v>430</v>
      </c>
      <c r="AQ406" s="344" t="s">
        <v>430</v>
      </c>
      <c r="AR406" s="344">
        <v>15.13</v>
      </c>
      <c r="AS406" s="344">
        <v>13.13</v>
      </c>
      <c r="AT406" s="344">
        <v>14.71</v>
      </c>
      <c r="AU406" s="347"/>
      <c r="AV406" s="342" t="s">
        <v>430</v>
      </c>
      <c r="AW406" s="342" t="s">
        <v>430</v>
      </c>
      <c r="AX406" s="342">
        <v>5</v>
      </c>
      <c r="AY406" s="342">
        <v>6</v>
      </c>
      <c r="AZ406" s="342">
        <v>8</v>
      </c>
      <c r="BA406" s="358"/>
      <c r="BB406" s="344">
        <v>15.0776872323225</v>
      </c>
      <c r="BC406" s="371">
        <v>0.97455977886103595</v>
      </c>
      <c r="BD406" s="371">
        <v>5.9365071216756299E-2</v>
      </c>
      <c r="BE406" s="371">
        <v>0.11847206587763701</v>
      </c>
      <c r="BF406" s="370"/>
      <c r="BG406" s="832">
        <v>67.133300000000006</v>
      </c>
      <c r="BH406" s="832">
        <v>13.262700000000001</v>
      </c>
      <c r="BI406" s="832">
        <v>17.409800000000001</v>
      </c>
      <c r="BJ406" s="832">
        <v>2.1941999999999999</v>
      </c>
      <c r="BK406" s="369"/>
      <c r="BL406" s="834" t="s">
        <v>2551</v>
      </c>
      <c r="BM406" s="834" t="s">
        <v>2552</v>
      </c>
      <c r="BN406" s="834" t="s">
        <v>2553</v>
      </c>
      <c r="BO406" s="834" t="s">
        <v>2554</v>
      </c>
      <c r="BP406" s="834" t="s">
        <v>2555</v>
      </c>
      <c r="BQ406" s="369"/>
      <c r="BR406" s="350" t="s">
        <v>463</v>
      </c>
    </row>
    <row r="407" spans="1:70" s="424" customFormat="1" x14ac:dyDescent="0.25">
      <c r="A407" s="341" t="s">
        <v>3866</v>
      </c>
      <c r="B407" s="369"/>
      <c r="C407" s="709">
        <v>41622</v>
      </c>
      <c r="D407" s="369"/>
      <c r="E407" s="342">
        <v>3675.7</v>
      </c>
      <c r="F407" s="369"/>
      <c r="G407" s="343">
        <v>72.91</v>
      </c>
      <c r="H407" s="370"/>
      <c r="I407" s="344">
        <v>0.38550000000000001</v>
      </c>
      <c r="J407" s="344">
        <v>1.3483000000000001</v>
      </c>
      <c r="K407" s="344">
        <v>9.3267000000000007</v>
      </c>
      <c r="L407" s="344">
        <v>15.436999999999999</v>
      </c>
      <c r="M407" s="344">
        <v>-0.51849999999999996</v>
      </c>
      <c r="N407" s="346">
        <v>4.9518000000000004</v>
      </c>
      <c r="O407" s="344">
        <v>7.9297000000000004</v>
      </c>
      <c r="P407" s="344">
        <v>13.7385</v>
      </c>
      <c r="Q407" s="344">
        <v>13.462</v>
      </c>
      <c r="R407" s="344">
        <v>13.882300000000001</v>
      </c>
      <c r="S407" s="344">
        <v>1.3483000000000001</v>
      </c>
      <c r="T407" s="344">
        <v>18.1494</v>
      </c>
      <c r="U407" s="344">
        <v>0.46850000000000003</v>
      </c>
      <c r="V407" s="344">
        <v>8.6425000000000001</v>
      </c>
      <c r="W407" s="344">
        <v>1.3483000000000001</v>
      </c>
      <c r="X407" s="344">
        <v>17.142399999999999</v>
      </c>
      <c r="Y407" s="370"/>
      <c r="Z407" s="342">
        <v>13</v>
      </c>
      <c r="AA407" s="342">
        <v>11</v>
      </c>
      <c r="AB407" s="342">
        <v>4</v>
      </c>
      <c r="AC407" s="342">
        <v>11</v>
      </c>
      <c r="AD407" s="342">
        <v>13</v>
      </c>
      <c r="AE407" s="342">
        <v>11</v>
      </c>
      <c r="AF407" s="342">
        <v>17</v>
      </c>
      <c r="AG407" s="342">
        <v>12</v>
      </c>
      <c r="AH407" s="342">
        <v>10</v>
      </c>
      <c r="AI407" s="342">
        <v>6</v>
      </c>
      <c r="AJ407" s="342">
        <v>18</v>
      </c>
      <c r="AK407" s="342">
        <v>11</v>
      </c>
      <c r="AL407" s="342">
        <v>14</v>
      </c>
      <c r="AM407" s="342">
        <v>12</v>
      </c>
      <c r="AN407" s="342">
        <v>18</v>
      </c>
      <c r="AO407" s="369"/>
      <c r="AP407" s="344">
        <v>13.76</v>
      </c>
      <c r="AQ407" s="344">
        <v>15.6</v>
      </c>
      <c r="AR407" s="344">
        <v>13.67</v>
      </c>
      <c r="AS407" s="344">
        <v>11.41</v>
      </c>
      <c r="AT407" s="344">
        <v>12.52</v>
      </c>
      <c r="AU407" s="347"/>
      <c r="AV407" s="342">
        <v>6</v>
      </c>
      <c r="AW407" s="342">
        <v>6</v>
      </c>
      <c r="AX407" s="342">
        <v>10</v>
      </c>
      <c r="AY407" s="342">
        <v>14</v>
      </c>
      <c r="AZ407" s="342">
        <v>12</v>
      </c>
      <c r="BA407" s="358"/>
      <c r="BB407" s="344">
        <v>15.2544011539156</v>
      </c>
      <c r="BC407" s="371">
        <v>0.96164829251044504</v>
      </c>
      <c r="BD407" s="371">
        <v>5.3214175710520797E-2</v>
      </c>
      <c r="BE407" s="371">
        <v>4.5423493599170597E-2</v>
      </c>
      <c r="BF407" s="370"/>
      <c r="BG407" s="832">
        <v>62.121299999999998</v>
      </c>
      <c r="BH407" s="832">
        <v>17.692399999999999</v>
      </c>
      <c r="BI407" s="832">
        <v>17.244700000000002</v>
      </c>
      <c r="BJ407" s="832">
        <v>2.9416000000000002</v>
      </c>
      <c r="BK407" s="369"/>
      <c r="BL407" s="834" t="s">
        <v>2557</v>
      </c>
      <c r="BM407" s="834" t="s">
        <v>2558</v>
      </c>
      <c r="BN407" s="834" t="s">
        <v>2559</v>
      </c>
      <c r="BO407" s="834" t="s">
        <v>2560</v>
      </c>
      <c r="BP407" s="834" t="s">
        <v>2549</v>
      </c>
      <c r="BQ407" s="369"/>
      <c r="BR407" s="350" t="s">
        <v>463</v>
      </c>
    </row>
    <row r="408" spans="1:70" x14ac:dyDescent="0.25">
      <c r="A408" s="36" t="s">
        <v>3867</v>
      </c>
      <c r="B408" s="43"/>
      <c r="C408" s="710">
        <v>42366</v>
      </c>
      <c r="D408" s="43"/>
      <c r="E408" s="51">
        <v>3210.45</v>
      </c>
      <c r="F408" s="43"/>
      <c r="G408" s="55">
        <v>52.860500000000002</v>
      </c>
      <c r="H408" s="66"/>
      <c r="I408" s="59">
        <v>0.8296</v>
      </c>
      <c r="J408" s="59">
        <v>1.8072999999999999</v>
      </c>
      <c r="K408" s="59">
        <v>8.5844000000000005</v>
      </c>
      <c r="L408" s="59">
        <v>13.8384</v>
      </c>
      <c r="M408" s="59">
        <v>-1.3471</v>
      </c>
      <c r="N408" s="70">
        <v>3.0270000000000001</v>
      </c>
      <c r="O408" s="59">
        <v>9.4161000000000001</v>
      </c>
      <c r="P408" s="59">
        <v>14.5433</v>
      </c>
      <c r="Q408" s="59">
        <v>14.5122</v>
      </c>
      <c r="R408" s="59">
        <v>16.081</v>
      </c>
      <c r="S408" s="59">
        <v>2.0950000000000002</v>
      </c>
      <c r="T408" s="59">
        <v>16.346499999999999</v>
      </c>
      <c r="U408" s="59">
        <v>-0.30590000000000001</v>
      </c>
      <c r="V408" s="59">
        <v>7.5484999999999998</v>
      </c>
      <c r="W408" s="59">
        <v>2.0950000000000002</v>
      </c>
      <c r="X408" s="59">
        <v>17.152899999999999</v>
      </c>
      <c r="Y408" s="66"/>
      <c r="Z408" s="51">
        <v>4</v>
      </c>
      <c r="AA408" s="51">
        <v>4</v>
      </c>
      <c r="AB408" s="51">
        <v>14</v>
      </c>
      <c r="AC408" s="51">
        <v>18</v>
      </c>
      <c r="AD408" s="51">
        <v>17</v>
      </c>
      <c r="AE408" s="51">
        <v>16</v>
      </c>
      <c r="AF408" s="51">
        <v>10</v>
      </c>
      <c r="AG408" s="51">
        <v>10</v>
      </c>
      <c r="AH408" s="51">
        <v>7</v>
      </c>
      <c r="AI408" s="51">
        <v>3</v>
      </c>
      <c r="AJ408" s="51">
        <v>1</v>
      </c>
      <c r="AK408" s="51">
        <v>18</v>
      </c>
      <c r="AL408" s="51">
        <v>17</v>
      </c>
      <c r="AM408" s="51">
        <v>15</v>
      </c>
      <c r="AN408" s="51">
        <v>1</v>
      </c>
      <c r="AO408" s="43"/>
      <c r="AP408" s="59">
        <v>15.18</v>
      </c>
      <c r="AQ408" s="59">
        <v>16.07</v>
      </c>
      <c r="AR408" s="59">
        <v>14.84</v>
      </c>
      <c r="AS408" s="59">
        <v>11.99</v>
      </c>
      <c r="AT408" s="59">
        <v>9.94</v>
      </c>
      <c r="AU408" s="78"/>
      <c r="AV408" s="51">
        <v>4</v>
      </c>
      <c r="AW408" s="51">
        <v>5</v>
      </c>
      <c r="AX408" s="51">
        <v>6</v>
      </c>
      <c r="AY408" s="51">
        <v>9</v>
      </c>
      <c r="AZ408" s="51">
        <v>15</v>
      </c>
      <c r="BA408" s="254"/>
      <c r="BB408" s="59">
        <v>14.774296731880799</v>
      </c>
      <c r="BC408" s="272">
        <v>0.97003867461315396</v>
      </c>
      <c r="BD408" s="272">
        <v>5.8687396890333997E-2</v>
      </c>
      <c r="BE408" s="272">
        <v>9.4051923604085805E-2</v>
      </c>
      <c r="BF408" s="66"/>
      <c r="BG408" s="59">
        <v>56.953299999999999</v>
      </c>
      <c r="BH408" s="59">
        <v>20.103300000000001</v>
      </c>
      <c r="BI408" s="59">
        <v>21.479399999999998</v>
      </c>
      <c r="BJ408" s="59">
        <v>1.464</v>
      </c>
      <c r="BK408" s="43"/>
      <c r="BL408" s="84" t="s">
        <v>2562</v>
      </c>
      <c r="BM408" s="84" t="s">
        <v>2563</v>
      </c>
      <c r="BN408" s="84" t="s">
        <v>2564</v>
      </c>
      <c r="BO408" s="84" t="s">
        <v>2565</v>
      </c>
      <c r="BP408" s="84" t="s">
        <v>2566</v>
      </c>
      <c r="BQ408" s="43"/>
      <c r="BR408" s="88" t="s">
        <v>2408</v>
      </c>
    </row>
    <row r="409" spans="1:70" x14ac:dyDescent="0.25">
      <c r="A409" s="37" t="s">
        <v>3868</v>
      </c>
      <c r="B409" s="44"/>
      <c r="C409" s="711">
        <v>44176</v>
      </c>
      <c r="D409" s="44"/>
      <c r="E409" s="52">
        <v>2325.7600000000002</v>
      </c>
      <c r="F409" s="44"/>
      <c r="G409" s="56">
        <v>23.73</v>
      </c>
      <c r="H409" s="67"/>
      <c r="I409" s="60">
        <v>0.29160000000000003</v>
      </c>
      <c r="J409" s="60">
        <v>0.94440000000000002</v>
      </c>
      <c r="K409" s="60">
        <v>8.5942000000000007</v>
      </c>
      <c r="L409" s="60">
        <v>12.480399999999999</v>
      </c>
      <c r="M409" s="60">
        <v>-1.31</v>
      </c>
      <c r="N409" s="71">
        <v>5.5369999999999999</v>
      </c>
      <c r="O409" s="60">
        <v>9.4146000000000001</v>
      </c>
      <c r="P409" s="60">
        <v>15.5022</v>
      </c>
      <c r="Q409" s="60">
        <v>15.177199999999999</v>
      </c>
      <c r="R409" s="60" t="s">
        <v>430</v>
      </c>
      <c r="S409" s="60">
        <v>1.194</v>
      </c>
      <c r="T409" s="60">
        <v>14.7707</v>
      </c>
      <c r="U409" s="60">
        <v>-0.26479999999999998</v>
      </c>
      <c r="V409" s="60">
        <v>8.9832000000000001</v>
      </c>
      <c r="W409" s="60">
        <v>1.194</v>
      </c>
      <c r="X409" s="60">
        <v>16.8188</v>
      </c>
      <c r="Y409" s="67"/>
      <c r="Z409" s="52">
        <v>20</v>
      </c>
      <c r="AA409" s="52">
        <v>21</v>
      </c>
      <c r="AB409" s="52">
        <v>13</v>
      </c>
      <c r="AC409" s="52">
        <v>24</v>
      </c>
      <c r="AD409" s="52">
        <v>16</v>
      </c>
      <c r="AE409" s="52">
        <v>10</v>
      </c>
      <c r="AF409" s="52">
        <v>11</v>
      </c>
      <c r="AG409" s="52">
        <v>6</v>
      </c>
      <c r="AH409" s="52">
        <v>4</v>
      </c>
      <c r="AI409" s="52" t="s">
        <v>430</v>
      </c>
      <c r="AJ409" s="52">
        <v>22</v>
      </c>
      <c r="AK409" s="52">
        <v>24</v>
      </c>
      <c r="AL409" s="52">
        <v>16</v>
      </c>
      <c r="AM409" s="52">
        <v>11</v>
      </c>
      <c r="AN409" s="52">
        <v>22</v>
      </c>
      <c r="AO409" s="44"/>
      <c r="AP409" s="60" t="s">
        <v>430</v>
      </c>
      <c r="AQ409" s="60" t="s">
        <v>430</v>
      </c>
      <c r="AR409" s="60">
        <v>15.22</v>
      </c>
      <c r="AS409" s="60">
        <v>12.97</v>
      </c>
      <c r="AT409" s="60">
        <v>10.27</v>
      </c>
      <c r="AU409" s="79"/>
      <c r="AV409" s="52" t="s">
        <v>430</v>
      </c>
      <c r="AW409" s="52" t="s">
        <v>430</v>
      </c>
      <c r="AX409" s="52">
        <v>4</v>
      </c>
      <c r="AY409" s="52">
        <v>7</v>
      </c>
      <c r="AZ409" s="52">
        <v>14</v>
      </c>
      <c r="BA409" s="255"/>
      <c r="BB409" s="60">
        <v>14.855122727583</v>
      </c>
      <c r="BC409" s="273">
        <v>0.94495220976868899</v>
      </c>
      <c r="BD409" s="273">
        <v>6.2807352737252395E-2</v>
      </c>
      <c r="BE409" s="273">
        <v>0.17998896704308701</v>
      </c>
      <c r="BF409" s="67"/>
      <c r="BG409" s="855">
        <v>60.146099999999997</v>
      </c>
      <c r="BH409" s="855">
        <v>18.4696</v>
      </c>
      <c r="BI409" s="855">
        <v>16.593499999999999</v>
      </c>
      <c r="BJ409" s="855">
        <v>4.7907999999999999</v>
      </c>
      <c r="BK409" s="44"/>
      <c r="BL409" s="857" t="s">
        <v>2568</v>
      </c>
      <c r="BM409" s="857" t="s">
        <v>2569</v>
      </c>
      <c r="BN409" s="857" t="s">
        <v>2570</v>
      </c>
      <c r="BO409" s="857" t="s">
        <v>2571</v>
      </c>
      <c r="BP409" s="857" t="s">
        <v>2572</v>
      </c>
      <c r="BQ409" s="44"/>
      <c r="BR409" s="89" t="s">
        <v>443</v>
      </c>
    </row>
    <row r="410" spans="1:70" x14ac:dyDescent="0.25">
      <c r="A410" s="37" t="s">
        <v>3869</v>
      </c>
      <c r="B410" s="44"/>
      <c r="C410" s="711">
        <v>45268</v>
      </c>
      <c r="D410" s="44"/>
      <c r="E410" s="52">
        <v>2040.44</v>
      </c>
      <c r="F410" s="44"/>
      <c r="G410" s="56">
        <v>15.499000000000001</v>
      </c>
      <c r="H410" s="67"/>
      <c r="I410" s="60">
        <v>0.28470000000000001</v>
      </c>
      <c r="J410" s="60">
        <v>1.8934</v>
      </c>
      <c r="K410" s="60">
        <v>9.5335999999999999</v>
      </c>
      <c r="L410" s="60">
        <v>17.106200000000001</v>
      </c>
      <c r="M410" s="60">
        <v>4.4618000000000002</v>
      </c>
      <c r="N410" s="71">
        <v>12.7364</v>
      </c>
      <c r="O410" s="60">
        <v>16.887699999999999</v>
      </c>
      <c r="P410" s="60" t="s">
        <v>430</v>
      </c>
      <c r="Q410" s="60" t="s">
        <v>430</v>
      </c>
      <c r="R410" s="60" t="s">
        <v>430</v>
      </c>
      <c r="S410" s="60">
        <v>1.6395</v>
      </c>
      <c r="T410" s="60">
        <v>19.600300000000001</v>
      </c>
      <c r="U410" s="60">
        <v>5.6437999999999997</v>
      </c>
      <c r="V410" s="60">
        <v>14.257300000000001</v>
      </c>
      <c r="W410" s="60">
        <v>1.6395</v>
      </c>
      <c r="X410" s="60">
        <v>18.6127</v>
      </c>
      <c r="Y410" s="67"/>
      <c r="Z410" s="52">
        <v>21</v>
      </c>
      <c r="AA410" s="52">
        <v>2</v>
      </c>
      <c r="AB410" s="52">
        <v>3</v>
      </c>
      <c r="AC410" s="52">
        <v>4</v>
      </c>
      <c r="AD410" s="52">
        <v>3</v>
      </c>
      <c r="AE410" s="52">
        <v>2</v>
      </c>
      <c r="AF410" s="52">
        <v>1</v>
      </c>
      <c r="AG410" s="52" t="s">
        <v>430</v>
      </c>
      <c r="AH410" s="52" t="s">
        <v>430</v>
      </c>
      <c r="AI410" s="52" t="s">
        <v>430</v>
      </c>
      <c r="AJ410" s="52">
        <v>9</v>
      </c>
      <c r="AK410" s="52">
        <v>4</v>
      </c>
      <c r="AL410" s="52">
        <v>3</v>
      </c>
      <c r="AM410" s="52">
        <v>3</v>
      </c>
      <c r="AN410" s="52">
        <v>9</v>
      </c>
      <c r="AO410" s="44"/>
      <c r="AP410" s="60" t="s">
        <v>430</v>
      </c>
      <c r="AQ410" s="60" t="s">
        <v>430</v>
      </c>
      <c r="AR410" s="60" t="s">
        <v>430</v>
      </c>
      <c r="AS410" s="60" t="s">
        <v>430</v>
      </c>
      <c r="AT410" s="60">
        <v>21.52</v>
      </c>
      <c r="AU410" s="79"/>
      <c r="AV410" s="52" t="s">
        <v>430</v>
      </c>
      <c r="AW410" s="52" t="s">
        <v>430</v>
      </c>
      <c r="AX410" s="52" t="s">
        <v>430</v>
      </c>
      <c r="AY410" s="52" t="s">
        <v>430</v>
      </c>
      <c r="AZ410" s="52">
        <v>3</v>
      </c>
      <c r="BA410" s="255"/>
      <c r="BB410" s="60">
        <v>15.7045106449989</v>
      </c>
      <c r="BC410" s="273">
        <v>0.91091816102602496</v>
      </c>
      <c r="BD410" s="273">
        <v>6.8876108360874794E-2</v>
      </c>
      <c r="BE410" s="273">
        <v>0.41230395934910602</v>
      </c>
      <c r="BF410" s="67"/>
      <c r="BG410" s="855">
        <v>51.307000000000002</v>
      </c>
      <c r="BH410" s="855">
        <v>20.283899999999999</v>
      </c>
      <c r="BI410" s="855">
        <v>22.010200000000001</v>
      </c>
      <c r="BJ410" s="855">
        <v>6.3989000000000003</v>
      </c>
      <c r="BK410" s="44"/>
      <c r="BL410" s="857" t="s">
        <v>2574</v>
      </c>
      <c r="BM410" s="857" t="s">
        <v>2575</v>
      </c>
      <c r="BN410" s="857" t="s">
        <v>2576</v>
      </c>
      <c r="BO410" s="857" t="s">
        <v>2577</v>
      </c>
      <c r="BP410" s="857" t="s">
        <v>2578</v>
      </c>
      <c r="BQ410" s="44"/>
      <c r="BR410" s="89" t="s">
        <v>525</v>
      </c>
    </row>
    <row r="411" spans="1:70" x14ac:dyDescent="0.25">
      <c r="A411" s="38" t="s">
        <v>3870</v>
      </c>
      <c r="B411" s="45"/>
      <c r="C411" s="712">
        <v>41275</v>
      </c>
      <c r="D411" s="45"/>
      <c r="E411" s="53">
        <v>1828.7</v>
      </c>
      <c r="F411" s="45"/>
      <c r="G411" s="57">
        <v>180.09</v>
      </c>
      <c r="H411" s="68"/>
      <c r="I411" s="61">
        <v>-8.8800000000000004E-2</v>
      </c>
      <c r="J411" s="61">
        <v>0.62019999999999997</v>
      </c>
      <c r="K411" s="61">
        <v>7.2986000000000004</v>
      </c>
      <c r="L411" s="61">
        <v>15.5534</v>
      </c>
      <c r="M411" s="61">
        <v>1.7573000000000001</v>
      </c>
      <c r="N411" s="72">
        <v>7.51</v>
      </c>
      <c r="O411" s="61">
        <v>12.190300000000001</v>
      </c>
      <c r="P411" s="61">
        <v>19.851900000000001</v>
      </c>
      <c r="Q411" s="61">
        <v>16.8965</v>
      </c>
      <c r="R411" s="61">
        <v>16.971</v>
      </c>
      <c r="S411" s="61">
        <v>0.81730000000000003</v>
      </c>
      <c r="T411" s="61">
        <v>17.4526</v>
      </c>
      <c r="U411" s="61">
        <v>2.8380999999999998</v>
      </c>
      <c r="V411" s="61">
        <v>12.4298</v>
      </c>
      <c r="W411" s="61">
        <v>0.81730000000000003</v>
      </c>
      <c r="X411" s="61">
        <v>16.035</v>
      </c>
      <c r="Y411" s="68"/>
      <c r="Z411" s="53">
        <v>28</v>
      </c>
      <c r="AA411" s="53">
        <v>25</v>
      </c>
      <c r="AB411" s="53">
        <v>25</v>
      </c>
      <c r="AC411" s="53">
        <v>10</v>
      </c>
      <c r="AD411" s="53">
        <v>6</v>
      </c>
      <c r="AE411" s="53">
        <v>6</v>
      </c>
      <c r="AF411" s="53">
        <v>2</v>
      </c>
      <c r="AG411" s="53">
        <v>2</v>
      </c>
      <c r="AH411" s="53">
        <v>1</v>
      </c>
      <c r="AI411" s="53">
        <v>1</v>
      </c>
      <c r="AJ411" s="53">
        <v>27</v>
      </c>
      <c r="AK411" s="53">
        <v>14</v>
      </c>
      <c r="AL411" s="53">
        <v>6</v>
      </c>
      <c r="AM411" s="53">
        <v>5</v>
      </c>
      <c r="AN411" s="53">
        <v>27</v>
      </c>
      <c r="AO411" s="45"/>
      <c r="AP411" s="61">
        <v>16.82</v>
      </c>
      <c r="AQ411" s="61">
        <v>18.690000000000001</v>
      </c>
      <c r="AR411" s="61">
        <v>18.11</v>
      </c>
      <c r="AS411" s="61">
        <v>15.79</v>
      </c>
      <c r="AT411" s="61">
        <v>15.32</v>
      </c>
      <c r="AU411" s="80"/>
      <c r="AV411" s="53">
        <v>1</v>
      </c>
      <c r="AW411" s="53">
        <v>1</v>
      </c>
      <c r="AX411" s="53">
        <v>1</v>
      </c>
      <c r="AY411" s="53">
        <v>2</v>
      </c>
      <c r="AZ411" s="53">
        <v>6</v>
      </c>
      <c r="BA411" s="258"/>
      <c r="BB411" s="61">
        <v>14.275366459433201</v>
      </c>
      <c r="BC411" s="275">
        <v>0.81724093195675596</v>
      </c>
      <c r="BD411" s="275">
        <v>8.5588340177248895E-2</v>
      </c>
      <c r="BE411" s="275">
        <v>0.57055465959472496</v>
      </c>
      <c r="BF411" s="68"/>
      <c r="BG411" s="892">
        <v>53.380699999999997</v>
      </c>
      <c r="BH411" s="892">
        <v>24.9953</v>
      </c>
      <c r="BI411" s="892">
        <v>20.479600000000001</v>
      </c>
      <c r="BJ411" s="892">
        <v>1.1444000000000001</v>
      </c>
      <c r="BK411" s="45"/>
      <c r="BL411" s="894" t="s">
        <v>2580</v>
      </c>
      <c r="BM411" s="894" t="s">
        <v>2581</v>
      </c>
      <c r="BN411" s="894" t="s">
        <v>2582</v>
      </c>
      <c r="BO411" s="894" t="s">
        <v>2583</v>
      </c>
      <c r="BP411" s="894" t="s">
        <v>2584</v>
      </c>
      <c r="BQ411" s="45"/>
      <c r="BR411" s="90" t="s">
        <v>518</v>
      </c>
    </row>
    <row r="412" spans="1:70" ht="14.5" x14ac:dyDescent="0.25">
      <c r="A412" s="39" t="s">
        <v>3871</v>
      </c>
      <c r="B412" s="46"/>
      <c r="C412" s="713">
        <v>41276</v>
      </c>
      <c r="D412" s="46"/>
      <c r="E412" s="54">
        <v>1696.67</v>
      </c>
      <c r="F412" s="46"/>
      <c r="G412" s="58">
        <v>126.14409999999999</v>
      </c>
      <c r="H412" s="69"/>
      <c r="I412" s="62">
        <v>0.84650000000000003</v>
      </c>
      <c r="J412" s="62">
        <v>1.5629</v>
      </c>
      <c r="K412" s="62">
        <v>9.0787999999999993</v>
      </c>
      <c r="L412" s="62">
        <v>15.1127</v>
      </c>
      <c r="M412" s="62">
        <v>-0.67579999999999996</v>
      </c>
      <c r="N412" s="73">
        <v>5.5369999999999999</v>
      </c>
      <c r="O412" s="62">
        <v>7.0301999999999998</v>
      </c>
      <c r="P412" s="62">
        <v>16.159400000000002</v>
      </c>
      <c r="Q412" s="62">
        <v>16.263300000000001</v>
      </c>
      <c r="R412" s="62">
        <v>15.599600000000001</v>
      </c>
      <c r="S412" s="62">
        <v>1.7745</v>
      </c>
      <c r="T412" s="62">
        <v>18.612400000000001</v>
      </c>
      <c r="U412" s="62">
        <v>1.0577000000000001</v>
      </c>
      <c r="V412" s="62">
        <v>11.3261</v>
      </c>
      <c r="W412" s="62">
        <v>1.7745</v>
      </c>
      <c r="X412" s="62">
        <v>13.991</v>
      </c>
      <c r="Y412" s="69"/>
      <c r="Z412" s="54">
        <v>3</v>
      </c>
      <c r="AA412" s="54">
        <v>9</v>
      </c>
      <c r="AB412" s="54">
        <v>8</v>
      </c>
      <c r="AC412" s="54">
        <v>13</v>
      </c>
      <c r="AD412" s="54">
        <v>14</v>
      </c>
      <c r="AE412" s="54">
        <v>10</v>
      </c>
      <c r="AF412" s="54">
        <v>18</v>
      </c>
      <c r="AG412" s="54">
        <v>4</v>
      </c>
      <c r="AH412" s="54">
        <v>2</v>
      </c>
      <c r="AI412" s="54">
        <v>4</v>
      </c>
      <c r="AJ412" s="54">
        <v>5</v>
      </c>
      <c r="AK412" s="54">
        <v>9</v>
      </c>
      <c r="AL412" s="54">
        <v>12</v>
      </c>
      <c r="AM412" s="54">
        <v>8</v>
      </c>
      <c r="AN412" s="54">
        <v>5</v>
      </c>
      <c r="AO412" s="46"/>
      <c r="AP412" s="62">
        <v>16.059999999999999</v>
      </c>
      <c r="AQ412" s="62">
        <v>17.63</v>
      </c>
      <c r="AR412" s="62">
        <v>15.8</v>
      </c>
      <c r="AS412" s="62">
        <v>11.75</v>
      </c>
      <c r="AT412" s="62">
        <v>13.69</v>
      </c>
      <c r="AU412" s="81"/>
      <c r="AV412" s="54">
        <v>2</v>
      </c>
      <c r="AW412" s="54">
        <v>2</v>
      </c>
      <c r="AX412" s="54">
        <v>2</v>
      </c>
      <c r="AY412" s="54">
        <v>12</v>
      </c>
      <c r="AZ412" s="54">
        <v>10</v>
      </c>
      <c r="BA412" s="259"/>
      <c r="BB412" s="62">
        <v>14.878534450038501</v>
      </c>
      <c r="BC412" s="241">
        <v>0.93201268108183699</v>
      </c>
      <c r="BD412" s="241">
        <v>6.6411554329814396E-2</v>
      </c>
      <c r="BE412" s="241">
        <v>0.24539600023011501</v>
      </c>
      <c r="BF412" s="69"/>
      <c r="BG412" s="893">
        <v>58.651200000000003</v>
      </c>
      <c r="BH412" s="893">
        <v>11.0345</v>
      </c>
      <c r="BI412" s="893">
        <v>26.4894</v>
      </c>
      <c r="BJ412" s="893">
        <v>3.8249</v>
      </c>
      <c r="BK412" s="46"/>
      <c r="BL412" s="895" t="s">
        <v>2586</v>
      </c>
      <c r="BM412" s="895" t="s">
        <v>2587</v>
      </c>
      <c r="BN412" s="895" t="s">
        <v>2588</v>
      </c>
      <c r="BO412" s="895" t="s">
        <v>2589</v>
      </c>
      <c r="BP412" s="895" t="s">
        <v>2590</v>
      </c>
      <c r="BQ412" s="46"/>
      <c r="BR412" s="91" t="s">
        <v>525</v>
      </c>
    </row>
    <row r="413" spans="1:70" s="424" customFormat="1" ht="11" x14ac:dyDescent="0.3">
      <c r="A413" s="896" t="s">
        <v>3872</v>
      </c>
      <c r="B413" s="897"/>
      <c r="C413" s="898">
        <v>44984</v>
      </c>
      <c r="D413" s="897"/>
      <c r="E413" s="899">
        <v>1486.94</v>
      </c>
      <c r="F413" s="897"/>
      <c r="G413" s="900">
        <v>17.428000000000001</v>
      </c>
      <c r="H413" s="902"/>
      <c r="I413" s="901">
        <v>0.3397</v>
      </c>
      <c r="J413" s="901">
        <v>1.2314000000000001</v>
      </c>
      <c r="K413" s="901">
        <v>9.5480999999999998</v>
      </c>
      <c r="L413" s="901">
        <v>15.946999999999999</v>
      </c>
      <c r="M413" s="901">
        <v>1.8467</v>
      </c>
      <c r="N413" s="903">
        <v>7.1173999999999999</v>
      </c>
      <c r="O413" s="901">
        <v>9.9286999999999992</v>
      </c>
      <c r="P413" s="901">
        <v>14.9101</v>
      </c>
      <c r="Q413" s="901" t="s">
        <v>430</v>
      </c>
      <c r="R413" s="901" t="s">
        <v>430</v>
      </c>
      <c r="S413" s="901">
        <v>1.3138000000000001</v>
      </c>
      <c r="T413" s="901">
        <v>18.808399999999999</v>
      </c>
      <c r="U413" s="901">
        <v>3.1364999999999998</v>
      </c>
      <c r="V413" s="901">
        <v>10.5627</v>
      </c>
      <c r="W413" s="901">
        <v>1.3138000000000001</v>
      </c>
      <c r="X413" s="901">
        <v>18.064</v>
      </c>
      <c r="Y413" s="902"/>
      <c r="Z413" s="899">
        <v>15</v>
      </c>
      <c r="AA413" s="899">
        <v>13</v>
      </c>
      <c r="AB413" s="899">
        <v>2</v>
      </c>
      <c r="AC413" s="899">
        <v>8</v>
      </c>
      <c r="AD413" s="899">
        <v>5</v>
      </c>
      <c r="AE413" s="899">
        <v>7</v>
      </c>
      <c r="AF413" s="899">
        <v>8</v>
      </c>
      <c r="AG413" s="899">
        <v>7</v>
      </c>
      <c r="AH413" s="899" t="s">
        <v>430</v>
      </c>
      <c r="AI413" s="899" t="s">
        <v>430</v>
      </c>
      <c r="AJ413" s="899">
        <v>19</v>
      </c>
      <c r="AK413" s="899">
        <v>7</v>
      </c>
      <c r="AL413" s="899">
        <v>5</v>
      </c>
      <c r="AM413" s="899">
        <v>10</v>
      </c>
      <c r="AN413" s="899">
        <v>19</v>
      </c>
      <c r="AO413" s="897"/>
      <c r="AP413" s="901" t="s">
        <v>430</v>
      </c>
      <c r="AQ413" s="901" t="s">
        <v>430</v>
      </c>
      <c r="AR413" s="901" t="s">
        <v>430</v>
      </c>
      <c r="AS413" s="901">
        <v>13.57</v>
      </c>
      <c r="AT413" s="901">
        <v>15.54</v>
      </c>
      <c r="AU413" s="904"/>
      <c r="AV413" s="899" t="s">
        <v>430</v>
      </c>
      <c r="AW413" s="899" t="s">
        <v>430</v>
      </c>
      <c r="AX413" s="899" t="s">
        <v>430</v>
      </c>
      <c r="AY413" s="899">
        <v>3</v>
      </c>
      <c r="AZ413" s="899">
        <v>5</v>
      </c>
      <c r="BA413" s="905"/>
      <c r="BB413" s="901">
        <v>14.831527774073001</v>
      </c>
      <c r="BC413" s="906">
        <v>0.96267737878603199</v>
      </c>
      <c r="BD413" s="906">
        <v>5.8885773373913597E-2</v>
      </c>
      <c r="BE413" s="906">
        <v>0.106219026056196</v>
      </c>
      <c r="BF413" s="902"/>
      <c r="BG413" s="901">
        <v>61.513300000000001</v>
      </c>
      <c r="BH413" s="901">
        <v>21.4346</v>
      </c>
      <c r="BI413" s="901">
        <v>15.167999999999999</v>
      </c>
      <c r="BJ413" s="901">
        <v>1.8841000000000001</v>
      </c>
      <c r="BK413" s="897"/>
      <c r="BL413" s="907" t="s">
        <v>2592</v>
      </c>
      <c r="BM413" s="907" t="s">
        <v>2593</v>
      </c>
      <c r="BN413" s="907" t="s">
        <v>2594</v>
      </c>
      <c r="BO413" s="907" t="s">
        <v>2595</v>
      </c>
      <c r="BP413" s="907" t="s">
        <v>2596</v>
      </c>
      <c r="BQ413" s="897"/>
      <c r="BR413" s="908" t="s">
        <v>525</v>
      </c>
    </row>
    <row r="414" spans="1:70" s="424" customFormat="1" x14ac:dyDescent="0.25">
      <c r="A414" s="341" t="s">
        <v>3873</v>
      </c>
      <c r="B414" s="369"/>
      <c r="C414" s="709">
        <v>41275</v>
      </c>
      <c r="D414" s="369"/>
      <c r="E414" s="342">
        <v>1443.62</v>
      </c>
      <c r="F414" s="369"/>
      <c r="G414" s="343">
        <v>228.75579999999999</v>
      </c>
      <c r="H414" s="370"/>
      <c r="I414" s="344">
        <v>0.3246</v>
      </c>
      <c r="J414" s="344">
        <v>0.90249999999999997</v>
      </c>
      <c r="K414" s="344">
        <v>9.2278000000000002</v>
      </c>
      <c r="L414" s="344">
        <v>13.5909</v>
      </c>
      <c r="M414" s="344">
        <v>-0.34</v>
      </c>
      <c r="N414" s="346">
        <v>3.6779000000000002</v>
      </c>
      <c r="O414" s="344">
        <v>8.9167000000000005</v>
      </c>
      <c r="P414" s="344">
        <v>14.371499999999999</v>
      </c>
      <c r="Q414" s="344">
        <v>13.7601</v>
      </c>
      <c r="R414" s="344">
        <v>12.1905</v>
      </c>
      <c r="S414" s="344">
        <v>1.2716000000000001</v>
      </c>
      <c r="T414" s="344">
        <v>15.9078</v>
      </c>
      <c r="U414" s="344">
        <v>0.72419999999999995</v>
      </c>
      <c r="V414" s="344">
        <v>7.5932000000000004</v>
      </c>
      <c r="W414" s="344">
        <v>1.2716000000000001</v>
      </c>
      <c r="X414" s="344">
        <v>12.008100000000001</v>
      </c>
      <c r="Y414" s="370"/>
      <c r="Z414" s="342">
        <v>16</v>
      </c>
      <c r="AA414" s="342">
        <v>22</v>
      </c>
      <c r="AB414" s="342">
        <v>5</v>
      </c>
      <c r="AC414" s="342">
        <v>19</v>
      </c>
      <c r="AD414" s="342">
        <v>12</v>
      </c>
      <c r="AE414" s="342">
        <v>14</v>
      </c>
      <c r="AF414" s="342">
        <v>13</v>
      </c>
      <c r="AG414" s="342">
        <v>11</v>
      </c>
      <c r="AH414" s="342">
        <v>8</v>
      </c>
      <c r="AI414" s="342">
        <v>10</v>
      </c>
      <c r="AJ414" s="342">
        <v>20</v>
      </c>
      <c r="AK414" s="342">
        <v>19</v>
      </c>
      <c r="AL414" s="342">
        <v>13</v>
      </c>
      <c r="AM414" s="342">
        <v>14</v>
      </c>
      <c r="AN414" s="342">
        <v>20</v>
      </c>
      <c r="AO414" s="369"/>
      <c r="AP414" s="344">
        <v>12.81</v>
      </c>
      <c r="AQ414" s="344">
        <v>15.44</v>
      </c>
      <c r="AR414" s="344">
        <v>14.08</v>
      </c>
      <c r="AS414" s="344">
        <v>12.02</v>
      </c>
      <c r="AT414" s="344">
        <v>10.32</v>
      </c>
      <c r="AU414" s="347"/>
      <c r="AV414" s="342">
        <v>8</v>
      </c>
      <c r="AW414" s="342">
        <v>7</v>
      </c>
      <c r="AX414" s="342">
        <v>9</v>
      </c>
      <c r="AY414" s="342">
        <v>8</v>
      </c>
      <c r="AZ414" s="342">
        <v>13</v>
      </c>
      <c r="BA414" s="358"/>
      <c r="BB414" s="344">
        <v>14.821128613863401</v>
      </c>
      <c r="BC414" s="371">
        <v>0.94538810705888598</v>
      </c>
      <c r="BD414" s="371">
        <v>5.7557098966819702E-2</v>
      </c>
      <c r="BE414" s="371">
        <v>9.9691838634588498E-2</v>
      </c>
      <c r="BF414" s="370"/>
      <c r="BG414" s="832">
        <v>79.846100000000007</v>
      </c>
      <c r="BH414" s="832">
        <v>9.8088499999999996</v>
      </c>
      <c r="BI414" s="832">
        <v>8.1866000000000003</v>
      </c>
      <c r="BJ414" s="832">
        <v>2.1584500000000002</v>
      </c>
      <c r="BK414" s="369"/>
      <c r="BL414" s="834" t="s">
        <v>2598</v>
      </c>
      <c r="BM414" s="834" t="s">
        <v>2599</v>
      </c>
      <c r="BN414" s="834" t="s">
        <v>2600</v>
      </c>
      <c r="BO414" s="834" t="s">
        <v>2601</v>
      </c>
      <c r="BP414" s="834" t="s">
        <v>2602</v>
      </c>
      <c r="BQ414" s="369"/>
      <c r="BR414" s="350" t="s">
        <v>463</v>
      </c>
    </row>
    <row r="415" spans="1:70" s="424" customFormat="1" x14ac:dyDescent="0.25">
      <c r="A415" s="341" t="s">
        <v>3874</v>
      </c>
      <c r="B415" s="369"/>
      <c r="C415" s="709">
        <v>45135</v>
      </c>
      <c r="D415" s="369"/>
      <c r="E415" s="342">
        <v>1105.3699999999999</v>
      </c>
      <c r="F415" s="369"/>
      <c r="G415" s="343">
        <v>15.872999999999999</v>
      </c>
      <c r="H415" s="370"/>
      <c r="I415" s="344">
        <v>0.66590000000000005</v>
      </c>
      <c r="J415" s="344">
        <v>1.1406000000000001</v>
      </c>
      <c r="K415" s="344">
        <v>9.1527999999999992</v>
      </c>
      <c r="L415" s="344">
        <v>16.005299999999998</v>
      </c>
      <c r="M415" s="344">
        <v>-1.8307</v>
      </c>
      <c r="N415" s="346">
        <v>2.6381999999999999</v>
      </c>
      <c r="O415" s="344">
        <v>8.6872000000000007</v>
      </c>
      <c r="P415" s="344" t="s">
        <v>430</v>
      </c>
      <c r="Q415" s="344" t="s">
        <v>430</v>
      </c>
      <c r="R415" s="344" t="s">
        <v>430</v>
      </c>
      <c r="S415" s="344">
        <v>1.5871999999999999</v>
      </c>
      <c r="T415" s="344">
        <v>18.472899999999999</v>
      </c>
      <c r="U415" s="344">
        <v>-0.81230000000000002</v>
      </c>
      <c r="V415" s="344">
        <v>6.1029</v>
      </c>
      <c r="W415" s="344">
        <v>1.5871999999999999</v>
      </c>
      <c r="X415" s="344">
        <v>17.070900000000002</v>
      </c>
      <c r="Y415" s="370"/>
      <c r="Z415" s="342">
        <v>6</v>
      </c>
      <c r="AA415" s="342">
        <v>19</v>
      </c>
      <c r="AB415" s="342">
        <v>6</v>
      </c>
      <c r="AC415" s="342">
        <v>7</v>
      </c>
      <c r="AD415" s="342">
        <v>20</v>
      </c>
      <c r="AE415" s="342">
        <v>18</v>
      </c>
      <c r="AF415" s="342">
        <v>16</v>
      </c>
      <c r="AG415" s="342" t="s">
        <v>430</v>
      </c>
      <c r="AH415" s="342" t="s">
        <v>430</v>
      </c>
      <c r="AI415" s="342" t="s">
        <v>430</v>
      </c>
      <c r="AJ415" s="342">
        <v>11</v>
      </c>
      <c r="AK415" s="342">
        <v>10</v>
      </c>
      <c r="AL415" s="342">
        <v>19</v>
      </c>
      <c r="AM415" s="342">
        <v>19</v>
      </c>
      <c r="AN415" s="342">
        <v>11</v>
      </c>
      <c r="AO415" s="369"/>
      <c r="AP415" s="344" t="s">
        <v>430</v>
      </c>
      <c r="AQ415" s="344" t="s">
        <v>430</v>
      </c>
      <c r="AR415" s="344" t="s">
        <v>430</v>
      </c>
      <c r="AS415" s="344">
        <v>11.99</v>
      </c>
      <c r="AT415" s="344">
        <v>9.85</v>
      </c>
      <c r="AU415" s="347"/>
      <c r="AV415" s="342" t="s">
        <v>430</v>
      </c>
      <c r="AW415" s="342" t="s">
        <v>430</v>
      </c>
      <c r="AX415" s="342" t="s">
        <v>430</v>
      </c>
      <c r="AY415" s="342">
        <v>9</v>
      </c>
      <c r="AZ415" s="342">
        <v>16</v>
      </c>
      <c r="BA415" s="358"/>
      <c r="BB415" s="344">
        <v>15.863503332552201</v>
      </c>
      <c r="BC415" s="371">
        <v>0.87795006419577204</v>
      </c>
      <c r="BD415" s="371">
        <v>6.4232475616798901E-2</v>
      </c>
      <c r="BE415" s="371">
        <v>0.35155409399203302</v>
      </c>
      <c r="BF415" s="370"/>
      <c r="BG415" s="832">
        <v>54.884099999999997</v>
      </c>
      <c r="BH415" s="832">
        <v>20.998100000000001</v>
      </c>
      <c r="BI415" s="832">
        <v>19.145</v>
      </c>
      <c r="BJ415" s="832">
        <v>4.9728000000000003</v>
      </c>
      <c r="BK415" s="369"/>
      <c r="BL415" s="834" t="s">
        <v>2604</v>
      </c>
      <c r="BM415" s="834" t="s">
        <v>2605</v>
      </c>
      <c r="BN415" s="834" t="s">
        <v>2606</v>
      </c>
      <c r="BO415" s="834" t="s">
        <v>2607</v>
      </c>
      <c r="BP415" s="834" t="s">
        <v>2608</v>
      </c>
      <c r="BQ415" s="369"/>
      <c r="BR415" s="350" t="s">
        <v>525</v>
      </c>
    </row>
    <row r="416" spans="1:70" s="424" customFormat="1" x14ac:dyDescent="0.25">
      <c r="A416" s="341" t="s">
        <v>3875</v>
      </c>
      <c r="B416" s="369"/>
      <c r="C416" s="709">
        <v>45715</v>
      </c>
      <c r="D416" s="369"/>
      <c r="E416" s="342">
        <v>938.10199999999998</v>
      </c>
      <c r="F416" s="369"/>
      <c r="G416" s="343">
        <v>12.9856</v>
      </c>
      <c r="H416" s="370"/>
      <c r="I416" s="344">
        <v>0.16039999999999999</v>
      </c>
      <c r="J416" s="344">
        <v>1.1568000000000001</v>
      </c>
      <c r="K416" s="344">
        <v>7.9587000000000003</v>
      </c>
      <c r="L416" s="344">
        <v>17.399899999999999</v>
      </c>
      <c r="M416" s="344">
        <v>4.2300000000000004</v>
      </c>
      <c r="N416" s="346">
        <v>9.6571999999999996</v>
      </c>
      <c r="O416" s="344" t="s">
        <v>430</v>
      </c>
      <c r="P416" s="344" t="s">
        <v>430</v>
      </c>
      <c r="Q416" s="344" t="s">
        <v>430</v>
      </c>
      <c r="R416" s="344" t="s">
        <v>430</v>
      </c>
      <c r="S416" s="344">
        <v>1.4334</v>
      </c>
      <c r="T416" s="344">
        <v>20.0092</v>
      </c>
      <c r="U416" s="344">
        <v>5.2693000000000003</v>
      </c>
      <c r="V416" s="344">
        <v>14.164099999999999</v>
      </c>
      <c r="W416" s="344">
        <v>1.4334</v>
      </c>
      <c r="X416" s="344">
        <v>21.483599999999999</v>
      </c>
      <c r="Y416" s="370"/>
      <c r="Z416" s="342">
        <v>25</v>
      </c>
      <c r="AA416" s="342">
        <v>17</v>
      </c>
      <c r="AB416" s="342">
        <v>19</v>
      </c>
      <c r="AC416" s="342">
        <v>3</v>
      </c>
      <c r="AD416" s="342">
        <v>4</v>
      </c>
      <c r="AE416" s="342">
        <v>4</v>
      </c>
      <c r="AF416" s="342" t="s">
        <v>430</v>
      </c>
      <c r="AG416" s="342" t="s">
        <v>430</v>
      </c>
      <c r="AH416" s="342" t="s">
        <v>430</v>
      </c>
      <c r="AI416" s="342" t="s">
        <v>430</v>
      </c>
      <c r="AJ416" s="342">
        <v>14</v>
      </c>
      <c r="AK416" s="342">
        <v>3</v>
      </c>
      <c r="AL416" s="342">
        <v>4</v>
      </c>
      <c r="AM416" s="342">
        <v>4</v>
      </c>
      <c r="AN416" s="342">
        <v>14</v>
      </c>
      <c r="AO416" s="369"/>
      <c r="AP416" s="344" t="s">
        <v>430</v>
      </c>
      <c r="AQ416" s="344" t="s">
        <v>430</v>
      </c>
      <c r="AR416" s="344" t="s">
        <v>430</v>
      </c>
      <c r="AS416" s="344" t="s">
        <v>430</v>
      </c>
      <c r="AT416" s="344">
        <v>20.29</v>
      </c>
      <c r="AU416" s="347"/>
      <c r="AV416" s="342" t="s">
        <v>430</v>
      </c>
      <c r="AW416" s="342" t="s">
        <v>430</v>
      </c>
      <c r="AX416" s="342" t="s">
        <v>430</v>
      </c>
      <c r="AY416" s="342" t="s">
        <v>430</v>
      </c>
      <c r="AZ416" s="342">
        <v>4</v>
      </c>
      <c r="BA416" s="358"/>
      <c r="BB416" s="344">
        <v>18.013555513071498</v>
      </c>
      <c r="BC416" s="371">
        <v>0.91427215488833102</v>
      </c>
      <c r="BD416" s="371">
        <v>7.3249026958654803E-2</v>
      </c>
      <c r="BE416" s="371">
        <v>0.54099657742648899</v>
      </c>
      <c r="BF416" s="370"/>
      <c r="BG416" s="832">
        <v>45.444099999999999</v>
      </c>
      <c r="BH416" s="832">
        <v>30.3842</v>
      </c>
      <c r="BI416" s="832">
        <v>20.028199999999998</v>
      </c>
      <c r="BJ416" s="832">
        <v>4.1435000000000004</v>
      </c>
      <c r="BK416" s="369"/>
      <c r="BL416" s="834" t="s">
        <v>2610</v>
      </c>
      <c r="BM416" s="834" t="s">
        <v>2611</v>
      </c>
      <c r="BN416" s="834" t="s">
        <v>2612</v>
      </c>
      <c r="BO416" s="834" t="s">
        <v>2613</v>
      </c>
      <c r="BP416" s="834" t="s">
        <v>2614</v>
      </c>
      <c r="BQ416" s="369"/>
      <c r="BR416" s="350" t="s">
        <v>476</v>
      </c>
    </row>
    <row r="417" spans="1:70" s="424" customFormat="1" x14ac:dyDescent="0.25">
      <c r="A417" s="341" t="s">
        <v>3876</v>
      </c>
      <c r="B417" s="369"/>
      <c r="C417" s="709">
        <v>45097</v>
      </c>
      <c r="D417" s="369"/>
      <c r="E417" s="342">
        <v>841.19600000000003</v>
      </c>
      <c r="F417" s="369"/>
      <c r="G417" s="343">
        <v>21.638500000000001</v>
      </c>
      <c r="H417" s="370"/>
      <c r="I417" s="344">
        <v>0.92349999999999999</v>
      </c>
      <c r="J417" s="344">
        <v>1.8024</v>
      </c>
      <c r="K417" s="344">
        <v>7.0862999999999996</v>
      </c>
      <c r="L417" s="344">
        <v>22.080400000000001</v>
      </c>
      <c r="M417" s="344">
        <v>6.2560000000000002</v>
      </c>
      <c r="N417" s="346">
        <v>20.687899999999999</v>
      </c>
      <c r="O417" s="344">
        <v>11.738899999999999</v>
      </c>
      <c r="P417" s="344">
        <v>27.880500000000001</v>
      </c>
      <c r="Q417" s="344" t="s">
        <v>430</v>
      </c>
      <c r="R417" s="344" t="s">
        <v>430</v>
      </c>
      <c r="S417" s="344">
        <v>0.97199999999999998</v>
      </c>
      <c r="T417" s="344">
        <v>23.6097</v>
      </c>
      <c r="U417" s="344">
        <v>7.2332999999999998</v>
      </c>
      <c r="V417" s="344">
        <v>17.2424</v>
      </c>
      <c r="W417" s="344">
        <v>0.97199999999999998</v>
      </c>
      <c r="X417" s="344">
        <v>28.952999999999999</v>
      </c>
      <c r="Y417" s="370"/>
      <c r="Z417" s="342">
        <v>1</v>
      </c>
      <c r="AA417" s="342">
        <v>5</v>
      </c>
      <c r="AB417" s="342">
        <v>27</v>
      </c>
      <c r="AC417" s="342">
        <v>1</v>
      </c>
      <c r="AD417" s="342">
        <v>2</v>
      </c>
      <c r="AE417" s="342">
        <v>1</v>
      </c>
      <c r="AF417" s="342">
        <v>3</v>
      </c>
      <c r="AG417" s="342">
        <v>1</v>
      </c>
      <c r="AH417" s="342" t="s">
        <v>430</v>
      </c>
      <c r="AI417" s="342" t="s">
        <v>430</v>
      </c>
      <c r="AJ417" s="342">
        <v>26</v>
      </c>
      <c r="AK417" s="342">
        <v>1</v>
      </c>
      <c r="AL417" s="342">
        <v>2</v>
      </c>
      <c r="AM417" s="342">
        <v>1</v>
      </c>
      <c r="AN417" s="342">
        <v>26</v>
      </c>
      <c r="AO417" s="369"/>
      <c r="AP417" s="344" t="s">
        <v>430</v>
      </c>
      <c r="AQ417" s="344" t="s">
        <v>430</v>
      </c>
      <c r="AR417" s="344" t="s">
        <v>430</v>
      </c>
      <c r="AS417" s="344">
        <v>20.77</v>
      </c>
      <c r="AT417" s="344">
        <v>28.16</v>
      </c>
      <c r="AU417" s="347"/>
      <c r="AV417" s="342" t="s">
        <v>430</v>
      </c>
      <c r="AW417" s="342" t="s">
        <v>430</v>
      </c>
      <c r="AX417" s="342" t="s">
        <v>430</v>
      </c>
      <c r="AY417" s="342">
        <v>1</v>
      </c>
      <c r="AZ417" s="342">
        <v>1</v>
      </c>
      <c r="BA417" s="358"/>
      <c r="BB417" s="344">
        <v>18.946837562697599</v>
      </c>
      <c r="BC417" s="371">
        <v>0.66514359798612199</v>
      </c>
      <c r="BD417" s="371">
        <v>9.3264681834473895E-2</v>
      </c>
      <c r="BE417" s="371">
        <v>1.2846992916486699</v>
      </c>
      <c r="BF417" s="370"/>
      <c r="BG417" s="832">
        <v>12.3073</v>
      </c>
      <c r="BH417" s="832">
        <v>30.415900000000001</v>
      </c>
      <c r="BI417" s="832">
        <v>25.913</v>
      </c>
      <c r="BJ417" s="832">
        <v>31.363800000000001</v>
      </c>
      <c r="BK417" s="369"/>
      <c r="BL417" s="834" t="s">
        <v>2616</v>
      </c>
      <c r="BM417" s="834" t="s">
        <v>2617</v>
      </c>
      <c r="BN417" s="834" t="s">
        <v>2618</v>
      </c>
      <c r="BO417" s="834" t="s">
        <v>2619</v>
      </c>
      <c r="BP417" s="834" t="s">
        <v>2620</v>
      </c>
      <c r="BQ417" s="369"/>
      <c r="BR417" s="350" t="s">
        <v>547</v>
      </c>
    </row>
    <row r="418" spans="1:70" s="424" customFormat="1" x14ac:dyDescent="0.25">
      <c r="A418" s="341" t="s">
        <v>3877</v>
      </c>
      <c r="B418" s="369"/>
      <c r="C418" s="709">
        <v>45328</v>
      </c>
      <c r="D418" s="369"/>
      <c r="E418" s="342">
        <v>639.55999999999995</v>
      </c>
      <c r="F418" s="369"/>
      <c r="G418" s="343">
        <v>13.708</v>
      </c>
      <c r="H418" s="370"/>
      <c r="I418" s="344">
        <v>0.89800000000000002</v>
      </c>
      <c r="J418" s="344">
        <v>1.8501000000000001</v>
      </c>
      <c r="K418" s="344">
        <v>9.0792999999999999</v>
      </c>
      <c r="L418" s="344">
        <v>15.914099999999999</v>
      </c>
      <c r="M418" s="344">
        <v>0.89800000000000002</v>
      </c>
      <c r="N418" s="346">
        <v>6.0909000000000004</v>
      </c>
      <c r="O418" s="344">
        <v>11.284000000000001</v>
      </c>
      <c r="P418" s="344" t="s">
        <v>430</v>
      </c>
      <c r="Q418" s="344" t="s">
        <v>430</v>
      </c>
      <c r="R418" s="344" t="s">
        <v>430</v>
      </c>
      <c r="S418" s="344">
        <v>1.8425</v>
      </c>
      <c r="T418" s="344">
        <v>18.807400000000001</v>
      </c>
      <c r="U418" s="344">
        <v>1.8728</v>
      </c>
      <c r="V418" s="344">
        <v>8.5609999999999999</v>
      </c>
      <c r="W418" s="344">
        <v>1.8425</v>
      </c>
      <c r="X418" s="344">
        <v>14.026899999999999</v>
      </c>
      <c r="Y418" s="370"/>
      <c r="Z418" s="342">
        <v>2</v>
      </c>
      <c r="AA418" s="342">
        <v>3</v>
      </c>
      <c r="AB418" s="342">
        <v>7</v>
      </c>
      <c r="AC418" s="342">
        <v>9</v>
      </c>
      <c r="AD418" s="342">
        <v>9</v>
      </c>
      <c r="AE418" s="342">
        <v>9</v>
      </c>
      <c r="AF418" s="342">
        <v>4</v>
      </c>
      <c r="AG418" s="342" t="s">
        <v>430</v>
      </c>
      <c r="AH418" s="342" t="s">
        <v>430</v>
      </c>
      <c r="AI418" s="342" t="s">
        <v>430</v>
      </c>
      <c r="AJ418" s="342">
        <v>4</v>
      </c>
      <c r="AK418" s="342">
        <v>8</v>
      </c>
      <c r="AL418" s="342">
        <v>8</v>
      </c>
      <c r="AM418" s="342">
        <v>13</v>
      </c>
      <c r="AN418" s="342">
        <v>4</v>
      </c>
      <c r="AO418" s="369"/>
      <c r="AP418" s="344" t="s">
        <v>430</v>
      </c>
      <c r="AQ418" s="344" t="s">
        <v>430</v>
      </c>
      <c r="AR418" s="344" t="s">
        <v>430</v>
      </c>
      <c r="AS418" s="344" t="s">
        <v>430</v>
      </c>
      <c r="AT418" s="344">
        <v>13.27</v>
      </c>
      <c r="AU418" s="347"/>
      <c r="AV418" s="342" t="s">
        <v>430</v>
      </c>
      <c r="AW418" s="342" t="s">
        <v>430</v>
      </c>
      <c r="AX418" s="342" t="s">
        <v>430</v>
      </c>
      <c r="AY418" s="342" t="s">
        <v>430</v>
      </c>
      <c r="AZ418" s="342">
        <v>11</v>
      </c>
      <c r="BA418" s="358"/>
      <c r="BB418" s="344">
        <v>16.227834568846699</v>
      </c>
      <c r="BC418" s="371">
        <v>0.96539788501255697</v>
      </c>
      <c r="BD418" s="371">
        <v>4.73864123244047E-2</v>
      </c>
      <c r="BE418" s="371">
        <v>-0.14305626228438301</v>
      </c>
      <c r="BF418" s="370"/>
      <c r="BG418" s="832">
        <v>54.9681</v>
      </c>
      <c r="BH418" s="832">
        <v>10.6127</v>
      </c>
      <c r="BI418" s="832">
        <v>23.262499999999999</v>
      </c>
      <c r="BJ418" s="832">
        <v>11.156700000000001</v>
      </c>
      <c r="BK418" s="369"/>
      <c r="BL418" s="834" t="s">
        <v>2622</v>
      </c>
      <c r="BM418" s="834" t="s">
        <v>2623</v>
      </c>
      <c r="BN418" s="834" t="s">
        <v>516</v>
      </c>
      <c r="BO418" s="834" t="s">
        <v>2624</v>
      </c>
      <c r="BP418" s="834" t="s">
        <v>2625</v>
      </c>
      <c r="BQ418" s="369"/>
      <c r="BR418" s="350" t="s">
        <v>554</v>
      </c>
    </row>
    <row r="419" spans="1:70" s="424" customFormat="1" x14ac:dyDescent="0.25">
      <c r="A419" s="341" t="s">
        <v>3878</v>
      </c>
      <c r="B419" s="369"/>
      <c r="C419" s="709">
        <v>46101</v>
      </c>
      <c r="D419" s="369"/>
      <c r="E419" s="342">
        <v>624.20600000000002</v>
      </c>
      <c r="F419" s="369"/>
      <c r="G419" s="343">
        <v>11.05</v>
      </c>
      <c r="H419" s="370"/>
      <c r="I419" s="344">
        <v>0.18129999999999999</v>
      </c>
      <c r="J419" s="344">
        <v>1.3761000000000001</v>
      </c>
      <c r="K419" s="344">
        <v>8.9743999999999993</v>
      </c>
      <c r="L419" s="344">
        <v>11.728999999999999</v>
      </c>
      <c r="M419" s="344" t="s">
        <v>430</v>
      </c>
      <c r="N419" s="346" t="s">
        <v>430</v>
      </c>
      <c r="O419" s="344" t="s">
        <v>430</v>
      </c>
      <c r="P419" s="344" t="s">
        <v>430</v>
      </c>
      <c r="Q419" s="344" t="s">
        <v>430</v>
      </c>
      <c r="R419" s="344" t="s">
        <v>430</v>
      </c>
      <c r="S419" s="344">
        <v>1.4692000000000001</v>
      </c>
      <c r="T419" s="344">
        <v>12.9857</v>
      </c>
      <c r="U419" s="344" t="s">
        <v>430</v>
      </c>
      <c r="V419" s="344" t="s">
        <v>430</v>
      </c>
      <c r="W419" s="344">
        <v>1.4692000000000001</v>
      </c>
      <c r="X419" s="344">
        <v>10.5</v>
      </c>
      <c r="Y419" s="370"/>
      <c r="Z419" s="342">
        <v>24</v>
      </c>
      <c r="AA419" s="342">
        <v>10</v>
      </c>
      <c r="AB419" s="342">
        <v>9</v>
      </c>
      <c r="AC419" s="342">
        <v>26</v>
      </c>
      <c r="AD419" s="342" t="s">
        <v>430</v>
      </c>
      <c r="AE419" s="342" t="s">
        <v>430</v>
      </c>
      <c r="AF419" s="342" t="s">
        <v>430</v>
      </c>
      <c r="AG419" s="342" t="s">
        <v>430</v>
      </c>
      <c r="AH419" s="342" t="s">
        <v>430</v>
      </c>
      <c r="AI419" s="342" t="s">
        <v>430</v>
      </c>
      <c r="AJ419" s="342">
        <v>12</v>
      </c>
      <c r="AK419" s="342">
        <v>27</v>
      </c>
      <c r="AL419" s="342" t="s">
        <v>430</v>
      </c>
      <c r="AM419" s="342" t="s">
        <v>430</v>
      </c>
      <c r="AN419" s="342">
        <v>12</v>
      </c>
      <c r="AO419" s="369"/>
      <c r="AP419" s="344" t="s">
        <v>430</v>
      </c>
      <c r="AQ419" s="344" t="s">
        <v>430</v>
      </c>
      <c r="AR419" s="344" t="s">
        <v>430</v>
      </c>
      <c r="AS419" s="344" t="s">
        <v>430</v>
      </c>
      <c r="AT419" s="344" t="s">
        <v>430</v>
      </c>
      <c r="AU419" s="347"/>
      <c r="AV419" s="342" t="s">
        <v>430</v>
      </c>
      <c r="AW419" s="342" t="s">
        <v>430</v>
      </c>
      <c r="AX419" s="342" t="s">
        <v>430</v>
      </c>
      <c r="AY419" s="342" t="s">
        <v>430</v>
      </c>
      <c r="AZ419" s="342" t="s">
        <v>430</v>
      </c>
      <c r="BA419" s="358"/>
      <c r="BB419" s="344">
        <v>20.600204699459201</v>
      </c>
      <c r="BC419" s="371">
        <v>0.94688725335562096</v>
      </c>
      <c r="BD419" s="371">
        <v>0.16637975199195101</v>
      </c>
      <c r="BE419" s="371">
        <v>-3.8653754946169601E-3</v>
      </c>
      <c r="BF419" s="370"/>
      <c r="BG419" s="832">
        <v>57.501600000000003</v>
      </c>
      <c r="BH419" s="832">
        <v>23.285699999999999</v>
      </c>
      <c r="BI419" s="832">
        <v>13.8499</v>
      </c>
      <c r="BJ419" s="832">
        <v>5.3628</v>
      </c>
      <c r="BK419" s="369"/>
      <c r="BL419" s="834" t="s">
        <v>2627</v>
      </c>
      <c r="BM419" s="834" t="s">
        <v>2628</v>
      </c>
      <c r="BN419" s="834" t="s">
        <v>2629</v>
      </c>
      <c r="BO419" s="834" t="s">
        <v>2630</v>
      </c>
      <c r="BP419" s="834" t="s">
        <v>2631</v>
      </c>
      <c r="BQ419" s="369"/>
      <c r="BR419" s="350" t="s">
        <v>443</v>
      </c>
    </row>
    <row r="420" spans="1:70" s="424" customFormat="1" x14ac:dyDescent="0.25">
      <c r="A420" s="341" t="s">
        <v>3879</v>
      </c>
      <c r="B420" s="369"/>
      <c r="C420" s="709">
        <v>45856</v>
      </c>
      <c r="D420" s="369"/>
      <c r="E420" s="342">
        <v>450.83</v>
      </c>
      <c r="F420" s="369"/>
      <c r="G420" s="343">
        <v>11.0275</v>
      </c>
      <c r="H420" s="370"/>
      <c r="I420" s="344">
        <v>0.1981</v>
      </c>
      <c r="J420" s="344">
        <v>1.2709999999999999</v>
      </c>
      <c r="K420" s="344">
        <v>8.3390000000000004</v>
      </c>
      <c r="L420" s="344">
        <v>14.6989</v>
      </c>
      <c r="M420" s="344">
        <v>1.4994000000000001</v>
      </c>
      <c r="N420" s="346" t="s">
        <v>430</v>
      </c>
      <c r="O420" s="344" t="s">
        <v>430</v>
      </c>
      <c r="P420" s="344" t="s">
        <v>430</v>
      </c>
      <c r="Q420" s="344" t="s">
        <v>430</v>
      </c>
      <c r="R420" s="344" t="s">
        <v>430</v>
      </c>
      <c r="S420" s="344">
        <v>1.3762000000000001</v>
      </c>
      <c r="T420" s="344">
        <v>17.205400000000001</v>
      </c>
      <c r="U420" s="344">
        <v>2.7362000000000002</v>
      </c>
      <c r="V420" s="344">
        <v>11.4846</v>
      </c>
      <c r="W420" s="344">
        <v>1.3762000000000001</v>
      </c>
      <c r="X420" s="344">
        <v>10.275</v>
      </c>
      <c r="Y420" s="370"/>
      <c r="Z420" s="342">
        <v>23</v>
      </c>
      <c r="AA420" s="342">
        <v>12</v>
      </c>
      <c r="AB420" s="342">
        <v>17</v>
      </c>
      <c r="AC420" s="342">
        <v>15</v>
      </c>
      <c r="AD420" s="342">
        <v>7</v>
      </c>
      <c r="AE420" s="342" t="s">
        <v>430</v>
      </c>
      <c r="AF420" s="342" t="s">
        <v>430</v>
      </c>
      <c r="AG420" s="342" t="s">
        <v>430</v>
      </c>
      <c r="AH420" s="342" t="s">
        <v>430</v>
      </c>
      <c r="AI420" s="342" t="s">
        <v>430</v>
      </c>
      <c r="AJ420" s="342">
        <v>17</v>
      </c>
      <c r="AK420" s="342">
        <v>15</v>
      </c>
      <c r="AL420" s="342">
        <v>7</v>
      </c>
      <c r="AM420" s="342">
        <v>6</v>
      </c>
      <c r="AN420" s="342">
        <v>17</v>
      </c>
      <c r="AO420" s="369"/>
      <c r="AP420" s="344" t="s">
        <v>430</v>
      </c>
      <c r="AQ420" s="344" t="s">
        <v>430</v>
      </c>
      <c r="AR420" s="344" t="s">
        <v>430</v>
      </c>
      <c r="AS420" s="344" t="s">
        <v>430</v>
      </c>
      <c r="AT420" s="344">
        <v>15.1</v>
      </c>
      <c r="AU420" s="347"/>
      <c r="AV420" s="342" t="s">
        <v>430</v>
      </c>
      <c r="AW420" s="342" t="s">
        <v>430</v>
      </c>
      <c r="AX420" s="342" t="s">
        <v>430</v>
      </c>
      <c r="AY420" s="342" t="s">
        <v>430</v>
      </c>
      <c r="AZ420" s="342">
        <v>7</v>
      </c>
      <c r="BA420" s="358"/>
      <c r="BB420" s="344">
        <v>20.004068318933601</v>
      </c>
      <c r="BC420" s="371">
        <v>0.97401237053698297</v>
      </c>
      <c r="BD420" s="371">
        <v>3.7553145924788901E-2</v>
      </c>
      <c r="BE420" s="371">
        <v>0.83639531095675101</v>
      </c>
      <c r="BF420" s="370"/>
      <c r="BG420" s="832">
        <v>58.304499999999997</v>
      </c>
      <c r="BH420" s="832">
        <v>21.904</v>
      </c>
      <c r="BI420" s="832">
        <v>17.325099999999999</v>
      </c>
      <c r="BJ420" s="832">
        <v>2.4664000000000001</v>
      </c>
      <c r="BK420" s="369"/>
      <c r="BL420" s="834" t="s">
        <v>2633</v>
      </c>
      <c r="BM420" s="834" t="s">
        <v>2634</v>
      </c>
      <c r="BN420" s="834" t="s">
        <v>2635</v>
      </c>
      <c r="BO420" s="834" t="s">
        <v>2636</v>
      </c>
      <c r="BP420" s="834" t="s">
        <v>2637</v>
      </c>
      <c r="BQ420" s="369"/>
      <c r="BR420" s="350" t="s">
        <v>602</v>
      </c>
    </row>
    <row r="421" spans="1:70" s="424" customFormat="1" x14ac:dyDescent="0.25">
      <c r="A421" s="341" t="s">
        <v>3880</v>
      </c>
      <c r="B421" s="369"/>
      <c r="C421" s="709">
        <v>45992</v>
      </c>
      <c r="D421" s="369"/>
      <c r="E421" s="342">
        <v>472.66</v>
      </c>
      <c r="F421" s="369"/>
      <c r="G421" s="343">
        <v>10.176</v>
      </c>
      <c r="H421" s="370"/>
      <c r="I421" s="344">
        <v>0.4541</v>
      </c>
      <c r="J421" s="344">
        <v>0.623</v>
      </c>
      <c r="K421" s="344">
        <v>8.1978000000000009</v>
      </c>
      <c r="L421" s="344">
        <v>14.3756</v>
      </c>
      <c r="M421" s="344">
        <v>-1.9699999999999999E-2</v>
      </c>
      <c r="N421" s="346" t="s">
        <v>430</v>
      </c>
      <c r="O421" s="344" t="s">
        <v>430</v>
      </c>
      <c r="P421" s="344" t="s">
        <v>430</v>
      </c>
      <c r="Q421" s="344" t="s">
        <v>430</v>
      </c>
      <c r="R421" s="344" t="s">
        <v>430</v>
      </c>
      <c r="S421" s="344">
        <v>1.1129</v>
      </c>
      <c r="T421" s="344">
        <v>17.019300000000001</v>
      </c>
      <c r="U421" s="344">
        <v>1.0627</v>
      </c>
      <c r="V421" s="344" t="s">
        <v>430</v>
      </c>
      <c r="W421" s="344">
        <v>1.1129</v>
      </c>
      <c r="X421" s="344">
        <v>1.76</v>
      </c>
      <c r="Y421" s="370"/>
      <c r="Z421" s="342">
        <v>11</v>
      </c>
      <c r="AA421" s="342">
        <v>24</v>
      </c>
      <c r="AB421" s="342">
        <v>18</v>
      </c>
      <c r="AC421" s="342">
        <v>17</v>
      </c>
      <c r="AD421" s="342">
        <v>11</v>
      </c>
      <c r="AE421" s="342" t="s">
        <v>430</v>
      </c>
      <c r="AF421" s="342" t="s">
        <v>430</v>
      </c>
      <c r="AG421" s="342" t="s">
        <v>430</v>
      </c>
      <c r="AH421" s="342" t="s">
        <v>430</v>
      </c>
      <c r="AI421" s="342" t="s">
        <v>430</v>
      </c>
      <c r="AJ421" s="342">
        <v>24</v>
      </c>
      <c r="AK421" s="342">
        <v>16</v>
      </c>
      <c r="AL421" s="342">
        <v>11</v>
      </c>
      <c r="AM421" s="342" t="s">
        <v>430</v>
      </c>
      <c r="AN421" s="342">
        <v>24</v>
      </c>
      <c r="AO421" s="369"/>
      <c r="AP421" s="344" t="s">
        <v>430</v>
      </c>
      <c r="AQ421" s="344" t="s">
        <v>430</v>
      </c>
      <c r="AR421" s="344" t="s">
        <v>430</v>
      </c>
      <c r="AS421" s="344" t="s">
        <v>430</v>
      </c>
      <c r="AT421" s="344" t="s">
        <v>430</v>
      </c>
      <c r="AU421" s="347"/>
      <c r="AV421" s="342" t="s">
        <v>430</v>
      </c>
      <c r="AW421" s="342" t="s">
        <v>430</v>
      </c>
      <c r="AX421" s="342" t="s">
        <v>430</v>
      </c>
      <c r="AY421" s="342" t="s">
        <v>430</v>
      </c>
      <c r="AZ421" s="342" t="s">
        <v>430</v>
      </c>
      <c r="BA421" s="358"/>
      <c r="BB421" s="344">
        <v>21.995942669701101</v>
      </c>
      <c r="BC421" s="371">
        <v>0.86139706810420502</v>
      </c>
      <c r="BD421" s="371">
        <v>-1.3533756395308601E-3</v>
      </c>
      <c r="BE421" s="371">
        <v>0.403923499090106</v>
      </c>
      <c r="BF421" s="370"/>
      <c r="BG421" s="832">
        <v>62.2012</v>
      </c>
      <c r="BH421" s="832">
        <v>8.61172</v>
      </c>
      <c r="BI421" s="832">
        <v>24.946200000000001</v>
      </c>
      <c r="BJ421" s="832">
        <v>4.2408799999999998</v>
      </c>
      <c r="BK421" s="369"/>
      <c r="BL421" s="834" t="s">
        <v>2639</v>
      </c>
      <c r="BM421" s="834" t="s">
        <v>2640</v>
      </c>
      <c r="BN421" s="834" t="s">
        <v>1267</v>
      </c>
      <c r="BO421" s="834" t="s">
        <v>2560</v>
      </c>
      <c r="BP421" s="834" t="s">
        <v>2641</v>
      </c>
      <c r="BQ421" s="369"/>
      <c r="BR421" s="350" t="s">
        <v>476</v>
      </c>
    </row>
    <row r="422" spans="1:70" s="424" customFormat="1" x14ac:dyDescent="0.25">
      <c r="A422" s="341" t="s">
        <v>3881</v>
      </c>
      <c r="B422" s="369"/>
      <c r="C422" s="709">
        <v>41276</v>
      </c>
      <c r="D422" s="369"/>
      <c r="E422" s="342">
        <v>426.69</v>
      </c>
      <c r="F422" s="369"/>
      <c r="G422" s="343">
        <v>56.132899999999999</v>
      </c>
      <c r="H422" s="370"/>
      <c r="I422" s="344">
        <v>0.15840000000000001</v>
      </c>
      <c r="J422" s="344">
        <v>1.1526000000000001</v>
      </c>
      <c r="K422" s="344">
        <v>7.4869000000000003</v>
      </c>
      <c r="L422" s="344">
        <v>13.2111</v>
      </c>
      <c r="M422" s="344">
        <v>-1.4597</v>
      </c>
      <c r="N422" s="346">
        <v>3.1282000000000001</v>
      </c>
      <c r="O422" s="344">
        <v>9.7995000000000001</v>
      </c>
      <c r="P422" s="344">
        <v>15.5345</v>
      </c>
      <c r="Q422" s="344">
        <v>13.6769</v>
      </c>
      <c r="R422" s="344">
        <v>13.1859</v>
      </c>
      <c r="S422" s="344">
        <v>1.4209000000000001</v>
      </c>
      <c r="T422" s="344">
        <v>15.7501</v>
      </c>
      <c r="U422" s="344">
        <v>-0.37680000000000002</v>
      </c>
      <c r="V422" s="344">
        <v>6.7923</v>
      </c>
      <c r="W422" s="344">
        <v>1.4209000000000001</v>
      </c>
      <c r="X422" s="344">
        <v>11.9727</v>
      </c>
      <c r="Y422" s="370"/>
      <c r="Z422" s="342">
        <v>26</v>
      </c>
      <c r="AA422" s="342">
        <v>18</v>
      </c>
      <c r="AB422" s="342">
        <v>22</v>
      </c>
      <c r="AC422" s="342">
        <v>20</v>
      </c>
      <c r="AD422" s="342">
        <v>18</v>
      </c>
      <c r="AE422" s="342">
        <v>15</v>
      </c>
      <c r="AF422" s="342">
        <v>9</v>
      </c>
      <c r="AG422" s="342">
        <v>5</v>
      </c>
      <c r="AH422" s="342">
        <v>9</v>
      </c>
      <c r="AI422" s="342">
        <v>9</v>
      </c>
      <c r="AJ422" s="342">
        <v>16</v>
      </c>
      <c r="AK422" s="342">
        <v>20</v>
      </c>
      <c r="AL422" s="342">
        <v>18</v>
      </c>
      <c r="AM422" s="342">
        <v>18</v>
      </c>
      <c r="AN422" s="342">
        <v>16</v>
      </c>
      <c r="AO422" s="369"/>
      <c r="AP422" s="344">
        <v>13.36</v>
      </c>
      <c r="AQ422" s="344">
        <v>14.9</v>
      </c>
      <c r="AR422" s="344">
        <v>14.16</v>
      </c>
      <c r="AS422" s="344">
        <v>11.91</v>
      </c>
      <c r="AT422" s="344">
        <v>8.34</v>
      </c>
      <c r="AU422" s="347"/>
      <c r="AV422" s="342">
        <v>7</v>
      </c>
      <c r="AW422" s="342">
        <v>8</v>
      </c>
      <c r="AX422" s="342">
        <v>8</v>
      </c>
      <c r="AY422" s="342">
        <v>11</v>
      </c>
      <c r="AZ422" s="342">
        <v>18</v>
      </c>
      <c r="BA422" s="358"/>
      <c r="BB422" s="344">
        <v>14.4126373476788</v>
      </c>
      <c r="BC422" s="371">
        <v>0.92421546623624895</v>
      </c>
      <c r="BD422" s="371">
        <v>6.2938965040991598E-2</v>
      </c>
      <c r="BE422" s="371">
        <v>0.17061939371114501</v>
      </c>
      <c r="BF422" s="370"/>
      <c r="BG422" s="832">
        <v>58.102800000000002</v>
      </c>
      <c r="BH422" s="832">
        <v>21.160299999999999</v>
      </c>
      <c r="BI422" s="832">
        <v>13.847300000000001</v>
      </c>
      <c r="BJ422" s="832">
        <v>6.8895999999999997</v>
      </c>
      <c r="BK422" s="369"/>
      <c r="BL422" s="834" t="s">
        <v>2643</v>
      </c>
      <c r="BM422" s="834" t="s">
        <v>2644</v>
      </c>
      <c r="BN422" s="834" t="s">
        <v>2645</v>
      </c>
      <c r="BO422" s="834" t="s">
        <v>2646</v>
      </c>
      <c r="BP422" s="834" t="s">
        <v>2647</v>
      </c>
      <c r="BQ422" s="369"/>
      <c r="BR422" s="350" t="s">
        <v>463</v>
      </c>
    </row>
    <row r="423" spans="1:70" s="424" customFormat="1" x14ac:dyDescent="0.25">
      <c r="A423" s="341" t="s">
        <v>3882</v>
      </c>
      <c r="B423" s="369"/>
      <c r="C423" s="709">
        <v>44536</v>
      </c>
      <c r="D423" s="369"/>
      <c r="E423" s="342">
        <v>385.61</v>
      </c>
      <c r="F423" s="369"/>
      <c r="G423" s="343">
        <v>17.788</v>
      </c>
      <c r="H423" s="370"/>
      <c r="I423" s="344">
        <v>0.50290000000000001</v>
      </c>
      <c r="J423" s="344">
        <v>1.1618999999999999</v>
      </c>
      <c r="K423" s="344">
        <v>8.5753000000000004</v>
      </c>
      <c r="L423" s="344">
        <v>15.189299999999999</v>
      </c>
      <c r="M423" s="344">
        <v>0.45400000000000001</v>
      </c>
      <c r="N423" s="346">
        <v>8.7047000000000008</v>
      </c>
      <c r="O423" s="344">
        <v>10.986700000000001</v>
      </c>
      <c r="P423" s="344">
        <v>13.632300000000001</v>
      </c>
      <c r="Q423" s="344" t="s">
        <v>430</v>
      </c>
      <c r="R423" s="344" t="s">
        <v>430</v>
      </c>
      <c r="S423" s="344">
        <v>1.6806000000000001</v>
      </c>
      <c r="T423" s="344">
        <v>18.078099999999999</v>
      </c>
      <c r="U423" s="344">
        <v>1.4128000000000001</v>
      </c>
      <c r="V423" s="344">
        <v>11.4781</v>
      </c>
      <c r="W423" s="344">
        <v>1.6806000000000001</v>
      </c>
      <c r="X423" s="344">
        <v>13.423</v>
      </c>
      <c r="Y423" s="370"/>
      <c r="Z423" s="342">
        <v>9</v>
      </c>
      <c r="AA423" s="342">
        <v>16</v>
      </c>
      <c r="AB423" s="342">
        <v>15</v>
      </c>
      <c r="AC423" s="342">
        <v>12</v>
      </c>
      <c r="AD423" s="342">
        <v>10</v>
      </c>
      <c r="AE423" s="342">
        <v>5</v>
      </c>
      <c r="AF423" s="342">
        <v>5</v>
      </c>
      <c r="AG423" s="342">
        <v>13</v>
      </c>
      <c r="AH423" s="342" t="s">
        <v>430</v>
      </c>
      <c r="AI423" s="342" t="s">
        <v>430</v>
      </c>
      <c r="AJ423" s="342">
        <v>8</v>
      </c>
      <c r="AK423" s="342">
        <v>12</v>
      </c>
      <c r="AL423" s="342">
        <v>10</v>
      </c>
      <c r="AM423" s="342">
        <v>7</v>
      </c>
      <c r="AN423" s="342">
        <v>8</v>
      </c>
      <c r="AO423" s="369"/>
      <c r="AP423" s="344" t="s">
        <v>430</v>
      </c>
      <c r="AQ423" s="344" t="s">
        <v>430</v>
      </c>
      <c r="AR423" s="344" t="s">
        <v>430</v>
      </c>
      <c r="AS423" s="344">
        <v>13.55</v>
      </c>
      <c r="AT423" s="344">
        <v>14.23</v>
      </c>
      <c r="AU423" s="347"/>
      <c r="AV423" s="342" t="s">
        <v>430</v>
      </c>
      <c r="AW423" s="342" t="s">
        <v>430</v>
      </c>
      <c r="AX423" s="342" t="s">
        <v>430</v>
      </c>
      <c r="AY423" s="342">
        <v>4</v>
      </c>
      <c r="AZ423" s="342">
        <v>9</v>
      </c>
      <c r="BA423" s="358"/>
      <c r="BB423" s="344">
        <v>14.6599916244682</v>
      </c>
      <c r="BC423" s="371">
        <v>0.946812560078372</v>
      </c>
      <c r="BD423" s="371">
        <v>5.5763082959371497E-2</v>
      </c>
      <c r="BE423" s="371">
        <v>6.2981870486705893E-2</v>
      </c>
      <c r="BF423" s="370"/>
      <c r="BG423" s="832">
        <v>54.451099999999997</v>
      </c>
      <c r="BH423" s="832">
        <v>11.5891</v>
      </c>
      <c r="BI423" s="832">
        <v>27.396899999999999</v>
      </c>
      <c r="BJ423" s="832">
        <v>6.5629</v>
      </c>
      <c r="BK423" s="369"/>
      <c r="BL423" s="834" t="s">
        <v>2649</v>
      </c>
      <c r="BM423" s="834" t="s">
        <v>2650</v>
      </c>
      <c r="BN423" s="834" t="s">
        <v>2651</v>
      </c>
      <c r="BO423" s="834" t="s">
        <v>2652</v>
      </c>
      <c r="BP423" s="834" t="s">
        <v>2653</v>
      </c>
      <c r="BQ423" s="369"/>
      <c r="BR423" s="350" t="s">
        <v>602</v>
      </c>
    </row>
    <row r="424" spans="1:70" s="424" customFormat="1" x14ac:dyDescent="0.25">
      <c r="A424" s="341" t="s">
        <v>3883</v>
      </c>
      <c r="B424" s="369"/>
      <c r="C424" s="709">
        <v>46052</v>
      </c>
      <c r="D424" s="369"/>
      <c r="E424" s="342">
        <v>286.18</v>
      </c>
      <c r="F424" s="369"/>
      <c r="G424" s="343">
        <v>10.119999999999999</v>
      </c>
      <c r="H424" s="370"/>
      <c r="I424" s="344">
        <v>0.29730000000000001</v>
      </c>
      <c r="J424" s="344">
        <v>1.2</v>
      </c>
      <c r="K424" s="344">
        <v>7.3170999999999999</v>
      </c>
      <c r="L424" s="344">
        <v>12.694900000000001</v>
      </c>
      <c r="M424" s="344" t="s">
        <v>430</v>
      </c>
      <c r="N424" s="346" t="s">
        <v>430</v>
      </c>
      <c r="O424" s="344" t="s">
        <v>430</v>
      </c>
      <c r="P424" s="344" t="s">
        <v>430</v>
      </c>
      <c r="Q424" s="344" t="s">
        <v>430</v>
      </c>
      <c r="R424" s="344" t="s">
        <v>430</v>
      </c>
      <c r="S424" s="344">
        <v>1.7084999999999999</v>
      </c>
      <c r="T424" s="344">
        <v>14.8695</v>
      </c>
      <c r="U424" s="344" t="s">
        <v>430</v>
      </c>
      <c r="V424" s="344" t="s">
        <v>430</v>
      </c>
      <c r="W424" s="344">
        <v>1.7084999999999999</v>
      </c>
      <c r="X424" s="344">
        <v>1.2</v>
      </c>
      <c r="Y424" s="370"/>
      <c r="Z424" s="342">
        <v>19</v>
      </c>
      <c r="AA424" s="342">
        <v>14</v>
      </c>
      <c r="AB424" s="342">
        <v>24</v>
      </c>
      <c r="AC424" s="342">
        <v>22</v>
      </c>
      <c r="AD424" s="342" t="s">
        <v>430</v>
      </c>
      <c r="AE424" s="342" t="s">
        <v>430</v>
      </c>
      <c r="AF424" s="342" t="s">
        <v>430</v>
      </c>
      <c r="AG424" s="342" t="s">
        <v>430</v>
      </c>
      <c r="AH424" s="342" t="s">
        <v>430</v>
      </c>
      <c r="AI424" s="342" t="s">
        <v>430</v>
      </c>
      <c r="AJ424" s="342">
        <v>7</v>
      </c>
      <c r="AK424" s="342">
        <v>23</v>
      </c>
      <c r="AL424" s="342" t="s">
        <v>430</v>
      </c>
      <c r="AM424" s="342" t="s">
        <v>430</v>
      </c>
      <c r="AN424" s="342">
        <v>7</v>
      </c>
      <c r="AO424" s="369"/>
      <c r="AP424" s="344" t="s">
        <v>430</v>
      </c>
      <c r="AQ424" s="344" t="s">
        <v>430</v>
      </c>
      <c r="AR424" s="344" t="s">
        <v>430</v>
      </c>
      <c r="AS424" s="344" t="s">
        <v>430</v>
      </c>
      <c r="AT424" s="344" t="s">
        <v>430</v>
      </c>
      <c r="AU424" s="347"/>
      <c r="AV424" s="342" t="s">
        <v>430</v>
      </c>
      <c r="AW424" s="342" t="s">
        <v>430</v>
      </c>
      <c r="AX424" s="342" t="s">
        <v>430</v>
      </c>
      <c r="AY424" s="342" t="s">
        <v>430</v>
      </c>
      <c r="AZ424" s="342" t="s">
        <v>430</v>
      </c>
      <c r="BA424" s="358"/>
      <c r="BB424" s="344">
        <v>25.682591105802</v>
      </c>
      <c r="BC424" s="371">
        <v>0.84399046939774203</v>
      </c>
      <c r="BD424" s="371">
        <v>-4.5733807200997302E-4</v>
      </c>
      <c r="BE424" s="371">
        <v>-3.0608734862415402E-2</v>
      </c>
      <c r="BF424" s="370"/>
      <c r="BG424" s="832">
        <v>60.866</v>
      </c>
      <c r="BH424" s="832">
        <v>19.1737</v>
      </c>
      <c r="BI424" s="832">
        <v>13.520200000000001</v>
      </c>
      <c r="BJ424" s="832">
        <v>6.4401000000000002</v>
      </c>
      <c r="BK424" s="369"/>
      <c r="BL424" s="834" t="s">
        <v>2655</v>
      </c>
      <c r="BM424" s="834" t="s">
        <v>2656</v>
      </c>
      <c r="BN424" s="834" t="s">
        <v>2657</v>
      </c>
      <c r="BO424" s="834" t="s">
        <v>2658</v>
      </c>
      <c r="BP424" s="834" t="s">
        <v>2659</v>
      </c>
      <c r="BQ424" s="369"/>
      <c r="BR424" s="350" t="s">
        <v>1629</v>
      </c>
    </row>
    <row r="425" spans="1:70" s="424" customFormat="1" x14ac:dyDescent="0.25">
      <c r="A425" s="341" t="s">
        <v>3884</v>
      </c>
      <c r="B425" s="369"/>
      <c r="C425" s="709">
        <v>46069</v>
      </c>
      <c r="D425" s="369"/>
      <c r="E425" s="864">
        <v>256.29000000000002</v>
      </c>
      <c r="F425" s="369"/>
      <c r="G425" s="343">
        <v>9.7570999999999994</v>
      </c>
      <c r="H425" s="370"/>
      <c r="I425" s="344">
        <v>0.1057</v>
      </c>
      <c r="J425" s="344">
        <v>0.75900000000000001</v>
      </c>
      <c r="K425" s="344">
        <v>7.7632000000000003</v>
      </c>
      <c r="L425" s="344">
        <v>12.933299999999999</v>
      </c>
      <c r="M425" s="344" t="s">
        <v>430</v>
      </c>
      <c r="N425" s="346" t="s">
        <v>430</v>
      </c>
      <c r="O425" s="344" t="s">
        <v>430</v>
      </c>
      <c r="P425" s="344" t="s">
        <v>430</v>
      </c>
      <c r="Q425" s="344" t="s">
        <v>430</v>
      </c>
      <c r="R425" s="344" t="s">
        <v>430</v>
      </c>
      <c r="S425" s="344">
        <v>1.2315</v>
      </c>
      <c r="T425" s="344">
        <v>15.073700000000001</v>
      </c>
      <c r="U425" s="344" t="s">
        <v>430</v>
      </c>
      <c r="V425" s="344" t="s">
        <v>430</v>
      </c>
      <c r="W425" s="344">
        <v>1.2315</v>
      </c>
      <c r="X425" s="344">
        <v>-2.4289999999999998</v>
      </c>
      <c r="Y425" s="370"/>
      <c r="Z425" s="342">
        <v>27</v>
      </c>
      <c r="AA425" s="342">
        <v>23</v>
      </c>
      <c r="AB425" s="342">
        <v>21</v>
      </c>
      <c r="AC425" s="342">
        <v>21</v>
      </c>
      <c r="AD425" s="342" t="s">
        <v>430</v>
      </c>
      <c r="AE425" s="342" t="s">
        <v>430</v>
      </c>
      <c r="AF425" s="342" t="s">
        <v>430</v>
      </c>
      <c r="AG425" s="342" t="s">
        <v>430</v>
      </c>
      <c r="AH425" s="342" t="s">
        <v>430</v>
      </c>
      <c r="AI425" s="342" t="s">
        <v>430</v>
      </c>
      <c r="AJ425" s="342">
        <v>21</v>
      </c>
      <c r="AK425" s="342">
        <v>22</v>
      </c>
      <c r="AL425" s="342" t="s">
        <v>430</v>
      </c>
      <c r="AM425" s="342" t="s">
        <v>430</v>
      </c>
      <c r="AN425" s="342">
        <v>21</v>
      </c>
      <c r="AO425" s="369"/>
      <c r="AP425" s="344" t="s">
        <v>430</v>
      </c>
      <c r="AQ425" s="344" t="s">
        <v>430</v>
      </c>
      <c r="AR425" s="344" t="s">
        <v>430</v>
      </c>
      <c r="AS425" s="344" t="s">
        <v>430</v>
      </c>
      <c r="AT425" s="344" t="s">
        <v>430</v>
      </c>
      <c r="AU425" s="347"/>
      <c r="AV425" s="342" t="s">
        <v>430</v>
      </c>
      <c r="AW425" s="342" t="s">
        <v>430</v>
      </c>
      <c r="AX425" s="342" t="s">
        <v>430</v>
      </c>
      <c r="AY425" s="342" t="s">
        <v>430</v>
      </c>
      <c r="AZ425" s="342" t="s">
        <v>430</v>
      </c>
      <c r="BA425" s="358"/>
      <c r="BB425" s="344">
        <v>32.616532542084897</v>
      </c>
      <c r="BC425" s="371">
        <v>0.95264557060714095</v>
      </c>
      <c r="BD425" s="371">
        <v>-5.3115948690134404E-3</v>
      </c>
      <c r="BE425" s="371">
        <v>0.38127755954666998</v>
      </c>
      <c r="BF425" s="370"/>
      <c r="BG425" s="832">
        <v>69.752399999999994</v>
      </c>
      <c r="BH425" s="832">
        <v>19.879300000000001</v>
      </c>
      <c r="BI425" s="832">
        <v>8.8423999999999996</v>
      </c>
      <c r="BJ425" s="832">
        <v>1.5259</v>
      </c>
      <c r="BK425" s="369"/>
      <c r="BL425" s="834" t="s">
        <v>2661</v>
      </c>
      <c r="BM425" s="834" t="s">
        <v>2662</v>
      </c>
      <c r="BN425" s="834" t="s">
        <v>2663</v>
      </c>
      <c r="BO425" s="834" t="s">
        <v>2664</v>
      </c>
      <c r="BP425" s="834" t="s">
        <v>2665</v>
      </c>
      <c r="BQ425" s="369"/>
      <c r="BR425" s="350" t="s">
        <v>476</v>
      </c>
    </row>
    <row r="426" spans="1:70" s="424" customFormat="1" x14ac:dyDescent="0.25">
      <c r="A426" s="341" t="s">
        <v>3885</v>
      </c>
      <c r="B426" s="369"/>
      <c r="C426" s="709">
        <v>42090</v>
      </c>
      <c r="D426" s="369"/>
      <c r="E426" s="342">
        <v>272.43099999999998</v>
      </c>
      <c r="F426" s="369"/>
      <c r="G426" s="343">
        <v>24.967700000000001</v>
      </c>
      <c r="H426" s="370"/>
      <c r="I426" s="344">
        <v>0.53839999999999999</v>
      </c>
      <c r="J426" s="344">
        <v>1.7541</v>
      </c>
      <c r="K426" s="344">
        <v>8.8751999999999995</v>
      </c>
      <c r="L426" s="344">
        <v>12.5031</v>
      </c>
      <c r="M426" s="344">
        <v>-2.8229000000000002</v>
      </c>
      <c r="N426" s="346">
        <v>4.4786999999999999</v>
      </c>
      <c r="O426" s="344">
        <v>5.0503999999999998</v>
      </c>
      <c r="P426" s="344">
        <v>10.095599999999999</v>
      </c>
      <c r="Q426" s="344">
        <v>12.3345</v>
      </c>
      <c r="R426" s="344">
        <v>10.487500000000001</v>
      </c>
      <c r="S426" s="344">
        <v>1.7197</v>
      </c>
      <c r="T426" s="344">
        <v>15.145</v>
      </c>
      <c r="U426" s="344">
        <v>-1.3554999999999999</v>
      </c>
      <c r="V426" s="344">
        <v>7.2735000000000003</v>
      </c>
      <c r="W426" s="344">
        <v>1.7197</v>
      </c>
      <c r="X426" s="344">
        <v>8.4544999999999995</v>
      </c>
      <c r="Y426" s="370"/>
      <c r="Z426" s="342">
        <v>7</v>
      </c>
      <c r="AA426" s="342">
        <v>6</v>
      </c>
      <c r="AB426" s="342">
        <v>11</v>
      </c>
      <c r="AC426" s="342">
        <v>23</v>
      </c>
      <c r="AD426" s="342">
        <v>21</v>
      </c>
      <c r="AE426" s="342">
        <v>12</v>
      </c>
      <c r="AF426" s="342">
        <v>20</v>
      </c>
      <c r="AG426" s="342">
        <v>16</v>
      </c>
      <c r="AH426" s="342">
        <v>11</v>
      </c>
      <c r="AI426" s="342">
        <v>11</v>
      </c>
      <c r="AJ426" s="342">
        <v>6</v>
      </c>
      <c r="AK426" s="342">
        <v>21</v>
      </c>
      <c r="AL426" s="342">
        <v>21</v>
      </c>
      <c r="AM426" s="342">
        <v>16</v>
      </c>
      <c r="AN426" s="342">
        <v>6</v>
      </c>
      <c r="AO426" s="369"/>
      <c r="AP426" s="344">
        <v>11.3</v>
      </c>
      <c r="AQ426" s="344">
        <v>13.19</v>
      </c>
      <c r="AR426" s="344">
        <v>11.51</v>
      </c>
      <c r="AS426" s="344">
        <v>8.99</v>
      </c>
      <c r="AT426" s="344">
        <v>8.27</v>
      </c>
      <c r="AU426" s="347"/>
      <c r="AV426" s="342">
        <v>11</v>
      </c>
      <c r="AW426" s="342">
        <v>10</v>
      </c>
      <c r="AX426" s="342">
        <v>11</v>
      </c>
      <c r="AY426" s="342">
        <v>15</v>
      </c>
      <c r="AZ426" s="342">
        <v>19</v>
      </c>
      <c r="BA426" s="358"/>
      <c r="BB426" s="344">
        <v>14.93852690192</v>
      </c>
      <c r="BC426" s="371">
        <v>0.94780582794158397</v>
      </c>
      <c r="BD426" s="371">
        <v>3.7049615604564899E-2</v>
      </c>
      <c r="BE426" s="371">
        <v>-0.201829303413605</v>
      </c>
      <c r="BF426" s="370"/>
      <c r="BG426" s="832">
        <v>50.494199999999999</v>
      </c>
      <c r="BH426" s="832">
        <v>25.630099999999999</v>
      </c>
      <c r="BI426" s="832">
        <v>17.8781</v>
      </c>
      <c r="BJ426" s="832">
        <v>5.9976000000000003</v>
      </c>
      <c r="BK426" s="369"/>
      <c r="BL426" s="834" t="s">
        <v>2667</v>
      </c>
      <c r="BM426" s="834" t="s">
        <v>2668</v>
      </c>
      <c r="BN426" s="834" t="s">
        <v>2669</v>
      </c>
      <c r="BO426" s="834" t="s">
        <v>2670</v>
      </c>
      <c r="BP426" s="834" t="s">
        <v>2671</v>
      </c>
      <c r="BQ426" s="369"/>
      <c r="BR426" s="350" t="s">
        <v>476</v>
      </c>
    </row>
    <row r="427" spans="1:70" s="424" customFormat="1" x14ac:dyDescent="0.25">
      <c r="A427" s="341" t="s">
        <v>3886</v>
      </c>
      <c r="B427" s="369"/>
      <c r="C427" s="709">
        <v>45467</v>
      </c>
      <c r="D427" s="369"/>
      <c r="E427" s="342">
        <v>202.68</v>
      </c>
      <c r="F427" s="369"/>
      <c r="G427" s="343">
        <v>12.03</v>
      </c>
      <c r="H427" s="370"/>
      <c r="I427" s="344">
        <v>0.25</v>
      </c>
      <c r="J427" s="344">
        <v>1.6047</v>
      </c>
      <c r="K427" s="344">
        <v>8.3783999999999992</v>
      </c>
      <c r="L427" s="344">
        <v>15.009600000000001</v>
      </c>
      <c r="M427" s="344">
        <v>-2.9056000000000002</v>
      </c>
      <c r="N427" s="346">
        <v>1.9492</v>
      </c>
      <c r="O427" s="344">
        <v>8.7073999999999998</v>
      </c>
      <c r="P427" s="344" t="s">
        <v>430</v>
      </c>
      <c r="Q427" s="344" t="s">
        <v>430</v>
      </c>
      <c r="R427" s="344" t="s">
        <v>430</v>
      </c>
      <c r="S427" s="344">
        <v>1.4334</v>
      </c>
      <c r="T427" s="344">
        <v>17.941199999999998</v>
      </c>
      <c r="U427" s="344">
        <v>-1.6353</v>
      </c>
      <c r="V427" s="344">
        <v>4.5178000000000003</v>
      </c>
      <c r="W427" s="344">
        <v>1.4334</v>
      </c>
      <c r="X427" s="344">
        <v>9.5715000000000003</v>
      </c>
      <c r="Y427" s="370"/>
      <c r="Z427" s="342">
        <v>22</v>
      </c>
      <c r="AA427" s="342">
        <v>7</v>
      </c>
      <c r="AB427" s="342">
        <v>16</v>
      </c>
      <c r="AC427" s="342">
        <v>14</v>
      </c>
      <c r="AD427" s="342">
        <v>22</v>
      </c>
      <c r="AE427" s="342">
        <v>19</v>
      </c>
      <c r="AF427" s="342">
        <v>15</v>
      </c>
      <c r="AG427" s="342" t="s">
        <v>430</v>
      </c>
      <c r="AH427" s="342" t="s">
        <v>430</v>
      </c>
      <c r="AI427" s="342" t="s">
        <v>430</v>
      </c>
      <c r="AJ427" s="342">
        <v>14</v>
      </c>
      <c r="AK427" s="342">
        <v>13</v>
      </c>
      <c r="AL427" s="342">
        <v>22</v>
      </c>
      <c r="AM427" s="342">
        <v>21</v>
      </c>
      <c r="AN427" s="342">
        <v>14</v>
      </c>
      <c r="AO427" s="369"/>
      <c r="AP427" s="344" t="s">
        <v>430</v>
      </c>
      <c r="AQ427" s="344" t="s">
        <v>430</v>
      </c>
      <c r="AR427" s="344" t="s">
        <v>430</v>
      </c>
      <c r="AS427" s="344" t="s">
        <v>430</v>
      </c>
      <c r="AT427" s="344">
        <v>7.62</v>
      </c>
      <c r="AU427" s="347"/>
      <c r="AV427" s="342" t="s">
        <v>430</v>
      </c>
      <c r="AW427" s="342" t="s">
        <v>430</v>
      </c>
      <c r="AX427" s="342" t="s">
        <v>430</v>
      </c>
      <c r="AY427" s="342" t="s">
        <v>430</v>
      </c>
      <c r="AZ427" s="342">
        <v>20</v>
      </c>
      <c r="BA427" s="358"/>
      <c r="BB427" s="344">
        <v>17.022874031653998</v>
      </c>
      <c r="BC427" s="371">
        <v>0.96473196990199805</v>
      </c>
      <c r="BD427" s="371">
        <v>2.12357422510689E-2</v>
      </c>
      <c r="BE427" s="371">
        <v>-0.22296219166586301</v>
      </c>
      <c r="BF427" s="370"/>
      <c r="BG427" s="832">
        <v>62.834899999999998</v>
      </c>
      <c r="BH427" s="832">
        <v>22.281300000000002</v>
      </c>
      <c r="BI427" s="832">
        <v>13.031700000000001</v>
      </c>
      <c r="BJ427" s="832">
        <v>1.8521000000000001</v>
      </c>
      <c r="BK427" s="369"/>
      <c r="BL427" s="834" t="s">
        <v>2673</v>
      </c>
      <c r="BM427" s="834" t="s">
        <v>2674</v>
      </c>
      <c r="BN427" s="834" t="s">
        <v>2675</v>
      </c>
      <c r="BO427" s="834" t="s">
        <v>2676</v>
      </c>
      <c r="BP427" s="834" t="s">
        <v>2677</v>
      </c>
      <c r="BQ427" s="369"/>
      <c r="BR427" s="350" t="s">
        <v>476</v>
      </c>
    </row>
    <row r="428" spans="1:70" s="424" customFormat="1" x14ac:dyDescent="0.25">
      <c r="A428" s="341" t="s">
        <v>3887</v>
      </c>
      <c r="B428" s="369"/>
      <c r="C428" s="709">
        <v>46069</v>
      </c>
      <c r="D428" s="369"/>
      <c r="E428" s="342">
        <v>193.52</v>
      </c>
      <c r="F428" s="369"/>
      <c r="G428" s="343">
        <v>10.581899999999999</v>
      </c>
      <c r="H428" s="370"/>
      <c r="I428" s="344">
        <v>0.37940000000000002</v>
      </c>
      <c r="J428" s="344">
        <v>1.5634999999999999</v>
      </c>
      <c r="K428" s="344">
        <v>9.8265999999999991</v>
      </c>
      <c r="L428" s="344">
        <v>16.8535</v>
      </c>
      <c r="M428" s="344" t="s">
        <v>430</v>
      </c>
      <c r="N428" s="346" t="s">
        <v>430</v>
      </c>
      <c r="O428" s="344" t="s">
        <v>430</v>
      </c>
      <c r="P428" s="344" t="s">
        <v>430</v>
      </c>
      <c r="Q428" s="344" t="s">
        <v>430</v>
      </c>
      <c r="R428" s="344" t="s">
        <v>430</v>
      </c>
      <c r="S428" s="344">
        <v>1.4573</v>
      </c>
      <c r="T428" s="344">
        <v>19.402200000000001</v>
      </c>
      <c r="U428" s="344" t="s">
        <v>430</v>
      </c>
      <c r="V428" s="344" t="s">
        <v>430</v>
      </c>
      <c r="W428" s="344">
        <v>1.4573</v>
      </c>
      <c r="X428" s="344">
        <v>5.819</v>
      </c>
      <c r="Y428" s="370"/>
      <c r="Z428" s="342">
        <v>14</v>
      </c>
      <c r="AA428" s="342">
        <v>8</v>
      </c>
      <c r="AB428" s="342">
        <v>1</v>
      </c>
      <c r="AC428" s="342">
        <v>5</v>
      </c>
      <c r="AD428" s="342" t="s">
        <v>430</v>
      </c>
      <c r="AE428" s="342" t="s">
        <v>430</v>
      </c>
      <c r="AF428" s="342" t="s">
        <v>430</v>
      </c>
      <c r="AG428" s="342" t="s">
        <v>430</v>
      </c>
      <c r="AH428" s="342" t="s">
        <v>430</v>
      </c>
      <c r="AI428" s="342" t="s">
        <v>430</v>
      </c>
      <c r="AJ428" s="342">
        <v>13</v>
      </c>
      <c r="AK428" s="342">
        <v>5</v>
      </c>
      <c r="AL428" s="342" t="s">
        <v>430</v>
      </c>
      <c r="AM428" s="342" t="s">
        <v>430</v>
      </c>
      <c r="AN428" s="342">
        <v>13</v>
      </c>
      <c r="AO428" s="369"/>
      <c r="AP428" s="344" t="s">
        <v>430</v>
      </c>
      <c r="AQ428" s="344" t="s">
        <v>430</v>
      </c>
      <c r="AR428" s="344" t="s">
        <v>430</v>
      </c>
      <c r="AS428" s="344" t="s">
        <v>430</v>
      </c>
      <c r="AT428" s="344" t="s">
        <v>430</v>
      </c>
      <c r="AU428" s="347"/>
      <c r="AV428" s="342" t="s">
        <v>430</v>
      </c>
      <c r="AW428" s="342" t="s">
        <v>430</v>
      </c>
      <c r="AX428" s="342" t="s">
        <v>430</v>
      </c>
      <c r="AY428" s="342" t="s">
        <v>430</v>
      </c>
      <c r="AZ428" s="342" t="s">
        <v>430</v>
      </c>
      <c r="BA428" s="358"/>
      <c r="BB428" s="344">
        <v>30.850113388195901</v>
      </c>
      <c r="BC428" s="371">
        <v>0.89116571627241803</v>
      </c>
      <c r="BD428" s="371">
        <v>5.28912200823154E-2</v>
      </c>
      <c r="BE428" s="371">
        <v>2.1504368299342098</v>
      </c>
      <c r="BF428" s="370"/>
      <c r="BG428" s="832">
        <v>49.024900000000002</v>
      </c>
      <c r="BH428" s="832">
        <v>28.791699999999999</v>
      </c>
      <c r="BI428" s="832">
        <v>19.464700000000001</v>
      </c>
      <c r="BJ428" s="832">
        <v>2.7187000000000001</v>
      </c>
      <c r="BK428" s="369"/>
      <c r="BL428" s="834" t="s">
        <v>2679</v>
      </c>
      <c r="BM428" s="834" t="s">
        <v>2680</v>
      </c>
      <c r="BN428" s="834" t="s">
        <v>2681</v>
      </c>
      <c r="BO428" s="834" t="s">
        <v>2682</v>
      </c>
      <c r="BP428" s="834" t="s">
        <v>2683</v>
      </c>
      <c r="BQ428" s="369"/>
      <c r="BR428" s="350" t="s">
        <v>476</v>
      </c>
    </row>
    <row r="429" spans="1:70" s="424" customFormat="1" x14ac:dyDescent="0.25">
      <c r="A429" s="341" t="s">
        <v>3888</v>
      </c>
      <c r="B429" s="369"/>
      <c r="C429" s="709">
        <v>45328</v>
      </c>
      <c r="D429" s="369"/>
      <c r="E429" s="342">
        <v>76.549700000000001</v>
      </c>
      <c r="F429" s="369"/>
      <c r="G429" s="343">
        <v>13.4567</v>
      </c>
      <c r="H429" s="370"/>
      <c r="I429" s="344">
        <v>0.4869</v>
      </c>
      <c r="J429" s="344">
        <v>2.379</v>
      </c>
      <c r="K429" s="344">
        <v>8.6348000000000003</v>
      </c>
      <c r="L429" s="344">
        <v>19.5928</v>
      </c>
      <c r="M429" s="344">
        <v>7.2572000000000001</v>
      </c>
      <c r="N429" s="346">
        <v>10.415800000000001</v>
      </c>
      <c r="O429" s="344">
        <v>10.617100000000001</v>
      </c>
      <c r="P429" s="344" t="s">
        <v>430</v>
      </c>
      <c r="Q429" s="344" t="s">
        <v>430</v>
      </c>
      <c r="R429" s="344" t="s">
        <v>430</v>
      </c>
      <c r="S429" s="344">
        <v>1.8644000000000001</v>
      </c>
      <c r="T429" s="344">
        <v>22.7163</v>
      </c>
      <c r="U429" s="344">
        <v>8.4055</v>
      </c>
      <c r="V429" s="344">
        <v>14.2684</v>
      </c>
      <c r="W429" s="344">
        <v>1.8644000000000001</v>
      </c>
      <c r="X429" s="344">
        <v>13.152200000000001</v>
      </c>
      <c r="Y429" s="370"/>
      <c r="Z429" s="342">
        <v>10</v>
      </c>
      <c r="AA429" s="342">
        <v>1</v>
      </c>
      <c r="AB429" s="342">
        <v>12</v>
      </c>
      <c r="AC429" s="342">
        <v>2</v>
      </c>
      <c r="AD429" s="342">
        <v>1</v>
      </c>
      <c r="AE429" s="342">
        <v>3</v>
      </c>
      <c r="AF429" s="342">
        <v>6</v>
      </c>
      <c r="AG429" s="342" t="s">
        <v>430</v>
      </c>
      <c r="AH429" s="342" t="s">
        <v>430</v>
      </c>
      <c r="AI429" s="342" t="s">
        <v>430</v>
      </c>
      <c r="AJ429" s="342">
        <v>3</v>
      </c>
      <c r="AK429" s="342">
        <v>2</v>
      </c>
      <c r="AL429" s="342">
        <v>1</v>
      </c>
      <c r="AM429" s="342">
        <v>2</v>
      </c>
      <c r="AN429" s="342">
        <v>3</v>
      </c>
      <c r="AO429" s="369"/>
      <c r="AP429" s="344" t="s">
        <v>430</v>
      </c>
      <c r="AQ429" s="344" t="s">
        <v>430</v>
      </c>
      <c r="AR429" s="344" t="s">
        <v>430</v>
      </c>
      <c r="AS429" s="344" t="s">
        <v>430</v>
      </c>
      <c r="AT429" s="344">
        <v>23.24</v>
      </c>
      <c r="AU429" s="347"/>
      <c r="AV429" s="342" t="s">
        <v>430</v>
      </c>
      <c r="AW429" s="342" t="s">
        <v>430</v>
      </c>
      <c r="AX429" s="342" t="s">
        <v>430</v>
      </c>
      <c r="AY429" s="342" t="s">
        <v>430</v>
      </c>
      <c r="AZ429" s="342">
        <v>2</v>
      </c>
      <c r="BA429" s="358"/>
      <c r="BB429" s="344">
        <v>16.393559023391798</v>
      </c>
      <c r="BC429" s="371">
        <v>0.90041990499331903</v>
      </c>
      <c r="BD429" s="371">
        <v>4.1515588958995597E-2</v>
      </c>
      <c r="BE429" s="371">
        <v>-0.17006056869297201</v>
      </c>
      <c r="BF429" s="370"/>
      <c r="BG429" s="832">
        <v>36.297600000000003</v>
      </c>
      <c r="BH429" s="832">
        <v>26.101800000000001</v>
      </c>
      <c r="BI429" s="832">
        <v>31.598199999999999</v>
      </c>
      <c r="BJ429" s="832">
        <v>6.0023999999999997</v>
      </c>
      <c r="BK429" s="369"/>
      <c r="BL429" s="834" t="s">
        <v>2685</v>
      </c>
      <c r="BM429" s="834" t="s">
        <v>2686</v>
      </c>
      <c r="BN429" s="834" t="s">
        <v>2687</v>
      </c>
      <c r="BO429" s="834" t="s">
        <v>2688</v>
      </c>
      <c r="BP429" s="834" t="s">
        <v>2689</v>
      </c>
      <c r="BQ429" s="369"/>
      <c r="BR429" s="350" t="s">
        <v>2690</v>
      </c>
    </row>
    <row r="430" spans="1:70" s="424" customFormat="1" x14ac:dyDescent="0.25">
      <c r="A430" s="341" t="s">
        <v>3889</v>
      </c>
      <c r="B430" s="369"/>
      <c r="C430" s="709">
        <v>41275</v>
      </c>
      <c r="D430" s="369"/>
      <c r="E430" s="342">
        <v>11.788500000000001</v>
      </c>
      <c r="F430" s="369"/>
      <c r="G430" s="343">
        <v>61.18</v>
      </c>
      <c r="H430" s="370"/>
      <c r="I430" s="344">
        <v>0.3115</v>
      </c>
      <c r="J430" s="344">
        <v>0.4763</v>
      </c>
      <c r="K430" s="344">
        <v>7.1078000000000001</v>
      </c>
      <c r="L430" s="344">
        <v>10.632899999999999</v>
      </c>
      <c r="M430" s="344">
        <v>-1.7504</v>
      </c>
      <c r="N430" s="346">
        <v>-0.1143</v>
      </c>
      <c r="O430" s="344">
        <v>4.5880999999999998</v>
      </c>
      <c r="P430" s="344">
        <v>10.384399999999999</v>
      </c>
      <c r="Q430" s="344">
        <v>11.8935</v>
      </c>
      <c r="R430" s="344">
        <v>13.4321</v>
      </c>
      <c r="S430" s="344">
        <v>1.1240000000000001</v>
      </c>
      <c r="T430" s="344">
        <v>13.9505</v>
      </c>
      <c r="U430" s="344">
        <v>-0.82669999999999999</v>
      </c>
      <c r="V430" s="344">
        <v>3.1181999999999999</v>
      </c>
      <c r="W430" s="344">
        <v>1.1240000000000001</v>
      </c>
      <c r="X430" s="344">
        <v>11.7463</v>
      </c>
      <c r="Y430" s="370"/>
      <c r="Z430" s="342">
        <v>17</v>
      </c>
      <c r="AA430" s="342">
        <v>26</v>
      </c>
      <c r="AB430" s="342">
        <v>26</v>
      </c>
      <c r="AC430" s="342">
        <v>28</v>
      </c>
      <c r="AD430" s="342">
        <v>19</v>
      </c>
      <c r="AE430" s="342">
        <v>20</v>
      </c>
      <c r="AF430" s="342">
        <v>21</v>
      </c>
      <c r="AG430" s="342">
        <v>15</v>
      </c>
      <c r="AH430" s="342">
        <v>12</v>
      </c>
      <c r="AI430" s="342">
        <v>8</v>
      </c>
      <c r="AJ430" s="342">
        <v>23</v>
      </c>
      <c r="AK430" s="342">
        <v>26</v>
      </c>
      <c r="AL430" s="342">
        <v>20</v>
      </c>
      <c r="AM430" s="342">
        <v>22</v>
      </c>
      <c r="AN430" s="342">
        <v>23</v>
      </c>
      <c r="AO430" s="369"/>
      <c r="AP430" s="344">
        <v>12.56</v>
      </c>
      <c r="AQ430" s="344">
        <v>12.7</v>
      </c>
      <c r="AR430" s="344">
        <v>10.62</v>
      </c>
      <c r="AS430" s="344">
        <v>7.42</v>
      </c>
      <c r="AT430" s="344">
        <v>5.25</v>
      </c>
      <c r="AU430" s="347"/>
      <c r="AV430" s="342">
        <v>10</v>
      </c>
      <c r="AW430" s="342">
        <v>11</v>
      </c>
      <c r="AX430" s="342">
        <v>13</v>
      </c>
      <c r="AY430" s="342">
        <v>17</v>
      </c>
      <c r="AZ430" s="342">
        <v>22</v>
      </c>
      <c r="BA430" s="358"/>
      <c r="BB430" s="344">
        <v>13.0789189843366</v>
      </c>
      <c r="BC430" s="371">
        <v>0.82847541472043096</v>
      </c>
      <c r="BD430" s="371">
        <v>3.7948680196492703E-2</v>
      </c>
      <c r="BE430" s="371">
        <v>-4.1496467817764299E-3</v>
      </c>
      <c r="BF430" s="370"/>
      <c r="BG430" s="832">
        <v>70.361099999999993</v>
      </c>
      <c r="BH430" s="832">
        <v>4.7628399999999997</v>
      </c>
      <c r="BI430" s="832">
        <v>18.98</v>
      </c>
      <c r="BJ430" s="832">
        <v>5.8960600000000003</v>
      </c>
      <c r="BK430" s="369"/>
      <c r="BL430" s="834" t="s">
        <v>2692</v>
      </c>
      <c r="BM430" s="834" t="s">
        <v>2693</v>
      </c>
      <c r="BN430" s="834" t="s">
        <v>2694</v>
      </c>
      <c r="BO430" s="834" t="s">
        <v>2695</v>
      </c>
      <c r="BP430" s="834" t="s">
        <v>2696</v>
      </c>
      <c r="BQ430" s="369"/>
      <c r="BR430" s="350" t="s">
        <v>443</v>
      </c>
    </row>
    <row r="431" spans="1:70" s="424" customFormat="1" x14ac:dyDescent="0.25">
      <c r="A431" s="888" t="s">
        <v>93</v>
      </c>
      <c r="B431" s="398"/>
      <c r="C431" s="714"/>
      <c r="D431" s="398"/>
      <c r="E431" s="399"/>
      <c r="F431" s="398"/>
      <c r="G431" s="400"/>
      <c r="H431" s="402"/>
      <c r="I431" s="401">
        <v>0.41620000000000001</v>
      </c>
      <c r="J431" s="401">
        <v>1.2263999999999999</v>
      </c>
      <c r="K431" s="401">
        <v>8.3794000000000004</v>
      </c>
      <c r="L431" s="401">
        <v>14.8034</v>
      </c>
      <c r="M431" s="401">
        <v>0.23910000000000001</v>
      </c>
      <c r="N431" s="403">
        <v>5.9218999999999999</v>
      </c>
      <c r="O431" s="401">
        <v>9.4286999999999992</v>
      </c>
      <c r="P431" s="401">
        <v>15.3337</v>
      </c>
      <c r="Q431" s="401">
        <v>14.1738</v>
      </c>
      <c r="R431" s="401">
        <v>14.2464</v>
      </c>
      <c r="S431" s="401">
        <v>1.4376</v>
      </c>
      <c r="T431" s="401">
        <v>17.282299999999999</v>
      </c>
      <c r="U431" s="401">
        <v>1.3237000000000001</v>
      </c>
      <c r="V431" s="401">
        <v>9.2232000000000003</v>
      </c>
      <c r="W431" s="401">
        <v>1.4376</v>
      </c>
      <c r="X431" s="401">
        <v>13.0563</v>
      </c>
      <c r="Y431" s="402"/>
      <c r="Z431" s="399">
        <v>28</v>
      </c>
      <c r="AA431" s="399">
        <v>28</v>
      </c>
      <c r="AB431" s="399">
        <v>28</v>
      </c>
      <c r="AC431" s="399">
        <v>28</v>
      </c>
      <c r="AD431" s="399">
        <v>24</v>
      </c>
      <c r="AE431" s="399">
        <v>21</v>
      </c>
      <c r="AF431" s="399">
        <v>21</v>
      </c>
      <c r="AG431" s="399">
        <v>16</v>
      </c>
      <c r="AH431" s="399">
        <v>13</v>
      </c>
      <c r="AI431" s="399">
        <v>11</v>
      </c>
      <c r="AJ431" s="399">
        <v>28</v>
      </c>
      <c r="AK431" s="399">
        <v>28</v>
      </c>
      <c r="AL431" s="399">
        <v>24</v>
      </c>
      <c r="AM431" s="399">
        <v>23</v>
      </c>
      <c r="AN431" s="399">
        <v>28</v>
      </c>
      <c r="AO431" s="398"/>
      <c r="AP431" s="401">
        <v>14.1109090909091</v>
      </c>
      <c r="AQ431" s="401">
        <v>15.6754545454545</v>
      </c>
      <c r="AR431" s="401">
        <v>14.243076923076901</v>
      </c>
      <c r="AS431" s="401">
        <v>12.4058823529412</v>
      </c>
      <c r="AT431" s="401">
        <v>12.8765217391304</v>
      </c>
      <c r="AU431" s="404"/>
      <c r="AV431" s="399">
        <v>11</v>
      </c>
      <c r="AW431" s="399">
        <v>11</v>
      </c>
      <c r="AX431" s="399">
        <v>13</v>
      </c>
      <c r="AY431" s="399">
        <v>17</v>
      </c>
      <c r="AZ431" s="399">
        <v>23</v>
      </c>
      <c r="BA431" s="405"/>
      <c r="BB431" s="401"/>
      <c r="BC431" s="406"/>
      <c r="BD431" s="406"/>
      <c r="BE431" s="406"/>
      <c r="BF431" s="402"/>
      <c r="BG431" s="401"/>
      <c r="BH431" s="401"/>
      <c r="BI431" s="401"/>
      <c r="BJ431" s="401"/>
      <c r="BK431" s="398"/>
      <c r="BL431" s="397"/>
      <c r="BM431" s="397"/>
      <c r="BN431" s="397"/>
      <c r="BO431" s="397"/>
      <c r="BP431" s="397"/>
      <c r="BQ431" s="398"/>
      <c r="BR431" s="407"/>
    </row>
    <row r="432" spans="1:70" s="424" customFormat="1" x14ac:dyDescent="0.25">
      <c r="A432" s="889" t="s">
        <v>94</v>
      </c>
      <c r="B432" s="369"/>
      <c r="C432" s="709"/>
      <c r="D432" s="369"/>
      <c r="E432" s="342"/>
      <c r="F432" s="369"/>
      <c r="G432" s="343"/>
      <c r="H432" s="370"/>
      <c r="I432" s="344">
        <v>0.92349999999999999</v>
      </c>
      <c r="J432" s="344">
        <v>2.379</v>
      </c>
      <c r="K432" s="344">
        <v>9.8265999999999991</v>
      </c>
      <c r="L432" s="344">
        <v>22.080400000000001</v>
      </c>
      <c r="M432" s="344">
        <v>7.2572000000000001</v>
      </c>
      <c r="N432" s="346">
        <v>20.687899999999999</v>
      </c>
      <c r="O432" s="344">
        <v>16.887699999999999</v>
      </c>
      <c r="P432" s="344">
        <v>27.880500000000001</v>
      </c>
      <c r="Q432" s="344">
        <v>16.8965</v>
      </c>
      <c r="R432" s="344">
        <v>16.971</v>
      </c>
      <c r="S432" s="344">
        <v>2.0950000000000002</v>
      </c>
      <c r="T432" s="344">
        <v>23.6097</v>
      </c>
      <c r="U432" s="344">
        <v>8.4055</v>
      </c>
      <c r="V432" s="344">
        <v>17.2424</v>
      </c>
      <c r="W432" s="344">
        <v>2.0950000000000002</v>
      </c>
      <c r="X432" s="344">
        <v>28.952999999999999</v>
      </c>
      <c r="Y432" s="370"/>
      <c r="Z432" s="342"/>
      <c r="AA432" s="342"/>
      <c r="AB432" s="342"/>
      <c r="AC432" s="342"/>
      <c r="AD432" s="342"/>
      <c r="AE432" s="342"/>
      <c r="AF432" s="342"/>
      <c r="AG432" s="342"/>
      <c r="AH432" s="342"/>
      <c r="AI432" s="342"/>
      <c r="AJ432" s="342"/>
      <c r="AK432" s="342"/>
      <c r="AL432" s="342"/>
      <c r="AM432" s="342"/>
      <c r="AN432" s="342"/>
      <c r="AO432" s="369"/>
      <c r="AP432" s="344">
        <v>16.82</v>
      </c>
      <c r="AQ432" s="344">
        <v>18.690000000000001</v>
      </c>
      <c r="AR432" s="344">
        <v>18.11</v>
      </c>
      <c r="AS432" s="344">
        <v>20.77</v>
      </c>
      <c r="AT432" s="344">
        <v>28.16</v>
      </c>
      <c r="AU432" s="347"/>
      <c r="AV432" s="342"/>
      <c r="AW432" s="342"/>
      <c r="AX432" s="342"/>
      <c r="AY432" s="342"/>
      <c r="AZ432" s="342"/>
      <c r="BA432" s="358"/>
      <c r="BB432" s="344"/>
      <c r="BC432" s="371"/>
      <c r="BD432" s="371"/>
      <c r="BE432" s="371"/>
      <c r="BF432" s="370"/>
      <c r="BG432" s="344"/>
      <c r="BH432" s="344"/>
      <c r="BI432" s="344"/>
      <c r="BJ432" s="344"/>
      <c r="BK432" s="369"/>
      <c r="BL432" s="368"/>
      <c r="BM432" s="368"/>
      <c r="BN432" s="368"/>
      <c r="BO432" s="368"/>
      <c r="BP432" s="368"/>
      <c r="BQ432" s="369"/>
      <c r="BR432" s="350"/>
    </row>
    <row r="433" spans="1:70" s="424" customFormat="1" x14ac:dyDescent="0.25">
      <c r="A433" s="889" t="s">
        <v>95</v>
      </c>
      <c r="B433" s="369"/>
      <c r="C433" s="709"/>
      <c r="D433" s="369"/>
      <c r="E433" s="342"/>
      <c r="F433" s="369"/>
      <c r="G433" s="343"/>
      <c r="H433" s="370"/>
      <c r="I433" s="344">
        <v>-8.8800000000000004E-2</v>
      </c>
      <c r="J433" s="344">
        <v>1.6E-2</v>
      </c>
      <c r="K433" s="344">
        <v>6.5673000000000004</v>
      </c>
      <c r="L433" s="344">
        <v>10.632899999999999</v>
      </c>
      <c r="M433" s="344">
        <v>-4.2683999999999997</v>
      </c>
      <c r="N433" s="346">
        <v>-0.95520000000000005</v>
      </c>
      <c r="O433" s="344">
        <v>4.5880999999999998</v>
      </c>
      <c r="P433" s="344">
        <v>10.095599999999999</v>
      </c>
      <c r="Q433" s="344">
        <v>11.578799999999999</v>
      </c>
      <c r="R433" s="344">
        <v>10.487500000000001</v>
      </c>
      <c r="S433" s="344">
        <v>0.73660000000000003</v>
      </c>
      <c r="T433" s="344">
        <v>12.8675</v>
      </c>
      <c r="U433" s="344">
        <v>-3.3885999999999998</v>
      </c>
      <c r="V433" s="344">
        <v>2.0423</v>
      </c>
      <c r="W433" s="344">
        <v>0.73660000000000003</v>
      </c>
      <c r="X433" s="344">
        <v>-2.4289999999999998</v>
      </c>
      <c r="Y433" s="370"/>
      <c r="Z433" s="342"/>
      <c r="AA433" s="342"/>
      <c r="AB433" s="342"/>
      <c r="AC433" s="342"/>
      <c r="AD433" s="342"/>
      <c r="AE433" s="342"/>
      <c r="AF433" s="342"/>
      <c r="AG433" s="342"/>
      <c r="AH433" s="342"/>
      <c r="AI433" s="342"/>
      <c r="AJ433" s="342"/>
      <c r="AK433" s="342"/>
      <c r="AL433" s="342"/>
      <c r="AM433" s="342"/>
      <c r="AN433" s="342"/>
      <c r="AO433" s="369"/>
      <c r="AP433" s="344">
        <v>11.3</v>
      </c>
      <c r="AQ433" s="344">
        <v>12.7</v>
      </c>
      <c r="AR433" s="344">
        <v>10.62</v>
      </c>
      <c r="AS433" s="344">
        <v>7.42</v>
      </c>
      <c r="AT433" s="344">
        <v>3.19</v>
      </c>
      <c r="AU433" s="347"/>
      <c r="AV433" s="342"/>
      <c r="AW433" s="342"/>
      <c r="AX433" s="342"/>
      <c r="AY433" s="342"/>
      <c r="AZ433" s="342"/>
      <c r="BA433" s="358"/>
      <c r="BB433" s="344"/>
      <c r="BC433" s="371"/>
      <c r="BD433" s="371"/>
      <c r="BE433" s="371"/>
      <c r="BF433" s="370"/>
      <c r="BG433" s="344"/>
      <c r="BH433" s="344"/>
      <c r="BI433" s="344"/>
      <c r="BJ433" s="344"/>
      <c r="BK433" s="369"/>
      <c r="BL433" s="368"/>
      <c r="BM433" s="368"/>
      <c r="BN433" s="368"/>
      <c r="BO433" s="368"/>
      <c r="BP433" s="368"/>
      <c r="BQ433" s="369"/>
      <c r="BR433" s="350"/>
    </row>
    <row r="434" spans="1:70" s="424" customFormat="1" x14ac:dyDescent="0.25">
      <c r="A434" s="890" t="s">
        <v>96</v>
      </c>
      <c r="B434" s="409"/>
      <c r="C434" s="715"/>
      <c r="D434" s="409"/>
      <c r="E434" s="410"/>
      <c r="F434" s="409"/>
      <c r="G434" s="411"/>
      <c r="H434" s="413"/>
      <c r="I434" s="412">
        <v>0.35954999999999998</v>
      </c>
      <c r="J434" s="412">
        <v>1.1981999999999999</v>
      </c>
      <c r="K434" s="412">
        <v>8.5798500000000004</v>
      </c>
      <c r="L434" s="412">
        <v>14.8543</v>
      </c>
      <c r="M434" s="412">
        <v>-0.42925000000000002</v>
      </c>
      <c r="N434" s="414">
        <v>5.2443999999999997</v>
      </c>
      <c r="O434" s="412">
        <v>9.4146000000000001</v>
      </c>
      <c r="P434" s="412">
        <v>14.6225</v>
      </c>
      <c r="Q434" s="412">
        <v>14.5122</v>
      </c>
      <c r="R434" s="412">
        <v>13.882300000000001</v>
      </c>
      <c r="S434" s="412">
        <v>1.4334</v>
      </c>
      <c r="T434" s="412">
        <v>17.329000000000001</v>
      </c>
      <c r="U434" s="412">
        <v>0.14660000000000001</v>
      </c>
      <c r="V434" s="412">
        <v>7.5708000000000002</v>
      </c>
      <c r="W434" s="412">
        <v>1.4334</v>
      </c>
      <c r="X434" s="412">
        <v>14.008900000000001</v>
      </c>
      <c r="Y434" s="413"/>
      <c r="Z434" s="410"/>
      <c r="AA434" s="410"/>
      <c r="AB434" s="410"/>
      <c r="AC434" s="410"/>
      <c r="AD434" s="410"/>
      <c r="AE434" s="410"/>
      <c r="AF434" s="410"/>
      <c r="AG434" s="410"/>
      <c r="AH434" s="410"/>
      <c r="AI434" s="410"/>
      <c r="AJ434" s="410"/>
      <c r="AK434" s="410"/>
      <c r="AL434" s="410"/>
      <c r="AM434" s="410"/>
      <c r="AN434" s="410"/>
      <c r="AO434" s="409"/>
      <c r="AP434" s="412">
        <v>13.76</v>
      </c>
      <c r="AQ434" s="412">
        <v>15.6</v>
      </c>
      <c r="AR434" s="412">
        <v>14.81</v>
      </c>
      <c r="AS434" s="412">
        <v>11.99</v>
      </c>
      <c r="AT434" s="412">
        <v>12.52</v>
      </c>
      <c r="AU434" s="415"/>
      <c r="AV434" s="410"/>
      <c r="AW434" s="410"/>
      <c r="AX434" s="410"/>
      <c r="AY434" s="410"/>
      <c r="AZ434" s="410"/>
      <c r="BA434" s="416"/>
      <c r="BB434" s="412"/>
      <c r="BC434" s="417"/>
      <c r="BD434" s="417"/>
      <c r="BE434" s="417"/>
      <c r="BF434" s="413"/>
      <c r="BG434" s="412"/>
      <c r="BH434" s="412"/>
      <c r="BI434" s="412"/>
      <c r="BJ434" s="412"/>
      <c r="BK434" s="409"/>
      <c r="BL434" s="408"/>
      <c r="BM434" s="408"/>
      <c r="BN434" s="408"/>
      <c r="BO434" s="408"/>
      <c r="BP434" s="408"/>
      <c r="BQ434" s="409"/>
      <c r="BR434" s="418"/>
    </row>
    <row r="435" spans="1:70" s="424" customFormat="1" ht="14.5" customHeight="1" x14ac:dyDescent="0.35">
      <c r="A435" s="877" t="s">
        <v>3890</v>
      </c>
      <c r="B435" s="865"/>
      <c r="C435" s="866"/>
      <c r="D435" s="865"/>
      <c r="E435" s="867"/>
      <c r="F435" s="865"/>
      <c r="G435" s="868"/>
      <c r="H435" s="870"/>
      <c r="I435" s="869"/>
      <c r="J435" s="869"/>
      <c r="K435" s="869"/>
      <c r="L435" s="869"/>
      <c r="M435" s="869"/>
      <c r="N435" s="871"/>
      <c r="O435" s="869"/>
      <c r="P435" s="869"/>
      <c r="Q435" s="869"/>
      <c r="R435" s="869"/>
      <c r="S435" s="869"/>
      <c r="T435" s="869"/>
      <c r="U435" s="869"/>
      <c r="V435" s="869"/>
      <c r="W435" s="869"/>
      <c r="X435" s="869"/>
      <c r="Y435" s="870"/>
      <c r="Z435" s="867"/>
      <c r="AA435" s="867"/>
      <c r="AB435" s="867"/>
      <c r="AC435" s="867"/>
      <c r="AD435" s="867"/>
      <c r="AE435" s="867"/>
      <c r="AF435" s="867"/>
      <c r="AG435" s="867"/>
      <c r="AH435" s="867"/>
      <c r="AI435" s="867"/>
      <c r="AJ435" s="867"/>
      <c r="AK435" s="867"/>
      <c r="AL435" s="867"/>
      <c r="AM435" s="867"/>
      <c r="AN435" s="867"/>
      <c r="AO435" s="865"/>
      <c r="AP435" s="869"/>
      <c r="AQ435" s="869"/>
      <c r="AR435" s="869"/>
      <c r="AS435" s="869"/>
      <c r="AT435" s="869"/>
      <c r="AU435" s="872"/>
      <c r="AV435" s="867"/>
      <c r="AW435" s="867"/>
      <c r="AX435" s="867"/>
      <c r="AY435" s="867"/>
      <c r="AZ435" s="867"/>
      <c r="BA435" s="873"/>
      <c r="BB435" s="869"/>
      <c r="BC435" s="874"/>
      <c r="BD435" s="874"/>
      <c r="BE435" s="874"/>
      <c r="BF435" s="870"/>
      <c r="BG435" s="869"/>
      <c r="BH435" s="869"/>
      <c r="BI435" s="869"/>
      <c r="BJ435" s="869"/>
      <c r="BK435" s="865"/>
      <c r="BL435" s="875"/>
      <c r="BM435" s="875"/>
      <c r="BN435" s="875"/>
      <c r="BO435" s="875"/>
      <c r="BP435" s="875"/>
      <c r="BQ435" s="865"/>
      <c r="BR435" s="876"/>
    </row>
    <row r="436" spans="1:70" s="424" customFormat="1" x14ac:dyDescent="0.25">
      <c r="A436" s="341" t="s">
        <v>3891</v>
      </c>
      <c r="B436" s="369"/>
      <c r="C436" s="709">
        <v>41275</v>
      </c>
      <c r="D436" s="369"/>
      <c r="E436" s="342">
        <v>5989.79</v>
      </c>
      <c r="F436" s="369"/>
      <c r="G436" s="343">
        <v>238.95</v>
      </c>
      <c r="H436" s="370"/>
      <c r="I436" s="344">
        <v>0.81</v>
      </c>
      <c r="J436" s="344">
        <v>1.8629</v>
      </c>
      <c r="K436" s="344">
        <v>6.0538999999999996</v>
      </c>
      <c r="L436" s="344">
        <v>10.7378</v>
      </c>
      <c r="M436" s="344">
        <v>-5.3587999999999996</v>
      </c>
      <c r="N436" s="346">
        <v>-3.4779</v>
      </c>
      <c r="O436" s="344">
        <v>1.2362</v>
      </c>
      <c r="P436" s="344">
        <v>11.0504</v>
      </c>
      <c r="Q436" s="344">
        <v>12.4657</v>
      </c>
      <c r="R436" s="344">
        <v>14.8467</v>
      </c>
      <c r="S436" s="344">
        <v>2.0760999999999998</v>
      </c>
      <c r="T436" s="344">
        <v>12.6538</v>
      </c>
      <c r="U436" s="344">
        <v>-5.1974</v>
      </c>
      <c r="V436" s="344">
        <v>-3.7267999999999999</v>
      </c>
      <c r="W436" s="344">
        <v>2.0760999999999998</v>
      </c>
      <c r="X436" s="344">
        <v>16.007300000000001</v>
      </c>
      <c r="Y436" s="370"/>
      <c r="Z436" s="342">
        <v>12</v>
      </c>
      <c r="AA436" s="342">
        <v>18</v>
      </c>
      <c r="AB436" s="342">
        <v>15</v>
      </c>
      <c r="AC436" s="342">
        <v>22</v>
      </c>
      <c r="AD436" s="342">
        <v>23</v>
      </c>
      <c r="AE436" s="342">
        <v>17</v>
      </c>
      <c r="AF436" s="342">
        <v>9</v>
      </c>
      <c r="AG436" s="342">
        <v>10</v>
      </c>
      <c r="AH436" s="342">
        <v>9</v>
      </c>
      <c r="AI436" s="342">
        <v>4</v>
      </c>
      <c r="AJ436" s="342">
        <v>12</v>
      </c>
      <c r="AK436" s="342">
        <v>22</v>
      </c>
      <c r="AL436" s="342">
        <v>21</v>
      </c>
      <c r="AM436" s="342">
        <v>16</v>
      </c>
      <c r="AN436" s="342">
        <v>12</v>
      </c>
      <c r="AO436" s="369"/>
      <c r="AP436" s="344">
        <v>13.94</v>
      </c>
      <c r="AQ436" s="344">
        <v>13.5</v>
      </c>
      <c r="AR436" s="344">
        <v>9.57</v>
      </c>
      <c r="AS436" s="344">
        <v>4.3600000000000003</v>
      </c>
      <c r="AT436" s="344">
        <v>-1.31</v>
      </c>
      <c r="AU436" s="347"/>
      <c r="AV436" s="342">
        <v>6</v>
      </c>
      <c r="AW436" s="342">
        <v>9</v>
      </c>
      <c r="AX436" s="342">
        <v>9</v>
      </c>
      <c r="AY436" s="342">
        <v>8</v>
      </c>
      <c r="AZ436" s="342">
        <v>17</v>
      </c>
      <c r="BA436" s="358"/>
      <c r="BB436" s="344">
        <v>14.9854075746321</v>
      </c>
      <c r="BC436" s="371">
        <v>0.87655629329274898</v>
      </c>
      <c r="BD436" s="371">
        <v>4.0020452630203401E-2</v>
      </c>
      <c r="BE436" s="371">
        <v>-0.37381710942628499</v>
      </c>
      <c r="BF436" s="370"/>
      <c r="BG436" s="832">
        <v>65.738699999999994</v>
      </c>
      <c r="BH436" s="832">
        <v>21.3672</v>
      </c>
      <c r="BI436" s="832">
        <v>11.890499999999999</v>
      </c>
      <c r="BJ436" s="832">
        <v>1.0036</v>
      </c>
      <c r="BK436" s="369"/>
      <c r="BL436" s="834" t="s">
        <v>2699</v>
      </c>
      <c r="BM436" s="834" t="s">
        <v>2700</v>
      </c>
      <c r="BN436" s="834" t="s">
        <v>2701</v>
      </c>
      <c r="BO436" s="834" t="s">
        <v>2702</v>
      </c>
      <c r="BP436" s="834" t="s">
        <v>2703</v>
      </c>
      <c r="BQ436" s="369"/>
      <c r="BR436" s="350" t="s">
        <v>463</v>
      </c>
    </row>
    <row r="437" spans="1:70" s="424" customFormat="1" x14ac:dyDescent="0.25">
      <c r="A437" s="341" t="s">
        <v>3892</v>
      </c>
      <c r="B437" s="369"/>
      <c r="C437" s="709">
        <v>41275</v>
      </c>
      <c r="D437" s="369"/>
      <c r="E437" s="342">
        <v>4613.8599999999997</v>
      </c>
      <c r="F437" s="369"/>
      <c r="G437" s="343">
        <v>111.607</v>
      </c>
      <c r="H437" s="370"/>
      <c r="I437" s="344">
        <v>0.84119999999999995</v>
      </c>
      <c r="J437" s="344">
        <v>2.6223999999999998</v>
      </c>
      <c r="K437" s="344">
        <v>6.9145000000000003</v>
      </c>
      <c r="L437" s="344">
        <v>14.188800000000001</v>
      </c>
      <c r="M437" s="344">
        <v>-1.4490000000000001</v>
      </c>
      <c r="N437" s="346">
        <v>0.90500000000000003</v>
      </c>
      <c r="O437" s="344">
        <v>2.7814999999999999</v>
      </c>
      <c r="P437" s="344">
        <v>12.828200000000001</v>
      </c>
      <c r="Q437" s="344">
        <v>15.079800000000001</v>
      </c>
      <c r="R437" s="344">
        <v>16.9329</v>
      </c>
      <c r="S437" s="344">
        <v>2.3016000000000001</v>
      </c>
      <c r="T437" s="344">
        <v>16.648599999999998</v>
      </c>
      <c r="U437" s="344">
        <v>-2.1</v>
      </c>
      <c r="V437" s="344">
        <v>-1.4420999999999999</v>
      </c>
      <c r="W437" s="344">
        <v>2.3016000000000001</v>
      </c>
      <c r="X437" s="344">
        <v>16.947800000000001</v>
      </c>
      <c r="Y437" s="370"/>
      <c r="Z437" s="342">
        <v>10</v>
      </c>
      <c r="AA437" s="342">
        <v>9</v>
      </c>
      <c r="AB437" s="342">
        <v>7</v>
      </c>
      <c r="AC437" s="342">
        <v>12</v>
      </c>
      <c r="AD437" s="342">
        <v>10</v>
      </c>
      <c r="AE437" s="342">
        <v>8</v>
      </c>
      <c r="AF437" s="342">
        <v>4</v>
      </c>
      <c r="AG437" s="342">
        <v>4</v>
      </c>
      <c r="AH437" s="342">
        <v>4</v>
      </c>
      <c r="AI437" s="342">
        <v>2</v>
      </c>
      <c r="AJ437" s="342">
        <v>5</v>
      </c>
      <c r="AK437" s="342">
        <v>10</v>
      </c>
      <c r="AL437" s="342">
        <v>11</v>
      </c>
      <c r="AM437" s="342">
        <v>9</v>
      </c>
      <c r="AN437" s="342">
        <v>5</v>
      </c>
      <c r="AO437" s="369"/>
      <c r="AP437" s="344">
        <v>16.05</v>
      </c>
      <c r="AQ437" s="344">
        <v>16.100000000000001</v>
      </c>
      <c r="AR437" s="344">
        <v>12.45</v>
      </c>
      <c r="AS437" s="344">
        <v>6.83</v>
      </c>
      <c r="AT437" s="344">
        <v>4.99</v>
      </c>
      <c r="AU437" s="347"/>
      <c r="AV437" s="342">
        <v>2</v>
      </c>
      <c r="AW437" s="342">
        <v>3</v>
      </c>
      <c r="AX437" s="342">
        <v>2</v>
      </c>
      <c r="AY437" s="342">
        <v>2</v>
      </c>
      <c r="AZ437" s="342">
        <v>6</v>
      </c>
      <c r="BA437" s="358"/>
      <c r="BB437" s="344">
        <v>16.5611479274517</v>
      </c>
      <c r="BC437" s="371">
        <v>0.95830141667161906</v>
      </c>
      <c r="BD437" s="371">
        <v>4.6843493095815897E-2</v>
      </c>
      <c r="BE437" s="371">
        <v>-0.28854742123792099</v>
      </c>
      <c r="BF437" s="370"/>
      <c r="BG437" s="832">
        <v>70.470100000000002</v>
      </c>
      <c r="BH437" s="832">
        <v>6.3319599999999996</v>
      </c>
      <c r="BI437" s="832">
        <v>22.4222</v>
      </c>
      <c r="BJ437" s="832">
        <v>0.77573999999999999</v>
      </c>
      <c r="BK437" s="369"/>
      <c r="BL437" s="834" t="s">
        <v>2705</v>
      </c>
      <c r="BM437" s="834" t="s">
        <v>2706</v>
      </c>
      <c r="BN437" s="834" t="s">
        <v>2707</v>
      </c>
      <c r="BO437" s="834" t="s">
        <v>2708</v>
      </c>
      <c r="BP437" s="834" t="s">
        <v>2709</v>
      </c>
      <c r="BQ437" s="369"/>
      <c r="BR437" s="350" t="s">
        <v>443</v>
      </c>
    </row>
    <row r="438" spans="1:70" s="424" customFormat="1" x14ac:dyDescent="0.25">
      <c r="A438" s="341" t="s">
        <v>3893</v>
      </c>
      <c r="B438" s="369"/>
      <c r="C438" s="709">
        <v>43567</v>
      </c>
      <c r="D438" s="369"/>
      <c r="E438" s="342">
        <v>3195.07</v>
      </c>
      <c r="F438" s="369"/>
      <c r="G438" s="343">
        <v>27.1</v>
      </c>
      <c r="H438" s="370"/>
      <c r="I438" s="344">
        <v>0.78100000000000003</v>
      </c>
      <c r="J438" s="344">
        <v>1.9179999999999999</v>
      </c>
      <c r="K438" s="344">
        <v>6.7348999999999997</v>
      </c>
      <c r="L438" s="344">
        <v>13.341699999999999</v>
      </c>
      <c r="M438" s="344">
        <v>-1.7403999999999999</v>
      </c>
      <c r="N438" s="346">
        <v>0.29609999999999997</v>
      </c>
      <c r="O438" s="344">
        <v>2.6078000000000001</v>
      </c>
      <c r="P438" s="344">
        <v>13.267099999999999</v>
      </c>
      <c r="Q438" s="344">
        <v>15.3415</v>
      </c>
      <c r="R438" s="344" t="s">
        <v>430</v>
      </c>
      <c r="S438" s="344">
        <v>2.2256</v>
      </c>
      <c r="T438" s="344">
        <v>15.861499999999999</v>
      </c>
      <c r="U438" s="344">
        <v>-1.776</v>
      </c>
      <c r="V438" s="344">
        <v>-1.4903999999999999</v>
      </c>
      <c r="W438" s="344">
        <v>2.2256</v>
      </c>
      <c r="X438" s="344">
        <v>14.790699999999999</v>
      </c>
      <c r="Y438" s="370"/>
      <c r="Z438" s="342">
        <v>14</v>
      </c>
      <c r="AA438" s="342">
        <v>16</v>
      </c>
      <c r="AB438" s="342">
        <v>9</v>
      </c>
      <c r="AC438" s="342">
        <v>14</v>
      </c>
      <c r="AD438" s="342">
        <v>12</v>
      </c>
      <c r="AE438" s="342">
        <v>9</v>
      </c>
      <c r="AF438" s="342">
        <v>5</v>
      </c>
      <c r="AG438" s="342">
        <v>2</v>
      </c>
      <c r="AH438" s="342">
        <v>3</v>
      </c>
      <c r="AI438" s="342" t="s">
        <v>430</v>
      </c>
      <c r="AJ438" s="342">
        <v>6</v>
      </c>
      <c r="AK438" s="342">
        <v>13</v>
      </c>
      <c r="AL438" s="342">
        <v>10</v>
      </c>
      <c r="AM438" s="342">
        <v>10</v>
      </c>
      <c r="AN438" s="342">
        <v>6</v>
      </c>
      <c r="AO438" s="369"/>
      <c r="AP438" s="344" t="s">
        <v>430</v>
      </c>
      <c r="AQ438" s="344">
        <v>14.91</v>
      </c>
      <c r="AR438" s="344">
        <v>11.85</v>
      </c>
      <c r="AS438" s="344">
        <v>5.78</v>
      </c>
      <c r="AT438" s="344">
        <v>4.05</v>
      </c>
      <c r="AU438" s="347"/>
      <c r="AV438" s="342" t="s">
        <v>430</v>
      </c>
      <c r="AW438" s="342">
        <v>5</v>
      </c>
      <c r="AX438" s="342">
        <v>3</v>
      </c>
      <c r="AY438" s="342">
        <v>4</v>
      </c>
      <c r="AZ438" s="342">
        <v>8</v>
      </c>
      <c r="BA438" s="358"/>
      <c r="BB438" s="344">
        <v>14.492963222915201</v>
      </c>
      <c r="BC438" s="371">
        <v>0.86759758660964503</v>
      </c>
      <c r="BD438" s="371">
        <v>5.3165303476869603E-2</v>
      </c>
      <c r="BE438" s="371">
        <v>-0.12454301166441099</v>
      </c>
      <c r="BF438" s="370"/>
      <c r="BG438" s="832">
        <v>62.344099999999997</v>
      </c>
      <c r="BH438" s="832">
        <v>11.614699999999999</v>
      </c>
      <c r="BI438" s="832">
        <v>21.3264</v>
      </c>
      <c r="BJ438" s="832">
        <v>4.7148000000000003</v>
      </c>
      <c r="BK438" s="369"/>
      <c r="BL438" s="834" t="s">
        <v>2711</v>
      </c>
      <c r="BM438" s="834" t="s">
        <v>2712</v>
      </c>
      <c r="BN438" s="834" t="s">
        <v>2713</v>
      </c>
      <c r="BO438" s="834" t="s">
        <v>2714</v>
      </c>
      <c r="BP438" s="834" t="s">
        <v>2715</v>
      </c>
      <c r="BQ438" s="369"/>
      <c r="BR438" s="350" t="s">
        <v>476</v>
      </c>
    </row>
    <row r="439" spans="1:70" s="424" customFormat="1" x14ac:dyDescent="0.25">
      <c r="A439" s="341" t="s">
        <v>3894</v>
      </c>
      <c r="B439" s="369"/>
      <c r="C439" s="709">
        <v>41275</v>
      </c>
      <c r="D439" s="369"/>
      <c r="E439" s="342">
        <v>2952.18</v>
      </c>
      <c r="F439" s="369"/>
      <c r="G439" s="343">
        <v>334.28269999999998</v>
      </c>
      <c r="H439" s="370"/>
      <c r="I439" s="344">
        <v>0.75409999999999999</v>
      </c>
      <c r="J439" s="344">
        <v>1.9424999999999999</v>
      </c>
      <c r="K439" s="344">
        <v>5.2976999999999999</v>
      </c>
      <c r="L439" s="344">
        <v>8.6252999999999993</v>
      </c>
      <c r="M439" s="344">
        <v>-4.8352000000000004</v>
      </c>
      <c r="N439" s="346">
        <v>-6.3746</v>
      </c>
      <c r="O439" s="344">
        <v>-2.0609000000000002</v>
      </c>
      <c r="P439" s="344">
        <v>9.4436</v>
      </c>
      <c r="Q439" s="344">
        <v>14.401899999999999</v>
      </c>
      <c r="R439" s="344">
        <v>14.610099999999999</v>
      </c>
      <c r="S439" s="344">
        <v>2.4312</v>
      </c>
      <c r="T439" s="344">
        <v>11.5357</v>
      </c>
      <c r="U439" s="344">
        <v>-4.7248000000000001</v>
      </c>
      <c r="V439" s="344">
        <v>-4.4767000000000001</v>
      </c>
      <c r="W439" s="344">
        <v>2.4312</v>
      </c>
      <c r="X439" s="344">
        <v>15.029500000000001</v>
      </c>
      <c r="Y439" s="370"/>
      <c r="Z439" s="342">
        <v>16</v>
      </c>
      <c r="AA439" s="342">
        <v>14</v>
      </c>
      <c r="AB439" s="342">
        <v>21</v>
      </c>
      <c r="AC439" s="342">
        <v>24</v>
      </c>
      <c r="AD439" s="342">
        <v>20</v>
      </c>
      <c r="AE439" s="342">
        <v>19</v>
      </c>
      <c r="AF439" s="342">
        <v>13</v>
      </c>
      <c r="AG439" s="342">
        <v>11</v>
      </c>
      <c r="AH439" s="342">
        <v>5</v>
      </c>
      <c r="AI439" s="342">
        <v>5</v>
      </c>
      <c r="AJ439" s="342">
        <v>3</v>
      </c>
      <c r="AK439" s="342">
        <v>24</v>
      </c>
      <c r="AL439" s="342">
        <v>20</v>
      </c>
      <c r="AM439" s="342">
        <v>18</v>
      </c>
      <c r="AN439" s="342">
        <v>3</v>
      </c>
      <c r="AO439" s="369"/>
      <c r="AP439" s="344">
        <v>14.31</v>
      </c>
      <c r="AQ439" s="344">
        <v>14.61</v>
      </c>
      <c r="AR439" s="344">
        <v>8.84</v>
      </c>
      <c r="AS439" s="344">
        <v>1.08</v>
      </c>
      <c r="AT439" s="344">
        <v>-3.02</v>
      </c>
      <c r="AU439" s="347"/>
      <c r="AV439" s="342">
        <v>5</v>
      </c>
      <c r="AW439" s="342">
        <v>6</v>
      </c>
      <c r="AX439" s="342">
        <v>11</v>
      </c>
      <c r="AY439" s="342">
        <v>11</v>
      </c>
      <c r="AZ439" s="342">
        <v>19</v>
      </c>
      <c r="BA439" s="358"/>
      <c r="BB439" s="344">
        <v>15.905499927346</v>
      </c>
      <c r="BC439" s="371">
        <v>0.92449510992121797</v>
      </c>
      <c r="BD439" s="371">
        <v>2.96039246110191E-2</v>
      </c>
      <c r="BE439" s="371">
        <v>-0.55591752772138703</v>
      </c>
      <c r="BF439" s="370"/>
      <c r="BG439" s="832">
        <v>51.994999999999997</v>
      </c>
      <c r="BH439" s="832">
        <v>25.270900000000001</v>
      </c>
      <c r="BI439" s="832">
        <v>19.869599999999998</v>
      </c>
      <c r="BJ439" s="832">
        <v>2.8645</v>
      </c>
      <c r="BK439" s="369"/>
      <c r="BL439" s="834" t="s">
        <v>2717</v>
      </c>
      <c r="BM439" s="834" t="s">
        <v>2718</v>
      </c>
      <c r="BN439" s="834" t="s">
        <v>2719</v>
      </c>
      <c r="BO439" s="834" t="s">
        <v>2720</v>
      </c>
      <c r="BP439" s="834" t="s">
        <v>2721</v>
      </c>
      <c r="BQ439" s="369"/>
      <c r="BR439" s="350" t="s">
        <v>689</v>
      </c>
    </row>
    <row r="440" spans="1:70" s="424" customFormat="1" x14ac:dyDescent="0.25">
      <c r="A440" s="341" t="s">
        <v>3895</v>
      </c>
      <c r="B440" s="369"/>
      <c r="C440" s="709">
        <v>45547</v>
      </c>
      <c r="D440" s="369"/>
      <c r="E440" s="342">
        <v>2746.52</v>
      </c>
      <c r="F440" s="369"/>
      <c r="G440" s="343">
        <v>9.4700000000000006</v>
      </c>
      <c r="H440" s="370"/>
      <c r="I440" s="344">
        <v>0.74470000000000003</v>
      </c>
      <c r="J440" s="344">
        <v>1.9376</v>
      </c>
      <c r="K440" s="344">
        <v>6.2850999999999999</v>
      </c>
      <c r="L440" s="344">
        <v>12.4703</v>
      </c>
      <c r="M440" s="344">
        <v>-3.9554</v>
      </c>
      <c r="N440" s="346">
        <v>-1.1482000000000001</v>
      </c>
      <c r="O440" s="344" t="s">
        <v>430</v>
      </c>
      <c r="P440" s="344" t="s">
        <v>430</v>
      </c>
      <c r="Q440" s="344" t="s">
        <v>430</v>
      </c>
      <c r="R440" s="344" t="s">
        <v>430</v>
      </c>
      <c r="S440" s="344">
        <v>2.1575000000000002</v>
      </c>
      <c r="T440" s="344">
        <v>14.372</v>
      </c>
      <c r="U440" s="344">
        <v>-3.5642</v>
      </c>
      <c r="V440" s="344">
        <v>-2.7721</v>
      </c>
      <c r="W440" s="344">
        <v>2.1575000000000002</v>
      </c>
      <c r="X440" s="344">
        <v>-2.9756</v>
      </c>
      <c r="Y440" s="370"/>
      <c r="Z440" s="342">
        <v>18</v>
      </c>
      <c r="AA440" s="342">
        <v>15</v>
      </c>
      <c r="AB440" s="342">
        <v>11</v>
      </c>
      <c r="AC440" s="342">
        <v>18</v>
      </c>
      <c r="AD440" s="342">
        <v>18</v>
      </c>
      <c r="AE440" s="342">
        <v>11</v>
      </c>
      <c r="AF440" s="342" t="s">
        <v>430</v>
      </c>
      <c r="AG440" s="342" t="s">
        <v>430</v>
      </c>
      <c r="AH440" s="342" t="s">
        <v>430</v>
      </c>
      <c r="AI440" s="342" t="s">
        <v>430</v>
      </c>
      <c r="AJ440" s="342">
        <v>9</v>
      </c>
      <c r="AK440" s="342">
        <v>17</v>
      </c>
      <c r="AL440" s="342">
        <v>18</v>
      </c>
      <c r="AM440" s="342">
        <v>12</v>
      </c>
      <c r="AN440" s="342">
        <v>9</v>
      </c>
      <c r="AO440" s="369"/>
      <c r="AP440" s="344" t="s">
        <v>430</v>
      </c>
      <c r="AQ440" s="344" t="s">
        <v>430</v>
      </c>
      <c r="AR440" s="344" t="s">
        <v>430</v>
      </c>
      <c r="AS440" s="344" t="s">
        <v>430</v>
      </c>
      <c r="AT440" s="344">
        <v>1.2</v>
      </c>
      <c r="AU440" s="347"/>
      <c r="AV440" s="342" t="s">
        <v>430</v>
      </c>
      <c r="AW440" s="342" t="s">
        <v>430</v>
      </c>
      <c r="AX440" s="342" t="s">
        <v>430</v>
      </c>
      <c r="AY440" s="342" t="s">
        <v>430</v>
      </c>
      <c r="AZ440" s="342">
        <v>14</v>
      </c>
      <c r="BA440" s="358"/>
      <c r="BB440" s="344">
        <v>17.166444393430702</v>
      </c>
      <c r="BC440" s="371">
        <v>0.87232271823298901</v>
      </c>
      <c r="BD440" s="371">
        <v>-4.0605601171531898E-2</v>
      </c>
      <c r="BE440" s="371">
        <v>-0.63320298374806905</v>
      </c>
      <c r="BF440" s="370"/>
      <c r="BG440" s="832">
        <v>82.134200000000007</v>
      </c>
      <c r="BH440" s="832">
        <v>9.0796799999999998</v>
      </c>
      <c r="BI440" s="832">
        <v>8.6090999999999998</v>
      </c>
      <c r="BJ440" s="832">
        <v>0.17702000000000001</v>
      </c>
      <c r="BK440" s="369"/>
      <c r="BL440" s="834" t="s">
        <v>2723</v>
      </c>
      <c r="BM440" s="834" t="s">
        <v>2724</v>
      </c>
      <c r="BN440" s="834" t="s">
        <v>2725</v>
      </c>
      <c r="BO440" s="834" t="s">
        <v>2726</v>
      </c>
      <c r="BP440" s="834" t="s">
        <v>2727</v>
      </c>
      <c r="BQ440" s="369"/>
      <c r="BR440" s="350" t="s">
        <v>476</v>
      </c>
    </row>
    <row r="441" spans="1:70" s="424" customFormat="1" x14ac:dyDescent="0.25">
      <c r="A441" s="341" t="s">
        <v>3896</v>
      </c>
      <c r="B441" s="369"/>
      <c r="C441" s="709">
        <v>42366</v>
      </c>
      <c r="D441" s="369"/>
      <c r="E441" s="342">
        <v>2740.01</v>
      </c>
      <c r="F441" s="369"/>
      <c r="G441" s="343">
        <v>54.064599999999999</v>
      </c>
      <c r="H441" s="370"/>
      <c r="I441" s="344">
        <v>0.35510000000000003</v>
      </c>
      <c r="J441" s="344">
        <v>2.7366000000000001</v>
      </c>
      <c r="K441" s="344">
        <v>6.8438999999999997</v>
      </c>
      <c r="L441" s="344">
        <v>19.0853</v>
      </c>
      <c r="M441" s="344">
        <v>4.2196999999999996</v>
      </c>
      <c r="N441" s="346">
        <v>6.8352000000000004</v>
      </c>
      <c r="O441" s="344">
        <v>6.8387000000000002</v>
      </c>
      <c r="P441" s="344">
        <v>16.5442</v>
      </c>
      <c r="Q441" s="344">
        <v>15.8085</v>
      </c>
      <c r="R441" s="344">
        <v>17.730799999999999</v>
      </c>
      <c r="S441" s="344">
        <v>1.7161999999999999</v>
      </c>
      <c r="T441" s="344">
        <v>21.423100000000002</v>
      </c>
      <c r="U441" s="344">
        <v>2.9175</v>
      </c>
      <c r="V441" s="344">
        <v>5.2317</v>
      </c>
      <c r="W441" s="344">
        <v>1.7161999999999999</v>
      </c>
      <c r="X441" s="344">
        <v>17.404</v>
      </c>
      <c r="Y441" s="370"/>
      <c r="Z441" s="342">
        <v>24</v>
      </c>
      <c r="AA441" s="342">
        <v>7</v>
      </c>
      <c r="AB441" s="342">
        <v>8</v>
      </c>
      <c r="AC441" s="342">
        <v>4</v>
      </c>
      <c r="AD441" s="342">
        <v>3</v>
      </c>
      <c r="AE441" s="342">
        <v>1</v>
      </c>
      <c r="AF441" s="342">
        <v>2</v>
      </c>
      <c r="AG441" s="342">
        <v>1</v>
      </c>
      <c r="AH441" s="342">
        <v>1</v>
      </c>
      <c r="AI441" s="342">
        <v>1</v>
      </c>
      <c r="AJ441" s="342">
        <v>21</v>
      </c>
      <c r="AK441" s="342">
        <v>4</v>
      </c>
      <c r="AL441" s="342">
        <v>4</v>
      </c>
      <c r="AM441" s="342">
        <v>2</v>
      </c>
      <c r="AN441" s="342">
        <v>21</v>
      </c>
      <c r="AO441" s="369"/>
      <c r="AP441" s="344">
        <v>16.309999999999999</v>
      </c>
      <c r="AQ441" s="344">
        <v>17.13</v>
      </c>
      <c r="AR441" s="344">
        <v>14.81</v>
      </c>
      <c r="AS441" s="344">
        <v>10.7</v>
      </c>
      <c r="AT441" s="344">
        <v>13.86</v>
      </c>
      <c r="AU441" s="347"/>
      <c r="AV441" s="342">
        <v>1</v>
      </c>
      <c r="AW441" s="342">
        <v>1</v>
      </c>
      <c r="AX441" s="342">
        <v>1</v>
      </c>
      <c r="AY441" s="342">
        <v>1</v>
      </c>
      <c r="AZ441" s="342">
        <v>2</v>
      </c>
      <c r="BA441" s="358"/>
      <c r="BB441" s="344">
        <v>16.8327644319901</v>
      </c>
      <c r="BC441" s="371">
        <v>0.92381292151479799</v>
      </c>
      <c r="BD441" s="371">
        <v>5.8997100629288902E-2</v>
      </c>
      <c r="BE441" s="371">
        <v>-3.29407845696141E-2</v>
      </c>
      <c r="BF441" s="370"/>
      <c r="BG441" s="344">
        <v>52.630200000000002</v>
      </c>
      <c r="BH441" s="344">
        <v>18.581299999999999</v>
      </c>
      <c r="BI441" s="344">
        <v>25.188600000000001</v>
      </c>
      <c r="BJ441" s="344">
        <v>3.5998999999999999</v>
      </c>
      <c r="BK441" s="369"/>
      <c r="BL441" s="368" t="s">
        <v>2729</v>
      </c>
      <c r="BM441" s="368" t="s">
        <v>2730</v>
      </c>
      <c r="BN441" s="368" t="s">
        <v>2731</v>
      </c>
      <c r="BO441" s="368" t="s">
        <v>2732</v>
      </c>
      <c r="BP441" s="368" t="s">
        <v>2733</v>
      </c>
      <c r="BQ441" s="369"/>
      <c r="BR441" s="350" t="s">
        <v>2408</v>
      </c>
    </row>
    <row r="442" spans="1:70" s="424" customFormat="1" x14ac:dyDescent="0.25">
      <c r="A442" s="341" t="s">
        <v>3897</v>
      </c>
      <c r="B442" s="369"/>
      <c r="C442" s="709">
        <v>41275</v>
      </c>
      <c r="D442" s="369"/>
      <c r="E442" s="342">
        <v>2463.7600000000002</v>
      </c>
      <c r="F442" s="369"/>
      <c r="G442" s="343">
        <v>218.41739999999999</v>
      </c>
      <c r="H442" s="370"/>
      <c r="I442" s="344">
        <v>0.88129999999999997</v>
      </c>
      <c r="J442" s="344">
        <v>2.8426</v>
      </c>
      <c r="K442" s="344">
        <v>7.1816000000000004</v>
      </c>
      <c r="L442" s="344">
        <v>14.2668</v>
      </c>
      <c r="M442" s="344">
        <v>-2.5977999999999999</v>
      </c>
      <c r="N442" s="346">
        <v>-2.8693</v>
      </c>
      <c r="O442" s="344">
        <v>0.73060000000000003</v>
      </c>
      <c r="P442" s="344">
        <v>12.843500000000001</v>
      </c>
      <c r="Q442" s="344">
        <v>15.3813</v>
      </c>
      <c r="R442" s="344">
        <v>13.793100000000001</v>
      </c>
      <c r="S442" s="344">
        <v>2.7181000000000002</v>
      </c>
      <c r="T442" s="344">
        <v>16.2759</v>
      </c>
      <c r="U442" s="344">
        <v>-3.0038999999999998</v>
      </c>
      <c r="V442" s="344">
        <v>-3.2574000000000001</v>
      </c>
      <c r="W442" s="344">
        <v>2.7181000000000002</v>
      </c>
      <c r="X442" s="344">
        <v>13.582800000000001</v>
      </c>
      <c r="Y442" s="370"/>
      <c r="Z442" s="342">
        <v>7</v>
      </c>
      <c r="AA442" s="342">
        <v>5</v>
      </c>
      <c r="AB442" s="342">
        <v>5</v>
      </c>
      <c r="AC442" s="342">
        <v>11</v>
      </c>
      <c r="AD442" s="342">
        <v>13</v>
      </c>
      <c r="AE442" s="342">
        <v>16</v>
      </c>
      <c r="AF442" s="342">
        <v>11</v>
      </c>
      <c r="AG442" s="342">
        <v>3</v>
      </c>
      <c r="AH442" s="342">
        <v>2</v>
      </c>
      <c r="AI442" s="342">
        <v>6</v>
      </c>
      <c r="AJ442" s="342">
        <v>1</v>
      </c>
      <c r="AK442" s="342">
        <v>12</v>
      </c>
      <c r="AL442" s="342">
        <v>14</v>
      </c>
      <c r="AM442" s="342">
        <v>14</v>
      </c>
      <c r="AN442" s="342">
        <v>1</v>
      </c>
      <c r="AO442" s="369"/>
      <c r="AP442" s="344">
        <v>15.61</v>
      </c>
      <c r="AQ442" s="344">
        <v>16.34</v>
      </c>
      <c r="AR442" s="344">
        <v>11.44</v>
      </c>
      <c r="AS442" s="344">
        <v>5.04</v>
      </c>
      <c r="AT442" s="344">
        <v>2.71</v>
      </c>
      <c r="AU442" s="347"/>
      <c r="AV442" s="342">
        <v>3</v>
      </c>
      <c r="AW442" s="342">
        <v>2</v>
      </c>
      <c r="AX442" s="342">
        <v>4</v>
      </c>
      <c r="AY442" s="342">
        <v>6</v>
      </c>
      <c r="AZ442" s="342">
        <v>11</v>
      </c>
      <c r="BA442" s="358"/>
      <c r="BB442" s="344">
        <v>15.6364592940759</v>
      </c>
      <c r="BC442" s="371">
        <v>0.90746025564230903</v>
      </c>
      <c r="BD442" s="371">
        <v>4.5674431092665099E-2</v>
      </c>
      <c r="BE442" s="371">
        <v>-0.293676747722662</v>
      </c>
      <c r="BF442" s="370"/>
      <c r="BG442" s="832">
        <v>67.165499999999994</v>
      </c>
      <c r="BH442" s="832">
        <v>17.528300000000002</v>
      </c>
      <c r="BI442" s="832">
        <v>12.641500000000001</v>
      </c>
      <c r="BJ442" s="832">
        <v>2.6646999999999998</v>
      </c>
      <c r="BK442" s="369"/>
      <c r="BL442" s="834" t="s">
        <v>2735</v>
      </c>
      <c r="BM442" s="834" t="s">
        <v>2736</v>
      </c>
      <c r="BN442" s="834" t="s">
        <v>2737</v>
      </c>
      <c r="BO442" s="834" t="s">
        <v>2738</v>
      </c>
      <c r="BP442" s="834" t="s">
        <v>2739</v>
      </c>
      <c r="BQ442" s="369"/>
      <c r="BR442" s="350" t="s">
        <v>463</v>
      </c>
    </row>
    <row r="443" spans="1:70" s="424" customFormat="1" x14ac:dyDescent="0.25">
      <c r="A443" s="341" t="s">
        <v>3898</v>
      </c>
      <c r="B443" s="369"/>
      <c r="C443" s="709">
        <v>41276</v>
      </c>
      <c r="D443" s="369"/>
      <c r="E443" s="342">
        <v>1956.16</v>
      </c>
      <c r="F443" s="369"/>
      <c r="G443" s="343">
        <v>124.27</v>
      </c>
      <c r="H443" s="370"/>
      <c r="I443" s="344">
        <v>0.74580000000000002</v>
      </c>
      <c r="J443" s="344">
        <v>1.9441999999999999</v>
      </c>
      <c r="K443" s="344">
        <v>5.8156999999999996</v>
      </c>
      <c r="L443" s="344">
        <v>13.5197</v>
      </c>
      <c r="M443" s="344">
        <v>-3.7934999999999999</v>
      </c>
      <c r="N443" s="346">
        <v>-2.7317</v>
      </c>
      <c r="O443" s="344">
        <v>2.0788000000000002</v>
      </c>
      <c r="P443" s="344">
        <v>12.411899999999999</v>
      </c>
      <c r="Q443" s="344">
        <v>13.827299999999999</v>
      </c>
      <c r="R443" s="344">
        <v>16.286300000000001</v>
      </c>
      <c r="S443" s="344">
        <v>2.0028000000000001</v>
      </c>
      <c r="T443" s="344">
        <v>15.8371</v>
      </c>
      <c r="U443" s="344">
        <v>-3.4796</v>
      </c>
      <c r="V443" s="344">
        <v>-1.1927000000000001</v>
      </c>
      <c r="W443" s="344">
        <v>2.0028000000000001</v>
      </c>
      <c r="X443" s="344">
        <v>16.085799999999999</v>
      </c>
      <c r="Y443" s="370"/>
      <c r="Z443" s="342">
        <v>17</v>
      </c>
      <c r="AA443" s="342">
        <v>13</v>
      </c>
      <c r="AB443" s="342">
        <v>16</v>
      </c>
      <c r="AC443" s="342">
        <v>13</v>
      </c>
      <c r="AD443" s="342">
        <v>17</v>
      </c>
      <c r="AE443" s="342">
        <v>15</v>
      </c>
      <c r="AF443" s="342">
        <v>6</v>
      </c>
      <c r="AG443" s="342">
        <v>5</v>
      </c>
      <c r="AH443" s="342">
        <v>6</v>
      </c>
      <c r="AI443" s="342">
        <v>3</v>
      </c>
      <c r="AJ443" s="342">
        <v>14</v>
      </c>
      <c r="AK443" s="342">
        <v>14</v>
      </c>
      <c r="AL443" s="342">
        <v>16</v>
      </c>
      <c r="AM443" s="342">
        <v>7</v>
      </c>
      <c r="AN443" s="342">
        <v>14</v>
      </c>
      <c r="AO443" s="369"/>
      <c r="AP443" s="344">
        <v>15.57</v>
      </c>
      <c r="AQ443" s="344">
        <v>15.1</v>
      </c>
      <c r="AR443" s="344">
        <v>11.23</v>
      </c>
      <c r="AS443" s="344">
        <v>5.85</v>
      </c>
      <c r="AT443" s="344">
        <v>2.06</v>
      </c>
      <c r="AU443" s="347"/>
      <c r="AV443" s="342">
        <v>4</v>
      </c>
      <c r="AW443" s="342">
        <v>4</v>
      </c>
      <c r="AX443" s="342">
        <v>5</v>
      </c>
      <c r="AY443" s="342">
        <v>3</v>
      </c>
      <c r="AZ443" s="342">
        <v>13</v>
      </c>
      <c r="BA443" s="358"/>
      <c r="BB443" s="344">
        <v>15.332714681104299</v>
      </c>
      <c r="BC443" s="371">
        <v>0.90830742097008899</v>
      </c>
      <c r="BD443" s="371">
        <v>4.54213127037685E-2</v>
      </c>
      <c r="BE443" s="371">
        <v>-0.31237199922889403</v>
      </c>
      <c r="BF443" s="370"/>
      <c r="BG443" s="832">
        <v>63.305999999999997</v>
      </c>
      <c r="BH443" s="832">
        <v>20.716999999999999</v>
      </c>
      <c r="BI443" s="832">
        <v>11.864599999999999</v>
      </c>
      <c r="BJ443" s="832">
        <v>4.1124000000000001</v>
      </c>
      <c r="BK443" s="369"/>
      <c r="BL443" s="834" t="s">
        <v>2736</v>
      </c>
      <c r="BM443" s="834" t="s">
        <v>2741</v>
      </c>
      <c r="BN443" s="834" t="s">
        <v>2742</v>
      </c>
      <c r="BO443" s="834" t="s">
        <v>2743</v>
      </c>
      <c r="BP443" s="834" t="s">
        <v>1110</v>
      </c>
      <c r="BQ443" s="369"/>
      <c r="BR443" s="350" t="s">
        <v>518</v>
      </c>
    </row>
    <row r="444" spans="1:70" s="424" customFormat="1" ht="11" x14ac:dyDescent="0.3">
      <c r="A444" s="835" t="s">
        <v>3899</v>
      </c>
      <c r="B444" s="836"/>
      <c r="C444" s="837">
        <v>45246</v>
      </c>
      <c r="D444" s="836"/>
      <c r="E444" s="838">
        <v>1711.26</v>
      </c>
      <c r="F444" s="836"/>
      <c r="G444" s="839">
        <v>14.728999999999999</v>
      </c>
      <c r="H444" s="841"/>
      <c r="I444" s="840">
        <v>0.83520000000000005</v>
      </c>
      <c r="J444" s="840">
        <v>2.4769000000000001</v>
      </c>
      <c r="K444" s="840">
        <v>7.1824000000000003</v>
      </c>
      <c r="L444" s="840">
        <v>15.4039</v>
      </c>
      <c r="M444" s="840">
        <v>-0.58720000000000006</v>
      </c>
      <c r="N444" s="842">
        <v>6.3465999999999996</v>
      </c>
      <c r="O444" s="840">
        <v>8.0801999999999996</v>
      </c>
      <c r="P444" s="840" t="s">
        <v>430</v>
      </c>
      <c r="Q444" s="840" t="s">
        <v>430</v>
      </c>
      <c r="R444" s="840" t="s">
        <v>430</v>
      </c>
      <c r="S444" s="840">
        <v>1.9026000000000001</v>
      </c>
      <c r="T444" s="840">
        <v>16.8505</v>
      </c>
      <c r="U444" s="840">
        <v>-1.2802</v>
      </c>
      <c r="V444" s="840">
        <v>1.4394</v>
      </c>
      <c r="W444" s="840">
        <v>1.9026000000000001</v>
      </c>
      <c r="X444" s="840">
        <v>15.879799999999999</v>
      </c>
      <c r="Y444" s="841"/>
      <c r="Z444" s="838">
        <v>11</v>
      </c>
      <c r="AA444" s="838">
        <v>10</v>
      </c>
      <c r="AB444" s="838">
        <v>4</v>
      </c>
      <c r="AC444" s="838">
        <v>7</v>
      </c>
      <c r="AD444" s="838">
        <v>6</v>
      </c>
      <c r="AE444" s="838">
        <v>2</v>
      </c>
      <c r="AF444" s="838">
        <v>1</v>
      </c>
      <c r="AG444" s="838" t="s">
        <v>430</v>
      </c>
      <c r="AH444" s="838" t="s">
        <v>430</v>
      </c>
      <c r="AI444" s="838" t="s">
        <v>430</v>
      </c>
      <c r="AJ444" s="838">
        <v>17</v>
      </c>
      <c r="AK444" s="838">
        <v>8</v>
      </c>
      <c r="AL444" s="838">
        <v>8</v>
      </c>
      <c r="AM444" s="838">
        <v>3</v>
      </c>
      <c r="AN444" s="838">
        <v>17</v>
      </c>
      <c r="AO444" s="836"/>
      <c r="AP444" s="840" t="s">
        <v>430</v>
      </c>
      <c r="AQ444" s="840" t="s">
        <v>430</v>
      </c>
      <c r="AR444" s="840" t="s">
        <v>430</v>
      </c>
      <c r="AS444" s="840" t="s">
        <v>430</v>
      </c>
      <c r="AT444" s="840">
        <v>8.14</v>
      </c>
      <c r="AU444" s="843"/>
      <c r="AV444" s="838" t="s">
        <v>430</v>
      </c>
      <c r="AW444" s="838" t="s">
        <v>430</v>
      </c>
      <c r="AX444" s="838" t="s">
        <v>430</v>
      </c>
      <c r="AY444" s="838" t="s">
        <v>430</v>
      </c>
      <c r="AZ444" s="838">
        <v>3</v>
      </c>
      <c r="BA444" s="845"/>
      <c r="BB444" s="840">
        <v>17.038815716666299</v>
      </c>
      <c r="BC444" s="846">
        <v>0.97165010540655194</v>
      </c>
      <c r="BD444" s="846">
        <v>5.0099414139406301E-2</v>
      </c>
      <c r="BE444" s="846">
        <v>-0.11543877729587999</v>
      </c>
      <c r="BF444" s="841"/>
      <c r="BG444" s="840">
        <v>44.044199999999996</v>
      </c>
      <c r="BH444" s="840">
        <v>10.1267</v>
      </c>
      <c r="BI444" s="840">
        <v>45.616700000000002</v>
      </c>
      <c r="BJ444" s="840">
        <v>0.21240000000000001</v>
      </c>
      <c r="BK444" s="836"/>
      <c r="BL444" s="849" t="s">
        <v>2745</v>
      </c>
      <c r="BM444" s="849" t="s">
        <v>2746</v>
      </c>
      <c r="BN444" s="849" t="s">
        <v>2747</v>
      </c>
      <c r="BO444" s="849" t="s">
        <v>2748</v>
      </c>
      <c r="BP444" s="849" t="s">
        <v>2749</v>
      </c>
      <c r="BQ444" s="836"/>
      <c r="BR444" s="850" t="s">
        <v>602</v>
      </c>
    </row>
    <row r="445" spans="1:70" s="424" customFormat="1" x14ac:dyDescent="0.25">
      <c r="A445" s="341" t="s">
        <v>3900</v>
      </c>
      <c r="B445" s="369"/>
      <c r="C445" s="709">
        <v>45169</v>
      </c>
      <c r="D445" s="369"/>
      <c r="E445" s="342">
        <v>1722.4</v>
      </c>
      <c r="F445" s="369"/>
      <c r="G445" s="343">
        <v>15.260999999999999</v>
      </c>
      <c r="H445" s="370"/>
      <c r="I445" s="344">
        <v>0.89180000000000004</v>
      </c>
      <c r="J445" s="344">
        <v>2.9243000000000001</v>
      </c>
      <c r="K445" s="344">
        <v>6.6778000000000004</v>
      </c>
      <c r="L445" s="344">
        <v>16.134499999999999</v>
      </c>
      <c r="M445" s="344">
        <v>0.14829999999999999</v>
      </c>
      <c r="N445" s="346">
        <v>2.3816000000000002</v>
      </c>
      <c r="O445" s="344">
        <v>5.3127000000000004</v>
      </c>
      <c r="P445" s="344" t="s">
        <v>430</v>
      </c>
      <c r="Q445" s="344" t="s">
        <v>430</v>
      </c>
      <c r="R445" s="344" t="s">
        <v>430</v>
      </c>
      <c r="S445" s="344">
        <v>2.0857000000000001</v>
      </c>
      <c r="T445" s="344">
        <v>18.3721</v>
      </c>
      <c r="U445" s="344">
        <v>0.38150000000000001</v>
      </c>
      <c r="V445" s="344">
        <v>1.254</v>
      </c>
      <c r="W445" s="344">
        <v>2.0857000000000001</v>
      </c>
      <c r="X445" s="344">
        <v>16.059100000000001</v>
      </c>
      <c r="Y445" s="370"/>
      <c r="Z445" s="342">
        <v>6</v>
      </c>
      <c r="AA445" s="342">
        <v>3</v>
      </c>
      <c r="AB445" s="342">
        <v>10</v>
      </c>
      <c r="AC445" s="342">
        <v>5</v>
      </c>
      <c r="AD445" s="342">
        <v>5</v>
      </c>
      <c r="AE445" s="342">
        <v>4</v>
      </c>
      <c r="AF445" s="342">
        <v>3</v>
      </c>
      <c r="AG445" s="342" t="s">
        <v>430</v>
      </c>
      <c r="AH445" s="342" t="s">
        <v>430</v>
      </c>
      <c r="AI445" s="342" t="s">
        <v>430</v>
      </c>
      <c r="AJ445" s="342">
        <v>11</v>
      </c>
      <c r="AK445" s="342">
        <v>5</v>
      </c>
      <c r="AL445" s="342">
        <v>5</v>
      </c>
      <c r="AM445" s="342">
        <v>4</v>
      </c>
      <c r="AN445" s="342">
        <v>11</v>
      </c>
      <c r="AO445" s="369"/>
      <c r="AP445" s="344" t="s">
        <v>430</v>
      </c>
      <c r="AQ445" s="344" t="s">
        <v>430</v>
      </c>
      <c r="AR445" s="344" t="s">
        <v>430</v>
      </c>
      <c r="AS445" s="344" t="s">
        <v>430</v>
      </c>
      <c r="AT445" s="344">
        <v>7.76</v>
      </c>
      <c r="AU445" s="347"/>
      <c r="AV445" s="342" t="s">
        <v>430</v>
      </c>
      <c r="AW445" s="342" t="s">
        <v>430</v>
      </c>
      <c r="AX445" s="342" t="s">
        <v>430</v>
      </c>
      <c r="AY445" s="342" t="s">
        <v>430</v>
      </c>
      <c r="AZ445" s="342">
        <v>4</v>
      </c>
      <c r="BA445" s="358"/>
      <c r="BB445" s="344">
        <v>17.638047051007199</v>
      </c>
      <c r="BC445" s="371">
        <v>0.95557557252597503</v>
      </c>
      <c r="BD445" s="371">
        <v>5.2378145180340799E-2</v>
      </c>
      <c r="BE445" s="371">
        <v>-0.15296231229476601</v>
      </c>
      <c r="BF445" s="370"/>
      <c r="BG445" s="832">
        <v>42.133800000000001</v>
      </c>
      <c r="BH445" s="832">
        <v>28.371500000000001</v>
      </c>
      <c r="BI445" s="832">
        <v>27.1005</v>
      </c>
      <c r="BJ445" s="832">
        <v>2.3942000000000001</v>
      </c>
      <c r="BK445" s="369"/>
      <c r="BL445" s="834" t="s">
        <v>2751</v>
      </c>
      <c r="BM445" s="834" t="s">
        <v>2752</v>
      </c>
      <c r="BN445" s="834" t="s">
        <v>2753</v>
      </c>
      <c r="BO445" s="834" t="s">
        <v>2754</v>
      </c>
      <c r="BP445" s="834" t="s">
        <v>482</v>
      </c>
      <c r="BQ445" s="369"/>
      <c r="BR445" s="350" t="s">
        <v>476</v>
      </c>
    </row>
    <row r="446" spans="1:70" s="424" customFormat="1" x14ac:dyDescent="0.25">
      <c r="A446" s="341" t="s">
        <v>3901</v>
      </c>
      <c r="B446" s="369"/>
      <c r="C446" s="709">
        <v>41276</v>
      </c>
      <c r="D446" s="369"/>
      <c r="E446" s="342">
        <v>1443.9</v>
      </c>
      <c r="F446" s="369"/>
      <c r="G446" s="343">
        <v>101.9391</v>
      </c>
      <c r="H446" s="370"/>
      <c r="I446" s="344">
        <v>0.78390000000000004</v>
      </c>
      <c r="J446" s="344">
        <v>2.3283</v>
      </c>
      <c r="K446" s="344">
        <v>6.1310000000000002</v>
      </c>
      <c r="L446" s="344">
        <v>11.617100000000001</v>
      </c>
      <c r="M446" s="344">
        <v>-5.3308999999999997</v>
      </c>
      <c r="N446" s="346">
        <v>-5.3979999999999997</v>
      </c>
      <c r="O446" s="344">
        <v>1.4036999999999999</v>
      </c>
      <c r="P446" s="344">
        <v>11.370699999999999</v>
      </c>
      <c r="Q446" s="344">
        <v>12.3095</v>
      </c>
      <c r="R446" s="344">
        <v>12.404500000000001</v>
      </c>
      <c r="S446" s="344">
        <v>2.3271000000000002</v>
      </c>
      <c r="T446" s="344">
        <v>14.1347</v>
      </c>
      <c r="U446" s="344">
        <v>-5.4504999999999999</v>
      </c>
      <c r="V446" s="344">
        <v>-5.0754000000000001</v>
      </c>
      <c r="W446" s="344">
        <v>2.3271000000000002</v>
      </c>
      <c r="X446" s="344">
        <v>13.9618</v>
      </c>
      <c r="Y446" s="370"/>
      <c r="Z446" s="342">
        <v>13</v>
      </c>
      <c r="AA446" s="342">
        <v>11</v>
      </c>
      <c r="AB446" s="342">
        <v>13</v>
      </c>
      <c r="AC446" s="342">
        <v>20</v>
      </c>
      <c r="AD446" s="342">
        <v>22</v>
      </c>
      <c r="AE446" s="342">
        <v>18</v>
      </c>
      <c r="AF446" s="342">
        <v>7</v>
      </c>
      <c r="AG446" s="342">
        <v>9</v>
      </c>
      <c r="AH446" s="342">
        <v>10</v>
      </c>
      <c r="AI446" s="342">
        <v>7</v>
      </c>
      <c r="AJ446" s="342">
        <v>4</v>
      </c>
      <c r="AK446" s="342">
        <v>18</v>
      </c>
      <c r="AL446" s="342">
        <v>23</v>
      </c>
      <c r="AM446" s="342">
        <v>19</v>
      </c>
      <c r="AN446" s="342">
        <v>4</v>
      </c>
      <c r="AO446" s="369"/>
      <c r="AP446" s="344">
        <v>12.07</v>
      </c>
      <c r="AQ446" s="344">
        <v>12.93</v>
      </c>
      <c r="AR446" s="344">
        <v>9.8000000000000007</v>
      </c>
      <c r="AS446" s="344">
        <v>3.43</v>
      </c>
      <c r="AT446" s="344">
        <v>-1.99</v>
      </c>
      <c r="AU446" s="347"/>
      <c r="AV446" s="342">
        <v>7</v>
      </c>
      <c r="AW446" s="342">
        <v>10</v>
      </c>
      <c r="AX446" s="342">
        <v>8</v>
      </c>
      <c r="AY446" s="342">
        <v>10</v>
      </c>
      <c r="AZ446" s="342">
        <v>18</v>
      </c>
      <c r="BA446" s="358"/>
      <c r="BB446" s="344">
        <v>15.9077398342829</v>
      </c>
      <c r="BC446" s="371">
        <v>0.91312784667101898</v>
      </c>
      <c r="BD446" s="371">
        <v>4.0154472121573997E-2</v>
      </c>
      <c r="BE446" s="371">
        <v>-0.37539089708353901</v>
      </c>
      <c r="BF446" s="370"/>
      <c r="BG446" s="832">
        <v>72.613399999999999</v>
      </c>
      <c r="BH446" s="832">
        <v>8.4519900000000003</v>
      </c>
      <c r="BI446" s="832">
        <v>14.950900000000001</v>
      </c>
      <c r="BJ446" s="832">
        <v>3.9837099999999999</v>
      </c>
      <c r="BK446" s="369"/>
      <c r="BL446" s="834" t="s">
        <v>2756</v>
      </c>
      <c r="BM446" s="834" t="s">
        <v>2757</v>
      </c>
      <c r="BN446" s="834" t="s">
        <v>2758</v>
      </c>
      <c r="BO446" s="834" t="s">
        <v>2759</v>
      </c>
      <c r="BP446" s="834" t="s">
        <v>2760</v>
      </c>
      <c r="BQ446" s="369"/>
      <c r="BR446" s="350" t="s">
        <v>525</v>
      </c>
    </row>
    <row r="447" spans="1:70" s="424" customFormat="1" x14ac:dyDescent="0.25">
      <c r="A447" s="341" t="s">
        <v>3902</v>
      </c>
      <c r="B447" s="369"/>
      <c r="C447" s="709">
        <v>43350</v>
      </c>
      <c r="D447" s="369"/>
      <c r="E447" s="342">
        <v>1423.72</v>
      </c>
      <c r="F447" s="369"/>
      <c r="G447" s="343">
        <v>33.938699999999997</v>
      </c>
      <c r="H447" s="370"/>
      <c r="I447" s="344">
        <v>0.84840000000000004</v>
      </c>
      <c r="J447" s="344">
        <v>1.6948000000000001</v>
      </c>
      <c r="K447" s="344">
        <v>5.2686000000000002</v>
      </c>
      <c r="L447" s="344">
        <v>9.9197000000000006</v>
      </c>
      <c r="M447" s="344">
        <v>-5.1943999999999999</v>
      </c>
      <c r="N447" s="346">
        <v>-1.9399</v>
      </c>
      <c r="O447" s="344">
        <v>1.0884</v>
      </c>
      <c r="P447" s="344">
        <v>11.635199999999999</v>
      </c>
      <c r="Q447" s="344">
        <v>13.0275</v>
      </c>
      <c r="R447" s="344" t="s">
        <v>430</v>
      </c>
      <c r="S447" s="344">
        <v>1.6427</v>
      </c>
      <c r="T447" s="344">
        <v>11.9025</v>
      </c>
      <c r="U447" s="344">
        <v>-5.3453999999999997</v>
      </c>
      <c r="V447" s="344">
        <v>-4.1299000000000001</v>
      </c>
      <c r="W447" s="344">
        <v>1.6427</v>
      </c>
      <c r="X447" s="344">
        <v>16.908799999999999</v>
      </c>
      <c r="Y447" s="370"/>
      <c r="Z447" s="342">
        <v>8</v>
      </c>
      <c r="AA447" s="342">
        <v>21</v>
      </c>
      <c r="AB447" s="342">
        <v>22</v>
      </c>
      <c r="AC447" s="342">
        <v>23</v>
      </c>
      <c r="AD447" s="342">
        <v>21</v>
      </c>
      <c r="AE447" s="342">
        <v>14</v>
      </c>
      <c r="AF447" s="342">
        <v>10</v>
      </c>
      <c r="AG447" s="342">
        <v>7</v>
      </c>
      <c r="AH447" s="342">
        <v>7</v>
      </c>
      <c r="AI447" s="342" t="s">
        <v>430</v>
      </c>
      <c r="AJ447" s="342">
        <v>23</v>
      </c>
      <c r="AK447" s="342">
        <v>23</v>
      </c>
      <c r="AL447" s="342">
        <v>22</v>
      </c>
      <c r="AM447" s="342">
        <v>17</v>
      </c>
      <c r="AN447" s="342">
        <v>23</v>
      </c>
      <c r="AO447" s="369"/>
      <c r="AP447" s="344" t="s">
        <v>430</v>
      </c>
      <c r="AQ447" s="344">
        <v>14</v>
      </c>
      <c r="AR447" s="344">
        <v>10.3</v>
      </c>
      <c r="AS447" s="344">
        <v>4.3600000000000003</v>
      </c>
      <c r="AT447" s="344">
        <v>-1.25</v>
      </c>
      <c r="AU447" s="347"/>
      <c r="AV447" s="342" t="s">
        <v>430</v>
      </c>
      <c r="AW447" s="342">
        <v>7</v>
      </c>
      <c r="AX447" s="342">
        <v>7</v>
      </c>
      <c r="AY447" s="342">
        <v>8</v>
      </c>
      <c r="AZ447" s="342">
        <v>16</v>
      </c>
      <c r="BA447" s="358"/>
      <c r="BB447" s="344">
        <v>15.274942164514099</v>
      </c>
      <c r="BC447" s="371">
        <v>0.89070938495388896</v>
      </c>
      <c r="BD447" s="371">
        <v>4.2353061286513498E-2</v>
      </c>
      <c r="BE447" s="371">
        <v>-0.34231835444924602</v>
      </c>
      <c r="BF447" s="370"/>
      <c r="BG447" s="832">
        <v>70.378399999999999</v>
      </c>
      <c r="BH447" s="832">
        <v>17.458300000000001</v>
      </c>
      <c r="BI447" s="832">
        <v>7.0642699999999996</v>
      </c>
      <c r="BJ447" s="832">
        <v>5.09903</v>
      </c>
      <c r="BK447" s="369"/>
      <c r="BL447" s="834" t="s">
        <v>2762</v>
      </c>
      <c r="BM447" s="834" t="s">
        <v>2763</v>
      </c>
      <c r="BN447" s="834" t="s">
        <v>2764</v>
      </c>
      <c r="BO447" s="834" t="s">
        <v>2765</v>
      </c>
      <c r="BP447" s="834" t="s">
        <v>2766</v>
      </c>
      <c r="BQ447" s="369"/>
      <c r="BR447" s="350" t="s">
        <v>1489</v>
      </c>
    </row>
    <row r="448" spans="1:70" s="424" customFormat="1" x14ac:dyDescent="0.25">
      <c r="A448" s="341" t="s">
        <v>3903</v>
      </c>
      <c r="B448" s="369"/>
      <c r="C448" s="709">
        <v>45953</v>
      </c>
      <c r="D448" s="369"/>
      <c r="E448" s="342">
        <v>1072.21</v>
      </c>
      <c r="F448" s="369"/>
      <c r="G448" s="343">
        <v>10.221399999999999</v>
      </c>
      <c r="H448" s="370"/>
      <c r="I448" s="344">
        <v>1.1970000000000001</v>
      </c>
      <c r="J448" s="344">
        <v>4.8358999999999996</v>
      </c>
      <c r="K448" s="344">
        <v>7.6638999999999999</v>
      </c>
      <c r="L448" s="344">
        <v>24.215</v>
      </c>
      <c r="M448" s="344">
        <v>3.6526999999999998</v>
      </c>
      <c r="N448" s="346" t="s">
        <v>430</v>
      </c>
      <c r="O448" s="344" t="s">
        <v>430</v>
      </c>
      <c r="P448" s="344" t="s">
        <v>430</v>
      </c>
      <c r="Q448" s="344" t="s">
        <v>430</v>
      </c>
      <c r="R448" s="344" t="s">
        <v>430</v>
      </c>
      <c r="S448" s="344">
        <v>2.6595</v>
      </c>
      <c r="T448" s="344">
        <v>26.3492</v>
      </c>
      <c r="U448" s="344">
        <v>4.1024000000000003</v>
      </c>
      <c r="V448" s="344" t="s">
        <v>430</v>
      </c>
      <c r="W448" s="344">
        <v>2.6595</v>
      </c>
      <c r="X448" s="344">
        <v>2.214</v>
      </c>
      <c r="Y448" s="370"/>
      <c r="Z448" s="342">
        <v>1</v>
      </c>
      <c r="AA448" s="342">
        <v>1</v>
      </c>
      <c r="AB448" s="342">
        <v>3</v>
      </c>
      <c r="AC448" s="342">
        <v>1</v>
      </c>
      <c r="AD448" s="342">
        <v>4</v>
      </c>
      <c r="AE448" s="342" t="s">
        <v>430</v>
      </c>
      <c r="AF448" s="342" t="s">
        <v>430</v>
      </c>
      <c r="AG448" s="342" t="s">
        <v>430</v>
      </c>
      <c r="AH448" s="342" t="s">
        <v>430</v>
      </c>
      <c r="AI448" s="342" t="s">
        <v>430</v>
      </c>
      <c r="AJ448" s="342">
        <v>2</v>
      </c>
      <c r="AK448" s="342">
        <v>1</v>
      </c>
      <c r="AL448" s="342">
        <v>3</v>
      </c>
      <c r="AM448" s="342" t="s">
        <v>430</v>
      </c>
      <c r="AN448" s="342">
        <v>2</v>
      </c>
      <c r="AO448" s="369"/>
      <c r="AP448" s="344" t="s">
        <v>430</v>
      </c>
      <c r="AQ448" s="344" t="s">
        <v>430</v>
      </c>
      <c r="AR448" s="344" t="s">
        <v>430</v>
      </c>
      <c r="AS448" s="344" t="s">
        <v>430</v>
      </c>
      <c r="AT448" s="344" t="s">
        <v>430</v>
      </c>
      <c r="AU448" s="347"/>
      <c r="AV448" s="342" t="s">
        <v>430</v>
      </c>
      <c r="AW448" s="342" t="s">
        <v>430</v>
      </c>
      <c r="AX448" s="342" t="s">
        <v>430</v>
      </c>
      <c r="AY448" s="342" t="s">
        <v>430</v>
      </c>
      <c r="AZ448" s="342" t="s">
        <v>430</v>
      </c>
      <c r="BA448" s="358"/>
      <c r="BB448" s="344">
        <v>25.357743089985998</v>
      </c>
      <c r="BC448" s="371">
        <v>1.25382780922715</v>
      </c>
      <c r="BD448" s="371">
        <v>4.9573378537025401E-3</v>
      </c>
      <c r="BE448" s="371">
        <v>1.31142034503578</v>
      </c>
      <c r="BF448" s="370"/>
      <c r="BG448" s="832">
        <v>34.236899999999999</v>
      </c>
      <c r="BH448" s="832">
        <v>17.518000000000001</v>
      </c>
      <c r="BI448" s="832">
        <v>46.783499999999997</v>
      </c>
      <c r="BJ448" s="832">
        <v>1.4616</v>
      </c>
      <c r="BK448" s="369"/>
      <c r="BL448" s="834" t="s">
        <v>2768</v>
      </c>
      <c r="BM448" s="834" t="s">
        <v>2769</v>
      </c>
      <c r="BN448" s="834" t="s">
        <v>2770</v>
      </c>
      <c r="BO448" s="834" t="s">
        <v>2771</v>
      </c>
      <c r="BP448" s="834" t="s">
        <v>2772</v>
      </c>
      <c r="BQ448" s="369"/>
      <c r="BR448" s="350" t="s">
        <v>476</v>
      </c>
    </row>
    <row r="449" spans="1:70" s="424" customFormat="1" x14ac:dyDescent="0.25">
      <c r="A449" s="341" t="s">
        <v>3904</v>
      </c>
      <c r="B449" s="369"/>
      <c r="C449" s="709">
        <v>41275</v>
      </c>
      <c r="D449" s="369"/>
      <c r="E449" s="342">
        <v>698.34400000000005</v>
      </c>
      <c r="F449" s="369"/>
      <c r="G449" s="343">
        <v>62.304600000000001</v>
      </c>
      <c r="H449" s="370"/>
      <c r="I449" s="344">
        <v>0.76200000000000001</v>
      </c>
      <c r="J449" s="344">
        <v>1.8452999999999999</v>
      </c>
      <c r="K449" s="344">
        <v>6.0891999999999999</v>
      </c>
      <c r="L449" s="344">
        <v>12.644500000000001</v>
      </c>
      <c r="M449" s="344">
        <v>-3.7481</v>
      </c>
      <c r="N449" s="346">
        <v>-3.7100000000000001E-2</v>
      </c>
      <c r="O449" s="344">
        <v>1.3055000000000001</v>
      </c>
      <c r="P449" s="344">
        <v>11.4544</v>
      </c>
      <c r="Q449" s="344">
        <v>11.157400000000001</v>
      </c>
      <c r="R449" s="344">
        <v>11.770799999999999</v>
      </c>
      <c r="S449" s="344">
        <v>2.1934999999999998</v>
      </c>
      <c r="T449" s="344">
        <v>14.9444</v>
      </c>
      <c r="U449" s="344">
        <v>-3.5318999999999998</v>
      </c>
      <c r="V449" s="344">
        <v>-1.8742000000000001</v>
      </c>
      <c r="W449" s="344">
        <v>2.1934999999999998</v>
      </c>
      <c r="X449" s="344">
        <v>11.634600000000001</v>
      </c>
      <c r="Y449" s="370"/>
      <c r="Z449" s="342">
        <v>15</v>
      </c>
      <c r="AA449" s="342">
        <v>19</v>
      </c>
      <c r="AB449" s="342">
        <v>14</v>
      </c>
      <c r="AC449" s="342">
        <v>16</v>
      </c>
      <c r="AD449" s="342">
        <v>16</v>
      </c>
      <c r="AE449" s="342">
        <v>10</v>
      </c>
      <c r="AF449" s="342">
        <v>8</v>
      </c>
      <c r="AG449" s="342">
        <v>8</v>
      </c>
      <c r="AH449" s="342">
        <v>11</v>
      </c>
      <c r="AI449" s="342">
        <v>8</v>
      </c>
      <c r="AJ449" s="342">
        <v>8</v>
      </c>
      <c r="AK449" s="342">
        <v>16</v>
      </c>
      <c r="AL449" s="342">
        <v>17</v>
      </c>
      <c r="AM449" s="342">
        <v>11</v>
      </c>
      <c r="AN449" s="342">
        <v>8</v>
      </c>
      <c r="AO449" s="369"/>
      <c r="AP449" s="344">
        <v>11.8</v>
      </c>
      <c r="AQ449" s="344">
        <v>12.2</v>
      </c>
      <c r="AR449" s="344">
        <v>9.56</v>
      </c>
      <c r="AS449" s="344">
        <v>5.74</v>
      </c>
      <c r="AT449" s="344">
        <v>2.5099999999999998</v>
      </c>
      <c r="AU449" s="347"/>
      <c r="AV449" s="342">
        <v>8</v>
      </c>
      <c r="AW449" s="342">
        <v>11</v>
      </c>
      <c r="AX449" s="342">
        <v>10</v>
      </c>
      <c r="AY449" s="342">
        <v>5</v>
      </c>
      <c r="AZ449" s="342">
        <v>12</v>
      </c>
      <c r="BA449" s="358"/>
      <c r="BB449" s="344">
        <v>15.892310653992901</v>
      </c>
      <c r="BC449" s="371">
        <v>0.93148699263457602</v>
      </c>
      <c r="BD449" s="371">
        <v>3.9743680527031998E-2</v>
      </c>
      <c r="BE449" s="371">
        <v>-0.402929306960498</v>
      </c>
      <c r="BF449" s="370"/>
      <c r="BG449" s="832">
        <v>73.841399999999993</v>
      </c>
      <c r="BH449" s="832">
        <v>16.865400000000001</v>
      </c>
      <c r="BI449" s="832">
        <v>7.6564800000000002</v>
      </c>
      <c r="BJ449" s="832">
        <v>1.63672</v>
      </c>
      <c r="BK449" s="369"/>
      <c r="BL449" s="834" t="s">
        <v>2774</v>
      </c>
      <c r="BM449" s="834" t="s">
        <v>2775</v>
      </c>
      <c r="BN449" s="834" t="s">
        <v>2776</v>
      </c>
      <c r="BO449" s="834" t="s">
        <v>2777</v>
      </c>
      <c r="BP449" s="834" t="s">
        <v>2778</v>
      </c>
      <c r="BQ449" s="369"/>
      <c r="BR449" s="350" t="s">
        <v>463</v>
      </c>
    </row>
    <row r="450" spans="1:70" s="424" customFormat="1" x14ac:dyDescent="0.25">
      <c r="A450" s="341" t="s">
        <v>3905</v>
      </c>
      <c r="B450" s="369"/>
      <c r="C450" s="709">
        <v>45625</v>
      </c>
      <c r="D450" s="369"/>
      <c r="E450" s="342">
        <v>613.86</v>
      </c>
      <c r="F450" s="369"/>
      <c r="G450" s="343">
        <v>9.468</v>
      </c>
      <c r="H450" s="370"/>
      <c r="I450" s="344">
        <v>1.0350999999999999</v>
      </c>
      <c r="J450" s="344">
        <v>2.7008999999999999</v>
      </c>
      <c r="K450" s="344">
        <v>6.1435000000000004</v>
      </c>
      <c r="L450" s="344">
        <v>15.0985</v>
      </c>
      <c r="M450" s="344">
        <v>-1.4981</v>
      </c>
      <c r="N450" s="346">
        <v>-1.5390999999999999</v>
      </c>
      <c r="O450" s="344" t="s">
        <v>430</v>
      </c>
      <c r="P450" s="344" t="s">
        <v>430</v>
      </c>
      <c r="Q450" s="344" t="s">
        <v>430</v>
      </c>
      <c r="R450" s="344" t="s">
        <v>430</v>
      </c>
      <c r="S450" s="344">
        <v>2.0038999999999998</v>
      </c>
      <c r="T450" s="344">
        <v>17.163699999999999</v>
      </c>
      <c r="U450" s="344">
        <v>-1.2</v>
      </c>
      <c r="V450" s="344">
        <v>-2.8126000000000002</v>
      </c>
      <c r="W450" s="344">
        <v>2.0038999999999998</v>
      </c>
      <c r="X450" s="344">
        <v>-3.3818000000000001</v>
      </c>
      <c r="Y450" s="370"/>
      <c r="Z450" s="342">
        <v>3</v>
      </c>
      <c r="AA450" s="342">
        <v>8</v>
      </c>
      <c r="AB450" s="342">
        <v>12</v>
      </c>
      <c r="AC450" s="342">
        <v>9</v>
      </c>
      <c r="AD450" s="342">
        <v>11</v>
      </c>
      <c r="AE450" s="342">
        <v>13</v>
      </c>
      <c r="AF450" s="342" t="s">
        <v>430</v>
      </c>
      <c r="AG450" s="342" t="s">
        <v>430</v>
      </c>
      <c r="AH450" s="342" t="s">
        <v>430</v>
      </c>
      <c r="AI450" s="342" t="s">
        <v>430</v>
      </c>
      <c r="AJ450" s="342">
        <v>13</v>
      </c>
      <c r="AK450" s="342">
        <v>7</v>
      </c>
      <c r="AL450" s="342">
        <v>7</v>
      </c>
      <c r="AM450" s="342">
        <v>13</v>
      </c>
      <c r="AN450" s="342">
        <v>13</v>
      </c>
      <c r="AO450" s="369"/>
      <c r="AP450" s="344" t="s">
        <v>430</v>
      </c>
      <c r="AQ450" s="344" t="s">
        <v>430</v>
      </c>
      <c r="AR450" s="344" t="s">
        <v>430</v>
      </c>
      <c r="AS450" s="344" t="s">
        <v>430</v>
      </c>
      <c r="AT450" s="344">
        <v>3.33</v>
      </c>
      <c r="AU450" s="347"/>
      <c r="AV450" s="342" t="s">
        <v>430</v>
      </c>
      <c r="AW450" s="342" t="s">
        <v>430</v>
      </c>
      <c r="AX450" s="342" t="s">
        <v>430</v>
      </c>
      <c r="AY450" s="342" t="s">
        <v>430</v>
      </c>
      <c r="AZ450" s="342">
        <v>9</v>
      </c>
      <c r="BA450" s="358"/>
      <c r="BB450" s="344">
        <v>18.03239584168</v>
      </c>
      <c r="BC450" s="371">
        <v>0.94043204441998496</v>
      </c>
      <c r="BD450" s="371">
        <v>-3.3895895036711698E-2</v>
      </c>
      <c r="BE450" s="371">
        <v>-0.57011798487078702</v>
      </c>
      <c r="BF450" s="370"/>
      <c r="BG450" s="832">
        <v>47.129300000000001</v>
      </c>
      <c r="BH450" s="832">
        <v>11.7279</v>
      </c>
      <c r="BI450" s="832">
        <v>37.902200000000001</v>
      </c>
      <c r="BJ450" s="832">
        <v>3.2406000000000001</v>
      </c>
      <c r="BK450" s="369"/>
      <c r="BL450" s="834" t="s">
        <v>2780</v>
      </c>
      <c r="BM450" s="834" t="s">
        <v>2781</v>
      </c>
      <c r="BN450" s="834" t="s">
        <v>2782</v>
      </c>
      <c r="BO450" s="834" t="s">
        <v>2783</v>
      </c>
      <c r="BP450" s="834" t="s">
        <v>2784</v>
      </c>
      <c r="BQ450" s="369"/>
      <c r="BR450" s="350" t="s">
        <v>476</v>
      </c>
    </row>
    <row r="451" spans="1:70" s="424" customFormat="1" x14ac:dyDescent="0.25">
      <c r="A451" s="341" t="s">
        <v>3906</v>
      </c>
      <c r="B451" s="369"/>
      <c r="C451" s="709">
        <v>45957</v>
      </c>
      <c r="D451" s="369"/>
      <c r="E451" s="342">
        <v>570.41</v>
      </c>
      <c r="F451" s="369"/>
      <c r="G451" s="343">
        <v>10.64</v>
      </c>
      <c r="H451" s="370"/>
      <c r="I451" s="344">
        <v>0.94879999999999998</v>
      </c>
      <c r="J451" s="344">
        <v>2.9014000000000002</v>
      </c>
      <c r="K451" s="344">
        <v>10.031000000000001</v>
      </c>
      <c r="L451" s="344">
        <v>23.433900000000001</v>
      </c>
      <c r="M451" s="344">
        <v>7.5834000000000001</v>
      </c>
      <c r="N451" s="346" t="s">
        <v>430</v>
      </c>
      <c r="O451" s="344" t="s">
        <v>430</v>
      </c>
      <c r="P451" s="344" t="s">
        <v>430</v>
      </c>
      <c r="Q451" s="344" t="s">
        <v>430</v>
      </c>
      <c r="R451" s="344" t="s">
        <v>430</v>
      </c>
      <c r="S451" s="344">
        <v>1.9157</v>
      </c>
      <c r="T451" s="344">
        <v>25.323899999999998</v>
      </c>
      <c r="U451" s="344">
        <v>9.0164000000000009</v>
      </c>
      <c r="V451" s="344" t="s">
        <v>430</v>
      </c>
      <c r="W451" s="344">
        <v>1.9157</v>
      </c>
      <c r="X451" s="344">
        <v>6.4</v>
      </c>
      <c r="Y451" s="370"/>
      <c r="Z451" s="342">
        <v>5</v>
      </c>
      <c r="AA451" s="342">
        <v>4</v>
      </c>
      <c r="AB451" s="342">
        <v>1</v>
      </c>
      <c r="AC451" s="342">
        <v>2</v>
      </c>
      <c r="AD451" s="342">
        <v>1</v>
      </c>
      <c r="AE451" s="342" t="s">
        <v>430</v>
      </c>
      <c r="AF451" s="342" t="s">
        <v>430</v>
      </c>
      <c r="AG451" s="342" t="s">
        <v>430</v>
      </c>
      <c r="AH451" s="342" t="s">
        <v>430</v>
      </c>
      <c r="AI451" s="342" t="s">
        <v>430</v>
      </c>
      <c r="AJ451" s="342">
        <v>16</v>
      </c>
      <c r="AK451" s="342">
        <v>2</v>
      </c>
      <c r="AL451" s="342">
        <v>1</v>
      </c>
      <c r="AM451" s="342" t="s">
        <v>430</v>
      </c>
      <c r="AN451" s="342">
        <v>16</v>
      </c>
      <c r="AO451" s="369"/>
      <c r="AP451" s="344" t="s">
        <v>430</v>
      </c>
      <c r="AQ451" s="344" t="s">
        <v>430</v>
      </c>
      <c r="AR451" s="344" t="s">
        <v>430</v>
      </c>
      <c r="AS451" s="344" t="s">
        <v>430</v>
      </c>
      <c r="AT451" s="344" t="s">
        <v>430</v>
      </c>
      <c r="AU451" s="347"/>
      <c r="AV451" s="342" t="s">
        <v>430</v>
      </c>
      <c r="AW451" s="342" t="s">
        <v>430</v>
      </c>
      <c r="AX451" s="342" t="s">
        <v>430</v>
      </c>
      <c r="AY451" s="342" t="s">
        <v>430</v>
      </c>
      <c r="AZ451" s="342" t="s">
        <v>430</v>
      </c>
      <c r="BA451" s="358"/>
      <c r="BB451" s="344">
        <v>23.0003045386667</v>
      </c>
      <c r="BC451" s="371">
        <v>1.1494534145039299</v>
      </c>
      <c r="BD451" s="371">
        <v>2.5101236139998501E-2</v>
      </c>
      <c r="BE451" s="371">
        <v>1.6643452791167701</v>
      </c>
      <c r="BF451" s="370"/>
      <c r="BG451" s="832">
        <v>37.942700000000002</v>
      </c>
      <c r="BH451" s="832">
        <v>19.139500000000002</v>
      </c>
      <c r="BI451" s="832">
        <v>42.8416</v>
      </c>
      <c r="BJ451" s="832">
        <v>7.6200000000000004E-2</v>
      </c>
      <c r="BK451" s="369"/>
      <c r="BL451" s="834" t="s">
        <v>2786</v>
      </c>
      <c r="BM451" s="834" t="s">
        <v>2787</v>
      </c>
      <c r="BN451" s="834" t="s">
        <v>2788</v>
      </c>
      <c r="BO451" s="834" t="s">
        <v>2789</v>
      </c>
      <c r="BP451" s="834" t="s">
        <v>2790</v>
      </c>
      <c r="BQ451" s="369"/>
      <c r="BR451" s="350" t="s">
        <v>602</v>
      </c>
    </row>
    <row r="452" spans="1:70" s="424" customFormat="1" x14ac:dyDescent="0.25">
      <c r="A452" s="341" t="s">
        <v>3907</v>
      </c>
      <c r="B452" s="369"/>
      <c r="C452" s="709">
        <v>43417</v>
      </c>
      <c r="D452" s="369"/>
      <c r="E452" s="342">
        <v>494</v>
      </c>
      <c r="F452" s="369"/>
      <c r="G452" s="343">
        <v>24.767800000000001</v>
      </c>
      <c r="H452" s="370"/>
      <c r="I452" s="344">
        <v>0.70340000000000003</v>
      </c>
      <c r="J452" s="344">
        <v>1.5515000000000001</v>
      </c>
      <c r="K452" s="344">
        <v>5.1006</v>
      </c>
      <c r="L452" s="344">
        <v>11.188499999999999</v>
      </c>
      <c r="M452" s="344">
        <v>-4.6280999999999999</v>
      </c>
      <c r="N452" s="346">
        <v>-1.2070000000000001</v>
      </c>
      <c r="O452" s="344">
        <v>3.1899999999999998E-2</v>
      </c>
      <c r="P452" s="344">
        <v>11.695600000000001</v>
      </c>
      <c r="Q452" s="344">
        <v>12.63</v>
      </c>
      <c r="R452" s="344" t="s">
        <v>430</v>
      </c>
      <c r="S452" s="344">
        <v>1.8451</v>
      </c>
      <c r="T452" s="344">
        <v>12.9665</v>
      </c>
      <c r="U452" s="344">
        <v>-4.5431999999999997</v>
      </c>
      <c r="V452" s="344">
        <v>-3.5293000000000001</v>
      </c>
      <c r="W452" s="344">
        <v>1.8451</v>
      </c>
      <c r="X452" s="344">
        <v>12.6074</v>
      </c>
      <c r="Y452" s="370"/>
      <c r="Z452" s="342">
        <v>20</v>
      </c>
      <c r="AA452" s="342">
        <v>23</v>
      </c>
      <c r="AB452" s="342">
        <v>24</v>
      </c>
      <c r="AC452" s="342">
        <v>21</v>
      </c>
      <c r="AD452" s="342">
        <v>19</v>
      </c>
      <c r="AE452" s="342">
        <v>12</v>
      </c>
      <c r="AF452" s="342">
        <v>12</v>
      </c>
      <c r="AG452" s="342">
        <v>6</v>
      </c>
      <c r="AH452" s="342">
        <v>8</v>
      </c>
      <c r="AI452" s="342" t="s">
        <v>430</v>
      </c>
      <c r="AJ452" s="342">
        <v>20</v>
      </c>
      <c r="AK452" s="342">
        <v>21</v>
      </c>
      <c r="AL452" s="342">
        <v>19</v>
      </c>
      <c r="AM452" s="342">
        <v>15</v>
      </c>
      <c r="AN452" s="342">
        <v>20</v>
      </c>
      <c r="AO452" s="369"/>
      <c r="AP452" s="344" t="s">
        <v>430</v>
      </c>
      <c r="AQ452" s="344">
        <v>13.63</v>
      </c>
      <c r="AR452" s="344">
        <v>10.54</v>
      </c>
      <c r="AS452" s="344">
        <v>4.41</v>
      </c>
      <c r="AT452" s="344">
        <v>-0.4</v>
      </c>
      <c r="AU452" s="347"/>
      <c r="AV452" s="342" t="s">
        <v>430</v>
      </c>
      <c r="AW452" s="342">
        <v>8</v>
      </c>
      <c r="AX452" s="342">
        <v>6</v>
      </c>
      <c r="AY452" s="342">
        <v>7</v>
      </c>
      <c r="AZ452" s="342">
        <v>15</v>
      </c>
      <c r="BA452" s="358"/>
      <c r="BB452" s="344">
        <v>15.470428028949801</v>
      </c>
      <c r="BC452" s="371">
        <v>0.90200257341272105</v>
      </c>
      <c r="BD452" s="371">
        <v>4.0476327649433298E-2</v>
      </c>
      <c r="BE452" s="371">
        <v>-0.37561548746227802</v>
      </c>
      <c r="BF452" s="370"/>
      <c r="BG452" s="832">
        <v>63.688099999999999</v>
      </c>
      <c r="BH452" s="832">
        <v>15.0479</v>
      </c>
      <c r="BI452" s="832">
        <v>18.648599999999998</v>
      </c>
      <c r="BJ452" s="832">
        <v>2.6154000000000002</v>
      </c>
      <c r="BK452" s="369"/>
      <c r="BL452" s="834" t="s">
        <v>2792</v>
      </c>
      <c r="BM452" s="834" t="s">
        <v>2793</v>
      </c>
      <c r="BN452" s="834" t="s">
        <v>2794</v>
      </c>
      <c r="BO452" s="834" t="s">
        <v>2795</v>
      </c>
      <c r="BP452" s="834" t="s">
        <v>2796</v>
      </c>
      <c r="BQ452" s="369"/>
      <c r="BR452" s="350" t="s">
        <v>476</v>
      </c>
    </row>
    <row r="453" spans="1:70" s="424" customFormat="1" x14ac:dyDescent="0.25">
      <c r="A453" s="341" t="s">
        <v>3908</v>
      </c>
      <c r="B453" s="369"/>
      <c r="C453" s="709">
        <v>45708</v>
      </c>
      <c r="D453" s="369"/>
      <c r="E453" s="342">
        <v>490.36700000000002</v>
      </c>
      <c r="F453" s="369"/>
      <c r="G453" s="343">
        <v>11.305300000000001</v>
      </c>
      <c r="H453" s="370"/>
      <c r="I453" s="344">
        <v>0.69030000000000002</v>
      </c>
      <c r="J453" s="344">
        <v>1.9708000000000001</v>
      </c>
      <c r="K453" s="344">
        <v>5.4824999999999999</v>
      </c>
      <c r="L453" s="344">
        <v>12.504</v>
      </c>
      <c r="M453" s="344">
        <v>-2.8704000000000001</v>
      </c>
      <c r="N453" s="346">
        <v>1.3646</v>
      </c>
      <c r="O453" s="344" t="s">
        <v>430</v>
      </c>
      <c r="P453" s="344" t="s">
        <v>430</v>
      </c>
      <c r="Q453" s="344" t="s">
        <v>430</v>
      </c>
      <c r="R453" s="344" t="s">
        <v>430</v>
      </c>
      <c r="S453" s="344">
        <v>2.2151000000000001</v>
      </c>
      <c r="T453" s="344">
        <v>14.065899999999999</v>
      </c>
      <c r="U453" s="344">
        <v>-3.1151</v>
      </c>
      <c r="V453" s="344">
        <v>-1.2439</v>
      </c>
      <c r="W453" s="344">
        <v>2.2151000000000001</v>
      </c>
      <c r="X453" s="344">
        <v>9.4285999999999994</v>
      </c>
      <c r="Y453" s="370"/>
      <c r="Z453" s="342">
        <v>21</v>
      </c>
      <c r="AA453" s="342">
        <v>12</v>
      </c>
      <c r="AB453" s="342">
        <v>19</v>
      </c>
      <c r="AC453" s="342">
        <v>17</v>
      </c>
      <c r="AD453" s="342">
        <v>15</v>
      </c>
      <c r="AE453" s="342">
        <v>6</v>
      </c>
      <c r="AF453" s="342" t="s">
        <v>430</v>
      </c>
      <c r="AG453" s="342" t="s">
        <v>430</v>
      </c>
      <c r="AH453" s="342" t="s">
        <v>430</v>
      </c>
      <c r="AI453" s="342" t="s">
        <v>430</v>
      </c>
      <c r="AJ453" s="342">
        <v>7</v>
      </c>
      <c r="AK453" s="342">
        <v>19</v>
      </c>
      <c r="AL453" s="342">
        <v>15</v>
      </c>
      <c r="AM453" s="342">
        <v>8</v>
      </c>
      <c r="AN453" s="342">
        <v>7</v>
      </c>
      <c r="AO453" s="369"/>
      <c r="AP453" s="344" t="s">
        <v>430</v>
      </c>
      <c r="AQ453" s="344" t="s">
        <v>430</v>
      </c>
      <c r="AR453" s="344" t="s">
        <v>430</v>
      </c>
      <c r="AS453" s="344" t="s">
        <v>430</v>
      </c>
      <c r="AT453" s="344">
        <v>3.14</v>
      </c>
      <c r="AU453" s="347"/>
      <c r="AV453" s="342" t="s">
        <v>430</v>
      </c>
      <c r="AW453" s="342" t="s">
        <v>430</v>
      </c>
      <c r="AX453" s="342" t="s">
        <v>430</v>
      </c>
      <c r="AY453" s="342" t="s">
        <v>430</v>
      </c>
      <c r="AZ453" s="342">
        <v>10</v>
      </c>
      <c r="BA453" s="358"/>
      <c r="BB453" s="344">
        <v>15.496568811915299</v>
      </c>
      <c r="BC453" s="371">
        <v>0.99042052259768198</v>
      </c>
      <c r="BD453" s="371">
        <v>3.8374692416004698E-2</v>
      </c>
      <c r="BE453" s="371">
        <v>-3.06287492623524E-2</v>
      </c>
      <c r="BF453" s="370"/>
      <c r="BG453" s="832">
        <v>65.543999999999997</v>
      </c>
      <c r="BH453" s="832">
        <v>21.594799999999999</v>
      </c>
      <c r="BI453" s="832">
        <v>10.1326</v>
      </c>
      <c r="BJ453" s="832">
        <v>2.7286000000000001</v>
      </c>
      <c r="BK453" s="369"/>
      <c r="BL453" s="834" t="s">
        <v>2798</v>
      </c>
      <c r="BM453" s="834" t="s">
        <v>2799</v>
      </c>
      <c r="BN453" s="834" t="s">
        <v>2800</v>
      </c>
      <c r="BO453" s="834" t="s">
        <v>2801</v>
      </c>
      <c r="BP453" s="834" t="s">
        <v>2802</v>
      </c>
      <c r="BQ453" s="369"/>
      <c r="BR453" s="350" t="s">
        <v>476</v>
      </c>
    </row>
    <row r="454" spans="1:70" s="424" customFormat="1" x14ac:dyDescent="0.25">
      <c r="A454" s="341" t="s">
        <v>3909</v>
      </c>
      <c r="B454" s="369"/>
      <c r="C454" s="709">
        <v>45982</v>
      </c>
      <c r="D454" s="369"/>
      <c r="E454" s="342">
        <v>479.08499999999998</v>
      </c>
      <c r="F454" s="369"/>
      <c r="G454" s="343">
        <v>9.8399000000000001</v>
      </c>
      <c r="H454" s="370"/>
      <c r="I454" s="344">
        <v>0.96450000000000002</v>
      </c>
      <c r="J454" s="344">
        <v>1.4569000000000001</v>
      </c>
      <c r="K454" s="344">
        <v>5.5285000000000002</v>
      </c>
      <c r="L454" s="344">
        <v>13.104900000000001</v>
      </c>
      <c r="M454" s="344">
        <v>-1.292</v>
      </c>
      <c r="N454" s="346" t="s">
        <v>430</v>
      </c>
      <c r="O454" s="344" t="s">
        <v>430</v>
      </c>
      <c r="P454" s="344" t="s">
        <v>430</v>
      </c>
      <c r="Q454" s="344" t="s">
        <v>430</v>
      </c>
      <c r="R454" s="344" t="s">
        <v>430</v>
      </c>
      <c r="S454" s="344">
        <v>1.6624000000000001</v>
      </c>
      <c r="T454" s="344">
        <v>15.221299999999999</v>
      </c>
      <c r="U454" s="344">
        <v>-1.3839999999999999</v>
      </c>
      <c r="V454" s="344" t="s">
        <v>430</v>
      </c>
      <c r="W454" s="344">
        <v>1.6624000000000001</v>
      </c>
      <c r="X454" s="344">
        <v>-1.601</v>
      </c>
      <c r="Y454" s="370"/>
      <c r="Z454" s="342">
        <v>4</v>
      </c>
      <c r="AA454" s="342">
        <v>24</v>
      </c>
      <c r="AB454" s="342">
        <v>18</v>
      </c>
      <c r="AC454" s="342">
        <v>15</v>
      </c>
      <c r="AD454" s="342">
        <v>9</v>
      </c>
      <c r="AE454" s="342" t="s">
        <v>430</v>
      </c>
      <c r="AF454" s="342" t="s">
        <v>430</v>
      </c>
      <c r="AG454" s="342" t="s">
        <v>430</v>
      </c>
      <c r="AH454" s="342" t="s">
        <v>430</v>
      </c>
      <c r="AI454" s="342" t="s">
        <v>430</v>
      </c>
      <c r="AJ454" s="342">
        <v>22</v>
      </c>
      <c r="AK454" s="342">
        <v>15</v>
      </c>
      <c r="AL454" s="342">
        <v>9</v>
      </c>
      <c r="AM454" s="342" t="s">
        <v>430</v>
      </c>
      <c r="AN454" s="342">
        <v>22</v>
      </c>
      <c r="AO454" s="369"/>
      <c r="AP454" s="344" t="s">
        <v>430</v>
      </c>
      <c r="AQ454" s="344" t="s">
        <v>430</v>
      </c>
      <c r="AR454" s="344" t="s">
        <v>430</v>
      </c>
      <c r="AS454" s="344" t="s">
        <v>430</v>
      </c>
      <c r="AT454" s="344" t="s">
        <v>430</v>
      </c>
      <c r="AU454" s="347"/>
      <c r="AV454" s="342" t="s">
        <v>430</v>
      </c>
      <c r="AW454" s="342" t="s">
        <v>430</v>
      </c>
      <c r="AX454" s="342" t="s">
        <v>430</v>
      </c>
      <c r="AY454" s="342" t="s">
        <v>430</v>
      </c>
      <c r="AZ454" s="342" t="s">
        <v>430</v>
      </c>
      <c r="BA454" s="358"/>
      <c r="BB454" s="344">
        <v>19.075845145198699</v>
      </c>
      <c r="BC454" s="371">
        <v>0.91743723128377397</v>
      </c>
      <c r="BD454" s="371">
        <v>-2.8154742470892301E-2</v>
      </c>
      <c r="BE454" s="371">
        <v>0.45023426715063503</v>
      </c>
      <c r="BF454" s="370"/>
      <c r="BG454" s="832">
        <v>43.508800000000001</v>
      </c>
      <c r="BH454" s="832">
        <v>24.7178</v>
      </c>
      <c r="BI454" s="832">
        <v>28.145499999999998</v>
      </c>
      <c r="BJ454" s="832">
        <v>3.6278999999999999</v>
      </c>
      <c r="BK454" s="369"/>
      <c r="BL454" s="834" t="s">
        <v>2804</v>
      </c>
      <c r="BM454" s="834" t="s">
        <v>2805</v>
      </c>
      <c r="BN454" s="834" t="s">
        <v>2806</v>
      </c>
      <c r="BO454" s="834" t="s">
        <v>2807</v>
      </c>
      <c r="BP454" s="834" t="s">
        <v>2808</v>
      </c>
      <c r="BQ454" s="369"/>
      <c r="BR454" s="350" t="s">
        <v>476</v>
      </c>
    </row>
    <row r="455" spans="1:70" s="424" customFormat="1" x14ac:dyDescent="0.25">
      <c r="A455" s="341" t="s">
        <v>3910</v>
      </c>
      <c r="B455" s="369"/>
      <c r="C455" s="709">
        <v>45646</v>
      </c>
      <c r="D455" s="369"/>
      <c r="E455" s="342">
        <v>363.68</v>
      </c>
      <c r="F455" s="369"/>
      <c r="G455" s="343">
        <v>11.04</v>
      </c>
      <c r="H455" s="370"/>
      <c r="I455" s="344">
        <v>1.0989</v>
      </c>
      <c r="J455" s="344">
        <v>1.7512000000000001</v>
      </c>
      <c r="K455" s="344">
        <v>5.1429</v>
      </c>
      <c r="L455" s="344">
        <v>11.7409</v>
      </c>
      <c r="M455" s="344">
        <v>-1.0752999999999999</v>
      </c>
      <c r="N455" s="346">
        <v>1.0989</v>
      </c>
      <c r="O455" s="344" t="s">
        <v>430</v>
      </c>
      <c r="P455" s="344" t="s">
        <v>430</v>
      </c>
      <c r="Q455" s="344" t="s">
        <v>430</v>
      </c>
      <c r="R455" s="344" t="s">
        <v>430</v>
      </c>
      <c r="S455" s="344">
        <v>1.9391</v>
      </c>
      <c r="T455" s="344">
        <v>13.347</v>
      </c>
      <c r="U455" s="344">
        <v>-2.2143000000000002</v>
      </c>
      <c r="V455" s="344">
        <v>-9.0499999999999997E-2</v>
      </c>
      <c r="W455" s="344">
        <v>1.9391</v>
      </c>
      <c r="X455" s="344">
        <v>6.6734999999999998</v>
      </c>
      <c r="Y455" s="370"/>
      <c r="Z455" s="342">
        <v>2</v>
      </c>
      <c r="AA455" s="342">
        <v>20</v>
      </c>
      <c r="AB455" s="342">
        <v>23</v>
      </c>
      <c r="AC455" s="342">
        <v>19</v>
      </c>
      <c r="AD455" s="342">
        <v>7</v>
      </c>
      <c r="AE455" s="342">
        <v>7</v>
      </c>
      <c r="AF455" s="342" t="s">
        <v>430</v>
      </c>
      <c r="AG455" s="342" t="s">
        <v>430</v>
      </c>
      <c r="AH455" s="342" t="s">
        <v>430</v>
      </c>
      <c r="AI455" s="342" t="s">
        <v>430</v>
      </c>
      <c r="AJ455" s="342">
        <v>15</v>
      </c>
      <c r="AK455" s="342">
        <v>20</v>
      </c>
      <c r="AL455" s="342">
        <v>12</v>
      </c>
      <c r="AM455" s="342">
        <v>6</v>
      </c>
      <c r="AN455" s="342">
        <v>15</v>
      </c>
      <c r="AO455" s="369"/>
      <c r="AP455" s="344" t="s">
        <v>430</v>
      </c>
      <c r="AQ455" s="344" t="s">
        <v>430</v>
      </c>
      <c r="AR455" s="344" t="s">
        <v>430</v>
      </c>
      <c r="AS455" s="344" t="s">
        <v>430</v>
      </c>
      <c r="AT455" s="344">
        <v>4.43</v>
      </c>
      <c r="AU455" s="347"/>
      <c r="AV455" s="342" t="s">
        <v>430</v>
      </c>
      <c r="AW455" s="342" t="s">
        <v>430</v>
      </c>
      <c r="AX455" s="342" t="s">
        <v>430</v>
      </c>
      <c r="AY455" s="342" t="s">
        <v>430</v>
      </c>
      <c r="AZ455" s="342">
        <v>7</v>
      </c>
      <c r="BA455" s="358"/>
      <c r="BB455" s="344">
        <v>16.759310029522801</v>
      </c>
      <c r="BC455" s="371">
        <v>0.91736697723670702</v>
      </c>
      <c r="BD455" s="371">
        <v>1.14649401892558E-2</v>
      </c>
      <c r="BE455" s="371">
        <v>0.277206236864667</v>
      </c>
      <c r="BF455" s="370"/>
      <c r="BG455" s="832">
        <v>42.158999999999999</v>
      </c>
      <c r="BH455" s="832">
        <v>26.634899999999998</v>
      </c>
      <c r="BI455" s="832">
        <v>29.051200000000001</v>
      </c>
      <c r="BJ455" s="832">
        <v>2.1549</v>
      </c>
      <c r="BK455" s="369"/>
      <c r="BL455" s="834" t="s">
        <v>2810</v>
      </c>
      <c r="BM455" s="834" t="s">
        <v>2811</v>
      </c>
      <c r="BN455" s="834" t="s">
        <v>2812</v>
      </c>
      <c r="BO455" s="834" t="s">
        <v>2813</v>
      </c>
      <c r="BP455" s="834" t="s">
        <v>2814</v>
      </c>
      <c r="BQ455" s="369"/>
      <c r="BR455" s="350" t="s">
        <v>476</v>
      </c>
    </row>
    <row r="456" spans="1:70" s="424" customFormat="1" x14ac:dyDescent="0.25">
      <c r="A456" s="341" t="s">
        <v>3911</v>
      </c>
      <c r="B456" s="369"/>
      <c r="C456" s="709">
        <v>45715</v>
      </c>
      <c r="D456" s="369"/>
      <c r="E456" s="342">
        <v>361.68</v>
      </c>
      <c r="F456" s="369"/>
      <c r="G456" s="343">
        <v>11.6629</v>
      </c>
      <c r="H456" s="370"/>
      <c r="I456" s="344">
        <v>0.6351</v>
      </c>
      <c r="J456" s="344">
        <v>1.8825000000000001</v>
      </c>
      <c r="K456" s="344">
        <v>5.7321999999999997</v>
      </c>
      <c r="L456" s="344">
        <v>14.56</v>
      </c>
      <c r="M456" s="344">
        <v>-1.1274999999999999</v>
      </c>
      <c r="N456" s="346">
        <v>2.5985999999999998</v>
      </c>
      <c r="O456" s="344" t="s">
        <v>430</v>
      </c>
      <c r="P456" s="344" t="s">
        <v>430</v>
      </c>
      <c r="Q456" s="344" t="s">
        <v>430</v>
      </c>
      <c r="R456" s="344" t="s">
        <v>430</v>
      </c>
      <c r="S456" s="344">
        <v>1.8843000000000001</v>
      </c>
      <c r="T456" s="344">
        <v>16.564900000000002</v>
      </c>
      <c r="U456" s="344">
        <v>-0.6119</v>
      </c>
      <c r="V456" s="344">
        <v>1.002</v>
      </c>
      <c r="W456" s="344">
        <v>1.8843000000000001</v>
      </c>
      <c r="X456" s="344">
        <v>12.1409</v>
      </c>
      <c r="Y456" s="370"/>
      <c r="Z456" s="342">
        <v>23</v>
      </c>
      <c r="AA456" s="342">
        <v>17</v>
      </c>
      <c r="AB456" s="342">
        <v>17</v>
      </c>
      <c r="AC456" s="342">
        <v>10</v>
      </c>
      <c r="AD456" s="342">
        <v>8</v>
      </c>
      <c r="AE456" s="342">
        <v>3</v>
      </c>
      <c r="AF456" s="342" t="s">
        <v>430</v>
      </c>
      <c r="AG456" s="342" t="s">
        <v>430</v>
      </c>
      <c r="AH456" s="342" t="s">
        <v>430</v>
      </c>
      <c r="AI456" s="342" t="s">
        <v>430</v>
      </c>
      <c r="AJ456" s="342">
        <v>18</v>
      </c>
      <c r="AK456" s="342">
        <v>11</v>
      </c>
      <c r="AL456" s="342">
        <v>6</v>
      </c>
      <c r="AM456" s="342">
        <v>5</v>
      </c>
      <c r="AN456" s="342">
        <v>18</v>
      </c>
      <c r="AO456" s="369"/>
      <c r="AP456" s="344" t="s">
        <v>430</v>
      </c>
      <c r="AQ456" s="344" t="s">
        <v>430</v>
      </c>
      <c r="AR456" s="344" t="s">
        <v>430</v>
      </c>
      <c r="AS456" s="344" t="s">
        <v>430</v>
      </c>
      <c r="AT456" s="344">
        <v>6.88</v>
      </c>
      <c r="AU456" s="347"/>
      <c r="AV456" s="342" t="s">
        <v>430</v>
      </c>
      <c r="AW456" s="342" t="s">
        <v>430</v>
      </c>
      <c r="AX456" s="342" t="s">
        <v>430</v>
      </c>
      <c r="AY456" s="342" t="s">
        <v>430</v>
      </c>
      <c r="AZ456" s="342">
        <v>5</v>
      </c>
      <c r="BA456" s="358"/>
      <c r="BB456" s="344">
        <v>14.6026114472663</v>
      </c>
      <c r="BC456" s="371">
        <v>0.91714006729965802</v>
      </c>
      <c r="BD456" s="371">
        <v>4.0857882960030199E-2</v>
      </c>
      <c r="BE456" s="371">
        <v>1.7592802156852501E-2</v>
      </c>
      <c r="BF456" s="370"/>
      <c r="BG456" s="832">
        <v>75.429100000000005</v>
      </c>
      <c r="BH456" s="832">
        <v>12.2629</v>
      </c>
      <c r="BI456" s="832">
        <v>11.988200000000001</v>
      </c>
      <c r="BJ456" s="832">
        <v>0.31979999999999997</v>
      </c>
      <c r="BK456" s="369"/>
      <c r="BL456" s="834" t="s">
        <v>2816</v>
      </c>
      <c r="BM456" s="834" t="s">
        <v>2817</v>
      </c>
      <c r="BN456" s="834" t="s">
        <v>2818</v>
      </c>
      <c r="BO456" s="834" t="s">
        <v>2819</v>
      </c>
      <c r="BP456" s="834" t="s">
        <v>2820</v>
      </c>
      <c r="BQ456" s="369"/>
      <c r="BR456" s="350" t="s">
        <v>602</v>
      </c>
    </row>
    <row r="457" spans="1:70" s="424" customFormat="1" x14ac:dyDescent="0.25">
      <c r="A457" s="341" t="s">
        <v>3912</v>
      </c>
      <c r="B457" s="369"/>
      <c r="C457" s="709">
        <v>46013</v>
      </c>
      <c r="D457" s="369"/>
      <c r="E457" s="342">
        <v>332.25700000000001</v>
      </c>
      <c r="F457" s="369"/>
      <c r="G457" s="343">
        <v>9.77</v>
      </c>
      <c r="H457" s="370"/>
      <c r="I457" s="344">
        <v>0.72160000000000002</v>
      </c>
      <c r="J457" s="344">
        <v>3.1678999999999999</v>
      </c>
      <c r="K457" s="344">
        <v>7.7178000000000004</v>
      </c>
      <c r="L457" s="344">
        <v>15.212300000000001</v>
      </c>
      <c r="M457" s="344">
        <v>-2.6892</v>
      </c>
      <c r="N457" s="346" t="s">
        <v>430</v>
      </c>
      <c r="O457" s="344" t="s">
        <v>430</v>
      </c>
      <c r="P457" s="344" t="s">
        <v>430</v>
      </c>
      <c r="Q457" s="344" t="s">
        <v>430</v>
      </c>
      <c r="R457" s="344" t="s">
        <v>430</v>
      </c>
      <c r="S457" s="344">
        <v>1.877</v>
      </c>
      <c r="T457" s="344">
        <v>16.726400000000002</v>
      </c>
      <c r="U457" s="344">
        <v>-2.5922000000000001</v>
      </c>
      <c r="V457" s="344" t="s">
        <v>430</v>
      </c>
      <c r="W457" s="344">
        <v>1.877</v>
      </c>
      <c r="X457" s="344">
        <v>-2.2999999999999998</v>
      </c>
      <c r="Y457" s="370"/>
      <c r="Z457" s="342">
        <v>19</v>
      </c>
      <c r="AA457" s="342">
        <v>2</v>
      </c>
      <c r="AB457" s="342">
        <v>2</v>
      </c>
      <c r="AC457" s="342">
        <v>8</v>
      </c>
      <c r="AD457" s="342">
        <v>14</v>
      </c>
      <c r="AE457" s="342" t="s">
        <v>430</v>
      </c>
      <c r="AF457" s="342" t="s">
        <v>430</v>
      </c>
      <c r="AG457" s="342" t="s">
        <v>430</v>
      </c>
      <c r="AH457" s="342" t="s">
        <v>430</v>
      </c>
      <c r="AI457" s="342" t="s">
        <v>430</v>
      </c>
      <c r="AJ457" s="342">
        <v>19</v>
      </c>
      <c r="AK457" s="342">
        <v>9</v>
      </c>
      <c r="AL457" s="342">
        <v>13</v>
      </c>
      <c r="AM457" s="342" t="s">
        <v>430</v>
      </c>
      <c r="AN457" s="342">
        <v>19</v>
      </c>
      <c r="AO457" s="369"/>
      <c r="AP457" s="344" t="s">
        <v>430</v>
      </c>
      <c r="AQ457" s="344" t="s">
        <v>430</v>
      </c>
      <c r="AR457" s="344" t="s">
        <v>430</v>
      </c>
      <c r="AS457" s="344" t="s">
        <v>430</v>
      </c>
      <c r="AT457" s="344" t="s">
        <v>430</v>
      </c>
      <c r="AU457" s="347"/>
      <c r="AV457" s="342" t="s">
        <v>430</v>
      </c>
      <c r="AW457" s="342" t="s">
        <v>430</v>
      </c>
      <c r="AX457" s="342" t="s">
        <v>430</v>
      </c>
      <c r="AY457" s="342" t="s">
        <v>430</v>
      </c>
      <c r="AZ457" s="342" t="s">
        <v>430</v>
      </c>
      <c r="BA457" s="358"/>
      <c r="BB457" s="344">
        <v>24.437193417487901</v>
      </c>
      <c r="BC457" s="371">
        <v>1.07748286596826</v>
      </c>
      <c r="BD457" s="371">
        <v>-2.8716150387999601E-2</v>
      </c>
      <c r="BE457" s="371">
        <v>0.27664510026785399</v>
      </c>
      <c r="BF457" s="370"/>
      <c r="BG457" s="832">
        <v>54.163800000000002</v>
      </c>
      <c r="BH457" s="832">
        <v>25.023399999999999</v>
      </c>
      <c r="BI457" s="832">
        <v>18.453900000000001</v>
      </c>
      <c r="BJ457" s="832">
        <v>2.3589000000000002</v>
      </c>
      <c r="BK457" s="369"/>
      <c r="BL457" s="834" t="s">
        <v>2822</v>
      </c>
      <c r="BM457" s="834" t="s">
        <v>2823</v>
      </c>
      <c r="BN457" s="834" t="s">
        <v>2824</v>
      </c>
      <c r="BO457" s="834" t="s">
        <v>2825</v>
      </c>
      <c r="BP457" s="834" t="s">
        <v>2826</v>
      </c>
      <c r="BQ457" s="369"/>
      <c r="BR457" s="350" t="s">
        <v>443</v>
      </c>
    </row>
    <row r="458" spans="1:70" s="424" customFormat="1" x14ac:dyDescent="0.25">
      <c r="A458" s="341" t="s">
        <v>3913</v>
      </c>
      <c r="B458" s="369"/>
      <c r="C458" s="709">
        <v>45315</v>
      </c>
      <c r="D458" s="369"/>
      <c r="E458" s="342">
        <v>201.17099999999999</v>
      </c>
      <c r="F458" s="369"/>
      <c r="G458" s="343">
        <v>10.5906</v>
      </c>
      <c r="H458" s="370"/>
      <c r="I458" s="344">
        <v>0.68740000000000001</v>
      </c>
      <c r="J458" s="344">
        <v>1.6226</v>
      </c>
      <c r="K458" s="344">
        <v>5.3581000000000003</v>
      </c>
      <c r="L458" s="344">
        <v>23.2727</v>
      </c>
      <c r="M458" s="344">
        <v>6.3643999999999998</v>
      </c>
      <c r="N458" s="346">
        <v>1.4784999999999999</v>
      </c>
      <c r="O458" s="344">
        <v>-2.6476999999999999</v>
      </c>
      <c r="P458" s="344" t="s">
        <v>430</v>
      </c>
      <c r="Q458" s="344" t="s">
        <v>430</v>
      </c>
      <c r="R458" s="344" t="s">
        <v>430</v>
      </c>
      <c r="S458" s="344">
        <v>0.92730000000000001</v>
      </c>
      <c r="T458" s="344">
        <v>25.104500000000002</v>
      </c>
      <c r="U458" s="344">
        <v>7.0838999999999999</v>
      </c>
      <c r="V458" s="344">
        <v>6.7912999999999997</v>
      </c>
      <c r="W458" s="344">
        <v>0.92730000000000001</v>
      </c>
      <c r="X458" s="344">
        <v>2.3812000000000002</v>
      </c>
      <c r="Y458" s="370"/>
      <c r="Z458" s="342">
        <v>22</v>
      </c>
      <c r="AA458" s="342">
        <v>22</v>
      </c>
      <c r="AB458" s="342">
        <v>20</v>
      </c>
      <c r="AC458" s="342">
        <v>3</v>
      </c>
      <c r="AD458" s="342">
        <v>2</v>
      </c>
      <c r="AE458" s="342">
        <v>5</v>
      </c>
      <c r="AF458" s="342">
        <v>14</v>
      </c>
      <c r="AG458" s="342" t="s">
        <v>430</v>
      </c>
      <c r="AH458" s="342" t="s">
        <v>430</v>
      </c>
      <c r="AI458" s="342" t="s">
        <v>430</v>
      </c>
      <c r="AJ458" s="342">
        <v>24</v>
      </c>
      <c r="AK458" s="342">
        <v>3</v>
      </c>
      <c r="AL458" s="342">
        <v>2</v>
      </c>
      <c r="AM458" s="342">
        <v>1</v>
      </c>
      <c r="AN458" s="342">
        <v>24</v>
      </c>
      <c r="AO458" s="369"/>
      <c r="AP458" s="344" t="s">
        <v>430</v>
      </c>
      <c r="AQ458" s="344" t="s">
        <v>430</v>
      </c>
      <c r="AR458" s="344" t="s">
        <v>430</v>
      </c>
      <c r="AS458" s="344" t="s">
        <v>430</v>
      </c>
      <c r="AT458" s="344">
        <v>17.64</v>
      </c>
      <c r="AU458" s="347"/>
      <c r="AV458" s="342" t="s">
        <v>430</v>
      </c>
      <c r="AW458" s="342" t="s">
        <v>430</v>
      </c>
      <c r="AX458" s="342" t="s">
        <v>430</v>
      </c>
      <c r="AY458" s="342" t="s">
        <v>430</v>
      </c>
      <c r="AZ458" s="342">
        <v>1</v>
      </c>
      <c r="BA458" s="358"/>
      <c r="BB458" s="344">
        <v>17.371813741504202</v>
      </c>
      <c r="BC458" s="371">
        <v>0.84281000855558397</v>
      </c>
      <c r="BD458" s="371">
        <v>-1.00920408156165E-2</v>
      </c>
      <c r="BE458" s="371">
        <v>-0.90081224532732695</v>
      </c>
      <c r="BF458" s="370"/>
      <c r="BG458" s="832">
        <v>6.5691499999999996</v>
      </c>
      <c r="BH458" s="832">
        <v>11.994300000000001</v>
      </c>
      <c r="BI458" s="832">
        <v>60.365299999999998</v>
      </c>
      <c r="BJ458" s="832">
        <v>21.071249999999999</v>
      </c>
      <c r="BK458" s="369"/>
      <c r="BL458" s="834" t="s">
        <v>2828</v>
      </c>
      <c r="BM458" s="834" t="s">
        <v>2829</v>
      </c>
      <c r="BN458" s="834" t="s">
        <v>2830</v>
      </c>
      <c r="BO458" s="834" t="s">
        <v>2831</v>
      </c>
      <c r="BP458" s="834" t="s">
        <v>2832</v>
      </c>
      <c r="BQ458" s="369"/>
      <c r="BR458" s="350" t="s">
        <v>547</v>
      </c>
    </row>
    <row r="459" spans="1:70" s="424" customFormat="1" x14ac:dyDescent="0.25">
      <c r="A459" s="341" t="s">
        <v>3914</v>
      </c>
      <c r="B459" s="369"/>
      <c r="C459" s="709">
        <v>46063</v>
      </c>
      <c r="D459" s="369"/>
      <c r="E459" s="342">
        <v>115</v>
      </c>
      <c r="F459" s="369"/>
      <c r="G459" s="343">
        <v>10.246</v>
      </c>
      <c r="H459" s="370"/>
      <c r="I459" s="344">
        <v>0.84650000000000003</v>
      </c>
      <c r="J459" s="344">
        <v>2.7683</v>
      </c>
      <c r="K459" s="344">
        <v>7.0861000000000001</v>
      </c>
      <c r="L459" s="344">
        <v>15.8788</v>
      </c>
      <c r="M459" s="344" t="s">
        <v>430</v>
      </c>
      <c r="N459" s="346" t="s">
        <v>430</v>
      </c>
      <c r="O459" s="344" t="s">
        <v>430</v>
      </c>
      <c r="P459" s="344" t="s">
        <v>430</v>
      </c>
      <c r="Q459" s="344" t="s">
        <v>430</v>
      </c>
      <c r="R459" s="344" t="s">
        <v>430</v>
      </c>
      <c r="S459" s="344">
        <v>2.1332</v>
      </c>
      <c r="T459" s="344">
        <v>18.177600000000002</v>
      </c>
      <c r="U459" s="344" t="s">
        <v>430</v>
      </c>
      <c r="V459" s="344" t="s">
        <v>430</v>
      </c>
      <c r="W459" s="344">
        <v>2.1332</v>
      </c>
      <c r="X459" s="344">
        <v>2.46</v>
      </c>
      <c r="Y459" s="370"/>
      <c r="Z459" s="342">
        <v>9</v>
      </c>
      <c r="AA459" s="342">
        <v>6</v>
      </c>
      <c r="AB459" s="342">
        <v>6</v>
      </c>
      <c r="AC459" s="342">
        <v>6</v>
      </c>
      <c r="AD459" s="342" t="s">
        <v>430</v>
      </c>
      <c r="AE459" s="342" t="s">
        <v>430</v>
      </c>
      <c r="AF459" s="342" t="s">
        <v>430</v>
      </c>
      <c r="AG459" s="342" t="s">
        <v>430</v>
      </c>
      <c r="AH459" s="342" t="s">
        <v>430</v>
      </c>
      <c r="AI459" s="342" t="s">
        <v>430</v>
      </c>
      <c r="AJ459" s="342">
        <v>10</v>
      </c>
      <c r="AK459" s="342">
        <v>6</v>
      </c>
      <c r="AL459" s="342" t="s">
        <v>430</v>
      </c>
      <c r="AM459" s="342" t="s">
        <v>430</v>
      </c>
      <c r="AN459" s="342">
        <v>10</v>
      </c>
      <c r="AO459" s="369"/>
      <c r="AP459" s="344" t="s">
        <v>430</v>
      </c>
      <c r="AQ459" s="344" t="s">
        <v>430</v>
      </c>
      <c r="AR459" s="344" t="s">
        <v>430</v>
      </c>
      <c r="AS459" s="344" t="s">
        <v>430</v>
      </c>
      <c r="AT459" s="344" t="s">
        <v>430</v>
      </c>
      <c r="AU459" s="347"/>
      <c r="AV459" s="342" t="s">
        <v>430</v>
      </c>
      <c r="AW459" s="342" t="s">
        <v>430</v>
      </c>
      <c r="AX459" s="342" t="s">
        <v>430</v>
      </c>
      <c r="AY459" s="342" t="s">
        <v>430</v>
      </c>
      <c r="AZ459" s="342" t="s">
        <v>430</v>
      </c>
      <c r="BA459" s="358"/>
      <c r="BB459" s="344">
        <v>24.148039756385</v>
      </c>
      <c r="BC459" s="371">
        <v>0.95993730932040899</v>
      </c>
      <c r="BD459" s="371">
        <v>7.2698132528139198E-2</v>
      </c>
      <c r="BE459" s="371">
        <v>1.0882842900818801</v>
      </c>
      <c r="BF459" s="370"/>
      <c r="BG459" s="832">
        <v>45.349600000000002</v>
      </c>
      <c r="BH459" s="832">
        <v>9.2473100000000006</v>
      </c>
      <c r="BI459" s="832">
        <v>34.064100000000003</v>
      </c>
      <c r="BJ459" s="832">
        <v>11.338990000000001</v>
      </c>
      <c r="BK459" s="369"/>
      <c r="BL459" s="834" t="s">
        <v>2834</v>
      </c>
      <c r="BM459" s="834" t="s">
        <v>2835</v>
      </c>
      <c r="BN459" s="834" t="s">
        <v>2836</v>
      </c>
      <c r="BO459" s="834" t="s">
        <v>2837</v>
      </c>
      <c r="BP459" s="834" t="s">
        <v>2838</v>
      </c>
      <c r="BQ459" s="369"/>
      <c r="BR459" s="350" t="s">
        <v>554</v>
      </c>
    </row>
    <row r="460" spans="1:70" s="424" customFormat="1" x14ac:dyDescent="0.25">
      <c r="A460" s="888" t="s">
        <v>93</v>
      </c>
      <c r="B460" s="398"/>
      <c r="C460" s="714"/>
      <c r="D460" s="398"/>
      <c r="E460" s="399"/>
      <c r="F460" s="398"/>
      <c r="G460" s="400"/>
      <c r="H460" s="402"/>
      <c r="I460" s="401">
        <v>0.81510000000000005</v>
      </c>
      <c r="J460" s="401">
        <v>2.3203</v>
      </c>
      <c r="K460" s="401">
        <v>6.3943000000000003</v>
      </c>
      <c r="L460" s="401">
        <v>14.673500000000001</v>
      </c>
      <c r="M460" s="401">
        <v>-1.3827</v>
      </c>
      <c r="N460" s="403">
        <v>-0.1799</v>
      </c>
      <c r="O460" s="401">
        <v>2.0562</v>
      </c>
      <c r="P460" s="401">
        <v>12.231299999999999</v>
      </c>
      <c r="Q460" s="401">
        <v>13.766400000000001</v>
      </c>
      <c r="R460" s="401">
        <v>14.796900000000001</v>
      </c>
      <c r="S460" s="401">
        <v>2.0350999999999999</v>
      </c>
      <c r="T460" s="401">
        <v>16.742599999999999</v>
      </c>
      <c r="U460" s="401">
        <v>-1.3745000000000001</v>
      </c>
      <c r="V460" s="401">
        <v>-1.1261000000000001</v>
      </c>
      <c r="W460" s="401">
        <v>2.0350999999999999</v>
      </c>
      <c r="X460" s="401">
        <v>9.5140999999999991</v>
      </c>
      <c r="Y460" s="402"/>
      <c r="Z460" s="399">
        <v>24</v>
      </c>
      <c r="AA460" s="399">
        <v>24</v>
      </c>
      <c r="AB460" s="399">
        <v>24</v>
      </c>
      <c r="AC460" s="399">
        <v>24</v>
      </c>
      <c r="AD460" s="399">
        <v>23</v>
      </c>
      <c r="AE460" s="399">
        <v>19</v>
      </c>
      <c r="AF460" s="399">
        <v>14</v>
      </c>
      <c r="AG460" s="399">
        <v>11</v>
      </c>
      <c r="AH460" s="399">
        <v>11</v>
      </c>
      <c r="AI460" s="399">
        <v>8</v>
      </c>
      <c r="AJ460" s="399">
        <v>24</v>
      </c>
      <c r="AK460" s="399">
        <v>24</v>
      </c>
      <c r="AL460" s="399">
        <v>23</v>
      </c>
      <c r="AM460" s="399">
        <v>19</v>
      </c>
      <c r="AN460" s="399">
        <v>24</v>
      </c>
      <c r="AO460" s="398"/>
      <c r="AP460" s="401">
        <v>14.4575</v>
      </c>
      <c r="AQ460" s="401">
        <v>14.5863636363636</v>
      </c>
      <c r="AR460" s="401">
        <v>10.9445454545455</v>
      </c>
      <c r="AS460" s="401">
        <v>5.2345454545454597</v>
      </c>
      <c r="AT460" s="401">
        <v>3.9331578947368402</v>
      </c>
      <c r="AU460" s="404"/>
      <c r="AV460" s="399">
        <v>8</v>
      </c>
      <c r="AW460" s="399">
        <v>11</v>
      </c>
      <c r="AX460" s="399">
        <v>11</v>
      </c>
      <c r="AY460" s="399">
        <v>11</v>
      </c>
      <c r="AZ460" s="399">
        <v>19</v>
      </c>
      <c r="BA460" s="405"/>
      <c r="BB460" s="401"/>
      <c r="BC460" s="406"/>
      <c r="BD460" s="406"/>
      <c r="BE460" s="406"/>
      <c r="BF460" s="402"/>
      <c r="BG460" s="401"/>
      <c r="BH460" s="401"/>
      <c r="BI460" s="401"/>
      <c r="BJ460" s="401"/>
      <c r="BK460" s="398"/>
      <c r="BL460" s="397"/>
      <c r="BM460" s="397"/>
      <c r="BN460" s="397"/>
      <c r="BO460" s="397"/>
      <c r="BP460" s="397"/>
      <c r="BQ460" s="398"/>
      <c r="BR460" s="407"/>
    </row>
    <row r="461" spans="1:70" s="424" customFormat="1" x14ac:dyDescent="0.25">
      <c r="A461" s="889" t="s">
        <v>94</v>
      </c>
      <c r="B461" s="369"/>
      <c r="C461" s="709"/>
      <c r="D461" s="369"/>
      <c r="E461" s="342"/>
      <c r="F461" s="369"/>
      <c r="G461" s="343"/>
      <c r="H461" s="370"/>
      <c r="I461" s="344">
        <v>1.1970000000000001</v>
      </c>
      <c r="J461" s="344">
        <v>4.8358999999999996</v>
      </c>
      <c r="K461" s="344">
        <v>10.031000000000001</v>
      </c>
      <c r="L461" s="344">
        <v>24.215</v>
      </c>
      <c r="M461" s="344">
        <v>7.5834000000000001</v>
      </c>
      <c r="N461" s="346">
        <v>6.8352000000000004</v>
      </c>
      <c r="O461" s="344">
        <v>8.0801999999999996</v>
      </c>
      <c r="P461" s="344">
        <v>16.5442</v>
      </c>
      <c r="Q461" s="344">
        <v>15.8085</v>
      </c>
      <c r="R461" s="344">
        <v>17.730799999999999</v>
      </c>
      <c r="S461" s="344">
        <v>2.7181000000000002</v>
      </c>
      <c r="T461" s="344">
        <v>26.3492</v>
      </c>
      <c r="U461" s="344">
        <v>9.0164000000000009</v>
      </c>
      <c r="V461" s="344">
        <v>6.7912999999999997</v>
      </c>
      <c r="W461" s="344">
        <v>2.7181000000000002</v>
      </c>
      <c r="X461" s="344">
        <v>17.404</v>
      </c>
      <c r="Y461" s="370"/>
      <c r="Z461" s="342"/>
      <c r="AA461" s="342"/>
      <c r="AB461" s="342"/>
      <c r="AC461" s="342"/>
      <c r="AD461" s="342"/>
      <c r="AE461" s="342"/>
      <c r="AF461" s="342"/>
      <c r="AG461" s="342"/>
      <c r="AH461" s="342"/>
      <c r="AI461" s="342"/>
      <c r="AJ461" s="342"/>
      <c r="AK461" s="342"/>
      <c r="AL461" s="342"/>
      <c r="AM461" s="342"/>
      <c r="AN461" s="342"/>
      <c r="AO461" s="369"/>
      <c r="AP461" s="344">
        <v>16.309999999999999</v>
      </c>
      <c r="AQ461" s="344">
        <v>17.13</v>
      </c>
      <c r="AR461" s="344">
        <v>14.81</v>
      </c>
      <c r="AS461" s="344">
        <v>10.7</v>
      </c>
      <c r="AT461" s="344">
        <v>17.64</v>
      </c>
      <c r="AU461" s="347"/>
      <c r="AV461" s="342"/>
      <c r="AW461" s="342"/>
      <c r="AX461" s="342"/>
      <c r="AY461" s="342"/>
      <c r="AZ461" s="342"/>
      <c r="BA461" s="358"/>
      <c r="BB461" s="344"/>
      <c r="BC461" s="371"/>
      <c r="BD461" s="371"/>
      <c r="BE461" s="371"/>
      <c r="BF461" s="370"/>
      <c r="BG461" s="344"/>
      <c r="BH461" s="344"/>
      <c r="BI461" s="344"/>
      <c r="BJ461" s="344"/>
      <c r="BK461" s="369"/>
      <c r="BL461" s="368"/>
      <c r="BM461" s="368"/>
      <c r="BN461" s="368"/>
      <c r="BO461" s="368"/>
      <c r="BP461" s="368"/>
      <c r="BQ461" s="369"/>
      <c r="BR461" s="350"/>
    </row>
    <row r="462" spans="1:70" s="424" customFormat="1" x14ac:dyDescent="0.25">
      <c r="A462" s="889" t="s">
        <v>95</v>
      </c>
      <c r="B462" s="369"/>
      <c r="C462" s="709"/>
      <c r="D462" s="369"/>
      <c r="E462" s="342"/>
      <c r="F462" s="369"/>
      <c r="G462" s="343"/>
      <c r="H462" s="370"/>
      <c r="I462" s="344">
        <v>0.35510000000000003</v>
      </c>
      <c r="J462" s="344">
        <v>1.4569000000000001</v>
      </c>
      <c r="K462" s="344">
        <v>5.1006</v>
      </c>
      <c r="L462" s="344">
        <v>8.6252999999999993</v>
      </c>
      <c r="M462" s="344">
        <v>-5.3587999999999996</v>
      </c>
      <c r="N462" s="346">
        <v>-6.3746</v>
      </c>
      <c r="O462" s="344">
        <v>-2.6476999999999999</v>
      </c>
      <c r="P462" s="344">
        <v>9.4436</v>
      </c>
      <c r="Q462" s="344">
        <v>11.157400000000001</v>
      </c>
      <c r="R462" s="344">
        <v>11.770799999999999</v>
      </c>
      <c r="S462" s="344">
        <v>0.92730000000000001</v>
      </c>
      <c r="T462" s="344">
        <v>11.5357</v>
      </c>
      <c r="U462" s="344">
        <v>-5.4504999999999999</v>
      </c>
      <c r="V462" s="344">
        <v>-5.0754000000000001</v>
      </c>
      <c r="W462" s="344">
        <v>0.92730000000000001</v>
      </c>
      <c r="X462" s="344">
        <v>-3.3818000000000001</v>
      </c>
      <c r="Y462" s="370"/>
      <c r="Z462" s="342"/>
      <c r="AA462" s="342"/>
      <c r="AB462" s="342"/>
      <c r="AC462" s="342"/>
      <c r="AD462" s="342"/>
      <c r="AE462" s="342"/>
      <c r="AF462" s="342"/>
      <c r="AG462" s="342"/>
      <c r="AH462" s="342"/>
      <c r="AI462" s="342"/>
      <c r="AJ462" s="342"/>
      <c r="AK462" s="342"/>
      <c r="AL462" s="342"/>
      <c r="AM462" s="342"/>
      <c r="AN462" s="342"/>
      <c r="AO462" s="369"/>
      <c r="AP462" s="344">
        <v>11.8</v>
      </c>
      <c r="AQ462" s="344">
        <v>12.2</v>
      </c>
      <c r="AR462" s="344">
        <v>8.84</v>
      </c>
      <c r="AS462" s="344">
        <v>1.08</v>
      </c>
      <c r="AT462" s="344">
        <v>-3.02</v>
      </c>
      <c r="AU462" s="347"/>
      <c r="AV462" s="342"/>
      <c r="AW462" s="342"/>
      <c r="AX462" s="342"/>
      <c r="AY462" s="342"/>
      <c r="AZ462" s="342"/>
      <c r="BA462" s="358"/>
      <c r="BB462" s="344"/>
      <c r="BC462" s="371"/>
      <c r="BD462" s="371"/>
      <c r="BE462" s="371"/>
      <c r="BF462" s="370"/>
      <c r="BG462" s="344"/>
      <c r="BH462" s="344"/>
      <c r="BI462" s="344"/>
      <c r="BJ462" s="344"/>
      <c r="BK462" s="369"/>
      <c r="BL462" s="368"/>
      <c r="BM462" s="368"/>
      <c r="BN462" s="368"/>
      <c r="BO462" s="368"/>
      <c r="BP462" s="368"/>
      <c r="BQ462" s="369"/>
      <c r="BR462" s="350"/>
    </row>
    <row r="463" spans="1:70" s="424" customFormat="1" x14ac:dyDescent="0.25">
      <c r="A463" s="890" t="s">
        <v>96</v>
      </c>
      <c r="B463" s="409"/>
      <c r="C463" s="715"/>
      <c r="D463" s="409"/>
      <c r="E463" s="410"/>
      <c r="F463" s="409"/>
      <c r="G463" s="411"/>
      <c r="H463" s="413"/>
      <c r="I463" s="412">
        <v>0.79695000000000005</v>
      </c>
      <c r="J463" s="412">
        <v>1.9575</v>
      </c>
      <c r="K463" s="412">
        <v>6.1372499999999999</v>
      </c>
      <c r="L463" s="412">
        <v>13.8543</v>
      </c>
      <c r="M463" s="412">
        <v>-1.7403999999999999</v>
      </c>
      <c r="N463" s="414">
        <v>-3.7100000000000001E-2</v>
      </c>
      <c r="O463" s="412">
        <v>1.3546</v>
      </c>
      <c r="P463" s="412">
        <v>11.695600000000001</v>
      </c>
      <c r="Q463" s="412">
        <v>13.827299999999999</v>
      </c>
      <c r="R463" s="412">
        <v>14.728400000000001</v>
      </c>
      <c r="S463" s="412">
        <v>2.04</v>
      </c>
      <c r="T463" s="412">
        <v>16.0687</v>
      </c>
      <c r="U463" s="412">
        <v>-2.4033000000000002</v>
      </c>
      <c r="V463" s="412">
        <v>-2.7923</v>
      </c>
      <c r="W463" s="412">
        <v>2.04</v>
      </c>
      <c r="X463" s="412">
        <v>12.3742</v>
      </c>
      <c r="Y463" s="413"/>
      <c r="Z463" s="410"/>
      <c r="AA463" s="410"/>
      <c r="AB463" s="410"/>
      <c r="AC463" s="410"/>
      <c r="AD463" s="410"/>
      <c r="AE463" s="410"/>
      <c r="AF463" s="410"/>
      <c r="AG463" s="410"/>
      <c r="AH463" s="410"/>
      <c r="AI463" s="410"/>
      <c r="AJ463" s="410"/>
      <c r="AK463" s="410"/>
      <c r="AL463" s="410"/>
      <c r="AM463" s="410"/>
      <c r="AN463" s="410"/>
      <c r="AO463" s="409"/>
      <c r="AP463" s="412">
        <v>14.94</v>
      </c>
      <c r="AQ463" s="412">
        <v>14.61</v>
      </c>
      <c r="AR463" s="412">
        <v>10.54</v>
      </c>
      <c r="AS463" s="412">
        <v>5.04</v>
      </c>
      <c r="AT463" s="412">
        <v>3.14</v>
      </c>
      <c r="AU463" s="415"/>
      <c r="AV463" s="410"/>
      <c r="AW463" s="410"/>
      <c r="AX463" s="410"/>
      <c r="AY463" s="410"/>
      <c r="AZ463" s="410"/>
      <c r="BA463" s="416"/>
      <c r="BB463" s="412"/>
      <c r="BC463" s="417"/>
      <c r="BD463" s="417"/>
      <c r="BE463" s="417"/>
      <c r="BF463" s="413"/>
      <c r="BG463" s="412"/>
      <c r="BH463" s="412"/>
      <c r="BI463" s="412"/>
      <c r="BJ463" s="412"/>
      <c r="BK463" s="409"/>
      <c r="BL463" s="408"/>
      <c r="BM463" s="408"/>
      <c r="BN463" s="408"/>
      <c r="BO463" s="408"/>
      <c r="BP463" s="408"/>
      <c r="BQ463" s="409"/>
      <c r="BR463" s="418"/>
    </row>
    <row r="464" spans="1:70" s="424" customFormat="1" ht="14.5" customHeight="1" x14ac:dyDescent="0.35">
      <c r="A464" s="877" t="s">
        <v>3915</v>
      </c>
      <c r="B464" s="865"/>
      <c r="C464" s="866"/>
      <c r="D464" s="865"/>
      <c r="E464" s="867"/>
      <c r="F464" s="865"/>
      <c r="G464" s="868"/>
      <c r="H464" s="870"/>
      <c r="I464" s="869"/>
      <c r="J464" s="869"/>
      <c r="K464" s="869"/>
      <c r="L464" s="869"/>
      <c r="M464" s="869"/>
      <c r="N464" s="871"/>
      <c r="O464" s="869"/>
      <c r="P464" s="869"/>
      <c r="Q464" s="869"/>
      <c r="R464" s="869"/>
      <c r="S464" s="869"/>
      <c r="T464" s="869"/>
      <c r="U464" s="869"/>
      <c r="V464" s="869"/>
      <c r="W464" s="869"/>
      <c r="X464" s="869"/>
      <c r="Y464" s="870"/>
      <c r="Z464" s="867"/>
      <c r="AA464" s="867"/>
      <c r="AB464" s="867"/>
      <c r="AC464" s="867"/>
      <c r="AD464" s="867"/>
      <c r="AE464" s="867"/>
      <c r="AF464" s="867"/>
      <c r="AG464" s="867"/>
      <c r="AH464" s="867"/>
      <c r="AI464" s="867"/>
      <c r="AJ464" s="867"/>
      <c r="AK464" s="867"/>
      <c r="AL464" s="867"/>
      <c r="AM464" s="867"/>
      <c r="AN464" s="867"/>
      <c r="AO464" s="865"/>
      <c r="AP464" s="869"/>
      <c r="AQ464" s="869"/>
      <c r="AR464" s="869"/>
      <c r="AS464" s="869"/>
      <c r="AT464" s="869"/>
      <c r="AU464" s="872"/>
      <c r="AV464" s="867"/>
      <c r="AW464" s="867"/>
      <c r="AX464" s="867"/>
      <c r="AY464" s="867"/>
      <c r="AZ464" s="867"/>
      <c r="BA464" s="873"/>
      <c r="BB464" s="869"/>
      <c r="BC464" s="874"/>
      <c r="BD464" s="874"/>
      <c r="BE464" s="874"/>
      <c r="BF464" s="870"/>
      <c r="BG464" s="869"/>
      <c r="BH464" s="869"/>
      <c r="BI464" s="869"/>
      <c r="BJ464" s="869"/>
      <c r="BK464" s="865"/>
      <c r="BL464" s="875"/>
      <c r="BM464" s="875"/>
      <c r="BN464" s="875"/>
      <c r="BO464" s="875"/>
      <c r="BP464" s="875"/>
      <c r="BQ464" s="865"/>
      <c r="BR464" s="876"/>
    </row>
    <row r="465" spans="1:70" s="424" customFormat="1" x14ac:dyDescent="0.25">
      <c r="A465" s="341" t="s">
        <v>3916</v>
      </c>
      <c r="B465" s="369"/>
      <c r="C465" s="709">
        <v>44214</v>
      </c>
      <c r="D465" s="369"/>
      <c r="E465" s="342">
        <v>16257.2</v>
      </c>
      <c r="F465" s="369"/>
      <c r="G465" s="343">
        <v>26.62</v>
      </c>
      <c r="H465" s="370"/>
      <c r="I465" s="344" t="s">
        <v>430</v>
      </c>
      <c r="J465" s="344">
        <v>-3.7600000000000001E-2</v>
      </c>
      <c r="K465" s="344">
        <v>4.3921999999999999</v>
      </c>
      <c r="L465" s="344">
        <v>10.4564</v>
      </c>
      <c r="M465" s="344">
        <v>-3.7947000000000002</v>
      </c>
      <c r="N465" s="346">
        <v>2.6684000000000001</v>
      </c>
      <c r="O465" s="344">
        <v>6.3273999999999999</v>
      </c>
      <c r="P465" s="344">
        <v>18.9541</v>
      </c>
      <c r="Q465" s="344">
        <v>18.134</v>
      </c>
      <c r="R465" s="344" t="s">
        <v>430</v>
      </c>
      <c r="S465" s="344">
        <v>0.79520000000000002</v>
      </c>
      <c r="T465" s="344">
        <v>11.9899</v>
      </c>
      <c r="U465" s="344">
        <v>-2.4550999999999998</v>
      </c>
      <c r="V465" s="344">
        <v>2.2665999999999999</v>
      </c>
      <c r="W465" s="344">
        <v>0.79520000000000002</v>
      </c>
      <c r="X465" s="344">
        <v>19.671399999999998</v>
      </c>
      <c r="Y465" s="370"/>
      <c r="Z465" s="342" t="s">
        <v>430</v>
      </c>
      <c r="AA465" s="342">
        <v>19</v>
      </c>
      <c r="AB465" s="342">
        <v>12</v>
      </c>
      <c r="AC465" s="342">
        <v>17</v>
      </c>
      <c r="AD465" s="342">
        <v>16</v>
      </c>
      <c r="AE465" s="342">
        <v>10</v>
      </c>
      <c r="AF465" s="342">
        <v>3</v>
      </c>
      <c r="AG465" s="342">
        <v>2</v>
      </c>
      <c r="AH465" s="342">
        <v>1</v>
      </c>
      <c r="AI465" s="342" t="s">
        <v>430</v>
      </c>
      <c r="AJ465" s="342">
        <v>15</v>
      </c>
      <c r="AK465" s="342">
        <v>17</v>
      </c>
      <c r="AL465" s="342">
        <v>16</v>
      </c>
      <c r="AM465" s="342">
        <v>16</v>
      </c>
      <c r="AN465" s="342">
        <v>15</v>
      </c>
      <c r="AO465" s="369"/>
      <c r="AP465" s="344" t="s">
        <v>430</v>
      </c>
      <c r="AQ465" s="344" t="s">
        <v>430</v>
      </c>
      <c r="AR465" s="344">
        <v>16.399999999999999</v>
      </c>
      <c r="AS465" s="344">
        <v>10.8</v>
      </c>
      <c r="AT465" s="344">
        <v>3.33</v>
      </c>
      <c r="AU465" s="347"/>
      <c r="AV465" s="342" t="s">
        <v>430</v>
      </c>
      <c r="AW465" s="342" t="s">
        <v>430</v>
      </c>
      <c r="AX465" s="342">
        <v>1</v>
      </c>
      <c r="AY465" s="342">
        <v>2</v>
      </c>
      <c r="AZ465" s="342">
        <v>16</v>
      </c>
      <c r="BA465" s="358"/>
      <c r="BB465" s="344">
        <v>13.371739838798799</v>
      </c>
      <c r="BC465" s="371">
        <v>0.91689430928757698</v>
      </c>
      <c r="BD465" s="371">
        <v>8.7438306693638002E-2</v>
      </c>
      <c r="BE465" s="371">
        <v>0.198998928191782</v>
      </c>
      <c r="BF465" s="370"/>
      <c r="BG465" s="832">
        <v>75.624099999999999</v>
      </c>
      <c r="BH465" s="832">
        <v>10.343</v>
      </c>
      <c r="BI465" s="832">
        <v>8.0690799999999996</v>
      </c>
      <c r="BJ465" s="832">
        <v>5.9638200000000001</v>
      </c>
      <c r="BK465" s="369"/>
      <c r="BL465" s="834" t="s">
        <v>2841</v>
      </c>
      <c r="BM465" s="834" t="s">
        <v>2842</v>
      </c>
      <c r="BN465" s="834" t="s">
        <v>2843</v>
      </c>
      <c r="BO465" s="834" t="s">
        <v>2101</v>
      </c>
      <c r="BP465" s="834" t="s">
        <v>2844</v>
      </c>
      <c r="BQ465" s="369"/>
      <c r="BR465" s="350" t="s">
        <v>463</v>
      </c>
    </row>
    <row r="466" spans="1:70" s="424" customFormat="1" ht="11" x14ac:dyDescent="0.3">
      <c r="A466" s="835" t="s">
        <v>3917</v>
      </c>
      <c r="B466" s="836"/>
      <c r="C466" s="837">
        <v>44832</v>
      </c>
      <c r="D466" s="836"/>
      <c r="E466" s="838">
        <v>3302.3</v>
      </c>
      <c r="F466" s="836"/>
      <c r="G466" s="839">
        <v>18.04</v>
      </c>
      <c r="H466" s="841"/>
      <c r="I466" s="840">
        <v>0.79900000000000004</v>
      </c>
      <c r="J466" s="840">
        <v>1.7025999999999999</v>
      </c>
      <c r="K466" s="840">
        <v>6.3303000000000003</v>
      </c>
      <c r="L466" s="840">
        <v>16.6053</v>
      </c>
      <c r="M466" s="840">
        <v>2.6692</v>
      </c>
      <c r="N466" s="842">
        <v>6.3303000000000003</v>
      </c>
      <c r="O466" s="840">
        <v>8.1904000000000003</v>
      </c>
      <c r="P466" s="840">
        <v>17.439299999999999</v>
      </c>
      <c r="Q466" s="840" t="s">
        <v>430</v>
      </c>
      <c r="R466" s="840" t="s">
        <v>430</v>
      </c>
      <c r="S466" s="840">
        <v>1.5423</v>
      </c>
      <c r="T466" s="840">
        <v>18.973800000000001</v>
      </c>
      <c r="U466" s="840">
        <v>3.4878</v>
      </c>
      <c r="V466" s="840">
        <v>6.2301000000000002</v>
      </c>
      <c r="W466" s="840">
        <v>1.5423</v>
      </c>
      <c r="X466" s="840">
        <v>16.9818</v>
      </c>
      <c r="Y466" s="841"/>
      <c r="Z466" s="838">
        <v>5</v>
      </c>
      <c r="AA466" s="838">
        <v>3</v>
      </c>
      <c r="AB466" s="838">
        <v>4</v>
      </c>
      <c r="AC466" s="838">
        <v>6</v>
      </c>
      <c r="AD466" s="838">
        <v>5</v>
      </c>
      <c r="AE466" s="838">
        <v>3</v>
      </c>
      <c r="AF466" s="838">
        <v>1</v>
      </c>
      <c r="AG466" s="838">
        <v>4</v>
      </c>
      <c r="AH466" s="838" t="s">
        <v>430</v>
      </c>
      <c r="AI466" s="838" t="s">
        <v>430</v>
      </c>
      <c r="AJ466" s="838">
        <v>5</v>
      </c>
      <c r="AK466" s="838">
        <v>6</v>
      </c>
      <c r="AL466" s="838">
        <v>6</v>
      </c>
      <c r="AM466" s="838">
        <v>7</v>
      </c>
      <c r="AN466" s="838">
        <v>5</v>
      </c>
      <c r="AO466" s="836"/>
      <c r="AP466" s="840" t="s">
        <v>430</v>
      </c>
      <c r="AQ466" s="840" t="s">
        <v>430</v>
      </c>
      <c r="AR466" s="840" t="s">
        <v>430</v>
      </c>
      <c r="AS466" s="840">
        <v>13.31</v>
      </c>
      <c r="AT466" s="840">
        <v>13.75</v>
      </c>
      <c r="AU466" s="843"/>
      <c r="AV466" s="838" t="s">
        <v>430</v>
      </c>
      <c r="AW466" s="838" t="s">
        <v>430</v>
      </c>
      <c r="AX466" s="838" t="s">
        <v>430</v>
      </c>
      <c r="AY466" s="838">
        <v>1</v>
      </c>
      <c r="AZ466" s="838">
        <v>4</v>
      </c>
      <c r="BA466" s="845"/>
      <c r="BB466" s="840">
        <v>14.6714770052237</v>
      </c>
      <c r="BC466" s="846">
        <v>0.95444248169755397</v>
      </c>
      <c r="BD466" s="846">
        <v>7.2615114587607998E-2</v>
      </c>
      <c r="BE466" s="846">
        <v>-8.8667667288944195E-4</v>
      </c>
      <c r="BF466" s="841"/>
      <c r="BG466" s="840">
        <v>43.540399999999998</v>
      </c>
      <c r="BH466" s="840">
        <v>22.638200000000001</v>
      </c>
      <c r="BI466" s="840">
        <v>29.458300000000001</v>
      </c>
      <c r="BJ466" s="840">
        <v>4.3631000000000002</v>
      </c>
      <c r="BK466" s="836"/>
      <c r="BL466" s="849" t="s">
        <v>2846</v>
      </c>
      <c r="BM466" s="849" t="s">
        <v>1516</v>
      </c>
      <c r="BN466" s="849" t="s">
        <v>2847</v>
      </c>
      <c r="BO466" s="849" t="s">
        <v>2848</v>
      </c>
      <c r="BP466" s="849" t="s">
        <v>2849</v>
      </c>
      <c r="BQ466" s="836"/>
      <c r="BR466" s="850" t="s">
        <v>602</v>
      </c>
    </row>
    <row r="467" spans="1:70" s="424" customFormat="1" x14ac:dyDescent="0.25">
      <c r="A467" s="341" t="s">
        <v>3918</v>
      </c>
      <c r="B467" s="369"/>
      <c r="C467" s="709">
        <v>44412</v>
      </c>
      <c r="D467" s="369"/>
      <c r="E467" s="342">
        <v>2689.75</v>
      </c>
      <c r="F467" s="369"/>
      <c r="G467" s="343">
        <v>20.825199999999999</v>
      </c>
      <c r="H467" s="370"/>
      <c r="I467" s="344">
        <v>0.60389999999999999</v>
      </c>
      <c r="J467" s="344">
        <v>1.4409000000000001</v>
      </c>
      <c r="K467" s="344">
        <v>3.8751000000000002</v>
      </c>
      <c r="L467" s="344">
        <v>15.7309</v>
      </c>
      <c r="M467" s="344">
        <v>1.4943</v>
      </c>
      <c r="N467" s="346">
        <v>2.6939000000000002</v>
      </c>
      <c r="O467" s="344">
        <v>1.5606</v>
      </c>
      <c r="P467" s="344">
        <v>16.670500000000001</v>
      </c>
      <c r="Q467" s="344" t="s">
        <v>430</v>
      </c>
      <c r="R467" s="344" t="s">
        <v>430</v>
      </c>
      <c r="S467" s="344">
        <v>1.4873000000000001</v>
      </c>
      <c r="T467" s="344">
        <v>17.5794</v>
      </c>
      <c r="U467" s="344">
        <v>2.2141000000000002</v>
      </c>
      <c r="V467" s="344">
        <v>6.0129999999999999</v>
      </c>
      <c r="W467" s="344">
        <v>1.4873000000000001</v>
      </c>
      <c r="X467" s="344">
        <v>16.106100000000001</v>
      </c>
      <c r="Y467" s="370"/>
      <c r="Z467" s="342">
        <v>8</v>
      </c>
      <c r="AA467" s="342">
        <v>5</v>
      </c>
      <c r="AB467" s="342">
        <v>13</v>
      </c>
      <c r="AC467" s="342">
        <v>9</v>
      </c>
      <c r="AD467" s="342">
        <v>10</v>
      </c>
      <c r="AE467" s="342">
        <v>9</v>
      </c>
      <c r="AF467" s="342">
        <v>10</v>
      </c>
      <c r="AG467" s="342">
        <v>5</v>
      </c>
      <c r="AH467" s="342" t="s">
        <v>430</v>
      </c>
      <c r="AI467" s="342" t="s">
        <v>430</v>
      </c>
      <c r="AJ467" s="342">
        <v>6</v>
      </c>
      <c r="AK467" s="342">
        <v>9</v>
      </c>
      <c r="AL467" s="342">
        <v>11</v>
      </c>
      <c r="AM467" s="342">
        <v>8</v>
      </c>
      <c r="AN467" s="342">
        <v>6</v>
      </c>
      <c r="AO467" s="369"/>
      <c r="AP467" s="344" t="s">
        <v>430</v>
      </c>
      <c r="AQ467" s="344" t="s">
        <v>430</v>
      </c>
      <c r="AR467" s="344" t="s">
        <v>430</v>
      </c>
      <c r="AS467" s="344">
        <v>8.01</v>
      </c>
      <c r="AT467" s="344">
        <v>10.67</v>
      </c>
      <c r="AU467" s="347"/>
      <c r="AV467" s="342" t="s">
        <v>430</v>
      </c>
      <c r="AW467" s="342" t="s">
        <v>430</v>
      </c>
      <c r="AX467" s="342" t="s">
        <v>430</v>
      </c>
      <c r="AY467" s="342">
        <v>8</v>
      </c>
      <c r="AZ467" s="342">
        <v>9</v>
      </c>
      <c r="BA467" s="358"/>
      <c r="BB467" s="344">
        <v>14.648946796743401</v>
      </c>
      <c r="BC467" s="371">
        <v>0.97246075024148004</v>
      </c>
      <c r="BD467" s="371">
        <v>6.9477640423935796E-2</v>
      </c>
      <c r="BE467" s="371">
        <v>-6.8612553474994203E-2</v>
      </c>
      <c r="BF467" s="370"/>
      <c r="BG467" s="344">
        <v>45.4422</v>
      </c>
      <c r="BH467" s="344">
        <v>26.043399999999998</v>
      </c>
      <c r="BI467" s="344">
        <v>26.8279</v>
      </c>
      <c r="BJ467" s="344">
        <v>1.6865000000000001</v>
      </c>
      <c r="BK467" s="369"/>
      <c r="BL467" s="368" t="s">
        <v>2851</v>
      </c>
      <c r="BM467" s="368" t="s">
        <v>563</v>
      </c>
      <c r="BN467" s="368" t="s">
        <v>2852</v>
      </c>
      <c r="BO467" s="368" t="s">
        <v>2853</v>
      </c>
      <c r="BP467" s="368" t="s">
        <v>2854</v>
      </c>
      <c r="BQ467" s="369"/>
      <c r="BR467" s="350" t="s">
        <v>525</v>
      </c>
    </row>
    <row r="468" spans="1:70" s="424" customFormat="1" x14ac:dyDescent="0.25">
      <c r="A468" s="341" t="s">
        <v>3919</v>
      </c>
      <c r="B468" s="369"/>
      <c r="C468" s="709">
        <v>44895</v>
      </c>
      <c r="D468" s="369"/>
      <c r="E468" s="342">
        <v>2732.67</v>
      </c>
      <c r="F468" s="369"/>
      <c r="G468" s="343">
        <v>15.85</v>
      </c>
      <c r="H468" s="370"/>
      <c r="I468" s="344">
        <v>0.91679999999999995</v>
      </c>
      <c r="J468" s="344">
        <v>2.2976999999999999</v>
      </c>
      <c r="K468" s="344">
        <v>8.9497</v>
      </c>
      <c r="L468" s="344">
        <v>18.531300000000002</v>
      </c>
      <c r="M468" s="344">
        <v>2.4762</v>
      </c>
      <c r="N468" s="346">
        <v>4.8974000000000002</v>
      </c>
      <c r="O468" s="344">
        <v>4.3144999999999998</v>
      </c>
      <c r="P468" s="344">
        <v>12.8866</v>
      </c>
      <c r="Q468" s="344" t="s">
        <v>430</v>
      </c>
      <c r="R468" s="344" t="s">
        <v>430</v>
      </c>
      <c r="S468" s="344">
        <v>2.0407999999999999</v>
      </c>
      <c r="T468" s="344">
        <v>20.900099999999998</v>
      </c>
      <c r="U468" s="344">
        <v>4.0640999999999998</v>
      </c>
      <c r="V468" s="344">
        <v>4.5651999999999999</v>
      </c>
      <c r="W468" s="344">
        <v>2.0407999999999999</v>
      </c>
      <c r="X468" s="344">
        <v>13.6929</v>
      </c>
      <c r="Y468" s="370"/>
      <c r="Z468" s="342">
        <v>2</v>
      </c>
      <c r="AA468" s="342">
        <v>1</v>
      </c>
      <c r="AB468" s="342">
        <v>2</v>
      </c>
      <c r="AC468" s="342">
        <v>4</v>
      </c>
      <c r="AD468" s="342">
        <v>6</v>
      </c>
      <c r="AE468" s="342">
        <v>5</v>
      </c>
      <c r="AF468" s="342">
        <v>5</v>
      </c>
      <c r="AG468" s="342">
        <v>9</v>
      </c>
      <c r="AH468" s="342" t="s">
        <v>430</v>
      </c>
      <c r="AI468" s="342" t="s">
        <v>430</v>
      </c>
      <c r="AJ468" s="342">
        <v>1</v>
      </c>
      <c r="AK468" s="342">
        <v>5</v>
      </c>
      <c r="AL468" s="342">
        <v>5</v>
      </c>
      <c r="AM468" s="342">
        <v>10</v>
      </c>
      <c r="AN468" s="342">
        <v>1</v>
      </c>
      <c r="AO468" s="369"/>
      <c r="AP468" s="344" t="s">
        <v>430</v>
      </c>
      <c r="AQ468" s="344" t="s">
        <v>430</v>
      </c>
      <c r="AR468" s="344" t="s">
        <v>430</v>
      </c>
      <c r="AS468" s="344">
        <v>8.9700000000000006</v>
      </c>
      <c r="AT468" s="344">
        <v>13.39</v>
      </c>
      <c r="AU468" s="347"/>
      <c r="AV468" s="342" t="s">
        <v>430</v>
      </c>
      <c r="AW468" s="342" t="s">
        <v>430</v>
      </c>
      <c r="AX468" s="342" t="s">
        <v>430</v>
      </c>
      <c r="AY468" s="342">
        <v>4</v>
      </c>
      <c r="AZ468" s="342">
        <v>5</v>
      </c>
      <c r="BA468" s="358"/>
      <c r="BB468" s="344">
        <v>14.274599229541799</v>
      </c>
      <c r="BC468" s="371">
        <v>0.91928910933080898</v>
      </c>
      <c r="BD468" s="371">
        <v>5.1584621911230998E-2</v>
      </c>
      <c r="BE468" s="371">
        <v>-0.29063618386562501</v>
      </c>
      <c r="BF468" s="370"/>
      <c r="BG468" s="832">
        <v>44.027299999999997</v>
      </c>
      <c r="BH468" s="832">
        <v>22.602499999999999</v>
      </c>
      <c r="BI468" s="832">
        <v>25.9162</v>
      </c>
      <c r="BJ468" s="832">
        <v>7.4539999999999997</v>
      </c>
      <c r="BK468" s="369"/>
      <c r="BL468" s="834" t="s">
        <v>2856</v>
      </c>
      <c r="BM468" s="834" t="s">
        <v>2857</v>
      </c>
      <c r="BN468" s="834" t="s">
        <v>2858</v>
      </c>
      <c r="BO468" s="834" t="s">
        <v>2859</v>
      </c>
      <c r="BP468" s="834" t="s">
        <v>2860</v>
      </c>
      <c r="BQ468" s="369"/>
      <c r="BR468" s="350" t="s">
        <v>443</v>
      </c>
    </row>
    <row r="469" spans="1:70" s="424" customFormat="1" x14ac:dyDescent="0.25">
      <c r="A469" s="341" t="s">
        <v>3920</v>
      </c>
      <c r="B469" s="369"/>
      <c r="C469" s="709">
        <v>44979</v>
      </c>
      <c r="D469" s="369"/>
      <c r="E469" s="342">
        <v>2087.4</v>
      </c>
      <c r="F469" s="369"/>
      <c r="G469" s="343">
        <v>17.559999999999999</v>
      </c>
      <c r="H469" s="370"/>
      <c r="I469" s="344">
        <v>0.80369999999999997</v>
      </c>
      <c r="J469" s="344">
        <v>1.3856999999999999</v>
      </c>
      <c r="K469" s="344">
        <v>4.8357999999999999</v>
      </c>
      <c r="L469" s="344">
        <v>14.026</v>
      </c>
      <c r="M469" s="344">
        <v>0.2283</v>
      </c>
      <c r="N469" s="346">
        <v>2.4504000000000001</v>
      </c>
      <c r="O469" s="344">
        <v>3.4762</v>
      </c>
      <c r="P469" s="344">
        <v>15.5108</v>
      </c>
      <c r="Q469" s="344" t="s">
        <v>430</v>
      </c>
      <c r="R469" s="344" t="s">
        <v>430</v>
      </c>
      <c r="S469" s="344">
        <v>1.5616000000000001</v>
      </c>
      <c r="T469" s="344">
        <v>16.291399999999999</v>
      </c>
      <c r="U469" s="344">
        <v>1.5028999999999999</v>
      </c>
      <c r="V469" s="344">
        <v>4.3994999999999997</v>
      </c>
      <c r="W469" s="344">
        <v>1.5616000000000001</v>
      </c>
      <c r="X469" s="344">
        <v>18.249400000000001</v>
      </c>
      <c r="Y469" s="370"/>
      <c r="Z469" s="342">
        <v>4</v>
      </c>
      <c r="AA469" s="342">
        <v>6</v>
      </c>
      <c r="AB469" s="342">
        <v>11</v>
      </c>
      <c r="AC469" s="342">
        <v>10</v>
      </c>
      <c r="AD469" s="342">
        <v>12</v>
      </c>
      <c r="AE469" s="342">
        <v>11</v>
      </c>
      <c r="AF469" s="342">
        <v>7</v>
      </c>
      <c r="AG469" s="342">
        <v>6</v>
      </c>
      <c r="AH469" s="342" t="s">
        <v>430</v>
      </c>
      <c r="AI469" s="342" t="s">
        <v>430</v>
      </c>
      <c r="AJ469" s="342">
        <v>3</v>
      </c>
      <c r="AK469" s="342">
        <v>11</v>
      </c>
      <c r="AL469" s="342">
        <v>12</v>
      </c>
      <c r="AM469" s="342">
        <v>12</v>
      </c>
      <c r="AN469" s="342">
        <v>3</v>
      </c>
      <c r="AO469" s="369"/>
      <c r="AP469" s="344" t="s">
        <v>430</v>
      </c>
      <c r="AQ469" s="344" t="s">
        <v>430</v>
      </c>
      <c r="AR469" s="344" t="s">
        <v>430</v>
      </c>
      <c r="AS469" s="344">
        <v>8.89</v>
      </c>
      <c r="AT469" s="344">
        <v>8.11</v>
      </c>
      <c r="AU469" s="347"/>
      <c r="AV469" s="342" t="s">
        <v>430</v>
      </c>
      <c r="AW469" s="342" t="s">
        <v>430</v>
      </c>
      <c r="AX469" s="342" t="s">
        <v>430</v>
      </c>
      <c r="AY469" s="342">
        <v>5</v>
      </c>
      <c r="AZ469" s="342">
        <v>13</v>
      </c>
      <c r="BA469" s="358"/>
      <c r="BB469" s="344">
        <v>14.916358317646299</v>
      </c>
      <c r="BC469" s="371">
        <v>1.0189973419001599</v>
      </c>
      <c r="BD469" s="371">
        <v>6.0823796945360102E-2</v>
      </c>
      <c r="BE469" s="371">
        <v>-0.23110572482563899</v>
      </c>
      <c r="BF469" s="370"/>
      <c r="BG469" s="832">
        <v>50.573099999999997</v>
      </c>
      <c r="BH469" s="832">
        <v>23.280899999999999</v>
      </c>
      <c r="BI469" s="832">
        <v>22.668299999999999</v>
      </c>
      <c r="BJ469" s="832">
        <v>3.4777</v>
      </c>
      <c r="BK469" s="369"/>
      <c r="BL469" s="834" t="s">
        <v>2862</v>
      </c>
      <c r="BM469" s="834" t="s">
        <v>2863</v>
      </c>
      <c r="BN469" s="834" t="s">
        <v>2864</v>
      </c>
      <c r="BO469" s="834" t="s">
        <v>2190</v>
      </c>
      <c r="BP469" s="834" t="s">
        <v>2865</v>
      </c>
      <c r="BQ469" s="369"/>
      <c r="BR469" s="350" t="s">
        <v>436</v>
      </c>
    </row>
    <row r="470" spans="1:70" s="424" customFormat="1" x14ac:dyDescent="0.25">
      <c r="A470" s="341" t="s">
        <v>3921</v>
      </c>
      <c r="B470" s="369"/>
      <c r="C470" s="709">
        <v>44533</v>
      </c>
      <c r="D470" s="369"/>
      <c r="E470" s="342">
        <v>1745.3</v>
      </c>
      <c r="F470" s="369"/>
      <c r="G470" s="343">
        <v>16.48</v>
      </c>
      <c r="H470" s="370"/>
      <c r="I470" s="344" t="s">
        <v>430</v>
      </c>
      <c r="J470" s="344">
        <v>0.91859999999999997</v>
      </c>
      <c r="K470" s="344">
        <v>4.9682000000000004</v>
      </c>
      <c r="L470" s="344">
        <v>12.4915</v>
      </c>
      <c r="M470" s="344">
        <v>-0.60309999999999997</v>
      </c>
      <c r="N470" s="346">
        <v>2.3668</v>
      </c>
      <c r="O470" s="344">
        <v>3.8919000000000001</v>
      </c>
      <c r="P470" s="344">
        <v>13.5449</v>
      </c>
      <c r="Q470" s="344" t="s">
        <v>430</v>
      </c>
      <c r="R470" s="344" t="s">
        <v>430</v>
      </c>
      <c r="S470" s="344">
        <v>6.0699999999999997E-2</v>
      </c>
      <c r="T470" s="344">
        <v>14.523999999999999</v>
      </c>
      <c r="U470" s="344">
        <v>0.48780000000000001</v>
      </c>
      <c r="V470" s="344">
        <v>6.5288000000000004</v>
      </c>
      <c r="W470" s="344">
        <v>6.0699999999999997E-2</v>
      </c>
      <c r="X470" s="344">
        <v>11.5297</v>
      </c>
      <c r="Y470" s="370"/>
      <c r="Z470" s="342" t="s">
        <v>430</v>
      </c>
      <c r="AA470" s="342">
        <v>11</v>
      </c>
      <c r="AB470" s="342">
        <v>8</v>
      </c>
      <c r="AC470" s="342">
        <v>13</v>
      </c>
      <c r="AD470" s="342">
        <v>13</v>
      </c>
      <c r="AE470" s="342">
        <v>12</v>
      </c>
      <c r="AF470" s="342">
        <v>6</v>
      </c>
      <c r="AG470" s="342">
        <v>8</v>
      </c>
      <c r="AH470" s="342" t="s">
        <v>430</v>
      </c>
      <c r="AI470" s="342" t="s">
        <v>430</v>
      </c>
      <c r="AJ470" s="342">
        <v>18</v>
      </c>
      <c r="AK470" s="342">
        <v>13</v>
      </c>
      <c r="AL470" s="342">
        <v>13</v>
      </c>
      <c r="AM470" s="342">
        <v>6</v>
      </c>
      <c r="AN470" s="342">
        <v>18</v>
      </c>
      <c r="AO470" s="369"/>
      <c r="AP470" s="344" t="s">
        <v>430</v>
      </c>
      <c r="AQ470" s="344" t="s">
        <v>430</v>
      </c>
      <c r="AR470" s="344" t="s">
        <v>430</v>
      </c>
      <c r="AS470" s="344">
        <v>8.5399999999999991</v>
      </c>
      <c r="AT470" s="344">
        <v>8.5500000000000007</v>
      </c>
      <c r="AU470" s="347"/>
      <c r="AV470" s="342" t="s">
        <v>430</v>
      </c>
      <c r="AW470" s="342" t="s">
        <v>430</v>
      </c>
      <c r="AX470" s="342" t="s">
        <v>430</v>
      </c>
      <c r="AY470" s="342">
        <v>7</v>
      </c>
      <c r="AZ470" s="342">
        <v>12</v>
      </c>
      <c r="BA470" s="358"/>
      <c r="BB470" s="344">
        <v>13.880866745356499</v>
      </c>
      <c r="BC470" s="371">
        <v>0.94366905555221003</v>
      </c>
      <c r="BD470" s="371">
        <v>5.5022355098568003E-2</v>
      </c>
      <c r="BE470" s="371">
        <v>-0.20334665903711299</v>
      </c>
      <c r="BF470" s="370"/>
      <c r="BG470" s="832">
        <v>28.458300000000001</v>
      </c>
      <c r="BH470" s="832">
        <v>32.411499999999997</v>
      </c>
      <c r="BI470" s="832">
        <v>33.912500000000001</v>
      </c>
      <c r="BJ470" s="832">
        <v>5.2176999999999998</v>
      </c>
      <c r="BK470" s="369"/>
      <c r="BL470" s="834" t="s">
        <v>2867</v>
      </c>
      <c r="BM470" s="834" t="s">
        <v>2868</v>
      </c>
      <c r="BN470" s="834" t="s">
        <v>2869</v>
      </c>
      <c r="BO470" s="834" t="s">
        <v>2870</v>
      </c>
      <c r="BP470" s="834" t="s">
        <v>620</v>
      </c>
      <c r="BQ470" s="369"/>
      <c r="BR470" s="350" t="s">
        <v>463</v>
      </c>
    </row>
    <row r="471" spans="1:70" s="424" customFormat="1" x14ac:dyDescent="0.25">
      <c r="A471" s="341" t="s">
        <v>3922</v>
      </c>
      <c r="B471" s="369"/>
      <c r="C471" s="709">
        <v>45468</v>
      </c>
      <c r="D471" s="369"/>
      <c r="E471" s="342">
        <v>1665.53</v>
      </c>
      <c r="F471" s="369"/>
      <c r="G471" s="343">
        <v>11.4521</v>
      </c>
      <c r="H471" s="370"/>
      <c r="I471" s="344">
        <v>0.43409999999999999</v>
      </c>
      <c r="J471" s="344">
        <v>1.7512000000000001</v>
      </c>
      <c r="K471" s="344">
        <v>6.6769999999999996</v>
      </c>
      <c r="L471" s="344">
        <v>20.5078</v>
      </c>
      <c r="M471" s="344">
        <v>1.744</v>
      </c>
      <c r="N471" s="346">
        <v>2.1404999999999998</v>
      </c>
      <c r="O471" s="344">
        <v>6.9199000000000002</v>
      </c>
      <c r="P471" s="344" t="s">
        <v>430</v>
      </c>
      <c r="Q471" s="344" t="s">
        <v>430</v>
      </c>
      <c r="R471" s="344" t="s">
        <v>430</v>
      </c>
      <c r="S471" s="344">
        <v>1.3945000000000001</v>
      </c>
      <c r="T471" s="344">
        <v>23.357099999999999</v>
      </c>
      <c r="U471" s="344">
        <v>2.5209000000000001</v>
      </c>
      <c r="V471" s="344">
        <v>2.9967000000000001</v>
      </c>
      <c r="W471" s="344">
        <v>1.3945000000000001</v>
      </c>
      <c r="X471" s="344">
        <v>6.9455999999999998</v>
      </c>
      <c r="Y471" s="370"/>
      <c r="Z471" s="342">
        <v>13</v>
      </c>
      <c r="AA471" s="342">
        <v>2</v>
      </c>
      <c r="AB471" s="342">
        <v>3</v>
      </c>
      <c r="AC471" s="342">
        <v>3</v>
      </c>
      <c r="AD471" s="342">
        <v>8</v>
      </c>
      <c r="AE471" s="342">
        <v>13</v>
      </c>
      <c r="AF471" s="342">
        <v>2</v>
      </c>
      <c r="AG471" s="342" t="s">
        <v>430</v>
      </c>
      <c r="AH471" s="342" t="s">
        <v>430</v>
      </c>
      <c r="AI471" s="342" t="s">
        <v>430</v>
      </c>
      <c r="AJ471" s="342">
        <v>7</v>
      </c>
      <c r="AK471" s="342">
        <v>3</v>
      </c>
      <c r="AL471" s="342">
        <v>10</v>
      </c>
      <c r="AM471" s="342">
        <v>14</v>
      </c>
      <c r="AN471" s="342">
        <v>7</v>
      </c>
      <c r="AO471" s="369"/>
      <c r="AP471" s="344" t="s">
        <v>430</v>
      </c>
      <c r="AQ471" s="344" t="s">
        <v>430</v>
      </c>
      <c r="AR471" s="344" t="s">
        <v>430</v>
      </c>
      <c r="AS471" s="344" t="s">
        <v>430</v>
      </c>
      <c r="AT471" s="344">
        <v>12.52</v>
      </c>
      <c r="AU471" s="347"/>
      <c r="AV471" s="342" t="s">
        <v>430</v>
      </c>
      <c r="AW471" s="342" t="s">
        <v>430</v>
      </c>
      <c r="AX471" s="342" t="s">
        <v>430</v>
      </c>
      <c r="AY471" s="342" t="s">
        <v>430</v>
      </c>
      <c r="AZ471" s="342">
        <v>7</v>
      </c>
      <c r="BA471" s="358"/>
      <c r="BB471" s="344">
        <v>16.076863247283701</v>
      </c>
      <c r="BC471" s="371">
        <v>0.98976643446236101</v>
      </c>
      <c r="BD471" s="371">
        <v>1.3005267787168999E-2</v>
      </c>
      <c r="BE471" s="371">
        <v>-0.14743873241928601</v>
      </c>
      <c r="BF471" s="370"/>
      <c r="BG471" s="832">
        <v>26.574300000000001</v>
      </c>
      <c r="BH471" s="832">
        <v>31.2834</v>
      </c>
      <c r="BI471" s="832">
        <v>39.417200000000001</v>
      </c>
      <c r="BJ471" s="832">
        <v>2.7250999999999999</v>
      </c>
      <c r="BK471" s="369"/>
      <c r="BL471" s="834" t="s">
        <v>2872</v>
      </c>
      <c r="BM471" s="834" t="s">
        <v>2873</v>
      </c>
      <c r="BN471" s="834" t="s">
        <v>2874</v>
      </c>
      <c r="BO471" s="834" t="s">
        <v>2875</v>
      </c>
      <c r="BP471" s="834" t="s">
        <v>2876</v>
      </c>
      <c r="BQ471" s="369"/>
      <c r="BR471" s="350" t="s">
        <v>443</v>
      </c>
    </row>
    <row r="472" spans="1:70" s="424" customFormat="1" x14ac:dyDescent="0.25">
      <c r="A472" s="341" t="s">
        <v>3923</v>
      </c>
      <c r="B472" s="369"/>
      <c r="C472" s="709">
        <v>45502</v>
      </c>
      <c r="D472" s="369"/>
      <c r="E472" s="342">
        <v>1469.89</v>
      </c>
      <c r="F472" s="369"/>
      <c r="G472" s="343">
        <v>9.0722000000000005</v>
      </c>
      <c r="H472" s="370"/>
      <c r="I472" s="344">
        <v>0.31509999999999999</v>
      </c>
      <c r="J472" s="344">
        <v>0.47510000000000002</v>
      </c>
      <c r="K472" s="344">
        <v>1.6129</v>
      </c>
      <c r="L472" s="344">
        <v>9.0881000000000007</v>
      </c>
      <c r="M472" s="344">
        <v>-2.7673000000000001</v>
      </c>
      <c r="N472" s="346">
        <v>-1.5785</v>
      </c>
      <c r="O472" s="344" t="s">
        <v>430</v>
      </c>
      <c r="P472" s="344" t="s">
        <v>430</v>
      </c>
      <c r="Q472" s="344" t="s">
        <v>430</v>
      </c>
      <c r="R472" s="344" t="s">
        <v>430</v>
      </c>
      <c r="S472" s="344">
        <v>-0.20019999999999999</v>
      </c>
      <c r="T472" s="344">
        <v>10.7135</v>
      </c>
      <c r="U472" s="344">
        <v>-2.0545</v>
      </c>
      <c r="V472" s="344">
        <v>2.9714999999999998</v>
      </c>
      <c r="W472" s="344">
        <v>-0.20019999999999999</v>
      </c>
      <c r="X472" s="344">
        <v>-4.9298000000000002</v>
      </c>
      <c r="Y472" s="370"/>
      <c r="Z472" s="342">
        <v>15</v>
      </c>
      <c r="AA472" s="342">
        <v>17</v>
      </c>
      <c r="AB472" s="342">
        <v>19</v>
      </c>
      <c r="AC472" s="342">
        <v>18</v>
      </c>
      <c r="AD472" s="342">
        <v>15</v>
      </c>
      <c r="AE472" s="342">
        <v>16</v>
      </c>
      <c r="AF472" s="342" t="s">
        <v>430</v>
      </c>
      <c r="AG472" s="342" t="s">
        <v>430</v>
      </c>
      <c r="AH472" s="342" t="s">
        <v>430</v>
      </c>
      <c r="AI472" s="342" t="s">
        <v>430</v>
      </c>
      <c r="AJ472" s="342">
        <v>19</v>
      </c>
      <c r="AK472" s="342">
        <v>18</v>
      </c>
      <c r="AL472" s="342">
        <v>15</v>
      </c>
      <c r="AM472" s="342">
        <v>15</v>
      </c>
      <c r="AN472" s="342">
        <v>19</v>
      </c>
      <c r="AO472" s="369"/>
      <c r="AP472" s="344" t="s">
        <v>430</v>
      </c>
      <c r="AQ472" s="344" t="s">
        <v>430</v>
      </c>
      <c r="AR472" s="344" t="s">
        <v>430</v>
      </c>
      <c r="AS472" s="344" t="s">
        <v>430</v>
      </c>
      <c r="AT472" s="344">
        <v>2.57</v>
      </c>
      <c r="AU472" s="347"/>
      <c r="AV472" s="342" t="s">
        <v>430</v>
      </c>
      <c r="AW472" s="342" t="s">
        <v>430</v>
      </c>
      <c r="AX472" s="342" t="s">
        <v>430</v>
      </c>
      <c r="AY472" s="342" t="s">
        <v>430</v>
      </c>
      <c r="AZ472" s="342">
        <v>17</v>
      </c>
      <c r="BA472" s="358"/>
      <c r="BB472" s="344">
        <v>19.300852474419798</v>
      </c>
      <c r="BC472" s="371">
        <v>1.0569953656980899</v>
      </c>
      <c r="BD472" s="371">
        <v>-3.4487522233320397E-2</v>
      </c>
      <c r="BE472" s="371">
        <v>-0.95272500012609496</v>
      </c>
      <c r="BF472" s="370"/>
      <c r="BG472" s="832">
        <v>47.4801</v>
      </c>
      <c r="BH472" s="832">
        <v>47.1614</v>
      </c>
      <c r="BI472" s="832">
        <v>4.2379600000000002</v>
      </c>
      <c r="BJ472" s="832">
        <v>1.1205400000000001</v>
      </c>
      <c r="BK472" s="369"/>
      <c r="BL472" s="834" t="s">
        <v>2878</v>
      </c>
      <c r="BM472" s="834" t="s">
        <v>2879</v>
      </c>
      <c r="BN472" s="834" t="s">
        <v>1818</v>
      </c>
      <c r="BO472" s="834" t="s">
        <v>2202</v>
      </c>
      <c r="BP472" s="834" t="s">
        <v>1633</v>
      </c>
      <c r="BQ472" s="369"/>
      <c r="BR472" s="350" t="s">
        <v>476</v>
      </c>
    </row>
    <row r="473" spans="1:70" s="424" customFormat="1" x14ac:dyDescent="0.25">
      <c r="A473" s="341" t="s">
        <v>3924</v>
      </c>
      <c r="B473" s="369"/>
      <c r="C473" s="709">
        <v>45531</v>
      </c>
      <c r="D473" s="369"/>
      <c r="E473" s="342">
        <v>1468.18</v>
      </c>
      <c r="F473" s="369"/>
      <c r="G473" s="343">
        <v>11.8009</v>
      </c>
      <c r="H473" s="370"/>
      <c r="I473" s="344">
        <v>1.2526999999999999</v>
      </c>
      <c r="J473" s="344">
        <v>1.3544</v>
      </c>
      <c r="K473" s="344">
        <v>3.5874999999999999</v>
      </c>
      <c r="L473" s="344">
        <v>12.880800000000001</v>
      </c>
      <c r="M473" s="344">
        <v>-7.7319000000000004</v>
      </c>
      <c r="N473" s="346">
        <v>-7.8342999999999998</v>
      </c>
      <c r="O473" s="344" t="s">
        <v>430</v>
      </c>
      <c r="P473" s="344" t="s">
        <v>430</v>
      </c>
      <c r="Q473" s="344" t="s">
        <v>430</v>
      </c>
      <c r="R473" s="344" t="s">
        <v>430</v>
      </c>
      <c r="S473" s="344">
        <v>1.6268</v>
      </c>
      <c r="T473" s="344">
        <v>15.702999999999999</v>
      </c>
      <c r="U473" s="344">
        <v>-7.23</v>
      </c>
      <c r="V473" s="344">
        <v>-4.5697999999999999</v>
      </c>
      <c r="W473" s="344">
        <v>1.6268</v>
      </c>
      <c r="X473" s="344">
        <v>9.3818000000000001</v>
      </c>
      <c r="Y473" s="370"/>
      <c r="Z473" s="342">
        <v>1</v>
      </c>
      <c r="AA473" s="342">
        <v>8</v>
      </c>
      <c r="AB473" s="342">
        <v>14</v>
      </c>
      <c r="AC473" s="342">
        <v>12</v>
      </c>
      <c r="AD473" s="342">
        <v>18</v>
      </c>
      <c r="AE473" s="342">
        <v>18</v>
      </c>
      <c r="AF473" s="342" t="s">
        <v>430</v>
      </c>
      <c r="AG473" s="342" t="s">
        <v>430</v>
      </c>
      <c r="AH473" s="342" t="s">
        <v>430</v>
      </c>
      <c r="AI473" s="342" t="s">
        <v>430</v>
      </c>
      <c r="AJ473" s="342">
        <v>2</v>
      </c>
      <c r="AK473" s="342">
        <v>12</v>
      </c>
      <c r="AL473" s="342">
        <v>18</v>
      </c>
      <c r="AM473" s="342">
        <v>18</v>
      </c>
      <c r="AN473" s="342">
        <v>2</v>
      </c>
      <c r="AO473" s="369"/>
      <c r="AP473" s="344" t="s">
        <v>430</v>
      </c>
      <c r="AQ473" s="344" t="s">
        <v>430</v>
      </c>
      <c r="AR473" s="344" t="s">
        <v>430</v>
      </c>
      <c r="AS473" s="344" t="s">
        <v>430</v>
      </c>
      <c r="AT473" s="344">
        <v>-4.66</v>
      </c>
      <c r="AU473" s="347"/>
      <c r="AV473" s="342" t="s">
        <v>430</v>
      </c>
      <c r="AW473" s="342" t="s">
        <v>430</v>
      </c>
      <c r="AX473" s="342" t="s">
        <v>430</v>
      </c>
      <c r="AY473" s="342" t="s">
        <v>430</v>
      </c>
      <c r="AZ473" s="342">
        <v>18</v>
      </c>
      <c r="BA473" s="358"/>
      <c r="BB473" s="344">
        <v>21.712563633535002</v>
      </c>
      <c r="BC473" s="371">
        <v>0.89590497829393401</v>
      </c>
      <c r="BD473" s="371">
        <v>1.1710476173360599E-2</v>
      </c>
      <c r="BE473" s="371">
        <v>8.1683531984290902E-2</v>
      </c>
      <c r="BF473" s="370"/>
      <c r="BG473" s="832">
        <v>34.262599999999999</v>
      </c>
      <c r="BH473" s="832">
        <v>41.6158</v>
      </c>
      <c r="BI473" s="832">
        <v>22.234200000000001</v>
      </c>
      <c r="BJ473" s="832">
        <v>1.8874</v>
      </c>
      <c r="BK473" s="369"/>
      <c r="BL473" s="834" t="s">
        <v>2881</v>
      </c>
      <c r="BM473" s="834" t="s">
        <v>2882</v>
      </c>
      <c r="BN473" s="834" t="s">
        <v>2883</v>
      </c>
      <c r="BO473" s="834" t="s">
        <v>2884</v>
      </c>
      <c r="BP473" s="834" t="s">
        <v>2885</v>
      </c>
      <c r="BQ473" s="369"/>
      <c r="BR473" s="350" t="s">
        <v>443</v>
      </c>
    </row>
    <row r="474" spans="1:70" s="424" customFormat="1" x14ac:dyDescent="0.25">
      <c r="A474" s="341" t="s">
        <v>3925</v>
      </c>
      <c r="B474" s="369"/>
      <c r="C474" s="709">
        <v>45180</v>
      </c>
      <c r="D474" s="369"/>
      <c r="E474" s="342">
        <v>1336.74</v>
      </c>
      <c r="F474" s="369"/>
      <c r="G474" s="343">
        <v>16.4712</v>
      </c>
      <c r="H474" s="370"/>
      <c r="I474" s="344">
        <v>0.59730000000000005</v>
      </c>
      <c r="J474" s="344">
        <v>0.84309999999999996</v>
      </c>
      <c r="K474" s="344">
        <v>2.6153</v>
      </c>
      <c r="L474" s="344">
        <v>11.4191</v>
      </c>
      <c r="M474" s="344">
        <v>1.4193</v>
      </c>
      <c r="N474" s="346">
        <v>7.2245999999999997</v>
      </c>
      <c r="O474" s="344">
        <v>4.9591000000000003</v>
      </c>
      <c r="P474" s="344" t="s">
        <v>430</v>
      </c>
      <c r="Q474" s="344" t="s">
        <v>430</v>
      </c>
      <c r="R474" s="344" t="s">
        <v>430</v>
      </c>
      <c r="S474" s="344">
        <v>0.82820000000000005</v>
      </c>
      <c r="T474" s="344">
        <v>13.5436</v>
      </c>
      <c r="U474" s="344">
        <v>2.8170999999999999</v>
      </c>
      <c r="V474" s="344">
        <v>10.251899999999999</v>
      </c>
      <c r="W474" s="344">
        <v>0.82820000000000005</v>
      </c>
      <c r="X474" s="344">
        <v>19.446999999999999</v>
      </c>
      <c r="Y474" s="370"/>
      <c r="Z474" s="342">
        <v>9</v>
      </c>
      <c r="AA474" s="342">
        <v>13</v>
      </c>
      <c r="AB474" s="342">
        <v>17</v>
      </c>
      <c r="AC474" s="342">
        <v>15</v>
      </c>
      <c r="AD474" s="342">
        <v>11</v>
      </c>
      <c r="AE474" s="342">
        <v>2</v>
      </c>
      <c r="AF474" s="342">
        <v>4</v>
      </c>
      <c r="AG474" s="342" t="s">
        <v>430</v>
      </c>
      <c r="AH474" s="342" t="s">
        <v>430</v>
      </c>
      <c r="AI474" s="342" t="s">
        <v>430</v>
      </c>
      <c r="AJ474" s="342">
        <v>13</v>
      </c>
      <c r="AK474" s="342">
        <v>14</v>
      </c>
      <c r="AL474" s="342">
        <v>8</v>
      </c>
      <c r="AM474" s="342">
        <v>3</v>
      </c>
      <c r="AN474" s="342">
        <v>13</v>
      </c>
      <c r="AO474" s="369"/>
      <c r="AP474" s="344" t="s">
        <v>430</v>
      </c>
      <c r="AQ474" s="344" t="s">
        <v>430</v>
      </c>
      <c r="AR474" s="344" t="s">
        <v>430</v>
      </c>
      <c r="AS474" s="344" t="s">
        <v>430</v>
      </c>
      <c r="AT474" s="344">
        <v>12.3</v>
      </c>
      <c r="AU474" s="347"/>
      <c r="AV474" s="342" t="s">
        <v>430</v>
      </c>
      <c r="AW474" s="342" t="s">
        <v>430</v>
      </c>
      <c r="AX474" s="342" t="s">
        <v>430</v>
      </c>
      <c r="AY474" s="342" t="s">
        <v>430</v>
      </c>
      <c r="AZ474" s="342">
        <v>8</v>
      </c>
      <c r="BA474" s="358"/>
      <c r="BB474" s="344">
        <v>16.4208870586491</v>
      </c>
      <c r="BC474" s="371">
        <v>1.0384500325530099</v>
      </c>
      <c r="BD474" s="371">
        <v>7.1181766589830095E-2</v>
      </c>
      <c r="BE474" s="371">
        <v>0.11919478248351401</v>
      </c>
      <c r="BF474" s="370"/>
      <c r="BG474" s="832">
        <v>41.685499999999998</v>
      </c>
      <c r="BH474" s="832">
        <v>28.838000000000001</v>
      </c>
      <c r="BI474" s="832">
        <v>26.863299999999999</v>
      </c>
      <c r="BJ474" s="832">
        <v>2.6132</v>
      </c>
      <c r="BK474" s="369"/>
      <c r="BL474" s="834" t="s">
        <v>2887</v>
      </c>
      <c r="BM474" s="834" t="s">
        <v>2888</v>
      </c>
      <c r="BN474" s="834" t="s">
        <v>2889</v>
      </c>
      <c r="BO474" s="834" t="s">
        <v>2890</v>
      </c>
      <c r="BP474" s="834" t="s">
        <v>2891</v>
      </c>
      <c r="BQ474" s="369"/>
      <c r="BR474" s="350" t="s">
        <v>476</v>
      </c>
    </row>
    <row r="475" spans="1:70" s="424" customFormat="1" x14ac:dyDescent="0.25">
      <c r="A475" s="341" t="s">
        <v>3926</v>
      </c>
      <c r="B475" s="369"/>
      <c r="C475" s="709">
        <v>45565</v>
      </c>
      <c r="D475" s="369"/>
      <c r="E475" s="342">
        <v>1206.71</v>
      </c>
      <c r="F475" s="369"/>
      <c r="G475" s="343">
        <v>10.131</v>
      </c>
      <c r="H475" s="370"/>
      <c r="I475" s="344">
        <v>0.83609999999999995</v>
      </c>
      <c r="J475" s="344">
        <v>1.31</v>
      </c>
      <c r="K475" s="344">
        <v>4.9084000000000003</v>
      </c>
      <c r="L475" s="344">
        <v>13.449</v>
      </c>
      <c r="M475" s="344">
        <v>-3.8166000000000002</v>
      </c>
      <c r="N475" s="346">
        <v>-0.92900000000000005</v>
      </c>
      <c r="O475" s="344" t="s">
        <v>430</v>
      </c>
      <c r="P475" s="344" t="s">
        <v>430</v>
      </c>
      <c r="Q475" s="344" t="s">
        <v>430</v>
      </c>
      <c r="R475" s="344" t="s">
        <v>430</v>
      </c>
      <c r="S475" s="344">
        <v>1.5436000000000001</v>
      </c>
      <c r="T475" s="344">
        <v>16.703099999999999</v>
      </c>
      <c r="U475" s="344">
        <v>-2.5865</v>
      </c>
      <c r="V475" s="344">
        <v>0.95669999999999999</v>
      </c>
      <c r="W475" s="344">
        <v>1.5436000000000001</v>
      </c>
      <c r="X475" s="344">
        <v>0.745</v>
      </c>
      <c r="Y475" s="370"/>
      <c r="Z475" s="342">
        <v>3</v>
      </c>
      <c r="AA475" s="342">
        <v>9</v>
      </c>
      <c r="AB475" s="342">
        <v>9</v>
      </c>
      <c r="AC475" s="342">
        <v>11</v>
      </c>
      <c r="AD475" s="342">
        <v>17</v>
      </c>
      <c r="AE475" s="342">
        <v>15</v>
      </c>
      <c r="AF475" s="342" t="s">
        <v>430</v>
      </c>
      <c r="AG475" s="342" t="s">
        <v>430</v>
      </c>
      <c r="AH475" s="342" t="s">
        <v>430</v>
      </c>
      <c r="AI475" s="342" t="s">
        <v>430</v>
      </c>
      <c r="AJ475" s="342">
        <v>4</v>
      </c>
      <c r="AK475" s="342">
        <v>10</v>
      </c>
      <c r="AL475" s="342">
        <v>17</v>
      </c>
      <c r="AM475" s="342">
        <v>17</v>
      </c>
      <c r="AN475" s="342">
        <v>4</v>
      </c>
      <c r="AO475" s="369"/>
      <c r="AP475" s="344" t="s">
        <v>430</v>
      </c>
      <c r="AQ475" s="344" t="s">
        <v>430</v>
      </c>
      <c r="AR475" s="344" t="s">
        <v>430</v>
      </c>
      <c r="AS475" s="344" t="s">
        <v>430</v>
      </c>
      <c r="AT475" s="344">
        <v>3.95</v>
      </c>
      <c r="AU475" s="347"/>
      <c r="AV475" s="342" t="s">
        <v>430</v>
      </c>
      <c r="AW475" s="342" t="s">
        <v>430</v>
      </c>
      <c r="AX475" s="342" t="s">
        <v>430</v>
      </c>
      <c r="AY475" s="342" t="s">
        <v>430</v>
      </c>
      <c r="AZ475" s="342">
        <v>15</v>
      </c>
      <c r="BA475" s="358"/>
      <c r="BB475" s="344">
        <v>16.641553760627001</v>
      </c>
      <c r="BC475" s="371">
        <v>1.05536500920335</v>
      </c>
      <c r="BD475" s="371">
        <v>-1.74511819648107E-2</v>
      </c>
      <c r="BE475" s="371">
        <v>-0.40932353828944301</v>
      </c>
      <c r="BF475" s="370"/>
      <c r="BG475" s="832">
        <v>56.469700000000003</v>
      </c>
      <c r="BH475" s="832">
        <v>18.7517</v>
      </c>
      <c r="BI475" s="832">
        <v>22.172999999999998</v>
      </c>
      <c r="BJ475" s="832">
        <v>2.6055999999999999</v>
      </c>
      <c r="BK475" s="369"/>
      <c r="BL475" s="834" t="s">
        <v>2893</v>
      </c>
      <c r="BM475" s="834" t="s">
        <v>2894</v>
      </c>
      <c r="BN475" s="834" t="s">
        <v>2895</v>
      </c>
      <c r="BO475" s="834" t="s">
        <v>1488</v>
      </c>
      <c r="BP475" s="834" t="s">
        <v>2896</v>
      </c>
      <c r="BQ475" s="369"/>
      <c r="BR475" s="350" t="s">
        <v>525</v>
      </c>
    </row>
    <row r="476" spans="1:70" s="424" customFormat="1" x14ac:dyDescent="0.25">
      <c r="A476" s="341" t="s">
        <v>3927</v>
      </c>
      <c r="B476" s="369"/>
      <c r="C476" s="709">
        <v>45643</v>
      </c>
      <c r="D476" s="369"/>
      <c r="E476" s="342">
        <v>1282.07</v>
      </c>
      <c r="F476" s="369"/>
      <c r="G476" s="343">
        <v>10.715</v>
      </c>
      <c r="H476" s="370"/>
      <c r="I476" s="344">
        <v>0.51590000000000003</v>
      </c>
      <c r="J476" s="344">
        <v>0.56310000000000004</v>
      </c>
      <c r="K476" s="344">
        <v>5.4417999999999997</v>
      </c>
      <c r="L476" s="344">
        <v>11.6378</v>
      </c>
      <c r="M476" s="344">
        <v>1.6411</v>
      </c>
      <c r="N476" s="346">
        <v>4.5060000000000002</v>
      </c>
      <c r="O476" s="344" t="s">
        <v>430</v>
      </c>
      <c r="P476" s="344" t="s">
        <v>430</v>
      </c>
      <c r="Q476" s="344" t="s">
        <v>430</v>
      </c>
      <c r="R476" s="344" t="s">
        <v>430</v>
      </c>
      <c r="S476" s="344">
        <v>1.3239000000000001</v>
      </c>
      <c r="T476" s="344">
        <v>13.398199999999999</v>
      </c>
      <c r="U476" s="344">
        <v>2.6143999999999998</v>
      </c>
      <c r="V476" s="344">
        <v>6.8615000000000004</v>
      </c>
      <c r="W476" s="344">
        <v>1.3239000000000001</v>
      </c>
      <c r="X476" s="344">
        <v>4.5872999999999999</v>
      </c>
      <c r="Y476" s="370"/>
      <c r="Z476" s="342">
        <v>11</v>
      </c>
      <c r="AA476" s="342">
        <v>16</v>
      </c>
      <c r="AB476" s="342">
        <v>7</v>
      </c>
      <c r="AC476" s="342">
        <v>14</v>
      </c>
      <c r="AD476" s="342">
        <v>9</v>
      </c>
      <c r="AE476" s="342">
        <v>7</v>
      </c>
      <c r="AF476" s="342" t="s">
        <v>430</v>
      </c>
      <c r="AG476" s="342" t="s">
        <v>430</v>
      </c>
      <c r="AH476" s="342" t="s">
        <v>430</v>
      </c>
      <c r="AI476" s="342" t="s">
        <v>430</v>
      </c>
      <c r="AJ476" s="342">
        <v>8</v>
      </c>
      <c r="AK476" s="342">
        <v>15</v>
      </c>
      <c r="AL476" s="342">
        <v>9</v>
      </c>
      <c r="AM476" s="342">
        <v>5</v>
      </c>
      <c r="AN476" s="342">
        <v>8</v>
      </c>
      <c r="AO476" s="369"/>
      <c r="AP476" s="344" t="s">
        <v>430</v>
      </c>
      <c r="AQ476" s="344" t="s">
        <v>430</v>
      </c>
      <c r="AR476" s="344" t="s">
        <v>430</v>
      </c>
      <c r="AS476" s="344" t="s">
        <v>430</v>
      </c>
      <c r="AT476" s="344">
        <v>9.91</v>
      </c>
      <c r="AU476" s="347"/>
      <c r="AV476" s="342" t="s">
        <v>430</v>
      </c>
      <c r="AW476" s="342" t="s">
        <v>430</v>
      </c>
      <c r="AX476" s="342" t="s">
        <v>430</v>
      </c>
      <c r="AY476" s="342" t="s">
        <v>430</v>
      </c>
      <c r="AZ476" s="342">
        <v>11</v>
      </c>
      <c r="BA476" s="358"/>
      <c r="BB476" s="344">
        <v>17.092039727161001</v>
      </c>
      <c r="BC476" s="371">
        <v>0.97334074753684996</v>
      </c>
      <c r="BD476" s="371">
        <v>-5.7016552822250596E-4</v>
      </c>
      <c r="BE476" s="371">
        <v>-0.181349547338955</v>
      </c>
      <c r="BF476" s="370"/>
      <c r="BG476" s="832">
        <v>65.287899999999993</v>
      </c>
      <c r="BH476" s="832">
        <v>13.008100000000001</v>
      </c>
      <c r="BI476" s="832">
        <v>3.9202699999999999</v>
      </c>
      <c r="BJ476" s="832">
        <v>17.783729999999998</v>
      </c>
      <c r="BK476" s="369"/>
      <c r="BL476" s="834" t="s">
        <v>2898</v>
      </c>
      <c r="BM476" s="834" t="s">
        <v>2899</v>
      </c>
      <c r="BN476" s="834" t="s">
        <v>2900</v>
      </c>
      <c r="BO476" s="834" t="s">
        <v>2901</v>
      </c>
      <c r="BP476" s="834" t="s">
        <v>2902</v>
      </c>
      <c r="BQ476" s="369"/>
      <c r="BR476" s="350" t="s">
        <v>525</v>
      </c>
    </row>
    <row r="477" spans="1:70" s="424" customFormat="1" x14ac:dyDescent="0.25">
      <c r="A477" s="341" t="s">
        <v>3928</v>
      </c>
      <c r="B477" s="369"/>
      <c r="C477" s="709">
        <v>41871</v>
      </c>
      <c r="D477" s="369"/>
      <c r="E477" s="342">
        <v>1191.98</v>
      </c>
      <c r="F477" s="369"/>
      <c r="G477" s="343">
        <v>47.984999999999999</v>
      </c>
      <c r="H477" s="370"/>
      <c r="I477" s="344">
        <v>0.1356</v>
      </c>
      <c r="J477" s="344">
        <v>0.60229999999999995</v>
      </c>
      <c r="K477" s="344">
        <v>5.8311000000000002</v>
      </c>
      <c r="L477" s="344">
        <v>17.423500000000001</v>
      </c>
      <c r="M477" s="344">
        <v>2.4003000000000001</v>
      </c>
      <c r="N477" s="346">
        <v>-1.9807999999999999</v>
      </c>
      <c r="O477" s="344">
        <v>2.9016999999999999</v>
      </c>
      <c r="P477" s="344">
        <v>18.056699999999999</v>
      </c>
      <c r="Q477" s="344">
        <v>17.135300000000001</v>
      </c>
      <c r="R477" s="344">
        <v>14.4489</v>
      </c>
      <c r="S477" s="344">
        <v>0.9556</v>
      </c>
      <c r="T477" s="344">
        <v>20.960100000000001</v>
      </c>
      <c r="U477" s="344">
        <v>3.3271000000000002</v>
      </c>
      <c r="V477" s="344">
        <v>3.8563999999999998</v>
      </c>
      <c r="W477" s="344">
        <v>0.9556</v>
      </c>
      <c r="X477" s="344">
        <v>14.119899999999999</v>
      </c>
      <c r="Y477" s="370"/>
      <c r="Z477" s="342">
        <v>17</v>
      </c>
      <c r="AA477" s="342">
        <v>15</v>
      </c>
      <c r="AB477" s="342">
        <v>5</v>
      </c>
      <c r="AC477" s="342">
        <v>5</v>
      </c>
      <c r="AD477" s="342">
        <v>7</v>
      </c>
      <c r="AE477" s="342">
        <v>17</v>
      </c>
      <c r="AF477" s="342">
        <v>9</v>
      </c>
      <c r="AG477" s="342">
        <v>3</v>
      </c>
      <c r="AH477" s="342">
        <v>2</v>
      </c>
      <c r="AI477" s="342">
        <v>1</v>
      </c>
      <c r="AJ477" s="342">
        <v>11</v>
      </c>
      <c r="AK477" s="342">
        <v>4</v>
      </c>
      <c r="AL477" s="342">
        <v>7</v>
      </c>
      <c r="AM477" s="342">
        <v>13</v>
      </c>
      <c r="AN477" s="342">
        <v>11</v>
      </c>
      <c r="AO477" s="369"/>
      <c r="AP477" s="344">
        <v>15.97</v>
      </c>
      <c r="AQ477" s="344">
        <v>18.649999999999999</v>
      </c>
      <c r="AR477" s="344">
        <v>15.69</v>
      </c>
      <c r="AS477" s="344">
        <v>10.17</v>
      </c>
      <c r="AT477" s="344">
        <v>10.63</v>
      </c>
      <c r="AU477" s="347"/>
      <c r="AV477" s="342">
        <v>1</v>
      </c>
      <c r="AW477" s="342">
        <v>1</v>
      </c>
      <c r="AX477" s="342">
        <v>2</v>
      </c>
      <c r="AY477" s="342">
        <v>3</v>
      </c>
      <c r="AZ477" s="342">
        <v>10</v>
      </c>
      <c r="BA477" s="358"/>
      <c r="BB477" s="344">
        <v>19.120415957294298</v>
      </c>
      <c r="BC477" s="371">
        <v>1.2451715492548201</v>
      </c>
      <c r="BD477" s="371">
        <v>5.9723971037611803E-2</v>
      </c>
      <c r="BE477" s="371">
        <v>-0.24909915250991699</v>
      </c>
      <c r="BF477" s="370"/>
      <c r="BG477" s="832">
        <v>42.381700000000002</v>
      </c>
      <c r="BH477" s="832">
        <v>18.773199999999999</v>
      </c>
      <c r="BI477" s="832">
        <v>36.537799999999997</v>
      </c>
      <c r="BJ477" s="832">
        <v>2.3073000000000001</v>
      </c>
      <c r="BK477" s="369"/>
      <c r="BL477" s="834" t="s">
        <v>2904</v>
      </c>
      <c r="BM477" s="834" t="s">
        <v>2905</v>
      </c>
      <c r="BN477" s="834" t="s">
        <v>2906</v>
      </c>
      <c r="BO477" s="834" t="s">
        <v>2907</v>
      </c>
      <c r="BP477" s="834" t="s">
        <v>2908</v>
      </c>
      <c r="BQ477" s="369"/>
      <c r="BR477" s="350" t="s">
        <v>518</v>
      </c>
    </row>
    <row r="478" spans="1:70" s="424" customFormat="1" x14ac:dyDescent="0.25">
      <c r="A478" s="341" t="s">
        <v>3929</v>
      </c>
      <c r="B478" s="369"/>
      <c r="C478" s="709">
        <v>45715</v>
      </c>
      <c r="D478" s="369"/>
      <c r="E478" s="342">
        <v>1213.92</v>
      </c>
      <c r="F478" s="369"/>
      <c r="G478" s="343">
        <v>14.54</v>
      </c>
      <c r="H478" s="370"/>
      <c r="I478" s="344">
        <v>0.13769999999999999</v>
      </c>
      <c r="J478" s="344">
        <v>1.6782999999999999</v>
      </c>
      <c r="K478" s="344">
        <v>9.4055999999999997</v>
      </c>
      <c r="L478" s="344">
        <v>27.880400000000002</v>
      </c>
      <c r="M478" s="344">
        <v>11.760199999999999</v>
      </c>
      <c r="N478" s="346">
        <v>17.258099999999999</v>
      </c>
      <c r="O478" s="344" t="s">
        <v>430</v>
      </c>
      <c r="P478" s="344" t="s">
        <v>430</v>
      </c>
      <c r="Q478" s="344" t="s">
        <v>430</v>
      </c>
      <c r="R478" s="344" t="s">
        <v>430</v>
      </c>
      <c r="S478" s="344">
        <v>1.1830000000000001</v>
      </c>
      <c r="T478" s="344">
        <v>30.755400000000002</v>
      </c>
      <c r="U478" s="344">
        <v>13.1518</v>
      </c>
      <c r="V478" s="344">
        <v>16.227</v>
      </c>
      <c r="W478" s="344">
        <v>1.1830000000000001</v>
      </c>
      <c r="X478" s="344">
        <v>32.158099999999997</v>
      </c>
      <c r="Y478" s="370"/>
      <c r="Z478" s="342">
        <v>16</v>
      </c>
      <c r="AA478" s="342">
        <v>4</v>
      </c>
      <c r="AB478" s="342">
        <v>1</v>
      </c>
      <c r="AC478" s="342">
        <v>1</v>
      </c>
      <c r="AD478" s="342">
        <v>1</v>
      </c>
      <c r="AE478" s="342">
        <v>1</v>
      </c>
      <c r="AF478" s="342" t="s">
        <v>430</v>
      </c>
      <c r="AG478" s="342" t="s">
        <v>430</v>
      </c>
      <c r="AH478" s="342" t="s">
        <v>430</v>
      </c>
      <c r="AI478" s="342" t="s">
        <v>430</v>
      </c>
      <c r="AJ478" s="342">
        <v>9</v>
      </c>
      <c r="AK478" s="342">
        <v>1</v>
      </c>
      <c r="AL478" s="342">
        <v>1</v>
      </c>
      <c r="AM478" s="342">
        <v>1</v>
      </c>
      <c r="AN478" s="342">
        <v>9</v>
      </c>
      <c r="AO478" s="369"/>
      <c r="AP478" s="344" t="s">
        <v>430</v>
      </c>
      <c r="AQ478" s="344" t="s">
        <v>430</v>
      </c>
      <c r="AR478" s="344" t="s">
        <v>430</v>
      </c>
      <c r="AS478" s="344" t="s">
        <v>430</v>
      </c>
      <c r="AT478" s="344">
        <v>32.28</v>
      </c>
      <c r="AU478" s="347"/>
      <c r="AV478" s="342" t="s">
        <v>430</v>
      </c>
      <c r="AW478" s="342" t="s">
        <v>430</v>
      </c>
      <c r="AX478" s="342" t="s">
        <v>430</v>
      </c>
      <c r="AY478" s="342" t="s">
        <v>430</v>
      </c>
      <c r="AZ478" s="342">
        <v>1</v>
      </c>
      <c r="BA478" s="358"/>
      <c r="BB478" s="344">
        <v>19.199035872026801</v>
      </c>
      <c r="BC478" s="371">
        <v>1.1614105405086701</v>
      </c>
      <c r="BD478" s="371">
        <v>0.107069331899996</v>
      </c>
      <c r="BE478" s="371">
        <v>1.23979966100498</v>
      </c>
      <c r="BF478" s="370"/>
      <c r="BG478" s="832">
        <v>32.6828</v>
      </c>
      <c r="BH478" s="832">
        <v>35.875599999999999</v>
      </c>
      <c r="BI478" s="832">
        <v>30.227499999999999</v>
      </c>
      <c r="BJ478" s="832">
        <v>1.2141</v>
      </c>
      <c r="BK478" s="369"/>
      <c r="BL478" s="834" t="s">
        <v>1374</v>
      </c>
      <c r="BM478" s="834" t="s">
        <v>2910</v>
      </c>
      <c r="BN478" s="834" t="s">
        <v>2911</v>
      </c>
      <c r="BO478" s="834" t="s">
        <v>2912</v>
      </c>
      <c r="BP478" s="834" t="s">
        <v>2913</v>
      </c>
      <c r="BQ478" s="369"/>
      <c r="BR478" s="350" t="s">
        <v>602</v>
      </c>
    </row>
    <row r="479" spans="1:70" s="424" customFormat="1" x14ac:dyDescent="0.25">
      <c r="A479" s="341" t="s">
        <v>3930</v>
      </c>
      <c r="B479" s="369"/>
      <c r="C479" s="709">
        <v>45076</v>
      </c>
      <c r="D479" s="369"/>
      <c r="E479" s="342">
        <v>1015.26</v>
      </c>
      <c r="F479" s="369"/>
      <c r="G479" s="343">
        <v>17.706700000000001</v>
      </c>
      <c r="H479" s="370"/>
      <c r="I479" s="344">
        <v>0.7127</v>
      </c>
      <c r="J479" s="344">
        <v>0.74819999999999998</v>
      </c>
      <c r="K479" s="344">
        <v>2.6623999999999999</v>
      </c>
      <c r="L479" s="344">
        <v>23.315200000000001</v>
      </c>
      <c r="M479" s="344">
        <v>7.1653000000000002</v>
      </c>
      <c r="N479" s="346">
        <v>4.6692999999999998</v>
      </c>
      <c r="O479" s="344">
        <v>0.18149999999999999</v>
      </c>
      <c r="P479" s="344">
        <v>19.1327</v>
      </c>
      <c r="Q479" s="344" t="s">
        <v>430</v>
      </c>
      <c r="R479" s="344" t="s">
        <v>430</v>
      </c>
      <c r="S479" s="344">
        <v>0.9073</v>
      </c>
      <c r="T479" s="344">
        <v>26.1997</v>
      </c>
      <c r="U479" s="344">
        <v>8.8411000000000008</v>
      </c>
      <c r="V479" s="344">
        <v>12.089</v>
      </c>
      <c r="W479" s="344">
        <v>0.9073</v>
      </c>
      <c r="X479" s="344">
        <v>20.287800000000001</v>
      </c>
      <c r="Y479" s="370"/>
      <c r="Z479" s="342">
        <v>7</v>
      </c>
      <c r="AA479" s="342">
        <v>14</v>
      </c>
      <c r="AB479" s="342">
        <v>16</v>
      </c>
      <c r="AC479" s="342">
        <v>2</v>
      </c>
      <c r="AD479" s="342">
        <v>2</v>
      </c>
      <c r="AE479" s="342">
        <v>6</v>
      </c>
      <c r="AF479" s="342">
        <v>12</v>
      </c>
      <c r="AG479" s="342">
        <v>1</v>
      </c>
      <c r="AH479" s="342" t="s">
        <v>430</v>
      </c>
      <c r="AI479" s="342" t="s">
        <v>430</v>
      </c>
      <c r="AJ479" s="342">
        <v>12</v>
      </c>
      <c r="AK479" s="342">
        <v>2</v>
      </c>
      <c r="AL479" s="342">
        <v>2</v>
      </c>
      <c r="AM479" s="342">
        <v>2</v>
      </c>
      <c r="AN479" s="342">
        <v>12</v>
      </c>
      <c r="AO479" s="369"/>
      <c r="AP479" s="344" t="s">
        <v>430</v>
      </c>
      <c r="AQ479" s="344" t="s">
        <v>430</v>
      </c>
      <c r="AR479" s="344" t="s">
        <v>430</v>
      </c>
      <c r="AS479" s="344">
        <v>8.65</v>
      </c>
      <c r="AT479" s="344">
        <v>22.25</v>
      </c>
      <c r="AU479" s="347"/>
      <c r="AV479" s="342" t="s">
        <v>430</v>
      </c>
      <c r="AW479" s="342" t="s">
        <v>430</v>
      </c>
      <c r="AX479" s="342" t="s">
        <v>430</v>
      </c>
      <c r="AY479" s="342">
        <v>6</v>
      </c>
      <c r="AZ479" s="342">
        <v>2</v>
      </c>
      <c r="BA479" s="358"/>
      <c r="BB479" s="344">
        <v>19.477579664407401</v>
      </c>
      <c r="BC479" s="371">
        <v>1.2181701571346999</v>
      </c>
      <c r="BD479" s="371">
        <v>6.4293666242639505E-2</v>
      </c>
      <c r="BE479" s="371">
        <v>-0.108596646574749</v>
      </c>
      <c r="BF479" s="370"/>
      <c r="BG479" s="832">
        <v>37.8324</v>
      </c>
      <c r="BH479" s="832">
        <v>29.4679</v>
      </c>
      <c r="BI479" s="832">
        <v>7.9632699999999996</v>
      </c>
      <c r="BJ479" s="832">
        <v>24.736429999999999</v>
      </c>
      <c r="BK479" s="369"/>
      <c r="BL479" s="834" t="s">
        <v>2915</v>
      </c>
      <c r="BM479" s="834" t="s">
        <v>2916</v>
      </c>
      <c r="BN479" s="834" t="s">
        <v>2917</v>
      </c>
      <c r="BO479" s="834" t="s">
        <v>2918</v>
      </c>
      <c r="BP479" s="834" t="s">
        <v>2919</v>
      </c>
      <c r="BQ479" s="369"/>
      <c r="BR479" s="350" t="s">
        <v>547</v>
      </c>
    </row>
    <row r="480" spans="1:70" s="424" customFormat="1" x14ac:dyDescent="0.25">
      <c r="A480" s="341" t="s">
        <v>3931</v>
      </c>
      <c r="B480" s="369"/>
      <c r="C480" s="709">
        <v>44454</v>
      </c>
      <c r="D480" s="369"/>
      <c r="E480" s="342">
        <v>561.30999999999995</v>
      </c>
      <c r="F480" s="369"/>
      <c r="G480" s="343">
        <v>17.006399999999999</v>
      </c>
      <c r="H480" s="370"/>
      <c r="I480" s="344">
        <v>0.49819999999999998</v>
      </c>
      <c r="J480" s="344">
        <v>0.1366</v>
      </c>
      <c r="K480" s="344">
        <v>3.1741000000000001</v>
      </c>
      <c r="L480" s="344">
        <v>11.0006</v>
      </c>
      <c r="M480" s="344">
        <v>-1.7198</v>
      </c>
      <c r="N480" s="346">
        <v>2.0872000000000002</v>
      </c>
      <c r="O480" s="344">
        <v>1.3845000000000001</v>
      </c>
      <c r="P480" s="344">
        <v>15.150499999999999</v>
      </c>
      <c r="Q480" s="344" t="s">
        <v>430</v>
      </c>
      <c r="R480" s="344" t="s">
        <v>430</v>
      </c>
      <c r="S480" s="344">
        <v>0.64570000000000005</v>
      </c>
      <c r="T480" s="344">
        <v>12.9168</v>
      </c>
      <c r="U480" s="344">
        <v>-0.7157</v>
      </c>
      <c r="V480" s="344">
        <v>5.5217000000000001</v>
      </c>
      <c r="W480" s="344">
        <v>0.64570000000000005</v>
      </c>
      <c r="X480" s="344">
        <v>11.704800000000001</v>
      </c>
      <c r="Y480" s="370"/>
      <c r="Z480" s="342">
        <v>12</v>
      </c>
      <c r="AA480" s="342">
        <v>18</v>
      </c>
      <c r="AB480" s="342">
        <v>15</v>
      </c>
      <c r="AC480" s="342">
        <v>16</v>
      </c>
      <c r="AD480" s="342">
        <v>14</v>
      </c>
      <c r="AE480" s="342">
        <v>14</v>
      </c>
      <c r="AF480" s="342">
        <v>11</v>
      </c>
      <c r="AG480" s="342">
        <v>7</v>
      </c>
      <c r="AH480" s="342" t="s">
        <v>430</v>
      </c>
      <c r="AI480" s="342" t="s">
        <v>430</v>
      </c>
      <c r="AJ480" s="342">
        <v>16</v>
      </c>
      <c r="AK480" s="342">
        <v>16</v>
      </c>
      <c r="AL480" s="342">
        <v>14</v>
      </c>
      <c r="AM480" s="342">
        <v>9</v>
      </c>
      <c r="AN480" s="342">
        <v>16</v>
      </c>
      <c r="AO480" s="369"/>
      <c r="AP480" s="344" t="s">
        <v>430</v>
      </c>
      <c r="AQ480" s="344" t="s">
        <v>430</v>
      </c>
      <c r="AR480" s="344" t="s">
        <v>430</v>
      </c>
      <c r="AS480" s="344">
        <v>7.31</v>
      </c>
      <c r="AT480" s="344">
        <v>6.09</v>
      </c>
      <c r="AU480" s="347"/>
      <c r="AV480" s="342" t="s">
        <v>430</v>
      </c>
      <c r="AW480" s="342" t="s">
        <v>430</v>
      </c>
      <c r="AX480" s="342" t="s">
        <v>430</v>
      </c>
      <c r="AY480" s="342">
        <v>9</v>
      </c>
      <c r="AZ480" s="342">
        <v>14</v>
      </c>
      <c r="BA480" s="358"/>
      <c r="BB480" s="344">
        <v>15.167711467024899</v>
      </c>
      <c r="BC480" s="371">
        <v>1.0286562030890101</v>
      </c>
      <c r="BD480" s="371">
        <v>5.8647850640709598E-2</v>
      </c>
      <c r="BE480" s="371">
        <v>-0.22463716642826101</v>
      </c>
      <c r="BF480" s="370"/>
      <c r="BG480" s="832">
        <v>59.271099999999997</v>
      </c>
      <c r="BH480" s="832">
        <v>23.156400000000001</v>
      </c>
      <c r="BI480" s="832">
        <v>10.8375</v>
      </c>
      <c r="BJ480" s="832">
        <v>6.7350000000000003</v>
      </c>
      <c r="BK480" s="369"/>
      <c r="BL480" s="834" t="s">
        <v>2921</v>
      </c>
      <c r="BM480" s="834" t="s">
        <v>2922</v>
      </c>
      <c r="BN480" s="834" t="s">
        <v>2923</v>
      </c>
      <c r="BO480" s="834" t="s">
        <v>1272</v>
      </c>
      <c r="BP480" s="834" t="s">
        <v>2924</v>
      </c>
      <c r="BQ480" s="369"/>
      <c r="BR480" s="350" t="s">
        <v>443</v>
      </c>
    </row>
    <row r="481" spans="1:70" s="424" customFormat="1" x14ac:dyDescent="0.25">
      <c r="A481" s="341" t="s">
        <v>3932</v>
      </c>
      <c r="B481" s="369"/>
      <c r="C481" s="709">
        <v>45356</v>
      </c>
      <c r="D481" s="369"/>
      <c r="E481" s="342">
        <v>520.91200000000003</v>
      </c>
      <c r="F481" s="369"/>
      <c r="G481" s="343">
        <v>12.2</v>
      </c>
      <c r="H481" s="370"/>
      <c r="I481" s="344">
        <v>0.57709999999999995</v>
      </c>
      <c r="J481" s="344">
        <v>0.99339999999999995</v>
      </c>
      <c r="K481" s="344">
        <v>5.4451000000000001</v>
      </c>
      <c r="L481" s="344">
        <v>16.412199999999999</v>
      </c>
      <c r="M481" s="344">
        <v>3.3898000000000001</v>
      </c>
      <c r="N481" s="346">
        <v>6.1792999999999996</v>
      </c>
      <c r="O481" s="344">
        <v>3.0882000000000001</v>
      </c>
      <c r="P481" s="344" t="s">
        <v>430</v>
      </c>
      <c r="Q481" s="344" t="s">
        <v>430</v>
      </c>
      <c r="R481" s="344" t="s">
        <v>430</v>
      </c>
      <c r="S481" s="344">
        <v>0.82640000000000002</v>
      </c>
      <c r="T481" s="344">
        <v>18.331700000000001</v>
      </c>
      <c r="U481" s="344">
        <v>4.6311999999999998</v>
      </c>
      <c r="V481" s="344">
        <v>7.6787000000000001</v>
      </c>
      <c r="W481" s="344">
        <v>0.82640000000000002</v>
      </c>
      <c r="X481" s="344">
        <v>8.9250000000000007</v>
      </c>
      <c r="Y481" s="370"/>
      <c r="Z481" s="342">
        <v>10</v>
      </c>
      <c r="AA481" s="342">
        <v>10</v>
      </c>
      <c r="AB481" s="342">
        <v>6</v>
      </c>
      <c r="AC481" s="342">
        <v>7</v>
      </c>
      <c r="AD481" s="342">
        <v>4</v>
      </c>
      <c r="AE481" s="342">
        <v>4</v>
      </c>
      <c r="AF481" s="342">
        <v>8</v>
      </c>
      <c r="AG481" s="342" t="s">
        <v>430</v>
      </c>
      <c r="AH481" s="342" t="s">
        <v>430</v>
      </c>
      <c r="AI481" s="342" t="s">
        <v>430</v>
      </c>
      <c r="AJ481" s="342">
        <v>14</v>
      </c>
      <c r="AK481" s="342">
        <v>8</v>
      </c>
      <c r="AL481" s="342">
        <v>4</v>
      </c>
      <c r="AM481" s="342">
        <v>4</v>
      </c>
      <c r="AN481" s="342">
        <v>14</v>
      </c>
      <c r="AO481" s="369"/>
      <c r="AP481" s="344" t="s">
        <v>430</v>
      </c>
      <c r="AQ481" s="344" t="s">
        <v>430</v>
      </c>
      <c r="AR481" s="344" t="s">
        <v>430</v>
      </c>
      <c r="AS481" s="344" t="s">
        <v>430</v>
      </c>
      <c r="AT481" s="344">
        <v>13.83</v>
      </c>
      <c r="AU481" s="347"/>
      <c r="AV481" s="342" t="s">
        <v>430</v>
      </c>
      <c r="AW481" s="342" t="s">
        <v>430</v>
      </c>
      <c r="AX481" s="342" t="s">
        <v>430</v>
      </c>
      <c r="AY481" s="342" t="s">
        <v>430</v>
      </c>
      <c r="AZ481" s="342">
        <v>3</v>
      </c>
      <c r="BA481" s="358"/>
      <c r="BB481" s="344">
        <v>16.148926183147601</v>
      </c>
      <c r="BC481" s="371">
        <v>0.98186147432093895</v>
      </c>
      <c r="BD481" s="371">
        <v>1.9015127103707001E-2</v>
      </c>
      <c r="BE481" s="371">
        <v>-0.36055133697346797</v>
      </c>
      <c r="BF481" s="370"/>
      <c r="BG481" s="832">
        <v>41.353900000000003</v>
      </c>
      <c r="BH481" s="832">
        <v>25.1554</v>
      </c>
      <c r="BI481" s="832">
        <v>29.248899999999999</v>
      </c>
      <c r="BJ481" s="832">
        <v>4.2417999999999996</v>
      </c>
      <c r="BK481" s="369"/>
      <c r="BL481" s="834" t="s">
        <v>2926</v>
      </c>
      <c r="BM481" s="834" t="s">
        <v>2927</v>
      </c>
      <c r="BN481" s="834" t="s">
        <v>2928</v>
      </c>
      <c r="BO481" s="834" t="s">
        <v>2929</v>
      </c>
      <c r="BP481" s="834" t="s">
        <v>1474</v>
      </c>
      <c r="BQ481" s="369"/>
      <c r="BR481" s="350" t="s">
        <v>443</v>
      </c>
    </row>
    <row r="482" spans="1:70" s="424" customFormat="1" x14ac:dyDescent="0.25">
      <c r="A482" s="341" t="s">
        <v>3933</v>
      </c>
      <c r="B482" s="369"/>
      <c r="C482" s="709">
        <v>45534</v>
      </c>
      <c r="D482" s="369"/>
      <c r="E482" s="342">
        <v>464.18</v>
      </c>
      <c r="F482" s="369"/>
      <c r="G482" s="343">
        <v>9.67</v>
      </c>
      <c r="H482" s="370"/>
      <c r="I482" s="344">
        <v>0.72919999999999996</v>
      </c>
      <c r="J482" s="344">
        <v>1.3627</v>
      </c>
      <c r="K482" s="344">
        <v>4.8807</v>
      </c>
      <c r="L482" s="344">
        <v>15.9472</v>
      </c>
      <c r="M482" s="344">
        <v>4.9946000000000002</v>
      </c>
      <c r="N482" s="346">
        <v>3.3119999999999998</v>
      </c>
      <c r="O482" s="344" t="s">
        <v>430</v>
      </c>
      <c r="P482" s="344" t="s">
        <v>430</v>
      </c>
      <c r="Q482" s="344" t="s">
        <v>430</v>
      </c>
      <c r="R482" s="344" t="s">
        <v>430</v>
      </c>
      <c r="S482" s="344">
        <v>1.0448999999999999</v>
      </c>
      <c r="T482" s="344">
        <v>18.504899999999999</v>
      </c>
      <c r="U482" s="344">
        <v>5.9146000000000001</v>
      </c>
      <c r="V482" s="344">
        <v>4.4276</v>
      </c>
      <c r="W482" s="344">
        <v>1.0448999999999999</v>
      </c>
      <c r="X482" s="344">
        <v>-1.8088</v>
      </c>
      <c r="Y482" s="370"/>
      <c r="Z482" s="342">
        <v>6</v>
      </c>
      <c r="AA482" s="342">
        <v>7</v>
      </c>
      <c r="AB482" s="342">
        <v>10</v>
      </c>
      <c r="AC482" s="342">
        <v>8</v>
      </c>
      <c r="AD482" s="342">
        <v>3</v>
      </c>
      <c r="AE482" s="342">
        <v>8</v>
      </c>
      <c r="AF482" s="342" t="s">
        <v>430</v>
      </c>
      <c r="AG482" s="342" t="s">
        <v>430</v>
      </c>
      <c r="AH482" s="342" t="s">
        <v>430</v>
      </c>
      <c r="AI482" s="342" t="s">
        <v>430</v>
      </c>
      <c r="AJ482" s="342">
        <v>10</v>
      </c>
      <c r="AK482" s="342">
        <v>7</v>
      </c>
      <c r="AL482" s="342">
        <v>3</v>
      </c>
      <c r="AM482" s="342">
        <v>11</v>
      </c>
      <c r="AN482" s="342">
        <v>10</v>
      </c>
      <c r="AO482" s="369"/>
      <c r="AP482" s="344" t="s">
        <v>430</v>
      </c>
      <c r="AQ482" s="344" t="s">
        <v>430</v>
      </c>
      <c r="AR482" s="344" t="s">
        <v>430</v>
      </c>
      <c r="AS482" s="344" t="s">
        <v>430</v>
      </c>
      <c r="AT482" s="344">
        <v>12.97</v>
      </c>
      <c r="AU482" s="347"/>
      <c r="AV482" s="342" t="s">
        <v>430</v>
      </c>
      <c r="AW482" s="342" t="s">
        <v>430</v>
      </c>
      <c r="AX482" s="342" t="s">
        <v>430</v>
      </c>
      <c r="AY482" s="342" t="s">
        <v>430</v>
      </c>
      <c r="AZ482" s="342">
        <v>6</v>
      </c>
      <c r="BA482" s="358"/>
      <c r="BB482" s="344">
        <v>19.861619225340899</v>
      </c>
      <c r="BC482" s="371">
        <v>1.14007270888781</v>
      </c>
      <c r="BD482" s="371">
        <v>-2.3004375109803198E-2</v>
      </c>
      <c r="BE482" s="371">
        <v>-0.67651984578983004</v>
      </c>
      <c r="BF482" s="370"/>
      <c r="BG482" s="832">
        <v>55.133400000000002</v>
      </c>
      <c r="BH482" s="832">
        <v>11.914099999999999</v>
      </c>
      <c r="BI482" s="832">
        <v>26.644400000000001</v>
      </c>
      <c r="BJ482" s="832">
        <v>6.3080999999999996</v>
      </c>
      <c r="BK482" s="369"/>
      <c r="BL482" s="834" t="s">
        <v>2931</v>
      </c>
      <c r="BM482" s="834" t="s">
        <v>2932</v>
      </c>
      <c r="BN482" s="834" t="s">
        <v>2933</v>
      </c>
      <c r="BO482" s="834" t="s">
        <v>2934</v>
      </c>
      <c r="BP482" s="834" t="s">
        <v>2935</v>
      </c>
      <c r="BQ482" s="369"/>
      <c r="BR482" s="350" t="s">
        <v>476</v>
      </c>
    </row>
    <row r="483" spans="1:70" s="424" customFormat="1" x14ac:dyDescent="0.25">
      <c r="A483" s="341" t="s">
        <v>3934</v>
      </c>
      <c r="B483" s="369"/>
      <c r="C483" s="709">
        <v>46090</v>
      </c>
      <c r="D483" s="369"/>
      <c r="E483" s="342">
        <v>113.92</v>
      </c>
      <c r="F483" s="369"/>
      <c r="G483" s="343">
        <v>10.5357</v>
      </c>
      <c r="H483" s="370"/>
      <c r="I483" s="344">
        <v>0.33900000000000002</v>
      </c>
      <c r="J483" s="344">
        <v>0.90800000000000003</v>
      </c>
      <c r="K483" s="344">
        <v>2.4325999999999999</v>
      </c>
      <c r="L483" s="344">
        <v>8.6737000000000002</v>
      </c>
      <c r="M483" s="344" t="s">
        <v>430</v>
      </c>
      <c r="N483" s="346" t="s">
        <v>430</v>
      </c>
      <c r="O483" s="344" t="s">
        <v>430</v>
      </c>
      <c r="P483" s="344" t="s">
        <v>430</v>
      </c>
      <c r="Q483" s="344" t="s">
        <v>430</v>
      </c>
      <c r="R483" s="344" t="s">
        <v>430</v>
      </c>
      <c r="S483" s="344">
        <v>0.56599999999999995</v>
      </c>
      <c r="T483" s="344">
        <v>9.4129000000000005</v>
      </c>
      <c r="U483" s="344" t="s">
        <v>430</v>
      </c>
      <c r="V483" s="344" t="s">
        <v>430</v>
      </c>
      <c r="W483" s="344">
        <v>0.56599999999999995</v>
      </c>
      <c r="X483" s="344">
        <v>5.3570000000000002</v>
      </c>
      <c r="Y483" s="370"/>
      <c r="Z483" s="342">
        <v>14</v>
      </c>
      <c r="AA483" s="342">
        <v>12</v>
      </c>
      <c r="AB483" s="342">
        <v>18</v>
      </c>
      <c r="AC483" s="342">
        <v>19</v>
      </c>
      <c r="AD483" s="342" t="s">
        <v>430</v>
      </c>
      <c r="AE483" s="342" t="s">
        <v>430</v>
      </c>
      <c r="AF483" s="342" t="s">
        <v>430</v>
      </c>
      <c r="AG483" s="342" t="s">
        <v>430</v>
      </c>
      <c r="AH483" s="342" t="s">
        <v>430</v>
      </c>
      <c r="AI483" s="342" t="s">
        <v>430</v>
      </c>
      <c r="AJ483" s="342">
        <v>17</v>
      </c>
      <c r="AK483" s="342">
        <v>19</v>
      </c>
      <c r="AL483" s="342" t="s">
        <v>430</v>
      </c>
      <c r="AM483" s="342" t="s">
        <v>430</v>
      </c>
      <c r="AN483" s="342">
        <v>17</v>
      </c>
      <c r="AO483" s="369"/>
      <c r="AP483" s="344" t="s">
        <v>430</v>
      </c>
      <c r="AQ483" s="344" t="s">
        <v>430</v>
      </c>
      <c r="AR483" s="344" t="s">
        <v>430</v>
      </c>
      <c r="AS483" s="344" t="s">
        <v>430</v>
      </c>
      <c r="AT483" s="344" t="s">
        <v>430</v>
      </c>
      <c r="AU483" s="347"/>
      <c r="AV483" s="342" t="s">
        <v>430</v>
      </c>
      <c r="AW483" s="342" t="s">
        <v>430</v>
      </c>
      <c r="AX483" s="342" t="s">
        <v>430</v>
      </c>
      <c r="AY483" s="342" t="s">
        <v>430</v>
      </c>
      <c r="AZ483" s="342" t="s">
        <v>430</v>
      </c>
      <c r="BA483" s="358"/>
      <c r="BB483" s="344">
        <v>10.684114494627099</v>
      </c>
      <c r="BC483" s="371">
        <v>0.68066049240819604</v>
      </c>
      <c r="BD483" s="371">
        <v>0.22366871693308901</v>
      </c>
      <c r="BE483" s="371">
        <v>0.14205515454062601</v>
      </c>
      <c r="BF483" s="370"/>
      <c r="BG483" s="832">
        <v>42.070700000000002</v>
      </c>
      <c r="BH483" s="832">
        <v>23.887699999999999</v>
      </c>
      <c r="BI483" s="832">
        <v>29.901499999999999</v>
      </c>
      <c r="BJ483" s="832">
        <v>4.1401000000000003</v>
      </c>
      <c r="BK483" s="369"/>
      <c r="BL483" s="834" t="s">
        <v>2937</v>
      </c>
      <c r="BM483" s="834" t="s">
        <v>907</v>
      </c>
      <c r="BN483" s="834" t="s">
        <v>2938</v>
      </c>
      <c r="BO483" s="834" t="s">
        <v>2939</v>
      </c>
      <c r="BP483" s="834" t="s">
        <v>2940</v>
      </c>
      <c r="BQ483" s="369"/>
      <c r="BR483" s="350" t="s">
        <v>602</v>
      </c>
    </row>
    <row r="484" spans="1:70" s="424" customFormat="1" x14ac:dyDescent="0.25">
      <c r="A484" s="888" t="s">
        <v>93</v>
      </c>
      <c r="B484" s="398"/>
      <c r="C484" s="714"/>
      <c r="D484" s="398"/>
      <c r="E484" s="399"/>
      <c r="F484" s="398"/>
      <c r="G484" s="400"/>
      <c r="H484" s="402"/>
      <c r="I484" s="401">
        <v>0.60019999999999996</v>
      </c>
      <c r="J484" s="401">
        <v>1.0754999999999999</v>
      </c>
      <c r="K484" s="401">
        <v>4.8434999999999997</v>
      </c>
      <c r="L484" s="401">
        <v>15.1304</v>
      </c>
      <c r="M484" s="401">
        <v>1.1637999999999999</v>
      </c>
      <c r="N484" s="403">
        <v>3.1368</v>
      </c>
      <c r="O484" s="401">
        <v>3.9329999999999998</v>
      </c>
      <c r="P484" s="401">
        <v>16.3718</v>
      </c>
      <c r="Q484" s="401">
        <v>17.634699999999999</v>
      </c>
      <c r="R484" s="401">
        <v>14.4489</v>
      </c>
      <c r="S484" s="401">
        <v>1.0597000000000001</v>
      </c>
      <c r="T484" s="401">
        <v>17.4084</v>
      </c>
      <c r="U484" s="401">
        <v>2.2517999999999998</v>
      </c>
      <c r="V484" s="401">
        <v>5.5151000000000003</v>
      </c>
      <c r="W484" s="401">
        <v>1.0597000000000001</v>
      </c>
      <c r="X484" s="401">
        <v>11.7448</v>
      </c>
      <c r="Y484" s="402"/>
      <c r="Z484" s="399">
        <v>17</v>
      </c>
      <c r="AA484" s="399">
        <v>19</v>
      </c>
      <c r="AB484" s="399">
        <v>19</v>
      </c>
      <c r="AC484" s="399">
        <v>19</v>
      </c>
      <c r="AD484" s="399">
        <v>18</v>
      </c>
      <c r="AE484" s="399">
        <v>18</v>
      </c>
      <c r="AF484" s="399">
        <v>12</v>
      </c>
      <c r="AG484" s="399">
        <v>9</v>
      </c>
      <c r="AH484" s="399">
        <v>2</v>
      </c>
      <c r="AI484" s="399">
        <v>1</v>
      </c>
      <c r="AJ484" s="399">
        <v>19</v>
      </c>
      <c r="AK484" s="399">
        <v>19</v>
      </c>
      <c r="AL484" s="399">
        <v>18</v>
      </c>
      <c r="AM484" s="399">
        <v>18</v>
      </c>
      <c r="AN484" s="399">
        <v>19</v>
      </c>
      <c r="AO484" s="398"/>
      <c r="AP484" s="401">
        <v>15.97</v>
      </c>
      <c r="AQ484" s="401">
        <v>18.649999999999999</v>
      </c>
      <c r="AR484" s="401">
        <v>16.045000000000002</v>
      </c>
      <c r="AS484" s="401">
        <v>9.4055555555555603</v>
      </c>
      <c r="AT484" s="401">
        <v>10.6911111111111</v>
      </c>
      <c r="AU484" s="404"/>
      <c r="AV484" s="399">
        <v>1</v>
      </c>
      <c r="AW484" s="399">
        <v>1</v>
      </c>
      <c r="AX484" s="399">
        <v>2</v>
      </c>
      <c r="AY484" s="399">
        <v>9</v>
      </c>
      <c r="AZ484" s="399">
        <v>18</v>
      </c>
      <c r="BA484" s="405"/>
      <c r="BB484" s="401"/>
      <c r="BC484" s="406"/>
      <c r="BD484" s="406"/>
      <c r="BE484" s="406"/>
      <c r="BF484" s="402"/>
      <c r="BG484" s="401"/>
      <c r="BH484" s="401"/>
      <c r="BI484" s="401"/>
      <c r="BJ484" s="401"/>
      <c r="BK484" s="398"/>
      <c r="BL484" s="397"/>
      <c r="BM484" s="397"/>
      <c r="BN484" s="397"/>
      <c r="BO484" s="397"/>
      <c r="BP484" s="397"/>
      <c r="BQ484" s="398"/>
      <c r="BR484" s="407"/>
    </row>
    <row r="485" spans="1:70" s="424" customFormat="1" x14ac:dyDescent="0.25">
      <c r="A485" s="889" t="s">
        <v>94</v>
      </c>
      <c r="B485" s="369"/>
      <c r="C485" s="709"/>
      <c r="D485" s="369"/>
      <c r="E485" s="342"/>
      <c r="F485" s="369"/>
      <c r="G485" s="343"/>
      <c r="H485" s="370"/>
      <c r="I485" s="344">
        <v>1.2526999999999999</v>
      </c>
      <c r="J485" s="344">
        <v>2.2976999999999999</v>
      </c>
      <c r="K485" s="344">
        <v>9.4055999999999997</v>
      </c>
      <c r="L485" s="344">
        <v>27.880400000000002</v>
      </c>
      <c r="M485" s="344">
        <v>11.760199999999999</v>
      </c>
      <c r="N485" s="346">
        <v>17.258099999999999</v>
      </c>
      <c r="O485" s="344">
        <v>8.1904000000000003</v>
      </c>
      <c r="P485" s="344">
        <v>19.1327</v>
      </c>
      <c r="Q485" s="344">
        <v>18.134</v>
      </c>
      <c r="R485" s="344">
        <v>14.4489</v>
      </c>
      <c r="S485" s="344">
        <v>2.0407999999999999</v>
      </c>
      <c r="T485" s="344">
        <v>30.755400000000002</v>
      </c>
      <c r="U485" s="344">
        <v>13.1518</v>
      </c>
      <c r="V485" s="344">
        <v>16.227</v>
      </c>
      <c r="W485" s="344">
        <v>2.0407999999999999</v>
      </c>
      <c r="X485" s="344">
        <v>32.158099999999997</v>
      </c>
      <c r="Y485" s="370"/>
      <c r="Z485" s="342"/>
      <c r="AA485" s="342"/>
      <c r="AB485" s="342"/>
      <c r="AC485" s="342"/>
      <c r="AD485" s="342"/>
      <c r="AE485" s="342"/>
      <c r="AF485" s="342"/>
      <c r="AG485" s="342"/>
      <c r="AH485" s="342"/>
      <c r="AI485" s="342"/>
      <c r="AJ485" s="342"/>
      <c r="AK485" s="342"/>
      <c r="AL485" s="342"/>
      <c r="AM485" s="342"/>
      <c r="AN485" s="342"/>
      <c r="AO485" s="369"/>
      <c r="AP485" s="344">
        <v>15.97</v>
      </c>
      <c r="AQ485" s="344">
        <v>18.649999999999999</v>
      </c>
      <c r="AR485" s="344">
        <v>16.399999999999999</v>
      </c>
      <c r="AS485" s="344">
        <v>13.31</v>
      </c>
      <c r="AT485" s="344">
        <v>32.28</v>
      </c>
      <c r="AU485" s="347"/>
      <c r="AV485" s="342"/>
      <c r="AW485" s="342"/>
      <c r="AX485" s="342"/>
      <c r="AY485" s="342"/>
      <c r="AZ485" s="342"/>
      <c r="BA485" s="358"/>
      <c r="BB485" s="344"/>
      <c r="BC485" s="371"/>
      <c r="BD485" s="371"/>
      <c r="BE485" s="371"/>
      <c r="BF485" s="370"/>
      <c r="BG485" s="344"/>
      <c r="BH485" s="344"/>
      <c r="BI485" s="344"/>
      <c r="BJ485" s="344"/>
      <c r="BK485" s="369"/>
      <c r="BL485" s="368"/>
      <c r="BM485" s="368"/>
      <c r="BN485" s="368"/>
      <c r="BO485" s="368"/>
      <c r="BP485" s="368"/>
      <c r="BQ485" s="369"/>
      <c r="BR485" s="350"/>
    </row>
    <row r="486" spans="1:70" s="424" customFormat="1" x14ac:dyDescent="0.25">
      <c r="A486" s="889" t="s">
        <v>95</v>
      </c>
      <c r="B486" s="369"/>
      <c r="C486" s="709"/>
      <c r="D486" s="369"/>
      <c r="E486" s="342"/>
      <c r="F486" s="369"/>
      <c r="G486" s="343"/>
      <c r="H486" s="370"/>
      <c r="I486" s="344">
        <v>0.1356</v>
      </c>
      <c r="J486" s="344">
        <v>-3.7600000000000001E-2</v>
      </c>
      <c r="K486" s="344">
        <v>1.6129</v>
      </c>
      <c r="L486" s="344">
        <v>8.6737000000000002</v>
      </c>
      <c r="M486" s="344">
        <v>-7.7319000000000004</v>
      </c>
      <c r="N486" s="346">
        <v>-7.8342999999999998</v>
      </c>
      <c r="O486" s="344">
        <v>0.18149999999999999</v>
      </c>
      <c r="P486" s="344">
        <v>12.8866</v>
      </c>
      <c r="Q486" s="344">
        <v>17.135300000000001</v>
      </c>
      <c r="R486" s="344">
        <v>14.4489</v>
      </c>
      <c r="S486" s="344">
        <v>-0.20019999999999999</v>
      </c>
      <c r="T486" s="344">
        <v>9.4129000000000005</v>
      </c>
      <c r="U486" s="344">
        <v>-7.23</v>
      </c>
      <c r="V486" s="344">
        <v>-4.5697999999999999</v>
      </c>
      <c r="W486" s="344">
        <v>-0.20019999999999999</v>
      </c>
      <c r="X486" s="344">
        <v>-4.9298000000000002</v>
      </c>
      <c r="Y486" s="370"/>
      <c r="Z486" s="342"/>
      <c r="AA486" s="342"/>
      <c r="AB486" s="342"/>
      <c r="AC486" s="342"/>
      <c r="AD486" s="342"/>
      <c r="AE486" s="342"/>
      <c r="AF486" s="342"/>
      <c r="AG486" s="342"/>
      <c r="AH486" s="342"/>
      <c r="AI486" s="342"/>
      <c r="AJ486" s="342"/>
      <c r="AK486" s="342"/>
      <c r="AL486" s="342"/>
      <c r="AM486" s="342"/>
      <c r="AN486" s="342"/>
      <c r="AO486" s="369"/>
      <c r="AP486" s="344">
        <v>15.97</v>
      </c>
      <c r="AQ486" s="344">
        <v>18.649999999999999</v>
      </c>
      <c r="AR486" s="344">
        <v>15.69</v>
      </c>
      <c r="AS486" s="344">
        <v>7.31</v>
      </c>
      <c r="AT486" s="344">
        <v>-4.66</v>
      </c>
      <c r="AU486" s="347"/>
      <c r="AV486" s="342"/>
      <c r="AW486" s="342"/>
      <c r="AX486" s="342"/>
      <c r="AY486" s="342"/>
      <c r="AZ486" s="342"/>
      <c r="BA486" s="358"/>
      <c r="BB486" s="344"/>
      <c r="BC486" s="371"/>
      <c r="BD486" s="371"/>
      <c r="BE486" s="371"/>
      <c r="BF486" s="370"/>
      <c r="BG486" s="344"/>
      <c r="BH486" s="344"/>
      <c r="BI486" s="344"/>
      <c r="BJ486" s="344"/>
      <c r="BK486" s="369"/>
      <c r="BL486" s="368"/>
      <c r="BM486" s="368"/>
      <c r="BN486" s="368"/>
      <c r="BO486" s="368"/>
      <c r="BP486" s="368"/>
      <c r="BQ486" s="369"/>
      <c r="BR486" s="350"/>
    </row>
    <row r="487" spans="1:70" s="424" customFormat="1" x14ac:dyDescent="0.25">
      <c r="A487" s="890" t="s">
        <v>96</v>
      </c>
      <c r="B487" s="409"/>
      <c r="C487" s="715"/>
      <c r="D487" s="409"/>
      <c r="E487" s="410"/>
      <c r="F487" s="409"/>
      <c r="G487" s="411"/>
      <c r="H487" s="413"/>
      <c r="I487" s="412">
        <v>0.59730000000000005</v>
      </c>
      <c r="J487" s="412">
        <v>0.99339999999999995</v>
      </c>
      <c r="K487" s="412">
        <v>4.8807</v>
      </c>
      <c r="L487" s="412">
        <v>14.026</v>
      </c>
      <c r="M487" s="412">
        <v>1.5677000000000001</v>
      </c>
      <c r="N487" s="414">
        <v>2.6811500000000001</v>
      </c>
      <c r="O487" s="412">
        <v>3.68405</v>
      </c>
      <c r="P487" s="412">
        <v>16.670500000000001</v>
      </c>
      <c r="Q487" s="412">
        <v>17.634699999999999</v>
      </c>
      <c r="R487" s="412">
        <v>14.4489</v>
      </c>
      <c r="S487" s="412">
        <v>1.0448999999999999</v>
      </c>
      <c r="T487" s="412">
        <v>16.703099999999999</v>
      </c>
      <c r="U487" s="412">
        <v>2.5209000000000001</v>
      </c>
      <c r="V487" s="412">
        <v>4.5651999999999999</v>
      </c>
      <c r="W487" s="412">
        <v>1.0448999999999999</v>
      </c>
      <c r="X487" s="412">
        <v>11.704800000000001</v>
      </c>
      <c r="Y487" s="413"/>
      <c r="Z487" s="410"/>
      <c r="AA487" s="410"/>
      <c r="AB487" s="410"/>
      <c r="AC487" s="410"/>
      <c r="AD487" s="410"/>
      <c r="AE487" s="410"/>
      <c r="AF487" s="410"/>
      <c r="AG487" s="410"/>
      <c r="AH487" s="410"/>
      <c r="AI487" s="410"/>
      <c r="AJ487" s="410"/>
      <c r="AK487" s="410"/>
      <c r="AL487" s="410"/>
      <c r="AM487" s="410"/>
      <c r="AN487" s="410"/>
      <c r="AO487" s="409"/>
      <c r="AP487" s="412">
        <v>15.97</v>
      </c>
      <c r="AQ487" s="412">
        <v>18.649999999999999</v>
      </c>
      <c r="AR487" s="412">
        <v>16.04</v>
      </c>
      <c r="AS487" s="412">
        <v>8.89</v>
      </c>
      <c r="AT487" s="412">
        <v>10.65</v>
      </c>
      <c r="AU487" s="415"/>
      <c r="AV487" s="410"/>
      <c r="AW487" s="410"/>
      <c r="AX487" s="410"/>
      <c r="AY487" s="410"/>
      <c r="AZ487" s="410"/>
      <c r="BA487" s="416"/>
      <c r="BB487" s="412"/>
      <c r="BC487" s="417"/>
      <c r="BD487" s="417"/>
      <c r="BE487" s="417"/>
      <c r="BF487" s="413"/>
      <c r="BG487" s="412"/>
      <c r="BH487" s="412"/>
      <c r="BI487" s="412"/>
      <c r="BJ487" s="412"/>
      <c r="BK487" s="409"/>
      <c r="BL487" s="408"/>
      <c r="BM487" s="408"/>
      <c r="BN487" s="408"/>
      <c r="BO487" s="408"/>
      <c r="BP487" s="408"/>
      <c r="BQ487" s="409"/>
      <c r="BR487" s="418"/>
    </row>
    <row r="488" spans="1:70" s="424" customFormat="1" ht="14.5" customHeight="1" x14ac:dyDescent="0.35">
      <c r="A488" s="877" t="s">
        <v>3935</v>
      </c>
      <c r="B488" s="865"/>
      <c r="C488" s="866"/>
      <c r="D488" s="865"/>
      <c r="E488" s="867"/>
      <c r="F488" s="865"/>
      <c r="G488" s="868"/>
      <c r="H488" s="870"/>
      <c r="I488" s="869"/>
      <c r="J488" s="869"/>
      <c r="K488" s="869"/>
      <c r="L488" s="869"/>
      <c r="M488" s="869"/>
      <c r="N488" s="871"/>
      <c r="O488" s="869"/>
      <c r="P488" s="869"/>
      <c r="Q488" s="869"/>
      <c r="R488" s="869"/>
      <c r="S488" s="869"/>
      <c r="T488" s="869"/>
      <c r="U488" s="869"/>
      <c r="V488" s="869"/>
      <c r="W488" s="869"/>
      <c r="X488" s="869"/>
      <c r="Y488" s="870"/>
      <c r="Z488" s="867"/>
      <c r="AA488" s="867"/>
      <c r="AB488" s="867"/>
      <c r="AC488" s="867"/>
      <c r="AD488" s="867"/>
      <c r="AE488" s="867"/>
      <c r="AF488" s="867"/>
      <c r="AG488" s="867"/>
      <c r="AH488" s="867"/>
      <c r="AI488" s="867"/>
      <c r="AJ488" s="867"/>
      <c r="AK488" s="867"/>
      <c r="AL488" s="867"/>
      <c r="AM488" s="867"/>
      <c r="AN488" s="867"/>
      <c r="AO488" s="865"/>
      <c r="AP488" s="869"/>
      <c r="AQ488" s="869"/>
      <c r="AR488" s="869"/>
      <c r="AS488" s="869"/>
      <c r="AT488" s="869"/>
      <c r="AU488" s="872"/>
      <c r="AV488" s="867"/>
      <c r="AW488" s="867"/>
      <c r="AX488" s="867"/>
      <c r="AY488" s="867"/>
      <c r="AZ488" s="867"/>
      <c r="BA488" s="873"/>
      <c r="BB488" s="869"/>
      <c r="BC488" s="874"/>
      <c r="BD488" s="874"/>
      <c r="BE488" s="874"/>
      <c r="BF488" s="870"/>
      <c r="BG488" s="869"/>
      <c r="BH488" s="869"/>
      <c r="BI488" s="869"/>
      <c r="BJ488" s="869"/>
      <c r="BK488" s="865"/>
      <c r="BL488" s="875"/>
      <c r="BM488" s="875"/>
      <c r="BN488" s="875"/>
      <c r="BO488" s="875"/>
      <c r="BP488" s="875"/>
      <c r="BQ488" s="865"/>
      <c r="BR488" s="876"/>
    </row>
    <row r="489" spans="1:70" s="424" customFormat="1" x14ac:dyDescent="0.25">
      <c r="A489" s="341" t="s">
        <v>3936</v>
      </c>
      <c r="B489" s="369"/>
      <c r="C489" s="709">
        <v>41275</v>
      </c>
      <c r="D489" s="369"/>
      <c r="E489" s="342">
        <v>9006.07</v>
      </c>
      <c r="F489" s="369"/>
      <c r="G489" s="343">
        <v>626.25810000000001</v>
      </c>
      <c r="H489" s="370"/>
      <c r="I489" s="344">
        <v>0.44569999999999999</v>
      </c>
      <c r="J489" s="344">
        <v>1.2291000000000001</v>
      </c>
      <c r="K489" s="344">
        <v>5.5586000000000002</v>
      </c>
      <c r="L489" s="344">
        <v>15.1281</v>
      </c>
      <c r="M489" s="344">
        <v>9.3013999999999992</v>
      </c>
      <c r="N489" s="346">
        <v>8.7795000000000005</v>
      </c>
      <c r="O489" s="344">
        <v>12.704800000000001</v>
      </c>
      <c r="P489" s="344">
        <v>21.748100000000001</v>
      </c>
      <c r="Q489" s="344">
        <v>13.4679</v>
      </c>
      <c r="R489" s="344">
        <v>16.183499999999999</v>
      </c>
      <c r="S489" s="344">
        <v>1.95E-2</v>
      </c>
      <c r="T489" s="344">
        <v>14.085800000000001</v>
      </c>
      <c r="U489" s="344">
        <v>9.9052000000000007</v>
      </c>
      <c r="V489" s="344">
        <v>13.152699999999999</v>
      </c>
      <c r="W489" s="344">
        <v>1.95E-2</v>
      </c>
      <c r="X489" s="344">
        <v>17.671700000000001</v>
      </c>
      <c r="Y489" s="370"/>
      <c r="Z489" s="342">
        <v>16</v>
      </c>
      <c r="AA489" s="342">
        <v>17</v>
      </c>
      <c r="AB489" s="342">
        <v>17</v>
      </c>
      <c r="AC489" s="342">
        <v>18</v>
      </c>
      <c r="AD489" s="342">
        <v>16</v>
      </c>
      <c r="AE489" s="342">
        <v>15</v>
      </c>
      <c r="AF489" s="342">
        <v>12</v>
      </c>
      <c r="AG489" s="342">
        <v>9</v>
      </c>
      <c r="AH489" s="342">
        <v>8</v>
      </c>
      <c r="AI489" s="342">
        <v>1</v>
      </c>
      <c r="AJ489" s="342">
        <v>16</v>
      </c>
      <c r="AK489" s="342">
        <v>17</v>
      </c>
      <c r="AL489" s="342">
        <v>16</v>
      </c>
      <c r="AM489" s="342">
        <v>12</v>
      </c>
      <c r="AN489" s="342">
        <v>16</v>
      </c>
      <c r="AO489" s="369"/>
      <c r="AP489" s="344">
        <v>18.899999999999999</v>
      </c>
      <c r="AQ489" s="344">
        <v>19.57</v>
      </c>
      <c r="AR489" s="344">
        <v>17.739999999999998</v>
      </c>
      <c r="AS489" s="344">
        <v>14.42</v>
      </c>
      <c r="AT489" s="344">
        <v>20.56</v>
      </c>
      <c r="AU489" s="347"/>
      <c r="AV489" s="342">
        <v>3</v>
      </c>
      <c r="AW489" s="342">
        <v>7</v>
      </c>
      <c r="AX489" s="342">
        <v>8</v>
      </c>
      <c r="AY489" s="342">
        <v>11</v>
      </c>
      <c r="AZ489" s="342">
        <v>15</v>
      </c>
      <c r="BA489" s="358"/>
      <c r="BB489" s="344">
        <v>15.0717550423955</v>
      </c>
      <c r="BC489" s="371">
        <v>0.85249935813493305</v>
      </c>
      <c r="BD489" s="371">
        <v>9.5897688866165107E-2</v>
      </c>
      <c r="BE489" s="371">
        <v>-0.266350647906962</v>
      </c>
      <c r="BF489" s="370"/>
      <c r="BG489" s="832">
        <v>40.183199999999999</v>
      </c>
      <c r="BH489" s="832">
        <v>27.337900000000001</v>
      </c>
      <c r="BI489" s="832">
        <v>30.3979</v>
      </c>
      <c r="BJ489" s="832">
        <v>2.081</v>
      </c>
      <c r="BK489" s="369"/>
      <c r="BL489" s="834" t="s">
        <v>2943</v>
      </c>
      <c r="BM489" s="834" t="s">
        <v>2944</v>
      </c>
      <c r="BN489" s="834" t="s">
        <v>2945</v>
      </c>
      <c r="BO489" s="834" t="s">
        <v>2946</v>
      </c>
      <c r="BP489" s="834" t="s">
        <v>2947</v>
      </c>
      <c r="BQ489" s="369"/>
      <c r="BR489" s="350" t="s">
        <v>463</v>
      </c>
    </row>
    <row r="490" spans="1:70" s="424" customFormat="1" x14ac:dyDescent="0.25">
      <c r="A490" s="341" t="s">
        <v>3937</v>
      </c>
      <c r="B490" s="369"/>
      <c r="C490" s="709">
        <v>43294</v>
      </c>
      <c r="D490" s="369"/>
      <c r="E490" s="342">
        <v>6556.57</v>
      </c>
      <c r="F490" s="369"/>
      <c r="G490" s="343">
        <v>46.8</v>
      </c>
      <c r="H490" s="370"/>
      <c r="I490" s="344">
        <v>0.45069999999999999</v>
      </c>
      <c r="J490" s="344">
        <v>1.1235999999999999</v>
      </c>
      <c r="K490" s="344">
        <v>5.548</v>
      </c>
      <c r="L490" s="344">
        <v>18.0626</v>
      </c>
      <c r="M490" s="344">
        <v>8.3082999999999991</v>
      </c>
      <c r="N490" s="346">
        <v>9.7561</v>
      </c>
      <c r="O490" s="344">
        <v>16.3855</v>
      </c>
      <c r="P490" s="344">
        <v>26.490300000000001</v>
      </c>
      <c r="Q490" s="344">
        <v>16.7136</v>
      </c>
      <c r="R490" s="344" t="s">
        <v>430</v>
      </c>
      <c r="S490" s="344">
        <v>0.107</v>
      </c>
      <c r="T490" s="344">
        <v>17.973299999999998</v>
      </c>
      <c r="U490" s="344">
        <v>8.7108000000000008</v>
      </c>
      <c r="V490" s="344">
        <v>11.428599999999999</v>
      </c>
      <c r="W490" s="344">
        <v>0.107</v>
      </c>
      <c r="X490" s="344">
        <v>21.35</v>
      </c>
      <c r="Y490" s="370"/>
      <c r="Z490" s="342">
        <v>15</v>
      </c>
      <c r="AA490" s="342">
        <v>18</v>
      </c>
      <c r="AB490" s="342">
        <v>18</v>
      </c>
      <c r="AC490" s="342">
        <v>13</v>
      </c>
      <c r="AD490" s="342">
        <v>17</v>
      </c>
      <c r="AE490" s="342">
        <v>13</v>
      </c>
      <c r="AF490" s="342">
        <v>7</v>
      </c>
      <c r="AG490" s="342">
        <v>2</v>
      </c>
      <c r="AH490" s="342">
        <v>2</v>
      </c>
      <c r="AI490" s="342" t="s">
        <v>430</v>
      </c>
      <c r="AJ490" s="342">
        <v>15</v>
      </c>
      <c r="AK490" s="342">
        <v>11</v>
      </c>
      <c r="AL490" s="342">
        <v>17</v>
      </c>
      <c r="AM490" s="342">
        <v>14</v>
      </c>
      <c r="AN490" s="342">
        <v>15</v>
      </c>
      <c r="AO490" s="369"/>
      <c r="AP490" s="344" t="s">
        <v>430</v>
      </c>
      <c r="AQ490" s="344">
        <v>22.55</v>
      </c>
      <c r="AR490" s="344">
        <v>21.49</v>
      </c>
      <c r="AS490" s="344">
        <v>18.079999999999998</v>
      </c>
      <c r="AT490" s="344">
        <v>20.75</v>
      </c>
      <c r="AU490" s="347"/>
      <c r="AV490" s="342" t="s">
        <v>430</v>
      </c>
      <c r="AW490" s="342">
        <v>2</v>
      </c>
      <c r="AX490" s="342">
        <v>2</v>
      </c>
      <c r="AY490" s="342">
        <v>4</v>
      </c>
      <c r="AZ490" s="342">
        <v>14</v>
      </c>
      <c r="BA490" s="358"/>
      <c r="BB490" s="344">
        <v>16.0064651125961</v>
      </c>
      <c r="BC490" s="371">
        <v>0.93581808061268801</v>
      </c>
      <c r="BD490" s="371">
        <v>0.110694259640379</v>
      </c>
      <c r="BE490" s="371">
        <v>-0.10716542995490499</v>
      </c>
      <c r="BF490" s="370"/>
      <c r="BG490" s="832">
        <v>36.669899999999998</v>
      </c>
      <c r="BH490" s="832">
        <v>23.191700000000001</v>
      </c>
      <c r="BI490" s="832">
        <v>39.956299999999999</v>
      </c>
      <c r="BJ490" s="832">
        <v>0.18210000000000001</v>
      </c>
      <c r="BK490" s="369"/>
      <c r="BL490" s="834" t="s">
        <v>2949</v>
      </c>
      <c r="BM490" s="834" t="s">
        <v>2950</v>
      </c>
      <c r="BN490" s="834" t="s">
        <v>2951</v>
      </c>
      <c r="BO490" s="834" t="s">
        <v>2952</v>
      </c>
      <c r="BP490" s="834" t="s">
        <v>2953</v>
      </c>
      <c r="BQ490" s="369"/>
      <c r="BR490" s="350" t="s">
        <v>2353</v>
      </c>
    </row>
    <row r="491" spans="1:70" s="424" customFormat="1" x14ac:dyDescent="0.25">
      <c r="A491" s="341" t="s">
        <v>3938</v>
      </c>
      <c r="B491" s="369"/>
      <c r="C491" s="709">
        <v>41275</v>
      </c>
      <c r="D491" s="369"/>
      <c r="E491" s="342">
        <v>4991.3599999999997</v>
      </c>
      <c r="F491" s="369"/>
      <c r="G491" s="343">
        <v>568.36440000000005</v>
      </c>
      <c r="H491" s="370"/>
      <c r="I491" s="344" t="s">
        <v>430</v>
      </c>
      <c r="J491" s="344">
        <v>1.57</v>
      </c>
      <c r="K491" s="344">
        <v>7.9138000000000002</v>
      </c>
      <c r="L491" s="344">
        <v>20.468399999999999</v>
      </c>
      <c r="M491" s="344">
        <v>16.375699999999998</v>
      </c>
      <c r="N491" s="346">
        <v>14.999599999999999</v>
      </c>
      <c r="O491" s="344">
        <v>18.613199999999999</v>
      </c>
      <c r="P491" s="344">
        <v>25.2745</v>
      </c>
      <c r="Q491" s="344">
        <v>17.181699999999999</v>
      </c>
      <c r="R491" s="344">
        <v>14.865500000000001</v>
      </c>
      <c r="S491" s="344">
        <v>-0.25530000000000003</v>
      </c>
      <c r="T491" s="344">
        <v>18.521000000000001</v>
      </c>
      <c r="U491" s="344">
        <v>17.229900000000001</v>
      </c>
      <c r="V491" s="344">
        <v>17.891500000000001</v>
      </c>
      <c r="W491" s="344">
        <v>-0.25530000000000003</v>
      </c>
      <c r="X491" s="344">
        <v>18.0886</v>
      </c>
      <c r="Y491" s="370"/>
      <c r="Z491" s="342" t="s">
        <v>430</v>
      </c>
      <c r="AA491" s="342">
        <v>10</v>
      </c>
      <c r="AB491" s="342">
        <v>2</v>
      </c>
      <c r="AC491" s="342">
        <v>7</v>
      </c>
      <c r="AD491" s="342">
        <v>4</v>
      </c>
      <c r="AE491" s="342">
        <v>8</v>
      </c>
      <c r="AF491" s="342">
        <v>5</v>
      </c>
      <c r="AG491" s="342">
        <v>3</v>
      </c>
      <c r="AH491" s="342">
        <v>1</v>
      </c>
      <c r="AI491" s="342">
        <v>3</v>
      </c>
      <c r="AJ491" s="342">
        <v>18</v>
      </c>
      <c r="AK491" s="342">
        <v>10</v>
      </c>
      <c r="AL491" s="342">
        <v>4</v>
      </c>
      <c r="AM491" s="342">
        <v>5</v>
      </c>
      <c r="AN491" s="342">
        <v>18</v>
      </c>
      <c r="AO491" s="369"/>
      <c r="AP491" s="344">
        <v>20.170000000000002</v>
      </c>
      <c r="AQ491" s="344">
        <v>23.03</v>
      </c>
      <c r="AR491" s="344">
        <v>22.42</v>
      </c>
      <c r="AS491" s="344">
        <v>20.23</v>
      </c>
      <c r="AT491" s="344">
        <v>32.26</v>
      </c>
      <c r="AU491" s="347"/>
      <c r="AV491" s="342">
        <v>1</v>
      </c>
      <c r="AW491" s="342">
        <v>1</v>
      </c>
      <c r="AX491" s="342">
        <v>1</v>
      </c>
      <c r="AY491" s="342">
        <v>1</v>
      </c>
      <c r="AZ491" s="342">
        <v>5</v>
      </c>
      <c r="BA491" s="358"/>
      <c r="BB491" s="344">
        <v>14.6509075529417</v>
      </c>
      <c r="BC491" s="371">
        <v>0.87107644437110798</v>
      </c>
      <c r="BD491" s="371">
        <v>0.116229905274087</v>
      </c>
      <c r="BE491" s="371">
        <v>7.0715120358805006E-2</v>
      </c>
      <c r="BF491" s="370"/>
      <c r="BG491" s="832">
        <v>33.050800000000002</v>
      </c>
      <c r="BH491" s="832">
        <v>26.9908</v>
      </c>
      <c r="BI491" s="832">
        <v>35.307499999999997</v>
      </c>
      <c r="BJ491" s="832">
        <v>4.6509</v>
      </c>
      <c r="BK491" s="369"/>
      <c r="BL491" s="834" t="s">
        <v>2955</v>
      </c>
      <c r="BM491" s="834" t="s">
        <v>2956</v>
      </c>
      <c r="BN491" s="834" t="s">
        <v>2957</v>
      </c>
      <c r="BO491" s="834" t="s">
        <v>2958</v>
      </c>
      <c r="BP491" s="834" t="s">
        <v>2959</v>
      </c>
      <c r="BQ491" s="369"/>
      <c r="BR491" s="350" t="s">
        <v>2960</v>
      </c>
    </row>
    <row r="492" spans="1:70" s="424" customFormat="1" x14ac:dyDescent="0.25">
      <c r="A492" s="341" t="s">
        <v>3939</v>
      </c>
      <c r="B492" s="369"/>
      <c r="C492" s="709">
        <v>43434</v>
      </c>
      <c r="D492" s="369"/>
      <c r="E492" s="342">
        <v>3520.83</v>
      </c>
      <c r="F492" s="369"/>
      <c r="G492" s="343">
        <v>48.244999999999997</v>
      </c>
      <c r="H492" s="370"/>
      <c r="I492" s="344" t="s">
        <v>430</v>
      </c>
      <c r="J492" s="344">
        <v>1.2890999999999999</v>
      </c>
      <c r="K492" s="344">
        <v>6.6612</v>
      </c>
      <c r="L492" s="344">
        <v>20.296700000000001</v>
      </c>
      <c r="M492" s="344">
        <v>10.824</v>
      </c>
      <c r="N492" s="346">
        <v>11.680999999999999</v>
      </c>
      <c r="O492" s="344">
        <v>14.4597</v>
      </c>
      <c r="P492" s="344">
        <v>23.229500000000002</v>
      </c>
      <c r="Q492" s="344">
        <v>15.767200000000001</v>
      </c>
      <c r="R492" s="344" t="s">
        <v>430</v>
      </c>
      <c r="S492" s="344">
        <v>0.1744</v>
      </c>
      <c r="T492" s="344">
        <v>19.8157</v>
      </c>
      <c r="U492" s="344">
        <v>10.821400000000001</v>
      </c>
      <c r="V492" s="344">
        <v>13.229900000000001</v>
      </c>
      <c r="W492" s="344">
        <v>0.1744</v>
      </c>
      <c r="X492" s="344">
        <v>23.043299999999999</v>
      </c>
      <c r="Y492" s="370"/>
      <c r="Z492" s="342" t="s">
        <v>430</v>
      </c>
      <c r="AA492" s="342">
        <v>15</v>
      </c>
      <c r="AB492" s="342">
        <v>10</v>
      </c>
      <c r="AC492" s="342">
        <v>8</v>
      </c>
      <c r="AD492" s="342">
        <v>12</v>
      </c>
      <c r="AE492" s="342">
        <v>11</v>
      </c>
      <c r="AF492" s="342">
        <v>10</v>
      </c>
      <c r="AG492" s="342">
        <v>6</v>
      </c>
      <c r="AH492" s="342">
        <v>3</v>
      </c>
      <c r="AI492" s="342" t="s">
        <v>430</v>
      </c>
      <c r="AJ492" s="342">
        <v>13</v>
      </c>
      <c r="AK492" s="342">
        <v>7</v>
      </c>
      <c r="AL492" s="342">
        <v>12</v>
      </c>
      <c r="AM492" s="342">
        <v>11</v>
      </c>
      <c r="AN492" s="342">
        <v>13</v>
      </c>
      <c r="AO492" s="369"/>
      <c r="AP492" s="344" t="s">
        <v>430</v>
      </c>
      <c r="AQ492" s="344">
        <v>21.19</v>
      </c>
      <c r="AR492" s="344">
        <v>19.09</v>
      </c>
      <c r="AS492" s="344">
        <v>16.059999999999999</v>
      </c>
      <c r="AT492" s="344">
        <v>25.55</v>
      </c>
      <c r="AU492" s="347"/>
      <c r="AV492" s="342" t="s">
        <v>430</v>
      </c>
      <c r="AW492" s="342">
        <v>5</v>
      </c>
      <c r="AX492" s="342">
        <v>6</v>
      </c>
      <c r="AY492" s="342">
        <v>7</v>
      </c>
      <c r="AZ492" s="342">
        <v>11</v>
      </c>
      <c r="BA492" s="358"/>
      <c r="BB492" s="344">
        <v>14.768331566633099</v>
      </c>
      <c r="BC492" s="371">
        <v>0.84537500763960605</v>
      </c>
      <c r="BD492" s="371">
        <v>0.101275359363072</v>
      </c>
      <c r="BE492" s="371">
        <v>-6.7816194795273796E-3</v>
      </c>
      <c r="BF492" s="370"/>
      <c r="BG492" s="832">
        <v>20.839099999999998</v>
      </c>
      <c r="BH492" s="832">
        <v>14.2845</v>
      </c>
      <c r="BI492" s="832">
        <v>41.3003</v>
      </c>
      <c r="BJ492" s="832">
        <v>23.5761</v>
      </c>
      <c r="BK492" s="369"/>
      <c r="BL492" s="834" t="s">
        <v>2962</v>
      </c>
      <c r="BM492" s="834" t="s">
        <v>2963</v>
      </c>
      <c r="BN492" s="834" t="s">
        <v>2964</v>
      </c>
      <c r="BO492" s="834" t="s">
        <v>2965</v>
      </c>
      <c r="BP492" s="834" t="s">
        <v>2966</v>
      </c>
      <c r="BQ492" s="369"/>
      <c r="BR492" s="350" t="s">
        <v>525</v>
      </c>
    </row>
    <row r="493" spans="1:70" s="424" customFormat="1" x14ac:dyDescent="0.25">
      <c r="A493" s="341" t="s">
        <v>3940</v>
      </c>
      <c r="B493" s="369"/>
      <c r="C493" s="709">
        <v>43283</v>
      </c>
      <c r="D493" s="369"/>
      <c r="E493" s="342">
        <v>3238.09</v>
      </c>
      <c r="F493" s="369"/>
      <c r="G493" s="343">
        <v>49.442999999999998</v>
      </c>
      <c r="H493" s="370"/>
      <c r="I493" s="344">
        <v>0.82589999999999997</v>
      </c>
      <c r="J493" s="344">
        <v>1.8729</v>
      </c>
      <c r="K493" s="344">
        <v>6.1852</v>
      </c>
      <c r="L493" s="344">
        <v>17.842099999999999</v>
      </c>
      <c r="M493" s="344">
        <v>14.573399999999999</v>
      </c>
      <c r="N493" s="346">
        <v>16.1998</v>
      </c>
      <c r="O493" s="344">
        <v>17.449200000000001</v>
      </c>
      <c r="P493" s="344">
        <v>25.1144</v>
      </c>
      <c r="Q493" s="344">
        <v>15.560499999999999</v>
      </c>
      <c r="R493" s="344" t="s">
        <v>430</v>
      </c>
      <c r="S493" s="344">
        <v>0.35110000000000002</v>
      </c>
      <c r="T493" s="344">
        <v>16.090599999999998</v>
      </c>
      <c r="U493" s="344">
        <v>15.3485</v>
      </c>
      <c r="V493" s="344">
        <v>17.194099999999999</v>
      </c>
      <c r="W493" s="344">
        <v>0.35110000000000002</v>
      </c>
      <c r="X493" s="344">
        <v>22.096599999999999</v>
      </c>
      <c r="Y493" s="370"/>
      <c r="Z493" s="342">
        <v>5</v>
      </c>
      <c r="AA493" s="342">
        <v>7</v>
      </c>
      <c r="AB493" s="342">
        <v>12</v>
      </c>
      <c r="AC493" s="342">
        <v>14</v>
      </c>
      <c r="AD493" s="342">
        <v>6</v>
      </c>
      <c r="AE493" s="342">
        <v>5</v>
      </c>
      <c r="AF493" s="342">
        <v>6</v>
      </c>
      <c r="AG493" s="342">
        <v>4</v>
      </c>
      <c r="AH493" s="342">
        <v>4</v>
      </c>
      <c r="AI493" s="342" t="s">
        <v>430</v>
      </c>
      <c r="AJ493" s="342">
        <v>7</v>
      </c>
      <c r="AK493" s="342">
        <v>14</v>
      </c>
      <c r="AL493" s="342">
        <v>7</v>
      </c>
      <c r="AM493" s="342">
        <v>6</v>
      </c>
      <c r="AN493" s="342">
        <v>7</v>
      </c>
      <c r="AO493" s="369"/>
      <c r="AP493" s="344" t="s">
        <v>430</v>
      </c>
      <c r="AQ493" s="344">
        <v>21.84</v>
      </c>
      <c r="AR493" s="344">
        <v>20.23</v>
      </c>
      <c r="AS493" s="344">
        <v>19.239999999999998</v>
      </c>
      <c r="AT493" s="344">
        <v>29.68</v>
      </c>
      <c r="AU493" s="347"/>
      <c r="AV493" s="342" t="s">
        <v>430</v>
      </c>
      <c r="AW493" s="342">
        <v>3</v>
      </c>
      <c r="AX493" s="342">
        <v>4</v>
      </c>
      <c r="AY493" s="342">
        <v>3</v>
      </c>
      <c r="AZ493" s="342">
        <v>8</v>
      </c>
      <c r="BA493" s="358"/>
      <c r="BB493" s="344">
        <v>16.457468124963899</v>
      </c>
      <c r="BC493" s="371">
        <v>0.97225163186708696</v>
      </c>
      <c r="BD493" s="371">
        <v>0.103233103010651</v>
      </c>
      <c r="BE493" s="371">
        <v>-0.25318710740716599</v>
      </c>
      <c r="BF493" s="370"/>
      <c r="BG493" s="832">
        <v>35.488100000000003</v>
      </c>
      <c r="BH493" s="832">
        <v>34.791899999999998</v>
      </c>
      <c r="BI493" s="832">
        <v>29.075299999999999</v>
      </c>
      <c r="BJ493" s="832">
        <v>0.64470000000000005</v>
      </c>
      <c r="BK493" s="369"/>
      <c r="BL493" s="834" t="s">
        <v>2968</v>
      </c>
      <c r="BM493" s="834" t="s">
        <v>2969</v>
      </c>
      <c r="BN493" s="834" t="s">
        <v>2970</v>
      </c>
      <c r="BO493" s="834" t="s">
        <v>2971</v>
      </c>
      <c r="BP493" s="834" t="s">
        <v>2972</v>
      </c>
      <c r="BQ493" s="369"/>
      <c r="BR493" s="350" t="s">
        <v>443</v>
      </c>
    </row>
    <row r="494" spans="1:70" s="424" customFormat="1" x14ac:dyDescent="0.25">
      <c r="A494" s="341" t="s">
        <v>3941</v>
      </c>
      <c r="B494" s="369"/>
      <c r="C494" s="709">
        <v>45203</v>
      </c>
      <c r="D494" s="369"/>
      <c r="E494" s="342">
        <v>2613.31</v>
      </c>
      <c r="F494" s="369"/>
      <c r="G494" s="343">
        <v>21.216000000000001</v>
      </c>
      <c r="H494" s="370"/>
      <c r="I494" s="344">
        <v>0.86529999999999996</v>
      </c>
      <c r="J494" s="344">
        <v>2.2309999999999999</v>
      </c>
      <c r="K494" s="344">
        <v>7.2652999999999999</v>
      </c>
      <c r="L494" s="344">
        <v>22.856000000000002</v>
      </c>
      <c r="M494" s="344">
        <v>19.043900000000001</v>
      </c>
      <c r="N494" s="346">
        <v>23.557200000000002</v>
      </c>
      <c r="O494" s="344">
        <v>26.101800000000001</v>
      </c>
      <c r="P494" s="344" t="s">
        <v>430</v>
      </c>
      <c r="Q494" s="344" t="s">
        <v>430</v>
      </c>
      <c r="R494" s="344" t="s">
        <v>430</v>
      </c>
      <c r="S494" s="344">
        <v>0.64990000000000003</v>
      </c>
      <c r="T494" s="344">
        <v>21.2759</v>
      </c>
      <c r="U494" s="344">
        <v>19.837299999999999</v>
      </c>
      <c r="V494" s="344">
        <v>23.557200000000002</v>
      </c>
      <c r="W494" s="344">
        <v>0.64990000000000003</v>
      </c>
      <c r="X494" s="344">
        <v>31.688800000000001</v>
      </c>
      <c r="Y494" s="370"/>
      <c r="Z494" s="342">
        <v>3</v>
      </c>
      <c r="AA494" s="342">
        <v>2</v>
      </c>
      <c r="AB494" s="342">
        <v>5</v>
      </c>
      <c r="AC494" s="342">
        <v>2</v>
      </c>
      <c r="AD494" s="342">
        <v>2</v>
      </c>
      <c r="AE494" s="342">
        <v>1</v>
      </c>
      <c r="AF494" s="342">
        <v>1</v>
      </c>
      <c r="AG494" s="342" t="s">
        <v>430</v>
      </c>
      <c r="AH494" s="342" t="s">
        <v>430</v>
      </c>
      <c r="AI494" s="342" t="s">
        <v>430</v>
      </c>
      <c r="AJ494" s="342">
        <v>1</v>
      </c>
      <c r="AK494" s="342">
        <v>2</v>
      </c>
      <c r="AL494" s="342">
        <v>2</v>
      </c>
      <c r="AM494" s="342">
        <v>1</v>
      </c>
      <c r="AN494" s="342">
        <v>1</v>
      </c>
      <c r="AO494" s="369"/>
      <c r="AP494" s="344" t="s">
        <v>430</v>
      </c>
      <c r="AQ494" s="344" t="s">
        <v>430</v>
      </c>
      <c r="AR494" s="344" t="s">
        <v>430</v>
      </c>
      <c r="AS494" s="344" t="s">
        <v>430</v>
      </c>
      <c r="AT494" s="344">
        <v>39.549999999999997</v>
      </c>
      <c r="AU494" s="347"/>
      <c r="AV494" s="342" t="s">
        <v>430</v>
      </c>
      <c r="AW494" s="342" t="s">
        <v>430</v>
      </c>
      <c r="AX494" s="342" t="s">
        <v>430</v>
      </c>
      <c r="AY494" s="342" t="s">
        <v>430</v>
      </c>
      <c r="AZ494" s="342">
        <v>2</v>
      </c>
      <c r="BA494" s="358"/>
      <c r="BB494" s="344">
        <v>16.5465791747609</v>
      </c>
      <c r="BC494" s="371">
        <v>0.97271206071471805</v>
      </c>
      <c r="BD494" s="371">
        <v>0.124056559565075</v>
      </c>
      <c r="BE494" s="371">
        <v>0.17979758403243701</v>
      </c>
      <c r="BF494" s="370"/>
      <c r="BG494" s="832">
        <v>27.408200000000001</v>
      </c>
      <c r="BH494" s="832">
        <v>34.239800000000002</v>
      </c>
      <c r="BI494" s="832">
        <v>37.049700000000001</v>
      </c>
      <c r="BJ494" s="832">
        <v>1.3023</v>
      </c>
      <c r="BK494" s="369"/>
      <c r="BL494" s="834" t="s">
        <v>2974</v>
      </c>
      <c r="BM494" s="834" t="s">
        <v>2975</v>
      </c>
      <c r="BN494" s="834" t="s">
        <v>2976</v>
      </c>
      <c r="BO494" s="834" t="s">
        <v>2977</v>
      </c>
      <c r="BP494" s="368" t="s">
        <v>430</v>
      </c>
      <c r="BQ494" s="369"/>
      <c r="BR494" s="350" t="s">
        <v>463</v>
      </c>
    </row>
    <row r="495" spans="1:70" s="424" customFormat="1" x14ac:dyDescent="0.25">
      <c r="A495" s="341" t="s">
        <v>3942</v>
      </c>
      <c r="B495" s="369"/>
      <c r="C495" s="709">
        <v>42366</v>
      </c>
      <c r="D495" s="369"/>
      <c r="E495" s="342">
        <v>1455.52</v>
      </c>
      <c r="F495" s="369"/>
      <c r="G495" s="343">
        <v>38.300199999999997</v>
      </c>
      <c r="H495" s="370"/>
      <c r="I495" s="344">
        <v>0.48849999999999999</v>
      </c>
      <c r="J495" s="344">
        <v>1.4959</v>
      </c>
      <c r="K495" s="344">
        <v>5.5831999999999997</v>
      </c>
      <c r="L495" s="344">
        <v>16.7593</v>
      </c>
      <c r="M495" s="344">
        <v>7.6867999999999999</v>
      </c>
      <c r="N495" s="346">
        <v>9.2630999999999997</v>
      </c>
      <c r="O495" s="344">
        <v>12.7643</v>
      </c>
      <c r="P495" s="344">
        <v>22.8232</v>
      </c>
      <c r="Q495" s="344">
        <v>14.795500000000001</v>
      </c>
      <c r="R495" s="344">
        <v>14.9168</v>
      </c>
      <c r="S495" s="344">
        <v>0.4627</v>
      </c>
      <c r="T495" s="344">
        <v>15.990600000000001</v>
      </c>
      <c r="U495" s="344">
        <v>8.2774000000000001</v>
      </c>
      <c r="V495" s="344">
        <v>9.4484999999999992</v>
      </c>
      <c r="W495" s="344">
        <v>0.4627</v>
      </c>
      <c r="X495" s="344">
        <v>13.618499999999999</v>
      </c>
      <c r="Y495" s="370"/>
      <c r="Z495" s="342">
        <v>13</v>
      </c>
      <c r="AA495" s="342">
        <v>12</v>
      </c>
      <c r="AB495" s="342">
        <v>15</v>
      </c>
      <c r="AC495" s="342">
        <v>16</v>
      </c>
      <c r="AD495" s="342">
        <v>18</v>
      </c>
      <c r="AE495" s="342">
        <v>14</v>
      </c>
      <c r="AF495" s="342">
        <v>11</v>
      </c>
      <c r="AG495" s="342">
        <v>8</v>
      </c>
      <c r="AH495" s="342">
        <v>6</v>
      </c>
      <c r="AI495" s="342">
        <v>2</v>
      </c>
      <c r="AJ495" s="342">
        <v>5</v>
      </c>
      <c r="AK495" s="342">
        <v>16</v>
      </c>
      <c r="AL495" s="342">
        <v>18</v>
      </c>
      <c r="AM495" s="342">
        <v>17</v>
      </c>
      <c r="AN495" s="342">
        <v>5</v>
      </c>
      <c r="AO495" s="369"/>
      <c r="AP495" s="344">
        <v>18.760000000000002</v>
      </c>
      <c r="AQ495" s="344">
        <v>19.739999999999998</v>
      </c>
      <c r="AR495" s="344">
        <v>18.22</v>
      </c>
      <c r="AS495" s="344">
        <v>14.57</v>
      </c>
      <c r="AT495" s="344">
        <v>18.27</v>
      </c>
      <c r="AU495" s="347"/>
      <c r="AV495" s="342">
        <v>4</v>
      </c>
      <c r="AW495" s="342">
        <v>6</v>
      </c>
      <c r="AX495" s="342">
        <v>7</v>
      </c>
      <c r="AY495" s="342">
        <v>9</v>
      </c>
      <c r="AZ495" s="342">
        <v>17</v>
      </c>
      <c r="BA495" s="358"/>
      <c r="BB495" s="344">
        <v>16.4784321234525</v>
      </c>
      <c r="BC495" s="371">
        <v>0.97870919048786698</v>
      </c>
      <c r="BD495" s="371">
        <v>9.1834667402956094E-2</v>
      </c>
      <c r="BE495" s="371">
        <v>-0.451817132969486</v>
      </c>
      <c r="BF495" s="370"/>
      <c r="BG495" s="344">
        <v>33.99</v>
      </c>
      <c r="BH495" s="344">
        <v>24.645800000000001</v>
      </c>
      <c r="BI495" s="344">
        <v>38.329599999999999</v>
      </c>
      <c r="BJ495" s="344">
        <v>3.0346000000000002</v>
      </c>
      <c r="BK495" s="369"/>
      <c r="BL495" s="368" t="s">
        <v>2979</v>
      </c>
      <c r="BM495" s="368" t="s">
        <v>2980</v>
      </c>
      <c r="BN495" s="368" t="s">
        <v>2981</v>
      </c>
      <c r="BO495" s="368" t="s">
        <v>2982</v>
      </c>
      <c r="BP495" s="368" t="s">
        <v>2983</v>
      </c>
      <c r="BQ495" s="369"/>
      <c r="BR495" s="350" t="s">
        <v>2408</v>
      </c>
    </row>
    <row r="496" spans="1:70" s="424" customFormat="1" x14ac:dyDescent="0.25">
      <c r="A496" s="341" t="s">
        <v>3943</v>
      </c>
      <c r="B496" s="369"/>
      <c r="C496" s="709">
        <v>41275</v>
      </c>
      <c r="D496" s="369"/>
      <c r="E496" s="342">
        <v>1305.3399999999999</v>
      </c>
      <c r="F496" s="369"/>
      <c r="G496" s="343">
        <v>371.70179999999999</v>
      </c>
      <c r="H496" s="370"/>
      <c r="I496" s="344">
        <v>0.4592</v>
      </c>
      <c r="J496" s="344">
        <v>1.8444</v>
      </c>
      <c r="K496" s="344">
        <v>7.5538999999999996</v>
      </c>
      <c r="L496" s="344">
        <v>21.179500000000001</v>
      </c>
      <c r="M496" s="344">
        <v>14.3705</v>
      </c>
      <c r="N496" s="346">
        <v>15.703799999999999</v>
      </c>
      <c r="O496" s="344">
        <v>18.680700000000002</v>
      </c>
      <c r="P496" s="344">
        <v>26.6873</v>
      </c>
      <c r="Q496" s="344">
        <v>15.402699999999999</v>
      </c>
      <c r="R496" s="344">
        <v>14.8155</v>
      </c>
      <c r="S496" s="344">
        <v>0.15310000000000001</v>
      </c>
      <c r="T496" s="344">
        <v>20.716100000000001</v>
      </c>
      <c r="U496" s="344">
        <v>15.5791</v>
      </c>
      <c r="V496" s="344">
        <v>15.714600000000001</v>
      </c>
      <c r="W496" s="344">
        <v>0.15310000000000001</v>
      </c>
      <c r="X496" s="344">
        <v>16.418900000000001</v>
      </c>
      <c r="Y496" s="370"/>
      <c r="Z496" s="342">
        <v>14</v>
      </c>
      <c r="AA496" s="342">
        <v>8</v>
      </c>
      <c r="AB496" s="342">
        <v>4</v>
      </c>
      <c r="AC496" s="342">
        <v>5</v>
      </c>
      <c r="AD496" s="342">
        <v>7</v>
      </c>
      <c r="AE496" s="342">
        <v>6</v>
      </c>
      <c r="AF496" s="342">
        <v>4</v>
      </c>
      <c r="AG496" s="342">
        <v>1</v>
      </c>
      <c r="AH496" s="342">
        <v>5</v>
      </c>
      <c r="AI496" s="342">
        <v>4</v>
      </c>
      <c r="AJ496" s="342">
        <v>14</v>
      </c>
      <c r="AK496" s="342">
        <v>5</v>
      </c>
      <c r="AL496" s="342">
        <v>6</v>
      </c>
      <c r="AM496" s="342">
        <v>10</v>
      </c>
      <c r="AN496" s="342">
        <v>14</v>
      </c>
      <c r="AO496" s="369"/>
      <c r="AP496" s="344">
        <v>19.329999999999998</v>
      </c>
      <c r="AQ496" s="344">
        <v>21.66</v>
      </c>
      <c r="AR496" s="344">
        <v>21.39</v>
      </c>
      <c r="AS496" s="344">
        <v>20.13</v>
      </c>
      <c r="AT496" s="344">
        <v>30.31</v>
      </c>
      <c r="AU496" s="347"/>
      <c r="AV496" s="342">
        <v>2</v>
      </c>
      <c r="AW496" s="342">
        <v>4</v>
      </c>
      <c r="AX496" s="342">
        <v>3</v>
      </c>
      <c r="AY496" s="342">
        <v>2</v>
      </c>
      <c r="AZ496" s="342">
        <v>7</v>
      </c>
      <c r="BA496" s="358"/>
      <c r="BB496" s="344">
        <v>16.1440818163316</v>
      </c>
      <c r="BC496" s="371">
        <v>0.94190082864991598</v>
      </c>
      <c r="BD496" s="371">
        <v>0.111136629680611</v>
      </c>
      <c r="BE496" s="371">
        <v>-9.7003683206500393E-2</v>
      </c>
      <c r="BF496" s="370"/>
      <c r="BG496" s="832">
        <v>24.868200000000002</v>
      </c>
      <c r="BH496" s="832">
        <v>21.923500000000001</v>
      </c>
      <c r="BI496" s="832">
        <v>47.659599999999998</v>
      </c>
      <c r="BJ496" s="832">
        <v>5.5487000000000002</v>
      </c>
      <c r="BK496" s="369"/>
      <c r="BL496" s="834" t="s">
        <v>2985</v>
      </c>
      <c r="BM496" s="834" t="s">
        <v>2986</v>
      </c>
      <c r="BN496" s="834" t="s">
        <v>2987</v>
      </c>
      <c r="BO496" s="834" t="s">
        <v>2988</v>
      </c>
      <c r="BP496" s="834" t="s">
        <v>2989</v>
      </c>
      <c r="BQ496" s="369"/>
      <c r="BR496" s="350" t="s">
        <v>463</v>
      </c>
    </row>
    <row r="497" spans="1:70" s="424" customFormat="1" x14ac:dyDescent="0.25">
      <c r="A497" s="341" t="s">
        <v>3944</v>
      </c>
      <c r="B497" s="369"/>
      <c r="C497" s="709">
        <v>43656</v>
      </c>
      <c r="D497" s="369"/>
      <c r="E497" s="342">
        <v>1010.54</v>
      </c>
      <c r="F497" s="369"/>
      <c r="G497" s="343">
        <v>38.82</v>
      </c>
      <c r="H497" s="370"/>
      <c r="I497" s="344">
        <v>0.70040000000000002</v>
      </c>
      <c r="J497" s="344">
        <v>1.8363</v>
      </c>
      <c r="K497" s="344">
        <v>6.7069999999999999</v>
      </c>
      <c r="L497" s="344">
        <v>17.458400000000001</v>
      </c>
      <c r="M497" s="344">
        <v>13.4093</v>
      </c>
      <c r="N497" s="346">
        <v>15.295500000000001</v>
      </c>
      <c r="O497" s="344">
        <v>14.909000000000001</v>
      </c>
      <c r="P497" s="344">
        <v>23.968800000000002</v>
      </c>
      <c r="Q497" s="344">
        <v>14.4053</v>
      </c>
      <c r="R497" s="344" t="s">
        <v>430</v>
      </c>
      <c r="S497" s="344">
        <v>0.18060000000000001</v>
      </c>
      <c r="T497" s="344">
        <v>16.053799999999999</v>
      </c>
      <c r="U497" s="344">
        <v>14.5809</v>
      </c>
      <c r="V497" s="344">
        <v>16.2972</v>
      </c>
      <c r="W497" s="344">
        <v>0.18060000000000001</v>
      </c>
      <c r="X497" s="344">
        <v>21.436399999999999</v>
      </c>
      <c r="Y497" s="370"/>
      <c r="Z497" s="342">
        <v>7</v>
      </c>
      <c r="AA497" s="342">
        <v>9</v>
      </c>
      <c r="AB497" s="342">
        <v>9</v>
      </c>
      <c r="AC497" s="342">
        <v>15</v>
      </c>
      <c r="AD497" s="342">
        <v>10</v>
      </c>
      <c r="AE497" s="342">
        <v>7</v>
      </c>
      <c r="AF497" s="342">
        <v>9</v>
      </c>
      <c r="AG497" s="342">
        <v>5</v>
      </c>
      <c r="AH497" s="342">
        <v>7</v>
      </c>
      <c r="AI497" s="342" t="s">
        <v>430</v>
      </c>
      <c r="AJ497" s="342">
        <v>12</v>
      </c>
      <c r="AK497" s="342">
        <v>15</v>
      </c>
      <c r="AL497" s="342">
        <v>9</v>
      </c>
      <c r="AM497" s="342">
        <v>8</v>
      </c>
      <c r="AN497" s="342">
        <v>12</v>
      </c>
      <c r="AO497" s="369"/>
      <c r="AP497" s="344" t="s">
        <v>430</v>
      </c>
      <c r="AQ497" s="344">
        <v>19.52</v>
      </c>
      <c r="AR497" s="344">
        <v>19.23</v>
      </c>
      <c r="AS497" s="344">
        <v>17.25</v>
      </c>
      <c r="AT497" s="344">
        <v>28.26</v>
      </c>
      <c r="AU497" s="347"/>
      <c r="AV497" s="342" t="s">
        <v>430</v>
      </c>
      <c r="AW497" s="342">
        <v>8</v>
      </c>
      <c r="AX497" s="342">
        <v>5</v>
      </c>
      <c r="AY497" s="342">
        <v>5</v>
      </c>
      <c r="AZ497" s="342">
        <v>10</v>
      </c>
      <c r="BA497" s="358"/>
      <c r="BB497" s="344">
        <v>15.518266506441799</v>
      </c>
      <c r="BC497" s="371">
        <v>0.88660869912685203</v>
      </c>
      <c r="BD497" s="371">
        <v>0.103870299820246</v>
      </c>
      <c r="BE497" s="371">
        <v>-0.16829682079071401</v>
      </c>
      <c r="BF497" s="370"/>
      <c r="BG497" s="832">
        <v>31.356200000000001</v>
      </c>
      <c r="BH497" s="832">
        <v>26.525099999999998</v>
      </c>
      <c r="BI497" s="832">
        <v>38.945999999999998</v>
      </c>
      <c r="BJ497" s="832">
        <v>3.1726999999999999</v>
      </c>
      <c r="BK497" s="369"/>
      <c r="BL497" s="834" t="s">
        <v>2991</v>
      </c>
      <c r="BM497" s="834" t="s">
        <v>2992</v>
      </c>
      <c r="BN497" s="834" t="s">
        <v>2993</v>
      </c>
      <c r="BO497" s="834" t="s">
        <v>2994</v>
      </c>
      <c r="BP497" s="834" t="s">
        <v>2995</v>
      </c>
      <c r="BQ497" s="369"/>
      <c r="BR497" s="350" t="s">
        <v>463</v>
      </c>
    </row>
    <row r="498" spans="1:70" s="424" customFormat="1" x14ac:dyDescent="0.25">
      <c r="A498" s="341" t="s">
        <v>3945</v>
      </c>
      <c r="B498" s="369"/>
      <c r="C498" s="709">
        <v>45328</v>
      </c>
      <c r="D498" s="369"/>
      <c r="E498" s="342">
        <v>742.1</v>
      </c>
      <c r="F498" s="369"/>
      <c r="G498" s="343">
        <v>16.739000000000001</v>
      </c>
      <c r="H498" s="370"/>
      <c r="I498" s="344">
        <v>0.94679999999999997</v>
      </c>
      <c r="J498" s="344">
        <v>2.6555</v>
      </c>
      <c r="K498" s="344">
        <v>8.3079999999999998</v>
      </c>
      <c r="L498" s="344">
        <v>22.031099999999999</v>
      </c>
      <c r="M498" s="344">
        <v>16.696899999999999</v>
      </c>
      <c r="N498" s="346">
        <v>20.832999999999998</v>
      </c>
      <c r="O498" s="344">
        <v>25.104900000000001</v>
      </c>
      <c r="P498" s="344" t="s">
        <v>430</v>
      </c>
      <c r="Q498" s="344" t="s">
        <v>430</v>
      </c>
      <c r="R498" s="344" t="s">
        <v>430</v>
      </c>
      <c r="S498" s="344">
        <v>0.64329999999999998</v>
      </c>
      <c r="T498" s="344">
        <v>20.424499999999998</v>
      </c>
      <c r="U498" s="344">
        <v>17.8886</v>
      </c>
      <c r="V498" s="344">
        <v>20.260100000000001</v>
      </c>
      <c r="W498" s="344">
        <v>0.64329999999999998</v>
      </c>
      <c r="X498" s="344">
        <v>23.912299999999998</v>
      </c>
      <c r="Y498" s="370"/>
      <c r="Z498" s="342">
        <v>1</v>
      </c>
      <c r="AA498" s="342">
        <v>1</v>
      </c>
      <c r="AB498" s="342">
        <v>1</v>
      </c>
      <c r="AC498" s="342">
        <v>3</v>
      </c>
      <c r="AD498" s="342">
        <v>3</v>
      </c>
      <c r="AE498" s="342">
        <v>3</v>
      </c>
      <c r="AF498" s="342">
        <v>2</v>
      </c>
      <c r="AG498" s="342" t="s">
        <v>430</v>
      </c>
      <c r="AH498" s="342" t="s">
        <v>430</v>
      </c>
      <c r="AI498" s="342" t="s">
        <v>430</v>
      </c>
      <c r="AJ498" s="342">
        <v>2</v>
      </c>
      <c r="AK498" s="342">
        <v>6</v>
      </c>
      <c r="AL498" s="342">
        <v>3</v>
      </c>
      <c r="AM498" s="342">
        <v>4</v>
      </c>
      <c r="AN498" s="342">
        <v>2</v>
      </c>
      <c r="AO498" s="369"/>
      <c r="AP498" s="344" t="s">
        <v>430</v>
      </c>
      <c r="AQ498" s="344" t="s">
        <v>430</v>
      </c>
      <c r="AR498" s="344" t="s">
        <v>430</v>
      </c>
      <c r="AS498" s="344" t="s">
        <v>430</v>
      </c>
      <c r="AT498" s="344">
        <v>35.28</v>
      </c>
      <c r="AU498" s="347"/>
      <c r="AV498" s="342" t="s">
        <v>430</v>
      </c>
      <c r="AW498" s="342" t="s">
        <v>430</v>
      </c>
      <c r="AX498" s="342" t="s">
        <v>430</v>
      </c>
      <c r="AY498" s="342" t="s">
        <v>430</v>
      </c>
      <c r="AZ498" s="342">
        <v>3</v>
      </c>
      <c r="BA498" s="358"/>
      <c r="BB498" s="344">
        <v>16.865095687240899</v>
      </c>
      <c r="BC498" s="371">
        <v>1.00849069679088</v>
      </c>
      <c r="BD498" s="371">
        <v>8.7726632417477302E-2</v>
      </c>
      <c r="BE498" s="371">
        <v>8.0853418382435593E-2</v>
      </c>
      <c r="BF498" s="370"/>
      <c r="BG498" s="832">
        <v>21.200800000000001</v>
      </c>
      <c r="BH498" s="832">
        <v>18.238499999999998</v>
      </c>
      <c r="BI498" s="832">
        <v>52.311</v>
      </c>
      <c r="BJ498" s="832">
        <v>8.2497000000000007</v>
      </c>
      <c r="BK498" s="369"/>
      <c r="BL498" s="834" t="s">
        <v>2997</v>
      </c>
      <c r="BM498" s="834" t="s">
        <v>2998</v>
      </c>
      <c r="BN498" s="834" t="s">
        <v>2999</v>
      </c>
      <c r="BO498" s="834" t="s">
        <v>3000</v>
      </c>
      <c r="BP498" s="834" t="s">
        <v>3001</v>
      </c>
      <c r="BQ498" s="369"/>
      <c r="BR498" s="350" t="s">
        <v>554</v>
      </c>
    </row>
    <row r="499" spans="1:70" s="424" customFormat="1" ht="11" x14ac:dyDescent="0.3">
      <c r="A499" s="835" t="s">
        <v>3946</v>
      </c>
      <c r="B499" s="836"/>
      <c r="C499" s="837">
        <v>45271</v>
      </c>
      <c r="D499" s="836"/>
      <c r="E499" s="838">
        <v>678.41</v>
      </c>
      <c r="F499" s="836"/>
      <c r="G499" s="839">
        <v>16.681999999999999</v>
      </c>
      <c r="H499" s="841"/>
      <c r="I499" s="840">
        <v>0.54849999999999999</v>
      </c>
      <c r="J499" s="840">
        <v>2.0181</v>
      </c>
      <c r="K499" s="840">
        <v>7.7161</v>
      </c>
      <c r="L499" s="840">
        <v>24.325500000000002</v>
      </c>
      <c r="M499" s="840">
        <v>20.326000000000001</v>
      </c>
      <c r="N499" s="842">
        <v>20.9893</v>
      </c>
      <c r="O499" s="840">
        <v>19.392099999999999</v>
      </c>
      <c r="P499" s="840" t="s">
        <v>430</v>
      </c>
      <c r="Q499" s="840" t="s">
        <v>430</v>
      </c>
      <c r="R499" s="840" t="s">
        <v>430</v>
      </c>
      <c r="S499" s="840">
        <v>0.20419999999999999</v>
      </c>
      <c r="T499" s="840">
        <v>22.1677</v>
      </c>
      <c r="U499" s="840">
        <v>21.722000000000001</v>
      </c>
      <c r="V499" s="840">
        <v>23.360199999999999</v>
      </c>
      <c r="W499" s="840">
        <v>0.20419999999999999</v>
      </c>
      <c r="X499" s="840">
        <v>22.1386</v>
      </c>
      <c r="Y499" s="841"/>
      <c r="Z499" s="838">
        <v>12</v>
      </c>
      <c r="AA499" s="838">
        <v>4</v>
      </c>
      <c r="AB499" s="838">
        <v>3</v>
      </c>
      <c r="AC499" s="838">
        <v>1</v>
      </c>
      <c r="AD499" s="838">
        <v>1</v>
      </c>
      <c r="AE499" s="838">
        <v>2</v>
      </c>
      <c r="AF499" s="838">
        <v>3</v>
      </c>
      <c r="AG499" s="838" t="s">
        <v>430</v>
      </c>
      <c r="AH499" s="838" t="s">
        <v>430</v>
      </c>
      <c r="AI499" s="838" t="s">
        <v>430</v>
      </c>
      <c r="AJ499" s="838">
        <v>11</v>
      </c>
      <c r="AK499" s="838">
        <v>1</v>
      </c>
      <c r="AL499" s="838">
        <v>1</v>
      </c>
      <c r="AM499" s="838">
        <v>2</v>
      </c>
      <c r="AN499" s="838">
        <v>11</v>
      </c>
      <c r="AO499" s="836"/>
      <c r="AP499" s="840" t="s">
        <v>430</v>
      </c>
      <c r="AQ499" s="840" t="s">
        <v>430</v>
      </c>
      <c r="AR499" s="840" t="s">
        <v>430</v>
      </c>
      <c r="AS499" s="840" t="s">
        <v>430</v>
      </c>
      <c r="AT499" s="840">
        <v>40.590000000000003</v>
      </c>
      <c r="AU499" s="843"/>
      <c r="AV499" s="838" t="s">
        <v>430</v>
      </c>
      <c r="AW499" s="838" t="s">
        <v>430</v>
      </c>
      <c r="AX499" s="838" t="s">
        <v>430</v>
      </c>
      <c r="AY499" s="838" t="s">
        <v>430</v>
      </c>
      <c r="AZ499" s="838">
        <v>1</v>
      </c>
      <c r="BA499" s="845"/>
      <c r="BB499" s="840">
        <v>17.304813724222999</v>
      </c>
      <c r="BC499" s="846">
        <v>0.99829342136780197</v>
      </c>
      <c r="BD499" s="846">
        <v>7.2480662498960499E-2</v>
      </c>
      <c r="BE499" s="846">
        <v>-0.17120726063470401</v>
      </c>
      <c r="BF499" s="841"/>
      <c r="BG499" s="840">
        <v>32.307299999999998</v>
      </c>
      <c r="BH499" s="840">
        <v>22.039400000000001</v>
      </c>
      <c r="BI499" s="840">
        <v>44.497700000000002</v>
      </c>
      <c r="BJ499" s="840">
        <v>1.1556</v>
      </c>
      <c r="BK499" s="836"/>
      <c r="BL499" s="849" t="s">
        <v>3003</v>
      </c>
      <c r="BM499" s="849" t="s">
        <v>3004</v>
      </c>
      <c r="BN499" s="849" t="s">
        <v>3005</v>
      </c>
      <c r="BO499" s="849" t="s">
        <v>3006</v>
      </c>
      <c r="BP499" s="849" t="s">
        <v>3007</v>
      </c>
      <c r="BQ499" s="836"/>
      <c r="BR499" s="850" t="s">
        <v>525</v>
      </c>
    </row>
    <row r="500" spans="1:70" s="424" customFormat="1" x14ac:dyDescent="0.25">
      <c r="A500" s="341" t="s">
        <v>3947</v>
      </c>
      <c r="B500" s="369"/>
      <c r="C500" s="709">
        <v>45835</v>
      </c>
      <c r="D500" s="369"/>
      <c r="E500" s="342">
        <v>543.92999999999995</v>
      </c>
      <c r="F500" s="369"/>
      <c r="G500" s="343">
        <v>10.5098</v>
      </c>
      <c r="H500" s="370"/>
      <c r="I500" s="344">
        <v>0.94120000000000004</v>
      </c>
      <c r="J500" s="344">
        <v>1.9577</v>
      </c>
      <c r="K500" s="344">
        <v>5.5975000000000001</v>
      </c>
      <c r="L500" s="344">
        <v>15.689399999999999</v>
      </c>
      <c r="M500" s="344">
        <v>9.7158999999999995</v>
      </c>
      <c r="N500" s="346">
        <v>4.8924000000000003</v>
      </c>
      <c r="O500" s="344" t="s">
        <v>430</v>
      </c>
      <c r="P500" s="344" t="s">
        <v>430</v>
      </c>
      <c r="Q500" s="344" t="s">
        <v>430</v>
      </c>
      <c r="R500" s="344" t="s">
        <v>430</v>
      </c>
      <c r="S500" s="344">
        <v>0.59919999999999995</v>
      </c>
      <c r="T500" s="344">
        <v>13.8718</v>
      </c>
      <c r="U500" s="344">
        <v>10.0526</v>
      </c>
      <c r="V500" s="344">
        <v>10.6656</v>
      </c>
      <c r="W500" s="344">
        <v>0.59919999999999995</v>
      </c>
      <c r="X500" s="344">
        <v>5.0274000000000001</v>
      </c>
      <c r="Y500" s="370"/>
      <c r="Z500" s="342">
        <v>2</v>
      </c>
      <c r="AA500" s="342">
        <v>5</v>
      </c>
      <c r="AB500" s="342">
        <v>14</v>
      </c>
      <c r="AC500" s="342">
        <v>17</v>
      </c>
      <c r="AD500" s="342">
        <v>15</v>
      </c>
      <c r="AE500" s="342">
        <v>17</v>
      </c>
      <c r="AF500" s="342" t="s">
        <v>430</v>
      </c>
      <c r="AG500" s="342" t="s">
        <v>430</v>
      </c>
      <c r="AH500" s="342" t="s">
        <v>430</v>
      </c>
      <c r="AI500" s="342" t="s">
        <v>430</v>
      </c>
      <c r="AJ500" s="342">
        <v>3</v>
      </c>
      <c r="AK500" s="342">
        <v>18</v>
      </c>
      <c r="AL500" s="342">
        <v>15</v>
      </c>
      <c r="AM500" s="342">
        <v>16</v>
      </c>
      <c r="AN500" s="342">
        <v>3</v>
      </c>
      <c r="AO500" s="369"/>
      <c r="AP500" s="344" t="s">
        <v>430</v>
      </c>
      <c r="AQ500" s="344" t="s">
        <v>430</v>
      </c>
      <c r="AR500" s="344" t="s">
        <v>430</v>
      </c>
      <c r="AS500" s="344" t="s">
        <v>430</v>
      </c>
      <c r="AT500" s="344">
        <v>19.170000000000002</v>
      </c>
      <c r="AU500" s="347"/>
      <c r="AV500" s="342" t="s">
        <v>430</v>
      </c>
      <c r="AW500" s="342" t="s">
        <v>430</v>
      </c>
      <c r="AX500" s="342" t="s">
        <v>430</v>
      </c>
      <c r="AY500" s="342" t="s">
        <v>430</v>
      </c>
      <c r="AZ500" s="342">
        <v>16</v>
      </c>
      <c r="BA500" s="358"/>
      <c r="BB500" s="344">
        <v>14.0072445147844</v>
      </c>
      <c r="BC500" s="371">
        <v>0.84474078958218302</v>
      </c>
      <c r="BD500" s="371">
        <v>1.45524727457546E-3</v>
      </c>
      <c r="BE500" s="371">
        <v>-0.497846392125671</v>
      </c>
      <c r="BF500" s="370"/>
      <c r="BG500" s="832">
        <v>28.413900000000002</v>
      </c>
      <c r="BH500" s="832">
        <v>37.622300000000003</v>
      </c>
      <c r="BI500" s="832">
        <v>31.376100000000001</v>
      </c>
      <c r="BJ500" s="832">
        <v>2.5876999999999999</v>
      </c>
      <c r="BK500" s="369"/>
      <c r="BL500" s="834" t="s">
        <v>3009</v>
      </c>
      <c r="BM500" s="834" t="s">
        <v>3010</v>
      </c>
      <c r="BN500" s="834" t="s">
        <v>3011</v>
      </c>
      <c r="BO500" s="834" t="s">
        <v>3012</v>
      </c>
      <c r="BP500" s="834" t="s">
        <v>3013</v>
      </c>
      <c r="BQ500" s="369"/>
      <c r="BR500" s="350" t="s">
        <v>443</v>
      </c>
    </row>
    <row r="501" spans="1:70" s="424" customFormat="1" x14ac:dyDescent="0.25">
      <c r="A501" s="341" t="s">
        <v>3948</v>
      </c>
      <c r="B501" s="369"/>
      <c r="C501" s="709">
        <v>45124</v>
      </c>
      <c r="D501" s="369"/>
      <c r="E501" s="342">
        <v>391.12200000000001</v>
      </c>
      <c r="F501" s="369"/>
      <c r="G501" s="343">
        <v>17.9421</v>
      </c>
      <c r="H501" s="370"/>
      <c r="I501" s="344">
        <v>0.64790000000000003</v>
      </c>
      <c r="J501" s="344">
        <v>2.1724999999999999</v>
      </c>
      <c r="K501" s="344">
        <v>6.0289000000000001</v>
      </c>
      <c r="L501" s="344">
        <v>19.7577</v>
      </c>
      <c r="M501" s="344">
        <v>13.821999999999999</v>
      </c>
      <c r="N501" s="346">
        <v>10.683999999999999</v>
      </c>
      <c r="O501" s="344">
        <v>8.8422999999999998</v>
      </c>
      <c r="P501" s="344" t="s">
        <v>430</v>
      </c>
      <c r="Q501" s="344" t="s">
        <v>430</v>
      </c>
      <c r="R501" s="344" t="s">
        <v>430</v>
      </c>
      <c r="S501" s="344">
        <v>-8.1900000000000001E-2</v>
      </c>
      <c r="T501" s="344">
        <v>21.107700000000001</v>
      </c>
      <c r="U501" s="344">
        <v>15.105</v>
      </c>
      <c r="V501" s="344">
        <v>15.8444</v>
      </c>
      <c r="W501" s="344">
        <v>-8.1900000000000001E-2</v>
      </c>
      <c r="X501" s="344">
        <v>21.820499999999999</v>
      </c>
      <c r="Y501" s="370"/>
      <c r="Z501" s="342">
        <v>9</v>
      </c>
      <c r="AA501" s="342">
        <v>3</v>
      </c>
      <c r="AB501" s="342">
        <v>13</v>
      </c>
      <c r="AC501" s="342">
        <v>9</v>
      </c>
      <c r="AD501" s="342">
        <v>8</v>
      </c>
      <c r="AE501" s="342">
        <v>12</v>
      </c>
      <c r="AF501" s="342">
        <v>14</v>
      </c>
      <c r="AG501" s="342" t="s">
        <v>430</v>
      </c>
      <c r="AH501" s="342" t="s">
        <v>430</v>
      </c>
      <c r="AI501" s="342" t="s">
        <v>430</v>
      </c>
      <c r="AJ501" s="342">
        <v>17</v>
      </c>
      <c r="AK501" s="342">
        <v>3</v>
      </c>
      <c r="AL501" s="342">
        <v>8</v>
      </c>
      <c r="AM501" s="342">
        <v>9</v>
      </c>
      <c r="AN501" s="342">
        <v>17</v>
      </c>
      <c r="AO501" s="369"/>
      <c r="AP501" s="344" t="s">
        <v>430</v>
      </c>
      <c r="AQ501" s="344" t="s">
        <v>430</v>
      </c>
      <c r="AR501" s="344" t="s">
        <v>430</v>
      </c>
      <c r="AS501" s="344">
        <v>15.18</v>
      </c>
      <c r="AT501" s="344">
        <v>30.45</v>
      </c>
      <c r="AU501" s="347"/>
      <c r="AV501" s="342" t="s">
        <v>430</v>
      </c>
      <c r="AW501" s="342" t="s">
        <v>430</v>
      </c>
      <c r="AX501" s="342" t="s">
        <v>430</v>
      </c>
      <c r="AY501" s="342">
        <v>8</v>
      </c>
      <c r="AZ501" s="342">
        <v>6</v>
      </c>
      <c r="BA501" s="358"/>
      <c r="BB501" s="344">
        <v>17.746405142370701</v>
      </c>
      <c r="BC501" s="371">
        <v>0.88274860857752702</v>
      </c>
      <c r="BD501" s="371">
        <v>7.3323665901767393E-2</v>
      </c>
      <c r="BE501" s="371">
        <v>-9.7862108973978804E-2</v>
      </c>
      <c r="BF501" s="370"/>
      <c r="BG501" s="832">
        <v>3.7293099999999999</v>
      </c>
      <c r="BH501" s="832">
        <v>15.531700000000001</v>
      </c>
      <c r="BI501" s="832">
        <v>50.2044</v>
      </c>
      <c r="BJ501" s="832">
        <v>30.534590000000001</v>
      </c>
      <c r="BK501" s="369"/>
      <c r="BL501" s="834" t="s">
        <v>3015</v>
      </c>
      <c r="BM501" s="834" t="s">
        <v>3016</v>
      </c>
      <c r="BN501" s="834" t="s">
        <v>3017</v>
      </c>
      <c r="BO501" s="834" t="s">
        <v>3018</v>
      </c>
      <c r="BP501" s="834" t="s">
        <v>3019</v>
      </c>
      <c r="BQ501" s="369"/>
      <c r="BR501" s="350" t="s">
        <v>547</v>
      </c>
    </row>
    <row r="502" spans="1:70" s="424" customFormat="1" x14ac:dyDescent="0.25">
      <c r="A502" s="341" t="s">
        <v>3949</v>
      </c>
      <c r="B502" s="369"/>
      <c r="C502" s="709">
        <v>45653</v>
      </c>
      <c r="D502" s="369"/>
      <c r="E502" s="342">
        <v>353.26</v>
      </c>
      <c r="F502" s="369"/>
      <c r="G502" s="343">
        <v>11.199</v>
      </c>
      <c r="H502" s="370"/>
      <c r="I502" s="344">
        <v>0.86460000000000004</v>
      </c>
      <c r="J502" s="344">
        <v>1.2384999999999999</v>
      </c>
      <c r="K502" s="344">
        <v>6.2121000000000004</v>
      </c>
      <c r="L502" s="344">
        <v>21.293199999999999</v>
      </c>
      <c r="M502" s="344">
        <v>13.4421</v>
      </c>
      <c r="N502" s="346">
        <v>14.837999999999999</v>
      </c>
      <c r="O502" s="344" t="s">
        <v>430</v>
      </c>
      <c r="P502" s="344" t="s">
        <v>430</v>
      </c>
      <c r="Q502" s="344" t="s">
        <v>430</v>
      </c>
      <c r="R502" s="344" t="s">
        <v>430</v>
      </c>
      <c r="S502" s="344">
        <v>0.55669999999999997</v>
      </c>
      <c r="T502" s="344">
        <v>20.8612</v>
      </c>
      <c r="U502" s="344">
        <v>14.2522</v>
      </c>
      <c r="V502" s="344">
        <v>16.899799999999999</v>
      </c>
      <c r="W502" s="344">
        <v>0.55669999999999997</v>
      </c>
      <c r="X502" s="344">
        <v>7.7751999999999999</v>
      </c>
      <c r="Y502" s="370"/>
      <c r="Z502" s="342">
        <v>4</v>
      </c>
      <c r="AA502" s="342">
        <v>16</v>
      </c>
      <c r="AB502" s="342">
        <v>11</v>
      </c>
      <c r="AC502" s="342">
        <v>4</v>
      </c>
      <c r="AD502" s="342">
        <v>9</v>
      </c>
      <c r="AE502" s="342">
        <v>9</v>
      </c>
      <c r="AF502" s="342" t="s">
        <v>430</v>
      </c>
      <c r="AG502" s="342" t="s">
        <v>430</v>
      </c>
      <c r="AH502" s="342" t="s">
        <v>430</v>
      </c>
      <c r="AI502" s="342" t="s">
        <v>430</v>
      </c>
      <c r="AJ502" s="342">
        <v>4</v>
      </c>
      <c r="AK502" s="342">
        <v>4</v>
      </c>
      <c r="AL502" s="342">
        <v>10</v>
      </c>
      <c r="AM502" s="342">
        <v>7</v>
      </c>
      <c r="AN502" s="342">
        <v>4</v>
      </c>
      <c r="AO502" s="369"/>
      <c r="AP502" s="344" t="s">
        <v>430</v>
      </c>
      <c r="AQ502" s="344" t="s">
        <v>430</v>
      </c>
      <c r="AR502" s="344" t="s">
        <v>430</v>
      </c>
      <c r="AS502" s="344" t="s">
        <v>430</v>
      </c>
      <c r="AT502" s="344">
        <v>29.51</v>
      </c>
      <c r="AU502" s="347"/>
      <c r="AV502" s="342" t="s">
        <v>430</v>
      </c>
      <c r="AW502" s="342" t="s">
        <v>430</v>
      </c>
      <c r="AX502" s="342" t="s">
        <v>430</v>
      </c>
      <c r="AY502" s="342" t="s">
        <v>430</v>
      </c>
      <c r="AZ502" s="342">
        <v>9</v>
      </c>
      <c r="BA502" s="358"/>
      <c r="BB502" s="344">
        <v>16.9642268193614</v>
      </c>
      <c r="BC502" s="371">
        <v>0.91500315250534003</v>
      </c>
      <c r="BD502" s="371">
        <v>1.2815327516672199E-2</v>
      </c>
      <c r="BE502" s="371">
        <v>-0.416197130079973</v>
      </c>
      <c r="BF502" s="370"/>
      <c r="BG502" s="832">
        <v>31.271000000000001</v>
      </c>
      <c r="BH502" s="832">
        <v>22.613299999999999</v>
      </c>
      <c r="BI502" s="832">
        <v>41.902000000000001</v>
      </c>
      <c r="BJ502" s="832">
        <v>4.2137000000000002</v>
      </c>
      <c r="BK502" s="369"/>
      <c r="BL502" s="834" t="s">
        <v>3021</v>
      </c>
      <c r="BM502" s="834" t="s">
        <v>3022</v>
      </c>
      <c r="BN502" s="834" t="s">
        <v>3023</v>
      </c>
      <c r="BO502" s="834" t="s">
        <v>3024</v>
      </c>
      <c r="BP502" s="834" t="s">
        <v>3025</v>
      </c>
      <c r="BQ502" s="369"/>
      <c r="BR502" s="350" t="s">
        <v>476</v>
      </c>
    </row>
    <row r="503" spans="1:70" s="424" customFormat="1" x14ac:dyDescent="0.25">
      <c r="A503" s="341" t="s">
        <v>3950</v>
      </c>
      <c r="B503" s="369"/>
      <c r="C503" s="709">
        <v>45989</v>
      </c>
      <c r="D503" s="369"/>
      <c r="E503" s="864">
        <v>310.92</v>
      </c>
      <c r="F503" s="369"/>
      <c r="G503" s="343">
        <v>10.843</v>
      </c>
      <c r="H503" s="370"/>
      <c r="I503" s="344">
        <v>0.66849999999999998</v>
      </c>
      <c r="J503" s="344">
        <v>1.4312</v>
      </c>
      <c r="K503" s="344">
        <v>7.2077999999999998</v>
      </c>
      <c r="L503" s="344">
        <v>18.089700000000001</v>
      </c>
      <c r="M503" s="344">
        <v>9.9138000000000002</v>
      </c>
      <c r="N503" s="346" t="s">
        <v>430</v>
      </c>
      <c r="O503" s="344" t="s">
        <v>430</v>
      </c>
      <c r="P503" s="344" t="s">
        <v>430</v>
      </c>
      <c r="Q503" s="344" t="s">
        <v>430</v>
      </c>
      <c r="R503" s="344" t="s">
        <v>430</v>
      </c>
      <c r="S503" s="344">
        <v>0.28670000000000001</v>
      </c>
      <c r="T503" s="344">
        <v>17.094999999999999</v>
      </c>
      <c r="U503" s="344">
        <v>10.631600000000001</v>
      </c>
      <c r="V503" s="344" t="s">
        <v>430</v>
      </c>
      <c r="W503" s="344">
        <v>0.28670000000000001</v>
      </c>
      <c r="X503" s="344">
        <v>8.43</v>
      </c>
      <c r="Y503" s="370"/>
      <c r="Z503" s="342">
        <v>8</v>
      </c>
      <c r="AA503" s="342">
        <v>13</v>
      </c>
      <c r="AB503" s="342">
        <v>6</v>
      </c>
      <c r="AC503" s="342">
        <v>12</v>
      </c>
      <c r="AD503" s="342">
        <v>13</v>
      </c>
      <c r="AE503" s="342" t="s">
        <v>430</v>
      </c>
      <c r="AF503" s="342" t="s">
        <v>430</v>
      </c>
      <c r="AG503" s="342" t="s">
        <v>430</v>
      </c>
      <c r="AH503" s="342" t="s">
        <v>430</v>
      </c>
      <c r="AI503" s="342" t="s">
        <v>430</v>
      </c>
      <c r="AJ503" s="342">
        <v>8</v>
      </c>
      <c r="AK503" s="342">
        <v>13</v>
      </c>
      <c r="AL503" s="342">
        <v>13</v>
      </c>
      <c r="AM503" s="342" t="s">
        <v>430</v>
      </c>
      <c r="AN503" s="342">
        <v>8</v>
      </c>
      <c r="AO503" s="369"/>
      <c r="AP503" s="344" t="s">
        <v>430</v>
      </c>
      <c r="AQ503" s="344" t="s">
        <v>430</v>
      </c>
      <c r="AR503" s="344" t="s">
        <v>430</v>
      </c>
      <c r="AS503" s="344" t="s">
        <v>430</v>
      </c>
      <c r="AT503" s="344" t="s">
        <v>430</v>
      </c>
      <c r="AU503" s="347"/>
      <c r="AV503" s="342" t="s">
        <v>430</v>
      </c>
      <c r="AW503" s="342" t="s">
        <v>430</v>
      </c>
      <c r="AX503" s="342" t="s">
        <v>430</v>
      </c>
      <c r="AY503" s="342" t="s">
        <v>430</v>
      </c>
      <c r="AZ503" s="342" t="s">
        <v>430</v>
      </c>
      <c r="BA503" s="358"/>
      <c r="BB503" s="344">
        <v>21.307738312983599</v>
      </c>
      <c r="BC503" s="371">
        <v>0.99863395925155996</v>
      </c>
      <c r="BD503" s="371">
        <v>4.3742490834090299E-2</v>
      </c>
      <c r="BE503" s="371">
        <v>-0.30011306469016003</v>
      </c>
      <c r="BF503" s="370"/>
      <c r="BG503" s="832">
        <v>41.866999999999997</v>
      </c>
      <c r="BH503" s="832">
        <v>22.328399999999998</v>
      </c>
      <c r="BI503" s="832">
        <v>32.070500000000003</v>
      </c>
      <c r="BJ503" s="832">
        <v>3.7341000000000002</v>
      </c>
      <c r="BK503" s="369"/>
      <c r="BL503" s="834" t="s">
        <v>3027</v>
      </c>
      <c r="BM503" s="834" t="s">
        <v>3028</v>
      </c>
      <c r="BN503" s="834" t="s">
        <v>3029</v>
      </c>
      <c r="BO503" s="834" t="s">
        <v>3030</v>
      </c>
      <c r="BP503" s="834" t="s">
        <v>3031</v>
      </c>
      <c r="BQ503" s="369"/>
      <c r="BR503" s="350" t="s">
        <v>525</v>
      </c>
    </row>
    <row r="504" spans="1:70" s="424" customFormat="1" x14ac:dyDescent="0.25">
      <c r="A504" s="341" t="s">
        <v>3951</v>
      </c>
      <c r="B504" s="369"/>
      <c r="C504" s="709">
        <v>44510</v>
      </c>
      <c r="D504" s="369"/>
      <c r="E504" s="342">
        <v>250.79</v>
      </c>
      <c r="F504" s="369"/>
      <c r="G504" s="343">
        <v>19.074100000000001</v>
      </c>
      <c r="H504" s="370"/>
      <c r="I504" s="344">
        <v>0.63680000000000003</v>
      </c>
      <c r="J504" s="344">
        <v>1.5255000000000001</v>
      </c>
      <c r="K504" s="344">
        <v>6.8589000000000002</v>
      </c>
      <c r="L504" s="344">
        <v>18.8232</v>
      </c>
      <c r="M504" s="344">
        <v>11.3134</v>
      </c>
      <c r="N504" s="346">
        <v>7.6416000000000004</v>
      </c>
      <c r="O504" s="344">
        <v>12.588900000000001</v>
      </c>
      <c r="P504" s="344">
        <v>21.395700000000001</v>
      </c>
      <c r="Q504" s="344" t="s">
        <v>430</v>
      </c>
      <c r="R504" s="344" t="s">
        <v>430</v>
      </c>
      <c r="S504" s="344">
        <v>0.24490000000000001</v>
      </c>
      <c r="T504" s="344">
        <v>18.543399999999998</v>
      </c>
      <c r="U504" s="344">
        <v>11.782400000000001</v>
      </c>
      <c r="V504" s="344">
        <v>11.6104</v>
      </c>
      <c r="W504" s="344">
        <v>0.24490000000000001</v>
      </c>
      <c r="X504" s="344">
        <v>14.918699999999999</v>
      </c>
      <c r="Y504" s="370"/>
      <c r="Z504" s="342">
        <v>10</v>
      </c>
      <c r="AA504" s="342">
        <v>11</v>
      </c>
      <c r="AB504" s="342">
        <v>8</v>
      </c>
      <c r="AC504" s="342">
        <v>11</v>
      </c>
      <c r="AD504" s="342">
        <v>11</v>
      </c>
      <c r="AE504" s="342">
        <v>16</v>
      </c>
      <c r="AF504" s="342">
        <v>13</v>
      </c>
      <c r="AG504" s="342">
        <v>10</v>
      </c>
      <c r="AH504" s="342" t="s">
        <v>430</v>
      </c>
      <c r="AI504" s="342" t="s">
        <v>430</v>
      </c>
      <c r="AJ504" s="342">
        <v>10</v>
      </c>
      <c r="AK504" s="342">
        <v>9</v>
      </c>
      <c r="AL504" s="342">
        <v>11</v>
      </c>
      <c r="AM504" s="342">
        <v>13</v>
      </c>
      <c r="AN504" s="342">
        <v>10</v>
      </c>
      <c r="AO504" s="369"/>
      <c r="AP504" s="344" t="s">
        <v>430</v>
      </c>
      <c r="AQ504" s="344" t="s">
        <v>430</v>
      </c>
      <c r="AR504" s="344" t="s">
        <v>430</v>
      </c>
      <c r="AS504" s="344">
        <v>14.56</v>
      </c>
      <c r="AT504" s="344">
        <v>22.98</v>
      </c>
      <c r="AU504" s="347"/>
      <c r="AV504" s="342" t="s">
        <v>430</v>
      </c>
      <c r="AW504" s="342" t="s">
        <v>430</v>
      </c>
      <c r="AX504" s="342" t="s">
        <v>430</v>
      </c>
      <c r="AY504" s="342">
        <v>10</v>
      </c>
      <c r="AZ504" s="342">
        <v>12</v>
      </c>
      <c r="BA504" s="358"/>
      <c r="BB504" s="344">
        <v>17.018932375439299</v>
      </c>
      <c r="BC504" s="371">
        <v>0.98342935126669795</v>
      </c>
      <c r="BD504" s="371">
        <v>8.3014496270046007E-2</v>
      </c>
      <c r="BE504" s="371">
        <v>-0.41838622201372699</v>
      </c>
      <c r="BF504" s="370"/>
      <c r="BG504" s="832">
        <v>47.292299999999997</v>
      </c>
      <c r="BH504" s="832">
        <v>30.110900000000001</v>
      </c>
      <c r="BI504" s="832">
        <v>20.602399999999999</v>
      </c>
      <c r="BJ504" s="832">
        <v>1.9944</v>
      </c>
      <c r="BK504" s="369"/>
      <c r="BL504" s="834" t="s">
        <v>3033</v>
      </c>
      <c r="BM504" s="834" t="s">
        <v>3034</v>
      </c>
      <c r="BN504" s="834" t="s">
        <v>3035</v>
      </c>
      <c r="BO504" s="834" t="s">
        <v>3036</v>
      </c>
      <c r="BP504" s="834" t="s">
        <v>3037</v>
      </c>
      <c r="BQ504" s="369"/>
      <c r="BR504" s="350" t="s">
        <v>602</v>
      </c>
    </row>
    <row r="505" spans="1:70" s="424" customFormat="1" x14ac:dyDescent="0.25">
      <c r="A505" s="341" t="s">
        <v>3952</v>
      </c>
      <c r="B505" s="369"/>
      <c r="C505" s="709">
        <v>45632</v>
      </c>
      <c r="D505" s="369"/>
      <c r="E505" s="342">
        <v>103.015</v>
      </c>
      <c r="F505" s="369"/>
      <c r="G505" s="343">
        <v>11.65</v>
      </c>
      <c r="H505" s="370"/>
      <c r="I505" s="344">
        <v>0.60450000000000004</v>
      </c>
      <c r="J505" s="344">
        <v>1.3043</v>
      </c>
      <c r="K505" s="344">
        <v>6.8807</v>
      </c>
      <c r="L505" s="344">
        <v>20.6004</v>
      </c>
      <c r="M505" s="344">
        <v>15.690200000000001</v>
      </c>
      <c r="N505" s="346">
        <v>16.733499999999999</v>
      </c>
      <c r="O505" s="344" t="s">
        <v>430</v>
      </c>
      <c r="P505" s="344" t="s">
        <v>430</v>
      </c>
      <c r="Q505" s="344" t="s">
        <v>430</v>
      </c>
      <c r="R505" s="344" t="s">
        <v>430</v>
      </c>
      <c r="S505" s="344">
        <v>0.25819999999999999</v>
      </c>
      <c r="T505" s="344">
        <v>18.877600000000001</v>
      </c>
      <c r="U505" s="344">
        <v>16.267499999999998</v>
      </c>
      <c r="V505" s="344">
        <v>20.351199999999999</v>
      </c>
      <c r="W505" s="344">
        <v>0.25819999999999999</v>
      </c>
      <c r="X505" s="344">
        <v>10.2172</v>
      </c>
      <c r="Y505" s="370"/>
      <c r="Z505" s="342">
        <v>11</v>
      </c>
      <c r="AA505" s="342">
        <v>14</v>
      </c>
      <c r="AB505" s="342">
        <v>7</v>
      </c>
      <c r="AC505" s="342">
        <v>6</v>
      </c>
      <c r="AD505" s="342">
        <v>5</v>
      </c>
      <c r="AE505" s="342">
        <v>4</v>
      </c>
      <c r="AF505" s="342" t="s">
        <v>430</v>
      </c>
      <c r="AG505" s="342" t="s">
        <v>430</v>
      </c>
      <c r="AH505" s="342" t="s">
        <v>430</v>
      </c>
      <c r="AI505" s="342" t="s">
        <v>430</v>
      </c>
      <c r="AJ505" s="342">
        <v>9</v>
      </c>
      <c r="AK505" s="342">
        <v>8</v>
      </c>
      <c r="AL505" s="342">
        <v>5</v>
      </c>
      <c r="AM505" s="342">
        <v>3</v>
      </c>
      <c r="AN505" s="342">
        <v>9</v>
      </c>
      <c r="AO505" s="369"/>
      <c r="AP505" s="344" t="s">
        <v>430</v>
      </c>
      <c r="AQ505" s="344" t="s">
        <v>430</v>
      </c>
      <c r="AR505" s="344" t="s">
        <v>430</v>
      </c>
      <c r="AS505" s="344" t="s">
        <v>430</v>
      </c>
      <c r="AT505" s="344">
        <v>32.74</v>
      </c>
      <c r="AU505" s="347"/>
      <c r="AV505" s="342" t="s">
        <v>430</v>
      </c>
      <c r="AW505" s="342" t="s">
        <v>430</v>
      </c>
      <c r="AX505" s="342" t="s">
        <v>430</v>
      </c>
      <c r="AY505" s="342" t="s">
        <v>430</v>
      </c>
      <c r="AZ505" s="342">
        <v>4</v>
      </c>
      <c r="BA505" s="358"/>
      <c r="BB505" s="344">
        <v>18.0430708959037</v>
      </c>
      <c r="BC505" s="371">
        <v>0.99165362316848604</v>
      </c>
      <c r="BD505" s="371">
        <v>2.18173487962037E-2</v>
      </c>
      <c r="BE505" s="371">
        <v>-0.29302434580790898</v>
      </c>
      <c r="BF505" s="370"/>
      <c r="BG505" s="832">
        <v>33.348300000000002</v>
      </c>
      <c r="BH505" s="832">
        <v>18.234000000000002</v>
      </c>
      <c r="BI505" s="832">
        <v>46.317300000000003</v>
      </c>
      <c r="BJ505" s="832">
        <v>2.1004</v>
      </c>
      <c r="BK505" s="369"/>
      <c r="BL505" s="834" t="s">
        <v>3039</v>
      </c>
      <c r="BM505" s="834" t="s">
        <v>3040</v>
      </c>
      <c r="BN505" s="834" t="s">
        <v>3041</v>
      </c>
      <c r="BO505" s="834" t="s">
        <v>3042</v>
      </c>
      <c r="BP505" s="834" t="s">
        <v>3043</v>
      </c>
      <c r="BQ505" s="369"/>
      <c r="BR505" s="350" t="s">
        <v>602</v>
      </c>
    </row>
    <row r="506" spans="1:70" s="424" customFormat="1" x14ac:dyDescent="0.25">
      <c r="A506" s="341" t="s">
        <v>3953</v>
      </c>
      <c r="B506" s="369"/>
      <c r="C506" s="709">
        <v>43524</v>
      </c>
      <c r="D506" s="369"/>
      <c r="E506" s="342">
        <v>92.499499999999998</v>
      </c>
      <c r="F506" s="369"/>
      <c r="G506" s="343">
        <v>35.342500000000001</v>
      </c>
      <c r="H506" s="370"/>
      <c r="I506" s="344">
        <v>0.8014</v>
      </c>
      <c r="J506" s="344">
        <v>1.8751</v>
      </c>
      <c r="K506" s="344">
        <v>5.5589000000000004</v>
      </c>
      <c r="L506" s="344">
        <v>19.073699999999999</v>
      </c>
      <c r="M506" s="344">
        <v>9.8275000000000006</v>
      </c>
      <c r="N506" s="346">
        <v>11.883699999999999</v>
      </c>
      <c r="O506" s="344">
        <v>14.959199999999999</v>
      </c>
      <c r="P506" s="344">
        <v>23.021999999999998</v>
      </c>
      <c r="Q506" s="344">
        <v>11.875400000000001</v>
      </c>
      <c r="R506" s="344" t="s">
        <v>430</v>
      </c>
      <c r="S506" s="344">
        <v>0.42280000000000001</v>
      </c>
      <c r="T506" s="344">
        <v>17.368200000000002</v>
      </c>
      <c r="U506" s="344">
        <v>10.592499999999999</v>
      </c>
      <c r="V506" s="344">
        <v>11.3286</v>
      </c>
      <c r="W506" s="344">
        <v>0.42280000000000001</v>
      </c>
      <c r="X506" s="344">
        <v>18.753599999999999</v>
      </c>
      <c r="Y506" s="370"/>
      <c r="Z506" s="342">
        <v>6</v>
      </c>
      <c r="AA506" s="342">
        <v>6</v>
      </c>
      <c r="AB506" s="342">
        <v>16</v>
      </c>
      <c r="AC506" s="342">
        <v>10</v>
      </c>
      <c r="AD506" s="342">
        <v>14</v>
      </c>
      <c r="AE506" s="342">
        <v>10</v>
      </c>
      <c r="AF506" s="342">
        <v>8</v>
      </c>
      <c r="AG506" s="342">
        <v>7</v>
      </c>
      <c r="AH506" s="342">
        <v>9</v>
      </c>
      <c r="AI506" s="342" t="s">
        <v>430</v>
      </c>
      <c r="AJ506" s="342">
        <v>6</v>
      </c>
      <c r="AK506" s="342">
        <v>12</v>
      </c>
      <c r="AL506" s="342">
        <v>14</v>
      </c>
      <c r="AM506" s="342">
        <v>15</v>
      </c>
      <c r="AN506" s="342">
        <v>6</v>
      </c>
      <c r="AO506" s="369"/>
      <c r="AP506" s="344" t="s">
        <v>430</v>
      </c>
      <c r="AQ506" s="344">
        <v>17.55</v>
      </c>
      <c r="AR506" s="344">
        <v>17.309999999999999</v>
      </c>
      <c r="AS506" s="344">
        <v>16.329999999999998</v>
      </c>
      <c r="AT506" s="344">
        <v>22.76</v>
      </c>
      <c r="AU506" s="347"/>
      <c r="AV506" s="342" t="s">
        <v>430</v>
      </c>
      <c r="AW506" s="342">
        <v>9</v>
      </c>
      <c r="AX506" s="342">
        <v>9</v>
      </c>
      <c r="AY506" s="342">
        <v>6</v>
      </c>
      <c r="AZ506" s="342">
        <v>13</v>
      </c>
      <c r="BA506" s="358"/>
      <c r="BB506" s="344">
        <v>15.757330985184099</v>
      </c>
      <c r="BC506" s="371">
        <v>0.955638504044653</v>
      </c>
      <c r="BD506" s="371">
        <v>9.4750959278129099E-2</v>
      </c>
      <c r="BE506" s="371">
        <v>-0.42576359191260099</v>
      </c>
      <c r="BF506" s="370"/>
      <c r="BG506" s="832">
        <v>33.126600000000003</v>
      </c>
      <c r="BH506" s="832">
        <v>29.021699999999999</v>
      </c>
      <c r="BI506" s="832">
        <v>30.773299999999999</v>
      </c>
      <c r="BJ506" s="832">
        <v>7.0784000000000002</v>
      </c>
      <c r="BK506" s="369"/>
      <c r="BL506" s="834" t="s">
        <v>3045</v>
      </c>
      <c r="BM506" s="834" t="s">
        <v>3046</v>
      </c>
      <c r="BN506" s="834" t="s">
        <v>3047</v>
      </c>
      <c r="BO506" s="834" t="s">
        <v>3048</v>
      </c>
      <c r="BP506" s="368" t="s">
        <v>430</v>
      </c>
      <c r="BQ506" s="369"/>
      <c r="BR506" s="350" t="s">
        <v>476</v>
      </c>
    </row>
    <row r="507" spans="1:70" s="424" customFormat="1" x14ac:dyDescent="0.25">
      <c r="A507" s="888" t="s">
        <v>93</v>
      </c>
      <c r="B507" s="398"/>
      <c r="C507" s="714"/>
      <c r="D507" s="398"/>
      <c r="E507" s="399"/>
      <c r="F507" s="398"/>
      <c r="G507" s="400"/>
      <c r="H507" s="402"/>
      <c r="I507" s="401">
        <v>0.68100000000000005</v>
      </c>
      <c r="J507" s="401">
        <v>1.7039</v>
      </c>
      <c r="K507" s="401">
        <v>6.6303000000000001</v>
      </c>
      <c r="L507" s="401">
        <v>19.4297</v>
      </c>
      <c r="M507" s="401">
        <v>13.035600000000001</v>
      </c>
      <c r="N507" s="403">
        <v>13.748900000000001</v>
      </c>
      <c r="O507" s="401">
        <v>16.639700000000001</v>
      </c>
      <c r="P507" s="401">
        <v>23.9754</v>
      </c>
      <c r="Q507" s="401">
        <v>15.0189</v>
      </c>
      <c r="R507" s="401">
        <v>15.1953</v>
      </c>
      <c r="S507" s="401">
        <v>0.27650000000000002</v>
      </c>
      <c r="T507" s="401">
        <v>18.38</v>
      </c>
      <c r="U507" s="401">
        <v>13.8103</v>
      </c>
      <c r="V507" s="401">
        <v>15.778499999999999</v>
      </c>
      <c r="W507" s="401">
        <v>0.27650000000000002</v>
      </c>
      <c r="X507" s="401">
        <v>17.6892</v>
      </c>
      <c r="Y507" s="402"/>
      <c r="Z507" s="399">
        <v>16</v>
      </c>
      <c r="AA507" s="399">
        <v>18</v>
      </c>
      <c r="AB507" s="399">
        <v>18</v>
      </c>
      <c r="AC507" s="399">
        <v>18</v>
      </c>
      <c r="AD507" s="399">
        <v>18</v>
      </c>
      <c r="AE507" s="399">
        <v>17</v>
      </c>
      <c r="AF507" s="399">
        <v>14</v>
      </c>
      <c r="AG507" s="399">
        <v>10</v>
      </c>
      <c r="AH507" s="399">
        <v>9</v>
      </c>
      <c r="AI507" s="399">
        <v>4</v>
      </c>
      <c r="AJ507" s="399">
        <v>18</v>
      </c>
      <c r="AK507" s="399">
        <v>18</v>
      </c>
      <c r="AL507" s="399">
        <v>18</v>
      </c>
      <c r="AM507" s="399">
        <v>17</v>
      </c>
      <c r="AN507" s="399">
        <v>18</v>
      </c>
      <c r="AO507" s="398"/>
      <c r="AP507" s="401">
        <v>19.29</v>
      </c>
      <c r="AQ507" s="401">
        <v>20.738888888888901</v>
      </c>
      <c r="AR507" s="401">
        <v>19.68</v>
      </c>
      <c r="AS507" s="401">
        <v>16.9136363636364</v>
      </c>
      <c r="AT507" s="401">
        <v>28.1570588235294</v>
      </c>
      <c r="AU507" s="404"/>
      <c r="AV507" s="399">
        <v>4</v>
      </c>
      <c r="AW507" s="399">
        <v>9</v>
      </c>
      <c r="AX507" s="399">
        <v>9</v>
      </c>
      <c r="AY507" s="399">
        <v>11</v>
      </c>
      <c r="AZ507" s="399">
        <v>17</v>
      </c>
      <c r="BA507" s="405"/>
      <c r="BB507" s="401"/>
      <c r="BC507" s="406"/>
      <c r="BD507" s="406"/>
      <c r="BE507" s="406"/>
      <c r="BF507" s="402"/>
      <c r="BG507" s="401"/>
      <c r="BH507" s="401"/>
      <c r="BI507" s="401"/>
      <c r="BJ507" s="401"/>
      <c r="BK507" s="398"/>
      <c r="BL507" s="397"/>
      <c r="BM507" s="397"/>
      <c r="BN507" s="397"/>
      <c r="BO507" s="397"/>
      <c r="BP507" s="397"/>
      <c r="BQ507" s="398"/>
      <c r="BR507" s="407"/>
    </row>
    <row r="508" spans="1:70" s="424" customFormat="1" x14ac:dyDescent="0.25">
      <c r="A508" s="889" t="s">
        <v>94</v>
      </c>
      <c r="B508" s="369"/>
      <c r="C508" s="709"/>
      <c r="D508" s="369"/>
      <c r="E508" s="342"/>
      <c r="F508" s="369"/>
      <c r="G508" s="343"/>
      <c r="H508" s="370"/>
      <c r="I508" s="344">
        <v>0.94679999999999997</v>
      </c>
      <c r="J508" s="344">
        <v>2.6555</v>
      </c>
      <c r="K508" s="344">
        <v>8.3079999999999998</v>
      </c>
      <c r="L508" s="344">
        <v>24.325500000000002</v>
      </c>
      <c r="M508" s="344">
        <v>20.326000000000001</v>
      </c>
      <c r="N508" s="346">
        <v>23.557200000000002</v>
      </c>
      <c r="O508" s="344">
        <v>26.101800000000001</v>
      </c>
      <c r="P508" s="344">
        <v>26.6873</v>
      </c>
      <c r="Q508" s="344">
        <v>17.181699999999999</v>
      </c>
      <c r="R508" s="344">
        <v>16.183499999999999</v>
      </c>
      <c r="S508" s="344">
        <v>0.64990000000000003</v>
      </c>
      <c r="T508" s="344">
        <v>22.1677</v>
      </c>
      <c r="U508" s="344">
        <v>21.722000000000001</v>
      </c>
      <c r="V508" s="344">
        <v>23.557200000000002</v>
      </c>
      <c r="W508" s="344">
        <v>0.64990000000000003</v>
      </c>
      <c r="X508" s="344">
        <v>31.688800000000001</v>
      </c>
      <c r="Y508" s="370"/>
      <c r="Z508" s="342"/>
      <c r="AA508" s="342"/>
      <c r="AB508" s="342"/>
      <c r="AC508" s="342"/>
      <c r="AD508" s="342"/>
      <c r="AE508" s="342"/>
      <c r="AF508" s="342"/>
      <c r="AG508" s="342"/>
      <c r="AH508" s="342"/>
      <c r="AI508" s="342"/>
      <c r="AJ508" s="342"/>
      <c r="AK508" s="342"/>
      <c r="AL508" s="342"/>
      <c r="AM508" s="342"/>
      <c r="AN508" s="342"/>
      <c r="AO508" s="369"/>
      <c r="AP508" s="344">
        <v>20.170000000000002</v>
      </c>
      <c r="AQ508" s="344">
        <v>23.03</v>
      </c>
      <c r="AR508" s="344">
        <v>22.42</v>
      </c>
      <c r="AS508" s="344">
        <v>20.23</v>
      </c>
      <c r="AT508" s="344">
        <v>40.590000000000003</v>
      </c>
      <c r="AU508" s="347"/>
      <c r="AV508" s="342"/>
      <c r="AW508" s="342"/>
      <c r="AX508" s="342"/>
      <c r="AY508" s="342"/>
      <c r="AZ508" s="342"/>
      <c r="BA508" s="358"/>
      <c r="BB508" s="344"/>
      <c r="BC508" s="371"/>
      <c r="BD508" s="371"/>
      <c r="BE508" s="371"/>
      <c r="BF508" s="370"/>
      <c r="BG508" s="344"/>
      <c r="BH508" s="344"/>
      <c r="BI508" s="344"/>
      <c r="BJ508" s="344"/>
      <c r="BK508" s="369"/>
      <c r="BL508" s="368"/>
      <c r="BM508" s="368"/>
      <c r="BN508" s="368"/>
      <c r="BO508" s="368"/>
      <c r="BP508" s="368"/>
      <c r="BQ508" s="369"/>
      <c r="BR508" s="350"/>
    </row>
    <row r="509" spans="1:70" s="424" customFormat="1" x14ac:dyDescent="0.25">
      <c r="A509" s="889" t="s">
        <v>95</v>
      </c>
      <c r="B509" s="369"/>
      <c r="C509" s="709"/>
      <c r="D509" s="369"/>
      <c r="E509" s="342"/>
      <c r="F509" s="369"/>
      <c r="G509" s="343"/>
      <c r="H509" s="370"/>
      <c r="I509" s="344">
        <v>0.44569999999999999</v>
      </c>
      <c r="J509" s="344">
        <v>1.1235999999999999</v>
      </c>
      <c r="K509" s="344">
        <v>5.548</v>
      </c>
      <c r="L509" s="344">
        <v>15.1281</v>
      </c>
      <c r="M509" s="344">
        <v>7.6867999999999999</v>
      </c>
      <c r="N509" s="346">
        <v>4.8924000000000003</v>
      </c>
      <c r="O509" s="344">
        <v>8.8422999999999998</v>
      </c>
      <c r="P509" s="344">
        <v>21.395700000000001</v>
      </c>
      <c r="Q509" s="344">
        <v>11.875400000000001</v>
      </c>
      <c r="R509" s="344">
        <v>14.8155</v>
      </c>
      <c r="S509" s="344">
        <v>-0.25530000000000003</v>
      </c>
      <c r="T509" s="344">
        <v>13.8718</v>
      </c>
      <c r="U509" s="344">
        <v>8.2774000000000001</v>
      </c>
      <c r="V509" s="344">
        <v>9.4484999999999992</v>
      </c>
      <c r="W509" s="344">
        <v>-0.25530000000000003</v>
      </c>
      <c r="X509" s="344">
        <v>5.0274000000000001</v>
      </c>
      <c r="Y509" s="370"/>
      <c r="Z509" s="342"/>
      <c r="AA509" s="342"/>
      <c r="AB509" s="342"/>
      <c r="AC509" s="342"/>
      <c r="AD509" s="342"/>
      <c r="AE509" s="342"/>
      <c r="AF509" s="342"/>
      <c r="AG509" s="342"/>
      <c r="AH509" s="342"/>
      <c r="AI509" s="342"/>
      <c r="AJ509" s="342"/>
      <c r="AK509" s="342"/>
      <c r="AL509" s="342"/>
      <c r="AM509" s="342"/>
      <c r="AN509" s="342"/>
      <c r="AO509" s="369"/>
      <c r="AP509" s="344">
        <v>18.760000000000002</v>
      </c>
      <c r="AQ509" s="344">
        <v>17.55</v>
      </c>
      <c r="AR509" s="344">
        <v>17.309999999999999</v>
      </c>
      <c r="AS509" s="344">
        <v>14.42</v>
      </c>
      <c r="AT509" s="344">
        <v>18.27</v>
      </c>
      <c r="AU509" s="347"/>
      <c r="AV509" s="342"/>
      <c r="AW509" s="342"/>
      <c r="AX509" s="342"/>
      <c r="AY509" s="342"/>
      <c r="AZ509" s="342"/>
      <c r="BA509" s="358"/>
      <c r="BB509" s="344"/>
      <c r="BC509" s="371"/>
      <c r="BD509" s="371"/>
      <c r="BE509" s="371"/>
      <c r="BF509" s="370"/>
      <c r="BG509" s="344"/>
      <c r="BH509" s="344"/>
      <c r="BI509" s="344"/>
      <c r="BJ509" s="344"/>
      <c r="BK509" s="369"/>
      <c r="BL509" s="368"/>
      <c r="BM509" s="368"/>
      <c r="BN509" s="368"/>
      <c r="BO509" s="368"/>
      <c r="BP509" s="368"/>
      <c r="BQ509" s="369"/>
      <c r="BR509" s="350"/>
    </row>
    <row r="510" spans="1:70" s="424" customFormat="1" x14ac:dyDescent="0.25">
      <c r="A510" s="890" t="s">
        <v>96</v>
      </c>
      <c r="B510" s="409"/>
      <c r="C510" s="715"/>
      <c r="D510" s="409"/>
      <c r="E510" s="410"/>
      <c r="F510" s="409"/>
      <c r="G510" s="411"/>
      <c r="H510" s="413"/>
      <c r="I510" s="412">
        <v>0.65820000000000001</v>
      </c>
      <c r="J510" s="412">
        <v>1.7031499999999999</v>
      </c>
      <c r="K510" s="412">
        <v>6.6840999999999999</v>
      </c>
      <c r="L510" s="412">
        <v>19.415700000000001</v>
      </c>
      <c r="M510" s="412">
        <v>13.425700000000001</v>
      </c>
      <c r="N510" s="414">
        <v>14.837999999999999</v>
      </c>
      <c r="O510" s="412">
        <v>15.6724</v>
      </c>
      <c r="P510" s="412">
        <v>23.5992</v>
      </c>
      <c r="Q510" s="412">
        <v>15.402699999999999</v>
      </c>
      <c r="R510" s="412">
        <v>14.8912</v>
      </c>
      <c r="S510" s="412">
        <v>0.2515</v>
      </c>
      <c r="T510" s="412">
        <v>18.5322</v>
      </c>
      <c r="U510" s="412">
        <v>14.416499999999999</v>
      </c>
      <c r="V510" s="412">
        <v>15.779500000000001</v>
      </c>
      <c r="W510" s="412">
        <v>0.2515</v>
      </c>
      <c r="X510" s="412">
        <v>18.421099999999999</v>
      </c>
      <c r="Y510" s="413"/>
      <c r="Z510" s="410"/>
      <c r="AA510" s="410"/>
      <c r="AB510" s="410"/>
      <c r="AC510" s="410"/>
      <c r="AD510" s="410"/>
      <c r="AE510" s="410"/>
      <c r="AF510" s="410"/>
      <c r="AG510" s="410"/>
      <c r="AH510" s="410"/>
      <c r="AI510" s="410"/>
      <c r="AJ510" s="410"/>
      <c r="AK510" s="410"/>
      <c r="AL510" s="410"/>
      <c r="AM510" s="410"/>
      <c r="AN510" s="410"/>
      <c r="AO510" s="409"/>
      <c r="AP510" s="412">
        <v>19.11</v>
      </c>
      <c r="AQ510" s="412">
        <v>21.19</v>
      </c>
      <c r="AR510" s="412">
        <v>19.23</v>
      </c>
      <c r="AS510" s="412">
        <v>16.329999999999998</v>
      </c>
      <c r="AT510" s="412">
        <v>29.51</v>
      </c>
      <c r="AU510" s="415"/>
      <c r="AV510" s="410"/>
      <c r="AW510" s="410"/>
      <c r="AX510" s="410"/>
      <c r="AY510" s="410"/>
      <c r="AZ510" s="410"/>
      <c r="BA510" s="416"/>
      <c r="BB510" s="412"/>
      <c r="BC510" s="417"/>
      <c r="BD510" s="417"/>
      <c r="BE510" s="417"/>
      <c r="BF510" s="413"/>
      <c r="BG510" s="412"/>
      <c r="BH510" s="412"/>
      <c r="BI510" s="412"/>
      <c r="BJ510" s="412"/>
      <c r="BK510" s="409"/>
      <c r="BL510" s="408"/>
      <c r="BM510" s="408"/>
      <c r="BN510" s="408"/>
      <c r="BO510" s="408"/>
      <c r="BP510" s="408"/>
      <c r="BQ510" s="409"/>
      <c r="BR510" s="418"/>
    </row>
    <row r="511" spans="1:70" s="424" customFormat="1" ht="14.5" customHeight="1" x14ac:dyDescent="0.35">
      <c r="A511" s="877" t="s">
        <v>3954</v>
      </c>
      <c r="B511" s="865"/>
      <c r="C511" s="866"/>
      <c r="D511" s="865"/>
      <c r="E511" s="867"/>
      <c r="F511" s="865"/>
      <c r="G511" s="868"/>
      <c r="H511" s="870"/>
      <c r="I511" s="869"/>
      <c r="J511" s="869"/>
      <c r="K511" s="869"/>
      <c r="L511" s="869"/>
      <c r="M511" s="869"/>
      <c r="N511" s="871"/>
      <c r="O511" s="869"/>
      <c r="P511" s="869"/>
      <c r="Q511" s="869"/>
      <c r="R511" s="869"/>
      <c r="S511" s="869"/>
      <c r="T511" s="869"/>
      <c r="U511" s="869"/>
      <c r="V511" s="869"/>
      <c r="W511" s="869"/>
      <c r="X511" s="869"/>
      <c r="Y511" s="870"/>
      <c r="Z511" s="867"/>
      <c r="AA511" s="867"/>
      <c r="AB511" s="867"/>
      <c r="AC511" s="867"/>
      <c r="AD511" s="867"/>
      <c r="AE511" s="867"/>
      <c r="AF511" s="867"/>
      <c r="AG511" s="867"/>
      <c r="AH511" s="867"/>
      <c r="AI511" s="867"/>
      <c r="AJ511" s="867"/>
      <c r="AK511" s="867"/>
      <c r="AL511" s="867"/>
      <c r="AM511" s="867"/>
      <c r="AN511" s="867"/>
      <c r="AO511" s="865"/>
      <c r="AP511" s="869"/>
      <c r="AQ511" s="869"/>
      <c r="AR511" s="869"/>
      <c r="AS511" s="869"/>
      <c r="AT511" s="869"/>
      <c r="AU511" s="872"/>
      <c r="AV511" s="867"/>
      <c r="AW511" s="867"/>
      <c r="AX511" s="867"/>
      <c r="AY511" s="867"/>
      <c r="AZ511" s="867"/>
      <c r="BA511" s="873"/>
      <c r="BB511" s="869"/>
      <c r="BC511" s="874"/>
      <c r="BD511" s="874"/>
      <c r="BE511" s="874"/>
      <c r="BF511" s="870"/>
      <c r="BG511" s="869"/>
      <c r="BH511" s="869"/>
      <c r="BI511" s="869"/>
      <c r="BJ511" s="869"/>
      <c r="BK511" s="865"/>
      <c r="BL511" s="875"/>
      <c r="BM511" s="875"/>
      <c r="BN511" s="875"/>
      <c r="BO511" s="875"/>
      <c r="BP511" s="875"/>
      <c r="BQ511" s="865"/>
      <c r="BR511" s="876"/>
    </row>
    <row r="512" spans="1:70" s="424" customFormat="1" x14ac:dyDescent="0.25">
      <c r="A512" s="341" t="s">
        <v>3955</v>
      </c>
      <c r="B512" s="369"/>
      <c r="C512" s="709">
        <v>41275</v>
      </c>
      <c r="D512" s="369"/>
      <c r="E512" s="342">
        <v>12498</v>
      </c>
      <c r="F512" s="369"/>
      <c r="G512" s="343">
        <v>180.68</v>
      </c>
      <c r="H512" s="370"/>
      <c r="I512" s="344" t="s">
        <v>430</v>
      </c>
      <c r="J512" s="344">
        <v>-2.1446999999999998</v>
      </c>
      <c r="K512" s="344">
        <v>-8.5580999999999996</v>
      </c>
      <c r="L512" s="344">
        <v>-3.5602</v>
      </c>
      <c r="M512" s="344">
        <v>-23.056000000000001</v>
      </c>
      <c r="N512" s="346">
        <v>-21.282800000000002</v>
      </c>
      <c r="O512" s="344">
        <v>-6.5053000000000001</v>
      </c>
      <c r="P512" s="344">
        <v>5.7531999999999996</v>
      </c>
      <c r="Q512" s="344">
        <v>5.3154000000000003</v>
      </c>
      <c r="R512" s="344">
        <v>15.524699999999999</v>
      </c>
      <c r="S512" s="344">
        <v>-0.39689999999999998</v>
      </c>
      <c r="T512" s="344">
        <v>0.3165</v>
      </c>
      <c r="U512" s="344">
        <v>-22.587800000000001</v>
      </c>
      <c r="V512" s="344">
        <v>-14.475099999999999</v>
      </c>
      <c r="W512" s="344">
        <v>-0.39689999999999998</v>
      </c>
      <c r="X512" s="344">
        <v>17.945399999999999</v>
      </c>
      <c r="Y512" s="370"/>
      <c r="Z512" s="342" t="s">
        <v>430</v>
      </c>
      <c r="AA512" s="342">
        <v>13</v>
      </c>
      <c r="AB512" s="342">
        <v>12</v>
      </c>
      <c r="AC512" s="342">
        <v>12</v>
      </c>
      <c r="AD512" s="342">
        <v>12</v>
      </c>
      <c r="AE512" s="342">
        <v>10</v>
      </c>
      <c r="AF512" s="342">
        <v>5</v>
      </c>
      <c r="AG512" s="342">
        <v>4</v>
      </c>
      <c r="AH512" s="342">
        <v>4</v>
      </c>
      <c r="AI512" s="342">
        <v>3</v>
      </c>
      <c r="AJ512" s="342">
        <v>12</v>
      </c>
      <c r="AK512" s="342">
        <v>11</v>
      </c>
      <c r="AL512" s="342">
        <v>12</v>
      </c>
      <c r="AM512" s="342">
        <v>10</v>
      </c>
      <c r="AN512" s="342">
        <v>12</v>
      </c>
      <c r="AO512" s="369"/>
      <c r="AP512" s="344">
        <v>14.39</v>
      </c>
      <c r="AQ512" s="344">
        <v>9.9600000000000009</v>
      </c>
      <c r="AR512" s="344">
        <v>0.14000000000000001</v>
      </c>
      <c r="AS512" s="344">
        <v>-7.62</v>
      </c>
      <c r="AT512" s="344">
        <v>-27.21</v>
      </c>
      <c r="AU512" s="347"/>
      <c r="AV512" s="342">
        <v>4</v>
      </c>
      <c r="AW512" s="342">
        <v>3</v>
      </c>
      <c r="AX512" s="342">
        <v>4</v>
      </c>
      <c r="AY512" s="342">
        <v>4</v>
      </c>
      <c r="AZ512" s="342">
        <v>12</v>
      </c>
      <c r="BA512" s="358"/>
      <c r="BB512" s="344">
        <v>19.849448095109398</v>
      </c>
      <c r="BC512" s="371">
        <v>1.0033991479947699</v>
      </c>
      <c r="BD512" s="371">
        <v>1.1369758886356499E-2</v>
      </c>
      <c r="BE512" s="371">
        <v>-0.45134050870211101</v>
      </c>
      <c r="BF512" s="370"/>
      <c r="BG512" s="832">
        <v>44.1905</v>
      </c>
      <c r="BH512" s="832">
        <v>20.148700000000002</v>
      </c>
      <c r="BI512" s="832">
        <v>23.185500000000001</v>
      </c>
      <c r="BJ512" s="832">
        <v>12.475300000000001</v>
      </c>
      <c r="BK512" s="369"/>
      <c r="BL512" s="834" t="s">
        <v>3051</v>
      </c>
      <c r="BM512" s="834" t="s">
        <v>3052</v>
      </c>
      <c r="BN512" s="834" t="s">
        <v>3053</v>
      </c>
      <c r="BO512" s="834" t="s">
        <v>1103</v>
      </c>
      <c r="BP512" s="834" t="s">
        <v>3054</v>
      </c>
      <c r="BQ512" s="369"/>
      <c r="BR512" s="350" t="s">
        <v>2353</v>
      </c>
    </row>
    <row r="513" spans="1:70" s="424" customFormat="1" x14ac:dyDescent="0.25">
      <c r="A513" s="341" t="s">
        <v>3956</v>
      </c>
      <c r="B513" s="369"/>
      <c r="C513" s="709">
        <v>42366</v>
      </c>
      <c r="D513" s="369"/>
      <c r="E513" s="342">
        <v>9171.2800000000007</v>
      </c>
      <c r="F513" s="369"/>
      <c r="G513" s="343">
        <v>45.3065</v>
      </c>
      <c r="H513" s="370"/>
      <c r="I513" s="344">
        <v>2.6657999999999999</v>
      </c>
      <c r="J513" s="344">
        <v>0.49869999999999998</v>
      </c>
      <c r="K513" s="344">
        <v>-5.5018000000000002</v>
      </c>
      <c r="L513" s="344">
        <v>-0.55310000000000004</v>
      </c>
      <c r="M513" s="344">
        <v>-21.189499999999999</v>
      </c>
      <c r="N513" s="346">
        <v>-20.090800000000002</v>
      </c>
      <c r="O513" s="344">
        <v>-7.8131000000000004</v>
      </c>
      <c r="P513" s="344">
        <v>5.8505000000000003</v>
      </c>
      <c r="Q513" s="344">
        <v>6.1692999999999998</v>
      </c>
      <c r="R513" s="344">
        <v>15.9758</v>
      </c>
      <c r="S513" s="344">
        <v>2.4540000000000002</v>
      </c>
      <c r="T513" s="344">
        <v>3.2726000000000002</v>
      </c>
      <c r="U513" s="344">
        <v>-20.560300000000002</v>
      </c>
      <c r="V513" s="344">
        <v>-12.964700000000001</v>
      </c>
      <c r="W513" s="344">
        <v>2.4540000000000002</v>
      </c>
      <c r="X513" s="344">
        <v>15.447800000000001</v>
      </c>
      <c r="Y513" s="370"/>
      <c r="Z513" s="342">
        <v>3</v>
      </c>
      <c r="AA513" s="342">
        <v>5</v>
      </c>
      <c r="AB513" s="342">
        <v>7</v>
      </c>
      <c r="AC513" s="342">
        <v>8</v>
      </c>
      <c r="AD513" s="342">
        <v>7</v>
      </c>
      <c r="AE513" s="342">
        <v>8</v>
      </c>
      <c r="AF513" s="342">
        <v>7</v>
      </c>
      <c r="AG513" s="342">
        <v>3</v>
      </c>
      <c r="AH513" s="342">
        <v>3</v>
      </c>
      <c r="AI513" s="342">
        <v>1</v>
      </c>
      <c r="AJ513" s="342">
        <v>4</v>
      </c>
      <c r="AK513" s="342">
        <v>8</v>
      </c>
      <c r="AL513" s="342">
        <v>7</v>
      </c>
      <c r="AM513" s="342">
        <v>7</v>
      </c>
      <c r="AN513" s="342">
        <v>4</v>
      </c>
      <c r="AO513" s="369"/>
      <c r="AP513" s="344">
        <v>14.74</v>
      </c>
      <c r="AQ513" s="344">
        <v>9.91</v>
      </c>
      <c r="AR513" s="344">
        <v>0.73</v>
      </c>
      <c r="AS513" s="344">
        <v>-7.54</v>
      </c>
      <c r="AT513" s="344">
        <v>-23.14</v>
      </c>
      <c r="AU513" s="347"/>
      <c r="AV513" s="342">
        <v>2</v>
      </c>
      <c r="AW513" s="342">
        <v>4</v>
      </c>
      <c r="AX513" s="342">
        <v>3</v>
      </c>
      <c r="AY513" s="342">
        <v>3</v>
      </c>
      <c r="AZ513" s="342">
        <v>7</v>
      </c>
      <c r="BA513" s="358"/>
      <c r="BB513" s="344">
        <v>20.613146586284198</v>
      </c>
      <c r="BC513" s="371">
        <v>0.79758445428291203</v>
      </c>
      <c r="BD513" s="371">
        <v>1.2313969582243499E-2</v>
      </c>
      <c r="BE513" s="371">
        <v>0.255137323808383</v>
      </c>
      <c r="BF513" s="370"/>
      <c r="BG513" s="344">
        <v>57.947699999999998</v>
      </c>
      <c r="BH513" s="344">
        <v>16.969200000000001</v>
      </c>
      <c r="BI513" s="344">
        <v>17.904299999999999</v>
      </c>
      <c r="BJ513" s="344">
        <v>7.1787999999999998</v>
      </c>
      <c r="BK513" s="369"/>
      <c r="BL513" s="368" t="s">
        <v>3056</v>
      </c>
      <c r="BM513" s="368" t="s">
        <v>3057</v>
      </c>
      <c r="BN513" s="368" t="s">
        <v>3058</v>
      </c>
      <c r="BO513" s="368" t="s">
        <v>2777</v>
      </c>
      <c r="BP513" s="368" t="s">
        <v>3059</v>
      </c>
      <c r="BQ513" s="369"/>
      <c r="BR513" s="350" t="s">
        <v>2408</v>
      </c>
    </row>
    <row r="514" spans="1:70" s="424" customFormat="1" x14ac:dyDescent="0.25">
      <c r="A514" s="341" t="s">
        <v>3957</v>
      </c>
      <c r="B514" s="369"/>
      <c r="C514" s="709">
        <v>41283</v>
      </c>
      <c r="D514" s="369"/>
      <c r="E514" s="342">
        <v>4037.64</v>
      </c>
      <c r="F514" s="369"/>
      <c r="G514" s="343">
        <v>204.87430000000001</v>
      </c>
      <c r="H514" s="370"/>
      <c r="I514" s="344" t="s">
        <v>430</v>
      </c>
      <c r="J514" s="344">
        <v>-0.27010000000000001</v>
      </c>
      <c r="K514" s="344">
        <v>-7.1196000000000002</v>
      </c>
      <c r="L514" s="344">
        <v>-2.7309000000000001</v>
      </c>
      <c r="M514" s="344">
        <v>-22.0915</v>
      </c>
      <c r="N514" s="346">
        <v>-18.570499999999999</v>
      </c>
      <c r="O514" s="344">
        <v>-2.8302999999999998</v>
      </c>
      <c r="P514" s="344">
        <v>7.6147999999999998</v>
      </c>
      <c r="Q514" s="344">
        <v>8.1109000000000009</v>
      </c>
      <c r="R514" s="344">
        <v>15.789</v>
      </c>
      <c r="S514" s="344">
        <v>0.51500000000000001</v>
      </c>
      <c r="T514" s="344">
        <v>0.25419999999999998</v>
      </c>
      <c r="U514" s="344">
        <v>-21.725899999999999</v>
      </c>
      <c r="V514" s="344">
        <v>-14.431800000000001</v>
      </c>
      <c r="W514" s="344">
        <v>0.51500000000000001</v>
      </c>
      <c r="X514" s="344">
        <v>17.5914</v>
      </c>
      <c r="Y514" s="370"/>
      <c r="Z514" s="342" t="s">
        <v>430</v>
      </c>
      <c r="AA514" s="342">
        <v>9</v>
      </c>
      <c r="AB514" s="342">
        <v>10</v>
      </c>
      <c r="AC514" s="342">
        <v>11</v>
      </c>
      <c r="AD514" s="342">
        <v>9</v>
      </c>
      <c r="AE514" s="342">
        <v>7</v>
      </c>
      <c r="AF514" s="342">
        <v>2</v>
      </c>
      <c r="AG514" s="342">
        <v>2</v>
      </c>
      <c r="AH514" s="342">
        <v>2</v>
      </c>
      <c r="AI514" s="342">
        <v>2</v>
      </c>
      <c r="AJ514" s="342">
        <v>9</v>
      </c>
      <c r="AK514" s="342">
        <v>12</v>
      </c>
      <c r="AL514" s="342">
        <v>10</v>
      </c>
      <c r="AM514" s="342">
        <v>9</v>
      </c>
      <c r="AN514" s="342">
        <v>9</v>
      </c>
      <c r="AO514" s="369"/>
      <c r="AP514" s="344">
        <v>14.95</v>
      </c>
      <c r="AQ514" s="344">
        <v>11.27</v>
      </c>
      <c r="AR514" s="344">
        <v>3.26</v>
      </c>
      <c r="AS514" s="344">
        <v>-4.4000000000000004</v>
      </c>
      <c r="AT514" s="344">
        <v>-25.94</v>
      </c>
      <c r="AU514" s="347"/>
      <c r="AV514" s="342">
        <v>1</v>
      </c>
      <c r="AW514" s="342">
        <v>2</v>
      </c>
      <c r="AX514" s="342">
        <v>2</v>
      </c>
      <c r="AY514" s="342">
        <v>2</v>
      </c>
      <c r="AZ514" s="342">
        <v>8</v>
      </c>
      <c r="BA514" s="358"/>
      <c r="BB514" s="344">
        <v>18.5526871217116</v>
      </c>
      <c r="BC514" s="371">
        <v>0.90742660460701896</v>
      </c>
      <c r="BD514" s="371">
        <v>1.8130457294905599E-2</v>
      </c>
      <c r="BE514" s="371">
        <v>-0.27589964967744102</v>
      </c>
      <c r="BF514" s="370"/>
      <c r="BG514" s="832">
        <v>48.413499999999999</v>
      </c>
      <c r="BH514" s="832">
        <v>19.6206</v>
      </c>
      <c r="BI514" s="832">
        <v>16.0169</v>
      </c>
      <c r="BJ514" s="832">
        <v>15.949</v>
      </c>
      <c r="BK514" s="369"/>
      <c r="BL514" s="834" t="s">
        <v>3061</v>
      </c>
      <c r="BM514" s="834" t="s">
        <v>3062</v>
      </c>
      <c r="BN514" s="834" t="s">
        <v>3063</v>
      </c>
      <c r="BO514" s="834" t="s">
        <v>3064</v>
      </c>
      <c r="BP514" s="834" t="s">
        <v>3065</v>
      </c>
      <c r="BQ514" s="369"/>
      <c r="BR514" s="350" t="s">
        <v>2960</v>
      </c>
    </row>
    <row r="515" spans="1:70" s="424" customFormat="1" x14ac:dyDescent="0.25">
      <c r="A515" s="341" t="s">
        <v>3958</v>
      </c>
      <c r="B515" s="369"/>
      <c r="C515" s="709">
        <v>41275</v>
      </c>
      <c r="D515" s="369"/>
      <c r="E515" s="342">
        <v>3589.3</v>
      </c>
      <c r="F515" s="369"/>
      <c r="G515" s="343">
        <v>156.71</v>
      </c>
      <c r="H515" s="370"/>
      <c r="I515" s="344" t="s">
        <v>430</v>
      </c>
      <c r="J515" s="344">
        <v>-2.1234999999999999</v>
      </c>
      <c r="K515" s="344">
        <v>-9.1166999999999998</v>
      </c>
      <c r="L515" s="344">
        <v>-2.1541000000000001</v>
      </c>
      <c r="M515" s="344">
        <v>-22.030899999999999</v>
      </c>
      <c r="N515" s="346">
        <v>-20.892399999999999</v>
      </c>
      <c r="O515" s="344">
        <v>-8.0902999999999992</v>
      </c>
      <c r="P515" s="344">
        <v>3.6360000000000001</v>
      </c>
      <c r="Q515" s="344">
        <v>4.9055999999999997</v>
      </c>
      <c r="R515" s="344">
        <v>15.288</v>
      </c>
      <c r="S515" s="344">
        <v>-0.34970000000000001</v>
      </c>
      <c r="T515" s="344">
        <v>2.1711</v>
      </c>
      <c r="U515" s="344">
        <v>-21.5076</v>
      </c>
      <c r="V515" s="344">
        <v>-14.3193</v>
      </c>
      <c r="W515" s="344">
        <v>-0.34970000000000001</v>
      </c>
      <c r="X515" s="344">
        <v>17.2987</v>
      </c>
      <c r="Y515" s="370"/>
      <c r="Z515" s="342" t="s">
        <v>430</v>
      </c>
      <c r="AA515" s="342">
        <v>12</v>
      </c>
      <c r="AB515" s="342">
        <v>13</v>
      </c>
      <c r="AC515" s="342">
        <v>10</v>
      </c>
      <c r="AD515" s="342">
        <v>8</v>
      </c>
      <c r="AE515" s="342">
        <v>9</v>
      </c>
      <c r="AF515" s="342">
        <v>8</v>
      </c>
      <c r="AG515" s="342">
        <v>5</v>
      </c>
      <c r="AH515" s="342">
        <v>5</v>
      </c>
      <c r="AI515" s="342">
        <v>4</v>
      </c>
      <c r="AJ515" s="342">
        <v>11</v>
      </c>
      <c r="AK515" s="342">
        <v>9</v>
      </c>
      <c r="AL515" s="342">
        <v>8</v>
      </c>
      <c r="AM515" s="342">
        <v>8</v>
      </c>
      <c r="AN515" s="342">
        <v>11</v>
      </c>
      <c r="AO515" s="369"/>
      <c r="AP515" s="344">
        <v>13.72</v>
      </c>
      <c r="AQ515" s="344">
        <v>8.86</v>
      </c>
      <c r="AR515" s="344">
        <v>-0.43</v>
      </c>
      <c r="AS515" s="344">
        <v>-9</v>
      </c>
      <c r="AT515" s="344">
        <v>-26.01</v>
      </c>
      <c r="AU515" s="347"/>
      <c r="AV515" s="342">
        <v>5</v>
      </c>
      <c r="AW515" s="342">
        <v>5</v>
      </c>
      <c r="AX515" s="342">
        <v>5</v>
      </c>
      <c r="AY515" s="342">
        <v>5</v>
      </c>
      <c r="AZ515" s="342">
        <v>10</v>
      </c>
      <c r="BA515" s="358"/>
      <c r="BB515" s="344">
        <v>20.314725651144201</v>
      </c>
      <c r="BC515" s="371">
        <v>0.99808809417375399</v>
      </c>
      <c r="BD515" s="371">
        <v>4.6758710223104103E-3</v>
      </c>
      <c r="BE515" s="371">
        <v>-0.57845138089643</v>
      </c>
      <c r="BF515" s="370"/>
      <c r="BG515" s="832">
        <v>54.092100000000002</v>
      </c>
      <c r="BH515" s="832">
        <v>17.619800000000001</v>
      </c>
      <c r="BI515" s="832">
        <v>20.892299999999999</v>
      </c>
      <c r="BJ515" s="832">
        <v>7.3958000000000004</v>
      </c>
      <c r="BK515" s="369"/>
      <c r="BL515" s="834" t="s">
        <v>3067</v>
      </c>
      <c r="BM515" s="834" t="s">
        <v>3068</v>
      </c>
      <c r="BN515" s="834" t="s">
        <v>3069</v>
      </c>
      <c r="BO515" s="834" t="s">
        <v>3070</v>
      </c>
      <c r="BP515" s="834" t="s">
        <v>3071</v>
      </c>
      <c r="BQ515" s="369"/>
      <c r="BR515" s="350" t="s">
        <v>463</v>
      </c>
    </row>
    <row r="516" spans="1:70" s="424" customFormat="1" x14ac:dyDescent="0.25">
      <c r="A516" s="341" t="s">
        <v>3959</v>
      </c>
      <c r="B516" s="369"/>
      <c r="C516" s="709">
        <v>41275</v>
      </c>
      <c r="D516" s="369"/>
      <c r="E516" s="342">
        <v>1596.32</v>
      </c>
      <c r="F516" s="369"/>
      <c r="G516" s="343">
        <v>484.94740000000002</v>
      </c>
      <c r="H516" s="370"/>
      <c r="I516" s="344" t="s">
        <v>430</v>
      </c>
      <c r="J516" s="344">
        <v>1.1392</v>
      </c>
      <c r="K516" s="344">
        <v>-5.1462000000000003</v>
      </c>
      <c r="L516" s="344">
        <v>0.53059999999999996</v>
      </c>
      <c r="M516" s="344">
        <v>-18.8477</v>
      </c>
      <c r="N516" s="346">
        <v>-15.8447</v>
      </c>
      <c r="O516" s="344">
        <v>-5.8109999999999999</v>
      </c>
      <c r="P516" s="344">
        <v>11.2849</v>
      </c>
      <c r="Q516" s="344">
        <v>8.3297000000000008</v>
      </c>
      <c r="R516" s="344">
        <v>15.254300000000001</v>
      </c>
      <c r="S516" s="344">
        <v>0.81779999999999997</v>
      </c>
      <c r="T516" s="344">
        <v>3.3711000000000002</v>
      </c>
      <c r="U516" s="344">
        <v>-18.523</v>
      </c>
      <c r="V516" s="344">
        <v>-12.589399999999999</v>
      </c>
      <c r="W516" s="344">
        <v>0.81779999999999997</v>
      </c>
      <c r="X516" s="344">
        <v>16.559999999999999</v>
      </c>
      <c r="Y516" s="370"/>
      <c r="Z516" s="342" t="s">
        <v>430</v>
      </c>
      <c r="AA516" s="342">
        <v>3</v>
      </c>
      <c r="AB516" s="342">
        <v>6</v>
      </c>
      <c r="AC516" s="342">
        <v>7</v>
      </c>
      <c r="AD516" s="342">
        <v>6</v>
      </c>
      <c r="AE516" s="342">
        <v>5</v>
      </c>
      <c r="AF516" s="342">
        <v>4</v>
      </c>
      <c r="AG516" s="342">
        <v>1</v>
      </c>
      <c r="AH516" s="342">
        <v>1</v>
      </c>
      <c r="AI516" s="342">
        <v>5</v>
      </c>
      <c r="AJ516" s="342">
        <v>8</v>
      </c>
      <c r="AK516" s="342">
        <v>7</v>
      </c>
      <c r="AL516" s="342">
        <v>6</v>
      </c>
      <c r="AM516" s="342">
        <v>6</v>
      </c>
      <c r="AN516" s="342">
        <v>8</v>
      </c>
      <c r="AO516" s="369"/>
      <c r="AP516" s="344">
        <v>14.57</v>
      </c>
      <c r="AQ516" s="344">
        <v>11.71</v>
      </c>
      <c r="AR516" s="344">
        <v>5.9</v>
      </c>
      <c r="AS516" s="344">
        <v>-3.86</v>
      </c>
      <c r="AT516" s="344">
        <v>-20.93</v>
      </c>
      <c r="AU516" s="347"/>
      <c r="AV516" s="342">
        <v>3</v>
      </c>
      <c r="AW516" s="342">
        <v>1</v>
      </c>
      <c r="AX516" s="342">
        <v>1</v>
      </c>
      <c r="AY516" s="342">
        <v>1</v>
      </c>
      <c r="AZ516" s="342">
        <v>6</v>
      </c>
      <c r="BA516" s="358"/>
      <c r="BB516" s="344">
        <v>18.342901720278299</v>
      </c>
      <c r="BC516" s="371">
        <v>0.83825058029186905</v>
      </c>
      <c r="BD516" s="371">
        <v>3.5369467475319702E-2</v>
      </c>
      <c r="BE516" s="371">
        <v>0.20065373281509799</v>
      </c>
      <c r="BF516" s="370"/>
      <c r="BG516" s="832">
        <v>52.751399999999997</v>
      </c>
      <c r="BH516" s="832">
        <v>14.794</v>
      </c>
      <c r="BI516" s="832">
        <v>6.2857599999999998</v>
      </c>
      <c r="BJ516" s="832">
        <v>26.168839999999999</v>
      </c>
      <c r="BK516" s="369"/>
      <c r="BL516" s="834" t="s">
        <v>3073</v>
      </c>
      <c r="BM516" s="834" t="s">
        <v>3074</v>
      </c>
      <c r="BN516" s="834" t="s">
        <v>3075</v>
      </c>
      <c r="BO516" s="834" t="s">
        <v>3076</v>
      </c>
      <c r="BP516" s="834" t="s">
        <v>3077</v>
      </c>
      <c r="BQ516" s="369"/>
      <c r="BR516" s="350" t="s">
        <v>518</v>
      </c>
    </row>
    <row r="517" spans="1:70" s="424" customFormat="1" x14ac:dyDescent="0.25">
      <c r="A517" s="341" t="s">
        <v>3960</v>
      </c>
      <c r="B517" s="369"/>
      <c r="C517" s="709">
        <v>45177</v>
      </c>
      <c r="D517" s="369"/>
      <c r="E517" s="342">
        <v>1270.72</v>
      </c>
      <c r="F517" s="369"/>
      <c r="G517" s="343">
        <v>11.098000000000001</v>
      </c>
      <c r="H517" s="370"/>
      <c r="I517" s="344">
        <v>3.1316999999999999</v>
      </c>
      <c r="J517" s="344">
        <v>0.64390000000000003</v>
      </c>
      <c r="K517" s="344">
        <v>-6.0049000000000001</v>
      </c>
      <c r="L517" s="344">
        <v>-1.9438</v>
      </c>
      <c r="M517" s="344">
        <v>-22.5595</v>
      </c>
      <c r="N517" s="346">
        <v>-23.133400000000002</v>
      </c>
      <c r="O517" s="344">
        <v>-5.6501000000000001</v>
      </c>
      <c r="P517" s="344" t="s">
        <v>430</v>
      </c>
      <c r="Q517" s="344" t="s">
        <v>430</v>
      </c>
      <c r="R517" s="344" t="s">
        <v>430</v>
      </c>
      <c r="S517" s="344">
        <v>2.5125000000000002</v>
      </c>
      <c r="T517" s="344">
        <v>1.8445</v>
      </c>
      <c r="U517" s="344">
        <v>-21.900099999999998</v>
      </c>
      <c r="V517" s="344">
        <v>-15.2371</v>
      </c>
      <c r="W517" s="344">
        <v>2.5125000000000002</v>
      </c>
      <c r="X517" s="344">
        <v>3.7683</v>
      </c>
      <c r="Y517" s="370"/>
      <c r="Z517" s="342">
        <v>1</v>
      </c>
      <c r="AA517" s="342">
        <v>4</v>
      </c>
      <c r="AB517" s="342">
        <v>8</v>
      </c>
      <c r="AC517" s="342">
        <v>9</v>
      </c>
      <c r="AD517" s="342">
        <v>11</v>
      </c>
      <c r="AE517" s="342">
        <v>12</v>
      </c>
      <c r="AF517" s="342">
        <v>3</v>
      </c>
      <c r="AG517" s="342" t="s">
        <v>430</v>
      </c>
      <c r="AH517" s="342" t="s">
        <v>430</v>
      </c>
      <c r="AI517" s="342" t="s">
        <v>430</v>
      </c>
      <c r="AJ517" s="342">
        <v>3</v>
      </c>
      <c r="AK517" s="342">
        <v>10</v>
      </c>
      <c r="AL517" s="342">
        <v>11</v>
      </c>
      <c r="AM517" s="342">
        <v>12</v>
      </c>
      <c r="AN517" s="342">
        <v>3</v>
      </c>
      <c r="AO517" s="369"/>
      <c r="AP517" s="344" t="s">
        <v>430</v>
      </c>
      <c r="AQ517" s="344" t="s">
        <v>430</v>
      </c>
      <c r="AR517" s="344" t="s">
        <v>430</v>
      </c>
      <c r="AS517" s="344" t="s">
        <v>430</v>
      </c>
      <c r="AT517" s="344">
        <v>-25.98</v>
      </c>
      <c r="AU517" s="347"/>
      <c r="AV517" s="342" t="s">
        <v>430</v>
      </c>
      <c r="AW517" s="342" t="s">
        <v>430</v>
      </c>
      <c r="AX517" s="342" t="s">
        <v>430</v>
      </c>
      <c r="AY517" s="342" t="s">
        <v>430</v>
      </c>
      <c r="AZ517" s="342">
        <v>9</v>
      </c>
      <c r="BA517" s="358"/>
      <c r="BB517" s="344">
        <v>20.406973873155401</v>
      </c>
      <c r="BC517" s="371">
        <v>0.97812814038412599</v>
      </c>
      <c r="BD517" s="371">
        <v>3.3838172213653899E-3</v>
      </c>
      <c r="BE517" s="371">
        <v>-9.6293814762029306E-2</v>
      </c>
      <c r="BF517" s="370"/>
      <c r="BG517" s="832">
        <v>55.811100000000003</v>
      </c>
      <c r="BH517" s="832">
        <v>23.7057</v>
      </c>
      <c r="BI517" s="832">
        <v>19.043099999999999</v>
      </c>
      <c r="BJ517" s="832">
        <v>1.4400999999999999</v>
      </c>
      <c r="BK517" s="369"/>
      <c r="BL517" s="834" t="s">
        <v>3079</v>
      </c>
      <c r="BM517" s="834" t="s">
        <v>3080</v>
      </c>
      <c r="BN517" s="834" t="s">
        <v>3081</v>
      </c>
      <c r="BO517" s="834" t="s">
        <v>3082</v>
      </c>
      <c r="BP517" s="834" t="s">
        <v>3083</v>
      </c>
      <c r="BQ517" s="369"/>
      <c r="BR517" s="350" t="s">
        <v>463</v>
      </c>
    </row>
    <row r="518" spans="1:70" s="424" customFormat="1" x14ac:dyDescent="0.25">
      <c r="A518" s="341" t="s">
        <v>3961</v>
      </c>
      <c r="B518" s="369"/>
      <c r="C518" s="709">
        <v>45600</v>
      </c>
      <c r="D518" s="369"/>
      <c r="E518" s="342">
        <v>816.15</v>
      </c>
      <c r="F518" s="369"/>
      <c r="G518" s="343">
        <v>9.4597999999999995</v>
      </c>
      <c r="H518" s="370"/>
      <c r="I518" s="344">
        <v>2.7591000000000001</v>
      </c>
      <c r="J518" s="344">
        <v>3.6736</v>
      </c>
      <c r="K518" s="344">
        <v>2.8864999999999998</v>
      </c>
      <c r="L518" s="344">
        <v>17.924700000000001</v>
      </c>
      <c r="M518" s="344">
        <v>-10.1915</v>
      </c>
      <c r="N518" s="346">
        <v>-8.5462000000000007</v>
      </c>
      <c r="O518" s="344" t="s">
        <v>430</v>
      </c>
      <c r="P518" s="344" t="s">
        <v>430</v>
      </c>
      <c r="Q518" s="344" t="s">
        <v>430</v>
      </c>
      <c r="R518" s="344" t="s">
        <v>430</v>
      </c>
      <c r="S518" s="344">
        <v>4.1013999999999999</v>
      </c>
      <c r="T518" s="344">
        <v>24.274799999999999</v>
      </c>
      <c r="U518" s="344">
        <v>-10.1744</v>
      </c>
      <c r="V518" s="344">
        <v>-6.3071000000000002</v>
      </c>
      <c r="W518" s="344">
        <v>4.1013999999999999</v>
      </c>
      <c r="X518" s="344">
        <v>-3.2949000000000002</v>
      </c>
      <c r="Y518" s="370"/>
      <c r="Z518" s="342">
        <v>2</v>
      </c>
      <c r="AA518" s="342">
        <v>1</v>
      </c>
      <c r="AB518" s="342">
        <v>1</v>
      </c>
      <c r="AC518" s="342">
        <v>2</v>
      </c>
      <c r="AD518" s="342">
        <v>4</v>
      </c>
      <c r="AE518" s="342">
        <v>4</v>
      </c>
      <c r="AF518" s="342" t="s">
        <v>430</v>
      </c>
      <c r="AG518" s="342" t="s">
        <v>430</v>
      </c>
      <c r="AH518" s="342" t="s">
        <v>430</v>
      </c>
      <c r="AI518" s="342" t="s">
        <v>430</v>
      </c>
      <c r="AJ518" s="342">
        <v>1</v>
      </c>
      <c r="AK518" s="342">
        <v>2</v>
      </c>
      <c r="AL518" s="342">
        <v>4</v>
      </c>
      <c r="AM518" s="342">
        <v>5</v>
      </c>
      <c r="AN518" s="342">
        <v>1</v>
      </c>
      <c r="AO518" s="369"/>
      <c r="AP518" s="344" t="s">
        <v>430</v>
      </c>
      <c r="AQ518" s="344" t="s">
        <v>430</v>
      </c>
      <c r="AR518" s="344" t="s">
        <v>430</v>
      </c>
      <c r="AS518" s="344" t="s">
        <v>430</v>
      </c>
      <c r="AT518" s="344">
        <v>-3.16</v>
      </c>
      <c r="AU518" s="347"/>
      <c r="AV518" s="342" t="s">
        <v>430</v>
      </c>
      <c r="AW518" s="342" t="s">
        <v>430</v>
      </c>
      <c r="AX518" s="342" t="s">
        <v>430</v>
      </c>
      <c r="AY518" s="342" t="s">
        <v>430</v>
      </c>
      <c r="AZ518" s="342">
        <v>2</v>
      </c>
      <c r="BA518" s="358"/>
      <c r="BB518" s="344">
        <v>23.877432480890501</v>
      </c>
      <c r="BC518" s="371">
        <v>0.84005190423665899</v>
      </c>
      <c r="BD518" s="371">
        <v>-3.1120737128732898E-2</v>
      </c>
      <c r="BE518" s="371">
        <v>0.64390761886514403</v>
      </c>
      <c r="BF518" s="370"/>
      <c r="BG518" s="832">
        <v>7.7337499999999997</v>
      </c>
      <c r="BH518" s="832">
        <v>30.752500000000001</v>
      </c>
      <c r="BI518" s="832">
        <v>58.470999999999997</v>
      </c>
      <c r="BJ518" s="832">
        <v>3.0427499999999998</v>
      </c>
      <c r="BK518" s="369"/>
      <c r="BL518" s="834" t="s">
        <v>3085</v>
      </c>
      <c r="BM518" s="834" t="s">
        <v>3086</v>
      </c>
      <c r="BN518" s="834" t="s">
        <v>3087</v>
      </c>
      <c r="BO518" s="834" t="s">
        <v>3088</v>
      </c>
      <c r="BP518" s="834" t="s">
        <v>1377</v>
      </c>
      <c r="BQ518" s="369"/>
      <c r="BR518" s="350" t="s">
        <v>476</v>
      </c>
    </row>
    <row r="519" spans="1:70" s="424" customFormat="1" x14ac:dyDescent="0.25">
      <c r="A519" s="341" t="s">
        <v>3962</v>
      </c>
      <c r="B519" s="369"/>
      <c r="C519" s="709">
        <v>45356</v>
      </c>
      <c r="D519" s="369"/>
      <c r="E519" s="342">
        <v>701.95</v>
      </c>
      <c r="F519" s="369"/>
      <c r="G519" s="343">
        <v>11.8766</v>
      </c>
      <c r="H519" s="370"/>
      <c r="I519" s="344" t="s">
        <v>430</v>
      </c>
      <c r="J519" s="344">
        <v>-0.96640000000000004</v>
      </c>
      <c r="K519" s="344">
        <v>-6.8604000000000003</v>
      </c>
      <c r="L519" s="344">
        <v>7.6852</v>
      </c>
      <c r="M519" s="344">
        <v>-6.6077000000000004</v>
      </c>
      <c r="N519" s="346">
        <v>-2.1869000000000001</v>
      </c>
      <c r="O519" s="344">
        <v>2.9565000000000001</v>
      </c>
      <c r="P519" s="344" t="s">
        <v>430</v>
      </c>
      <c r="Q519" s="344" t="s">
        <v>430</v>
      </c>
      <c r="R519" s="344" t="s">
        <v>430</v>
      </c>
      <c r="S519" s="344">
        <v>-0.78190000000000004</v>
      </c>
      <c r="T519" s="344">
        <v>10.635400000000001</v>
      </c>
      <c r="U519" s="344">
        <v>-6.1909999999999998</v>
      </c>
      <c r="V519" s="344">
        <v>-0.39250000000000002</v>
      </c>
      <c r="W519" s="344">
        <v>-0.78190000000000004</v>
      </c>
      <c r="X519" s="344">
        <v>7.6835000000000004</v>
      </c>
      <c r="Y519" s="370"/>
      <c r="Z519" s="342" t="s">
        <v>430</v>
      </c>
      <c r="AA519" s="342">
        <v>10</v>
      </c>
      <c r="AB519" s="342">
        <v>9</v>
      </c>
      <c r="AC519" s="342">
        <v>5</v>
      </c>
      <c r="AD519" s="342">
        <v>2</v>
      </c>
      <c r="AE519" s="342">
        <v>1</v>
      </c>
      <c r="AF519" s="342">
        <v>1</v>
      </c>
      <c r="AG519" s="342" t="s">
        <v>430</v>
      </c>
      <c r="AH519" s="342" t="s">
        <v>430</v>
      </c>
      <c r="AI519" s="342" t="s">
        <v>430</v>
      </c>
      <c r="AJ519" s="342">
        <v>13</v>
      </c>
      <c r="AK519" s="342">
        <v>5</v>
      </c>
      <c r="AL519" s="342">
        <v>2</v>
      </c>
      <c r="AM519" s="342">
        <v>1</v>
      </c>
      <c r="AN519" s="342">
        <v>13</v>
      </c>
      <c r="AO519" s="369"/>
      <c r="AP519" s="344" t="s">
        <v>430</v>
      </c>
      <c r="AQ519" s="344" t="s">
        <v>430</v>
      </c>
      <c r="AR519" s="344" t="s">
        <v>430</v>
      </c>
      <c r="AS519" s="344" t="s">
        <v>430</v>
      </c>
      <c r="AT519" s="344">
        <v>-3.38</v>
      </c>
      <c r="AU519" s="347"/>
      <c r="AV519" s="342" t="s">
        <v>430</v>
      </c>
      <c r="AW519" s="342" t="s">
        <v>430</v>
      </c>
      <c r="AX519" s="342" t="s">
        <v>430</v>
      </c>
      <c r="AY519" s="342" t="s">
        <v>430</v>
      </c>
      <c r="AZ519" s="342">
        <v>3</v>
      </c>
      <c r="BA519" s="358"/>
      <c r="BB519" s="344">
        <v>19.001593215058499</v>
      </c>
      <c r="BC519" s="371">
        <v>0.75271934061695001</v>
      </c>
      <c r="BD519" s="371">
        <v>1.9134747687923899E-2</v>
      </c>
      <c r="BE519" s="371">
        <v>0.21724507069619101</v>
      </c>
      <c r="BF519" s="370"/>
      <c r="BG519" s="832">
        <v>35.560400000000001</v>
      </c>
      <c r="BH519" s="832">
        <v>16.850000000000001</v>
      </c>
      <c r="BI519" s="832">
        <v>13.6074</v>
      </c>
      <c r="BJ519" s="832">
        <v>33.982199999999999</v>
      </c>
      <c r="BK519" s="369"/>
      <c r="BL519" s="834" t="s">
        <v>3090</v>
      </c>
      <c r="BM519" s="834" t="s">
        <v>3091</v>
      </c>
      <c r="BN519" s="834" t="s">
        <v>3092</v>
      </c>
      <c r="BO519" s="834" t="s">
        <v>3093</v>
      </c>
      <c r="BP519" s="834" t="s">
        <v>3094</v>
      </c>
      <c r="BQ519" s="369"/>
      <c r="BR519" s="350" t="s">
        <v>476</v>
      </c>
    </row>
    <row r="520" spans="1:70" s="424" customFormat="1" ht="11" x14ac:dyDescent="0.3">
      <c r="A520" s="835" t="s">
        <v>3963</v>
      </c>
      <c r="B520" s="836"/>
      <c r="C520" s="837">
        <v>45355</v>
      </c>
      <c r="D520" s="836"/>
      <c r="E520" s="838">
        <v>505.34899999999999</v>
      </c>
      <c r="F520" s="836"/>
      <c r="G520" s="839">
        <v>9.5280000000000005</v>
      </c>
      <c r="H520" s="841"/>
      <c r="I520" s="840" t="s">
        <v>430</v>
      </c>
      <c r="J520" s="840">
        <v>-1.5397000000000001</v>
      </c>
      <c r="K520" s="840">
        <v>-7.5579999999999998</v>
      </c>
      <c r="L520" s="840">
        <v>-4.9006999999999996</v>
      </c>
      <c r="M520" s="840">
        <v>-22.245799999999999</v>
      </c>
      <c r="N520" s="842">
        <v>-22.152999999999999</v>
      </c>
      <c r="O520" s="840">
        <v>-6.9402999999999997</v>
      </c>
      <c r="P520" s="840" t="s">
        <v>430</v>
      </c>
      <c r="Q520" s="840" t="s">
        <v>430</v>
      </c>
      <c r="R520" s="840" t="s">
        <v>430</v>
      </c>
      <c r="S520" s="840">
        <v>5.2499999999999998E-2</v>
      </c>
      <c r="T520" s="840">
        <v>-1.8946000000000001</v>
      </c>
      <c r="U520" s="840">
        <v>-21.638300000000001</v>
      </c>
      <c r="V520" s="840">
        <v>-14.5777</v>
      </c>
      <c r="W520" s="840">
        <v>5.2499999999999998E-2</v>
      </c>
      <c r="X520" s="840">
        <v>-2.0571999999999999</v>
      </c>
      <c r="Y520" s="841"/>
      <c r="Z520" s="838" t="s">
        <v>430</v>
      </c>
      <c r="AA520" s="838">
        <v>11</v>
      </c>
      <c r="AB520" s="838">
        <v>11</v>
      </c>
      <c r="AC520" s="838">
        <v>13</v>
      </c>
      <c r="AD520" s="838">
        <v>10</v>
      </c>
      <c r="AE520" s="838">
        <v>11</v>
      </c>
      <c r="AF520" s="838">
        <v>6</v>
      </c>
      <c r="AG520" s="838" t="s">
        <v>430</v>
      </c>
      <c r="AH520" s="838" t="s">
        <v>430</v>
      </c>
      <c r="AI520" s="838" t="s">
        <v>430</v>
      </c>
      <c r="AJ520" s="838">
        <v>10</v>
      </c>
      <c r="AK520" s="838">
        <v>13</v>
      </c>
      <c r="AL520" s="838">
        <v>9</v>
      </c>
      <c r="AM520" s="838">
        <v>11</v>
      </c>
      <c r="AN520" s="838">
        <v>10</v>
      </c>
      <c r="AO520" s="836"/>
      <c r="AP520" s="840" t="s">
        <v>430</v>
      </c>
      <c r="AQ520" s="840" t="s">
        <v>430</v>
      </c>
      <c r="AR520" s="840" t="s">
        <v>430</v>
      </c>
      <c r="AS520" s="840" t="s">
        <v>430</v>
      </c>
      <c r="AT520" s="840">
        <v>-27.05</v>
      </c>
      <c r="AU520" s="843"/>
      <c r="AV520" s="838" t="s">
        <v>430</v>
      </c>
      <c r="AW520" s="838" t="s">
        <v>430</v>
      </c>
      <c r="AX520" s="838" t="s">
        <v>430</v>
      </c>
      <c r="AY520" s="838" t="s">
        <v>430</v>
      </c>
      <c r="AZ520" s="838">
        <v>11</v>
      </c>
      <c r="BA520" s="845"/>
      <c r="BB520" s="840">
        <v>20.946690559325202</v>
      </c>
      <c r="BC520" s="846">
        <v>0.97067043633647399</v>
      </c>
      <c r="BD520" s="846">
        <v>-1.6811865013952099E-2</v>
      </c>
      <c r="BE520" s="846">
        <v>-0.54087316529322005</v>
      </c>
      <c r="BF520" s="841"/>
      <c r="BG520" s="840">
        <v>59.752400000000002</v>
      </c>
      <c r="BH520" s="840">
        <v>31.494199999999999</v>
      </c>
      <c r="BI520" s="840">
        <v>3.4839500000000001</v>
      </c>
      <c r="BJ520" s="840">
        <v>5.26945</v>
      </c>
      <c r="BK520" s="836"/>
      <c r="BL520" s="849" t="s">
        <v>3096</v>
      </c>
      <c r="BM520" s="849" t="s">
        <v>3097</v>
      </c>
      <c r="BN520" s="849" t="s">
        <v>3098</v>
      </c>
      <c r="BO520" s="849" t="s">
        <v>3099</v>
      </c>
      <c r="BP520" s="849" t="s">
        <v>3100</v>
      </c>
      <c r="BQ520" s="836"/>
      <c r="BR520" s="850" t="s">
        <v>525</v>
      </c>
    </row>
    <row r="521" spans="1:70" s="424" customFormat="1" x14ac:dyDescent="0.25">
      <c r="A521" s="341" t="s">
        <v>3964</v>
      </c>
      <c r="B521" s="369"/>
      <c r="C521" s="709">
        <v>45576</v>
      </c>
      <c r="D521" s="369"/>
      <c r="E521" s="342">
        <v>436.86</v>
      </c>
      <c r="F521" s="369"/>
      <c r="G521" s="343">
        <v>9.7690000000000001</v>
      </c>
      <c r="H521" s="370"/>
      <c r="I521" s="344">
        <v>1.8559000000000001</v>
      </c>
      <c r="J521" s="344">
        <v>2.1008</v>
      </c>
      <c r="K521" s="344">
        <v>1.1493</v>
      </c>
      <c r="L521" s="344">
        <v>12.1713</v>
      </c>
      <c r="M521" s="344">
        <v>-10.777200000000001</v>
      </c>
      <c r="N521" s="346">
        <v>-8.0823999999999998</v>
      </c>
      <c r="O521" s="344" t="s">
        <v>430</v>
      </c>
      <c r="P521" s="344" t="s">
        <v>430</v>
      </c>
      <c r="Q521" s="344" t="s">
        <v>430</v>
      </c>
      <c r="R521" s="344" t="s">
        <v>430</v>
      </c>
      <c r="S521" s="344">
        <v>2.6695000000000002</v>
      </c>
      <c r="T521" s="344">
        <v>16.4085</v>
      </c>
      <c r="U521" s="344">
        <v>-10.4337</v>
      </c>
      <c r="V521" s="344">
        <v>-3.5922000000000001</v>
      </c>
      <c r="W521" s="344">
        <v>2.6695000000000002</v>
      </c>
      <c r="X521" s="344">
        <v>-1.347</v>
      </c>
      <c r="Y521" s="370"/>
      <c r="Z521" s="342">
        <v>5</v>
      </c>
      <c r="AA521" s="342">
        <v>2</v>
      </c>
      <c r="AB521" s="342">
        <v>2</v>
      </c>
      <c r="AC521" s="342">
        <v>3</v>
      </c>
      <c r="AD521" s="342">
        <v>5</v>
      </c>
      <c r="AE521" s="342">
        <v>3</v>
      </c>
      <c r="AF521" s="342" t="s">
        <v>430</v>
      </c>
      <c r="AG521" s="342" t="s">
        <v>430</v>
      </c>
      <c r="AH521" s="342" t="s">
        <v>430</v>
      </c>
      <c r="AI521" s="342" t="s">
        <v>430</v>
      </c>
      <c r="AJ521" s="342">
        <v>2</v>
      </c>
      <c r="AK521" s="342">
        <v>3</v>
      </c>
      <c r="AL521" s="342">
        <v>5</v>
      </c>
      <c r="AM521" s="342">
        <v>3</v>
      </c>
      <c r="AN521" s="342">
        <v>2</v>
      </c>
      <c r="AO521" s="369"/>
      <c r="AP521" s="344" t="s">
        <v>430</v>
      </c>
      <c r="AQ521" s="344" t="s">
        <v>430</v>
      </c>
      <c r="AR521" s="344" t="s">
        <v>430</v>
      </c>
      <c r="AS521" s="344" t="s">
        <v>430</v>
      </c>
      <c r="AT521" s="344">
        <v>-4.74</v>
      </c>
      <c r="AU521" s="347"/>
      <c r="AV521" s="342" t="s">
        <v>430</v>
      </c>
      <c r="AW521" s="342" t="s">
        <v>430</v>
      </c>
      <c r="AX521" s="342" t="s">
        <v>430</v>
      </c>
      <c r="AY521" s="342" t="s">
        <v>430</v>
      </c>
      <c r="AZ521" s="342">
        <v>5</v>
      </c>
      <c r="BA521" s="358"/>
      <c r="BB521" s="344">
        <v>22.891374970581499</v>
      </c>
      <c r="BC521" s="371">
        <v>0.86184656184597397</v>
      </c>
      <c r="BD521" s="371">
        <v>-5.4864907844964497E-3</v>
      </c>
      <c r="BE521" s="371">
        <v>0.99064109593664595</v>
      </c>
      <c r="BF521" s="370"/>
      <c r="BG521" s="832">
        <v>24.860700000000001</v>
      </c>
      <c r="BH521" s="832">
        <v>28.819700000000001</v>
      </c>
      <c r="BI521" s="832">
        <v>27.0686</v>
      </c>
      <c r="BJ521" s="832">
        <v>19.251000000000001</v>
      </c>
      <c r="BK521" s="369"/>
      <c r="BL521" s="834" t="s">
        <v>3102</v>
      </c>
      <c r="BM521" s="834" t="s">
        <v>3103</v>
      </c>
      <c r="BN521" s="834" t="s">
        <v>2479</v>
      </c>
      <c r="BO521" s="834" t="s">
        <v>3104</v>
      </c>
      <c r="BP521" s="834" t="s">
        <v>3105</v>
      </c>
      <c r="BQ521" s="369"/>
      <c r="BR521" s="350" t="s">
        <v>554</v>
      </c>
    </row>
    <row r="522" spans="1:70" s="424" customFormat="1" x14ac:dyDescent="0.25">
      <c r="A522" s="341" t="s">
        <v>3965</v>
      </c>
      <c r="B522" s="369"/>
      <c r="C522" s="709">
        <v>45558</v>
      </c>
      <c r="D522" s="369"/>
      <c r="E522" s="342">
        <v>301.52</v>
      </c>
      <c r="F522" s="369"/>
      <c r="G522" s="343">
        <v>9.32</v>
      </c>
      <c r="H522" s="370"/>
      <c r="I522" s="344">
        <v>2.0811000000000002</v>
      </c>
      <c r="J522" s="344">
        <v>0.1074</v>
      </c>
      <c r="K522" s="344">
        <v>-3.4197000000000002</v>
      </c>
      <c r="L522" s="344">
        <v>9.7761999999999993</v>
      </c>
      <c r="M522" s="344">
        <v>-7.9051</v>
      </c>
      <c r="N522" s="346">
        <v>-6.4257</v>
      </c>
      <c r="O522" s="344" t="s">
        <v>430</v>
      </c>
      <c r="P522" s="344" t="s">
        <v>430</v>
      </c>
      <c r="Q522" s="344" t="s">
        <v>430</v>
      </c>
      <c r="R522" s="344" t="s">
        <v>430</v>
      </c>
      <c r="S522" s="344">
        <v>1.7466999999999999</v>
      </c>
      <c r="T522" s="344">
        <v>14.6371</v>
      </c>
      <c r="U522" s="344">
        <v>-7.6313000000000004</v>
      </c>
      <c r="V522" s="344">
        <v>-1.6878</v>
      </c>
      <c r="W522" s="344">
        <v>1.7466999999999999</v>
      </c>
      <c r="X522" s="344">
        <v>-3.8948999999999998</v>
      </c>
      <c r="Y522" s="370"/>
      <c r="Z522" s="342">
        <v>4</v>
      </c>
      <c r="AA522" s="342">
        <v>6</v>
      </c>
      <c r="AB522" s="342">
        <v>4</v>
      </c>
      <c r="AC522" s="342">
        <v>4</v>
      </c>
      <c r="AD522" s="342">
        <v>3</v>
      </c>
      <c r="AE522" s="342">
        <v>2</v>
      </c>
      <c r="AF522" s="342" t="s">
        <v>430</v>
      </c>
      <c r="AG522" s="342" t="s">
        <v>430</v>
      </c>
      <c r="AH522" s="342" t="s">
        <v>430</v>
      </c>
      <c r="AI522" s="342" t="s">
        <v>430</v>
      </c>
      <c r="AJ522" s="342">
        <v>6</v>
      </c>
      <c r="AK522" s="342">
        <v>4</v>
      </c>
      <c r="AL522" s="342">
        <v>3</v>
      </c>
      <c r="AM522" s="342">
        <v>2</v>
      </c>
      <c r="AN522" s="342">
        <v>6</v>
      </c>
      <c r="AO522" s="369"/>
      <c r="AP522" s="344" t="s">
        <v>430</v>
      </c>
      <c r="AQ522" s="344" t="s">
        <v>430</v>
      </c>
      <c r="AR522" s="344" t="s">
        <v>430</v>
      </c>
      <c r="AS522" s="344" t="s">
        <v>430</v>
      </c>
      <c r="AT522" s="344">
        <v>-3.76</v>
      </c>
      <c r="AU522" s="347"/>
      <c r="AV522" s="342" t="s">
        <v>430</v>
      </c>
      <c r="AW522" s="342" t="s">
        <v>430</v>
      </c>
      <c r="AX522" s="342" t="s">
        <v>430</v>
      </c>
      <c r="AY522" s="342" t="s">
        <v>430</v>
      </c>
      <c r="AZ522" s="342">
        <v>4</v>
      </c>
      <c r="BA522" s="358"/>
      <c r="BB522" s="344">
        <v>21.2169940344758</v>
      </c>
      <c r="BC522" s="371">
        <v>0.59232581525905004</v>
      </c>
      <c r="BD522" s="371">
        <v>-2.9634893357241902E-2</v>
      </c>
      <c r="BE522" s="371">
        <v>0.457301826296658</v>
      </c>
      <c r="BF522" s="370"/>
      <c r="BG522" s="832">
        <v>26.227699999999999</v>
      </c>
      <c r="BH522" s="832">
        <v>52.376100000000001</v>
      </c>
      <c r="BI522" s="832">
        <v>19.248200000000001</v>
      </c>
      <c r="BJ522" s="832">
        <v>2.1480000000000001</v>
      </c>
      <c r="BK522" s="369"/>
      <c r="BL522" s="834" t="s">
        <v>3107</v>
      </c>
      <c r="BM522" s="834" t="s">
        <v>3108</v>
      </c>
      <c r="BN522" s="834" t="s">
        <v>3109</v>
      </c>
      <c r="BO522" s="834" t="s">
        <v>3110</v>
      </c>
      <c r="BP522" s="834" t="s">
        <v>3111</v>
      </c>
      <c r="BQ522" s="369"/>
      <c r="BR522" s="350" t="s">
        <v>602</v>
      </c>
    </row>
    <row r="523" spans="1:70" s="424" customFormat="1" x14ac:dyDescent="0.25">
      <c r="A523" s="341" t="s">
        <v>3966</v>
      </c>
      <c r="B523" s="369"/>
      <c r="C523" s="709">
        <v>45180</v>
      </c>
      <c r="D523" s="369"/>
      <c r="E523" s="342">
        <v>250.404</v>
      </c>
      <c r="F523" s="369"/>
      <c r="G523" s="343">
        <v>11.2121</v>
      </c>
      <c r="H523" s="370"/>
      <c r="I523" s="344">
        <v>1.3476999999999999</v>
      </c>
      <c r="J523" s="344">
        <v>-1.0699999999999999E-2</v>
      </c>
      <c r="K523" s="344">
        <v>-3.7117</v>
      </c>
      <c r="L523" s="344">
        <v>28.458300000000001</v>
      </c>
      <c r="M523" s="344">
        <v>-4.8822000000000001</v>
      </c>
      <c r="N523" s="346">
        <v>-16.569199999999999</v>
      </c>
      <c r="O523" s="344">
        <v>-8.7139000000000006</v>
      </c>
      <c r="P523" s="344" t="s">
        <v>430</v>
      </c>
      <c r="Q523" s="344" t="s">
        <v>430</v>
      </c>
      <c r="R523" s="344" t="s">
        <v>430</v>
      </c>
      <c r="S523" s="344">
        <v>2.0423</v>
      </c>
      <c r="T523" s="344">
        <v>34.692799999999998</v>
      </c>
      <c r="U523" s="344">
        <v>-4.0724999999999998</v>
      </c>
      <c r="V523" s="344">
        <v>-4.0232000000000001</v>
      </c>
      <c r="W523" s="344">
        <v>2.0423</v>
      </c>
      <c r="X523" s="344">
        <v>4.1581999999999999</v>
      </c>
      <c r="Y523" s="370"/>
      <c r="Z523" s="342">
        <v>7</v>
      </c>
      <c r="AA523" s="342">
        <v>7</v>
      </c>
      <c r="AB523" s="342">
        <v>5</v>
      </c>
      <c r="AC523" s="342">
        <v>1</v>
      </c>
      <c r="AD523" s="342">
        <v>1</v>
      </c>
      <c r="AE523" s="342">
        <v>6</v>
      </c>
      <c r="AF523" s="342">
        <v>9</v>
      </c>
      <c r="AG523" s="342" t="s">
        <v>430</v>
      </c>
      <c r="AH523" s="342" t="s">
        <v>430</v>
      </c>
      <c r="AI523" s="342" t="s">
        <v>430</v>
      </c>
      <c r="AJ523" s="342">
        <v>5</v>
      </c>
      <c r="AK523" s="342">
        <v>1</v>
      </c>
      <c r="AL523" s="342">
        <v>1</v>
      </c>
      <c r="AM523" s="342">
        <v>4</v>
      </c>
      <c r="AN523" s="342">
        <v>5</v>
      </c>
      <c r="AO523" s="369"/>
      <c r="AP523" s="344" t="s">
        <v>430</v>
      </c>
      <c r="AQ523" s="344" t="s">
        <v>430</v>
      </c>
      <c r="AR523" s="344" t="s">
        <v>430</v>
      </c>
      <c r="AS523" s="344" t="s">
        <v>430</v>
      </c>
      <c r="AT523" s="344">
        <v>3.26</v>
      </c>
      <c r="AU523" s="347"/>
      <c r="AV523" s="342" t="s">
        <v>430</v>
      </c>
      <c r="AW523" s="342" t="s">
        <v>430</v>
      </c>
      <c r="AX523" s="342" t="s">
        <v>430</v>
      </c>
      <c r="AY523" s="342" t="s">
        <v>430</v>
      </c>
      <c r="AZ523" s="342">
        <v>1</v>
      </c>
      <c r="BA523" s="358"/>
      <c r="BB523" s="344">
        <v>25.659133845059799</v>
      </c>
      <c r="BC523" s="371">
        <v>0.633573726496098</v>
      </c>
      <c r="BD523" s="371">
        <v>5.8763572357695901E-3</v>
      </c>
      <c r="BE523" s="371">
        <v>0.29597043019671598</v>
      </c>
      <c r="BF523" s="370"/>
      <c r="BG523" s="832">
        <v>3.6168800000000001</v>
      </c>
      <c r="BH523" s="832">
        <v>28.714099999999998</v>
      </c>
      <c r="BI523" s="832">
        <v>41.213099999999997</v>
      </c>
      <c r="BJ523" s="832">
        <v>26.455919999999999</v>
      </c>
      <c r="BK523" s="369"/>
      <c r="BL523" s="834" t="s">
        <v>3113</v>
      </c>
      <c r="BM523" s="834" t="s">
        <v>3114</v>
      </c>
      <c r="BN523" s="834" t="s">
        <v>3115</v>
      </c>
      <c r="BO523" s="834" t="s">
        <v>3116</v>
      </c>
      <c r="BP523" s="834" t="s">
        <v>3117</v>
      </c>
      <c r="BQ523" s="369"/>
      <c r="BR523" s="350" t="s">
        <v>547</v>
      </c>
    </row>
    <row r="524" spans="1:70" s="424" customFormat="1" x14ac:dyDescent="0.25">
      <c r="A524" s="341" t="s">
        <v>3967</v>
      </c>
      <c r="B524" s="369"/>
      <c r="C524" s="709">
        <v>46094</v>
      </c>
      <c r="D524" s="369"/>
      <c r="E524" s="342">
        <v>85.684100000000001</v>
      </c>
      <c r="F524" s="369"/>
      <c r="G524" s="343">
        <v>10.6196</v>
      </c>
      <c r="H524" s="370"/>
      <c r="I524" s="344">
        <v>1.7847</v>
      </c>
      <c r="J524" s="344">
        <v>-3.5799999999999998E-2</v>
      </c>
      <c r="K524" s="344">
        <v>-2.5188000000000001</v>
      </c>
      <c r="L524" s="344">
        <v>5.1123000000000003</v>
      </c>
      <c r="M524" s="344" t="s">
        <v>430</v>
      </c>
      <c r="N524" s="346" t="s">
        <v>430</v>
      </c>
      <c r="O524" s="344" t="s">
        <v>430</v>
      </c>
      <c r="P524" s="344" t="s">
        <v>430</v>
      </c>
      <c r="Q524" s="344" t="s">
        <v>430</v>
      </c>
      <c r="R524" s="344" t="s">
        <v>430</v>
      </c>
      <c r="S524" s="344">
        <v>1.2374000000000001</v>
      </c>
      <c r="T524" s="344">
        <v>6.6653000000000002</v>
      </c>
      <c r="U524" s="344" t="s">
        <v>430</v>
      </c>
      <c r="V524" s="344" t="s">
        <v>430</v>
      </c>
      <c r="W524" s="344">
        <v>1.2374000000000001</v>
      </c>
      <c r="X524" s="344">
        <v>6.1959999999999997</v>
      </c>
      <c r="Y524" s="370"/>
      <c r="Z524" s="342">
        <v>6</v>
      </c>
      <c r="AA524" s="342">
        <v>8</v>
      </c>
      <c r="AB524" s="342">
        <v>3</v>
      </c>
      <c r="AC524" s="342">
        <v>6</v>
      </c>
      <c r="AD524" s="342" t="s">
        <v>430</v>
      </c>
      <c r="AE524" s="342" t="s">
        <v>430</v>
      </c>
      <c r="AF524" s="342" t="s">
        <v>430</v>
      </c>
      <c r="AG524" s="342" t="s">
        <v>430</v>
      </c>
      <c r="AH524" s="342" t="s">
        <v>430</v>
      </c>
      <c r="AI524" s="342" t="s">
        <v>430</v>
      </c>
      <c r="AJ524" s="342">
        <v>7</v>
      </c>
      <c r="AK524" s="342">
        <v>6</v>
      </c>
      <c r="AL524" s="342" t="s">
        <v>430</v>
      </c>
      <c r="AM524" s="342" t="s">
        <v>430</v>
      </c>
      <c r="AN524" s="342">
        <v>7</v>
      </c>
      <c r="AO524" s="369"/>
      <c r="AP524" s="344" t="s">
        <v>430</v>
      </c>
      <c r="AQ524" s="344" t="s">
        <v>430</v>
      </c>
      <c r="AR524" s="344" t="s">
        <v>430</v>
      </c>
      <c r="AS524" s="344" t="s">
        <v>430</v>
      </c>
      <c r="AT524" s="344" t="s">
        <v>430</v>
      </c>
      <c r="AU524" s="347"/>
      <c r="AV524" s="342" t="s">
        <v>430</v>
      </c>
      <c r="AW524" s="342" t="s">
        <v>430</v>
      </c>
      <c r="AX524" s="342" t="s">
        <v>430</v>
      </c>
      <c r="AY524" s="342" t="s">
        <v>430</v>
      </c>
      <c r="AZ524" s="342" t="s">
        <v>430</v>
      </c>
      <c r="BA524" s="358"/>
      <c r="BB524" s="344">
        <v>12.8585420011563</v>
      </c>
      <c r="BC524" s="371">
        <v>0.56997795878167701</v>
      </c>
      <c r="BD524" s="371">
        <v>9.8685587230548599E-2</v>
      </c>
      <c r="BE524" s="371">
        <v>2.5448986177064699</v>
      </c>
      <c r="BF524" s="370"/>
      <c r="BG524" s="832">
        <v>39.398899999999998</v>
      </c>
      <c r="BH524" s="832">
        <v>35.603700000000003</v>
      </c>
      <c r="BI524" s="832">
        <v>9.4405800000000006</v>
      </c>
      <c r="BJ524" s="832">
        <v>15.55682</v>
      </c>
      <c r="BK524" s="369"/>
      <c r="BL524" s="834" t="s">
        <v>3119</v>
      </c>
      <c r="BM524" s="834" t="s">
        <v>3120</v>
      </c>
      <c r="BN524" s="834" t="s">
        <v>3121</v>
      </c>
      <c r="BO524" s="834" t="s">
        <v>3122</v>
      </c>
      <c r="BP524" s="834" t="s">
        <v>3123</v>
      </c>
      <c r="BQ524" s="369"/>
      <c r="BR524" s="350" t="s">
        <v>476</v>
      </c>
    </row>
    <row r="525" spans="1:70" s="424" customFormat="1" x14ac:dyDescent="0.25">
      <c r="A525" s="888" t="s">
        <v>93</v>
      </c>
      <c r="B525" s="398"/>
      <c r="C525" s="714"/>
      <c r="D525" s="398"/>
      <c r="E525" s="399"/>
      <c r="F525" s="398"/>
      <c r="G525" s="400"/>
      <c r="H525" s="402"/>
      <c r="I525" s="401">
        <v>2.2323</v>
      </c>
      <c r="J525" s="401">
        <v>8.2500000000000004E-2</v>
      </c>
      <c r="K525" s="401">
        <v>-4.7291999999999996</v>
      </c>
      <c r="L525" s="401">
        <v>5.0628000000000002</v>
      </c>
      <c r="M525" s="401">
        <v>-16.0321</v>
      </c>
      <c r="N525" s="403">
        <v>-15.3148</v>
      </c>
      <c r="O525" s="401">
        <v>-5.4885999999999999</v>
      </c>
      <c r="P525" s="401">
        <v>6.8278999999999996</v>
      </c>
      <c r="Q525" s="401">
        <v>6.5662000000000003</v>
      </c>
      <c r="R525" s="401">
        <v>15.5664</v>
      </c>
      <c r="S525" s="401">
        <v>1.2785</v>
      </c>
      <c r="T525" s="401">
        <v>8.9730000000000008</v>
      </c>
      <c r="U525" s="401">
        <v>-15.578799999999999</v>
      </c>
      <c r="V525" s="401">
        <v>-9.5497999999999994</v>
      </c>
      <c r="W525" s="401">
        <v>1.2785</v>
      </c>
      <c r="X525" s="401">
        <v>7.3888999999999996</v>
      </c>
      <c r="Y525" s="402"/>
      <c r="Z525" s="399">
        <v>7</v>
      </c>
      <c r="AA525" s="399">
        <v>13</v>
      </c>
      <c r="AB525" s="399">
        <v>13</v>
      </c>
      <c r="AC525" s="399">
        <v>13</v>
      </c>
      <c r="AD525" s="399">
        <v>12</v>
      </c>
      <c r="AE525" s="399">
        <v>12</v>
      </c>
      <c r="AF525" s="399">
        <v>9</v>
      </c>
      <c r="AG525" s="399">
        <v>5</v>
      </c>
      <c r="AH525" s="399">
        <v>5</v>
      </c>
      <c r="AI525" s="399">
        <v>5</v>
      </c>
      <c r="AJ525" s="399">
        <v>13</v>
      </c>
      <c r="AK525" s="399">
        <v>13</v>
      </c>
      <c r="AL525" s="399">
        <v>12</v>
      </c>
      <c r="AM525" s="399">
        <v>12</v>
      </c>
      <c r="AN525" s="399">
        <v>13</v>
      </c>
      <c r="AO525" s="398"/>
      <c r="AP525" s="401">
        <v>14.474</v>
      </c>
      <c r="AQ525" s="401">
        <v>10.342000000000001</v>
      </c>
      <c r="AR525" s="401">
        <v>1.92</v>
      </c>
      <c r="AS525" s="401">
        <v>-6.484</v>
      </c>
      <c r="AT525" s="401">
        <v>-15.67</v>
      </c>
      <c r="AU525" s="404"/>
      <c r="AV525" s="399">
        <v>5</v>
      </c>
      <c r="AW525" s="399">
        <v>5</v>
      </c>
      <c r="AX525" s="399">
        <v>5</v>
      </c>
      <c r="AY525" s="399">
        <v>5</v>
      </c>
      <c r="AZ525" s="399">
        <v>12</v>
      </c>
      <c r="BA525" s="405"/>
      <c r="BB525" s="401"/>
      <c r="BC525" s="406"/>
      <c r="BD525" s="406"/>
      <c r="BE525" s="406"/>
      <c r="BF525" s="402"/>
      <c r="BG525" s="401"/>
      <c r="BH525" s="401"/>
      <c r="BI525" s="401"/>
      <c r="BJ525" s="401"/>
      <c r="BK525" s="398"/>
      <c r="BL525" s="397"/>
      <c r="BM525" s="397"/>
      <c r="BN525" s="397"/>
      <c r="BO525" s="397"/>
      <c r="BP525" s="397"/>
      <c r="BQ525" s="398"/>
      <c r="BR525" s="407"/>
    </row>
    <row r="526" spans="1:70" s="424" customFormat="1" x14ac:dyDescent="0.25">
      <c r="A526" s="889" t="s">
        <v>94</v>
      </c>
      <c r="B526" s="369"/>
      <c r="C526" s="709"/>
      <c r="D526" s="369"/>
      <c r="E526" s="342"/>
      <c r="F526" s="369"/>
      <c r="G526" s="343"/>
      <c r="H526" s="370"/>
      <c r="I526" s="344">
        <v>3.1316999999999999</v>
      </c>
      <c r="J526" s="344">
        <v>3.6736</v>
      </c>
      <c r="K526" s="344">
        <v>2.8864999999999998</v>
      </c>
      <c r="L526" s="344">
        <v>28.458300000000001</v>
      </c>
      <c r="M526" s="344">
        <v>-4.8822000000000001</v>
      </c>
      <c r="N526" s="346">
        <v>-2.1869000000000001</v>
      </c>
      <c r="O526" s="344">
        <v>2.9565000000000001</v>
      </c>
      <c r="P526" s="344">
        <v>11.2849</v>
      </c>
      <c r="Q526" s="344">
        <v>8.3297000000000008</v>
      </c>
      <c r="R526" s="344">
        <v>15.9758</v>
      </c>
      <c r="S526" s="344">
        <v>4.1013999999999999</v>
      </c>
      <c r="T526" s="344">
        <v>34.692799999999998</v>
      </c>
      <c r="U526" s="344">
        <v>-4.0724999999999998</v>
      </c>
      <c r="V526" s="344">
        <v>-0.39250000000000002</v>
      </c>
      <c r="W526" s="344">
        <v>4.1013999999999999</v>
      </c>
      <c r="X526" s="344">
        <v>17.945399999999999</v>
      </c>
      <c r="Y526" s="370"/>
      <c r="Z526" s="342"/>
      <c r="AA526" s="342"/>
      <c r="AB526" s="342"/>
      <c r="AC526" s="342"/>
      <c r="AD526" s="342"/>
      <c r="AE526" s="342"/>
      <c r="AF526" s="342"/>
      <c r="AG526" s="342"/>
      <c r="AH526" s="342"/>
      <c r="AI526" s="342"/>
      <c r="AJ526" s="342"/>
      <c r="AK526" s="342"/>
      <c r="AL526" s="342"/>
      <c r="AM526" s="342"/>
      <c r="AN526" s="342"/>
      <c r="AO526" s="369"/>
      <c r="AP526" s="344">
        <v>14.95</v>
      </c>
      <c r="AQ526" s="344">
        <v>11.71</v>
      </c>
      <c r="AR526" s="344">
        <v>5.9</v>
      </c>
      <c r="AS526" s="344">
        <v>-3.86</v>
      </c>
      <c r="AT526" s="344">
        <v>3.26</v>
      </c>
      <c r="AU526" s="347"/>
      <c r="AV526" s="342"/>
      <c r="AW526" s="342"/>
      <c r="AX526" s="342"/>
      <c r="AY526" s="342"/>
      <c r="AZ526" s="342"/>
      <c r="BA526" s="358"/>
      <c r="BB526" s="344"/>
      <c r="BC526" s="371"/>
      <c r="BD526" s="371"/>
      <c r="BE526" s="371"/>
      <c r="BF526" s="370"/>
      <c r="BG526" s="344"/>
      <c r="BH526" s="344"/>
      <c r="BI526" s="344"/>
      <c r="BJ526" s="344"/>
      <c r="BK526" s="369"/>
      <c r="BL526" s="368"/>
      <c r="BM526" s="368"/>
      <c r="BN526" s="368"/>
      <c r="BO526" s="368"/>
      <c r="BP526" s="368"/>
      <c r="BQ526" s="369"/>
      <c r="BR526" s="350"/>
    </row>
    <row r="527" spans="1:70" s="424" customFormat="1" x14ac:dyDescent="0.25">
      <c r="A527" s="889" t="s">
        <v>95</v>
      </c>
      <c r="B527" s="369"/>
      <c r="C527" s="709"/>
      <c r="D527" s="369"/>
      <c r="E527" s="342"/>
      <c r="F527" s="369"/>
      <c r="G527" s="343"/>
      <c r="H527" s="370"/>
      <c r="I527" s="344">
        <v>1.3476999999999999</v>
      </c>
      <c r="J527" s="344">
        <v>-2.1446999999999998</v>
      </c>
      <c r="K527" s="344">
        <v>-9.1166999999999998</v>
      </c>
      <c r="L527" s="344">
        <v>-4.9006999999999996</v>
      </c>
      <c r="M527" s="344">
        <v>-23.056000000000001</v>
      </c>
      <c r="N527" s="346">
        <v>-23.133400000000002</v>
      </c>
      <c r="O527" s="344">
        <v>-8.7139000000000006</v>
      </c>
      <c r="P527" s="344">
        <v>3.6360000000000001</v>
      </c>
      <c r="Q527" s="344">
        <v>4.9055999999999997</v>
      </c>
      <c r="R527" s="344">
        <v>15.254300000000001</v>
      </c>
      <c r="S527" s="344">
        <v>-0.78190000000000004</v>
      </c>
      <c r="T527" s="344">
        <v>-1.8946000000000001</v>
      </c>
      <c r="U527" s="344">
        <v>-22.587800000000001</v>
      </c>
      <c r="V527" s="344">
        <v>-15.2371</v>
      </c>
      <c r="W527" s="344">
        <v>-0.78190000000000004</v>
      </c>
      <c r="X527" s="344">
        <v>-3.8948999999999998</v>
      </c>
      <c r="Y527" s="370"/>
      <c r="Z527" s="342"/>
      <c r="AA527" s="342"/>
      <c r="AB527" s="342"/>
      <c r="AC527" s="342"/>
      <c r="AD527" s="342"/>
      <c r="AE527" s="342"/>
      <c r="AF527" s="342"/>
      <c r="AG527" s="342"/>
      <c r="AH527" s="342"/>
      <c r="AI527" s="342"/>
      <c r="AJ527" s="342"/>
      <c r="AK527" s="342"/>
      <c r="AL527" s="342"/>
      <c r="AM527" s="342"/>
      <c r="AN527" s="342"/>
      <c r="AO527" s="369"/>
      <c r="AP527" s="344">
        <v>13.72</v>
      </c>
      <c r="AQ527" s="344">
        <v>8.86</v>
      </c>
      <c r="AR527" s="344">
        <v>-0.43</v>
      </c>
      <c r="AS527" s="344">
        <v>-9</v>
      </c>
      <c r="AT527" s="344">
        <v>-27.21</v>
      </c>
      <c r="AU527" s="347"/>
      <c r="AV527" s="342"/>
      <c r="AW527" s="342"/>
      <c r="AX527" s="342"/>
      <c r="AY527" s="342"/>
      <c r="AZ527" s="342"/>
      <c r="BA527" s="358"/>
      <c r="BB527" s="344"/>
      <c r="BC527" s="371"/>
      <c r="BD527" s="371"/>
      <c r="BE527" s="371"/>
      <c r="BF527" s="370"/>
      <c r="BG527" s="344"/>
      <c r="BH527" s="344"/>
      <c r="BI527" s="344"/>
      <c r="BJ527" s="344"/>
      <c r="BK527" s="369"/>
      <c r="BL527" s="368"/>
      <c r="BM527" s="368"/>
      <c r="BN527" s="368"/>
      <c r="BO527" s="368"/>
      <c r="BP527" s="368"/>
      <c r="BQ527" s="369"/>
      <c r="BR527" s="350"/>
    </row>
    <row r="528" spans="1:70" s="424" customFormat="1" x14ac:dyDescent="0.25">
      <c r="A528" s="890" t="s">
        <v>96</v>
      </c>
      <c r="B528" s="409"/>
      <c r="C528" s="715"/>
      <c r="D528" s="409"/>
      <c r="E528" s="410"/>
      <c r="F528" s="409"/>
      <c r="G528" s="411"/>
      <c r="H528" s="413"/>
      <c r="I528" s="412">
        <v>2.0811000000000002</v>
      </c>
      <c r="J528" s="412">
        <v>-1.0699999999999999E-2</v>
      </c>
      <c r="K528" s="412">
        <v>-5.5018000000000002</v>
      </c>
      <c r="L528" s="412">
        <v>0.53059999999999996</v>
      </c>
      <c r="M528" s="412">
        <v>-20.018599999999999</v>
      </c>
      <c r="N528" s="414">
        <v>-17.569800000000001</v>
      </c>
      <c r="O528" s="412">
        <v>-6.5053000000000001</v>
      </c>
      <c r="P528" s="412">
        <v>5.8505000000000003</v>
      </c>
      <c r="Q528" s="412">
        <v>6.1692999999999998</v>
      </c>
      <c r="R528" s="412">
        <v>15.524699999999999</v>
      </c>
      <c r="S528" s="412">
        <v>1.2374000000000001</v>
      </c>
      <c r="T528" s="412">
        <v>3.3711000000000002</v>
      </c>
      <c r="U528" s="412">
        <v>-20.560300000000002</v>
      </c>
      <c r="V528" s="412">
        <v>-12.964700000000001</v>
      </c>
      <c r="W528" s="412">
        <v>1.2374000000000001</v>
      </c>
      <c r="X528" s="412">
        <v>6.1959999999999997</v>
      </c>
      <c r="Y528" s="413"/>
      <c r="Z528" s="410"/>
      <c r="AA528" s="410"/>
      <c r="AB528" s="410"/>
      <c r="AC528" s="410"/>
      <c r="AD528" s="410"/>
      <c r="AE528" s="410"/>
      <c r="AF528" s="410"/>
      <c r="AG528" s="410"/>
      <c r="AH528" s="410"/>
      <c r="AI528" s="410"/>
      <c r="AJ528" s="410"/>
      <c r="AK528" s="410"/>
      <c r="AL528" s="410"/>
      <c r="AM528" s="410"/>
      <c r="AN528" s="410"/>
      <c r="AO528" s="409"/>
      <c r="AP528" s="412">
        <v>14.57</v>
      </c>
      <c r="AQ528" s="412">
        <v>9.9600000000000009</v>
      </c>
      <c r="AR528" s="412">
        <v>0.73</v>
      </c>
      <c r="AS528" s="412">
        <v>-7.54</v>
      </c>
      <c r="AT528" s="412">
        <v>-22.04</v>
      </c>
      <c r="AU528" s="415"/>
      <c r="AV528" s="410"/>
      <c r="AW528" s="410"/>
      <c r="AX528" s="410"/>
      <c r="AY528" s="410"/>
      <c r="AZ528" s="410"/>
      <c r="BA528" s="416"/>
      <c r="BB528" s="412"/>
      <c r="BC528" s="417"/>
      <c r="BD528" s="417"/>
      <c r="BE528" s="417"/>
      <c r="BF528" s="413"/>
      <c r="BG528" s="412"/>
      <c r="BH528" s="412"/>
      <c r="BI528" s="412"/>
      <c r="BJ528" s="412"/>
      <c r="BK528" s="409"/>
      <c r="BL528" s="408"/>
      <c r="BM528" s="408"/>
      <c r="BN528" s="408"/>
      <c r="BO528" s="408"/>
      <c r="BP528" s="408"/>
      <c r="BQ528" s="409"/>
      <c r="BR528" s="418"/>
    </row>
    <row r="529" spans="1:70" s="424" customFormat="1" ht="14.5" customHeight="1" x14ac:dyDescent="0.35">
      <c r="A529" s="877" t="s">
        <v>3968</v>
      </c>
      <c r="B529" s="865"/>
      <c r="C529" s="866"/>
      <c r="D529" s="865"/>
      <c r="E529" s="867"/>
      <c r="F529" s="865"/>
      <c r="G529" s="868"/>
      <c r="H529" s="870"/>
      <c r="I529" s="869"/>
      <c r="J529" s="869"/>
      <c r="K529" s="869"/>
      <c r="L529" s="869"/>
      <c r="M529" s="869"/>
      <c r="N529" s="871"/>
      <c r="O529" s="869"/>
      <c r="P529" s="869"/>
      <c r="Q529" s="869"/>
      <c r="R529" s="869"/>
      <c r="S529" s="869"/>
      <c r="T529" s="869"/>
      <c r="U529" s="869"/>
      <c r="V529" s="869"/>
      <c r="W529" s="869"/>
      <c r="X529" s="869"/>
      <c r="Y529" s="870"/>
      <c r="Z529" s="867"/>
      <c r="AA529" s="867"/>
      <c r="AB529" s="867"/>
      <c r="AC529" s="867"/>
      <c r="AD529" s="867"/>
      <c r="AE529" s="867"/>
      <c r="AF529" s="867"/>
      <c r="AG529" s="867"/>
      <c r="AH529" s="867"/>
      <c r="AI529" s="867"/>
      <c r="AJ529" s="867"/>
      <c r="AK529" s="867"/>
      <c r="AL529" s="867"/>
      <c r="AM529" s="867"/>
      <c r="AN529" s="867"/>
      <c r="AO529" s="865"/>
      <c r="AP529" s="869"/>
      <c r="AQ529" s="869"/>
      <c r="AR529" s="869"/>
      <c r="AS529" s="869"/>
      <c r="AT529" s="869"/>
      <c r="AU529" s="872"/>
      <c r="AV529" s="867"/>
      <c r="AW529" s="867"/>
      <c r="AX529" s="867"/>
      <c r="AY529" s="867"/>
      <c r="AZ529" s="867"/>
      <c r="BA529" s="873"/>
      <c r="BB529" s="869"/>
      <c r="BC529" s="874"/>
      <c r="BD529" s="874"/>
      <c r="BE529" s="874"/>
      <c r="BF529" s="870"/>
      <c r="BG529" s="869"/>
      <c r="BH529" s="869"/>
      <c r="BI529" s="869"/>
      <c r="BJ529" s="869"/>
      <c r="BK529" s="865"/>
      <c r="BL529" s="875"/>
      <c r="BM529" s="875"/>
      <c r="BN529" s="875"/>
      <c r="BO529" s="875"/>
      <c r="BP529" s="875"/>
      <c r="BQ529" s="865"/>
      <c r="BR529" s="876"/>
    </row>
    <row r="530" spans="1:70" s="424" customFormat="1" x14ac:dyDescent="0.25">
      <c r="A530" s="341" t="s">
        <v>3969</v>
      </c>
      <c r="B530" s="369"/>
      <c r="C530" s="709">
        <v>45428</v>
      </c>
      <c r="D530" s="369"/>
      <c r="E530" s="342">
        <v>10356.4</v>
      </c>
      <c r="F530" s="369"/>
      <c r="G530" s="343">
        <v>11.747</v>
      </c>
      <c r="H530" s="370"/>
      <c r="I530" s="344">
        <v>0.71160000000000001</v>
      </c>
      <c r="J530" s="344">
        <v>0.72889999999999999</v>
      </c>
      <c r="K530" s="344">
        <v>2.6836000000000002</v>
      </c>
      <c r="L530" s="344">
        <v>14.203799999999999</v>
      </c>
      <c r="M530" s="344">
        <v>2.3704000000000001</v>
      </c>
      <c r="N530" s="346">
        <v>7.6127000000000002</v>
      </c>
      <c r="O530" s="344">
        <v>4.2534999999999998</v>
      </c>
      <c r="P530" s="344" t="s">
        <v>430</v>
      </c>
      <c r="Q530" s="344" t="s">
        <v>430</v>
      </c>
      <c r="R530" s="344" t="s">
        <v>430</v>
      </c>
      <c r="S530" s="344">
        <v>1.0495000000000001</v>
      </c>
      <c r="T530" s="344">
        <v>16.272400000000001</v>
      </c>
      <c r="U530" s="344">
        <v>3.8914</v>
      </c>
      <c r="V530" s="344">
        <v>5.9433999999999996</v>
      </c>
      <c r="W530" s="344">
        <v>1.0495000000000001</v>
      </c>
      <c r="X530" s="344">
        <v>7.8571</v>
      </c>
      <c r="Y530" s="370"/>
      <c r="Z530" s="342">
        <v>2</v>
      </c>
      <c r="AA530" s="342">
        <v>5</v>
      </c>
      <c r="AB530" s="342">
        <v>7</v>
      </c>
      <c r="AC530" s="342">
        <v>11</v>
      </c>
      <c r="AD530" s="342">
        <v>11</v>
      </c>
      <c r="AE530" s="342">
        <v>11</v>
      </c>
      <c r="AF530" s="342">
        <v>7</v>
      </c>
      <c r="AG530" s="342" t="s">
        <v>430</v>
      </c>
      <c r="AH530" s="342" t="s">
        <v>430</v>
      </c>
      <c r="AI530" s="342" t="s">
        <v>430</v>
      </c>
      <c r="AJ530" s="342">
        <v>2</v>
      </c>
      <c r="AK530" s="342">
        <v>10</v>
      </c>
      <c r="AL530" s="342">
        <v>11</v>
      </c>
      <c r="AM530" s="342">
        <v>11</v>
      </c>
      <c r="AN530" s="342">
        <v>2</v>
      </c>
      <c r="AO530" s="369"/>
      <c r="AP530" s="344" t="s">
        <v>430</v>
      </c>
      <c r="AQ530" s="344" t="s">
        <v>430</v>
      </c>
      <c r="AR530" s="344" t="s">
        <v>430</v>
      </c>
      <c r="AS530" s="344" t="s">
        <v>430</v>
      </c>
      <c r="AT530" s="344">
        <v>11.34</v>
      </c>
      <c r="AU530" s="347"/>
      <c r="AV530" s="342" t="s">
        <v>430</v>
      </c>
      <c r="AW530" s="342" t="s">
        <v>430</v>
      </c>
      <c r="AX530" s="342" t="s">
        <v>430</v>
      </c>
      <c r="AY530" s="342" t="s">
        <v>430</v>
      </c>
      <c r="AZ530" s="342">
        <v>11</v>
      </c>
      <c r="BA530" s="358"/>
      <c r="BB530" s="344">
        <v>17.239445550637502</v>
      </c>
      <c r="BC530" s="371">
        <v>0.96151850943526995</v>
      </c>
      <c r="BD530" s="371">
        <v>1.3432362519738301E-2</v>
      </c>
      <c r="BE530" s="371">
        <v>-0.71558223284307398</v>
      </c>
      <c r="BF530" s="370"/>
      <c r="BG530" s="832">
        <v>54.9041</v>
      </c>
      <c r="BH530" s="832">
        <v>18.270499999999998</v>
      </c>
      <c r="BI530" s="832">
        <v>25.921399999999998</v>
      </c>
      <c r="BJ530" s="832">
        <v>0.90400000000000003</v>
      </c>
      <c r="BK530" s="369"/>
      <c r="BL530" s="834" t="s">
        <v>3126</v>
      </c>
      <c r="BM530" s="834" t="s">
        <v>3127</v>
      </c>
      <c r="BN530" s="834" t="s">
        <v>1473</v>
      </c>
      <c r="BO530" s="834" t="s">
        <v>3128</v>
      </c>
      <c r="BP530" s="834" t="s">
        <v>3129</v>
      </c>
      <c r="BQ530" s="369"/>
      <c r="BR530" s="350" t="s">
        <v>463</v>
      </c>
    </row>
    <row r="531" spans="1:70" s="424" customFormat="1" x14ac:dyDescent="0.25">
      <c r="A531" s="341" t="s">
        <v>3970</v>
      </c>
      <c r="B531" s="369"/>
      <c r="C531" s="709">
        <v>43384</v>
      </c>
      <c r="D531" s="369"/>
      <c r="E531" s="342">
        <v>6864.77</v>
      </c>
      <c r="F531" s="369"/>
      <c r="G531" s="343">
        <v>41.82</v>
      </c>
      <c r="H531" s="370"/>
      <c r="I531" s="344">
        <v>0.69830000000000003</v>
      </c>
      <c r="J531" s="344">
        <v>7.1800000000000003E-2</v>
      </c>
      <c r="K531" s="344">
        <v>3.0049000000000001</v>
      </c>
      <c r="L531" s="344">
        <v>15.2384</v>
      </c>
      <c r="M531" s="344">
        <v>6.5206</v>
      </c>
      <c r="N531" s="346">
        <v>9.6774000000000004</v>
      </c>
      <c r="O531" s="344">
        <v>4.6721000000000004</v>
      </c>
      <c r="P531" s="344">
        <v>23.468599999999999</v>
      </c>
      <c r="Q531" s="344">
        <v>21.097799999999999</v>
      </c>
      <c r="R531" s="344" t="s">
        <v>430</v>
      </c>
      <c r="S531" s="344">
        <v>1.0388999999999999</v>
      </c>
      <c r="T531" s="344">
        <v>17.077300000000001</v>
      </c>
      <c r="U531" s="344">
        <v>7.6448</v>
      </c>
      <c r="V531" s="344">
        <v>9.4478000000000009</v>
      </c>
      <c r="W531" s="344">
        <v>1.0388999999999999</v>
      </c>
      <c r="X531" s="344">
        <v>20.3369</v>
      </c>
      <c r="Y531" s="370"/>
      <c r="Z531" s="342">
        <v>3</v>
      </c>
      <c r="AA531" s="342">
        <v>11</v>
      </c>
      <c r="AB531" s="342">
        <v>5</v>
      </c>
      <c r="AC531" s="342">
        <v>7</v>
      </c>
      <c r="AD531" s="342">
        <v>7</v>
      </c>
      <c r="AE531" s="342">
        <v>9</v>
      </c>
      <c r="AF531" s="342">
        <v>6</v>
      </c>
      <c r="AG531" s="342">
        <v>1</v>
      </c>
      <c r="AH531" s="342">
        <v>1</v>
      </c>
      <c r="AI531" s="342" t="s">
        <v>430</v>
      </c>
      <c r="AJ531" s="342">
        <v>3</v>
      </c>
      <c r="AK531" s="342">
        <v>6</v>
      </c>
      <c r="AL531" s="342">
        <v>7</v>
      </c>
      <c r="AM531" s="342">
        <v>9</v>
      </c>
      <c r="AN531" s="342">
        <v>3</v>
      </c>
      <c r="AO531" s="369"/>
      <c r="AP531" s="344" t="s">
        <v>430</v>
      </c>
      <c r="AQ531" s="344">
        <v>23.68</v>
      </c>
      <c r="AR531" s="344">
        <v>20.6</v>
      </c>
      <c r="AS531" s="344">
        <v>14.89</v>
      </c>
      <c r="AT531" s="344">
        <v>16.57</v>
      </c>
      <c r="AU531" s="347"/>
      <c r="AV531" s="342" t="s">
        <v>430</v>
      </c>
      <c r="AW531" s="342">
        <v>1</v>
      </c>
      <c r="AX531" s="342">
        <v>1</v>
      </c>
      <c r="AY531" s="342">
        <v>3</v>
      </c>
      <c r="AZ531" s="342">
        <v>8</v>
      </c>
      <c r="BA531" s="358"/>
      <c r="BB531" s="344">
        <v>17.416420138115502</v>
      </c>
      <c r="BC531" s="371">
        <v>1.0783880800768699</v>
      </c>
      <c r="BD531" s="371">
        <v>8.8465064464265997E-2</v>
      </c>
      <c r="BE531" s="371">
        <v>-0.37072516606742001</v>
      </c>
      <c r="BF531" s="370"/>
      <c r="BG531" s="832">
        <v>55.195399999999999</v>
      </c>
      <c r="BH531" s="832">
        <v>16.306999999999999</v>
      </c>
      <c r="BI531" s="832">
        <v>23.5488</v>
      </c>
      <c r="BJ531" s="832">
        <v>4.9488000000000003</v>
      </c>
      <c r="BK531" s="369"/>
      <c r="BL531" s="834" t="s">
        <v>3131</v>
      </c>
      <c r="BM531" s="834" t="s">
        <v>3132</v>
      </c>
      <c r="BN531" s="834" t="s">
        <v>3133</v>
      </c>
      <c r="BO531" s="834" t="s">
        <v>3134</v>
      </c>
      <c r="BP531" s="834" t="s">
        <v>3135</v>
      </c>
      <c r="BQ531" s="369"/>
      <c r="BR531" s="350" t="s">
        <v>518</v>
      </c>
    </row>
    <row r="532" spans="1:70" s="424" customFormat="1" x14ac:dyDescent="0.25">
      <c r="A532" s="341" t="s">
        <v>3971</v>
      </c>
      <c r="B532" s="369"/>
      <c r="C532" s="709">
        <v>45281</v>
      </c>
      <c r="D532" s="369"/>
      <c r="E532" s="342">
        <v>5377</v>
      </c>
      <c r="F532" s="369"/>
      <c r="G532" s="343">
        <v>15.81</v>
      </c>
      <c r="H532" s="370"/>
      <c r="I532" s="344">
        <v>0.57250000000000001</v>
      </c>
      <c r="J532" s="344">
        <v>0.50860000000000005</v>
      </c>
      <c r="K532" s="344">
        <v>2.4626999999999999</v>
      </c>
      <c r="L532" s="344">
        <v>15.1493</v>
      </c>
      <c r="M532" s="344">
        <v>7.1138000000000003</v>
      </c>
      <c r="N532" s="346">
        <v>11.731400000000001</v>
      </c>
      <c r="O532" s="344">
        <v>5.7778999999999998</v>
      </c>
      <c r="P532" s="344" t="s">
        <v>430</v>
      </c>
      <c r="Q532" s="344" t="s">
        <v>430</v>
      </c>
      <c r="R532" s="344" t="s">
        <v>430</v>
      </c>
      <c r="S532" s="344">
        <v>0.44469999999999998</v>
      </c>
      <c r="T532" s="344">
        <v>16.5929</v>
      </c>
      <c r="U532" s="344">
        <v>8.7345000000000006</v>
      </c>
      <c r="V532" s="344">
        <v>10.482200000000001</v>
      </c>
      <c r="W532" s="344">
        <v>0.44469999999999998</v>
      </c>
      <c r="X532" s="344">
        <v>19.834599999999998</v>
      </c>
      <c r="Y532" s="370"/>
      <c r="Z532" s="342">
        <v>6</v>
      </c>
      <c r="AA532" s="342">
        <v>9</v>
      </c>
      <c r="AB532" s="342">
        <v>8</v>
      </c>
      <c r="AC532" s="342">
        <v>8</v>
      </c>
      <c r="AD532" s="342">
        <v>6</v>
      </c>
      <c r="AE532" s="342">
        <v>7</v>
      </c>
      <c r="AF532" s="342">
        <v>4</v>
      </c>
      <c r="AG532" s="342" t="s">
        <v>430</v>
      </c>
      <c r="AH532" s="342" t="s">
        <v>430</v>
      </c>
      <c r="AI532" s="342" t="s">
        <v>430</v>
      </c>
      <c r="AJ532" s="342">
        <v>8</v>
      </c>
      <c r="AK532" s="342">
        <v>8</v>
      </c>
      <c r="AL532" s="342">
        <v>6</v>
      </c>
      <c r="AM532" s="342">
        <v>7</v>
      </c>
      <c r="AN532" s="342">
        <v>8</v>
      </c>
      <c r="AO532" s="369"/>
      <c r="AP532" s="344" t="s">
        <v>430</v>
      </c>
      <c r="AQ532" s="344" t="s">
        <v>430</v>
      </c>
      <c r="AR532" s="344" t="s">
        <v>430</v>
      </c>
      <c r="AS532" s="344" t="s">
        <v>430</v>
      </c>
      <c r="AT532" s="344">
        <v>18.32</v>
      </c>
      <c r="AU532" s="347"/>
      <c r="AV532" s="342" t="s">
        <v>430</v>
      </c>
      <c r="AW532" s="342" t="s">
        <v>430</v>
      </c>
      <c r="AX532" s="342" t="s">
        <v>430</v>
      </c>
      <c r="AY532" s="342" t="s">
        <v>430</v>
      </c>
      <c r="AZ532" s="342">
        <v>7</v>
      </c>
      <c r="BA532" s="358"/>
      <c r="BB532" s="344">
        <v>17.11879877378</v>
      </c>
      <c r="BC532" s="371">
        <v>0.97360056014412899</v>
      </c>
      <c r="BD532" s="371">
        <v>6.58585559040272E-2</v>
      </c>
      <c r="BE532" s="371">
        <v>-0.27874857030296901</v>
      </c>
      <c r="BF532" s="370"/>
      <c r="BG532" s="832">
        <v>56.208599999999997</v>
      </c>
      <c r="BH532" s="832">
        <v>21.240100000000002</v>
      </c>
      <c r="BI532" s="832">
        <v>18.713000000000001</v>
      </c>
      <c r="BJ532" s="832">
        <v>3.8382999999999998</v>
      </c>
      <c r="BK532" s="369"/>
      <c r="BL532" s="834" t="s">
        <v>3137</v>
      </c>
      <c r="BM532" s="834" t="s">
        <v>3138</v>
      </c>
      <c r="BN532" s="834" t="s">
        <v>3139</v>
      </c>
      <c r="BO532" s="834" t="s">
        <v>3140</v>
      </c>
      <c r="BP532" s="834" t="s">
        <v>3141</v>
      </c>
      <c r="BQ532" s="369"/>
      <c r="BR532" s="350" t="s">
        <v>476</v>
      </c>
    </row>
    <row r="533" spans="1:70" s="424" customFormat="1" ht="11" x14ac:dyDescent="0.3">
      <c r="A533" s="835" t="s">
        <v>3972</v>
      </c>
      <c r="B533" s="836"/>
      <c r="C533" s="837">
        <v>44614</v>
      </c>
      <c r="D533" s="836"/>
      <c r="E533" s="838">
        <v>2803.9</v>
      </c>
      <c r="F533" s="836"/>
      <c r="G533" s="839">
        <v>22.542000000000002</v>
      </c>
      <c r="H533" s="841"/>
      <c r="I533" s="840">
        <v>0.95840000000000003</v>
      </c>
      <c r="J533" s="840">
        <v>0.60699999999999998</v>
      </c>
      <c r="K533" s="840">
        <v>2.1478999999999999</v>
      </c>
      <c r="L533" s="840">
        <v>14.7409</v>
      </c>
      <c r="M533" s="840">
        <v>5.7218</v>
      </c>
      <c r="N533" s="842">
        <v>13.339</v>
      </c>
      <c r="O533" s="840">
        <v>7.0246000000000004</v>
      </c>
      <c r="P533" s="840">
        <v>21.354900000000001</v>
      </c>
      <c r="Q533" s="840" t="s">
        <v>430</v>
      </c>
      <c r="R533" s="840" t="s">
        <v>430</v>
      </c>
      <c r="S533" s="840">
        <v>1.2714000000000001</v>
      </c>
      <c r="T533" s="840">
        <v>15.9986</v>
      </c>
      <c r="U533" s="840">
        <v>7.2763999999999998</v>
      </c>
      <c r="V533" s="840">
        <v>12.2218</v>
      </c>
      <c r="W533" s="840">
        <v>1.2714000000000001</v>
      </c>
      <c r="X533" s="840">
        <v>20.4986</v>
      </c>
      <c r="Y533" s="841"/>
      <c r="Z533" s="838">
        <v>1</v>
      </c>
      <c r="AA533" s="838">
        <v>7</v>
      </c>
      <c r="AB533" s="838">
        <v>10</v>
      </c>
      <c r="AC533" s="838">
        <v>9</v>
      </c>
      <c r="AD533" s="838">
        <v>8</v>
      </c>
      <c r="AE533" s="838">
        <v>4</v>
      </c>
      <c r="AF533" s="838">
        <v>2</v>
      </c>
      <c r="AG533" s="838">
        <v>3</v>
      </c>
      <c r="AH533" s="838" t="s">
        <v>430</v>
      </c>
      <c r="AI533" s="838" t="s">
        <v>430</v>
      </c>
      <c r="AJ533" s="838">
        <v>1</v>
      </c>
      <c r="AK533" s="838">
        <v>11</v>
      </c>
      <c r="AL533" s="838">
        <v>9</v>
      </c>
      <c r="AM533" s="838">
        <v>5</v>
      </c>
      <c r="AN533" s="838">
        <v>1</v>
      </c>
      <c r="AO533" s="836"/>
      <c r="AP533" s="840" t="s">
        <v>430</v>
      </c>
      <c r="AQ533" s="840" t="s">
        <v>430</v>
      </c>
      <c r="AR533" s="840" t="s">
        <v>430</v>
      </c>
      <c r="AS533" s="840">
        <v>15.83</v>
      </c>
      <c r="AT533" s="840">
        <v>18.739999999999998</v>
      </c>
      <c r="AU533" s="843"/>
      <c r="AV533" s="838" t="s">
        <v>430</v>
      </c>
      <c r="AW533" s="838" t="s">
        <v>430</v>
      </c>
      <c r="AX533" s="838" t="s">
        <v>430</v>
      </c>
      <c r="AY533" s="838">
        <v>2</v>
      </c>
      <c r="AZ533" s="838">
        <v>6</v>
      </c>
      <c r="BA533" s="845"/>
      <c r="BB533" s="840">
        <v>16.553057659103398</v>
      </c>
      <c r="BC533" s="846">
        <v>0.97138906154136295</v>
      </c>
      <c r="BD533" s="846">
        <v>8.4007200005692007E-2</v>
      </c>
      <c r="BE533" s="846">
        <v>-0.33123542910079801</v>
      </c>
      <c r="BF533" s="841"/>
      <c r="BG533" s="840">
        <v>52.4754</v>
      </c>
      <c r="BH533" s="840">
        <v>21.293700000000001</v>
      </c>
      <c r="BI533" s="840">
        <v>22.8508</v>
      </c>
      <c r="BJ533" s="840">
        <v>3.3801000000000001</v>
      </c>
      <c r="BK533" s="836"/>
      <c r="BL533" s="849" t="s">
        <v>3143</v>
      </c>
      <c r="BM533" s="849" t="s">
        <v>3144</v>
      </c>
      <c r="BN533" s="849" t="s">
        <v>3145</v>
      </c>
      <c r="BO533" s="849" t="s">
        <v>3146</v>
      </c>
      <c r="BP533" s="849" t="s">
        <v>3147</v>
      </c>
      <c r="BQ533" s="836"/>
      <c r="BR533" s="850" t="s">
        <v>602</v>
      </c>
    </row>
    <row r="534" spans="1:70" s="424" customFormat="1" x14ac:dyDescent="0.25">
      <c r="A534" s="341" t="s">
        <v>3973</v>
      </c>
      <c r="B534" s="369"/>
      <c r="C534" s="709">
        <v>45362</v>
      </c>
      <c r="D534" s="369"/>
      <c r="E534" s="342">
        <v>1688.33</v>
      </c>
      <c r="F534" s="369"/>
      <c r="G534" s="343">
        <v>14.23</v>
      </c>
      <c r="H534" s="370"/>
      <c r="I534" s="344">
        <v>0.28189999999999998</v>
      </c>
      <c r="J534" s="344">
        <v>0.21129999999999999</v>
      </c>
      <c r="K534" s="344">
        <v>2.8178999999999998</v>
      </c>
      <c r="L534" s="344">
        <v>19.579799999999999</v>
      </c>
      <c r="M534" s="344">
        <v>10.8255</v>
      </c>
      <c r="N534" s="346">
        <v>11.959099999999999</v>
      </c>
      <c r="O534" s="344">
        <v>5.9775999999999998</v>
      </c>
      <c r="P534" s="344" t="s">
        <v>430</v>
      </c>
      <c r="Q534" s="344" t="s">
        <v>430</v>
      </c>
      <c r="R534" s="344" t="s">
        <v>430</v>
      </c>
      <c r="S534" s="344">
        <v>0.21129999999999999</v>
      </c>
      <c r="T534" s="344">
        <v>22.0412</v>
      </c>
      <c r="U534" s="344">
        <v>11.8711</v>
      </c>
      <c r="V534" s="344">
        <v>11.3459</v>
      </c>
      <c r="W534" s="344">
        <v>0.21129999999999999</v>
      </c>
      <c r="X534" s="344">
        <v>16.502199999999998</v>
      </c>
      <c r="Y534" s="370"/>
      <c r="Z534" s="342">
        <v>9</v>
      </c>
      <c r="AA534" s="342">
        <v>10</v>
      </c>
      <c r="AB534" s="342">
        <v>6</v>
      </c>
      <c r="AC534" s="342">
        <v>4</v>
      </c>
      <c r="AD534" s="342">
        <v>3</v>
      </c>
      <c r="AE534" s="342">
        <v>6</v>
      </c>
      <c r="AF534" s="342">
        <v>3</v>
      </c>
      <c r="AG534" s="342" t="s">
        <v>430</v>
      </c>
      <c r="AH534" s="342" t="s">
        <v>430</v>
      </c>
      <c r="AI534" s="342" t="s">
        <v>430</v>
      </c>
      <c r="AJ534" s="342">
        <v>11</v>
      </c>
      <c r="AK534" s="342">
        <v>4</v>
      </c>
      <c r="AL534" s="342">
        <v>5</v>
      </c>
      <c r="AM534" s="342">
        <v>6</v>
      </c>
      <c r="AN534" s="342">
        <v>11</v>
      </c>
      <c r="AO534" s="369"/>
      <c r="AP534" s="344" t="s">
        <v>430</v>
      </c>
      <c r="AQ534" s="344" t="s">
        <v>430</v>
      </c>
      <c r="AR534" s="344" t="s">
        <v>430</v>
      </c>
      <c r="AS534" s="344" t="s">
        <v>430</v>
      </c>
      <c r="AT534" s="344">
        <v>22.53</v>
      </c>
      <c r="AU534" s="347"/>
      <c r="AV534" s="342" t="s">
        <v>430</v>
      </c>
      <c r="AW534" s="342" t="s">
        <v>430</v>
      </c>
      <c r="AX534" s="342" t="s">
        <v>430</v>
      </c>
      <c r="AY534" s="342" t="s">
        <v>430</v>
      </c>
      <c r="AZ534" s="342">
        <v>5</v>
      </c>
      <c r="BA534" s="358"/>
      <c r="BB534" s="344">
        <v>20.146729790168799</v>
      </c>
      <c r="BC534" s="371">
        <v>1.1108908671697999</v>
      </c>
      <c r="BD534" s="371">
        <v>4.4622420912036102E-2</v>
      </c>
      <c r="BE534" s="371">
        <v>-0.543011260976624</v>
      </c>
      <c r="BF534" s="370"/>
      <c r="BG534" s="832">
        <v>45.179099999999998</v>
      </c>
      <c r="BH534" s="832">
        <v>21.678100000000001</v>
      </c>
      <c r="BI534" s="832">
        <v>31.773</v>
      </c>
      <c r="BJ534" s="832">
        <v>1.3697999999999999</v>
      </c>
      <c r="BK534" s="369"/>
      <c r="BL534" s="834" t="s">
        <v>3149</v>
      </c>
      <c r="BM534" s="834" t="s">
        <v>3150</v>
      </c>
      <c r="BN534" s="834" t="s">
        <v>3151</v>
      </c>
      <c r="BO534" s="834" t="s">
        <v>3152</v>
      </c>
      <c r="BP534" s="834" t="s">
        <v>3153</v>
      </c>
      <c r="BQ534" s="369"/>
      <c r="BR534" s="350" t="s">
        <v>443</v>
      </c>
    </row>
    <row r="535" spans="1:70" s="424" customFormat="1" x14ac:dyDescent="0.25">
      <c r="A535" s="341" t="s">
        <v>3974</v>
      </c>
      <c r="B535" s="369"/>
      <c r="C535" s="709">
        <v>42035</v>
      </c>
      <c r="D535" s="369"/>
      <c r="E535" s="342">
        <v>1229.3499999999999</v>
      </c>
      <c r="F535" s="369"/>
      <c r="G535" s="343">
        <v>41.29</v>
      </c>
      <c r="H535" s="370"/>
      <c r="I535" s="344">
        <v>0.68279999999999996</v>
      </c>
      <c r="J535" s="344">
        <v>1.0276000000000001</v>
      </c>
      <c r="K535" s="344">
        <v>2.4312</v>
      </c>
      <c r="L535" s="344">
        <v>18.275600000000001</v>
      </c>
      <c r="M535" s="344">
        <v>10.371600000000001</v>
      </c>
      <c r="N535" s="346">
        <v>16.4739</v>
      </c>
      <c r="O535" s="344">
        <v>8.9262999999999995</v>
      </c>
      <c r="P535" s="344">
        <v>21.6829</v>
      </c>
      <c r="Q535" s="344">
        <v>14.9671</v>
      </c>
      <c r="R535" s="344">
        <v>14.782</v>
      </c>
      <c r="S535" s="344">
        <v>0.53569999999999995</v>
      </c>
      <c r="T535" s="344">
        <v>20.168800000000001</v>
      </c>
      <c r="U535" s="344">
        <v>11.897</v>
      </c>
      <c r="V535" s="344">
        <v>16.671399999999998</v>
      </c>
      <c r="W535" s="344">
        <v>0.53569999999999995</v>
      </c>
      <c r="X535" s="344">
        <v>13.215199999999999</v>
      </c>
      <c r="Y535" s="370"/>
      <c r="Z535" s="342">
        <v>4</v>
      </c>
      <c r="AA535" s="342">
        <v>3</v>
      </c>
      <c r="AB535" s="342">
        <v>9</v>
      </c>
      <c r="AC535" s="342">
        <v>5</v>
      </c>
      <c r="AD535" s="342">
        <v>5</v>
      </c>
      <c r="AE535" s="342">
        <v>1</v>
      </c>
      <c r="AF535" s="342">
        <v>1</v>
      </c>
      <c r="AG535" s="342">
        <v>2</v>
      </c>
      <c r="AH535" s="342">
        <v>2</v>
      </c>
      <c r="AI535" s="342">
        <v>1</v>
      </c>
      <c r="AJ535" s="342">
        <v>6</v>
      </c>
      <c r="AK535" s="342">
        <v>5</v>
      </c>
      <c r="AL535" s="342">
        <v>4</v>
      </c>
      <c r="AM535" s="342">
        <v>2</v>
      </c>
      <c r="AN535" s="342">
        <v>6</v>
      </c>
      <c r="AO535" s="369"/>
      <c r="AP535" s="344">
        <v>15.96</v>
      </c>
      <c r="AQ535" s="344">
        <v>18.86</v>
      </c>
      <c r="AR535" s="344">
        <v>18.239999999999998</v>
      </c>
      <c r="AS535" s="344">
        <v>16.96</v>
      </c>
      <c r="AT535" s="344">
        <v>26.62</v>
      </c>
      <c r="AU535" s="347"/>
      <c r="AV535" s="342">
        <v>1</v>
      </c>
      <c r="AW535" s="342">
        <v>2</v>
      </c>
      <c r="AX535" s="342">
        <v>2</v>
      </c>
      <c r="AY535" s="342">
        <v>1</v>
      </c>
      <c r="AZ535" s="342">
        <v>3</v>
      </c>
      <c r="BA535" s="358"/>
      <c r="BB535" s="344">
        <v>16.660334734723602</v>
      </c>
      <c r="BC535" s="371">
        <v>0.97349456072190399</v>
      </c>
      <c r="BD535" s="371">
        <v>8.39000608562077E-2</v>
      </c>
      <c r="BE535" s="371">
        <v>-0.327740406508025</v>
      </c>
      <c r="BF535" s="370"/>
      <c r="BG535" s="832">
        <v>39.489699999999999</v>
      </c>
      <c r="BH535" s="832">
        <v>22.386800000000001</v>
      </c>
      <c r="BI535" s="832">
        <v>34.097900000000003</v>
      </c>
      <c r="BJ535" s="832">
        <v>4.0255999999999998</v>
      </c>
      <c r="BK535" s="369"/>
      <c r="BL535" s="834" t="s">
        <v>3155</v>
      </c>
      <c r="BM535" s="834" t="s">
        <v>3156</v>
      </c>
      <c r="BN535" s="834" t="s">
        <v>3157</v>
      </c>
      <c r="BO535" s="834" t="s">
        <v>643</v>
      </c>
      <c r="BP535" s="834" t="s">
        <v>3158</v>
      </c>
      <c r="BQ535" s="369"/>
      <c r="BR535" s="350" t="s">
        <v>476</v>
      </c>
    </row>
    <row r="536" spans="1:70" s="424" customFormat="1" x14ac:dyDescent="0.25">
      <c r="A536" s="341" t="s">
        <v>3975</v>
      </c>
      <c r="B536" s="369"/>
      <c r="C536" s="709">
        <v>45471</v>
      </c>
      <c r="D536" s="369"/>
      <c r="E536" s="342">
        <v>857.13</v>
      </c>
      <c r="F536" s="369"/>
      <c r="G536" s="343">
        <v>11.100199999999999</v>
      </c>
      <c r="H536" s="370"/>
      <c r="I536" s="344">
        <v>0.185</v>
      </c>
      <c r="J536" s="344">
        <v>0.6109</v>
      </c>
      <c r="K536" s="344">
        <v>0.90359999999999996</v>
      </c>
      <c r="L536" s="344">
        <v>11.9977</v>
      </c>
      <c r="M536" s="344">
        <v>5.7182000000000004</v>
      </c>
      <c r="N536" s="346">
        <v>12.5016</v>
      </c>
      <c r="O536" s="344">
        <v>5.3274999999999997</v>
      </c>
      <c r="P536" s="344" t="s">
        <v>430</v>
      </c>
      <c r="Q536" s="344" t="s">
        <v>430</v>
      </c>
      <c r="R536" s="344" t="s">
        <v>430</v>
      </c>
      <c r="S536" s="344">
        <v>0.41249999999999998</v>
      </c>
      <c r="T536" s="344">
        <v>13.836499999999999</v>
      </c>
      <c r="U536" s="344">
        <v>7.3437000000000001</v>
      </c>
      <c r="V536" s="344">
        <v>12.680899999999999</v>
      </c>
      <c r="W536" s="344">
        <v>0.41249999999999998</v>
      </c>
      <c r="X536" s="344">
        <v>5.3274999999999997</v>
      </c>
      <c r="Y536" s="370"/>
      <c r="Z536" s="342">
        <v>11</v>
      </c>
      <c r="AA536" s="342">
        <v>6</v>
      </c>
      <c r="AB536" s="342">
        <v>12</v>
      </c>
      <c r="AC536" s="342">
        <v>12</v>
      </c>
      <c r="AD536" s="342">
        <v>9</v>
      </c>
      <c r="AE536" s="342">
        <v>5</v>
      </c>
      <c r="AF536" s="342">
        <v>5</v>
      </c>
      <c r="AG536" s="342" t="s">
        <v>430</v>
      </c>
      <c r="AH536" s="342" t="s">
        <v>430</v>
      </c>
      <c r="AI536" s="342" t="s">
        <v>430</v>
      </c>
      <c r="AJ536" s="342">
        <v>9</v>
      </c>
      <c r="AK536" s="342">
        <v>12</v>
      </c>
      <c r="AL536" s="342">
        <v>8</v>
      </c>
      <c r="AM536" s="342">
        <v>4</v>
      </c>
      <c r="AN536" s="342">
        <v>9</v>
      </c>
      <c r="AO536" s="369"/>
      <c r="AP536" s="344" t="s">
        <v>430</v>
      </c>
      <c r="AQ536" s="344" t="s">
        <v>430</v>
      </c>
      <c r="AR536" s="344" t="s">
        <v>430</v>
      </c>
      <c r="AS536" s="344" t="s">
        <v>430</v>
      </c>
      <c r="AT536" s="344">
        <v>16.329999999999998</v>
      </c>
      <c r="AU536" s="347"/>
      <c r="AV536" s="342" t="s">
        <v>430</v>
      </c>
      <c r="AW536" s="342" t="s">
        <v>430</v>
      </c>
      <c r="AX536" s="342" t="s">
        <v>430</v>
      </c>
      <c r="AY536" s="342" t="s">
        <v>430</v>
      </c>
      <c r="AZ536" s="342">
        <v>9</v>
      </c>
      <c r="BA536" s="358"/>
      <c r="BB536" s="344">
        <v>16.3401620951241</v>
      </c>
      <c r="BC536" s="371">
        <v>0.91522648820718799</v>
      </c>
      <c r="BD536" s="371">
        <v>5.4630833911325201E-3</v>
      </c>
      <c r="BE536" s="371">
        <v>-0.63612779724274104</v>
      </c>
      <c r="BF536" s="370"/>
      <c r="BG536" s="832">
        <v>44.560600000000001</v>
      </c>
      <c r="BH536" s="832">
        <v>27.438700000000001</v>
      </c>
      <c r="BI536" s="832">
        <v>18.817399999999999</v>
      </c>
      <c r="BJ536" s="832">
        <v>9.1832999999999991</v>
      </c>
      <c r="BK536" s="369"/>
      <c r="BL536" s="834" t="s">
        <v>3160</v>
      </c>
      <c r="BM536" s="834" t="s">
        <v>3161</v>
      </c>
      <c r="BN536" s="834" t="s">
        <v>3162</v>
      </c>
      <c r="BO536" s="834" t="s">
        <v>3163</v>
      </c>
      <c r="BP536" s="834" t="s">
        <v>3164</v>
      </c>
      <c r="BQ536" s="369"/>
      <c r="BR536" s="350" t="s">
        <v>443</v>
      </c>
    </row>
    <row r="537" spans="1:70" s="424" customFormat="1" x14ac:dyDescent="0.25">
      <c r="A537" s="341" t="s">
        <v>3976</v>
      </c>
      <c r="B537" s="369"/>
      <c r="C537" s="709">
        <v>45576</v>
      </c>
      <c r="D537" s="369"/>
      <c r="E537" s="342">
        <v>782.76499999999999</v>
      </c>
      <c r="F537" s="369"/>
      <c r="G537" s="343">
        <v>11.7151</v>
      </c>
      <c r="H537" s="370"/>
      <c r="I537" s="344">
        <v>0.26960000000000001</v>
      </c>
      <c r="J537" s="344">
        <v>0.59509999999999996</v>
      </c>
      <c r="K537" s="344">
        <v>4.8228</v>
      </c>
      <c r="L537" s="344">
        <v>21.158899999999999</v>
      </c>
      <c r="M537" s="344">
        <v>13.5944</v>
      </c>
      <c r="N537" s="346">
        <v>15.7928</v>
      </c>
      <c r="O537" s="344" t="s">
        <v>430</v>
      </c>
      <c r="P537" s="344" t="s">
        <v>430</v>
      </c>
      <c r="Q537" s="344" t="s">
        <v>430</v>
      </c>
      <c r="R537" s="344" t="s">
        <v>430</v>
      </c>
      <c r="S537" s="344">
        <v>0.45450000000000002</v>
      </c>
      <c r="T537" s="344">
        <v>24.387899999999998</v>
      </c>
      <c r="U537" s="344">
        <v>15.277699999999999</v>
      </c>
      <c r="V537" s="344">
        <v>15.8088</v>
      </c>
      <c r="W537" s="344">
        <v>0.45450000000000002</v>
      </c>
      <c r="X537" s="344">
        <v>9.6205999999999996</v>
      </c>
      <c r="Y537" s="370"/>
      <c r="Z537" s="342">
        <v>10</v>
      </c>
      <c r="AA537" s="342">
        <v>8</v>
      </c>
      <c r="AB537" s="342">
        <v>3</v>
      </c>
      <c r="AC537" s="342">
        <v>2</v>
      </c>
      <c r="AD537" s="342">
        <v>2</v>
      </c>
      <c r="AE537" s="342">
        <v>2</v>
      </c>
      <c r="AF537" s="342" t="s">
        <v>430</v>
      </c>
      <c r="AG537" s="342" t="s">
        <v>430</v>
      </c>
      <c r="AH537" s="342" t="s">
        <v>430</v>
      </c>
      <c r="AI537" s="342" t="s">
        <v>430</v>
      </c>
      <c r="AJ537" s="342">
        <v>7</v>
      </c>
      <c r="AK537" s="342">
        <v>2</v>
      </c>
      <c r="AL537" s="342">
        <v>2</v>
      </c>
      <c r="AM537" s="342">
        <v>3</v>
      </c>
      <c r="AN537" s="342">
        <v>7</v>
      </c>
      <c r="AO537" s="369"/>
      <c r="AP537" s="344" t="s">
        <v>430</v>
      </c>
      <c r="AQ537" s="344" t="s">
        <v>430</v>
      </c>
      <c r="AR537" s="344" t="s">
        <v>430</v>
      </c>
      <c r="AS537" s="344" t="s">
        <v>430</v>
      </c>
      <c r="AT537" s="344">
        <v>29.4</v>
      </c>
      <c r="AU537" s="347"/>
      <c r="AV537" s="342" t="s">
        <v>430</v>
      </c>
      <c r="AW537" s="342" t="s">
        <v>430</v>
      </c>
      <c r="AX537" s="342" t="s">
        <v>430</v>
      </c>
      <c r="AY537" s="342" t="s">
        <v>430</v>
      </c>
      <c r="AZ537" s="342">
        <v>2</v>
      </c>
      <c r="BA537" s="358"/>
      <c r="BB537" s="344">
        <v>22.163789390184199</v>
      </c>
      <c r="BC537" s="371">
        <v>1.1542380688126099</v>
      </c>
      <c r="BD537" s="371">
        <v>2.7105069294942399E-2</v>
      </c>
      <c r="BE537" s="371">
        <v>-0.123655357049305</v>
      </c>
      <c r="BF537" s="370"/>
      <c r="BG537" s="832">
        <v>37.688099999999999</v>
      </c>
      <c r="BH537" s="832">
        <v>14.7898</v>
      </c>
      <c r="BI537" s="832">
        <v>42.728700000000003</v>
      </c>
      <c r="BJ537" s="832">
        <v>4.7934000000000001</v>
      </c>
      <c r="BK537" s="369"/>
      <c r="BL537" s="834" t="s">
        <v>3166</v>
      </c>
      <c r="BM537" s="834" t="s">
        <v>3167</v>
      </c>
      <c r="BN537" s="834" t="s">
        <v>3168</v>
      </c>
      <c r="BO537" s="834" t="s">
        <v>3169</v>
      </c>
      <c r="BP537" s="834" t="s">
        <v>3170</v>
      </c>
      <c r="BQ537" s="369"/>
      <c r="BR537" s="350" t="s">
        <v>476</v>
      </c>
    </row>
    <row r="538" spans="1:70" s="424" customFormat="1" x14ac:dyDescent="0.25">
      <c r="A538" s="341" t="s">
        <v>3977</v>
      </c>
      <c r="B538" s="369"/>
      <c r="C538" s="709">
        <v>45152</v>
      </c>
      <c r="D538" s="369"/>
      <c r="E538" s="342">
        <v>743.36199999999997</v>
      </c>
      <c r="F538" s="369"/>
      <c r="G538" s="343">
        <v>17.5839</v>
      </c>
      <c r="H538" s="370"/>
      <c r="I538" s="344">
        <v>0.61450000000000005</v>
      </c>
      <c r="J538" s="344">
        <v>2.3986999999999998</v>
      </c>
      <c r="K538" s="344">
        <v>5.7862999999999998</v>
      </c>
      <c r="L538" s="344">
        <v>33.042999999999999</v>
      </c>
      <c r="M538" s="344">
        <v>15.551299999999999</v>
      </c>
      <c r="N538" s="346">
        <v>13.6572</v>
      </c>
      <c r="O538" s="344">
        <v>2.3182999999999998</v>
      </c>
      <c r="P538" s="344" t="s">
        <v>430</v>
      </c>
      <c r="Q538" s="344" t="s">
        <v>430</v>
      </c>
      <c r="R538" s="344" t="s">
        <v>430</v>
      </c>
      <c r="S538" s="344">
        <v>0.74770000000000003</v>
      </c>
      <c r="T538" s="344">
        <v>37.752000000000002</v>
      </c>
      <c r="U538" s="344">
        <v>17.033300000000001</v>
      </c>
      <c r="V538" s="344">
        <v>18.4452</v>
      </c>
      <c r="W538" s="344">
        <v>0.74770000000000003</v>
      </c>
      <c r="X538" s="344">
        <v>21.608499999999999</v>
      </c>
      <c r="Y538" s="370"/>
      <c r="Z538" s="342">
        <v>5</v>
      </c>
      <c r="AA538" s="342">
        <v>1</v>
      </c>
      <c r="AB538" s="342">
        <v>1</v>
      </c>
      <c r="AC538" s="342">
        <v>1</v>
      </c>
      <c r="AD538" s="342">
        <v>1</v>
      </c>
      <c r="AE538" s="342">
        <v>3</v>
      </c>
      <c r="AF538" s="342">
        <v>9</v>
      </c>
      <c r="AG538" s="342" t="s">
        <v>430</v>
      </c>
      <c r="AH538" s="342" t="s">
        <v>430</v>
      </c>
      <c r="AI538" s="342" t="s">
        <v>430</v>
      </c>
      <c r="AJ538" s="342">
        <v>4</v>
      </c>
      <c r="AK538" s="342">
        <v>1</v>
      </c>
      <c r="AL538" s="342">
        <v>1</v>
      </c>
      <c r="AM538" s="342">
        <v>1</v>
      </c>
      <c r="AN538" s="342">
        <v>4</v>
      </c>
      <c r="AO538" s="369"/>
      <c r="AP538" s="344" t="s">
        <v>430</v>
      </c>
      <c r="AQ538" s="344" t="s">
        <v>430</v>
      </c>
      <c r="AR538" s="344" t="s">
        <v>430</v>
      </c>
      <c r="AS538" s="344" t="s">
        <v>430</v>
      </c>
      <c r="AT538" s="344">
        <v>39.049999999999997</v>
      </c>
      <c r="AU538" s="347"/>
      <c r="AV538" s="342" t="s">
        <v>430</v>
      </c>
      <c r="AW538" s="342" t="s">
        <v>430</v>
      </c>
      <c r="AX538" s="342" t="s">
        <v>430</v>
      </c>
      <c r="AY538" s="342" t="s">
        <v>430</v>
      </c>
      <c r="AZ538" s="342">
        <v>1</v>
      </c>
      <c r="BA538" s="358"/>
      <c r="BB538" s="344">
        <v>21.280951709037801</v>
      </c>
      <c r="BC538" s="371">
        <v>1.11171760176433</v>
      </c>
      <c r="BD538" s="371">
        <v>5.8396939445723099E-2</v>
      </c>
      <c r="BE538" s="371">
        <v>-0.47706359955696698</v>
      </c>
      <c r="BF538" s="370"/>
      <c r="BG538" s="832">
        <v>28.346499999999999</v>
      </c>
      <c r="BH538" s="832">
        <v>22.839400000000001</v>
      </c>
      <c r="BI538" s="832">
        <v>31.4542</v>
      </c>
      <c r="BJ538" s="832">
        <v>17.3599</v>
      </c>
      <c r="BK538" s="369"/>
      <c r="BL538" s="834" t="s">
        <v>3172</v>
      </c>
      <c r="BM538" s="834" t="s">
        <v>3173</v>
      </c>
      <c r="BN538" s="834" t="s">
        <v>3174</v>
      </c>
      <c r="BO538" s="834" t="s">
        <v>3175</v>
      </c>
      <c r="BP538" s="834" t="s">
        <v>3176</v>
      </c>
      <c r="BQ538" s="369"/>
      <c r="BR538" s="350" t="s">
        <v>547</v>
      </c>
    </row>
    <row r="539" spans="1:70" s="424" customFormat="1" x14ac:dyDescent="0.25">
      <c r="A539" s="341" t="s">
        <v>3978</v>
      </c>
      <c r="B539" s="369"/>
      <c r="C539" s="709">
        <v>45512</v>
      </c>
      <c r="D539" s="369"/>
      <c r="E539" s="342">
        <v>686.3</v>
      </c>
      <c r="F539" s="369"/>
      <c r="G539" s="343">
        <v>11.7134</v>
      </c>
      <c r="H539" s="370"/>
      <c r="I539" s="344">
        <v>0.29880000000000001</v>
      </c>
      <c r="J539" s="344">
        <v>0.75349999999999995</v>
      </c>
      <c r="K539" s="344">
        <v>1.2193000000000001</v>
      </c>
      <c r="L539" s="344">
        <v>15.701599999999999</v>
      </c>
      <c r="M539" s="344">
        <v>1.5553999999999999</v>
      </c>
      <c r="N539" s="346">
        <v>2.3513999999999999</v>
      </c>
      <c r="O539" s="344" t="s">
        <v>430</v>
      </c>
      <c r="P539" s="344" t="s">
        <v>430</v>
      </c>
      <c r="Q539" s="344" t="s">
        <v>430</v>
      </c>
      <c r="R539" s="344" t="s">
        <v>430</v>
      </c>
      <c r="S539" s="344">
        <v>1.6199999999999999E-2</v>
      </c>
      <c r="T539" s="344">
        <v>16.3614</v>
      </c>
      <c r="U539" s="344">
        <v>2.7338</v>
      </c>
      <c r="V539" s="344">
        <v>0.36499999999999999</v>
      </c>
      <c r="W539" s="344">
        <v>1.6199999999999999E-2</v>
      </c>
      <c r="X539" s="344">
        <v>8.6864000000000008</v>
      </c>
      <c r="Y539" s="370"/>
      <c r="Z539" s="342">
        <v>8</v>
      </c>
      <c r="AA539" s="342">
        <v>4</v>
      </c>
      <c r="AB539" s="342">
        <v>11</v>
      </c>
      <c r="AC539" s="342">
        <v>6</v>
      </c>
      <c r="AD539" s="342">
        <v>12</v>
      </c>
      <c r="AE539" s="342">
        <v>12</v>
      </c>
      <c r="AF539" s="342" t="s">
        <v>430</v>
      </c>
      <c r="AG539" s="342" t="s">
        <v>430</v>
      </c>
      <c r="AH539" s="342" t="s">
        <v>430</v>
      </c>
      <c r="AI539" s="342" t="s">
        <v>430</v>
      </c>
      <c r="AJ539" s="342">
        <v>12</v>
      </c>
      <c r="AK539" s="342">
        <v>9</v>
      </c>
      <c r="AL539" s="342">
        <v>12</v>
      </c>
      <c r="AM539" s="342">
        <v>12</v>
      </c>
      <c r="AN539" s="342">
        <v>12</v>
      </c>
      <c r="AO539" s="369"/>
      <c r="AP539" s="344" t="s">
        <v>430</v>
      </c>
      <c r="AQ539" s="344" t="s">
        <v>430</v>
      </c>
      <c r="AR539" s="344" t="s">
        <v>430</v>
      </c>
      <c r="AS539" s="344" t="s">
        <v>430</v>
      </c>
      <c r="AT539" s="344">
        <v>7.98</v>
      </c>
      <c r="AU539" s="347"/>
      <c r="AV539" s="342" t="s">
        <v>430</v>
      </c>
      <c r="AW539" s="342" t="s">
        <v>430</v>
      </c>
      <c r="AX539" s="342" t="s">
        <v>430</v>
      </c>
      <c r="AY539" s="342" t="s">
        <v>430</v>
      </c>
      <c r="AZ539" s="342">
        <v>12</v>
      </c>
      <c r="BA539" s="358"/>
      <c r="BB539" s="344">
        <v>25.170986399114401</v>
      </c>
      <c r="BC539" s="371">
        <v>1.1551662758413399</v>
      </c>
      <c r="BD539" s="371">
        <v>1.5497676389413999E-2</v>
      </c>
      <c r="BE539" s="371">
        <v>-0.47604108034784698</v>
      </c>
      <c r="BF539" s="370"/>
      <c r="BG539" s="832">
        <v>36.312899999999999</v>
      </c>
      <c r="BH539" s="832">
        <v>33.552799999999998</v>
      </c>
      <c r="BI539" s="832">
        <v>22.691500000000001</v>
      </c>
      <c r="BJ539" s="832">
        <v>7.4428000000000001</v>
      </c>
      <c r="BK539" s="369"/>
      <c r="BL539" s="834" t="s">
        <v>3178</v>
      </c>
      <c r="BM539" s="834" t="s">
        <v>3179</v>
      </c>
      <c r="BN539" s="834" t="s">
        <v>3180</v>
      </c>
      <c r="BO539" s="834" t="s">
        <v>3181</v>
      </c>
      <c r="BP539" s="834" t="s">
        <v>3182</v>
      </c>
      <c r="BQ539" s="369"/>
      <c r="BR539" s="350" t="s">
        <v>476</v>
      </c>
    </row>
    <row r="540" spans="1:70" s="424" customFormat="1" x14ac:dyDescent="0.25">
      <c r="A540" s="341" t="s">
        <v>3979</v>
      </c>
      <c r="B540" s="369"/>
      <c r="C540" s="709">
        <v>45518</v>
      </c>
      <c r="D540" s="369"/>
      <c r="E540" s="342">
        <v>699.77</v>
      </c>
      <c r="F540" s="369"/>
      <c r="G540" s="343">
        <v>11.41</v>
      </c>
      <c r="H540" s="370"/>
      <c r="I540" s="344">
        <v>0.3518</v>
      </c>
      <c r="J540" s="344">
        <v>1.0629</v>
      </c>
      <c r="K540" s="344">
        <v>5.1612999999999998</v>
      </c>
      <c r="L540" s="344">
        <v>21.125299999999999</v>
      </c>
      <c r="M540" s="344">
        <v>10.561999999999999</v>
      </c>
      <c r="N540" s="346">
        <v>9.9229000000000003</v>
      </c>
      <c r="O540" s="344" t="s">
        <v>430</v>
      </c>
      <c r="P540" s="344" t="s">
        <v>430</v>
      </c>
      <c r="Q540" s="344" t="s">
        <v>430</v>
      </c>
      <c r="R540" s="344" t="s">
        <v>430</v>
      </c>
      <c r="S540" s="344">
        <v>0.61729999999999996</v>
      </c>
      <c r="T540" s="344">
        <v>22.424900000000001</v>
      </c>
      <c r="U540" s="344">
        <v>11.9725</v>
      </c>
      <c r="V540" s="344">
        <v>10.3482</v>
      </c>
      <c r="W540" s="344">
        <v>0.61729999999999996</v>
      </c>
      <c r="X540" s="344">
        <v>7.2595000000000001</v>
      </c>
      <c r="Y540" s="370"/>
      <c r="Z540" s="342">
        <v>7</v>
      </c>
      <c r="AA540" s="342">
        <v>2</v>
      </c>
      <c r="AB540" s="342">
        <v>2</v>
      </c>
      <c r="AC540" s="342">
        <v>3</v>
      </c>
      <c r="AD540" s="342">
        <v>4</v>
      </c>
      <c r="AE540" s="342">
        <v>8</v>
      </c>
      <c r="AF540" s="342" t="s">
        <v>430</v>
      </c>
      <c r="AG540" s="342" t="s">
        <v>430</v>
      </c>
      <c r="AH540" s="342" t="s">
        <v>430</v>
      </c>
      <c r="AI540" s="342" t="s">
        <v>430</v>
      </c>
      <c r="AJ540" s="342">
        <v>5</v>
      </c>
      <c r="AK540" s="342">
        <v>3</v>
      </c>
      <c r="AL540" s="342">
        <v>3</v>
      </c>
      <c r="AM540" s="342">
        <v>8</v>
      </c>
      <c r="AN540" s="342">
        <v>5</v>
      </c>
      <c r="AO540" s="369"/>
      <c r="AP540" s="344" t="s">
        <v>430</v>
      </c>
      <c r="AQ540" s="344" t="s">
        <v>430</v>
      </c>
      <c r="AR540" s="344" t="s">
        <v>430</v>
      </c>
      <c r="AS540" s="344" t="s">
        <v>430</v>
      </c>
      <c r="AT540" s="344">
        <v>22.87</v>
      </c>
      <c r="AU540" s="347"/>
      <c r="AV540" s="342" t="s">
        <v>430</v>
      </c>
      <c r="AW540" s="342" t="s">
        <v>430</v>
      </c>
      <c r="AX540" s="342" t="s">
        <v>430</v>
      </c>
      <c r="AY540" s="342" t="s">
        <v>430</v>
      </c>
      <c r="AZ540" s="342">
        <v>4</v>
      </c>
      <c r="BA540" s="358"/>
      <c r="BB540" s="344">
        <v>21.232107186616599</v>
      </c>
      <c r="BC540" s="371">
        <v>1.10009280661885</v>
      </c>
      <c r="BD540" s="371">
        <v>1.0628984144390299E-2</v>
      </c>
      <c r="BE540" s="371">
        <v>-0.59916357860315805</v>
      </c>
      <c r="BF540" s="370"/>
      <c r="BG540" s="832">
        <v>45.685200000000002</v>
      </c>
      <c r="BH540" s="832">
        <v>18.785399999999999</v>
      </c>
      <c r="BI540" s="832">
        <v>34.039099999999998</v>
      </c>
      <c r="BJ540" s="832">
        <v>1.4903</v>
      </c>
      <c r="BK540" s="369"/>
      <c r="BL540" s="834" t="s">
        <v>3184</v>
      </c>
      <c r="BM540" s="834" t="s">
        <v>3185</v>
      </c>
      <c r="BN540" s="834" t="s">
        <v>3186</v>
      </c>
      <c r="BO540" s="834" t="s">
        <v>3187</v>
      </c>
      <c r="BP540" s="834" t="s">
        <v>2927</v>
      </c>
      <c r="BQ540" s="369"/>
      <c r="BR540" s="350" t="s">
        <v>602</v>
      </c>
    </row>
    <row r="541" spans="1:70" s="424" customFormat="1" x14ac:dyDescent="0.25">
      <c r="A541" s="341" t="s">
        <v>3980</v>
      </c>
      <c r="B541" s="369"/>
      <c r="C541" s="709">
        <v>45467</v>
      </c>
      <c r="D541" s="369"/>
      <c r="E541" s="342">
        <v>677.34</v>
      </c>
      <c r="F541" s="369"/>
      <c r="G541" s="343">
        <v>10.8195</v>
      </c>
      <c r="H541" s="370"/>
      <c r="I541" s="344">
        <v>0.1704</v>
      </c>
      <c r="J541" s="344">
        <v>2.2200000000000001E-2</v>
      </c>
      <c r="K541" s="344">
        <v>4.1116999999999999</v>
      </c>
      <c r="L541" s="344">
        <v>14.6899</v>
      </c>
      <c r="M541" s="344">
        <v>4.6738</v>
      </c>
      <c r="N541" s="346">
        <v>8.1042000000000005</v>
      </c>
      <c r="O541" s="344">
        <v>3.4222999999999999</v>
      </c>
      <c r="P541" s="344" t="s">
        <v>430</v>
      </c>
      <c r="Q541" s="344" t="s">
        <v>430</v>
      </c>
      <c r="R541" s="344" t="s">
        <v>430</v>
      </c>
      <c r="S541" s="344">
        <v>0.30969999999999998</v>
      </c>
      <c r="T541" s="344">
        <v>16.769400000000001</v>
      </c>
      <c r="U541" s="344">
        <v>5.7160000000000002</v>
      </c>
      <c r="V541" s="344">
        <v>8.4704999999999995</v>
      </c>
      <c r="W541" s="344">
        <v>0.30969999999999998</v>
      </c>
      <c r="X541" s="344">
        <v>3.9723999999999999</v>
      </c>
      <c r="Y541" s="370"/>
      <c r="Z541" s="342">
        <v>12</v>
      </c>
      <c r="AA541" s="342">
        <v>12</v>
      </c>
      <c r="AB541" s="342">
        <v>4</v>
      </c>
      <c r="AC541" s="342">
        <v>10</v>
      </c>
      <c r="AD541" s="342">
        <v>10</v>
      </c>
      <c r="AE541" s="342">
        <v>10</v>
      </c>
      <c r="AF541" s="342">
        <v>8</v>
      </c>
      <c r="AG541" s="342" t="s">
        <v>430</v>
      </c>
      <c r="AH541" s="342" t="s">
        <v>430</v>
      </c>
      <c r="AI541" s="342" t="s">
        <v>430</v>
      </c>
      <c r="AJ541" s="342">
        <v>10</v>
      </c>
      <c r="AK541" s="342">
        <v>7</v>
      </c>
      <c r="AL541" s="342">
        <v>10</v>
      </c>
      <c r="AM541" s="342">
        <v>10</v>
      </c>
      <c r="AN541" s="342">
        <v>10</v>
      </c>
      <c r="AO541" s="369"/>
      <c r="AP541" s="344" t="s">
        <v>430</v>
      </c>
      <c r="AQ541" s="344" t="s">
        <v>430</v>
      </c>
      <c r="AR541" s="344" t="s">
        <v>430</v>
      </c>
      <c r="AS541" s="344" t="s">
        <v>430</v>
      </c>
      <c r="AT541" s="344">
        <v>15.45</v>
      </c>
      <c r="AU541" s="347"/>
      <c r="AV541" s="342" t="s">
        <v>430</v>
      </c>
      <c r="AW541" s="342" t="s">
        <v>430</v>
      </c>
      <c r="AX541" s="342" t="s">
        <v>430</v>
      </c>
      <c r="AY541" s="342" t="s">
        <v>430</v>
      </c>
      <c r="AZ541" s="342">
        <v>10</v>
      </c>
      <c r="BA541" s="358"/>
      <c r="BB541" s="344">
        <v>17.644078314288901</v>
      </c>
      <c r="BC541" s="371">
        <v>0.98959042568430899</v>
      </c>
      <c r="BD541" s="371">
        <v>-2.7334094277393101E-3</v>
      </c>
      <c r="BE541" s="371">
        <v>-0.83256375197573695</v>
      </c>
      <c r="BF541" s="370"/>
      <c r="BG541" s="832">
        <v>46.517200000000003</v>
      </c>
      <c r="BH541" s="832">
        <v>10.476800000000001</v>
      </c>
      <c r="BI541" s="832">
        <v>34.715699999999998</v>
      </c>
      <c r="BJ541" s="832">
        <v>8.2903000000000002</v>
      </c>
      <c r="BK541" s="369"/>
      <c r="BL541" s="834" t="s">
        <v>3189</v>
      </c>
      <c r="BM541" s="834" t="s">
        <v>3190</v>
      </c>
      <c r="BN541" s="834" t="s">
        <v>3191</v>
      </c>
      <c r="BO541" s="834" t="s">
        <v>1259</v>
      </c>
      <c r="BP541" s="834" t="s">
        <v>3192</v>
      </c>
      <c r="BQ541" s="369"/>
      <c r="BR541" s="350" t="s">
        <v>602</v>
      </c>
    </row>
    <row r="542" spans="1:70" s="424" customFormat="1" x14ac:dyDescent="0.25">
      <c r="A542" s="888" t="s">
        <v>93</v>
      </c>
      <c r="B542" s="398"/>
      <c r="C542" s="714"/>
      <c r="D542" s="398"/>
      <c r="E542" s="399"/>
      <c r="F542" s="398"/>
      <c r="G542" s="400"/>
      <c r="H542" s="402"/>
      <c r="I542" s="401">
        <v>0.48299999999999998</v>
      </c>
      <c r="J542" s="401">
        <v>0.71650000000000003</v>
      </c>
      <c r="K542" s="401">
        <v>3.1294</v>
      </c>
      <c r="L542" s="401">
        <v>17.9087</v>
      </c>
      <c r="M542" s="401">
        <v>7.8815999999999997</v>
      </c>
      <c r="N542" s="403">
        <v>11.0936</v>
      </c>
      <c r="O542" s="401">
        <v>5.3</v>
      </c>
      <c r="P542" s="401">
        <v>22.168800000000001</v>
      </c>
      <c r="Q542" s="401">
        <v>18.032499999999999</v>
      </c>
      <c r="R542" s="401">
        <v>14.782</v>
      </c>
      <c r="S542" s="401">
        <v>0.59240000000000004</v>
      </c>
      <c r="T542" s="401">
        <v>19.973600000000001</v>
      </c>
      <c r="U542" s="401">
        <v>9.2827000000000002</v>
      </c>
      <c r="V542" s="401">
        <v>11.019299999999999</v>
      </c>
      <c r="W542" s="401">
        <v>0.59240000000000004</v>
      </c>
      <c r="X542" s="401">
        <v>12.8933</v>
      </c>
      <c r="Y542" s="402"/>
      <c r="Z542" s="399">
        <v>12</v>
      </c>
      <c r="AA542" s="399">
        <v>12</v>
      </c>
      <c r="AB542" s="399">
        <v>12</v>
      </c>
      <c r="AC542" s="399">
        <v>12</v>
      </c>
      <c r="AD542" s="399">
        <v>12</v>
      </c>
      <c r="AE542" s="399">
        <v>12</v>
      </c>
      <c r="AF542" s="399">
        <v>9</v>
      </c>
      <c r="AG542" s="399">
        <v>3</v>
      </c>
      <c r="AH542" s="399">
        <v>2</v>
      </c>
      <c r="AI542" s="399">
        <v>1</v>
      </c>
      <c r="AJ542" s="399">
        <v>12</v>
      </c>
      <c r="AK542" s="399">
        <v>12</v>
      </c>
      <c r="AL542" s="399">
        <v>12</v>
      </c>
      <c r="AM542" s="399">
        <v>12</v>
      </c>
      <c r="AN542" s="399">
        <v>12</v>
      </c>
      <c r="AO542" s="398"/>
      <c r="AP542" s="401">
        <v>15.96</v>
      </c>
      <c r="AQ542" s="401">
        <v>21.27</v>
      </c>
      <c r="AR542" s="401">
        <v>19.420000000000002</v>
      </c>
      <c r="AS542" s="401">
        <v>15.893333333333301</v>
      </c>
      <c r="AT542" s="401">
        <v>20.433333333333302</v>
      </c>
      <c r="AU542" s="404"/>
      <c r="AV542" s="399">
        <v>1</v>
      </c>
      <c r="AW542" s="399">
        <v>2</v>
      </c>
      <c r="AX542" s="399">
        <v>2</v>
      </c>
      <c r="AY542" s="399">
        <v>3</v>
      </c>
      <c r="AZ542" s="399">
        <v>12</v>
      </c>
      <c r="BA542" s="405"/>
      <c r="BB542" s="401"/>
      <c r="BC542" s="406"/>
      <c r="BD542" s="406"/>
      <c r="BE542" s="406"/>
      <c r="BF542" s="402"/>
      <c r="BG542" s="401"/>
      <c r="BH542" s="401"/>
      <c r="BI542" s="401"/>
      <c r="BJ542" s="401"/>
      <c r="BK542" s="398"/>
      <c r="BL542" s="397"/>
      <c r="BM542" s="397"/>
      <c r="BN542" s="397"/>
      <c r="BO542" s="397"/>
      <c r="BP542" s="397"/>
      <c r="BQ542" s="398"/>
      <c r="BR542" s="407"/>
    </row>
    <row r="543" spans="1:70" s="424" customFormat="1" x14ac:dyDescent="0.25">
      <c r="A543" s="889" t="s">
        <v>94</v>
      </c>
      <c r="B543" s="369"/>
      <c r="C543" s="709"/>
      <c r="D543" s="369"/>
      <c r="E543" s="342"/>
      <c r="F543" s="369"/>
      <c r="G543" s="343"/>
      <c r="H543" s="370"/>
      <c r="I543" s="344">
        <v>0.95840000000000003</v>
      </c>
      <c r="J543" s="344">
        <v>2.3986999999999998</v>
      </c>
      <c r="K543" s="344">
        <v>5.7862999999999998</v>
      </c>
      <c r="L543" s="344">
        <v>33.042999999999999</v>
      </c>
      <c r="M543" s="344">
        <v>15.551299999999999</v>
      </c>
      <c r="N543" s="346">
        <v>16.4739</v>
      </c>
      <c r="O543" s="344">
        <v>8.9262999999999995</v>
      </c>
      <c r="P543" s="344">
        <v>23.468599999999999</v>
      </c>
      <c r="Q543" s="344">
        <v>21.097799999999999</v>
      </c>
      <c r="R543" s="344">
        <v>14.782</v>
      </c>
      <c r="S543" s="344">
        <v>1.2714000000000001</v>
      </c>
      <c r="T543" s="344">
        <v>37.752000000000002</v>
      </c>
      <c r="U543" s="344">
        <v>17.033300000000001</v>
      </c>
      <c r="V543" s="344">
        <v>18.4452</v>
      </c>
      <c r="W543" s="344">
        <v>1.2714000000000001</v>
      </c>
      <c r="X543" s="344">
        <v>21.608499999999999</v>
      </c>
      <c r="Y543" s="370"/>
      <c r="Z543" s="342"/>
      <c r="AA543" s="342"/>
      <c r="AB543" s="342"/>
      <c r="AC543" s="342"/>
      <c r="AD543" s="342"/>
      <c r="AE543" s="342"/>
      <c r="AF543" s="342"/>
      <c r="AG543" s="342"/>
      <c r="AH543" s="342"/>
      <c r="AI543" s="342"/>
      <c r="AJ543" s="342"/>
      <c r="AK543" s="342"/>
      <c r="AL543" s="342"/>
      <c r="AM543" s="342"/>
      <c r="AN543" s="342"/>
      <c r="AO543" s="369"/>
      <c r="AP543" s="344">
        <v>15.96</v>
      </c>
      <c r="AQ543" s="344">
        <v>23.68</v>
      </c>
      <c r="AR543" s="344">
        <v>20.6</v>
      </c>
      <c r="AS543" s="344">
        <v>16.96</v>
      </c>
      <c r="AT543" s="344">
        <v>39.049999999999997</v>
      </c>
      <c r="AU543" s="347"/>
      <c r="AV543" s="342"/>
      <c r="AW543" s="342"/>
      <c r="AX543" s="342"/>
      <c r="AY543" s="342"/>
      <c r="AZ543" s="342"/>
      <c r="BA543" s="358"/>
      <c r="BB543" s="344"/>
      <c r="BC543" s="371"/>
      <c r="BD543" s="371"/>
      <c r="BE543" s="371"/>
      <c r="BF543" s="370"/>
      <c r="BG543" s="344"/>
      <c r="BH543" s="344"/>
      <c r="BI543" s="344"/>
      <c r="BJ543" s="344"/>
      <c r="BK543" s="369"/>
      <c r="BL543" s="368"/>
      <c r="BM543" s="368"/>
      <c r="BN543" s="368"/>
      <c r="BO543" s="368"/>
      <c r="BP543" s="368"/>
      <c r="BQ543" s="369"/>
      <c r="BR543" s="350"/>
    </row>
    <row r="544" spans="1:70" s="424" customFormat="1" x14ac:dyDescent="0.25">
      <c r="A544" s="889" t="s">
        <v>95</v>
      </c>
      <c r="B544" s="369"/>
      <c r="C544" s="709"/>
      <c r="D544" s="369"/>
      <c r="E544" s="342"/>
      <c r="F544" s="369"/>
      <c r="G544" s="343"/>
      <c r="H544" s="370"/>
      <c r="I544" s="344">
        <v>0.1704</v>
      </c>
      <c r="J544" s="344">
        <v>2.2200000000000001E-2</v>
      </c>
      <c r="K544" s="344">
        <v>0.90359999999999996</v>
      </c>
      <c r="L544" s="344">
        <v>11.9977</v>
      </c>
      <c r="M544" s="344">
        <v>1.5553999999999999</v>
      </c>
      <c r="N544" s="346">
        <v>2.3513999999999999</v>
      </c>
      <c r="O544" s="344">
        <v>2.3182999999999998</v>
      </c>
      <c r="P544" s="344">
        <v>21.354900000000001</v>
      </c>
      <c r="Q544" s="344">
        <v>14.9671</v>
      </c>
      <c r="R544" s="344">
        <v>14.782</v>
      </c>
      <c r="S544" s="344">
        <v>1.6199999999999999E-2</v>
      </c>
      <c r="T544" s="344">
        <v>13.836499999999999</v>
      </c>
      <c r="U544" s="344">
        <v>2.7338</v>
      </c>
      <c r="V544" s="344">
        <v>0.36499999999999999</v>
      </c>
      <c r="W544" s="344">
        <v>1.6199999999999999E-2</v>
      </c>
      <c r="X544" s="344">
        <v>3.9723999999999999</v>
      </c>
      <c r="Y544" s="370"/>
      <c r="Z544" s="342"/>
      <c r="AA544" s="342"/>
      <c r="AB544" s="342"/>
      <c r="AC544" s="342"/>
      <c r="AD544" s="342"/>
      <c r="AE544" s="342"/>
      <c r="AF544" s="342"/>
      <c r="AG544" s="342"/>
      <c r="AH544" s="342"/>
      <c r="AI544" s="342"/>
      <c r="AJ544" s="342"/>
      <c r="AK544" s="342"/>
      <c r="AL544" s="342"/>
      <c r="AM544" s="342"/>
      <c r="AN544" s="342"/>
      <c r="AO544" s="369"/>
      <c r="AP544" s="344">
        <v>15.96</v>
      </c>
      <c r="AQ544" s="344">
        <v>18.86</v>
      </c>
      <c r="AR544" s="344">
        <v>18.239999999999998</v>
      </c>
      <c r="AS544" s="344">
        <v>14.89</v>
      </c>
      <c r="AT544" s="344">
        <v>7.98</v>
      </c>
      <c r="AU544" s="347"/>
      <c r="AV544" s="342"/>
      <c r="AW544" s="342"/>
      <c r="AX544" s="342"/>
      <c r="AY544" s="342"/>
      <c r="AZ544" s="342"/>
      <c r="BA544" s="358"/>
      <c r="BB544" s="344"/>
      <c r="BC544" s="371"/>
      <c r="BD544" s="371"/>
      <c r="BE544" s="371"/>
      <c r="BF544" s="370"/>
      <c r="BG544" s="344"/>
      <c r="BH544" s="344"/>
      <c r="BI544" s="344"/>
      <c r="BJ544" s="344"/>
      <c r="BK544" s="369"/>
      <c r="BL544" s="368"/>
      <c r="BM544" s="368"/>
      <c r="BN544" s="368"/>
      <c r="BO544" s="368"/>
      <c r="BP544" s="368"/>
      <c r="BQ544" s="369"/>
      <c r="BR544" s="350"/>
    </row>
    <row r="545" spans="1:70" s="424" customFormat="1" x14ac:dyDescent="0.25">
      <c r="A545" s="890" t="s">
        <v>96</v>
      </c>
      <c r="B545" s="409"/>
      <c r="C545" s="715"/>
      <c r="D545" s="409"/>
      <c r="E545" s="410"/>
      <c r="F545" s="409"/>
      <c r="G545" s="411"/>
      <c r="H545" s="413"/>
      <c r="I545" s="412">
        <v>0.46215000000000001</v>
      </c>
      <c r="J545" s="412">
        <v>0.60894999999999999</v>
      </c>
      <c r="K545" s="412">
        <v>2.75075</v>
      </c>
      <c r="L545" s="412">
        <v>15.47</v>
      </c>
      <c r="M545" s="412">
        <v>6.8171999999999997</v>
      </c>
      <c r="N545" s="414">
        <v>11.8453</v>
      </c>
      <c r="O545" s="412">
        <v>5.3274999999999997</v>
      </c>
      <c r="P545" s="412">
        <v>21.6829</v>
      </c>
      <c r="Q545" s="412">
        <v>18.032499999999999</v>
      </c>
      <c r="R545" s="412">
        <v>14.782</v>
      </c>
      <c r="S545" s="412">
        <v>0.49509999999999998</v>
      </c>
      <c r="T545" s="412">
        <v>16.923300000000001</v>
      </c>
      <c r="U545" s="412">
        <v>8.1897000000000002</v>
      </c>
      <c r="V545" s="412">
        <v>10.914</v>
      </c>
      <c r="W545" s="412">
        <v>0.49509999999999998</v>
      </c>
      <c r="X545" s="412">
        <v>11.417899999999999</v>
      </c>
      <c r="Y545" s="413"/>
      <c r="Z545" s="410"/>
      <c r="AA545" s="410"/>
      <c r="AB545" s="410"/>
      <c r="AC545" s="410"/>
      <c r="AD545" s="410"/>
      <c r="AE545" s="410"/>
      <c r="AF545" s="410"/>
      <c r="AG545" s="410"/>
      <c r="AH545" s="410"/>
      <c r="AI545" s="410"/>
      <c r="AJ545" s="410"/>
      <c r="AK545" s="410"/>
      <c r="AL545" s="410"/>
      <c r="AM545" s="410"/>
      <c r="AN545" s="410"/>
      <c r="AO545" s="409"/>
      <c r="AP545" s="412">
        <v>15.96</v>
      </c>
      <c r="AQ545" s="412">
        <v>21.27</v>
      </c>
      <c r="AR545" s="412">
        <v>19.420000000000002</v>
      </c>
      <c r="AS545" s="412">
        <v>15.83</v>
      </c>
      <c r="AT545" s="412">
        <v>18.53</v>
      </c>
      <c r="AU545" s="415"/>
      <c r="AV545" s="410"/>
      <c r="AW545" s="410"/>
      <c r="AX545" s="410"/>
      <c r="AY545" s="410"/>
      <c r="AZ545" s="410"/>
      <c r="BA545" s="416"/>
      <c r="BB545" s="412"/>
      <c r="BC545" s="417"/>
      <c r="BD545" s="417"/>
      <c r="BE545" s="417"/>
      <c r="BF545" s="413"/>
      <c r="BG545" s="412"/>
      <c r="BH545" s="412"/>
      <c r="BI545" s="412"/>
      <c r="BJ545" s="412"/>
      <c r="BK545" s="409"/>
      <c r="BL545" s="408"/>
      <c r="BM545" s="408"/>
      <c r="BN545" s="408"/>
      <c r="BO545" s="408"/>
      <c r="BP545" s="408"/>
      <c r="BQ545" s="409"/>
      <c r="BR545" s="418"/>
    </row>
    <row r="546" spans="1:70" s="424" customFormat="1" ht="14.5" customHeight="1" x14ac:dyDescent="0.35">
      <c r="A546" s="877" t="s">
        <v>3981</v>
      </c>
      <c r="B546" s="865"/>
      <c r="C546" s="866"/>
      <c r="D546" s="865"/>
      <c r="E546" s="867"/>
      <c r="F546" s="865"/>
      <c r="G546" s="868"/>
      <c r="H546" s="870"/>
      <c r="I546" s="869"/>
      <c r="J546" s="869"/>
      <c r="K546" s="869"/>
      <c r="L546" s="869"/>
      <c r="M546" s="869"/>
      <c r="N546" s="871"/>
      <c r="O546" s="869"/>
      <c r="P546" s="869"/>
      <c r="Q546" s="869"/>
      <c r="R546" s="869"/>
      <c r="S546" s="869"/>
      <c r="T546" s="869"/>
      <c r="U546" s="869"/>
      <c r="V546" s="869"/>
      <c r="W546" s="869"/>
      <c r="X546" s="869"/>
      <c r="Y546" s="870"/>
      <c r="Z546" s="867"/>
      <c r="AA546" s="867"/>
      <c r="AB546" s="867"/>
      <c r="AC546" s="867"/>
      <c r="AD546" s="867"/>
      <c r="AE546" s="867"/>
      <c r="AF546" s="867"/>
      <c r="AG546" s="867"/>
      <c r="AH546" s="867"/>
      <c r="AI546" s="867"/>
      <c r="AJ546" s="867"/>
      <c r="AK546" s="867"/>
      <c r="AL546" s="867"/>
      <c r="AM546" s="867"/>
      <c r="AN546" s="867"/>
      <c r="AO546" s="865"/>
      <c r="AP546" s="869"/>
      <c r="AQ546" s="869"/>
      <c r="AR546" s="869"/>
      <c r="AS546" s="869"/>
      <c r="AT546" s="869"/>
      <c r="AU546" s="872"/>
      <c r="AV546" s="867"/>
      <c r="AW546" s="867"/>
      <c r="AX546" s="867"/>
      <c r="AY546" s="867"/>
      <c r="AZ546" s="867"/>
      <c r="BA546" s="873"/>
      <c r="BB546" s="869"/>
      <c r="BC546" s="874"/>
      <c r="BD546" s="874"/>
      <c r="BE546" s="874"/>
      <c r="BF546" s="870"/>
      <c r="BG546" s="869"/>
      <c r="BH546" s="869"/>
      <c r="BI546" s="869"/>
      <c r="BJ546" s="869"/>
      <c r="BK546" s="865"/>
      <c r="BL546" s="875"/>
      <c r="BM546" s="875"/>
      <c r="BN546" s="875"/>
      <c r="BO546" s="875"/>
      <c r="BP546" s="875"/>
      <c r="BQ546" s="865"/>
      <c r="BR546" s="876"/>
    </row>
    <row r="547" spans="1:70" s="424" customFormat="1" x14ac:dyDescent="0.25">
      <c r="A547" s="341" t="s">
        <v>3982</v>
      </c>
      <c r="B547" s="369"/>
      <c r="C547" s="709">
        <v>45044</v>
      </c>
      <c r="D547" s="369"/>
      <c r="E547" s="342">
        <v>7638.99</v>
      </c>
      <c r="F547" s="369"/>
      <c r="G547" s="343">
        <v>19.62</v>
      </c>
      <c r="H547" s="370"/>
      <c r="I547" s="344" t="s">
        <v>430</v>
      </c>
      <c r="J547" s="344">
        <v>0.35809999999999997</v>
      </c>
      <c r="K547" s="344">
        <v>3.1004</v>
      </c>
      <c r="L547" s="344">
        <v>13.344900000000001</v>
      </c>
      <c r="M547" s="344">
        <v>-2.2422</v>
      </c>
      <c r="N547" s="346">
        <v>3.7101000000000002</v>
      </c>
      <c r="O547" s="344">
        <v>5.9530000000000003</v>
      </c>
      <c r="P547" s="344">
        <v>21.526399999999999</v>
      </c>
      <c r="Q547" s="344" t="s">
        <v>430</v>
      </c>
      <c r="R547" s="344" t="s">
        <v>430</v>
      </c>
      <c r="S547" s="344">
        <v>0.40939999999999999</v>
      </c>
      <c r="T547" s="344">
        <v>14.804</v>
      </c>
      <c r="U547" s="344">
        <v>-1.3078000000000001</v>
      </c>
      <c r="V547" s="344">
        <v>3.9746000000000001</v>
      </c>
      <c r="W547" s="344">
        <v>0.40939999999999999</v>
      </c>
      <c r="X547" s="344">
        <v>23.623000000000001</v>
      </c>
      <c r="Y547" s="370"/>
      <c r="Z547" s="342" t="s">
        <v>430</v>
      </c>
      <c r="AA547" s="342">
        <v>12</v>
      </c>
      <c r="AB547" s="342">
        <v>12</v>
      </c>
      <c r="AC547" s="342">
        <v>12</v>
      </c>
      <c r="AD547" s="342">
        <v>10</v>
      </c>
      <c r="AE547" s="342">
        <v>7</v>
      </c>
      <c r="AF547" s="342">
        <v>5</v>
      </c>
      <c r="AG547" s="342">
        <v>1</v>
      </c>
      <c r="AH547" s="342" t="s">
        <v>430</v>
      </c>
      <c r="AI547" s="342" t="s">
        <v>430</v>
      </c>
      <c r="AJ547" s="342">
        <v>12</v>
      </c>
      <c r="AK547" s="342">
        <v>12</v>
      </c>
      <c r="AL547" s="342">
        <v>10</v>
      </c>
      <c r="AM547" s="342">
        <v>8</v>
      </c>
      <c r="AN547" s="342">
        <v>12</v>
      </c>
      <c r="AO547" s="369"/>
      <c r="AP547" s="344" t="s">
        <v>430</v>
      </c>
      <c r="AQ547" s="344" t="s">
        <v>430</v>
      </c>
      <c r="AR547" s="344" t="s">
        <v>430</v>
      </c>
      <c r="AS547" s="344">
        <v>12.12</v>
      </c>
      <c r="AT547" s="344">
        <v>6.74</v>
      </c>
      <c r="AU547" s="347"/>
      <c r="AV547" s="342" t="s">
        <v>430</v>
      </c>
      <c r="AW547" s="342" t="s">
        <v>430</v>
      </c>
      <c r="AX547" s="342" t="s">
        <v>430</v>
      </c>
      <c r="AY547" s="342">
        <v>1</v>
      </c>
      <c r="AZ547" s="342">
        <v>10</v>
      </c>
      <c r="BA547" s="358"/>
      <c r="BB547" s="344">
        <v>14.401087518976</v>
      </c>
      <c r="BC547" s="371">
        <v>0.97796773919345803</v>
      </c>
      <c r="BD547" s="371">
        <v>9.6006364614557499E-2</v>
      </c>
      <c r="BE547" s="371">
        <v>0.34776840483004001</v>
      </c>
      <c r="BF547" s="370"/>
      <c r="BG547" s="832">
        <v>41.459400000000002</v>
      </c>
      <c r="BH547" s="832">
        <v>28.058</v>
      </c>
      <c r="BI547" s="832">
        <v>26.543199999999999</v>
      </c>
      <c r="BJ547" s="832">
        <v>3.9394</v>
      </c>
      <c r="BK547" s="369"/>
      <c r="BL547" s="834" t="s">
        <v>3195</v>
      </c>
      <c r="BM547" s="834" t="s">
        <v>3196</v>
      </c>
      <c r="BN547" s="834" t="s">
        <v>3197</v>
      </c>
      <c r="BO547" s="834" t="s">
        <v>3198</v>
      </c>
      <c r="BP547" s="834" t="s">
        <v>3199</v>
      </c>
      <c r="BQ547" s="369"/>
      <c r="BR547" s="350" t="s">
        <v>463</v>
      </c>
    </row>
    <row r="548" spans="1:70" s="424" customFormat="1" x14ac:dyDescent="0.25">
      <c r="A548" s="341" t="s">
        <v>3983</v>
      </c>
      <c r="B548" s="369"/>
      <c r="C548" s="709">
        <v>45524</v>
      </c>
      <c r="D548" s="369"/>
      <c r="E548" s="342">
        <v>5188.76</v>
      </c>
      <c r="F548" s="369"/>
      <c r="G548" s="343">
        <v>10.0152</v>
      </c>
      <c r="H548" s="370"/>
      <c r="I548" s="344">
        <v>1.0707</v>
      </c>
      <c r="J548" s="344">
        <v>3.3166000000000002</v>
      </c>
      <c r="K548" s="344">
        <v>7.6035000000000004</v>
      </c>
      <c r="L548" s="344">
        <v>18.3172</v>
      </c>
      <c r="M548" s="344">
        <v>-1.1069</v>
      </c>
      <c r="N548" s="346">
        <v>2.8677000000000001</v>
      </c>
      <c r="O548" s="344" t="s">
        <v>430</v>
      </c>
      <c r="P548" s="344" t="s">
        <v>430</v>
      </c>
      <c r="Q548" s="344" t="s">
        <v>430</v>
      </c>
      <c r="R548" s="344" t="s">
        <v>430</v>
      </c>
      <c r="S548" s="344">
        <v>1.8788</v>
      </c>
      <c r="T548" s="344">
        <v>20.991599999999998</v>
      </c>
      <c r="U548" s="344">
        <v>-0.45319999999999999</v>
      </c>
      <c r="V548" s="344">
        <v>2.661</v>
      </c>
      <c r="W548" s="344">
        <v>1.8788</v>
      </c>
      <c r="X548" s="344">
        <v>8.14E-2</v>
      </c>
      <c r="Y548" s="370"/>
      <c r="Z548" s="342">
        <v>2</v>
      </c>
      <c r="AA548" s="342">
        <v>1</v>
      </c>
      <c r="AB548" s="342">
        <v>3</v>
      </c>
      <c r="AC548" s="342">
        <v>6</v>
      </c>
      <c r="AD548" s="342">
        <v>9</v>
      </c>
      <c r="AE548" s="342">
        <v>9</v>
      </c>
      <c r="AF548" s="342" t="s">
        <v>430</v>
      </c>
      <c r="AG548" s="342" t="s">
        <v>430</v>
      </c>
      <c r="AH548" s="342" t="s">
        <v>430</v>
      </c>
      <c r="AI548" s="342" t="s">
        <v>430</v>
      </c>
      <c r="AJ548" s="342">
        <v>2</v>
      </c>
      <c r="AK548" s="342">
        <v>5</v>
      </c>
      <c r="AL548" s="342">
        <v>9</v>
      </c>
      <c r="AM548" s="342">
        <v>9</v>
      </c>
      <c r="AN548" s="342">
        <v>2</v>
      </c>
      <c r="AO548" s="369"/>
      <c r="AP548" s="344" t="s">
        <v>430</v>
      </c>
      <c r="AQ548" s="344" t="s">
        <v>430</v>
      </c>
      <c r="AR548" s="344" t="s">
        <v>430</v>
      </c>
      <c r="AS548" s="344" t="s">
        <v>430</v>
      </c>
      <c r="AT548" s="344">
        <v>11.38</v>
      </c>
      <c r="AU548" s="347"/>
      <c r="AV548" s="342" t="s">
        <v>430</v>
      </c>
      <c r="AW548" s="342" t="s">
        <v>430</v>
      </c>
      <c r="AX548" s="342" t="s">
        <v>430</v>
      </c>
      <c r="AY548" s="342" t="s">
        <v>430</v>
      </c>
      <c r="AZ548" s="342">
        <v>7</v>
      </c>
      <c r="BA548" s="358"/>
      <c r="BB548" s="344">
        <v>17.702043681559399</v>
      </c>
      <c r="BC548" s="371">
        <v>0.82829464029775002</v>
      </c>
      <c r="BD548" s="371">
        <v>-2.0853659391861502E-2</v>
      </c>
      <c r="BE548" s="371">
        <v>-0.52870932955823502</v>
      </c>
      <c r="BF548" s="370"/>
      <c r="BG548" s="832">
        <v>22.360900000000001</v>
      </c>
      <c r="BH548" s="832">
        <v>31.632300000000001</v>
      </c>
      <c r="BI548" s="832">
        <v>42.159300000000002</v>
      </c>
      <c r="BJ548" s="832">
        <v>3.8475000000000001</v>
      </c>
      <c r="BK548" s="369"/>
      <c r="BL548" s="834" t="s">
        <v>3201</v>
      </c>
      <c r="BM548" s="834" t="s">
        <v>3202</v>
      </c>
      <c r="BN548" s="834" t="s">
        <v>3203</v>
      </c>
      <c r="BO548" s="834" t="s">
        <v>3204</v>
      </c>
      <c r="BP548" s="834" t="s">
        <v>3205</v>
      </c>
      <c r="BQ548" s="369"/>
      <c r="BR548" s="350" t="s">
        <v>463</v>
      </c>
    </row>
    <row r="549" spans="1:70" s="424" customFormat="1" x14ac:dyDescent="0.25">
      <c r="A549" s="341" t="s">
        <v>3984</v>
      </c>
      <c r="B549" s="369"/>
      <c r="C549" s="709">
        <v>45167</v>
      </c>
      <c r="D549" s="369"/>
      <c r="E549" s="342">
        <v>2935.03</v>
      </c>
      <c r="F549" s="369"/>
      <c r="G549" s="343">
        <v>15.107200000000001</v>
      </c>
      <c r="H549" s="370"/>
      <c r="I549" s="344">
        <v>0.49690000000000001</v>
      </c>
      <c r="J549" s="344">
        <v>0.97650000000000003</v>
      </c>
      <c r="K549" s="344">
        <v>4.7314999999999996</v>
      </c>
      <c r="L549" s="344">
        <v>16.295100000000001</v>
      </c>
      <c r="M549" s="344">
        <v>1.0725</v>
      </c>
      <c r="N549" s="346">
        <v>4.4195000000000002</v>
      </c>
      <c r="O549" s="344">
        <v>2.8336000000000001</v>
      </c>
      <c r="P549" s="344" t="s">
        <v>430</v>
      </c>
      <c r="Q549" s="344" t="s">
        <v>430</v>
      </c>
      <c r="R549" s="344" t="s">
        <v>430</v>
      </c>
      <c r="S549" s="344">
        <v>1.1462000000000001</v>
      </c>
      <c r="T549" s="344">
        <v>19.504799999999999</v>
      </c>
      <c r="U549" s="344">
        <v>2.1779000000000002</v>
      </c>
      <c r="V549" s="344">
        <v>2.5775000000000001</v>
      </c>
      <c r="W549" s="344">
        <v>1.1462000000000001</v>
      </c>
      <c r="X549" s="344">
        <v>15.613300000000001</v>
      </c>
      <c r="Y549" s="370"/>
      <c r="Z549" s="342">
        <v>9</v>
      </c>
      <c r="AA549" s="342">
        <v>11</v>
      </c>
      <c r="AB549" s="342">
        <v>8</v>
      </c>
      <c r="AC549" s="342">
        <v>9</v>
      </c>
      <c r="AD549" s="342">
        <v>7</v>
      </c>
      <c r="AE549" s="342">
        <v>6</v>
      </c>
      <c r="AF549" s="342">
        <v>6</v>
      </c>
      <c r="AG549" s="342" t="s">
        <v>430</v>
      </c>
      <c r="AH549" s="342" t="s">
        <v>430</v>
      </c>
      <c r="AI549" s="342" t="s">
        <v>430</v>
      </c>
      <c r="AJ549" s="342">
        <v>9</v>
      </c>
      <c r="AK549" s="342">
        <v>7</v>
      </c>
      <c r="AL549" s="342">
        <v>7</v>
      </c>
      <c r="AM549" s="342">
        <v>10</v>
      </c>
      <c r="AN549" s="342">
        <v>9</v>
      </c>
      <c r="AO549" s="369"/>
      <c r="AP549" s="344" t="s">
        <v>430</v>
      </c>
      <c r="AQ549" s="344" t="s">
        <v>430</v>
      </c>
      <c r="AR549" s="344" t="s">
        <v>430</v>
      </c>
      <c r="AS549" s="344" t="s">
        <v>430</v>
      </c>
      <c r="AT549" s="344">
        <v>9.57</v>
      </c>
      <c r="AU549" s="347"/>
      <c r="AV549" s="342" t="s">
        <v>430</v>
      </c>
      <c r="AW549" s="342" t="s">
        <v>430</v>
      </c>
      <c r="AX549" s="342" t="s">
        <v>430</v>
      </c>
      <c r="AY549" s="342" t="s">
        <v>430</v>
      </c>
      <c r="AZ549" s="342">
        <v>9</v>
      </c>
      <c r="BA549" s="358"/>
      <c r="BB549" s="344">
        <v>15.908776052369999</v>
      </c>
      <c r="BC549" s="371">
        <v>0.97165568207410002</v>
      </c>
      <c r="BD549" s="371">
        <v>5.3089282877893697E-2</v>
      </c>
      <c r="BE549" s="371">
        <v>-0.13218182971440801</v>
      </c>
      <c r="BF549" s="370"/>
      <c r="BG549" s="832">
        <v>47.818899999999999</v>
      </c>
      <c r="BH549" s="832">
        <v>25.245799999999999</v>
      </c>
      <c r="BI549" s="832">
        <v>24.6723</v>
      </c>
      <c r="BJ549" s="832">
        <v>2.2629999999999999</v>
      </c>
      <c r="BK549" s="369"/>
      <c r="BL549" s="834" t="s">
        <v>3207</v>
      </c>
      <c r="BM549" s="834" t="s">
        <v>3208</v>
      </c>
      <c r="BN549" s="834" t="s">
        <v>3209</v>
      </c>
      <c r="BO549" s="834" t="s">
        <v>3210</v>
      </c>
      <c r="BP549" s="834" t="s">
        <v>3211</v>
      </c>
      <c r="BQ549" s="369"/>
      <c r="BR549" s="350" t="s">
        <v>443</v>
      </c>
    </row>
    <row r="550" spans="1:70" s="424" customFormat="1" x14ac:dyDescent="0.25">
      <c r="A550" s="341" t="s">
        <v>3985</v>
      </c>
      <c r="B550" s="369"/>
      <c r="C550" s="709">
        <v>45855</v>
      </c>
      <c r="D550" s="369"/>
      <c r="E550" s="342">
        <v>2781.21</v>
      </c>
      <c r="F550" s="369"/>
      <c r="G550" s="343">
        <v>11.096</v>
      </c>
      <c r="H550" s="370"/>
      <c r="I550" s="344">
        <v>0.87270000000000003</v>
      </c>
      <c r="J550" s="344">
        <v>2.2107999999999999</v>
      </c>
      <c r="K550" s="344">
        <v>4.9565000000000001</v>
      </c>
      <c r="L550" s="344">
        <v>18.4711</v>
      </c>
      <c r="M550" s="344">
        <v>7.2388000000000003</v>
      </c>
      <c r="N550" s="346" t="s">
        <v>430</v>
      </c>
      <c r="O550" s="344" t="s">
        <v>430</v>
      </c>
      <c r="P550" s="344" t="s">
        <v>430</v>
      </c>
      <c r="Q550" s="344" t="s">
        <v>430</v>
      </c>
      <c r="R550" s="344" t="s">
        <v>430</v>
      </c>
      <c r="S550" s="344">
        <v>1.6861999999999999</v>
      </c>
      <c r="T550" s="344">
        <v>19.930800000000001</v>
      </c>
      <c r="U550" s="344">
        <v>8.0322999999999993</v>
      </c>
      <c r="V550" s="344">
        <v>10.385999999999999</v>
      </c>
      <c r="W550" s="344">
        <v>1.6861999999999999</v>
      </c>
      <c r="X550" s="344">
        <v>10.96</v>
      </c>
      <c r="Y550" s="370"/>
      <c r="Z550" s="342">
        <v>5</v>
      </c>
      <c r="AA550" s="342">
        <v>8</v>
      </c>
      <c r="AB550" s="342">
        <v>7</v>
      </c>
      <c r="AC550" s="342">
        <v>5</v>
      </c>
      <c r="AD550" s="342">
        <v>3</v>
      </c>
      <c r="AE550" s="342" t="s">
        <v>430</v>
      </c>
      <c r="AF550" s="342" t="s">
        <v>430</v>
      </c>
      <c r="AG550" s="342" t="s">
        <v>430</v>
      </c>
      <c r="AH550" s="342" t="s">
        <v>430</v>
      </c>
      <c r="AI550" s="342" t="s">
        <v>430</v>
      </c>
      <c r="AJ550" s="342">
        <v>5</v>
      </c>
      <c r="AK550" s="342">
        <v>6</v>
      </c>
      <c r="AL550" s="342">
        <v>3</v>
      </c>
      <c r="AM550" s="342">
        <v>4</v>
      </c>
      <c r="AN550" s="342">
        <v>5</v>
      </c>
      <c r="AO550" s="369"/>
      <c r="AP550" s="344" t="s">
        <v>430</v>
      </c>
      <c r="AQ550" s="344" t="s">
        <v>430</v>
      </c>
      <c r="AR550" s="344" t="s">
        <v>430</v>
      </c>
      <c r="AS550" s="344" t="s">
        <v>430</v>
      </c>
      <c r="AT550" s="344">
        <v>20.190000000000001</v>
      </c>
      <c r="AU550" s="347"/>
      <c r="AV550" s="342" t="s">
        <v>430</v>
      </c>
      <c r="AW550" s="342" t="s">
        <v>430</v>
      </c>
      <c r="AX550" s="342" t="s">
        <v>430</v>
      </c>
      <c r="AY550" s="342" t="s">
        <v>430</v>
      </c>
      <c r="AZ550" s="342">
        <v>4</v>
      </c>
      <c r="BA550" s="358"/>
      <c r="BB550" s="344">
        <v>14.5381943262697</v>
      </c>
      <c r="BC550" s="371">
        <v>0.86777583657097102</v>
      </c>
      <c r="BD550" s="371">
        <v>4.8338889681566202E-2</v>
      </c>
      <c r="BE550" s="371">
        <v>0.75510167706340903</v>
      </c>
      <c r="BF550" s="370"/>
      <c r="BG550" s="832">
        <v>48.642200000000003</v>
      </c>
      <c r="BH550" s="832">
        <v>29.559200000000001</v>
      </c>
      <c r="BI550" s="832">
        <v>17.580100000000002</v>
      </c>
      <c r="BJ550" s="832">
        <v>4.2184999999999997</v>
      </c>
      <c r="BK550" s="369"/>
      <c r="BL550" s="834" t="s">
        <v>3213</v>
      </c>
      <c r="BM550" s="834" t="s">
        <v>3214</v>
      </c>
      <c r="BN550" s="834" t="s">
        <v>1576</v>
      </c>
      <c r="BO550" s="834" t="s">
        <v>3215</v>
      </c>
      <c r="BP550" s="834" t="s">
        <v>3216</v>
      </c>
      <c r="BQ550" s="369"/>
      <c r="BR550" s="350" t="s">
        <v>463</v>
      </c>
    </row>
    <row r="551" spans="1:70" s="424" customFormat="1" x14ac:dyDescent="0.25">
      <c r="A551" s="341" t="s">
        <v>3986</v>
      </c>
      <c r="B551" s="369"/>
      <c r="C551" s="709">
        <v>45412</v>
      </c>
      <c r="D551" s="369"/>
      <c r="E551" s="342">
        <v>2369.33</v>
      </c>
      <c r="F551" s="369"/>
      <c r="G551" s="343">
        <v>14.996</v>
      </c>
      <c r="H551" s="370"/>
      <c r="I551" s="344">
        <v>0.92879999999999996</v>
      </c>
      <c r="J551" s="344">
        <v>2.3058999999999998</v>
      </c>
      <c r="K551" s="344">
        <v>6.1738999999999997</v>
      </c>
      <c r="L551" s="344">
        <v>22.276599999999998</v>
      </c>
      <c r="M551" s="344">
        <v>9.0062999999999995</v>
      </c>
      <c r="N551" s="346">
        <v>15.9246</v>
      </c>
      <c r="O551" s="344">
        <v>15.94</v>
      </c>
      <c r="P551" s="344" t="s">
        <v>430</v>
      </c>
      <c r="Q551" s="344" t="s">
        <v>430</v>
      </c>
      <c r="R551" s="344" t="s">
        <v>430</v>
      </c>
      <c r="S551" s="344">
        <v>1.7782</v>
      </c>
      <c r="T551" s="344">
        <v>24.987500000000001</v>
      </c>
      <c r="U551" s="344">
        <v>9.9171999999999993</v>
      </c>
      <c r="V551" s="344">
        <v>13.649100000000001</v>
      </c>
      <c r="W551" s="344">
        <v>1.7782</v>
      </c>
      <c r="X551" s="344">
        <v>20.5029</v>
      </c>
      <c r="Y551" s="370"/>
      <c r="Z551" s="342">
        <v>4</v>
      </c>
      <c r="AA551" s="342">
        <v>7</v>
      </c>
      <c r="AB551" s="342">
        <v>4</v>
      </c>
      <c r="AC551" s="342">
        <v>3</v>
      </c>
      <c r="AD551" s="342">
        <v>2</v>
      </c>
      <c r="AE551" s="342">
        <v>2</v>
      </c>
      <c r="AF551" s="342">
        <v>1</v>
      </c>
      <c r="AG551" s="342" t="s">
        <v>430</v>
      </c>
      <c r="AH551" s="342" t="s">
        <v>430</v>
      </c>
      <c r="AI551" s="342" t="s">
        <v>430</v>
      </c>
      <c r="AJ551" s="342">
        <v>3</v>
      </c>
      <c r="AK551" s="342">
        <v>3</v>
      </c>
      <c r="AL551" s="342">
        <v>2</v>
      </c>
      <c r="AM551" s="342">
        <v>2</v>
      </c>
      <c r="AN551" s="342">
        <v>3</v>
      </c>
      <c r="AO551" s="369"/>
      <c r="AP551" s="344" t="s">
        <v>430</v>
      </c>
      <c r="AQ551" s="344" t="s">
        <v>430</v>
      </c>
      <c r="AR551" s="344" t="s">
        <v>430</v>
      </c>
      <c r="AS551" s="344" t="s">
        <v>430</v>
      </c>
      <c r="AT551" s="344">
        <v>25.46</v>
      </c>
      <c r="AU551" s="347"/>
      <c r="AV551" s="342" t="s">
        <v>430</v>
      </c>
      <c r="AW551" s="342" t="s">
        <v>430</v>
      </c>
      <c r="AX551" s="342" t="s">
        <v>430</v>
      </c>
      <c r="AY551" s="342" t="s">
        <v>430</v>
      </c>
      <c r="AZ551" s="342">
        <v>2</v>
      </c>
      <c r="BA551" s="358"/>
      <c r="BB551" s="344">
        <v>19.6267671394187</v>
      </c>
      <c r="BC551" s="371">
        <v>1.09875704919898</v>
      </c>
      <c r="BD551" s="371">
        <v>6.3520746723888993E-2</v>
      </c>
      <c r="BE551" s="371">
        <v>0.56221520193782804</v>
      </c>
      <c r="BF551" s="370"/>
      <c r="BG551" s="832">
        <v>34.896299999999997</v>
      </c>
      <c r="BH551" s="832">
        <v>22.4816</v>
      </c>
      <c r="BI551" s="832">
        <v>39.013100000000001</v>
      </c>
      <c r="BJ551" s="832">
        <v>3.609</v>
      </c>
      <c r="BK551" s="369"/>
      <c r="BL551" s="834" t="s">
        <v>3218</v>
      </c>
      <c r="BM551" s="834" t="s">
        <v>3219</v>
      </c>
      <c r="BN551" s="834" t="s">
        <v>3220</v>
      </c>
      <c r="BO551" s="834" t="s">
        <v>3221</v>
      </c>
      <c r="BP551" s="834" t="s">
        <v>3222</v>
      </c>
      <c r="BQ551" s="369"/>
      <c r="BR551" s="350" t="s">
        <v>525</v>
      </c>
    </row>
    <row r="552" spans="1:70" s="424" customFormat="1" x14ac:dyDescent="0.25">
      <c r="A552" s="341" t="s">
        <v>3987</v>
      </c>
      <c r="B552" s="369"/>
      <c r="C552" s="709">
        <v>45624</v>
      </c>
      <c r="D552" s="369"/>
      <c r="E552" s="342">
        <v>1393.94</v>
      </c>
      <c r="F552" s="369"/>
      <c r="G552" s="343">
        <v>10.1919</v>
      </c>
      <c r="H552" s="370"/>
      <c r="I552" s="344">
        <v>0.83899999999999997</v>
      </c>
      <c r="J552" s="344">
        <v>1.4785999999999999</v>
      </c>
      <c r="K552" s="344">
        <v>4.5709</v>
      </c>
      <c r="L552" s="344">
        <v>17.658100000000001</v>
      </c>
      <c r="M552" s="344">
        <v>0.68459999999999999</v>
      </c>
      <c r="N552" s="346">
        <v>2.9567999999999999</v>
      </c>
      <c r="O552" s="344" t="s">
        <v>430</v>
      </c>
      <c r="P552" s="344" t="s">
        <v>430</v>
      </c>
      <c r="Q552" s="344" t="s">
        <v>430</v>
      </c>
      <c r="R552" s="344" t="s">
        <v>430</v>
      </c>
      <c r="S552" s="344">
        <v>1.4825999999999999</v>
      </c>
      <c r="T552" s="344">
        <v>19.484400000000001</v>
      </c>
      <c r="U552" s="344">
        <v>1.3242</v>
      </c>
      <c r="V552" s="344">
        <v>4.0042999999999997</v>
      </c>
      <c r="W552" s="344">
        <v>1.4825999999999999</v>
      </c>
      <c r="X552" s="344">
        <v>1.2013</v>
      </c>
      <c r="Y552" s="370"/>
      <c r="Z552" s="342">
        <v>6</v>
      </c>
      <c r="AA552" s="342">
        <v>9</v>
      </c>
      <c r="AB552" s="342">
        <v>9</v>
      </c>
      <c r="AC552" s="342">
        <v>8</v>
      </c>
      <c r="AD552" s="342">
        <v>8</v>
      </c>
      <c r="AE552" s="342">
        <v>8</v>
      </c>
      <c r="AF552" s="342" t="s">
        <v>430</v>
      </c>
      <c r="AG552" s="342" t="s">
        <v>430</v>
      </c>
      <c r="AH552" s="342" t="s">
        <v>430</v>
      </c>
      <c r="AI552" s="342" t="s">
        <v>430</v>
      </c>
      <c r="AJ552" s="342">
        <v>8</v>
      </c>
      <c r="AK552" s="342">
        <v>8</v>
      </c>
      <c r="AL552" s="342">
        <v>8</v>
      </c>
      <c r="AM552" s="342">
        <v>7</v>
      </c>
      <c r="AN552" s="342">
        <v>8</v>
      </c>
      <c r="AO552" s="369"/>
      <c r="AP552" s="344" t="s">
        <v>430</v>
      </c>
      <c r="AQ552" s="344" t="s">
        <v>430</v>
      </c>
      <c r="AR552" s="344" t="s">
        <v>430</v>
      </c>
      <c r="AS552" s="344" t="s">
        <v>430</v>
      </c>
      <c r="AT552" s="344">
        <v>10.55</v>
      </c>
      <c r="AU552" s="347"/>
      <c r="AV552" s="342" t="s">
        <v>430</v>
      </c>
      <c r="AW552" s="342" t="s">
        <v>430</v>
      </c>
      <c r="AX552" s="342" t="s">
        <v>430</v>
      </c>
      <c r="AY552" s="342" t="s">
        <v>430</v>
      </c>
      <c r="AZ552" s="342">
        <v>8</v>
      </c>
      <c r="BA552" s="358"/>
      <c r="BB552" s="344">
        <v>16.934017397687001</v>
      </c>
      <c r="BC552" s="371">
        <v>0.896500951365237</v>
      </c>
      <c r="BD552" s="371">
        <v>-1.40832007894524E-2</v>
      </c>
      <c r="BE552" s="371">
        <v>-0.36213241096995902</v>
      </c>
      <c r="BF552" s="370"/>
      <c r="BG552" s="344">
        <v>44.859000000000002</v>
      </c>
      <c r="BH552" s="344">
        <v>14.965</v>
      </c>
      <c r="BI552" s="344">
        <v>33.049799999999998</v>
      </c>
      <c r="BJ552" s="344">
        <v>7.1261999999999999</v>
      </c>
      <c r="BK552" s="369"/>
      <c r="BL552" s="368" t="s">
        <v>3224</v>
      </c>
      <c r="BM552" s="368" t="s">
        <v>3225</v>
      </c>
      <c r="BN552" s="368" t="s">
        <v>3226</v>
      </c>
      <c r="BO552" s="368" t="s">
        <v>3227</v>
      </c>
      <c r="BP552" s="368" t="s">
        <v>3228</v>
      </c>
      <c r="BQ552" s="369"/>
      <c r="BR552" s="350" t="s">
        <v>525</v>
      </c>
    </row>
    <row r="553" spans="1:70" s="424" customFormat="1" x14ac:dyDescent="0.25">
      <c r="A553" s="341" t="s">
        <v>3988</v>
      </c>
      <c r="B553" s="369"/>
      <c r="C553" s="709">
        <v>44189</v>
      </c>
      <c r="D553" s="369"/>
      <c r="E553" s="342">
        <v>1199.43</v>
      </c>
      <c r="F553" s="369"/>
      <c r="G553" s="343">
        <v>21.06</v>
      </c>
      <c r="H553" s="370"/>
      <c r="I553" s="344" t="s">
        <v>430</v>
      </c>
      <c r="J553" s="344">
        <v>2.4817999999999998</v>
      </c>
      <c r="K553" s="344">
        <v>4</v>
      </c>
      <c r="L553" s="344">
        <v>15.650700000000001</v>
      </c>
      <c r="M553" s="344">
        <v>3.2353000000000001</v>
      </c>
      <c r="N553" s="346">
        <v>6.5975999999999999</v>
      </c>
      <c r="O553" s="344">
        <v>6.0461999999999998</v>
      </c>
      <c r="P553" s="344">
        <v>16.204799999999999</v>
      </c>
      <c r="Q553" s="344">
        <v>12.629099999999999</v>
      </c>
      <c r="R553" s="344" t="s">
        <v>430</v>
      </c>
      <c r="S553" s="344">
        <v>0.95879999999999999</v>
      </c>
      <c r="T553" s="344">
        <v>17.7852</v>
      </c>
      <c r="U553" s="344">
        <v>3.9487000000000001</v>
      </c>
      <c r="V553" s="344">
        <v>6.1492000000000004</v>
      </c>
      <c r="W553" s="344">
        <v>0.95879999999999999</v>
      </c>
      <c r="X553" s="344">
        <v>14.4437</v>
      </c>
      <c r="Y553" s="370"/>
      <c r="Z553" s="342" t="s">
        <v>430</v>
      </c>
      <c r="AA553" s="342">
        <v>5</v>
      </c>
      <c r="AB553" s="342">
        <v>11</v>
      </c>
      <c r="AC553" s="342">
        <v>10</v>
      </c>
      <c r="AD553" s="342">
        <v>6</v>
      </c>
      <c r="AE553" s="342">
        <v>5</v>
      </c>
      <c r="AF553" s="342">
        <v>4</v>
      </c>
      <c r="AG553" s="342">
        <v>2</v>
      </c>
      <c r="AH553" s="342">
        <v>1</v>
      </c>
      <c r="AI553" s="342" t="s">
        <v>430</v>
      </c>
      <c r="AJ553" s="342">
        <v>10</v>
      </c>
      <c r="AK553" s="342">
        <v>10</v>
      </c>
      <c r="AL553" s="342">
        <v>6</v>
      </c>
      <c r="AM553" s="342">
        <v>6</v>
      </c>
      <c r="AN553" s="342">
        <v>10</v>
      </c>
      <c r="AO553" s="369"/>
      <c r="AP553" s="344" t="s">
        <v>430</v>
      </c>
      <c r="AQ553" s="344" t="s">
        <v>430</v>
      </c>
      <c r="AR553" s="344">
        <v>13.33</v>
      </c>
      <c r="AS553" s="344">
        <v>11.85</v>
      </c>
      <c r="AT553" s="344">
        <v>13.16</v>
      </c>
      <c r="AU553" s="347"/>
      <c r="AV553" s="342" t="s">
        <v>430</v>
      </c>
      <c r="AW553" s="342" t="s">
        <v>430</v>
      </c>
      <c r="AX553" s="342">
        <v>1</v>
      </c>
      <c r="AY553" s="342">
        <v>2</v>
      </c>
      <c r="AZ553" s="342">
        <v>6</v>
      </c>
      <c r="BA553" s="358"/>
      <c r="BB553" s="344">
        <v>13.632806281408399</v>
      </c>
      <c r="BC553" s="371">
        <v>0.80378259100599003</v>
      </c>
      <c r="BD553" s="371">
        <v>6.8662914363028599E-2</v>
      </c>
      <c r="BE553" s="371">
        <v>8.5552983668113106E-2</v>
      </c>
      <c r="BF553" s="370"/>
      <c r="BG553" s="832">
        <v>19.276599999999998</v>
      </c>
      <c r="BH553" s="832">
        <v>27.052</v>
      </c>
      <c r="BI553" s="832">
        <v>33.962299999999999</v>
      </c>
      <c r="BJ553" s="832">
        <v>19.709099999999999</v>
      </c>
      <c r="BK553" s="369"/>
      <c r="BL553" s="834" t="s">
        <v>3230</v>
      </c>
      <c r="BM553" s="834" t="s">
        <v>3231</v>
      </c>
      <c r="BN553" s="834" t="s">
        <v>3232</v>
      </c>
      <c r="BO553" s="834" t="s">
        <v>3233</v>
      </c>
      <c r="BP553" s="834" t="s">
        <v>3234</v>
      </c>
      <c r="BQ553" s="369"/>
      <c r="BR553" s="350" t="s">
        <v>436</v>
      </c>
    </row>
    <row r="554" spans="1:70" s="424" customFormat="1" x14ac:dyDescent="0.25">
      <c r="A554" s="341" t="s">
        <v>3989</v>
      </c>
      <c r="B554" s="369"/>
      <c r="C554" s="709">
        <v>45175</v>
      </c>
      <c r="D554" s="369"/>
      <c r="E554" s="342">
        <v>1224.0999999999999</v>
      </c>
      <c r="F554" s="369"/>
      <c r="G554" s="343">
        <v>15.85</v>
      </c>
      <c r="H554" s="370"/>
      <c r="I554" s="344">
        <v>0.50729999999999997</v>
      </c>
      <c r="J554" s="344">
        <v>3.1230000000000002</v>
      </c>
      <c r="K554" s="344">
        <v>8.3390000000000004</v>
      </c>
      <c r="L554" s="344">
        <v>22.678000000000001</v>
      </c>
      <c r="M554" s="344">
        <v>6.6622000000000003</v>
      </c>
      <c r="N554" s="346">
        <v>11.384399999999999</v>
      </c>
      <c r="O554" s="344">
        <v>9.3720999999999997</v>
      </c>
      <c r="P554" s="344" t="s">
        <v>430</v>
      </c>
      <c r="Q554" s="344" t="s">
        <v>430</v>
      </c>
      <c r="R554" s="344" t="s">
        <v>430</v>
      </c>
      <c r="S554" s="344">
        <v>1.7330000000000001</v>
      </c>
      <c r="T554" s="344">
        <v>24.509</v>
      </c>
      <c r="U554" s="344">
        <v>7.8231000000000002</v>
      </c>
      <c r="V554" s="344">
        <v>8.0435999999999996</v>
      </c>
      <c r="W554" s="344">
        <v>1.7330000000000001</v>
      </c>
      <c r="X554" s="344">
        <v>17.729199999999999</v>
      </c>
      <c r="Y554" s="370"/>
      <c r="Z554" s="342">
        <v>8</v>
      </c>
      <c r="AA554" s="342">
        <v>2</v>
      </c>
      <c r="AB554" s="342">
        <v>2</v>
      </c>
      <c r="AC554" s="342">
        <v>2</v>
      </c>
      <c r="AD554" s="342">
        <v>4</v>
      </c>
      <c r="AE554" s="342">
        <v>3</v>
      </c>
      <c r="AF554" s="342">
        <v>2</v>
      </c>
      <c r="AG554" s="342" t="s">
        <v>430</v>
      </c>
      <c r="AH554" s="342" t="s">
        <v>430</v>
      </c>
      <c r="AI554" s="342" t="s">
        <v>430</v>
      </c>
      <c r="AJ554" s="342">
        <v>4</v>
      </c>
      <c r="AK554" s="342">
        <v>4</v>
      </c>
      <c r="AL554" s="342">
        <v>4</v>
      </c>
      <c r="AM554" s="342">
        <v>5</v>
      </c>
      <c r="AN554" s="342">
        <v>4</v>
      </c>
      <c r="AO554" s="369"/>
      <c r="AP554" s="344" t="s">
        <v>430</v>
      </c>
      <c r="AQ554" s="344" t="s">
        <v>430</v>
      </c>
      <c r="AR554" s="344" t="s">
        <v>430</v>
      </c>
      <c r="AS554" s="344" t="s">
        <v>430</v>
      </c>
      <c r="AT554" s="344">
        <v>21.31</v>
      </c>
      <c r="AU554" s="347"/>
      <c r="AV554" s="342" t="s">
        <v>430</v>
      </c>
      <c r="AW554" s="342" t="s">
        <v>430</v>
      </c>
      <c r="AX554" s="342" t="s">
        <v>430</v>
      </c>
      <c r="AY554" s="342" t="s">
        <v>430</v>
      </c>
      <c r="AZ554" s="342">
        <v>3</v>
      </c>
      <c r="BA554" s="358"/>
      <c r="BB554" s="344">
        <v>18.903946399281399</v>
      </c>
      <c r="BC554" s="371">
        <v>1.00009255817964</v>
      </c>
      <c r="BD554" s="371">
        <v>5.9357146795212097E-2</v>
      </c>
      <c r="BE554" s="371">
        <v>0.111183372676173</v>
      </c>
      <c r="BF554" s="370"/>
      <c r="BG554" s="832">
        <v>13.4598</v>
      </c>
      <c r="BH554" s="832">
        <v>28.601800000000001</v>
      </c>
      <c r="BI554" s="832">
        <v>52.868499999999997</v>
      </c>
      <c r="BJ554" s="832">
        <v>5.0698999999999996</v>
      </c>
      <c r="BK554" s="369"/>
      <c r="BL554" s="834" t="s">
        <v>3236</v>
      </c>
      <c r="BM554" s="834" t="s">
        <v>3237</v>
      </c>
      <c r="BN554" s="834" t="s">
        <v>3238</v>
      </c>
      <c r="BO554" s="834" t="s">
        <v>3239</v>
      </c>
      <c r="BP554" s="834" t="s">
        <v>3240</v>
      </c>
      <c r="BQ554" s="369"/>
      <c r="BR554" s="350" t="s">
        <v>443</v>
      </c>
    </row>
    <row r="555" spans="1:70" s="424" customFormat="1" x14ac:dyDescent="0.25">
      <c r="A555" s="341" t="s">
        <v>3990</v>
      </c>
      <c r="B555" s="369"/>
      <c r="C555" s="709">
        <v>45356</v>
      </c>
      <c r="D555" s="369"/>
      <c r="E555" s="342">
        <v>894.79</v>
      </c>
      <c r="F555" s="369"/>
      <c r="G555" s="343">
        <v>13.769600000000001</v>
      </c>
      <c r="H555" s="370"/>
      <c r="I555" s="344">
        <v>0.64249999999999996</v>
      </c>
      <c r="J555" s="344">
        <v>2.5301999999999998</v>
      </c>
      <c r="K555" s="344">
        <v>5.4955999999999996</v>
      </c>
      <c r="L555" s="344">
        <v>15.382199999999999</v>
      </c>
      <c r="M555" s="344">
        <v>5.3655999999999997</v>
      </c>
      <c r="N555" s="346">
        <v>10.0169</v>
      </c>
      <c r="O555" s="344">
        <v>6.8996000000000004</v>
      </c>
      <c r="P555" s="344" t="s">
        <v>430</v>
      </c>
      <c r="Q555" s="344" t="s">
        <v>430</v>
      </c>
      <c r="R555" s="344" t="s">
        <v>430</v>
      </c>
      <c r="S555" s="344">
        <v>1.6198999999999999</v>
      </c>
      <c r="T555" s="344">
        <v>17.418900000000001</v>
      </c>
      <c r="U555" s="344">
        <v>6.4481000000000002</v>
      </c>
      <c r="V555" s="344">
        <v>10.9664</v>
      </c>
      <c r="W555" s="344">
        <v>1.6198999999999999</v>
      </c>
      <c r="X555" s="344">
        <v>14.742599999999999</v>
      </c>
      <c r="Y555" s="370"/>
      <c r="Z555" s="342">
        <v>7</v>
      </c>
      <c r="AA555" s="342">
        <v>4</v>
      </c>
      <c r="AB555" s="342">
        <v>5</v>
      </c>
      <c r="AC555" s="342">
        <v>11</v>
      </c>
      <c r="AD555" s="342">
        <v>5</v>
      </c>
      <c r="AE555" s="342">
        <v>4</v>
      </c>
      <c r="AF555" s="342">
        <v>3</v>
      </c>
      <c r="AG555" s="342" t="s">
        <v>430</v>
      </c>
      <c r="AH555" s="342" t="s">
        <v>430</v>
      </c>
      <c r="AI555" s="342" t="s">
        <v>430</v>
      </c>
      <c r="AJ555" s="342">
        <v>6</v>
      </c>
      <c r="AK555" s="342">
        <v>11</v>
      </c>
      <c r="AL555" s="342">
        <v>5</v>
      </c>
      <c r="AM555" s="342">
        <v>3</v>
      </c>
      <c r="AN555" s="342">
        <v>6</v>
      </c>
      <c r="AO555" s="369"/>
      <c r="AP555" s="344" t="s">
        <v>430</v>
      </c>
      <c r="AQ555" s="344" t="s">
        <v>430</v>
      </c>
      <c r="AR555" s="344" t="s">
        <v>430</v>
      </c>
      <c r="AS555" s="344" t="s">
        <v>430</v>
      </c>
      <c r="AT555" s="344">
        <v>17.18</v>
      </c>
      <c r="AU555" s="347"/>
      <c r="AV555" s="342" t="s">
        <v>430</v>
      </c>
      <c r="AW555" s="342" t="s">
        <v>430</v>
      </c>
      <c r="AX555" s="342" t="s">
        <v>430</v>
      </c>
      <c r="AY555" s="342" t="s">
        <v>430</v>
      </c>
      <c r="AZ555" s="342">
        <v>5</v>
      </c>
      <c r="BA555" s="358"/>
      <c r="BB555" s="344">
        <v>17.810136710060199</v>
      </c>
      <c r="BC555" s="371">
        <v>1.0120743289468701</v>
      </c>
      <c r="BD555" s="371">
        <v>3.97074301420463E-2</v>
      </c>
      <c r="BE555" s="371">
        <v>1.9026045891305899E-2</v>
      </c>
      <c r="BF555" s="370"/>
      <c r="BG555" s="832">
        <v>27.903700000000001</v>
      </c>
      <c r="BH555" s="832">
        <v>39.8294</v>
      </c>
      <c r="BI555" s="832">
        <v>25.3141</v>
      </c>
      <c r="BJ555" s="832">
        <v>6.9527999999999999</v>
      </c>
      <c r="BK555" s="369"/>
      <c r="BL555" s="834" t="s">
        <v>3242</v>
      </c>
      <c r="BM555" s="834" t="s">
        <v>1267</v>
      </c>
      <c r="BN555" s="834" t="s">
        <v>3243</v>
      </c>
      <c r="BO555" s="834" t="s">
        <v>3244</v>
      </c>
      <c r="BP555" s="834" t="s">
        <v>3245</v>
      </c>
      <c r="BQ555" s="369"/>
      <c r="BR555" s="350" t="s">
        <v>443</v>
      </c>
    </row>
    <row r="556" spans="1:70" s="424" customFormat="1" x14ac:dyDescent="0.25">
      <c r="A556" s="341" t="s">
        <v>3991</v>
      </c>
      <c r="B556" s="369"/>
      <c r="C556" s="709">
        <v>45212</v>
      </c>
      <c r="D556" s="369"/>
      <c r="E556" s="342">
        <v>776.16399999999999</v>
      </c>
      <c r="F556" s="369"/>
      <c r="G556" s="343">
        <v>11.548299999999999</v>
      </c>
      <c r="H556" s="370"/>
      <c r="I556" s="344">
        <v>1.3774</v>
      </c>
      <c r="J556" s="344">
        <v>2.9792999999999998</v>
      </c>
      <c r="K556" s="344">
        <v>4.5369000000000002</v>
      </c>
      <c r="L556" s="344">
        <v>21.526499999999999</v>
      </c>
      <c r="M556" s="344">
        <v>-3.0621999999999998</v>
      </c>
      <c r="N556" s="346">
        <v>-1.6044</v>
      </c>
      <c r="O556" s="344">
        <v>-1.1836</v>
      </c>
      <c r="P556" s="344" t="s">
        <v>430</v>
      </c>
      <c r="Q556" s="344" t="s">
        <v>430</v>
      </c>
      <c r="R556" s="344" t="s">
        <v>430</v>
      </c>
      <c r="S556" s="344">
        <v>2.6223999999999998</v>
      </c>
      <c r="T556" s="344">
        <v>25.307099999999998</v>
      </c>
      <c r="U556" s="344">
        <v>-2.5928</v>
      </c>
      <c r="V556" s="344">
        <v>-1.1775</v>
      </c>
      <c r="W556" s="344">
        <v>2.6223999999999998</v>
      </c>
      <c r="X556" s="344">
        <v>5.4337999999999997</v>
      </c>
      <c r="Y556" s="370"/>
      <c r="Z556" s="342">
        <v>1</v>
      </c>
      <c r="AA556" s="342">
        <v>3</v>
      </c>
      <c r="AB556" s="342">
        <v>10</v>
      </c>
      <c r="AC556" s="342">
        <v>4</v>
      </c>
      <c r="AD556" s="342">
        <v>11</v>
      </c>
      <c r="AE556" s="342">
        <v>10</v>
      </c>
      <c r="AF556" s="342">
        <v>7</v>
      </c>
      <c r="AG556" s="342" t="s">
        <v>430</v>
      </c>
      <c r="AH556" s="342" t="s">
        <v>430</v>
      </c>
      <c r="AI556" s="342" t="s">
        <v>430</v>
      </c>
      <c r="AJ556" s="342">
        <v>1</v>
      </c>
      <c r="AK556" s="342">
        <v>2</v>
      </c>
      <c r="AL556" s="342">
        <v>11</v>
      </c>
      <c r="AM556" s="342">
        <v>11</v>
      </c>
      <c r="AN556" s="342">
        <v>1</v>
      </c>
      <c r="AO556" s="369"/>
      <c r="AP556" s="344" t="s">
        <v>430</v>
      </c>
      <c r="AQ556" s="344" t="s">
        <v>430</v>
      </c>
      <c r="AR556" s="344" t="s">
        <v>430</v>
      </c>
      <c r="AS556" s="344" t="s">
        <v>430</v>
      </c>
      <c r="AT556" s="344">
        <v>5.97</v>
      </c>
      <c r="AU556" s="347"/>
      <c r="AV556" s="342" t="s">
        <v>430</v>
      </c>
      <c r="AW556" s="342" t="s">
        <v>430</v>
      </c>
      <c r="AX556" s="342" t="s">
        <v>430</v>
      </c>
      <c r="AY556" s="342" t="s">
        <v>430</v>
      </c>
      <c r="AZ556" s="342">
        <v>11</v>
      </c>
      <c r="BA556" s="358"/>
      <c r="BB556" s="344">
        <v>20.940292995467701</v>
      </c>
      <c r="BC556" s="371">
        <v>1.0312192953700401</v>
      </c>
      <c r="BD556" s="371">
        <v>8.6538804565341708E-3</v>
      </c>
      <c r="BE556" s="371">
        <v>-0.99255457589930596</v>
      </c>
      <c r="BF556" s="370"/>
      <c r="BG556" s="832">
        <v>8.3791600000000006</v>
      </c>
      <c r="BH556" s="832">
        <v>28.2349</v>
      </c>
      <c r="BI556" s="832">
        <v>58.285200000000003</v>
      </c>
      <c r="BJ556" s="832">
        <v>5.1007400000000001</v>
      </c>
      <c r="BK556" s="369"/>
      <c r="BL556" s="834" t="s">
        <v>3247</v>
      </c>
      <c r="BM556" s="834" t="s">
        <v>3248</v>
      </c>
      <c r="BN556" s="834" t="s">
        <v>3249</v>
      </c>
      <c r="BO556" s="834" t="s">
        <v>3250</v>
      </c>
      <c r="BP556" s="834" t="s">
        <v>3251</v>
      </c>
      <c r="BQ556" s="369"/>
      <c r="BR556" s="350" t="s">
        <v>436</v>
      </c>
    </row>
    <row r="557" spans="1:70" s="424" customFormat="1" x14ac:dyDescent="0.25">
      <c r="A557" s="341" t="s">
        <v>3992</v>
      </c>
      <c r="B557" s="369"/>
      <c r="C557" s="709">
        <v>45706</v>
      </c>
      <c r="D557" s="369"/>
      <c r="E557" s="342">
        <v>647.74</v>
      </c>
      <c r="F557" s="369"/>
      <c r="G557" s="343">
        <v>14.647</v>
      </c>
      <c r="H557" s="370"/>
      <c r="I557" s="344">
        <v>0.94350000000000001</v>
      </c>
      <c r="J557" s="344">
        <v>2.4638</v>
      </c>
      <c r="K557" s="344">
        <v>11.1465</v>
      </c>
      <c r="L557" s="344">
        <v>31.7058</v>
      </c>
      <c r="M557" s="344">
        <v>15.6266</v>
      </c>
      <c r="N557" s="346">
        <v>16.046199999999999</v>
      </c>
      <c r="O557" s="344" t="s">
        <v>430</v>
      </c>
      <c r="P557" s="344" t="s">
        <v>430</v>
      </c>
      <c r="Q557" s="344" t="s">
        <v>430</v>
      </c>
      <c r="R557" s="344" t="s">
        <v>430</v>
      </c>
      <c r="S557" s="344">
        <v>1.5509999999999999</v>
      </c>
      <c r="T557" s="344">
        <v>35.104999999999997</v>
      </c>
      <c r="U557" s="344">
        <v>16.4892</v>
      </c>
      <c r="V557" s="344">
        <v>14.8127</v>
      </c>
      <c r="W557" s="344">
        <v>1.5509999999999999</v>
      </c>
      <c r="X557" s="344">
        <v>32.202300000000001</v>
      </c>
      <c r="Y557" s="370"/>
      <c r="Z557" s="342">
        <v>3</v>
      </c>
      <c r="AA557" s="342">
        <v>6</v>
      </c>
      <c r="AB557" s="342">
        <v>1</v>
      </c>
      <c r="AC557" s="342">
        <v>1</v>
      </c>
      <c r="AD557" s="342">
        <v>1</v>
      </c>
      <c r="AE557" s="342">
        <v>1</v>
      </c>
      <c r="AF557" s="342" t="s">
        <v>430</v>
      </c>
      <c r="AG557" s="342" t="s">
        <v>430</v>
      </c>
      <c r="AH557" s="342" t="s">
        <v>430</v>
      </c>
      <c r="AI557" s="342" t="s">
        <v>430</v>
      </c>
      <c r="AJ557" s="342">
        <v>7</v>
      </c>
      <c r="AK557" s="342">
        <v>1</v>
      </c>
      <c r="AL557" s="342">
        <v>1</v>
      </c>
      <c r="AM557" s="342">
        <v>1</v>
      </c>
      <c r="AN557" s="342">
        <v>7</v>
      </c>
      <c r="AO557" s="369"/>
      <c r="AP557" s="344" t="s">
        <v>430</v>
      </c>
      <c r="AQ557" s="344" t="s">
        <v>430</v>
      </c>
      <c r="AR557" s="344" t="s">
        <v>430</v>
      </c>
      <c r="AS557" s="344" t="s">
        <v>430</v>
      </c>
      <c r="AT557" s="344">
        <v>35.93</v>
      </c>
      <c r="AU557" s="347"/>
      <c r="AV557" s="342" t="s">
        <v>430</v>
      </c>
      <c r="AW557" s="342" t="s">
        <v>430</v>
      </c>
      <c r="AX557" s="342" t="s">
        <v>430</v>
      </c>
      <c r="AY557" s="342" t="s">
        <v>430</v>
      </c>
      <c r="AZ557" s="342">
        <v>1</v>
      </c>
      <c r="BA557" s="358"/>
      <c r="BB557" s="344">
        <v>19.56204167049</v>
      </c>
      <c r="BC557" s="371">
        <v>1.0586876750962</v>
      </c>
      <c r="BD557" s="371">
        <v>0.107794982172885</v>
      </c>
      <c r="BE557" s="371">
        <v>1.36501892446552</v>
      </c>
      <c r="BF557" s="370"/>
      <c r="BG557" s="832">
        <v>11.891</v>
      </c>
      <c r="BH557" s="832">
        <v>15.956899999999999</v>
      </c>
      <c r="BI557" s="832">
        <v>66.409400000000005</v>
      </c>
      <c r="BJ557" s="832">
        <v>5.7427000000000001</v>
      </c>
      <c r="BK557" s="369"/>
      <c r="BL557" s="834" t="s">
        <v>3253</v>
      </c>
      <c r="BM557" s="834" t="s">
        <v>3254</v>
      </c>
      <c r="BN557" s="834" t="s">
        <v>3255</v>
      </c>
      <c r="BO557" s="834" t="s">
        <v>557</v>
      </c>
      <c r="BP557" s="834" t="s">
        <v>3256</v>
      </c>
      <c r="BQ557" s="369"/>
      <c r="BR557" s="350" t="s">
        <v>476</v>
      </c>
    </row>
    <row r="558" spans="1:70" s="424" customFormat="1" x14ac:dyDescent="0.25">
      <c r="A558" s="341" t="s">
        <v>3993</v>
      </c>
      <c r="B558" s="369"/>
      <c r="C558" s="709">
        <v>46052</v>
      </c>
      <c r="D558" s="369"/>
      <c r="E558" s="342">
        <v>205.55</v>
      </c>
      <c r="F558" s="369"/>
      <c r="G558" s="343">
        <v>11.0221</v>
      </c>
      <c r="H558" s="370"/>
      <c r="I558" s="344">
        <v>0.47310000000000002</v>
      </c>
      <c r="J558" s="344">
        <v>1.1202000000000001</v>
      </c>
      <c r="K558" s="344">
        <v>5.2641</v>
      </c>
      <c r="L558" s="344">
        <v>17.765000000000001</v>
      </c>
      <c r="M558" s="344" t="s">
        <v>430</v>
      </c>
      <c r="N558" s="346" t="s">
        <v>430</v>
      </c>
      <c r="O558" s="344" t="s">
        <v>430</v>
      </c>
      <c r="P558" s="344" t="s">
        <v>430</v>
      </c>
      <c r="Q558" s="344" t="s">
        <v>430</v>
      </c>
      <c r="R558" s="344" t="s">
        <v>430</v>
      </c>
      <c r="S558" s="344">
        <v>0.95620000000000005</v>
      </c>
      <c r="T558" s="344">
        <v>18.993200000000002</v>
      </c>
      <c r="U558" s="344" t="s">
        <v>430</v>
      </c>
      <c r="V558" s="344" t="s">
        <v>430</v>
      </c>
      <c r="W558" s="344">
        <v>0.95620000000000005</v>
      </c>
      <c r="X558" s="344">
        <v>10.221</v>
      </c>
      <c r="Y558" s="370"/>
      <c r="Z558" s="342">
        <v>10</v>
      </c>
      <c r="AA558" s="342">
        <v>10</v>
      </c>
      <c r="AB558" s="342">
        <v>6</v>
      </c>
      <c r="AC558" s="342">
        <v>7</v>
      </c>
      <c r="AD558" s="342" t="s">
        <v>430</v>
      </c>
      <c r="AE558" s="342" t="s">
        <v>430</v>
      </c>
      <c r="AF558" s="342" t="s">
        <v>430</v>
      </c>
      <c r="AG558" s="342" t="s">
        <v>430</v>
      </c>
      <c r="AH558" s="342" t="s">
        <v>430</v>
      </c>
      <c r="AI558" s="342" t="s">
        <v>430</v>
      </c>
      <c r="AJ558" s="342">
        <v>11</v>
      </c>
      <c r="AK558" s="342">
        <v>9</v>
      </c>
      <c r="AL558" s="342" t="s">
        <v>430</v>
      </c>
      <c r="AM558" s="342" t="s">
        <v>430</v>
      </c>
      <c r="AN558" s="342">
        <v>11</v>
      </c>
      <c r="AO558" s="369"/>
      <c r="AP558" s="344" t="s">
        <v>430</v>
      </c>
      <c r="AQ558" s="344" t="s">
        <v>430</v>
      </c>
      <c r="AR558" s="344" t="s">
        <v>430</v>
      </c>
      <c r="AS558" s="344" t="s">
        <v>430</v>
      </c>
      <c r="AT558" s="344" t="s">
        <v>430</v>
      </c>
      <c r="AU558" s="347"/>
      <c r="AV558" s="342" t="s">
        <v>430</v>
      </c>
      <c r="AW558" s="342" t="s">
        <v>430</v>
      </c>
      <c r="AX558" s="342" t="s">
        <v>430</v>
      </c>
      <c r="AY558" s="342" t="s">
        <v>430</v>
      </c>
      <c r="AZ558" s="342" t="s">
        <v>430</v>
      </c>
      <c r="BA558" s="358"/>
      <c r="BB558" s="344">
        <v>19.8085230185076</v>
      </c>
      <c r="BC558" s="371">
        <v>0.89792090911924405</v>
      </c>
      <c r="BD558" s="371">
        <v>8.0736981442039196E-2</v>
      </c>
      <c r="BE558" s="371">
        <v>1.45764167512014</v>
      </c>
      <c r="BF558" s="370"/>
      <c r="BG558" s="832">
        <v>41.600900000000003</v>
      </c>
      <c r="BH558" s="832">
        <v>35.362499999999997</v>
      </c>
      <c r="BI558" s="832">
        <v>21.691299999999998</v>
      </c>
      <c r="BJ558" s="832">
        <v>1.3452999999999999</v>
      </c>
      <c r="BK558" s="369"/>
      <c r="BL558" s="834" t="s">
        <v>1885</v>
      </c>
      <c r="BM558" s="834" t="s">
        <v>3258</v>
      </c>
      <c r="BN558" s="834" t="s">
        <v>3259</v>
      </c>
      <c r="BO558" s="834" t="s">
        <v>1236</v>
      </c>
      <c r="BP558" s="834" t="s">
        <v>3260</v>
      </c>
      <c r="BQ558" s="369"/>
      <c r="BR558" s="350" t="s">
        <v>602</v>
      </c>
    </row>
    <row r="559" spans="1:70" s="424" customFormat="1" x14ac:dyDescent="0.25">
      <c r="A559" s="888" t="s">
        <v>93</v>
      </c>
      <c r="B559" s="398"/>
      <c r="C559" s="714"/>
      <c r="D559" s="398"/>
      <c r="E559" s="399"/>
      <c r="F559" s="398"/>
      <c r="G559" s="400"/>
      <c r="H559" s="402"/>
      <c r="I559" s="401">
        <v>0.81520000000000004</v>
      </c>
      <c r="J559" s="401">
        <v>2.1120999999999999</v>
      </c>
      <c r="K559" s="401">
        <v>5.8266</v>
      </c>
      <c r="L559" s="401">
        <v>19.2559</v>
      </c>
      <c r="M559" s="401">
        <v>3.8618999999999999</v>
      </c>
      <c r="N559" s="403">
        <v>7.2319000000000004</v>
      </c>
      <c r="O559" s="401">
        <v>6.5515999999999996</v>
      </c>
      <c r="P559" s="401">
        <v>18.865600000000001</v>
      </c>
      <c r="Q559" s="401">
        <v>12.629099999999999</v>
      </c>
      <c r="R559" s="401" t="s">
        <v>430</v>
      </c>
      <c r="S559" s="401">
        <v>1.4852000000000001</v>
      </c>
      <c r="T559" s="401">
        <v>21.5685</v>
      </c>
      <c r="U559" s="401">
        <v>4.7096999999999998</v>
      </c>
      <c r="V559" s="401">
        <v>6.9134000000000002</v>
      </c>
      <c r="W559" s="401">
        <v>1.4852000000000001</v>
      </c>
      <c r="X559" s="401">
        <v>13.8962</v>
      </c>
      <c r="Y559" s="402"/>
      <c r="Z559" s="399">
        <v>10</v>
      </c>
      <c r="AA559" s="399">
        <v>12</v>
      </c>
      <c r="AB559" s="399">
        <v>12</v>
      </c>
      <c r="AC559" s="399">
        <v>12</v>
      </c>
      <c r="AD559" s="399">
        <v>11</v>
      </c>
      <c r="AE559" s="399">
        <v>10</v>
      </c>
      <c r="AF559" s="399">
        <v>7</v>
      </c>
      <c r="AG559" s="399">
        <v>2</v>
      </c>
      <c r="AH559" s="399">
        <v>1</v>
      </c>
      <c r="AI559" s="399">
        <v>0</v>
      </c>
      <c r="AJ559" s="399">
        <v>12</v>
      </c>
      <c r="AK559" s="399">
        <v>12</v>
      </c>
      <c r="AL559" s="399">
        <v>11</v>
      </c>
      <c r="AM559" s="399">
        <v>11</v>
      </c>
      <c r="AN559" s="399">
        <v>12</v>
      </c>
      <c r="AO559" s="398"/>
      <c r="AP559" s="401" t="s">
        <v>430</v>
      </c>
      <c r="AQ559" s="401" t="s">
        <v>430</v>
      </c>
      <c r="AR559" s="401">
        <v>13.33</v>
      </c>
      <c r="AS559" s="401">
        <v>11.984999999999999</v>
      </c>
      <c r="AT559" s="401">
        <v>16.1309090909091</v>
      </c>
      <c r="AU559" s="404"/>
      <c r="AV559" s="399">
        <v>0</v>
      </c>
      <c r="AW559" s="399">
        <v>0</v>
      </c>
      <c r="AX559" s="399">
        <v>1</v>
      </c>
      <c r="AY559" s="399">
        <v>2</v>
      </c>
      <c r="AZ559" s="399">
        <v>11</v>
      </c>
      <c r="BA559" s="405"/>
      <c r="BB559" s="401"/>
      <c r="BC559" s="406"/>
      <c r="BD559" s="406"/>
      <c r="BE559" s="406"/>
      <c r="BF559" s="402"/>
      <c r="BG559" s="401"/>
      <c r="BH559" s="401"/>
      <c r="BI559" s="401"/>
      <c r="BJ559" s="401"/>
      <c r="BK559" s="398"/>
      <c r="BL559" s="397"/>
      <c r="BM559" s="397"/>
      <c r="BN559" s="397"/>
      <c r="BO559" s="397"/>
      <c r="BP559" s="397"/>
      <c r="BQ559" s="398"/>
      <c r="BR559" s="407"/>
    </row>
    <row r="560" spans="1:70" s="424" customFormat="1" x14ac:dyDescent="0.25">
      <c r="A560" s="889" t="s">
        <v>94</v>
      </c>
      <c r="B560" s="369"/>
      <c r="C560" s="709"/>
      <c r="D560" s="369"/>
      <c r="E560" s="342"/>
      <c r="F560" s="369"/>
      <c r="G560" s="343"/>
      <c r="H560" s="370"/>
      <c r="I560" s="344">
        <v>1.3774</v>
      </c>
      <c r="J560" s="344">
        <v>3.3166000000000002</v>
      </c>
      <c r="K560" s="344">
        <v>11.1465</v>
      </c>
      <c r="L560" s="344">
        <v>31.7058</v>
      </c>
      <c r="M560" s="344">
        <v>15.6266</v>
      </c>
      <c r="N560" s="346">
        <v>16.046199999999999</v>
      </c>
      <c r="O560" s="344">
        <v>15.94</v>
      </c>
      <c r="P560" s="344">
        <v>21.526399999999999</v>
      </c>
      <c r="Q560" s="344">
        <v>12.629099999999999</v>
      </c>
      <c r="R560" s="344" t="s">
        <v>430</v>
      </c>
      <c r="S560" s="344">
        <v>2.6223999999999998</v>
      </c>
      <c r="T560" s="344">
        <v>35.104999999999997</v>
      </c>
      <c r="U560" s="344">
        <v>16.4892</v>
      </c>
      <c r="V560" s="344">
        <v>14.8127</v>
      </c>
      <c r="W560" s="344">
        <v>2.6223999999999998</v>
      </c>
      <c r="X560" s="344">
        <v>32.202300000000001</v>
      </c>
      <c r="Y560" s="370"/>
      <c r="Z560" s="342"/>
      <c r="AA560" s="342"/>
      <c r="AB560" s="342"/>
      <c r="AC560" s="342"/>
      <c r="AD560" s="342"/>
      <c r="AE560" s="342"/>
      <c r="AF560" s="342"/>
      <c r="AG560" s="342"/>
      <c r="AH560" s="342"/>
      <c r="AI560" s="342"/>
      <c r="AJ560" s="342"/>
      <c r="AK560" s="342"/>
      <c r="AL560" s="342"/>
      <c r="AM560" s="342"/>
      <c r="AN560" s="342"/>
      <c r="AO560" s="369"/>
      <c r="AP560" s="344" t="s">
        <v>430</v>
      </c>
      <c r="AQ560" s="344" t="s">
        <v>430</v>
      </c>
      <c r="AR560" s="344">
        <v>13.33</v>
      </c>
      <c r="AS560" s="344">
        <v>12.12</v>
      </c>
      <c r="AT560" s="344">
        <v>35.93</v>
      </c>
      <c r="AU560" s="347"/>
      <c r="AV560" s="342"/>
      <c r="AW560" s="342"/>
      <c r="AX560" s="342"/>
      <c r="AY560" s="342"/>
      <c r="AZ560" s="342"/>
      <c r="BA560" s="358"/>
      <c r="BB560" s="344"/>
      <c r="BC560" s="371"/>
      <c r="BD560" s="371"/>
      <c r="BE560" s="371"/>
      <c r="BF560" s="370"/>
      <c r="BG560" s="344"/>
      <c r="BH560" s="344"/>
      <c r="BI560" s="344"/>
      <c r="BJ560" s="344"/>
      <c r="BK560" s="369"/>
      <c r="BL560" s="368"/>
      <c r="BM560" s="368"/>
      <c r="BN560" s="368"/>
      <c r="BO560" s="368"/>
      <c r="BP560" s="368"/>
      <c r="BQ560" s="369"/>
      <c r="BR560" s="350"/>
    </row>
    <row r="561" spans="1:70" s="424" customFormat="1" x14ac:dyDescent="0.25">
      <c r="A561" s="889" t="s">
        <v>95</v>
      </c>
      <c r="B561" s="369"/>
      <c r="C561" s="709"/>
      <c r="D561" s="369"/>
      <c r="E561" s="342"/>
      <c r="F561" s="369"/>
      <c r="G561" s="343"/>
      <c r="H561" s="370"/>
      <c r="I561" s="344">
        <v>0.47310000000000002</v>
      </c>
      <c r="J561" s="344">
        <v>0.35809999999999997</v>
      </c>
      <c r="K561" s="344">
        <v>3.1004</v>
      </c>
      <c r="L561" s="344">
        <v>13.344900000000001</v>
      </c>
      <c r="M561" s="344">
        <v>-3.0621999999999998</v>
      </c>
      <c r="N561" s="346">
        <v>-1.6044</v>
      </c>
      <c r="O561" s="344">
        <v>-1.1836</v>
      </c>
      <c r="P561" s="344">
        <v>16.204799999999999</v>
      </c>
      <c r="Q561" s="344">
        <v>12.629099999999999</v>
      </c>
      <c r="R561" s="344" t="s">
        <v>430</v>
      </c>
      <c r="S561" s="344">
        <v>0.40939999999999999</v>
      </c>
      <c r="T561" s="344">
        <v>14.804</v>
      </c>
      <c r="U561" s="344">
        <v>-2.5928</v>
      </c>
      <c r="V561" s="344">
        <v>-1.1775</v>
      </c>
      <c r="W561" s="344">
        <v>0.40939999999999999</v>
      </c>
      <c r="X561" s="344">
        <v>8.14E-2</v>
      </c>
      <c r="Y561" s="370"/>
      <c r="Z561" s="342"/>
      <c r="AA561" s="342"/>
      <c r="AB561" s="342"/>
      <c r="AC561" s="342"/>
      <c r="AD561" s="342"/>
      <c r="AE561" s="342"/>
      <c r="AF561" s="342"/>
      <c r="AG561" s="342"/>
      <c r="AH561" s="342"/>
      <c r="AI561" s="342"/>
      <c r="AJ561" s="342"/>
      <c r="AK561" s="342"/>
      <c r="AL561" s="342"/>
      <c r="AM561" s="342"/>
      <c r="AN561" s="342"/>
      <c r="AO561" s="369"/>
      <c r="AP561" s="344" t="s">
        <v>430</v>
      </c>
      <c r="AQ561" s="344" t="s">
        <v>430</v>
      </c>
      <c r="AR561" s="344">
        <v>13.33</v>
      </c>
      <c r="AS561" s="344">
        <v>11.85</v>
      </c>
      <c r="AT561" s="344">
        <v>5.97</v>
      </c>
      <c r="AU561" s="347"/>
      <c r="AV561" s="342"/>
      <c r="AW561" s="342"/>
      <c r="AX561" s="342"/>
      <c r="AY561" s="342"/>
      <c r="AZ561" s="342"/>
      <c r="BA561" s="358"/>
      <c r="BB561" s="344"/>
      <c r="BC561" s="371"/>
      <c r="BD561" s="371"/>
      <c r="BE561" s="371"/>
      <c r="BF561" s="370"/>
      <c r="BG561" s="344"/>
      <c r="BH561" s="344"/>
      <c r="BI561" s="344"/>
      <c r="BJ561" s="344"/>
      <c r="BK561" s="369"/>
      <c r="BL561" s="368"/>
      <c r="BM561" s="368"/>
      <c r="BN561" s="368"/>
      <c r="BO561" s="368"/>
      <c r="BP561" s="368"/>
      <c r="BQ561" s="369"/>
      <c r="BR561" s="350"/>
    </row>
    <row r="562" spans="1:70" s="424" customFormat="1" x14ac:dyDescent="0.25">
      <c r="A562" s="890" t="s">
        <v>96</v>
      </c>
      <c r="B562" s="409"/>
      <c r="C562" s="715"/>
      <c r="D562" s="409"/>
      <c r="E562" s="410"/>
      <c r="F562" s="409"/>
      <c r="G562" s="411"/>
      <c r="H562" s="413"/>
      <c r="I562" s="412">
        <v>0.85585</v>
      </c>
      <c r="J562" s="412">
        <v>2.3848500000000001</v>
      </c>
      <c r="K562" s="412">
        <v>5.1102999999999996</v>
      </c>
      <c r="L562" s="412">
        <v>18.0411</v>
      </c>
      <c r="M562" s="412">
        <v>3.2353000000000001</v>
      </c>
      <c r="N562" s="414">
        <v>5.5085499999999996</v>
      </c>
      <c r="O562" s="412">
        <v>6.0461999999999998</v>
      </c>
      <c r="P562" s="412">
        <v>18.865600000000001</v>
      </c>
      <c r="Q562" s="412">
        <v>12.629099999999999</v>
      </c>
      <c r="R562" s="412" t="s">
        <v>430</v>
      </c>
      <c r="S562" s="412">
        <v>1.5853999999999999</v>
      </c>
      <c r="T562" s="412">
        <v>19.7178</v>
      </c>
      <c r="U562" s="412">
        <v>3.0632999999999999</v>
      </c>
      <c r="V562" s="412">
        <v>5.0766999999999998</v>
      </c>
      <c r="W562" s="412">
        <v>1.5853999999999999</v>
      </c>
      <c r="X562" s="412">
        <v>14.5932</v>
      </c>
      <c r="Y562" s="413"/>
      <c r="Z562" s="410"/>
      <c r="AA562" s="410"/>
      <c r="AB562" s="410"/>
      <c r="AC562" s="410"/>
      <c r="AD562" s="410"/>
      <c r="AE562" s="410"/>
      <c r="AF562" s="410"/>
      <c r="AG562" s="410"/>
      <c r="AH562" s="410"/>
      <c r="AI562" s="410"/>
      <c r="AJ562" s="410"/>
      <c r="AK562" s="410"/>
      <c r="AL562" s="410"/>
      <c r="AM562" s="410"/>
      <c r="AN562" s="410"/>
      <c r="AO562" s="409"/>
      <c r="AP562" s="412" t="s">
        <v>430</v>
      </c>
      <c r="AQ562" s="412" t="s">
        <v>430</v>
      </c>
      <c r="AR562" s="412">
        <v>13.33</v>
      </c>
      <c r="AS562" s="412">
        <v>11.98</v>
      </c>
      <c r="AT562" s="412">
        <v>13.16</v>
      </c>
      <c r="AU562" s="415"/>
      <c r="AV562" s="410"/>
      <c r="AW562" s="410"/>
      <c r="AX562" s="410"/>
      <c r="AY562" s="410"/>
      <c r="AZ562" s="410"/>
      <c r="BA562" s="416"/>
      <c r="BB562" s="412"/>
      <c r="BC562" s="417"/>
      <c r="BD562" s="417"/>
      <c r="BE562" s="417"/>
      <c r="BF562" s="413"/>
      <c r="BG562" s="412"/>
      <c r="BH562" s="412"/>
      <c r="BI562" s="412"/>
      <c r="BJ562" s="412"/>
      <c r="BK562" s="409"/>
      <c r="BL562" s="408"/>
      <c r="BM562" s="408"/>
      <c r="BN562" s="408"/>
      <c r="BO562" s="408"/>
      <c r="BP562" s="408"/>
      <c r="BQ562" s="409"/>
      <c r="BR562" s="418"/>
    </row>
    <row r="563" spans="1:70" s="424" customFormat="1" ht="14.5" customHeight="1" x14ac:dyDescent="0.35">
      <c r="A563" s="877" t="s">
        <v>3994</v>
      </c>
      <c r="B563" s="865"/>
      <c r="C563" s="866"/>
      <c r="D563" s="865"/>
      <c r="E563" s="867"/>
      <c r="F563" s="865"/>
      <c r="G563" s="868"/>
      <c r="H563" s="870"/>
      <c r="I563" s="869"/>
      <c r="J563" s="869"/>
      <c r="K563" s="869"/>
      <c r="L563" s="869"/>
      <c r="M563" s="869"/>
      <c r="N563" s="871"/>
      <c r="O563" s="869"/>
      <c r="P563" s="869"/>
      <c r="Q563" s="869"/>
      <c r="R563" s="869"/>
      <c r="S563" s="869"/>
      <c r="T563" s="869"/>
      <c r="U563" s="869"/>
      <c r="V563" s="869"/>
      <c r="W563" s="869"/>
      <c r="X563" s="869"/>
      <c r="Y563" s="870"/>
      <c r="Z563" s="867"/>
      <c r="AA563" s="867"/>
      <c r="AB563" s="867"/>
      <c r="AC563" s="867"/>
      <c r="AD563" s="867"/>
      <c r="AE563" s="867"/>
      <c r="AF563" s="867"/>
      <c r="AG563" s="867"/>
      <c r="AH563" s="867"/>
      <c r="AI563" s="867"/>
      <c r="AJ563" s="867"/>
      <c r="AK563" s="867"/>
      <c r="AL563" s="867"/>
      <c r="AM563" s="867"/>
      <c r="AN563" s="867"/>
      <c r="AO563" s="865"/>
      <c r="AP563" s="869"/>
      <c r="AQ563" s="869"/>
      <c r="AR563" s="869"/>
      <c r="AS563" s="869"/>
      <c r="AT563" s="869"/>
      <c r="AU563" s="872"/>
      <c r="AV563" s="867"/>
      <c r="AW563" s="867"/>
      <c r="AX563" s="867"/>
      <c r="AY563" s="867"/>
      <c r="AZ563" s="867"/>
      <c r="BA563" s="873"/>
      <c r="BB563" s="869"/>
      <c r="BC563" s="874"/>
      <c r="BD563" s="874"/>
      <c r="BE563" s="874"/>
      <c r="BF563" s="870"/>
      <c r="BG563" s="869"/>
      <c r="BH563" s="869"/>
      <c r="BI563" s="869"/>
      <c r="BJ563" s="869"/>
      <c r="BK563" s="865"/>
      <c r="BL563" s="875"/>
      <c r="BM563" s="875"/>
      <c r="BN563" s="875"/>
      <c r="BO563" s="875"/>
      <c r="BP563" s="875"/>
      <c r="BQ563" s="865"/>
      <c r="BR563" s="876"/>
    </row>
    <row r="564" spans="1:70" s="424" customFormat="1" x14ac:dyDescent="0.25">
      <c r="A564" s="341" t="s">
        <v>3995</v>
      </c>
      <c r="B564" s="369"/>
      <c r="C564" s="709">
        <v>45652</v>
      </c>
      <c r="D564" s="369"/>
      <c r="E564" s="342">
        <v>3015.93</v>
      </c>
      <c r="F564" s="369"/>
      <c r="G564" s="343">
        <v>9.8302999999999994</v>
      </c>
      <c r="H564" s="370"/>
      <c r="I564" s="344">
        <v>0.52969999999999995</v>
      </c>
      <c r="J564" s="344">
        <v>1.0423</v>
      </c>
      <c r="K564" s="344">
        <v>0.52249999999999996</v>
      </c>
      <c r="L564" s="344">
        <v>3.5291999999999999</v>
      </c>
      <c r="M564" s="344">
        <v>-8.2051999999999996</v>
      </c>
      <c r="N564" s="346">
        <v>-0.75419999999999998</v>
      </c>
      <c r="O564" s="344" t="s">
        <v>430</v>
      </c>
      <c r="P564" s="344" t="s">
        <v>430</v>
      </c>
      <c r="Q564" s="344" t="s">
        <v>430</v>
      </c>
      <c r="R564" s="344" t="s">
        <v>430</v>
      </c>
      <c r="S564" s="344">
        <v>1.1014999999999999</v>
      </c>
      <c r="T564" s="344">
        <v>6.0659999999999998</v>
      </c>
      <c r="U564" s="344">
        <v>-6.6757999999999997</v>
      </c>
      <c r="V564" s="344">
        <v>2.7907999999999999</v>
      </c>
      <c r="W564" s="344">
        <v>1.1014999999999999</v>
      </c>
      <c r="X564" s="344">
        <v>-1.1233</v>
      </c>
      <c r="Y564" s="370"/>
      <c r="Z564" s="342">
        <v>9</v>
      </c>
      <c r="AA564" s="342">
        <v>1</v>
      </c>
      <c r="AB564" s="342">
        <v>9</v>
      </c>
      <c r="AC564" s="342">
        <v>11</v>
      </c>
      <c r="AD564" s="342">
        <v>11</v>
      </c>
      <c r="AE564" s="342">
        <v>6</v>
      </c>
      <c r="AF564" s="342" t="s">
        <v>430</v>
      </c>
      <c r="AG564" s="342" t="s">
        <v>430</v>
      </c>
      <c r="AH564" s="342" t="s">
        <v>430</v>
      </c>
      <c r="AI564" s="342" t="s">
        <v>430</v>
      </c>
      <c r="AJ564" s="342">
        <v>5</v>
      </c>
      <c r="AK564" s="342">
        <v>11</v>
      </c>
      <c r="AL564" s="342">
        <v>10</v>
      </c>
      <c r="AM564" s="342">
        <v>6</v>
      </c>
      <c r="AN564" s="342">
        <v>5</v>
      </c>
      <c r="AO564" s="369"/>
      <c r="AP564" s="344" t="s">
        <v>430</v>
      </c>
      <c r="AQ564" s="344" t="s">
        <v>430</v>
      </c>
      <c r="AR564" s="344" t="s">
        <v>430</v>
      </c>
      <c r="AS564" s="344" t="s">
        <v>430</v>
      </c>
      <c r="AT564" s="344">
        <v>-2.2200000000000002</v>
      </c>
      <c r="AU564" s="347"/>
      <c r="AV564" s="342" t="s">
        <v>430</v>
      </c>
      <c r="AW564" s="342" t="s">
        <v>430</v>
      </c>
      <c r="AX564" s="342" t="s">
        <v>430</v>
      </c>
      <c r="AY564" s="342" t="s">
        <v>430</v>
      </c>
      <c r="AZ564" s="342">
        <v>9</v>
      </c>
      <c r="BA564" s="358"/>
      <c r="BB564" s="344">
        <v>15.922217817849299</v>
      </c>
      <c r="BC564" s="371">
        <v>0.87444005411806103</v>
      </c>
      <c r="BD564" s="371">
        <v>-3.6143335015585899E-2</v>
      </c>
      <c r="BE564" s="371">
        <v>-0.64727193353539603</v>
      </c>
      <c r="BF564" s="370"/>
      <c r="BG564" s="832">
        <v>70.906400000000005</v>
      </c>
      <c r="BH564" s="832">
        <v>27.236699999999999</v>
      </c>
      <c r="BI564" s="344" t="s">
        <v>430</v>
      </c>
      <c r="BJ564" s="832">
        <v>1.8569</v>
      </c>
      <c r="BK564" s="369"/>
      <c r="BL564" s="834" t="s">
        <v>3263</v>
      </c>
      <c r="BM564" s="834" t="s">
        <v>3264</v>
      </c>
      <c r="BN564" s="834" t="s">
        <v>3265</v>
      </c>
      <c r="BO564" s="834" t="s">
        <v>3266</v>
      </c>
      <c r="BP564" s="834" t="s">
        <v>3267</v>
      </c>
      <c r="BQ564" s="369"/>
      <c r="BR564" s="350" t="s">
        <v>525</v>
      </c>
    </row>
    <row r="565" spans="1:70" s="424" customFormat="1" x14ac:dyDescent="0.25">
      <c r="A565" s="341" t="s">
        <v>3996</v>
      </c>
      <c r="B565" s="369"/>
      <c r="C565" s="709">
        <v>45471</v>
      </c>
      <c r="D565" s="369"/>
      <c r="E565" s="342">
        <v>2033.34</v>
      </c>
      <c r="F565" s="369"/>
      <c r="G565" s="343">
        <v>10.39</v>
      </c>
      <c r="H565" s="370"/>
      <c r="I565" s="344">
        <v>0.67830000000000001</v>
      </c>
      <c r="J565" s="344">
        <v>0.58079999999999998</v>
      </c>
      <c r="K565" s="344">
        <v>3.0754000000000001</v>
      </c>
      <c r="L565" s="344">
        <v>12.324299999999999</v>
      </c>
      <c r="M565" s="344">
        <v>-0.66920000000000002</v>
      </c>
      <c r="N565" s="346">
        <v>5.8045</v>
      </c>
      <c r="O565" s="344">
        <v>1.8804000000000001</v>
      </c>
      <c r="P565" s="344" t="s">
        <v>430</v>
      </c>
      <c r="Q565" s="344" t="s">
        <v>430</v>
      </c>
      <c r="R565" s="344" t="s">
        <v>430</v>
      </c>
      <c r="S565" s="344">
        <v>0.87380000000000002</v>
      </c>
      <c r="T565" s="344">
        <v>13.6761</v>
      </c>
      <c r="U565" s="344">
        <v>0.19289999999999999</v>
      </c>
      <c r="V565" s="344">
        <v>8.5684000000000005</v>
      </c>
      <c r="W565" s="344">
        <v>0.87380000000000002</v>
      </c>
      <c r="X565" s="344">
        <v>1.9207000000000001</v>
      </c>
      <c r="Y565" s="370"/>
      <c r="Z565" s="342">
        <v>5</v>
      </c>
      <c r="AA565" s="342">
        <v>6</v>
      </c>
      <c r="AB565" s="342">
        <v>3</v>
      </c>
      <c r="AC565" s="342">
        <v>3</v>
      </c>
      <c r="AD565" s="342">
        <v>2</v>
      </c>
      <c r="AE565" s="342">
        <v>2</v>
      </c>
      <c r="AF565" s="342">
        <v>4</v>
      </c>
      <c r="AG565" s="342" t="s">
        <v>430</v>
      </c>
      <c r="AH565" s="342" t="s">
        <v>430</v>
      </c>
      <c r="AI565" s="342" t="s">
        <v>430</v>
      </c>
      <c r="AJ565" s="342">
        <v>8</v>
      </c>
      <c r="AK565" s="342">
        <v>3</v>
      </c>
      <c r="AL565" s="342">
        <v>2</v>
      </c>
      <c r="AM565" s="342">
        <v>2</v>
      </c>
      <c r="AN565" s="342">
        <v>8</v>
      </c>
      <c r="AO565" s="369"/>
      <c r="AP565" s="344" t="s">
        <v>430</v>
      </c>
      <c r="AQ565" s="344" t="s">
        <v>430</v>
      </c>
      <c r="AR565" s="344" t="s">
        <v>430</v>
      </c>
      <c r="AS565" s="344" t="s">
        <v>430</v>
      </c>
      <c r="AT565" s="344">
        <v>9.75</v>
      </c>
      <c r="AU565" s="347"/>
      <c r="AV565" s="342" t="s">
        <v>430</v>
      </c>
      <c r="AW565" s="342" t="s">
        <v>430</v>
      </c>
      <c r="AX565" s="342" t="s">
        <v>430</v>
      </c>
      <c r="AY565" s="342" t="s">
        <v>430</v>
      </c>
      <c r="AZ565" s="342">
        <v>2</v>
      </c>
      <c r="BA565" s="358"/>
      <c r="BB565" s="344">
        <v>17.794599728417602</v>
      </c>
      <c r="BC565" s="371">
        <v>1.05679117581495</v>
      </c>
      <c r="BD565" s="371">
        <v>-9.4570227796958398E-3</v>
      </c>
      <c r="BE565" s="371">
        <v>-0.51683158147158004</v>
      </c>
      <c r="BF565" s="370"/>
      <c r="BG565" s="832">
        <v>55.343000000000004</v>
      </c>
      <c r="BH565" s="832">
        <v>40.349800000000002</v>
      </c>
      <c r="BI565" s="832">
        <v>2.2160000000000002</v>
      </c>
      <c r="BJ565" s="832">
        <v>2.0912000000000002</v>
      </c>
      <c r="BK565" s="369"/>
      <c r="BL565" s="834" t="s">
        <v>3269</v>
      </c>
      <c r="BM565" s="834" t="s">
        <v>3270</v>
      </c>
      <c r="BN565" s="834" t="s">
        <v>3271</v>
      </c>
      <c r="BO565" s="834" t="s">
        <v>3272</v>
      </c>
      <c r="BP565" s="834" t="s">
        <v>3273</v>
      </c>
      <c r="BQ565" s="369"/>
      <c r="BR565" s="350" t="s">
        <v>602</v>
      </c>
    </row>
    <row r="566" spans="1:70" s="424" customFormat="1" x14ac:dyDescent="0.25">
      <c r="A566" s="341" t="s">
        <v>3997</v>
      </c>
      <c r="B566" s="369"/>
      <c r="C566" s="709">
        <v>44316</v>
      </c>
      <c r="D566" s="369"/>
      <c r="E566" s="342">
        <v>1653.39</v>
      </c>
      <c r="F566" s="369"/>
      <c r="G566" s="343">
        <v>27.6539</v>
      </c>
      <c r="H566" s="370"/>
      <c r="I566" s="344">
        <v>0.36220000000000002</v>
      </c>
      <c r="J566" s="344">
        <v>0.27160000000000001</v>
      </c>
      <c r="K566" s="344">
        <v>2.1657000000000002</v>
      </c>
      <c r="L566" s="344">
        <v>21.7681</v>
      </c>
      <c r="M566" s="344">
        <v>7.3220999999999998</v>
      </c>
      <c r="N566" s="346">
        <v>12.000400000000001</v>
      </c>
      <c r="O566" s="344">
        <v>3.0608</v>
      </c>
      <c r="P566" s="344">
        <v>20.002400000000002</v>
      </c>
      <c r="Q566" s="344">
        <v>21.138000000000002</v>
      </c>
      <c r="R566" s="344" t="s">
        <v>430</v>
      </c>
      <c r="S566" s="344">
        <v>0.75490000000000002</v>
      </c>
      <c r="T566" s="344">
        <v>23.840800000000002</v>
      </c>
      <c r="U566" s="344">
        <v>9.3233999999999995</v>
      </c>
      <c r="V566" s="344">
        <v>15.6153</v>
      </c>
      <c r="W566" s="344">
        <v>0.75490000000000002</v>
      </c>
      <c r="X566" s="344">
        <v>21.718900000000001</v>
      </c>
      <c r="Y566" s="370"/>
      <c r="Z566" s="342">
        <v>11</v>
      </c>
      <c r="AA566" s="342">
        <v>10</v>
      </c>
      <c r="AB566" s="342">
        <v>7</v>
      </c>
      <c r="AC566" s="342">
        <v>1</v>
      </c>
      <c r="AD566" s="342">
        <v>1</v>
      </c>
      <c r="AE566" s="342">
        <v>1</v>
      </c>
      <c r="AF566" s="342">
        <v>3</v>
      </c>
      <c r="AG566" s="342">
        <v>1</v>
      </c>
      <c r="AH566" s="342">
        <v>1</v>
      </c>
      <c r="AI566" s="342" t="s">
        <v>430</v>
      </c>
      <c r="AJ566" s="342">
        <v>10</v>
      </c>
      <c r="AK566" s="342">
        <v>1</v>
      </c>
      <c r="AL566" s="342">
        <v>1</v>
      </c>
      <c r="AM566" s="342">
        <v>1</v>
      </c>
      <c r="AN566" s="342">
        <v>10</v>
      </c>
      <c r="AO566" s="369"/>
      <c r="AP566" s="344" t="s">
        <v>430</v>
      </c>
      <c r="AQ566" s="344" t="s">
        <v>430</v>
      </c>
      <c r="AR566" s="344">
        <v>19.43</v>
      </c>
      <c r="AS566" s="344">
        <v>13.08</v>
      </c>
      <c r="AT566" s="344">
        <v>25.74</v>
      </c>
      <c r="AU566" s="347"/>
      <c r="AV566" s="342" t="s">
        <v>430</v>
      </c>
      <c r="AW566" s="342" t="s">
        <v>430</v>
      </c>
      <c r="AX566" s="342">
        <v>1</v>
      </c>
      <c r="AY566" s="342">
        <v>1</v>
      </c>
      <c r="AZ566" s="342">
        <v>1</v>
      </c>
      <c r="BA566" s="358"/>
      <c r="BB566" s="344">
        <v>17.670956619752999</v>
      </c>
      <c r="BC566" s="371">
        <v>1.1224412314850301</v>
      </c>
      <c r="BD566" s="371">
        <v>7.4313836211696196E-2</v>
      </c>
      <c r="BE566" s="371">
        <v>0.174539148699142</v>
      </c>
      <c r="BF566" s="370"/>
      <c r="BG566" s="832">
        <v>53.075099999999999</v>
      </c>
      <c r="BH566" s="832">
        <v>16.144500000000001</v>
      </c>
      <c r="BI566" s="832">
        <v>3.7314699999999998</v>
      </c>
      <c r="BJ566" s="832">
        <v>27.048929999999999</v>
      </c>
      <c r="BK566" s="369"/>
      <c r="BL566" s="834" t="s">
        <v>3275</v>
      </c>
      <c r="BM566" s="834" t="s">
        <v>3276</v>
      </c>
      <c r="BN566" s="834" t="s">
        <v>3277</v>
      </c>
      <c r="BO566" s="834" t="s">
        <v>3278</v>
      </c>
      <c r="BP566" s="834" t="s">
        <v>3279</v>
      </c>
      <c r="BQ566" s="369"/>
      <c r="BR566" s="350" t="s">
        <v>547</v>
      </c>
    </row>
    <row r="567" spans="1:70" s="424" customFormat="1" x14ac:dyDescent="0.25">
      <c r="A567" s="341" t="s">
        <v>3998</v>
      </c>
      <c r="B567" s="369"/>
      <c r="C567" s="709">
        <v>45678</v>
      </c>
      <c r="D567" s="369"/>
      <c r="E567" s="342">
        <v>1555.36</v>
      </c>
      <c r="F567" s="369"/>
      <c r="G567" s="343">
        <v>10.584199999999999</v>
      </c>
      <c r="H567" s="370"/>
      <c r="I567" s="344">
        <v>0.77410000000000001</v>
      </c>
      <c r="J567" s="344">
        <v>0.93940000000000001</v>
      </c>
      <c r="K567" s="344">
        <v>2.2816000000000001</v>
      </c>
      <c r="L567" s="344">
        <v>10.1534</v>
      </c>
      <c r="M567" s="344">
        <v>-2.4775999999999998</v>
      </c>
      <c r="N567" s="346">
        <v>-2.6436000000000002</v>
      </c>
      <c r="O567" s="344" t="s">
        <v>430</v>
      </c>
      <c r="P567" s="344" t="s">
        <v>430</v>
      </c>
      <c r="Q567" s="344" t="s">
        <v>430</v>
      </c>
      <c r="R567" s="344" t="s">
        <v>430</v>
      </c>
      <c r="S567" s="344">
        <v>1.3511</v>
      </c>
      <c r="T567" s="344">
        <v>12.9186</v>
      </c>
      <c r="U567" s="344">
        <v>-2.1938</v>
      </c>
      <c r="V567" s="344">
        <v>2.0173999999999999</v>
      </c>
      <c r="W567" s="344">
        <v>1.3511</v>
      </c>
      <c r="X567" s="344">
        <v>4.0106999999999999</v>
      </c>
      <c r="Y567" s="370"/>
      <c r="Z567" s="342">
        <v>3</v>
      </c>
      <c r="AA567" s="342">
        <v>2</v>
      </c>
      <c r="AB567" s="342">
        <v>6</v>
      </c>
      <c r="AC567" s="342">
        <v>5</v>
      </c>
      <c r="AD567" s="342">
        <v>6</v>
      </c>
      <c r="AE567" s="342">
        <v>9</v>
      </c>
      <c r="AF567" s="342" t="s">
        <v>430</v>
      </c>
      <c r="AG567" s="342" t="s">
        <v>430</v>
      </c>
      <c r="AH567" s="342" t="s">
        <v>430</v>
      </c>
      <c r="AI567" s="342" t="s">
        <v>430</v>
      </c>
      <c r="AJ567" s="342">
        <v>4</v>
      </c>
      <c r="AK567" s="342">
        <v>4</v>
      </c>
      <c r="AL567" s="342">
        <v>6</v>
      </c>
      <c r="AM567" s="342">
        <v>7</v>
      </c>
      <c r="AN567" s="342">
        <v>4</v>
      </c>
      <c r="AO567" s="369"/>
      <c r="AP567" s="344" t="s">
        <v>430</v>
      </c>
      <c r="AQ567" s="344" t="s">
        <v>430</v>
      </c>
      <c r="AR567" s="344" t="s">
        <v>430</v>
      </c>
      <c r="AS567" s="344" t="s">
        <v>430</v>
      </c>
      <c r="AT567" s="344">
        <v>2.4900000000000002</v>
      </c>
      <c r="AU567" s="347"/>
      <c r="AV567" s="342" t="s">
        <v>430</v>
      </c>
      <c r="AW567" s="342" t="s">
        <v>430</v>
      </c>
      <c r="AX567" s="342" t="s">
        <v>430</v>
      </c>
      <c r="AY567" s="342" t="s">
        <v>430</v>
      </c>
      <c r="AZ567" s="342">
        <v>6</v>
      </c>
      <c r="BA567" s="358"/>
      <c r="BB567" s="344">
        <v>16.2450814722731</v>
      </c>
      <c r="BC567" s="371">
        <v>0.97589420517937397</v>
      </c>
      <c r="BD567" s="371">
        <v>-4.6899148244091598E-3</v>
      </c>
      <c r="BE567" s="371">
        <v>-0.15630712380845499</v>
      </c>
      <c r="BF567" s="370"/>
      <c r="BG567" s="832">
        <v>71.058099999999996</v>
      </c>
      <c r="BH567" s="832">
        <v>20.034800000000001</v>
      </c>
      <c r="BI567" s="832">
        <v>5.0095099999999997</v>
      </c>
      <c r="BJ567" s="832">
        <v>3.8975900000000001</v>
      </c>
      <c r="BK567" s="369"/>
      <c r="BL567" s="834" t="s">
        <v>3281</v>
      </c>
      <c r="BM567" s="834" t="s">
        <v>3282</v>
      </c>
      <c r="BN567" s="834" t="s">
        <v>3283</v>
      </c>
      <c r="BO567" s="834" t="s">
        <v>3284</v>
      </c>
      <c r="BP567" s="834" t="s">
        <v>3285</v>
      </c>
      <c r="BQ567" s="369"/>
      <c r="BR567" s="350" t="s">
        <v>476</v>
      </c>
    </row>
    <row r="568" spans="1:70" s="424" customFormat="1" x14ac:dyDescent="0.25">
      <c r="A568" s="341" t="s">
        <v>3999</v>
      </c>
      <c r="B568" s="369"/>
      <c r="C568" s="709">
        <v>44529</v>
      </c>
      <c r="D568" s="369"/>
      <c r="E568" s="342">
        <v>856.46</v>
      </c>
      <c r="F568" s="369"/>
      <c r="G568" s="343">
        <v>19.5562</v>
      </c>
      <c r="H568" s="370"/>
      <c r="I568" s="344">
        <v>0.62260000000000004</v>
      </c>
      <c r="J568" s="344">
        <v>0.82279999999999998</v>
      </c>
      <c r="K568" s="344">
        <v>1.6028</v>
      </c>
      <c r="L568" s="344">
        <v>8.2234999999999996</v>
      </c>
      <c r="M568" s="344">
        <v>-7.2397</v>
      </c>
      <c r="N568" s="346">
        <v>-5.1890000000000001</v>
      </c>
      <c r="O568" s="344">
        <v>0.45639999999999997</v>
      </c>
      <c r="P568" s="344">
        <v>17.359300000000001</v>
      </c>
      <c r="Q568" s="344" t="s">
        <v>430</v>
      </c>
      <c r="R568" s="344" t="s">
        <v>430</v>
      </c>
      <c r="S568" s="344">
        <v>1.0515000000000001</v>
      </c>
      <c r="T568" s="344">
        <v>8.8681000000000001</v>
      </c>
      <c r="U568" s="344">
        <v>-6.2808000000000002</v>
      </c>
      <c r="V568" s="344">
        <v>-2.2986</v>
      </c>
      <c r="W568" s="344">
        <v>1.0515000000000001</v>
      </c>
      <c r="X568" s="344">
        <v>15.727399999999999</v>
      </c>
      <c r="Y568" s="370"/>
      <c r="Z568" s="342">
        <v>7</v>
      </c>
      <c r="AA568" s="342">
        <v>3</v>
      </c>
      <c r="AB568" s="342">
        <v>8</v>
      </c>
      <c r="AC568" s="342">
        <v>8</v>
      </c>
      <c r="AD568" s="342">
        <v>9</v>
      </c>
      <c r="AE568" s="342">
        <v>11</v>
      </c>
      <c r="AF568" s="342">
        <v>7</v>
      </c>
      <c r="AG568" s="342">
        <v>2</v>
      </c>
      <c r="AH568" s="342" t="s">
        <v>430</v>
      </c>
      <c r="AI568" s="342" t="s">
        <v>430</v>
      </c>
      <c r="AJ568" s="342">
        <v>7</v>
      </c>
      <c r="AK568" s="342">
        <v>9</v>
      </c>
      <c r="AL568" s="342">
        <v>9</v>
      </c>
      <c r="AM568" s="342">
        <v>11</v>
      </c>
      <c r="AN568" s="342">
        <v>7</v>
      </c>
      <c r="AO568" s="369"/>
      <c r="AP568" s="344" t="s">
        <v>430</v>
      </c>
      <c r="AQ568" s="344" t="s">
        <v>430</v>
      </c>
      <c r="AR568" s="344" t="s">
        <v>430</v>
      </c>
      <c r="AS568" s="344">
        <v>6.19</v>
      </c>
      <c r="AT568" s="344">
        <v>-4.41</v>
      </c>
      <c r="AU568" s="347"/>
      <c r="AV568" s="342" t="s">
        <v>430</v>
      </c>
      <c r="AW568" s="342" t="s">
        <v>430</v>
      </c>
      <c r="AX568" s="342" t="s">
        <v>430</v>
      </c>
      <c r="AY568" s="342">
        <v>4</v>
      </c>
      <c r="AZ568" s="342">
        <v>11</v>
      </c>
      <c r="BA568" s="358"/>
      <c r="BB568" s="344">
        <v>17.309972400630201</v>
      </c>
      <c r="BC568" s="371">
        <v>1.1756192603298801</v>
      </c>
      <c r="BD568" s="371">
        <v>6.7223120043596596E-2</v>
      </c>
      <c r="BE568" s="371">
        <v>7.4246071493779802E-3</v>
      </c>
      <c r="BF568" s="370"/>
      <c r="BG568" s="832">
        <v>71.194699999999997</v>
      </c>
      <c r="BH568" s="832">
        <v>28.301600000000001</v>
      </c>
      <c r="BI568" s="344" t="s">
        <v>430</v>
      </c>
      <c r="BJ568" s="832">
        <v>0.50370000000000004</v>
      </c>
      <c r="BK568" s="369"/>
      <c r="BL568" s="834" t="s">
        <v>3287</v>
      </c>
      <c r="BM568" s="834" t="s">
        <v>3288</v>
      </c>
      <c r="BN568" s="834" t="s">
        <v>3289</v>
      </c>
      <c r="BO568" s="834" t="s">
        <v>3290</v>
      </c>
      <c r="BP568" s="834" t="s">
        <v>3291</v>
      </c>
      <c r="BQ568" s="369"/>
      <c r="BR568" s="350" t="s">
        <v>436</v>
      </c>
    </row>
    <row r="569" spans="1:70" s="424" customFormat="1" x14ac:dyDescent="0.25">
      <c r="A569" s="341" t="s">
        <v>4000</v>
      </c>
      <c r="B569" s="369"/>
      <c r="C569" s="709">
        <v>44378</v>
      </c>
      <c r="D569" s="369"/>
      <c r="E569" s="342">
        <v>834.84</v>
      </c>
      <c r="F569" s="369"/>
      <c r="G569" s="343">
        <v>17.440000000000001</v>
      </c>
      <c r="H569" s="370"/>
      <c r="I569" s="344">
        <v>0.63470000000000004</v>
      </c>
      <c r="J569" s="344">
        <v>0.51870000000000005</v>
      </c>
      <c r="K569" s="344">
        <v>3.9333</v>
      </c>
      <c r="L569" s="344">
        <v>14.136100000000001</v>
      </c>
      <c r="M569" s="344">
        <v>-1.4132</v>
      </c>
      <c r="N569" s="346">
        <v>1.9287000000000001</v>
      </c>
      <c r="O569" s="344">
        <v>0.52010000000000001</v>
      </c>
      <c r="P569" s="344">
        <v>11.148199999999999</v>
      </c>
      <c r="Q569" s="344">
        <v>11.7523</v>
      </c>
      <c r="R569" s="344" t="s">
        <v>430</v>
      </c>
      <c r="S569" s="344">
        <v>1.7503</v>
      </c>
      <c r="T569" s="344">
        <v>15.8035</v>
      </c>
      <c r="U569" s="344">
        <v>-0.39979999999999999</v>
      </c>
      <c r="V569" s="344">
        <v>6.1473000000000004</v>
      </c>
      <c r="W569" s="344">
        <v>1.7503</v>
      </c>
      <c r="X569" s="344">
        <v>11.7523</v>
      </c>
      <c r="Y569" s="370"/>
      <c r="Z569" s="342">
        <v>6</v>
      </c>
      <c r="AA569" s="342">
        <v>8</v>
      </c>
      <c r="AB569" s="342">
        <v>2</v>
      </c>
      <c r="AC569" s="342">
        <v>2</v>
      </c>
      <c r="AD569" s="342">
        <v>3</v>
      </c>
      <c r="AE569" s="342">
        <v>3</v>
      </c>
      <c r="AF569" s="342">
        <v>6</v>
      </c>
      <c r="AG569" s="342">
        <v>5</v>
      </c>
      <c r="AH569" s="342">
        <v>4</v>
      </c>
      <c r="AI569" s="342" t="s">
        <v>430</v>
      </c>
      <c r="AJ569" s="342">
        <v>1</v>
      </c>
      <c r="AK569" s="342">
        <v>2</v>
      </c>
      <c r="AL569" s="342">
        <v>3</v>
      </c>
      <c r="AM569" s="342">
        <v>3</v>
      </c>
      <c r="AN569" s="342">
        <v>1</v>
      </c>
      <c r="AO569" s="369"/>
      <c r="AP569" s="344" t="s">
        <v>430</v>
      </c>
      <c r="AQ569" s="344" t="s">
        <v>430</v>
      </c>
      <c r="AR569" s="344">
        <v>10.23</v>
      </c>
      <c r="AS569" s="344">
        <v>5.85</v>
      </c>
      <c r="AT569" s="344">
        <v>8.68</v>
      </c>
      <c r="AU569" s="347"/>
      <c r="AV569" s="342" t="s">
        <v>430</v>
      </c>
      <c r="AW569" s="342" t="s">
        <v>430</v>
      </c>
      <c r="AX569" s="342">
        <v>4</v>
      </c>
      <c r="AY569" s="342">
        <v>5</v>
      </c>
      <c r="AZ569" s="342">
        <v>3</v>
      </c>
      <c r="BA569" s="358"/>
      <c r="BB569" s="344">
        <v>15.560018469255599</v>
      </c>
      <c r="BC569" s="371">
        <v>1.0434028486978799</v>
      </c>
      <c r="BD569" s="371">
        <v>4.1248309972544299E-2</v>
      </c>
      <c r="BE569" s="371">
        <v>-0.38434821627100002</v>
      </c>
      <c r="BF569" s="370"/>
      <c r="BG569" s="832">
        <v>86.346000000000004</v>
      </c>
      <c r="BH569" s="344" t="s">
        <v>430</v>
      </c>
      <c r="BI569" s="344" t="s">
        <v>430</v>
      </c>
      <c r="BJ569" s="832">
        <v>13.654</v>
      </c>
      <c r="BK569" s="369"/>
      <c r="BL569" s="834" t="s">
        <v>3293</v>
      </c>
      <c r="BM569" s="834" t="s">
        <v>3294</v>
      </c>
      <c r="BN569" s="834" t="s">
        <v>3295</v>
      </c>
      <c r="BO569" s="834" t="s">
        <v>3296</v>
      </c>
      <c r="BP569" s="834" t="s">
        <v>3297</v>
      </c>
      <c r="BQ569" s="369"/>
      <c r="BR569" s="350" t="s">
        <v>476</v>
      </c>
    </row>
    <row r="570" spans="1:70" s="424" customFormat="1" x14ac:dyDescent="0.25">
      <c r="A570" s="341" t="s">
        <v>4001</v>
      </c>
      <c r="B570" s="369"/>
      <c r="C570" s="709">
        <v>43626</v>
      </c>
      <c r="D570" s="369"/>
      <c r="E570" s="342">
        <v>765.12400000000002</v>
      </c>
      <c r="F570" s="369"/>
      <c r="G570" s="343">
        <v>22.135000000000002</v>
      </c>
      <c r="H570" s="370"/>
      <c r="I570" s="344">
        <v>0.56789999999999996</v>
      </c>
      <c r="J570" s="344">
        <v>0.51770000000000005</v>
      </c>
      <c r="K570" s="344">
        <v>0.37180000000000002</v>
      </c>
      <c r="L570" s="344">
        <v>6.8962000000000003</v>
      </c>
      <c r="M570" s="344">
        <v>-7.8169000000000004</v>
      </c>
      <c r="N570" s="346">
        <v>-2.1355</v>
      </c>
      <c r="O570" s="344">
        <v>1.0974999999999999</v>
      </c>
      <c r="P570" s="344">
        <v>7.8335999999999997</v>
      </c>
      <c r="Q570" s="344">
        <v>7.6768999999999998</v>
      </c>
      <c r="R570" s="344" t="s">
        <v>430</v>
      </c>
      <c r="S570" s="344">
        <v>0.82450000000000001</v>
      </c>
      <c r="T570" s="344">
        <v>8.6539999999999999</v>
      </c>
      <c r="U570" s="344">
        <v>-7.0621999999999998</v>
      </c>
      <c r="V570" s="344">
        <v>-0.21190000000000001</v>
      </c>
      <c r="W570" s="344">
        <v>0.82450000000000001</v>
      </c>
      <c r="X570" s="344">
        <v>11.902100000000001</v>
      </c>
      <c r="Y570" s="370"/>
      <c r="Z570" s="342">
        <v>8</v>
      </c>
      <c r="AA570" s="342">
        <v>9</v>
      </c>
      <c r="AB570" s="342">
        <v>10</v>
      </c>
      <c r="AC570" s="342">
        <v>10</v>
      </c>
      <c r="AD570" s="342">
        <v>10</v>
      </c>
      <c r="AE570" s="342">
        <v>8</v>
      </c>
      <c r="AF570" s="342">
        <v>5</v>
      </c>
      <c r="AG570" s="342">
        <v>6</v>
      </c>
      <c r="AH570" s="342">
        <v>5</v>
      </c>
      <c r="AI570" s="342" t="s">
        <v>430</v>
      </c>
      <c r="AJ570" s="342">
        <v>9</v>
      </c>
      <c r="AK570" s="342">
        <v>10</v>
      </c>
      <c r="AL570" s="342">
        <v>11</v>
      </c>
      <c r="AM570" s="342">
        <v>10</v>
      </c>
      <c r="AN570" s="342">
        <v>9</v>
      </c>
      <c r="AO570" s="369"/>
      <c r="AP570" s="344" t="s">
        <v>430</v>
      </c>
      <c r="AQ570" s="344">
        <v>9.5399999999999991</v>
      </c>
      <c r="AR570" s="344">
        <v>6.27</v>
      </c>
      <c r="AS570" s="344">
        <v>3.27</v>
      </c>
      <c r="AT570" s="344">
        <v>-3.57</v>
      </c>
      <c r="AU570" s="347"/>
      <c r="AV570" s="342" t="s">
        <v>430</v>
      </c>
      <c r="AW570" s="342">
        <v>2</v>
      </c>
      <c r="AX570" s="342">
        <v>5</v>
      </c>
      <c r="AY570" s="342">
        <v>6</v>
      </c>
      <c r="AZ570" s="342">
        <v>10</v>
      </c>
      <c r="BA570" s="358"/>
      <c r="BB570" s="344">
        <v>13.1767272958222</v>
      </c>
      <c r="BC570" s="371">
        <v>0.89468132261017996</v>
      </c>
      <c r="BD570" s="371">
        <v>2.5032632916223901E-2</v>
      </c>
      <c r="BE570" s="371">
        <v>-0.55005888133124803</v>
      </c>
      <c r="BF570" s="370"/>
      <c r="BG570" s="832">
        <v>65.647300000000001</v>
      </c>
      <c r="BH570" s="832">
        <v>30.408899999999999</v>
      </c>
      <c r="BI570" s="344" t="s">
        <v>430</v>
      </c>
      <c r="BJ570" s="832">
        <v>3.9438</v>
      </c>
      <c r="BK570" s="369"/>
      <c r="BL570" s="834" t="s">
        <v>3299</v>
      </c>
      <c r="BM570" s="834" t="s">
        <v>3300</v>
      </c>
      <c r="BN570" s="834" t="s">
        <v>3301</v>
      </c>
      <c r="BO570" s="834" t="s">
        <v>3302</v>
      </c>
      <c r="BP570" s="834" t="s">
        <v>3303</v>
      </c>
      <c r="BQ570" s="369"/>
      <c r="BR570" s="350" t="s">
        <v>554</v>
      </c>
    </row>
    <row r="571" spans="1:70" s="424" customFormat="1" ht="11" x14ac:dyDescent="0.3">
      <c r="A571" s="835" t="s">
        <v>4002</v>
      </c>
      <c r="B571" s="836"/>
      <c r="C571" s="837">
        <v>45140</v>
      </c>
      <c r="D571" s="836"/>
      <c r="E571" s="838">
        <v>497.88600000000002</v>
      </c>
      <c r="F571" s="836"/>
      <c r="G571" s="839">
        <v>15.250999999999999</v>
      </c>
      <c r="H571" s="841"/>
      <c r="I571" s="840">
        <v>0.38840000000000002</v>
      </c>
      <c r="J571" s="840">
        <v>0.69989999999999997</v>
      </c>
      <c r="K571" s="840">
        <v>2.7073</v>
      </c>
      <c r="L571" s="840">
        <v>10.4665</v>
      </c>
      <c r="M571" s="840">
        <v>-2.0550999999999999</v>
      </c>
      <c r="N571" s="842">
        <v>1.9178999999999999</v>
      </c>
      <c r="O571" s="840">
        <v>-0.75519999999999998</v>
      </c>
      <c r="P571" s="840" t="s">
        <v>430</v>
      </c>
      <c r="Q571" s="840" t="s">
        <v>430</v>
      </c>
      <c r="R571" s="840" t="s">
        <v>430</v>
      </c>
      <c r="S571" s="840">
        <v>0.14449999999999999</v>
      </c>
      <c r="T571" s="840">
        <v>11.541</v>
      </c>
      <c r="U571" s="840">
        <v>-1.2688999999999999</v>
      </c>
      <c r="V571" s="840">
        <v>2.9013</v>
      </c>
      <c r="W571" s="840">
        <v>0.14449999999999999</v>
      </c>
      <c r="X571" s="840">
        <v>15.563499999999999</v>
      </c>
      <c r="Y571" s="841"/>
      <c r="Z571" s="838">
        <v>10</v>
      </c>
      <c r="AA571" s="838">
        <v>4</v>
      </c>
      <c r="AB571" s="838">
        <v>4</v>
      </c>
      <c r="AC571" s="838">
        <v>4</v>
      </c>
      <c r="AD571" s="838">
        <v>4</v>
      </c>
      <c r="AE571" s="838">
        <v>4</v>
      </c>
      <c r="AF571" s="838">
        <v>8</v>
      </c>
      <c r="AG571" s="838" t="s">
        <v>430</v>
      </c>
      <c r="AH571" s="838" t="s">
        <v>430</v>
      </c>
      <c r="AI571" s="838" t="s">
        <v>430</v>
      </c>
      <c r="AJ571" s="838">
        <v>11</v>
      </c>
      <c r="AK571" s="838">
        <v>5</v>
      </c>
      <c r="AL571" s="838">
        <v>5</v>
      </c>
      <c r="AM571" s="838">
        <v>5</v>
      </c>
      <c r="AN571" s="838">
        <v>11</v>
      </c>
      <c r="AO571" s="836"/>
      <c r="AP571" s="840" t="s">
        <v>430</v>
      </c>
      <c r="AQ571" s="840" t="s">
        <v>430</v>
      </c>
      <c r="AR571" s="840" t="s">
        <v>430</v>
      </c>
      <c r="AS571" s="840" t="s">
        <v>430</v>
      </c>
      <c r="AT571" s="840">
        <v>3.92</v>
      </c>
      <c r="AU571" s="843"/>
      <c r="AV571" s="838" t="s">
        <v>430</v>
      </c>
      <c r="AW571" s="838" t="s">
        <v>430</v>
      </c>
      <c r="AX571" s="838" t="s">
        <v>430</v>
      </c>
      <c r="AY571" s="838" t="s">
        <v>430</v>
      </c>
      <c r="AZ571" s="838">
        <v>5</v>
      </c>
      <c r="BA571" s="845"/>
      <c r="BB571" s="840">
        <v>17.025786534006901</v>
      </c>
      <c r="BC571" s="846">
        <v>1.0606211785664801</v>
      </c>
      <c r="BD571" s="846">
        <v>5.1534235711464697E-2</v>
      </c>
      <c r="BE571" s="846">
        <v>-9.4083016483977294E-2</v>
      </c>
      <c r="BF571" s="841"/>
      <c r="BG571" s="840">
        <v>49.798099999999998</v>
      </c>
      <c r="BH571" s="840">
        <v>41.492699999999999</v>
      </c>
      <c r="BI571" s="840">
        <v>6.6634000000000002</v>
      </c>
      <c r="BJ571" s="840">
        <v>2.0457999999999998</v>
      </c>
      <c r="BK571" s="836"/>
      <c r="BL571" s="849" t="s">
        <v>3305</v>
      </c>
      <c r="BM571" s="849" t="s">
        <v>3306</v>
      </c>
      <c r="BN571" s="849" t="s">
        <v>3307</v>
      </c>
      <c r="BO571" s="849" t="s">
        <v>3308</v>
      </c>
      <c r="BP571" s="849" t="s">
        <v>3309</v>
      </c>
      <c r="BQ571" s="836"/>
      <c r="BR571" s="850" t="s">
        <v>602</v>
      </c>
    </row>
    <row r="572" spans="1:70" s="424" customFormat="1" x14ac:dyDescent="0.25">
      <c r="A572" s="341" t="s">
        <v>4003</v>
      </c>
      <c r="B572" s="369"/>
      <c r="C572" s="709">
        <v>45449</v>
      </c>
      <c r="D572" s="369"/>
      <c r="E572" s="342">
        <v>240.46</v>
      </c>
      <c r="F572" s="369"/>
      <c r="G572" s="343">
        <v>10.162100000000001</v>
      </c>
      <c r="H572" s="370"/>
      <c r="I572" s="344">
        <v>0.9637</v>
      </c>
      <c r="J572" s="344">
        <v>-1.2800000000000001E-2</v>
      </c>
      <c r="K572" s="344">
        <v>-0.50619999999999998</v>
      </c>
      <c r="L572" s="344">
        <v>8.4837000000000007</v>
      </c>
      <c r="M572" s="344">
        <v>-4.1673</v>
      </c>
      <c r="N572" s="346">
        <v>-3.4222999999999999</v>
      </c>
      <c r="O572" s="344">
        <v>-2.9114</v>
      </c>
      <c r="P572" s="344" t="s">
        <v>430</v>
      </c>
      <c r="Q572" s="344" t="s">
        <v>430</v>
      </c>
      <c r="R572" s="344" t="s">
        <v>430</v>
      </c>
      <c r="S572" s="344">
        <v>1.0711999999999999</v>
      </c>
      <c r="T572" s="344">
        <v>10.101000000000001</v>
      </c>
      <c r="U572" s="344">
        <v>-3.1101000000000001</v>
      </c>
      <c r="V572" s="344">
        <v>0.1676</v>
      </c>
      <c r="W572" s="344">
        <v>1.0711999999999999</v>
      </c>
      <c r="X572" s="344">
        <v>0.77939999999999998</v>
      </c>
      <c r="Y572" s="370"/>
      <c r="Z572" s="342">
        <v>2</v>
      </c>
      <c r="AA572" s="342">
        <v>11</v>
      </c>
      <c r="AB572" s="342">
        <v>11</v>
      </c>
      <c r="AC572" s="342">
        <v>6</v>
      </c>
      <c r="AD572" s="342">
        <v>8</v>
      </c>
      <c r="AE572" s="342">
        <v>10</v>
      </c>
      <c r="AF572" s="342">
        <v>9</v>
      </c>
      <c r="AG572" s="342" t="s">
        <v>430</v>
      </c>
      <c r="AH572" s="342" t="s">
        <v>430</v>
      </c>
      <c r="AI572" s="342" t="s">
        <v>430</v>
      </c>
      <c r="AJ572" s="342">
        <v>6</v>
      </c>
      <c r="AK572" s="342">
        <v>7</v>
      </c>
      <c r="AL572" s="342">
        <v>8</v>
      </c>
      <c r="AM572" s="342">
        <v>9</v>
      </c>
      <c r="AN572" s="342">
        <v>6</v>
      </c>
      <c r="AO572" s="369"/>
      <c r="AP572" s="344" t="s">
        <v>430</v>
      </c>
      <c r="AQ572" s="344" t="s">
        <v>430</v>
      </c>
      <c r="AR572" s="344" t="s">
        <v>430</v>
      </c>
      <c r="AS572" s="344" t="s">
        <v>430</v>
      </c>
      <c r="AT572" s="344">
        <v>-1.48</v>
      </c>
      <c r="AU572" s="347"/>
      <c r="AV572" s="342" t="s">
        <v>430</v>
      </c>
      <c r="AW572" s="342" t="s">
        <v>430</v>
      </c>
      <c r="AX572" s="342" t="s">
        <v>430</v>
      </c>
      <c r="AY572" s="342" t="s">
        <v>430</v>
      </c>
      <c r="AZ572" s="342">
        <v>8</v>
      </c>
      <c r="BA572" s="358"/>
      <c r="BB572" s="344">
        <v>19.558431239699601</v>
      </c>
      <c r="BC572" s="371">
        <v>1.1710254442357699</v>
      </c>
      <c r="BD572" s="371">
        <v>-2.7849939854323099E-2</v>
      </c>
      <c r="BE572" s="371">
        <v>-0.930925178593075</v>
      </c>
      <c r="BF572" s="370"/>
      <c r="BG572" s="832">
        <v>39.487900000000003</v>
      </c>
      <c r="BH572" s="832">
        <v>55.906799999999997</v>
      </c>
      <c r="BI572" s="344" t="s">
        <v>430</v>
      </c>
      <c r="BJ572" s="832">
        <v>4.6052999999999997</v>
      </c>
      <c r="BK572" s="369"/>
      <c r="BL572" s="834" t="s">
        <v>3311</v>
      </c>
      <c r="BM572" s="834" t="s">
        <v>3312</v>
      </c>
      <c r="BN572" s="834" t="s">
        <v>3313</v>
      </c>
      <c r="BO572" s="834" t="s">
        <v>3314</v>
      </c>
      <c r="BP572" s="834" t="s">
        <v>3315</v>
      </c>
      <c r="BQ572" s="369"/>
      <c r="BR572" s="350" t="s">
        <v>547</v>
      </c>
    </row>
    <row r="573" spans="1:70" s="424" customFormat="1" x14ac:dyDescent="0.25">
      <c r="A573" s="341" t="s">
        <v>4004</v>
      </c>
      <c r="B573" s="369"/>
      <c r="C573" s="709">
        <v>44176</v>
      </c>
      <c r="D573" s="369"/>
      <c r="E573" s="342">
        <v>151.19</v>
      </c>
      <c r="F573" s="369"/>
      <c r="G573" s="343">
        <v>23.47</v>
      </c>
      <c r="H573" s="370"/>
      <c r="I573" s="344">
        <v>1.0330999999999999</v>
      </c>
      <c r="J573" s="344">
        <v>0.68640000000000001</v>
      </c>
      <c r="K573" s="344">
        <v>2.3104</v>
      </c>
      <c r="L573" s="344">
        <v>7.9080000000000004</v>
      </c>
      <c r="M573" s="344">
        <v>-3.2164999999999999</v>
      </c>
      <c r="N573" s="346">
        <v>-1.552</v>
      </c>
      <c r="O573" s="344">
        <v>3.4045000000000001</v>
      </c>
      <c r="P573" s="344">
        <v>13.6538</v>
      </c>
      <c r="Q573" s="344">
        <v>12.5519</v>
      </c>
      <c r="R573" s="344" t="s">
        <v>430</v>
      </c>
      <c r="S573" s="344">
        <v>1.6456999999999999</v>
      </c>
      <c r="T573" s="344">
        <v>9.9812999999999992</v>
      </c>
      <c r="U573" s="344">
        <v>-3.0966</v>
      </c>
      <c r="V573" s="344">
        <v>1.2948</v>
      </c>
      <c r="W573" s="344">
        <v>1.6456999999999999</v>
      </c>
      <c r="X573" s="344">
        <v>16.587599999999998</v>
      </c>
      <c r="Y573" s="370"/>
      <c r="Z573" s="342">
        <v>1</v>
      </c>
      <c r="AA573" s="342">
        <v>5</v>
      </c>
      <c r="AB573" s="342">
        <v>5</v>
      </c>
      <c r="AC573" s="342">
        <v>9</v>
      </c>
      <c r="AD573" s="342">
        <v>7</v>
      </c>
      <c r="AE573" s="342">
        <v>7</v>
      </c>
      <c r="AF573" s="342">
        <v>2</v>
      </c>
      <c r="AG573" s="342">
        <v>4</v>
      </c>
      <c r="AH573" s="342">
        <v>3</v>
      </c>
      <c r="AI573" s="342" t="s">
        <v>430</v>
      </c>
      <c r="AJ573" s="342">
        <v>2</v>
      </c>
      <c r="AK573" s="342">
        <v>8</v>
      </c>
      <c r="AL573" s="342">
        <v>7</v>
      </c>
      <c r="AM573" s="342">
        <v>8</v>
      </c>
      <c r="AN573" s="342">
        <v>2</v>
      </c>
      <c r="AO573" s="369"/>
      <c r="AP573" s="344" t="s">
        <v>430</v>
      </c>
      <c r="AQ573" s="344" t="s">
        <v>430</v>
      </c>
      <c r="AR573" s="344">
        <v>11.15</v>
      </c>
      <c r="AS573" s="344">
        <v>6.81</v>
      </c>
      <c r="AT573" s="344">
        <v>1.02</v>
      </c>
      <c r="AU573" s="347"/>
      <c r="AV573" s="342" t="s">
        <v>430</v>
      </c>
      <c r="AW573" s="342" t="s">
        <v>430</v>
      </c>
      <c r="AX573" s="342">
        <v>3</v>
      </c>
      <c r="AY573" s="342">
        <v>3</v>
      </c>
      <c r="AZ573" s="342">
        <v>7</v>
      </c>
      <c r="BA573" s="358"/>
      <c r="BB573" s="344">
        <v>12.0427240705393</v>
      </c>
      <c r="BC573" s="371">
        <v>0.856616663765707</v>
      </c>
      <c r="BD573" s="371">
        <v>6.2106489167896302E-2</v>
      </c>
      <c r="BE573" s="371">
        <v>-9.4539666235183104E-2</v>
      </c>
      <c r="BF573" s="370"/>
      <c r="BG573" s="832">
        <v>71.304699999999997</v>
      </c>
      <c r="BH573" s="832">
        <v>17.167400000000001</v>
      </c>
      <c r="BI573" s="832">
        <v>4.4525300000000003</v>
      </c>
      <c r="BJ573" s="832">
        <v>7.0753700000000004</v>
      </c>
      <c r="BK573" s="369"/>
      <c r="BL573" s="834" t="s">
        <v>3317</v>
      </c>
      <c r="BM573" s="834" t="s">
        <v>3318</v>
      </c>
      <c r="BN573" s="834" t="s">
        <v>3319</v>
      </c>
      <c r="BO573" s="834" t="s">
        <v>3320</v>
      </c>
      <c r="BP573" s="834" t="s">
        <v>3321</v>
      </c>
      <c r="BQ573" s="369"/>
      <c r="BR573" s="350" t="s">
        <v>476</v>
      </c>
    </row>
    <row r="574" spans="1:70" s="424" customFormat="1" x14ac:dyDescent="0.25">
      <c r="A574" s="341" t="s">
        <v>4005</v>
      </c>
      <c r="B574" s="369"/>
      <c r="C574" s="709">
        <v>41275</v>
      </c>
      <c r="D574" s="369"/>
      <c r="E574" s="342">
        <v>115.621</v>
      </c>
      <c r="F574" s="369"/>
      <c r="G574" s="343">
        <v>79.512600000000006</v>
      </c>
      <c r="H574" s="370"/>
      <c r="I574" s="344">
        <v>0.73880000000000001</v>
      </c>
      <c r="J574" s="344">
        <v>0.54349999999999998</v>
      </c>
      <c r="K574" s="344">
        <v>4.4954999999999998</v>
      </c>
      <c r="L574" s="344">
        <v>8.3637999999999995</v>
      </c>
      <c r="M574" s="344">
        <v>-2.4750000000000001</v>
      </c>
      <c r="N574" s="346">
        <v>1.7067000000000001</v>
      </c>
      <c r="O574" s="344">
        <v>4.4280999999999997</v>
      </c>
      <c r="P574" s="344">
        <v>16.3979</v>
      </c>
      <c r="Q574" s="344">
        <v>15.746600000000001</v>
      </c>
      <c r="R574" s="344">
        <v>15.020200000000001</v>
      </c>
      <c r="S574" s="344">
        <v>1.3648</v>
      </c>
      <c r="T574" s="344">
        <v>10.498200000000001</v>
      </c>
      <c r="U574" s="344">
        <v>-1.2656000000000001</v>
      </c>
      <c r="V574" s="344">
        <v>3.8776999999999999</v>
      </c>
      <c r="W574" s="344">
        <v>1.3648</v>
      </c>
      <c r="X574" s="344">
        <v>13.6122</v>
      </c>
      <c r="Y574" s="370"/>
      <c r="Z574" s="342">
        <v>4</v>
      </c>
      <c r="AA574" s="342">
        <v>7</v>
      </c>
      <c r="AB574" s="342">
        <v>1</v>
      </c>
      <c r="AC574" s="342">
        <v>7</v>
      </c>
      <c r="AD574" s="342">
        <v>5</v>
      </c>
      <c r="AE574" s="342">
        <v>5</v>
      </c>
      <c r="AF574" s="342">
        <v>1</v>
      </c>
      <c r="AG574" s="342">
        <v>3</v>
      </c>
      <c r="AH574" s="342">
        <v>2</v>
      </c>
      <c r="AI574" s="342">
        <v>1</v>
      </c>
      <c r="AJ574" s="342">
        <v>3</v>
      </c>
      <c r="AK574" s="342">
        <v>6</v>
      </c>
      <c r="AL574" s="342">
        <v>4</v>
      </c>
      <c r="AM574" s="342">
        <v>4</v>
      </c>
      <c r="AN574" s="342">
        <v>3</v>
      </c>
      <c r="AO574" s="369"/>
      <c r="AP574" s="344">
        <v>15.78</v>
      </c>
      <c r="AQ574" s="344">
        <v>17.16</v>
      </c>
      <c r="AR574" s="344">
        <v>14.22</v>
      </c>
      <c r="AS574" s="344">
        <v>8.77</v>
      </c>
      <c r="AT574" s="344">
        <v>4.4000000000000004</v>
      </c>
      <c r="AU574" s="347"/>
      <c r="AV574" s="342">
        <v>1</v>
      </c>
      <c r="AW574" s="342">
        <v>1</v>
      </c>
      <c r="AX574" s="342">
        <v>2</v>
      </c>
      <c r="AY574" s="342">
        <v>2</v>
      </c>
      <c r="AZ574" s="342">
        <v>4</v>
      </c>
      <c r="BA574" s="358"/>
      <c r="BB574" s="344">
        <v>13.927708886483501</v>
      </c>
      <c r="BC574" s="371">
        <v>0.96370107069445399</v>
      </c>
      <c r="BD574" s="371">
        <v>7.0728905145828497E-2</v>
      </c>
      <c r="BE574" s="371">
        <v>3.7304547158133701E-2</v>
      </c>
      <c r="BF574" s="370"/>
      <c r="BG574" s="832">
        <v>85.8566</v>
      </c>
      <c r="BH574" s="832">
        <v>11.4108</v>
      </c>
      <c r="BI574" s="344" t="s">
        <v>430</v>
      </c>
      <c r="BJ574" s="832">
        <v>2.7326000000000001</v>
      </c>
      <c r="BK574" s="369"/>
      <c r="BL574" s="834" t="s">
        <v>3323</v>
      </c>
      <c r="BM574" s="834" t="s">
        <v>3324</v>
      </c>
      <c r="BN574" s="834" t="s">
        <v>3325</v>
      </c>
      <c r="BO574" s="834" t="s">
        <v>3326</v>
      </c>
      <c r="BP574" s="834" t="s">
        <v>3327</v>
      </c>
      <c r="BQ574" s="369"/>
      <c r="BR574" s="350" t="s">
        <v>3328</v>
      </c>
    </row>
    <row r="575" spans="1:70" s="424" customFormat="1" x14ac:dyDescent="0.25">
      <c r="A575" s="888" t="s">
        <v>93</v>
      </c>
      <c r="B575" s="398"/>
      <c r="C575" s="714"/>
      <c r="D575" s="398"/>
      <c r="E575" s="399"/>
      <c r="F575" s="398"/>
      <c r="G575" s="400"/>
      <c r="H575" s="402"/>
      <c r="I575" s="401">
        <v>0.66300000000000003</v>
      </c>
      <c r="J575" s="401">
        <v>0.60089999999999999</v>
      </c>
      <c r="K575" s="401">
        <v>2.0872999999999999</v>
      </c>
      <c r="L575" s="401">
        <v>10.204800000000001</v>
      </c>
      <c r="M575" s="401">
        <v>-2.9466999999999999</v>
      </c>
      <c r="N575" s="403">
        <v>0.69650000000000001</v>
      </c>
      <c r="O575" s="401">
        <v>1.2423999999999999</v>
      </c>
      <c r="P575" s="401">
        <v>14.3992</v>
      </c>
      <c r="Q575" s="401">
        <v>13.773099999999999</v>
      </c>
      <c r="R575" s="401">
        <v>15.020200000000001</v>
      </c>
      <c r="S575" s="401">
        <v>1.0849</v>
      </c>
      <c r="T575" s="401">
        <v>11.9953</v>
      </c>
      <c r="U575" s="401">
        <v>-1.9852000000000001</v>
      </c>
      <c r="V575" s="401">
        <v>3.7155</v>
      </c>
      <c r="W575" s="401">
        <v>1.0849</v>
      </c>
      <c r="X575" s="401">
        <v>10.222899999999999</v>
      </c>
      <c r="Y575" s="402"/>
      <c r="Z575" s="399">
        <v>11</v>
      </c>
      <c r="AA575" s="399">
        <v>11</v>
      </c>
      <c r="AB575" s="399">
        <v>11</v>
      </c>
      <c r="AC575" s="399">
        <v>11</v>
      </c>
      <c r="AD575" s="399">
        <v>11</v>
      </c>
      <c r="AE575" s="399">
        <v>11</v>
      </c>
      <c r="AF575" s="399">
        <v>9</v>
      </c>
      <c r="AG575" s="399">
        <v>6</v>
      </c>
      <c r="AH575" s="399">
        <v>5</v>
      </c>
      <c r="AI575" s="399">
        <v>1</v>
      </c>
      <c r="AJ575" s="399">
        <v>11</v>
      </c>
      <c r="AK575" s="399">
        <v>11</v>
      </c>
      <c r="AL575" s="399">
        <v>11</v>
      </c>
      <c r="AM575" s="399">
        <v>11</v>
      </c>
      <c r="AN575" s="399">
        <v>11</v>
      </c>
      <c r="AO575" s="398"/>
      <c r="AP575" s="401">
        <v>15.78</v>
      </c>
      <c r="AQ575" s="401">
        <v>13.35</v>
      </c>
      <c r="AR575" s="401">
        <v>12.26</v>
      </c>
      <c r="AS575" s="401">
        <v>7.3283333333333296</v>
      </c>
      <c r="AT575" s="401">
        <v>4.0290909090909102</v>
      </c>
      <c r="AU575" s="404"/>
      <c r="AV575" s="399">
        <v>1</v>
      </c>
      <c r="AW575" s="399">
        <v>2</v>
      </c>
      <c r="AX575" s="399">
        <v>5</v>
      </c>
      <c r="AY575" s="399">
        <v>6</v>
      </c>
      <c r="AZ575" s="399">
        <v>11</v>
      </c>
      <c r="BA575" s="405"/>
      <c r="BB575" s="401"/>
      <c r="BC575" s="406"/>
      <c r="BD575" s="406"/>
      <c r="BE575" s="406"/>
      <c r="BF575" s="402"/>
      <c r="BG575" s="401"/>
      <c r="BH575" s="401"/>
      <c r="BI575" s="401"/>
      <c r="BJ575" s="401"/>
      <c r="BK575" s="398"/>
      <c r="BL575" s="397"/>
      <c r="BM575" s="397"/>
      <c r="BN575" s="397"/>
      <c r="BO575" s="397"/>
      <c r="BP575" s="397"/>
      <c r="BQ575" s="398"/>
      <c r="BR575" s="407"/>
    </row>
    <row r="576" spans="1:70" s="424" customFormat="1" x14ac:dyDescent="0.25">
      <c r="A576" s="889" t="s">
        <v>94</v>
      </c>
      <c r="B576" s="369"/>
      <c r="C576" s="709"/>
      <c r="D576" s="369"/>
      <c r="E576" s="342"/>
      <c r="F576" s="369"/>
      <c r="G576" s="343"/>
      <c r="H576" s="370"/>
      <c r="I576" s="344">
        <v>1.0330999999999999</v>
      </c>
      <c r="J576" s="344">
        <v>1.0423</v>
      </c>
      <c r="K576" s="344">
        <v>4.4954999999999998</v>
      </c>
      <c r="L576" s="344">
        <v>21.7681</v>
      </c>
      <c r="M576" s="344">
        <v>7.3220999999999998</v>
      </c>
      <c r="N576" s="346">
        <v>12.000400000000001</v>
      </c>
      <c r="O576" s="344">
        <v>4.4280999999999997</v>
      </c>
      <c r="P576" s="344">
        <v>20.002400000000002</v>
      </c>
      <c r="Q576" s="344">
        <v>21.138000000000002</v>
      </c>
      <c r="R576" s="344">
        <v>15.020200000000001</v>
      </c>
      <c r="S576" s="344">
        <v>1.7503</v>
      </c>
      <c r="T576" s="344">
        <v>23.840800000000002</v>
      </c>
      <c r="U576" s="344">
        <v>9.3233999999999995</v>
      </c>
      <c r="V576" s="344">
        <v>15.6153</v>
      </c>
      <c r="W576" s="344">
        <v>1.7503</v>
      </c>
      <c r="X576" s="344">
        <v>21.718900000000001</v>
      </c>
      <c r="Y576" s="370"/>
      <c r="Z576" s="342"/>
      <c r="AA576" s="342"/>
      <c r="AB576" s="342"/>
      <c r="AC576" s="342"/>
      <c r="AD576" s="342"/>
      <c r="AE576" s="342"/>
      <c r="AF576" s="342"/>
      <c r="AG576" s="342"/>
      <c r="AH576" s="342"/>
      <c r="AI576" s="342"/>
      <c r="AJ576" s="342"/>
      <c r="AK576" s="342"/>
      <c r="AL576" s="342"/>
      <c r="AM576" s="342"/>
      <c r="AN576" s="342"/>
      <c r="AO576" s="369"/>
      <c r="AP576" s="344">
        <v>15.78</v>
      </c>
      <c r="AQ576" s="344">
        <v>17.16</v>
      </c>
      <c r="AR576" s="344">
        <v>19.43</v>
      </c>
      <c r="AS576" s="344">
        <v>13.08</v>
      </c>
      <c r="AT576" s="344">
        <v>25.74</v>
      </c>
      <c r="AU576" s="347"/>
      <c r="AV576" s="342"/>
      <c r="AW576" s="342"/>
      <c r="AX576" s="342"/>
      <c r="AY576" s="342"/>
      <c r="AZ576" s="342"/>
      <c r="BA576" s="358"/>
      <c r="BB576" s="344"/>
      <c r="BC576" s="371"/>
      <c r="BD576" s="371"/>
      <c r="BE576" s="371"/>
      <c r="BF576" s="370"/>
      <c r="BG576" s="344"/>
      <c r="BH576" s="344"/>
      <c r="BI576" s="344"/>
      <c r="BJ576" s="344"/>
      <c r="BK576" s="369"/>
      <c r="BL576" s="368"/>
      <c r="BM576" s="368"/>
      <c r="BN576" s="368"/>
      <c r="BO576" s="368"/>
      <c r="BP576" s="368"/>
      <c r="BQ576" s="369"/>
      <c r="BR576" s="350"/>
    </row>
    <row r="577" spans="1:70" s="424" customFormat="1" x14ac:dyDescent="0.25">
      <c r="A577" s="889" t="s">
        <v>95</v>
      </c>
      <c r="B577" s="369"/>
      <c r="C577" s="709"/>
      <c r="D577" s="369"/>
      <c r="E577" s="342"/>
      <c r="F577" s="369"/>
      <c r="G577" s="343"/>
      <c r="H577" s="370"/>
      <c r="I577" s="344">
        <v>0.36220000000000002</v>
      </c>
      <c r="J577" s="344">
        <v>-1.2800000000000001E-2</v>
      </c>
      <c r="K577" s="344">
        <v>-0.50619999999999998</v>
      </c>
      <c r="L577" s="344">
        <v>3.5291999999999999</v>
      </c>
      <c r="M577" s="344">
        <v>-8.2051999999999996</v>
      </c>
      <c r="N577" s="346">
        <v>-5.1890000000000001</v>
      </c>
      <c r="O577" s="344">
        <v>-2.9114</v>
      </c>
      <c r="P577" s="344">
        <v>7.8335999999999997</v>
      </c>
      <c r="Q577" s="344">
        <v>7.6768999999999998</v>
      </c>
      <c r="R577" s="344">
        <v>15.020200000000001</v>
      </c>
      <c r="S577" s="344">
        <v>0.14449999999999999</v>
      </c>
      <c r="T577" s="344">
        <v>6.0659999999999998</v>
      </c>
      <c r="U577" s="344">
        <v>-7.0621999999999998</v>
      </c>
      <c r="V577" s="344">
        <v>-2.2986</v>
      </c>
      <c r="W577" s="344">
        <v>0.14449999999999999</v>
      </c>
      <c r="X577" s="344">
        <v>-1.1233</v>
      </c>
      <c r="Y577" s="370"/>
      <c r="Z577" s="342"/>
      <c r="AA577" s="342"/>
      <c r="AB577" s="342"/>
      <c r="AC577" s="342"/>
      <c r="AD577" s="342"/>
      <c r="AE577" s="342"/>
      <c r="AF577" s="342"/>
      <c r="AG577" s="342"/>
      <c r="AH577" s="342"/>
      <c r="AI577" s="342"/>
      <c r="AJ577" s="342"/>
      <c r="AK577" s="342"/>
      <c r="AL577" s="342"/>
      <c r="AM577" s="342"/>
      <c r="AN577" s="342"/>
      <c r="AO577" s="369"/>
      <c r="AP577" s="344">
        <v>15.78</v>
      </c>
      <c r="AQ577" s="344">
        <v>9.5399999999999991</v>
      </c>
      <c r="AR577" s="344">
        <v>6.27</v>
      </c>
      <c r="AS577" s="344">
        <v>3.27</v>
      </c>
      <c r="AT577" s="344">
        <v>-4.41</v>
      </c>
      <c r="AU577" s="347"/>
      <c r="AV577" s="342"/>
      <c r="AW577" s="342"/>
      <c r="AX577" s="342"/>
      <c r="AY577" s="342"/>
      <c r="AZ577" s="342"/>
      <c r="BA577" s="358"/>
      <c r="BB577" s="344"/>
      <c r="BC577" s="371"/>
      <c r="BD577" s="371"/>
      <c r="BE577" s="371"/>
      <c r="BF577" s="370"/>
      <c r="BG577" s="344"/>
      <c r="BH577" s="344"/>
      <c r="BI577" s="344"/>
      <c r="BJ577" s="344"/>
      <c r="BK577" s="369"/>
      <c r="BL577" s="368"/>
      <c r="BM577" s="368"/>
      <c r="BN577" s="368"/>
      <c r="BO577" s="368"/>
      <c r="BP577" s="368"/>
      <c r="BQ577" s="369"/>
      <c r="BR577" s="350"/>
    </row>
    <row r="578" spans="1:70" s="424" customFormat="1" x14ac:dyDescent="0.25">
      <c r="A578" s="890" t="s">
        <v>96</v>
      </c>
      <c r="B578" s="409"/>
      <c r="C578" s="715"/>
      <c r="D578" s="409"/>
      <c r="E578" s="410"/>
      <c r="F578" s="409"/>
      <c r="G578" s="411"/>
      <c r="H578" s="413"/>
      <c r="I578" s="412">
        <v>0.63470000000000004</v>
      </c>
      <c r="J578" s="412">
        <v>0.58079999999999998</v>
      </c>
      <c r="K578" s="412">
        <v>2.2816000000000001</v>
      </c>
      <c r="L578" s="412">
        <v>8.4837000000000007</v>
      </c>
      <c r="M578" s="412">
        <v>-2.4775999999999998</v>
      </c>
      <c r="N578" s="414">
        <v>-0.75419999999999998</v>
      </c>
      <c r="O578" s="412">
        <v>1.0974999999999999</v>
      </c>
      <c r="P578" s="412">
        <v>15.0259</v>
      </c>
      <c r="Q578" s="412">
        <v>12.5519</v>
      </c>
      <c r="R578" s="412">
        <v>15.020200000000001</v>
      </c>
      <c r="S578" s="412">
        <v>1.0711999999999999</v>
      </c>
      <c r="T578" s="412">
        <v>10.498200000000001</v>
      </c>
      <c r="U578" s="412">
        <v>-2.1938</v>
      </c>
      <c r="V578" s="412">
        <v>2.7907999999999999</v>
      </c>
      <c r="W578" s="412">
        <v>1.0711999999999999</v>
      </c>
      <c r="X578" s="412">
        <v>11.902100000000001</v>
      </c>
      <c r="Y578" s="413"/>
      <c r="Z578" s="410"/>
      <c r="AA578" s="410"/>
      <c r="AB578" s="410"/>
      <c r="AC578" s="410"/>
      <c r="AD578" s="410"/>
      <c r="AE578" s="410"/>
      <c r="AF578" s="410"/>
      <c r="AG578" s="410"/>
      <c r="AH578" s="410"/>
      <c r="AI578" s="410"/>
      <c r="AJ578" s="410"/>
      <c r="AK578" s="410"/>
      <c r="AL578" s="410"/>
      <c r="AM578" s="410"/>
      <c r="AN578" s="410"/>
      <c r="AO578" s="409"/>
      <c r="AP578" s="412">
        <v>15.78</v>
      </c>
      <c r="AQ578" s="412">
        <v>13.35</v>
      </c>
      <c r="AR578" s="412">
        <v>11.15</v>
      </c>
      <c r="AS578" s="412">
        <v>6.5</v>
      </c>
      <c r="AT578" s="412">
        <v>2.4900000000000002</v>
      </c>
      <c r="AU578" s="415"/>
      <c r="AV578" s="410"/>
      <c r="AW578" s="410"/>
      <c r="AX578" s="410"/>
      <c r="AY578" s="410"/>
      <c r="AZ578" s="410"/>
      <c r="BA578" s="416"/>
      <c r="BB578" s="412"/>
      <c r="BC578" s="417"/>
      <c r="BD578" s="417"/>
      <c r="BE578" s="417"/>
      <c r="BF578" s="413"/>
      <c r="BG578" s="412"/>
      <c r="BH578" s="412"/>
      <c r="BI578" s="412"/>
      <c r="BJ578" s="412"/>
      <c r="BK578" s="409"/>
      <c r="BL578" s="408"/>
      <c r="BM578" s="408"/>
      <c r="BN578" s="408"/>
      <c r="BO578" s="408"/>
      <c r="BP578" s="408"/>
      <c r="BQ578" s="409"/>
      <c r="BR578" s="418"/>
    </row>
    <row r="579" spans="1:70" s="424" customFormat="1" ht="11" x14ac:dyDescent="0.3">
      <c r="A579" s="891" t="s">
        <v>3329</v>
      </c>
      <c r="B579" s="369"/>
      <c r="C579" s="709"/>
      <c r="D579" s="369"/>
      <c r="E579" s="342"/>
      <c r="F579" s="369"/>
      <c r="G579" s="343"/>
      <c r="H579" s="370"/>
      <c r="I579" s="344"/>
      <c r="J579" s="344"/>
      <c r="K579" s="344"/>
      <c r="L579" s="344"/>
      <c r="M579" s="344"/>
      <c r="N579" s="346"/>
      <c r="O579" s="344"/>
      <c r="P579" s="344"/>
      <c r="Q579" s="344"/>
      <c r="R579" s="344"/>
      <c r="S579" s="344"/>
      <c r="T579" s="344"/>
      <c r="U579" s="344"/>
      <c r="V579" s="344"/>
      <c r="W579" s="344"/>
      <c r="X579" s="344"/>
      <c r="Y579" s="370"/>
      <c r="Z579" s="342"/>
      <c r="AA579" s="342"/>
      <c r="AB579" s="342"/>
      <c r="AC579" s="342"/>
      <c r="AD579" s="342"/>
      <c r="AE579" s="342"/>
      <c r="AF579" s="342"/>
      <c r="AG579" s="342"/>
      <c r="AH579" s="342"/>
      <c r="AI579" s="342"/>
      <c r="AJ579" s="342"/>
      <c r="AK579" s="342"/>
      <c r="AL579" s="342"/>
      <c r="AM579" s="342"/>
      <c r="AN579" s="342"/>
      <c r="AO579" s="369"/>
      <c r="AP579" s="344"/>
      <c r="AQ579" s="344"/>
      <c r="AR579" s="344"/>
      <c r="AS579" s="344"/>
      <c r="AT579" s="344"/>
      <c r="AU579" s="347"/>
      <c r="AV579" s="342"/>
      <c r="AW579" s="342"/>
      <c r="AX579" s="342"/>
      <c r="AY579" s="342"/>
      <c r="AZ579" s="342"/>
      <c r="BA579" s="358"/>
      <c r="BB579" s="344"/>
      <c r="BC579" s="371"/>
      <c r="BD579" s="371"/>
      <c r="BE579" s="371"/>
      <c r="BF579" s="370"/>
      <c r="BG579" s="344"/>
      <c r="BH579" s="344"/>
      <c r="BI579" s="344"/>
      <c r="BJ579" s="344"/>
      <c r="BK579" s="369"/>
      <c r="BL579" s="368"/>
      <c r="BM579" s="368"/>
      <c r="BN579" s="368"/>
      <c r="BO579" s="368"/>
      <c r="BP579" s="368"/>
      <c r="BQ579" s="369"/>
      <c r="BR579" s="350"/>
    </row>
    <row r="580" spans="1:70" s="424" customFormat="1" x14ac:dyDescent="0.25">
      <c r="A580" s="341"/>
      <c r="B580" s="369"/>
      <c r="C580" s="709"/>
      <c r="D580" s="369"/>
      <c r="E580" s="342"/>
      <c r="F580" s="369"/>
      <c r="G580" s="343"/>
      <c r="H580" s="370"/>
      <c r="I580" s="344"/>
      <c r="J580" s="344"/>
      <c r="K580" s="344"/>
      <c r="L580" s="344"/>
      <c r="M580" s="344"/>
      <c r="N580" s="346"/>
      <c r="O580" s="344"/>
      <c r="P580" s="344"/>
      <c r="Q580" s="344"/>
      <c r="R580" s="344"/>
      <c r="S580" s="344"/>
      <c r="T580" s="344"/>
      <c r="U580" s="344"/>
      <c r="V580" s="344"/>
      <c r="W580" s="344"/>
      <c r="X580" s="344"/>
      <c r="Y580" s="370"/>
      <c r="Z580" s="342"/>
      <c r="AA580" s="342"/>
      <c r="AB580" s="342"/>
      <c r="AC580" s="342"/>
      <c r="AD580" s="342"/>
      <c r="AE580" s="342"/>
      <c r="AF580" s="342"/>
      <c r="AG580" s="342"/>
      <c r="AH580" s="342"/>
      <c r="AI580" s="342"/>
      <c r="AJ580" s="342"/>
      <c r="AK580" s="342"/>
      <c r="AL580" s="342"/>
      <c r="AM580" s="342"/>
      <c r="AN580" s="342"/>
      <c r="AO580" s="369"/>
      <c r="AP580" s="344"/>
      <c r="AQ580" s="344"/>
      <c r="AR580" s="344"/>
      <c r="AS580" s="344"/>
      <c r="AT580" s="344"/>
      <c r="AU580" s="347"/>
      <c r="AV580" s="342"/>
      <c r="AW580" s="342"/>
      <c r="AX580" s="342"/>
      <c r="AY580" s="342"/>
      <c r="AZ580" s="342"/>
      <c r="BA580" s="358"/>
      <c r="BB580" s="344"/>
      <c r="BC580" s="371"/>
      <c r="BD580" s="371"/>
      <c r="BE580" s="371"/>
      <c r="BF580" s="370"/>
      <c r="BG580" s="344"/>
      <c r="BH580" s="344"/>
      <c r="BI580" s="344"/>
      <c r="BJ580" s="344"/>
      <c r="BK580" s="369"/>
      <c r="BL580" s="368"/>
      <c r="BM580" s="368"/>
      <c r="BN580" s="368"/>
      <c r="BO580" s="368"/>
      <c r="BP580" s="368"/>
      <c r="BQ580" s="369"/>
      <c r="BR580" s="350"/>
    </row>
    <row r="581" spans="1:70" s="424" customFormat="1" ht="14.5" customHeight="1" x14ac:dyDescent="0.35">
      <c r="A581" s="877" t="s">
        <v>4006</v>
      </c>
      <c r="B581" s="865"/>
      <c r="C581" s="866"/>
      <c r="D581" s="865"/>
      <c r="E581" s="867"/>
      <c r="F581" s="865"/>
      <c r="G581" s="868"/>
      <c r="H581" s="870"/>
      <c r="I581" s="869"/>
      <c r="J581" s="869"/>
      <c r="K581" s="869"/>
      <c r="L581" s="869"/>
      <c r="M581" s="869"/>
      <c r="N581" s="871"/>
      <c r="O581" s="869"/>
      <c r="P581" s="869"/>
      <c r="Q581" s="869"/>
      <c r="R581" s="869"/>
      <c r="S581" s="869"/>
      <c r="T581" s="869"/>
      <c r="U581" s="869"/>
      <c r="V581" s="869"/>
      <c r="W581" s="869"/>
      <c r="X581" s="869"/>
      <c r="Y581" s="870"/>
      <c r="Z581" s="867"/>
      <c r="AA581" s="867"/>
      <c r="AB581" s="867"/>
      <c r="AC581" s="867"/>
      <c r="AD581" s="867"/>
      <c r="AE581" s="867"/>
      <c r="AF581" s="867"/>
      <c r="AG581" s="867"/>
      <c r="AH581" s="867"/>
      <c r="AI581" s="867"/>
      <c r="AJ581" s="867"/>
      <c r="AK581" s="867"/>
      <c r="AL581" s="867"/>
      <c r="AM581" s="867"/>
      <c r="AN581" s="867"/>
      <c r="AO581" s="865"/>
      <c r="AP581" s="869"/>
      <c r="AQ581" s="869"/>
      <c r="AR581" s="869"/>
      <c r="AS581" s="869"/>
      <c r="AT581" s="869"/>
      <c r="AU581" s="872"/>
      <c r="AV581" s="867"/>
      <c r="AW581" s="867"/>
      <c r="AX581" s="867"/>
      <c r="AY581" s="867"/>
      <c r="AZ581" s="867"/>
      <c r="BA581" s="873"/>
      <c r="BB581" s="869"/>
      <c r="BC581" s="874"/>
      <c r="BD581" s="874"/>
      <c r="BE581" s="874"/>
      <c r="BF581" s="870"/>
      <c r="BG581" s="869"/>
      <c r="BH581" s="869"/>
      <c r="BI581" s="869"/>
      <c r="BJ581" s="869"/>
      <c r="BK581" s="865"/>
      <c r="BL581" s="875"/>
      <c r="BM581" s="875"/>
      <c r="BN581" s="875"/>
      <c r="BO581" s="875"/>
      <c r="BP581" s="875"/>
      <c r="BQ581" s="865"/>
      <c r="BR581" s="876"/>
    </row>
    <row r="582" spans="1:70" s="424" customFormat="1" x14ac:dyDescent="0.25">
      <c r="A582" s="341" t="s">
        <v>4007</v>
      </c>
      <c r="B582" s="369"/>
      <c r="C582" s="709">
        <v>41275</v>
      </c>
      <c r="D582" s="369"/>
      <c r="E582" s="342">
        <v>5377.06</v>
      </c>
      <c r="F582" s="369"/>
      <c r="G582" s="343">
        <v>263.1309</v>
      </c>
      <c r="H582" s="370"/>
      <c r="I582" s="344">
        <v>0.75619999999999998</v>
      </c>
      <c r="J582" s="344">
        <v>0.52180000000000004</v>
      </c>
      <c r="K582" s="344">
        <v>4.0160999999999998</v>
      </c>
      <c r="L582" s="344">
        <v>11.164400000000001</v>
      </c>
      <c r="M582" s="344">
        <v>-3.7330000000000001</v>
      </c>
      <c r="N582" s="346">
        <v>-0.4597</v>
      </c>
      <c r="O582" s="344">
        <v>1.4121999999999999</v>
      </c>
      <c r="P582" s="344">
        <v>10.907</v>
      </c>
      <c r="Q582" s="344">
        <v>10.814299999999999</v>
      </c>
      <c r="R582" s="344">
        <v>12.643700000000001</v>
      </c>
      <c r="S582" s="344">
        <v>1.3233999999999999</v>
      </c>
      <c r="T582" s="344">
        <v>13.6274</v>
      </c>
      <c r="U582" s="344">
        <v>-2.7953000000000001</v>
      </c>
      <c r="V582" s="344">
        <v>1.7446999999999999</v>
      </c>
      <c r="W582" s="344">
        <v>1.3233999999999999</v>
      </c>
      <c r="X582" s="344">
        <v>13.384600000000001</v>
      </c>
      <c r="Y582" s="370"/>
      <c r="Z582" s="342">
        <v>8</v>
      </c>
      <c r="AA582" s="342">
        <v>8</v>
      </c>
      <c r="AB582" s="342">
        <v>6</v>
      </c>
      <c r="AC582" s="342">
        <v>3</v>
      </c>
      <c r="AD582" s="342">
        <v>2</v>
      </c>
      <c r="AE582" s="342">
        <v>3</v>
      </c>
      <c r="AF582" s="342">
        <v>4</v>
      </c>
      <c r="AG582" s="342">
        <v>5</v>
      </c>
      <c r="AH582" s="342">
        <v>3</v>
      </c>
      <c r="AI582" s="342">
        <v>1</v>
      </c>
      <c r="AJ582" s="342">
        <v>7</v>
      </c>
      <c r="AK582" s="342">
        <v>3</v>
      </c>
      <c r="AL582" s="342">
        <v>2</v>
      </c>
      <c r="AM582" s="342">
        <v>3</v>
      </c>
      <c r="AN582" s="342">
        <v>7</v>
      </c>
      <c r="AO582" s="369"/>
      <c r="AP582" s="344">
        <v>12.5</v>
      </c>
      <c r="AQ582" s="344">
        <v>12.34</v>
      </c>
      <c r="AR582" s="344">
        <v>9.25</v>
      </c>
      <c r="AS582" s="344">
        <v>5.8</v>
      </c>
      <c r="AT582" s="344">
        <v>2.78</v>
      </c>
      <c r="AU582" s="347"/>
      <c r="AV582" s="342">
        <v>1</v>
      </c>
      <c r="AW582" s="342">
        <v>1</v>
      </c>
      <c r="AX582" s="342">
        <v>4</v>
      </c>
      <c r="AY582" s="342">
        <v>4</v>
      </c>
      <c r="AZ582" s="342">
        <v>2</v>
      </c>
      <c r="BA582" s="358"/>
      <c r="BB582" s="344">
        <v>13.029193439704001</v>
      </c>
      <c r="BC582" s="371">
        <v>0.97209717385453798</v>
      </c>
      <c r="BD582" s="371">
        <v>4.3053529390458298E-2</v>
      </c>
      <c r="BE582" s="371">
        <v>-0.37803242465614501</v>
      </c>
      <c r="BF582" s="370"/>
      <c r="BG582" s="832">
        <v>74.983999999999995</v>
      </c>
      <c r="BH582" s="832">
        <v>17.251300000000001</v>
      </c>
      <c r="BI582" s="832">
        <v>6.7888200000000003</v>
      </c>
      <c r="BJ582" s="832">
        <v>0.97587999999999997</v>
      </c>
      <c r="BK582" s="369"/>
      <c r="BL582" s="834" t="s">
        <v>3332</v>
      </c>
      <c r="BM582" s="834" t="s">
        <v>3333</v>
      </c>
      <c r="BN582" s="834" t="s">
        <v>3334</v>
      </c>
      <c r="BO582" s="834" t="s">
        <v>3335</v>
      </c>
      <c r="BP582" s="834" t="s">
        <v>3336</v>
      </c>
      <c r="BQ582" s="369"/>
      <c r="BR582" s="350" t="s">
        <v>518</v>
      </c>
    </row>
    <row r="583" spans="1:70" s="424" customFormat="1" x14ac:dyDescent="0.25">
      <c r="A583" s="341" t="s">
        <v>4008</v>
      </c>
      <c r="B583" s="369"/>
      <c r="C583" s="709">
        <v>44113</v>
      </c>
      <c r="D583" s="369"/>
      <c r="E583" s="342">
        <v>1350.04</v>
      </c>
      <c r="F583" s="369"/>
      <c r="G583" s="343">
        <v>22.99</v>
      </c>
      <c r="H583" s="370"/>
      <c r="I583" s="344">
        <v>0.78910000000000002</v>
      </c>
      <c r="J583" s="344">
        <v>0.70079999999999998</v>
      </c>
      <c r="K583" s="344">
        <v>4.3577000000000004</v>
      </c>
      <c r="L583" s="344">
        <v>8.5457999999999998</v>
      </c>
      <c r="M583" s="344">
        <v>-6.6205999999999996</v>
      </c>
      <c r="N583" s="346">
        <v>-4.9607000000000001</v>
      </c>
      <c r="O583" s="344">
        <v>3.6484000000000001</v>
      </c>
      <c r="P583" s="344">
        <v>14.6951</v>
      </c>
      <c r="Q583" s="344">
        <v>11.78</v>
      </c>
      <c r="R583" s="344" t="s">
        <v>430</v>
      </c>
      <c r="S583" s="344">
        <v>1.3668</v>
      </c>
      <c r="T583" s="344">
        <v>10.9556</v>
      </c>
      <c r="U583" s="344">
        <v>-5.5852000000000004</v>
      </c>
      <c r="V583" s="344">
        <v>-2.8317999999999999</v>
      </c>
      <c r="W583" s="344">
        <v>1.3668</v>
      </c>
      <c r="X583" s="344">
        <v>15.632300000000001</v>
      </c>
      <c r="Y583" s="370"/>
      <c r="Z583" s="342">
        <v>4</v>
      </c>
      <c r="AA583" s="342">
        <v>5</v>
      </c>
      <c r="AB583" s="342">
        <v>3</v>
      </c>
      <c r="AC583" s="342">
        <v>8</v>
      </c>
      <c r="AD583" s="342">
        <v>9</v>
      </c>
      <c r="AE583" s="342">
        <v>8</v>
      </c>
      <c r="AF583" s="342">
        <v>3</v>
      </c>
      <c r="AG583" s="342">
        <v>2</v>
      </c>
      <c r="AH583" s="342">
        <v>2</v>
      </c>
      <c r="AI583" s="342" t="s">
        <v>430</v>
      </c>
      <c r="AJ583" s="342">
        <v>5</v>
      </c>
      <c r="AK583" s="342">
        <v>8</v>
      </c>
      <c r="AL583" s="342">
        <v>9</v>
      </c>
      <c r="AM583" s="342">
        <v>9</v>
      </c>
      <c r="AN583" s="342">
        <v>5</v>
      </c>
      <c r="AO583" s="369"/>
      <c r="AP583" s="344" t="s">
        <v>430</v>
      </c>
      <c r="AQ583" s="344" t="s">
        <v>430</v>
      </c>
      <c r="AR583" s="344">
        <v>11.5</v>
      </c>
      <c r="AS583" s="344">
        <v>5.85</v>
      </c>
      <c r="AT583" s="344">
        <v>-2.54</v>
      </c>
      <c r="AU583" s="347"/>
      <c r="AV583" s="342" t="s">
        <v>430</v>
      </c>
      <c r="AW583" s="342" t="s">
        <v>430</v>
      </c>
      <c r="AX583" s="342">
        <v>2</v>
      </c>
      <c r="AY583" s="342">
        <v>3</v>
      </c>
      <c r="AZ583" s="342">
        <v>9</v>
      </c>
      <c r="BA583" s="358"/>
      <c r="BB583" s="344">
        <v>13.997852129347001</v>
      </c>
      <c r="BC583" s="371">
        <v>1.0380075375732201</v>
      </c>
      <c r="BD583" s="371">
        <v>6.2314926818020103E-2</v>
      </c>
      <c r="BE583" s="371">
        <v>-0.13037535323305399</v>
      </c>
      <c r="BF583" s="370"/>
      <c r="BG583" s="832">
        <v>62.937100000000001</v>
      </c>
      <c r="BH583" s="832">
        <v>9.5411800000000007</v>
      </c>
      <c r="BI583" s="832">
        <v>23.902699999999999</v>
      </c>
      <c r="BJ583" s="832">
        <v>3.6190199999999999</v>
      </c>
      <c r="BK583" s="369"/>
      <c r="BL583" s="834" t="s">
        <v>3338</v>
      </c>
      <c r="BM583" s="834" t="s">
        <v>3339</v>
      </c>
      <c r="BN583" s="834" t="s">
        <v>3340</v>
      </c>
      <c r="BO583" s="834" t="s">
        <v>3341</v>
      </c>
      <c r="BP583" s="834" t="s">
        <v>3342</v>
      </c>
      <c r="BQ583" s="369"/>
      <c r="BR583" s="350" t="s">
        <v>436</v>
      </c>
    </row>
    <row r="584" spans="1:70" s="424" customFormat="1" x14ac:dyDescent="0.25">
      <c r="A584" s="341" t="s">
        <v>4009</v>
      </c>
      <c r="B584" s="369"/>
      <c r="C584" s="709">
        <v>43873</v>
      </c>
      <c r="D584" s="369"/>
      <c r="E584" s="342">
        <v>1077.0999999999999</v>
      </c>
      <c r="F584" s="369"/>
      <c r="G584" s="343">
        <v>22.74</v>
      </c>
      <c r="H584" s="370"/>
      <c r="I584" s="344">
        <v>0.61950000000000005</v>
      </c>
      <c r="J584" s="344">
        <v>0.57499999999999996</v>
      </c>
      <c r="K584" s="344">
        <v>4.0255999999999998</v>
      </c>
      <c r="L584" s="344">
        <v>9.8551000000000002</v>
      </c>
      <c r="M584" s="344">
        <v>-4.8536000000000001</v>
      </c>
      <c r="N584" s="346">
        <v>-2.1093000000000002</v>
      </c>
      <c r="O584" s="344">
        <v>1.3917999999999999</v>
      </c>
      <c r="P584" s="344">
        <v>10.631600000000001</v>
      </c>
      <c r="Q584" s="344">
        <v>8.4853000000000005</v>
      </c>
      <c r="R584" s="344" t="s">
        <v>430</v>
      </c>
      <c r="S584" s="344">
        <v>1.0218</v>
      </c>
      <c r="T584" s="344">
        <v>11.306900000000001</v>
      </c>
      <c r="U584" s="344">
        <v>-3.7664</v>
      </c>
      <c r="V584" s="344">
        <v>0.79790000000000005</v>
      </c>
      <c r="W584" s="344">
        <v>1.0218</v>
      </c>
      <c r="X584" s="344">
        <v>13.7219</v>
      </c>
      <c r="Y584" s="370"/>
      <c r="Z584" s="342">
        <v>9</v>
      </c>
      <c r="AA584" s="342">
        <v>7</v>
      </c>
      <c r="AB584" s="342">
        <v>5</v>
      </c>
      <c r="AC584" s="342">
        <v>6</v>
      </c>
      <c r="AD584" s="342">
        <v>5</v>
      </c>
      <c r="AE584" s="342">
        <v>5</v>
      </c>
      <c r="AF584" s="342">
        <v>5</v>
      </c>
      <c r="AG584" s="342">
        <v>6</v>
      </c>
      <c r="AH584" s="342">
        <v>8</v>
      </c>
      <c r="AI584" s="342" t="s">
        <v>430</v>
      </c>
      <c r="AJ584" s="342">
        <v>9</v>
      </c>
      <c r="AK584" s="342">
        <v>7</v>
      </c>
      <c r="AL584" s="342">
        <v>5</v>
      </c>
      <c r="AM584" s="342">
        <v>4</v>
      </c>
      <c r="AN584" s="342">
        <v>9</v>
      </c>
      <c r="AO584" s="369"/>
      <c r="AP584" s="344" t="s">
        <v>430</v>
      </c>
      <c r="AQ584" s="344" t="s">
        <v>430</v>
      </c>
      <c r="AR584" s="344">
        <v>8.0399999999999991</v>
      </c>
      <c r="AS584" s="344">
        <v>4.6399999999999997</v>
      </c>
      <c r="AT584" s="344">
        <v>1.33</v>
      </c>
      <c r="AU584" s="347"/>
      <c r="AV584" s="342" t="s">
        <v>430</v>
      </c>
      <c r="AW584" s="342" t="s">
        <v>430</v>
      </c>
      <c r="AX584" s="342">
        <v>6</v>
      </c>
      <c r="AY584" s="342">
        <v>6</v>
      </c>
      <c r="AZ584" s="342">
        <v>5</v>
      </c>
      <c r="BA584" s="358"/>
      <c r="BB584" s="344">
        <v>12.965723595625199</v>
      </c>
      <c r="BC584" s="371">
        <v>0.91457672853148797</v>
      </c>
      <c r="BD584" s="371">
        <v>3.9820871337244601E-2</v>
      </c>
      <c r="BE584" s="371">
        <v>-0.367117616748804</v>
      </c>
      <c r="BF584" s="370"/>
      <c r="BG584" s="832">
        <v>68.107600000000005</v>
      </c>
      <c r="BH584" s="832">
        <v>9.6353299999999997</v>
      </c>
      <c r="BI584" s="832">
        <v>14.1157</v>
      </c>
      <c r="BJ584" s="832">
        <v>8.1413700000000002</v>
      </c>
      <c r="BK584" s="369"/>
      <c r="BL584" s="834" t="s">
        <v>3344</v>
      </c>
      <c r="BM584" s="834" t="s">
        <v>3345</v>
      </c>
      <c r="BN584" s="834" t="s">
        <v>1928</v>
      </c>
      <c r="BO584" s="834" t="s">
        <v>3346</v>
      </c>
      <c r="BP584" s="834" t="s">
        <v>3347</v>
      </c>
      <c r="BQ584" s="369"/>
      <c r="BR584" s="350" t="s">
        <v>436</v>
      </c>
    </row>
    <row r="585" spans="1:70" s="424" customFormat="1" ht="11" x14ac:dyDescent="0.3">
      <c r="A585" s="835" t="s">
        <v>4010</v>
      </c>
      <c r="B585" s="836"/>
      <c r="C585" s="837">
        <v>44176</v>
      </c>
      <c r="D585" s="836"/>
      <c r="E585" s="838">
        <v>746.02</v>
      </c>
      <c r="F585" s="836"/>
      <c r="G585" s="839">
        <v>18.292999999999999</v>
      </c>
      <c r="H585" s="841"/>
      <c r="I585" s="840">
        <v>0.76570000000000005</v>
      </c>
      <c r="J585" s="840">
        <v>0.95469999999999999</v>
      </c>
      <c r="K585" s="840">
        <v>4.2870999999999997</v>
      </c>
      <c r="L585" s="840">
        <v>7.7389999999999999</v>
      </c>
      <c r="M585" s="840">
        <v>-5.8566000000000003</v>
      </c>
      <c r="N585" s="842">
        <v>-1.4863</v>
      </c>
      <c r="O585" s="840">
        <v>0.8639</v>
      </c>
      <c r="P585" s="840">
        <v>11.645899999999999</v>
      </c>
      <c r="Q585" s="840">
        <v>9.6178000000000008</v>
      </c>
      <c r="R585" s="840" t="s">
        <v>430</v>
      </c>
      <c r="S585" s="840">
        <v>1.3912</v>
      </c>
      <c r="T585" s="840">
        <v>10.099299999999999</v>
      </c>
      <c r="U585" s="840">
        <v>-4.7736000000000001</v>
      </c>
      <c r="V585" s="840">
        <v>-0.4733</v>
      </c>
      <c r="W585" s="840">
        <v>1.3912</v>
      </c>
      <c r="X585" s="840">
        <v>11.4643</v>
      </c>
      <c r="Y585" s="841"/>
      <c r="Z585" s="838">
        <v>7</v>
      </c>
      <c r="AA585" s="838">
        <v>2</v>
      </c>
      <c r="AB585" s="838">
        <v>4</v>
      </c>
      <c r="AC585" s="838">
        <v>9</v>
      </c>
      <c r="AD585" s="838">
        <v>8</v>
      </c>
      <c r="AE585" s="838">
        <v>4</v>
      </c>
      <c r="AF585" s="838">
        <v>7</v>
      </c>
      <c r="AG585" s="838">
        <v>4</v>
      </c>
      <c r="AH585" s="838">
        <v>6</v>
      </c>
      <c r="AI585" s="838" t="s">
        <v>430</v>
      </c>
      <c r="AJ585" s="838">
        <v>4</v>
      </c>
      <c r="AK585" s="838">
        <v>9</v>
      </c>
      <c r="AL585" s="838">
        <v>8</v>
      </c>
      <c r="AM585" s="838">
        <v>5</v>
      </c>
      <c r="AN585" s="838">
        <v>4</v>
      </c>
      <c r="AO585" s="836"/>
      <c r="AP585" s="840" t="s">
        <v>430</v>
      </c>
      <c r="AQ585" s="840" t="s">
        <v>430</v>
      </c>
      <c r="AR585" s="840">
        <v>9</v>
      </c>
      <c r="AS585" s="840">
        <v>5.07</v>
      </c>
      <c r="AT585" s="840">
        <v>-1.03</v>
      </c>
      <c r="AU585" s="843"/>
      <c r="AV585" s="838" t="s">
        <v>430</v>
      </c>
      <c r="AW585" s="838" t="s">
        <v>430</v>
      </c>
      <c r="AX585" s="838">
        <v>5</v>
      </c>
      <c r="AY585" s="838">
        <v>5</v>
      </c>
      <c r="AZ585" s="838">
        <v>7</v>
      </c>
      <c r="BA585" s="845"/>
      <c r="BB585" s="840">
        <v>12.8158885597124</v>
      </c>
      <c r="BC585" s="846">
        <v>0.90114406547347703</v>
      </c>
      <c r="BD585" s="846">
        <v>4.6419146209279998E-2</v>
      </c>
      <c r="BE585" s="846">
        <v>-0.27554630900143501</v>
      </c>
      <c r="BF585" s="841"/>
      <c r="BG585" s="840">
        <v>77.988900000000001</v>
      </c>
      <c r="BH585" s="840">
        <v>14.306800000000001</v>
      </c>
      <c r="BI585" s="840">
        <v>4.8935000000000004</v>
      </c>
      <c r="BJ585" s="840">
        <v>2.8108</v>
      </c>
      <c r="BK585" s="836"/>
      <c r="BL585" s="849" t="s">
        <v>3349</v>
      </c>
      <c r="BM585" s="849" t="s">
        <v>3350</v>
      </c>
      <c r="BN585" s="849" t="s">
        <v>3351</v>
      </c>
      <c r="BO585" s="849" t="s">
        <v>3352</v>
      </c>
      <c r="BP585" s="849" t="s">
        <v>3353</v>
      </c>
      <c r="BQ585" s="836"/>
      <c r="BR585" s="850" t="s">
        <v>602</v>
      </c>
    </row>
    <row r="586" spans="1:70" s="424" customFormat="1" x14ac:dyDescent="0.25">
      <c r="A586" s="341" t="s">
        <v>4011</v>
      </c>
      <c r="B586" s="369"/>
      <c r="C586" s="709">
        <v>46086</v>
      </c>
      <c r="D586" s="369"/>
      <c r="E586" s="342">
        <v>625.09</v>
      </c>
      <c r="F586" s="369"/>
      <c r="G586" s="343">
        <v>10.3748</v>
      </c>
      <c r="H586" s="370"/>
      <c r="I586" s="344">
        <v>0.76829999999999998</v>
      </c>
      <c r="J586" s="344">
        <v>0.57579999999999998</v>
      </c>
      <c r="K586" s="344">
        <v>1.6578999999999999</v>
      </c>
      <c r="L586" s="344">
        <v>4.5045999999999999</v>
      </c>
      <c r="M586" s="344" t="s">
        <v>430</v>
      </c>
      <c r="N586" s="346" t="s">
        <v>430</v>
      </c>
      <c r="O586" s="344" t="s">
        <v>430</v>
      </c>
      <c r="P586" s="344" t="s">
        <v>430</v>
      </c>
      <c r="Q586" s="344" t="s">
        <v>430</v>
      </c>
      <c r="R586" s="344" t="s">
        <v>430</v>
      </c>
      <c r="S586" s="344">
        <v>1.2028000000000001</v>
      </c>
      <c r="T586" s="344">
        <v>5.7260999999999997</v>
      </c>
      <c r="U586" s="344" t="s">
        <v>430</v>
      </c>
      <c r="V586" s="344" t="s">
        <v>430</v>
      </c>
      <c r="W586" s="344">
        <v>1.2028000000000001</v>
      </c>
      <c r="X586" s="344">
        <v>3.7480000000000002</v>
      </c>
      <c r="Y586" s="370"/>
      <c r="Z586" s="342">
        <v>6</v>
      </c>
      <c r="AA586" s="342">
        <v>6</v>
      </c>
      <c r="AB586" s="342">
        <v>10</v>
      </c>
      <c r="AC586" s="342">
        <v>10</v>
      </c>
      <c r="AD586" s="342" t="s">
        <v>430</v>
      </c>
      <c r="AE586" s="342" t="s">
        <v>430</v>
      </c>
      <c r="AF586" s="342" t="s">
        <v>430</v>
      </c>
      <c r="AG586" s="342" t="s">
        <v>430</v>
      </c>
      <c r="AH586" s="342" t="s">
        <v>430</v>
      </c>
      <c r="AI586" s="342" t="s">
        <v>430</v>
      </c>
      <c r="AJ586" s="342">
        <v>8</v>
      </c>
      <c r="AK586" s="342">
        <v>10</v>
      </c>
      <c r="AL586" s="342" t="s">
        <v>430</v>
      </c>
      <c r="AM586" s="342" t="s">
        <v>430</v>
      </c>
      <c r="AN586" s="342">
        <v>8</v>
      </c>
      <c r="AO586" s="369"/>
      <c r="AP586" s="344" t="s">
        <v>430</v>
      </c>
      <c r="AQ586" s="344" t="s">
        <v>430</v>
      </c>
      <c r="AR586" s="344" t="s">
        <v>430</v>
      </c>
      <c r="AS586" s="344" t="s">
        <v>430</v>
      </c>
      <c r="AT586" s="344" t="s">
        <v>430</v>
      </c>
      <c r="AU586" s="347"/>
      <c r="AV586" s="342" t="s">
        <v>430</v>
      </c>
      <c r="AW586" s="342" t="s">
        <v>430</v>
      </c>
      <c r="AX586" s="342" t="s">
        <v>430</v>
      </c>
      <c r="AY586" s="342" t="s">
        <v>430</v>
      </c>
      <c r="AZ586" s="342" t="s">
        <v>430</v>
      </c>
      <c r="BA586" s="358"/>
      <c r="BB586" s="344">
        <v>6.6693401812433297</v>
      </c>
      <c r="BC586" s="371">
        <v>0.55973407175637102</v>
      </c>
      <c r="BD586" s="371">
        <v>0.15586442402047701</v>
      </c>
      <c r="BE586" s="371">
        <v>-0.345984077085774</v>
      </c>
      <c r="BF586" s="370"/>
      <c r="BG586" s="832">
        <v>70.8446</v>
      </c>
      <c r="BH586" s="832">
        <v>16.269300000000001</v>
      </c>
      <c r="BI586" s="832">
        <v>7.1184700000000003</v>
      </c>
      <c r="BJ586" s="832">
        <v>5.7676299999999996</v>
      </c>
      <c r="BK586" s="369"/>
      <c r="BL586" s="834" t="s">
        <v>3355</v>
      </c>
      <c r="BM586" s="834" t="s">
        <v>3356</v>
      </c>
      <c r="BN586" s="834" t="s">
        <v>3357</v>
      </c>
      <c r="BO586" s="834" t="s">
        <v>3358</v>
      </c>
      <c r="BP586" s="834" t="s">
        <v>2027</v>
      </c>
      <c r="BQ586" s="369"/>
      <c r="BR586" s="350" t="s">
        <v>443</v>
      </c>
    </row>
    <row r="587" spans="1:70" s="424" customFormat="1" x14ac:dyDescent="0.25">
      <c r="A587" s="341" t="s">
        <v>4012</v>
      </c>
      <c r="B587" s="369"/>
      <c r="C587" s="709">
        <v>44189</v>
      </c>
      <c r="D587" s="369"/>
      <c r="E587" s="342">
        <v>563.83600000000001</v>
      </c>
      <c r="F587" s="369"/>
      <c r="G587" s="343">
        <v>19.16</v>
      </c>
      <c r="H587" s="370"/>
      <c r="I587" s="344">
        <v>1.0548999999999999</v>
      </c>
      <c r="J587" s="344">
        <v>0.73609999999999998</v>
      </c>
      <c r="K587" s="344">
        <v>3.7357999999999998</v>
      </c>
      <c r="L587" s="344">
        <v>9.3606999999999996</v>
      </c>
      <c r="M587" s="344">
        <v>-4.5340999999999996</v>
      </c>
      <c r="N587" s="346">
        <v>-0.20830000000000001</v>
      </c>
      <c r="O587" s="344">
        <v>3.7791000000000001</v>
      </c>
      <c r="P587" s="344">
        <v>12.6776</v>
      </c>
      <c r="Q587" s="344">
        <v>10.513199999999999</v>
      </c>
      <c r="R587" s="344" t="s">
        <v>430</v>
      </c>
      <c r="S587" s="344">
        <v>1.5367999999999999</v>
      </c>
      <c r="T587" s="344">
        <v>11.8506</v>
      </c>
      <c r="U587" s="344">
        <v>-3.5731999999999999</v>
      </c>
      <c r="V587" s="344">
        <v>2.7896999999999998</v>
      </c>
      <c r="W587" s="344">
        <v>1.5367999999999999</v>
      </c>
      <c r="X587" s="344">
        <v>12.4937</v>
      </c>
      <c r="Y587" s="370"/>
      <c r="Z587" s="342">
        <v>3</v>
      </c>
      <c r="AA587" s="342">
        <v>3</v>
      </c>
      <c r="AB587" s="342">
        <v>8</v>
      </c>
      <c r="AC587" s="342">
        <v>7</v>
      </c>
      <c r="AD587" s="342">
        <v>4</v>
      </c>
      <c r="AE587" s="342">
        <v>2</v>
      </c>
      <c r="AF587" s="342">
        <v>2</v>
      </c>
      <c r="AG587" s="342">
        <v>3</v>
      </c>
      <c r="AH587" s="342">
        <v>4</v>
      </c>
      <c r="AI587" s="342" t="s">
        <v>430</v>
      </c>
      <c r="AJ587" s="342">
        <v>3</v>
      </c>
      <c r="AK587" s="342">
        <v>6</v>
      </c>
      <c r="AL587" s="342">
        <v>4</v>
      </c>
      <c r="AM587" s="342">
        <v>2</v>
      </c>
      <c r="AN587" s="342">
        <v>3</v>
      </c>
      <c r="AO587" s="369"/>
      <c r="AP587" s="344" t="s">
        <v>430</v>
      </c>
      <c r="AQ587" s="344" t="s">
        <v>430</v>
      </c>
      <c r="AR587" s="344">
        <v>9.7100000000000009</v>
      </c>
      <c r="AS587" s="344">
        <v>7.06</v>
      </c>
      <c r="AT587" s="344">
        <v>2.0099999999999998</v>
      </c>
      <c r="AU587" s="347"/>
      <c r="AV587" s="342" t="s">
        <v>430</v>
      </c>
      <c r="AW587" s="342" t="s">
        <v>430</v>
      </c>
      <c r="AX587" s="342">
        <v>3</v>
      </c>
      <c r="AY587" s="342">
        <v>2</v>
      </c>
      <c r="AZ587" s="342">
        <v>3</v>
      </c>
      <c r="BA587" s="358"/>
      <c r="BB587" s="344">
        <v>14.2295596691071</v>
      </c>
      <c r="BC587" s="371">
        <v>0.99485807844809304</v>
      </c>
      <c r="BD587" s="371">
        <v>4.9504657768049201E-2</v>
      </c>
      <c r="BE587" s="371">
        <v>-0.25654131873845398</v>
      </c>
      <c r="BF587" s="370"/>
      <c r="BG587" s="832">
        <v>72.957400000000007</v>
      </c>
      <c r="BH587" s="832">
        <v>15.616899999999999</v>
      </c>
      <c r="BI587" s="832">
        <v>9.9629799999999999</v>
      </c>
      <c r="BJ587" s="832">
        <v>1.46272</v>
      </c>
      <c r="BK587" s="369"/>
      <c r="BL587" s="834" t="s">
        <v>3360</v>
      </c>
      <c r="BM587" s="834" t="s">
        <v>3361</v>
      </c>
      <c r="BN587" s="834" t="s">
        <v>2876</v>
      </c>
      <c r="BO587" s="834" t="s">
        <v>687</v>
      </c>
      <c r="BP587" s="834" t="s">
        <v>1795</v>
      </c>
      <c r="BQ587" s="369"/>
      <c r="BR587" s="350" t="s">
        <v>463</v>
      </c>
    </row>
    <row r="588" spans="1:70" s="424" customFormat="1" x14ac:dyDescent="0.25">
      <c r="A588" s="341" t="s">
        <v>4013</v>
      </c>
      <c r="B588" s="369"/>
      <c r="C588" s="709">
        <v>44275</v>
      </c>
      <c r="D588" s="369"/>
      <c r="E588" s="342">
        <v>385.72</v>
      </c>
      <c r="F588" s="369"/>
      <c r="G588" s="343">
        <v>18.09</v>
      </c>
      <c r="H588" s="370"/>
      <c r="I588" s="344">
        <v>0.77990000000000004</v>
      </c>
      <c r="J588" s="344">
        <v>0.7238</v>
      </c>
      <c r="K588" s="344">
        <v>5.7895000000000003</v>
      </c>
      <c r="L588" s="344">
        <v>13.8452</v>
      </c>
      <c r="M588" s="344">
        <v>-4.1843000000000004</v>
      </c>
      <c r="N588" s="346">
        <v>-6.1234999999999999</v>
      </c>
      <c r="O588" s="344">
        <v>0</v>
      </c>
      <c r="P588" s="344">
        <v>10.6281</v>
      </c>
      <c r="Q588" s="344">
        <v>9.6308000000000007</v>
      </c>
      <c r="R588" s="344" t="s">
        <v>430</v>
      </c>
      <c r="S588" s="344">
        <v>1.3445</v>
      </c>
      <c r="T588" s="344">
        <v>16.334399999999999</v>
      </c>
      <c r="U588" s="344">
        <v>-3.2103000000000002</v>
      </c>
      <c r="V588" s="344">
        <v>-0.98519999999999996</v>
      </c>
      <c r="W588" s="344">
        <v>1.3445</v>
      </c>
      <c r="X588" s="344">
        <v>11.863</v>
      </c>
      <c r="Y588" s="370"/>
      <c r="Z588" s="342">
        <v>5</v>
      </c>
      <c r="AA588" s="342">
        <v>4</v>
      </c>
      <c r="AB588" s="342">
        <v>1</v>
      </c>
      <c r="AC588" s="342">
        <v>2</v>
      </c>
      <c r="AD588" s="342">
        <v>3</v>
      </c>
      <c r="AE588" s="342">
        <v>9</v>
      </c>
      <c r="AF588" s="342">
        <v>8</v>
      </c>
      <c r="AG588" s="342">
        <v>7</v>
      </c>
      <c r="AH588" s="342">
        <v>5</v>
      </c>
      <c r="AI588" s="342" t="s">
        <v>430</v>
      </c>
      <c r="AJ588" s="342">
        <v>6</v>
      </c>
      <c r="AK588" s="342">
        <v>2</v>
      </c>
      <c r="AL588" s="342">
        <v>3</v>
      </c>
      <c r="AM588" s="342">
        <v>7</v>
      </c>
      <c r="AN588" s="342">
        <v>6</v>
      </c>
      <c r="AO588" s="369"/>
      <c r="AP588" s="344" t="s">
        <v>430</v>
      </c>
      <c r="AQ588" s="344" t="s">
        <v>430</v>
      </c>
      <c r="AR588" s="344">
        <v>7.81</v>
      </c>
      <c r="AS588" s="344">
        <v>3.63</v>
      </c>
      <c r="AT588" s="344">
        <v>1.73</v>
      </c>
      <c r="AU588" s="347"/>
      <c r="AV588" s="342" t="s">
        <v>430</v>
      </c>
      <c r="AW588" s="342" t="s">
        <v>430</v>
      </c>
      <c r="AX588" s="342">
        <v>7</v>
      </c>
      <c r="AY588" s="342">
        <v>7</v>
      </c>
      <c r="AZ588" s="342">
        <v>4</v>
      </c>
      <c r="BA588" s="358"/>
      <c r="BB588" s="344">
        <v>14.481701359501301</v>
      </c>
      <c r="BC588" s="371">
        <v>1.04763681217914</v>
      </c>
      <c r="BD588" s="371">
        <v>3.9346092343702302E-2</v>
      </c>
      <c r="BE588" s="371">
        <v>-0.44215340346540499</v>
      </c>
      <c r="BF588" s="370"/>
      <c r="BG588" s="832">
        <v>73.672300000000007</v>
      </c>
      <c r="BH588" s="832">
        <v>6.1943299999999999</v>
      </c>
      <c r="BI588" s="832">
        <v>17.826799999999999</v>
      </c>
      <c r="BJ588" s="832">
        <v>2.3065699999999998</v>
      </c>
      <c r="BK588" s="369"/>
      <c r="BL588" s="834" t="s">
        <v>3363</v>
      </c>
      <c r="BM588" s="834" t="s">
        <v>3364</v>
      </c>
      <c r="BN588" s="834" t="s">
        <v>3365</v>
      </c>
      <c r="BO588" s="834" t="s">
        <v>3366</v>
      </c>
      <c r="BP588" s="834" t="s">
        <v>3367</v>
      </c>
      <c r="BQ588" s="369"/>
      <c r="BR588" s="350" t="s">
        <v>3368</v>
      </c>
    </row>
    <row r="589" spans="1:70" s="424" customFormat="1" x14ac:dyDescent="0.25">
      <c r="A589" s="341" t="s">
        <v>4014</v>
      </c>
      <c r="B589" s="369"/>
      <c r="C589" s="709">
        <v>44141</v>
      </c>
      <c r="D589" s="369"/>
      <c r="E589" s="342">
        <v>312.24299999999999</v>
      </c>
      <c r="F589" s="369"/>
      <c r="G589" s="343">
        <v>42.387799999999999</v>
      </c>
      <c r="H589" s="370"/>
      <c r="I589" s="344">
        <v>0.2424</v>
      </c>
      <c r="J589" s="344">
        <v>0.2455</v>
      </c>
      <c r="K589" s="344">
        <v>3.8420000000000001</v>
      </c>
      <c r="L589" s="344">
        <v>33.9741</v>
      </c>
      <c r="M589" s="344">
        <v>14.9057</v>
      </c>
      <c r="N589" s="346">
        <v>16.647400000000001</v>
      </c>
      <c r="O589" s="344">
        <v>8.2051999999999996</v>
      </c>
      <c r="P589" s="344">
        <v>20.803100000000001</v>
      </c>
      <c r="Q589" s="344">
        <v>21.452999999999999</v>
      </c>
      <c r="R589" s="344" t="s">
        <v>430</v>
      </c>
      <c r="S589" s="344">
        <v>0.97289999999999999</v>
      </c>
      <c r="T589" s="344">
        <v>35.736499999999999</v>
      </c>
      <c r="U589" s="344">
        <v>16.877700000000001</v>
      </c>
      <c r="V589" s="344">
        <v>22.996200000000002</v>
      </c>
      <c r="W589" s="344">
        <v>0.97289999999999999</v>
      </c>
      <c r="X589" s="344">
        <v>29.098700000000001</v>
      </c>
      <c r="Y589" s="370"/>
      <c r="Z589" s="342">
        <v>10</v>
      </c>
      <c r="AA589" s="342">
        <v>10</v>
      </c>
      <c r="AB589" s="342">
        <v>7</v>
      </c>
      <c r="AC589" s="342">
        <v>1</v>
      </c>
      <c r="AD589" s="342">
        <v>1</v>
      </c>
      <c r="AE589" s="342">
        <v>1</v>
      </c>
      <c r="AF589" s="342">
        <v>1</v>
      </c>
      <c r="AG589" s="342">
        <v>1</v>
      </c>
      <c r="AH589" s="342">
        <v>1</v>
      </c>
      <c r="AI589" s="342" t="s">
        <v>430</v>
      </c>
      <c r="AJ589" s="342">
        <v>10</v>
      </c>
      <c r="AK589" s="342">
        <v>1</v>
      </c>
      <c r="AL589" s="342">
        <v>1</v>
      </c>
      <c r="AM589" s="342">
        <v>1</v>
      </c>
      <c r="AN589" s="342">
        <v>10</v>
      </c>
      <c r="AO589" s="369"/>
      <c r="AP589" s="344" t="s">
        <v>430</v>
      </c>
      <c r="AQ589" s="344" t="s">
        <v>430</v>
      </c>
      <c r="AR589" s="344">
        <v>19.059999999999999</v>
      </c>
      <c r="AS589" s="344">
        <v>16.86</v>
      </c>
      <c r="AT589" s="344">
        <v>42.2</v>
      </c>
      <c r="AU589" s="347"/>
      <c r="AV589" s="342" t="s">
        <v>430</v>
      </c>
      <c r="AW589" s="342" t="s">
        <v>430</v>
      </c>
      <c r="AX589" s="342">
        <v>1</v>
      </c>
      <c r="AY589" s="342">
        <v>1</v>
      </c>
      <c r="AZ589" s="342">
        <v>1</v>
      </c>
      <c r="BA589" s="358"/>
      <c r="BB589" s="344">
        <v>19.880759777502501</v>
      </c>
      <c r="BC589" s="371">
        <v>1.24252576148087</v>
      </c>
      <c r="BD589" s="371">
        <v>7.1343989940827995E-2</v>
      </c>
      <c r="BE589" s="371">
        <v>0.21817040393499801</v>
      </c>
      <c r="BF589" s="370"/>
      <c r="BG589" s="832">
        <v>28.673400000000001</v>
      </c>
      <c r="BH589" s="832">
        <v>12.8887</v>
      </c>
      <c r="BI589" s="832">
        <v>26.136299999999999</v>
      </c>
      <c r="BJ589" s="832">
        <v>32.301600000000001</v>
      </c>
      <c r="BK589" s="369"/>
      <c r="BL589" s="834" t="s">
        <v>3370</v>
      </c>
      <c r="BM589" s="834" t="s">
        <v>3371</v>
      </c>
      <c r="BN589" s="834" t="s">
        <v>2468</v>
      </c>
      <c r="BO589" s="834" t="s">
        <v>3372</v>
      </c>
      <c r="BP589" s="834" t="s">
        <v>3373</v>
      </c>
      <c r="BQ589" s="369"/>
      <c r="BR589" s="350" t="s">
        <v>547</v>
      </c>
    </row>
    <row r="590" spans="1:70" s="424" customFormat="1" x14ac:dyDescent="0.25">
      <c r="A590" s="341" t="s">
        <v>4015</v>
      </c>
      <c r="B590" s="369"/>
      <c r="C590" s="709">
        <v>43658</v>
      </c>
      <c r="D590" s="369"/>
      <c r="E590" s="342">
        <v>92.31</v>
      </c>
      <c r="F590" s="369"/>
      <c r="G590" s="343">
        <v>24.5</v>
      </c>
      <c r="H590" s="370"/>
      <c r="I590" s="344">
        <v>1.3233999999999999</v>
      </c>
      <c r="J590" s="344">
        <v>0.49220000000000003</v>
      </c>
      <c r="K590" s="344">
        <v>3.2448000000000001</v>
      </c>
      <c r="L590" s="344">
        <v>10.211399999999999</v>
      </c>
      <c r="M590" s="344">
        <v>-5.6604000000000001</v>
      </c>
      <c r="N590" s="346">
        <v>-4.8174000000000001</v>
      </c>
      <c r="O590" s="344">
        <v>0.99419999999999997</v>
      </c>
      <c r="P590" s="344">
        <v>9.7680000000000007</v>
      </c>
      <c r="Q590" s="344">
        <v>9.0130999999999997</v>
      </c>
      <c r="R590" s="344" t="s">
        <v>430</v>
      </c>
      <c r="S590" s="344">
        <v>1.8288</v>
      </c>
      <c r="T590" s="344">
        <v>12.955299999999999</v>
      </c>
      <c r="U590" s="344">
        <v>-4.5206999999999997</v>
      </c>
      <c r="V590" s="344">
        <v>-1.7248000000000001</v>
      </c>
      <c r="W590" s="344">
        <v>1.8288</v>
      </c>
      <c r="X590" s="344">
        <v>13.702400000000001</v>
      </c>
      <c r="Y590" s="370"/>
      <c r="Z590" s="342">
        <v>1</v>
      </c>
      <c r="AA590" s="342">
        <v>9</v>
      </c>
      <c r="AB590" s="342">
        <v>9</v>
      </c>
      <c r="AC590" s="342">
        <v>5</v>
      </c>
      <c r="AD590" s="342">
        <v>6</v>
      </c>
      <c r="AE590" s="342">
        <v>7</v>
      </c>
      <c r="AF590" s="342">
        <v>6</v>
      </c>
      <c r="AG590" s="342">
        <v>8</v>
      </c>
      <c r="AH590" s="342">
        <v>7</v>
      </c>
      <c r="AI590" s="342" t="s">
        <v>430</v>
      </c>
      <c r="AJ590" s="342">
        <v>2</v>
      </c>
      <c r="AK590" s="342">
        <v>5</v>
      </c>
      <c r="AL590" s="342">
        <v>6</v>
      </c>
      <c r="AM590" s="342">
        <v>8</v>
      </c>
      <c r="AN590" s="342">
        <v>2</v>
      </c>
      <c r="AO590" s="369"/>
      <c r="AP590" s="344" t="s">
        <v>430</v>
      </c>
      <c r="AQ590" s="344">
        <v>11.52</v>
      </c>
      <c r="AR590" s="344">
        <v>7.76</v>
      </c>
      <c r="AS590" s="344">
        <v>3.41</v>
      </c>
      <c r="AT590" s="344">
        <v>-1.46</v>
      </c>
      <c r="AU590" s="347"/>
      <c r="AV590" s="342" t="s">
        <v>430</v>
      </c>
      <c r="AW590" s="342">
        <v>2</v>
      </c>
      <c r="AX590" s="342">
        <v>8</v>
      </c>
      <c r="AY590" s="342">
        <v>8</v>
      </c>
      <c r="AZ590" s="342">
        <v>8</v>
      </c>
      <c r="BA590" s="358"/>
      <c r="BB590" s="344">
        <v>14.057645331153999</v>
      </c>
      <c r="BC590" s="371">
        <v>1.01923792502847</v>
      </c>
      <c r="BD590" s="371">
        <v>3.3261124682058302E-2</v>
      </c>
      <c r="BE590" s="371">
        <v>-0.516947116150964</v>
      </c>
      <c r="BF590" s="370"/>
      <c r="BG590" s="832">
        <v>42.575200000000002</v>
      </c>
      <c r="BH590" s="832">
        <v>26.666699999999999</v>
      </c>
      <c r="BI590" s="832">
        <v>28.867799999999999</v>
      </c>
      <c r="BJ590" s="832">
        <v>1.8903000000000001</v>
      </c>
      <c r="BK590" s="369"/>
      <c r="BL590" s="834" t="s">
        <v>3375</v>
      </c>
      <c r="BM590" s="834" t="s">
        <v>3376</v>
      </c>
      <c r="BN590" s="834" t="s">
        <v>3377</v>
      </c>
      <c r="BO590" s="834" t="s">
        <v>3378</v>
      </c>
      <c r="BP590" s="834" t="s">
        <v>3379</v>
      </c>
      <c r="BQ590" s="369"/>
      <c r="BR590" s="350" t="s">
        <v>904</v>
      </c>
    </row>
    <row r="591" spans="1:70" s="424" customFormat="1" x14ac:dyDescent="0.25">
      <c r="A591" s="341" t="s">
        <v>4016</v>
      </c>
      <c r="B591" s="369"/>
      <c r="C591" s="709">
        <v>45595</v>
      </c>
      <c r="D591" s="369"/>
      <c r="E591" s="342">
        <v>54.71</v>
      </c>
      <c r="F591" s="369"/>
      <c r="G591" s="343">
        <v>10.324999999999999</v>
      </c>
      <c r="H591" s="370"/>
      <c r="I591" s="344">
        <v>1.2156</v>
      </c>
      <c r="J591" s="344">
        <v>1.6040000000000001</v>
      </c>
      <c r="K591" s="344">
        <v>4.4935</v>
      </c>
      <c r="L591" s="344">
        <v>11.0334</v>
      </c>
      <c r="M591" s="344">
        <v>-5.6905000000000001</v>
      </c>
      <c r="N591" s="346">
        <v>-4.1228999999999996</v>
      </c>
      <c r="O591" s="344" t="s">
        <v>430</v>
      </c>
      <c r="P591" s="344" t="s">
        <v>430</v>
      </c>
      <c r="Q591" s="344" t="s">
        <v>430</v>
      </c>
      <c r="R591" s="344" t="s">
        <v>430</v>
      </c>
      <c r="S591" s="344">
        <v>1.9149</v>
      </c>
      <c r="T591" s="344">
        <v>13.064</v>
      </c>
      <c r="U591" s="344">
        <v>-4.7069999999999999</v>
      </c>
      <c r="V591" s="344">
        <v>-0.78790000000000004</v>
      </c>
      <c r="W591" s="344">
        <v>1.9149</v>
      </c>
      <c r="X591" s="344">
        <v>1.9321999999999999</v>
      </c>
      <c r="Y591" s="370"/>
      <c r="Z591" s="342">
        <v>2</v>
      </c>
      <c r="AA591" s="342">
        <v>1</v>
      </c>
      <c r="AB591" s="342">
        <v>2</v>
      </c>
      <c r="AC591" s="342">
        <v>4</v>
      </c>
      <c r="AD591" s="342">
        <v>7</v>
      </c>
      <c r="AE591" s="342">
        <v>6</v>
      </c>
      <c r="AF591" s="342" t="s">
        <v>430</v>
      </c>
      <c r="AG591" s="342" t="s">
        <v>430</v>
      </c>
      <c r="AH591" s="342" t="s">
        <v>430</v>
      </c>
      <c r="AI591" s="342" t="s">
        <v>430</v>
      </c>
      <c r="AJ591" s="342">
        <v>1</v>
      </c>
      <c r="AK591" s="342">
        <v>4</v>
      </c>
      <c r="AL591" s="342">
        <v>7</v>
      </c>
      <c r="AM591" s="342">
        <v>6</v>
      </c>
      <c r="AN591" s="342">
        <v>1</v>
      </c>
      <c r="AO591" s="369"/>
      <c r="AP591" s="344" t="s">
        <v>430</v>
      </c>
      <c r="AQ591" s="344" t="s">
        <v>430</v>
      </c>
      <c r="AR591" s="344" t="s">
        <v>430</v>
      </c>
      <c r="AS591" s="344" t="s">
        <v>430</v>
      </c>
      <c r="AT591" s="344">
        <v>-0.19</v>
      </c>
      <c r="AU591" s="347"/>
      <c r="AV591" s="342" t="s">
        <v>430</v>
      </c>
      <c r="AW591" s="342" t="s">
        <v>430</v>
      </c>
      <c r="AX591" s="342" t="s">
        <v>430</v>
      </c>
      <c r="AY591" s="342" t="s">
        <v>430</v>
      </c>
      <c r="AZ591" s="342">
        <v>6</v>
      </c>
      <c r="BA591" s="358"/>
      <c r="BB591" s="344">
        <v>14.7281518813634</v>
      </c>
      <c r="BC591" s="371">
        <v>1.0189475225921001</v>
      </c>
      <c r="BD591" s="371">
        <v>-1.2444784164160901E-2</v>
      </c>
      <c r="BE591" s="371">
        <v>-0.239368959896473</v>
      </c>
      <c r="BF591" s="370"/>
      <c r="BG591" s="832">
        <v>60.671700000000001</v>
      </c>
      <c r="BH591" s="832">
        <v>13.0098</v>
      </c>
      <c r="BI591" s="832">
        <v>14.4339</v>
      </c>
      <c r="BJ591" s="832">
        <v>11.884600000000001</v>
      </c>
      <c r="BK591" s="369"/>
      <c r="BL591" s="834" t="s">
        <v>3381</v>
      </c>
      <c r="BM591" s="834" t="s">
        <v>3382</v>
      </c>
      <c r="BN591" s="834" t="s">
        <v>3383</v>
      </c>
      <c r="BO591" s="834" t="s">
        <v>3384</v>
      </c>
      <c r="BP591" s="834" t="s">
        <v>3385</v>
      </c>
      <c r="BQ591" s="369"/>
      <c r="BR591" s="350" t="s">
        <v>554</v>
      </c>
    </row>
    <row r="592" spans="1:70" s="424" customFormat="1" x14ac:dyDescent="0.25">
      <c r="A592" s="888" t="s">
        <v>93</v>
      </c>
      <c r="B592" s="398"/>
      <c r="C592" s="714"/>
      <c r="D592" s="398"/>
      <c r="E592" s="399"/>
      <c r="F592" s="398"/>
      <c r="G592" s="400"/>
      <c r="H592" s="402"/>
      <c r="I592" s="401">
        <v>0.83150000000000002</v>
      </c>
      <c r="J592" s="401">
        <v>0.71299999999999997</v>
      </c>
      <c r="K592" s="401">
        <v>3.9449999999999998</v>
      </c>
      <c r="L592" s="401">
        <v>12.023400000000001</v>
      </c>
      <c r="M592" s="401">
        <v>-2.9142000000000001</v>
      </c>
      <c r="N592" s="403">
        <v>-0.84899999999999998</v>
      </c>
      <c r="O592" s="401">
        <v>2.5369000000000002</v>
      </c>
      <c r="P592" s="401">
        <v>12.7196</v>
      </c>
      <c r="Q592" s="401">
        <v>11.413399999999999</v>
      </c>
      <c r="R592" s="401">
        <v>12.643700000000001</v>
      </c>
      <c r="S592" s="401">
        <v>1.3904000000000001</v>
      </c>
      <c r="T592" s="401">
        <v>14.1656</v>
      </c>
      <c r="U592" s="401">
        <v>-1.7838000000000001</v>
      </c>
      <c r="V592" s="401">
        <v>2.3917000000000002</v>
      </c>
      <c r="W592" s="401">
        <v>1.3904000000000001</v>
      </c>
      <c r="X592" s="401">
        <v>12.7041</v>
      </c>
      <c r="Y592" s="402"/>
      <c r="Z592" s="399">
        <v>10</v>
      </c>
      <c r="AA592" s="399">
        <v>10</v>
      </c>
      <c r="AB592" s="399">
        <v>10</v>
      </c>
      <c r="AC592" s="399">
        <v>10</v>
      </c>
      <c r="AD592" s="399">
        <v>9</v>
      </c>
      <c r="AE592" s="399">
        <v>9</v>
      </c>
      <c r="AF592" s="399">
        <v>8</v>
      </c>
      <c r="AG592" s="399">
        <v>8</v>
      </c>
      <c r="AH592" s="399">
        <v>8</v>
      </c>
      <c r="AI592" s="399">
        <v>1</v>
      </c>
      <c r="AJ592" s="399">
        <v>10</v>
      </c>
      <c r="AK592" s="399">
        <v>10</v>
      </c>
      <c r="AL592" s="399">
        <v>9</v>
      </c>
      <c r="AM592" s="399">
        <v>9</v>
      </c>
      <c r="AN592" s="399">
        <v>10</v>
      </c>
      <c r="AO592" s="398"/>
      <c r="AP592" s="401">
        <v>12.5</v>
      </c>
      <c r="AQ592" s="401">
        <v>11.93</v>
      </c>
      <c r="AR592" s="401">
        <v>10.266249999999999</v>
      </c>
      <c r="AS592" s="401">
        <v>6.54</v>
      </c>
      <c r="AT592" s="401">
        <v>4.9811111111111099</v>
      </c>
      <c r="AU592" s="404"/>
      <c r="AV592" s="399">
        <v>1</v>
      </c>
      <c r="AW592" s="399">
        <v>2</v>
      </c>
      <c r="AX592" s="399">
        <v>8</v>
      </c>
      <c r="AY592" s="399">
        <v>8</v>
      </c>
      <c r="AZ592" s="399">
        <v>9</v>
      </c>
      <c r="BA592" s="405"/>
      <c r="BB592" s="401"/>
      <c r="BC592" s="406"/>
      <c r="BD592" s="406"/>
      <c r="BE592" s="406"/>
      <c r="BF592" s="402"/>
      <c r="BG592" s="401"/>
      <c r="BH592" s="401"/>
      <c r="BI592" s="401"/>
      <c r="BJ592" s="401"/>
      <c r="BK592" s="398"/>
      <c r="BL592" s="397"/>
      <c r="BM592" s="397"/>
      <c r="BN592" s="397"/>
      <c r="BO592" s="397"/>
      <c r="BP592" s="397"/>
      <c r="BQ592" s="398"/>
      <c r="BR592" s="407"/>
    </row>
    <row r="593" spans="1:70" s="424" customFormat="1" x14ac:dyDescent="0.25">
      <c r="A593" s="889" t="s">
        <v>94</v>
      </c>
      <c r="B593" s="369"/>
      <c r="C593" s="709"/>
      <c r="D593" s="369"/>
      <c r="E593" s="342"/>
      <c r="F593" s="369"/>
      <c r="G593" s="343"/>
      <c r="H593" s="370"/>
      <c r="I593" s="344">
        <v>1.3233999999999999</v>
      </c>
      <c r="J593" s="344">
        <v>1.6040000000000001</v>
      </c>
      <c r="K593" s="344">
        <v>5.7895000000000003</v>
      </c>
      <c r="L593" s="344">
        <v>33.9741</v>
      </c>
      <c r="M593" s="344">
        <v>14.9057</v>
      </c>
      <c r="N593" s="346">
        <v>16.647400000000001</v>
      </c>
      <c r="O593" s="344">
        <v>8.2051999999999996</v>
      </c>
      <c r="P593" s="344">
        <v>20.803100000000001</v>
      </c>
      <c r="Q593" s="344">
        <v>21.452999999999999</v>
      </c>
      <c r="R593" s="344">
        <v>12.643700000000001</v>
      </c>
      <c r="S593" s="344">
        <v>1.9149</v>
      </c>
      <c r="T593" s="344">
        <v>35.736499999999999</v>
      </c>
      <c r="U593" s="344">
        <v>16.877700000000001</v>
      </c>
      <c r="V593" s="344">
        <v>22.996200000000002</v>
      </c>
      <c r="W593" s="344">
        <v>1.9149</v>
      </c>
      <c r="X593" s="344">
        <v>29.098700000000001</v>
      </c>
      <c r="Y593" s="370"/>
      <c r="Z593" s="342"/>
      <c r="AA593" s="342"/>
      <c r="AB593" s="342"/>
      <c r="AC593" s="342"/>
      <c r="AD593" s="342"/>
      <c r="AE593" s="342"/>
      <c r="AF593" s="342"/>
      <c r="AG593" s="342"/>
      <c r="AH593" s="342"/>
      <c r="AI593" s="342"/>
      <c r="AJ593" s="342"/>
      <c r="AK593" s="342"/>
      <c r="AL593" s="342"/>
      <c r="AM593" s="342"/>
      <c r="AN593" s="342"/>
      <c r="AO593" s="369"/>
      <c r="AP593" s="344">
        <v>12.5</v>
      </c>
      <c r="AQ593" s="344">
        <v>12.34</v>
      </c>
      <c r="AR593" s="344">
        <v>19.059999999999999</v>
      </c>
      <c r="AS593" s="344">
        <v>16.86</v>
      </c>
      <c r="AT593" s="344">
        <v>42.2</v>
      </c>
      <c r="AU593" s="347"/>
      <c r="AV593" s="342"/>
      <c r="AW593" s="342"/>
      <c r="AX593" s="342"/>
      <c r="AY593" s="342"/>
      <c r="AZ593" s="342"/>
      <c r="BA593" s="358"/>
      <c r="BB593" s="344"/>
      <c r="BC593" s="371"/>
      <c r="BD593" s="371"/>
      <c r="BE593" s="371"/>
      <c r="BF593" s="370"/>
      <c r="BG593" s="344"/>
      <c r="BH593" s="344"/>
      <c r="BI593" s="344"/>
      <c r="BJ593" s="344"/>
      <c r="BK593" s="369"/>
      <c r="BL593" s="368"/>
      <c r="BM593" s="368"/>
      <c r="BN593" s="368"/>
      <c r="BO593" s="368"/>
      <c r="BP593" s="368"/>
      <c r="BQ593" s="369"/>
      <c r="BR593" s="350"/>
    </row>
    <row r="594" spans="1:70" s="424" customFormat="1" x14ac:dyDescent="0.25">
      <c r="A594" s="889" t="s">
        <v>95</v>
      </c>
      <c r="B594" s="369"/>
      <c r="C594" s="709"/>
      <c r="D594" s="369"/>
      <c r="E594" s="342"/>
      <c r="F594" s="369"/>
      <c r="G594" s="343"/>
      <c r="H594" s="370"/>
      <c r="I594" s="344">
        <v>0.2424</v>
      </c>
      <c r="J594" s="344">
        <v>0.2455</v>
      </c>
      <c r="K594" s="344">
        <v>1.6578999999999999</v>
      </c>
      <c r="L594" s="344">
        <v>4.5045999999999999</v>
      </c>
      <c r="M594" s="344">
        <v>-6.6205999999999996</v>
      </c>
      <c r="N594" s="346">
        <v>-6.1234999999999999</v>
      </c>
      <c r="O594" s="344">
        <v>0</v>
      </c>
      <c r="P594" s="344">
        <v>9.7680000000000007</v>
      </c>
      <c r="Q594" s="344">
        <v>8.4853000000000005</v>
      </c>
      <c r="R594" s="344">
        <v>12.643700000000001</v>
      </c>
      <c r="S594" s="344">
        <v>0.97289999999999999</v>
      </c>
      <c r="T594" s="344">
        <v>5.7260999999999997</v>
      </c>
      <c r="U594" s="344">
        <v>-5.5852000000000004</v>
      </c>
      <c r="V594" s="344">
        <v>-2.8317999999999999</v>
      </c>
      <c r="W594" s="344">
        <v>0.97289999999999999</v>
      </c>
      <c r="X594" s="344">
        <v>1.9321999999999999</v>
      </c>
      <c r="Y594" s="370"/>
      <c r="Z594" s="342"/>
      <c r="AA594" s="342"/>
      <c r="AB594" s="342"/>
      <c r="AC594" s="342"/>
      <c r="AD594" s="342"/>
      <c r="AE594" s="342"/>
      <c r="AF594" s="342"/>
      <c r="AG594" s="342"/>
      <c r="AH594" s="342"/>
      <c r="AI594" s="342"/>
      <c r="AJ594" s="342"/>
      <c r="AK594" s="342"/>
      <c r="AL594" s="342"/>
      <c r="AM594" s="342"/>
      <c r="AN594" s="342"/>
      <c r="AO594" s="369"/>
      <c r="AP594" s="344">
        <v>12.5</v>
      </c>
      <c r="AQ594" s="344">
        <v>11.52</v>
      </c>
      <c r="AR594" s="344">
        <v>7.76</v>
      </c>
      <c r="AS594" s="344">
        <v>3.41</v>
      </c>
      <c r="AT594" s="344">
        <v>-2.54</v>
      </c>
      <c r="AU594" s="347"/>
      <c r="AV594" s="342"/>
      <c r="AW594" s="342"/>
      <c r="AX594" s="342"/>
      <c r="AY594" s="342"/>
      <c r="AZ594" s="342"/>
      <c r="BA594" s="358"/>
      <c r="BB594" s="344"/>
      <c r="BC594" s="371"/>
      <c r="BD594" s="371"/>
      <c r="BE594" s="371"/>
      <c r="BF594" s="370"/>
      <c r="BG594" s="344"/>
      <c r="BH594" s="344"/>
      <c r="BI594" s="344"/>
      <c r="BJ594" s="344"/>
      <c r="BK594" s="369"/>
      <c r="BL594" s="368"/>
      <c r="BM594" s="368"/>
      <c r="BN594" s="368"/>
      <c r="BO594" s="368"/>
      <c r="BP594" s="368"/>
      <c r="BQ594" s="369"/>
      <c r="BR594" s="350"/>
    </row>
    <row r="595" spans="1:70" s="424" customFormat="1" x14ac:dyDescent="0.25">
      <c r="A595" s="890" t="s">
        <v>96</v>
      </c>
      <c r="B595" s="409"/>
      <c r="C595" s="715"/>
      <c r="D595" s="409"/>
      <c r="E595" s="410"/>
      <c r="F595" s="409"/>
      <c r="G595" s="411"/>
      <c r="H595" s="413"/>
      <c r="I595" s="412">
        <v>0.77410000000000001</v>
      </c>
      <c r="J595" s="412">
        <v>0.63829999999999998</v>
      </c>
      <c r="K595" s="412">
        <v>4.0208500000000003</v>
      </c>
      <c r="L595" s="412">
        <v>10.033200000000001</v>
      </c>
      <c r="M595" s="412">
        <v>-4.8536000000000001</v>
      </c>
      <c r="N595" s="414">
        <v>-2.1093000000000002</v>
      </c>
      <c r="O595" s="412">
        <v>1.4019999999999999</v>
      </c>
      <c r="P595" s="412">
        <v>11.2765</v>
      </c>
      <c r="Q595" s="412">
        <v>10.071999999999999</v>
      </c>
      <c r="R595" s="412">
        <v>12.643700000000001</v>
      </c>
      <c r="S595" s="412">
        <v>1.3556999999999999</v>
      </c>
      <c r="T595" s="412">
        <v>12.402900000000001</v>
      </c>
      <c r="U595" s="412">
        <v>-4.1435000000000004</v>
      </c>
      <c r="V595" s="412">
        <v>-0.63060000000000005</v>
      </c>
      <c r="W595" s="412">
        <v>1.3556999999999999</v>
      </c>
      <c r="X595" s="412">
        <v>12.9392</v>
      </c>
      <c r="Y595" s="413"/>
      <c r="Z595" s="410"/>
      <c r="AA595" s="410"/>
      <c r="AB595" s="410"/>
      <c r="AC595" s="410"/>
      <c r="AD595" s="410"/>
      <c r="AE595" s="410"/>
      <c r="AF595" s="410"/>
      <c r="AG595" s="410"/>
      <c r="AH595" s="410"/>
      <c r="AI595" s="410"/>
      <c r="AJ595" s="410"/>
      <c r="AK595" s="410"/>
      <c r="AL595" s="410"/>
      <c r="AM595" s="410"/>
      <c r="AN595" s="410"/>
      <c r="AO595" s="409"/>
      <c r="AP595" s="412">
        <v>12.5</v>
      </c>
      <c r="AQ595" s="412">
        <v>11.93</v>
      </c>
      <c r="AR595" s="412">
        <v>9.1199999999999992</v>
      </c>
      <c r="AS595" s="412">
        <v>5.44</v>
      </c>
      <c r="AT595" s="412">
        <v>1.33</v>
      </c>
      <c r="AU595" s="415"/>
      <c r="AV595" s="410"/>
      <c r="AW595" s="410"/>
      <c r="AX595" s="410"/>
      <c r="AY595" s="410"/>
      <c r="AZ595" s="410"/>
      <c r="BA595" s="416"/>
      <c r="BB595" s="412"/>
      <c r="BC595" s="417"/>
      <c r="BD595" s="417"/>
      <c r="BE595" s="417"/>
      <c r="BF595" s="413"/>
      <c r="BG595" s="412"/>
      <c r="BH595" s="412"/>
      <c r="BI595" s="412"/>
      <c r="BJ595" s="412"/>
      <c r="BK595" s="409"/>
      <c r="BL595" s="408"/>
      <c r="BM595" s="408"/>
      <c r="BN595" s="408"/>
      <c r="BO595" s="408"/>
      <c r="BP595" s="408"/>
      <c r="BQ595" s="409"/>
      <c r="BR595" s="418"/>
    </row>
    <row r="596" spans="1:70" s="424" customFormat="1" ht="14.5" customHeight="1" x14ac:dyDescent="0.35">
      <c r="A596" s="877" t="s">
        <v>4017</v>
      </c>
      <c r="B596" s="865"/>
      <c r="C596" s="866"/>
      <c r="D596" s="865"/>
      <c r="E596" s="867"/>
      <c r="F596" s="865"/>
      <c r="G596" s="868"/>
      <c r="H596" s="870"/>
      <c r="I596" s="869"/>
      <c r="J596" s="869"/>
      <c r="K596" s="869"/>
      <c r="L596" s="869"/>
      <c r="M596" s="869"/>
      <c r="N596" s="871"/>
      <c r="O596" s="869"/>
      <c r="P596" s="869"/>
      <c r="Q596" s="869"/>
      <c r="R596" s="869"/>
      <c r="S596" s="869"/>
      <c r="T596" s="869"/>
      <c r="U596" s="869"/>
      <c r="V596" s="869"/>
      <c r="W596" s="869"/>
      <c r="X596" s="869"/>
      <c r="Y596" s="870"/>
      <c r="Z596" s="867"/>
      <c r="AA596" s="867"/>
      <c r="AB596" s="867"/>
      <c r="AC596" s="867"/>
      <c r="AD596" s="867"/>
      <c r="AE596" s="867"/>
      <c r="AF596" s="867"/>
      <c r="AG596" s="867"/>
      <c r="AH596" s="867"/>
      <c r="AI596" s="867"/>
      <c r="AJ596" s="867"/>
      <c r="AK596" s="867"/>
      <c r="AL596" s="867"/>
      <c r="AM596" s="867"/>
      <c r="AN596" s="867"/>
      <c r="AO596" s="865"/>
      <c r="AP596" s="869"/>
      <c r="AQ596" s="869"/>
      <c r="AR596" s="869"/>
      <c r="AS596" s="869"/>
      <c r="AT596" s="869"/>
      <c r="AU596" s="872"/>
      <c r="AV596" s="867"/>
      <c r="AW596" s="867"/>
      <c r="AX596" s="867"/>
      <c r="AY596" s="867"/>
      <c r="AZ596" s="867"/>
      <c r="BA596" s="873"/>
      <c r="BB596" s="869"/>
      <c r="BC596" s="874"/>
      <c r="BD596" s="874"/>
      <c r="BE596" s="874"/>
      <c r="BF596" s="870"/>
      <c r="BG596" s="869"/>
      <c r="BH596" s="869"/>
      <c r="BI596" s="869"/>
      <c r="BJ596" s="869"/>
      <c r="BK596" s="865"/>
      <c r="BL596" s="875"/>
      <c r="BM596" s="875"/>
      <c r="BN596" s="875"/>
      <c r="BO596" s="875"/>
      <c r="BP596" s="875"/>
      <c r="BQ596" s="865"/>
      <c r="BR596" s="876"/>
    </row>
    <row r="597" spans="1:70" s="424" customFormat="1" x14ac:dyDescent="0.25">
      <c r="A597" s="341" t="s">
        <v>4018</v>
      </c>
      <c r="B597" s="369"/>
      <c r="C597" s="709">
        <v>45863</v>
      </c>
      <c r="D597" s="369"/>
      <c r="E597" s="342">
        <v>2076.08</v>
      </c>
      <c r="F597" s="369"/>
      <c r="G597" s="343">
        <v>11.02</v>
      </c>
      <c r="H597" s="370"/>
      <c r="I597" s="344">
        <v>0.36430000000000001</v>
      </c>
      <c r="J597" s="344">
        <v>9.0800000000000006E-2</v>
      </c>
      <c r="K597" s="344">
        <v>3.0870000000000002</v>
      </c>
      <c r="L597" s="344">
        <v>12.1058</v>
      </c>
      <c r="M597" s="344">
        <v>2.2263000000000002</v>
      </c>
      <c r="N597" s="346" t="s">
        <v>430</v>
      </c>
      <c r="O597" s="344" t="s">
        <v>430</v>
      </c>
      <c r="P597" s="344" t="s">
        <v>430</v>
      </c>
      <c r="Q597" s="344" t="s">
        <v>430</v>
      </c>
      <c r="R597" s="344" t="s">
        <v>430</v>
      </c>
      <c r="S597" s="344">
        <v>0.63929999999999998</v>
      </c>
      <c r="T597" s="344">
        <v>13.374499999999999</v>
      </c>
      <c r="U597" s="344">
        <v>2.9906999999999999</v>
      </c>
      <c r="V597" s="344">
        <v>9.98</v>
      </c>
      <c r="W597" s="344">
        <v>0.63929999999999998</v>
      </c>
      <c r="X597" s="344">
        <v>10.199999999999999</v>
      </c>
      <c r="Y597" s="370"/>
      <c r="Z597" s="342">
        <v>4</v>
      </c>
      <c r="AA597" s="342">
        <v>8</v>
      </c>
      <c r="AB597" s="342">
        <v>6</v>
      </c>
      <c r="AC597" s="342">
        <v>7</v>
      </c>
      <c r="AD597" s="342">
        <v>6</v>
      </c>
      <c r="AE597" s="342" t="s">
        <v>430</v>
      </c>
      <c r="AF597" s="342" t="s">
        <v>430</v>
      </c>
      <c r="AG597" s="342" t="s">
        <v>430</v>
      </c>
      <c r="AH597" s="342" t="s">
        <v>430</v>
      </c>
      <c r="AI597" s="342" t="s">
        <v>430</v>
      </c>
      <c r="AJ597" s="342">
        <v>3</v>
      </c>
      <c r="AK597" s="342">
        <v>7</v>
      </c>
      <c r="AL597" s="342">
        <v>6</v>
      </c>
      <c r="AM597" s="342">
        <v>5</v>
      </c>
      <c r="AN597" s="342">
        <v>3</v>
      </c>
      <c r="AO597" s="369"/>
      <c r="AP597" s="344" t="s">
        <v>430</v>
      </c>
      <c r="AQ597" s="344" t="s">
        <v>430</v>
      </c>
      <c r="AR597" s="344" t="s">
        <v>430</v>
      </c>
      <c r="AS597" s="344" t="s">
        <v>430</v>
      </c>
      <c r="AT597" s="344">
        <v>13.02</v>
      </c>
      <c r="AU597" s="347"/>
      <c r="AV597" s="342" t="s">
        <v>430</v>
      </c>
      <c r="AW597" s="342" t="s">
        <v>430</v>
      </c>
      <c r="AX597" s="342" t="s">
        <v>430</v>
      </c>
      <c r="AY597" s="342" t="s">
        <v>430</v>
      </c>
      <c r="AZ597" s="342">
        <v>6</v>
      </c>
      <c r="BA597" s="358"/>
      <c r="BB597" s="344">
        <v>14.2819649531035</v>
      </c>
      <c r="BC597" s="371">
        <v>0.90908789741557705</v>
      </c>
      <c r="BD597" s="371">
        <v>3.8409417934296301E-2</v>
      </c>
      <c r="BE597" s="371">
        <v>0.60339527955906402</v>
      </c>
      <c r="BF597" s="370"/>
      <c r="BG597" s="832">
        <v>50.399799999999999</v>
      </c>
      <c r="BH597" s="832">
        <v>26.3462</v>
      </c>
      <c r="BI597" s="832">
        <v>14.3466</v>
      </c>
      <c r="BJ597" s="832">
        <v>8.9074000000000009</v>
      </c>
      <c r="BK597" s="369"/>
      <c r="BL597" s="834" t="s">
        <v>3388</v>
      </c>
      <c r="BM597" s="834" t="s">
        <v>3389</v>
      </c>
      <c r="BN597" s="834" t="s">
        <v>3390</v>
      </c>
      <c r="BO597" s="834" t="s">
        <v>3391</v>
      </c>
      <c r="BP597" s="834" t="s">
        <v>3392</v>
      </c>
      <c r="BQ597" s="369"/>
      <c r="BR597" s="350" t="s">
        <v>436</v>
      </c>
    </row>
    <row r="598" spans="1:70" s="424" customFormat="1" ht="11" x14ac:dyDescent="0.3">
      <c r="A598" s="835" t="s">
        <v>4019</v>
      </c>
      <c r="B598" s="836"/>
      <c r="C598" s="837">
        <v>45889</v>
      </c>
      <c r="D598" s="836"/>
      <c r="E598" s="838">
        <v>1488.38</v>
      </c>
      <c r="F598" s="836"/>
      <c r="G598" s="839">
        <v>10.736000000000001</v>
      </c>
      <c r="H598" s="841"/>
      <c r="I598" s="840">
        <v>0.94969999999999999</v>
      </c>
      <c r="J598" s="840">
        <v>1.0828</v>
      </c>
      <c r="K598" s="840">
        <v>2.3353000000000002</v>
      </c>
      <c r="L598" s="840">
        <v>13.0939</v>
      </c>
      <c r="M598" s="840">
        <v>0.43969999999999998</v>
      </c>
      <c r="N598" s="842" t="s">
        <v>430</v>
      </c>
      <c r="O598" s="840" t="s">
        <v>430</v>
      </c>
      <c r="P598" s="840" t="s">
        <v>430</v>
      </c>
      <c r="Q598" s="840" t="s">
        <v>430</v>
      </c>
      <c r="R598" s="840" t="s">
        <v>430</v>
      </c>
      <c r="S598" s="840">
        <v>1.0731999999999999</v>
      </c>
      <c r="T598" s="840">
        <v>15.242599999999999</v>
      </c>
      <c r="U598" s="840">
        <v>1.3882000000000001</v>
      </c>
      <c r="V598" s="840">
        <v>8.1059000000000001</v>
      </c>
      <c r="W598" s="840">
        <v>1.0731999999999999</v>
      </c>
      <c r="X598" s="840">
        <v>7.36</v>
      </c>
      <c r="Y598" s="841"/>
      <c r="Z598" s="838">
        <v>1</v>
      </c>
      <c r="AA598" s="838">
        <v>2</v>
      </c>
      <c r="AB598" s="838">
        <v>7</v>
      </c>
      <c r="AC598" s="838">
        <v>6</v>
      </c>
      <c r="AD598" s="838">
        <v>7</v>
      </c>
      <c r="AE598" s="838" t="s">
        <v>430</v>
      </c>
      <c r="AF598" s="838" t="s">
        <v>430</v>
      </c>
      <c r="AG598" s="838" t="s">
        <v>430</v>
      </c>
      <c r="AH598" s="838" t="s">
        <v>430</v>
      </c>
      <c r="AI598" s="838" t="s">
        <v>430</v>
      </c>
      <c r="AJ598" s="838">
        <v>2</v>
      </c>
      <c r="AK598" s="838">
        <v>6</v>
      </c>
      <c r="AL598" s="838">
        <v>7</v>
      </c>
      <c r="AM598" s="838">
        <v>7</v>
      </c>
      <c r="AN598" s="838">
        <v>2</v>
      </c>
      <c r="AO598" s="836"/>
      <c r="AP598" s="840" t="s">
        <v>430</v>
      </c>
      <c r="AQ598" s="840" t="s">
        <v>430</v>
      </c>
      <c r="AR598" s="840" t="s">
        <v>430</v>
      </c>
      <c r="AS598" s="840" t="s">
        <v>430</v>
      </c>
      <c r="AT598" s="840" t="s">
        <v>430</v>
      </c>
      <c r="AU598" s="843"/>
      <c r="AV598" s="838" t="s">
        <v>430</v>
      </c>
      <c r="AW598" s="838" t="s">
        <v>430</v>
      </c>
      <c r="AX598" s="838" t="s">
        <v>430</v>
      </c>
      <c r="AY598" s="838" t="s">
        <v>430</v>
      </c>
      <c r="AZ598" s="838" t="s">
        <v>430</v>
      </c>
      <c r="BA598" s="845"/>
      <c r="BB598" s="840">
        <v>16.071524204463199</v>
      </c>
      <c r="BC598" s="846">
        <v>0.94643169996202203</v>
      </c>
      <c r="BD598" s="846">
        <v>2.0208501602434099E-2</v>
      </c>
      <c r="BE598" s="846">
        <v>0.37883683781855498</v>
      </c>
      <c r="BF598" s="841"/>
      <c r="BG598" s="840">
        <v>38.879800000000003</v>
      </c>
      <c r="BH598" s="840">
        <v>53.769100000000002</v>
      </c>
      <c r="BI598" s="840">
        <v>3.2537699999999998</v>
      </c>
      <c r="BJ598" s="840">
        <v>4.0973300000000004</v>
      </c>
      <c r="BK598" s="836"/>
      <c r="BL598" s="849" t="s">
        <v>3394</v>
      </c>
      <c r="BM598" s="849" t="s">
        <v>3395</v>
      </c>
      <c r="BN598" s="849" t="s">
        <v>3396</v>
      </c>
      <c r="BO598" s="849" t="s">
        <v>3397</v>
      </c>
      <c r="BP598" s="849" t="s">
        <v>3398</v>
      </c>
      <c r="BQ598" s="836"/>
      <c r="BR598" s="850" t="s">
        <v>602</v>
      </c>
    </row>
    <row r="599" spans="1:70" s="424" customFormat="1" x14ac:dyDescent="0.25">
      <c r="A599" s="341" t="s">
        <v>4020</v>
      </c>
      <c r="B599" s="369"/>
      <c r="C599" s="709">
        <v>45250</v>
      </c>
      <c r="D599" s="369"/>
      <c r="E599" s="342">
        <v>1374.56</v>
      </c>
      <c r="F599" s="369"/>
      <c r="G599" s="343">
        <v>15.972899999999999</v>
      </c>
      <c r="H599" s="370"/>
      <c r="I599" s="344">
        <v>-6.5100000000000005E-2</v>
      </c>
      <c r="J599" s="344">
        <v>0.30580000000000002</v>
      </c>
      <c r="K599" s="344">
        <v>3.4106000000000001</v>
      </c>
      <c r="L599" s="344">
        <v>21.4023</v>
      </c>
      <c r="M599" s="344">
        <v>6.3032000000000004</v>
      </c>
      <c r="N599" s="346">
        <v>6.8650000000000002</v>
      </c>
      <c r="O599" s="344">
        <v>0.78129999999999999</v>
      </c>
      <c r="P599" s="344" t="s">
        <v>430</v>
      </c>
      <c r="Q599" s="344" t="s">
        <v>430</v>
      </c>
      <c r="R599" s="344" t="s">
        <v>430</v>
      </c>
      <c r="S599" s="344">
        <v>0.57040000000000002</v>
      </c>
      <c r="T599" s="344">
        <v>23.1403</v>
      </c>
      <c r="U599" s="344">
        <v>7.9417999999999997</v>
      </c>
      <c r="V599" s="344">
        <v>13.5794</v>
      </c>
      <c r="W599" s="344">
        <v>0.57040000000000002</v>
      </c>
      <c r="X599" s="344">
        <v>19.6005</v>
      </c>
      <c r="Y599" s="370"/>
      <c r="Z599" s="342">
        <v>7</v>
      </c>
      <c r="AA599" s="342">
        <v>6</v>
      </c>
      <c r="AB599" s="342">
        <v>5</v>
      </c>
      <c r="AC599" s="342">
        <v>3</v>
      </c>
      <c r="AD599" s="342">
        <v>4</v>
      </c>
      <c r="AE599" s="342">
        <v>4</v>
      </c>
      <c r="AF599" s="342">
        <v>2</v>
      </c>
      <c r="AG599" s="342" t="s">
        <v>430</v>
      </c>
      <c r="AH599" s="342" t="s">
        <v>430</v>
      </c>
      <c r="AI599" s="342" t="s">
        <v>430</v>
      </c>
      <c r="AJ599" s="342">
        <v>4</v>
      </c>
      <c r="AK599" s="342">
        <v>3</v>
      </c>
      <c r="AL599" s="342">
        <v>4</v>
      </c>
      <c r="AM599" s="342">
        <v>3</v>
      </c>
      <c r="AN599" s="342">
        <v>4</v>
      </c>
      <c r="AO599" s="369"/>
      <c r="AP599" s="344" t="s">
        <v>430</v>
      </c>
      <c r="AQ599" s="344" t="s">
        <v>430</v>
      </c>
      <c r="AR599" s="344" t="s">
        <v>430</v>
      </c>
      <c r="AS599" s="344" t="s">
        <v>430</v>
      </c>
      <c r="AT599" s="344">
        <v>22.73</v>
      </c>
      <c r="AU599" s="347"/>
      <c r="AV599" s="342" t="s">
        <v>430</v>
      </c>
      <c r="AW599" s="342" t="s">
        <v>430</v>
      </c>
      <c r="AX599" s="342" t="s">
        <v>430</v>
      </c>
      <c r="AY599" s="342" t="s">
        <v>430</v>
      </c>
      <c r="AZ599" s="342">
        <v>3</v>
      </c>
      <c r="BA599" s="358"/>
      <c r="BB599" s="344">
        <v>20.257696628312299</v>
      </c>
      <c r="BC599" s="371">
        <v>1.2225130673247599</v>
      </c>
      <c r="BD599" s="371">
        <v>5.99658249258785E-2</v>
      </c>
      <c r="BE599" s="371">
        <v>7.3057521216470106E-2</v>
      </c>
      <c r="BF599" s="370"/>
      <c r="BG599" s="832">
        <v>36.793399999999998</v>
      </c>
      <c r="BH599" s="832">
        <v>30.381699999999999</v>
      </c>
      <c r="BI599" s="832">
        <v>4.4366300000000001</v>
      </c>
      <c r="BJ599" s="832">
        <v>28.388269999999999</v>
      </c>
      <c r="BK599" s="369"/>
      <c r="BL599" s="834" t="s">
        <v>3400</v>
      </c>
      <c r="BM599" s="834" t="s">
        <v>3401</v>
      </c>
      <c r="BN599" s="834" t="s">
        <v>3402</v>
      </c>
      <c r="BO599" s="834" t="s">
        <v>3403</v>
      </c>
      <c r="BP599" s="834" t="s">
        <v>3404</v>
      </c>
      <c r="BQ599" s="369"/>
      <c r="BR599" s="350" t="s">
        <v>547</v>
      </c>
    </row>
    <row r="600" spans="1:70" s="424" customFormat="1" x14ac:dyDescent="0.25">
      <c r="A600" s="341" t="s">
        <v>4021</v>
      </c>
      <c r="B600" s="369"/>
      <c r="C600" s="709">
        <v>45638</v>
      </c>
      <c r="D600" s="369"/>
      <c r="E600" s="342">
        <v>957.54</v>
      </c>
      <c r="F600" s="369"/>
      <c r="G600" s="343">
        <v>9</v>
      </c>
      <c r="H600" s="370"/>
      <c r="I600" s="344">
        <v>0.11119999999999999</v>
      </c>
      <c r="J600" s="344">
        <v>0.78390000000000004</v>
      </c>
      <c r="K600" s="344">
        <v>2.1566000000000001</v>
      </c>
      <c r="L600" s="344">
        <v>7.2706</v>
      </c>
      <c r="M600" s="344">
        <v>-5.9561000000000002</v>
      </c>
      <c r="N600" s="346">
        <v>-4.9630000000000001</v>
      </c>
      <c r="O600" s="344" t="s">
        <v>430</v>
      </c>
      <c r="P600" s="344" t="s">
        <v>430</v>
      </c>
      <c r="Q600" s="344" t="s">
        <v>430</v>
      </c>
      <c r="R600" s="344" t="s">
        <v>430</v>
      </c>
      <c r="S600" s="344">
        <v>0.55869999999999997</v>
      </c>
      <c r="T600" s="344">
        <v>9.7561</v>
      </c>
      <c r="U600" s="344">
        <v>-5.2632000000000003</v>
      </c>
      <c r="V600" s="344">
        <v>0.33439999999999998</v>
      </c>
      <c r="W600" s="344">
        <v>0.55869999999999997</v>
      </c>
      <c r="X600" s="344">
        <v>-6.5575999999999999</v>
      </c>
      <c r="Y600" s="370"/>
      <c r="Z600" s="342">
        <v>5</v>
      </c>
      <c r="AA600" s="342">
        <v>5</v>
      </c>
      <c r="AB600" s="342">
        <v>8</v>
      </c>
      <c r="AC600" s="342">
        <v>8</v>
      </c>
      <c r="AD600" s="342">
        <v>8</v>
      </c>
      <c r="AE600" s="342">
        <v>6</v>
      </c>
      <c r="AF600" s="342" t="s">
        <v>430</v>
      </c>
      <c r="AG600" s="342" t="s">
        <v>430</v>
      </c>
      <c r="AH600" s="342" t="s">
        <v>430</v>
      </c>
      <c r="AI600" s="342" t="s">
        <v>430</v>
      </c>
      <c r="AJ600" s="342">
        <v>5</v>
      </c>
      <c r="AK600" s="342">
        <v>8</v>
      </c>
      <c r="AL600" s="342">
        <v>8</v>
      </c>
      <c r="AM600" s="342">
        <v>8</v>
      </c>
      <c r="AN600" s="342">
        <v>5</v>
      </c>
      <c r="AO600" s="369"/>
      <c r="AP600" s="344" t="s">
        <v>430</v>
      </c>
      <c r="AQ600" s="344" t="s">
        <v>430</v>
      </c>
      <c r="AR600" s="344" t="s">
        <v>430</v>
      </c>
      <c r="AS600" s="344" t="s">
        <v>430</v>
      </c>
      <c r="AT600" s="344">
        <v>-2.4900000000000002</v>
      </c>
      <c r="AU600" s="347"/>
      <c r="AV600" s="342" t="s">
        <v>430</v>
      </c>
      <c r="AW600" s="342" t="s">
        <v>430</v>
      </c>
      <c r="AX600" s="342" t="s">
        <v>430</v>
      </c>
      <c r="AY600" s="342" t="s">
        <v>430</v>
      </c>
      <c r="AZ600" s="342">
        <v>7</v>
      </c>
      <c r="BA600" s="358"/>
      <c r="BB600" s="344">
        <v>20.021604906055799</v>
      </c>
      <c r="BC600" s="371">
        <v>1.0194157714894301</v>
      </c>
      <c r="BD600" s="371">
        <v>-4.3438990501413602E-2</v>
      </c>
      <c r="BE600" s="371">
        <v>-1.0494457902218399</v>
      </c>
      <c r="BF600" s="370"/>
      <c r="BG600" s="832">
        <v>65.4589</v>
      </c>
      <c r="BH600" s="832">
        <v>8.3844399999999997</v>
      </c>
      <c r="BI600" s="832">
        <v>0.92140200000000005</v>
      </c>
      <c r="BJ600" s="832">
        <v>25.235258000000002</v>
      </c>
      <c r="BK600" s="369"/>
      <c r="BL600" s="834" t="s">
        <v>3406</v>
      </c>
      <c r="BM600" s="834" t="s">
        <v>3407</v>
      </c>
      <c r="BN600" s="834" t="s">
        <v>1492</v>
      </c>
      <c r="BO600" s="834" t="s">
        <v>1117</v>
      </c>
      <c r="BP600" s="834" t="s">
        <v>3408</v>
      </c>
      <c r="BQ600" s="369"/>
      <c r="BR600" s="350" t="s">
        <v>436</v>
      </c>
    </row>
    <row r="601" spans="1:70" s="424" customFormat="1" x14ac:dyDescent="0.25">
      <c r="A601" s="341" t="s">
        <v>4022</v>
      </c>
      <c r="B601" s="369"/>
      <c r="C601" s="709">
        <v>45112</v>
      </c>
      <c r="D601" s="369"/>
      <c r="E601" s="342">
        <v>703.34</v>
      </c>
      <c r="F601" s="369"/>
      <c r="G601" s="343">
        <v>14.98</v>
      </c>
      <c r="H601" s="370"/>
      <c r="I601" s="344">
        <v>-0.39889999999999998</v>
      </c>
      <c r="J601" s="344">
        <v>0.13370000000000001</v>
      </c>
      <c r="K601" s="344">
        <v>4.2450000000000001</v>
      </c>
      <c r="L601" s="344">
        <v>20.709099999999999</v>
      </c>
      <c r="M601" s="344">
        <v>10.2281</v>
      </c>
      <c r="N601" s="346">
        <v>0.46949999999999997</v>
      </c>
      <c r="O601" s="344">
        <v>1.6416999999999999</v>
      </c>
      <c r="P601" s="344" t="s">
        <v>430</v>
      </c>
      <c r="Q601" s="344" t="s">
        <v>430</v>
      </c>
      <c r="R601" s="344" t="s">
        <v>430</v>
      </c>
      <c r="S601" s="344">
        <v>-1.1873</v>
      </c>
      <c r="T601" s="344">
        <v>22.186</v>
      </c>
      <c r="U601" s="344">
        <v>10.962999999999999</v>
      </c>
      <c r="V601" s="344">
        <v>9.7436000000000007</v>
      </c>
      <c r="W601" s="344">
        <v>-1.1873</v>
      </c>
      <c r="X601" s="344">
        <v>14.448700000000001</v>
      </c>
      <c r="Y601" s="370"/>
      <c r="Z601" s="342">
        <v>8</v>
      </c>
      <c r="AA601" s="342">
        <v>7</v>
      </c>
      <c r="AB601" s="342">
        <v>3</v>
      </c>
      <c r="AC601" s="342">
        <v>4</v>
      </c>
      <c r="AD601" s="342">
        <v>3</v>
      </c>
      <c r="AE601" s="342">
        <v>5</v>
      </c>
      <c r="AF601" s="342">
        <v>1</v>
      </c>
      <c r="AG601" s="342" t="s">
        <v>430</v>
      </c>
      <c r="AH601" s="342" t="s">
        <v>430</v>
      </c>
      <c r="AI601" s="342" t="s">
        <v>430</v>
      </c>
      <c r="AJ601" s="342">
        <v>8</v>
      </c>
      <c r="AK601" s="342">
        <v>4</v>
      </c>
      <c r="AL601" s="342">
        <v>3</v>
      </c>
      <c r="AM601" s="342">
        <v>6</v>
      </c>
      <c r="AN601" s="342">
        <v>8</v>
      </c>
      <c r="AO601" s="369"/>
      <c r="AP601" s="344" t="s">
        <v>430</v>
      </c>
      <c r="AQ601" s="344" t="s">
        <v>430</v>
      </c>
      <c r="AR601" s="344" t="s">
        <v>430</v>
      </c>
      <c r="AS601" s="344">
        <v>7.55</v>
      </c>
      <c r="AT601" s="344">
        <v>21.65</v>
      </c>
      <c r="AU601" s="347"/>
      <c r="AV601" s="342" t="s">
        <v>430</v>
      </c>
      <c r="AW601" s="342" t="s">
        <v>430</v>
      </c>
      <c r="AX601" s="342" t="s">
        <v>430</v>
      </c>
      <c r="AY601" s="342">
        <v>1</v>
      </c>
      <c r="AZ601" s="342">
        <v>4</v>
      </c>
      <c r="BA601" s="358"/>
      <c r="BB601" s="344">
        <v>16.796362983576199</v>
      </c>
      <c r="BC601" s="371">
        <v>0.83066173420358402</v>
      </c>
      <c r="BD601" s="371">
        <v>4.9181091069624899E-2</v>
      </c>
      <c r="BE601" s="371">
        <v>-8.5416589873487103E-3</v>
      </c>
      <c r="BF601" s="370"/>
      <c r="BG601" s="832">
        <v>9.0898000000000003</v>
      </c>
      <c r="BH601" s="832">
        <v>23.245799999999999</v>
      </c>
      <c r="BI601" s="832">
        <v>53.258600000000001</v>
      </c>
      <c r="BJ601" s="832">
        <v>14.405799999999999</v>
      </c>
      <c r="BK601" s="369"/>
      <c r="BL601" s="834" t="s">
        <v>3410</v>
      </c>
      <c r="BM601" s="834" t="s">
        <v>3411</v>
      </c>
      <c r="BN601" s="834" t="s">
        <v>3412</v>
      </c>
      <c r="BO601" s="834" t="s">
        <v>3413</v>
      </c>
      <c r="BP601" s="834" t="s">
        <v>3414</v>
      </c>
      <c r="BQ601" s="369"/>
      <c r="BR601" s="350" t="s">
        <v>443</v>
      </c>
    </row>
    <row r="602" spans="1:70" s="424" customFormat="1" x14ac:dyDescent="0.25">
      <c r="A602" s="341" t="s">
        <v>4023</v>
      </c>
      <c r="B602" s="369"/>
      <c r="C602" s="709">
        <v>45645</v>
      </c>
      <c r="D602" s="369"/>
      <c r="E602" s="342">
        <v>501.029</v>
      </c>
      <c r="F602" s="369"/>
      <c r="G602" s="343">
        <v>9.89</v>
      </c>
      <c r="H602" s="370"/>
      <c r="I602" s="344">
        <v>0.40610000000000002</v>
      </c>
      <c r="J602" s="344">
        <v>1.0215000000000001</v>
      </c>
      <c r="K602" s="344">
        <v>4.5454999999999997</v>
      </c>
      <c r="L602" s="344">
        <v>24.559200000000001</v>
      </c>
      <c r="M602" s="344">
        <v>12.514200000000001</v>
      </c>
      <c r="N602" s="346">
        <v>10.256399999999999</v>
      </c>
      <c r="O602" s="344" t="s">
        <v>430</v>
      </c>
      <c r="P602" s="344" t="s">
        <v>430</v>
      </c>
      <c r="Q602" s="344" t="s">
        <v>430</v>
      </c>
      <c r="R602" s="344" t="s">
        <v>430</v>
      </c>
      <c r="S602" s="344">
        <v>-0.20180000000000001</v>
      </c>
      <c r="T602" s="344">
        <v>25.987300000000001</v>
      </c>
      <c r="U602" s="344">
        <v>13.2875</v>
      </c>
      <c r="V602" s="344">
        <v>17.180099999999999</v>
      </c>
      <c r="W602" s="344">
        <v>-0.20180000000000001</v>
      </c>
      <c r="X602" s="344">
        <v>-0.71830000000000005</v>
      </c>
      <c r="Y602" s="370"/>
      <c r="Z602" s="342">
        <v>3</v>
      </c>
      <c r="AA602" s="342">
        <v>4</v>
      </c>
      <c r="AB602" s="342">
        <v>2</v>
      </c>
      <c r="AC602" s="342">
        <v>2</v>
      </c>
      <c r="AD602" s="342">
        <v>1</v>
      </c>
      <c r="AE602" s="342">
        <v>2</v>
      </c>
      <c r="AF602" s="342" t="s">
        <v>430</v>
      </c>
      <c r="AG602" s="342" t="s">
        <v>430</v>
      </c>
      <c r="AH602" s="342" t="s">
        <v>430</v>
      </c>
      <c r="AI602" s="342" t="s">
        <v>430</v>
      </c>
      <c r="AJ602" s="342">
        <v>7</v>
      </c>
      <c r="AK602" s="342">
        <v>2</v>
      </c>
      <c r="AL602" s="342">
        <v>1</v>
      </c>
      <c r="AM602" s="342">
        <v>2</v>
      </c>
      <c r="AN602" s="342">
        <v>7</v>
      </c>
      <c r="AO602" s="369"/>
      <c r="AP602" s="344" t="s">
        <v>430</v>
      </c>
      <c r="AQ602" s="344" t="s">
        <v>430</v>
      </c>
      <c r="AR602" s="344" t="s">
        <v>430</v>
      </c>
      <c r="AS602" s="344" t="s">
        <v>430</v>
      </c>
      <c r="AT602" s="344">
        <v>29.98</v>
      </c>
      <c r="AU602" s="347"/>
      <c r="AV602" s="342" t="s">
        <v>430</v>
      </c>
      <c r="AW602" s="342" t="s">
        <v>430</v>
      </c>
      <c r="AX602" s="342" t="s">
        <v>430</v>
      </c>
      <c r="AY602" s="342" t="s">
        <v>430</v>
      </c>
      <c r="AZ602" s="342">
        <v>2</v>
      </c>
      <c r="BA602" s="358"/>
      <c r="BB602" s="344">
        <v>24.574772732364298</v>
      </c>
      <c r="BC602" s="371">
        <v>1.1123815166089599</v>
      </c>
      <c r="BD602" s="371">
        <v>-1.80487670247108E-2</v>
      </c>
      <c r="BE602" s="371">
        <v>-0.63966210243362298</v>
      </c>
      <c r="BF602" s="370"/>
      <c r="BG602" s="832">
        <v>10.183199999999999</v>
      </c>
      <c r="BH602" s="832">
        <v>30.931000000000001</v>
      </c>
      <c r="BI602" s="832">
        <v>54.773000000000003</v>
      </c>
      <c r="BJ602" s="832">
        <v>4.1128</v>
      </c>
      <c r="BK602" s="369"/>
      <c r="BL602" s="834" t="s">
        <v>3416</v>
      </c>
      <c r="BM602" s="834" t="s">
        <v>3417</v>
      </c>
      <c r="BN602" s="834" t="s">
        <v>3418</v>
      </c>
      <c r="BO602" s="834" t="s">
        <v>3419</v>
      </c>
      <c r="BP602" s="834" t="s">
        <v>3420</v>
      </c>
      <c r="BQ602" s="369"/>
      <c r="BR602" s="350" t="s">
        <v>443</v>
      </c>
    </row>
    <row r="603" spans="1:70" s="424" customFormat="1" x14ac:dyDescent="0.25">
      <c r="A603" s="341" t="s">
        <v>4024</v>
      </c>
      <c r="B603" s="369"/>
      <c r="C603" s="709">
        <v>45733</v>
      </c>
      <c r="D603" s="369"/>
      <c r="E603" s="342">
        <v>758.38</v>
      </c>
      <c r="F603" s="369"/>
      <c r="G603" s="343">
        <v>13.7584</v>
      </c>
      <c r="H603" s="370"/>
      <c r="I603" s="344">
        <v>9.8900000000000002E-2</v>
      </c>
      <c r="J603" s="344">
        <v>1.0495000000000001</v>
      </c>
      <c r="K603" s="344">
        <v>4.1269999999999998</v>
      </c>
      <c r="L603" s="344">
        <v>26.459399999999999</v>
      </c>
      <c r="M603" s="344">
        <v>10.882400000000001</v>
      </c>
      <c r="N603" s="346">
        <v>23.847999999999999</v>
      </c>
      <c r="O603" s="344" t="s">
        <v>430</v>
      </c>
      <c r="P603" s="344" t="s">
        <v>430</v>
      </c>
      <c r="Q603" s="344" t="s">
        <v>430</v>
      </c>
      <c r="R603" s="344" t="s">
        <v>430</v>
      </c>
      <c r="S603" s="344">
        <v>-8.3500000000000005E-2</v>
      </c>
      <c r="T603" s="344">
        <v>28.748000000000001</v>
      </c>
      <c r="U603" s="344">
        <v>11.914199999999999</v>
      </c>
      <c r="V603" s="344">
        <v>22.761700000000001</v>
      </c>
      <c r="W603" s="344">
        <v>-8.3500000000000005E-2</v>
      </c>
      <c r="X603" s="344">
        <v>27.983899999999998</v>
      </c>
      <c r="Y603" s="370"/>
      <c r="Z603" s="342">
        <v>6</v>
      </c>
      <c r="AA603" s="342">
        <v>3</v>
      </c>
      <c r="AB603" s="342">
        <v>4</v>
      </c>
      <c r="AC603" s="342">
        <v>1</v>
      </c>
      <c r="AD603" s="342">
        <v>2</v>
      </c>
      <c r="AE603" s="342">
        <v>1</v>
      </c>
      <c r="AF603" s="342" t="s">
        <v>430</v>
      </c>
      <c r="AG603" s="342" t="s">
        <v>430</v>
      </c>
      <c r="AH603" s="342" t="s">
        <v>430</v>
      </c>
      <c r="AI603" s="342" t="s">
        <v>430</v>
      </c>
      <c r="AJ603" s="342">
        <v>6</v>
      </c>
      <c r="AK603" s="342">
        <v>1</v>
      </c>
      <c r="AL603" s="342">
        <v>2</v>
      </c>
      <c r="AM603" s="342">
        <v>1</v>
      </c>
      <c r="AN603" s="342">
        <v>6</v>
      </c>
      <c r="AO603" s="369"/>
      <c r="AP603" s="344" t="s">
        <v>430</v>
      </c>
      <c r="AQ603" s="344" t="s">
        <v>430</v>
      </c>
      <c r="AR603" s="344" t="s">
        <v>430</v>
      </c>
      <c r="AS603" s="344" t="s">
        <v>430</v>
      </c>
      <c r="AT603" s="344">
        <v>34.82</v>
      </c>
      <c r="AU603" s="347"/>
      <c r="AV603" s="342" t="s">
        <v>430</v>
      </c>
      <c r="AW603" s="342" t="s">
        <v>430</v>
      </c>
      <c r="AX603" s="342" t="s">
        <v>430</v>
      </c>
      <c r="AY603" s="342" t="s">
        <v>430</v>
      </c>
      <c r="AZ603" s="342">
        <v>1</v>
      </c>
      <c r="BA603" s="358"/>
      <c r="BB603" s="344">
        <v>19.3890351122112</v>
      </c>
      <c r="BC603" s="371">
        <v>1.16430830817623</v>
      </c>
      <c r="BD603" s="371">
        <v>0.103303612701765</v>
      </c>
      <c r="BE603" s="371">
        <v>1.63737038086937</v>
      </c>
      <c r="BF603" s="370"/>
      <c r="BG603" s="832">
        <v>12.096</v>
      </c>
      <c r="BH603" s="832">
        <v>31.185500000000001</v>
      </c>
      <c r="BI603" s="832">
        <v>52.417400000000001</v>
      </c>
      <c r="BJ603" s="832">
        <v>4.3010999999999999</v>
      </c>
      <c r="BK603" s="369"/>
      <c r="BL603" s="834" t="s">
        <v>3422</v>
      </c>
      <c r="BM603" s="834" t="s">
        <v>3423</v>
      </c>
      <c r="BN603" s="834" t="s">
        <v>1191</v>
      </c>
      <c r="BO603" s="834" t="s">
        <v>3424</v>
      </c>
      <c r="BP603" s="834" t="s">
        <v>3425</v>
      </c>
      <c r="BQ603" s="369"/>
      <c r="BR603" s="350" t="s">
        <v>476</v>
      </c>
    </row>
    <row r="604" spans="1:70" s="424" customFormat="1" x14ac:dyDescent="0.25">
      <c r="A604" s="341" t="s">
        <v>4025</v>
      </c>
      <c r="B604" s="369"/>
      <c r="C604" s="709">
        <v>45716</v>
      </c>
      <c r="D604" s="369"/>
      <c r="E604" s="342">
        <v>463.65699999999998</v>
      </c>
      <c r="F604" s="369"/>
      <c r="G604" s="343">
        <v>12.9941</v>
      </c>
      <c r="H604" s="370"/>
      <c r="I604" s="344">
        <v>0.64359999999999995</v>
      </c>
      <c r="J604" s="344">
        <v>1.8593999999999999</v>
      </c>
      <c r="K604" s="344">
        <v>6.4112999999999998</v>
      </c>
      <c r="L604" s="344">
        <v>17.116700000000002</v>
      </c>
      <c r="M604" s="344">
        <v>5.6878000000000002</v>
      </c>
      <c r="N604" s="346">
        <v>8.9899000000000004</v>
      </c>
      <c r="O604" s="344" t="s">
        <v>430</v>
      </c>
      <c r="P604" s="344" t="s">
        <v>430</v>
      </c>
      <c r="Q604" s="344" t="s">
        <v>430</v>
      </c>
      <c r="R604" s="344" t="s">
        <v>430</v>
      </c>
      <c r="S604" s="344">
        <v>1.3153999999999999</v>
      </c>
      <c r="T604" s="344">
        <v>19.119</v>
      </c>
      <c r="U604" s="344">
        <v>6.6436000000000002</v>
      </c>
      <c r="V604" s="344">
        <v>12.810700000000001</v>
      </c>
      <c r="W604" s="344">
        <v>1.3153999999999999</v>
      </c>
      <c r="X604" s="344">
        <v>21.5913</v>
      </c>
      <c r="Y604" s="370"/>
      <c r="Z604" s="342">
        <v>2</v>
      </c>
      <c r="AA604" s="342">
        <v>1</v>
      </c>
      <c r="AB604" s="342">
        <v>1</v>
      </c>
      <c r="AC604" s="342">
        <v>5</v>
      </c>
      <c r="AD604" s="342">
        <v>5</v>
      </c>
      <c r="AE604" s="342">
        <v>3</v>
      </c>
      <c r="AF604" s="342" t="s">
        <v>430</v>
      </c>
      <c r="AG604" s="342" t="s">
        <v>430</v>
      </c>
      <c r="AH604" s="342" t="s">
        <v>430</v>
      </c>
      <c r="AI604" s="342" t="s">
        <v>430</v>
      </c>
      <c r="AJ604" s="342">
        <v>1</v>
      </c>
      <c r="AK604" s="342">
        <v>5</v>
      </c>
      <c r="AL604" s="342">
        <v>5</v>
      </c>
      <c r="AM604" s="342">
        <v>4</v>
      </c>
      <c r="AN604" s="342">
        <v>1</v>
      </c>
      <c r="AO604" s="369"/>
      <c r="AP604" s="344" t="s">
        <v>430</v>
      </c>
      <c r="AQ604" s="344" t="s">
        <v>430</v>
      </c>
      <c r="AR604" s="344" t="s">
        <v>430</v>
      </c>
      <c r="AS604" s="344" t="s">
        <v>430</v>
      </c>
      <c r="AT604" s="344">
        <v>20.07</v>
      </c>
      <c r="AU604" s="347"/>
      <c r="AV604" s="342" t="s">
        <v>430</v>
      </c>
      <c r="AW604" s="342" t="s">
        <v>430</v>
      </c>
      <c r="AX604" s="342" t="s">
        <v>430</v>
      </c>
      <c r="AY604" s="342" t="s">
        <v>430</v>
      </c>
      <c r="AZ604" s="342">
        <v>5</v>
      </c>
      <c r="BA604" s="358"/>
      <c r="BB604" s="344">
        <v>14.974943138823001</v>
      </c>
      <c r="BC604" s="371">
        <v>0.97454839852125097</v>
      </c>
      <c r="BD604" s="371">
        <v>8.5823196086804304E-2</v>
      </c>
      <c r="BE604" s="371">
        <v>0.600629777833533</v>
      </c>
      <c r="BF604" s="370"/>
      <c r="BG604" s="832">
        <v>49.338700000000003</v>
      </c>
      <c r="BH604" s="832">
        <v>29.1952</v>
      </c>
      <c r="BI604" s="832">
        <v>16.5976</v>
      </c>
      <c r="BJ604" s="832">
        <v>4.8685</v>
      </c>
      <c r="BK604" s="369"/>
      <c r="BL604" s="834" t="s">
        <v>3427</v>
      </c>
      <c r="BM604" s="834" t="s">
        <v>3428</v>
      </c>
      <c r="BN604" s="834" t="s">
        <v>3429</v>
      </c>
      <c r="BO604" s="834" t="s">
        <v>3430</v>
      </c>
      <c r="BP604" s="834" t="s">
        <v>3431</v>
      </c>
      <c r="BQ604" s="369"/>
      <c r="BR604" s="350" t="s">
        <v>443</v>
      </c>
    </row>
    <row r="605" spans="1:70" s="424" customFormat="1" x14ac:dyDescent="0.25">
      <c r="A605" s="888" t="s">
        <v>93</v>
      </c>
      <c r="B605" s="398"/>
      <c r="C605" s="714"/>
      <c r="D605" s="398"/>
      <c r="E605" s="399"/>
      <c r="F605" s="398"/>
      <c r="G605" s="400"/>
      <c r="H605" s="402"/>
      <c r="I605" s="401">
        <v>0.26369999999999999</v>
      </c>
      <c r="J605" s="401">
        <v>0.79090000000000005</v>
      </c>
      <c r="K605" s="401">
        <v>3.7898000000000001</v>
      </c>
      <c r="L605" s="401">
        <v>17.839600000000001</v>
      </c>
      <c r="M605" s="401">
        <v>5.2907000000000002</v>
      </c>
      <c r="N605" s="403">
        <v>7.5776000000000003</v>
      </c>
      <c r="O605" s="401">
        <v>1.2115</v>
      </c>
      <c r="P605" s="401" t="s">
        <v>430</v>
      </c>
      <c r="Q605" s="401" t="s">
        <v>430</v>
      </c>
      <c r="R605" s="401" t="s">
        <v>430</v>
      </c>
      <c r="S605" s="401">
        <v>0.33550000000000002</v>
      </c>
      <c r="T605" s="401">
        <v>19.694199999999999</v>
      </c>
      <c r="U605" s="401">
        <v>6.2332000000000001</v>
      </c>
      <c r="V605" s="401">
        <v>11.811999999999999</v>
      </c>
      <c r="W605" s="401">
        <v>0.33550000000000002</v>
      </c>
      <c r="X605" s="401">
        <v>11.7386</v>
      </c>
      <c r="Y605" s="402"/>
      <c r="Z605" s="399">
        <v>8</v>
      </c>
      <c r="AA605" s="399">
        <v>8</v>
      </c>
      <c r="AB605" s="399">
        <v>8</v>
      </c>
      <c r="AC605" s="399">
        <v>8</v>
      </c>
      <c r="AD605" s="399">
        <v>8</v>
      </c>
      <c r="AE605" s="399">
        <v>6</v>
      </c>
      <c r="AF605" s="399">
        <v>2</v>
      </c>
      <c r="AG605" s="399">
        <v>0</v>
      </c>
      <c r="AH605" s="399">
        <v>0</v>
      </c>
      <c r="AI605" s="399">
        <v>0</v>
      </c>
      <c r="AJ605" s="399">
        <v>8</v>
      </c>
      <c r="AK605" s="399">
        <v>8</v>
      </c>
      <c r="AL605" s="399">
        <v>8</v>
      </c>
      <c r="AM605" s="399">
        <v>8</v>
      </c>
      <c r="AN605" s="399">
        <v>8</v>
      </c>
      <c r="AO605" s="398"/>
      <c r="AP605" s="401" t="s">
        <v>430</v>
      </c>
      <c r="AQ605" s="401" t="s">
        <v>430</v>
      </c>
      <c r="AR605" s="401" t="s">
        <v>430</v>
      </c>
      <c r="AS605" s="401">
        <v>7.55</v>
      </c>
      <c r="AT605" s="401">
        <v>19.968571428571401</v>
      </c>
      <c r="AU605" s="404"/>
      <c r="AV605" s="399">
        <v>0</v>
      </c>
      <c r="AW605" s="399">
        <v>0</v>
      </c>
      <c r="AX605" s="399">
        <v>0</v>
      </c>
      <c r="AY605" s="399">
        <v>1</v>
      </c>
      <c r="AZ605" s="399">
        <v>7</v>
      </c>
      <c r="BA605" s="405"/>
      <c r="BB605" s="401"/>
      <c r="BC605" s="406"/>
      <c r="BD605" s="406"/>
      <c r="BE605" s="406"/>
      <c r="BF605" s="402"/>
      <c r="BG605" s="401"/>
      <c r="BH605" s="401"/>
      <c r="BI605" s="401"/>
      <c r="BJ605" s="401"/>
      <c r="BK605" s="398"/>
      <c r="BL605" s="397"/>
      <c r="BM605" s="397"/>
      <c r="BN605" s="397"/>
      <c r="BO605" s="397"/>
      <c r="BP605" s="397"/>
      <c r="BQ605" s="398"/>
      <c r="BR605" s="407"/>
    </row>
    <row r="606" spans="1:70" s="424" customFormat="1" x14ac:dyDescent="0.25">
      <c r="A606" s="889" t="s">
        <v>94</v>
      </c>
      <c r="B606" s="369"/>
      <c r="C606" s="709"/>
      <c r="D606" s="369"/>
      <c r="E606" s="342"/>
      <c r="F606" s="369"/>
      <c r="G606" s="343"/>
      <c r="H606" s="370"/>
      <c r="I606" s="344">
        <v>0.94969999999999999</v>
      </c>
      <c r="J606" s="344">
        <v>1.8593999999999999</v>
      </c>
      <c r="K606" s="344">
        <v>6.4112999999999998</v>
      </c>
      <c r="L606" s="344">
        <v>26.459399999999999</v>
      </c>
      <c r="M606" s="344">
        <v>12.514200000000001</v>
      </c>
      <c r="N606" s="346">
        <v>23.847999999999999</v>
      </c>
      <c r="O606" s="344">
        <v>1.6416999999999999</v>
      </c>
      <c r="P606" s="344" t="s">
        <v>430</v>
      </c>
      <c r="Q606" s="344" t="s">
        <v>430</v>
      </c>
      <c r="R606" s="344" t="s">
        <v>430</v>
      </c>
      <c r="S606" s="344">
        <v>1.3153999999999999</v>
      </c>
      <c r="T606" s="344">
        <v>28.748000000000001</v>
      </c>
      <c r="U606" s="344">
        <v>13.2875</v>
      </c>
      <c r="V606" s="344">
        <v>22.761700000000001</v>
      </c>
      <c r="W606" s="344">
        <v>1.3153999999999999</v>
      </c>
      <c r="X606" s="344">
        <v>27.983899999999998</v>
      </c>
      <c r="Y606" s="370"/>
      <c r="Z606" s="342"/>
      <c r="AA606" s="342"/>
      <c r="AB606" s="342"/>
      <c r="AC606" s="342"/>
      <c r="AD606" s="342"/>
      <c r="AE606" s="342"/>
      <c r="AF606" s="342"/>
      <c r="AG606" s="342"/>
      <c r="AH606" s="342"/>
      <c r="AI606" s="342"/>
      <c r="AJ606" s="342"/>
      <c r="AK606" s="342"/>
      <c r="AL606" s="342"/>
      <c r="AM606" s="342"/>
      <c r="AN606" s="342"/>
      <c r="AO606" s="369"/>
      <c r="AP606" s="344" t="s">
        <v>430</v>
      </c>
      <c r="AQ606" s="344" t="s">
        <v>430</v>
      </c>
      <c r="AR606" s="344" t="s">
        <v>430</v>
      </c>
      <c r="AS606" s="344">
        <v>7.55</v>
      </c>
      <c r="AT606" s="344">
        <v>34.82</v>
      </c>
      <c r="AU606" s="347"/>
      <c r="AV606" s="342"/>
      <c r="AW606" s="342"/>
      <c r="AX606" s="342"/>
      <c r="AY606" s="342"/>
      <c r="AZ606" s="342"/>
      <c r="BA606" s="358"/>
      <c r="BB606" s="344"/>
      <c r="BC606" s="371"/>
      <c r="BD606" s="371"/>
      <c r="BE606" s="371"/>
      <c r="BF606" s="370"/>
      <c r="BG606" s="344"/>
      <c r="BH606" s="344"/>
      <c r="BI606" s="344"/>
      <c r="BJ606" s="344"/>
      <c r="BK606" s="369"/>
      <c r="BL606" s="368"/>
      <c r="BM606" s="368"/>
      <c r="BN606" s="368"/>
      <c r="BO606" s="368"/>
      <c r="BP606" s="368"/>
      <c r="BQ606" s="369"/>
      <c r="BR606" s="350"/>
    </row>
    <row r="607" spans="1:70" s="424" customFormat="1" x14ac:dyDescent="0.25">
      <c r="A607" s="889" t="s">
        <v>95</v>
      </c>
      <c r="B607" s="369"/>
      <c r="C607" s="709"/>
      <c r="D607" s="369"/>
      <c r="E607" s="342"/>
      <c r="F607" s="369"/>
      <c r="G607" s="343"/>
      <c r="H607" s="370"/>
      <c r="I607" s="344">
        <v>-0.39889999999999998</v>
      </c>
      <c r="J607" s="344">
        <v>9.0800000000000006E-2</v>
      </c>
      <c r="K607" s="344">
        <v>2.1566000000000001</v>
      </c>
      <c r="L607" s="344">
        <v>7.2706</v>
      </c>
      <c r="M607" s="344">
        <v>-5.9561000000000002</v>
      </c>
      <c r="N607" s="346">
        <v>-4.9630000000000001</v>
      </c>
      <c r="O607" s="344">
        <v>0.78129999999999999</v>
      </c>
      <c r="P607" s="344" t="s">
        <v>430</v>
      </c>
      <c r="Q607" s="344" t="s">
        <v>430</v>
      </c>
      <c r="R607" s="344" t="s">
        <v>430</v>
      </c>
      <c r="S607" s="344">
        <v>-1.1873</v>
      </c>
      <c r="T607" s="344">
        <v>9.7561</v>
      </c>
      <c r="U607" s="344">
        <v>-5.2632000000000003</v>
      </c>
      <c r="V607" s="344">
        <v>0.33439999999999998</v>
      </c>
      <c r="W607" s="344">
        <v>-1.1873</v>
      </c>
      <c r="X607" s="344">
        <v>-6.5575999999999999</v>
      </c>
      <c r="Y607" s="370"/>
      <c r="Z607" s="342"/>
      <c r="AA607" s="342"/>
      <c r="AB607" s="342"/>
      <c r="AC607" s="342"/>
      <c r="AD607" s="342"/>
      <c r="AE607" s="342"/>
      <c r="AF607" s="342"/>
      <c r="AG607" s="342"/>
      <c r="AH607" s="342"/>
      <c r="AI607" s="342"/>
      <c r="AJ607" s="342"/>
      <c r="AK607" s="342"/>
      <c r="AL607" s="342"/>
      <c r="AM607" s="342"/>
      <c r="AN607" s="342"/>
      <c r="AO607" s="369"/>
      <c r="AP607" s="344" t="s">
        <v>430</v>
      </c>
      <c r="AQ607" s="344" t="s">
        <v>430</v>
      </c>
      <c r="AR607" s="344" t="s">
        <v>430</v>
      </c>
      <c r="AS607" s="344">
        <v>7.55</v>
      </c>
      <c r="AT607" s="344">
        <v>-2.4900000000000002</v>
      </c>
      <c r="AU607" s="347"/>
      <c r="AV607" s="342"/>
      <c r="AW607" s="342"/>
      <c r="AX607" s="342"/>
      <c r="AY607" s="342"/>
      <c r="AZ607" s="342"/>
      <c r="BA607" s="358"/>
      <c r="BB607" s="344"/>
      <c r="BC607" s="371"/>
      <c r="BD607" s="371"/>
      <c r="BE607" s="371"/>
      <c r="BF607" s="370"/>
      <c r="BG607" s="344"/>
      <c r="BH607" s="344"/>
      <c r="BI607" s="344"/>
      <c r="BJ607" s="344"/>
      <c r="BK607" s="369"/>
      <c r="BL607" s="368"/>
      <c r="BM607" s="368"/>
      <c r="BN607" s="368"/>
      <c r="BO607" s="368"/>
      <c r="BP607" s="368"/>
      <c r="BQ607" s="369"/>
      <c r="BR607" s="350"/>
    </row>
    <row r="608" spans="1:70" s="424" customFormat="1" x14ac:dyDescent="0.25">
      <c r="A608" s="890" t="s">
        <v>96</v>
      </c>
      <c r="B608" s="409"/>
      <c r="C608" s="715"/>
      <c r="D608" s="409"/>
      <c r="E608" s="410"/>
      <c r="F608" s="409"/>
      <c r="G608" s="411"/>
      <c r="H608" s="413"/>
      <c r="I608" s="412">
        <v>0.23774999999999999</v>
      </c>
      <c r="J608" s="412">
        <v>0.90269999999999995</v>
      </c>
      <c r="K608" s="412">
        <v>3.7688000000000001</v>
      </c>
      <c r="L608" s="412">
        <v>18.9129</v>
      </c>
      <c r="M608" s="412">
        <v>5.9954999999999998</v>
      </c>
      <c r="N608" s="414">
        <v>7.9274500000000003</v>
      </c>
      <c r="O608" s="412">
        <v>1.2115</v>
      </c>
      <c r="P608" s="412" t="s">
        <v>430</v>
      </c>
      <c r="Q608" s="412" t="s">
        <v>430</v>
      </c>
      <c r="R608" s="412" t="s">
        <v>430</v>
      </c>
      <c r="S608" s="412">
        <v>0.56459999999999999</v>
      </c>
      <c r="T608" s="412">
        <v>20.6525</v>
      </c>
      <c r="U608" s="412">
        <v>7.2927</v>
      </c>
      <c r="V608" s="412">
        <v>11.3954</v>
      </c>
      <c r="W608" s="412">
        <v>0.56459999999999999</v>
      </c>
      <c r="X608" s="412">
        <v>12.324299999999999</v>
      </c>
      <c r="Y608" s="413"/>
      <c r="Z608" s="410"/>
      <c r="AA608" s="410"/>
      <c r="AB608" s="410"/>
      <c r="AC608" s="410"/>
      <c r="AD608" s="410"/>
      <c r="AE608" s="410"/>
      <c r="AF608" s="410"/>
      <c r="AG608" s="410"/>
      <c r="AH608" s="410"/>
      <c r="AI608" s="410"/>
      <c r="AJ608" s="410"/>
      <c r="AK608" s="410"/>
      <c r="AL608" s="410"/>
      <c r="AM608" s="410"/>
      <c r="AN608" s="410"/>
      <c r="AO608" s="409"/>
      <c r="AP608" s="412" t="s">
        <v>430</v>
      </c>
      <c r="AQ608" s="412" t="s">
        <v>430</v>
      </c>
      <c r="AR608" s="412" t="s">
        <v>430</v>
      </c>
      <c r="AS608" s="412">
        <v>7.55</v>
      </c>
      <c r="AT608" s="412">
        <v>21.65</v>
      </c>
      <c r="AU608" s="415"/>
      <c r="AV608" s="410"/>
      <c r="AW608" s="410"/>
      <c r="AX608" s="410"/>
      <c r="AY608" s="410"/>
      <c r="AZ608" s="410"/>
      <c r="BA608" s="416"/>
      <c r="BB608" s="412"/>
      <c r="BC608" s="417"/>
      <c r="BD608" s="417"/>
      <c r="BE608" s="417"/>
      <c r="BF608" s="413"/>
      <c r="BG608" s="412"/>
      <c r="BH608" s="412"/>
      <c r="BI608" s="412"/>
      <c r="BJ608" s="412"/>
      <c r="BK608" s="409"/>
      <c r="BL608" s="408"/>
      <c r="BM608" s="408"/>
      <c r="BN608" s="408"/>
      <c r="BO608" s="408"/>
      <c r="BP608" s="408"/>
      <c r="BQ608" s="409"/>
      <c r="BR608" s="418"/>
    </row>
    <row r="609" spans="1:70" s="424" customFormat="1" ht="14.5" customHeight="1" x14ac:dyDescent="0.35">
      <c r="A609" s="877" t="s">
        <v>4026</v>
      </c>
      <c r="B609" s="865"/>
      <c r="C609" s="866"/>
      <c r="D609" s="865"/>
      <c r="E609" s="867"/>
      <c r="F609" s="865"/>
      <c r="G609" s="868"/>
      <c r="H609" s="870"/>
      <c r="I609" s="869"/>
      <c r="J609" s="869"/>
      <c r="K609" s="869"/>
      <c r="L609" s="869"/>
      <c r="M609" s="869"/>
      <c r="N609" s="871"/>
      <c r="O609" s="869"/>
      <c r="P609" s="869"/>
      <c r="Q609" s="869"/>
      <c r="R609" s="869"/>
      <c r="S609" s="869"/>
      <c r="T609" s="869"/>
      <c r="U609" s="869"/>
      <c r="V609" s="869"/>
      <c r="W609" s="869"/>
      <c r="X609" s="869"/>
      <c r="Y609" s="870"/>
      <c r="Z609" s="867"/>
      <c r="AA609" s="867"/>
      <c r="AB609" s="867"/>
      <c r="AC609" s="867"/>
      <c r="AD609" s="867"/>
      <c r="AE609" s="867"/>
      <c r="AF609" s="867"/>
      <c r="AG609" s="867"/>
      <c r="AH609" s="867"/>
      <c r="AI609" s="867"/>
      <c r="AJ609" s="867"/>
      <c r="AK609" s="867"/>
      <c r="AL609" s="867"/>
      <c r="AM609" s="867"/>
      <c r="AN609" s="867"/>
      <c r="AO609" s="865"/>
      <c r="AP609" s="869"/>
      <c r="AQ609" s="869"/>
      <c r="AR609" s="869"/>
      <c r="AS609" s="869"/>
      <c r="AT609" s="869"/>
      <c r="AU609" s="872"/>
      <c r="AV609" s="867"/>
      <c r="AW609" s="867"/>
      <c r="AX609" s="867"/>
      <c r="AY609" s="867"/>
      <c r="AZ609" s="867"/>
      <c r="BA609" s="873"/>
      <c r="BB609" s="869"/>
      <c r="BC609" s="874"/>
      <c r="BD609" s="874"/>
      <c r="BE609" s="874"/>
      <c r="BF609" s="870"/>
      <c r="BG609" s="869"/>
      <c r="BH609" s="869"/>
      <c r="BI609" s="869"/>
      <c r="BJ609" s="869"/>
      <c r="BK609" s="865"/>
      <c r="BL609" s="875"/>
      <c r="BM609" s="875"/>
      <c r="BN609" s="875"/>
      <c r="BO609" s="875"/>
      <c r="BP609" s="875"/>
      <c r="BQ609" s="865"/>
      <c r="BR609" s="876"/>
    </row>
    <row r="610" spans="1:70" s="424" customFormat="1" x14ac:dyDescent="0.25">
      <c r="A610" s="341" t="s">
        <v>4027</v>
      </c>
      <c r="B610" s="369"/>
      <c r="C610" s="709">
        <v>41275</v>
      </c>
      <c r="D610" s="369"/>
      <c r="E610" s="342">
        <v>6271.66</v>
      </c>
      <c r="F610" s="369"/>
      <c r="G610" s="343">
        <v>437.65480000000002</v>
      </c>
      <c r="H610" s="370"/>
      <c r="I610" s="344">
        <v>0.95530000000000004</v>
      </c>
      <c r="J610" s="344">
        <v>1.0458000000000001</v>
      </c>
      <c r="K610" s="344">
        <v>6.0416999999999996</v>
      </c>
      <c r="L610" s="344">
        <v>18.569099999999999</v>
      </c>
      <c r="M610" s="344">
        <v>11.3779</v>
      </c>
      <c r="N610" s="346">
        <v>8.0807000000000002</v>
      </c>
      <c r="O610" s="344">
        <v>3.9845999999999999</v>
      </c>
      <c r="P610" s="344">
        <v>8.4309999999999992</v>
      </c>
      <c r="Q610" s="344">
        <v>9.4771000000000001</v>
      </c>
      <c r="R610" s="344">
        <v>11.9438</v>
      </c>
      <c r="S610" s="344">
        <v>0.65580000000000005</v>
      </c>
      <c r="T610" s="344">
        <v>20.1539</v>
      </c>
      <c r="U610" s="344">
        <v>12.123799999999999</v>
      </c>
      <c r="V610" s="344">
        <v>14.4956</v>
      </c>
      <c r="W610" s="344">
        <v>0.65580000000000005</v>
      </c>
      <c r="X610" s="344">
        <v>14.7156</v>
      </c>
      <c r="Y610" s="370"/>
      <c r="Z610" s="342">
        <v>1</v>
      </c>
      <c r="AA610" s="342">
        <v>4</v>
      </c>
      <c r="AB610" s="342">
        <v>2</v>
      </c>
      <c r="AC610" s="342">
        <v>2</v>
      </c>
      <c r="AD610" s="342">
        <v>2</v>
      </c>
      <c r="AE610" s="342">
        <v>3</v>
      </c>
      <c r="AF610" s="342">
        <v>2</v>
      </c>
      <c r="AG610" s="342">
        <v>5</v>
      </c>
      <c r="AH610" s="342">
        <v>3</v>
      </c>
      <c r="AI610" s="342">
        <v>1</v>
      </c>
      <c r="AJ610" s="342">
        <v>5</v>
      </c>
      <c r="AK610" s="342">
        <v>2</v>
      </c>
      <c r="AL610" s="342">
        <v>2</v>
      </c>
      <c r="AM610" s="342">
        <v>2</v>
      </c>
      <c r="AN610" s="342">
        <v>5</v>
      </c>
      <c r="AO610" s="369"/>
      <c r="AP610" s="344">
        <v>12.1</v>
      </c>
      <c r="AQ610" s="344">
        <v>12.08</v>
      </c>
      <c r="AR610" s="344">
        <v>9.2200000000000006</v>
      </c>
      <c r="AS610" s="344">
        <v>8.49</v>
      </c>
      <c r="AT610" s="344">
        <v>23.79</v>
      </c>
      <c r="AU610" s="347"/>
      <c r="AV610" s="342">
        <v>1</v>
      </c>
      <c r="AW610" s="342">
        <v>2</v>
      </c>
      <c r="AX610" s="342">
        <v>3</v>
      </c>
      <c r="AY610" s="342">
        <v>2</v>
      </c>
      <c r="AZ610" s="342">
        <v>2</v>
      </c>
      <c r="BA610" s="358"/>
      <c r="BB610" s="344">
        <v>12.755573487743799</v>
      </c>
      <c r="BC610" s="371">
        <v>0.73200518200045595</v>
      </c>
      <c r="BD610" s="371">
        <v>2.94742159926248E-2</v>
      </c>
      <c r="BE610" s="371">
        <v>-0.63929665054351204</v>
      </c>
      <c r="BF610" s="370"/>
      <c r="BG610" s="832">
        <v>36.628100000000003</v>
      </c>
      <c r="BH610" s="832">
        <v>18.591899999999999</v>
      </c>
      <c r="BI610" s="832">
        <v>36.219099999999997</v>
      </c>
      <c r="BJ610" s="832">
        <v>8.5609000000000002</v>
      </c>
      <c r="BK610" s="369"/>
      <c r="BL610" s="834" t="s">
        <v>3434</v>
      </c>
      <c r="BM610" s="834" t="s">
        <v>3435</v>
      </c>
      <c r="BN610" s="834" t="s">
        <v>3436</v>
      </c>
      <c r="BO610" s="834" t="s">
        <v>3437</v>
      </c>
      <c r="BP610" s="834" t="s">
        <v>3438</v>
      </c>
      <c r="BQ610" s="369"/>
      <c r="BR610" s="350" t="s">
        <v>463</v>
      </c>
    </row>
    <row r="611" spans="1:70" s="424" customFormat="1" x14ac:dyDescent="0.25">
      <c r="A611" s="341" t="s">
        <v>4028</v>
      </c>
      <c r="B611" s="369"/>
      <c r="C611" s="709">
        <v>41275</v>
      </c>
      <c r="D611" s="369"/>
      <c r="E611" s="342">
        <v>3238.11</v>
      </c>
      <c r="F611" s="369"/>
      <c r="G611" s="343">
        <v>1446.03</v>
      </c>
      <c r="H611" s="370"/>
      <c r="I611" s="344" t="s">
        <v>430</v>
      </c>
      <c r="J611" s="344">
        <v>0.37830000000000003</v>
      </c>
      <c r="K611" s="344">
        <v>2.5066000000000002</v>
      </c>
      <c r="L611" s="344">
        <v>10.6204</v>
      </c>
      <c r="M611" s="344">
        <v>-3.4028999999999998</v>
      </c>
      <c r="N611" s="346">
        <v>-5.1628999999999996</v>
      </c>
      <c r="O611" s="344">
        <v>-3.0489000000000002</v>
      </c>
      <c r="P611" s="344">
        <v>9.6968999999999994</v>
      </c>
      <c r="Q611" s="344">
        <v>6.9149000000000003</v>
      </c>
      <c r="R611" s="344">
        <v>8.9049999999999994</v>
      </c>
      <c r="S611" s="344">
        <v>0.49199999999999999</v>
      </c>
      <c r="T611" s="344">
        <v>13.095700000000001</v>
      </c>
      <c r="U611" s="344">
        <v>-2.9621</v>
      </c>
      <c r="V611" s="344">
        <v>-4.4016999999999999</v>
      </c>
      <c r="W611" s="344">
        <v>0.49199999999999999</v>
      </c>
      <c r="X611" s="344">
        <v>13.335900000000001</v>
      </c>
      <c r="Y611" s="370"/>
      <c r="Z611" s="342" t="s">
        <v>430</v>
      </c>
      <c r="AA611" s="342">
        <v>6</v>
      </c>
      <c r="AB611" s="342">
        <v>7</v>
      </c>
      <c r="AC611" s="342">
        <v>7</v>
      </c>
      <c r="AD611" s="342">
        <v>7</v>
      </c>
      <c r="AE611" s="342">
        <v>6</v>
      </c>
      <c r="AF611" s="342">
        <v>5</v>
      </c>
      <c r="AG611" s="342">
        <v>3</v>
      </c>
      <c r="AH611" s="342">
        <v>4</v>
      </c>
      <c r="AI611" s="342">
        <v>3</v>
      </c>
      <c r="AJ611" s="342">
        <v>6</v>
      </c>
      <c r="AK611" s="342">
        <v>7</v>
      </c>
      <c r="AL611" s="342">
        <v>7</v>
      </c>
      <c r="AM611" s="342">
        <v>7</v>
      </c>
      <c r="AN611" s="342">
        <v>6</v>
      </c>
      <c r="AO611" s="369"/>
      <c r="AP611" s="344">
        <v>8.4499999999999993</v>
      </c>
      <c r="AQ611" s="344">
        <v>8.41</v>
      </c>
      <c r="AR611" s="344">
        <v>7</v>
      </c>
      <c r="AS611" s="344">
        <v>2.71</v>
      </c>
      <c r="AT611" s="344">
        <v>-2.08</v>
      </c>
      <c r="AU611" s="347"/>
      <c r="AV611" s="342">
        <v>3</v>
      </c>
      <c r="AW611" s="342">
        <v>4</v>
      </c>
      <c r="AX611" s="342">
        <v>4</v>
      </c>
      <c r="AY611" s="342">
        <v>5</v>
      </c>
      <c r="AZ611" s="342">
        <v>7</v>
      </c>
      <c r="BA611" s="358"/>
      <c r="BB611" s="344">
        <v>15.038184161341899</v>
      </c>
      <c r="BC611" s="371">
        <v>0.87966203015496203</v>
      </c>
      <c r="BD611" s="371">
        <v>3.5135602531443599E-2</v>
      </c>
      <c r="BE611" s="371">
        <v>-0.635744299867256</v>
      </c>
      <c r="BF611" s="370"/>
      <c r="BG611" s="832">
        <v>30.270099999999999</v>
      </c>
      <c r="BH611" s="832">
        <v>28.777699999999999</v>
      </c>
      <c r="BI611" s="832">
        <v>37.912700000000001</v>
      </c>
      <c r="BJ611" s="832">
        <v>3.0394999999999999</v>
      </c>
      <c r="BK611" s="369"/>
      <c r="BL611" s="834" t="s">
        <v>3440</v>
      </c>
      <c r="BM611" s="834" t="s">
        <v>3441</v>
      </c>
      <c r="BN611" s="834" t="s">
        <v>3442</v>
      </c>
      <c r="BO611" s="834" t="s">
        <v>3443</v>
      </c>
      <c r="BP611" s="834" t="s">
        <v>1135</v>
      </c>
      <c r="BQ611" s="369"/>
      <c r="BR611" s="350" t="s">
        <v>476</v>
      </c>
    </row>
    <row r="612" spans="1:70" s="424" customFormat="1" x14ac:dyDescent="0.25">
      <c r="A612" s="341" t="s">
        <v>4029</v>
      </c>
      <c r="B612" s="369"/>
      <c r="C612" s="709">
        <v>41275</v>
      </c>
      <c r="D612" s="369"/>
      <c r="E612" s="342">
        <v>2728.2</v>
      </c>
      <c r="F612" s="369"/>
      <c r="G612" s="343">
        <v>447.14400000000001</v>
      </c>
      <c r="H612" s="370"/>
      <c r="I612" s="344">
        <v>0.94550000000000001</v>
      </c>
      <c r="J612" s="344">
        <v>1.0697000000000001</v>
      </c>
      <c r="K612" s="344">
        <v>3.6076999999999999</v>
      </c>
      <c r="L612" s="344">
        <v>12.8804</v>
      </c>
      <c r="M612" s="344">
        <v>-1.3348</v>
      </c>
      <c r="N612" s="346">
        <v>3.1909999999999998</v>
      </c>
      <c r="O612" s="344">
        <v>0.21990000000000001</v>
      </c>
      <c r="P612" s="344">
        <v>10.8979</v>
      </c>
      <c r="Q612" s="344">
        <v>10.5769</v>
      </c>
      <c r="R612" s="344">
        <v>10.986599999999999</v>
      </c>
      <c r="S612" s="344">
        <v>1.4475</v>
      </c>
      <c r="T612" s="344">
        <v>14.9086</v>
      </c>
      <c r="U612" s="344">
        <v>-0.85980000000000001</v>
      </c>
      <c r="V612" s="344">
        <v>1.4456</v>
      </c>
      <c r="W612" s="344">
        <v>1.4475</v>
      </c>
      <c r="X612" s="344">
        <v>14.177099999999999</v>
      </c>
      <c r="Y612" s="370"/>
      <c r="Z612" s="342">
        <v>2</v>
      </c>
      <c r="AA612" s="342">
        <v>3</v>
      </c>
      <c r="AB612" s="342">
        <v>4</v>
      </c>
      <c r="AC612" s="342">
        <v>4</v>
      </c>
      <c r="AD612" s="342">
        <v>6</v>
      </c>
      <c r="AE612" s="342">
        <v>5</v>
      </c>
      <c r="AF612" s="342">
        <v>3</v>
      </c>
      <c r="AG612" s="342">
        <v>2</v>
      </c>
      <c r="AH612" s="342">
        <v>2</v>
      </c>
      <c r="AI612" s="342">
        <v>2</v>
      </c>
      <c r="AJ612" s="342">
        <v>2</v>
      </c>
      <c r="AK612" s="342">
        <v>4</v>
      </c>
      <c r="AL612" s="342">
        <v>6</v>
      </c>
      <c r="AM612" s="342">
        <v>6</v>
      </c>
      <c r="AN612" s="342">
        <v>2</v>
      </c>
      <c r="AO612" s="369"/>
      <c r="AP612" s="344">
        <v>11.08</v>
      </c>
      <c r="AQ612" s="344">
        <v>11.59</v>
      </c>
      <c r="AR612" s="344">
        <v>9.56</v>
      </c>
      <c r="AS612" s="344">
        <v>6.24</v>
      </c>
      <c r="AT612" s="344">
        <v>5.21</v>
      </c>
      <c r="AU612" s="347"/>
      <c r="AV612" s="342">
        <v>2</v>
      </c>
      <c r="AW612" s="342">
        <v>3</v>
      </c>
      <c r="AX612" s="342">
        <v>2</v>
      </c>
      <c r="AY612" s="342">
        <v>3</v>
      </c>
      <c r="AZ612" s="342">
        <v>6</v>
      </c>
      <c r="BA612" s="358"/>
      <c r="BB612" s="344">
        <v>14.098434456125799</v>
      </c>
      <c r="BC612" s="371">
        <v>0.82605320394909099</v>
      </c>
      <c r="BD612" s="371">
        <v>4.1790356237453502E-2</v>
      </c>
      <c r="BE612" s="371">
        <v>-0.55651881731104103</v>
      </c>
      <c r="BF612" s="370"/>
      <c r="BG612" s="832">
        <v>39.750100000000003</v>
      </c>
      <c r="BH612" s="832">
        <v>23.8795</v>
      </c>
      <c r="BI612" s="832">
        <v>29.582100000000001</v>
      </c>
      <c r="BJ612" s="832">
        <v>6.7882999999999996</v>
      </c>
      <c r="BK612" s="369"/>
      <c r="BL612" s="834" t="s">
        <v>3445</v>
      </c>
      <c r="BM612" s="834" t="s">
        <v>3446</v>
      </c>
      <c r="BN612" s="834" t="s">
        <v>3447</v>
      </c>
      <c r="BO612" s="834" t="s">
        <v>3448</v>
      </c>
      <c r="BP612" s="834" t="s">
        <v>3449</v>
      </c>
      <c r="BQ612" s="369"/>
      <c r="BR612" s="350" t="s">
        <v>518</v>
      </c>
    </row>
    <row r="613" spans="1:70" s="424" customFormat="1" ht="11" x14ac:dyDescent="0.3">
      <c r="A613" s="835" t="s">
        <v>4030</v>
      </c>
      <c r="B613" s="836"/>
      <c r="C613" s="837">
        <v>45593</v>
      </c>
      <c r="D613" s="836"/>
      <c r="E613" s="838">
        <v>2180.06</v>
      </c>
      <c r="F613" s="836"/>
      <c r="G613" s="839">
        <v>12.791</v>
      </c>
      <c r="H613" s="841"/>
      <c r="I613" s="840">
        <v>0.51870000000000005</v>
      </c>
      <c r="J613" s="840">
        <v>1.5562</v>
      </c>
      <c r="K613" s="840">
        <v>6.3258999999999999</v>
      </c>
      <c r="L613" s="840">
        <v>24.160399999999999</v>
      </c>
      <c r="M613" s="840">
        <v>16.091799999999999</v>
      </c>
      <c r="N613" s="842">
        <v>25.809000000000001</v>
      </c>
      <c r="O613" s="840" t="s">
        <v>430</v>
      </c>
      <c r="P613" s="840" t="s">
        <v>430</v>
      </c>
      <c r="Q613" s="840" t="s">
        <v>430</v>
      </c>
      <c r="R613" s="840" t="s">
        <v>430</v>
      </c>
      <c r="S613" s="840">
        <v>1.2746999999999999</v>
      </c>
      <c r="T613" s="840">
        <v>24.973099999999999</v>
      </c>
      <c r="U613" s="840">
        <v>16.930199999999999</v>
      </c>
      <c r="V613" s="840">
        <v>21.5181</v>
      </c>
      <c r="W613" s="840">
        <v>1.2746999999999999</v>
      </c>
      <c r="X613" s="840">
        <v>15.8133</v>
      </c>
      <c r="Y613" s="841"/>
      <c r="Z613" s="838">
        <v>4</v>
      </c>
      <c r="AA613" s="838">
        <v>1</v>
      </c>
      <c r="AB613" s="838">
        <v>1</v>
      </c>
      <c r="AC613" s="838">
        <v>1</v>
      </c>
      <c r="AD613" s="838">
        <v>1</v>
      </c>
      <c r="AE613" s="838">
        <v>1</v>
      </c>
      <c r="AF613" s="838" t="s">
        <v>430</v>
      </c>
      <c r="AG613" s="838" t="s">
        <v>430</v>
      </c>
      <c r="AH613" s="838" t="s">
        <v>430</v>
      </c>
      <c r="AI613" s="838" t="s">
        <v>430</v>
      </c>
      <c r="AJ613" s="838">
        <v>4</v>
      </c>
      <c r="AK613" s="838">
        <v>1</v>
      </c>
      <c r="AL613" s="838">
        <v>1</v>
      </c>
      <c r="AM613" s="838">
        <v>1</v>
      </c>
      <c r="AN613" s="838">
        <v>4</v>
      </c>
      <c r="AO613" s="836"/>
      <c r="AP613" s="840" t="s">
        <v>430</v>
      </c>
      <c r="AQ613" s="840" t="s">
        <v>430</v>
      </c>
      <c r="AR613" s="840" t="s">
        <v>430</v>
      </c>
      <c r="AS613" s="840" t="s">
        <v>430</v>
      </c>
      <c r="AT613" s="840">
        <v>37.03</v>
      </c>
      <c r="AU613" s="843"/>
      <c r="AV613" s="838" t="s">
        <v>430</v>
      </c>
      <c r="AW613" s="838" t="s">
        <v>430</v>
      </c>
      <c r="AX613" s="838" t="s">
        <v>430</v>
      </c>
      <c r="AY613" s="838" t="s">
        <v>430</v>
      </c>
      <c r="AZ613" s="838">
        <v>1</v>
      </c>
      <c r="BA613" s="845"/>
      <c r="BB613" s="840">
        <v>18.748192989142101</v>
      </c>
      <c r="BC613" s="846">
        <v>1.0374410570889601</v>
      </c>
      <c r="BD613" s="846">
        <v>4.8676204619718402E-2</v>
      </c>
      <c r="BE613" s="846">
        <v>0.31228419893835302</v>
      </c>
      <c r="BF613" s="841"/>
      <c r="BG613" s="840">
        <v>35.456899999999997</v>
      </c>
      <c r="BH613" s="840">
        <v>22.509699999999999</v>
      </c>
      <c r="BI613" s="840">
        <v>37.816000000000003</v>
      </c>
      <c r="BJ613" s="840">
        <v>4.2173999999999996</v>
      </c>
      <c r="BK613" s="836"/>
      <c r="BL613" s="849" t="s">
        <v>3451</v>
      </c>
      <c r="BM613" s="849" t="s">
        <v>3452</v>
      </c>
      <c r="BN613" s="849" t="s">
        <v>3453</v>
      </c>
      <c r="BO613" s="849" t="s">
        <v>1710</v>
      </c>
      <c r="BP613" s="849" t="s">
        <v>3454</v>
      </c>
      <c r="BQ613" s="836"/>
      <c r="BR613" s="850" t="s">
        <v>602</v>
      </c>
    </row>
    <row r="614" spans="1:70" s="424" customFormat="1" x14ac:dyDescent="0.25">
      <c r="A614" s="341" t="s">
        <v>4031</v>
      </c>
      <c r="B614" s="369"/>
      <c r="C614" s="709">
        <v>43633</v>
      </c>
      <c r="D614" s="369"/>
      <c r="E614" s="342">
        <v>1764.08</v>
      </c>
      <c r="F614" s="369"/>
      <c r="G614" s="343">
        <v>32.86</v>
      </c>
      <c r="H614" s="370"/>
      <c r="I614" s="344" t="s">
        <v>430</v>
      </c>
      <c r="J614" s="344">
        <v>0.27460000000000001</v>
      </c>
      <c r="K614" s="344">
        <v>2.9449000000000001</v>
      </c>
      <c r="L614" s="344">
        <v>12.418699999999999</v>
      </c>
      <c r="M614" s="344">
        <v>1.9231</v>
      </c>
      <c r="N614" s="346">
        <v>8.5089000000000006</v>
      </c>
      <c r="O614" s="344">
        <v>4.4210000000000003</v>
      </c>
      <c r="P614" s="344">
        <v>13.852600000000001</v>
      </c>
      <c r="Q614" s="344">
        <v>13.6511</v>
      </c>
      <c r="R614" s="344" t="s">
        <v>430</v>
      </c>
      <c r="S614" s="344">
        <v>0.45860000000000001</v>
      </c>
      <c r="T614" s="344">
        <v>14.5746</v>
      </c>
      <c r="U614" s="344">
        <v>2.4952999999999999</v>
      </c>
      <c r="V614" s="344">
        <v>7.6318000000000001</v>
      </c>
      <c r="W614" s="344">
        <v>0.45860000000000001</v>
      </c>
      <c r="X614" s="344">
        <v>18.3996</v>
      </c>
      <c r="Y614" s="370"/>
      <c r="Z614" s="342" t="s">
        <v>430</v>
      </c>
      <c r="AA614" s="342">
        <v>7</v>
      </c>
      <c r="AB614" s="342">
        <v>5</v>
      </c>
      <c r="AC614" s="342">
        <v>6</v>
      </c>
      <c r="AD614" s="342">
        <v>3</v>
      </c>
      <c r="AE614" s="342">
        <v>2</v>
      </c>
      <c r="AF614" s="342">
        <v>1</v>
      </c>
      <c r="AG614" s="342">
        <v>1</v>
      </c>
      <c r="AH614" s="342">
        <v>1</v>
      </c>
      <c r="AI614" s="342" t="s">
        <v>430</v>
      </c>
      <c r="AJ614" s="342">
        <v>7</v>
      </c>
      <c r="AK614" s="342">
        <v>5</v>
      </c>
      <c r="AL614" s="342">
        <v>3</v>
      </c>
      <c r="AM614" s="342">
        <v>3</v>
      </c>
      <c r="AN614" s="342">
        <v>7</v>
      </c>
      <c r="AO614" s="369"/>
      <c r="AP614" s="344" t="s">
        <v>430</v>
      </c>
      <c r="AQ614" s="344">
        <v>16.66</v>
      </c>
      <c r="AR614" s="344">
        <v>12.47</v>
      </c>
      <c r="AS614" s="344">
        <v>9.33</v>
      </c>
      <c r="AT614" s="344">
        <v>11.27</v>
      </c>
      <c r="AU614" s="347"/>
      <c r="AV614" s="342" t="s">
        <v>430</v>
      </c>
      <c r="AW614" s="342">
        <v>1</v>
      </c>
      <c r="AX614" s="342">
        <v>1</v>
      </c>
      <c r="AY614" s="342">
        <v>1</v>
      </c>
      <c r="AZ614" s="342">
        <v>3</v>
      </c>
      <c r="BA614" s="358"/>
      <c r="BB614" s="344">
        <v>12.787890870942601</v>
      </c>
      <c r="BC614" s="371">
        <v>0.71714858073312404</v>
      </c>
      <c r="BD614" s="371">
        <v>6.2975483867861601E-2</v>
      </c>
      <c r="BE614" s="371">
        <v>-0.14373062316502</v>
      </c>
      <c r="BF614" s="370"/>
      <c r="BG614" s="832">
        <v>41.456499999999998</v>
      </c>
      <c r="BH614" s="832">
        <v>10.769299999999999</v>
      </c>
      <c r="BI614" s="832">
        <v>38.4908</v>
      </c>
      <c r="BJ614" s="832">
        <v>9.2834000000000003</v>
      </c>
      <c r="BK614" s="369"/>
      <c r="BL614" s="834" t="s">
        <v>3456</v>
      </c>
      <c r="BM614" s="834" t="s">
        <v>3457</v>
      </c>
      <c r="BN614" s="834" t="s">
        <v>3458</v>
      </c>
      <c r="BO614" s="834" t="s">
        <v>3459</v>
      </c>
      <c r="BP614" s="834" t="s">
        <v>3460</v>
      </c>
      <c r="BQ614" s="369"/>
      <c r="BR614" s="350" t="s">
        <v>1489</v>
      </c>
    </row>
    <row r="615" spans="1:70" s="424" customFormat="1" x14ac:dyDescent="0.25">
      <c r="A615" s="341" t="s">
        <v>4032</v>
      </c>
      <c r="B615" s="369"/>
      <c r="C615" s="709">
        <v>44994</v>
      </c>
      <c r="D615" s="369"/>
      <c r="E615" s="342">
        <v>545.53</v>
      </c>
      <c r="F615" s="369"/>
      <c r="G615" s="343">
        <v>14.298</v>
      </c>
      <c r="H615" s="370"/>
      <c r="I615" s="344">
        <v>0.42849999999999999</v>
      </c>
      <c r="J615" s="344">
        <v>1.4978</v>
      </c>
      <c r="K615" s="344">
        <v>5.0937000000000001</v>
      </c>
      <c r="L615" s="344">
        <v>14.5214</v>
      </c>
      <c r="M615" s="344">
        <v>1.0317000000000001</v>
      </c>
      <c r="N615" s="346">
        <v>5.1478000000000002</v>
      </c>
      <c r="O615" s="344">
        <v>-1.9191</v>
      </c>
      <c r="P615" s="344">
        <v>8.6600999999999999</v>
      </c>
      <c r="Q615" s="344" t="s">
        <v>430</v>
      </c>
      <c r="R615" s="344" t="s">
        <v>430</v>
      </c>
      <c r="S615" s="344">
        <v>1.4401999999999999</v>
      </c>
      <c r="T615" s="344">
        <v>16.7088</v>
      </c>
      <c r="U615" s="344">
        <v>2.0556999999999999</v>
      </c>
      <c r="V615" s="344">
        <v>3.2048999999999999</v>
      </c>
      <c r="W615" s="344">
        <v>1.4401999999999999</v>
      </c>
      <c r="X615" s="344">
        <v>11.378299999999999</v>
      </c>
      <c r="Y615" s="370"/>
      <c r="Z615" s="342">
        <v>5</v>
      </c>
      <c r="AA615" s="342">
        <v>2</v>
      </c>
      <c r="AB615" s="342">
        <v>3</v>
      </c>
      <c r="AC615" s="342">
        <v>3</v>
      </c>
      <c r="AD615" s="342">
        <v>4</v>
      </c>
      <c r="AE615" s="342">
        <v>4</v>
      </c>
      <c r="AF615" s="342">
        <v>4</v>
      </c>
      <c r="AG615" s="342">
        <v>4</v>
      </c>
      <c r="AH615" s="342" t="s">
        <v>430</v>
      </c>
      <c r="AI615" s="342" t="s">
        <v>430</v>
      </c>
      <c r="AJ615" s="342">
        <v>3</v>
      </c>
      <c r="AK615" s="342">
        <v>3</v>
      </c>
      <c r="AL615" s="342">
        <v>4</v>
      </c>
      <c r="AM615" s="342">
        <v>5</v>
      </c>
      <c r="AN615" s="342">
        <v>3</v>
      </c>
      <c r="AO615" s="369"/>
      <c r="AP615" s="344" t="s">
        <v>430</v>
      </c>
      <c r="AQ615" s="344" t="s">
        <v>430</v>
      </c>
      <c r="AR615" s="344" t="s">
        <v>430</v>
      </c>
      <c r="AS615" s="344">
        <v>5.05</v>
      </c>
      <c r="AT615" s="344">
        <v>8.56</v>
      </c>
      <c r="AU615" s="347"/>
      <c r="AV615" s="342" t="s">
        <v>430</v>
      </c>
      <c r="AW615" s="342" t="s">
        <v>430</v>
      </c>
      <c r="AX615" s="342" t="s">
        <v>430</v>
      </c>
      <c r="AY615" s="342">
        <v>4</v>
      </c>
      <c r="AZ615" s="342">
        <v>4</v>
      </c>
      <c r="BA615" s="358"/>
      <c r="BB615" s="344">
        <v>15.229869730532</v>
      </c>
      <c r="BC615" s="371">
        <v>0.92525919159161996</v>
      </c>
      <c r="BD615" s="371">
        <v>2.6984321213052099E-2</v>
      </c>
      <c r="BE615" s="371">
        <v>-0.87232381455261598</v>
      </c>
      <c r="BF615" s="370"/>
      <c r="BG615" s="832">
        <v>55.720799999999997</v>
      </c>
      <c r="BH615" s="832">
        <v>25.007100000000001</v>
      </c>
      <c r="BI615" s="832">
        <v>14.039099999999999</v>
      </c>
      <c r="BJ615" s="832">
        <v>5.2329999999999997</v>
      </c>
      <c r="BK615" s="369"/>
      <c r="BL615" s="834" t="s">
        <v>3462</v>
      </c>
      <c r="BM615" s="834" t="s">
        <v>3463</v>
      </c>
      <c r="BN615" s="834" t="s">
        <v>3464</v>
      </c>
      <c r="BO615" s="834" t="s">
        <v>3465</v>
      </c>
      <c r="BP615" s="834" t="s">
        <v>3466</v>
      </c>
      <c r="BQ615" s="369"/>
      <c r="BR615" s="350" t="s">
        <v>443</v>
      </c>
    </row>
    <row r="616" spans="1:70" s="424" customFormat="1" x14ac:dyDescent="0.25">
      <c r="A616" s="341" t="s">
        <v>4033</v>
      </c>
      <c r="B616" s="369"/>
      <c r="C616" s="709">
        <v>45860</v>
      </c>
      <c r="D616" s="369"/>
      <c r="E616" s="342">
        <v>429.548</v>
      </c>
      <c r="F616" s="369"/>
      <c r="G616" s="343">
        <v>10.8636</v>
      </c>
      <c r="H616" s="370"/>
      <c r="I616" s="344">
        <v>0.78390000000000004</v>
      </c>
      <c r="J616" s="344">
        <v>0.88780000000000003</v>
      </c>
      <c r="K616" s="344">
        <v>2.7339000000000002</v>
      </c>
      <c r="L616" s="344">
        <v>12.5237</v>
      </c>
      <c r="M616" s="344">
        <v>-0.60660000000000003</v>
      </c>
      <c r="N616" s="346" t="s">
        <v>430</v>
      </c>
      <c r="O616" s="344" t="s">
        <v>430</v>
      </c>
      <c r="P616" s="344" t="s">
        <v>430</v>
      </c>
      <c r="Q616" s="344" t="s">
        <v>430</v>
      </c>
      <c r="R616" s="344" t="s">
        <v>430</v>
      </c>
      <c r="S616" s="344">
        <v>1.5698000000000001</v>
      </c>
      <c r="T616" s="344">
        <v>13.9674</v>
      </c>
      <c r="U616" s="344">
        <v>-0.1278</v>
      </c>
      <c r="V616" s="344">
        <v>3.7246000000000001</v>
      </c>
      <c r="W616" s="344">
        <v>1.5698000000000001</v>
      </c>
      <c r="X616" s="344">
        <v>8.6359999999999992</v>
      </c>
      <c r="Y616" s="370"/>
      <c r="Z616" s="342">
        <v>3</v>
      </c>
      <c r="AA616" s="342">
        <v>5</v>
      </c>
      <c r="AB616" s="342">
        <v>6</v>
      </c>
      <c r="AC616" s="342">
        <v>5</v>
      </c>
      <c r="AD616" s="342">
        <v>5</v>
      </c>
      <c r="AE616" s="342" t="s">
        <v>430</v>
      </c>
      <c r="AF616" s="342" t="s">
        <v>430</v>
      </c>
      <c r="AG616" s="342" t="s">
        <v>430</v>
      </c>
      <c r="AH616" s="342" t="s">
        <v>430</v>
      </c>
      <c r="AI616" s="342" t="s">
        <v>430</v>
      </c>
      <c r="AJ616" s="342">
        <v>1</v>
      </c>
      <c r="AK616" s="342">
        <v>6</v>
      </c>
      <c r="AL616" s="342">
        <v>5</v>
      </c>
      <c r="AM616" s="342">
        <v>4</v>
      </c>
      <c r="AN616" s="342">
        <v>1</v>
      </c>
      <c r="AO616" s="369"/>
      <c r="AP616" s="344" t="s">
        <v>430</v>
      </c>
      <c r="AQ616" s="344" t="s">
        <v>430</v>
      </c>
      <c r="AR616" s="344" t="s">
        <v>430</v>
      </c>
      <c r="AS616" s="344" t="s">
        <v>430</v>
      </c>
      <c r="AT616" s="344">
        <v>7.84</v>
      </c>
      <c r="AU616" s="347"/>
      <c r="AV616" s="342" t="s">
        <v>430</v>
      </c>
      <c r="AW616" s="342" t="s">
        <v>430</v>
      </c>
      <c r="AX616" s="342" t="s">
        <v>430</v>
      </c>
      <c r="AY616" s="342" t="s">
        <v>430</v>
      </c>
      <c r="AZ616" s="342">
        <v>5</v>
      </c>
      <c r="BA616" s="358"/>
      <c r="BB616" s="344">
        <v>15.5890572600778</v>
      </c>
      <c r="BC616" s="371">
        <v>0.80969232580542705</v>
      </c>
      <c r="BD616" s="371">
        <v>3.10785528187713E-2</v>
      </c>
      <c r="BE616" s="371">
        <v>-0.34103300430661998</v>
      </c>
      <c r="BF616" s="370"/>
      <c r="BG616" s="832">
        <v>59.1999</v>
      </c>
      <c r="BH616" s="832">
        <v>22.813700000000001</v>
      </c>
      <c r="BI616" s="832">
        <v>13.1311</v>
      </c>
      <c r="BJ616" s="832">
        <v>4.8552999999999997</v>
      </c>
      <c r="BK616" s="369"/>
      <c r="BL616" s="834" t="s">
        <v>3468</v>
      </c>
      <c r="BM616" s="834" t="s">
        <v>3469</v>
      </c>
      <c r="BN616" s="834" t="s">
        <v>3202</v>
      </c>
      <c r="BO616" s="834" t="s">
        <v>3470</v>
      </c>
      <c r="BP616" s="834" t="s">
        <v>3471</v>
      </c>
      <c r="BQ616" s="369"/>
      <c r="BR616" s="350" t="s">
        <v>443</v>
      </c>
    </row>
    <row r="617" spans="1:70" s="424" customFormat="1" x14ac:dyDescent="0.25">
      <c r="A617" s="888" t="s">
        <v>93</v>
      </c>
      <c r="B617" s="398"/>
      <c r="C617" s="714"/>
      <c r="D617" s="398"/>
      <c r="E617" s="399"/>
      <c r="F617" s="398"/>
      <c r="G617" s="400"/>
      <c r="H617" s="402"/>
      <c r="I617" s="401">
        <v>0.72640000000000005</v>
      </c>
      <c r="J617" s="401">
        <v>0.95860000000000001</v>
      </c>
      <c r="K617" s="401">
        <v>4.1791999999999998</v>
      </c>
      <c r="L617" s="401">
        <v>15.0992</v>
      </c>
      <c r="M617" s="401">
        <v>3.5829</v>
      </c>
      <c r="N617" s="403">
        <v>7.5957999999999997</v>
      </c>
      <c r="O617" s="401">
        <v>0.73150000000000004</v>
      </c>
      <c r="P617" s="401">
        <v>10.307700000000001</v>
      </c>
      <c r="Q617" s="401">
        <v>10.154999999999999</v>
      </c>
      <c r="R617" s="401">
        <v>10.611800000000001</v>
      </c>
      <c r="S617" s="401">
        <v>1.0484</v>
      </c>
      <c r="T617" s="401">
        <v>16.9117</v>
      </c>
      <c r="U617" s="401">
        <v>4.2365000000000004</v>
      </c>
      <c r="V617" s="401">
        <v>6.8026999999999997</v>
      </c>
      <c r="W617" s="401">
        <v>1.0484</v>
      </c>
      <c r="X617" s="401">
        <v>13.779400000000001</v>
      </c>
      <c r="Y617" s="402"/>
      <c r="Z617" s="399">
        <v>5</v>
      </c>
      <c r="AA617" s="399">
        <v>7</v>
      </c>
      <c r="AB617" s="399">
        <v>7</v>
      </c>
      <c r="AC617" s="399">
        <v>7</v>
      </c>
      <c r="AD617" s="399">
        <v>7</v>
      </c>
      <c r="AE617" s="399">
        <v>6</v>
      </c>
      <c r="AF617" s="399">
        <v>5</v>
      </c>
      <c r="AG617" s="399">
        <v>5</v>
      </c>
      <c r="AH617" s="399">
        <v>4</v>
      </c>
      <c r="AI617" s="399">
        <v>3</v>
      </c>
      <c r="AJ617" s="399">
        <v>7</v>
      </c>
      <c r="AK617" s="399">
        <v>7</v>
      </c>
      <c r="AL617" s="399">
        <v>7</v>
      </c>
      <c r="AM617" s="399">
        <v>7</v>
      </c>
      <c r="AN617" s="399">
        <v>7</v>
      </c>
      <c r="AO617" s="398"/>
      <c r="AP617" s="401">
        <v>10.543333333333299</v>
      </c>
      <c r="AQ617" s="401">
        <v>12.185</v>
      </c>
      <c r="AR617" s="401">
        <v>9.5625</v>
      </c>
      <c r="AS617" s="401">
        <v>6.3639999999999999</v>
      </c>
      <c r="AT617" s="401">
        <v>13.088571428571401</v>
      </c>
      <c r="AU617" s="404"/>
      <c r="AV617" s="399">
        <v>3</v>
      </c>
      <c r="AW617" s="399">
        <v>4</v>
      </c>
      <c r="AX617" s="399">
        <v>4</v>
      </c>
      <c r="AY617" s="399">
        <v>5</v>
      </c>
      <c r="AZ617" s="399">
        <v>7</v>
      </c>
      <c r="BA617" s="405"/>
      <c r="BB617" s="401"/>
      <c r="BC617" s="406"/>
      <c r="BD617" s="406"/>
      <c r="BE617" s="406"/>
      <c r="BF617" s="402"/>
      <c r="BG617" s="401"/>
      <c r="BH617" s="401"/>
      <c r="BI617" s="401"/>
      <c r="BJ617" s="401"/>
      <c r="BK617" s="398"/>
      <c r="BL617" s="397"/>
      <c r="BM617" s="397"/>
      <c r="BN617" s="397"/>
      <c r="BO617" s="397"/>
      <c r="BP617" s="397"/>
      <c r="BQ617" s="398"/>
      <c r="BR617" s="407"/>
    </row>
    <row r="618" spans="1:70" s="424" customFormat="1" x14ac:dyDescent="0.25">
      <c r="A618" s="889" t="s">
        <v>94</v>
      </c>
      <c r="B618" s="369"/>
      <c r="C618" s="709"/>
      <c r="D618" s="369"/>
      <c r="E618" s="342"/>
      <c r="F618" s="369"/>
      <c r="G618" s="343"/>
      <c r="H618" s="370"/>
      <c r="I618" s="344">
        <v>0.95530000000000004</v>
      </c>
      <c r="J618" s="344">
        <v>1.5562</v>
      </c>
      <c r="K618" s="344">
        <v>6.3258999999999999</v>
      </c>
      <c r="L618" s="344">
        <v>24.160399999999999</v>
      </c>
      <c r="M618" s="344">
        <v>16.091799999999999</v>
      </c>
      <c r="N618" s="346">
        <v>25.809000000000001</v>
      </c>
      <c r="O618" s="344">
        <v>4.4210000000000003</v>
      </c>
      <c r="P618" s="344">
        <v>13.852600000000001</v>
      </c>
      <c r="Q618" s="344">
        <v>13.6511</v>
      </c>
      <c r="R618" s="344">
        <v>11.9438</v>
      </c>
      <c r="S618" s="344">
        <v>1.5698000000000001</v>
      </c>
      <c r="T618" s="344">
        <v>24.973099999999999</v>
      </c>
      <c r="U618" s="344">
        <v>16.930199999999999</v>
      </c>
      <c r="V618" s="344">
        <v>21.5181</v>
      </c>
      <c r="W618" s="344">
        <v>1.5698000000000001</v>
      </c>
      <c r="X618" s="344">
        <v>18.3996</v>
      </c>
      <c r="Y618" s="370"/>
      <c r="Z618" s="342"/>
      <c r="AA618" s="342"/>
      <c r="AB618" s="342"/>
      <c r="AC618" s="342"/>
      <c r="AD618" s="342"/>
      <c r="AE618" s="342"/>
      <c r="AF618" s="342"/>
      <c r="AG618" s="342"/>
      <c r="AH618" s="342"/>
      <c r="AI618" s="342"/>
      <c r="AJ618" s="342"/>
      <c r="AK618" s="342"/>
      <c r="AL618" s="342"/>
      <c r="AM618" s="342"/>
      <c r="AN618" s="342"/>
      <c r="AO618" s="369"/>
      <c r="AP618" s="344">
        <v>12.1</v>
      </c>
      <c r="AQ618" s="344">
        <v>16.66</v>
      </c>
      <c r="AR618" s="344">
        <v>12.47</v>
      </c>
      <c r="AS618" s="344">
        <v>9.33</v>
      </c>
      <c r="AT618" s="344">
        <v>37.03</v>
      </c>
      <c r="AU618" s="347"/>
      <c r="AV618" s="342"/>
      <c r="AW618" s="342"/>
      <c r="AX618" s="342"/>
      <c r="AY618" s="342"/>
      <c r="AZ618" s="342"/>
      <c r="BA618" s="358"/>
      <c r="BB618" s="344"/>
      <c r="BC618" s="371"/>
      <c r="BD618" s="371"/>
      <c r="BE618" s="371"/>
      <c r="BF618" s="370"/>
      <c r="BG618" s="344"/>
      <c r="BH618" s="344"/>
      <c r="BI618" s="344"/>
      <c r="BJ618" s="344"/>
      <c r="BK618" s="369"/>
      <c r="BL618" s="368"/>
      <c r="BM618" s="368"/>
      <c r="BN618" s="368"/>
      <c r="BO618" s="368"/>
      <c r="BP618" s="368"/>
      <c r="BQ618" s="369"/>
      <c r="BR618" s="350"/>
    </row>
    <row r="619" spans="1:70" s="424" customFormat="1" x14ac:dyDescent="0.25">
      <c r="A619" s="889" t="s">
        <v>95</v>
      </c>
      <c r="B619" s="369"/>
      <c r="C619" s="709"/>
      <c r="D619" s="369"/>
      <c r="E619" s="342"/>
      <c r="F619" s="369"/>
      <c r="G619" s="343"/>
      <c r="H619" s="370"/>
      <c r="I619" s="344">
        <v>0.42849999999999999</v>
      </c>
      <c r="J619" s="344">
        <v>0.27460000000000001</v>
      </c>
      <c r="K619" s="344">
        <v>2.5066000000000002</v>
      </c>
      <c r="L619" s="344">
        <v>10.6204</v>
      </c>
      <c r="M619" s="344">
        <v>-3.4028999999999998</v>
      </c>
      <c r="N619" s="346">
        <v>-5.1628999999999996</v>
      </c>
      <c r="O619" s="344">
        <v>-3.0489000000000002</v>
      </c>
      <c r="P619" s="344">
        <v>8.4309999999999992</v>
      </c>
      <c r="Q619" s="344">
        <v>6.9149000000000003</v>
      </c>
      <c r="R619" s="344">
        <v>8.9049999999999994</v>
      </c>
      <c r="S619" s="344">
        <v>0.45860000000000001</v>
      </c>
      <c r="T619" s="344">
        <v>13.095700000000001</v>
      </c>
      <c r="U619" s="344">
        <v>-2.9621</v>
      </c>
      <c r="V619" s="344">
        <v>-4.4016999999999999</v>
      </c>
      <c r="W619" s="344">
        <v>0.45860000000000001</v>
      </c>
      <c r="X619" s="344">
        <v>8.6359999999999992</v>
      </c>
      <c r="Y619" s="370"/>
      <c r="Z619" s="342"/>
      <c r="AA619" s="342"/>
      <c r="AB619" s="342"/>
      <c r="AC619" s="342"/>
      <c r="AD619" s="342"/>
      <c r="AE619" s="342"/>
      <c r="AF619" s="342"/>
      <c r="AG619" s="342"/>
      <c r="AH619" s="342"/>
      <c r="AI619" s="342"/>
      <c r="AJ619" s="342"/>
      <c r="AK619" s="342"/>
      <c r="AL619" s="342"/>
      <c r="AM619" s="342"/>
      <c r="AN619" s="342"/>
      <c r="AO619" s="369"/>
      <c r="AP619" s="344">
        <v>8.4499999999999993</v>
      </c>
      <c r="AQ619" s="344">
        <v>8.41</v>
      </c>
      <c r="AR619" s="344">
        <v>7</v>
      </c>
      <c r="AS619" s="344">
        <v>2.71</v>
      </c>
      <c r="AT619" s="344">
        <v>-2.08</v>
      </c>
      <c r="AU619" s="347"/>
      <c r="AV619" s="342"/>
      <c r="AW619" s="342"/>
      <c r="AX619" s="342"/>
      <c r="AY619" s="342"/>
      <c r="AZ619" s="342"/>
      <c r="BA619" s="358"/>
      <c r="BB619" s="344"/>
      <c r="BC619" s="371"/>
      <c r="BD619" s="371"/>
      <c r="BE619" s="371"/>
      <c r="BF619" s="370"/>
      <c r="BG619" s="344"/>
      <c r="BH619" s="344"/>
      <c r="BI619" s="344"/>
      <c r="BJ619" s="344"/>
      <c r="BK619" s="369"/>
      <c r="BL619" s="368"/>
      <c r="BM619" s="368"/>
      <c r="BN619" s="368"/>
      <c r="BO619" s="368"/>
      <c r="BP619" s="368"/>
      <c r="BQ619" s="369"/>
      <c r="BR619" s="350"/>
    </row>
    <row r="620" spans="1:70" s="424" customFormat="1" x14ac:dyDescent="0.25">
      <c r="A620" s="890" t="s">
        <v>96</v>
      </c>
      <c r="B620" s="409"/>
      <c r="C620" s="715"/>
      <c r="D620" s="409"/>
      <c r="E620" s="410"/>
      <c r="F620" s="409"/>
      <c r="G620" s="411"/>
      <c r="H620" s="413"/>
      <c r="I620" s="412">
        <v>0.78390000000000004</v>
      </c>
      <c r="J620" s="412">
        <v>1.0458000000000001</v>
      </c>
      <c r="K620" s="412">
        <v>3.6076999999999999</v>
      </c>
      <c r="L620" s="412">
        <v>12.8804</v>
      </c>
      <c r="M620" s="412">
        <v>1.0317000000000001</v>
      </c>
      <c r="N620" s="414">
        <v>6.6142500000000002</v>
      </c>
      <c r="O620" s="412">
        <v>0.21990000000000001</v>
      </c>
      <c r="P620" s="412">
        <v>9.6968999999999994</v>
      </c>
      <c r="Q620" s="412">
        <v>10.026999999999999</v>
      </c>
      <c r="R620" s="412">
        <v>10.986599999999999</v>
      </c>
      <c r="S620" s="412">
        <v>1.2746999999999999</v>
      </c>
      <c r="T620" s="412">
        <v>14.9086</v>
      </c>
      <c r="U620" s="412">
        <v>2.0556999999999999</v>
      </c>
      <c r="V620" s="412">
        <v>3.7246000000000001</v>
      </c>
      <c r="W620" s="412">
        <v>1.2746999999999999</v>
      </c>
      <c r="X620" s="412">
        <v>14.177099999999999</v>
      </c>
      <c r="Y620" s="413"/>
      <c r="Z620" s="410"/>
      <c r="AA620" s="410"/>
      <c r="AB620" s="410"/>
      <c r="AC620" s="410"/>
      <c r="AD620" s="410"/>
      <c r="AE620" s="410"/>
      <c r="AF620" s="410"/>
      <c r="AG620" s="410"/>
      <c r="AH620" s="410"/>
      <c r="AI620" s="410"/>
      <c r="AJ620" s="410"/>
      <c r="AK620" s="410"/>
      <c r="AL620" s="410"/>
      <c r="AM620" s="410"/>
      <c r="AN620" s="410"/>
      <c r="AO620" s="409"/>
      <c r="AP620" s="412">
        <v>11.08</v>
      </c>
      <c r="AQ620" s="412">
        <v>11.84</v>
      </c>
      <c r="AR620" s="412">
        <v>9.39</v>
      </c>
      <c r="AS620" s="412">
        <v>6.24</v>
      </c>
      <c r="AT620" s="412">
        <v>8.56</v>
      </c>
      <c r="AU620" s="415"/>
      <c r="AV620" s="410"/>
      <c r="AW620" s="410"/>
      <c r="AX620" s="410"/>
      <c r="AY620" s="410"/>
      <c r="AZ620" s="410"/>
      <c r="BA620" s="416"/>
      <c r="BB620" s="412"/>
      <c r="BC620" s="417"/>
      <c r="BD620" s="417"/>
      <c r="BE620" s="417"/>
      <c r="BF620" s="413"/>
      <c r="BG620" s="412"/>
      <c r="BH620" s="412"/>
      <c r="BI620" s="412"/>
      <c r="BJ620" s="412"/>
      <c r="BK620" s="409"/>
      <c r="BL620" s="408"/>
      <c r="BM620" s="408"/>
      <c r="BN620" s="408"/>
      <c r="BO620" s="408"/>
      <c r="BP620" s="408"/>
      <c r="BQ620" s="409"/>
      <c r="BR620" s="418"/>
    </row>
    <row r="621" spans="1:70" s="424" customFormat="1" ht="14.5" customHeight="1" x14ac:dyDescent="0.35">
      <c r="A621" s="877" t="s">
        <v>4034</v>
      </c>
      <c r="B621" s="865"/>
      <c r="C621" s="866"/>
      <c r="D621" s="865"/>
      <c r="E621" s="867"/>
      <c r="F621" s="865"/>
      <c r="G621" s="868"/>
      <c r="H621" s="870"/>
      <c r="I621" s="869"/>
      <c r="J621" s="869"/>
      <c r="K621" s="869"/>
      <c r="L621" s="869"/>
      <c r="M621" s="869"/>
      <c r="N621" s="871"/>
      <c r="O621" s="869"/>
      <c r="P621" s="869"/>
      <c r="Q621" s="869"/>
      <c r="R621" s="869"/>
      <c r="S621" s="869"/>
      <c r="T621" s="869"/>
      <c r="U621" s="869"/>
      <c r="V621" s="869"/>
      <c r="W621" s="869"/>
      <c r="X621" s="869"/>
      <c r="Y621" s="870"/>
      <c r="Z621" s="867"/>
      <c r="AA621" s="867"/>
      <c r="AB621" s="867"/>
      <c r="AC621" s="867"/>
      <c r="AD621" s="867"/>
      <c r="AE621" s="867"/>
      <c r="AF621" s="867"/>
      <c r="AG621" s="867"/>
      <c r="AH621" s="867"/>
      <c r="AI621" s="867"/>
      <c r="AJ621" s="867"/>
      <c r="AK621" s="867"/>
      <c r="AL621" s="867"/>
      <c r="AM621" s="867"/>
      <c r="AN621" s="867"/>
      <c r="AO621" s="865"/>
      <c r="AP621" s="869"/>
      <c r="AQ621" s="869"/>
      <c r="AR621" s="869"/>
      <c r="AS621" s="869"/>
      <c r="AT621" s="869"/>
      <c r="AU621" s="872"/>
      <c r="AV621" s="867"/>
      <c r="AW621" s="867"/>
      <c r="AX621" s="867"/>
      <c r="AY621" s="867"/>
      <c r="AZ621" s="867"/>
      <c r="BA621" s="873"/>
      <c r="BB621" s="869"/>
      <c r="BC621" s="874"/>
      <c r="BD621" s="874"/>
      <c r="BE621" s="874"/>
      <c r="BF621" s="870"/>
      <c r="BG621" s="869"/>
      <c r="BH621" s="869"/>
      <c r="BI621" s="869"/>
      <c r="BJ621" s="869"/>
      <c r="BK621" s="865"/>
      <c r="BL621" s="875"/>
      <c r="BM621" s="875"/>
      <c r="BN621" s="875"/>
      <c r="BO621" s="875"/>
      <c r="BP621" s="875"/>
      <c r="BQ621" s="865"/>
      <c r="BR621" s="876"/>
    </row>
    <row r="622" spans="1:70" s="424" customFormat="1" x14ac:dyDescent="0.25">
      <c r="A622" s="341" t="s">
        <v>4035</v>
      </c>
      <c r="B622" s="369"/>
      <c r="C622" s="709">
        <v>43480</v>
      </c>
      <c r="D622" s="369"/>
      <c r="E622" s="342">
        <v>37330.400000000001</v>
      </c>
      <c r="F622" s="369"/>
      <c r="G622" s="343">
        <v>39.89</v>
      </c>
      <c r="H622" s="370"/>
      <c r="I622" s="344">
        <v>1.0128999999999999</v>
      </c>
      <c r="J622" s="344">
        <v>0.1255</v>
      </c>
      <c r="K622" s="344">
        <v>2.3607999999999998</v>
      </c>
      <c r="L622" s="344">
        <v>7.3754999999999997</v>
      </c>
      <c r="M622" s="344">
        <v>-4.5236999999999998</v>
      </c>
      <c r="N622" s="346">
        <v>1.4755</v>
      </c>
      <c r="O622" s="344">
        <v>6.8032000000000004</v>
      </c>
      <c r="P622" s="344">
        <v>18.845700000000001</v>
      </c>
      <c r="Q622" s="344">
        <v>20.581600000000002</v>
      </c>
      <c r="R622" s="344" t="s">
        <v>430</v>
      </c>
      <c r="S622" s="344">
        <v>1.1666000000000001</v>
      </c>
      <c r="T622" s="344">
        <v>9.1679999999999993</v>
      </c>
      <c r="U622" s="344">
        <v>-3.4373999999999998</v>
      </c>
      <c r="V622" s="344">
        <v>3.1015999999999999</v>
      </c>
      <c r="W622" s="344">
        <v>1.1666000000000001</v>
      </c>
      <c r="X622" s="344">
        <v>20.360099999999999</v>
      </c>
      <c r="Y622" s="370"/>
      <c r="Z622" s="342">
        <v>1</v>
      </c>
      <c r="AA622" s="342">
        <v>7</v>
      </c>
      <c r="AB622" s="342">
        <v>7</v>
      </c>
      <c r="AC622" s="342">
        <v>7</v>
      </c>
      <c r="AD622" s="342">
        <v>7</v>
      </c>
      <c r="AE622" s="342">
        <v>5</v>
      </c>
      <c r="AF622" s="342">
        <v>3</v>
      </c>
      <c r="AG622" s="342">
        <v>3</v>
      </c>
      <c r="AH622" s="342">
        <v>1</v>
      </c>
      <c r="AI622" s="342" t="s">
        <v>430</v>
      </c>
      <c r="AJ622" s="342">
        <v>2</v>
      </c>
      <c r="AK622" s="342">
        <v>7</v>
      </c>
      <c r="AL622" s="342">
        <v>7</v>
      </c>
      <c r="AM622" s="342">
        <v>6</v>
      </c>
      <c r="AN622" s="342">
        <v>2</v>
      </c>
      <c r="AO622" s="369"/>
      <c r="AP622" s="344" t="s">
        <v>430</v>
      </c>
      <c r="AQ622" s="344">
        <v>22.22</v>
      </c>
      <c r="AR622" s="344">
        <v>16.93</v>
      </c>
      <c r="AS622" s="344">
        <v>9.73</v>
      </c>
      <c r="AT622" s="344">
        <v>1.88</v>
      </c>
      <c r="AU622" s="347"/>
      <c r="AV622" s="342" t="s">
        <v>430</v>
      </c>
      <c r="AW622" s="342">
        <v>2</v>
      </c>
      <c r="AX622" s="342">
        <v>3</v>
      </c>
      <c r="AY622" s="342">
        <v>3</v>
      </c>
      <c r="AZ622" s="342">
        <v>6</v>
      </c>
      <c r="BA622" s="358"/>
      <c r="BB622" s="344">
        <v>12.0604579740064</v>
      </c>
      <c r="BC622" s="371">
        <v>0.80548549870570496</v>
      </c>
      <c r="BD622" s="371">
        <v>9.5958296418443501E-2</v>
      </c>
      <c r="BE622" s="371">
        <v>0.257450984109932</v>
      </c>
      <c r="BF622" s="370"/>
      <c r="BG622" s="832">
        <v>67.916899999999998</v>
      </c>
      <c r="BH622" s="832">
        <v>13.9991</v>
      </c>
      <c r="BI622" s="832">
        <v>12.524100000000001</v>
      </c>
      <c r="BJ622" s="832">
        <v>5.5598999999999998</v>
      </c>
      <c r="BK622" s="369"/>
      <c r="BL622" s="834" t="s">
        <v>3474</v>
      </c>
      <c r="BM622" s="834" t="s">
        <v>2173</v>
      </c>
      <c r="BN622" s="834" t="s">
        <v>3475</v>
      </c>
      <c r="BO622" s="834" t="s">
        <v>3226</v>
      </c>
      <c r="BP622" s="834" t="s">
        <v>3476</v>
      </c>
      <c r="BQ622" s="369"/>
      <c r="BR622" s="350" t="s">
        <v>1489</v>
      </c>
    </row>
    <row r="623" spans="1:70" s="424" customFormat="1" x14ac:dyDescent="0.25">
      <c r="A623" s="341" t="s">
        <v>4036</v>
      </c>
      <c r="B623" s="369"/>
      <c r="C623" s="709">
        <v>41275</v>
      </c>
      <c r="D623" s="369"/>
      <c r="E623" s="342">
        <v>9222</v>
      </c>
      <c r="F623" s="369"/>
      <c r="G623" s="343">
        <v>290.46480000000003</v>
      </c>
      <c r="H623" s="370"/>
      <c r="I623" s="344" t="s">
        <v>430</v>
      </c>
      <c r="J623" s="344">
        <v>0.44429999999999997</v>
      </c>
      <c r="K623" s="344">
        <v>5.7656000000000001</v>
      </c>
      <c r="L623" s="344">
        <v>14.8797</v>
      </c>
      <c r="M623" s="344">
        <v>-7.2499999999999995E-2</v>
      </c>
      <c r="N623" s="346">
        <v>4.4757999999999996</v>
      </c>
      <c r="O623" s="344">
        <v>4.3459000000000003</v>
      </c>
      <c r="P623" s="344">
        <v>24.945799999999998</v>
      </c>
      <c r="Q623" s="344">
        <v>20.160299999999999</v>
      </c>
      <c r="R623" s="344">
        <v>17.1111</v>
      </c>
      <c r="S623" s="344">
        <v>0.3201</v>
      </c>
      <c r="T623" s="344">
        <v>16.985099999999999</v>
      </c>
      <c r="U623" s="344">
        <v>1.0798000000000001</v>
      </c>
      <c r="V623" s="344">
        <v>3.7124999999999999</v>
      </c>
      <c r="W623" s="344">
        <v>0.3201</v>
      </c>
      <c r="X623" s="344">
        <v>17.346399999999999</v>
      </c>
      <c r="Y623" s="370"/>
      <c r="Z623" s="342" t="s">
        <v>430</v>
      </c>
      <c r="AA623" s="342">
        <v>5</v>
      </c>
      <c r="AB623" s="342">
        <v>2</v>
      </c>
      <c r="AC623" s="342">
        <v>6</v>
      </c>
      <c r="AD623" s="342">
        <v>6</v>
      </c>
      <c r="AE623" s="342">
        <v>4</v>
      </c>
      <c r="AF623" s="342">
        <v>5</v>
      </c>
      <c r="AG623" s="342">
        <v>1</v>
      </c>
      <c r="AH623" s="342">
        <v>2</v>
      </c>
      <c r="AI623" s="342">
        <v>1</v>
      </c>
      <c r="AJ623" s="342">
        <v>6</v>
      </c>
      <c r="AK623" s="342">
        <v>6</v>
      </c>
      <c r="AL623" s="342">
        <v>6</v>
      </c>
      <c r="AM623" s="342">
        <v>5</v>
      </c>
      <c r="AN623" s="342">
        <v>6</v>
      </c>
      <c r="AO623" s="369"/>
      <c r="AP623" s="344">
        <v>19.66</v>
      </c>
      <c r="AQ623" s="344">
        <v>22.83</v>
      </c>
      <c r="AR623" s="344">
        <v>20.56</v>
      </c>
      <c r="AS623" s="344">
        <v>12.83</v>
      </c>
      <c r="AT623" s="344">
        <v>8.68</v>
      </c>
      <c r="AU623" s="347"/>
      <c r="AV623" s="342">
        <v>1</v>
      </c>
      <c r="AW623" s="342">
        <v>1</v>
      </c>
      <c r="AX623" s="342">
        <v>1</v>
      </c>
      <c r="AY623" s="342">
        <v>2</v>
      </c>
      <c r="AZ623" s="342">
        <v>4</v>
      </c>
      <c r="BA623" s="358"/>
      <c r="BB623" s="344">
        <v>16.7775882895309</v>
      </c>
      <c r="BC623" s="371">
        <v>1.0810951110493401</v>
      </c>
      <c r="BD623" s="371">
        <v>9.6354042489290803E-2</v>
      </c>
      <c r="BE623" s="371">
        <v>0.55435355882813397</v>
      </c>
      <c r="BF623" s="370"/>
      <c r="BG623" s="832">
        <v>40.361800000000002</v>
      </c>
      <c r="BH623" s="832">
        <v>15.228999999999999</v>
      </c>
      <c r="BI623" s="832">
        <v>33.055599999999998</v>
      </c>
      <c r="BJ623" s="832">
        <v>11.3536</v>
      </c>
      <c r="BK623" s="369"/>
      <c r="BL623" s="834" t="s">
        <v>3478</v>
      </c>
      <c r="BM623" s="834" t="s">
        <v>3479</v>
      </c>
      <c r="BN623" s="834" t="s">
        <v>3480</v>
      </c>
      <c r="BO623" s="834" t="s">
        <v>3481</v>
      </c>
      <c r="BP623" s="834" t="s">
        <v>3482</v>
      </c>
      <c r="BQ623" s="369"/>
      <c r="BR623" s="350" t="s">
        <v>518</v>
      </c>
    </row>
    <row r="624" spans="1:70" s="424" customFormat="1" x14ac:dyDescent="0.25">
      <c r="A624" s="341" t="s">
        <v>4037</v>
      </c>
      <c r="B624" s="369"/>
      <c r="C624" s="709">
        <v>45447</v>
      </c>
      <c r="D624" s="369"/>
      <c r="E624" s="342">
        <v>1730.65</v>
      </c>
      <c r="F624" s="369"/>
      <c r="G624" s="343">
        <v>14.581</v>
      </c>
      <c r="H624" s="370"/>
      <c r="I624" s="344">
        <v>0.9415</v>
      </c>
      <c r="J624" s="344">
        <v>2.1793999999999998</v>
      </c>
      <c r="K624" s="344">
        <v>6.3297999999999996</v>
      </c>
      <c r="L624" s="344">
        <v>20.097200000000001</v>
      </c>
      <c r="M624" s="344">
        <v>6.0050999999999997</v>
      </c>
      <c r="N624" s="346">
        <v>9.5656999999999996</v>
      </c>
      <c r="O624" s="344">
        <v>13.1639</v>
      </c>
      <c r="P624" s="344" t="s">
        <v>430</v>
      </c>
      <c r="Q624" s="344" t="s">
        <v>430</v>
      </c>
      <c r="R624" s="344" t="s">
        <v>430</v>
      </c>
      <c r="S624" s="344">
        <v>1.4189000000000001</v>
      </c>
      <c r="T624" s="344">
        <v>22.529399999999999</v>
      </c>
      <c r="U624" s="344">
        <v>7.1896000000000004</v>
      </c>
      <c r="V624" s="344">
        <v>11.869</v>
      </c>
      <c r="W624" s="344">
        <v>1.4189000000000001</v>
      </c>
      <c r="X624" s="344">
        <v>19.913599999999999</v>
      </c>
      <c r="Y624" s="370"/>
      <c r="Z624" s="342">
        <v>2</v>
      </c>
      <c r="AA624" s="342">
        <v>1</v>
      </c>
      <c r="AB624" s="342">
        <v>1</v>
      </c>
      <c r="AC624" s="342">
        <v>3</v>
      </c>
      <c r="AD624" s="342">
        <v>3</v>
      </c>
      <c r="AE624" s="342">
        <v>3</v>
      </c>
      <c r="AF624" s="342">
        <v>1</v>
      </c>
      <c r="AG624" s="342" t="s">
        <v>430</v>
      </c>
      <c r="AH624" s="342" t="s">
        <v>430</v>
      </c>
      <c r="AI624" s="342" t="s">
        <v>430</v>
      </c>
      <c r="AJ624" s="342">
        <v>1</v>
      </c>
      <c r="AK624" s="342">
        <v>3</v>
      </c>
      <c r="AL624" s="342">
        <v>3</v>
      </c>
      <c r="AM624" s="342">
        <v>4</v>
      </c>
      <c r="AN624" s="342">
        <v>1</v>
      </c>
      <c r="AO624" s="369"/>
      <c r="AP624" s="344" t="s">
        <v>430</v>
      </c>
      <c r="AQ624" s="344" t="s">
        <v>430</v>
      </c>
      <c r="AR624" s="344" t="s">
        <v>430</v>
      </c>
      <c r="AS624" s="344" t="s">
        <v>430</v>
      </c>
      <c r="AT624" s="344">
        <v>20.69</v>
      </c>
      <c r="AU624" s="347"/>
      <c r="AV624" s="342" t="s">
        <v>430</v>
      </c>
      <c r="AW624" s="342" t="s">
        <v>430</v>
      </c>
      <c r="AX624" s="342" t="s">
        <v>430</v>
      </c>
      <c r="AY624" s="342" t="s">
        <v>430</v>
      </c>
      <c r="AZ624" s="342">
        <v>3</v>
      </c>
      <c r="BA624" s="358"/>
      <c r="BB624" s="344">
        <v>17.669002383811801</v>
      </c>
      <c r="BC624" s="371">
        <v>1.0480039022566101</v>
      </c>
      <c r="BD624" s="371">
        <v>4.0027792990683798E-2</v>
      </c>
      <c r="BE624" s="371">
        <v>0.36720192966899201</v>
      </c>
      <c r="BF624" s="370"/>
      <c r="BG624" s="832">
        <v>30.195</v>
      </c>
      <c r="BH624" s="832">
        <v>12.7263</v>
      </c>
      <c r="BI624" s="832">
        <v>43.598500000000001</v>
      </c>
      <c r="BJ624" s="832">
        <v>13.4802</v>
      </c>
      <c r="BK624" s="369"/>
      <c r="BL624" s="834" t="s">
        <v>3484</v>
      </c>
      <c r="BM624" s="834" t="s">
        <v>3485</v>
      </c>
      <c r="BN624" s="834" t="s">
        <v>3486</v>
      </c>
      <c r="BO624" s="834" t="s">
        <v>3487</v>
      </c>
      <c r="BP624" s="834" t="s">
        <v>3488</v>
      </c>
      <c r="BQ624" s="369"/>
      <c r="BR624" s="350" t="s">
        <v>554</v>
      </c>
    </row>
    <row r="625" spans="1:70" s="424" customFormat="1" ht="11" x14ac:dyDescent="0.3">
      <c r="A625" s="835" t="s">
        <v>4038</v>
      </c>
      <c r="B625" s="836"/>
      <c r="C625" s="837">
        <v>45472</v>
      </c>
      <c r="D625" s="836"/>
      <c r="E625" s="838">
        <v>1461.1</v>
      </c>
      <c r="F625" s="836"/>
      <c r="G625" s="839">
        <v>11.07</v>
      </c>
      <c r="H625" s="841"/>
      <c r="I625" s="840">
        <v>0.84719999999999995</v>
      </c>
      <c r="J625" s="840">
        <v>1.8774</v>
      </c>
      <c r="K625" s="840">
        <v>5.4486999999999997</v>
      </c>
      <c r="L625" s="840">
        <v>21.7956</v>
      </c>
      <c r="M625" s="840">
        <v>6.9565000000000001</v>
      </c>
      <c r="N625" s="842">
        <v>13.457000000000001</v>
      </c>
      <c r="O625" s="840">
        <v>5.1921999999999997</v>
      </c>
      <c r="P625" s="840" t="s">
        <v>430</v>
      </c>
      <c r="Q625" s="840" t="s">
        <v>430</v>
      </c>
      <c r="R625" s="840" t="s">
        <v>430</v>
      </c>
      <c r="S625" s="840">
        <v>1.0959000000000001</v>
      </c>
      <c r="T625" s="840">
        <v>26.312200000000001</v>
      </c>
      <c r="U625" s="840">
        <v>7.9157999999999999</v>
      </c>
      <c r="V625" s="840">
        <v>13.7485</v>
      </c>
      <c r="W625" s="840">
        <v>1.0959000000000001</v>
      </c>
      <c r="X625" s="840">
        <v>5.1921999999999997</v>
      </c>
      <c r="Y625" s="841"/>
      <c r="Z625" s="838">
        <v>3</v>
      </c>
      <c r="AA625" s="838">
        <v>2</v>
      </c>
      <c r="AB625" s="838">
        <v>4</v>
      </c>
      <c r="AC625" s="838">
        <v>2</v>
      </c>
      <c r="AD625" s="838">
        <v>2</v>
      </c>
      <c r="AE625" s="838">
        <v>2</v>
      </c>
      <c r="AF625" s="838">
        <v>4</v>
      </c>
      <c r="AG625" s="838" t="s">
        <v>430</v>
      </c>
      <c r="AH625" s="838" t="s">
        <v>430</v>
      </c>
      <c r="AI625" s="838" t="s">
        <v>430</v>
      </c>
      <c r="AJ625" s="838">
        <v>3</v>
      </c>
      <c r="AK625" s="838">
        <v>1</v>
      </c>
      <c r="AL625" s="838">
        <v>2</v>
      </c>
      <c r="AM625" s="838">
        <v>3</v>
      </c>
      <c r="AN625" s="838">
        <v>3</v>
      </c>
      <c r="AO625" s="836"/>
      <c r="AP625" s="840" t="s">
        <v>430</v>
      </c>
      <c r="AQ625" s="840" t="s">
        <v>430</v>
      </c>
      <c r="AR625" s="840" t="s">
        <v>430</v>
      </c>
      <c r="AS625" s="840" t="s">
        <v>430</v>
      </c>
      <c r="AT625" s="840">
        <v>25.96</v>
      </c>
      <c r="AU625" s="843"/>
      <c r="AV625" s="838" t="s">
        <v>430</v>
      </c>
      <c r="AW625" s="838" t="s">
        <v>430</v>
      </c>
      <c r="AX625" s="838" t="s">
        <v>430</v>
      </c>
      <c r="AY625" s="838" t="s">
        <v>430</v>
      </c>
      <c r="AZ625" s="838">
        <v>1</v>
      </c>
      <c r="BA625" s="845"/>
      <c r="BB625" s="840">
        <v>19.381252994833599</v>
      </c>
      <c r="BC625" s="846">
        <v>1.1708180320310999</v>
      </c>
      <c r="BD625" s="846">
        <v>6.3196214031553304E-3</v>
      </c>
      <c r="BE625" s="846">
        <v>-0.299256853376834</v>
      </c>
      <c r="BF625" s="841"/>
      <c r="BG625" s="840">
        <v>7.9299400000000002</v>
      </c>
      <c r="BH625" s="840">
        <v>23.504100000000001</v>
      </c>
      <c r="BI625" s="840">
        <v>68.434600000000003</v>
      </c>
      <c r="BJ625" s="840">
        <v>0.13136</v>
      </c>
      <c r="BK625" s="836"/>
      <c r="BL625" s="849" t="s">
        <v>3490</v>
      </c>
      <c r="BM625" s="849" t="s">
        <v>3491</v>
      </c>
      <c r="BN625" s="849" t="s">
        <v>3492</v>
      </c>
      <c r="BO625" s="849" t="s">
        <v>3493</v>
      </c>
      <c r="BP625" s="849" t="s">
        <v>3494</v>
      </c>
      <c r="BQ625" s="836"/>
      <c r="BR625" s="850" t="s">
        <v>602</v>
      </c>
    </row>
    <row r="626" spans="1:70" s="424" customFormat="1" x14ac:dyDescent="0.25">
      <c r="A626" s="341" t="s">
        <v>4039</v>
      </c>
      <c r="B626" s="369"/>
      <c r="C626" s="709">
        <v>44127</v>
      </c>
      <c r="D626" s="369"/>
      <c r="E626" s="342">
        <v>1165.72</v>
      </c>
      <c r="F626" s="369"/>
      <c r="G626" s="343">
        <v>30.42</v>
      </c>
      <c r="H626" s="370"/>
      <c r="I626" s="344">
        <v>0.72850000000000004</v>
      </c>
      <c r="J626" s="344">
        <v>1.4</v>
      </c>
      <c r="K626" s="344">
        <v>5.5151000000000003</v>
      </c>
      <c r="L626" s="344">
        <v>18.5503</v>
      </c>
      <c r="M626" s="344">
        <v>4.5720000000000001</v>
      </c>
      <c r="N626" s="346">
        <v>14.879200000000001</v>
      </c>
      <c r="O626" s="344">
        <v>11.7254</v>
      </c>
      <c r="P626" s="344">
        <v>21.578900000000001</v>
      </c>
      <c r="Q626" s="344">
        <v>16.581199999999999</v>
      </c>
      <c r="R626" s="344" t="s">
        <v>430</v>
      </c>
      <c r="S626" s="344">
        <v>1.0296000000000001</v>
      </c>
      <c r="T626" s="344">
        <v>20.666399999999999</v>
      </c>
      <c r="U626" s="344">
        <v>5.5151000000000003</v>
      </c>
      <c r="V626" s="344">
        <v>14.533099999999999</v>
      </c>
      <c r="W626" s="344">
        <v>1.0296000000000001</v>
      </c>
      <c r="X626" s="344">
        <v>21.559899999999999</v>
      </c>
      <c r="Y626" s="370"/>
      <c r="Z626" s="342">
        <v>4</v>
      </c>
      <c r="AA626" s="342">
        <v>4</v>
      </c>
      <c r="AB626" s="342">
        <v>3</v>
      </c>
      <c r="AC626" s="342">
        <v>4</v>
      </c>
      <c r="AD626" s="342">
        <v>4</v>
      </c>
      <c r="AE626" s="342">
        <v>1</v>
      </c>
      <c r="AF626" s="342">
        <v>2</v>
      </c>
      <c r="AG626" s="342">
        <v>2</v>
      </c>
      <c r="AH626" s="342">
        <v>3</v>
      </c>
      <c r="AI626" s="342" t="s">
        <v>430</v>
      </c>
      <c r="AJ626" s="342">
        <v>4</v>
      </c>
      <c r="AK626" s="342">
        <v>5</v>
      </c>
      <c r="AL626" s="342">
        <v>4</v>
      </c>
      <c r="AM626" s="342">
        <v>2</v>
      </c>
      <c r="AN626" s="342">
        <v>4</v>
      </c>
      <c r="AO626" s="369"/>
      <c r="AP626" s="344" t="s">
        <v>430</v>
      </c>
      <c r="AQ626" s="344" t="s">
        <v>430</v>
      </c>
      <c r="AR626" s="344">
        <v>17.850000000000001</v>
      </c>
      <c r="AS626" s="344">
        <v>17.07</v>
      </c>
      <c r="AT626" s="344">
        <v>22.03</v>
      </c>
      <c r="AU626" s="347"/>
      <c r="AV626" s="342" t="s">
        <v>430</v>
      </c>
      <c r="AW626" s="342" t="s">
        <v>430</v>
      </c>
      <c r="AX626" s="342">
        <v>2</v>
      </c>
      <c r="AY626" s="342">
        <v>1</v>
      </c>
      <c r="AZ626" s="342">
        <v>2</v>
      </c>
      <c r="BA626" s="358"/>
      <c r="BB626" s="344">
        <v>14.194023111739901</v>
      </c>
      <c r="BC626" s="371">
        <v>0.95245221372204802</v>
      </c>
      <c r="BD626" s="371">
        <v>9.5430194798144102E-2</v>
      </c>
      <c r="BE626" s="371">
        <v>0.32288803752818002</v>
      </c>
      <c r="BF626" s="370"/>
      <c r="BG626" s="832">
        <v>40.596800000000002</v>
      </c>
      <c r="BH626" s="832">
        <v>23.4727</v>
      </c>
      <c r="BI626" s="832">
        <v>30.311499999999999</v>
      </c>
      <c r="BJ626" s="832">
        <v>5.6189999999999998</v>
      </c>
      <c r="BK626" s="369"/>
      <c r="BL626" s="834" t="s">
        <v>3496</v>
      </c>
      <c r="BM626" s="834" t="s">
        <v>3497</v>
      </c>
      <c r="BN626" s="834" t="s">
        <v>3498</v>
      </c>
      <c r="BO626" s="834" t="s">
        <v>3499</v>
      </c>
      <c r="BP626" s="834" t="s">
        <v>3500</v>
      </c>
      <c r="BQ626" s="369"/>
      <c r="BR626" s="350" t="s">
        <v>463</v>
      </c>
    </row>
    <row r="627" spans="1:70" s="424" customFormat="1" x14ac:dyDescent="0.25">
      <c r="A627" s="341" t="s">
        <v>4040</v>
      </c>
      <c r="B627" s="369"/>
      <c r="C627" s="709">
        <v>45449</v>
      </c>
      <c r="D627" s="369"/>
      <c r="E627" s="342">
        <v>130.94</v>
      </c>
      <c r="F627" s="369"/>
      <c r="G627" s="343">
        <v>8.91</v>
      </c>
      <c r="H627" s="370"/>
      <c r="I627" s="344">
        <v>0.1124</v>
      </c>
      <c r="J627" s="344">
        <v>0.33779999999999999</v>
      </c>
      <c r="K627" s="344">
        <v>3.4843000000000002</v>
      </c>
      <c r="L627" s="344">
        <v>17.857099999999999</v>
      </c>
      <c r="M627" s="344">
        <v>1.0204</v>
      </c>
      <c r="N627" s="346">
        <v>1.0204</v>
      </c>
      <c r="O627" s="344">
        <v>-6.9467999999999996</v>
      </c>
      <c r="P627" s="344" t="s">
        <v>430</v>
      </c>
      <c r="Q627" s="344" t="s">
        <v>430</v>
      </c>
      <c r="R627" s="344" t="s">
        <v>430</v>
      </c>
      <c r="S627" s="344">
        <v>-0.55800000000000005</v>
      </c>
      <c r="T627" s="344">
        <v>21.059799999999999</v>
      </c>
      <c r="U627" s="344">
        <v>1.4805999999999999</v>
      </c>
      <c r="V627" s="344">
        <v>1.4805999999999999</v>
      </c>
      <c r="W627" s="344">
        <v>-0.55800000000000005</v>
      </c>
      <c r="X627" s="344">
        <v>-5.4196999999999997</v>
      </c>
      <c r="Y627" s="370"/>
      <c r="Z627" s="342">
        <v>5</v>
      </c>
      <c r="AA627" s="342">
        <v>6</v>
      </c>
      <c r="AB627" s="342">
        <v>5</v>
      </c>
      <c r="AC627" s="342">
        <v>5</v>
      </c>
      <c r="AD627" s="342">
        <v>5</v>
      </c>
      <c r="AE627" s="342">
        <v>6</v>
      </c>
      <c r="AF627" s="342">
        <v>6</v>
      </c>
      <c r="AG627" s="342" t="s">
        <v>430</v>
      </c>
      <c r="AH627" s="342" t="s">
        <v>430</v>
      </c>
      <c r="AI627" s="342" t="s">
        <v>430</v>
      </c>
      <c r="AJ627" s="342">
        <v>7</v>
      </c>
      <c r="AK627" s="342">
        <v>4</v>
      </c>
      <c r="AL627" s="342">
        <v>5</v>
      </c>
      <c r="AM627" s="342">
        <v>7</v>
      </c>
      <c r="AN627" s="342">
        <v>7</v>
      </c>
      <c r="AO627" s="369"/>
      <c r="AP627" s="344" t="s">
        <v>430</v>
      </c>
      <c r="AQ627" s="344" t="s">
        <v>430</v>
      </c>
      <c r="AR627" s="344" t="s">
        <v>430</v>
      </c>
      <c r="AS627" s="344" t="s">
        <v>430</v>
      </c>
      <c r="AT627" s="344">
        <v>7.31</v>
      </c>
      <c r="AU627" s="347"/>
      <c r="AV627" s="342" t="s">
        <v>430</v>
      </c>
      <c r="AW627" s="342" t="s">
        <v>430</v>
      </c>
      <c r="AX627" s="342" t="s">
        <v>430</v>
      </c>
      <c r="AY627" s="342" t="s">
        <v>430</v>
      </c>
      <c r="AZ627" s="342">
        <v>5</v>
      </c>
      <c r="BA627" s="358"/>
      <c r="BB627" s="344">
        <v>21.652952487638199</v>
      </c>
      <c r="BC627" s="371">
        <v>1.1975669964028399</v>
      </c>
      <c r="BD627" s="371">
        <v>-3.9706410255085998E-2</v>
      </c>
      <c r="BE627" s="371">
        <v>-1.2911352634314599</v>
      </c>
      <c r="BF627" s="370"/>
      <c r="BG627" s="832">
        <v>21.090299999999999</v>
      </c>
      <c r="BH627" s="832">
        <v>33.241199999999999</v>
      </c>
      <c r="BI627" s="832">
        <v>45.4482</v>
      </c>
      <c r="BJ627" s="832">
        <v>0.2203</v>
      </c>
      <c r="BK627" s="369"/>
      <c r="BL627" s="834" t="s">
        <v>3502</v>
      </c>
      <c r="BM627" s="834" t="s">
        <v>3503</v>
      </c>
      <c r="BN627" s="834" t="s">
        <v>3166</v>
      </c>
      <c r="BO627" s="834" t="s">
        <v>3504</v>
      </c>
      <c r="BP627" s="834" t="s">
        <v>3505</v>
      </c>
      <c r="BQ627" s="369"/>
      <c r="BR627" s="350" t="s">
        <v>443</v>
      </c>
    </row>
    <row r="628" spans="1:70" s="424" customFormat="1" x14ac:dyDescent="0.25">
      <c r="A628" s="341" t="s">
        <v>4041</v>
      </c>
      <c r="B628" s="369"/>
      <c r="C628" s="709">
        <v>45883</v>
      </c>
      <c r="D628" s="369"/>
      <c r="E628" s="342">
        <v>78.260000000000005</v>
      </c>
      <c r="F628" s="369"/>
      <c r="G628" s="343">
        <v>11.708500000000001</v>
      </c>
      <c r="H628" s="370"/>
      <c r="I628" s="344">
        <v>-1.11E-2</v>
      </c>
      <c r="J628" s="344">
        <v>1.5630999999999999</v>
      </c>
      <c r="K628" s="344">
        <v>2.9064999999999999</v>
      </c>
      <c r="L628" s="344">
        <v>22.091999999999999</v>
      </c>
      <c r="M628" s="344">
        <v>8.5778999999999996</v>
      </c>
      <c r="N628" s="346" t="s">
        <v>430</v>
      </c>
      <c r="O628" s="344" t="s">
        <v>430</v>
      </c>
      <c r="P628" s="344" t="s">
        <v>430</v>
      </c>
      <c r="Q628" s="344" t="s">
        <v>430</v>
      </c>
      <c r="R628" s="344" t="s">
        <v>430</v>
      </c>
      <c r="S628" s="344">
        <v>0.6421</v>
      </c>
      <c r="T628" s="344">
        <v>24.7456</v>
      </c>
      <c r="U628" s="344">
        <v>9.4549000000000003</v>
      </c>
      <c r="V628" s="344">
        <v>15.218500000000001</v>
      </c>
      <c r="W628" s="344">
        <v>0.6421</v>
      </c>
      <c r="X628" s="344">
        <v>17.085000000000001</v>
      </c>
      <c r="Y628" s="370"/>
      <c r="Z628" s="342">
        <v>6</v>
      </c>
      <c r="AA628" s="342">
        <v>3</v>
      </c>
      <c r="AB628" s="342">
        <v>6</v>
      </c>
      <c r="AC628" s="342">
        <v>1</v>
      </c>
      <c r="AD628" s="342">
        <v>1</v>
      </c>
      <c r="AE628" s="342" t="s">
        <v>430</v>
      </c>
      <c r="AF628" s="342" t="s">
        <v>430</v>
      </c>
      <c r="AG628" s="342" t="s">
        <v>430</v>
      </c>
      <c r="AH628" s="342" t="s">
        <v>430</v>
      </c>
      <c r="AI628" s="342" t="s">
        <v>430</v>
      </c>
      <c r="AJ628" s="342">
        <v>5</v>
      </c>
      <c r="AK628" s="342">
        <v>2</v>
      </c>
      <c r="AL628" s="342">
        <v>1</v>
      </c>
      <c r="AM628" s="342">
        <v>1</v>
      </c>
      <c r="AN628" s="342">
        <v>5</v>
      </c>
      <c r="AO628" s="369"/>
      <c r="AP628" s="344" t="s">
        <v>430</v>
      </c>
      <c r="AQ628" s="344" t="s">
        <v>430</v>
      </c>
      <c r="AR628" s="344" t="s">
        <v>430</v>
      </c>
      <c r="AS628" s="344" t="s">
        <v>430</v>
      </c>
      <c r="AT628" s="344" t="s">
        <v>430</v>
      </c>
      <c r="AU628" s="347"/>
      <c r="AV628" s="342" t="s">
        <v>430</v>
      </c>
      <c r="AW628" s="342" t="s">
        <v>430</v>
      </c>
      <c r="AX628" s="342" t="s">
        <v>430</v>
      </c>
      <c r="AY628" s="342" t="s">
        <v>430</v>
      </c>
      <c r="AZ628" s="342" t="s">
        <v>430</v>
      </c>
      <c r="BA628" s="358"/>
      <c r="BB628" s="344">
        <v>20.456505693877599</v>
      </c>
      <c r="BC628" s="371">
        <v>1.1726336076850801</v>
      </c>
      <c r="BD628" s="371">
        <v>5.11068829522702E-2</v>
      </c>
      <c r="BE628" s="371">
        <v>1.1124431717519501</v>
      </c>
      <c r="BF628" s="370"/>
      <c r="BG628" s="832">
        <v>32.7941</v>
      </c>
      <c r="BH628" s="832">
        <v>21.8614</v>
      </c>
      <c r="BI628" s="832">
        <v>42.566899999999997</v>
      </c>
      <c r="BJ628" s="832">
        <v>2.7776000000000001</v>
      </c>
      <c r="BK628" s="369"/>
      <c r="BL628" s="834" t="s">
        <v>3507</v>
      </c>
      <c r="BM628" s="834" t="s">
        <v>3508</v>
      </c>
      <c r="BN628" s="834" t="s">
        <v>3509</v>
      </c>
      <c r="BO628" s="834" t="s">
        <v>3510</v>
      </c>
      <c r="BP628" s="834" t="s">
        <v>3511</v>
      </c>
      <c r="BQ628" s="369"/>
      <c r="BR628" s="350" t="s">
        <v>476</v>
      </c>
    </row>
    <row r="629" spans="1:70" s="424" customFormat="1" x14ac:dyDescent="0.25">
      <c r="A629" s="888" t="s">
        <v>93</v>
      </c>
      <c r="B629" s="398"/>
      <c r="C629" s="714"/>
      <c r="D629" s="398"/>
      <c r="E629" s="399"/>
      <c r="F629" s="398"/>
      <c r="G629" s="400"/>
      <c r="H629" s="402"/>
      <c r="I629" s="401">
        <v>0.60519999999999996</v>
      </c>
      <c r="J629" s="401">
        <v>1.1325000000000001</v>
      </c>
      <c r="K629" s="401">
        <v>4.5444000000000004</v>
      </c>
      <c r="L629" s="401">
        <v>17.521100000000001</v>
      </c>
      <c r="M629" s="401">
        <v>3.2193999999999998</v>
      </c>
      <c r="N629" s="403">
        <v>7.4789000000000003</v>
      </c>
      <c r="O629" s="401">
        <v>5.7140000000000004</v>
      </c>
      <c r="P629" s="401">
        <v>21.790099999999999</v>
      </c>
      <c r="Q629" s="401">
        <v>19.107700000000001</v>
      </c>
      <c r="R629" s="401">
        <v>17.1111</v>
      </c>
      <c r="S629" s="401">
        <v>0.73070000000000002</v>
      </c>
      <c r="T629" s="401">
        <v>20.209499999999998</v>
      </c>
      <c r="U629" s="401">
        <v>4.1711999999999998</v>
      </c>
      <c r="V629" s="401">
        <v>9.0947999999999993</v>
      </c>
      <c r="W629" s="401">
        <v>0.73070000000000002</v>
      </c>
      <c r="X629" s="401">
        <v>13.7196</v>
      </c>
      <c r="Y629" s="402"/>
      <c r="Z629" s="399">
        <v>6</v>
      </c>
      <c r="AA629" s="399">
        <v>7</v>
      </c>
      <c r="AB629" s="399">
        <v>7</v>
      </c>
      <c r="AC629" s="399">
        <v>7</v>
      </c>
      <c r="AD629" s="399">
        <v>7</v>
      </c>
      <c r="AE629" s="399">
        <v>6</v>
      </c>
      <c r="AF629" s="399">
        <v>6</v>
      </c>
      <c r="AG629" s="399">
        <v>3</v>
      </c>
      <c r="AH629" s="399">
        <v>3</v>
      </c>
      <c r="AI629" s="399">
        <v>1</v>
      </c>
      <c r="AJ629" s="399">
        <v>7</v>
      </c>
      <c r="AK629" s="399">
        <v>7</v>
      </c>
      <c r="AL629" s="399">
        <v>7</v>
      </c>
      <c r="AM629" s="399">
        <v>7</v>
      </c>
      <c r="AN629" s="399">
        <v>7</v>
      </c>
      <c r="AO629" s="398"/>
      <c r="AP629" s="401">
        <v>19.66</v>
      </c>
      <c r="AQ629" s="401">
        <v>22.524999999999999</v>
      </c>
      <c r="AR629" s="401">
        <v>18.446666666666701</v>
      </c>
      <c r="AS629" s="401">
        <v>13.21</v>
      </c>
      <c r="AT629" s="401">
        <v>14.425000000000001</v>
      </c>
      <c r="AU629" s="404"/>
      <c r="AV629" s="399">
        <v>1</v>
      </c>
      <c r="AW629" s="399">
        <v>2</v>
      </c>
      <c r="AX629" s="399">
        <v>3</v>
      </c>
      <c r="AY629" s="399">
        <v>3</v>
      </c>
      <c r="AZ629" s="399">
        <v>6</v>
      </c>
      <c r="BA629" s="405"/>
      <c r="BB629" s="401"/>
      <c r="BC629" s="406"/>
      <c r="BD629" s="406"/>
      <c r="BE629" s="406"/>
      <c r="BF629" s="402"/>
      <c r="BG629" s="401"/>
      <c r="BH629" s="401"/>
      <c r="BI629" s="401"/>
      <c r="BJ629" s="401"/>
      <c r="BK629" s="398"/>
      <c r="BL629" s="397"/>
      <c r="BM629" s="397"/>
      <c r="BN629" s="397"/>
      <c r="BO629" s="397"/>
      <c r="BP629" s="397"/>
      <c r="BQ629" s="398"/>
      <c r="BR629" s="407"/>
    </row>
    <row r="630" spans="1:70" s="424" customFormat="1" x14ac:dyDescent="0.25">
      <c r="A630" s="889" t="s">
        <v>94</v>
      </c>
      <c r="B630" s="369"/>
      <c r="C630" s="709"/>
      <c r="D630" s="369"/>
      <c r="E630" s="342"/>
      <c r="F630" s="369"/>
      <c r="G630" s="343"/>
      <c r="H630" s="370"/>
      <c r="I630" s="344">
        <v>1.0128999999999999</v>
      </c>
      <c r="J630" s="344">
        <v>2.1793999999999998</v>
      </c>
      <c r="K630" s="344">
        <v>6.3297999999999996</v>
      </c>
      <c r="L630" s="344">
        <v>22.091999999999999</v>
      </c>
      <c r="M630" s="344">
        <v>8.5778999999999996</v>
      </c>
      <c r="N630" s="346">
        <v>14.879200000000001</v>
      </c>
      <c r="O630" s="344">
        <v>13.1639</v>
      </c>
      <c r="P630" s="344">
        <v>24.945799999999998</v>
      </c>
      <c r="Q630" s="344">
        <v>20.581600000000002</v>
      </c>
      <c r="R630" s="344">
        <v>17.1111</v>
      </c>
      <c r="S630" s="344">
        <v>1.4189000000000001</v>
      </c>
      <c r="T630" s="344">
        <v>26.312200000000001</v>
      </c>
      <c r="U630" s="344">
        <v>9.4549000000000003</v>
      </c>
      <c r="V630" s="344">
        <v>15.218500000000001</v>
      </c>
      <c r="W630" s="344">
        <v>1.4189000000000001</v>
      </c>
      <c r="X630" s="344">
        <v>21.559899999999999</v>
      </c>
      <c r="Y630" s="370"/>
      <c r="Z630" s="342"/>
      <c r="AA630" s="342"/>
      <c r="AB630" s="342"/>
      <c r="AC630" s="342"/>
      <c r="AD630" s="342"/>
      <c r="AE630" s="342"/>
      <c r="AF630" s="342"/>
      <c r="AG630" s="342"/>
      <c r="AH630" s="342"/>
      <c r="AI630" s="342"/>
      <c r="AJ630" s="342"/>
      <c r="AK630" s="342"/>
      <c r="AL630" s="342"/>
      <c r="AM630" s="342"/>
      <c r="AN630" s="342"/>
      <c r="AO630" s="369"/>
      <c r="AP630" s="344">
        <v>19.66</v>
      </c>
      <c r="AQ630" s="344">
        <v>22.83</v>
      </c>
      <c r="AR630" s="344">
        <v>20.56</v>
      </c>
      <c r="AS630" s="344">
        <v>17.07</v>
      </c>
      <c r="AT630" s="344">
        <v>25.96</v>
      </c>
      <c r="AU630" s="347"/>
      <c r="AV630" s="342"/>
      <c r="AW630" s="342"/>
      <c r="AX630" s="342"/>
      <c r="AY630" s="342"/>
      <c r="AZ630" s="342"/>
      <c r="BA630" s="358"/>
      <c r="BB630" s="344"/>
      <c r="BC630" s="371"/>
      <c r="BD630" s="371"/>
      <c r="BE630" s="371"/>
      <c r="BF630" s="370"/>
      <c r="BG630" s="344"/>
      <c r="BH630" s="344"/>
      <c r="BI630" s="344"/>
      <c r="BJ630" s="344"/>
      <c r="BK630" s="369"/>
      <c r="BL630" s="368"/>
      <c r="BM630" s="368"/>
      <c r="BN630" s="368"/>
      <c r="BO630" s="368"/>
      <c r="BP630" s="368"/>
      <c r="BQ630" s="369"/>
      <c r="BR630" s="350"/>
    </row>
    <row r="631" spans="1:70" s="424" customFormat="1" x14ac:dyDescent="0.25">
      <c r="A631" s="889" t="s">
        <v>95</v>
      </c>
      <c r="B631" s="369"/>
      <c r="C631" s="709"/>
      <c r="D631" s="369"/>
      <c r="E631" s="342"/>
      <c r="F631" s="369"/>
      <c r="G631" s="343"/>
      <c r="H631" s="370"/>
      <c r="I631" s="344">
        <v>-1.11E-2</v>
      </c>
      <c r="J631" s="344">
        <v>0.1255</v>
      </c>
      <c r="K631" s="344">
        <v>2.3607999999999998</v>
      </c>
      <c r="L631" s="344">
        <v>7.3754999999999997</v>
      </c>
      <c r="M631" s="344">
        <v>-4.5236999999999998</v>
      </c>
      <c r="N631" s="346">
        <v>1.0204</v>
      </c>
      <c r="O631" s="344">
        <v>-6.9467999999999996</v>
      </c>
      <c r="P631" s="344">
        <v>18.845700000000001</v>
      </c>
      <c r="Q631" s="344">
        <v>16.581199999999999</v>
      </c>
      <c r="R631" s="344">
        <v>17.1111</v>
      </c>
      <c r="S631" s="344">
        <v>-0.55800000000000005</v>
      </c>
      <c r="T631" s="344">
        <v>9.1679999999999993</v>
      </c>
      <c r="U631" s="344">
        <v>-3.4373999999999998</v>
      </c>
      <c r="V631" s="344">
        <v>1.4805999999999999</v>
      </c>
      <c r="W631" s="344">
        <v>-0.55800000000000005</v>
      </c>
      <c r="X631" s="344">
        <v>-5.4196999999999997</v>
      </c>
      <c r="Y631" s="370"/>
      <c r="Z631" s="342"/>
      <c r="AA631" s="342"/>
      <c r="AB631" s="342"/>
      <c r="AC631" s="342"/>
      <c r="AD631" s="342"/>
      <c r="AE631" s="342"/>
      <c r="AF631" s="342"/>
      <c r="AG631" s="342"/>
      <c r="AH631" s="342"/>
      <c r="AI631" s="342"/>
      <c r="AJ631" s="342"/>
      <c r="AK631" s="342"/>
      <c r="AL631" s="342"/>
      <c r="AM631" s="342"/>
      <c r="AN631" s="342"/>
      <c r="AO631" s="369"/>
      <c r="AP631" s="344">
        <v>19.66</v>
      </c>
      <c r="AQ631" s="344">
        <v>22.22</v>
      </c>
      <c r="AR631" s="344">
        <v>16.93</v>
      </c>
      <c r="AS631" s="344">
        <v>9.73</v>
      </c>
      <c r="AT631" s="344">
        <v>1.88</v>
      </c>
      <c r="AU631" s="347"/>
      <c r="AV631" s="342"/>
      <c r="AW631" s="342"/>
      <c r="AX631" s="342"/>
      <c r="AY631" s="342"/>
      <c r="AZ631" s="342"/>
      <c r="BA631" s="358"/>
      <c r="BB631" s="344"/>
      <c r="BC631" s="371"/>
      <c r="BD631" s="371"/>
      <c r="BE631" s="371"/>
      <c r="BF631" s="370"/>
      <c r="BG631" s="344"/>
      <c r="BH631" s="344"/>
      <c r="BI631" s="344"/>
      <c r="BJ631" s="344"/>
      <c r="BK631" s="369"/>
      <c r="BL631" s="368"/>
      <c r="BM631" s="368"/>
      <c r="BN631" s="368"/>
      <c r="BO631" s="368"/>
      <c r="BP631" s="368"/>
      <c r="BQ631" s="369"/>
      <c r="BR631" s="350"/>
    </row>
    <row r="632" spans="1:70" s="424" customFormat="1" x14ac:dyDescent="0.25">
      <c r="A632" s="890" t="s">
        <v>96</v>
      </c>
      <c r="B632" s="409"/>
      <c r="C632" s="715"/>
      <c r="D632" s="409"/>
      <c r="E632" s="410"/>
      <c r="F632" s="409"/>
      <c r="G632" s="411"/>
      <c r="H632" s="413"/>
      <c r="I632" s="412">
        <v>0.78785000000000005</v>
      </c>
      <c r="J632" s="412">
        <v>1.4</v>
      </c>
      <c r="K632" s="412">
        <v>5.4486999999999997</v>
      </c>
      <c r="L632" s="412">
        <v>18.5503</v>
      </c>
      <c r="M632" s="412">
        <v>4.5720000000000001</v>
      </c>
      <c r="N632" s="414">
        <v>7.0207499999999996</v>
      </c>
      <c r="O632" s="412">
        <v>5.9977</v>
      </c>
      <c r="P632" s="412">
        <v>21.578900000000001</v>
      </c>
      <c r="Q632" s="412">
        <v>20.160299999999999</v>
      </c>
      <c r="R632" s="412">
        <v>17.1111</v>
      </c>
      <c r="S632" s="412">
        <v>1.0296000000000001</v>
      </c>
      <c r="T632" s="412">
        <v>21.059799999999999</v>
      </c>
      <c r="U632" s="412">
        <v>5.5151000000000003</v>
      </c>
      <c r="V632" s="412">
        <v>11.869</v>
      </c>
      <c r="W632" s="412">
        <v>1.0296000000000001</v>
      </c>
      <c r="X632" s="412">
        <v>17.346399999999999</v>
      </c>
      <c r="Y632" s="413"/>
      <c r="Z632" s="410"/>
      <c r="AA632" s="410"/>
      <c r="AB632" s="410"/>
      <c r="AC632" s="410"/>
      <c r="AD632" s="410"/>
      <c r="AE632" s="410"/>
      <c r="AF632" s="410"/>
      <c r="AG632" s="410"/>
      <c r="AH632" s="410"/>
      <c r="AI632" s="410"/>
      <c r="AJ632" s="410"/>
      <c r="AK632" s="410"/>
      <c r="AL632" s="410"/>
      <c r="AM632" s="410"/>
      <c r="AN632" s="410"/>
      <c r="AO632" s="409"/>
      <c r="AP632" s="412">
        <v>19.66</v>
      </c>
      <c r="AQ632" s="412">
        <v>22.52</v>
      </c>
      <c r="AR632" s="412">
        <v>17.850000000000001</v>
      </c>
      <c r="AS632" s="412">
        <v>12.83</v>
      </c>
      <c r="AT632" s="412">
        <v>14.68</v>
      </c>
      <c r="AU632" s="415"/>
      <c r="AV632" s="410"/>
      <c r="AW632" s="410"/>
      <c r="AX632" s="410"/>
      <c r="AY632" s="410"/>
      <c r="AZ632" s="410"/>
      <c r="BA632" s="416"/>
      <c r="BB632" s="412"/>
      <c r="BC632" s="417"/>
      <c r="BD632" s="417"/>
      <c r="BE632" s="417"/>
      <c r="BF632" s="413"/>
      <c r="BG632" s="412"/>
      <c r="BH632" s="412"/>
      <c r="BI632" s="412"/>
      <c r="BJ632" s="412"/>
      <c r="BK632" s="409"/>
      <c r="BL632" s="408"/>
      <c r="BM632" s="408"/>
      <c r="BN632" s="408"/>
      <c r="BO632" s="408"/>
      <c r="BP632" s="408"/>
      <c r="BQ632" s="409"/>
      <c r="BR632" s="418"/>
    </row>
    <row r="633" spans="1:70" s="424" customFormat="1" ht="14.5" customHeight="1" x14ac:dyDescent="0.35">
      <c r="A633" s="877" t="s">
        <v>4042</v>
      </c>
      <c r="B633" s="865"/>
      <c r="C633" s="866"/>
      <c r="D633" s="865"/>
      <c r="E633" s="867"/>
      <c r="F633" s="865"/>
      <c r="G633" s="868"/>
      <c r="H633" s="870"/>
      <c r="I633" s="869"/>
      <c r="J633" s="869"/>
      <c r="K633" s="869"/>
      <c r="L633" s="869"/>
      <c r="M633" s="869"/>
      <c r="N633" s="871"/>
      <c r="O633" s="869"/>
      <c r="P633" s="869"/>
      <c r="Q633" s="869"/>
      <c r="R633" s="869"/>
      <c r="S633" s="869"/>
      <c r="T633" s="869"/>
      <c r="U633" s="869"/>
      <c r="V633" s="869"/>
      <c r="W633" s="869"/>
      <c r="X633" s="869"/>
      <c r="Y633" s="870"/>
      <c r="Z633" s="867"/>
      <c r="AA633" s="867"/>
      <c r="AB633" s="867"/>
      <c r="AC633" s="867"/>
      <c r="AD633" s="867"/>
      <c r="AE633" s="867"/>
      <c r="AF633" s="867"/>
      <c r="AG633" s="867"/>
      <c r="AH633" s="867"/>
      <c r="AI633" s="867"/>
      <c r="AJ633" s="867"/>
      <c r="AK633" s="867"/>
      <c r="AL633" s="867"/>
      <c r="AM633" s="867"/>
      <c r="AN633" s="867"/>
      <c r="AO633" s="865"/>
      <c r="AP633" s="869"/>
      <c r="AQ633" s="869"/>
      <c r="AR633" s="869"/>
      <c r="AS633" s="869"/>
      <c r="AT633" s="869"/>
      <c r="AU633" s="872"/>
      <c r="AV633" s="867"/>
      <c r="AW633" s="867"/>
      <c r="AX633" s="867"/>
      <c r="AY633" s="867"/>
      <c r="AZ633" s="867"/>
      <c r="BA633" s="873"/>
      <c r="BB633" s="869"/>
      <c r="BC633" s="874"/>
      <c r="BD633" s="874"/>
      <c r="BE633" s="874"/>
      <c r="BF633" s="870"/>
      <c r="BG633" s="869"/>
      <c r="BH633" s="869"/>
      <c r="BI633" s="869"/>
      <c r="BJ633" s="869"/>
      <c r="BK633" s="865"/>
      <c r="BL633" s="875"/>
      <c r="BM633" s="875"/>
      <c r="BN633" s="875"/>
      <c r="BO633" s="875"/>
      <c r="BP633" s="875"/>
      <c r="BQ633" s="865"/>
      <c r="BR633" s="876"/>
    </row>
    <row r="634" spans="1:70" s="424" customFormat="1" x14ac:dyDescent="0.25">
      <c r="A634" s="341" t="s">
        <v>4043</v>
      </c>
      <c r="B634" s="369"/>
      <c r="C634" s="709">
        <v>41276</v>
      </c>
      <c r="D634" s="369"/>
      <c r="E634" s="342">
        <v>3662.99</v>
      </c>
      <c r="F634" s="369"/>
      <c r="G634" s="343">
        <v>84.01</v>
      </c>
      <c r="H634" s="370"/>
      <c r="I634" s="344" t="s">
        <v>430</v>
      </c>
      <c r="J634" s="344">
        <v>2.7645</v>
      </c>
      <c r="K634" s="344">
        <v>-0.50919999999999999</v>
      </c>
      <c r="L634" s="344">
        <v>6.8014000000000001</v>
      </c>
      <c r="M634" s="344">
        <v>3.3969</v>
      </c>
      <c r="N634" s="346">
        <v>16.486699999999999</v>
      </c>
      <c r="O634" s="344">
        <v>15.207100000000001</v>
      </c>
      <c r="P634" s="344">
        <v>13.445600000000001</v>
      </c>
      <c r="Q634" s="344">
        <v>11.271800000000001</v>
      </c>
      <c r="R634" s="344">
        <v>15.7759</v>
      </c>
      <c r="S634" s="344">
        <v>1.5471999999999999</v>
      </c>
      <c r="T634" s="344">
        <v>5.1833999999999998</v>
      </c>
      <c r="U634" s="344">
        <v>3.7545000000000002</v>
      </c>
      <c r="V634" s="344">
        <v>11.0656</v>
      </c>
      <c r="W634" s="344">
        <v>1.5471999999999999</v>
      </c>
      <c r="X634" s="344">
        <v>16.258700000000001</v>
      </c>
      <c r="Y634" s="370"/>
      <c r="Z634" s="342" t="s">
        <v>430</v>
      </c>
      <c r="AA634" s="342">
        <v>2</v>
      </c>
      <c r="AB634" s="342">
        <v>3</v>
      </c>
      <c r="AC634" s="342">
        <v>6</v>
      </c>
      <c r="AD634" s="342">
        <v>6</v>
      </c>
      <c r="AE634" s="342">
        <v>6</v>
      </c>
      <c r="AF634" s="342">
        <v>5</v>
      </c>
      <c r="AG634" s="342">
        <v>6</v>
      </c>
      <c r="AH634" s="342">
        <v>3</v>
      </c>
      <c r="AI634" s="342">
        <v>2</v>
      </c>
      <c r="AJ634" s="342">
        <v>3</v>
      </c>
      <c r="AK634" s="342">
        <v>6</v>
      </c>
      <c r="AL634" s="342">
        <v>6</v>
      </c>
      <c r="AM634" s="342">
        <v>6</v>
      </c>
      <c r="AN634" s="342">
        <v>3</v>
      </c>
      <c r="AO634" s="369"/>
      <c r="AP634" s="344">
        <v>15.61</v>
      </c>
      <c r="AQ634" s="344">
        <v>14.85</v>
      </c>
      <c r="AR634" s="344">
        <v>14.33</v>
      </c>
      <c r="AS634" s="344">
        <v>14.25</v>
      </c>
      <c r="AT634" s="344">
        <v>11.53</v>
      </c>
      <c r="AU634" s="347"/>
      <c r="AV634" s="342">
        <v>2</v>
      </c>
      <c r="AW634" s="342">
        <v>5</v>
      </c>
      <c r="AX634" s="342">
        <v>5</v>
      </c>
      <c r="AY634" s="342">
        <v>6</v>
      </c>
      <c r="AZ634" s="342">
        <v>6</v>
      </c>
      <c r="BA634" s="358"/>
      <c r="BB634" s="344">
        <v>13.0584864008908</v>
      </c>
      <c r="BC634" s="371">
        <v>0</v>
      </c>
      <c r="BD634" s="371">
        <v>5.7082866723562699E-2</v>
      </c>
      <c r="BE634" s="371" t="s">
        <v>430</v>
      </c>
      <c r="BF634" s="370"/>
      <c r="BG634" s="344" t="s">
        <v>430</v>
      </c>
      <c r="BH634" s="344" t="s">
        <v>430</v>
      </c>
      <c r="BI634" s="344" t="s">
        <v>430</v>
      </c>
      <c r="BJ634" s="344" t="s">
        <v>430</v>
      </c>
      <c r="BK634" s="369"/>
      <c r="BL634" s="834" t="s">
        <v>3514</v>
      </c>
      <c r="BM634" s="834" t="s">
        <v>2229</v>
      </c>
      <c r="BN634" s="834" t="s">
        <v>3515</v>
      </c>
      <c r="BO634" s="834" t="s">
        <v>3516</v>
      </c>
      <c r="BP634" s="834" t="s">
        <v>3517</v>
      </c>
      <c r="BQ634" s="369"/>
      <c r="BR634" s="350" t="s">
        <v>1238</v>
      </c>
    </row>
    <row r="635" spans="1:70" s="424" customFormat="1" x14ac:dyDescent="0.25">
      <c r="A635" s="341" t="s">
        <v>4044</v>
      </c>
      <c r="B635" s="369"/>
      <c r="C635" s="709">
        <v>44541</v>
      </c>
      <c r="D635" s="369"/>
      <c r="E635" s="342">
        <v>1218.6300000000001</v>
      </c>
      <c r="F635" s="369"/>
      <c r="G635" s="343">
        <v>39.038800000000002</v>
      </c>
      <c r="H635" s="370"/>
      <c r="I635" s="344">
        <v>0.41099999999999998</v>
      </c>
      <c r="J635" s="344">
        <v>0.37230000000000002</v>
      </c>
      <c r="K635" s="344">
        <v>-1.3462000000000001</v>
      </c>
      <c r="L635" s="344">
        <v>46.691299999999998</v>
      </c>
      <c r="M635" s="344">
        <v>105.78700000000001</v>
      </c>
      <c r="N635" s="346">
        <v>179.83799999999999</v>
      </c>
      <c r="O635" s="344">
        <v>83.0291</v>
      </c>
      <c r="P635" s="344">
        <v>63.528500000000001</v>
      </c>
      <c r="Q635" s="344" t="s">
        <v>430</v>
      </c>
      <c r="R635" s="344" t="s">
        <v>430</v>
      </c>
      <c r="S635" s="344">
        <v>2.7953999999999999</v>
      </c>
      <c r="T635" s="344">
        <v>42.678400000000003</v>
      </c>
      <c r="U635" s="344">
        <v>104.30710000000001</v>
      </c>
      <c r="V635" s="344">
        <v>127.7483</v>
      </c>
      <c r="W635" s="344">
        <v>2.7953999999999999</v>
      </c>
      <c r="X635" s="344">
        <v>34.8172</v>
      </c>
      <c r="Y635" s="370"/>
      <c r="Z635" s="342">
        <v>2</v>
      </c>
      <c r="AA635" s="342">
        <v>5</v>
      </c>
      <c r="AB635" s="342">
        <v>4</v>
      </c>
      <c r="AC635" s="342">
        <v>1</v>
      </c>
      <c r="AD635" s="342">
        <v>1</v>
      </c>
      <c r="AE635" s="342">
        <v>1</v>
      </c>
      <c r="AF635" s="342">
        <v>1</v>
      </c>
      <c r="AG635" s="342">
        <v>1</v>
      </c>
      <c r="AH635" s="342" t="s">
        <v>430</v>
      </c>
      <c r="AI635" s="342" t="s">
        <v>430</v>
      </c>
      <c r="AJ635" s="342">
        <v>1</v>
      </c>
      <c r="AK635" s="342">
        <v>1</v>
      </c>
      <c r="AL635" s="342">
        <v>1</v>
      </c>
      <c r="AM635" s="342">
        <v>1</v>
      </c>
      <c r="AN635" s="342">
        <v>1</v>
      </c>
      <c r="AO635" s="369"/>
      <c r="AP635" s="344" t="s">
        <v>430</v>
      </c>
      <c r="AQ635" s="344" t="s">
        <v>430</v>
      </c>
      <c r="AR635" s="344" t="s">
        <v>430</v>
      </c>
      <c r="AS635" s="344">
        <v>92.11</v>
      </c>
      <c r="AT635" s="344">
        <v>228.14</v>
      </c>
      <c r="AU635" s="347"/>
      <c r="AV635" s="342" t="s">
        <v>430</v>
      </c>
      <c r="AW635" s="342" t="s">
        <v>430</v>
      </c>
      <c r="AX635" s="342" t="s">
        <v>430</v>
      </c>
      <c r="AY635" s="342">
        <v>1</v>
      </c>
      <c r="AZ635" s="342">
        <v>1</v>
      </c>
      <c r="BA635" s="358"/>
      <c r="BB635" s="344">
        <v>29.5354391158724</v>
      </c>
      <c r="BC635" s="371">
        <v>1.0019874487745799</v>
      </c>
      <c r="BD635" s="371">
        <v>0.14655802379208599</v>
      </c>
      <c r="BE635" s="371">
        <v>1.71442782444244</v>
      </c>
      <c r="BF635" s="370"/>
      <c r="BG635" s="344" t="s">
        <v>430</v>
      </c>
      <c r="BH635" s="344" t="s">
        <v>430</v>
      </c>
      <c r="BI635" s="344" t="s">
        <v>430</v>
      </c>
      <c r="BJ635" s="344" t="s">
        <v>430</v>
      </c>
      <c r="BK635" s="369"/>
      <c r="BL635" s="834" t="s">
        <v>3519</v>
      </c>
      <c r="BM635" s="834" t="s">
        <v>3520</v>
      </c>
      <c r="BN635" s="834" t="s">
        <v>3521</v>
      </c>
      <c r="BO635" s="834" t="s">
        <v>3522</v>
      </c>
      <c r="BP635" s="834" t="s">
        <v>3523</v>
      </c>
      <c r="BQ635" s="369"/>
      <c r="BR635" s="350" t="s">
        <v>476</v>
      </c>
    </row>
    <row r="636" spans="1:70" s="424" customFormat="1" x14ac:dyDescent="0.25">
      <c r="A636" s="341" t="s">
        <v>4045</v>
      </c>
      <c r="B636" s="369"/>
      <c r="C636" s="709">
        <v>41275</v>
      </c>
      <c r="D636" s="369"/>
      <c r="E636" s="342">
        <v>981.33</v>
      </c>
      <c r="F636" s="369"/>
      <c r="G636" s="343">
        <v>49.337600000000002</v>
      </c>
      <c r="H636" s="370"/>
      <c r="I636" s="344">
        <v>-1.4762999999999999</v>
      </c>
      <c r="J636" s="344">
        <v>-2.5516999999999999</v>
      </c>
      <c r="K636" s="344">
        <v>-1.8144</v>
      </c>
      <c r="L636" s="344">
        <v>25.666</v>
      </c>
      <c r="M636" s="344">
        <v>23.526199999999999</v>
      </c>
      <c r="N636" s="346">
        <v>46.467599999999997</v>
      </c>
      <c r="O636" s="344">
        <v>28.531199999999998</v>
      </c>
      <c r="P636" s="344">
        <v>21.765699999999999</v>
      </c>
      <c r="Q636" s="344">
        <v>7.9898999999999996</v>
      </c>
      <c r="R636" s="344">
        <v>11.401899999999999</v>
      </c>
      <c r="S636" s="344">
        <v>-1.2706999999999999</v>
      </c>
      <c r="T636" s="344">
        <v>25.129899999999999</v>
      </c>
      <c r="U636" s="344">
        <v>26.448599999999999</v>
      </c>
      <c r="V636" s="344">
        <v>34.195700000000002</v>
      </c>
      <c r="W636" s="344">
        <v>-1.2706999999999999</v>
      </c>
      <c r="X636" s="344">
        <v>10.2813</v>
      </c>
      <c r="Y636" s="370"/>
      <c r="Z636" s="342">
        <v>3</v>
      </c>
      <c r="AA636" s="342">
        <v>6</v>
      </c>
      <c r="AB636" s="342">
        <v>6</v>
      </c>
      <c r="AC636" s="342">
        <v>2</v>
      </c>
      <c r="AD636" s="342">
        <v>2</v>
      </c>
      <c r="AE636" s="342">
        <v>2</v>
      </c>
      <c r="AF636" s="342">
        <v>2</v>
      </c>
      <c r="AG636" s="342">
        <v>2</v>
      </c>
      <c r="AH636" s="342">
        <v>5</v>
      </c>
      <c r="AI636" s="342">
        <v>5</v>
      </c>
      <c r="AJ636" s="342">
        <v>6</v>
      </c>
      <c r="AK636" s="342">
        <v>2</v>
      </c>
      <c r="AL636" s="342">
        <v>2</v>
      </c>
      <c r="AM636" s="342">
        <v>2</v>
      </c>
      <c r="AN636" s="342">
        <v>6</v>
      </c>
      <c r="AO636" s="369"/>
      <c r="AP636" s="344">
        <v>12.36</v>
      </c>
      <c r="AQ636" s="344">
        <v>14.88</v>
      </c>
      <c r="AR636" s="344">
        <v>20.11</v>
      </c>
      <c r="AS636" s="344">
        <v>31.69</v>
      </c>
      <c r="AT636" s="344">
        <v>51.36</v>
      </c>
      <c r="AU636" s="347"/>
      <c r="AV636" s="342">
        <v>5</v>
      </c>
      <c r="AW636" s="342">
        <v>4</v>
      </c>
      <c r="AX636" s="342">
        <v>1</v>
      </c>
      <c r="AY636" s="342">
        <v>2</v>
      </c>
      <c r="AZ636" s="342">
        <v>2</v>
      </c>
      <c r="BA636" s="358"/>
      <c r="BB636" s="344">
        <v>15.958956564806799</v>
      </c>
      <c r="BC636" s="371">
        <v>0.46817107533095698</v>
      </c>
      <c r="BD636" s="371">
        <v>7.9830093507102601E-2</v>
      </c>
      <c r="BE636" s="371">
        <v>0.78828464814305799</v>
      </c>
      <c r="BF636" s="370"/>
      <c r="BG636" s="832">
        <v>33.286099999999998</v>
      </c>
      <c r="BH636" s="832">
        <v>7.2175900000000004</v>
      </c>
      <c r="BI636" s="344" t="s">
        <v>430</v>
      </c>
      <c r="BJ636" s="832">
        <v>59.496310000000001</v>
      </c>
      <c r="BK636" s="369"/>
      <c r="BL636" s="834" t="s">
        <v>3525</v>
      </c>
      <c r="BM636" s="834" t="s">
        <v>3526</v>
      </c>
      <c r="BN636" s="834" t="s">
        <v>3527</v>
      </c>
      <c r="BO636" s="834" t="s">
        <v>1486</v>
      </c>
      <c r="BP636" s="834" t="s">
        <v>3528</v>
      </c>
      <c r="BQ636" s="369"/>
      <c r="BR636" s="350" t="s">
        <v>443</v>
      </c>
    </row>
    <row r="637" spans="1:70" s="424" customFormat="1" x14ac:dyDescent="0.25">
      <c r="A637" s="341" t="s">
        <v>4046</v>
      </c>
      <c r="B637" s="369"/>
      <c r="C637" s="709">
        <v>42208</v>
      </c>
      <c r="D637" s="369"/>
      <c r="E637" s="342">
        <v>773.66399999999999</v>
      </c>
      <c r="F637" s="369"/>
      <c r="G637" s="343">
        <v>45.862900000000003</v>
      </c>
      <c r="H637" s="370"/>
      <c r="I637" s="344" t="s">
        <v>430</v>
      </c>
      <c r="J637" s="344">
        <v>4.117</v>
      </c>
      <c r="K637" s="344">
        <v>1.6396999999999999</v>
      </c>
      <c r="L637" s="344">
        <v>15.228199999999999</v>
      </c>
      <c r="M637" s="344">
        <v>7.5834000000000001</v>
      </c>
      <c r="N637" s="346">
        <v>16.495799999999999</v>
      </c>
      <c r="O637" s="344">
        <v>14.6074</v>
      </c>
      <c r="P637" s="344">
        <v>18.729099999999999</v>
      </c>
      <c r="Q637" s="344">
        <v>11.0192</v>
      </c>
      <c r="R637" s="344">
        <v>16.415199999999999</v>
      </c>
      <c r="S637" s="344">
        <v>0.85340000000000005</v>
      </c>
      <c r="T637" s="344">
        <v>17.739699999999999</v>
      </c>
      <c r="U637" s="344">
        <v>7.6622000000000003</v>
      </c>
      <c r="V637" s="344">
        <v>11.149900000000001</v>
      </c>
      <c r="W637" s="344">
        <v>0.85340000000000005</v>
      </c>
      <c r="X637" s="344">
        <v>14.9261</v>
      </c>
      <c r="Y637" s="370"/>
      <c r="Z637" s="342" t="s">
        <v>430</v>
      </c>
      <c r="AA637" s="342">
        <v>1</v>
      </c>
      <c r="AB637" s="342">
        <v>1</v>
      </c>
      <c r="AC637" s="342">
        <v>3</v>
      </c>
      <c r="AD637" s="342">
        <v>5</v>
      </c>
      <c r="AE637" s="342">
        <v>5</v>
      </c>
      <c r="AF637" s="342">
        <v>6</v>
      </c>
      <c r="AG637" s="342">
        <v>5</v>
      </c>
      <c r="AH637" s="342">
        <v>4</v>
      </c>
      <c r="AI637" s="342">
        <v>1</v>
      </c>
      <c r="AJ637" s="342">
        <v>4</v>
      </c>
      <c r="AK637" s="342">
        <v>3</v>
      </c>
      <c r="AL637" s="342">
        <v>5</v>
      </c>
      <c r="AM637" s="342">
        <v>5</v>
      </c>
      <c r="AN637" s="342">
        <v>4</v>
      </c>
      <c r="AO637" s="369"/>
      <c r="AP637" s="344">
        <v>16.079999999999998</v>
      </c>
      <c r="AQ637" s="344">
        <v>15.71</v>
      </c>
      <c r="AR637" s="344">
        <v>16.649999999999999</v>
      </c>
      <c r="AS637" s="344">
        <v>17.46</v>
      </c>
      <c r="AT637" s="344">
        <v>19.77</v>
      </c>
      <c r="AU637" s="347"/>
      <c r="AV637" s="342">
        <v>1</v>
      </c>
      <c r="AW637" s="342">
        <v>2</v>
      </c>
      <c r="AX637" s="342">
        <v>4</v>
      </c>
      <c r="AY637" s="342">
        <v>5</v>
      </c>
      <c r="AZ637" s="342">
        <v>5</v>
      </c>
      <c r="BA637" s="358"/>
      <c r="BB637" s="344">
        <v>14.1609169577037</v>
      </c>
      <c r="BC637" s="371">
        <v>0</v>
      </c>
      <c r="BD637" s="371">
        <v>7.8853499928316403E-2</v>
      </c>
      <c r="BE637" s="371" t="s">
        <v>430</v>
      </c>
      <c r="BF637" s="370"/>
      <c r="BG637" s="344" t="s">
        <v>430</v>
      </c>
      <c r="BH637" s="344" t="s">
        <v>430</v>
      </c>
      <c r="BI637" s="344" t="s">
        <v>430</v>
      </c>
      <c r="BJ637" s="344" t="s">
        <v>430</v>
      </c>
      <c r="BK637" s="369"/>
      <c r="BL637" s="834" t="s">
        <v>3530</v>
      </c>
      <c r="BM637" s="834" t="s">
        <v>3531</v>
      </c>
      <c r="BN637" s="834" t="s">
        <v>3532</v>
      </c>
      <c r="BO637" s="834" t="s">
        <v>3533</v>
      </c>
      <c r="BP637" s="834" t="s">
        <v>3534</v>
      </c>
      <c r="BQ637" s="369"/>
      <c r="BR637" s="350" t="s">
        <v>463</v>
      </c>
    </row>
    <row r="638" spans="1:70" s="424" customFormat="1" x14ac:dyDescent="0.25">
      <c r="A638" s="341" t="s">
        <v>4047</v>
      </c>
      <c r="B638" s="369"/>
      <c r="C638" s="709">
        <v>41877</v>
      </c>
      <c r="D638" s="369"/>
      <c r="E638" s="342">
        <v>333.17200000000003</v>
      </c>
      <c r="F638" s="369"/>
      <c r="G638" s="343">
        <v>30.754899999999999</v>
      </c>
      <c r="H638" s="370"/>
      <c r="I638" s="344">
        <v>1.4282999999999999</v>
      </c>
      <c r="J638" s="344">
        <v>1.6704000000000001</v>
      </c>
      <c r="K638" s="344">
        <v>0.66439999999999999</v>
      </c>
      <c r="L638" s="344">
        <v>12.3713</v>
      </c>
      <c r="M638" s="344">
        <v>21.6465</v>
      </c>
      <c r="N638" s="346">
        <v>35.469799999999999</v>
      </c>
      <c r="O638" s="344">
        <v>24.692</v>
      </c>
      <c r="P638" s="344">
        <v>20.626300000000001</v>
      </c>
      <c r="Q638" s="344">
        <v>11.3979</v>
      </c>
      <c r="R638" s="344">
        <v>11.8361</v>
      </c>
      <c r="S638" s="344">
        <v>1.7215</v>
      </c>
      <c r="T638" s="344">
        <v>13.493399999999999</v>
      </c>
      <c r="U638" s="344">
        <v>21.6465</v>
      </c>
      <c r="V638" s="344">
        <v>23.521100000000001</v>
      </c>
      <c r="W638" s="344">
        <v>1.7215</v>
      </c>
      <c r="X638" s="344">
        <v>9.9381000000000004</v>
      </c>
      <c r="Y638" s="370"/>
      <c r="Z638" s="342">
        <v>1</v>
      </c>
      <c r="AA638" s="342">
        <v>3</v>
      </c>
      <c r="AB638" s="342">
        <v>2</v>
      </c>
      <c r="AC638" s="342">
        <v>5</v>
      </c>
      <c r="AD638" s="342">
        <v>3</v>
      </c>
      <c r="AE638" s="342">
        <v>3</v>
      </c>
      <c r="AF638" s="342">
        <v>4</v>
      </c>
      <c r="AG638" s="342">
        <v>3</v>
      </c>
      <c r="AH638" s="342">
        <v>2</v>
      </c>
      <c r="AI638" s="342">
        <v>4</v>
      </c>
      <c r="AJ638" s="342">
        <v>2</v>
      </c>
      <c r="AK638" s="342">
        <v>5</v>
      </c>
      <c r="AL638" s="342">
        <v>3</v>
      </c>
      <c r="AM638" s="342">
        <v>3</v>
      </c>
      <c r="AN638" s="342">
        <v>2</v>
      </c>
      <c r="AO638" s="369"/>
      <c r="AP638" s="344">
        <v>13.26</v>
      </c>
      <c r="AQ638" s="344">
        <v>15.62</v>
      </c>
      <c r="AR638" s="344">
        <v>19.37</v>
      </c>
      <c r="AS638" s="344">
        <v>25.67</v>
      </c>
      <c r="AT638" s="344">
        <v>36.46</v>
      </c>
      <c r="AU638" s="347"/>
      <c r="AV638" s="342">
        <v>4</v>
      </c>
      <c r="AW638" s="342">
        <v>3</v>
      </c>
      <c r="AX638" s="342">
        <v>2</v>
      </c>
      <c r="AY638" s="342">
        <v>3</v>
      </c>
      <c r="AZ638" s="342">
        <v>3</v>
      </c>
      <c r="BA638" s="358"/>
      <c r="BB638" s="344">
        <v>12.4450074658498</v>
      </c>
      <c r="BC638" s="371">
        <v>0</v>
      </c>
      <c r="BD638" s="371">
        <v>9.3000174357665305E-2</v>
      </c>
      <c r="BE638" s="371" t="s">
        <v>430</v>
      </c>
      <c r="BF638" s="370"/>
      <c r="BG638" s="344" t="s">
        <v>430</v>
      </c>
      <c r="BH638" s="344" t="s">
        <v>430</v>
      </c>
      <c r="BI638" s="344" t="s">
        <v>430</v>
      </c>
      <c r="BJ638" s="344" t="s">
        <v>430</v>
      </c>
      <c r="BK638" s="369"/>
      <c r="BL638" s="834" t="s">
        <v>3536</v>
      </c>
      <c r="BM638" s="834" t="s">
        <v>3537</v>
      </c>
      <c r="BN638" s="834" t="s">
        <v>3538</v>
      </c>
      <c r="BO638" s="834" t="s">
        <v>3539</v>
      </c>
      <c r="BP638" s="834" t="s">
        <v>3540</v>
      </c>
      <c r="BQ638" s="369"/>
      <c r="BR638" s="350" t="s">
        <v>518</v>
      </c>
    </row>
    <row r="639" spans="1:70" s="424" customFormat="1" x14ac:dyDescent="0.25">
      <c r="A639" s="341" t="s">
        <v>4048</v>
      </c>
      <c r="B639" s="369"/>
      <c r="C639" s="709">
        <v>41275</v>
      </c>
      <c r="D639" s="369"/>
      <c r="E639" s="342">
        <v>329.28</v>
      </c>
      <c r="F639" s="369"/>
      <c r="G639" s="343">
        <v>56.817999999999998</v>
      </c>
      <c r="H639" s="370"/>
      <c r="I639" s="344" t="s">
        <v>430</v>
      </c>
      <c r="J639" s="344">
        <v>1.3460000000000001</v>
      </c>
      <c r="K639" s="344">
        <v>-1.4434</v>
      </c>
      <c r="L639" s="344">
        <v>13.2713</v>
      </c>
      <c r="M639" s="344">
        <v>11.552</v>
      </c>
      <c r="N639" s="346">
        <v>28.455500000000001</v>
      </c>
      <c r="O639" s="344">
        <v>27.918700000000001</v>
      </c>
      <c r="P639" s="344">
        <v>19.852399999999999</v>
      </c>
      <c r="Q639" s="344">
        <v>12.188800000000001</v>
      </c>
      <c r="R639" s="344">
        <v>13.8828</v>
      </c>
      <c r="S639" s="344">
        <v>-7.6200000000000004E-2</v>
      </c>
      <c r="T639" s="344">
        <v>13.7502</v>
      </c>
      <c r="U639" s="344">
        <v>12.622400000000001</v>
      </c>
      <c r="V639" s="344">
        <v>16.626799999999999</v>
      </c>
      <c r="W639" s="344">
        <v>-7.6200000000000004E-2</v>
      </c>
      <c r="X639" s="344">
        <v>12.237399999999999</v>
      </c>
      <c r="Y639" s="370"/>
      <c r="Z639" s="342" t="s">
        <v>430</v>
      </c>
      <c r="AA639" s="342">
        <v>4</v>
      </c>
      <c r="AB639" s="342">
        <v>5</v>
      </c>
      <c r="AC639" s="342">
        <v>4</v>
      </c>
      <c r="AD639" s="342">
        <v>4</v>
      </c>
      <c r="AE639" s="342">
        <v>4</v>
      </c>
      <c r="AF639" s="342">
        <v>3</v>
      </c>
      <c r="AG639" s="342">
        <v>4</v>
      </c>
      <c r="AH639" s="342">
        <v>1</v>
      </c>
      <c r="AI639" s="342">
        <v>3</v>
      </c>
      <c r="AJ639" s="342">
        <v>5</v>
      </c>
      <c r="AK639" s="342">
        <v>4</v>
      </c>
      <c r="AL639" s="342">
        <v>4</v>
      </c>
      <c r="AM639" s="342">
        <v>4</v>
      </c>
      <c r="AN639" s="342">
        <v>5</v>
      </c>
      <c r="AO639" s="369"/>
      <c r="AP639" s="344">
        <v>14.9</v>
      </c>
      <c r="AQ639" s="344">
        <v>16.38</v>
      </c>
      <c r="AR639" s="344">
        <v>18.93</v>
      </c>
      <c r="AS639" s="344">
        <v>25.49</v>
      </c>
      <c r="AT639" s="344">
        <v>25.29</v>
      </c>
      <c r="AU639" s="347"/>
      <c r="AV639" s="342">
        <v>3</v>
      </c>
      <c r="AW639" s="342">
        <v>1</v>
      </c>
      <c r="AX639" s="342">
        <v>3</v>
      </c>
      <c r="AY639" s="342">
        <v>4</v>
      </c>
      <c r="AZ639" s="342">
        <v>4</v>
      </c>
      <c r="BA639" s="358"/>
      <c r="BB639" s="344">
        <v>12.421258292552</v>
      </c>
      <c r="BC639" s="371">
        <v>0</v>
      </c>
      <c r="BD639" s="371">
        <v>9.5411103292543903E-2</v>
      </c>
      <c r="BE639" s="371" t="s">
        <v>430</v>
      </c>
      <c r="BF639" s="370"/>
      <c r="BG639" s="344" t="s">
        <v>430</v>
      </c>
      <c r="BH639" s="344" t="s">
        <v>430</v>
      </c>
      <c r="BI639" s="344" t="s">
        <v>430</v>
      </c>
      <c r="BJ639" s="344" t="s">
        <v>430</v>
      </c>
      <c r="BK639" s="369"/>
      <c r="BL639" s="834" t="s">
        <v>3542</v>
      </c>
      <c r="BM639" s="834" t="s">
        <v>3543</v>
      </c>
      <c r="BN639" s="834" t="s">
        <v>3544</v>
      </c>
      <c r="BO639" s="834" t="s">
        <v>3545</v>
      </c>
      <c r="BP639" s="834" t="s">
        <v>3546</v>
      </c>
      <c r="BQ639" s="369"/>
      <c r="BR639" s="350" t="s">
        <v>463</v>
      </c>
    </row>
    <row r="640" spans="1:70" s="424" customFormat="1" x14ac:dyDescent="0.25">
      <c r="A640" s="888" t="s">
        <v>93</v>
      </c>
      <c r="B640" s="398"/>
      <c r="C640" s="714"/>
      <c r="D640" s="398"/>
      <c r="E640" s="399"/>
      <c r="F640" s="398"/>
      <c r="G640" s="400"/>
      <c r="H640" s="402"/>
      <c r="I640" s="401">
        <v>0.121</v>
      </c>
      <c r="J640" s="401">
        <v>1.2864</v>
      </c>
      <c r="K640" s="401">
        <v>-0.46820000000000001</v>
      </c>
      <c r="L640" s="401">
        <v>20.004899999999999</v>
      </c>
      <c r="M640" s="401">
        <v>28.915299999999998</v>
      </c>
      <c r="N640" s="403">
        <v>53.868899999999996</v>
      </c>
      <c r="O640" s="401">
        <v>32.3309</v>
      </c>
      <c r="P640" s="401">
        <v>26.3246</v>
      </c>
      <c r="Q640" s="401">
        <v>10.7735</v>
      </c>
      <c r="R640" s="401">
        <v>13.862399999999999</v>
      </c>
      <c r="S640" s="401">
        <v>0.92849999999999999</v>
      </c>
      <c r="T640" s="401">
        <v>19.662500000000001</v>
      </c>
      <c r="U640" s="401">
        <v>29.4069</v>
      </c>
      <c r="V640" s="401">
        <v>37.384599999999999</v>
      </c>
      <c r="W640" s="401">
        <v>0.92849999999999999</v>
      </c>
      <c r="X640" s="401">
        <v>16.409800000000001</v>
      </c>
      <c r="Y640" s="402"/>
      <c r="Z640" s="399">
        <v>3</v>
      </c>
      <c r="AA640" s="399">
        <v>6</v>
      </c>
      <c r="AB640" s="399">
        <v>6</v>
      </c>
      <c r="AC640" s="399">
        <v>6</v>
      </c>
      <c r="AD640" s="399">
        <v>6</v>
      </c>
      <c r="AE640" s="399">
        <v>6</v>
      </c>
      <c r="AF640" s="399">
        <v>6</v>
      </c>
      <c r="AG640" s="399">
        <v>6</v>
      </c>
      <c r="AH640" s="399">
        <v>5</v>
      </c>
      <c r="AI640" s="399">
        <v>5</v>
      </c>
      <c r="AJ640" s="399">
        <v>6</v>
      </c>
      <c r="AK640" s="399">
        <v>6</v>
      </c>
      <c r="AL640" s="399">
        <v>6</v>
      </c>
      <c r="AM640" s="399">
        <v>6</v>
      </c>
      <c r="AN640" s="399">
        <v>6</v>
      </c>
      <c r="AO640" s="398"/>
      <c r="AP640" s="401">
        <v>14.442</v>
      </c>
      <c r="AQ640" s="401">
        <v>15.488</v>
      </c>
      <c r="AR640" s="401">
        <v>17.878</v>
      </c>
      <c r="AS640" s="401">
        <v>34.445</v>
      </c>
      <c r="AT640" s="401">
        <v>62.091666666666697</v>
      </c>
      <c r="AU640" s="404"/>
      <c r="AV640" s="399">
        <v>5</v>
      </c>
      <c r="AW640" s="399">
        <v>5</v>
      </c>
      <c r="AX640" s="399">
        <v>5</v>
      </c>
      <c r="AY640" s="399">
        <v>6</v>
      </c>
      <c r="AZ640" s="399">
        <v>6</v>
      </c>
      <c r="BA640" s="405"/>
      <c r="BB640" s="401"/>
      <c r="BC640" s="406"/>
      <c r="BD640" s="406"/>
      <c r="BE640" s="406"/>
      <c r="BF640" s="402"/>
      <c r="BG640" s="401"/>
      <c r="BH640" s="401"/>
      <c r="BI640" s="401"/>
      <c r="BJ640" s="401"/>
      <c r="BK640" s="398"/>
      <c r="BL640" s="397"/>
      <c r="BM640" s="397"/>
      <c r="BN640" s="397"/>
      <c r="BO640" s="397"/>
      <c r="BP640" s="397"/>
      <c r="BQ640" s="398"/>
      <c r="BR640" s="407"/>
    </row>
    <row r="641" spans="1:70" s="424" customFormat="1" x14ac:dyDescent="0.25">
      <c r="A641" s="889" t="s">
        <v>94</v>
      </c>
      <c r="B641" s="369"/>
      <c r="C641" s="709"/>
      <c r="D641" s="369"/>
      <c r="E641" s="342"/>
      <c r="F641" s="369"/>
      <c r="G641" s="343"/>
      <c r="H641" s="370"/>
      <c r="I641" s="344">
        <v>1.4282999999999999</v>
      </c>
      <c r="J641" s="344">
        <v>4.117</v>
      </c>
      <c r="K641" s="344">
        <v>1.6396999999999999</v>
      </c>
      <c r="L641" s="344">
        <v>46.691299999999998</v>
      </c>
      <c r="M641" s="344">
        <v>105.78700000000001</v>
      </c>
      <c r="N641" s="346">
        <v>179.83799999999999</v>
      </c>
      <c r="O641" s="344">
        <v>83.0291</v>
      </c>
      <c r="P641" s="344">
        <v>63.528500000000001</v>
      </c>
      <c r="Q641" s="344">
        <v>12.188800000000001</v>
      </c>
      <c r="R641" s="344">
        <v>16.415199999999999</v>
      </c>
      <c r="S641" s="344">
        <v>2.7953999999999999</v>
      </c>
      <c r="T641" s="344">
        <v>42.678400000000003</v>
      </c>
      <c r="U641" s="344">
        <v>104.30710000000001</v>
      </c>
      <c r="V641" s="344">
        <v>127.7483</v>
      </c>
      <c r="W641" s="344">
        <v>2.7953999999999999</v>
      </c>
      <c r="X641" s="344">
        <v>34.8172</v>
      </c>
      <c r="Y641" s="370"/>
      <c r="Z641" s="342"/>
      <c r="AA641" s="342"/>
      <c r="AB641" s="342"/>
      <c r="AC641" s="342"/>
      <c r="AD641" s="342"/>
      <c r="AE641" s="342"/>
      <c r="AF641" s="342"/>
      <c r="AG641" s="342"/>
      <c r="AH641" s="342"/>
      <c r="AI641" s="342"/>
      <c r="AJ641" s="342"/>
      <c r="AK641" s="342"/>
      <c r="AL641" s="342"/>
      <c r="AM641" s="342"/>
      <c r="AN641" s="342"/>
      <c r="AO641" s="369"/>
      <c r="AP641" s="344">
        <v>16.079999999999998</v>
      </c>
      <c r="AQ641" s="344">
        <v>16.38</v>
      </c>
      <c r="AR641" s="344">
        <v>20.11</v>
      </c>
      <c r="AS641" s="344">
        <v>92.11</v>
      </c>
      <c r="AT641" s="344">
        <v>228.14</v>
      </c>
      <c r="AU641" s="347"/>
      <c r="AV641" s="342"/>
      <c r="AW641" s="342"/>
      <c r="AX641" s="342"/>
      <c r="AY641" s="342"/>
      <c r="AZ641" s="342"/>
      <c r="BA641" s="358"/>
      <c r="BB641" s="344"/>
      <c r="BC641" s="371"/>
      <c r="BD641" s="371"/>
      <c r="BE641" s="371"/>
      <c r="BF641" s="370"/>
      <c r="BG641" s="344"/>
      <c r="BH641" s="344"/>
      <c r="BI641" s="344"/>
      <c r="BJ641" s="344"/>
      <c r="BK641" s="369"/>
      <c r="BL641" s="368"/>
      <c r="BM641" s="368"/>
      <c r="BN641" s="368"/>
      <c r="BO641" s="368"/>
      <c r="BP641" s="368"/>
      <c r="BQ641" s="369"/>
      <c r="BR641" s="350"/>
    </row>
    <row r="642" spans="1:70" s="424" customFormat="1" x14ac:dyDescent="0.25">
      <c r="A642" s="889" t="s">
        <v>95</v>
      </c>
      <c r="B642" s="369"/>
      <c r="C642" s="709"/>
      <c r="D642" s="369"/>
      <c r="E642" s="342"/>
      <c r="F642" s="369"/>
      <c r="G642" s="343"/>
      <c r="H642" s="370"/>
      <c r="I642" s="344">
        <v>-1.4762999999999999</v>
      </c>
      <c r="J642" s="344">
        <v>-2.5516999999999999</v>
      </c>
      <c r="K642" s="344">
        <v>-1.8144</v>
      </c>
      <c r="L642" s="344">
        <v>6.8014000000000001</v>
      </c>
      <c r="M642" s="344">
        <v>3.3969</v>
      </c>
      <c r="N642" s="346">
        <v>16.486699999999999</v>
      </c>
      <c r="O642" s="344">
        <v>14.6074</v>
      </c>
      <c r="P642" s="344">
        <v>13.445600000000001</v>
      </c>
      <c r="Q642" s="344">
        <v>7.9898999999999996</v>
      </c>
      <c r="R642" s="344">
        <v>11.401899999999999</v>
      </c>
      <c r="S642" s="344">
        <v>-1.2706999999999999</v>
      </c>
      <c r="T642" s="344">
        <v>5.1833999999999998</v>
      </c>
      <c r="U642" s="344">
        <v>3.7545000000000002</v>
      </c>
      <c r="V642" s="344">
        <v>11.0656</v>
      </c>
      <c r="W642" s="344">
        <v>-1.2706999999999999</v>
      </c>
      <c r="X642" s="344">
        <v>9.9381000000000004</v>
      </c>
      <c r="Y642" s="370"/>
      <c r="Z642" s="342"/>
      <c r="AA642" s="342"/>
      <c r="AB642" s="342"/>
      <c r="AC642" s="342"/>
      <c r="AD642" s="342"/>
      <c r="AE642" s="342"/>
      <c r="AF642" s="342"/>
      <c r="AG642" s="342"/>
      <c r="AH642" s="342"/>
      <c r="AI642" s="342"/>
      <c r="AJ642" s="342"/>
      <c r="AK642" s="342"/>
      <c r="AL642" s="342"/>
      <c r="AM642" s="342"/>
      <c r="AN642" s="342"/>
      <c r="AO642" s="369"/>
      <c r="AP642" s="344">
        <v>12.36</v>
      </c>
      <c r="AQ642" s="344">
        <v>14.85</v>
      </c>
      <c r="AR642" s="344">
        <v>14.33</v>
      </c>
      <c r="AS642" s="344">
        <v>14.25</v>
      </c>
      <c r="AT642" s="344">
        <v>11.53</v>
      </c>
      <c r="AU642" s="347"/>
      <c r="AV642" s="342"/>
      <c r="AW642" s="342"/>
      <c r="AX642" s="342"/>
      <c r="AY642" s="342"/>
      <c r="AZ642" s="342"/>
      <c r="BA642" s="358"/>
      <c r="BB642" s="344"/>
      <c r="BC642" s="371"/>
      <c r="BD642" s="371"/>
      <c r="BE642" s="371"/>
      <c r="BF642" s="370"/>
      <c r="BG642" s="344"/>
      <c r="BH642" s="344"/>
      <c r="BI642" s="344"/>
      <c r="BJ642" s="344"/>
      <c r="BK642" s="369"/>
      <c r="BL642" s="368"/>
      <c r="BM642" s="368"/>
      <c r="BN642" s="368"/>
      <c r="BO642" s="368"/>
      <c r="BP642" s="368"/>
      <c r="BQ642" s="369"/>
      <c r="BR642" s="350"/>
    </row>
    <row r="643" spans="1:70" s="424" customFormat="1" x14ac:dyDescent="0.25">
      <c r="A643" s="890" t="s">
        <v>96</v>
      </c>
      <c r="B643" s="409"/>
      <c r="C643" s="715"/>
      <c r="D643" s="409"/>
      <c r="E643" s="410"/>
      <c r="F643" s="409"/>
      <c r="G643" s="411"/>
      <c r="H643" s="413"/>
      <c r="I643" s="412">
        <v>0.41099999999999998</v>
      </c>
      <c r="J643" s="412">
        <v>1.5082</v>
      </c>
      <c r="K643" s="412">
        <v>-0.92769999999999997</v>
      </c>
      <c r="L643" s="412">
        <v>14.249700000000001</v>
      </c>
      <c r="M643" s="412">
        <v>16.5992</v>
      </c>
      <c r="N643" s="414">
        <v>31.962700000000002</v>
      </c>
      <c r="O643" s="412">
        <v>26.305399999999999</v>
      </c>
      <c r="P643" s="412">
        <v>20.2394</v>
      </c>
      <c r="Q643" s="412">
        <v>11.271800000000001</v>
      </c>
      <c r="R643" s="412">
        <v>13.8828</v>
      </c>
      <c r="S643" s="412">
        <v>1.2002999999999999</v>
      </c>
      <c r="T643" s="412">
        <v>15.744899999999999</v>
      </c>
      <c r="U643" s="412">
        <v>17.134399999999999</v>
      </c>
      <c r="V643" s="412">
        <v>20.073899999999998</v>
      </c>
      <c r="W643" s="412">
        <v>1.2002999999999999</v>
      </c>
      <c r="X643" s="412">
        <v>13.581799999999999</v>
      </c>
      <c r="Y643" s="413"/>
      <c r="Z643" s="410"/>
      <c r="AA643" s="410"/>
      <c r="AB643" s="410"/>
      <c r="AC643" s="410"/>
      <c r="AD643" s="410"/>
      <c r="AE643" s="410"/>
      <c r="AF643" s="410"/>
      <c r="AG643" s="410"/>
      <c r="AH643" s="410"/>
      <c r="AI643" s="410"/>
      <c r="AJ643" s="410"/>
      <c r="AK643" s="410"/>
      <c r="AL643" s="410"/>
      <c r="AM643" s="410"/>
      <c r="AN643" s="410"/>
      <c r="AO643" s="409"/>
      <c r="AP643" s="412">
        <v>14.9</v>
      </c>
      <c r="AQ643" s="412">
        <v>15.62</v>
      </c>
      <c r="AR643" s="412">
        <v>18.93</v>
      </c>
      <c r="AS643" s="412">
        <v>25.58</v>
      </c>
      <c r="AT643" s="412">
        <v>30.88</v>
      </c>
      <c r="AU643" s="415"/>
      <c r="AV643" s="410"/>
      <c r="AW643" s="410"/>
      <c r="AX643" s="410"/>
      <c r="AY643" s="410"/>
      <c r="AZ643" s="410"/>
      <c r="BA643" s="416"/>
      <c r="BB643" s="412"/>
      <c r="BC643" s="417"/>
      <c r="BD643" s="417"/>
      <c r="BE643" s="417"/>
      <c r="BF643" s="413"/>
      <c r="BG643" s="412"/>
      <c r="BH643" s="412"/>
      <c r="BI643" s="412"/>
      <c r="BJ643" s="412"/>
      <c r="BK643" s="409"/>
      <c r="BL643" s="408"/>
      <c r="BM643" s="408"/>
      <c r="BN643" s="408"/>
      <c r="BO643" s="408"/>
      <c r="BP643" s="408"/>
      <c r="BQ643" s="409"/>
      <c r="BR643" s="418"/>
    </row>
    <row r="644" spans="1:70" s="424" customFormat="1" ht="14.5" customHeight="1" x14ac:dyDescent="0.35">
      <c r="A644" s="877" t="s">
        <v>4049</v>
      </c>
      <c r="B644" s="865"/>
      <c r="C644" s="866"/>
      <c r="D644" s="865"/>
      <c r="E644" s="867"/>
      <c r="F644" s="865"/>
      <c r="G644" s="868"/>
      <c r="H644" s="870"/>
      <c r="I644" s="869"/>
      <c r="J644" s="869"/>
      <c r="K644" s="869"/>
      <c r="L644" s="869"/>
      <c r="M644" s="869"/>
      <c r="N644" s="871"/>
      <c r="O644" s="869"/>
      <c r="P644" s="869"/>
      <c r="Q644" s="869"/>
      <c r="R644" s="869"/>
      <c r="S644" s="869"/>
      <c r="T644" s="869"/>
      <c r="U644" s="869"/>
      <c r="V644" s="869"/>
      <c r="W644" s="869"/>
      <c r="X644" s="869"/>
      <c r="Y644" s="870"/>
      <c r="Z644" s="867"/>
      <c r="AA644" s="867"/>
      <c r="AB644" s="867"/>
      <c r="AC644" s="867"/>
      <c r="AD644" s="867"/>
      <c r="AE644" s="867"/>
      <c r="AF644" s="867"/>
      <c r="AG644" s="867"/>
      <c r="AH644" s="867"/>
      <c r="AI644" s="867"/>
      <c r="AJ644" s="867"/>
      <c r="AK644" s="867"/>
      <c r="AL644" s="867"/>
      <c r="AM644" s="867"/>
      <c r="AN644" s="867"/>
      <c r="AO644" s="865"/>
      <c r="AP644" s="869"/>
      <c r="AQ644" s="869"/>
      <c r="AR644" s="869"/>
      <c r="AS644" s="869"/>
      <c r="AT644" s="869"/>
      <c r="AU644" s="872"/>
      <c r="AV644" s="867"/>
      <c r="AW644" s="867"/>
      <c r="AX644" s="867"/>
      <c r="AY644" s="867"/>
      <c r="AZ644" s="867"/>
      <c r="BA644" s="873"/>
      <c r="BB644" s="869"/>
      <c r="BC644" s="874"/>
      <c r="BD644" s="874"/>
      <c r="BE644" s="874"/>
      <c r="BF644" s="870"/>
      <c r="BG644" s="869"/>
      <c r="BH644" s="869"/>
      <c r="BI644" s="869"/>
      <c r="BJ644" s="869"/>
      <c r="BK644" s="865"/>
      <c r="BL644" s="875"/>
      <c r="BM644" s="875"/>
      <c r="BN644" s="875"/>
      <c r="BO644" s="875"/>
      <c r="BP644" s="875"/>
      <c r="BQ644" s="865"/>
      <c r="BR644" s="876"/>
    </row>
    <row r="645" spans="1:70" s="424" customFormat="1" x14ac:dyDescent="0.25">
      <c r="A645" s="341" t="s">
        <v>4050</v>
      </c>
      <c r="B645" s="369"/>
      <c r="C645" s="709">
        <v>41275</v>
      </c>
      <c r="D645" s="369"/>
      <c r="E645" s="342">
        <v>4018.07</v>
      </c>
      <c r="F645" s="369"/>
      <c r="G645" s="343">
        <v>332.66579999999999</v>
      </c>
      <c r="H645" s="370"/>
      <c r="I645" s="344">
        <v>1.0760000000000001</v>
      </c>
      <c r="J645" s="344">
        <v>1.3674999999999999</v>
      </c>
      <c r="K645" s="344">
        <v>5.8323</v>
      </c>
      <c r="L645" s="344">
        <v>13.549899999999999</v>
      </c>
      <c r="M645" s="344">
        <v>-3.9346000000000001</v>
      </c>
      <c r="N645" s="346">
        <v>9.8481000000000005</v>
      </c>
      <c r="O645" s="344">
        <v>4.0389999999999997</v>
      </c>
      <c r="P645" s="344">
        <v>19.4727</v>
      </c>
      <c r="Q645" s="344">
        <v>19.6387</v>
      </c>
      <c r="R645" s="344">
        <v>13.567299999999999</v>
      </c>
      <c r="S645" s="344">
        <v>2.4984000000000002</v>
      </c>
      <c r="T645" s="344">
        <v>15.2364</v>
      </c>
      <c r="U645" s="344">
        <v>-2.2825000000000002</v>
      </c>
      <c r="V645" s="344">
        <v>-0.29270000000000002</v>
      </c>
      <c r="W645" s="344">
        <v>2.4984000000000002</v>
      </c>
      <c r="X645" s="344">
        <v>18.719000000000001</v>
      </c>
      <c r="Y645" s="370"/>
      <c r="Z645" s="342">
        <v>4</v>
      </c>
      <c r="AA645" s="342">
        <v>5</v>
      </c>
      <c r="AB645" s="342">
        <v>6</v>
      </c>
      <c r="AC645" s="342">
        <v>5</v>
      </c>
      <c r="AD645" s="342">
        <v>6</v>
      </c>
      <c r="AE645" s="342">
        <v>5</v>
      </c>
      <c r="AF645" s="342">
        <v>5</v>
      </c>
      <c r="AG645" s="342">
        <v>3</v>
      </c>
      <c r="AH645" s="342">
        <v>1</v>
      </c>
      <c r="AI645" s="342">
        <v>1</v>
      </c>
      <c r="AJ645" s="342">
        <v>3</v>
      </c>
      <c r="AK645" s="342">
        <v>6</v>
      </c>
      <c r="AL645" s="342">
        <v>6</v>
      </c>
      <c r="AM645" s="342">
        <v>6</v>
      </c>
      <c r="AN645" s="342">
        <v>3</v>
      </c>
      <c r="AO645" s="369"/>
      <c r="AP645" s="344">
        <v>16.649999999999999</v>
      </c>
      <c r="AQ645" s="344">
        <v>21.29</v>
      </c>
      <c r="AR645" s="344">
        <v>18.64</v>
      </c>
      <c r="AS645" s="344">
        <v>12.38</v>
      </c>
      <c r="AT645" s="344">
        <v>5.82</v>
      </c>
      <c r="AU645" s="347"/>
      <c r="AV645" s="342">
        <v>1</v>
      </c>
      <c r="AW645" s="342">
        <v>1</v>
      </c>
      <c r="AX645" s="342">
        <v>1</v>
      </c>
      <c r="AY645" s="342">
        <v>3</v>
      </c>
      <c r="AZ645" s="342">
        <v>6</v>
      </c>
      <c r="BA645" s="358"/>
      <c r="BB645" s="344">
        <v>17.2216751881828</v>
      </c>
      <c r="BC645" s="371">
        <v>0.91820803174373</v>
      </c>
      <c r="BD645" s="371">
        <v>7.3158833990513095E-2</v>
      </c>
      <c r="BE645" s="371">
        <v>-0.47091388168492698</v>
      </c>
      <c r="BF645" s="370"/>
      <c r="BG645" s="832">
        <v>73.928899999999999</v>
      </c>
      <c r="BH645" s="832">
        <v>8.0469799999999996</v>
      </c>
      <c r="BI645" s="832">
        <v>12.4878</v>
      </c>
      <c r="BJ645" s="832">
        <v>5.5363199999999999</v>
      </c>
      <c r="BK645" s="369"/>
      <c r="BL645" s="834" t="s">
        <v>3549</v>
      </c>
      <c r="BM645" s="834" t="s">
        <v>3550</v>
      </c>
      <c r="BN645" s="834" t="s">
        <v>3551</v>
      </c>
      <c r="BO645" s="834" t="s">
        <v>3552</v>
      </c>
      <c r="BP645" s="834" t="s">
        <v>3553</v>
      </c>
      <c r="BQ645" s="369"/>
      <c r="BR645" s="350" t="s">
        <v>463</v>
      </c>
    </row>
    <row r="646" spans="1:70" s="424" customFormat="1" x14ac:dyDescent="0.25">
      <c r="A646" s="341" t="s">
        <v>4051</v>
      </c>
      <c r="B646" s="369"/>
      <c r="C646" s="709">
        <v>44862</v>
      </c>
      <c r="D646" s="369"/>
      <c r="E646" s="342">
        <v>3541.67</v>
      </c>
      <c r="F646" s="369"/>
      <c r="G646" s="343">
        <v>22.1</v>
      </c>
      <c r="H646" s="370"/>
      <c r="I646" s="344">
        <v>0.91320000000000001</v>
      </c>
      <c r="J646" s="344">
        <v>1.8432999999999999</v>
      </c>
      <c r="K646" s="344">
        <v>7.2816000000000001</v>
      </c>
      <c r="L646" s="344">
        <v>16.438400000000001</v>
      </c>
      <c r="M646" s="344">
        <v>-1.1186</v>
      </c>
      <c r="N646" s="346">
        <v>14.6266</v>
      </c>
      <c r="O646" s="344">
        <v>8.2781000000000002</v>
      </c>
      <c r="P646" s="344">
        <v>23.718800000000002</v>
      </c>
      <c r="Q646" s="344" t="s">
        <v>430</v>
      </c>
      <c r="R646" s="344" t="s">
        <v>430</v>
      </c>
      <c r="S646" s="344">
        <v>2.4096000000000002</v>
      </c>
      <c r="T646" s="344">
        <v>18.9451</v>
      </c>
      <c r="U646" s="344">
        <v>1.0055000000000001</v>
      </c>
      <c r="V646" s="344">
        <v>4.5906000000000002</v>
      </c>
      <c r="W646" s="344">
        <v>2.4096000000000002</v>
      </c>
      <c r="X646" s="344">
        <v>24.050599999999999</v>
      </c>
      <c r="Y646" s="370"/>
      <c r="Z646" s="342">
        <v>5</v>
      </c>
      <c r="AA646" s="342">
        <v>3</v>
      </c>
      <c r="AB646" s="342">
        <v>3</v>
      </c>
      <c r="AC646" s="342">
        <v>3</v>
      </c>
      <c r="AD646" s="342">
        <v>3</v>
      </c>
      <c r="AE646" s="342">
        <v>4</v>
      </c>
      <c r="AF646" s="342">
        <v>2</v>
      </c>
      <c r="AG646" s="342">
        <v>1</v>
      </c>
      <c r="AH646" s="342" t="s">
        <v>430</v>
      </c>
      <c r="AI646" s="342" t="s">
        <v>430</v>
      </c>
      <c r="AJ646" s="342">
        <v>5</v>
      </c>
      <c r="AK646" s="342">
        <v>3</v>
      </c>
      <c r="AL646" s="342">
        <v>3</v>
      </c>
      <c r="AM646" s="342">
        <v>2</v>
      </c>
      <c r="AN646" s="342">
        <v>5</v>
      </c>
      <c r="AO646" s="369"/>
      <c r="AP646" s="344" t="s">
        <v>430</v>
      </c>
      <c r="AQ646" s="344" t="s">
        <v>430</v>
      </c>
      <c r="AR646" s="344" t="s">
        <v>430</v>
      </c>
      <c r="AS646" s="344">
        <v>16.38</v>
      </c>
      <c r="AT646" s="344">
        <v>13.04</v>
      </c>
      <c r="AU646" s="347"/>
      <c r="AV646" s="342" t="s">
        <v>430</v>
      </c>
      <c r="AW646" s="342" t="s">
        <v>430</v>
      </c>
      <c r="AX646" s="342" t="s">
        <v>430</v>
      </c>
      <c r="AY646" s="342">
        <v>1</v>
      </c>
      <c r="AZ646" s="342">
        <v>3</v>
      </c>
      <c r="BA646" s="358"/>
      <c r="BB646" s="344">
        <v>17.153337282927801</v>
      </c>
      <c r="BC646" s="371">
        <v>0.92295822993945797</v>
      </c>
      <c r="BD646" s="371">
        <v>8.9440834432679805E-2</v>
      </c>
      <c r="BE646" s="371">
        <v>-0.205576930246779</v>
      </c>
      <c r="BF646" s="370"/>
      <c r="BG646" s="832">
        <v>65.833600000000004</v>
      </c>
      <c r="BH646" s="832">
        <v>6.6711400000000003</v>
      </c>
      <c r="BI646" s="832">
        <v>20.2437</v>
      </c>
      <c r="BJ646" s="832">
        <v>7.2515599999999996</v>
      </c>
      <c r="BK646" s="369"/>
      <c r="BL646" s="834" t="s">
        <v>3555</v>
      </c>
      <c r="BM646" s="834" t="s">
        <v>3556</v>
      </c>
      <c r="BN646" s="834" t="s">
        <v>3557</v>
      </c>
      <c r="BO646" s="834" t="s">
        <v>3558</v>
      </c>
      <c r="BP646" s="834" t="s">
        <v>3559</v>
      </c>
      <c r="BQ646" s="369"/>
      <c r="BR646" s="350" t="s">
        <v>463</v>
      </c>
    </row>
    <row r="647" spans="1:70" s="424" customFormat="1" x14ac:dyDescent="0.25">
      <c r="A647" s="341" t="s">
        <v>4052</v>
      </c>
      <c r="B647" s="369"/>
      <c r="C647" s="709">
        <v>45155</v>
      </c>
      <c r="D647" s="369"/>
      <c r="E647" s="342">
        <v>1813.68</v>
      </c>
      <c r="F647" s="369"/>
      <c r="G647" s="343">
        <v>19.14</v>
      </c>
      <c r="H647" s="370"/>
      <c r="I647" s="344">
        <v>1.4255</v>
      </c>
      <c r="J647" s="344">
        <v>2.2162999999999999</v>
      </c>
      <c r="K647" s="344">
        <v>9.4276999999999997</v>
      </c>
      <c r="L647" s="344">
        <v>17.791899999999998</v>
      </c>
      <c r="M647" s="344">
        <v>0.97599999999999998</v>
      </c>
      <c r="N647" s="346">
        <v>15.8596</v>
      </c>
      <c r="O647" s="344">
        <v>8.8574000000000002</v>
      </c>
      <c r="P647" s="344" t="s">
        <v>430</v>
      </c>
      <c r="Q647" s="344" t="s">
        <v>430</v>
      </c>
      <c r="R647" s="344" t="s">
        <v>430</v>
      </c>
      <c r="S647" s="344">
        <v>2.5777999999999999</v>
      </c>
      <c r="T647" s="344">
        <v>20.491</v>
      </c>
      <c r="U647" s="344">
        <v>3.2084000000000001</v>
      </c>
      <c r="V647" s="344">
        <v>4.3449999999999998</v>
      </c>
      <c r="W647" s="344">
        <v>2.5777999999999999</v>
      </c>
      <c r="X647" s="344">
        <v>25.316500000000001</v>
      </c>
      <c r="Y647" s="370"/>
      <c r="Z647" s="342">
        <v>1</v>
      </c>
      <c r="AA647" s="342">
        <v>2</v>
      </c>
      <c r="AB647" s="342">
        <v>1</v>
      </c>
      <c r="AC647" s="342">
        <v>2</v>
      </c>
      <c r="AD647" s="342">
        <v>2</v>
      </c>
      <c r="AE647" s="342">
        <v>3</v>
      </c>
      <c r="AF647" s="342">
        <v>1</v>
      </c>
      <c r="AG647" s="342" t="s">
        <v>430</v>
      </c>
      <c r="AH647" s="342" t="s">
        <v>430</v>
      </c>
      <c r="AI647" s="342" t="s">
        <v>430</v>
      </c>
      <c r="AJ647" s="342">
        <v>1</v>
      </c>
      <c r="AK647" s="342">
        <v>2</v>
      </c>
      <c r="AL647" s="342">
        <v>2</v>
      </c>
      <c r="AM647" s="342">
        <v>4</v>
      </c>
      <c r="AN647" s="342">
        <v>1</v>
      </c>
      <c r="AO647" s="369"/>
      <c r="AP647" s="344" t="s">
        <v>430</v>
      </c>
      <c r="AQ647" s="344" t="s">
        <v>430</v>
      </c>
      <c r="AR647" s="344" t="s">
        <v>430</v>
      </c>
      <c r="AS647" s="344" t="s">
        <v>430</v>
      </c>
      <c r="AT647" s="344">
        <v>13.97</v>
      </c>
      <c r="AU647" s="347"/>
      <c r="AV647" s="342" t="s">
        <v>430</v>
      </c>
      <c r="AW647" s="342" t="s">
        <v>430</v>
      </c>
      <c r="AX647" s="342" t="s">
        <v>430</v>
      </c>
      <c r="AY647" s="342" t="s">
        <v>430</v>
      </c>
      <c r="AZ647" s="342">
        <v>2</v>
      </c>
      <c r="BA647" s="358"/>
      <c r="BB647" s="344">
        <v>18.775429498726201</v>
      </c>
      <c r="BC647" s="371">
        <v>0.94653193553871195</v>
      </c>
      <c r="BD647" s="371">
        <v>8.2832280432517405E-2</v>
      </c>
      <c r="BE647" s="371">
        <v>-8.4572508946296795E-2</v>
      </c>
      <c r="BF647" s="370"/>
      <c r="BG647" s="832">
        <v>50.375399999999999</v>
      </c>
      <c r="BH647" s="832">
        <v>11.6271</v>
      </c>
      <c r="BI647" s="832">
        <v>37.888300000000001</v>
      </c>
      <c r="BJ647" s="832">
        <v>0.10920000000000001</v>
      </c>
      <c r="BK647" s="369"/>
      <c r="BL647" s="834" t="s">
        <v>3561</v>
      </c>
      <c r="BM647" s="834" t="s">
        <v>3562</v>
      </c>
      <c r="BN647" s="834" t="s">
        <v>3563</v>
      </c>
      <c r="BO647" s="834" t="s">
        <v>3564</v>
      </c>
      <c r="BP647" s="834" t="s">
        <v>3565</v>
      </c>
      <c r="BQ647" s="369"/>
      <c r="BR647" s="350" t="s">
        <v>463</v>
      </c>
    </row>
    <row r="648" spans="1:70" s="424" customFormat="1" x14ac:dyDescent="0.25">
      <c r="A648" s="341" t="s">
        <v>4053</v>
      </c>
      <c r="B648" s="369"/>
      <c r="C648" s="709">
        <v>45247</v>
      </c>
      <c r="D648" s="369"/>
      <c r="E648" s="342">
        <v>1573.52</v>
      </c>
      <c r="F648" s="369"/>
      <c r="G648" s="343">
        <v>16.54</v>
      </c>
      <c r="H648" s="370"/>
      <c r="I648" s="344">
        <v>1.224</v>
      </c>
      <c r="J648" s="344">
        <v>2.2250000000000001</v>
      </c>
      <c r="K648" s="344">
        <v>8.2461000000000002</v>
      </c>
      <c r="L648" s="344">
        <v>20.994900000000001</v>
      </c>
      <c r="M648" s="344">
        <v>2.6690999999999998</v>
      </c>
      <c r="N648" s="346">
        <v>17.471599999999999</v>
      </c>
      <c r="O648" s="344">
        <v>6.1101000000000001</v>
      </c>
      <c r="P648" s="344" t="s">
        <v>430</v>
      </c>
      <c r="Q648" s="344" t="s">
        <v>430</v>
      </c>
      <c r="R648" s="344" t="s">
        <v>430</v>
      </c>
      <c r="S648" s="344">
        <v>2.5417999999999998</v>
      </c>
      <c r="T648" s="344">
        <v>23.0655</v>
      </c>
      <c r="U648" s="344">
        <v>4.8162000000000003</v>
      </c>
      <c r="V648" s="344">
        <v>8.0340000000000007</v>
      </c>
      <c r="W648" s="344">
        <v>2.5417999999999998</v>
      </c>
      <c r="X648" s="344">
        <v>21.132999999999999</v>
      </c>
      <c r="Y648" s="370"/>
      <c r="Z648" s="342">
        <v>2</v>
      </c>
      <c r="AA648" s="342">
        <v>1</v>
      </c>
      <c r="AB648" s="342">
        <v>2</v>
      </c>
      <c r="AC648" s="342">
        <v>1</v>
      </c>
      <c r="AD648" s="342">
        <v>1</v>
      </c>
      <c r="AE648" s="342">
        <v>1</v>
      </c>
      <c r="AF648" s="342">
        <v>3</v>
      </c>
      <c r="AG648" s="342" t="s">
        <v>430</v>
      </c>
      <c r="AH648" s="342" t="s">
        <v>430</v>
      </c>
      <c r="AI648" s="342" t="s">
        <v>430</v>
      </c>
      <c r="AJ648" s="342">
        <v>2</v>
      </c>
      <c r="AK648" s="342">
        <v>1</v>
      </c>
      <c r="AL648" s="342">
        <v>1</v>
      </c>
      <c r="AM648" s="342">
        <v>1</v>
      </c>
      <c r="AN648" s="342">
        <v>2</v>
      </c>
      <c r="AO648" s="369"/>
      <c r="AP648" s="344" t="s">
        <v>430</v>
      </c>
      <c r="AQ648" s="344" t="s">
        <v>430</v>
      </c>
      <c r="AR648" s="344" t="s">
        <v>430</v>
      </c>
      <c r="AS648" s="344" t="s">
        <v>430</v>
      </c>
      <c r="AT648" s="344">
        <v>20.190000000000001</v>
      </c>
      <c r="AU648" s="347"/>
      <c r="AV648" s="342" t="s">
        <v>430</v>
      </c>
      <c r="AW648" s="342" t="s">
        <v>430</v>
      </c>
      <c r="AX648" s="342" t="s">
        <v>430</v>
      </c>
      <c r="AY648" s="342" t="s">
        <v>430</v>
      </c>
      <c r="AZ648" s="342">
        <v>1</v>
      </c>
      <c r="BA648" s="358"/>
      <c r="BB648" s="344">
        <v>19.3572353408249</v>
      </c>
      <c r="BC648" s="371">
        <v>0.94494155966614801</v>
      </c>
      <c r="BD648" s="371">
        <v>6.3923636349578303E-2</v>
      </c>
      <c r="BE648" s="371">
        <v>-0.32234567891028298</v>
      </c>
      <c r="BF648" s="370"/>
      <c r="BG648" s="832">
        <v>61.9298</v>
      </c>
      <c r="BH648" s="832">
        <v>6.0432800000000002</v>
      </c>
      <c r="BI648" s="832">
        <v>29.081600000000002</v>
      </c>
      <c r="BJ648" s="832">
        <v>2.9453200000000002</v>
      </c>
      <c r="BK648" s="369"/>
      <c r="BL648" s="834" t="s">
        <v>3567</v>
      </c>
      <c r="BM648" s="834" t="s">
        <v>3568</v>
      </c>
      <c r="BN648" s="834" t="s">
        <v>2857</v>
      </c>
      <c r="BO648" s="834" t="s">
        <v>3569</v>
      </c>
      <c r="BP648" s="834" t="s">
        <v>3570</v>
      </c>
      <c r="BQ648" s="369"/>
      <c r="BR648" s="350" t="s">
        <v>443</v>
      </c>
    </row>
    <row r="649" spans="1:70" s="424" customFormat="1" x14ac:dyDescent="0.25">
      <c r="A649" s="341" t="s">
        <v>4054</v>
      </c>
      <c r="B649" s="369"/>
      <c r="C649" s="709">
        <v>44859</v>
      </c>
      <c r="D649" s="369"/>
      <c r="E649" s="342">
        <v>688.34799999999996</v>
      </c>
      <c r="F649" s="369"/>
      <c r="G649" s="343">
        <v>21.021000000000001</v>
      </c>
      <c r="H649" s="370"/>
      <c r="I649" s="344">
        <v>1.1403000000000001</v>
      </c>
      <c r="J649" s="344">
        <v>1.5065999999999999</v>
      </c>
      <c r="K649" s="344">
        <v>6.0917000000000003</v>
      </c>
      <c r="L649" s="344">
        <v>15.4176</v>
      </c>
      <c r="M649" s="344">
        <v>-1.4348000000000001</v>
      </c>
      <c r="N649" s="346">
        <v>16.163799999999998</v>
      </c>
      <c r="O649" s="344">
        <v>5.2117000000000004</v>
      </c>
      <c r="P649" s="344">
        <v>21.656300000000002</v>
      </c>
      <c r="Q649" s="344" t="s">
        <v>430</v>
      </c>
      <c r="R649" s="344" t="s">
        <v>430</v>
      </c>
      <c r="S649" s="344">
        <v>2.4365000000000001</v>
      </c>
      <c r="T649" s="344">
        <v>17.758099999999999</v>
      </c>
      <c r="U649" s="344">
        <v>0.67530000000000001</v>
      </c>
      <c r="V649" s="344">
        <v>4.4210000000000003</v>
      </c>
      <c r="W649" s="344">
        <v>2.4365000000000001</v>
      </c>
      <c r="X649" s="344">
        <v>22.319299999999998</v>
      </c>
      <c r="Y649" s="370"/>
      <c r="Z649" s="342">
        <v>3</v>
      </c>
      <c r="AA649" s="342">
        <v>4</v>
      </c>
      <c r="AB649" s="342">
        <v>5</v>
      </c>
      <c r="AC649" s="342">
        <v>4</v>
      </c>
      <c r="AD649" s="342">
        <v>4</v>
      </c>
      <c r="AE649" s="342">
        <v>2</v>
      </c>
      <c r="AF649" s="342">
        <v>4</v>
      </c>
      <c r="AG649" s="342">
        <v>2</v>
      </c>
      <c r="AH649" s="342" t="s">
        <v>430</v>
      </c>
      <c r="AI649" s="342" t="s">
        <v>430</v>
      </c>
      <c r="AJ649" s="342">
        <v>4</v>
      </c>
      <c r="AK649" s="342">
        <v>4</v>
      </c>
      <c r="AL649" s="342">
        <v>4</v>
      </c>
      <c r="AM649" s="342">
        <v>3</v>
      </c>
      <c r="AN649" s="342">
        <v>4</v>
      </c>
      <c r="AO649" s="369"/>
      <c r="AP649" s="344" t="s">
        <v>430</v>
      </c>
      <c r="AQ649" s="344" t="s">
        <v>430</v>
      </c>
      <c r="AR649" s="344" t="s">
        <v>430</v>
      </c>
      <c r="AS649" s="344">
        <v>15.06</v>
      </c>
      <c r="AT649" s="344">
        <v>11.63</v>
      </c>
      <c r="AU649" s="347"/>
      <c r="AV649" s="342" t="s">
        <v>430</v>
      </c>
      <c r="AW649" s="342" t="s">
        <v>430</v>
      </c>
      <c r="AX649" s="342" t="s">
        <v>430</v>
      </c>
      <c r="AY649" s="342">
        <v>2</v>
      </c>
      <c r="AZ649" s="342">
        <v>4</v>
      </c>
      <c r="BA649" s="358"/>
      <c r="BB649" s="344">
        <v>17.2955093700666</v>
      </c>
      <c r="BC649" s="371">
        <v>0.92682727085019001</v>
      </c>
      <c r="BD649" s="371">
        <v>8.1773296932968795E-2</v>
      </c>
      <c r="BE649" s="371">
        <v>-0.33276808861278601</v>
      </c>
      <c r="BF649" s="370"/>
      <c r="BG649" s="832">
        <v>59.9056</v>
      </c>
      <c r="BH649" s="832">
        <v>14.1996</v>
      </c>
      <c r="BI649" s="832">
        <v>19.764600000000002</v>
      </c>
      <c r="BJ649" s="832">
        <v>6.1302000000000003</v>
      </c>
      <c r="BK649" s="369"/>
      <c r="BL649" s="834" t="s">
        <v>3572</v>
      </c>
      <c r="BM649" s="834" t="s">
        <v>3573</v>
      </c>
      <c r="BN649" s="834" t="s">
        <v>3574</v>
      </c>
      <c r="BO649" s="834" t="s">
        <v>3575</v>
      </c>
      <c r="BP649" s="834" t="s">
        <v>3576</v>
      </c>
      <c r="BQ649" s="369"/>
      <c r="BR649" s="350" t="s">
        <v>525</v>
      </c>
    </row>
    <row r="650" spans="1:70" s="424" customFormat="1" ht="11" x14ac:dyDescent="0.3">
      <c r="A650" s="835" t="s">
        <v>4055</v>
      </c>
      <c r="B650" s="836"/>
      <c r="C650" s="837">
        <v>45642</v>
      </c>
      <c r="D650" s="836"/>
      <c r="E650" s="838">
        <v>510.31599999999997</v>
      </c>
      <c r="F650" s="836"/>
      <c r="G650" s="839">
        <v>11.619</v>
      </c>
      <c r="H650" s="841"/>
      <c r="I650" s="840">
        <v>0.61480000000000001</v>
      </c>
      <c r="J650" s="840">
        <v>1.3521000000000001</v>
      </c>
      <c r="K650" s="840">
        <v>6.7138</v>
      </c>
      <c r="L650" s="840">
        <v>13.4336</v>
      </c>
      <c r="M650" s="840">
        <v>-3.7126000000000001</v>
      </c>
      <c r="N650" s="842">
        <v>9.0167000000000002</v>
      </c>
      <c r="O650" s="840" t="s">
        <v>430</v>
      </c>
      <c r="P650" s="840" t="s">
        <v>430</v>
      </c>
      <c r="Q650" s="840" t="s">
        <v>430</v>
      </c>
      <c r="R650" s="840" t="s">
        <v>430</v>
      </c>
      <c r="S650" s="840">
        <v>1.7425999999999999</v>
      </c>
      <c r="T650" s="840">
        <v>15.923400000000001</v>
      </c>
      <c r="U650" s="840">
        <v>-1.6506000000000001</v>
      </c>
      <c r="V650" s="840">
        <v>0.49299999999999999</v>
      </c>
      <c r="W650" s="840">
        <v>1.7425999999999999</v>
      </c>
      <c r="X650" s="840">
        <v>10.2173</v>
      </c>
      <c r="Y650" s="841"/>
      <c r="Z650" s="838">
        <v>6</v>
      </c>
      <c r="AA650" s="838">
        <v>6</v>
      </c>
      <c r="AB650" s="838">
        <v>4</v>
      </c>
      <c r="AC650" s="838">
        <v>6</v>
      </c>
      <c r="AD650" s="838">
        <v>5</v>
      </c>
      <c r="AE650" s="838">
        <v>6</v>
      </c>
      <c r="AF650" s="838" t="s">
        <v>430</v>
      </c>
      <c r="AG650" s="838" t="s">
        <v>430</v>
      </c>
      <c r="AH650" s="838" t="s">
        <v>430</v>
      </c>
      <c r="AI650" s="838" t="s">
        <v>430</v>
      </c>
      <c r="AJ650" s="838">
        <v>6</v>
      </c>
      <c r="AK650" s="838">
        <v>5</v>
      </c>
      <c r="AL650" s="838">
        <v>5</v>
      </c>
      <c r="AM650" s="838">
        <v>5</v>
      </c>
      <c r="AN650" s="838">
        <v>6</v>
      </c>
      <c r="AO650" s="836"/>
      <c r="AP650" s="840" t="s">
        <v>430</v>
      </c>
      <c r="AQ650" s="840" t="s">
        <v>430</v>
      </c>
      <c r="AR650" s="840" t="s">
        <v>430</v>
      </c>
      <c r="AS650" s="840" t="s">
        <v>430</v>
      </c>
      <c r="AT650" s="840">
        <v>5.91</v>
      </c>
      <c r="AU650" s="843"/>
      <c r="AV650" s="838" t="s">
        <v>430</v>
      </c>
      <c r="AW650" s="838" t="s">
        <v>430</v>
      </c>
      <c r="AX650" s="838" t="s">
        <v>430</v>
      </c>
      <c r="AY650" s="838" t="s">
        <v>430</v>
      </c>
      <c r="AZ650" s="838">
        <v>5</v>
      </c>
      <c r="BA650" s="845"/>
      <c r="BB650" s="840">
        <v>18.912922272046199</v>
      </c>
      <c r="BC650" s="846">
        <v>0.91147495952941404</v>
      </c>
      <c r="BD650" s="846">
        <v>2.3012194460495499E-2</v>
      </c>
      <c r="BE650" s="846">
        <v>-0.14251882004072899</v>
      </c>
      <c r="BF650" s="841"/>
      <c r="BG650" s="840">
        <v>49.126100000000001</v>
      </c>
      <c r="BH650" s="840">
        <v>10.0732</v>
      </c>
      <c r="BI650" s="840">
        <v>37.238700000000001</v>
      </c>
      <c r="BJ650" s="840">
        <v>3.5619999999999998</v>
      </c>
      <c r="BK650" s="836"/>
      <c r="BL650" s="849" t="s">
        <v>3578</v>
      </c>
      <c r="BM650" s="849" t="s">
        <v>3579</v>
      </c>
      <c r="BN650" s="849" t="s">
        <v>3580</v>
      </c>
      <c r="BO650" s="849" t="s">
        <v>3581</v>
      </c>
      <c r="BP650" s="849" t="s">
        <v>3582</v>
      </c>
      <c r="BQ650" s="836"/>
      <c r="BR650" s="850" t="s">
        <v>602</v>
      </c>
    </row>
    <row r="651" spans="1:70" s="424" customFormat="1" x14ac:dyDescent="0.25">
      <c r="A651" s="888" t="s">
        <v>93</v>
      </c>
      <c r="B651" s="398"/>
      <c r="C651" s="714"/>
      <c r="D651" s="398"/>
      <c r="E651" s="399"/>
      <c r="F651" s="398"/>
      <c r="G651" s="400"/>
      <c r="H651" s="402"/>
      <c r="I651" s="401">
        <v>1.0656000000000001</v>
      </c>
      <c r="J651" s="401">
        <v>1.7518</v>
      </c>
      <c r="K651" s="401">
        <v>7.2655000000000003</v>
      </c>
      <c r="L651" s="401">
        <v>16.271100000000001</v>
      </c>
      <c r="M651" s="401">
        <v>-1.0926</v>
      </c>
      <c r="N651" s="403">
        <v>13.831099999999999</v>
      </c>
      <c r="O651" s="401">
        <v>6.4992999999999999</v>
      </c>
      <c r="P651" s="401">
        <v>21.6159</v>
      </c>
      <c r="Q651" s="401">
        <v>19.6387</v>
      </c>
      <c r="R651" s="401">
        <v>13.567299999999999</v>
      </c>
      <c r="S651" s="401">
        <v>2.3677999999999999</v>
      </c>
      <c r="T651" s="401">
        <v>18.569900000000001</v>
      </c>
      <c r="U651" s="401">
        <v>0.96209999999999996</v>
      </c>
      <c r="V651" s="401">
        <v>3.5985</v>
      </c>
      <c r="W651" s="401">
        <v>2.3677999999999999</v>
      </c>
      <c r="X651" s="401">
        <v>20.2926</v>
      </c>
      <c r="Y651" s="402"/>
      <c r="Z651" s="399">
        <v>6</v>
      </c>
      <c r="AA651" s="399">
        <v>6</v>
      </c>
      <c r="AB651" s="399">
        <v>6</v>
      </c>
      <c r="AC651" s="399">
        <v>6</v>
      </c>
      <c r="AD651" s="399">
        <v>6</v>
      </c>
      <c r="AE651" s="399">
        <v>6</v>
      </c>
      <c r="AF651" s="399">
        <v>5</v>
      </c>
      <c r="AG651" s="399">
        <v>3</v>
      </c>
      <c r="AH651" s="399">
        <v>1</v>
      </c>
      <c r="AI651" s="399">
        <v>1</v>
      </c>
      <c r="AJ651" s="399">
        <v>6</v>
      </c>
      <c r="AK651" s="399">
        <v>6</v>
      </c>
      <c r="AL651" s="399">
        <v>6</v>
      </c>
      <c r="AM651" s="399">
        <v>6</v>
      </c>
      <c r="AN651" s="399">
        <v>6</v>
      </c>
      <c r="AO651" s="398"/>
      <c r="AP651" s="401">
        <v>16.649999999999999</v>
      </c>
      <c r="AQ651" s="401">
        <v>21.29</v>
      </c>
      <c r="AR651" s="401">
        <v>18.64</v>
      </c>
      <c r="AS651" s="401">
        <v>14.606666666666699</v>
      </c>
      <c r="AT651" s="401">
        <v>11.76</v>
      </c>
      <c r="AU651" s="404"/>
      <c r="AV651" s="399">
        <v>1</v>
      </c>
      <c r="AW651" s="399">
        <v>1</v>
      </c>
      <c r="AX651" s="399">
        <v>1</v>
      </c>
      <c r="AY651" s="399">
        <v>3</v>
      </c>
      <c r="AZ651" s="399">
        <v>6</v>
      </c>
      <c r="BA651" s="405"/>
      <c r="BB651" s="401"/>
      <c r="BC651" s="406"/>
      <c r="BD651" s="406"/>
      <c r="BE651" s="406"/>
      <c r="BF651" s="402"/>
      <c r="BG651" s="401"/>
      <c r="BH651" s="401"/>
      <c r="BI651" s="401"/>
      <c r="BJ651" s="401"/>
      <c r="BK651" s="398"/>
      <c r="BL651" s="397"/>
      <c r="BM651" s="397"/>
      <c r="BN651" s="397"/>
      <c r="BO651" s="397"/>
      <c r="BP651" s="397"/>
      <c r="BQ651" s="398"/>
      <c r="BR651" s="407"/>
    </row>
    <row r="652" spans="1:70" s="424" customFormat="1" x14ac:dyDescent="0.25">
      <c r="A652" s="889" t="s">
        <v>94</v>
      </c>
      <c r="B652" s="369"/>
      <c r="C652" s="709"/>
      <c r="D652" s="369"/>
      <c r="E652" s="342"/>
      <c r="F652" s="369"/>
      <c r="G652" s="343"/>
      <c r="H652" s="370"/>
      <c r="I652" s="344">
        <v>1.4255</v>
      </c>
      <c r="J652" s="344">
        <v>2.2250000000000001</v>
      </c>
      <c r="K652" s="344">
        <v>9.4276999999999997</v>
      </c>
      <c r="L652" s="344">
        <v>20.994900000000001</v>
      </c>
      <c r="M652" s="344">
        <v>2.6690999999999998</v>
      </c>
      <c r="N652" s="346">
        <v>17.471599999999999</v>
      </c>
      <c r="O652" s="344">
        <v>8.8574000000000002</v>
      </c>
      <c r="P652" s="344">
        <v>23.718800000000002</v>
      </c>
      <c r="Q652" s="344">
        <v>19.6387</v>
      </c>
      <c r="R652" s="344">
        <v>13.567299999999999</v>
      </c>
      <c r="S652" s="344">
        <v>2.5777999999999999</v>
      </c>
      <c r="T652" s="344">
        <v>23.0655</v>
      </c>
      <c r="U652" s="344">
        <v>4.8162000000000003</v>
      </c>
      <c r="V652" s="344">
        <v>8.0340000000000007</v>
      </c>
      <c r="W652" s="344">
        <v>2.5777999999999999</v>
      </c>
      <c r="X652" s="344">
        <v>25.316500000000001</v>
      </c>
      <c r="Y652" s="370"/>
      <c r="Z652" s="342"/>
      <c r="AA652" s="342"/>
      <c r="AB652" s="342"/>
      <c r="AC652" s="342"/>
      <c r="AD652" s="342"/>
      <c r="AE652" s="342"/>
      <c r="AF652" s="342"/>
      <c r="AG652" s="342"/>
      <c r="AH652" s="342"/>
      <c r="AI652" s="342"/>
      <c r="AJ652" s="342"/>
      <c r="AK652" s="342"/>
      <c r="AL652" s="342"/>
      <c r="AM652" s="342"/>
      <c r="AN652" s="342"/>
      <c r="AO652" s="369"/>
      <c r="AP652" s="344">
        <v>16.649999999999999</v>
      </c>
      <c r="AQ652" s="344">
        <v>21.29</v>
      </c>
      <c r="AR652" s="344">
        <v>18.64</v>
      </c>
      <c r="AS652" s="344">
        <v>16.38</v>
      </c>
      <c r="AT652" s="344">
        <v>20.190000000000001</v>
      </c>
      <c r="AU652" s="347"/>
      <c r="AV652" s="342"/>
      <c r="AW652" s="342"/>
      <c r="AX652" s="342"/>
      <c r="AY652" s="342"/>
      <c r="AZ652" s="342"/>
      <c r="BA652" s="358"/>
      <c r="BB652" s="344"/>
      <c r="BC652" s="371"/>
      <c r="BD652" s="371"/>
      <c r="BE652" s="371"/>
      <c r="BF652" s="370"/>
      <c r="BG652" s="344"/>
      <c r="BH652" s="344"/>
      <c r="BI652" s="344"/>
      <c r="BJ652" s="344"/>
      <c r="BK652" s="369"/>
      <c r="BL652" s="368"/>
      <c r="BM652" s="368"/>
      <c r="BN652" s="368"/>
      <c r="BO652" s="368"/>
      <c r="BP652" s="368"/>
      <c r="BQ652" s="369"/>
      <c r="BR652" s="350"/>
    </row>
    <row r="653" spans="1:70" s="424" customFormat="1" x14ac:dyDescent="0.25">
      <c r="A653" s="889" t="s">
        <v>95</v>
      </c>
      <c r="B653" s="369"/>
      <c r="C653" s="709"/>
      <c r="D653" s="369"/>
      <c r="E653" s="342"/>
      <c r="F653" s="369"/>
      <c r="G653" s="343"/>
      <c r="H653" s="370"/>
      <c r="I653" s="344">
        <v>0.61480000000000001</v>
      </c>
      <c r="J653" s="344">
        <v>1.3521000000000001</v>
      </c>
      <c r="K653" s="344">
        <v>5.8323</v>
      </c>
      <c r="L653" s="344">
        <v>13.4336</v>
      </c>
      <c r="M653" s="344">
        <v>-3.9346000000000001</v>
      </c>
      <c r="N653" s="346">
        <v>9.0167000000000002</v>
      </c>
      <c r="O653" s="344">
        <v>4.0389999999999997</v>
      </c>
      <c r="P653" s="344">
        <v>19.4727</v>
      </c>
      <c r="Q653" s="344">
        <v>19.6387</v>
      </c>
      <c r="R653" s="344">
        <v>13.567299999999999</v>
      </c>
      <c r="S653" s="344">
        <v>1.7425999999999999</v>
      </c>
      <c r="T653" s="344">
        <v>15.2364</v>
      </c>
      <c r="U653" s="344">
        <v>-2.2825000000000002</v>
      </c>
      <c r="V653" s="344">
        <v>-0.29270000000000002</v>
      </c>
      <c r="W653" s="344">
        <v>1.7425999999999999</v>
      </c>
      <c r="X653" s="344">
        <v>10.2173</v>
      </c>
      <c r="Y653" s="370"/>
      <c r="Z653" s="342"/>
      <c r="AA653" s="342"/>
      <c r="AB653" s="342"/>
      <c r="AC653" s="342"/>
      <c r="AD653" s="342"/>
      <c r="AE653" s="342"/>
      <c r="AF653" s="342"/>
      <c r="AG653" s="342"/>
      <c r="AH653" s="342"/>
      <c r="AI653" s="342"/>
      <c r="AJ653" s="342"/>
      <c r="AK653" s="342"/>
      <c r="AL653" s="342"/>
      <c r="AM653" s="342"/>
      <c r="AN653" s="342"/>
      <c r="AO653" s="369"/>
      <c r="AP653" s="344">
        <v>16.649999999999999</v>
      </c>
      <c r="AQ653" s="344">
        <v>21.29</v>
      </c>
      <c r="AR653" s="344">
        <v>18.64</v>
      </c>
      <c r="AS653" s="344">
        <v>12.38</v>
      </c>
      <c r="AT653" s="344">
        <v>5.82</v>
      </c>
      <c r="AU653" s="347"/>
      <c r="AV653" s="342"/>
      <c r="AW653" s="342"/>
      <c r="AX653" s="342"/>
      <c r="AY653" s="342"/>
      <c r="AZ653" s="342"/>
      <c r="BA653" s="358"/>
      <c r="BB653" s="344"/>
      <c r="BC653" s="371"/>
      <c r="BD653" s="371"/>
      <c r="BE653" s="371"/>
      <c r="BF653" s="370"/>
      <c r="BG653" s="344"/>
      <c r="BH653" s="344"/>
      <c r="BI653" s="344"/>
      <c r="BJ653" s="344"/>
      <c r="BK653" s="369"/>
      <c r="BL653" s="368"/>
      <c r="BM653" s="368"/>
      <c r="BN653" s="368"/>
      <c r="BO653" s="368"/>
      <c r="BP653" s="368"/>
      <c r="BQ653" s="369"/>
      <c r="BR653" s="350"/>
    </row>
    <row r="654" spans="1:70" s="424" customFormat="1" x14ac:dyDescent="0.25">
      <c r="A654" s="890" t="s">
        <v>96</v>
      </c>
      <c r="B654" s="409"/>
      <c r="C654" s="715"/>
      <c r="D654" s="409"/>
      <c r="E654" s="410"/>
      <c r="F654" s="409"/>
      <c r="G654" s="411"/>
      <c r="H654" s="413"/>
      <c r="I654" s="412">
        <v>1.10815</v>
      </c>
      <c r="J654" s="412">
        <v>1.6749499999999999</v>
      </c>
      <c r="K654" s="412">
        <v>6.9977</v>
      </c>
      <c r="L654" s="412">
        <v>15.928000000000001</v>
      </c>
      <c r="M654" s="412">
        <v>-1.2766999999999999</v>
      </c>
      <c r="N654" s="414">
        <v>15.2431</v>
      </c>
      <c r="O654" s="412">
        <v>6.1101000000000001</v>
      </c>
      <c r="P654" s="412">
        <v>21.656300000000002</v>
      </c>
      <c r="Q654" s="412">
        <v>19.6387</v>
      </c>
      <c r="R654" s="412">
        <v>13.567299999999999</v>
      </c>
      <c r="S654" s="412">
        <v>2.4674999999999998</v>
      </c>
      <c r="T654" s="412">
        <v>18.351600000000001</v>
      </c>
      <c r="U654" s="412">
        <v>0.84040000000000004</v>
      </c>
      <c r="V654" s="412">
        <v>4.383</v>
      </c>
      <c r="W654" s="412">
        <v>2.4674999999999998</v>
      </c>
      <c r="X654" s="412">
        <v>21.726099999999999</v>
      </c>
      <c r="Y654" s="413"/>
      <c r="Z654" s="410"/>
      <c r="AA654" s="410"/>
      <c r="AB654" s="410"/>
      <c r="AC654" s="410"/>
      <c r="AD654" s="410"/>
      <c r="AE654" s="410"/>
      <c r="AF654" s="410"/>
      <c r="AG654" s="410"/>
      <c r="AH654" s="410"/>
      <c r="AI654" s="410"/>
      <c r="AJ654" s="410"/>
      <c r="AK654" s="410"/>
      <c r="AL654" s="410"/>
      <c r="AM654" s="410"/>
      <c r="AN654" s="410"/>
      <c r="AO654" s="409"/>
      <c r="AP654" s="412">
        <v>16.649999999999999</v>
      </c>
      <c r="AQ654" s="412">
        <v>21.29</v>
      </c>
      <c r="AR654" s="412">
        <v>18.64</v>
      </c>
      <c r="AS654" s="412">
        <v>15.06</v>
      </c>
      <c r="AT654" s="412">
        <v>12.34</v>
      </c>
      <c r="AU654" s="415"/>
      <c r="AV654" s="410"/>
      <c r="AW654" s="410"/>
      <c r="AX654" s="410"/>
      <c r="AY654" s="410"/>
      <c r="AZ654" s="410"/>
      <c r="BA654" s="416"/>
      <c r="BB654" s="412"/>
      <c r="BC654" s="417"/>
      <c r="BD654" s="417"/>
      <c r="BE654" s="417"/>
      <c r="BF654" s="413"/>
      <c r="BG654" s="412"/>
      <c r="BH654" s="412"/>
      <c r="BI654" s="412"/>
      <c r="BJ654" s="412"/>
      <c r="BK654" s="409"/>
      <c r="BL654" s="408"/>
      <c r="BM654" s="408"/>
      <c r="BN654" s="408"/>
      <c r="BO654" s="408"/>
      <c r="BP654" s="408"/>
      <c r="BQ654" s="409"/>
      <c r="BR654" s="418"/>
    </row>
    <row r="655" spans="1:70" s="424" customFormat="1" ht="14.5" customHeight="1" x14ac:dyDescent="0.35">
      <c r="A655" s="877" t="s">
        <v>4056</v>
      </c>
      <c r="B655" s="865"/>
      <c r="C655" s="866"/>
      <c r="D655" s="865"/>
      <c r="E655" s="867"/>
      <c r="F655" s="865"/>
      <c r="G655" s="868"/>
      <c r="H655" s="870"/>
      <c r="I655" s="869"/>
      <c r="J655" s="869"/>
      <c r="K655" s="869"/>
      <c r="L655" s="869"/>
      <c r="M655" s="869"/>
      <c r="N655" s="871"/>
      <c r="O655" s="869"/>
      <c r="P655" s="869"/>
      <c r="Q655" s="869"/>
      <c r="R655" s="869"/>
      <c r="S655" s="869"/>
      <c r="T655" s="869"/>
      <c r="U655" s="869"/>
      <c r="V655" s="869"/>
      <c r="W655" s="869"/>
      <c r="X655" s="869"/>
      <c r="Y655" s="870"/>
      <c r="Z655" s="867"/>
      <c r="AA655" s="867"/>
      <c r="AB655" s="867"/>
      <c r="AC655" s="867"/>
      <c r="AD655" s="867"/>
      <c r="AE655" s="867"/>
      <c r="AF655" s="867"/>
      <c r="AG655" s="867"/>
      <c r="AH655" s="867"/>
      <c r="AI655" s="867"/>
      <c r="AJ655" s="867"/>
      <c r="AK655" s="867"/>
      <c r="AL655" s="867"/>
      <c r="AM655" s="867"/>
      <c r="AN655" s="867"/>
      <c r="AO655" s="865"/>
      <c r="AP655" s="869"/>
      <c r="AQ655" s="869"/>
      <c r="AR655" s="869"/>
      <c r="AS655" s="869"/>
      <c r="AT655" s="869"/>
      <c r="AU655" s="872"/>
      <c r="AV655" s="867"/>
      <c r="AW655" s="867"/>
      <c r="AX655" s="867"/>
      <c r="AY655" s="867"/>
      <c r="AZ655" s="867"/>
      <c r="BA655" s="873"/>
      <c r="BB655" s="869"/>
      <c r="BC655" s="874"/>
      <c r="BD655" s="874"/>
      <c r="BE655" s="874"/>
      <c r="BF655" s="870"/>
      <c r="BG655" s="869"/>
      <c r="BH655" s="869"/>
      <c r="BI655" s="869"/>
      <c r="BJ655" s="869"/>
      <c r="BK655" s="865"/>
      <c r="BL655" s="875"/>
      <c r="BM655" s="875"/>
      <c r="BN655" s="875"/>
      <c r="BO655" s="875"/>
      <c r="BP655" s="875"/>
      <c r="BQ655" s="865"/>
      <c r="BR655" s="876"/>
    </row>
    <row r="656" spans="1:70" s="424" customFormat="1" x14ac:dyDescent="0.25">
      <c r="A656" s="341" t="s">
        <v>4057</v>
      </c>
      <c r="B656" s="369"/>
      <c r="C656" s="709">
        <v>45348</v>
      </c>
      <c r="D656" s="369"/>
      <c r="E656" s="342">
        <v>8731.99</v>
      </c>
      <c r="F656" s="369"/>
      <c r="G656" s="343">
        <v>11.471500000000001</v>
      </c>
      <c r="H656" s="370"/>
      <c r="I656" s="344">
        <v>0.22539999999999999</v>
      </c>
      <c r="J656" s="344">
        <v>2.35E-2</v>
      </c>
      <c r="K656" s="344">
        <v>8.9899999999999994E-2</v>
      </c>
      <c r="L656" s="344">
        <v>12.610300000000001</v>
      </c>
      <c r="M656" s="344">
        <v>2.1105</v>
      </c>
      <c r="N656" s="346">
        <v>4.5819999999999999</v>
      </c>
      <c r="O656" s="344">
        <v>0.67500000000000004</v>
      </c>
      <c r="P656" s="344" t="s">
        <v>430</v>
      </c>
      <c r="Q656" s="344" t="s">
        <v>430</v>
      </c>
      <c r="R656" s="344" t="s">
        <v>430</v>
      </c>
      <c r="S656" s="344">
        <v>0.48089999999999999</v>
      </c>
      <c r="T656" s="344">
        <v>14.559200000000001</v>
      </c>
      <c r="U656" s="344">
        <v>4.1509999999999998</v>
      </c>
      <c r="V656" s="344">
        <v>7.7965999999999998</v>
      </c>
      <c r="W656" s="344">
        <v>0.48089999999999999</v>
      </c>
      <c r="X656" s="344">
        <v>6.0210999999999997</v>
      </c>
      <c r="Y656" s="370"/>
      <c r="Z656" s="342">
        <v>3</v>
      </c>
      <c r="AA656" s="342">
        <v>2</v>
      </c>
      <c r="AB656" s="342">
        <v>3</v>
      </c>
      <c r="AC656" s="342">
        <v>2</v>
      </c>
      <c r="AD656" s="342">
        <v>5</v>
      </c>
      <c r="AE656" s="342">
        <v>5</v>
      </c>
      <c r="AF656" s="342">
        <v>3</v>
      </c>
      <c r="AG656" s="342" t="s">
        <v>430</v>
      </c>
      <c r="AH656" s="342" t="s">
        <v>430</v>
      </c>
      <c r="AI656" s="342" t="s">
        <v>430</v>
      </c>
      <c r="AJ656" s="342">
        <v>2</v>
      </c>
      <c r="AK656" s="342">
        <v>2</v>
      </c>
      <c r="AL656" s="342">
        <v>5</v>
      </c>
      <c r="AM656" s="342">
        <v>4</v>
      </c>
      <c r="AN656" s="342">
        <v>2</v>
      </c>
      <c r="AO656" s="369"/>
      <c r="AP656" s="344" t="s">
        <v>430</v>
      </c>
      <c r="AQ656" s="344" t="s">
        <v>430</v>
      </c>
      <c r="AR656" s="344" t="s">
        <v>430</v>
      </c>
      <c r="AS656" s="344" t="s">
        <v>430</v>
      </c>
      <c r="AT656" s="344">
        <v>11.33</v>
      </c>
      <c r="AU656" s="347"/>
      <c r="AV656" s="342" t="s">
        <v>430</v>
      </c>
      <c r="AW656" s="342" t="s">
        <v>430</v>
      </c>
      <c r="AX656" s="342" t="s">
        <v>430</v>
      </c>
      <c r="AY656" s="342" t="s">
        <v>430</v>
      </c>
      <c r="AZ656" s="342">
        <v>3</v>
      </c>
      <c r="BA656" s="358"/>
      <c r="BB656" s="344">
        <v>20.0781325176787</v>
      </c>
      <c r="BC656" s="371">
        <v>0.96533242176275103</v>
      </c>
      <c r="BD656" s="371">
        <v>8.2404058049323596E-3</v>
      </c>
      <c r="BE656" s="371">
        <v>-0.243859345960939</v>
      </c>
      <c r="BF656" s="370"/>
      <c r="BG656" s="832">
        <v>40.472099999999998</v>
      </c>
      <c r="BH656" s="832">
        <v>21.5014</v>
      </c>
      <c r="BI656" s="832">
        <v>35.362699999999997</v>
      </c>
      <c r="BJ656" s="832">
        <v>2.6638000000000002</v>
      </c>
      <c r="BK656" s="369"/>
      <c r="BL656" s="834" t="s">
        <v>3585</v>
      </c>
      <c r="BM656" s="834" t="s">
        <v>3586</v>
      </c>
      <c r="BN656" s="834" t="s">
        <v>3587</v>
      </c>
      <c r="BO656" s="834" t="s">
        <v>3588</v>
      </c>
      <c r="BP656" s="834" t="s">
        <v>3589</v>
      </c>
      <c r="BQ656" s="369"/>
      <c r="BR656" s="350" t="s">
        <v>463</v>
      </c>
    </row>
    <row r="657" spans="1:70" s="424" customFormat="1" x14ac:dyDescent="0.25">
      <c r="A657" s="341" t="s">
        <v>4058</v>
      </c>
      <c r="B657" s="369"/>
      <c r="C657" s="709">
        <v>45495</v>
      </c>
      <c r="D657" s="369"/>
      <c r="E657" s="342">
        <v>8346.35</v>
      </c>
      <c r="F657" s="369"/>
      <c r="G657" s="343">
        <v>11.93</v>
      </c>
      <c r="H657" s="370"/>
      <c r="I657" s="344">
        <v>8.3900000000000002E-2</v>
      </c>
      <c r="J657" s="344">
        <v>-8.3799999999999999E-2</v>
      </c>
      <c r="K657" s="344">
        <v>1.6184000000000001</v>
      </c>
      <c r="L657" s="344">
        <v>13.295299999999999</v>
      </c>
      <c r="M657" s="344">
        <v>9.5500000000000007</v>
      </c>
      <c r="N657" s="346">
        <v>14.711499999999999</v>
      </c>
      <c r="O657" s="344" t="s">
        <v>430</v>
      </c>
      <c r="P657" s="344" t="s">
        <v>430</v>
      </c>
      <c r="Q657" s="344" t="s">
        <v>430</v>
      </c>
      <c r="R657" s="344" t="s">
        <v>430</v>
      </c>
      <c r="S657" s="344">
        <v>8.3900000000000002E-2</v>
      </c>
      <c r="T657" s="344">
        <v>15.0434</v>
      </c>
      <c r="U657" s="344">
        <v>11.7041</v>
      </c>
      <c r="V657" s="344">
        <v>15.712899999999999</v>
      </c>
      <c r="W657" s="344">
        <v>8.3900000000000002E-2</v>
      </c>
      <c r="X657" s="344">
        <v>9.4963999999999995</v>
      </c>
      <c r="Y657" s="370"/>
      <c r="Z657" s="342">
        <v>4</v>
      </c>
      <c r="AA657" s="342">
        <v>3</v>
      </c>
      <c r="AB657" s="342">
        <v>1</v>
      </c>
      <c r="AC657" s="342">
        <v>1</v>
      </c>
      <c r="AD657" s="342">
        <v>1</v>
      </c>
      <c r="AE657" s="342">
        <v>2</v>
      </c>
      <c r="AF657" s="342" t="s">
        <v>430</v>
      </c>
      <c r="AG657" s="342" t="s">
        <v>430</v>
      </c>
      <c r="AH657" s="342" t="s">
        <v>430</v>
      </c>
      <c r="AI657" s="342" t="s">
        <v>430</v>
      </c>
      <c r="AJ657" s="342">
        <v>3</v>
      </c>
      <c r="AK657" s="342">
        <v>1</v>
      </c>
      <c r="AL657" s="342">
        <v>1</v>
      </c>
      <c r="AM657" s="342">
        <v>1</v>
      </c>
      <c r="AN657" s="342">
        <v>3</v>
      </c>
      <c r="AO657" s="369"/>
      <c r="AP657" s="344" t="s">
        <v>430</v>
      </c>
      <c r="AQ657" s="344" t="s">
        <v>430</v>
      </c>
      <c r="AR657" s="344" t="s">
        <v>430</v>
      </c>
      <c r="AS657" s="344" t="s">
        <v>430</v>
      </c>
      <c r="AT657" s="344">
        <v>22.9</v>
      </c>
      <c r="AU657" s="347"/>
      <c r="AV657" s="342" t="s">
        <v>430</v>
      </c>
      <c r="AW657" s="342" t="s">
        <v>430</v>
      </c>
      <c r="AX657" s="342" t="s">
        <v>430</v>
      </c>
      <c r="AY657" s="342" t="s">
        <v>430</v>
      </c>
      <c r="AZ657" s="342">
        <v>1</v>
      </c>
      <c r="BA657" s="358"/>
      <c r="BB657" s="344">
        <v>17.348483180006902</v>
      </c>
      <c r="BC657" s="371">
        <v>0.83387406689670296</v>
      </c>
      <c r="BD657" s="371">
        <v>2.2244151930680599E-2</v>
      </c>
      <c r="BE657" s="371">
        <v>0.30451732565982598</v>
      </c>
      <c r="BF657" s="370"/>
      <c r="BG657" s="832">
        <v>45.507899999999999</v>
      </c>
      <c r="BH657" s="832">
        <v>12.827500000000001</v>
      </c>
      <c r="BI657" s="832">
        <v>35.710599999999999</v>
      </c>
      <c r="BJ657" s="832">
        <v>5.9539999999999997</v>
      </c>
      <c r="BK657" s="369"/>
      <c r="BL657" s="834" t="s">
        <v>3591</v>
      </c>
      <c r="BM657" s="834" t="s">
        <v>3592</v>
      </c>
      <c r="BN657" s="834" t="s">
        <v>3593</v>
      </c>
      <c r="BO657" s="834" t="s">
        <v>3594</v>
      </c>
      <c r="BP657" s="834" t="s">
        <v>3595</v>
      </c>
      <c r="BQ657" s="369"/>
      <c r="BR657" s="350" t="s">
        <v>476</v>
      </c>
    </row>
    <row r="658" spans="1:70" s="424" customFormat="1" x14ac:dyDescent="0.25">
      <c r="A658" s="341" t="s">
        <v>4059</v>
      </c>
      <c r="B658" s="369"/>
      <c r="C658" s="709">
        <v>41277</v>
      </c>
      <c r="D658" s="369"/>
      <c r="E658" s="342">
        <v>2392.25</v>
      </c>
      <c r="F658" s="369"/>
      <c r="G658" s="343">
        <v>117.587</v>
      </c>
      <c r="H658" s="370"/>
      <c r="I658" s="344" t="s">
        <v>430</v>
      </c>
      <c r="J658" s="344">
        <v>-0.86250000000000004</v>
      </c>
      <c r="K658" s="344">
        <v>-5.6510999999999996</v>
      </c>
      <c r="L658" s="344">
        <v>-7.22E-2</v>
      </c>
      <c r="M658" s="344">
        <v>2.8946999999999998</v>
      </c>
      <c r="N658" s="346">
        <v>17.276</v>
      </c>
      <c r="O658" s="344">
        <v>7.2874999999999996</v>
      </c>
      <c r="P658" s="344">
        <v>22.277000000000001</v>
      </c>
      <c r="Q658" s="344">
        <v>16.7179</v>
      </c>
      <c r="R658" s="344">
        <v>18.6511</v>
      </c>
      <c r="S658" s="344">
        <v>-0.45040000000000002</v>
      </c>
      <c r="T658" s="344">
        <v>0.59460000000000002</v>
      </c>
      <c r="U658" s="344">
        <v>4.7367999999999997</v>
      </c>
      <c r="V658" s="344">
        <v>13.036199999999999</v>
      </c>
      <c r="W658" s="344">
        <v>-0.45040000000000002</v>
      </c>
      <c r="X658" s="344">
        <v>17.401</v>
      </c>
      <c r="Y658" s="370"/>
      <c r="Z658" s="342" t="s">
        <v>430</v>
      </c>
      <c r="AA658" s="342">
        <v>6</v>
      </c>
      <c r="AB658" s="342">
        <v>6</v>
      </c>
      <c r="AC658" s="342">
        <v>6</v>
      </c>
      <c r="AD658" s="342">
        <v>4</v>
      </c>
      <c r="AE658" s="342">
        <v>1</v>
      </c>
      <c r="AF658" s="342">
        <v>1</v>
      </c>
      <c r="AG658" s="342">
        <v>1</v>
      </c>
      <c r="AH658" s="342">
        <v>1</v>
      </c>
      <c r="AI658" s="342">
        <v>1</v>
      </c>
      <c r="AJ658" s="342">
        <v>5</v>
      </c>
      <c r="AK658" s="342">
        <v>6</v>
      </c>
      <c r="AL658" s="342">
        <v>4</v>
      </c>
      <c r="AM658" s="342">
        <v>2</v>
      </c>
      <c r="AN658" s="342">
        <v>5</v>
      </c>
      <c r="AO658" s="369"/>
      <c r="AP658" s="344">
        <v>18.32</v>
      </c>
      <c r="AQ658" s="344">
        <v>21.5</v>
      </c>
      <c r="AR658" s="344">
        <v>17.87</v>
      </c>
      <c r="AS658" s="344">
        <v>14.65</v>
      </c>
      <c r="AT658" s="344">
        <v>10.37</v>
      </c>
      <c r="AU658" s="347"/>
      <c r="AV658" s="342">
        <v>1</v>
      </c>
      <c r="AW658" s="342">
        <v>1</v>
      </c>
      <c r="AX658" s="342">
        <v>1</v>
      </c>
      <c r="AY658" s="342">
        <v>1</v>
      </c>
      <c r="AZ658" s="342">
        <v>5</v>
      </c>
      <c r="BA658" s="358"/>
      <c r="BB658" s="344">
        <v>15.586449080968301</v>
      </c>
      <c r="BC658" s="371">
        <v>0.63804240917460098</v>
      </c>
      <c r="BD658" s="371">
        <v>8.6671524695840899E-2</v>
      </c>
      <c r="BE658" s="371">
        <v>-0.35770172272545298</v>
      </c>
      <c r="BF658" s="370"/>
      <c r="BG658" s="832">
        <v>44.904400000000003</v>
      </c>
      <c r="BH658" s="832">
        <v>26.2134</v>
      </c>
      <c r="BI658" s="832">
        <v>4.7851600000000003</v>
      </c>
      <c r="BJ658" s="832">
        <v>24.09704</v>
      </c>
      <c r="BK658" s="369"/>
      <c r="BL658" s="834" t="s">
        <v>3597</v>
      </c>
      <c r="BM658" s="834" t="s">
        <v>3598</v>
      </c>
      <c r="BN658" s="834" t="s">
        <v>3599</v>
      </c>
      <c r="BO658" s="834" t="s">
        <v>3600</v>
      </c>
      <c r="BP658" s="834" t="s">
        <v>3601</v>
      </c>
      <c r="BQ658" s="369"/>
      <c r="BR658" s="350" t="s">
        <v>554</v>
      </c>
    </row>
    <row r="659" spans="1:70" s="424" customFormat="1" x14ac:dyDescent="0.25">
      <c r="A659" s="341" t="s">
        <v>4060</v>
      </c>
      <c r="B659" s="369"/>
      <c r="C659" s="709">
        <v>42366</v>
      </c>
      <c r="D659" s="369"/>
      <c r="E659" s="342">
        <v>1364.59</v>
      </c>
      <c r="F659" s="369"/>
      <c r="G659" s="343">
        <v>57.641300000000001</v>
      </c>
      <c r="H659" s="370"/>
      <c r="I659" s="344">
        <v>1.0666</v>
      </c>
      <c r="J659" s="344">
        <v>1.0274000000000001</v>
      </c>
      <c r="K659" s="344">
        <v>-1.1557999999999999</v>
      </c>
      <c r="L659" s="344">
        <v>10.658200000000001</v>
      </c>
      <c r="M659" s="344">
        <v>3.7214</v>
      </c>
      <c r="N659" s="346">
        <v>6.6041999999999996</v>
      </c>
      <c r="O659" s="344">
        <v>5.9431000000000003</v>
      </c>
      <c r="P659" s="344">
        <v>18.593399999999999</v>
      </c>
      <c r="Q659" s="344">
        <v>14.9742</v>
      </c>
      <c r="R659" s="344">
        <v>17.351199999999999</v>
      </c>
      <c r="S659" s="344">
        <v>1.2672000000000001</v>
      </c>
      <c r="T659" s="344">
        <v>12.89</v>
      </c>
      <c r="U659" s="344">
        <v>5.4204999999999997</v>
      </c>
      <c r="V659" s="344">
        <v>8.2773000000000003</v>
      </c>
      <c r="W659" s="344">
        <v>1.2672000000000001</v>
      </c>
      <c r="X659" s="344">
        <v>18.121300000000002</v>
      </c>
      <c r="Y659" s="370"/>
      <c r="Z659" s="342">
        <v>1</v>
      </c>
      <c r="AA659" s="342">
        <v>1</v>
      </c>
      <c r="AB659" s="342">
        <v>4</v>
      </c>
      <c r="AC659" s="342">
        <v>4</v>
      </c>
      <c r="AD659" s="342">
        <v>3</v>
      </c>
      <c r="AE659" s="342">
        <v>3</v>
      </c>
      <c r="AF659" s="342">
        <v>2</v>
      </c>
      <c r="AG659" s="342">
        <v>2</v>
      </c>
      <c r="AH659" s="342">
        <v>2</v>
      </c>
      <c r="AI659" s="342">
        <v>2</v>
      </c>
      <c r="AJ659" s="342">
        <v>1</v>
      </c>
      <c r="AK659" s="342">
        <v>3</v>
      </c>
      <c r="AL659" s="342">
        <v>3</v>
      </c>
      <c r="AM659" s="342">
        <v>3</v>
      </c>
      <c r="AN659" s="342">
        <v>1</v>
      </c>
      <c r="AO659" s="369"/>
      <c r="AP659" s="344">
        <v>18.170000000000002</v>
      </c>
      <c r="AQ659" s="344">
        <v>19.3</v>
      </c>
      <c r="AR659" s="344">
        <v>15</v>
      </c>
      <c r="AS659" s="344">
        <v>12.14</v>
      </c>
      <c r="AT659" s="344">
        <v>11.37</v>
      </c>
      <c r="AU659" s="347"/>
      <c r="AV659" s="342">
        <v>2</v>
      </c>
      <c r="AW659" s="342">
        <v>2</v>
      </c>
      <c r="AX659" s="342">
        <v>2</v>
      </c>
      <c r="AY659" s="342">
        <v>2</v>
      </c>
      <c r="AZ659" s="342">
        <v>2</v>
      </c>
      <c r="BA659" s="358"/>
      <c r="BB659" s="344">
        <v>16.455512243433901</v>
      </c>
      <c r="BC659" s="371">
        <v>0.93642097871287</v>
      </c>
      <c r="BD659" s="371">
        <v>6.9811328077962295E-2</v>
      </c>
      <c r="BE659" s="371">
        <v>-0.28526695654440798</v>
      </c>
      <c r="BF659" s="370"/>
      <c r="BG659" s="344">
        <v>55.975499999999997</v>
      </c>
      <c r="BH659" s="344">
        <v>14.4391</v>
      </c>
      <c r="BI659" s="344">
        <v>27.793600000000001</v>
      </c>
      <c r="BJ659" s="344">
        <v>1.7918000000000001</v>
      </c>
      <c r="BK659" s="369"/>
      <c r="BL659" s="368" t="s">
        <v>3603</v>
      </c>
      <c r="BM659" s="368" t="s">
        <v>3604</v>
      </c>
      <c r="BN659" s="368" t="s">
        <v>3605</v>
      </c>
      <c r="BO659" s="368" t="s">
        <v>3606</v>
      </c>
      <c r="BP659" s="368" t="s">
        <v>3607</v>
      </c>
      <c r="BQ659" s="369"/>
      <c r="BR659" s="350" t="s">
        <v>2408</v>
      </c>
    </row>
    <row r="660" spans="1:70" s="424" customFormat="1" x14ac:dyDescent="0.25">
      <c r="A660" s="341" t="s">
        <v>4061</v>
      </c>
      <c r="B660" s="369"/>
      <c r="C660" s="709">
        <v>45698</v>
      </c>
      <c r="D660" s="369"/>
      <c r="E660" s="342">
        <v>667.09</v>
      </c>
      <c r="F660" s="369"/>
      <c r="G660" s="343">
        <v>12.0868</v>
      </c>
      <c r="H660" s="370"/>
      <c r="I660" s="344">
        <v>-0.11899999999999999</v>
      </c>
      <c r="J660" s="344">
        <v>-0.50380000000000003</v>
      </c>
      <c r="K660" s="344">
        <v>-1.9963</v>
      </c>
      <c r="L660" s="344">
        <v>5.8879999999999999</v>
      </c>
      <c r="M660" s="344">
        <v>1.5945</v>
      </c>
      <c r="N660" s="346">
        <v>4.5091999999999999</v>
      </c>
      <c r="O660" s="344" t="s">
        <v>430</v>
      </c>
      <c r="P660" s="344" t="s">
        <v>430</v>
      </c>
      <c r="Q660" s="344" t="s">
        <v>430</v>
      </c>
      <c r="R660" s="344" t="s">
        <v>430</v>
      </c>
      <c r="S660" s="344">
        <v>-0.82789999999999997</v>
      </c>
      <c r="T660" s="344">
        <v>7.0434000000000001</v>
      </c>
      <c r="U660" s="344">
        <v>3.6995</v>
      </c>
      <c r="V660" s="344">
        <v>5.8852000000000002</v>
      </c>
      <c r="W660" s="344">
        <v>-0.82789999999999997</v>
      </c>
      <c r="X660" s="344">
        <v>14.619300000000001</v>
      </c>
      <c r="Y660" s="370"/>
      <c r="Z660" s="342">
        <v>5</v>
      </c>
      <c r="AA660" s="342">
        <v>5</v>
      </c>
      <c r="AB660" s="342">
        <v>5</v>
      </c>
      <c r="AC660" s="342">
        <v>5</v>
      </c>
      <c r="AD660" s="342">
        <v>6</v>
      </c>
      <c r="AE660" s="342">
        <v>6</v>
      </c>
      <c r="AF660" s="342" t="s">
        <v>430</v>
      </c>
      <c r="AG660" s="342" t="s">
        <v>430</v>
      </c>
      <c r="AH660" s="342" t="s">
        <v>430</v>
      </c>
      <c r="AI660" s="342" t="s">
        <v>430</v>
      </c>
      <c r="AJ660" s="342">
        <v>6</v>
      </c>
      <c r="AK660" s="342">
        <v>5</v>
      </c>
      <c r="AL660" s="342">
        <v>6</v>
      </c>
      <c r="AM660" s="342">
        <v>6</v>
      </c>
      <c r="AN660" s="342">
        <v>6</v>
      </c>
      <c r="AO660" s="369"/>
      <c r="AP660" s="344" t="s">
        <v>430</v>
      </c>
      <c r="AQ660" s="344" t="s">
        <v>430</v>
      </c>
      <c r="AR660" s="344" t="s">
        <v>430</v>
      </c>
      <c r="AS660" s="344" t="s">
        <v>430</v>
      </c>
      <c r="AT660" s="344">
        <v>5.79</v>
      </c>
      <c r="AU660" s="347"/>
      <c r="AV660" s="342" t="s">
        <v>430</v>
      </c>
      <c r="AW660" s="342" t="s">
        <v>430</v>
      </c>
      <c r="AX660" s="342" t="s">
        <v>430</v>
      </c>
      <c r="AY660" s="342" t="s">
        <v>430</v>
      </c>
      <c r="AZ660" s="342">
        <v>6</v>
      </c>
      <c r="BA660" s="358"/>
      <c r="BB660" s="344">
        <v>15.461453184816399</v>
      </c>
      <c r="BC660" s="371">
        <v>0.78665008932747604</v>
      </c>
      <c r="BD660" s="371">
        <v>6.4927768605317002E-2</v>
      </c>
      <c r="BE660" s="371">
        <v>-0.19832336729606101</v>
      </c>
      <c r="BF660" s="370"/>
      <c r="BG660" s="832">
        <v>59.701099999999997</v>
      </c>
      <c r="BH660" s="832">
        <v>27.373000000000001</v>
      </c>
      <c r="BI660" s="832">
        <v>7.9667500000000002</v>
      </c>
      <c r="BJ660" s="832">
        <v>4.9591500000000002</v>
      </c>
      <c r="BK660" s="369"/>
      <c r="BL660" s="834" t="s">
        <v>3609</v>
      </c>
      <c r="BM660" s="834" t="s">
        <v>3610</v>
      </c>
      <c r="BN660" s="834" t="s">
        <v>3611</v>
      </c>
      <c r="BO660" s="834" t="s">
        <v>3612</v>
      </c>
      <c r="BP660" s="834" t="s">
        <v>3613</v>
      </c>
      <c r="BQ660" s="369"/>
      <c r="BR660" s="350" t="s">
        <v>443</v>
      </c>
    </row>
    <row r="661" spans="1:70" s="424" customFormat="1" ht="11" x14ac:dyDescent="0.3">
      <c r="A661" s="835" t="s">
        <v>4062</v>
      </c>
      <c r="B661" s="836"/>
      <c r="C661" s="837">
        <v>45772</v>
      </c>
      <c r="D661" s="836"/>
      <c r="E661" s="838">
        <v>273.45999999999998</v>
      </c>
      <c r="F661" s="836"/>
      <c r="G661" s="839">
        <v>10.926</v>
      </c>
      <c r="H661" s="841"/>
      <c r="I661" s="840">
        <v>0.35820000000000002</v>
      </c>
      <c r="J661" s="840">
        <v>-0.2009</v>
      </c>
      <c r="K661" s="840">
        <v>0.93300000000000005</v>
      </c>
      <c r="L661" s="840">
        <v>10.721500000000001</v>
      </c>
      <c r="M661" s="840">
        <v>4.1961000000000004</v>
      </c>
      <c r="N661" s="842">
        <v>5.2804000000000002</v>
      </c>
      <c r="O661" s="840" t="s">
        <v>430</v>
      </c>
      <c r="P661" s="840" t="s">
        <v>430</v>
      </c>
      <c r="Q661" s="840" t="s">
        <v>430</v>
      </c>
      <c r="R661" s="840" t="s">
        <v>430</v>
      </c>
      <c r="S661" s="840">
        <v>5.4899999999999997E-2</v>
      </c>
      <c r="T661" s="840">
        <v>12.015599999999999</v>
      </c>
      <c r="U661" s="840">
        <v>5.8720999999999997</v>
      </c>
      <c r="V661" s="840">
        <v>6.8766999999999996</v>
      </c>
      <c r="W661" s="840">
        <v>5.4899999999999997E-2</v>
      </c>
      <c r="X661" s="840">
        <v>7.7508999999999997</v>
      </c>
      <c r="Y661" s="841"/>
      <c r="Z661" s="838">
        <v>2</v>
      </c>
      <c r="AA661" s="838">
        <v>4</v>
      </c>
      <c r="AB661" s="838">
        <v>2</v>
      </c>
      <c r="AC661" s="838">
        <v>3</v>
      </c>
      <c r="AD661" s="838">
        <v>2</v>
      </c>
      <c r="AE661" s="838">
        <v>4</v>
      </c>
      <c r="AF661" s="838" t="s">
        <v>430</v>
      </c>
      <c r="AG661" s="838" t="s">
        <v>430</v>
      </c>
      <c r="AH661" s="838" t="s">
        <v>430</v>
      </c>
      <c r="AI661" s="838" t="s">
        <v>430</v>
      </c>
      <c r="AJ661" s="838">
        <v>4</v>
      </c>
      <c r="AK661" s="838">
        <v>4</v>
      </c>
      <c r="AL661" s="838">
        <v>2</v>
      </c>
      <c r="AM661" s="838">
        <v>5</v>
      </c>
      <c r="AN661" s="838">
        <v>4</v>
      </c>
      <c r="AO661" s="836"/>
      <c r="AP661" s="840" t="s">
        <v>430</v>
      </c>
      <c r="AQ661" s="840" t="s">
        <v>430</v>
      </c>
      <c r="AR661" s="840" t="s">
        <v>430</v>
      </c>
      <c r="AS661" s="840" t="s">
        <v>430</v>
      </c>
      <c r="AT661" s="840">
        <v>10.97</v>
      </c>
      <c r="AU661" s="843"/>
      <c r="AV661" s="838" t="s">
        <v>430</v>
      </c>
      <c r="AW661" s="838" t="s">
        <v>430</v>
      </c>
      <c r="AX661" s="838" t="s">
        <v>430</v>
      </c>
      <c r="AY661" s="838" t="s">
        <v>430</v>
      </c>
      <c r="AZ661" s="838">
        <v>4</v>
      </c>
      <c r="BA661" s="845"/>
      <c r="BB661" s="840">
        <v>15.3106273552355</v>
      </c>
      <c r="BC661" s="846">
        <v>0.807913027148214</v>
      </c>
      <c r="BD661" s="846">
        <v>1.6644945256147299E-2</v>
      </c>
      <c r="BE661" s="846">
        <v>-0.42826529319625201</v>
      </c>
      <c r="BF661" s="841"/>
      <c r="BG661" s="840">
        <v>54.198599999999999</v>
      </c>
      <c r="BH661" s="840">
        <v>25.1371</v>
      </c>
      <c r="BI661" s="840">
        <v>15.2963</v>
      </c>
      <c r="BJ661" s="840">
        <v>5.3680000000000003</v>
      </c>
      <c r="BK661" s="836"/>
      <c r="BL661" s="849" t="s">
        <v>3615</v>
      </c>
      <c r="BM661" s="849" t="s">
        <v>3616</v>
      </c>
      <c r="BN661" s="849" t="s">
        <v>3617</v>
      </c>
      <c r="BO661" s="849" t="s">
        <v>3618</v>
      </c>
      <c r="BP661" s="849" t="s">
        <v>3619</v>
      </c>
      <c r="BQ661" s="836"/>
      <c r="BR661" s="850" t="s">
        <v>602</v>
      </c>
    </row>
    <row r="662" spans="1:70" s="424" customFormat="1" x14ac:dyDescent="0.25">
      <c r="A662" s="888" t="s">
        <v>93</v>
      </c>
      <c r="B662" s="398"/>
      <c r="C662" s="714"/>
      <c r="D662" s="398"/>
      <c r="E662" s="399"/>
      <c r="F662" s="398"/>
      <c r="G662" s="400"/>
      <c r="H662" s="402"/>
      <c r="I662" s="401">
        <v>0.32300000000000001</v>
      </c>
      <c r="J662" s="401">
        <v>-0.1</v>
      </c>
      <c r="K662" s="401">
        <v>-1.0269999999999999</v>
      </c>
      <c r="L662" s="401">
        <v>8.8501999999999992</v>
      </c>
      <c r="M662" s="401">
        <v>4.0111999999999997</v>
      </c>
      <c r="N662" s="403">
        <v>8.8271999999999995</v>
      </c>
      <c r="O662" s="401">
        <v>4.6352000000000002</v>
      </c>
      <c r="P662" s="401">
        <v>20.435199999999998</v>
      </c>
      <c r="Q662" s="401">
        <v>15.8461</v>
      </c>
      <c r="R662" s="401">
        <v>18.001200000000001</v>
      </c>
      <c r="S662" s="401">
        <v>0.1014</v>
      </c>
      <c r="T662" s="401">
        <v>10.357699999999999</v>
      </c>
      <c r="U662" s="401">
        <v>5.9306999999999999</v>
      </c>
      <c r="V662" s="401">
        <v>9.5975000000000001</v>
      </c>
      <c r="W662" s="401">
        <v>0.1014</v>
      </c>
      <c r="X662" s="401">
        <v>12.234999999999999</v>
      </c>
      <c r="Y662" s="402"/>
      <c r="Z662" s="399">
        <v>5</v>
      </c>
      <c r="AA662" s="399">
        <v>6</v>
      </c>
      <c r="AB662" s="399">
        <v>6</v>
      </c>
      <c r="AC662" s="399">
        <v>6</v>
      </c>
      <c r="AD662" s="399">
        <v>6</v>
      </c>
      <c r="AE662" s="399">
        <v>6</v>
      </c>
      <c r="AF662" s="399">
        <v>3</v>
      </c>
      <c r="AG662" s="399">
        <v>2</v>
      </c>
      <c r="AH662" s="399">
        <v>2</v>
      </c>
      <c r="AI662" s="399">
        <v>2</v>
      </c>
      <c r="AJ662" s="399">
        <v>6</v>
      </c>
      <c r="AK662" s="399">
        <v>6</v>
      </c>
      <c r="AL662" s="399">
        <v>6</v>
      </c>
      <c r="AM662" s="399">
        <v>6</v>
      </c>
      <c r="AN662" s="399">
        <v>6</v>
      </c>
      <c r="AO662" s="398"/>
      <c r="AP662" s="401">
        <v>18.245000000000001</v>
      </c>
      <c r="AQ662" s="401">
        <v>20.399999999999999</v>
      </c>
      <c r="AR662" s="401">
        <v>16.434999999999999</v>
      </c>
      <c r="AS662" s="401">
        <v>13.395</v>
      </c>
      <c r="AT662" s="401">
        <v>12.1216666666667</v>
      </c>
      <c r="AU662" s="404"/>
      <c r="AV662" s="399">
        <v>2</v>
      </c>
      <c r="AW662" s="399">
        <v>2</v>
      </c>
      <c r="AX662" s="399">
        <v>2</v>
      </c>
      <c r="AY662" s="399">
        <v>2</v>
      </c>
      <c r="AZ662" s="399">
        <v>6</v>
      </c>
      <c r="BA662" s="405"/>
      <c r="BB662" s="401"/>
      <c r="BC662" s="406"/>
      <c r="BD662" s="406"/>
      <c r="BE662" s="406"/>
      <c r="BF662" s="402"/>
      <c r="BG662" s="401"/>
      <c r="BH662" s="401"/>
      <c r="BI662" s="401"/>
      <c r="BJ662" s="401"/>
      <c r="BK662" s="398"/>
      <c r="BL662" s="397"/>
      <c r="BM662" s="397"/>
      <c r="BN662" s="397"/>
      <c r="BO662" s="397"/>
      <c r="BP662" s="397"/>
      <c r="BQ662" s="398"/>
      <c r="BR662" s="407"/>
    </row>
    <row r="663" spans="1:70" s="424" customFormat="1" x14ac:dyDescent="0.25">
      <c r="A663" s="889" t="s">
        <v>94</v>
      </c>
      <c r="B663" s="369"/>
      <c r="C663" s="709"/>
      <c r="D663" s="369"/>
      <c r="E663" s="342"/>
      <c r="F663" s="369"/>
      <c r="G663" s="343"/>
      <c r="H663" s="370"/>
      <c r="I663" s="344">
        <v>1.0666</v>
      </c>
      <c r="J663" s="344">
        <v>1.0274000000000001</v>
      </c>
      <c r="K663" s="344">
        <v>1.6184000000000001</v>
      </c>
      <c r="L663" s="344">
        <v>13.295299999999999</v>
      </c>
      <c r="M663" s="344">
        <v>9.5500000000000007</v>
      </c>
      <c r="N663" s="346">
        <v>17.276</v>
      </c>
      <c r="O663" s="344">
        <v>7.2874999999999996</v>
      </c>
      <c r="P663" s="344">
        <v>22.277000000000001</v>
      </c>
      <c r="Q663" s="344">
        <v>16.7179</v>
      </c>
      <c r="R663" s="344">
        <v>18.6511</v>
      </c>
      <c r="S663" s="344">
        <v>1.2672000000000001</v>
      </c>
      <c r="T663" s="344">
        <v>15.0434</v>
      </c>
      <c r="U663" s="344">
        <v>11.7041</v>
      </c>
      <c r="V663" s="344">
        <v>15.712899999999999</v>
      </c>
      <c r="W663" s="344">
        <v>1.2672000000000001</v>
      </c>
      <c r="X663" s="344">
        <v>18.121300000000002</v>
      </c>
      <c r="Y663" s="370"/>
      <c r="Z663" s="342"/>
      <c r="AA663" s="342"/>
      <c r="AB663" s="342"/>
      <c r="AC663" s="342"/>
      <c r="AD663" s="342"/>
      <c r="AE663" s="342"/>
      <c r="AF663" s="342"/>
      <c r="AG663" s="342"/>
      <c r="AH663" s="342"/>
      <c r="AI663" s="342"/>
      <c r="AJ663" s="342"/>
      <c r="AK663" s="342"/>
      <c r="AL663" s="342"/>
      <c r="AM663" s="342"/>
      <c r="AN663" s="342"/>
      <c r="AO663" s="369"/>
      <c r="AP663" s="344">
        <v>18.32</v>
      </c>
      <c r="AQ663" s="344">
        <v>21.5</v>
      </c>
      <c r="AR663" s="344">
        <v>17.87</v>
      </c>
      <c r="AS663" s="344">
        <v>14.65</v>
      </c>
      <c r="AT663" s="344">
        <v>22.9</v>
      </c>
      <c r="AU663" s="347"/>
      <c r="AV663" s="342"/>
      <c r="AW663" s="342"/>
      <c r="AX663" s="342"/>
      <c r="AY663" s="342"/>
      <c r="AZ663" s="342"/>
      <c r="BA663" s="358"/>
      <c r="BB663" s="344"/>
      <c r="BC663" s="371"/>
      <c r="BD663" s="371"/>
      <c r="BE663" s="371"/>
      <c r="BF663" s="370"/>
      <c r="BG663" s="344"/>
      <c r="BH663" s="344"/>
      <c r="BI663" s="344"/>
      <c r="BJ663" s="344"/>
      <c r="BK663" s="369"/>
      <c r="BL663" s="368"/>
      <c r="BM663" s="368"/>
      <c r="BN663" s="368"/>
      <c r="BO663" s="368"/>
      <c r="BP663" s="368"/>
      <c r="BQ663" s="369"/>
      <c r="BR663" s="350"/>
    </row>
    <row r="664" spans="1:70" s="424" customFormat="1" x14ac:dyDescent="0.25">
      <c r="A664" s="889" t="s">
        <v>95</v>
      </c>
      <c r="B664" s="369"/>
      <c r="C664" s="709"/>
      <c r="D664" s="369"/>
      <c r="E664" s="342"/>
      <c r="F664" s="369"/>
      <c r="G664" s="343"/>
      <c r="H664" s="370"/>
      <c r="I664" s="344">
        <v>-0.11899999999999999</v>
      </c>
      <c r="J664" s="344">
        <v>-0.86250000000000004</v>
      </c>
      <c r="K664" s="344">
        <v>-5.6510999999999996</v>
      </c>
      <c r="L664" s="344">
        <v>-7.22E-2</v>
      </c>
      <c r="M664" s="344">
        <v>1.5945</v>
      </c>
      <c r="N664" s="346">
        <v>4.5091999999999999</v>
      </c>
      <c r="O664" s="344">
        <v>0.67500000000000004</v>
      </c>
      <c r="P664" s="344">
        <v>18.593399999999999</v>
      </c>
      <c r="Q664" s="344">
        <v>14.9742</v>
      </c>
      <c r="R664" s="344">
        <v>17.351199999999999</v>
      </c>
      <c r="S664" s="344">
        <v>-0.82789999999999997</v>
      </c>
      <c r="T664" s="344">
        <v>0.59460000000000002</v>
      </c>
      <c r="U664" s="344">
        <v>3.6995</v>
      </c>
      <c r="V664" s="344">
        <v>5.8852000000000002</v>
      </c>
      <c r="W664" s="344">
        <v>-0.82789999999999997</v>
      </c>
      <c r="X664" s="344">
        <v>6.0210999999999997</v>
      </c>
      <c r="Y664" s="370"/>
      <c r="Z664" s="342"/>
      <c r="AA664" s="342"/>
      <c r="AB664" s="342"/>
      <c r="AC664" s="342"/>
      <c r="AD664" s="342"/>
      <c r="AE664" s="342"/>
      <c r="AF664" s="342"/>
      <c r="AG664" s="342"/>
      <c r="AH664" s="342"/>
      <c r="AI664" s="342"/>
      <c r="AJ664" s="342"/>
      <c r="AK664" s="342"/>
      <c r="AL664" s="342"/>
      <c r="AM664" s="342"/>
      <c r="AN664" s="342"/>
      <c r="AO664" s="369"/>
      <c r="AP664" s="344">
        <v>18.170000000000002</v>
      </c>
      <c r="AQ664" s="344">
        <v>19.3</v>
      </c>
      <c r="AR664" s="344">
        <v>15</v>
      </c>
      <c r="AS664" s="344">
        <v>12.14</v>
      </c>
      <c r="AT664" s="344">
        <v>5.79</v>
      </c>
      <c r="AU664" s="347"/>
      <c r="AV664" s="342"/>
      <c r="AW664" s="342"/>
      <c r="AX664" s="342"/>
      <c r="AY664" s="342"/>
      <c r="AZ664" s="342"/>
      <c r="BA664" s="358"/>
      <c r="BB664" s="344"/>
      <c r="BC664" s="371"/>
      <c r="BD664" s="371"/>
      <c r="BE664" s="371"/>
      <c r="BF664" s="370"/>
      <c r="BG664" s="344"/>
      <c r="BH664" s="344"/>
      <c r="BI664" s="344"/>
      <c r="BJ664" s="344"/>
      <c r="BK664" s="369"/>
      <c r="BL664" s="368"/>
      <c r="BM664" s="368"/>
      <c r="BN664" s="368"/>
      <c r="BO664" s="368"/>
      <c r="BP664" s="368"/>
      <c r="BQ664" s="369"/>
      <c r="BR664" s="350"/>
    </row>
    <row r="665" spans="1:70" s="424" customFormat="1" x14ac:dyDescent="0.25">
      <c r="A665" s="890" t="s">
        <v>96</v>
      </c>
      <c r="B665" s="409"/>
      <c r="C665" s="715"/>
      <c r="D665" s="409"/>
      <c r="E665" s="410"/>
      <c r="F665" s="409"/>
      <c r="G665" s="411"/>
      <c r="H665" s="413"/>
      <c r="I665" s="412">
        <v>0.22539999999999999</v>
      </c>
      <c r="J665" s="412">
        <v>-0.14235</v>
      </c>
      <c r="K665" s="412">
        <v>-0.53295000000000003</v>
      </c>
      <c r="L665" s="412">
        <v>10.6899</v>
      </c>
      <c r="M665" s="412">
        <v>3.3080500000000002</v>
      </c>
      <c r="N665" s="414">
        <v>5.9423000000000004</v>
      </c>
      <c r="O665" s="412">
        <v>5.9431000000000003</v>
      </c>
      <c r="P665" s="412">
        <v>20.435199999999998</v>
      </c>
      <c r="Q665" s="412">
        <v>15.8461</v>
      </c>
      <c r="R665" s="412">
        <v>18.001100000000001</v>
      </c>
      <c r="S665" s="412">
        <v>6.9400000000000003E-2</v>
      </c>
      <c r="T665" s="412">
        <v>12.4528</v>
      </c>
      <c r="U665" s="412">
        <v>5.0787000000000004</v>
      </c>
      <c r="V665" s="412">
        <v>8.0368999999999993</v>
      </c>
      <c r="W665" s="412">
        <v>6.9400000000000003E-2</v>
      </c>
      <c r="X665" s="412">
        <v>12.0579</v>
      </c>
      <c r="Y665" s="413"/>
      <c r="Z665" s="410"/>
      <c r="AA665" s="410"/>
      <c r="AB665" s="410"/>
      <c r="AC665" s="410"/>
      <c r="AD665" s="410"/>
      <c r="AE665" s="410"/>
      <c r="AF665" s="410"/>
      <c r="AG665" s="410"/>
      <c r="AH665" s="410"/>
      <c r="AI665" s="410"/>
      <c r="AJ665" s="410"/>
      <c r="AK665" s="410"/>
      <c r="AL665" s="410"/>
      <c r="AM665" s="410"/>
      <c r="AN665" s="410"/>
      <c r="AO665" s="409"/>
      <c r="AP665" s="412">
        <v>18.239999999999998</v>
      </c>
      <c r="AQ665" s="412">
        <v>20.399999999999999</v>
      </c>
      <c r="AR665" s="412">
        <v>16.440000000000001</v>
      </c>
      <c r="AS665" s="412">
        <v>13.4</v>
      </c>
      <c r="AT665" s="412">
        <v>11.15</v>
      </c>
      <c r="AU665" s="415"/>
      <c r="AV665" s="410"/>
      <c r="AW665" s="410"/>
      <c r="AX665" s="410"/>
      <c r="AY665" s="410"/>
      <c r="AZ665" s="410"/>
      <c r="BA665" s="416"/>
      <c r="BB665" s="412"/>
      <c r="BC665" s="417"/>
      <c r="BD665" s="417"/>
      <c r="BE665" s="417"/>
      <c r="BF665" s="413"/>
      <c r="BG665" s="412"/>
      <c r="BH665" s="412"/>
      <c r="BI665" s="412"/>
      <c r="BJ665" s="412"/>
      <c r="BK665" s="409"/>
      <c r="BL665" s="408"/>
      <c r="BM665" s="408"/>
      <c r="BN665" s="408"/>
      <c r="BO665" s="408"/>
      <c r="BP665" s="408"/>
      <c r="BQ665" s="409"/>
      <c r="BR665" s="418"/>
    </row>
    <row r="666" spans="1:70" s="424" customFormat="1" ht="14.5" customHeight="1" x14ac:dyDescent="0.35">
      <c r="A666" s="877" t="s">
        <v>4063</v>
      </c>
      <c r="B666" s="865"/>
      <c r="C666" s="866"/>
      <c r="D666" s="865"/>
      <c r="E666" s="867"/>
      <c r="F666" s="865"/>
      <c r="G666" s="868"/>
      <c r="H666" s="870"/>
      <c r="I666" s="869"/>
      <c r="J666" s="869"/>
      <c r="K666" s="869"/>
      <c r="L666" s="869"/>
      <c r="M666" s="869"/>
      <c r="N666" s="871"/>
      <c r="O666" s="869"/>
      <c r="P666" s="869"/>
      <c r="Q666" s="869"/>
      <c r="R666" s="869"/>
      <c r="S666" s="869"/>
      <c r="T666" s="869"/>
      <c r="U666" s="869"/>
      <c r="V666" s="869"/>
      <c r="W666" s="869"/>
      <c r="X666" s="869"/>
      <c r="Y666" s="870"/>
      <c r="Z666" s="867"/>
      <c r="AA666" s="867"/>
      <c r="AB666" s="867"/>
      <c r="AC666" s="867"/>
      <c r="AD666" s="867"/>
      <c r="AE666" s="867"/>
      <c r="AF666" s="867"/>
      <c r="AG666" s="867"/>
      <c r="AH666" s="867"/>
      <c r="AI666" s="867"/>
      <c r="AJ666" s="867"/>
      <c r="AK666" s="867"/>
      <c r="AL666" s="867"/>
      <c r="AM666" s="867"/>
      <c r="AN666" s="867"/>
      <c r="AO666" s="865"/>
      <c r="AP666" s="869"/>
      <c r="AQ666" s="869"/>
      <c r="AR666" s="869"/>
      <c r="AS666" s="869"/>
      <c r="AT666" s="869"/>
      <c r="AU666" s="872"/>
      <c r="AV666" s="867"/>
      <c r="AW666" s="867"/>
      <c r="AX666" s="867"/>
      <c r="AY666" s="867"/>
      <c r="AZ666" s="867"/>
      <c r="BA666" s="873"/>
      <c r="BB666" s="869"/>
      <c r="BC666" s="874"/>
      <c r="BD666" s="874"/>
      <c r="BE666" s="874"/>
      <c r="BF666" s="870"/>
      <c r="BG666" s="869"/>
      <c r="BH666" s="869"/>
      <c r="BI666" s="869"/>
      <c r="BJ666" s="869"/>
      <c r="BK666" s="865"/>
      <c r="BL666" s="875"/>
      <c r="BM666" s="875"/>
      <c r="BN666" s="875"/>
      <c r="BO666" s="875"/>
      <c r="BP666" s="875"/>
      <c r="BQ666" s="865"/>
      <c r="BR666" s="876"/>
    </row>
    <row r="667" spans="1:70" s="424" customFormat="1" x14ac:dyDescent="0.25">
      <c r="A667" s="341" t="s">
        <v>4064</v>
      </c>
      <c r="B667" s="369"/>
      <c r="C667" s="709">
        <v>41275</v>
      </c>
      <c r="D667" s="369"/>
      <c r="E667" s="342">
        <v>6713.08</v>
      </c>
      <c r="F667" s="369"/>
      <c r="G667" s="343">
        <v>38.574300000000001</v>
      </c>
      <c r="H667" s="370"/>
      <c r="I667" s="344">
        <v>-0.13930000000000001</v>
      </c>
      <c r="J667" s="344">
        <v>0.1108</v>
      </c>
      <c r="K667" s="344">
        <v>0.63390000000000002</v>
      </c>
      <c r="L667" s="344">
        <v>4.6360999999999999</v>
      </c>
      <c r="M667" s="344">
        <v>0.77300000000000002</v>
      </c>
      <c r="N667" s="346">
        <v>8.1715999999999998</v>
      </c>
      <c r="O667" s="344">
        <v>4.0023</v>
      </c>
      <c r="P667" s="344">
        <v>28.983799999999999</v>
      </c>
      <c r="Q667" s="344">
        <v>24.521899999999999</v>
      </c>
      <c r="R667" s="344">
        <v>15.298400000000001</v>
      </c>
      <c r="S667" s="344">
        <v>0.29220000000000002</v>
      </c>
      <c r="T667" s="344">
        <v>6.4183000000000003</v>
      </c>
      <c r="U667" s="344">
        <v>2.8721999999999999</v>
      </c>
      <c r="V667" s="344">
        <v>8.2446999999999999</v>
      </c>
      <c r="W667" s="344">
        <v>0.29220000000000002</v>
      </c>
      <c r="X667" s="344">
        <v>11.967000000000001</v>
      </c>
      <c r="Y667" s="370"/>
      <c r="Z667" s="342">
        <v>5</v>
      </c>
      <c r="AA667" s="342">
        <v>5</v>
      </c>
      <c r="AB667" s="342">
        <v>4</v>
      </c>
      <c r="AC667" s="342">
        <v>5</v>
      </c>
      <c r="AD667" s="342">
        <v>4</v>
      </c>
      <c r="AE667" s="342">
        <v>2</v>
      </c>
      <c r="AF667" s="342">
        <v>1</v>
      </c>
      <c r="AG667" s="342">
        <v>1</v>
      </c>
      <c r="AH667" s="342">
        <v>2</v>
      </c>
      <c r="AI667" s="342">
        <v>2</v>
      </c>
      <c r="AJ667" s="342">
        <v>4</v>
      </c>
      <c r="AK667" s="342">
        <v>5</v>
      </c>
      <c r="AL667" s="342">
        <v>4</v>
      </c>
      <c r="AM667" s="342">
        <v>2</v>
      </c>
      <c r="AN667" s="342">
        <v>4</v>
      </c>
      <c r="AO667" s="369"/>
      <c r="AP667" s="344">
        <v>19.149999999999999</v>
      </c>
      <c r="AQ667" s="344">
        <v>24.85</v>
      </c>
      <c r="AR667" s="344">
        <v>23.41</v>
      </c>
      <c r="AS667" s="344">
        <v>12.89</v>
      </c>
      <c r="AT667" s="344">
        <v>7.14</v>
      </c>
      <c r="AU667" s="347"/>
      <c r="AV667" s="342">
        <v>2</v>
      </c>
      <c r="AW667" s="342">
        <v>1</v>
      </c>
      <c r="AX667" s="342">
        <v>1</v>
      </c>
      <c r="AY667" s="342">
        <v>1</v>
      </c>
      <c r="AZ667" s="342">
        <v>4</v>
      </c>
      <c r="BA667" s="358"/>
      <c r="BB667" s="344">
        <v>21.6606993760475</v>
      </c>
      <c r="BC667" s="371">
        <v>0.97840028206037999</v>
      </c>
      <c r="BD667" s="371">
        <v>8.9064664143029604E-2</v>
      </c>
      <c r="BE667" s="371">
        <v>-0.319342432862387</v>
      </c>
      <c r="BF667" s="370"/>
      <c r="BG667" s="832">
        <v>72.23</v>
      </c>
      <c r="BH667" s="832">
        <v>18.201499999999999</v>
      </c>
      <c r="BI667" s="832">
        <v>6.3130800000000002</v>
      </c>
      <c r="BJ667" s="832">
        <v>3.25542</v>
      </c>
      <c r="BK667" s="369"/>
      <c r="BL667" s="834" t="s">
        <v>3622</v>
      </c>
      <c r="BM667" s="834" t="s">
        <v>3623</v>
      </c>
      <c r="BN667" s="834" t="s">
        <v>3624</v>
      </c>
      <c r="BO667" s="834" t="s">
        <v>3625</v>
      </c>
      <c r="BP667" s="834" t="s">
        <v>3626</v>
      </c>
      <c r="BQ667" s="369"/>
      <c r="BR667" s="350" t="s">
        <v>525</v>
      </c>
    </row>
    <row r="668" spans="1:70" s="424" customFormat="1" x14ac:dyDescent="0.25">
      <c r="A668" s="341" t="s">
        <v>4065</v>
      </c>
      <c r="B668" s="369"/>
      <c r="C668" s="709">
        <v>43829</v>
      </c>
      <c r="D668" s="369"/>
      <c r="E668" s="342">
        <v>6018.74</v>
      </c>
      <c r="F668" s="369"/>
      <c r="G668" s="343">
        <v>40.28</v>
      </c>
      <c r="H668" s="370"/>
      <c r="I668" s="344">
        <v>7.4499999999999997E-2</v>
      </c>
      <c r="J668" s="344">
        <v>0.52410000000000001</v>
      </c>
      <c r="K668" s="344">
        <v>2.0263</v>
      </c>
      <c r="L668" s="344">
        <v>9.0417000000000005</v>
      </c>
      <c r="M668" s="344">
        <v>3.3616000000000001</v>
      </c>
      <c r="N668" s="346">
        <v>10.356199999999999</v>
      </c>
      <c r="O668" s="344">
        <v>2.9563000000000001</v>
      </c>
      <c r="P668" s="344">
        <v>27.228200000000001</v>
      </c>
      <c r="Q668" s="344">
        <v>24.738099999999999</v>
      </c>
      <c r="R668" s="344" t="s">
        <v>430</v>
      </c>
      <c r="S668" s="344">
        <v>0.62450000000000006</v>
      </c>
      <c r="T668" s="344">
        <v>10.8726</v>
      </c>
      <c r="U668" s="344">
        <v>5.7495000000000003</v>
      </c>
      <c r="V668" s="344">
        <v>11.209300000000001</v>
      </c>
      <c r="W668" s="344">
        <v>0.62450000000000006</v>
      </c>
      <c r="X668" s="344">
        <v>23.866399999999999</v>
      </c>
      <c r="Y668" s="370"/>
      <c r="Z668" s="342">
        <v>3</v>
      </c>
      <c r="AA668" s="342">
        <v>3</v>
      </c>
      <c r="AB668" s="342">
        <v>2</v>
      </c>
      <c r="AC668" s="342">
        <v>2</v>
      </c>
      <c r="AD668" s="342">
        <v>1</v>
      </c>
      <c r="AE668" s="342">
        <v>1</v>
      </c>
      <c r="AF668" s="342">
        <v>3</v>
      </c>
      <c r="AG668" s="342">
        <v>2</v>
      </c>
      <c r="AH668" s="342">
        <v>1</v>
      </c>
      <c r="AI668" s="342" t="s">
        <v>430</v>
      </c>
      <c r="AJ668" s="342">
        <v>3</v>
      </c>
      <c r="AK668" s="342">
        <v>2</v>
      </c>
      <c r="AL668" s="342">
        <v>1</v>
      </c>
      <c r="AM668" s="342">
        <v>1</v>
      </c>
      <c r="AN668" s="342">
        <v>3</v>
      </c>
      <c r="AO668" s="369"/>
      <c r="AP668" s="344" t="s">
        <v>430</v>
      </c>
      <c r="AQ668" s="344" t="s">
        <v>430</v>
      </c>
      <c r="AR668" s="344">
        <v>22.77</v>
      </c>
      <c r="AS668" s="344">
        <v>12.66</v>
      </c>
      <c r="AT668" s="344">
        <v>13.24</v>
      </c>
      <c r="AU668" s="347"/>
      <c r="AV668" s="342" t="s">
        <v>430</v>
      </c>
      <c r="AW668" s="342" t="s">
        <v>430</v>
      </c>
      <c r="AX668" s="342">
        <v>2</v>
      </c>
      <c r="AY668" s="342">
        <v>2</v>
      </c>
      <c r="AZ668" s="342">
        <v>1</v>
      </c>
      <c r="BA668" s="358"/>
      <c r="BB668" s="344">
        <v>22.297076949486801</v>
      </c>
      <c r="BC668" s="371">
        <v>1.0177745247402299</v>
      </c>
      <c r="BD668" s="371">
        <v>8.1025517759721999E-2</v>
      </c>
      <c r="BE668" s="371">
        <v>-0.53240245739318404</v>
      </c>
      <c r="BF668" s="370"/>
      <c r="BG668" s="832">
        <v>65.974400000000003</v>
      </c>
      <c r="BH668" s="832">
        <v>24.857800000000001</v>
      </c>
      <c r="BI668" s="832">
        <v>7.2322600000000001</v>
      </c>
      <c r="BJ668" s="832">
        <v>1.93554</v>
      </c>
      <c r="BK668" s="369"/>
      <c r="BL668" s="834" t="s">
        <v>1270</v>
      </c>
      <c r="BM668" s="834" t="s">
        <v>3628</v>
      </c>
      <c r="BN668" s="834" t="s">
        <v>3629</v>
      </c>
      <c r="BO668" s="834" t="s">
        <v>3215</v>
      </c>
      <c r="BP668" s="834" t="s">
        <v>3630</v>
      </c>
      <c r="BQ668" s="369"/>
      <c r="BR668" s="350" t="s">
        <v>463</v>
      </c>
    </row>
    <row r="669" spans="1:70" s="424" customFormat="1" x14ac:dyDescent="0.25">
      <c r="A669" s="341" t="s">
        <v>4066</v>
      </c>
      <c r="B669" s="369"/>
      <c r="C669" s="709">
        <v>44816</v>
      </c>
      <c r="D669" s="369"/>
      <c r="E669" s="342">
        <v>1898.07</v>
      </c>
      <c r="F669" s="369"/>
      <c r="G669" s="343">
        <v>23.19</v>
      </c>
      <c r="H669" s="370"/>
      <c r="I669" s="344">
        <v>0.3896</v>
      </c>
      <c r="J669" s="344">
        <v>0.86990000000000001</v>
      </c>
      <c r="K669" s="344">
        <v>2.1585999999999999</v>
      </c>
      <c r="L669" s="344">
        <v>6.6207000000000003</v>
      </c>
      <c r="M669" s="344">
        <v>1.7104999999999999</v>
      </c>
      <c r="N669" s="346">
        <v>7.6101999999999999</v>
      </c>
      <c r="O669" s="344">
        <v>3.6152000000000002</v>
      </c>
      <c r="P669" s="344">
        <v>25.750599999999999</v>
      </c>
      <c r="Q669" s="344" t="s">
        <v>430</v>
      </c>
      <c r="R669" s="344" t="s">
        <v>430</v>
      </c>
      <c r="S669" s="344">
        <v>1.0458000000000001</v>
      </c>
      <c r="T669" s="344">
        <v>8.4151000000000007</v>
      </c>
      <c r="U669" s="344">
        <v>3.9910000000000001</v>
      </c>
      <c r="V669" s="344">
        <v>7.2618</v>
      </c>
      <c r="W669" s="344">
        <v>1.0458000000000001</v>
      </c>
      <c r="X669" s="344">
        <v>24.7364</v>
      </c>
      <c r="Y669" s="370"/>
      <c r="Z669" s="342">
        <v>1</v>
      </c>
      <c r="AA669" s="342">
        <v>1</v>
      </c>
      <c r="AB669" s="342">
        <v>1</v>
      </c>
      <c r="AC669" s="342">
        <v>4</v>
      </c>
      <c r="AD669" s="342">
        <v>3</v>
      </c>
      <c r="AE669" s="342">
        <v>3</v>
      </c>
      <c r="AF669" s="342">
        <v>2</v>
      </c>
      <c r="AG669" s="342">
        <v>3</v>
      </c>
      <c r="AH669" s="342" t="s">
        <v>430</v>
      </c>
      <c r="AI669" s="342" t="s">
        <v>430</v>
      </c>
      <c r="AJ669" s="342">
        <v>1</v>
      </c>
      <c r="AK669" s="342">
        <v>4</v>
      </c>
      <c r="AL669" s="342">
        <v>3</v>
      </c>
      <c r="AM669" s="342">
        <v>3</v>
      </c>
      <c r="AN669" s="342">
        <v>1</v>
      </c>
      <c r="AO669" s="369"/>
      <c r="AP669" s="344" t="s">
        <v>430</v>
      </c>
      <c r="AQ669" s="344" t="s">
        <v>430</v>
      </c>
      <c r="AR669" s="344" t="s">
        <v>430</v>
      </c>
      <c r="AS669" s="344">
        <v>11.97</v>
      </c>
      <c r="AT669" s="344">
        <v>8.2799999999999994</v>
      </c>
      <c r="AU669" s="347"/>
      <c r="AV669" s="342" t="s">
        <v>430</v>
      </c>
      <c r="AW669" s="342" t="s">
        <v>430</v>
      </c>
      <c r="AX669" s="342" t="s">
        <v>430</v>
      </c>
      <c r="AY669" s="342">
        <v>3</v>
      </c>
      <c r="AZ669" s="342">
        <v>3</v>
      </c>
      <c r="BA669" s="358"/>
      <c r="BB669" s="344">
        <v>19.157817578431899</v>
      </c>
      <c r="BC669" s="371">
        <v>0.87643059538310697</v>
      </c>
      <c r="BD669" s="371">
        <v>8.6803609365940906E-2</v>
      </c>
      <c r="BE669" s="371">
        <v>-0.35123237847587802</v>
      </c>
      <c r="BF669" s="370"/>
      <c r="BG669" s="832">
        <v>62.715299999999999</v>
      </c>
      <c r="BH669" s="832">
        <v>18.477799999999998</v>
      </c>
      <c r="BI669" s="832">
        <v>12.5906</v>
      </c>
      <c r="BJ669" s="832">
        <v>6.2163000000000004</v>
      </c>
      <c r="BK669" s="369"/>
      <c r="BL669" s="834" t="s">
        <v>3632</v>
      </c>
      <c r="BM669" s="834" t="s">
        <v>3633</v>
      </c>
      <c r="BN669" s="834" t="s">
        <v>3634</v>
      </c>
      <c r="BO669" s="834" t="s">
        <v>3635</v>
      </c>
      <c r="BP669" s="834" t="s">
        <v>3636</v>
      </c>
      <c r="BQ669" s="369"/>
      <c r="BR669" s="350" t="s">
        <v>463</v>
      </c>
    </row>
    <row r="670" spans="1:70" s="424" customFormat="1" x14ac:dyDescent="0.25">
      <c r="A670" s="341" t="s">
        <v>4067</v>
      </c>
      <c r="B670" s="369"/>
      <c r="C670" s="709">
        <v>41275</v>
      </c>
      <c r="D670" s="369"/>
      <c r="E670" s="342">
        <v>1480.19</v>
      </c>
      <c r="F670" s="369"/>
      <c r="G670" s="343">
        <v>78.97</v>
      </c>
      <c r="H670" s="370"/>
      <c r="I670" s="344">
        <v>0.2666</v>
      </c>
      <c r="J670" s="344">
        <v>0.6885</v>
      </c>
      <c r="K670" s="344">
        <v>1.7655000000000001</v>
      </c>
      <c r="L670" s="344">
        <v>6.6585999999999999</v>
      </c>
      <c r="M670" s="344">
        <v>-1.6930000000000001</v>
      </c>
      <c r="N670" s="346">
        <v>2.0811999999999999</v>
      </c>
      <c r="O670" s="344">
        <v>0.27339999999999998</v>
      </c>
      <c r="P670" s="344">
        <v>25.496600000000001</v>
      </c>
      <c r="Q670" s="344">
        <v>23.162299999999998</v>
      </c>
      <c r="R670" s="344">
        <v>18.163900000000002</v>
      </c>
      <c r="S670" s="344">
        <v>0.82989999999999997</v>
      </c>
      <c r="T670" s="344">
        <v>10.1241</v>
      </c>
      <c r="U670" s="344">
        <v>1.2699999999999999E-2</v>
      </c>
      <c r="V670" s="344">
        <v>4.4161999999999999</v>
      </c>
      <c r="W670" s="344">
        <v>0.82989999999999997</v>
      </c>
      <c r="X670" s="344">
        <v>16.268799999999999</v>
      </c>
      <c r="Y670" s="370"/>
      <c r="Z670" s="342">
        <v>2</v>
      </c>
      <c r="AA670" s="342">
        <v>2</v>
      </c>
      <c r="AB670" s="342">
        <v>3</v>
      </c>
      <c r="AC670" s="342">
        <v>3</v>
      </c>
      <c r="AD670" s="342">
        <v>5</v>
      </c>
      <c r="AE670" s="342">
        <v>5</v>
      </c>
      <c r="AF670" s="342">
        <v>4</v>
      </c>
      <c r="AG670" s="342">
        <v>4</v>
      </c>
      <c r="AH670" s="342">
        <v>3</v>
      </c>
      <c r="AI670" s="342">
        <v>1</v>
      </c>
      <c r="AJ670" s="342">
        <v>2</v>
      </c>
      <c r="AK670" s="342">
        <v>3</v>
      </c>
      <c r="AL670" s="342">
        <v>5</v>
      </c>
      <c r="AM670" s="342">
        <v>5</v>
      </c>
      <c r="AN670" s="342">
        <v>2</v>
      </c>
      <c r="AO670" s="369"/>
      <c r="AP670" s="344">
        <v>20.25</v>
      </c>
      <c r="AQ670" s="344">
        <v>23.83</v>
      </c>
      <c r="AR670" s="344">
        <v>21.76</v>
      </c>
      <c r="AS670" s="344">
        <v>11.25</v>
      </c>
      <c r="AT670" s="344">
        <v>3.74</v>
      </c>
      <c r="AU670" s="347"/>
      <c r="AV670" s="342">
        <v>1</v>
      </c>
      <c r="AW670" s="342">
        <v>2</v>
      </c>
      <c r="AX670" s="342">
        <v>3</v>
      </c>
      <c r="AY670" s="342">
        <v>4</v>
      </c>
      <c r="AZ670" s="342">
        <v>5</v>
      </c>
      <c r="BA670" s="358"/>
      <c r="BB670" s="344">
        <v>21.755679284056399</v>
      </c>
      <c r="BC670" s="371">
        <v>0.963048886645677</v>
      </c>
      <c r="BD670" s="371">
        <v>8.0805331396855598E-2</v>
      </c>
      <c r="BE670" s="371">
        <v>-0.45529011913301398</v>
      </c>
      <c r="BF670" s="370"/>
      <c r="BG670" s="832">
        <v>53.393900000000002</v>
      </c>
      <c r="BH670" s="832">
        <v>34.761600000000001</v>
      </c>
      <c r="BI670" s="832">
        <v>10.1859</v>
      </c>
      <c r="BJ670" s="832">
        <v>1.6586000000000001</v>
      </c>
      <c r="BK670" s="369"/>
      <c r="BL670" s="834" t="s">
        <v>3638</v>
      </c>
      <c r="BM670" s="834" t="s">
        <v>3639</v>
      </c>
      <c r="BN670" s="834" t="s">
        <v>3640</v>
      </c>
      <c r="BO670" s="834" t="s">
        <v>3146</v>
      </c>
      <c r="BP670" s="834" t="s">
        <v>3641</v>
      </c>
      <c r="BQ670" s="369"/>
      <c r="BR670" s="350" t="s">
        <v>518</v>
      </c>
    </row>
    <row r="671" spans="1:70" s="424" customFormat="1" x14ac:dyDescent="0.25">
      <c r="A671" s="341" t="s">
        <v>4068</v>
      </c>
      <c r="B671" s="369"/>
      <c r="C671" s="709">
        <v>45342</v>
      </c>
      <c r="D671" s="369"/>
      <c r="E671" s="342">
        <v>472.89800000000002</v>
      </c>
      <c r="F671" s="369"/>
      <c r="G671" s="343">
        <v>11.042999999999999</v>
      </c>
      <c r="H671" s="370"/>
      <c r="I671" s="344">
        <v>-0.13109999999999999</v>
      </c>
      <c r="J671" s="344">
        <v>0.48039999999999999</v>
      </c>
      <c r="K671" s="344">
        <v>-0.86719999999999997</v>
      </c>
      <c r="L671" s="344">
        <v>17.060300000000002</v>
      </c>
      <c r="M671" s="344">
        <v>2.3029999999999999</v>
      </c>
      <c r="N671" s="346">
        <v>3.2740999999999998</v>
      </c>
      <c r="O671" s="344">
        <v>-2.2625999999999999</v>
      </c>
      <c r="P671" s="344" t="s">
        <v>430</v>
      </c>
      <c r="Q671" s="344" t="s">
        <v>430</v>
      </c>
      <c r="R671" s="344" t="s">
        <v>430</v>
      </c>
      <c r="S671" s="344">
        <v>0.21690000000000001</v>
      </c>
      <c r="T671" s="344">
        <v>21.2118</v>
      </c>
      <c r="U671" s="344">
        <v>4.1959999999999997</v>
      </c>
      <c r="V671" s="344">
        <v>6.7782</v>
      </c>
      <c r="W671" s="344">
        <v>0.21690000000000001</v>
      </c>
      <c r="X671" s="344">
        <v>4.2854000000000001</v>
      </c>
      <c r="Y671" s="370"/>
      <c r="Z671" s="342">
        <v>4</v>
      </c>
      <c r="AA671" s="342">
        <v>4</v>
      </c>
      <c r="AB671" s="342">
        <v>5</v>
      </c>
      <c r="AC671" s="342">
        <v>1</v>
      </c>
      <c r="AD671" s="342">
        <v>2</v>
      </c>
      <c r="AE671" s="342">
        <v>4</v>
      </c>
      <c r="AF671" s="342">
        <v>5</v>
      </c>
      <c r="AG671" s="342" t="s">
        <v>430</v>
      </c>
      <c r="AH671" s="342" t="s">
        <v>430</v>
      </c>
      <c r="AI671" s="342" t="s">
        <v>430</v>
      </c>
      <c r="AJ671" s="342">
        <v>5</v>
      </c>
      <c r="AK671" s="342">
        <v>1</v>
      </c>
      <c r="AL671" s="342">
        <v>2</v>
      </c>
      <c r="AM671" s="342">
        <v>4</v>
      </c>
      <c r="AN671" s="342">
        <v>5</v>
      </c>
      <c r="AO671" s="369"/>
      <c r="AP671" s="344" t="s">
        <v>430</v>
      </c>
      <c r="AQ671" s="344" t="s">
        <v>430</v>
      </c>
      <c r="AR671" s="344" t="s">
        <v>430</v>
      </c>
      <c r="AS671" s="344" t="s">
        <v>430</v>
      </c>
      <c r="AT671" s="344">
        <v>12.8</v>
      </c>
      <c r="AU671" s="347"/>
      <c r="AV671" s="342" t="s">
        <v>430</v>
      </c>
      <c r="AW671" s="342" t="s">
        <v>430</v>
      </c>
      <c r="AX671" s="342" t="s">
        <v>430</v>
      </c>
      <c r="AY671" s="342" t="s">
        <v>430</v>
      </c>
      <c r="AZ671" s="342">
        <v>2</v>
      </c>
      <c r="BA671" s="358"/>
      <c r="BB671" s="344">
        <v>23.1384055568587</v>
      </c>
      <c r="BC671" s="371">
        <v>1.02935618275385</v>
      </c>
      <c r="BD671" s="371">
        <v>3.25274385981065E-3</v>
      </c>
      <c r="BE671" s="371">
        <v>-0.68695356355468895</v>
      </c>
      <c r="BF671" s="370"/>
      <c r="BG671" s="832">
        <v>19.084199999999999</v>
      </c>
      <c r="BH671" s="832">
        <v>12.7082</v>
      </c>
      <c r="BI671" s="832">
        <v>39.898299999999999</v>
      </c>
      <c r="BJ671" s="832">
        <v>28.3093</v>
      </c>
      <c r="BK671" s="369"/>
      <c r="BL671" s="834" t="s">
        <v>3643</v>
      </c>
      <c r="BM671" s="834" t="s">
        <v>3644</v>
      </c>
      <c r="BN671" s="834" t="s">
        <v>3645</v>
      </c>
      <c r="BO671" s="834" t="s">
        <v>1276</v>
      </c>
      <c r="BP671" s="834" t="s">
        <v>3646</v>
      </c>
      <c r="BQ671" s="369"/>
      <c r="BR671" s="350" t="s">
        <v>547</v>
      </c>
    </row>
    <row r="672" spans="1:70" s="424" customFormat="1" x14ac:dyDescent="0.25">
      <c r="A672" s="888" t="s">
        <v>93</v>
      </c>
      <c r="B672" s="398"/>
      <c r="C672" s="714"/>
      <c r="D672" s="398"/>
      <c r="E672" s="399"/>
      <c r="F672" s="398"/>
      <c r="G672" s="400"/>
      <c r="H672" s="402"/>
      <c r="I672" s="401">
        <v>9.2100000000000001E-2</v>
      </c>
      <c r="J672" s="401">
        <v>0.53469999999999995</v>
      </c>
      <c r="K672" s="401">
        <v>1.1434</v>
      </c>
      <c r="L672" s="401">
        <v>8.8034999999999997</v>
      </c>
      <c r="M672" s="401">
        <v>1.2909999999999999</v>
      </c>
      <c r="N672" s="403">
        <v>6.2987000000000002</v>
      </c>
      <c r="O672" s="401">
        <v>1.7169000000000001</v>
      </c>
      <c r="P672" s="401">
        <v>26.864799999999999</v>
      </c>
      <c r="Q672" s="401">
        <v>24.140799999999999</v>
      </c>
      <c r="R672" s="401">
        <v>16.731200000000001</v>
      </c>
      <c r="S672" s="401">
        <v>0.60189999999999999</v>
      </c>
      <c r="T672" s="401">
        <v>11.4084</v>
      </c>
      <c r="U672" s="401">
        <v>3.3643000000000001</v>
      </c>
      <c r="V672" s="401">
        <v>7.5819999999999999</v>
      </c>
      <c r="W672" s="401">
        <v>0.60189999999999999</v>
      </c>
      <c r="X672" s="401">
        <v>16.224799999999998</v>
      </c>
      <c r="Y672" s="402"/>
      <c r="Z672" s="399">
        <v>5</v>
      </c>
      <c r="AA672" s="399">
        <v>5</v>
      </c>
      <c r="AB672" s="399">
        <v>5</v>
      </c>
      <c r="AC672" s="399">
        <v>5</v>
      </c>
      <c r="AD672" s="399">
        <v>5</v>
      </c>
      <c r="AE672" s="399">
        <v>5</v>
      </c>
      <c r="AF672" s="399">
        <v>5</v>
      </c>
      <c r="AG672" s="399">
        <v>4</v>
      </c>
      <c r="AH672" s="399">
        <v>3</v>
      </c>
      <c r="AI672" s="399">
        <v>2</v>
      </c>
      <c r="AJ672" s="399">
        <v>5</v>
      </c>
      <c r="AK672" s="399">
        <v>5</v>
      </c>
      <c r="AL672" s="399">
        <v>5</v>
      </c>
      <c r="AM672" s="399">
        <v>5</v>
      </c>
      <c r="AN672" s="399">
        <v>5</v>
      </c>
      <c r="AO672" s="398"/>
      <c r="AP672" s="401">
        <v>19.7</v>
      </c>
      <c r="AQ672" s="401">
        <v>24.34</v>
      </c>
      <c r="AR672" s="401">
        <v>22.6466666666667</v>
      </c>
      <c r="AS672" s="401">
        <v>12.192500000000001</v>
      </c>
      <c r="AT672" s="401">
        <v>9.0399999999999991</v>
      </c>
      <c r="AU672" s="404"/>
      <c r="AV672" s="399">
        <v>2</v>
      </c>
      <c r="AW672" s="399">
        <v>2</v>
      </c>
      <c r="AX672" s="399">
        <v>3</v>
      </c>
      <c r="AY672" s="399">
        <v>4</v>
      </c>
      <c r="AZ672" s="399">
        <v>5</v>
      </c>
      <c r="BA672" s="405"/>
      <c r="BB672" s="401"/>
      <c r="BC672" s="406"/>
      <c r="BD672" s="406"/>
      <c r="BE672" s="406"/>
      <c r="BF672" s="402"/>
      <c r="BG672" s="401"/>
      <c r="BH672" s="401"/>
      <c r="BI672" s="401"/>
      <c r="BJ672" s="401"/>
      <c r="BK672" s="398"/>
      <c r="BL672" s="397"/>
      <c r="BM672" s="397"/>
      <c r="BN672" s="397"/>
      <c r="BO672" s="397"/>
      <c r="BP672" s="397"/>
      <c r="BQ672" s="398"/>
      <c r="BR672" s="407"/>
    </row>
    <row r="673" spans="1:70" s="424" customFormat="1" x14ac:dyDescent="0.25">
      <c r="A673" s="889" t="s">
        <v>94</v>
      </c>
      <c r="B673" s="369"/>
      <c r="C673" s="709"/>
      <c r="D673" s="369"/>
      <c r="E673" s="342"/>
      <c r="F673" s="369"/>
      <c r="G673" s="343"/>
      <c r="H673" s="370"/>
      <c r="I673" s="344">
        <v>0.3896</v>
      </c>
      <c r="J673" s="344">
        <v>0.86990000000000001</v>
      </c>
      <c r="K673" s="344">
        <v>2.1585999999999999</v>
      </c>
      <c r="L673" s="344">
        <v>17.060300000000002</v>
      </c>
      <c r="M673" s="344">
        <v>3.3616000000000001</v>
      </c>
      <c r="N673" s="346">
        <v>10.356199999999999</v>
      </c>
      <c r="O673" s="344">
        <v>4.0023</v>
      </c>
      <c r="P673" s="344">
        <v>28.983799999999999</v>
      </c>
      <c r="Q673" s="344">
        <v>24.738099999999999</v>
      </c>
      <c r="R673" s="344">
        <v>18.163900000000002</v>
      </c>
      <c r="S673" s="344">
        <v>1.0458000000000001</v>
      </c>
      <c r="T673" s="344">
        <v>21.2118</v>
      </c>
      <c r="U673" s="344">
        <v>5.7495000000000003</v>
      </c>
      <c r="V673" s="344">
        <v>11.209300000000001</v>
      </c>
      <c r="W673" s="344">
        <v>1.0458000000000001</v>
      </c>
      <c r="X673" s="344">
        <v>24.7364</v>
      </c>
      <c r="Y673" s="370"/>
      <c r="Z673" s="342"/>
      <c r="AA673" s="342"/>
      <c r="AB673" s="342"/>
      <c r="AC673" s="342"/>
      <c r="AD673" s="342"/>
      <c r="AE673" s="342"/>
      <c r="AF673" s="342"/>
      <c r="AG673" s="342"/>
      <c r="AH673" s="342"/>
      <c r="AI673" s="342"/>
      <c r="AJ673" s="342"/>
      <c r="AK673" s="342"/>
      <c r="AL673" s="342"/>
      <c r="AM673" s="342"/>
      <c r="AN673" s="342"/>
      <c r="AO673" s="369"/>
      <c r="AP673" s="344">
        <v>20.25</v>
      </c>
      <c r="AQ673" s="344">
        <v>24.85</v>
      </c>
      <c r="AR673" s="344">
        <v>23.41</v>
      </c>
      <c r="AS673" s="344">
        <v>12.89</v>
      </c>
      <c r="AT673" s="344">
        <v>13.24</v>
      </c>
      <c r="AU673" s="347"/>
      <c r="AV673" s="342"/>
      <c r="AW673" s="342"/>
      <c r="AX673" s="342"/>
      <c r="AY673" s="342"/>
      <c r="AZ673" s="342"/>
      <c r="BA673" s="358"/>
      <c r="BB673" s="344"/>
      <c r="BC673" s="371"/>
      <c r="BD673" s="371"/>
      <c r="BE673" s="371"/>
      <c r="BF673" s="370"/>
      <c r="BG673" s="344"/>
      <c r="BH673" s="344"/>
      <c r="BI673" s="344"/>
      <c r="BJ673" s="344"/>
      <c r="BK673" s="369"/>
      <c r="BL673" s="368"/>
      <c r="BM673" s="368"/>
      <c r="BN673" s="368"/>
      <c r="BO673" s="368"/>
      <c r="BP673" s="368"/>
      <c r="BQ673" s="369"/>
      <c r="BR673" s="350"/>
    </row>
    <row r="674" spans="1:70" s="424" customFormat="1" x14ac:dyDescent="0.25">
      <c r="A674" s="889" t="s">
        <v>95</v>
      </c>
      <c r="B674" s="369"/>
      <c r="C674" s="709"/>
      <c r="D674" s="369"/>
      <c r="E674" s="342"/>
      <c r="F674" s="369"/>
      <c r="G674" s="343"/>
      <c r="H674" s="370"/>
      <c r="I674" s="344">
        <v>-0.13930000000000001</v>
      </c>
      <c r="J674" s="344">
        <v>0.1108</v>
      </c>
      <c r="K674" s="344">
        <v>-0.86719999999999997</v>
      </c>
      <c r="L674" s="344">
        <v>4.6360999999999999</v>
      </c>
      <c r="M674" s="344">
        <v>-1.6930000000000001</v>
      </c>
      <c r="N674" s="346">
        <v>2.0811999999999999</v>
      </c>
      <c r="O674" s="344">
        <v>-2.2625999999999999</v>
      </c>
      <c r="P674" s="344">
        <v>25.496600000000001</v>
      </c>
      <c r="Q674" s="344">
        <v>23.162299999999998</v>
      </c>
      <c r="R674" s="344">
        <v>15.298400000000001</v>
      </c>
      <c r="S674" s="344">
        <v>0.21690000000000001</v>
      </c>
      <c r="T674" s="344">
        <v>6.4183000000000003</v>
      </c>
      <c r="U674" s="344">
        <v>1.2699999999999999E-2</v>
      </c>
      <c r="V674" s="344">
        <v>4.4161999999999999</v>
      </c>
      <c r="W674" s="344">
        <v>0.21690000000000001</v>
      </c>
      <c r="X674" s="344">
        <v>4.2854000000000001</v>
      </c>
      <c r="Y674" s="370"/>
      <c r="Z674" s="342"/>
      <c r="AA674" s="342"/>
      <c r="AB674" s="342"/>
      <c r="AC674" s="342"/>
      <c r="AD674" s="342"/>
      <c r="AE674" s="342"/>
      <c r="AF674" s="342"/>
      <c r="AG674" s="342"/>
      <c r="AH674" s="342"/>
      <c r="AI674" s="342"/>
      <c r="AJ674" s="342"/>
      <c r="AK674" s="342"/>
      <c r="AL674" s="342"/>
      <c r="AM674" s="342"/>
      <c r="AN674" s="342"/>
      <c r="AO674" s="369"/>
      <c r="AP674" s="344">
        <v>19.149999999999999</v>
      </c>
      <c r="AQ674" s="344">
        <v>23.83</v>
      </c>
      <c r="AR674" s="344">
        <v>21.76</v>
      </c>
      <c r="AS674" s="344">
        <v>11.25</v>
      </c>
      <c r="AT674" s="344">
        <v>3.74</v>
      </c>
      <c r="AU674" s="347"/>
      <c r="AV674" s="342"/>
      <c r="AW674" s="342"/>
      <c r="AX674" s="342"/>
      <c r="AY674" s="342"/>
      <c r="AZ674" s="342"/>
      <c r="BA674" s="358"/>
      <c r="BB674" s="344"/>
      <c r="BC674" s="371"/>
      <c r="BD674" s="371"/>
      <c r="BE674" s="371"/>
      <c r="BF674" s="370"/>
      <c r="BG674" s="344"/>
      <c r="BH674" s="344"/>
      <c r="BI674" s="344"/>
      <c r="BJ674" s="344"/>
      <c r="BK674" s="369"/>
      <c r="BL674" s="368"/>
      <c r="BM674" s="368"/>
      <c r="BN674" s="368"/>
      <c r="BO674" s="368"/>
      <c r="BP674" s="368"/>
      <c r="BQ674" s="369"/>
      <c r="BR674" s="350"/>
    </row>
    <row r="675" spans="1:70" s="424" customFormat="1" x14ac:dyDescent="0.25">
      <c r="A675" s="890" t="s">
        <v>96</v>
      </c>
      <c r="B675" s="409"/>
      <c r="C675" s="715"/>
      <c r="D675" s="409"/>
      <c r="E675" s="410"/>
      <c r="F675" s="409"/>
      <c r="G675" s="411"/>
      <c r="H675" s="413"/>
      <c r="I675" s="412">
        <v>7.4499999999999997E-2</v>
      </c>
      <c r="J675" s="412">
        <v>0.52410000000000001</v>
      </c>
      <c r="K675" s="412">
        <v>1.7655000000000001</v>
      </c>
      <c r="L675" s="412">
        <v>6.6585999999999999</v>
      </c>
      <c r="M675" s="412">
        <v>1.7104999999999999</v>
      </c>
      <c r="N675" s="414">
        <v>7.6101999999999999</v>
      </c>
      <c r="O675" s="412">
        <v>2.9563000000000001</v>
      </c>
      <c r="P675" s="412">
        <v>26.4894</v>
      </c>
      <c r="Q675" s="412">
        <v>24.521899999999999</v>
      </c>
      <c r="R675" s="412">
        <v>16.731200000000001</v>
      </c>
      <c r="S675" s="412">
        <v>0.62450000000000006</v>
      </c>
      <c r="T675" s="412">
        <v>10.1241</v>
      </c>
      <c r="U675" s="412">
        <v>3.9910000000000001</v>
      </c>
      <c r="V675" s="412">
        <v>7.2618</v>
      </c>
      <c r="W675" s="412">
        <v>0.62450000000000006</v>
      </c>
      <c r="X675" s="412">
        <v>16.268799999999999</v>
      </c>
      <c r="Y675" s="413"/>
      <c r="Z675" s="410"/>
      <c r="AA675" s="410"/>
      <c r="AB675" s="410"/>
      <c r="AC675" s="410"/>
      <c r="AD675" s="410"/>
      <c r="AE675" s="410"/>
      <c r="AF675" s="410"/>
      <c r="AG675" s="410"/>
      <c r="AH675" s="410"/>
      <c r="AI675" s="410"/>
      <c r="AJ675" s="410"/>
      <c r="AK675" s="410"/>
      <c r="AL675" s="410"/>
      <c r="AM675" s="410"/>
      <c r="AN675" s="410"/>
      <c r="AO675" s="409"/>
      <c r="AP675" s="412">
        <v>19.7</v>
      </c>
      <c r="AQ675" s="412">
        <v>24.34</v>
      </c>
      <c r="AR675" s="412">
        <v>22.77</v>
      </c>
      <c r="AS675" s="412">
        <v>12.32</v>
      </c>
      <c r="AT675" s="412">
        <v>8.2799999999999994</v>
      </c>
      <c r="AU675" s="415"/>
      <c r="AV675" s="410"/>
      <c r="AW675" s="410"/>
      <c r="AX675" s="410"/>
      <c r="AY675" s="410"/>
      <c r="AZ675" s="410"/>
      <c r="BA675" s="416"/>
      <c r="BB675" s="412"/>
      <c r="BC675" s="417"/>
      <c r="BD675" s="417"/>
      <c r="BE675" s="417"/>
      <c r="BF675" s="413"/>
      <c r="BG675" s="412"/>
      <c r="BH675" s="412"/>
      <c r="BI675" s="412"/>
      <c r="BJ675" s="412"/>
      <c r="BK675" s="409"/>
      <c r="BL675" s="408"/>
      <c r="BM675" s="408"/>
      <c r="BN675" s="408"/>
      <c r="BO675" s="408"/>
      <c r="BP675" s="408"/>
      <c r="BQ675" s="409"/>
      <c r="BR675" s="418"/>
    </row>
    <row r="676" spans="1:70" s="424" customFormat="1" ht="14.5" customHeight="1" x14ac:dyDescent="0.35">
      <c r="A676" s="877" t="s">
        <v>4069</v>
      </c>
      <c r="B676" s="865"/>
      <c r="C676" s="866"/>
      <c r="D676" s="865"/>
      <c r="E676" s="867"/>
      <c r="F676" s="865"/>
      <c r="G676" s="868"/>
      <c r="H676" s="870"/>
      <c r="I676" s="869"/>
      <c r="J676" s="869"/>
      <c r="K676" s="869"/>
      <c r="L676" s="869"/>
      <c r="M676" s="869"/>
      <c r="N676" s="871"/>
      <c r="O676" s="869"/>
      <c r="P676" s="869"/>
      <c r="Q676" s="869"/>
      <c r="R676" s="869"/>
      <c r="S676" s="869"/>
      <c r="T676" s="869"/>
      <c r="U676" s="869"/>
      <c r="V676" s="869"/>
      <c r="W676" s="869"/>
      <c r="X676" s="869"/>
      <c r="Y676" s="870"/>
      <c r="Z676" s="867"/>
      <c r="AA676" s="867"/>
      <c r="AB676" s="867"/>
      <c r="AC676" s="867"/>
      <c r="AD676" s="867"/>
      <c r="AE676" s="867"/>
      <c r="AF676" s="867"/>
      <c r="AG676" s="867"/>
      <c r="AH676" s="867"/>
      <c r="AI676" s="867"/>
      <c r="AJ676" s="867"/>
      <c r="AK676" s="867"/>
      <c r="AL676" s="867"/>
      <c r="AM676" s="867"/>
      <c r="AN676" s="867"/>
      <c r="AO676" s="865"/>
      <c r="AP676" s="869"/>
      <c r="AQ676" s="869"/>
      <c r="AR676" s="869"/>
      <c r="AS676" s="869"/>
      <c r="AT676" s="869"/>
      <c r="AU676" s="872"/>
      <c r="AV676" s="867"/>
      <c r="AW676" s="867"/>
      <c r="AX676" s="867"/>
      <c r="AY676" s="867"/>
      <c r="AZ676" s="867"/>
      <c r="BA676" s="873"/>
      <c r="BB676" s="869"/>
      <c r="BC676" s="874"/>
      <c r="BD676" s="874"/>
      <c r="BE676" s="874"/>
      <c r="BF676" s="870"/>
      <c r="BG676" s="869"/>
      <c r="BH676" s="869"/>
      <c r="BI676" s="869"/>
      <c r="BJ676" s="869"/>
      <c r="BK676" s="865"/>
      <c r="BL676" s="875"/>
      <c r="BM676" s="875"/>
      <c r="BN676" s="875"/>
      <c r="BO676" s="875"/>
      <c r="BP676" s="875"/>
      <c r="BQ676" s="865"/>
      <c r="BR676" s="876"/>
    </row>
    <row r="677" spans="1:70" s="424" customFormat="1" x14ac:dyDescent="0.25">
      <c r="A677" s="341" t="s">
        <v>4070</v>
      </c>
      <c r="B677" s="369"/>
      <c r="C677" s="709">
        <v>43364</v>
      </c>
      <c r="D677" s="369"/>
      <c r="E677" s="342">
        <v>4984.5600000000004</v>
      </c>
      <c r="F677" s="369"/>
      <c r="G677" s="343">
        <v>38.886000000000003</v>
      </c>
      <c r="H677" s="370"/>
      <c r="I677" s="344" t="s">
        <v>430</v>
      </c>
      <c r="J677" s="344">
        <v>1.3691</v>
      </c>
      <c r="K677" s="344">
        <v>5.6468999999999996</v>
      </c>
      <c r="L677" s="344">
        <v>14.7523</v>
      </c>
      <c r="M677" s="344">
        <v>-2.3727999999999998</v>
      </c>
      <c r="N677" s="346">
        <v>0.50900000000000001</v>
      </c>
      <c r="O677" s="344">
        <v>8.2666000000000004</v>
      </c>
      <c r="P677" s="344">
        <v>15.990600000000001</v>
      </c>
      <c r="Q677" s="344">
        <v>16.277999999999999</v>
      </c>
      <c r="R677" s="344" t="s">
        <v>430</v>
      </c>
      <c r="S677" s="344">
        <v>1.0148999999999999</v>
      </c>
      <c r="T677" s="344">
        <v>17.749700000000001</v>
      </c>
      <c r="U677" s="344">
        <v>-1.2030000000000001</v>
      </c>
      <c r="V677" s="344">
        <v>3.9771999999999998</v>
      </c>
      <c r="W677" s="344">
        <v>1.0148999999999999</v>
      </c>
      <c r="X677" s="344">
        <v>19.069600000000001</v>
      </c>
      <c r="Y677" s="370"/>
      <c r="Z677" s="342" t="s">
        <v>430</v>
      </c>
      <c r="AA677" s="342">
        <v>3</v>
      </c>
      <c r="AB677" s="342">
        <v>4</v>
      </c>
      <c r="AC677" s="342">
        <v>3</v>
      </c>
      <c r="AD677" s="342">
        <v>3</v>
      </c>
      <c r="AE677" s="342">
        <v>2</v>
      </c>
      <c r="AF677" s="342">
        <v>1</v>
      </c>
      <c r="AG677" s="342">
        <v>1</v>
      </c>
      <c r="AH677" s="342">
        <v>1</v>
      </c>
      <c r="AI677" s="342" t="s">
        <v>430</v>
      </c>
      <c r="AJ677" s="342">
        <v>4</v>
      </c>
      <c r="AK677" s="342">
        <v>3</v>
      </c>
      <c r="AL677" s="342">
        <v>3</v>
      </c>
      <c r="AM677" s="342">
        <v>2</v>
      </c>
      <c r="AN677" s="342">
        <v>4</v>
      </c>
      <c r="AO677" s="369"/>
      <c r="AP677" s="344" t="s">
        <v>430</v>
      </c>
      <c r="AQ677" s="344">
        <v>18.260000000000002</v>
      </c>
      <c r="AR677" s="344">
        <v>14.15</v>
      </c>
      <c r="AS677" s="344">
        <v>10.68</v>
      </c>
      <c r="AT677" s="344">
        <v>7.83</v>
      </c>
      <c r="AU677" s="347"/>
      <c r="AV677" s="342" t="s">
        <v>430</v>
      </c>
      <c r="AW677" s="342">
        <v>1</v>
      </c>
      <c r="AX677" s="342">
        <v>1</v>
      </c>
      <c r="AY677" s="342">
        <v>1</v>
      </c>
      <c r="AZ677" s="342">
        <v>3</v>
      </c>
      <c r="BA677" s="358"/>
      <c r="BB677" s="344">
        <v>13.8375503302313</v>
      </c>
      <c r="BC677" s="371">
        <v>0.98353393912053799</v>
      </c>
      <c r="BD677" s="371">
        <v>6.9007111551387501E-2</v>
      </c>
      <c r="BE677" s="371">
        <v>0.42014701714417602</v>
      </c>
      <c r="BF677" s="370"/>
      <c r="BG677" s="832">
        <v>48.540599999999998</v>
      </c>
      <c r="BH677" s="832">
        <v>15.411899999999999</v>
      </c>
      <c r="BI677" s="832">
        <v>29.377199999999998</v>
      </c>
      <c r="BJ677" s="832">
        <v>6.6703000000000001</v>
      </c>
      <c r="BK677" s="369"/>
      <c r="BL677" s="834" t="s">
        <v>3649</v>
      </c>
      <c r="BM677" s="834" t="s">
        <v>3650</v>
      </c>
      <c r="BN677" s="834" t="s">
        <v>3651</v>
      </c>
      <c r="BO677" s="834" t="s">
        <v>1393</v>
      </c>
      <c r="BP677" s="834" t="s">
        <v>3652</v>
      </c>
      <c r="BQ677" s="369"/>
      <c r="BR677" s="350" t="s">
        <v>443</v>
      </c>
    </row>
    <row r="678" spans="1:70" s="424" customFormat="1" x14ac:dyDescent="0.25">
      <c r="A678" s="341" t="s">
        <v>4071</v>
      </c>
      <c r="B678" s="369"/>
      <c r="C678" s="709">
        <v>45862</v>
      </c>
      <c r="D678" s="369"/>
      <c r="E678" s="342">
        <v>1622.49</v>
      </c>
      <c r="F678" s="369"/>
      <c r="G678" s="343">
        <v>10.02</v>
      </c>
      <c r="H678" s="370"/>
      <c r="I678" s="344">
        <v>0.50149999999999995</v>
      </c>
      <c r="J678" s="344">
        <v>2.1406999999999998</v>
      </c>
      <c r="K678" s="344">
        <v>8.2073</v>
      </c>
      <c r="L678" s="344">
        <v>16.919499999999999</v>
      </c>
      <c r="M678" s="344">
        <v>-0.39760000000000001</v>
      </c>
      <c r="N678" s="346" t="s">
        <v>430</v>
      </c>
      <c r="O678" s="344" t="s">
        <v>430</v>
      </c>
      <c r="P678" s="344" t="s">
        <v>430</v>
      </c>
      <c r="Q678" s="344" t="s">
        <v>430</v>
      </c>
      <c r="R678" s="344" t="s">
        <v>430</v>
      </c>
      <c r="S678" s="344">
        <v>1.6227</v>
      </c>
      <c r="T678" s="344">
        <v>19.002400000000002</v>
      </c>
      <c r="U678" s="344">
        <v>0.60240000000000005</v>
      </c>
      <c r="V678" s="344">
        <v>2.0367000000000002</v>
      </c>
      <c r="W678" s="344">
        <v>1.6227</v>
      </c>
      <c r="X678" s="344">
        <v>0.2</v>
      </c>
      <c r="Y678" s="370"/>
      <c r="Z678" s="342">
        <v>3</v>
      </c>
      <c r="AA678" s="342">
        <v>2</v>
      </c>
      <c r="AB678" s="342">
        <v>1</v>
      </c>
      <c r="AC678" s="342">
        <v>2</v>
      </c>
      <c r="AD678" s="342">
        <v>2</v>
      </c>
      <c r="AE678" s="342" t="s">
        <v>430</v>
      </c>
      <c r="AF678" s="342" t="s">
        <v>430</v>
      </c>
      <c r="AG678" s="342" t="s">
        <v>430</v>
      </c>
      <c r="AH678" s="342" t="s">
        <v>430</v>
      </c>
      <c r="AI678" s="342" t="s">
        <v>430</v>
      </c>
      <c r="AJ678" s="342">
        <v>3</v>
      </c>
      <c r="AK678" s="342">
        <v>2</v>
      </c>
      <c r="AL678" s="342">
        <v>2</v>
      </c>
      <c r="AM678" s="342">
        <v>3</v>
      </c>
      <c r="AN678" s="342">
        <v>3</v>
      </c>
      <c r="AO678" s="369"/>
      <c r="AP678" s="344" t="s">
        <v>430</v>
      </c>
      <c r="AQ678" s="344" t="s">
        <v>430</v>
      </c>
      <c r="AR678" s="344" t="s">
        <v>430</v>
      </c>
      <c r="AS678" s="344" t="s">
        <v>430</v>
      </c>
      <c r="AT678" s="344">
        <v>8.68</v>
      </c>
      <c r="AU678" s="347"/>
      <c r="AV678" s="342" t="s">
        <v>430</v>
      </c>
      <c r="AW678" s="342" t="s">
        <v>430</v>
      </c>
      <c r="AX678" s="342" t="s">
        <v>430</v>
      </c>
      <c r="AY678" s="342" t="s">
        <v>430</v>
      </c>
      <c r="AZ678" s="342">
        <v>2</v>
      </c>
      <c r="BA678" s="358"/>
      <c r="BB678" s="344">
        <v>17.143904074680599</v>
      </c>
      <c r="BC678" s="371">
        <v>1.0769749823274599</v>
      </c>
      <c r="BD678" s="371">
        <v>-1.1994378626164599E-2</v>
      </c>
      <c r="BE678" s="371">
        <v>0.56135125971717204</v>
      </c>
      <c r="BF678" s="370"/>
      <c r="BG678" s="832">
        <v>52.263199999999998</v>
      </c>
      <c r="BH678" s="832">
        <v>28.261600000000001</v>
      </c>
      <c r="BI678" s="832">
        <v>15.889200000000001</v>
      </c>
      <c r="BJ678" s="832">
        <v>3.5859999999999999</v>
      </c>
      <c r="BK678" s="369"/>
      <c r="BL678" s="834" t="s">
        <v>3654</v>
      </c>
      <c r="BM678" s="834" t="s">
        <v>3655</v>
      </c>
      <c r="BN678" s="834" t="s">
        <v>3656</v>
      </c>
      <c r="BO678" s="834" t="s">
        <v>3657</v>
      </c>
      <c r="BP678" s="834" t="s">
        <v>919</v>
      </c>
      <c r="BQ678" s="369"/>
      <c r="BR678" s="350" t="s">
        <v>436</v>
      </c>
    </row>
    <row r="679" spans="1:70" s="424" customFormat="1" ht="11" x14ac:dyDescent="0.3">
      <c r="A679" s="835" t="s">
        <v>4072</v>
      </c>
      <c r="B679" s="836"/>
      <c r="C679" s="837">
        <v>46078</v>
      </c>
      <c r="D679" s="836"/>
      <c r="E679" s="838">
        <v>749.06399999999996</v>
      </c>
      <c r="F679" s="836"/>
      <c r="G679" s="839">
        <v>10.494</v>
      </c>
      <c r="H679" s="841"/>
      <c r="I679" s="840">
        <v>0.88439999999999996</v>
      </c>
      <c r="J679" s="840">
        <v>1.2543</v>
      </c>
      <c r="K679" s="840">
        <v>6.5164</v>
      </c>
      <c r="L679" s="840">
        <v>8.0741999999999994</v>
      </c>
      <c r="M679" s="840" t="s">
        <v>430</v>
      </c>
      <c r="N679" s="842" t="s">
        <v>430</v>
      </c>
      <c r="O679" s="840" t="s">
        <v>430</v>
      </c>
      <c r="P679" s="840" t="s">
        <v>430</v>
      </c>
      <c r="Q679" s="840" t="s">
        <v>430</v>
      </c>
      <c r="R679" s="840" t="s">
        <v>430</v>
      </c>
      <c r="S679" s="840">
        <v>1.6368</v>
      </c>
      <c r="T679" s="840">
        <v>9.5749999999999993</v>
      </c>
      <c r="U679" s="840" t="s">
        <v>430</v>
      </c>
      <c r="V679" s="840" t="s">
        <v>430</v>
      </c>
      <c r="W679" s="840">
        <v>1.6368</v>
      </c>
      <c r="X679" s="840">
        <v>4.9400000000000004</v>
      </c>
      <c r="Y679" s="841"/>
      <c r="Z679" s="838">
        <v>2</v>
      </c>
      <c r="AA679" s="838">
        <v>4</v>
      </c>
      <c r="AB679" s="838">
        <v>3</v>
      </c>
      <c r="AC679" s="838">
        <v>4</v>
      </c>
      <c r="AD679" s="838" t="s">
        <v>430</v>
      </c>
      <c r="AE679" s="838" t="s">
        <v>430</v>
      </c>
      <c r="AF679" s="838" t="s">
        <v>430</v>
      </c>
      <c r="AG679" s="838" t="s">
        <v>430</v>
      </c>
      <c r="AH679" s="838" t="s">
        <v>430</v>
      </c>
      <c r="AI679" s="838" t="s">
        <v>430</v>
      </c>
      <c r="AJ679" s="838">
        <v>2</v>
      </c>
      <c r="AK679" s="838">
        <v>4</v>
      </c>
      <c r="AL679" s="838" t="s">
        <v>430</v>
      </c>
      <c r="AM679" s="838" t="s">
        <v>430</v>
      </c>
      <c r="AN679" s="838">
        <v>2</v>
      </c>
      <c r="AO679" s="836"/>
      <c r="AP679" s="840" t="s">
        <v>430</v>
      </c>
      <c r="AQ679" s="840" t="s">
        <v>430</v>
      </c>
      <c r="AR679" s="840" t="s">
        <v>430</v>
      </c>
      <c r="AS679" s="840" t="s">
        <v>430</v>
      </c>
      <c r="AT679" s="840" t="s">
        <v>430</v>
      </c>
      <c r="AU679" s="843"/>
      <c r="AV679" s="838" t="s">
        <v>430</v>
      </c>
      <c r="AW679" s="838" t="s">
        <v>430</v>
      </c>
      <c r="AX679" s="838" t="s">
        <v>430</v>
      </c>
      <c r="AY679" s="838" t="s">
        <v>430</v>
      </c>
      <c r="AZ679" s="838" t="s">
        <v>430</v>
      </c>
      <c r="BA679" s="845"/>
      <c r="BB679" s="840">
        <v>17.440736789643498</v>
      </c>
      <c r="BC679" s="846">
        <v>0.66493524007113303</v>
      </c>
      <c r="BD679" s="846">
        <v>4.6597490535035001E-2</v>
      </c>
      <c r="BE679" s="846">
        <v>1.46835122194739</v>
      </c>
      <c r="BF679" s="841"/>
      <c r="BG679" s="840">
        <v>75.117199999999997</v>
      </c>
      <c r="BH679" s="840">
        <v>2.7711899999999998</v>
      </c>
      <c r="BI679" s="840">
        <v>10.9917</v>
      </c>
      <c r="BJ679" s="840">
        <v>11.119910000000001</v>
      </c>
      <c r="BK679" s="836"/>
      <c r="BL679" s="849" t="s">
        <v>3659</v>
      </c>
      <c r="BM679" s="849" t="s">
        <v>3660</v>
      </c>
      <c r="BN679" s="849" t="s">
        <v>3395</v>
      </c>
      <c r="BO679" s="849" t="s">
        <v>3661</v>
      </c>
      <c r="BP679" s="849" t="s">
        <v>3662</v>
      </c>
      <c r="BQ679" s="836"/>
      <c r="BR679" s="850" t="s">
        <v>430</v>
      </c>
    </row>
    <row r="680" spans="1:70" s="424" customFormat="1" x14ac:dyDescent="0.25">
      <c r="A680" s="341" t="s">
        <v>4073</v>
      </c>
      <c r="B680" s="369"/>
      <c r="C680" s="709">
        <v>45817</v>
      </c>
      <c r="D680" s="369"/>
      <c r="E680" s="342">
        <v>120.6</v>
      </c>
      <c r="F680" s="369"/>
      <c r="G680" s="343">
        <v>11.4</v>
      </c>
      <c r="H680" s="370"/>
      <c r="I680" s="344">
        <v>1.0530999999999999</v>
      </c>
      <c r="J680" s="344">
        <v>3.2974000000000001</v>
      </c>
      <c r="K680" s="344">
        <v>7.3739999999999997</v>
      </c>
      <c r="L680" s="344">
        <v>21.4575</v>
      </c>
      <c r="M680" s="344">
        <v>4.1039000000000003</v>
      </c>
      <c r="N680" s="346">
        <v>10.7409</v>
      </c>
      <c r="O680" s="344" t="s">
        <v>430</v>
      </c>
      <c r="P680" s="344" t="s">
        <v>430</v>
      </c>
      <c r="Q680" s="344" t="s">
        <v>430</v>
      </c>
      <c r="R680" s="344" t="s">
        <v>430</v>
      </c>
      <c r="S680" s="344">
        <v>1.863</v>
      </c>
      <c r="T680" s="344">
        <v>24.210100000000001</v>
      </c>
      <c r="U680" s="344">
        <v>4.5938999999999997</v>
      </c>
      <c r="V680" s="344">
        <v>11.9887</v>
      </c>
      <c r="W680" s="344">
        <v>1.863</v>
      </c>
      <c r="X680" s="344">
        <v>13.118</v>
      </c>
      <c r="Y680" s="370"/>
      <c r="Z680" s="342">
        <v>1</v>
      </c>
      <c r="AA680" s="342">
        <v>1</v>
      </c>
      <c r="AB680" s="342">
        <v>2</v>
      </c>
      <c r="AC680" s="342">
        <v>1</v>
      </c>
      <c r="AD680" s="342">
        <v>1</v>
      </c>
      <c r="AE680" s="342">
        <v>1</v>
      </c>
      <c r="AF680" s="342" t="s">
        <v>430</v>
      </c>
      <c r="AG680" s="342" t="s">
        <v>430</v>
      </c>
      <c r="AH680" s="342" t="s">
        <v>430</v>
      </c>
      <c r="AI680" s="342" t="s">
        <v>430</v>
      </c>
      <c r="AJ680" s="342">
        <v>1</v>
      </c>
      <c r="AK680" s="342">
        <v>1</v>
      </c>
      <c r="AL680" s="342">
        <v>1</v>
      </c>
      <c r="AM680" s="342">
        <v>1</v>
      </c>
      <c r="AN680" s="342">
        <v>1</v>
      </c>
      <c r="AO680" s="369"/>
      <c r="AP680" s="344" t="s">
        <v>430</v>
      </c>
      <c r="AQ680" s="344" t="s">
        <v>430</v>
      </c>
      <c r="AR680" s="344" t="s">
        <v>430</v>
      </c>
      <c r="AS680" s="344" t="s">
        <v>430</v>
      </c>
      <c r="AT680" s="344">
        <v>20.8</v>
      </c>
      <c r="AU680" s="347"/>
      <c r="AV680" s="342" t="s">
        <v>430</v>
      </c>
      <c r="AW680" s="342" t="s">
        <v>430</v>
      </c>
      <c r="AX680" s="342" t="s">
        <v>430</v>
      </c>
      <c r="AY680" s="342" t="s">
        <v>430</v>
      </c>
      <c r="AZ680" s="342">
        <v>1</v>
      </c>
      <c r="BA680" s="358"/>
      <c r="BB680" s="344">
        <v>18.868027919262499</v>
      </c>
      <c r="BC680" s="371">
        <v>1.1266324266358201</v>
      </c>
      <c r="BD680" s="371">
        <v>2.8298600253695998E-2</v>
      </c>
      <c r="BE680" s="371">
        <v>1.60068374862177</v>
      </c>
      <c r="BF680" s="370"/>
      <c r="BG680" s="832">
        <v>19.669699999999999</v>
      </c>
      <c r="BH680" s="832">
        <v>30.085999999999999</v>
      </c>
      <c r="BI680" s="832">
        <v>50.244399999999999</v>
      </c>
      <c r="BJ680" s="832">
        <v>-1E-4</v>
      </c>
      <c r="BK680" s="369"/>
      <c r="BL680" s="834" t="s">
        <v>3664</v>
      </c>
      <c r="BM680" s="834" t="s">
        <v>3665</v>
      </c>
      <c r="BN680" s="834" t="s">
        <v>3666</v>
      </c>
      <c r="BO680" s="834" t="s">
        <v>3667</v>
      </c>
      <c r="BP680" s="834" t="s">
        <v>3668</v>
      </c>
      <c r="BQ680" s="369"/>
      <c r="BR680" s="350" t="s">
        <v>476</v>
      </c>
    </row>
    <row r="681" spans="1:70" s="424" customFormat="1" x14ac:dyDescent="0.25">
      <c r="A681" s="888" t="s">
        <v>93</v>
      </c>
      <c r="B681" s="398"/>
      <c r="C681" s="714"/>
      <c r="D681" s="398"/>
      <c r="E681" s="399"/>
      <c r="F681" s="398"/>
      <c r="G681" s="400"/>
      <c r="H681" s="402"/>
      <c r="I681" s="401">
        <v>0.81299999999999994</v>
      </c>
      <c r="J681" s="401">
        <v>2.0154000000000001</v>
      </c>
      <c r="K681" s="401">
        <v>6.9362000000000004</v>
      </c>
      <c r="L681" s="401">
        <v>15.3009</v>
      </c>
      <c r="M681" s="401">
        <v>0.44450000000000001</v>
      </c>
      <c r="N681" s="403">
        <v>5.625</v>
      </c>
      <c r="O681" s="401">
        <v>8.2666000000000004</v>
      </c>
      <c r="P681" s="401">
        <v>15.990600000000001</v>
      </c>
      <c r="Q681" s="401">
        <v>16.277999999999999</v>
      </c>
      <c r="R681" s="401" t="s">
        <v>430</v>
      </c>
      <c r="S681" s="401">
        <v>1.5344</v>
      </c>
      <c r="T681" s="401">
        <v>17.6343</v>
      </c>
      <c r="U681" s="401">
        <v>1.3310999999999999</v>
      </c>
      <c r="V681" s="401">
        <v>6.0007999999999999</v>
      </c>
      <c r="W681" s="401">
        <v>1.5344</v>
      </c>
      <c r="X681" s="401">
        <v>9.3318999999999992</v>
      </c>
      <c r="Y681" s="402"/>
      <c r="Z681" s="399">
        <v>3</v>
      </c>
      <c r="AA681" s="399">
        <v>4</v>
      </c>
      <c r="AB681" s="399">
        <v>4</v>
      </c>
      <c r="AC681" s="399">
        <v>4</v>
      </c>
      <c r="AD681" s="399">
        <v>3</v>
      </c>
      <c r="AE681" s="399">
        <v>2</v>
      </c>
      <c r="AF681" s="399">
        <v>1</v>
      </c>
      <c r="AG681" s="399">
        <v>1</v>
      </c>
      <c r="AH681" s="399">
        <v>1</v>
      </c>
      <c r="AI681" s="399">
        <v>0</v>
      </c>
      <c r="AJ681" s="399">
        <v>4</v>
      </c>
      <c r="AK681" s="399">
        <v>4</v>
      </c>
      <c r="AL681" s="399">
        <v>3</v>
      </c>
      <c r="AM681" s="399">
        <v>3</v>
      </c>
      <c r="AN681" s="399">
        <v>4</v>
      </c>
      <c r="AO681" s="398"/>
      <c r="AP681" s="401" t="s">
        <v>430</v>
      </c>
      <c r="AQ681" s="401">
        <v>18.260000000000002</v>
      </c>
      <c r="AR681" s="401">
        <v>14.15</v>
      </c>
      <c r="AS681" s="401">
        <v>10.68</v>
      </c>
      <c r="AT681" s="401">
        <v>12.436666666666699</v>
      </c>
      <c r="AU681" s="404"/>
      <c r="AV681" s="399">
        <v>0</v>
      </c>
      <c r="AW681" s="399">
        <v>1</v>
      </c>
      <c r="AX681" s="399">
        <v>1</v>
      </c>
      <c r="AY681" s="399">
        <v>1</v>
      </c>
      <c r="AZ681" s="399">
        <v>3</v>
      </c>
      <c r="BA681" s="405"/>
      <c r="BB681" s="401"/>
      <c r="BC681" s="406"/>
      <c r="BD681" s="406"/>
      <c r="BE681" s="406"/>
      <c r="BF681" s="402"/>
      <c r="BG681" s="401"/>
      <c r="BH681" s="401"/>
      <c r="BI681" s="401"/>
      <c r="BJ681" s="401"/>
      <c r="BK681" s="398"/>
      <c r="BL681" s="397"/>
      <c r="BM681" s="397"/>
      <c r="BN681" s="397"/>
      <c r="BO681" s="397"/>
      <c r="BP681" s="397"/>
      <c r="BQ681" s="398"/>
      <c r="BR681" s="407"/>
    </row>
    <row r="682" spans="1:70" s="424" customFormat="1" x14ac:dyDescent="0.25">
      <c r="A682" s="889" t="s">
        <v>94</v>
      </c>
      <c r="B682" s="369"/>
      <c r="C682" s="709"/>
      <c r="D682" s="369"/>
      <c r="E682" s="342"/>
      <c r="F682" s="369"/>
      <c r="G682" s="343"/>
      <c r="H682" s="370"/>
      <c r="I682" s="344">
        <v>1.0530999999999999</v>
      </c>
      <c r="J682" s="344">
        <v>3.2974000000000001</v>
      </c>
      <c r="K682" s="344">
        <v>8.2073</v>
      </c>
      <c r="L682" s="344">
        <v>21.4575</v>
      </c>
      <c r="M682" s="344">
        <v>4.1039000000000003</v>
      </c>
      <c r="N682" s="346">
        <v>10.7409</v>
      </c>
      <c r="O682" s="344">
        <v>8.2666000000000004</v>
      </c>
      <c r="P682" s="344">
        <v>15.990600000000001</v>
      </c>
      <c r="Q682" s="344">
        <v>16.277999999999999</v>
      </c>
      <c r="R682" s="344" t="s">
        <v>430</v>
      </c>
      <c r="S682" s="344">
        <v>1.863</v>
      </c>
      <c r="T682" s="344">
        <v>24.210100000000001</v>
      </c>
      <c r="U682" s="344">
        <v>4.5938999999999997</v>
      </c>
      <c r="V682" s="344">
        <v>11.9887</v>
      </c>
      <c r="W682" s="344">
        <v>1.863</v>
      </c>
      <c r="X682" s="344">
        <v>19.069600000000001</v>
      </c>
      <c r="Y682" s="370"/>
      <c r="Z682" s="342"/>
      <c r="AA682" s="342"/>
      <c r="AB682" s="342"/>
      <c r="AC682" s="342"/>
      <c r="AD682" s="342"/>
      <c r="AE682" s="342"/>
      <c r="AF682" s="342"/>
      <c r="AG682" s="342"/>
      <c r="AH682" s="342"/>
      <c r="AI682" s="342"/>
      <c r="AJ682" s="342"/>
      <c r="AK682" s="342"/>
      <c r="AL682" s="342"/>
      <c r="AM682" s="342"/>
      <c r="AN682" s="342"/>
      <c r="AO682" s="369"/>
      <c r="AP682" s="344" t="s">
        <v>430</v>
      </c>
      <c r="AQ682" s="344">
        <v>18.260000000000002</v>
      </c>
      <c r="AR682" s="344">
        <v>14.15</v>
      </c>
      <c r="AS682" s="344">
        <v>10.68</v>
      </c>
      <c r="AT682" s="344">
        <v>20.8</v>
      </c>
      <c r="AU682" s="347"/>
      <c r="AV682" s="342"/>
      <c r="AW682" s="342"/>
      <c r="AX682" s="342"/>
      <c r="AY682" s="342"/>
      <c r="AZ682" s="342"/>
      <c r="BA682" s="358"/>
      <c r="BB682" s="344"/>
      <c r="BC682" s="371"/>
      <c r="BD682" s="371"/>
      <c r="BE682" s="371"/>
      <c r="BF682" s="370"/>
      <c r="BG682" s="344"/>
      <c r="BH682" s="344"/>
      <c r="BI682" s="344"/>
      <c r="BJ682" s="344"/>
      <c r="BK682" s="369"/>
      <c r="BL682" s="368"/>
      <c r="BM682" s="368"/>
      <c r="BN682" s="368"/>
      <c r="BO682" s="368"/>
      <c r="BP682" s="368"/>
      <c r="BQ682" s="369"/>
      <c r="BR682" s="350"/>
    </row>
    <row r="683" spans="1:70" s="424" customFormat="1" x14ac:dyDescent="0.25">
      <c r="A683" s="889" t="s">
        <v>95</v>
      </c>
      <c r="B683" s="369"/>
      <c r="C683" s="709"/>
      <c r="D683" s="369"/>
      <c r="E683" s="342"/>
      <c r="F683" s="369"/>
      <c r="G683" s="343"/>
      <c r="H683" s="370"/>
      <c r="I683" s="344">
        <v>0.50149999999999995</v>
      </c>
      <c r="J683" s="344">
        <v>1.2543</v>
      </c>
      <c r="K683" s="344">
        <v>5.6468999999999996</v>
      </c>
      <c r="L683" s="344">
        <v>8.0741999999999994</v>
      </c>
      <c r="M683" s="344">
        <v>-2.3727999999999998</v>
      </c>
      <c r="N683" s="346">
        <v>0.50900000000000001</v>
      </c>
      <c r="O683" s="344">
        <v>8.2666000000000004</v>
      </c>
      <c r="P683" s="344">
        <v>15.990600000000001</v>
      </c>
      <c r="Q683" s="344">
        <v>16.277999999999999</v>
      </c>
      <c r="R683" s="344" t="s">
        <v>430</v>
      </c>
      <c r="S683" s="344">
        <v>1.0148999999999999</v>
      </c>
      <c r="T683" s="344">
        <v>9.5749999999999993</v>
      </c>
      <c r="U683" s="344">
        <v>-1.2030000000000001</v>
      </c>
      <c r="V683" s="344">
        <v>2.0367000000000002</v>
      </c>
      <c r="W683" s="344">
        <v>1.0148999999999999</v>
      </c>
      <c r="X683" s="344">
        <v>0.2</v>
      </c>
      <c r="Y683" s="370"/>
      <c r="Z683" s="342"/>
      <c r="AA683" s="342"/>
      <c r="AB683" s="342"/>
      <c r="AC683" s="342"/>
      <c r="AD683" s="342"/>
      <c r="AE683" s="342"/>
      <c r="AF683" s="342"/>
      <c r="AG683" s="342"/>
      <c r="AH683" s="342"/>
      <c r="AI683" s="342"/>
      <c r="AJ683" s="342"/>
      <c r="AK683" s="342"/>
      <c r="AL683" s="342"/>
      <c r="AM683" s="342"/>
      <c r="AN683" s="342"/>
      <c r="AO683" s="369"/>
      <c r="AP683" s="344" t="s">
        <v>430</v>
      </c>
      <c r="AQ683" s="344">
        <v>18.260000000000002</v>
      </c>
      <c r="AR683" s="344">
        <v>14.15</v>
      </c>
      <c r="AS683" s="344">
        <v>10.68</v>
      </c>
      <c r="AT683" s="344">
        <v>7.83</v>
      </c>
      <c r="AU683" s="347"/>
      <c r="AV683" s="342"/>
      <c r="AW683" s="342"/>
      <c r="AX683" s="342"/>
      <c r="AY683" s="342"/>
      <c r="AZ683" s="342"/>
      <c r="BA683" s="358"/>
      <c r="BB683" s="344"/>
      <c r="BC683" s="371"/>
      <c r="BD683" s="371"/>
      <c r="BE683" s="371"/>
      <c r="BF683" s="370"/>
      <c r="BG683" s="344"/>
      <c r="BH683" s="344"/>
      <c r="BI683" s="344"/>
      <c r="BJ683" s="344"/>
      <c r="BK683" s="369"/>
      <c r="BL683" s="368"/>
      <c r="BM683" s="368"/>
      <c r="BN683" s="368"/>
      <c r="BO683" s="368"/>
      <c r="BP683" s="368"/>
      <c r="BQ683" s="369"/>
      <c r="BR683" s="350"/>
    </row>
    <row r="684" spans="1:70" s="424" customFormat="1" x14ac:dyDescent="0.25">
      <c r="A684" s="890" t="s">
        <v>96</v>
      </c>
      <c r="B684" s="409"/>
      <c r="C684" s="715"/>
      <c r="D684" s="409"/>
      <c r="E684" s="410"/>
      <c r="F684" s="409"/>
      <c r="G684" s="411"/>
      <c r="H684" s="413"/>
      <c r="I684" s="412">
        <v>0.88439999999999996</v>
      </c>
      <c r="J684" s="412">
        <v>1.7548999999999999</v>
      </c>
      <c r="K684" s="412">
        <v>6.9451999999999998</v>
      </c>
      <c r="L684" s="412">
        <v>15.835900000000001</v>
      </c>
      <c r="M684" s="412">
        <v>-0.39760000000000001</v>
      </c>
      <c r="N684" s="414">
        <v>5.6249500000000001</v>
      </c>
      <c r="O684" s="412">
        <v>8.2666000000000004</v>
      </c>
      <c r="P684" s="412">
        <v>15.990600000000001</v>
      </c>
      <c r="Q684" s="412">
        <v>16.277999999999999</v>
      </c>
      <c r="R684" s="412" t="s">
        <v>430</v>
      </c>
      <c r="S684" s="412">
        <v>1.6297999999999999</v>
      </c>
      <c r="T684" s="412">
        <v>18.376000000000001</v>
      </c>
      <c r="U684" s="412">
        <v>-0.30030000000000001</v>
      </c>
      <c r="V684" s="412">
        <v>3.0068999999999999</v>
      </c>
      <c r="W684" s="412">
        <v>1.6297999999999999</v>
      </c>
      <c r="X684" s="412">
        <v>9.0289999999999999</v>
      </c>
      <c r="Y684" s="413"/>
      <c r="Z684" s="410"/>
      <c r="AA684" s="410"/>
      <c r="AB684" s="410"/>
      <c r="AC684" s="410"/>
      <c r="AD684" s="410"/>
      <c r="AE684" s="410"/>
      <c r="AF684" s="410"/>
      <c r="AG684" s="410"/>
      <c r="AH684" s="410"/>
      <c r="AI684" s="410"/>
      <c r="AJ684" s="410"/>
      <c r="AK684" s="410"/>
      <c r="AL684" s="410"/>
      <c r="AM684" s="410"/>
      <c r="AN684" s="410"/>
      <c r="AO684" s="409"/>
      <c r="AP684" s="412" t="s">
        <v>430</v>
      </c>
      <c r="AQ684" s="412">
        <v>18.260000000000002</v>
      </c>
      <c r="AR684" s="412">
        <v>14.15</v>
      </c>
      <c r="AS684" s="412">
        <v>10.68</v>
      </c>
      <c r="AT684" s="412">
        <v>8.68</v>
      </c>
      <c r="AU684" s="415"/>
      <c r="AV684" s="410"/>
      <c r="AW684" s="410"/>
      <c r="AX684" s="410"/>
      <c r="AY684" s="410"/>
      <c r="AZ684" s="410"/>
      <c r="BA684" s="416"/>
      <c r="BB684" s="412"/>
      <c r="BC684" s="417"/>
      <c r="BD684" s="417"/>
      <c r="BE684" s="417"/>
      <c r="BF684" s="413"/>
      <c r="BG684" s="412"/>
      <c r="BH684" s="412"/>
      <c r="BI684" s="412"/>
      <c r="BJ684" s="412"/>
      <c r="BK684" s="409"/>
      <c r="BL684" s="408"/>
      <c r="BM684" s="408"/>
      <c r="BN684" s="408"/>
      <c r="BO684" s="408"/>
      <c r="BP684" s="408"/>
      <c r="BQ684" s="409"/>
      <c r="BR684" s="418"/>
    </row>
    <row r="685" spans="1:70" s="424" customFormat="1" ht="14.5" customHeight="1" x14ac:dyDescent="0.35">
      <c r="A685" s="877" t="s">
        <v>4074</v>
      </c>
      <c r="B685" s="865"/>
      <c r="C685" s="866"/>
      <c r="D685" s="865"/>
      <c r="E685" s="867"/>
      <c r="F685" s="865"/>
      <c r="G685" s="868"/>
      <c r="H685" s="870"/>
      <c r="I685" s="869"/>
      <c r="J685" s="869"/>
      <c r="K685" s="869"/>
      <c r="L685" s="869"/>
      <c r="M685" s="869"/>
      <c r="N685" s="871"/>
      <c r="O685" s="869"/>
      <c r="P685" s="869"/>
      <c r="Q685" s="869"/>
      <c r="R685" s="869"/>
      <c r="S685" s="869"/>
      <c r="T685" s="869"/>
      <c r="U685" s="869"/>
      <c r="V685" s="869"/>
      <c r="W685" s="869"/>
      <c r="X685" s="869"/>
      <c r="Y685" s="870"/>
      <c r="Z685" s="867"/>
      <c r="AA685" s="867"/>
      <c r="AB685" s="867"/>
      <c r="AC685" s="867"/>
      <c r="AD685" s="867"/>
      <c r="AE685" s="867"/>
      <c r="AF685" s="867"/>
      <c r="AG685" s="867"/>
      <c r="AH685" s="867"/>
      <c r="AI685" s="867"/>
      <c r="AJ685" s="867"/>
      <c r="AK685" s="867"/>
      <c r="AL685" s="867"/>
      <c r="AM685" s="867"/>
      <c r="AN685" s="867"/>
      <c r="AO685" s="865"/>
      <c r="AP685" s="869"/>
      <c r="AQ685" s="869"/>
      <c r="AR685" s="869"/>
      <c r="AS685" s="869"/>
      <c r="AT685" s="869"/>
      <c r="AU685" s="872"/>
      <c r="AV685" s="867"/>
      <c r="AW685" s="867"/>
      <c r="AX685" s="867"/>
      <c r="AY685" s="867"/>
      <c r="AZ685" s="867"/>
      <c r="BA685" s="873"/>
      <c r="BB685" s="869"/>
      <c r="BC685" s="874"/>
      <c r="BD685" s="874"/>
      <c r="BE685" s="874"/>
      <c r="BF685" s="870"/>
      <c r="BG685" s="869"/>
      <c r="BH685" s="869"/>
      <c r="BI685" s="869"/>
      <c r="BJ685" s="869"/>
      <c r="BK685" s="865"/>
      <c r="BL685" s="875"/>
      <c r="BM685" s="875"/>
      <c r="BN685" s="875"/>
      <c r="BO685" s="875"/>
      <c r="BP685" s="875"/>
      <c r="BQ685" s="865"/>
      <c r="BR685" s="876"/>
    </row>
    <row r="686" spans="1:70" s="424" customFormat="1" x14ac:dyDescent="0.25">
      <c r="A686" s="341" t="s">
        <v>4075</v>
      </c>
      <c r="B686" s="369"/>
      <c r="C686" s="709">
        <v>41275</v>
      </c>
      <c r="D686" s="369"/>
      <c r="E686" s="342">
        <v>3653.18</v>
      </c>
      <c r="F686" s="369"/>
      <c r="G686" s="343">
        <v>409.25310000000002</v>
      </c>
      <c r="H686" s="370"/>
      <c r="I686" s="344">
        <v>1.6711</v>
      </c>
      <c r="J686" s="344">
        <v>6.7599999999999993E-2</v>
      </c>
      <c r="K686" s="344">
        <v>-2.6821000000000002</v>
      </c>
      <c r="L686" s="344">
        <v>4.3867000000000003</v>
      </c>
      <c r="M686" s="344">
        <v>-9.2817000000000007</v>
      </c>
      <c r="N686" s="346">
        <v>-7.2478999999999996</v>
      </c>
      <c r="O686" s="344">
        <v>-5.3360000000000003</v>
      </c>
      <c r="P686" s="344">
        <v>6.3510999999999997</v>
      </c>
      <c r="Q686" s="344">
        <v>8.2805</v>
      </c>
      <c r="R686" s="344">
        <v>11.796799999999999</v>
      </c>
      <c r="S686" s="344">
        <v>1.2058</v>
      </c>
      <c r="T686" s="344">
        <v>6.1759000000000004</v>
      </c>
      <c r="U686" s="344">
        <v>-8.3848000000000003</v>
      </c>
      <c r="V686" s="344">
        <v>-4.7274000000000003</v>
      </c>
      <c r="W686" s="344">
        <v>1.2058</v>
      </c>
      <c r="X686" s="344">
        <v>13.559699999999999</v>
      </c>
      <c r="Y686" s="370"/>
      <c r="Z686" s="342">
        <v>1</v>
      </c>
      <c r="AA686" s="342">
        <v>3</v>
      </c>
      <c r="AB686" s="342">
        <v>4</v>
      </c>
      <c r="AC686" s="342">
        <v>4</v>
      </c>
      <c r="AD686" s="342">
        <v>4</v>
      </c>
      <c r="AE686" s="342">
        <v>3</v>
      </c>
      <c r="AF686" s="342">
        <v>2</v>
      </c>
      <c r="AG686" s="342">
        <v>2</v>
      </c>
      <c r="AH686" s="342">
        <v>2</v>
      </c>
      <c r="AI686" s="342">
        <v>2</v>
      </c>
      <c r="AJ686" s="342">
        <v>3</v>
      </c>
      <c r="AK686" s="342">
        <v>4</v>
      </c>
      <c r="AL686" s="342">
        <v>4</v>
      </c>
      <c r="AM686" s="342">
        <v>3</v>
      </c>
      <c r="AN686" s="342">
        <v>3</v>
      </c>
      <c r="AO686" s="369"/>
      <c r="AP686" s="344">
        <v>11.44</v>
      </c>
      <c r="AQ686" s="344">
        <v>10.28</v>
      </c>
      <c r="AR686" s="344">
        <v>4.7300000000000004</v>
      </c>
      <c r="AS686" s="344">
        <v>-1.41</v>
      </c>
      <c r="AT686" s="344">
        <v>-9.2100000000000009</v>
      </c>
      <c r="AU686" s="347"/>
      <c r="AV686" s="342">
        <v>2</v>
      </c>
      <c r="AW686" s="342">
        <v>2</v>
      </c>
      <c r="AX686" s="342">
        <v>2</v>
      </c>
      <c r="AY686" s="342">
        <v>2</v>
      </c>
      <c r="AZ686" s="342">
        <v>3</v>
      </c>
      <c r="BA686" s="358"/>
      <c r="BB686" s="344">
        <v>14.0157007525479</v>
      </c>
      <c r="BC686" s="371">
        <v>0.89456952188294103</v>
      </c>
      <c r="BD686" s="371">
        <v>1.4610073961715301E-2</v>
      </c>
      <c r="BE686" s="371">
        <v>-0.59495919845592204</v>
      </c>
      <c r="BF686" s="370"/>
      <c r="BG686" s="344">
        <v>49.639099999999999</v>
      </c>
      <c r="BH686" s="344">
        <v>30.621300000000002</v>
      </c>
      <c r="BI686" s="344">
        <v>16.6142</v>
      </c>
      <c r="BJ686" s="344">
        <v>3.1254</v>
      </c>
      <c r="BK686" s="369"/>
      <c r="BL686" s="368" t="s">
        <v>3671</v>
      </c>
      <c r="BM686" s="368" t="s">
        <v>3672</v>
      </c>
      <c r="BN686" s="368" t="s">
        <v>3673</v>
      </c>
      <c r="BO686" s="368" t="s">
        <v>3674</v>
      </c>
      <c r="BP686" s="368" t="s">
        <v>3675</v>
      </c>
      <c r="BQ686" s="369"/>
      <c r="BR686" s="350" t="s">
        <v>602</v>
      </c>
    </row>
    <row r="687" spans="1:70" s="424" customFormat="1" x14ac:dyDescent="0.25">
      <c r="A687" s="341" t="s">
        <v>4076</v>
      </c>
      <c r="B687" s="369"/>
      <c r="C687" s="709">
        <v>41275</v>
      </c>
      <c r="D687" s="369"/>
      <c r="E687" s="342">
        <v>405.09199999999998</v>
      </c>
      <c r="F687" s="369"/>
      <c r="G687" s="343">
        <v>142.62</v>
      </c>
      <c r="H687" s="370"/>
      <c r="I687" s="344">
        <v>1.5884</v>
      </c>
      <c r="J687" s="344">
        <v>0.2319</v>
      </c>
      <c r="K687" s="344">
        <v>-0.2727</v>
      </c>
      <c r="L687" s="344">
        <v>7.6539999999999999</v>
      </c>
      <c r="M687" s="344">
        <v>-4.1402999999999999</v>
      </c>
      <c r="N687" s="346">
        <v>-2.1878000000000002</v>
      </c>
      <c r="O687" s="344">
        <v>-0.46650000000000003</v>
      </c>
      <c r="P687" s="344">
        <v>13.3035</v>
      </c>
      <c r="Q687" s="344">
        <v>10.7303</v>
      </c>
      <c r="R687" s="344">
        <v>13.323</v>
      </c>
      <c r="S687" s="344">
        <v>1.4006000000000001</v>
      </c>
      <c r="T687" s="344">
        <v>10.088800000000001</v>
      </c>
      <c r="U687" s="344">
        <v>-2.6484999999999999</v>
      </c>
      <c r="V687" s="344">
        <v>2.3906999999999998</v>
      </c>
      <c r="W687" s="344">
        <v>1.4006000000000001</v>
      </c>
      <c r="X687" s="344">
        <v>14.2967</v>
      </c>
      <c r="Y687" s="370"/>
      <c r="Z687" s="342">
        <v>2</v>
      </c>
      <c r="AA687" s="342">
        <v>1</v>
      </c>
      <c r="AB687" s="342">
        <v>3</v>
      </c>
      <c r="AC687" s="342">
        <v>3</v>
      </c>
      <c r="AD687" s="342">
        <v>3</v>
      </c>
      <c r="AE687" s="342">
        <v>1</v>
      </c>
      <c r="AF687" s="342">
        <v>1</v>
      </c>
      <c r="AG687" s="342">
        <v>1</v>
      </c>
      <c r="AH687" s="342">
        <v>1</v>
      </c>
      <c r="AI687" s="342">
        <v>1</v>
      </c>
      <c r="AJ687" s="342">
        <v>2</v>
      </c>
      <c r="AK687" s="342">
        <v>3</v>
      </c>
      <c r="AL687" s="342">
        <v>3</v>
      </c>
      <c r="AM687" s="342">
        <v>1</v>
      </c>
      <c r="AN687" s="342">
        <v>2</v>
      </c>
      <c r="AO687" s="369"/>
      <c r="AP687" s="344">
        <v>13.38</v>
      </c>
      <c r="AQ687" s="344">
        <v>13.04</v>
      </c>
      <c r="AR687" s="344">
        <v>9.58</v>
      </c>
      <c r="AS687" s="344">
        <v>4.13</v>
      </c>
      <c r="AT687" s="344">
        <v>0.62</v>
      </c>
      <c r="AU687" s="347"/>
      <c r="AV687" s="342">
        <v>1</v>
      </c>
      <c r="AW687" s="342">
        <v>1</v>
      </c>
      <c r="AX687" s="342">
        <v>1</v>
      </c>
      <c r="AY687" s="342">
        <v>1</v>
      </c>
      <c r="AZ687" s="342">
        <v>2</v>
      </c>
      <c r="BA687" s="358"/>
      <c r="BB687" s="344">
        <v>14.824232859563301</v>
      </c>
      <c r="BC687" s="371">
        <v>0</v>
      </c>
      <c r="BD687" s="371">
        <v>5.27539246668529E-2</v>
      </c>
      <c r="BE687" s="371" t="s">
        <v>430</v>
      </c>
      <c r="BF687" s="370"/>
      <c r="BG687" s="832">
        <v>42.514200000000002</v>
      </c>
      <c r="BH687" s="832">
        <v>35.782499999999999</v>
      </c>
      <c r="BI687" s="832">
        <v>18.967500000000001</v>
      </c>
      <c r="BJ687" s="832">
        <v>2.7357999999999998</v>
      </c>
      <c r="BK687" s="369"/>
      <c r="BL687" s="834" t="s">
        <v>3677</v>
      </c>
      <c r="BM687" s="834" t="s">
        <v>3678</v>
      </c>
      <c r="BN687" s="834" t="s">
        <v>3679</v>
      </c>
      <c r="BO687" s="834" t="s">
        <v>3680</v>
      </c>
      <c r="BP687" s="834" t="s">
        <v>3681</v>
      </c>
      <c r="BQ687" s="369"/>
      <c r="BR687" s="350" t="s">
        <v>904</v>
      </c>
    </row>
    <row r="688" spans="1:70" s="424" customFormat="1" x14ac:dyDescent="0.25">
      <c r="A688" s="341" t="s">
        <v>4077</v>
      </c>
      <c r="B688" s="369"/>
      <c r="C688" s="709">
        <v>45646</v>
      </c>
      <c r="D688" s="369"/>
      <c r="E688" s="342">
        <v>111.34</v>
      </c>
      <c r="F688" s="369"/>
      <c r="G688" s="343">
        <v>9.7899999999999991</v>
      </c>
      <c r="H688" s="370"/>
      <c r="I688" s="344">
        <v>1.3458000000000001</v>
      </c>
      <c r="J688" s="344">
        <v>0</v>
      </c>
      <c r="K688" s="344">
        <v>1.4508000000000001</v>
      </c>
      <c r="L688" s="344">
        <v>10</v>
      </c>
      <c r="M688" s="344">
        <v>-2.1978</v>
      </c>
      <c r="N688" s="346">
        <v>-3.2608999999999999</v>
      </c>
      <c r="O688" s="344" t="s">
        <v>430</v>
      </c>
      <c r="P688" s="344" t="s">
        <v>430</v>
      </c>
      <c r="Q688" s="344" t="s">
        <v>430</v>
      </c>
      <c r="R688" s="344" t="s">
        <v>430</v>
      </c>
      <c r="S688" s="344">
        <v>1.556</v>
      </c>
      <c r="T688" s="344">
        <v>13.3102</v>
      </c>
      <c r="U688" s="344">
        <v>-0.91090000000000004</v>
      </c>
      <c r="V688" s="344">
        <v>-0.30549999999999999</v>
      </c>
      <c r="W688" s="344">
        <v>1.556</v>
      </c>
      <c r="X688" s="344">
        <v>-1.3762000000000001</v>
      </c>
      <c r="Y688" s="370"/>
      <c r="Z688" s="342">
        <v>3</v>
      </c>
      <c r="AA688" s="342">
        <v>4</v>
      </c>
      <c r="AB688" s="342">
        <v>1</v>
      </c>
      <c r="AC688" s="342">
        <v>2</v>
      </c>
      <c r="AD688" s="342">
        <v>1</v>
      </c>
      <c r="AE688" s="342">
        <v>2</v>
      </c>
      <c r="AF688" s="342" t="s">
        <v>430</v>
      </c>
      <c r="AG688" s="342" t="s">
        <v>430</v>
      </c>
      <c r="AH688" s="342" t="s">
        <v>430</v>
      </c>
      <c r="AI688" s="342" t="s">
        <v>430</v>
      </c>
      <c r="AJ688" s="342">
        <v>1</v>
      </c>
      <c r="AK688" s="342">
        <v>1</v>
      </c>
      <c r="AL688" s="342">
        <v>1</v>
      </c>
      <c r="AM688" s="342">
        <v>2</v>
      </c>
      <c r="AN688" s="342">
        <v>1</v>
      </c>
      <c r="AO688" s="369"/>
      <c r="AP688" s="344" t="s">
        <v>430</v>
      </c>
      <c r="AQ688" s="344" t="s">
        <v>430</v>
      </c>
      <c r="AR688" s="344" t="s">
        <v>430</v>
      </c>
      <c r="AS688" s="344" t="s">
        <v>430</v>
      </c>
      <c r="AT688" s="344">
        <v>1.58</v>
      </c>
      <c r="AU688" s="347"/>
      <c r="AV688" s="342" t="s">
        <v>430</v>
      </c>
      <c r="AW688" s="342" t="s">
        <v>430</v>
      </c>
      <c r="AX688" s="342" t="s">
        <v>430</v>
      </c>
      <c r="AY688" s="342" t="s">
        <v>430</v>
      </c>
      <c r="AZ688" s="342">
        <v>1</v>
      </c>
      <c r="BA688" s="358"/>
      <c r="BB688" s="344">
        <v>14.3993661438499</v>
      </c>
      <c r="BC688" s="371">
        <v>0.83985380647532104</v>
      </c>
      <c r="BD688" s="371">
        <v>-3.8151292041394801E-2</v>
      </c>
      <c r="BE688" s="371">
        <v>-0.19612187990226701</v>
      </c>
      <c r="BF688" s="370"/>
      <c r="BG688" s="832">
        <v>31.340800000000002</v>
      </c>
      <c r="BH688" s="832">
        <v>21.145099999999999</v>
      </c>
      <c r="BI688" s="832">
        <v>38.937199999999997</v>
      </c>
      <c r="BJ688" s="832">
        <v>8.5769000000000002</v>
      </c>
      <c r="BK688" s="369"/>
      <c r="BL688" s="834" t="s">
        <v>3683</v>
      </c>
      <c r="BM688" s="834" t="s">
        <v>3684</v>
      </c>
      <c r="BN688" s="834" t="s">
        <v>3685</v>
      </c>
      <c r="BO688" s="834" t="s">
        <v>3686</v>
      </c>
      <c r="BP688" s="834" t="s">
        <v>3687</v>
      </c>
      <c r="BQ688" s="369"/>
      <c r="BR688" s="350" t="s">
        <v>443</v>
      </c>
    </row>
    <row r="689" spans="1:70" s="424" customFormat="1" x14ac:dyDescent="0.25">
      <c r="A689" s="341" t="s">
        <v>4078</v>
      </c>
      <c r="B689" s="369"/>
      <c r="C689" s="709">
        <v>45944</v>
      </c>
      <c r="D689" s="369"/>
      <c r="E689" s="342">
        <v>38.770000000000003</v>
      </c>
      <c r="F689" s="369"/>
      <c r="G689" s="343">
        <v>9.7789999999999999</v>
      </c>
      <c r="H689" s="370"/>
      <c r="I689" s="344">
        <v>0.9758</v>
      </c>
      <c r="J689" s="344">
        <v>7.7799999999999994E-2</v>
      </c>
      <c r="K689" s="344">
        <v>0.82069999999999999</v>
      </c>
      <c r="L689" s="344">
        <v>10.3612</v>
      </c>
      <c r="M689" s="344">
        <v>-2.3544999999999998</v>
      </c>
      <c r="N689" s="346" t="s">
        <v>430</v>
      </c>
      <c r="O689" s="344" t="s">
        <v>430</v>
      </c>
      <c r="P689" s="344" t="s">
        <v>430</v>
      </c>
      <c r="Q689" s="344" t="s">
        <v>430</v>
      </c>
      <c r="R689" s="344" t="s">
        <v>430</v>
      </c>
      <c r="S689" s="344">
        <v>0.56869999999999998</v>
      </c>
      <c r="T689" s="344">
        <v>13.157999999999999</v>
      </c>
      <c r="U689" s="344">
        <v>-1.2511000000000001</v>
      </c>
      <c r="V689" s="344" t="s">
        <v>430</v>
      </c>
      <c r="W689" s="344">
        <v>0.56869999999999998</v>
      </c>
      <c r="X689" s="344">
        <v>-2.21</v>
      </c>
      <c r="Y689" s="370"/>
      <c r="Z689" s="342">
        <v>4</v>
      </c>
      <c r="AA689" s="342">
        <v>2</v>
      </c>
      <c r="AB689" s="342">
        <v>2</v>
      </c>
      <c r="AC689" s="342">
        <v>1</v>
      </c>
      <c r="AD689" s="342">
        <v>2</v>
      </c>
      <c r="AE689" s="342" t="s">
        <v>430</v>
      </c>
      <c r="AF689" s="342" t="s">
        <v>430</v>
      </c>
      <c r="AG689" s="342" t="s">
        <v>430</v>
      </c>
      <c r="AH689" s="342" t="s">
        <v>430</v>
      </c>
      <c r="AI689" s="342" t="s">
        <v>430</v>
      </c>
      <c r="AJ689" s="342">
        <v>4</v>
      </c>
      <c r="AK689" s="342">
        <v>2</v>
      </c>
      <c r="AL689" s="342">
        <v>2</v>
      </c>
      <c r="AM689" s="342" t="s">
        <v>430</v>
      </c>
      <c r="AN689" s="342">
        <v>4</v>
      </c>
      <c r="AO689" s="369"/>
      <c r="AP689" s="344" t="s">
        <v>430</v>
      </c>
      <c r="AQ689" s="344" t="s">
        <v>430</v>
      </c>
      <c r="AR689" s="344" t="s">
        <v>430</v>
      </c>
      <c r="AS689" s="344" t="s">
        <v>430</v>
      </c>
      <c r="AT689" s="344" t="s">
        <v>430</v>
      </c>
      <c r="AU689" s="347"/>
      <c r="AV689" s="342" t="s">
        <v>430</v>
      </c>
      <c r="AW689" s="342" t="s">
        <v>430</v>
      </c>
      <c r="AX689" s="342" t="s">
        <v>430</v>
      </c>
      <c r="AY689" s="342" t="s">
        <v>430</v>
      </c>
      <c r="AZ689" s="342" t="s">
        <v>430</v>
      </c>
      <c r="BA689" s="358"/>
      <c r="BB689" s="344">
        <v>14.247374260114301</v>
      </c>
      <c r="BC689" s="371">
        <v>0.94145036595544496</v>
      </c>
      <c r="BD689" s="371">
        <v>-4.4469698378511301E-2</v>
      </c>
      <c r="BE689" s="371">
        <v>6.85883591908657E-2</v>
      </c>
      <c r="BF689" s="370"/>
      <c r="BG689" s="832">
        <v>38.911999999999999</v>
      </c>
      <c r="BH689" s="832">
        <v>30.405100000000001</v>
      </c>
      <c r="BI689" s="832">
        <v>26.529699999999998</v>
      </c>
      <c r="BJ689" s="832">
        <v>4.1532</v>
      </c>
      <c r="BK689" s="369"/>
      <c r="BL689" s="834" t="s">
        <v>3689</v>
      </c>
      <c r="BM689" s="834" t="s">
        <v>3690</v>
      </c>
      <c r="BN689" s="834" t="s">
        <v>3691</v>
      </c>
      <c r="BO689" s="834" t="s">
        <v>3158</v>
      </c>
      <c r="BP689" s="834" t="s">
        <v>2869</v>
      </c>
      <c r="BQ689" s="369"/>
      <c r="BR689" s="350" t="s">
        <v>463</v>
      </c>
    </row>
    <row r="690" spans="1:70" s="424" customFormat="1" x14ac:dyDescent="0.25">
      <c r="A690" s="888" t="s">
        <v>93</v>
      </c>
      <c r="B690" s="398"/>
      <c r="C690" s="714"/>
      <c r="D690" s="398"/>
      <c r="E690" s="399"/>
      <c r="F690" s="398"/>
      <c r="G690" s="400"/>
      <c r="H690" s="402"/>
      <c r="I690" s="401">
        <v>1.3953</v>
      </c>
      <c r="J690" s="401">
        <v>9.4299999999999995E-2</v>
      </c>
      <c r="K690" s="401">
        <v>-0.17080000000000001</v>
      </c>
      <c r="L690" s="401">
        <v>8.1005000000000003</v>
      </c>
      <c r="M690" s="401">
        <v>-4.4935999999999998</v>
      </c>
      <c r="N690" s="403">
        <v>-4.2321999999999997</v>
      </c>
      <c r="O690" s="401">
        <v>-2.9013</v>
      </c>
      <c r="P690" s="401">
        <v>9.8272999999999993</v>
      </c>
      <c r="Q690" s="401">
        <v>9.5053999999999998</v>
      </c>
      <c r="R690" s="401">
        <v>12.559900000000001</v>
      </c>
      <c r="S690" s="401">
        <v>1.1828000000000001</v>
      </c>
      <c r="T690" s="401">
        <v>10.683199999999999</v>
      </c>
      <c r="U690" s="401">
        <v>-3.2988</v>
      </c>
      <c r="V690" s="401">
        <v>-0.88070000000000004</v>
      </c>
      <c r="W690" s="401">
        <v>1.1828000000000001</v>
      </c>
      <c r="X690" s="401">
        <v>6.0675999999999997</v>
      </c>
      <c r="Y690" s="402"/>
      <c r="Z690" s="399">
        <v>4</v>
      </c>
      <c r="AA690" s="399">
        <v>4</v>
      </c>
      <c r="AB690" s="399">
        <v>4</v>
      </c>
      <c r="AC690" s="399">
        <v>4</v>
      </c>
      <c r="AD690" s="399">
        <v>4</v>
      </c>
      <c r="AE690" s="399">
        <v>3</v>
      </c>
      <c r="AF690" s="399">
        <v>2</v>
      </c>
      <c r="AG690" s="399">
        <v>2</v>
      </c>
      <c r="AH690" s="399">
        <v>2</v>
      </c>
      <c r="AI690" s="399">
        <v>2</v>
      </c>
      <c r="AJ690" s="399">
        <v>4</v>
      </c>
      <c r="AK690" s="399">
        <v>4</v>
      </c>
      <c r="AL690" s="399">
        <v>4</v>
      </c>
      <c r="AM690" s="399">
        <v>3</v>
      </c>
      <c r="AN690" s="399">
        <v>4</v>
      </c>
      <c r="AO690" s="398"/>
      <c r="AP690" s="401">
        <v>12.41</v>
      </c>
      <c r="AQ690" s="401">
        <v>11.66</v>
      </c>
      <c r="AR690" s="401">
        <v>7.1550000000000002</v>
      </c>
      <c r="AS690" s="401">
        <v>1.36</v>
      </c>
      <c r="AT690" s="401">
        <v>-2.33666666666667</v>
      </c>
      <c r="AU690" s="404"/>
      <c r="AV690" s="399">
        <v>2</v>
      </c>
      <c r="AW690" s="399">
        <v>2</v>
      </c>
      <c r="AX690" s="399">
        <v>2</v>
      </c>
      <c r="AY690" s="399">
        <v>2</v>
      </c>
      <c r="AZ690" s="399">
        <v>3</v>
      </c>
      <c r="BA690" s="405"/>
      <c r="BB690" s="401"/>
      <c r="BC690" s="406"/>
      <c r="BD690" s="406"/>
      <c r="BE690" s="406"/>
      <c r="BF690" s="402"/>
      <c r="BG690" s="401"/>
      <c r="BH690" s="401"/>
      <c r="BI690" s="401"/>
      <c r="BJ690" s="401"/>
      <c r="BK690" s="398"/>
      <c r="BL690" s="397"/>
      <c r="BM690" s="397"/>
      <c r="BN690" s="397"/>
      <c r="BO690" s="397"/>
      <c r="BP690" s="397"/>
      <c r="BQ690" s="398"/>
      <c r="BR690" s="407"/>
    </row>
    <row r="691" spans="1:70" s="424" customFormat="1" x14ac:dyDescent="0.25">
      <c r="A691" s="889" t="s">
        <v>94</v>
      </c>
      <c r="B691" s="369"/>
      <c r="C691" s="709"/>
      <c r="D691" s="369"/>
      <c r="E691" s="342"/>
      <c r="F691" s="369"/>
      <c r="G691" s="343"/>
      <c r="H691" s="370"/>
      <c r="I691" s="344">
        <v>1.6711</v>
      </c>
      <c r="J691" s="344">
        <v>0.2319</v>
      </c>
      <c r="K691" s="344">
        <v>1.4508000000000001</v>
      </c>
      <c r="L691" s="344">
        <v>10.3612</v>
      </c>
      <c r="M691" s="344">
        <v>-2.1978</v>
      </c>
      <c r="N691" s="346">
        <v>-2.1878000000000002</v>
      </c>
      <c r="O691" s="344">
        <v>-0.46650000000000003</v>
      </c>
      <c r="P691" s="344">
        <v>13.3035</v>
      </c>
      <c r="Q691" s="344">
        <v>10.7303</v>
      </c>
      <c r="R691" s="344">
        <v>13.323</v>
      </c>
      <c r="S691" s="344">
        <v>1.556</v>
      </c>
      <c r="T691" s="344">
        <v>13.3102</v>
      </c>
      <c r="U691" s="344">
        <v>-0.91090000000000004</v>
      </c>
      <c r="V691" s="344">
        <v>2.3906999999999998</v>
      </c>
      <c r="W691" s="344">
        <v>1.556</v>
      </c>
      <c r="X691" s="344">
        <v>14.2967</v>
      </c>
      <c r="Y691" s="370"/>
      <c r="Z691" s="342"/>
      <c r="AA691" s="342"/>
      <c r="AB691" s="342"/>
      <c r="AC691" s="342"/>
      <c r="AD691" s="342"/>
      <c r="AE691" s="342"/>
      <c r="AF691" s="342"/>
      <c r="AG691" s="342"/>
      <c r="AH691" s="342"/>
      <c r="AI691" s="342"/>
      <c r="AJ691" s="342"/>
      <c r="AK691" s="342"/>
      <c r="AL691" s="342"/>
      <c r="AM691" s="342"/>
      <c r="AN691" s="342"/>
      <c r="AO691" s="369"/>
      <c r="AP691" s="344">
        <v>13.38</v>
      </c>
      <c r="AQ691" s="344">
        <v>13.04</v>
      </c>
      <c r="AR691" s="344">
        <v>9.58</v>
      </c>
      <c r="AS691" s="344">
        <v>4.13</v>
      </c>
      <c r="AT691" s="344">
        <v>1.58</v>
      </c>
      <c r="AU691" s="347"/>
      <c r="AV691" s="342"/>
      <c r="AW691" s="342"/>
      <c r="AX691" s="342"/>
      <c r="AY691" s="342"/>
      <c r="AZ691" s="342"/>
      <c r="BA691" s="358"/>
      <c r="BB691" s="344"/>
      <c r="BC691" s="371"/>
      <c r="BD691" s="371"/>
      <c r="BE691" s="371"/>
      <c r="BF691" s="370"/>
      <c r="BG691" s="344"/>
      <c r="BH691" s="344"/>
      <c r="BI691" s="344"/>
      <c r="BJ691" s="344"/>
      <c r="BK691" s="369"/>
      <c r="BL691" s="368"/>
      <c r="BM691" s="368"/>
      <c r="BN691" s="368"/>
      <c r="BO691" s="368"/>
      <c r="BP691" s="368"/>
      <c r="BQ691" s="369"/>
      <c r="BR691" s="350"/>
    </row>
    <row r="692" spans="1:70" s="424" customFormat="1" x14ac:dyDescent="0.25">
      <c r="A692" s="889" t="s">
        <v>95</v>
      </c>
      <c r="B692" s="369"/>
      <c r="C692" s="709"/>
      <c r="D692" s="369"/>
      <c r="E692" s="342"/>
      <c r="F692" s="369"/>
      <c r="G692" s="343"/>
      <c r="H692" s="370"/>
      <c r="I692" s="344">
        <v>0.9758</v>
      </c>
      <c r="J692" s="344">
        <v>0</v>
      </c>
      <c r="K692" s="344">
        <v>-2.6821000000000002</v>
      </c>
      <c r="L692" s="344">
        <v>4.3867000000000003</v>
      </c>
      <c r="M692" s="344">
        <v>-9.2817000000000007</v>
      </c>
      <c r="N692" s="346">
        <v>-7.2478999999999996</v>
      </c>
      <c r="O692" s="344">
        <v>-5.3360000000000003</v>
      </c>
      <c r="P692" s="344">
        <v>6.3510999999999997</v>
      </c>
      <c r="Q692" s="344">
        <v>8.2805</v>
      </c>
      <c r="R692" s="344">
        <v>11.796799999999999</v>
      </c>
      <c r="S692" s="344">
        <v>0.56869999999999998</v>
      </c>
      <c r="T692" s="344">
        <v>6.1759000000000004</v>
      </c>
      <c r="U692" s="344">
        <v>-8.3848000000000003</v>
      </c>
      <c r="V692" s="344">
        <v>-4.7274000000000003</v>
      </c>
      <c r="W692" s="344">
        <v>0.56869999999999998</v>
      </c>
      <c r="X692" s="344">
        <v>-2.21</v>
      </c>
      <c r="Y692" s="370"/>
      <c r="Z692" s="342"/>
      <c r="AA692" s="342"/>
      <c r="AB692" s="342"/>
      <c r="AC692" s="342"/>
      <c r="AD692" s="342"/>
      <c r="AE692" s="342"/>
      <c r="AF692" s="342"/>
      <c r="AG692" s="342"/>
      <c r="AH692" s="342"/>
      <c r="AI692" s="342"/>
      <c r="AJ692" s="342"/>
      <c r="AK692" s="342"/>
      <c r="AL692" s="342"/>
      <c r="AM692" s="342"/>
      <c r="AN692" s="342"/>
      <c r="AO692" s="369"/>
      <c r="AP692" s="344">
        <v>11.44</v>
      </c>
      <c r="AQ692" s="344">
        <v>10.28</v>
      </c>
      <c r="AR692" s="344">
        <v>4.7300000000000004</v>
      </c>
      <c r="AS692" s="344">
        <v>-1.41</v>
      </c>
      <c r="AT692" s="344">
        <v>-9.2100000000000009</v>
      </c>
      <c r="AU692" s="347"/>
      <c r="AV692" s="342"/>
      <c r="AW692" s="342"/>
      <c r="AX692" s="342"/>
      <c r="AY692" s="342"/>
      <c r="AZ692" s="342"/>
      <c r="BA692" s="358"/>
      <c r="BB692" s="344"/>
      <c r="BC692" s="371"/>
      <c r="BD692" s="371"/>
      <c r="BE692" s="371"/>
      <c r="BF692" s="370"/>
      <c r="BG692" s="344"/>
      <c r="BH692" s="344"/>
      <c r="BI692" s="344"/>
      <c r="BJ692" s="344"/>
      <c r="BK692" s="369"/>
      <c r="BL692" s="368"/>
      <c r="BM692" s="368"/>
      <c r="BN692" s="368"/>
      <c r="BO692" s="368"/>
      <c r="BP692" s="368"/>
      <c r="BQ692" s="369"/>
      <c r="BR692" s="350"/>
    </row>
    <row r="693" spans="1:70" s="424" customFormat="1" x14ac:dyDescent="0.25">
      <c r="A693" s="890" t="s">
        <v>96</v>
      </c>
      <c r="B693" s="409"/>
      <c r="C693" s="715"/>
      <c r="D693" s="409"/>
      <c r="E693" s="410"/>
      <c r="F693" s="409"/>
      <c r="G693" s="411"/>
      <c r="H693" s="413"/>
      <c r="I693" s="412">
        <v>1.4671000000000001</v>
      </c>
      <c r="J693" s="412">
        <v>7.2700000000000001E-2</v>
      </c>
      <c r="K693" s="412">
        <v>0.27400000000000002</v>
      </c>
      <c r="L693" s="412">
        <v>8.827</v>
      </c>
      <c r="M693" s="412">
        <v>-3.2473999999999998</v>
      </c>
      <c r="N693" s="414">
        <v>-3.2608999999999999</v>
      </c>
      <c r="O693" s="412">
        <v>-2.9012500000000001</v>
      </c>
      <c r="P693" s="412">
        <v>9.8272999999999993</v>
      </c>
      <c r="Q693" s="412">
        <v>9.5053999999999998</v>
      </c>
      <c r="R693" s="412">
        <v>12.559900000000001</v>
      </c>
      <c r="S693" s="412">
        <v>1.3031999999999999</v>
      </c>
      <c r="T693" s="412">
        <v>11.6234</v>
      </c>
      <c r="U693" s="412">
        <v>-1.9498</v>
      </c>
      <c r="V693" s="412">
        <v>-2.5165000000000002</v>
      </c>
      <c r="W693" s="412">
        <v>1.3031999999999999</v>
      </c>
      <c r="X693" s="412">
        <v>6.0917500000000002</v>
      </c>
      <c r="Y693" s="413"/>
      <c r="Z693" s="410"/>
      <c r="AA693" s="410"/>
      <c r="AB693" s="410"/>
      <c r="AC693" s="410"/>
      <c r="AD693" s="410"/>
      <c r="AE693" s="410"/>
      <c r="AF693" s="410"/>
      <c r="AG693" s="410"/>
      <c r="AH693" s="410"/>
      <c r="AI693" s="410"/>
      <c r="AJ693" s="410"/>
      <c r="AK693" s="410"/>
      <c r="AL693" s="410"/>
      <c r="AM693" s="410"/>
      <c r="AN693" s="410"/>
      <c r="AO693" s="409"/>
      <c r="AP693" s="412">
        <v>12.41</v>
      </c>
      <c r="AQ693" s="412">
        <v>11.66</v>
      </c>
      <c r="AR693" s="412">
        <v>7.16</v>
      </c>
      <c r="AS693" s="412">
        <v>1.36</v>
      </c>
      <c r="AT693" s="412">
        <v>0.62</v>
      </c>
      <c r="AU693" s="415"/>
      <c r="AV693" s="410"/>
      <c r="AW693" s="410"/>
      <c r="AX693" s="410"/>
      <c r="AY693" s="410"/>
      <c r="AZ693" s="410"/>
      <c r="BA693" s="416"/>
      <c r="BB693" s="412"/>
      <c r="BC693" s="417"/>
      <c r="BD693" s="417"/>
      <c r="BE693" s="417"/>
      <c r="BF693" s="413"/>
      <c r="BG693" s="412"/>
      <c r="BH693" s="412"/>
      <c r="BI693" s="412"/>
      <c r="BJ693" s="412"/>
      <c r="BK693" s="409"/>
      <c r="BL693" s="408"/>
      <c r="BM693" s="408"/>
      <c r="BN693" s="408"/>
      <c r="BO693" s="408"/>
      <c r="BP693" s="408"/>
      <c r="BQ693" s="409"/>
      <c r="BR693" s="418"/>
    </row>
    <row r="694" spans="1:70" s="424" customFormat="1" ht="14.5" customHeight="1" x14ac:dyDescent="0.35">
      <c r="A694" s="877" t="s">
        <v>4079</v>
      </c>
      <c r="B694" s="865"/>
      <c r="C694" s="866"/>
      <c r="D694" s="865"/>
      <c r="E694" s="867"/>
      <c r="F694" s="865"/>
      <c r="G694" s="868"/>
      <c r="H694" s="870"/>
      <c r="I694" s="869"/>
      <c r="J694" s="869"/>
      <c r="K694" s="869"/>
      <c r="L694" s="869"/>
      <c r="M694" s="869"/>
      <c r="N694" s="871"/>
      <c r="O694" s="869"/>
      <c r="P694" s="869"/>
      <c r="Q694" s="869"/>
      <c r="R694" s="869"/>
      <c r="S694" s="869"/>
      <c r="T694" s="869"/>
      <c r="U694" s="869"/>
      <c r="V694" s="869"/>
      <c r="W694" s="869"/>
      <c r="X694" s="869"/>
      <c r="Y694" s="870"/>
      <c r="Z694" s="867"/>
      <c r="AA694" s="867"/>
      <c r="AB694" s="867"/>
      <c r="AC694" s="867"/>
      <c r="AD694" s="867"/>
      <c r="AE694" s="867"/>
      <c r="AF694" s="867"/>
      <c r="AG694" s="867"/>
      <c r="AH694" s="867"/>
      <c r="AI694" s="867"/>
      <c r="AJ694" s="867"/>
      <c r="AK694" s="867"/>
      <c r="AL694" s="867"/>
      <c r="AM694" s="867"/>
      <c r="AN694" s="867"/>
      <c r="AO694" s="865"/>
      <c r="AP694" s="869"/>
      <c r="AQ694" s="869"/>
      <c r="AR694" s="869"/>
      <c r="AS694" s="869"/>
      <c r="AT694" s="869"/>
      <c r="AU694" s="872"/>
      <c r="AV694" s="867"/>
      <c r="AW694" s="867"/>
      <c r="AX694" s="867"/>
      <c r="AY694" s="867"/>
      <c r="AZ694" s="867"/>
      <c r="BA694" s="873"/>
      <c r="BB694" s="869"/>
      <c r="BC694" s="874"/>
      <c r="BD694" s="874"/>
      <c r="BE694" s="874"/>
      <c r="BF694" s="870"/>
      <c r="BG694" s="869"/>
      <c r="BH694" s="869"/>
      <c r="BI694" s="869"/>
      <c r="BJ694" s="869"/>
      <c r="BK694" s="865"/>
      <c r="BL694" s="875"/>
      <c r="BM694" s="875"/>
      <c r="BN694" s="875"/>
      <c r="BO694" s="875"/>
      <c r="BP694" s="875"/>
      <c r="BQ694" s="865"/>
      <c r="BR694" s="876"/>
    </row>
    <row r="695" spans="1:70" s="424" customFormat="1" x14ac:dyDescent="0.25">
      <c r="A695" s="341" t="s">
        <v>4080</v>
      </c>
      <c r="B695" s="369"/>
      <c r="C695" s="709">
        <v>45653</v>
      </c>
      <c r="D695" s="369"/>
      <c r="E695" s="342">
        <v>1628.34</v>
      </c>
      <c r="F695" s="369"/>
      <c r="G695" s="343">
        <v>11.17</v>
      </c>
      <c r="H695" s="370"/>
      <c r="I695" s="344">
        <v>0.90329999999999999</v>
      </c>
      <c r="J695" s="344">
        <v>0.99460000000000004</v>
      </c>
      <c r="K695" s="344">
        <v>3.0442999999999998</v>
      </c>
      <c r="L695" s="344">
        <v>15.9917</v>
      </c>
      <c r="M695" s="344">
        <v>-0.26790000000000003</v>
      </c>
      <c r="N695" s="346">
        <v>1.9160999999999999</v>
      </c>
      <c r="O695" s="344" t="s">
        <v>430</v>
      </c>
      <c r="P695" s="344" t="s">
        <v>430</v>
      </c>
      <c r="Q695" s="344" t="s">
        <v>430</v>
      </c>
      <c r="R695" s="344" t="s">
        <v>430</v>
      </c>
      <c r="S695" s="344">
        <v>1.2693000000000001</v>
      </c>
      <c r="T695" s="344">
        <v>19.2102</v>
      </c>
      <c r="U695" s="344">
        <v>1.2693000000000001</v>
      </c>
      <c r="V695" s="344">
        <v>5.2779999999999996</v>
      </c>
      <c r="W695" s="344">
        <v>1.2693000000000001</v>
      </c>
      <c r="X695" s="344">
        <v>7.5906000000000002</v>
      </c>
      <c r="Y695" s="370"/>
      <c r="Z695" s="342">
        <v>1</v>
      </c>
      <c r="AA695" s="342">
        <v>1</v>
      </c>
      <c r="AB695" s="342">
        <v>2</v>
      </c>
      <c r="AC695" s="342">
        <v>1</v>
      </c>
      <c r="AD695" s="342">
        <v>2</v>
      </c>
      <c r="AE695" s="342">
        <v>1</v>
      </c>
      <c r="AF695" s="342" t="s">
        <v>430</v>
      </c>
      <c r="AG695" s="342" t="s">
        <v>430</v>
      </c>
      <c r="AH695" s="342" t="s">
        <v>430</v>
      </c>
      <c r="AI695" s="342" t="s">
        <v>430</v>
      </c>
      <c r="AJ695" s="342">
        <v>2</v>
      </c>
      <c r="AK695" s="342">
        <v>1</v>
      </c>
      <c r="AL695" s="342">
        <v>2</v>
      </c>
      <c r="AM695" s="342">
        <v>1</v>
      </c>
      <c r="AN695" s="342">
        <v>2</v>
      </c>
      <c r="AO695" s="369"/>
      <c r="AP695" s="344" t="s">
        <v>430</v>
      </c>
      <c r="AQ695" s="344" t="s">
        <v>430</v>
      </c>
      <c r="AR695" s="344" t="s">
        <v>430</v>
      </c>
      <c r="AS695" s="344" t="s">
        <v>430</v>
      </c>
      <c r="AT695" s="344">
        <v>10.49</v>
      </c>
      <c r="AU695" s="347"/>
      <c r="AV695" s="342" t="s">
        <v>430</v>
      </c>
      <c r="AW695" s="342" t="s">
        <v>430</v>
      </c>
      <c r="AX695" s="342" t="s">
        <v>430</v>
      </c>
      <c r="AY695" s="342" t="s">
        <v>430</v>
      </c>
      <c r="AZ695" s="342">
        <v>1</v>
      </c>
      <c r="BA695" s="358"/>
      <c r="BB695" s="344">
        <v>16.672707964799802</v>
      </c>
      <c r="BC695" s="371">
        <v>0</v>
      </c>
      <c r="BD695" s="371">
        <v>1.46622750526063E-2</v>
      </c>
      <c r="BE695" s="371" t="s">
        <v>430</v>
      </c>
      <c r="BF695" s="370"/>
      <c r="BG695" s="832">
        <v>59.869199999999999</v>
      </c>
      <c r="BH695" s="832">
        <v>15.5404</v>
      </c>
      <c r="BI695" s="832">
        <v>21.506799999999998</v>
      </c>
      <c r="BJ695" s="832">
        <v>3.0836000000000001</v>
      </c>
      <c r="BK695" s="369"/>
      <c r="BL695" s="834" t="s">
        <v>3694</v>
      </c>
      <c r="BM695" s="834" t="s">
        <v>3695</v>
      </c>
      <c r="BN695" s="834" t="s">
        <v>3696</v>
      </c>
      <c r="BO695" s="834" t="s">
        <v>1097</v>
      </c>
      <c r="BP695" s="834" t="s">
        <v>3697</v>
      </c>
      <c r="BQ695" s="369"/>
      <c r="BR695" s="350" t="s">
        <v>602</v>
      </c>
    </row>
    <row r="696" spans="1:70" s="424" customFormat="1" x14ac:dyDescent="0.25">
      <c r="A696" s="341" t="s">
        <v>4081</v>
      </c>
      <c r="B696" s="369"/>
      <c r="C696" s="709">
        <v>45954</v>
      </c>
      <c r="D696" s="369"/>
      <c r="E696" s="342">
        <v>822.78599999999994</v>
      </c>
      <c r="F696" s="369"/>
      <c r="G696" s="343">
        <v>10.28</v>
      </c>
      <c r="H696" s="370"/>
      <c r="I696" s="344">
        <v>0.88319999999999999</v>
      </c>
      <c r="J696" s="344">
        <v>0.88319999999999999</v>
      </c>
      <c r="K696" s="344">
        <v>3.7336</v>
      </c>
      <c r="L696" s="344">
        <v>13.2159</v>
      </c>
      <c r="M696" s="344">
        <v>0.58709999999999996</v>
      </c>
      <c r="N696" s="346" t="s">
        <v>430</v>
      </c>
      <c r="O696" s="344" t="s">
        <v>430</v>
      </c>
      <c r="P696" s="344" t="s">
        <v>430</v>
      </c>
      <c r="Q696" s="344" t="s">
        <v>430</v>
      </c>
      <c r="R696" s="344" t="s">
        <v>430</v>
      </c>
      <c r="S696" s="344">
        <v>1.6815</v>
      </c>
      <c r="T696" s="344">
        <v>15.246600000000001</v>
      </c>
      <c r="U696" s="344">
        <v>1.9841</v>
      </c>
      <c r="V696" s="344" t="s">
        <v>430</v>
      </c>
      <c r="W696" s="344">
        <v>1.6815</v>
      </c>
      <c r="X696" s="344">
        <v>2.8</v>
      </c>
      <c r="Y696" s="370"/>
      <c r="Z696" s="342">
        <v>2</v>
      </c>
      <c r="AA696" s="342">
        <v>2</v>
      </c>
      <c r="AB696" s="342">
        <v>1</v>
      </c>
      <c r="AC696" s="342">
        <v>2</v>
      </c>
      <c r="AD696" s="342">
        <v>1</v>
      </c>
      <c r="AE696" s="342" t="s">
        <v>430</v>
      </c>
      <c r="AF696" s="342" t="s">
        <v>430</v>
      </c>
      <c r="AG696" s="342" t="s">
        <v>430</v>
      </c>
      <c r="AH696" s="342" t="s">
        <v>430</v>
      </c>
      <c r="AI696" s="342" t="s">
        <v>430</v>
      </c>
      <c r="AJ696" s="342">
        <v>1</v>
      </c>
      <c r="AK696" s="342">
        <v>2</v>
      </c>
      <c r="AL696" s="342">
        <v>1</v>
      </c>
      <c r="AM696" s="342" t="s">
        <v>430</v>
      </c>
      <c r="AN696" s="342">
        <v>1</v>
      </c>
      <c r="AO696" s="369"/>
      <c r="AP696" s="344" t="s">
        <v>430</v>
      </c>
      <c r="AQ696" s="344" t="s">
        <v>430</v>
      </c>
      <c r="AR696" s="344" t="s">
        <v>430</v>
      </c>
      <c r="AS696" s="344" t="s">
        <v>430</v>
      </c>
      <c r="AT696" s="344" t="s">
        <v>430</v>
      </c>
      <c r="AU696" s="347"/>
      <c r="AV696" s="342" t="s">
        <v>430</v>
      </c>
      <c r="AW696" s="342" t="s">
        <v>430</v>
      </c>
      <c r="AX696" s="342" t="s">
        <v>430</v>
      </c>
      <c r="AY696" s="342" t="s">
        <v>430</v>
      </c>
      <c r="AZ696" s="342" t="s">
        <v>430</v>
      </c>
      <c r="BA696" s="358"/>
      <c r="BB696" s="344">
        <v>20.488018657941499</v>
      </c>
      <c r="BC696" s="371">
        <v>0</v>
      </c>
      <c r="BD696" s="371">
        <v>4.0709319448819798E-3</v>
      </c>
      <c r="BE696" s="371" t="s">
        <v>430</v>
      </c>
      <c r="BF696" s="370"/>
      <c r="BG696" s="832">
        <v>61.6631</v>
      </c>
      <c r="BH696" s="832">
        <v>20.672000000000001</v>
      </c>
      <c r="BI696" s="832">
        <v>13.6549</v>
      </c>
      <c r="BJ696" s="832">
        <v>4.01</v>
      </c>
      <c r="BK696" s="369"/>
      <c r="BL696" s="834" t="s">
        <v>3699</v>
      </c>
      <c r="BM696" s="834" t="s">
        <v>3700</v>
      </c>
      <c r="BN696" s="834" t="s">
        <v>3701</v>
      </c>
      <c r="BO696" s="834" t="s">
        <v>3702</v>
      </c>
      <c r="BP696" s="834" t="s">
        <v>3703</v>
      </c>
      <c r="BQ696" s="369"/>
      <c r="BR696" s="350" t="s">
        <v>436</v>
      </c>
    </row>
    <row r="697" spans="1:70" s="424" customFormat="1" x14ac:dyDescent="0.25">
      <c r="A697" s="341" t="s">
        <v>4082</v>
      </c>
      <c r="B697" s="369"/>
      <c r="C697" s="709">
        <v>45922</v>
      </c>
      <c r="D697" s="369"/>
      <c r="E697" s="342">
        <v>662.78</v>
      </c>
      <c r="F697" s="369"/>
      <c r="G697" s="343">
        <v>10.0029</v>
      </c>
      <c r="H697" s="370"/>
      <c r="I697" s="344">
        <v>0.69259999999999999</v>
      </c>
      <c r="J697" s="344">
        <v>0.57110000000000005</v>
      </c>
      <c r="K697" s="344">
        <v>2.0558000000000001</v>
      </c>
      <c r="L697" s="344">
        <v>9.2986000000000004</v>
      </c>
      <c r="M697" s="344">
        <v>-5.0544000000000002</v>
      </c>
      <c r="N697" s="346" t="s">
        <v>430</v>
      </c>
      <c r="O697" s="344" t="s">
        <v>430</v>
      </c>
      <c r="P697" s="344" t="s">
        <v>430</v>
      </c>
      <c r="Q697" s="344" t="s">
        <v>430</v>
      </c>
      <c r="R697" s="344" t="s">
        <v>430</v>
      </c>
      <c r="S697" s="344">
        <v>1.1016999999999999</v>
      </c>
      <c r="T697" s="344">
        <v>11.302899999999999</v>
      </c>
      <c r="U697" s="344">
        <v>-3.8976999999999999</v>
      </c>
      <c r="V697" s="344">
        <v>-6.3899999999999998E-2</v>
      </c>
      <c r="W697" s="344">
        <v>1.1016999999999999</v>
      </c>
      <c r="X697" s="344">
        <v>2.9000000000000001E-2</v>
      </c>
      <c r="Y697" s="370"/>
      <c r="Z697" s="342">
        <v>3</v>
      </c>
      <c r="AA697" s="342">
        <v>3</v>
      </c>
      <c r="AB697" s="342">
        <v>3</v>
      </c>
      <c r="AC697" s="342">
        <v>3</v>
      </c>
      <c r="AD697" s="342">
        <v>3</v>
      </c>
      <c r="AE697" s="342" t="s">
        <v>430</v>
      </c>
      <c r="AF697" s="342" t="s">
        <v>430</v>
      </c>
      <c r="AG697" s="342" t="s">
        <v>430</v>
      </c>
      <c r="AH697" s="342" t="s">
        <v>430</v>
      </c>
      <c r="AI697" s="342" t="s">
        <v>430</v>
      </c>
      <c r="AJ697" s="342">
        <v>3</v>
      </c>
      <c r="AK697" s="342">
        <v>3</v>
      </c>
      <c r="AL697" s="342">
        <v>3</v>
      </c>
      <c r="AM697" s="342">
        <v>2</v>
      </c>
      <c r="AN697" s="342">
        <v>3</v>
      </c>
      <c r="AO697" s="369"/>
      <c r="AP697" s="344" t="s">
        <v>430</v>
      </c>
      <c r="AQ697" s="344" t="s">
        <v>430</v>
      </c>
      <c r="AR697" s="344" t="s">
        <v>430</v>
      </c>
      <c r="AS697" s="344" t="s">
        <v>430</v>
      </c>
      <c r="AT697" s="344" t="s">
        <v>430</v>
      </c>
      <c r="AU697" s="347"/>
      <c r="AV697" s="342" t="s">
        <v>430</v>
      </c>
      <c r="AW697" s="342" t="s">
        <v>430</v>
      </c>
      <c r="AX697" s="342" t="s">
        <v>430</v>
      </c>
      <c r="AY697" s="342" t="s">
        <v>430</v>
      </c>
      <c r="AZ697" s="342" t="s">
        <v>430</v>
      </c>
      <c r="BA697" s="358"/>
      <c r="BB697" s="344">
        <v>16.455831370429699</v>
      </c>
      <c r="BC697" s="371">
        <v>0.85212546521586696</v>
      </c>
      <c r="BD697" s="371">
        <v>-2.3061906088010901E-2</v>
      </c>
      <c r="BE697" s="371">
        <v>-0.19085170253789899</v>
      </c>
      <c r="BF697" s="370"/>
      <c r="BG697" s="832">
        <v>75.859499999999997</v>
      </c>
      <c r="BH697" s="832">
        <v>9.5481700000000007</v>
      </c>
      <c r="BI697" s="832">
        <v>9.2321899999999992</v>
      </c>
      <c r="BJ697" s="832">
        <v>5.3601400000000003</v>
      </c>
      <c r="BK697" s="369"/>
      <c r="BL697" s="834" t="s">
        <v>3705</v>
      </c>
      <c r="BM697" s="834" t="s">
        <v>3706</v>
      </c>
      <c r="BN697" s="834" t="s">
        <v>3707</v>
      </c>
      <c r="BO697" s="834" t="s">
        <v>3708</v>
      </c>
      <c r="BP697" s="834" t="s">
        <v>3709</v>
      </c>
      <c r="BQ697" s="369"/>
      <c r="BR697" s="350" t="s">
        <v>443</v>
      </c>
    </row>
    <row r="698" spans="1:70" s="424" customFormat="1" x14ac:dyDescent="0.25">
      <c r="A698" s="888" t="s">
        <v>93</v>
      </c>
      <c r="B698" s="398"/>
      <c r="C698" s="714"/>
      <c r="D698" s="398"/>
      <c r="E698" s="399"/>
      <c r="F698" s="398"/>
      <c r="G698" s="400"/>
      <c r="H698" s="402"/>
      <c r="I698" s="401">
        <v>0.82640000000000002</v>
      </c>
      <c r="J698" s="401">
        <v>0.81630000000000003</v>
      </c>
      <c r="K698" s="401">
        <v>2.9445999999999999</v>
      </c>
      <c r="L698" s="401">
        <v>12.8354</v>
      </c>
      <c r="M698" s="401">
        <v>-1.5784</v>
      </c>
      <c r="N698" s="403">
        <v>1.9160999999999999</v>
      </c>
      <c r="O698" s="401" t="s">
        <v>430</v>
      </c>
      <c r="P698" s="401" t="s">
        <v>430</v>
      </c>
      <c r="Q698" s="401" t="s">
        <v>430</v>
      </c>
      <c r="R698" s="401" t="s">
        <v>430</v>
      </c>
      <c r="S698" s="401">
        <v>1.3508</v>
      </c>
      <c r="T698" s="401">
        <v>15.2532</v>
      </c>
      <c r="U698" s="401">
        <v>-0.21479999999999999</v>
      </c>
      <c r="V698" s="401">
        <v>2.6070000000000002</v>
      </c>
      <c r="W698" s="401">
        <v>1.3508</v>
      </c>
      <c r="X698" s="401">
        <v>3.4731999999999998</v>
      </c>
      <c r="Y698" s="402"/>
      <c r="Z698" s="399">
        <v>3</v>
      </c>
      <c r="AA698" s="399">
        <v>3</v>
      </c>
      <c r="AB698" s="399">
        <v>3</v>
      </c>
      <c r="AC698" s="399">
        <v>3</v>
      </c>
      <c r="AD698" s="399">
        <v>3</v>
      </c>
      <c r="AE698" s="399">
        <v>1</v>
      </c>
      <c r="AF698" s="399">
        <v>0</v>
      </c>
      <c r="AG698" s="399">
        <v>0</v>
      </c>
      <c r="AH698" s="399">
        <v>0</v>
      </c>
      <c r="AI698" s="399">
        <v>0</v>
      </c>
      <c r="AJ698" s="399">
        <v>3</v>
      </c>
      <c r="AK698" s="399">
        <v>3</v>
      </c>
      <c r="AL698" s="399">
        <v>3</v>
      </c>
      <c r="AM698" s="399">
        <v>2</v>
      </c>
      <c r="AN698" s="399">
        <v>3</v>
      </c>
      <c r="AO698" s="398"/>
      <c r="AP698" s="401" t="s">
        <v>430</v>
      </c>
      <c r="AQ698" s="401" t="s">
        <v>430</v>
      </c>
      <c r="AR698" s="401" t="s">
        <v>430</v>
      </c>
      <c r="AS698" s="401" t="s">
        <v>430</v>
      </c>
      <c r="AT698" s="401">
        <v>10.49</v>
      </c>
      <c r="AU698" s="404"/>
      <c r="AV698" s="399">
        <v>0</v>
      </c>
      <c r="AW698" s="399">
        <v>0</v>
      </c>
      <c r="AX698" s="399">
        <v>0</v>
      </c>
      <c r="AY698" s="399">
        <v>0</v>
      </c>
      <c r="AZ698" s="399">
        <v>1</v>
      </c>
      <c r="BA698" s="405"/>
      <c r="BB698" s="401"/>
      <c r="BC698" s="406"/>
      <c r="BD698" s="406"/>
      <c r="BE698" s="406"/>
      <c r="BF698" s="402"/>
      <c r="BG698" s="401"/>
      <c r="BH698" s="401"/>
      <c r="BI698" s="401"/>
      <c r="BJ698" s="401"/>
      <c r="BK698" s="398"/>
      <c r="BL698" s="397"/>
      <c r="BM698" s="397"/>
      <c r="BN698" s="397"/>
      <c r="BO698" s="397"/>
      <c r="BP698" s="397"/>
      <c r="BQ698" s="398"/>
      <c r="BR698" s="407"/>
    </row>
    <row r="699" spans="1:70" s="424" customFormat="1" x14ac:dyDescent="0.25">
      <c r="A699" s="889" t="s">
        <v>94</v>
      </c>
      <c r="B699" s="369"/>
      <c r="C699" s="709"/>
      <c r="D699" s="369"/>
      <c r="E699" s="342"/>
      <c r="F699" s="369"/>
      <c r="G699" s="343"/>
      <c r="H699" s="370"/>
      <c r="I699" s="344">
        <v>0.90329999999999999</v>
      </c>
      <c r="J699" s="344">
        <v>0.99460000000000004</v>
      </c>
      <c r="K699" s="344">
        <v>3.7336</v>
      </c>
      <c r="L699" s="344">
        <v>15.9917</v>
      </c>
      <c r="M699" s="344">
        <v>0.58709999999999996</v>
      </c>
      <c r="N699" s="346">
        <v>1.9160999999999999</v>
      </c>
      <c r="O699" s="344" t="s">
        <v>430</v>
      </c>
      <c r="P699" s="344" t="s">
        <v>430</v>
      </c>
      <c r="Q699" s="344" t="s">
        <v>430</v>
      </c>
      <c r="R699" s="344" t="s">
        <v>430</v>
      </c>
      <c r="S699" s="344">
        <v>1.6815</v>
      </c>
      <c r="T699" s="344">
        <v>19.2102</v>
      </c>
      <c r="U699" s="344">
        <v>1.9841</v>
      </c>
      <c r="V699" s="344">
        <v>5.2779999999999996</v>
      </c>
      <c r="W699" s="344">
        <v>1.6815</v>
      </c>
      <c r="X699" s="344">
        <v>7.5906000000000002</v>
      </c>
      <c r="Y699" s="370"/>
      <c r="Z699" s="342"/>
      <c r="AA699" s="342"/>
      <c r="AB699" s="342"/>
      <c r="AC699" s="342"/>
      <c r="AD699" s="342"/>
      <c r="AE699" s="342"/>
      <c r="AF699" s="342"/>
      <c r="AG699" s="342"/>
      <c r="AH699" s="342"/>
      <c r="AI699" s="342"/>
      <c r="AJ699" s="342"/>
      <c r="AK699" s="342"/>
      <c r="AL699" s="342"/>
      <c r="AM699" s="342"/>
      <c r="AN699" s="342"/>
      <c r="AO699" s="369"/>
      <c r="AP699" s="344" t="s">
        <v>430</v>
      </c>
      <c r="AQ699" s="344" t="s">
        <v>430</v>
      </c>
      <c r="AR699" s="344" t="s">
        <v>430</v>
      </c>
      <c r="AS699" s="344" t="s">
        <v>430</v>
      </c>
      <c r="AT699" s="344">
        <v>10.49</v>
      </c>
      <c r="AU699" s="347"/>
      <c r="AV699" s="342"/>
      <c r="AW699" s="342"/>
      <c r="AX699" s="342"/>
      <c r="AY699" s="342"/>
      <c r="AZ699" s="342"/>
      <c r="BA699" s="358"/>
      <c r="BB699" s="344"/>
      <c r="BC699" s="371"/>
      <c r="BD699" s="371"/>
      <c r="BE699" s="371"/>
      <c r="BF699" s="370"/>
      <c r="BG699" s="344"/>
      <c r="BH699" s="344"/>
      <c r="BI699" s="344"/>
      <c r="BJ699" s="344"/>
      <c r="BK699" s="369"/>
      <c r="BL699" s="368"/>
      <c r="BM699" s="368"/>
      <c r="BN699" s="368"/>
      <c r="BO699" s="368"/>
      <c r="BP699" s="368"/>
      <c r="BQ699" s="369"/>
      <c r="BR699" s="350"/>
    </row>
    <row r="700" spans="1:70" s="424" customFormat="1" x14ac:dyDescent="0.25">
      <c r="A700" s="889" t="s">
        <v>95</v>
      </c>
      <c r="B700" s="369"/>
      <c r="C700" s="709"/>
      <c r="D700" s="369"/>
      <c r="E700" s="342"/>
      <c r="F700" s="369"/>
      <c r="G700" s="343"/>
      <c r="H700" s="370"/>
      <c r="I700" s="344">
        <v>0.69259999999999999</v>
      </c>
      <c r="J700" s="344">
        <v>0.57110000000000005</v>
      </c>
      <c r="K700" s="344">
        <v>2.0558000000000001</v>
      </c>
      <c r="L700" s="344">
        <v>9.2986000000000004</v>
      </c>
      <c r="M700" s="344">
        <v>-5.0544000000000002</v>
      </c>
      <c r="N700" s="346">
        <v>1.9160999999999999</v>
      </c>
      <c r="O700" s="344" t="s">
        <v>430</v>
      </c>
      <c r="P700" s="344" t="s">
        <v>430</v>
      </c>
      <c r="Q700" s="344" t="s">
        <v>430</v>
      </c>
      <c r="R700" s="344" t="s">
        <v>430</v>
      </c>
      <c r="S700" s="344">
        <v>1.1016999999999999</v>
      </c>
      <c r="T700" s="344">
        <v>11.302899999999999</v>
      </c>
      <c r="U700" s="344">
        <v>-3.8976999999999999</v>
      </c>
      <c r="V700" s="344">
        <v>-6.3899999999999998E-2</v>
      </c>
      <c r="W700" s="344">
        <v>1.1016999999999999</v>
      </c>
      <c r="X700" s="344">
        <v>2.9000000000000001E-2</v>
      </c>
      <c r="Y700" s="370"/>
      <c r="Z700" s="342"/>
      <c r="AA700" s="342"/>
      <c r="AB700" s="342"/>
      <c r="AC700" s="342"/>
      <c r="AD700" s="342"/>
      <c r="AE700" s="342"/>
      <c r="AF700" s="342"/>
      <c r="AG700" s="342"/>
      <c r="AH700" s="342"/>
      <c r="AI700" s="342"/>
      <c r="AJ700" s="342"/>
      <c r="AK700" s="342"/>
      <c r="AL700" s="342"/>
      <c r="AM700" s="342"/>
      <c r="AN700" s="342"/>
      <c r="AO700" s="369"/>
      <c r="AP700" s="344" t="s">
        <v>430</v>
      </c>
      <c r="AQ700" s="344" t="s">
        <v>430</v>
      </c>
      <c r="AR700" s="344" t="s">
        <v>430</v>
      </c>
      <c r="AS700" s="344" t="s">
        <v>430</v>
      </c>
      <c r="AT700" s="344">
        <v>10.49</v>
      </c>
      <c r="AU700" s="347"/>
      <c r="AV700" s="342"/>
      <c r="AW700" s="342"/>
      <c r="AX700" s="342"/>
      <c r="AY700" s="342"/>
      <c r="AZ700" s="342"/>
      <c r="BA700" s="358"/>
      <c r="BB700" s="344"/>
      <c r="BC700" s="371"/>
      <c r="BD700" s="371"/>
      <c r="BE700" s="371"/>
      <c r="BF700" s="370"/>
      <c r="BG700" s="344"/>
      <c r="BH700" s="344"/>
      <c r="BI700" s="344"/>
      <c r="BJ700" s="344"/>
      <c r="BK700" s="369"/>
      <c r="BL700" s="368"/>
      <c r="BM700" s="368"/>
      <c r="BN700" s="368"/>
      <c r="BO700" s="368"/>
      <c r="BP700" s="368"/>
      <c r="BQ700" s="369"/>
      <c r="BR700" s="350"/>
    </row>
    <row r="701" spans="1:70" s="424" customFormat="1" x14ac:dyDescent="0.25">
      <c r="A701" s="890" t="s">
        <v>96</v>
      </c>
      <c r="B701" s="409"/>
      <c r="C701" s="715"/>
      <c r="D701" s="409"/>
      <c r="E701" s="410"/>
      <c r="F701" s="409"/>
      <c r="G701" s="411"/>
      <c r="H701" s="413"/>
      <c r="I701" s="412">
        <v>0.88319999999999999</v>
      </c>
      <c r="J701" s="412">
        <v>0.88319999999999999</v>
      </c>
      <c r="K701" s="412">
        <v>3.0442999999999998</v>
      </c>
      <c r="L701" s="412">
        <v>13.2159</v>
      </c>
      <c r="M701" s="412">
        <v>-0.26790000000000003</v>
      </c>
      <c r="N701" s="414">
        <v>1.9160999999999999</v>
      </c>
      <c r="O701" s="412" t="s">
        <v>430</v>
      </c>
      <c r="P701" s="412" t="s">
        <v>430</v>
      </c>
      <c r="Q701" s="412" t="s">
        <v>430</v>
      </c>
      <c r="R701" s="412" t="s">
        <v>430</v>
      </c>
      <c r="S701" s="412">
        <v>1.2693000000000001</v>
      </c>
      <c r="T701" s="412">
        <v>15.246600000000001</v>
      </c>
      <c r="U701" s="412">
        <v>1.2693000000000001</v>
      </c>
      <c r="V701" s="412">
        <v>-6.3899999999999998E-2</v>
      </c>
      <c r="W701" s="412">
        <v>1.2693000000000001</v>
      </c>
      <c r="X701" s="412">
        <v>2.8</v>
      </c>
      <c r="Y701" s="413"/>
      <c r="Z701" s="410"/>
      <c r="AA701" s="410"/>
      <c r="AB701" s="410"/>
      <c r="AC701" s="410"/>
      <c r="AD701" s="410"/>
      <c r="AE701" s="410"/>
      <c r="AF701" s="410"/>
      <c r="AG701" s="410"/>
      <c r="AH701" s="410"/>
      <c r="AI701" s="410"/>
      <c r="AJ701" s="410"/>
      <c r="AK701" s="410"/>
      <c r="AL701" s="410"/>
      <c r="AM701" s="410"/>
      <c r="AN701" s="410"/>
      <c r="AO701" s="409"/>
      <c r="AP701" s="412" t="s">
        <v>430</v>
      </c>
      <c r="AQ701" s="412" t="s">
        <v>430</v>
      </c>
      <c r="AR701" s="412" t="s">
        <v>430</v>
      </c>
      <c r="AS701" s="412" t="s">
        <v>430</v>
      </c>
      <c r="AT701" s="412">
        <v>10.49</v>
      </c>
      <c r="AU701" s="415"/>
      <c r="AV701" s="410"/>
      <c r="AW701" s="410"/>
      <c r="AX701" s="410"/>
      <c r="AY701" s="410"/>
      <c r="AZ701" s="410"/>
      <c r="BA701" s="416"/>
      <c r="BB701" s="412"/>
      <c r="BC701" s="417"/>
      <c r="BD701" s="417"/>
      <c r="BE701" s="417"/>
      <c r="BF701" s="413"/>
      <c r="BG701" s="412"/>
      <c r="BH701" s="412"/>
      <c r="BI701" s="412"/>
      <c r="BJ701" s="412"/>
      <c r="BK701" s="409"/>
      <c r="BL701" s="408"/>
      <c r="BM701" s="408"/>
      <c r="BN701" s="408"/>
      <c r="BO701" s="408"/>
      <c r="BP701" s="408"/>
      <c r="BQ701" s="409"/>
      <c r="BR701" s="418"/>
    </row>
    <row r="702" spans="1:70" s="424" customFormat="1" ht="14.5" customHeight="1" x14ac:dyDescent="0.35">
      <c r="A702" s="877" t="s">
        <v>4083</v>
      </c>
      <c r="B702" s="865"/>
      <c r="C702" s="866"/>
      <c r="D702" s="865"/>
      <c r="E702" s="867"/>
      <c r="F702" s="865"/>
      <c r="G702" s="868"/>
      <c r="H702" s="870"/>
      <c r="I702" s="869"/>
      <c r="J702" s="869"/>
      <c r="K702" s="869"/>
      <c r="L702" s="869"/>
      <c r="M702" s="869"/>
      <c r="N702" s="871"/>
      <c r="O702" s="869"/>
      <c r="P702" s="869"/>
      <c r="Q702" s="869"/>
      <c r="R702" s="869"/>
      <c r="S702" s="869"/>
      <c r="T702" s="869"/>
      <c r="U702" s="869"/>
      <c r="V702" s="869"/>
      <c r="W702" s="869"/>
      <c r="X702" s="869"/>
      <c r="Y702" s="870"/>
      <c r="Z702" s="867"/>
      <c r="AA702" s="867"/>
      <c r="AB702" s="867"/>
      <c r="AC702" s="867"/>
      <c r="AD702" s="867"/>
      <c r="AE702" s="867"/>
      <c r="AF702" s="867"/>
      <c r="AG702" s="867"/>
      <c r="AH702" s="867"/>
      <c r="AI702" s="867"/>
      <c r="AJ702" s="867"/>
      <c r="AK702" s="867"/>
      <c r="AL702" s="867"/>
      <c r="AM702" s="867"/>
      <c r="AN702" s="867"/>
      <c r="AO702" s="865"/>
      <c r="AP702" s="869"/>
      <c r="AQ702" s="869"/>
      <c r="AR702" s="869"/>
      <c r="AS702" s="869"/>
      <c r="AT702" s="869"/>
      <c r="AU702" s="872"/>
      <c r="AV702" s="867"/>
      <c r="AW702" s="867"/>
      <c r="AX702" s="867"/>
      <c r="AY702" s="867"/>
      <c r="AZ702" s="867"/>
      <c r="BA702" s="873"/>
      <c r="BB702" s="869"/>
      <c r="BC702" s="874"/>
      <c r="BD702" s="874"/>
      <c r="BE702" s="874"/>
      <c r="BF702" s="870"/>
      <c r="BG702" s="869"/>
      <c r="BH702" s="869"/>
      <c r="BI702" s="869"/>
      <c r="BJ702" s="869"/>
      <c r="BK702" s="865"/>
      <c r="BL702" s="875"/>
      <c r="BM702" s="875"/>
      <c r="BN702" s="875"/>
      <c r="BO702" s="875"/>
      <c r="BP702" s="875"/>
      <c r="BQ702" s="865"/>
      <c r="BR702" s="876"/>
    </row>
    <row r="703" spans="1:70" s="424" customFormat="1" x14ac:dyDescent="0.25">
      <c r="A703" s="341" t="s">
        <v>4084</v>
      </c>
      <c r="B703" s="369"/>
      <c r="C703" s="709">
        <v>45860</v>
      </c>
      <c r="D703" s="369"/>
      <c r="E703" s="342">
        <v>917.28</v>
      </c>
      <c r="F703" s="369"/>
      <c r="G703" s="343">
        <v>9.9042999999999992</v>
      </c>
      <c r="H703" s="370"/>
      <c r="I703" s="344">
        <v>0.46050000000000002</v>
      </c>
      <c r="J703" s="344">
        <v>0.51559999999999995</v>
      </c>
      <c r="K703" s="344">
        <v>-0.45829999999999999</v>
      </c>
      <c r="L703" s="344">
        <v>5.8026999999999997</v>
      </c>
      <c r="M703" s="344">
        <v>-7.9569000000000001</v>
      </c>
      <c r="N703" s="346" t="s">
        <v>430</v>
      </c>
      <c r="O703" s="344" t="s">
        <v>430</v>
      </c>
      <c r="P703" s="344" t="s">
        <v>430</v>
      </c>
      <c r="Q703" s="344" t="s">
        <v>430</v>
      </c>
      <c r="R703" s="344" t="s">
        <v>430</v>
      </c>
      <c r="S703" s="344">
        <v>0.50329999999999997</v>
      </c>
      <c r="T703" s="344">
        <v>8.1632999999999996</v>
      </c>
      <c r="U703" s="344">
        <v>-6.6380999999999997</v>
      </c>
      <c r="V703" s="344">
        <v>-0.84989999999999999</v>
      </c>
      <c r="W703" s="344">
        <v>0.50329999999999997</v>
      </c>
      <c r="X703" s="344">
        <v>-0.95699999999999996</v>
      </c>
      <c r="Y703" s="370"/>
      <c r="Z703" s="342">
        <v>2</v>
      </c>
      <c r="AA703" s="342">
        <v>2</v>
      </c>
      <c r="AB703" s="342">
        <v>3</v>
      </c>
      <c r="AC703" s="342">
        <v>2</v>
      </c>
      <c r="AD703" s="342">
        <v>3</v>
      </c>
      <c r="AE703" s="342" t="s">
        <v>430</v>
      </c>
      <c r="AF703" s="342" t="s">
        <v>430</v>
      </c>
      <c r="AG703" s="342" t="s">
        <v>430</v>
      </c>
      <c r="AH703" s="342" t="s">
        <v>430</v>
      </c>
      <c r="AI703" s="342" t="s">
        <v>430</v>
      </c>
      <c r="AJ703" s="342">
        <v>2</v>
      </c>
      <c r="AK703" s="342">
        <v>2</v>
      </c>
      <c r="AL703" s="342">
        <v>3</v>
      </c>
      <c r="AM703" s="342">
        <v>2</v>
      </c>
      <c r="AN703" s="342">
        <v>2</v>
      </c>
      <c r="AO703" s="369"/>
      <c r="AP703" s="344" t="s">
        <v>430</v>
      </c>
      <c r="AQ703" s="344" t="s">
        <v>430</v>
      </c>
      <c r="AR703" s="344" t="s">
        <v>430</v>
      </c>
      <c r="AS703" s="344" t="s">
        <v>430</v>
      </c>
      <c r="AT703" s="344">
        <v>-4.49</v>
      </c>
      <c r="AU703" s="347"/>
      <c r="AV703" s="342" t="s">
        <v>430</v>
      </c>
      <c r="AW703" s="342" t="s">
        <v>430</v>
      </c>
      <c r="AX703" s="342" t="s">
        <v>430</v>
      </c>
      <c r="AY703" s="342" t="s">
        <v>430</v>
      </c>
      <c r="AZ703" s="342">
        <v>2</v>
      </c>
      <c r="BA703" s="358"/>
      <c r="BB703" s="344">
        <v>14.5968379900418</v>
      </c>
      <c r="BC703" s="371">
        <v>0.92767512991257295</v>
      </c>
      <c r="BD703" s="371">
        <v>-3.2797082594928098E-2</v>
      </c>
      <c r="BE703" s="371">
        <v>-0.329765174959675</v>
      </c>
      <c r="BF703" s="370"/>
      <c r="BG703" s="832">
        <v>57.870600000000003</v>
      </c>
      <c r="BH703" s="832">
        <v>37.140500000000003</v>
      </c>
      <c r="BI703" s="344" t="s">
        <v>430</v>
      </c>
      <c r="BJ703" s="832">
        <v>4.9889000000000001</v>
      </c>
      <c r="BK703" s="369"/>
      <c r="BL703" s="834" t="s">
        <v>3712</v>
      </c>
      <c r="BM703" s="834" t="s">
        <v>3706</v>
      </c>
      <c r="BN703" s="834" t="s">
        <v>3713</v>
      </c>
      <c r="BO703" s="834" t="s">
        <v>1092</v>
      </c>
      <c r="BP703" s="834" t="s">
        <v>3714</v>
      </c>
      <c r="BQ703" s="369"/>
      <c r="BR703" s="350" t="s">
        <v>443</v>
      </c>
    </row>
    <row r="704" spans="1:70" s="424" customFormat="1" x14ac:dyDescent="0.25">
      <c r="A704" s="341" t="s">
        <v>4085</v>
      </c>
      <c r="B704" s="369"/>
      <c r="C704" s="709">
        <v>45868</v>
      </c>
      <c r="D704" s="369"/>
      <c r="E704" s="342">
        <v>678.39400000000001</v>
      </c>
      <c r="F704" s="369"/>
      <c r="G704" s="343">
        <v>10.01</v>
      </c>
      <c r="H704" s="370"/>
      <c r="I704" s="344">
        <v>0.35089999999999999</v>
      </c>
      <c r="J704" s="344">
        <v>0.60299999999999998</v>
      </c>
      <c r="K704" s="344">
        <v>1.3055000000000001</v>
      </c>
      <c r="L704" s="344">
        <v>4.4340000000000002</v>
      </c>
      <c r="M704" s="344">
        <v>-7.8438999999999997</v>
      </c>
      <c r="N704" s="346" t="s">
        <v>430</v>
      </c>
      <c r="O704" s="344" t="s">
        <v>430</v>
      </c>
      <c r="P704" s="344" t="s">
        <v>430</v>
      </c>
      <c r="Q704" s="344" t="s">
        <v>430</v>
      </c>
      <c r="R704" s="344" t="s">
        <v>430</v>
      </c>
      <c r="S704" s="344">
        <v>0.502</v>
      </c>
      <c r="T704" s="344">
        <v>5.1692</v>
      </c>
      <c r="U704" s="344">
        <v>-6.0534999999999997</v>
      </c>
      <c r="V704" s="344">
        <v>2.5194999999999999</v>
      </c>
      <c r="W704" s="344">
        <v>0.502</v>
      </c>
      <c r="X704" s="344">
        <v>0.1</v>
      </c>
      <c r="Y704" s="370"/>
      <c r="Z704" s="342">
        <v>3</v>
      </c>
      <c r="AA704" s="342">
        <v>1</v>
      </c>
      <c r="AB704" s="342">
        <v>2</v>
      </c>
      <c r="AC704" s="342">
        <v>3</v>
      </c>
      <c r="AD704" s="342">
        <v>2</v>
      </c>
      <c r="AE704" s="342" t="s">
        <v>430</v>
      </c>
      <c r="AF704" s="342" t="s">
        <v>430</v>
      </c>
      <c r="AG704" s="342" t="s">
        <v>430</v>
      </c>
      <c r="AH704" s="342" t="s">
        <v>430</v>
      </c>
      <c r="AI704" s="342" t="s">
        <v>430</v>
      </c>
      <c r="AJ704" s="342">
        <v>3</v>
      </c>
      <c r="AK704" s="342">
        <v>3</v>
      </c>
      <c r="AL704" s="342">
        <v>2</v>
      </c>
      <c r="AM704" s="342">
        <v>1</v>
      </c>
      <c r="AN704" s="342">
        <v>3</v>
      </c>
      <c r="AO704" s="369"/>
      <c r="AP704" s="344" t="s">
        <v>430</v>
      </c>
      <c r="AQ704" s="344" t="s">
        <v>430</v>
      </c>
      <c r="AR704" s="344" t="s">
        <v>430</v>
      </c>
      <c r="AS704" s="344" t="s">
        <v>430</v>
      </c>
      <c r="AT704" s="344">
        <v>-2.11</v>
      </c>
      <c r="AU704" s="347"/>
      <c r="AV704" s="342" t="s">
        <v>430</v>
      </c>
      <c r="AW704" s="342" t="s">
        <v>430</v>
      </c>
      <c r="AX704" s="342" t="s">
        <v>430</v>
      </c>
      <c r="AY704" s="342" t="s">
        <v>430</v>
      </c>
      <c r="AZ704" s="342">
        <v>1</v>
      </c>
      <c r="BA704" s="358"/>
      <c r="BB704" s="344">
        <v>13.846661005084499</v>
      </c>
      <c r="BC704" s="371">
        <v>0.82142155330183098</v>
      </c>
      <c r="BD704" s="371">
        <v>-1.6979610338592001E-2</v>
      </c>
      <c r="BE704" s="371">
        <v>-0.10320486252387</v>
      </c>
      <c r="BF704" s="370"/>
      <c r="BG704" s="832">
        <v>61.967399999999998</v>
      </c>
      <c r="BH704" s="832">
        <v>33.396700000000003</v>
      </c>
      <c r="BI704" s="344" t="s">
        <v>430</v>
      </c>
      <c r="BJ704" s="832">
        <v>4.6359000000000004</v>
      </c>
      <c r="BK704" s="369"/>
      <c r="BL704" s="834" t="s">
        <v>698</v>
      </c>
      <c r="BM704" s="834" t="s">
        <v>3716</v>
      </c>
      <c r="BN704" s="834" t="s">
        <v>1880</v>
      </c>
      <c r="BO704" s="834" t="s">
        <v>832</v>
      </c>
      <c r="BP704" s="834" t="s">
        <v>3717</v>
      </c>
      <c r="BQ704" s="369"/>
      <c r="BR704" s="350" t="s">
        <v>525</v>
      </c>
    </row>
    <row r="705" spans="1:70" s="424" customFormat="1" x14ac:dyDescent="0.25">
      <c r="A705" s="341" t="s">
        <v>4086</v>
      </c>
      <c r="B705" s="369"/>
      <c r="C705" s="709">
        <v>45989</v>
      </c>
      <c r="D705" s="369"/>
      <c r="E705" s="342">
        <v>583.71</v>
      </c>
      <c r="F705" s="369"/>
      <c r="G705" s="343">
        <v>9.6470000000000002</v>
      </c>
      <c r="H705" s="370"/>
      <c r="I705" s="344">
        <v>0.56920000000000004</v>
      </c>
      <c r="J705" s="344">
        <v>0.23269999999999999</v>
      </c>
      <c r="K705" s="344">
        <v>2.9506999999999999</v>
      </c>
      <c r="L705" s="344">
        <v>8.0460999999999991</v>
      </c>
      <c r="M705" s="344">
        <v>-5.0959000000000003</v>
      </c>
      <c r="N705" s="346" t="s">
        <v>430</v>
      </c>
      <c r="O705" s="344" t="s">
        <v>430</v>
      </c>
      <c r="P705" s="344" t="s">
        <v>430</v>
      </c>
      <c r="Q705" s="344" t="s">
        <v>430</v>
      </c>
      <c r="R705" s="344" t="s">
        <v>430</v>
      </c>
      <c r="S705" s="344">
        <v>0.9375</v>
      </c>
      <c r="T705" s="344">
        <v>10.0891</v>
      </c>
      <c r="U705" s="344">
        <v>-4.4055999999999997</v>
      </c>
      <c r="V705" s="344" t="s">
        <v>430</v>
      </c>
      <c r="W705" s="344">
        <v>0.9375</v>
      </c>
      <c r="X705" s="344">
        <v>-3.53</v>
      </c>
      <c r="Y705" s="370"/>
      <c r="Z705" s="342">
        <v>1</v>
      </c>
      <c r="AA705" s="342">
        <v>3</v>
      </c>
      <c r="AB705" s="342">
        <v>1</v>
      </c>
      <c r="AC705" s="342">
        <v>1</v>
      </c>
      <c r="AD705" s="342">
        <v>1</v>
      </c>
      <c r="AE705" s="342" t="s">
        <v>430</v>
      </c>
      <c r="AF705" s="342" t="s">
        <v>430</v>
      </c>
      <c r="AG705" s="342" t="s">
        <v>430</v>
      </c>
      <c r="AH705" s="342" t="s">
        <v>430</v>
      </c>
      <c r="AI705" s="342" t="s">
        <v>430</v>
      </c>
      <c r="AJ705" s="342">
        <v>1</v>
      </c>
      <c r="AK705" s="342">
        <v>1</v>
      </c>
      <c r="AL705" s="342">
        <v>1</v>
      </c>
      <c r="AM705" s="342" t="s">
        <v>430</v>
      </c>
      <c r="AN705" s="342">
        <v>1</v>
      </c>
      <c r="AO705" s="369"/>
      <c r="AP705" s="344" t="s">
        <v>430</v>
      </c>
      <c r="AQ705" s="344" t="s">
        <v>430</v>
      </c>
      <c r="AR705" s="344" t="s">
        <v>430</v>
      </c>
      <c r="AS705" s="344" t="s">
        <v>430</v>
      </c>
      <c r="AT705" s="344" t="s">
        <v>430</v>
      </c>
      <c r="AU705" s="347"/>
      <c r="AV705" s="342" t="s">
        <v>430</v>
      </c>
      <c r="AW705" s="342" t="s">
        <v>430</v>
      </c>
      <c r="AX705" s="342" t="s">
        <v>430</v>
      </c>
      <c r="AY705" s="342" t="s">
        <v>430</v>
      </c>
      <c r="AZ705" s="342" t="s">
        <v>430</v>
      </c>
      <c r="BA705" s="358"/>
      <c r="BB705" s="344">
        <v>17.589284276111101</v>
      </c>
      <c r="BC705" s="371">
        <v>0.95600232199945601</v>
      </c>
      <c r="BD705" s="371">
        <v>-4.5709334609623301E-2</v>
      </c>
      <c r="BE705" s="371">
        <v>1.2037691642804001E-2</v>
      </c>
      <c r="BF705" s="370"/>
      <c r="BG705" s="832">
        <v>76.387100000000004</v>
      </c>
      <c r="BH705" s="832">
        <v>17.2029</v>
      </c>
      <c r="BI705" s="832">
        <v>4.2016499999999999</v>
      </c>
      <c r="BJ705" s="832">
        <v>2.2083499999999998</v>
      </c>
      <c r="BK705" s="369"/>
      <c r="BL705" s="834" t="s">
        <v>3719</v>
      </c>
      <c r="BM705" s="834" t="s">
        <v>3720</v>
      </c>
      <c r="BN705" s="834" t="s">
        <v>1135</v>
      </c>
      <c r="BO705" s="834" t="s">
        <v>3721</v>
      </c>
      <c r="BP705" s="834" t="s">
        <v>3722</v>
      </c>
      <c r="BQ705" s="369"/>
      <c r="BR705" s="350" t="s">
        <v>3723</v>
      </c>
    </row>
    <row r="706" spans="1:70" s="424" customFormat="1" x14ac:dyDescent="0.25">
      <c r="A706" s="888" t="s">
        <v>93</v>
      </c>
      <c r="B706" s="398"/>
      <c r="C706" s="714"/>
      <c r="D706" s="398"/>
      <c r="E706" s="399"/>
      <c r="F706" s="398"/>
      <c r="G706" s="400"/>
      <c r="H706" s="402"/>
      <c r="I706" s="401">
        <v>0.4602</v>
      </c>
      <c r="J706" s="401">
        <v>0.45040000000000002</v>
      </c>
      <c r="K706" s="401">
        <v>1.266</v>
      </c>
      <c r="L706" s="401">
        <v>6.0942999999999996</v>
      </c>
      <c r="M706" s="401">
        <v>-6.9656000000000002</v>
      </c>
      <c r="N706" s="403" t="s">
        <v>430</v>
      </c>
      <c r="O706" s="401" t="s">
        <v>430</v>
      </c>
      <c r="P706" s="401" t="s">
        <v>430</v>
      </c>
      <c r="Q706" s="401" t="s">
        <v>430</v>
      </c>
      <c r="R706" s="401" t="s">
        <v>430</v>
      </c>
      <c r="S706" s="401">
        <v>0.64759999999999995</v>
      </c>
      <c r="T706" s="401">
        <v>7.8071999999999999</v>
      </c>
      <c r="U706" s="401">
        <v>-5.6990999999999996</v>
      </c>
      <c r="V706" s="401">
        <v>0.83479999999999999</v>
      </c>
      <c r="W706" s="401">
        <v>0.64759999999999995</v>
      </c>
      <c r="X706" s="401">
        <v>-1.4622999999999999</v>
      </c>
      <c r="Y706" s="402"/>
      <c r="Z706" s="399">
        <v>3</v>
      </c>
      <c r="AA706" s="399">
        <v>3</v>
      </c>
      <c r="AB706" s="399">
        <v>3</v>
      </c>
      <c r="AC706" s="399">
        <v>3</v>
      </c>
      <c r="AD706" s="399">
        <v>3</v>
      </c>
      <c r="AE706" s="399">
        <v>0</v>
      </c>
      <c r="AF706" s="399">
        <v>0</v>
      </c>
      <c r="AG706" s="399">
        <v>0</v>
      </c>
      <c r="AH706" s="399">
        <v>0</v>
      </c>
      <c r="AI706" s="399">
        <v>0</v>
      </c>
      <c r="AJ706" s="399">
        <v>3</v>
      </c>
      <c r="AK706" s="399">
        <v>3</v>
      </c>
      <c r="AL706" s="399">
        <v>3</v>
      </c>
      <c r="AM706" s="399">
        <v>2</v>
      </c>
      <c r="AN706" s="399">
        <v>3</v>
      </c>
      <c r="AO706" s="398"/>
      <c r="AP706" s="401" t="s">
        <v>430</v>
      </c>
      <c r="AQ706" s="401" t="s">
        <v>430</v>
      </c>
      <c r="AR706" s="401" t="s">
        <v>430</v>
      </c>
      <c r="AS706" s="401" t="s">
        <v>430</v>
      </c>
      <c r="AT706" s="401">
        <v>-3.3</v>
      </c>
      <c r="AU706" s="404"/>
      <c r="AV706" s="399">
        <v>0</v>
      </c>
      <c r="AW706" s="399">
        <v>0</v>
      </c>
      <c r="AX706" s="399">
        <v>0</v>
      </c>
      <c r="AY706" s="399">
        <v>0</v>
      </c>
      <c r="AZ706" s="399">
        <v>2</v>
      </c>
      <c r="BA706" s="405"/>
      <c r="BB706" s="401"/>
      <c r="BC706" s="406"/>
      <c r="BD706" s="406"/>
      <c r="BE706" s="406"/>
      <c r="BF706" s="402"/>
      <c r="BG706" s="401"/>
      <c r="BH706" s="401"/>
      <c r="BI706" s="401"/>
      <c r="BJ706" s="401"/>
      <c r="BK706" s="398"/>
      <c r="BL706" s="397"/>
      <c r="BM706" s="397"/>
      <c r="BN706" s="397"/>
      <c r="BO706" s="397"/>
      <c r="BP706" s="397"/>
      <c r="BQ706" s="398"/>
      <c r="BR706" s="407"/>
    </row>
    <row r="707" spans="1:70" s="424" customFormat="1" x14ac:dyDescent="0.25">
      <c r="A707" s="889" t="s">
        <v>94</v>
      </c>
      <c r="B707" s="369"/>
      <c r="C707" s="709"/>
      <c r="D707" s="369"/>
      <c r="E707" s="342"/>
      <c r="F707" s="369"/>
      <c r="G707" s="343"/>
      <c r="H707" s="370"/>
      <c r="I707" s="344">
        <v>0.56920000000000004</v>
      </c>
      <c r="J707" s="344">
        <v>0.60299999999999998</v>
      </c>
      <c r="K707" s="344">
        <v>2.9506999999999999</v>
      </c>
      <c r="L707" s="344">
        <v>8.0460999999999991</v>
      </c>
      <c r="M707" s="344">
        <v>-5.0959000000000003</v>
      </c>
      <c r="N707" s="346" t="s">
        <v>430</v>
      </c>
      <c r="O707" s="344" t="s">
        <v>430</v>
      </c>
      <c r="P707" s="344" t="s">
        <v>430</v>
      </c>
      <c r="Q707" s="344" t="s">
        <v>430</v>
      </c>
      <c r="R707" s="344" t="s">
        <v>430</v>
      </c>
      <c r="S707" s="344">
        <v>0.9375</v>
      </c>
      <c r="T707" s="344">
        <v>10.0891</v>
      </c>
      <c r="U707" s="344">
        <v>-4.4055999999999997</v>
      </c>
      <c r="V707" s="344">
        <v>2.5194999999999999</v>
      </c>
      <c r="W707" s="344">
        <v>0.9375</v>
      </c>
      <c r="X707" s="344">
        <v>0.1</v>
      </c>
      <c r="Y707" s="370"/>
      <c r="Z707" s="342"/>
      <c r="AA707" s="342"/>
      <c r="AB707" s="342"/>
      <c r="AC707" s="342"/>
      <c r="AD707" s="342"/>
      <c r="AE707" s="342"/>
      <c r="AF707" s="342"/>
      <c r="AG707" s="342"/>
      <c r="AH707" s="342"/>
      <c r="AI707" s="342"/>
      <c r="AJ707" s="342"/>
      <c r="AK707" s="342"/>
      <c r="AL707" s="342"/>
      <c r="AM707" s="342"/>
      <c r="AN707" s="342"/>
      <c r="AO707" s="369"/>
      <c r="AP707" s="344" t="s">
        <v>430</v>
      </c>
      <c r="AQ707" s="344" t="s">
        <v>430</v>
      </c>
      <c r="AR707" s="344" t="s">
        <v>430</v>
      </c>
      <c r="AS707" s="344" t="s">
        <v>430</v>
      </c>
      <c r="AT707" s="344">
        <v>-2.11</v>
      </c>
      <c r="AU707" s="347"/>
      <c r="AV707" s="342"/>
      <c r="AW707" s="342"/>
      <c r="AX707" s="342"/>
      <c r="AY707" s="342"/>
      <c r="AZ707" s="342"/>
      <c r="BA707" s="358"/>
      <c r="BB707" s="344"/>
      <c r="BC707" s="371"/>
      <c r="BD707" s="371"/>
      <c r="BE707" s="371"/>
      <c r="BF707" s="370"/>
      <c r="BG707" s="344"/>
      <c r="BH707" s="344"/>
      <c r="BI707" s="344"/>
      <c r="BJ707" s="344"/>
      <c r="BK707" s="369"/>
      <c r="BL707" s="368"/>
      <c r="BM707" s="368"/>
      <c r="BN707" s="368"/>
      <c r="BO707" s="368"/>
      <c r="BP707" s="368"/>
      <c r="BQ707" s="369"/>
      <c r="BR707" s="350"/>
    </row>
    <row r="708" spans="1:70" s="424" customFormat="1" x14ac:dyDescent="0.25">
      <c r="A708" s="889" t="s">
        <v>95</v>
      </c>
      <c r="B708" s="369"/>
      <c r="C708" s="709"/>
      <c r="D708" s="369"/>
      <c r="E708" s="342"/>
      <c r="F708" s="369"/>
      <c r="G708" s="343"/>
      <c r="H708" s="370"/>
      <c r="I708" s="344">
        <v>0.35089999999999999</v>
      </c>
      <c r="J708" s="344">
        <v>0.23269999999999999</v>
      </c>
      <c r="K708" s="344">
        <v>-0.45829999999999999</v>
      </c>
      <c r="L708" s="344">
        <v>4.4340000000000002</v>
      </c>
      <c r="M708" s="344">
        <v>-7.9569000000000001</v>
      </c>
      <c r="N708" s="346" t="s">
        <v>430</v>
      </c>
      <c r="O708" s="344" t="s">
        <v>430</v>
      </c>
      <c r="P708" s="344" t="s">
        <v>430</v>
      </c>
      <c r="Q708" s="344" t="s">
        <v>430</v>
      </c>
      <c r="R708" s="344" t="s">
        <v>430</v>
      </c>
      <c r="S708" s="344">
        <v>0.502</v>
      </c>
      <c r="T708" s="344">
        <v>5.1692</v>
      </c>
      <c r="U708" s="344">
        <v>-6.6380999999999997</v>
      </c>
      <c r="V708" s="344">
        <v>-0.84989999999999999</v>
      </c>
      <c r="W708" s="344">
        <v>0.502</v>
      </c>
      <c r="X708" s="344">
        <v>-3.53</v>
      </c>
      <c r="Y708" s="370"/>
      <c r="Z708" s="342"/>
      <c r="AA708" s="342"/>
      <c r="AB708" s="342"/>
      <c r="AC708" s="342"/>
      <c r="AD708" s="342"/>
      <c r="AE708" s="342"/>
      <c r="AF708" s="342"/>
      <c r="AG708" s="342"/>
      <c r="AH708" s="342"/>
      <c r="AI708" s="342"/>
      <c r="AJ708" s="342"/>
      <c r="AK708" s="342"/>
      <c r="AL708" s="342"/>
      <c r="AM708" s="342"/>
      <c r="AN708" s="342"/>
      <c r="AO708" s="369"/>
      <c r="AP708" s="344" t="s">
        <v>430</v>
      </c>
      <c r="AQ708" s="344" t="s">
        <v>430</v>
      </c>
      <c r="AR708" s="344" t="s">
        <v>430</v>
      </c>
      <c r="AS708" s="344" t="s">
        <v>430</v>
      </c>
      <c r="AT708" s="344">
        <v>-4.49</v>
      </c>
      <c r="AU708" s="347"/>
      <c r="AV708" s="342"/>
      <c r="AW708" s="342"/>
      <c r="AX708" s="342"/>
      <c r="AY708" s="342"/>
      <c r="AZ708" s="342"/>
      <c r="BA708" s="358"/>
      <c r="BB708" s="344"/>
      <c r="BC708" s="371"/>
      <c r="BD708" s="371"/>
      <c r="BE708" s="371"/>
      <c r="BF708" s="370"/>
      <c r="BG708" s="344"/>
      <c r="BH708" s="344"/>
      <c r="BI708" s="344"/>
      <c r="BJ708" s="344"/>
      <c r="BK708" s="369"/>
      <c r="BL708" s="368"/>
      <c r="BM708" s="368"/>
      <c r="BN708" s="368"/>
      <c r="BO708" s="368"/>
      <c r="BP708" s="368"/>
      <c r="BQ708" s="369"/>
      <c r="BR708" s="350"/>
    </row>
    <row r="709" spans="1:70" s="424" customFormat="1" x14ac:dyDescent="0.25">
      <c r="A709" s="890" t="s">
        <v>96</v>
      </c>
      <c r="B709" s="409"/>
      <c r="C709" s="715"/>
      <c r="D709" s="409"/>
      <c r="E709" s="410"/>
      <c r="F709" s="409"/>
      <c r="G709" s="411"/>
      <c r="H709" s="413"/>
      <c r="I709" s="412">
        <v>0.46050000000000002</v>
      </c>
      <c r="J709" s="412">
        <v>0.51559999999999995</v>
      </c>
      <c r="K709" s="412">
        <v>1.3055000000000001</v>
      </c>
      <c r="L709" s="412">
        <v>5.8026999999999997</v>
      </c>
      <c r="M709" s="412">
        <v>-7.8438999999999997</v>
      </c>
      <c r="N709" s="414" t="s">
        <v>430</v>
      </c>
      <c r="O709" s="412" t="s">
        <v>430</v>
      </c>
      <c r="P709" s="412" t="s">
        <v>430</v>
      </c>
      <c r="Q709" s="412" t="s">
        <v>430</v>
      </c>
      <c r="R709" s="412" t="s">
        <v>430</v>
      </c>
      <c r="S709" s="412">
        <v>0.50329999999999997</v>
      </c>
      <c r="T709" s="412">
        <v>8.1632999999999996</v>
      </c>
      <c r="U709" s="412">
        <v>-6.0534999999999997</v>
      </c>
      <c r="V709" s="412">
        <v>-0.84989999999999999</v>
      </c>
      <c r="W709" s="412">
        <v>0.50329999999999997</v>
      </c>
      <c r="X709" s="412">
        <v>-0.95699999999999996</v>
      </c>
      <c r="Y709" s="413"/>
      <c r="Z709" s="410"/>
      <c r="AA709" s="410"/>
      <c r="AB709" s="410"/>
      <c r="AC709" s="410"/>
      <c r="AD709" s="410"/>
      <c r="AE709" s="410"/>
      <c r="AF709" s="410"/>
      <c r="AG709" s="410"/>
      <c r="AH709" s="410"/>
      <c r="AI709" s="410"/>
      <c r="AJ709" s="410"/>
      <c r="AK709" s="410"/>
      <c r="AL709" s="410"/>
      <c r="AM709" s="410"/>
      <c r="AN709" s="410"/>
      <c r="AO709" s="409"/>
      <c r="AP709" s="412" t="s">
        <v>430</v>
      </c>
      <c r="AQ709" s="412" t="s">
        <v>430</v>
      </c>
      <c r="AR709" s="412" t="s">
        <v>430</v>
      </c>
      <c r="AS709" s="412" t="s">
        <v>430</v>
      </c>
      <c r="AT709" s="412">
        <v>-3.3</v>
      </c>
      <c r="AU709" s="415"/>
      <c r="AV709" s="410"/>
      <c r="AW709" s="410"/>
      <c r="AX709" s="410"/>
      <c r="AY709" s="410"/>
      <c r="AZ709" s="410"/>
      <c r="BA709" s="416"/>
      <c r="BB709" s="412"/>
      <c r="BC709" s="417"/>
      <c r="BD709" s="417"/>
      <c r="BE709" s="417"/>
      <c r="BF709" s="413"/>
      <c r="BG709" s="412"/>
      <c r="BH709" s="412"/>
      <c r="BI709" s="412"/>
      <c r="BJ709" s="412"/>
      <c r="BK709" s="409"/>
      <c r="BL709" s="408"/>
      <c r="BM709" s="408"/>
      <c r="BN709" s="408"/>
      <c r="BO709" s="408"/>
      <c r="BP709" s="408"/>
      <c r="BQ709" s="409"/>
      <c r="BR709" s="418"/>
    </row>
    <row r="710" spans="1:70" s="424" customFormat="1" ht="14.5" customHeight="1" x14ac:dyDescent="0.35">
      <c r="A710" s="877" t="s">
        <v>4087</v>
      </c>
      <c r="B710" s="865"/>
      <c r="C710" s="866"/>
      <c r="D710" s="865"/>
      <c r="E710" s="867"/>
      <c r="F710" s="865"/>
      <c r="G710" s="868"/>
      <c r="H710" s="870"/>
      <c r="I710" s="869"/>
      <c r="J710" s="869"/>
      <c r="K710" s="869"/>
      <c r="L710" s="869"/>
      <c r="M710" s="869"/>
      <c r="N710" s="871"/>
      <c r="O710" s="869"/>
      <c r="P710" s="869"/>
      <c r="Q710" s="869"/>
      <c r="R710" s="869"/>
      <c r="S710" s="869"/>
      <c r="T710" s="869"/>
      <c r="U710" s="869"/>
      <c r="V710" s="869"/>
      <c r="W710" s="869"/>
      <c r="X710" s="869"/>
      <c r="Y710" s="870"/>
      <c r="Z710" s="867"/>
      <c r="AA710" s="867"/>
      <c r="AB710" s="867"/>
      <c r="AC710" s="867"/>
      <c r="AD710" s="867"/>
      <c r="AE710" s="867"/>
      <c r="AF710" s="867"/>
      <c r="AG710" s="867"/>
      <c r="AH710" s="867"/>
      <c r="AI710" s="867"/>
      <c r="AJ710" s="867"/>
      <c r="AK710" s="867"/>
      <c r="AL710" s="867"/>
      <c r="AM710" s="867"/>
      <c r="AN710" s="867"/>
      <c r="AO710" s="865"/>
      <c r="AP710" s="869"/>
      <c r="AQ710" s="869"/>
      <c r="AR710" s="869"/>
      <c r="AS710" s="869"/>
      <c r="AT710" s="869"/>
      <c r="AU710" s="872"/>
      <c r="AV710" s="867"/>
      <c r="AW710" s="867"/>
      <c r="AX710" s="867"/>
      <c r="AY710" s="867"/>
      <c r="AZ710" s="867"/>
      <c r="BA710" s="873"/>
      <c r="BB710" s="869"/>
      <c r="BC710" s="874"/>
      <c r="BD710" s="874"/>
      <c r="BE710" s="874"/>
      <c r="BF710" s="870"/>
      <c r="BG710" s="869"/>
      <c r="BH710" s="869"/>
      <c r="BI710" s="869"/>
      <c r="BJ710" s="869"/>
      <c r="BK710" s="865"/>
      <c r="BL710" s="875"/>
      <c r="BM710" s="875"/>
      <c r="BN710" s="875"/>
      <c r="BO710" s="875"/>
      <c r="BP710" s="875"/>
      <c r="BQ710" s="865"/>
      <c r="BR710" s="876"/>
    </row>
    <row r="711" spans="1:70" s="424" customFormat="1" x14ac:dyDescent="0.25">
      <c r="A711" s="341" t="s">
        <v>4088</v>
      </c>
      <c r="B711" s="369"/>
      <c r="C711" s="709">
        <v>44669</v>
      </c>
      <c r="D711" s="369"/>
      <c r="E711" s="342">
        <v>2674.99</v>
      </c>
      <c r="F711" s="369"/>
      <c r="G711" s="343">
        <v>18.41</v>
      </c>
      <c r="H711" s="370"/>
      <c r="I711" s="344">
        <v>0.65610000000000002</v>
      </c>
      <c r="J711" s="344">
        <v>0.76629999999999998</v>
      </c>
      <c r="K711" s="344">
        <v>3.6598999999999999</v>
      </c>
      <c r="L711" s="344">
        <v>11.7112</v>
      </c>
      <c r="M711" s="344">
        <v>-0.96830000000000005</v>
      </c>
      <c r="N711" s="346">
        <v>1.6004</v>
      </c>
      <c r="O711" s="344">
        <v>2.7139000000000002</v>
      </c>
      <c r="P711" s="344">
        <v>15.674899999999999</v>
      </c>
      <c r="Q711" s="344" t="s">
        <v>430</v>
      </c>
      <c r="R711" s="344" t="s">
        <v>430</v>
      </c>
      <c r="S711" s="344">
        <v>1.3209</v>
      </c>
      <c r="T711" s="344">
        <v>13.2226</v>
      </c>
      <c r="U711" s="344">
        <v>0.98740000000000006</v>
      </c>
      <c r="V711" s="344">
        <v>3.1951000000000001</v>
      </c>
      <c r="W711" s="344">
        <v>1.3209</v>
      </c>
      <c r="X711" s="344">
        <v>15.607200000000001</v>
      </c>
      <c r="Y711" s="370"/>
      <c r="Z711" s="342">
        <v>2</v>
      </c>
      <c r="AA711" s="342">
        <v>2</v>
      </c>
      <c r="AB711" s="342">
        <v>2</v>
      </c>
      <c r="AC711" s="342">
        <v>2</v>
      </c>
      <c r="AD711" s="342">
        <v>2</v>
      </c>
      <c r="AE711" s="342">
        <v>1</v>
      </c>
      <c r="AF711" s="342">
        <v>1</v>
      </c>
      <c r="AG711" s="342">
        <v>1</v>
      </c>
      <c r="AH711" s="342" t="s">
        <v>430</v>
      </c>
      <c r="AI711" s="342" t="s">
        <v>430</v>
      </c>
      <c r="AJ711" s="342">
        <v>2</v>
      </c>
      <c r="AK711" s="342">
        <v>3</v>
      </c>
      <c r="AL711" s="342">
        <v>2</v>
      </c>
      <c r="AM711" s="342">
        <v>1</v>
      </c>
      <c r="AN711" s="342">
        <v>2</v>
      </c>
      <c r="AO711" s="369"/>
      <c r="AP711" s="344" t="s">
        <v>430</v>
      </c>
      <c r="AQ711" s="344" t="s">
        <v>430</v>
      </c>
      <c r="AR711" s="344" t="s">
        <v>430</v>
      </c>
      <c r="AS711" s="344">
        <v>8.26</v>
      </c>
      <c r="AT711" s="344">
        <v>5.42</v>
      </c>
      <c r="AU711" s="347"/>
      <c r="AV711" s="342" t="s">
        <v>430</v>
      </c>
      <c r="AW711" s="342" t="s">
        <v>430</v>
      </c>
      <c r="AX711" s="342" t="s">
        <v>430</v>
      </c>
      <c r="AY711" s="342">
        <v>1</v>
      </c>
      <c r="AZ711" s="342">
        <v>2</v>
      </c>
      <c r="BA711" s="358"/>
      <c r="BB711" s="344">
        <v>14.063625801192099</v>
      </c>
      <c r="BC711" s="371">
        <v>0.86909258268724898</v>
      </c>
      <c r="BD711" s="371">
        <v>6.53059746095071E-2</v>
      </c>
      <c r="BE711" s="371">
        <v>-4.7796652387491499E-2</v>
      </c>
      <c r="BF711" s="370"/>
      <c r="BG711" s="832">
        <v>58.9694</v>
      </c>
      <c r="BH711" s="832">
        <v>16.588000000000001</v>
      </c>
      <c r="BI711" s="832">
        <v>20.5672</v>
      </c>
      <c r="BJ711" s="832">
        <v>3.8754</v>
      </c>
      <c r="BK711" s="369"/>
      <c r="BL711" s="834" t="s">
        <v>3726</v>
      </c>
      <c r="BM711" s="834" t="s">
        <v>3727</v>
      </c>
      <c r="BN711" s="834" t="s">
        <v>3728</v>
      </c>
      <c r="BO711" s="834" t="s">
        <v>3729</v>
      </c>
      <c r="BP711" s="834" t="s">
        <v>3730</v>
      </c>
      <c r="BQ711" s="369"/>
      <c r="BR711" s="350" t="s">
        <v>463</v>
      </c>
    </row>
    <row r="712" spans="1:70" s="424" customFormat="1" x14ac:dyDescent="0.25">
      <c r="A712" s="341" t="s">
        <v>4089</v>
      </c>
      <c r="B712" s="369"/>
      <c r="C712" s="709">
        <v>43075</v>
      </c>
      <c r="D712" s="369"/>
      <c r="E712" s="342">
        <v>1198.82</v>
      </c>
      <c r="F712" s="369"/>
      <c r="G712" s="343">
        <v>23.914999999999999</v>
      </c>
      <c r="H712" s="370"/>
      <c r="I712" s="344">
        <v>0.69469999999999998</v>
      </c>
      <c r="J712" s="344">
        <v>0.4748</v>
      </c>
      <c r="K712" s="344">
        <v>3.6044</v>
      </c>
      <c r="L712" s="344">
        <v>10.8048</v>
      </c>
      <c r="M712" s="344">
        <v>-3.0878999999999999</v>
      </c>
      <c r="N712" s="346">
        <v>-2.7490000000000001</v>
      </c>
      <c r="O712" s="344">
        <v>-3.8174000000000001</v>
      </c>
      <c r="P712" s="344">
        <v>14.778</v>
      </c>
      <c r="Q712" s="344">
        <v>14.4536</v>
      </c>
      <c r="R712" s="344" t="s">
        <v>430</v>
      </c>
      <c r="S712" s="344">
        <v>1.2103999999999999</v>
      </c>
      <c r="T712" s="344">
        <v>13.432600000000001</v>
      </c>
      <c r="U712" s="344">
        <v>-1.3976999999999999</v>
      </c>
      <c r="V712" s="344">
        <v>0.12559999999999999</v>
      </c>
      <c r="W712" s="344">
        <v>1.2103999999999999</v>
      </c>
      <c r="X712" s="344">
        <v>10.7027</v>
      </c>
      <c r="Y712" s="370"/>
      <c r="Z712" s="342">
        <v>1</v>
      </c>
      <c r="AA712" s="342">
        <v>3</v>
      </c>
      <c r="AB712" s="342">
        <v>3</v>
      </c>
      <c r="AC712" s="342">
        <v>3</v>
      </c>
      <c r="AD712" s="342">
        <v>3</v>
      </c>
      <c r="AE712" s="342">
        <v>3</v>
      </c>
      <c r="AF712" s="342">
        <v>3</v>
      </c>
      <c r="AG712" s="342">
        <v>2</v>
      </c>
      <c r="AH712" s="342">
        <v>1</v>
      </c>
      <c r="AI712" s="342" t="s">
        <v>430</v>
      </c>
      <c r="AJ712" s="342">
        <v>3</v>
      </c>
      <c r="AK712" s="342">
        <v>2</v>
      </c>
      <c r="AL712" s="342">
        <v>3</v>
      </c>
      <c r="AM712" s="342">
        <v>3</v>
      </c>
      <c r="AN712" s="342">
        <v>3</v>
      </c>
      <c r="AO712" s="369"/>
      <c r="AP712" s="344" t="s">
        <v>430</v>
      </c>
      <c r="AQ712" s="344">
        <v>15.51</v>
      </c>
      <c r="AR712" s="344">
        <v>11.86</v>
      </c>
      <c r="AS712" s="344">
        <v>4.01</v>
      </c>
      <c r="AT712" s="344">
        <v>0.92</v>
      </c>
      <c r="AU712" s="347"/>
      <c r="AV712" s="342" t="s">
        <v>430</v>
      </c>
      <c r="AW712" s="342">
        <v>1</v>
      </c>
      <c r="AX712" s="342">
        <v>1</v>
      </c>
      <c r="AY712" s="342">
        <v>3</v>
      </c>
      <c r="AZ712" s="342">
        <v>3</v>
      </c>
      <c r="BA712" s="358"/>
      <c r="BB712" s="344">
        <v>16.880892786470799</v>
      </c>
      <c r="BC712" s="371">
        <v>0.986052744975497</v>
      </c>
      <c r="BD712" s="371">
        <v>5.41232546965646E-2</v>
      </c>
      <c r="BE712" s="371">
        <v>-0.25571687526465597</v>
      </c>
      <c r="BF712" s="370"/>
      <c r="BG712" s="832">
        <v>65.1905</v>
      </c>
      <c r="BH712" s="832">
        <v>6.3680700000000003</v>
      </c>
      <c r="BI712" s="832">
        <v>22.6402</v>
      </c>
      <c r="BJ712" s="832">
        <v>5.8012300000000003</v>
      </c>
      <c r="BK712" s="369"/>
      <c r="BL712" s="834" t="s">
        <v>3732</v>
      </c>
      <c r="BM712" s="834" t="s">
        <v>3733</v>
      </c>
      <c r="BN712" s="834" t="s">
        <v>3734</v>
      </c>
      <c r="BO712" s="834" t="s">
        <v>3735</v>
      </c>
      <c r="BP712" s="834" t="s">
        <v>3736</v>
      </c>
      <c r="BQ712" s="369"/>
      <c r="BR712" s="350" t="s">
        <v>463</v>
      </c>
    </row>
    <row r="713" spans="1:70" s="424" customFormat="1" x14ac:dyDescent="0.25">
      <c r="A713" s="341" t="s">
        <v>4090</v>
      </c>
      <c r="B713" s="369"/>
      <c r="C713" s="709">
        <v>44806</v>
      </c>
      <c r="D713" s="369"/>
      <c r="E713" s="342">
        <v>486.58</v>
      </c>
      <c r="F713" s="369"/>
      <c r="G713" s="343">
        <v>16.058499999999999</v>
      </c>
      <c r="H713" s="370"/>
      <c r="I713" s="344">
        <v>0.56799999999999995</v>
      </c>
      <c r="J713" s="344">
        <v>1.0851999999999999</v>
      </c>
      <c r="K713" s="344">
        <v>5.2354000000000003</v>
      </c>
      <c r="L713" s="344">
        <v>17.377300000000002</v>
      </c>
      <c r="M713" s="344">
        <v>-0.37409999999999999</v>
      </c>
      <c r="N713" s="346">
        <v>-0.70430000000000004</v>
      </c>
      <c r="O713" s="344">
        <v>-2.4634</v>
      </c>
      <c r="P713" s="344">
        <v>11.363</v>
      </c>
      <c r="Q713" s="344" t="s">
        <v>430</v>
      </c>
      <c r="R713" s="344" t="s">
        <v>430</v>
      </c>
      <c r="S713" s="344">
        <v>1.4999</v>
      </c>
      <c r="T713" s="344">
        <v>19.254799999999999</v>
      </c>
      <c r="U713" s="344">
        <v>1.2018</v>
      </c>
      <c r="V713" s="344">
        <v>3.06</v>
      </c>
      <c r="W713" s="344">
        <v>1.4999</v>
      </c>
      <c r="X713" s="344">
        <v>13.153600000000001</v>
      </c>
      <c r="Y713" s="370"/>
      <c r="Z713" s="342">
        <v>3</v>
      </c>
      <c r="AA713" s="342">
        <v>1</v>
      </c>
      <c r="AB713" s="342">
        <v>1</v>
      </c>
      <c r="AC713" s="342">
        <v>1</v>
      </c>
      <c r="AD713" s="342">
        <v>1</v>
      </c>
      <c r="AE713" s="342">
        <v>2</v>
      </c>
      <c r="AF713" s="342">
        <v>2</v>
      </c>
      <c r="AG713" s="342">
        <v>3</v>
      </c>
      <c r="AH713" s="342" t="s">
        <v>430</v>
      </c>
      <c r="AI713" s="342" t="s">
        <v>430</v>
      </c>
      <c r="AJ713" s="342">
        <v>1</v>
      </c>
      <c r="AK713" s="342">
        <v>1</v>
      </c>
      <c r="AL713" s="342">
        <v>1</v>
      </c>
      <c r="AM713" s="342">
        <v>2</v>
      </c>
      <c r="AN713" s="342">
        <v>1</v>
      </c>
      <c r="AO713" s="369"/>
      <c r="AP713" s="344" t="s">
        <v>430</v>
      </c>
      <c r="AQ713" s="344" t="s">
        <v>430</v>
      </c>
      <c r="AR713" s="344" t="s">
        <v>430</v>
      </c>
      <c r="AS713" s="344">
        <v>4.7300000000000004</v>
      </c>
      <c r="AT713" s="344">
        <v>6.85</v>
      </c>
      <c r="AU713" s="347"/>
      <c r="AV713" s="342" t="s">
        <v>430</v>
      </c>
      <c r="AW713" s="342" t="s">
        <v>430</v>
      </c>
      <c r="AX713" s="342" t="s">
        <v>430</v>
      </c>
      <c r="AY713" s="342">
        <v>2</v>
      </c>
      <c r="AZ713" s="342">
        <v>1</v>
      </c>
      <c r="BA713" s="358"/>
      <c r="BB713" s="344">
        <v>17.9017770790512</v>
      </c>
      <c r="BC713" s="371">
        <v>0.970398140817194</v>
      </c>
      <c r="BD713" s="371">
        <v>3.6313785453942302E-2</v>
      </c>
      <c r="BE713" s="371">
        <v>-0.50071955604847995</v>
      </c>
      <c r="BF713" s="370"/>
      <c r="BG713" s="344">
        <v>56.775199999999998</v>
      </c>
      <c r="BH713" s="344">
        <v>14.361700000000001</v>
      </c>
      <c r="BI713" s="344">
        <v>21.0884</v>
      </c>
      <c r="BJ713" s="344">
        <v>7.7747000000000002</v>
      </c>
      <c r="BK713" s="369"/>
      <c r="BL713" s="368" t="s">
        <v>1102</v>
      </c>
      <c r="BM713" s="368" t="s">
        <v>3738</v>
      </c>
      <c r="BN713" s="368" t="s">
        <v>3729</v>
      </c>
      <c r="BO713" s="368" t="s">
        <v>3739</v>
      </c>
      <c r="BP713" s="368" t="s">
        <v>3740</v>
      </c>
      <c r="BQ713" s="369"/>
      <c r="BR713" s="350" t="s">
        <v>463</v>
      </c>
    </row>
    <row r="714" spans="1:70" s="424" customFormat="1" x14ac:dyDescent="0.25">
      <c r="A714" s="888" t="s">
        <v>93</v>
      </c>
      <c r="B714" s="398"/>
      <c r="C714" s="714"/>
      <c r="D714" s="398"/>
      <c r="E714" s="399"/>
      <c r="F714" s="398"/>
      <c r="G714" s="400"/>
      <c r="H714" s="402"/>
      <c r="I714" s="401">
        <v>0.63959999999999995</v>
      </c>
      <c r="J714" s="401">
        <v>0.77539999999999998</v>
      </c>
      <c r="K714" s="401">
        <v>4.1665999999999999</v>
      </c>
      <c r="L714" s="401">
        <v>13.297800000000001</v>
      </c>
      <c r="M714" s="401">
        <v>-1.4767999999999999</v>
      </c>
      <c r="N714" s="403">
        <v>-0.61760000000000004</v>
      </c>
      <c r="O714" s="401">
        <v>-1.1890000000000001</v>
      </c>
      <c r="P714" s="401">
        <v>13.938599999999999</v>
      </c>
      <c r="Q714" s="401">
        <v>14.4536</v>
      </c>
      <c r="R714" s="401" t="s">
        <v>430</v>
      </c>
      <c r="S714" s="401">
        <v>1.3436999999999999</v>
      </c>
      <c r="T714" s="401">
        <v>15.3034</v>
      </c>
      <c r="U714" s="401">
        <v>0.26379999999999998</v>
      </c>
      <c r="V714" s="401">
        <v>2.1269</v>
      </c>
      <c r="W714" s="401">
        <v>1.3436999999999999</v>
      </c>
      <c r="X714" s="401">
        <v>13.154500000000001</v>
      </c>
      <c r="Y714" s="402"/>
      <c r="Z714" s="399">
        <v>3</v>
      </c>
      <c r="AA714" s="399">
        <v>3</v>
      </c>
      <c r="AB714" s="399">
        <v>3</v>
      </c>
      <c r="AC714" s="399">
        <v>3</v>
      </c>
      <c r="AD714" s="399">
        <v>3</v>
      </c>
      <c r="AE714" s="399">
        <v>3</v>
      </c>
      <c r="AF714" s="399">
        <v>3</v>
      </c>
      <c r="AG714" s="399">
        <v>3</v>
      </c>
      <c r="AH714" s="399">
        <v>1</v>
      </c>
      <c r="AI714" s="399">
        <v>0</v>
      </c>
      <c r="AJ714" s="399">
        <v>3</v>
      </c>
      <c r="AK714" s="399">
        <v>3</v>
      </c>
      <c r="AL714" s="399">
        <v>3</v>
      </c>
      <c r="AM714" s="399">
        <v>3</v>
      </c>
      <c r="AN714" s="399">
        <v>3</v>
      </c>
      <c r="AO714" s="398"/>
      <c r="AP714" s="401" t="s">
        <v>430</v>
      </c>
      <c r="AQ714" s="401">
        <v>15.51</v>
      </c>
      <c r="AR714" s="401">
        <v>11.86</v>
      </c>
      <c r="AS714" s="401">
        <v>5.6666666666666696</v>
      </c>
      <c r="AT714" s="401">
        <v>4.3966666666666701</v>
      </c>
      <c r="AU714" s="404"/>
      <c r="AV714" s="399">
        <v>0</v>
      </c>
      <c r="AW714" s="399">
        <v>1</v>
      </c>
      <c r="AX714" s="399">
        <v>1</v>
      </c>
      <c r="AY714" s="399">
        <v>3</v>
      </c>
      <c r="AZ714" s="399">
        <v>3</v>
      </c>
      <c r="BA714" s="405"/>
      <c r="BB714" s="401"/>
      <c r="BC714" s="406"/>
      <c r="BD714" s="406"/>
      <c r="BE714" s="406"/>
      <c r="BF714" s="402"/>
      <c r="BG714" s="401"/>
      <c r="BH714" s="401"/>
      <c r="BI714" s="401"/>
      <c r="BJ714" s="401"/>
      <c r="BK714" s="398"/>
      <c r="BL714" s="397"/>
      <c r="BM714" s="397"/>
      <c r="BN714" s="397"/>
      <c r="BO714" s="397"/>
      <c r="BP714" s="397"/>
      <c r="BQ714" s="398"/>
      <c r="BR714" s="407"/>
    </row>
    <row r="715" spans="1:70" s="424" customFormat="1" x14ac:dyDescent="0.25">
      <c r="A715" s="889" t="s">
        <v>94</v>
      </c>
      <c r="B715" s="369"/>
      <c r="C715" s="709"/>
      <c r="D715" s="369"/>
      <c r="E715" s="342"/>
      <c r="F715" s="369"/>
      <c r="G715" s="343"/>
      <c r="H715" s="370"/>
      <c r="I715" s="344">
        <v>0.69469999999999998</v>
      </c>
      <c r="J715" s="344">
        <v>1.0851999999999999</v>
      </c>
      <c r="K715" s="344">
        <v>5.2354000000000003</v>
      </c>
      <c r="L715" s="344">
        <v>17.377300000000002</v>
      </c>
      <c r="M715" s="344">
        <v>-0.37409999999999999</v>
      </c>
      <c r="N715" s="346">
        <v>1.6004</v>
      </c>
      <c r="O715" s="344">
        <v>2.7139000000000002</v>
      </c>
      <c r="P715" s="344">
        <v>15.674899999999999</v>
      </c>
      <c r="Q715" s="344">
        <v>14.4536</v>
      </c>
      <c r="R715" s="344" t="s">
        <v>430</v>
      </c>
      <c r="S715" s="344">
        <v>1.4999</v>
      </c>
      <c r="T715" s="344">
        <v>19.254799999999999</v>
      </c>
      <c r="U715" s="344">
        <v>1.2018</v>
      </c>
      <c r="V715" s="344">
        <v>3.1951000000000001</v>
      </c>
      <c r="W715" s="344">
        <v>1.4999</v>
      </c>
      <c r="X715" s="344">
        <v>15.607200000000001</v>
      </c>
      <c r="Y715" s="370"/>
      <c r="Z715" s="342"/>
      <c r="AA715" s="342"/>
      <c r="AB715" s="342"/>
      <c r="AC715" s="342"/>
      <c r="AD715" s="342"/>
      <c r="AE715" s="342"/>
      <c r="AF715" s="342"/>
      <c r="AG715" s="342"/>
      <c r="AH715" s="342"/>
      <c r="AI715" s="342"/>
      <c r="AJ715" s="342"/>
      <c r="AK715" s="342"/>
      <c r="AL715" s="342"/>
      <c r="AM715" s="342"/>
      <c r="AN715" s="342"/>
      <c r="AO715" s="369"/>
      <c r="AP715" s="344" t="s">
        <v>430</v>
      </c>
      <c r="AQ715" s="344">
        <v>15.51</v>
      </c>
      <c r="AR715" s="344">
        <v>11.86</v>
      </c>
      <c r="AS715" s="344">
        <v>8.26</v>
      </c>
      <c r="AT715" s="344">
        <v>6.85</v>
      </c>
      <c r="AU715" s="347"/>
      <c r="AV715" s="342"/>
      <c r="AW715" s="342"/>
      <c r="AX715" s="342"/>
      <c r="AY715" s="342"/>
      <c r="AZ715" s="342"/>
      <c r="BA715" s="358"/>
      <c r="BB715" s="344"/>
      <c r="BC715" s="371"/>
      <c r="BD715" s="371"/>
      <c r="BE715" s="371"/>
      <c r="BF715" s="370"/>
      <c r="BG715" s="344"/>
      <c r="BH715" s="344"/>
      <c r="BI715" s="344"/>
      <c r="BJ715" s="344"/>
      <c r="BK715" s="369"/>
      <c r="BL715" s="368"/>
      <c r="BM715" s="368"/>
      <c r="BN715" s="368"/>
      <c r="BO715" s="368"/>
      <c r="BP715" s="368"/>
      <c r="BQ715" s="369"/>
      <c r="BR715" s="350"/>
    </row>
    <row r="716" spans="1:70" s="424" customFormat="1" x14ac:dyDescent="0.25">
      <c r="A716" s="889" t="s">
        <v>95</v>
      </c>
      <c r="B716" s="369"/>
      <c r="C716" s="709"/>
      <c r="D716" s="369"/>
      <c r="E716" s="342"/>
      <c r="F716" s="369"/>
      <c r="G716" s="343"/>
      <c r="H716" s="370"/>
      <c r="I716" s="344">
        <v>0.56799999999999995</v>
      </c>
      <c r="J716" s="344">
        <v>0.4748</v>
      </c>
      <c r="K716" s="344">
        <v>3.6044</v>
      </c>
      <c r="L716" s="344">
        <v>10.8048</v>
      </c>
      <c r="M716" s="344">
        <v>-3.0878999999999999</v>
      </c>
      <c r="N716" s="346">
        <v>-2.7490000000000001</v>
      </c>
      <c r="O716" s="344">
        <v>-3.8174000000000001</v>
      </c>
      <c r="P716" s="344">
        <v>11.363</v>
      </c>
      <c r="Q716" s="344">
        <v>14.4536</v>
      </c>
      <c r="R716" s="344" t="s">
        <v>430</v>
      </c>
      <c r="S716" s="344">
        <v>1.2103999999999999</v>
      </c>
      <c r="T716" s="344">
        <v>13.2226</v>
      </c>
      <c r="U716" s="344">
        <v>-1.3976999999999999</v>
      </c>
      <c r="V716" s="344">
        <v>0.12559999999999999</v>
      </c>
      <c r="W716" s="344">
        <v>1.2103999999999999</v>
      </c>
      <c r="X716" s="344">
        <v>10.7027</v>
      </c>
      <c r="Y716" s="370"/>
      <c r="Z716" s="342"/>
      <c r="AA716" s="342"/>
      <c r="AB716" s="342"/>
      <c r="AC716" s="342"/>
      <c r="AD716" s="342"/>
      <c r="AE716" s="342"/>
      <c r="AF716" s="342"/>
      <c r="AG716" s="342"/>
      <c r="AH716" s="342"/>
      <c r="AI716" s="342"/>
      <c r="AJ716" s="342"/>
      <c r="AK716" s="342"/>
      <c r="AL716" s="342"/>
      <c r="AM716" s="342"/>
      <c r="AN716" s="342"/>
      <c r="AO716" s="369"/>
      <c r="AP716" s="344" t="s">
        <v>430</v>
      </c>
      <c r="AQ716" s="344">
        <v>15.51</v>
      </c>
      <c r="AR716" s="344">
        <v>11.86</v>
      </c>
      <c r="AS716" s="344">
        <v>4.01</v>
      </c>
      <c r="AT716" s="344">
        <v>0.92</v>
      </c>
      <c r="AU716" s="347"/>
      <c r="AV716" s="342"/>
      <c r="AW716" s="342"/>
      <c r="AX716" s="342"/>
      <c r="AY716" s="342"/>
      <c r="AZ716" s="342"/>
      <c r="BA716" s="358"/>
      <c r="BB716" s="344"/>
      <c r="BC716" s="371"/>
      <c r="BD716" s="371"/>
      <c r="BE716" s="371"/>
      <c r="BF716" s="370"/>
      <c r="BG716" s="344"/>
      <c r="BH716" s="344"/>
      <c r="BI716" s="344"/>
      <c r="BJ716" s="344"/>
      <c r="BK716" s="369"/>
      <c r="BL716" s="368"/>
      <c r="BM716" s="368"/>
      <c r="BN716" s="368"/>
      <c r="BO716" s="368"/>
      <c r="BP716" s="368"/>
      <c r="BQ716" s="369"/>
      <c r="BR716" s="350"/>
    </row>
    <row r="717" spans="1:70" s="424" customFormat="1" x14ac:dyDescent="0.25">
      <c r="A717" s="890" t="s">
        <v>96</v>
      </c>
      <c r="B717" s="409"/>
      <c r="C717" s="715"/>
      <c r="D717" s="409"/>
      <c r="E717" s="410"/>
      <c r="F717" s="409"/>
      <c r="G717" s="411"/>
      <c r="H717" s="413"/>
      <c r="I717" s="412">
        <v>0.65610000000000002</v>
      </c>
      <c r="J717" s="412">
        <v>0.76629999999999998</v>
      </c>
      <c r="K717" s="412">
        <v>3.6598999999999999</v>
      </c>
      <c r="L717" s="412">
        <v>11.7112</v>
      </c>
      <c r="M717" s="412">
        <v>-0.96830000000000005</v>
      </c>
      <c r="N717" s="414">
        <v>-0.70430000000000004</v>
      </c>
      <c r="O717" s="412">
        <v>-2.4634</v>
      </c>
      <c r="P717" s="412">
        <v>14.778</v>
      </c>
      <c r="Q717" s="412">
        <v>14.4536</v>
      </c>
      <c r="R717" s="412" t="s">
        <v>430</v>
      </c>
      <c r="S717" s="412">
        <v>1.3209</v>
      </c>
      <c r="T717" s="412">
        <v>13.432600000000001</v>
      </c>
      <c r="U717" s="412">
        <v>0.98740000000000006</v>
      </c>
      <c r="V717" s="412">
        <v>3.06</v>
      </c>
      <c r="W717" s="412">
        <v>1.3209</v>
      </c>
      <c r="X717" s="412">
        <v>13.153600000000001</v>
      </c>
      <c r="Y717" s="413"/>
      <c r="Z717" s="410"/>
      <c r="AA717" s="410"/>
      <c r="AB717" s="410"/>
      <c r="AC717" s="410"/>
      <c r="AD717" s="410"/>
      <c r="AE717" s="410"/>
      <c r="AF717" s="410"/>
      <c r="AG717" s="410"/>
      <c r="AH717" s="410"/>
      <c r="AI717" s="410"/>
      <c r="AJ717" s="410"/>
      <c r="AK717" s="410"/>
      <c r="AL717" s="410"/>
      <c r="AM717" s="410"/>
      <c r="AN717" s="410"/>
      <c r="AO717" s="409"/>
      <c r="AP717" s="412" t="s">
        <v>430</v>
      </c>
      <c r="AQ717" s="412">
        <v>15.51</v>
      </c>
      <c r="AR717" s="412">
        <v>11.86</v>
      </c>
      <c r="AS717" s="412">
        <v>4.7300000000000004</v>
      </c>
      <c r="AT717" s="412">
        <v>5.42</v>
      </c>
      <c r="AU717" s="415"/>
      <c r="AV717" s="410"/>
      <c r="AW717" s="410"/>
      <c r="AX717" s="410"/>
      <c r="AY717" s="410"/>
      <c r="AZ717" s="410"/>
      <c r="BA717" s="416"/>
      <c r="BB717" s="412"/>
      <c r="BC717" s="417"/>
      <c r="BD717" s="417"/>
      <c r="BE717" s="417"/>
      <c r="BF717" s="413"/>
      <c r="BG717" s="412"/>
      <c r="BH717" s="412"/>
      <c r="BI717" s="412"/>
      <c r="BJ717" s="412"/>
      <c r="BK717" s="409"/>
      <c r="BL717" s="408"/>
      <c r="BM717" s="408"/>
      <c r="BN717" s="408"/>
      <c r="BO717" s="408"/>
      <c r="BP717" s="408"/>
      <c r="BQ717" s="409"/>
      <c r="BR717" s="418"/>
    </row>
    <row r="718" spans="1:70" s="424" customFormat="1" ht="14.5" customHeight="1" x14ac:dyDescent="0.35">
      <c r="A718" s="877" t="s">
        <v>4091</v>
      </c>
      <c r="B718" s="865"/>
      <c r="C718" s="866"/>
      <c r="D718" s="865"/>
      <c r="E718" s="867"/>
      <c r="F718" s="865"/>
      <c r="G718" s="868"/>
      <c r="H718" s="870"/>
      <c r="I718" s="869"/>
      <c r="J718" s="869"/>
      <c r="K718" s="869"/>
      <c r="L718" s="869"/>
      <c r="M718" s="869"/>
      <c r="N718" s="871"/>
      <c r="O718" s="869"/>
      <c r="P718" s="869"/>
      <c r="Q718" s="869"/>
      <c r="R718" s="869"/>
      <c r="S718" s="869"/>
      <c r="T718" s="869"/>
      <c r="U718" s="869"/>
      <c r="V718" s="869"/>
      <c r="W718" s="869"/>
      <c r="X718" s="869"/>
      <c r="Y718" s="870"/>
      <c r="Z718" s="867"/>
      <c r="AA718" s="867"/>
      <c r="AB718" s="867"/>
      <c r="AC718" s="867"/>
      <c r="AD718" s="867"/>
      <c r="AE718" s="867"/>
      <c r="AF718" s="867"/>
      <c r="AG718" s="867"/>
      <c r="AH718" s="867"/>
      <c r="AI718" s="867"/>
      <c r="AJ718" s="867"/>
      <c r="AK718" s="867"/>
      <c r="AL718" s="867"/>
      <c r="AM718" s="867"/>
      <c r="AN718" s="867"/>
      <c r="AO718" s="865"/>
      <c r="AP718" s="869"/>
      <c r="AQ718" s="869"/>
      <c r="AR718" s="869"/>
      <c r="AS718" s="869"/>
      <c r="AT718" s="869"/>
      <c r="AU718" s="872"/>
      <c r="AV718" s="867"/>
      <c r="AW718" s="867"/>
      <c r="AX718" s="867"/>
      <c r="AY718" s="867"/>
      <c r="AZ718" s="867"/>
      <c r="BA718" s="873"/>
      <c r="BB718" s="869"/>
      <c r="BC718" s="874"/>
      <c r="BD718" s="874"/>
      <c r="BE718" s="874"/>
      <c r="BF718" s="870"/>
      <c r="BG718" s="869"/>
      <c r="BH718" s="869"/>
      <c r="BI718" s="869"/>
      <c r="BJ718" s="869"/>
      <c r="BK718" s="865"/>
      <c r="BL718" s="875"/>
      <c r="BM718" s="875"/>
      <c r="BN718" s="875"/>
      <c r="BO718" s="875"/>
      <c r="BP718" s="875"/>
      <c r="BQ718" s="865"/>
      <c r="BR718" s="876"/>
    </row>
    <row r="719" spans="1:70" s="424" customFormat="1" x14ac:dyDescent="0.25">
      <c r="A719" s="341" t="s">
        <v>4092</v>
      </c>
      <c r="B719" s="369"/>
      <c r="C719" s="709">
        <v>43753</v>
      </c>
      <c r="D719" s="369"/>
      <c r="E719" s="342">
        <v>3867.36</v>
      </c>
      <c r="F719" s="369"/>
      <c r="G719" s="343">
        <v>49.78</v>
      </c>
      <c r="H719" s="370"/>
      <c r="I719" s="344" t="s">
        <v>430</v>
      </c>
      <c r="J719" s="344">
        <v>-0.93530000000000002</v>
      </c>
      <c r="K719" s="344">
        <v>-5.1628999999999996</v>
      </c>
      <c r="L719" s="344">
        <v>6.1181000000000001</v>
      </c>
      <c r="M719" s="344">
        <v>0.2215</v>
      </c>
      <c r="N719" s="346">
        <v>7.6775000000000002</v>
      </c>
      <c r="O719" s="344">
        <v>4.0106000000000002</v>
      </c>
      <c r="P719" s="344">
        <v>17.909600000000001</v>
      </c>
      <c r="Q719" s="344">
        <v>16.718800000000002</v>
      </c>
      <c r="R719" s="344" t="s">
        <v>430</v>
      </c>
      <c r="S719" s="344">
        <v>-0.6784</v>
      </c>
      <c r="T719" s="344">
        <v>8.6661999999999999</v>
      </c>
      <c r="U719" s="344">
        <v>1.5918000000000001</v>
      </c>
      <c r="V719" s="344">
        <v>6.7553000000000001</v>
      </c>
      <c r="W719" s="344">
        <v>-0.6784</v>
      </c>
      <c r="X719" s="344">
        <v>27.000299999999999</v>
      </c>
      <c r="Y719" s="370"/>
      <c r="Z719" s="342" t="s">
        <v>430</v>
      </c>
      <c r="AA719" s="342">
        <v>3</v>
      </c>
      <c r="AB719" s="342">
        <v>3</v>
      </c>
      <c r="AC719" s="342">
        <v>3</v>
      </c>
      <c r="AD719" s="342">
        <v>3</v>
      </c>
      <c r="AE719" s="342">
        <v>3</v>
      </c>
      <c r="AF719" s="342">
        <v>3</v>
      </c>
      <c r="AG719" s="342">
        <v>2</v>
      </c>
      <c r="AH719" s="342">
        <v>1</v>
      </c>
      <c r="AI719" s="342" t="s">
        <v>430</v>
      </c>
      <c r="AJ719" s="342">
        <v>3</v>
      </c>
      <c r="AK719" s="342">
        <v>3</v>
      </c>
      <c r="AL719" s="342">
        <v>3</v>
      </c>
      <c r="AM719" s="342">
        <v>3</v>
      </c>
      <c r="AN719" s="342">
        <v>3</v>
      </c>
      <c r="AO719" s="369"/>
      <c r="AP719" s="344" t="s">
        <v>430</v>
      </c>
      <c r="AQ719" s="344" t="s">
        <v>430</v>
      </c>
      <c r="AR719" s="344">
        <v>15.47</v>
      </c>
      <c r="AS719" s="344">
        <v>11.38</v>
      </c>
      <c r="AT719" s="344">
        <v>5.28</v>
      </c>
      <c r="AU719" s="347"/>
      <c r="AV719" s="342" t="s">
        <v>430</v>
      </c>
      <c r="AW719" s="342" t="s">
        <v>430</v>
      </c>
      <c r="AX719" s="342">
        <v>1</v>
      </c>
      <c r="AY719" s="342">
        <v>2</v>
      </c>
      <c r="AZ719" s="342">
        <v>3</v>
      </c>
      <c r="BA719" s="358"/>
      <c r="BB719" s="344">
        <v>17.123473947138901</v>
      </c>
      <c r="BC719" s="371">
        <v>0.90663776961431997</v>
      </c>
      <c r="BD719" s="371">
        <v>6.45781072481941E-2</v>
      </c>
      <c r="BE719" s="371">
        <v>-0.428708090873967</v>
      </c>
      <c r="BF719" s="370"/>
      <c r="BG719" s="832">
        <v>26.6797</v>
      </c>
      <c r="BH719" s="832">
        <v>34.271900000000002</v>
      </c>
      <c r="BI719" s="832">
        <v>23.296600000000002</v>
      </c>
      <c r="BJ719" s="832">
        <v>15.751799999999999</v>
      </c>
      <c r="BK719" s="369"/>
      <c r="BL719" s="834" t="s">
        <v>3743</v>
      </c>
      <c r="BM719" s="834" t="s">
        <v>3744</v>
      </c>
      <c r="BN719" s="834" t="s">
        <v>3745</v>
      </c>
      <c r="BO719" s="834" t="s">
        <v>3746</v>
      </c>
      <c r="BP719" s="834" t="s">
        <v>3747</v>
      </c>
      <c r="BQ719" s="369"/>
      <c r="BR719" s="350" t="s">
        <v>476</v>
      </c>
    </row>
    <row r="720" spans="1:70" s="424" customFormat="1" x14ac:dyDescent="0.25">
      <c r="A720" s="341" t="s">
        <v>4093</v>
      </c>
      <c r="B720" s="369"/>
      <c r="C720" s="709">
        <v>41278</v>
      </c>
      <c r="D720" s="369"/>
      <c r="E720" s="342">
        <v>1145.26</v>
      </c>
      <c r="F720" s="369"/>
      <c r="G720" s="343">
        <v>125.1502</v>
      </c>
      <c r="H720" s="370"/>
      <c r="I720" s="344">
        <v>0.79239999999999999</v>
      </c>
      <c r="J720" s="344">
        <v>0.9425</v>
      </c>
      <c r="K720" s="344">
        <v>-1.8466</v>
      </c>
      <c r="L720" s="344">
        <v>7.3297999999999996</v>
      </c>
      <c r="M720" s="344">
        <v>3.1608000000000001</v>
      </c>
      <c r="N720" s="346">
        <v>9.4361999999999995</v>
      </c>
      <c r="O720" s="344">
        <v>7.4158999999999997</v>
      </c>
      <c r="P720" s="344">
        <v>18.9176</v>
      </c>
      <c r="Q720" s="344">
        <v>12.734299999999999</v>
      </c>
      <c r="R720" s="344">
        <v>16.448499999999999</v>
      </c>
      <c r="S720" s="344">
        <v>0.30130000000000001</v>
      </c>
      <c r="T720" s="344">
        <v>9.2693999999999992</v>
      </c>
      <c r="U720" s="344">
        <v>4.5240999999999998</v>
      </c>
      <c r="V720" s="344">
        <v>10.358599999999999</v>
      </c>
      <c r="W720" s="344">
        <v>0.30130000000000001</v>
      </c>
      <c r="X720" s="344">
        <v>13.853</v>
      </c>
      <c r="Y720" s="370"/>
      <c r="Z720" s="342">
        <v>1</v>
      </c>
      <c r="AA720" s="342">
        <v>2</v>
      </c>
      <c r="AB720" s="342">
        <v>2</v>
      </c>
      <c r="AC720" s="342">
        <v>2</v>
      </c>
      <c r="AD720" s="342">
        <v>2</v>
      </c>
      <c r="AE720" s="342">
        <v>2</v>
      </c>
      <c r="AF720" s="342">
        <v>2</v>
      </c>
      <c r="AG720" s="342">
        <v>1</v>
      </c>
      <c r="AH720" s="342">
        <v>2</v>
      </c>
      <c r="AI720" s="342">
        <v>1</v>
      </c>
      <c r="AJ720" s="342">
        <v>2</v>
      </c>
      <c r="AK720" s="342">
        <v>2</v>
      </c>
      <c r="AL720" s="342">
        <v>2</v>
      </c>
      <c r="AM720" s="342">
        <v>2</v>
      </c>
      <c r="AN720" s="342">
        <v>2</v>
      </c>
      <c r="AO720" s="369"/>
      <c r="AP720" s="344">
        <v>16.3</v>
      </c>
      <c r="AQ720" s="344">
        <v>17.55</v>
      </c>
      <c r="AR720" s="344">
        <v>13.87</v>
      </c>
      <c r="AS720" s="344">
        <v>12.15</v>
      </c>
      <c r="AT720" s="344">
        <v>11.17</v>
      </c>
      <c r="AU720" s="347"/>
      <c r="AV720" s="342">
        <v>1</v>
      </c>
      <c r="AW720" s="342">
        <v>1</v>
      </c>
      <c r="AX720" s="342">
        <v>2</v>
      </c>
      <c r="AY720" s="342">
        <v>1</v>
      </c>
      <c r="AZ720" s="342">
        <v>2</v>
      </c>
      <c r="BA720" s="358"/>
      <c r="BB720" s="344">
        <v>16.107805476024001</v>
      </c>
      <c r="BC720" s="371">
        <v>0.85243194675291201</v>
      </c>
      <c r="BD720" s="371">
        <v>7.5605777573320695E-2</v>
      </c>
      <c r="BE720" s="371">
        <v>-8.7582989894628496E-2</v>
      </c>
      <c r="BF720" s="370"/>
      <c r="BG720" s="832">
        <v>40.668999999999997</v>
      </c>
      <c r="BH720" s="832">
        <v>22.801300000000001</v>
      </c>
      <c r="BI720" s="832">
        <v>30.125</v>
      </c>
      <c r="BJ720" s="832">
        <v>6.4047000000000001</v>
      </c>
      <c r="BK720" s="369"/>
      <c r="BL720" s="834" t="s">
        <v>3749</v>
      </c>
      <c r="BM720" s="834" t="s">
        <v>3750</v>
      </c>
      <c r="BN720" s="834" t="s">
        <v>3751</v>
      </c>
      <c r="BO720" s="834" t="s">
        <v>3752</v>
      </c>
      <c r="BP720" s="834" t="s">
        <v>3753</v>
      </c>
      <c r="BQ720" s="369"/>
      <c r="BR720" s="350" t="s">
        <v>525</v>
      </c>
    </row>
    <row r="721" spans="1:70" s="424" customFormat="1" x14ac:dyDescent="0.25">
      <c r="A721" s="341" t="s">
        <v>4094</v>
      </c>
      <c r="B721" s="369"/>
      <c r="C721" s="709">
        <v>45287</v>
      </c>
      <c r="D721" s="369"/>
      <c r="E721" s="342">
        <v>364.22800000000001</v>
      </c>
      <c r="F721" s="369"/>
      <c r="G721" s="343">
        <v>15.611599999999999</v>
      </c>
      <c r="H721" s="370"/>
      <c r="I721" s="344">
        <v>0.36580000000000001</v>
      </c>
      <c r="J721" s="344">
        <v>1.4168000000000001</v>
      </c>
      <c r="K721" s="344">
        <v>-0.96609999999999996</v>
      </c>
      <c r="L721" s="344">
        <v>24.768000000000001</v>
      </c>
      <c r="M721" s="344">
        <v>10.5387</v>
      </c>
      <c r="N721" s="346">
        <v>13.4177</v>
      </c>
      <c r="O721" s="344">
        <v>7.9896000000000003</v>
      </c>
      <c r="P721" s="344" t="s">
        <v>430</v>
      </c>
      <c r="Q721" s="344" t="s">
        <v>430</v>
      </c>
      <c r="R721" s="344" t="s">
        <v>430</v>
      </c>
      <c r="S721" s="344">
        <v>0.71289999999999998</v>
      </c>
      <c r="T721" s="344">
        <v>29.636500000000002</v>
      </c>
      <c r="U721" s="344">
        <v>13.088200000000001</v>
      </c>
      <c r="V721" s="344">
        <v>18.9437</v>
      </c>
      <c r="W721" s="344">
        <v>0.71289999999999998</v>
      </c>
      <c r="X721" s="344">
        <v>19.375499999999999</v>
      </c>
      <c r="Y721" s="370"/>
      <c r="Z721" s="342">
        <v>2</v>
      </c>
      <c r="AA721" s="342">
        <v>1</v>
      </c>
      <c r="AB721" s="342">
        <v>1</v>
      </c>
      <c r="AC721" s="342">
        <v>1</v>
      </c>
      <c r="AD721" s="342">
        <v>1</v>
      </c>
      <c r="AE721" s="342">
        <v>1</v>
      </c>
      <c r="AF721" s="342">
        <v>1</v>
      </c>
      <c r="AG721" s="342" t="s">
        <v>430</v>
      </c>
      <c r="AH721" s="342" t="s">
        <v>430</v>
      </c>
      <c r="AI721" s="342" t="s">
        <v>430</v>
      </c>
      <c r="AJ721" s="342">
        <v>1</v>
      </c>
      <c r="AK721" s="342">
        <v>1</v>
      </c>
      <c r="AL721" s="342">
        <v>1</v>
      </c>
      <c r="AM721" s="342">
        <v>1</v>
      </c>
      <c r="AN721" s="342">
        <v>1</v>
      </c>
      <c r="AO721" s="369"/>
      <c r="AP721" s="344" t="s">
        <v>430</v>
      </c>
      <c r="AQ721" s="344" t="s">
        <v>430</v>
      </c>
      <c r="AR721" s="344" t="s">
        <v>430</v>
      </c>
      <c r="AS721" s="344" t="s">
        <v>430</v>
      </c>
      <c r="AT721" s="344">
        <v>31.96</v>
      </c>
      <c r="AU721" s="347"/>
      <c r="AV721" s="342" t="s">
        <v>430</v>
      </c>
      <c r="AW721" s="342" t="s">
        <v>430</v>
      </c>
      <c r="AX721" s="342" t="s">
        <v>430</v>
      </c>
      <c r="AY721" s="342" t="s">
        <v>430</v>
      </c>
      <c r="AZ721" s="342">
        <v>1</v>
      </c>
      <c r="BA721" s="358"/>
      <c r="BB721" s="344">
        <v>23.553567479213601</v>
      </c>
      <c r="BC721" s="371">
        <v>1.1814961194601501</v>
      </c>
      <c r="BD721" s="371">
        <v>5.2406496401820803E-2</v>
      </c>
      <c r="BE721" s="371">
        <v>0.104784301727607</v>
      </c>
      <c r="BF721" s="370"/>
      <c r="BG721" s="832">
        <v>32.241399999999999</v>
      </c>
      <c r="BH721" s="832">
        <v>19.180800000000001</v>
      </c>
      <c r="BI721" s="832">
        <v>30.034600000000001</v>
      </c>
      <c r="BJ721" s="832">
        <v>18.543199999999999</v>
      </c>
      <c r="BK721" s="369"/>
      <c r="BL721" s="834" t="s">
        <v>3755</v>
      </c>
      <c r="BM721" s="834" t="s">
        <v>3756</v>
      </c>
      <c r="BN721" s="834" t="s">
        <v>3757</v>
      </c>
      <c r="BO721" s="834" t="s">
        <v>3758</v>
      </c>
      <c r="BP721" s="834" t="s">
        <v>3759</v>
      </c>
      <c r="BQ721" s="369"/>
      <c r="BR721" s="350" t="s">
        <v>547</v>
      </c>
    </row>
    <row r="722" spans="1:70" s="424" customFormat="1" x14ac:dyDescent="0.25">
      <c r="A722" s="888" t="s">
        <v>93</v>
      </c>
      <c r="B722" s="398"/>
      <c r="C722" s="714"/>
      <c r="D722" s="398"/>
      <c r="E722" s="399"/>
      <c r="F722" s="398"/>
      <c r="G722" s="400"/>
      <c r="H722" s="402"/>
      <c r="I722" s="401">
        <v>0.57909999999999995</v>
      </c>
      <c r="J722" s="401">
        <v>0.47470000000000001</v>
      </c>
      <c r="K722" s="401">
        <v>-2.6585000000000001</v>
      </c>
      <c r="L722" s="401">
        <v>12.7386</v>
      </c>
      <c r="M722" s="401">
        <v>4.6402999999999999</v>
      </c>
      <c r="N722" s="403">
        <v>10.177099999999999</v>
      </c>
      <c r="O722" s="401">
        <v>6.4720000000000004</v>
      </c>
      <c r="P722" s="401">
        <v>18.413599999999999</v>
      </c>
      <c r="Q722" s="401">
        <v>14.726599999999999</v>
      </c>
      <c r="R722" s="401">
        <v>16.448499999999999</v>
      </c>
      <c r="S722" s="401">
        <v>0.1119</v>
      </c>
      <c r="T722" s="401">
        <v>15.8574</v>
      </c>
      <c r="U722" s="401">
        <v>6.4013999999999998</v>
      </c>
      <c r="V722" s="401">
        <v>12.0192</v>
      </c>
      <c r="W722" s="401">
        <v>0.1119</v>
      </c>
      <c r="X722" s="401">
        <v>20.0763</v>
      </c>
      <c r="Y722" s="402"/>
      <c r="Z722" s="399">
        <v>2</v>
      </c>
      <c r="AA722" s="399">
        <v>3</v>
      </c>
      <c r="AB722" s="399">
        <v>3</v>
      </c>
      <c r="AC722" s="399">
        <v>3</v>
      </c>
      <c r="AD722" s="399">
        <v>3</v>
      </c>
      <c r="AE722" s="399">
        <v>3</v>
      </c>
      <c r="AF722" s="399">
        <v>3</v>
      </c>
      <c r="AG722" s="399">
        <v>2</v>
      </c>
      <c r="AH722" s="399">
        <v>2</v>
      </c>
      <c r="AI722" s="399">
        <v>1</v>
      </c>
      <c r="AJ722" s="399">
        <v>3</v>
      </c>
      <c r="AK722" s="399">
        <v>3</v>
      </c>
      <c r="AL722" s="399">
        <v>3</v>
      </c>
      <c r="AM722" s="399">
        <v>3</v>
      </c>
      <c r="AN722" s="399">
        <v>3</v>
      </c>
      <c r="AO722" s="398"/>
      <c r="AP722" s="401">
        <v>16.3</v>
      </c>
      <c r="AQ722" s="401">
        <v>17.55</v>
      </c>
      <c r="AR722" s="401">
        <v>14.67</v>
      </c>
      <c r="AS722" s="401">
        <v>11.765000000000001</v>
      </c>
      <c r="AT722" s="401">
        <v>16.136666666666699</v>
      </c>
      <c r="AU722" s="404"/>
      <c r="AV722" s="399">
        <v>1</v>
      </c>
      <c r="AW722" s="399">
        <v>1</v>
      </c>
      <c r="AX722" s="399">
        <v>2</v>
      </c>
      <c r="AY722" s="399">
        <v>2</v>
      </c>
      <c r="AZ722" s="399">
        <v>3</v>
      </c>
      <c r="BA722" s="405"/>
      <c r="BB722" s="401"/>
      <c r="BC722" s="406"/>
      <c r="BD722" s="406"/>
      <c r="BE722" s="406"/>
      <c r="BF722" s="402"/>
      <c r="BG722" s="401"/>
      <c r="BH722" s="401"/>
      <c r="BI722" s="401"/>
      <c r="BJ722" s="401"/>
      <c r="BK722" s="398"/>
      <c r="BL722" s="397"/>
      <c r="BM722" s="397"/>
      <c r="BN722" s="397"/>
      <c r="BO722" s="397"/>
      <c r="BP722" s="397"/>
      <c r="BQ722" s="398"/>
      <c r="BR722" s="407"/>
    </row>
    <row r="723" spans="1:70" s="424" customFormat="1" x14ac:dyDescent="0.25">
      <c r="A723" s="889" t="s">
        <v>94</v>
      </c>
      <c r="B723" s="369"/>
      <c r="C723" s="709"/>
      <c r="D723" s="369"/>
      <c r="E723" s="342"/>
      <c r="F723" s="369"/>
      <c r="G723" s="343"/>
      <c r="H723" s="370"/>
      <c r="I723" s="344">
        <v>0.79239999999999999</v>
      </c>
      <c r="J723" s="344">
        <v>1.4168000000000001</v>
      </c>
      <c r="K723" s="344">
        <v>-0.96609999999999996</v>
      </c>
      <c r="L723" s="344">
        <v>24.768000000000001</v>
      </c>
      <c r="M723" s="344">
        <v>10.5387</v>
      </c>
      <c r="N723" s="346">
        <v>13.4177</v>
      </c>
      <c r="O723" s="344">
        <v>7.9896000000000003</v>
      </c>
      <c r="P723" s="344">
        <v>18.9176</v>
      </c>
      <c r="Q723" s="344">
        <v>16.718800000000002</v>
      </c>
      <c r="R723" s="344">
        <v>16.448499999999999</v>
      </c>
      <c r="S723" s="344">
        <v>0.71289999999999998</v>
      </c>
      <c r="T723" s="344">
        <v>29.636500000000002</v>
      </c>
      <c r="U723" s="344">
        <v>13.088200000000001</v>
      </c>
      <c r="V723" s="344">
        <v>18.9437</v>
      </c>
      <c r="W723" s="344">
        <v>0.71289999999999998</v>
      </c>
      <c r="X723" s="344">
        <v>27.000299999999999</v>
      </c>
      <c r="Y723" s="370"/>
      <c r="Z723" s="342"/>
      <c r="AA723" s="342"/>
      <c r="AB723" s="342"/>
      <c r="AC723" s="342"/>
      <c r="AD723" s="342"/>
      <c r="AE723" s="342"/>
      <c r="AF723" s="342"/>
      <c r="AG723" s="342"/>
      <c r="AH723" s="342"/>
      <c r="AI723" s="342"/>
      <c r="AJ723" s="342"/>
      <c r="AK723" s="342"/>
      <c r="AL723" s="342"/>
      <c r="AM723" s="342"/>
      <c r="AN723" s="342"/>
      <c r="AO723" s="369"/>
      <c r="AP723" s="344">
        <v>16.3</v>
      </c>
      <c r="AQ723" s="344">
        <v>17.55</v>
      </c>
      <c r="AR723" s="344">
        <v>15.47</v>
      </c>
      <c r="AS723" s="344">
        <v>12.15</v>
      </c>
      <c r="AT723" s="344">
        <v>31.96</v>
      </c>
      <c r="AU723" s="347"/>
      <c r="AV723" s="342"/>
      <c r="AW723" s="342"/>
      <c r="AX723" s="342"/>
      <c r="AY723" s="342"/>
      <c r="AZ723" s="342"/>
      <c r="BA723" s="358"/>
      <c r="BB723" s="344"/>
      <c r="BC723" s="371"/>
      <c r="BD723" s="371"/>
      <c r="BE723" s="371"/>
      <c r="BF723" s="370"/>
      <c r="BG723" s="344"/>
      <c r="BH723" s="344"/>
      <c r="BI723" s="344"/>
      <c r="BJ723" s="344"/>
      <c r="BK723" s="369"/>
      <c r="BL723" s="368"/>
      <c r="BM723" s="368"/>
      <c r="BN723" s="368"/>
      <c r="BO723" s="368"/>
      <c r="BP723" s="368"/>
      <c r="BQ723" s="369"/>
      <c r="BR723" s="350"/>
    </row>
    <row r="724" spans="1:70" s="424" customFormat="1" x14ac:dyDescent="0.25">
      <c r="A724" s="889" t="s">
        <v>95</v>
      </c>
      <c r="B724" s="369"/>
      <c r="C724" s="709"/>
      <c r="D724" s="369"/>
      <c r="E724" s="342"/>
      <c r="F724" s="369"/>
      <c r="G724" s="343"/>
      <c r="H724" s="370"/>
      <c r="I724" s="344">
        <v>0.36580000000000001</v>
      </c>
      <c r="J724" s="344">
        <v>-0.93530000000000002</v>
      </c>
      <c r="K724" s="344">
        <v>-5.1628999999999996</v>
      </c>
      <c r="L724" s="344">
        <v>6.1181000000000001</v>
      </c>
      <c r="M724" s="344">
        <v>0.2215</v>
      </c>
      <c r="N724" s="346">
        <v>7.6775000000000002</v>
      </c>
      <c r="O724" s="344">
        <v>4.0106000000000002</v>
      </c>
      <c r="P724" s="344">
        <v>17.909600000000001</v>
      </c>
      <c r="Q724" s="344">
        <v>12.734299999999999</v>
      </c>
      <c r="R724" s="344">
        <v>16.448499999999999</v>
      </c>
      <c r="S724" s="344">
        <v>-0.6784</v>
      </c>
      <c r="T724" s="344">
        <v>8.6661999999999999</v>
      </c>
      <c r="U724" s="344">
        <v>1.5918000000000001</v>
      </c>
      <c r="V724" s="344">
        <v>6.7553000000000001</v>
      </c>
      <c r="W724" s="344">
        <v>-0.6784</v>
      </c>
      <c r="X724" s="344">
        <v>13.853</v>
      </c>
      <c r="Y724" s="370"/>
      <c r="Z724" s="342"/>
      <c r="AA724" s="342"/>
      <c r="AB724" s="342"/>
      <c r="AC724" s="342"/>
      <c r="AD724" s="342"/>
      <c r="AE724" s="342"/>
      <c r="AF724" s="342"/>
      <c r="AG724" s="342"/>
      <c r="AH724" s="342"/>
      <c r="AI724" s="342"/>
      <c r="AJ724" s="342"/>
      <c r="AK724" s="342"/>
      <c r="AL724" s="342"/>
      <c r="AM724" s="342"/>
      <c r="AN724" s="342"/>
      <c r="AO724" s="369"/>
      <c r="AP724" s="344">
        <v>16.3</v>
      </c>
      <c r="AQ724" s="344">
        <v>17.55</v>
      </c>
      <c r="AR724" s="344">
        <v>13.87</v>
      </c>
      <c r="AS724" s="344">
        <v>11.38</v>
      </c>
      <c r="AT724" s="344">
        <v>5.28</v>
      </c>
      <c r="AU724" s="347"/>
      <c r="AV724" s="342"/>
      <c r="AW724" s="342"/>
      <c r="AX724" s="342"/>
      <c r="AY724" s="342"/>
      <c r="AZ724" s="342"/>
      <c r="BA724" s="358"/>
      <c r="BB724" s="344"/>
      <c r="BC724" s="371"/>
      <c r="BD724" s="371"/>
      <c r="BE724" s="371"/>
      <c r="BF724" s="370"/>
      <c r="BG724" s="344"/>
      <c r="BH724" s="344"/>
      <c r="BI724" s="344"/>
      <c r="BJ724" s="344"/>
      <c r="BK724" s="369"/>
      <c r="BL724" s="368"/>
      <c r="BM724" s="368"/>
      <c r="BN724" s="368"/>
      <c r="BO724" s="368"/>
      <c r="BP724" s="368"/>
      <c r="BQ724" s="369"/>
      <c r="BR724" s="350"/>
    </row>
    <row r="725" spans="1:70" s="424" customFormat="1" x14ac:dyDescent="0.25">
      <c r="A725" s="890" t="s">
        <v>96</v>
      </c>
      <c r="B725" s="409"/>
      <c r="C725" s="715"/>
      <c r="D725" s="409"/>
      <c r="E725" s="410"/>
      <c r="F725" s="409"/>
      <c r="G725" s="411"/>
      <c r="H725" s="413"/>
      <c r="I725" s="412">
        <v>0.57909999999999995</v>
      </c>
      <c r="J725" s="412">
        <v>0.9425</v>
      </c>
      <c r="K725" s="412">
        <v>-1.8466</v>
      </c>
      <c r="L725" s="412">
        <v>7.3297999999999996</v>
      </c>
      <c r="M725" s="412">
        <v>3.1608000000000001</v>
      </c>
      <c r="N725" s="414">
        <v>9.4361999999999995</v>
      </c>
      <c r="O725" s="412">
        <v>7.4158999999999997</v>
      </c>
      <c r="P725" s="412">
        <v>18.413599999999999</v>
      </c>
      <c r="Q725" s="412">
        <v>14.726599999999999</v>
      </c>
      <c r="R725" s="412">
        <v>16.448499999999999</v>
      </c>
      <c r="S725" s="412">
        <v>0.30130000000000001</v>
      </c>
      <c r="T725" s="412">
        <v>9.2693999999999992</v>
      </c>
      <c r="U725" s="412">
        <v>4.5240999999999998</v>
      </c>
      <c r="V725" s="412">
        <v>10.358599999999999</v>
      </c>
      <c r="W725" s="412">
        <v>0.30130000000000001</v>
      </c>
      <c r="X725" s="412">
        <v>19.375499999999999</v>
      </c>
      <c r="Y725" s="413"/>
      <c r="Z725" s="410"/>
      <c r="AA725" s="410"/>
      <c r="AB725" s="410"/>
      <c r="AC725" s="410"/>
      <c r="AD725" s="410"/>
      <c r="AE725" s="410"/>
      <c r="AF725" s="410"/>
      <c r="AG725" s="410"/>
      <c r="AH725" s="410"/>
      <c r="AI725" s="410"/>
      <c r="AJ725" s="410"/>
      <c r="AK725" s="410"/>
      <c r="AL725" s="410"/>
      <c r="AM725" s="410"/>
      <c r="AN725" s="410"/>
      <c r="AO725" s="409"/>
      <c r="AP725" s="412">
        <v>16.3</v>
      </c>
      <c r="AQ725" s="412">
        <v>17.55</v>
      </c>
      <c r="AR725" s="412">
        <v>14.67</v>
      </c>
      <c r="AS725" s="412">
        <v>11.76</v>
      </c>
      <c r="AT725" s="412">
        <v>11.17</v>
      </c>
      <c r="AU725" s="415"/>
      <c r="AV725" s="410"/>
      <c r="AW725" s="410"/>
      <c r="AX725" s="410"/>
      <c r="AY725" s="410"/>
      <c r="AZ725" s="410"/>
      <c r="BA725" s="416"/>
      <c r="BB725" s="412"/>
      <c r="BC725" s="417"/>
      <c r="BD725" s="417"/>
      <c r="BE725" s="417"/>
      <c r="BF725" s="413"/>
      <c r="BG725" s="412"/>
      <c r="BH725" s="412"/>
      <c r="BI725" s="412"/>
      <c r="BJ725" s="412"/>
      <c r="BK725" s="409"/>
      <c r="BL725" s="408"/>
      <c r="BM725" s="408"/>
      <c r="BN725" s="408"/>
      <c r="BO725" s="408"/>
      <c r="BP725" s="408"/>
      <c r="BQ725" s="409"/>
      <c r="BR725" s="418"/>
    </row>
    <row r="726" spans="1:70" s="424" customFormat="1" ht="14.5" customHeight="1" x14ac:dyDescent="0.35">
      <c r="A726" s="877" t="s">
        <v>4095</v>
      </c>
      <c r="B726" s="865"/>
      <c r="C726" s="866"/>
      <c r="D726" s="865"/>
      <c r="E726" s="867"/>
      <c r="F726" s="865"/>
      <c r="G726" s="868"/>
      <c r="H726" s="870"/>
      <c r="I726" s="869"/>
      <c r="J726" s="869"/>
      <c r="K726" s="869"/>
      <c r="L726" s="869"/>
      <c r="M726" s="869"/>
      <c r="N726" s="871"/>
      <c r="O726" s="869"/>
      <c r="P726" s="869"/>
      <c r="Q726" s="869"/>
      <c r="R726" s="869"/>
      <c r="S726" s="869"/>
      <c r="T726" s="869"/>
      <c r="U726" s="869"/>
      <c r="V726" s="869"/>
      <c r="W726" s="869"/>
      <c r="X726" s="869"/>
      <c r="Y726" s="870"/>
      <c r="Z726" s="867"/>
      <c r="AA726" s="867"/>
      <c r="AB726" s="867"/>
      <c r="AC726" s="867"/>
      <c r="AD726" s="867"/>
      <c r="AE726" s="867"/>
      <c r="AF726" s="867"/>
      <c r="AG726" s="867"/>
      <c r="AH726" s="867"/>
      <c r="AI726" s="867"/>
      <c r="AJ726" s="867"/>
      <c r="AK726" s="867"/>
      <c r="AL726" s="867"/>
      <c r="AM726" s="867"/>
      <c r="AN726" s="867"/>
      <c r="AO726" s="865"/>
      <c r="AP726" s="869"/>
      <c r="AQ726" s="869"/>
      <c r="AR726" s="869"/>
      <c r="AS726" s="869"/>
      <c r="AT726" s="869"/>
      <c r="AU726" s="872"/>
      <c r="AV726" s="867"/>
      <c r="AW726" s="867"/>
      <c r="AX726" s="867"/>
      <c r="AY726" s="867"/>
      <c r="AZ726" s="867"/>
      <c r="BA726" s="873"/>
      <c r="BB726" s="869"/>
      <c r="BC726" s="874"/>
      <c r="BD726" s="874"/>
      <c r="BE726" s="874"/>
      <c r="BF726" s="870"/>
      <c r="BG726" s="869"/>
      <c r="BH726" s="869"/>
      <c r="BI726" s="869"/>
      <c r="BJ726" s="869"/>
      <c r="BK726" s="865"/>
      <c r="BL726" s="875"/>
      <c r="BM726" s="875"/>
      <c r="BN726" s="875"/>
      <c r="BO726" s="875"/>
      <c r="BP726" s="875"/>
      <c r="BQ726" s="865"/>
      <c r="BR726" s="876"/>
    </row>
    <row r="727" spans="1:70" s="424" customFormat="1" x14ac:dyDescent="0.25">
      <c r="A727" s="341" t="s">
        <v>4096</v>
      </c>
      <c r="B727" s="369"/>
      <c r="C727" s="709">
        <v>46070</v>
      </c>
      <c r="D727" s="369"/>
      <c r="E727" s="342">
        <v>2404.34</v>
      </c>
      <c r="F727" s="369"/>
      <c r="G727" s="343">
        <v>10.3085</v>
      </c>
      <c r="H727" s="370"/>
      <c r="I727" s="344" t="s">
        <v>430</v>
      </c>
      <c r="J727" s="344">
        <v>-0.22739999999999999</v>
      </c>
      <c r="K727" s="344">
        <v>1.8072999999999999</v>
      </c>
      <c r="L727" s="344">
        <v>10.8954</v>
      </c>
      <c r="M727" s="344" t="s">
        <v>430</v>
      </c>
      <c r="N727" s="346" t="s">
        <v>430</v>
      </c>
      <c r="O727" s="344" t="s">
        <v>430</v>
      </c>
      <c r="P727" s="344" t="s">
        <v>430</v>
      </c>
      <c r="Q727" s="344" t="s">
        <v>430</v>
      </c>
      <c r="R727" s="344" t="s">
        <v>430</v>
      </c>
      <c r="S727" s="344">
        <v>0.1691</v>
      </c>
      <c r="T727" s="344">
        <v>13.6737</v>
      </c>
      <c r="U727" s="344" t="s">
        <v>430</v>
      </c>
      <c r="V727" s="344" t="s">
        <v>430</v>
      </c>
      <c r="W727" s="344">
        <v>0.1691</v>
      </c>
      <c r="X727" s="344">
        <v>3.085</v>
      </c>
      <c r="Y727" s="370"/>
      <c r="Z727" s="342" t="s">
        <v>430</v>
      </c>
      <c r="AA727" s="342">
        <v>3</v>
      </c>
      <c r="AB727" s="342">
        <v>3</v>
      </c>
      <c r="AC727" s="342">
        <v>3</v>
      </c>
      <c r="AD727" s="342" t="s">
        <v>430</v>
      </c>
      <c r="AE727" s="342" t="s">
        <v>430</v>
      </c>
      <c r="AF727" s="342" t="s">
        <v>430</v>
      </c>
      <c r="AG727" s="342" t="s">
        <v>430</v>
      </c>
      <c r="AH727" s="342" t="s">
        <v>430</v>
      </c>
      <c r="AI727" s="342" t="s">
        <v>430</v>
      </c>
      <c r="AJ727" s="342">
        <v>3</v>
      </c>
      <c r="AK727" s="342">
        <v>1</v>
      </c>
      <c r="AL727" s="342" t="s">
        <v>430</v>
      </c>
      <c r="AM727" s="342" t="s">
        <v>430</v>
      </c>
      <c r="AN727" s="342">
        <v>3</v>
      </c>
      <c r="AO727" s="369"/>
      <c r="AP727" s="344" t="s">
        <v>430</v>
      </c>
      <c r="AQ727" s="344" t="s">
        <v>430</v>
      </c>
      <c r="AR727" s="344" t="s">
        <v>430</v>
      </c>
      <c r="AS727" s="344" t="s">
        <v>430</v>
      </c>
      <c r="AT727" s="344" t="s">
        <v>430</v>
      </c>
      <c r="AU727" s="347"/>
      <c r="AV727" s="342" t="s">
        <v>430</v>
      </c>
      <c r="AW727" s="342" t="s">
        <v>430</v>
      </c>
      <c r="AX727" s="342" t="s">
        <v>430</v>
      </c>
      <c r="AY727" s="342" t="s">
        <v>430</v>
      </c>
      <c r="AZ727" s="342" t="s">
        <v>430</v>
      </c>
      <c r="BA727" s="358"/>
      <c r="BB727" s="344">
        <v>17.1187004880328</v>
      </c>
      <c r="BC727" s="371">
        <v>0.84615573080673401</v>
      </c>
      <c r="BD727" s="371">
        <v>4.9987740053788803E-2</v>
      </c>
      <c r="BE727" s="371">
        <v>0.62915659631501097</v>
      </c>
      <c r="BF727" s="370"/>
      <c r="BG727" s="832">
        <v>56.567900000000002</v>
      </c>
      <c r="BH727" s="832">
        <v>14.885899999999999</v>
      </c>
      <c r="BI727" s="832">
        <v>19.8964</v>
      </c>
      <c r="BJ727" s="832">
        <v>8.6498000000000008</v>
      </c>
      <c r="BK727" s="369"/>
      <c r="BL727" s="834" t="s">
        <v>3762</v>
      </c>
      <c r="BM727" s="834" t="s">
        <v>3469</v>
      </c>
      <c r="BN727" s="834" t="s">
        <v>3763</v>
      </c>
      <c r="BO727" s="834" t="s">
        <v>3764</v>
      </c>
      <c r="BP727" s="834" t="s">
        <v>3765</v>
      </c>
      <c r="BQ727" s="369"/>
      <c r="BR727" s="350" t="s">
        <v>615</v>
      </c>
    </row>
    <row r="728" spans="1:70" s="424" customFormat="1" x14ac:dyDescent="0.25">
      <c r="A728" s="341" t="s">
        <v>4097</v>
      </c>
      <c r="B728" s="369"/>
      <c r="C728" s="709">
        <v>45800</v>
      </c>
      <c r="D728" s="369"/>
      <c r="E728" s="342">
        <v>2161.9299999999998</v>
      </c>
      <c r="F728" s="369"/>
      <c r="G728" s="343">
        <v>10.56</v>
      </c>
      <c r="H728" s="370"/>
      <c r="I728" s="344">
        <v>1.0526</v>
      </c>
      <c r="J728" s="344">
        <v>0.47570000000000001</v>
      </c>
      <c r="K728" s="344">
        <v>4.4509999999999996</v>
      </c>
      <c r="L728" s="344">
        <v>11.041</v>
      </c>
      <c r="M728" s="344">
        <v>-1.4006000000000001</v>
      </c>
      <c r="N728" s="346">
        <v>2.8237999999999999</v>
      </c>
      <c r="O728" s="344" t="s">
        <v>430</v>
      </c>
      <c r="P728" s="344" t="s">
        <v>430</v>
      </c>
      <c r="Q728" s="344" t="s">
        <v>430</v>
      </c>
      <c r="R728" s="344" t="s">
        <v>430</v>
      </c>
      <c r="S728" s="344">
        <v>1.4409000000000001</v>
      </c>
      <c r="T728" s="344">
        <v>12.58</v>
      </c>
      <c r="U728" s="344">
        <v>-1.1235999999999999</v>
      </c>
      <c r="V728" s="344">
        <v>4.7618999999999998</v>
      </c>
      <c r="W728" s="344">
        <v>1.4409000000000001</v>
      </c>
      <c r="X728" s="344">
        <v>5.0331999999999999</v>
      </c>
      <c r="Y728" s="370"/>
      <c r="Z728" s="342">
        <v>2</v>
      </c>
      <c r="AA728" s="342">
        <v>2</v>
      </c>
      <c r="AB728" s="342">
        <v>2</v>
      </c>
      <c r="AC728" s="342">
        <v>2</v>
      </c>
      <c r="AD728" s="342">
        <v>1</v>
      </c>
      <c r="AE728" s="342">
        <v>1</v>
      </c>
      <c r="AF728" s="342" t="s">
        <v>430</v>
      </c>
      <c r="AG728" s="342" t="s">
        <v>430</v>
      </c>
      <c r="AH728" s="342" t="s">
        <v>430</v>
      </c>
      <c r="AI728" s="342" t="s">
        <v>430</v>
      </c>
      <c r="AJ728" s="342">
        <v>2</v>
      </c>
      <c r="AK728" s="342">
        <v>3</v>
      </c>
      <c r="AL728" s="342">
        <v>1</v>
      </c>
      <c r="AM728" s="342">
        <v>1</v>
      </c>
      <c r="AN728" s="342">
        <v>2</v>
      </c>
      <c r="AO728" s="369"/>
      <c r="AP728" s="344" t="s">
        <v>430</v>
      </c>
      <c r="AQ728" s="344" t="s">
        <v>430</v>
      </c>
      <c r="AR728" s="344" t="s">
        <v>430</v>
      </c>
      <c r="AS728" s="344" t="s">
        <v>430</v>
      </c>
      <c r="AT728" s="344">
        <v>6.36</v>
      </c>
      <c r="AU728" s="347"/>
      <c r="AV728" s="342" t="s">
        <v>430</v>
      </c>
      <c r="AW728" s="342" t="s">
        <v>430</v>
      </c>
      <c r="AX728" s="342" t="s">
        <v>430</v>
      </c>
      <c r="AY728" s="342" t="s">
        <v>430</v>
      </c>
      <c r="AZ728" s="342">
        <v>1</v>
      </c>
      <c r="BA728" s="358"/>
      <c r="BB728" s="344">
        <v>12.478460770357501</v>
      </c>
      <c r="BC728" s="371">
        <v>0.79079104779724896</v>
      </c>
      <c r="BD728" s="371">
        <v>-2.7821137495476201E-4</v>
      </c>
      <c r="BE728" s="371">
        <v>0.386932672309935</v>
      </c>
      <c r="BF728" s="370"/>
      <c r="BG728" s="832">
        <v>67.747600000000006</v>
      </c>
      <c r="BH728" s="832">
        <v>9.02332</v>
      </c>
      <c r="BI728" s="832">
        <v>16.765599999999999</v>
      </c>
      <c r="BJ728" s="832">
        <v>6.4634799999999997</v>
      </c>
      <c r="BK728" s="369"/>
      <c r="BL728" s="834" t="s">
        <v>3767</v>
      </c>
      <c r="BM728" s="834" t="s">
        <v>3768</v>
      </c>
      <c r="BN728" s="834" t="s">
        <v>1109</v>
      </c>
      <c r="BO728" s="834" t="s">
        <v>3769</v>
      </c>
      <c r="BP728" s="834" t="s">
        <v>3770</v>
      </c>
      <c r="BQ728" s="369"/>
      <c r="BR728" s="350" t="s">
        <v>436</v>
      </c>
    </row>
    <row r="729" spans="1:70" s="424" customFormat="1" x14ac:dyDescent="0.25">
      <c r="A729" s="341" t="s">
        <v>4098</v>
      </c>
      <c r="B729" s="369"/>
      <c r="C729" s="709">
        <v>45686</v>
      </c>
      <c r="D729" s="369"/>
      <c r="E729" s="342">
        <v>625.92999999999995</v>
      </c>
      <c r="F729" s="369"/>
      <c r="G729" s="343">
        <v>10.416</v>
      </c>
      <c r="H729" s="370"/>
      <c r="I729" s="344">
        <v>1.3031999999999999</v>
      </c>
      <c r="J729" s="344">
        <v>1.8778999999999999</v>
      </c>
      <c r="K729" s="344">
        <v>4.9047999999999998</v>
      </c>
      <c r="L729" s="344">
        <v>11.5084</v>
      </c>
      <c r="M729" s="344">
        <v>-4.5105000000000004</v>
      </c>
      <c r="N729" s="346">
        <v>-3.1160000000000001</v>
      </c>
      <c r="O729" s="344" t="s">
        <v>430</v>
      </c>
      <c r="P729" s="344" t="s">
        <v>430</v>
      </c>
      <c r="Q729" s="344" t="s">
        <v>430</v>
      </c>
      <c r="R729" s="344" t="s">
        <v>430</v>
      </c>
      <c r="S729" s="344">
        <v>2.0975999999999999</v>
      </c>
      <c r="T729" s="344">
        <v>13.625</v>
      </c>
      <c r="U729" s="344">
        <v>-3.6892999999999998</v>
      </c>
      <c r="V729" s="344">
        <v>0.1346</v>
      </c>
      <c r="W729" s="344">
        <v>2.0975999999999999</v>
      </c>
      <c r="X729" s="344">
        <v>2.9079000000000002</v>
      </c>
      <c r="Y729" s="370"/>
      <c r="Z729" s="342">
        <v>1</v>
      </c>
      <c r="AA729" s="342">
        <v>1</v>
      </c>
      <c r="AB729" s="342">
        <v>1</v>
      </c>
      <c r="AC729" s="342">
        <v>1</v>
      </c>
      <c r="AD729" s="342">
        <v>2</v>
      </c>
      <c r="AE729" s="342">
        <v>2</v>
      </c>
      <c r="AF729" s="342" t="s">
        <v>430</v>
      </c>
      <c r="AG729" s="342" t="s">
        <v>430</v>
      </c>
      <c r="AH729" s="342" t="s">
        <v>430</v>
      </c>
      <c r="AI729" s="342" t="s">
        <v>430</v>
      </c>
      <c r="AJ729" s="342">
        <v>1</v>
      </c>
      <c r="AK729" s="342">
        <v>2</v>
      </c>
      <c r="AL729" s="342">
        <v>2</v>
      </c>
      <c r="AM729" s="342">
        <v>2</v>
      </c>
      <c r="AN729" s="342">
        <v>1</v>
      </c>
      <c r="AO729" s="369"/>
      <c r="AP729" s="344" t="s">
        <v>430</v>
      </c>
      <c r="AQ729" s="344" t="s">
        <v>430</v>
      </c>
      <c r="AR729" s="344" t="s">
        <v>430</v>
      </c>
      <c r="AS729" s="344" t="s">
        <v>430</v>
      </c>
      <c r="AT729" s="344">
        <v>1.88</v>
      </c>
      <c r="AU729" s="347"/>
      <c r="AV729" s="342" t="s">
        <v>430</v>
      </c>
      <c r="AW729" s="342" t="s">
        <v>430</v>
      </c>
      <c r="AX729" s="342" t="s">
        <v>430</v>
      </c>
      <c r="AY729" s="342" t="s">
        <v>430</v>
      </c>
      <c r="AZ729" s="342">
        <v>2</v>
      </c>
      <c r="BA729" s="358"/>
      <c r="BB729" s="344">
        <v>14.1336335002959</v>
      </c>
      <c r="BC729" s="371">
        <v>0</v>
      </c>
      <c r="BD729" s="371">
        <v>-1.4698045528712801E-2</v>
      </c>
      <c r="BE729" s="371" t="s">
        <v>430</v>
      </c>
      <c r="BF729" s="370"/>
      <c r="BG729" s="832">
        <v>47.479300000000002</v>
      </c>
      <c r="BH729" s="832">
        <v>16.741</v>
      </c>
      <c r="BI729" s="832">
        <v>21.662099999999999</v>
      </c>
      <c r="BJ729" s="832">
        <v>14.117599999999999</v>
      </c>
      <c r="BK729" s="369"/>
      <c r="BL729" s="834" t="s">
        <v>3772</v>
      </c>
      <c r="BM729" s="834" t="s">
        <v>2702</v>
      </c>
      <c r="BN729" s="834" t="s">
        <v>3773</v>
      </c>
      <c r="BO729" s="834" t="s">
        <v>3540</v>
      </c>
      <c r="BP729" s="834" t="s">
        <v>1840</v>
      </c>
      <c r="BQ729" s="369"/>
      <c r="BR729" s="350" t="s">
        <v>554</v>
      </c>
    </row>
    <row r="730" spans="1:70" s="424" customFormat="1" x14ac:dyDescent="0.25">
      <c r="A730" s="888" t="s">
        <v>93</v>
      </c>
      <c r="B730" s="398"/>
      <c r="C730" s="714"/>
      <c r="D730" s="398"/>
      <c r="E730" s="399"/>
      <c r="F730" s="398"/>
      <c r="G730" s="400"/>
      <c r="H730" s="402"/>
      <c r="I730" s="401">
        <v>1.1778999999999999</v>
      </c>
      <c r="J730" s="401">
        <v>0.7087</v>
      </c>
      <c r="K730" s="401">
        <v>3.7210000000000001</v>
      </c>
      <c r="L730" s="401">
        <v>11.148300000000001</v>
      </c>
      <c r="M730" s="401">
        <v>-2.9556</v>
      </c>
      <c r="N730" s="403">
        <v>-0.14610000000000001</v>
      </c>
      <c r="O730" s="401" t="s">
        <v>430</v>
      </c>
      <c r="P730" s="401" t="s">
        <v>430</v>
      </c>
      <c r="Q730" s="401" t="s">
        <v>430</v>
      </c>
      <c r="R730" s="401" t="s">
        <v>430</v>
      </c>
      <c r="S730" s="401">
        <v>1.2359</v>
      </c>
      <c r="T730" s="401">
        <v>13.292899999999999</v>
      </c>
      <c r="U730" s="401">
        <v>-2.4064999999999999</v>
      </c>
      <c r="V730" s="401">
        <v>2.4481999999999999</v>
      </c>
      <c r="W730" s="401">
        <v>1.2359</v>
      </c>
      <c r="X730" s="401">
        <v>3.6753999999999998</v>
      </c>
      <c r="Y730" s="402"/>
      <c r="Z730" s="399">
        <v>2</v>
      </c>
      <c r="AA730" s="399">
        <v>3</v>
      </c>
      <c r="AB730" s="399">
        <v>3</v>
      </c>
      <c r="AC730" s="399">
        <v>3</v>
      </c>
      <c r="AD730" s="399">
        <v>2</v>
      </c>
      <c r="AE730" s="399">
        <v>2</v>
      </c>
      <c r="AF730" s="399">
        <v>0</v>
      </c>
      <c r="AG730" s="399">
        <v>0</v>
      </c>
      <c r="AH730" s="399">
        <v>0</v>
      </c>
      <c r="AI730" s="399">
        <v>0</v>
      </c>
      <c r="AJ730" s="399">
        <v>3</v>
      </c>
      <c r="AK730" s="399">
        <v>3</v>
      </c>
      <c r="AL730" s="399">
        <v>2</v>
      </c>
      <c r="AM730" s="399">
        <v>2</v>
      </c>
      <c r="AN730" s="399">
        <v>3</v>
      </c>
      <c r="AO730" s="398"/>
      <c r="AP730" s="401" t="s">
        <v>430</v>
      </c>
      <c r="AQ730" s="401" t="s">
        <v>430</v>
      </c>
      <c r="AR730" s="401" t="s">
        <v>430</v>
      </c>
      <c r="AS730" s="401" t="s">
        <v>430</v>
      </c>
      <c r="AT730" s="401">
        <v>4.12</v>
      </c>
      <c r="AU730" s="404"/>
      <c r="AV730" s="399">
        <v>0</v>
      </c>
      <c r="AW730" s="399">
        <v>0</v>
      </c>
      <c r="AX730" s="399">
        <v>0</v>
      </c>
      <c r="AY730" s="399">
        <v>0</v>
      </c>
      <c r="AZ730" s="399">
        <v>2</v>
      </c>
      <c r="BA730" s="405"/>
      <c r="BB730" s="401"/>
      <c r="BC730" s="406"/>
      <c r="BD730" s="406"/>
      <c r="BE730" s="406"/>
      <c r="BF730" s="402"/>
      <c r="BG730" s="401"/>
      <c r="BH730" s="401"/>
      <c r="BI730" s="401"/>
      <c r="BJ730" s="401"/>
      <c r="BK730" s="398"/>
      <c r="BL730" s="397"/>
      <c r="BM730" s="397"/>
      <c r="BN730" s="397"/>
      <c r="BO730" s="397"/>
      <c r="BP730" s="397"/>
      <c r="BQ730" s="398"/>
      <c r="BR730" s="407"/>
    </row>
    <row r="731" spans="1:70" s="424" customFormat="1" x14ac:dyDescent="0.25">
      <c r="A731" s="889" t="s">
        <v>94</v>
      </c>
      <c r="B731" s="369"/>
      <c r="C731" s="709"/>
      <c r="D731" s="369"/>
      <c r="E731" s="342"/>
      <c r="F731" s="369"/>
      <c r="G731" s="343"/>
      <c r="H731" s="370"/>
      <c r="I731" s="344">
        <v>1.3031999999999999</v>
      </c>
      <c r="J731" s="344">
        <v>1.8778999999999999</v>
      </c>
      <c r="K731" s="344">
        <v>4.9047999999999998</v>
      </c>
      <c r="L731" s="344">
        <v>11.5084</v>
      </c>
      <c r="M731" s="344">
        <v>-1.4006000000000001</v>
      </c>
      <c r="N731" s="346">
        <v>2.8237999999999999</v>
      </c>
      <c r="O731" s="344" t="s">
        <v>430</v>
      </c>
      <c r="P731" s="344" t="s">
        <v>430</v>
      </c>
      <c r="Q731" s="344" t="s">
        <v>430</v>
      </c>
      <c r="R731" s="344" t="s">
        <v>430</v>
      </c>
      <c r="S731" s="344">
        <v>2.0975999999999999</v>
      </c>
      <c r="T731" s="344">
        <v>13.6737</v>
      </c>
      <c r="U731" s="344">
        <v>-1.1235999999999999</v>
      </c>
      <c r="V731" s="344">
        <v>4.7618999999999998</v>
      </c>
      <c r="W731" s="344">
        <v>2.0975999999999999</v>
      </c>
      <c r="X731" s="344">
        <v>5.0331999999999999</v>
      </c>
      <c r="Y731" s="370"/>
      <c r="Z731" s="342"/>
      <c r="AA731" s="342"/>
      <c r="AB731" s="342"/>
      <c r="AC731" s="342"/>
      <c r="AD731" s="342"/>
      <c r="AE731" s="342"/>
      <c r="AF731" s="342"/>
      <c r="AG731" s="342"/>
      <c r="AH731" s="342"/>
      <c r="AI731" s="342"/>
      <c r="AJ731" s="342"/>
      <c r="AK731" s="342"/>
      <c r="AL731" s="342"/>
      <c r="AM731" s="342"/>
      <c r="AN731" s="342"/>
      <c r="AO731" s="369"/>
      <c r="AP731" s="344" t="s">
        <v>430</v>
      </c>
      <c r="AQ731" s="344" t="s">
        <v>430</v>
      </c>
      <c r="AR731" s="344" t="s">
        <v>430</v>
      </c>
      <c r="AS731" s="344" t="s">
        <v>430</v>
      </c>
      <c r="AT731" s="344">
        <v>6.36</v>
      </c>
      <c r="AU731" s="347"/>
      <c r="AV731" s="342"/>
      <c r="AW731" s="342"/>
      <c r="AX731" s="342"/>
      <c r="AY731" s="342"/>
      <c r="AZ731" s="342"/>
      <c r="BA731" s="358"/>
      <c r="BB731" s="344"/>
      <c r="BC731" s="371"/>
      <c r="BD731" s="371"/>
      <c r="BE731" s="371"/>
      <c r="BF731" s="370"/>
      <c r="BG731" s="344"/>
      <c r="BH731" s="344"/>
      <c r="BI731" s="344"/>
      <c r="BJ731" s="344"/>
      <c r="BK731" s="369"/>
      <c r="BL731" s="368"/>
      <c r="BM731" s="368"/>
      <c r="BN731" s="368"/>
      <c r="BO731" s="368"/>
      <c r="BP731" s="368"/>
      <c r="BQ731" s="369"/>
      <c r="BR731" s="350"/>
    </row>
    <row r="732" spans="1:70" s="424" customFormat="1" x14ac:dyDescent="0.25">
      <c r="A732" s="889" t="s">
        <v>95</v>
      </c>
      <c r="B732" s="369"/>
      <c r="C732" s="709"/>
      <c r="D732" s="369"/>
      <c r="E732" s="342"/>
      <c r="F732" s="369"/>
      <c r="G732" s="343"/>
      <c r="H732" s="370"/>
      <c r="I732" s="344">
        <v>1.0526</v>
      </c>
      <c r="J732" s="344">
        <v>-0.22739999999999999</v>
      </c>
      <c r="K732" s="344">
        <v>1.8072999999999999</v>
      </c>
      <c r="L732" s="344">
        <v>10.8954</v>
      </c>
      <c r="M732" s="344">
        <v>-4.5105000000000004</v>
      </c>
      <c r="N732" s="346">
        <v>-3.1160000000000001</v>
      </c>
      <c r="O732" s="344" t="s">
        <v>430</v>
      </c>
      <c r="P732" s="344" t="s">
        <v>430</v>
      </c>
      <c r="Q732" s="344" t="s">
        <v>430</v>
      </c>
      <c r="R732" s="344" t="s">
        <v>430</v>
      </c>
      <c r="S732" s="344">
        <v>0.1691</v>
      </c>
      <c r="T732" s="344">
        <v>12.58</v>
      </c>
      <c r="U732" s="344">
        <v>-3.6892999999999998</v>
      </c>
      <c r="V732" s="344">
        <v>0.1346</v>
      </c>
      <c r="W732" s="344">
        <v>0.1691</v>
      </c>
      <c r="X732" s="344">
        <v>2.9079000000000002</v>
      </c>
      <c r="Y732" s="370"/>
      <c r="Z732" s="342"/>
      <c r="AA732" s="342"/>
      <c r="AB732" s="342"/>
      <c r="AC732" s="342"/>
      <c r="AD732" s="342"/>
      <c r="AE732" s="342"/>
      <c r="AF732" s="342"/>
      <c r="AG732" s="342"/>
      <c r="AH732" s="342"/>
      <c r="AI732" s="342"/>
      <c r="AJ732" s="342"/>
      <c r="AK732" s="342"/>
      <c r="AL732" s="342"/>
      <c r="AM732" s="342"/>
      <c r="AN732" s="342"/>
      <c r="AO732" s="369"/>
      <c r="AP732" s="344" t="s">
        <v>430</v>
      </c>
      <c r="AQ732" s="344" t="s">
        <v>430</v>
      </c>
      <c r="AR732" s="344" t="s">
        <v>430</v>
      </c>
      <c r="AS732" s="344" t="s">
        <v>430</v>
      </c>
      <c r="AT732" s="344">
        <v>1.88</v>
      </c>
      <c r="AU732" s="347"/>
      <c r="AV732" s="342"/>
      <c r="AW732" s="342"/>
      <c r="AX732" s="342"/>
      <c r="AY732" s="342"/>
      <c r="AZ732" s="342"/>
      <c r="BA732" s="358"/>
      <c r="BB732" s="344"/>
      <c r="BC732" s="371"/>
      <c r="BD732" s="371"/>
      <c r="BE732" s="371"/>
      <c r="BF732" s="370"/>
      <c r="BG732" s="344"/>
      <c r="BH732" s="344"/>
      <c r="BI732" s="344"/>
      <c r="BJ732" s="344"/>
      <c r="BK732" s="369"/>
      <c r="BL732" s="368"/>
      <c r="BM732" s="368"/>
      <c r="BN732" s="368"/>
      <c r="BO732" s="368"/>
      <c r="BP732" s="368"/>
      <c r="BQ732" s="369"/>
      <c r="BR732" s="350"/>
    </row>
    <row r="733" spans="1:70" s="424" customFormat="1" x14ac:dyDescent="0.25">
      <c r="A733" s="890" t="s">
        <v>96</v>
      </c>
      <c r="B733" s="409"/>
      <c r="C733" s="715"/>
      <c r="D733" s="409"/>
      <c r="E733" s="410"/>
      <c r="F733" s="409"/>
      <c r="G733" s="411"/>
      <c r="H733" s="413"/>
      <c r="I733" s="412">
        <v>1.1778999999999999</v>
      </c>
      <c r="J733" s="412">
        <v>0.47570000000000001</v>
      </c>
      <c r="K733" s="412">
        <v>4.4509999999999996</v>
      </c>
      <c r="L733" s="412">
        <v>11.041</v>
      </c>
      <c r="M733" s="412">
        <v>-2.9555500000000001</v>
      </c>
      <c r="N733" s="414">
        <v>-0.14610000000000001</v>
      </c>
      <c r="O733" s="412" t="s">
        <v>430</v>
      </c>
      <c r="P733" s="412" t="s">
        <v>430</v>
      </c>
      <c r="Q733" s="412" t="s">
        <v>430</v>
      </c>
      <c r="R733" s="412" t="s">
        <v>430</v>
      </c>
      <c r="S733" s="412">
        <v>1.4409000000000001</v>
      </c>
      <c r="T733" s="412">
        <v>13.625</v>
      </c>
      <c r="U733" s="412">
        <v>-3.6892999999999998</v>
      </c>
      <c r="V733" s="412">
        <v>0.1346</v>
      </c>
      <c r="W733" s="412">
        <v>1.4409000000000001</v>
      </c>
      <c r="X733" s="412">
        <v>3.085</v>
      </c>
      <c r="Y733" s="413"/>
      <c r="Z733" s="410"/>
      <c r="AA733" s="410"/>
      <c r="AB733" s="410"/>
      <c r="AC733" s="410"/>
      <c r="AD733" s="410"/>
      <c r="AE733" s="410"/>
      <c r="AF733" s="410"/>
      <c r="AG733" s="410"/>
      <c r="AH733" s="410"/>
      <c r="AI733" s="410"/>
      <c r="AJ733" s="410"/>
      <c r="AK733" s="410"/>
      <c r="AL733" s="410"/>
      <c r="AM733" s="410"/>
      <c r="AN733" s="410"/>
      <c r="AO733" s="409"/>
      <c r="AP733" s="412" t="s">
        <v>430</v>
      </c>
      <c r="AQ733" s="412" t="s">
        <v>430</v>
      </c>
      <c r="AR733" s="412" t="s">
        <v>430</v>
      </c>
      <c r="AS733" s="412" t="s">
        <v>430</v>
      </c>
      <c r="AT733" s="412">
        <v>4.12</v>
      </c>
      <c r="AU733" s="415"/>
      <c r="AV733" s="410"/>
      <c r="AW733" s="410"/>
      <c r="AX733" s="410"/>
      <c r="AY733" s="410"/>
      <c r="AZ733" s="410"/>
      <c r="BA733" s="416"/>
      <c r="BB733" s="412"/>
      <c r="BC733" s="417"/>
      <c r="BD733" s="417"/>
      <c r="BE733" s="417"/>
      <c r="BF733" s="413"/>
      <c r="BG733" s="412"/>
      <c r="BH733" s="412"/>
      <c r="BI733" s="412"/>
      <c r="BJ733" s="412"/>
      <c r="BK733" s="409"/>
      <c r="BL733" s="408"/>
      <c r="BM733" s="408"/>
      <c r="BN733" s="408"/>
      <c r="BO733" s="408"/>
      <c r="BP733" s="408"/>
      <c r="BQ733" s="409"/>
      <c r="BR733" s="418"/>
    </row>
    <row r="734" spans="1:70" s="424" customFormat="1" ht="14.5" customHeight="1" x14ac:dyDescent="0.35">
      <c r="A734" s="877" t="s">
        <v>4099</v>
      </c>
      <c r="B734" s="865"/>
      <c r="C734" s="866"/>
      <c r="D734" s="865"/>
      <c r="E734" s="867"/>
      <c r="F734" s="865"/>
      <c r="G734" s="868"/>
      <c r="H734" s="870"/>
      <c r="I734" s="869"/>
      <c r="J734" s="869"/>
      <c r="K734" s="869"/>
      <c r="L734" s="869"/>
      <c r="M734" s="869"/>
      <c r="N734" s="871"/>
      <c r="O734" s="869"/>
      <c r="P734" s="869"/>
      <c r="Q734" s="869"/>
      <c r="R734" s="869"/>
      <c r="S734" s="869"/>
      <c r="T734" s="869"/>
      <c r="U734" s="869"/>
      <c r="V734" s="869"/>
      <c r="W734" s="869"/>
      <c r="X734" s="869"/>
      <c r="Y734" s="870"/>
      <c r="Z734" s="867"/>
      <c r="AA734" s="867"/>
      <c r="AB734" s="867"/>
      <c r="AC734" s="867"/>
      <c r="AD734" s="867"/>
      <c r="AE734" s="867"/>
      <c r="AF734" s="867"/>
      <c r="AG734" s="867"/>
      <c r="AH734" s="867"/>
      <c r="AI734" s="867"/>
      <c r="AJ734" s="867"/>
      <c r="AK734" s="867"/>
      <c r="AL734" s="867"/>
      <c r="AM734" s="867"/>
      <c r="AN734" s="867"/>
      <c r="AO734" s="865"/>
      <c r="AP734" s="869"/>
      <c r="AQ734" s="869"/>
      <c r="AR734" s="869"/>
      <c r="AS734" s="869"/>
      <c r="AT734" s="869"/>
      <c r="AU734" s="872"/>
      <c r="AV734" s="867"/>
      <c r="AW734" s="867"/>
      <c r="AX734" s="867"/>
      <c r="AY734" s="867"/>
      <c r="AZ734" s="867"/>
      <c r="BA734" s="873"/>
      <c r="BB734" s="869"/>
      <c r="BC734" s="874"/>
      <c r="BD734" s="874"/>
      <c r="BE734" s="874"/>
      <c r="BF734" s="870"/>
      <c r="BG734" s="869"/>
      <c r="BH734" s="869"/>
      <c r="BI734" s="869"/>
      <c r="BJ734" s="869"/>
      <c r="BK734" s="865"/>
      <c r="BL734" s="875"/>
      <c r="BM734" s="875"/>
      <c r="BN734" s="875"/>
      <c r="BO734" s="875"/>
      <c r="BP734" s="875"/>
      <c r="BQ734" s="865"/>
      <c r="BR734" s="876"/>
    </row>
    <row r="735" spans="1:70" s="424" customFormat="1" x14ac:dyDescent="0.25">
      <c r="A735" s="341" t="s">
        <v>4100</v>
      </c>
      <c r="B735" s="369"/>
      <c r="C735" s="709">
        <v>41281</v>
      </c>
      <c r="D735" s="369"/>
      <c r="E735" s="342">
        <v>1399.87</v>
      </c>
      <c r="F735" s="369"/>
      <c r="G735" s="343">
        <v>183.36</v>
      </c>
      <c r="H735" s="370"/>
      <c r="I735" s="344">
        <v>0.78049999999999997</v>
      </c>
      <c r="J735" s="344">
        <v>0.28989999999999999</v>
      </c>
      <c r="K735" s="344">
        <v>2.8090999999999999</v>
      </c>
      <c r="L735" s="344">
        <v>10.5777</v>
      </c>
      <c r="M735" s="344">
        <v>-2.4525000000000001</v>
      </c>
      <c r="N735" s="346">
        <v>1.5169999999999999</v>
      </c>
      <c r="O735" s="344">
        <v>5.9869000000000003</v>
      </c>
      <c r="P735" s="344">
        <v>17.520600000000002</v>
      </c>
      <c r="Q735" s="344">
        <v>16.548300000000001</v>
      </c>
      <c r="R735" s="344">
        <v>14.401199999999999</v>
      </c>
      <c r="S735" s="344">
        <v>0.97470000000000001</v>
      </c>
      <c r="T735" s="344">
        <v>13.0108</v>
      </c>
      <c r="U735" s="344">
        <v>-1.2282</v>
      </c>
      <c r="V735" s="344">
        <v>3.8220000000000001</v>
      </c>
      <c r="W735" s="344">
        <v>0.97470000000000001</v>
      </c>
      <c r="X735" s="344">
        <v>18.139199999999999</v>
      </c>
      <c r="Y735" s="370"/>
      <c r="Z735" s="342">
        <v>1</v>
      </c>
      <c r="AA735" s="342">
        <v>1</v>
      </c>
      <c r="AB735" s="342">
        <v>2</v>
      </c>
      <c r="AC735" s="342">
        <v>2</v>
      </c>
      <c r="AD735" s="342">
        <v>2</v>
      </c>
      <c r="AE735" s="342">
        <v>2</v>
      </c>
      <c r="AF735" s="342">
        <v>1</v>
      </c>
      <c r="AG735" s="342">
        <v>1</v>
      </c>
      <c r="AH735" s="342">
        <v>1</v>
      </c>
      <c r="AI735" s="342">
        <v>1</v>
      </c>
      <c r="AJ735" s="342">
        <v>1</v>
      </c>
      <c r="AK735" s="342">
        <v>2</v>
      </c>
      <c r="AL735" s="342">
        <v>2</v>
      </c>
      <c r="AM735" s="342">
        <v>2</v>
      </c>
      <c r="AN735" s="342">
        <v>1</v>
      </c>
      <c r="AO735" s="369"/>
      <c r="AP735" s="344">
        <v>16.010000000000002</v>
      </c>
      <c r="AQ735" s="344">
        <v>17.809999999999999</v>
      </c>
      <c r="AR735" s="344">
        <v>14.47</v>
      </c>
      <c r="AS735" s="344">
        <v>9.68</v>
      </c>
      <c r="AT735" s="344">
        <v>5.53</v>
      </c>
      <c r="AU735" s="347"/>
      <c r="AV735" s="342">
        <v>1</v>
      </c>
      <c r="AW735" s="342">
        <v>1</v>
      </c>
      <c r="AX735" s="342">
        <v>1</v>
      </c>
      <c r="AY735" s="342">
        <v>1</v>
      </c>
      <c r="AZ735" s="342">
        <v>2</v>
      </c>
      <c r="BA735" s="358"/>
      <c r="BB735" s="344">
        <v>12.0645292692565</v>
      </c>
      <c r="BC735" s="371">
        <v>0.82825430905115704</v>
      </c>
      <c r="BD735" s="371">
        <v>8.6098124221276107E-2</v>
      </c>
      <c r="BE735" s="371">
        <v>0.14160817373830001</v>
      </c>
      <c r="BF735" s="370"/>
      <c r="BG735" s="832">
        <v>60.229799999999997</v>
      </c>
      <c r="BH735" s="832">
        <v>6.03993</v>
      </c>
      <c r="BI735" s="832">
        <v>26.127300000000002</v>
      </c>
      <c r="BJ735" s="832">
        <v>7.60297</v>
      </c>
      <c r="BK735" s="369"/>
      <c r="BL735" s="834" t="s">
        <v>3776</v>
      </c>
      <c r="BM735" s="834" t="s">
        <v>3777</v>
      </c>
      <c r="BN735" s="834" t="s">
        <v>3778</v>
      </c>
      <c r="BO735" s="834" t="s">
        <v>3779</v>
      </c>
      <c r="BP735" s="834" t="s">
        <v>3780</v>
      </c>
      <c r="BQ735" s="369"/>
      <c r="BR735" s="350" t="s">
        <v>2353</v>
      </c>
    </row>
    <row r="736" spans="1:70" s="424" customFormat="1" x14ac:dyDescent="0.25">
      <c r="A736" s="341" t="s">
        <v>4101</v>
      </c>
      <c r="B736" s="369"/>
      <c r="C736" s="709">
        <v>45560</v>
      </c>
      <c r="D736" s="369"/>
      <c r="E736" s="342">
        <v>1204.92</v>
      </c>
      <c r="F736" s="369"/>
      <c r="G736" s="343">
        <v>11.0886</v>
      </c>
      <c r="H736" s="370"/>
      <c r="I736" s="344">
        <v>0.61609999999999998</v>
      </c>
      <c r="J736" s="344">
        <v>0.22420000000000001</v>
      </c>
      <c r="K736" s="344">
        <v>3.8132000000000001</v>
      </c>
      <c r="L736" s="344">
        <v>19.404299999999999</v>
      </c>
      <c r="M736" s="344">
        <v>7.1166</v>
      </c>
      <c r="N736" s="346">
        <v>12.2158</v>
      </c>
      <c r="O736" s="344" t="s">
        <v>430</v>
      </c>
      <c r="P736" s="344" t="s">
        <v>430</v>
      </c>
      <c r="Q736" s="344" t="s">
        <v>430</v>
      </c>
      <c r="R736" s="344" t="s">
        <v>430</v>
      </c>
      <c r="S736" s="344">
        <v>0.89529999999999998</v>
      </c>
      <c r="T736" s="344">
        <v>22.3124</v>
      </c>
      <c r="U736" s="344">
        <v>7.976</v>
      </c>
      <c r="V736" s="344">
        <v>14.4039</v>
      </c>
      <c r="W736" s="344">
        <v>0.89529999999999998</v>
      </c>
      <c r="X736" s="344">
        <v>6.0217999999999998</v>
      </c>
      <c r="Y736" s="370"/>
      <c r="Z736" s="342">
        <v>2</v>
      </c>
      <c r="AA736" s="342">
        <v>2</v>
      </c>
      <c r="AB736" s="342">
        <v>1</v>
      </c>
      <c r="AC736" s="342">
        <v>1</v>
      </c>
      <c r="AD736" s="342">
        <v>1</v>
      </c>
      <c r="AE736" s="342">
        <v>1</v>
      </c>
      <c r="AF736" s="342" t="s">
        <v>430</v>
      </c>
      <c r="AG736" s="342" t="s">
        <v>430</v>
      </c>
      <c r="AH736" s="342" t="s">
        <v>430</v>
      </c>
      <c r="AI736" s="342" t="s">
        <v>430</v>
      </c>
      <c r="AJ736" s="342">
        <v>2</v>
      </c>
      <c r="AK736" s="342">
        <v>1</v>
      </c>
      <c r="AL736" s="342">
        <v>1</v>
      </c>
      <c r="AM736" s="342">
        <v>1</v>
      </c>
      <c r="AN736" s="342">
        <v>2</v>
      </c>
      <c r="AO736" s="369"/>
      <c r="AP736" s="344" t="s">
        <v>430</v>
      </c>
      <c r="AQ736" s="344" t="s">
        <v>430</v>
      </c>
      <c r="AR736" s="344" t="s">
        <v>430</v>
      </c>
      <c r="AS736" s="344" t="s">
        <v>430</v>
      </c>
      <c r="AT736" s="344">
        <v>23.64</v>
      </c>
      <c r="AU736" s="347"/>
      <c r="AV736" s="342" t="s">
        <v>430</v>
      </c>
      <c r="AW736" s="342" t="s">
        <v>430</v>
      </c>
      <c r="AX736" s="342" t="s">
        <v>430</v>
      </c>
      <c r="AY736" s="342" t="s">
        <v>430</v>
      </c>
      <c r="AZ736" s="342">
        <v>1</v>
      </c>
      <c r="BA736" s="358"/>
      <c r="BB736" s="344">
        <v>16.921187804101201</v>
      </c>
      <c r="BC736" s="371">
        <v>0.90936863517554201</v>
      </c>
      <c r="BD736" s="371">
        <v>9.3692193505232405E-3</v>
      </c>
      <c r="BE736" s="371">
        <v>5.60790841163483E-2</v>
      </c>
      <c r="BF736" s="370"/>
      <c r="BG736" s="832">
        <v>40.0199</v>
      </c>
      <c r="BH736" s="832">
        <v>16.500499999999999</v>
      </c>
      <c r="BI736" s="832">
        <v>41.105499999999999</v>
      </c>
      <c r="BJ736" s="832">
        <v>2.3740999999999999</v>
      </c>
      <c r="BK736" s="369"/>
      <c r="BL736" s="834" t="s">
        <v>3782</v>
      </c>
      <c r="BM736" s="834" t="s">
        <v>3783</v>
      </c>
      <c r="BN736" s="834" t="s">
        <v>3784</v>
      </c>
      <c r="BO736" s="834" t="s">
        <v>3785</v>
      </c>
      <c r="BP736" s="834" t="s">
        <v>3786</v>
      </c>
      <c r="BQ736" s="369"/>
      <c r="BR736" s="350" t="s">
        <v>443</v>
      </c>
    </row>
    <row r="737" spans="1:70" s="424" customFormat="1" x14ac:dyDescent="0.25">
      <c r="A737" s="888" t="s">
        <v>93</v>
      </c>
      <c r="B737" s="398"/>
      <c r="C737" s="714"/>
      <c r="D737" s="398"/>
      <c r="E737" s="399"/>
      <c r="F737" s="398"/>
      <c r="G737" s="400"/>
      <c r="H737" s="402"/>
      <c r="I737" s="401">
        <v>0.69830000000000003</v>
      </c>
      <c r="J737" s="401">
        <v>0.2571</v>
      </c>
      <c r="K737" s="401">
        <v>3.3111999999999999</v>
      </c>
      <c r="L737" s="401">
        <v>14.991</v>
      </c>
      <c r="M737" s="401">
        <v>2.3321000000000001</v>
      </c>
      <c r="N737" s="403">
        <v>6.8663999999999996</v>
      </c>
      <c r="O737" s="401">
        <v>5.9869000000000003</v>
      </c>
      <c r="P737" s="401">
        <v>17.520600000000002</v>
      </c>
      <c r="Q737" s="401">
        <v>16.548300000000001</v>
      </c>
      <c r="R737" s="401">
        <v>14.401199999999999</v>
      </c>
      <c r="S737" s="401">
        <v>0.93500000000000005</v>
      </c>
      <c r="T737" s="401">
        <v>17.6616</v>
      </c>
      <c r="U737" s="401">
        <v>3.3738999999999999</v>
      </c>
      <c r="V737" s="401">
        <v>9.1129999999999995</v>
      </c>
      <c r="W737" s="401">
        <v>0.93500000000000005</v>
      </c>
      <c r="X737" s="401">
        <v>12.080500000000001</v>
      </c>
      <c r="Y737" s="402"/>
      <c r="Z737" s="399">
        <v>2</v>
      </c>
      <c r="AA737" s="399">
        <v>2</v>
      </c>
      <c r="AB737" s="399">
        <v>2</v>
      </c>
      <c r="AC737" s="399">
        <v>2</v>
      </c>
      <c r="AD737" s="399">
        <v>2</v>
      </c>
      <c r="AE737" s="399">
        <v>2</v>
      </c>
      <c r="AF737" s="399">
        <v>1</v>
      </c>
      <c r="AG737" s="399">
        <v>1</v>
      </c>
      <c r="AH737" s="399">
        <v>1</v>
      </c>
      <c r="AI737" s="399">
        <v>1</v>
      </c>
      <c r="AJ737" s="399">
        <v>2</v>
      </c>
      <c r="AK737" s="399">
        <v>2</v>
      </c>
      <c r="AL737" s="399">
        <v>2</v>
      </c>
      <c r="AM737" s="399">
        <v>2</v>
      </c>
      <c r="AN737" s="399">
        <v>2</v>
      </c>
      <c r="AO737" s="398"/>
      <c r="AP737" s="401">
        <v>16.010000000000002</v>
      </c>
      <c r="AQ737" s="401">
        <v>17.809999999999999</v>
      </c>
      <c r="AR737" s="401">
        <v>14.47</v>
      </c>
      <c r="AS737" s="401">
        <v>9.68</v>
      </c>
      <c r="AT737" s="401">
        <v>14.585000000000001</v>
      </c>
      <c r="AU737" s="404"/>
      <c r="AV737" s="399">
        <v>1</v>
      </c>
      <c r="AW737" s="399">
        <v>1</v>
      </c>
      <c r="AX737" s="399">
        <v>1</v>
      </c>
      <c r="AY737" s="399">
        <v>1</v>
      </c>
      <c r="AZ737" s="399">
        <v>2</v>
      </c>
      <c r="BA737" s="405"/>
      <c r="BB737" s="401"/>
      <c r="BC737" s="406"/>
      <c r="BD737" s="406"/>
      <c r="BE737" s="406"/>
      <c r="BF737" s="402"/>
      <c r="BG737" s="401"/>
      <c r="BH737" s="401"/>
      <c r="BI737" s="401"/>
      <c r="BJ737" s="401"/>
      <c r="BK737" s="398"/>
      <c r="BL737" s="397"/>
      <c r="BM737" s="397"/>
      <c r="BN737" s="397"/>
      <c r="BO737" s="397"/>
      <c r="BP737" s="397"/>
      <c r="BQ737" s="398"/>
      <c r="BR737" s="407"/>
    </row>
    <row r="738" spans="1:70" s="424" customFormat="1" x14ac:dyDescent="0.25">
      <c r="A738" s="889" t="s">
        <v>94</v>
      </c>
      <c r="B738" s="369"/>
      <c r="C738" s="709"/>
      <c r="D738" s="369"/>
      <c r="E738" s="342"/>
      <c r="F738" s="369"/>
      <c r="G738" s="343"/>
      <c r="H738" s="370"/>
      <c r="I738" s="344">
        <v>0.78049999999999997</v>
      </c>
      <c r="J738" s="344">
        <v>0.28989999999999999</v>
      </c>
      <c r="K738" s="344">
        <v>3.8132000000000001</v>
      </c>
      <c r="L738" s="344">
        <v>19.404299999999999</v>
      </c>
      <c r="M738" s="344">
        <v>7.1166</v>
      </c>
      <c r="N738" s="346">
        <v>12.2158</v>
      </c>
      <c r="O738" s="344">
        <v>5.9869000000000003</v>
      </c>
      <c r="P738" s="344">
        <v>17.520600000000002</v>
      </c>
      <c r="Q738" s="344">
        <v>16.548300000000001</v>
      </c>
      <c r="R738" s="344">
        <v>14.401199999999999</v>
      </c>
      <c r="S738" s="344">
        <v>0.97470000000000001</v>
      </c>
      <c r="T738" s="344">
        <v>22.3124</v>
      </c>
      <c r="U738" s="344">
        <v>7.976</v>
      </c>
      <c r="V738" s="344">
        <v>14.4039</v>
      </c>
      <c r="W738" s="344">
        <v>0.97470000000000001</v>
      </c>
      <c r="X738" s="344">
        <v>18.139199999999999</v>
      </c>
      <c r="Y738" s="370"/>
      <c r="Z738" s="342"/>
      <c r="AA738" s="342"/>
      <c r="AB738" s="342"/>
      <c r="AC738" s="342"/>
      <c r="AD738" s="342"/>
      <c r="AE738" s="342"/>
      <c r="AF738" s="342"/>
      <c r="AG738" s="342"/>
      <c r="AH738" s="342"/>
      <c r="AI738" s="342"/>
      <c r="AJ738" s="342"/>
      <c r="AK738" s="342"/>
      <c r="AL738" s="342"/>
      <c r="AM738" s="342"/>
      <c r="AN738" s="342"/>
      <c r="AO738" s="369"/>
      <c r="AP738" s="344">
        <v>16.010000000000002</v>
      </c>
      <c r="AQ738" s="344">
        <v>17.809999999999999</v>
      </c>
      <c r="AR738" s="344">
        <v>14.47</v>
      </c>
      <c r="AS738" s="344">
        <v>9.68</v>
      </c>
      <c r="AT738" s="344">
        <v>23.64</v>
      </c>
      <c r="AU738" s="347"/>
      <c r="AV738" s="342"/>
      <c r="AW738" s="342"/>
      <c r="AX738" s="342"/>
      <c r="AY738" s="342"/>
      <c r="AZ738" s="342"/>
      <c r="BA738" s="358"/>
      <c r="BB738" s="344"/>
      <c r="BC738" s="371"/>
      <c r="BD738" s="371"/>
      <c r="BE738" s="371"/>
      <c r="BF738" s="370"/>
      <c r="BG738" s="344"/>
      <c r="BH738" s="344"/>
      <c r="BI738" s="344"/>
      <c r="BJ738" s="344"/>
      <c r="BK738" s="369"/>
      <c r="BL738" s="368"/>
      <c r="BM738" s="368"/>
      <c r="BN738" s="368"/>
      <c r="BO738" s="368"/>
      <c r="BP738" s="368"/>
      <c r="BQ738" s="369"/>
      <c r="BR738" s="350"/>
    </row>
    <row r="739" spans="1:70" s="424" customFormat="1" x14ac:dyDescent="0.25">
      <c r="A739" s="889" t="s">
        <v>95</v>
      </c>
      <c r="B739" s="369"/>
      <c r="C739" s="709"/>
      <c r="D739" s="369"/>
      <c r="E739" s="342"/>
      <c r="F739" s="369"/>
      <c r="G739" s="343"/>
      <c r="H739" s="370"/>
      <c r="I739" s="344">
        <v>0.61609999999999998</v>
      </c>
      <c r="J739" s="344">
        <v>0.22420000000000001</v>
      </c>
      <c r="K739" s="344">
        <v>2.8090999999999999</v>
      </c>
      <c r="L739" s="344">
        <v>10.5777</v>
      </c>
      <c r="M739" s="344">
        <v>-2.4525000000000001</v>
      </c>
      <c r="N739" s="346">
        <v>1.5169999999999999</v>
      </c>
      <c r="O739" s="344">
        <v>5.9869000000000003</v>
      </c>
      <c r="P739" s="344">
        <v>17.520600000000002</v>
      </c>
      <c r="Q739" s="344">
        <v>16.548300000000001</v>
      </c>
      <c r="R739" s="344">
        <v>14.401199999999999</v>
      </c>
      <c r="S739" s="344">
        <v>0.89529999999999998</v>
      </c>
      <c r="T739" s="344">
        <v>13.0108</v>
      </c>
      <c r="U739" s="344">
        <v>-1.2282</v>
      </c>
      <c r="V739" s="344">
        <v>3.8220000000000001</v>
      </c>
      <c r="W739" s="344">
        <v>0.89529999999999998</v>
      </c>
      <c r="X739" s="344">
        <v>6.0217999999999998</v>
      </c>
      <c r="Y739" s="370"/>
      <c r="Z739" s="342"/>
      <c r="AA739" s="342"/>
      <c r="AB739" s="342"/>
      <c r="AC739" s="342"/>
      <c r="AD739" s="342"/>
      <c r="AE739" s="342"/>
      <c r="AF739" s="342"/>
      <c r="AG739" s="342"/>
      <c r="AH739" s="342"/>
      <c r="AI739" s="342"/>
      <c r="AJ739" s="342"/>
      <c r="AK739" s="342"/>
      <c r="AL739" s="342"/>
      <c r="AM739" s="342"/>
      <c r="AN739" s="342"/>
      <c r="AO739" s="369"/>
      <c r="AP739" s="344">
        <v>16.010000000000002</v>
      </c>
      <c r="AQ739" s="344">
        <v>17.809999999999999</v>
      </c>
      <c r="AR739" s="344">
        <v>14.47</v>
      </c>
      <c r="AS739" s="344">
        <v>9.68</v>
      </c>
      <c r="AT739" s="344">
        <v>5.53</v>
      </c>
      <c r="AU739" s="347"/>
      <c r="AV739" s="342"/>
      <c r="AW739" s="342"/>
      <c r="AX739" s="342"/>
      <c r="AY739" s="342"/>
      <c r="AZ739" s="342"/>
      <c r="BA739" s="358"/>
      <c r="BB739" s="344"/>
      <c r="BC739" s="371"/>
      <c r="BD739" s="371"/>
      <c r="BE739" s="371"/>
      <c r="BF739" s="370"/>
      <c r="BG739" s="344"/>
      <c r="BH739" s="344"/>
      <c r="BI739" s="344"/>
      <c r="BJ739" s="344"/>
      <c r="BK739" s="369"/>
      <c r="BL739" s="368"/>
      <c r="BM739" s="368"/>
      <c r="BN739" s="368"/>
      <c r="BO739" s="368"/>
      <c r="BP739" s="368"/>
      <c r="BQ739" s="369"/>
      <c r="BR739" s="350"/>
    </row>
    <row r="740" spans="1:70" s="424" customFormat="1" x14ac:dyDescent="0.25">
      <c r="A740" s="890" t="s">
        <v>96</v>
      </c>
      <c r="B740" s="409"/>
      <c r="C740" s="715"/>
      <c r="D740" s="409"/>
      <c r="E740" s="410"/>
      <c r="F740" s="409"/>
      <c r="G740" s="411"/>
      <c r="H740" s="413"/>
      <c r="I740" s="412">
        <v>0.69830000000000003</v>
      </c>
      <c r="J740" s="412">
        <v>0.25705</v>
      </c>
      <c r="K740" s="412">
        <v>3.31115</v>
      </c>
      <c r="L740" s="412">
        <v>14.991</v>
      </c>
      <c r="M740" s="412">
        <v>2.3320500000000002</v>
      </c>
      <c r="N740" s="414">
        <v>6.8663999999999996</v>
      </c>
      <c r="O740" s="412">
        <v>5.9869000000000003</v>
      </c>
      <c r="P740" s="412">
        <v>17.520600000000002</v>
      </c>
      <c r="Q740" s="412">
        <v>16.548300000000001</v>
      </c>
      <c r="R740" s="412">
        <v>14.401199999999999</v>
      </c>
      <c r="S740" s="412">
        <v>0.93500000000000005</v>
      </c>
      <c r="T740" s="412">
        <v>17.6616</v>
      </c>
      <c r="U740" s="412">
        <v>3.3738999999999999</v>
      </c>
      <c r="V740" s="412">
        <v>9.1129999999999995</v>
      </c>
      <c r="W740" s="412">
        <v>0.93500000000000005</v>
      </c>
      <c r="X740" s="412">
        <v>12.080500000000001</v>
      </c>
      <c r="Y740" s="413"/>
      <c r="Z740" s="410"/>
      <c r="AA740" s="410"/>
      <c r="AB740" s="410"/>
      <c r="AC740" s="410"/>
      <c r="AD740" s="410"/>
      <c r="AE740" s="410"/>
      <c r="AF740" s="410"/>
      <c r="AG740" s="410"/>
      <c r="AH740" s="410"/>
      <c r="AI740" s="410"/>
      <c r="AJ740" s="410"/>
      <c r="AK740" s="410"/>
      <c r="AL740" s="410"/>
      <c r="AM740" s="410"/>
      <c r="AN740" s="410"/>
      <c r="AO740" s="409"/>
      <c r="AP740" s="412">
        <v>16.010000000000002</v>
      </c>
      <c r="AQ740" s="412">
        <v>17.809999999999999</v>
      </c>
      <c r="AR740" s="412">
        <v>14.47</v>
      </c>
      <c r="AS740" s="412">
        <v>9.68</v>
      </c>
      <c r="AT740" s="412">
        <v>14.58</v>
      </c>
      <c r="AU740" s="415"/>
      <c r="AV740" s="410"/>
      <c r="AW740" s="410"/>
      <c r="AX740" s="410"/>
      <c r="AY740" s="410"/>
      <c r="AZ740" s="410"/>
      <c r="BA740" s="416"/>
      <c r="BB740" s="412"/>
      <c r="BC740" s="417"/>
      <c r="BD740" s="417"/>
      <c r="BE740" s="417"/>
      <c r="BF740" s="413"/>
      <c r="BG740" s="412"/>
      <c r="BH740" s="412"/>
      <c r="BI740" s="412"/>
      <c r="BJ740" s="412"/>
      <c r="BK740" s="409"/>
      <c r="BL740" s="408"/>
      <c r="BM740" s="408"/>
      <c r="BN740" s="408"/>
      <c r="BO740" s="408"/>
      <c r="BP740" s="408"/>
      <c r="BQ740" s="409"/>
      <c r="BR740" s="418"/>
    </row>
    <row r="741" spans="1:70" s="424" customFormat="1" ht="14.5" customHeight="1" x14ac:dyDescent="0.35">
      <c r="A741" s="877" t="s">
        <v>4102</v>
      </c>
      <c r="B741" s="865"/>
      <c r="C741" s="866"/>
      <c r="D741" s="865"/>
      <c r="E741" s="867"/>
      <c r="F741" s="865"/>
      <c r="G741" s="868"/>
      <c r="H741" s="870"/>
      <c r="I741" s="869"/>
      <c r="J741" s="869"/>
      <c r="K741" s="869"/>
      <c r="L741" s="869"/>
      <c r="M741" s="869"/>
      <c r="N741" s="871"/>
      <c r="O741" s="869"/>
      <c r="P741" s="869"/>
      <c r="Q741" s="869"/>
      <c r="R741" s="869"/>
      <c r="S741" s="869"/>
      <c r="T741" s="869"/>
      <c r="U741" s="869"/>
      <c r="V741" s="869"/>
      <c r="W741" s="869"/>
      <c r="X741" s="869"/>
      <c r="Y741" s="870"/>
      <c r="Z741" s="867"/>
      <c r="AA741" s="867"/>
      <c r="AB741" s="867"/>
      <c r="AC741" s="867"/>
      <c r="AD741" s="867"/>
      <c r="AE741" s="867"/>
      <c r="AF741" s="867"/>
      <c r="AG741" s="867"/>
      <c r="AH741" s="867"/>
      <c r="AI741" s="867"/>
      <c r="AJ741" s="867"/>
      <c r="AK741" s="867"/>
      <c r="AL741" s="867"/>
      <c r="AM741" s="867"/>
      <c r="AN741" s="867"/>
      <c r="AO741" s="865"/>
      <c r="AP741" s="869"/>
      <c r="AQ741" s="869"/>
      <c r="AR741" s="869"/>
      <c r="AS741" s="869"/>
      <c r="AT741" s="869"/>
      <c r="AU741" s="872"/>
      <c r="AV741" s="867"/>
      <c r="AW741" s="867"/>
      <c r="AX741" s="867"/>
      <c r="AY741" s="867"/>
      <c r="AZ741" s="867"/>
      <c r="BA741" s="873"/>
      <c r="BB741" s="869"/>
      <c r="BC741" s="874"/>
      <c r="BD741" s="874"/>
      <c r="BE741" s="874"/>
      <c r="BF741" s="870"/>
      <c r="BG741" s="869"/>
      <c r="BH741" s="869"/>
      <c r="BI741" s="869"/>
      <c r="BJ741" s="869"/>
      <c r="BK741" s="865"/>
      <c r="BL741" s="875"/>
      <c r="BM741" s="875"/>
      <c r="BN741" s="875"/>
      <c r="BO741" s="875"/>
      <c r="BP741" s="875"/>
      <c r="BQ741" s="865"/>
      <c r="BR741" s="876"/>
    </row>
    <row r="742" spans="1:70" s="424" customFormat="1" x14ac:dyDescent="0.25">
      <c r="A742" s="341" t="s">
        <v>4103</v>
      </c>
      <c r="B742" s="369"/>
      <c r="C742" s="709">
        <v>45632</v>
      </c>
      <c r="D742" s="369"/>
      <c r="E742" s="342">
        <v>2898.47</v>
      </c>
      <c r="F742" s="369"/>
      <c r="G742" s="343">
        <v>10.72</v>
      </c>
      <c r="H742" s="370"/>
      <c r="I742" s="344">
        <v>0.6573</v>
      </c>
      <c r="J742" s="344">
        <v>9.3399999999999997E-2</v>
      </c>
      <c r="K742" s="344">
        <v>1.9011</v>
      </c>
      <c r="L742" s="344">
        <v>8.5020000000000007</v>
      </c>
      <c r="M742" s="344">
        <v>-5.1326999999999998</v>
      </c>
      <c r="N742" s="346">
        <v>0.28060000000000002</v>
      </c>
      <c r="O742" s="344" t="s">
        <v>430</v>
      </c>
      <c r="P742" s="344" t="s">
        <v>430</v>
      </c>
      <c r="Q742" s="344" t="s">
        <v>430</v>
      </c>
      <c r="R742" s="344" t="s">
        <v>430</v>
      </c>
      <c r="S742" s="344">
        <v>1.4191</v>
      </c>
      <c r="T742" s="344">
        <v>9.8361000000000001</v>
      </c>
      <c r="U742" s="344">
        <v>-4.5414000000000003</v>
      </c>
      <c r="V742" s="344">
        <v>1.7078</v>
      </c>
      <c r="W742" s="344">
        <v>1.4191</v>
      </c>
      <c r="X742" s="344">
        <v>4.5282999999999998</v>
      </c>
      <c r="Y742" s="370"/>
      <c r="Z742" s="342">
        <v>2</v>
      </c>
      <c r="AA742" s="342">
        <v>2</v>
      </c>
      <c r="AB742" s="342">
        <v>2</v>
      </c>
      <c r="AC742" s="342">
        <v>2</v>
      </c>
      <c r="AD742" s="342">
        <v>2</v>
      </c>
      <c r="AE742" s="342">
        <v>2</v>
      </c>
      <c r="AF742" s="342" t="s">
        <v>430</v>
      </c>
      <c r="AG742" s="342" t="s">
        <v>430</v>
      </c>
      <c r="AH742" s="342" t="s">
        <v>430</v>
      </c>
      <c r="AI742" s="342" t="s">
        <v>430</v>
      </c>
      <c r="AJ742" s="342">
        <v>2</v>
      </c>
      <c r="AK742" s="342">
        <v>2</v>
      </c>
      <c r="AL742" s="342">
        <v>2</v>
      </c>
      <c r="AM742" s="342">
        <v>2</v>
      </c>
      <c r="AN742" s="342">
        <v>2</v>
      </c>
      <c r="AO742" s="369"/>
      <c r="AP742" s="344" t="s">
        <v>430</v>
      </c>
      <c r="AQ742" s="344" t="s">
        <v>430</v>
      </c>
      <c r="AR742" s="344" t="s">
        <v>430</v>
      </c>
      <c r="AS742" s="344" t="s">
        <v>430</v>
      </c>
      <c r="AT742" s="344">
        <v>0.38</v>
      </c>
      <c r="AU742" s="347"/>
      <c r="AV742" s="342" t="s">
        <v>430</v>
      </c>
      <c r="AW742" s="342" t="s">
        <v>430</v>
      </c>
      <c r="AX742" s="342" t="s">
        <v>430</v>
      </c>
      <c r="AY742" s="342" t="s">
        <v>430</v>
      </c>
      <c r="AZ742" s="342">
        <v>2</v>
      </c>
      <c r="BA742" s="358"/>
      <c r="BB742" s="344">
        <v>13.9845251292616</v>
      </c>
      <c r="BC742" s="371">
        <v>0.98407317574610798</v>
      </c>
      <c r="BD742" s="371">
        <v>2.4400219514583098E-3</v>
      </c>
      <c r="BE742" s="371">
        <v>0.13269766489117699</v>
      </c>
      <c r="BF742" s="370"/>
      <c r="BG742" s="832">
        <v>93.060100000000006</v>
      </c>
      <c r="BH742" s="832">
        <v>1.0174300000000001</v>
      </c>
      <c r="BI742" s="344" t="s">
        <v>430</v>
      </c>
      <c r="BJ742" s="832">
        <v>5.9224699999999997</v>
      </c>
      <c r="BK742" s="369"/>
      <c r="BL742" s="834" t="s">
        <v>3789</v>
      </c>
      <c r="BM742" s="834" t="s">
        <v>3790</v>
      </c>
      <c r="BN742" s="834" t="s">
        <v>3791</v>
      </c>
      <c r="BO742" s="834" t="s">
        <v>3792</v>
      </c>
      <c r="BP742" s="834" t="s">
        <v>3793</v>
      </c>
      <c r="BQ742" s="369"/>
      <c r="BR742" s="350" t="s">
        <v>436</v>
      </c>
    </row>
    <row r="743" spans="1:70" s="424" customFormat="1" x14ac:dyDescent="0.25">
      <c r="A743" s="341" t="s">
        <v>4104</v>
      </c>
      <c r="B743" s="369"/>
      <c r="C743" s="709">
        <v>43543</v>
      </c>
      <c r="D743" s="369"/>
      <c r="E743" s="342">
        <v>211.11799999999999</v>
      </c>
      <c r="F743" s="369"/>
      <c r="G743" s="343">
        <v>24.653300000000002</v>
      </c>
      <c r="H743" s="370"/>
      <c r="I743" s="344">
        <v>0.72189999999999999</v>
      </c>
      <c r="J743" s="344">
        <v>0.88929999999999998</v>
      </c>
      <c r="K743" s="344">
        <v>2.3923000000000001</v>
      </c>
      <c r="L743" s="344">
        <v>9.9396000000000004</v>
      </c>
      <c r="M743" s="344">
        <v>-2.5423</v>
      </c>
      <c r="N743" s="346">
        <v>0.35620000000000002</v>
      </c>
      <c r="O743" s="344">
        <v>1.1994</v>
      </c>
      <c r="P743" s="344">
        <v>9.7820999999999998</v>
      </c>
      <c r="Q743" s="344">
        <v>10.847200000000001</v>
      </c>
      <c r="R743" s="344" t="s">
        <v>430</v>
      </c>
      <c r="S743" s="344">
        <v>1.5843</v>
      </c>
      <c r="T743" s="344">
        <v>10.732200000000001</v>
      </c>
      <c r="U743" s="344">
        <v>-2.8153999999999999</v>
      </c>
      <c r="V743" s="344">
        <v>1.9501999999999999</v>
      </c>
      <c r="W743" s="344">
        <v>1.5843</v>
      </c>
      <c r="X743" s="344">
        <v>13.170199999999999</v>
      </c>
      <c r="Y743" s="370"/>
      <c r="Z743" s="342">
        <v>1</v>
      </c>
      <c r="AA743" s="342">
        <v>1</v>
      </c>
      <c r="AB743" s="342">
        <v>1</v>
      </c>
      <c r="AC743" s="342">
        <v>1</v>
      </c>
      <c r="AD743" s="342">
        <v>1</v>
      </c>
      <c r="AE743" s="342">
        <v>1</v>
      </c>
      <c r="AF743" s="342">
        <v>1</v>
      </c>
      <c r="AG743" s="342">
        <v>1</v>
      </c>
      <c r="AH743" s="342">
        <v>1</v>
      </c>
      <c r="AI743" s="342" t="s">
        <v>430</v>
      </c>
      <c r="AJ743" s="342">
        <v>1</v>
      </c>
      <c r="AK743" s="342">
        <v>1</v>
      </c>
      <c r="AL743" s="342">
        <v>1</v>
      </c>
      <c r="AM743" s="342">
        <v>1</v>
      </c>
      <c r="AN743" s="342">
        <v>1</v>
      </c>
      <c r="AO743" s="369"/>
      <c r="AP743" s="344" t="s">
        <v>430</v>
      </c>
      <c r="AQ743" s="344">
        <v>12.44</v>
      </c>
      <c r="AR743" s="344">
        <v>8.92</v>
      </c>
      <c r="AS743" s="344">
        <v>4.21</v>
      </c>
      <c r="AT743" s="344">
        <v>2.2200000000000002</v>
      </c>
      <c r="AU743" s="347"/>
      <c r="AV743" s="342" t="s">
        <v>430</v>
      </c>
      <c r="AW743" s="342">
        <v>1</v>
      </c>
      <c r="AX743" s="342">
        <v>1</v>
      </c>
      <c r="AY743" s="342">
        <v>1</v>
      </c>
      <c r="AZ743" s="342">
        <v>1</v>
      </c>
      <c r="BA743" s="358"/>
      <c r="BB743" s="344">
        <v>13.904286654165499</v>
      </c>
      <c r="BC743" s="371">
        <v>1.0052825410767601</v>
      </c>
      <c r="BD743" s="371">
        <v>3.64413514104985E-2</v>
      </c>
      <c r="BE743" s="371">
        <v>-0.178965434188737</v>
      </c>
      <c r="BF743" s="370"/>
      <c r="BG743" s="832">
        <v>98.927400000000006</v>
      </c>
      <c r="BH743" s="344" t="s">
        <v>430</v>
      </c>
      <c r="BI743" s="344" t="s">
        <v>430</v>
      </c>
      <c r="BJ743" s="832">
        <v>1.0726</v>
      </c>
      <c r="BK743" s="369"/>
      <c r="BL743" s="834" t="s">
        <v>3795</v>
      </c>
      <c r="BM743" s="834" t="s">
        <v>3796</v>
      </c>
      <c r="BN743" s="834" t="s">
        <v>3018</v>
      </c>
      <c r="BO743" s="834" t="s">
        <v>3797</v>
      </c>
      <c r="BP743" s="834" t="s">
        <v>3798</v>
      </c>
      <c r="BQ743" s="369"/>
      <c r="BR743" s="350" t="s">
        <v>3799</v>
      </c>
    </row>
    <row r="744" spans="1:70" s="424" customFormat="1" x14ac:dyDescent="0.25">
      <c r="A744" s="888" t="s">
        <v>93</v>
      </c>
      <c r="B744" s="398"/>
      <c r="C744" s="714"/>
      <c r="D744" s="398"/>
      <c r="E744" s="399"/>
      <c r="F744" s="398"/>
      <c r="G744" s="400"/>
      <c r="H744" s="402"/>
      <c r="I744" s="401">
        <v>0.68959999999999999</v>
      </c>
      <c r="J744" s="401">
        <v>0.4914</v>
      </c>
      <c r="K744" s="401">
        <v>2.1467000000000001</v>
      </c>
      <c r="L744" s="401">
        <v>9.2208000000000006</v>
      </c>
      <c r="M744" s="401">
        <v>-3.8374999999999999</v>
      </c>
      <c r="N744" s="403">
        <v>0.31840000000000002</v>
      </c>
      <c r="O744" s="401">
        <v>1.1994</v>
      </c>
      <c r="P744" s="401">
        <v>9.7820999999999998</v>
      </c>
      <c r="Q744" s="401">
        <v>10.847200000000001</v>
      </c>
      <c r="R744" s="401" t="s">
        <v>430</v>
      </c>
      <c r="S744" s="401">
        <v>1.5017</v>
      </c>
      <c r="T744" s="401">
        <v>10.2841</v>
      </c>
      <c r="U744" s="401">
        <v>-3.6783999999999999</v>
      </c>
      <c r="V744" s="401">
        <v>1.829</v>
      </c>
      <c r="W744" s="401">
        <v>1.5017</v>
      </c>
      <c r="X744" s="401">
        <v>8.8492999999999995</v>
      </c>
      <c r="Y744" s="402"/>
      <c r="Z744" s="399">
        <v>2</v>
      </c>
      <c r="AA744" s="399">
        <v>2</v>
      </c>
      <c r="AB744" s="399">
        <v>2</v>
      </c>
      <c r="AC744" s="399">
        <v>2</v>
      </c>
      <c r="AD744" s="399">
        <v>2</v>
      </c>
      <c r="AE744" s="399">
        <v>2</v>
      </c>
      <c r="AF744" s="399">
        <v>1</v>
      </c>
      <c r="AG744" s="399">
        <v>1</v>
      </c>
      <c r="AH744" s="399">
        <v>1</v>
      </c>
      <c r="AI744" s="399">
        <v>0</v>
      </c>
      <c r="AJ744" s="399">
        <v>2</v>
      </c>
      <c r="AK744" s="399">
        <v>2</v>
      </c>
      <c r="AL744" s="399">
        <v>2</v>
      </c>
      <c r="AM744" s="399">
        <v>2</v>
      </c>
      <c r="AN744" s="399">
        <v>2</v>
      </c>
      <c r="AO744" s="398"/>
      <c r="AP744" s="401" t="s">
        <v>430</v>
      </c>
      <c r="AQ744" s="401">
        <v>12.44</v>
      </c>
      <c r="AR744" s="401">
        <v>8.92</v>
      </c>
      <c r="AS744" s="401">
        <v>4.21</v>
      </c>
      <c r="AT744" s="401">
        <v>1.3</v>
      </c>
      <c r="AU744" s="404"/>
      <c r="AV744" s="399">
        <v>0</v>
      </c>
      <c r="AW744" s="399">
        <v>1</v>
      </c>
      <c r="AX744" s="399">
        <v>1</v>
      </c>
      <c r="AY744" s="399">
        <v>1</v>
      </c>
      <c r="AZ744" s="399">
        <v>2</v>
      </c>
      <c r="BA744" s="405"/>
      <c r="BB744" s="401"/>
      <c r="BC744" s="406"/>
      <c r="BD744" s="406"/>
      <c r="BE744" s="406"/>
      <c r="BF744" s="402"/>
      <c r="BG744" s="401"/>
      <c r="BH744" s="401"/>
      <c r="BI744" s="401"/>
      <c r="BJ744" s="401"/>
      <c r="BK744" s="398"/>
      <c r="BL744" s="397"/>
      <c r="BM744" s="397"/>
      <c r="BN744" s="397"/>
      <c r="BO744" s="397"/>
      <c r="BP744" s="397"/>
      <c r="BQ744" s="398"/>
      <c r="BR744" s="407"/>
    </row>
    <row r="745" spans="1:70" s="424" customFormat="1" x14ac:dyDescent="0.25">
      <c r="A745" s="889" t="s">
        <v>94</v>
      </c>
      <c r="B745" s="369"/>
      <c r="C745" s="709"/>
      <c r="D745" s="369"/>
      <c r="E745" s="342"/>
      <c r="F745" s="369"/>
      <c r="G745" s="343"/>
      <c r="H745" s="370"/>
      <c r="I745" s="344">
        <v>0.72189999999999999</v>
      </c>
      <c r="J745" s="344">
        <v>0.88929999999999998</v>
      </c>
      <c r="K745" s="344">
        <v>2.3923000000000001</v>
      </c>
      <c r="L745" s="344">
        <v>9.9396000000000004</v>
      </c>
      <c r="M745" s="344">
        <v>-2.5423</v>
      </c>
      <c r="N745" s="346">
        <v>0.35620000000000002</v>
      </c>
      <c r="O745" s="344">
        <v>1.1994</v>
      </c>
      <c r="P745" s="344">
        <v>9.7820999999999998</v>
      </c>
      <c r="Q745" s="344">
        <v>10.847200000000001</v>
      </c>
      <c r="R745" s="344" t="s">
        <v>430</v>
      </c>
      <c r="S745" s="344">
        <v>1.5843</v>
      </c>
      <c r="T745" s="344">
        <v>10.732200000000001</v>
      </c>
      <c r="U745" s="344">
        <v>-2.8153999999999999</v>
      </c>
      <c r="V745" s="344">
        <v>1.9501999999999999</v>
      </c>
      <c r="W745" s="344">
        <v>1.5843</v>
      </c>
      <c r="X745" s="344">
        <v>13.170199999999999</v>
      </c>
      <c r="Y745" s="370"/>
      <c r="Z745" s="342"/>
      <c r="AA745" s="342"/>
      <c r="AB745" s="342"/>
      <c r="AC745" s="342"/>
      <c r="AD745" s="342"/>
      <c r="AE745" s="342"/>
      <c r="AF745" s="342"/>
      <c r="AG745" s="342"/>
      <c r="AH745" s="342"/>
      <c r="AI745" s="342"/>
      <c r="AJ745" s="342"/>
      <c r="AK745" s="342"/>
      <c r="AL745" s="342"/>
      <c r="AM745" s="342"/>
      <c r="AN745" s="342"/>
      <c r="AO745" s="369"/>
      <c r="AP745" s="344" t="s">
        <v>430</v>
      </c>
      <c r="AQ745" s="344">
        <v>12.44</v>
      </c>
      <c r="AR745" s="344">
        <v>8.92</v>
      </c>
      <c r="AS745" s="344">
        <v>4.21</v>
      </c>
      <c r="AT745" s="344">
        <v>2.2200000000000002</v>
      </c>
      <c r="AU745" s="347"/>
      <c r="AV745" s="342"/>
      <c r="AW745" s="342"/>
      <c r="AX745" s="342"/>
      <c r="AY745" s="342"/>
      <c r="AZ745" s="342"/>
      <c r="BA745" s="358"/>
      <c r="BB745" s="344"/>
      <c r="BC745" s="371"/>
      <c r="BD745" s="371"/>
      <c r="BE745" s="371"/>
      <c r="BF745" s="370"/>
      <c r="BG745" s="344"/>
      <c r="BH745" s="344"/>
      <c r="BI745" s="344"/>
      <c r="BJ745" s="344"/>
      <c r="BK745" s="369"/>
      <c r="BL745" s="368"/>
      <c r="BM745" s="368"/>
      <c r="BN745" s="368"/>
      <c r="BO745" s="368"/>
      <c r="BP745" s="368"/>
      <c r="BQ745" s="369"/>
      <c r="BR745" s="350"/>
    </row>
    <row r="746" spans="1:70" s="424" customFormat="1" x14ac:dyDescent="0.25">
      <c r="A746" s="889" t="s">
        <v>95</v>
      </c>
      <c r="B746" s="369"/>
      <c r="C746" s="709"/>
      <c r="D746" s="369"/>
      <c r="E746" s="342"/>
      <c r="F746" s="369"/>
      <c r="G746" s="343"/>
      <c r="H746" s="370"/>
      <c r="I746" s="344">
        <v>0.6573</v>
      </c>
      <c r="J746" s="344">
        <v>9.3399999999999997E-2</v>
      </c>
      <c r="K746" s="344">
        <v>1.9011</v>
      </c>
      <c r="L746" s="344">
        <v>8.5020000000000007</v>
      </c>
      <c r="M746" s="344">
        <v>-5.1326999999999998</v>
      </c>
      <c r="N746" s="346">
        <v>0.28060000000000002</v>
      </c>
      <c r="O746" s="344">
        <v>1.1994</v>
      </c>
      <c r="P746" s="344">
        <v>9.7820999999999998</v>
      </c>
      <c r="Q746" s="344">
        <v>10.847200000000001</v>
      </c>
      <c r="R746" s="344" t="s">
        <v>430</v>
      </c>
      <c r="S746" s="344">
        <v>1.4191</v>
      </c>
      <c r="T746" s="344">
        <v>9.8361000000000001</v>
      </c>
      <c r="U746" s="344">
        <v>-4.5414000000000003</v>
      </c>
      <c r="V746" s="344">
        <v>1.7078</v>
      </c>
      <c r="W746" s="344">
        <v>1.4191</v>
      </c>
      <c r="X746" s="344">
        <v>4.5282999999999998</v>
      </c>
      <c r="Y746" s="370"/>
      <c r="Z746" s="342"/>
      <c r="AA746" s="342"/>
      <c r="AB746" s="342"/>
      <c r="AC746" s="342"/>
      <c r="AD746" s="342"/>
      <c r="AE746" s="342"/>
      <c r="AF746" s="342"/>
      <c r="AG746" s="342"/>
      <c r="AH746" s="342"/>
      <c r="AI746" s="342"/>
      <c r="AJ746" s="342"/>
      <c r="AK746" s="342"/>
      <c r="AL746" s="342"/>
      <c r="AM746" s="342"/>
      <c r="AN746" s="342"/>
      <c r="AO746" s="369"/>
      <c r="AP746" s="344" t="s">
        <v>430</v>
      </c>
      <c r="AQ746" s="344">
        <v>12.44</v>
      </c>
      <c r="AR746" s="344">
        <v>8.92</v>
      </c>
      <c r="AS746" s="344">
        <v>4.21</v>
      </c>
      <c r="AT746" s="344">
        <v>0.38</v>
      </c>
      <c r="AU746" s="347"/>
      <c r="AV746" s="342"/>
      <c r="AW746" s="342"/>
      <c r="AX746" s="342"/>
      <c r="AY746" s="342"/>
      <c r="AZ746" s="342"/>
      <c r="BA746" s="358"/>
      <c r="BB746" s="344"/>
      <c r="BC746" s="371"/>
      <c r="BD746" s="371"/>
      <c r="BE746" s="371"/>
      <c r="BF746" s="370"/>
      <c r="BG746" s="344"/>
      <c r="BH746" s="344"/>
      <c r="BI746" s="344"/>
      <c r="BJ746" s="344"/>
      <c r="BK746" s="369"/>
      <c r="BL746" s="368"/>
      <c r="BM746" s="368"/>
      <c r="BN746" s="368"/>
      <c r="BO746" s="368"/>
      <c r="BP746" s="368"/>
      <c r="BQ746" s="369"/>
      <c r="BR746" s="350"/>
    </row>
    <row r="747" spans="1:70" s="424" customFormat="1" x14ac:dyDescent="0.25">
      <c r="A747" s="890" t="s">
        <v>96</v>
      </c>
      <c r="B747" s="409"/>
      <c r="C747" s="715"/>
      <c r="D747" s="409"/>
      <c r="E747" s="410"/>
      <c r="F747" s="409"/>
      <c r="G747" s="411"/>
      <c r="H747" s="413"/>
      <c r="I747" s="412">
        <v>0.68959999999999999</v>
      </c>
      <c r="J747" s="412">
        <v>0.49135000000000001</v>
      </c>
      <c r="K747" s="412">
        <v>2.1467000000000001</v>
      </c>
      <c r="L747" s="412">
        <v>9.2208000000000006</v>
      </c>
      <c r="M747" s="412">
        <v>-3.8374999999999999</v>
      </c>
      <c r="N747" s="414">
        <v>0.31840000000000002</v>
      </c>
      <c r="O747" s="412">
        <v>1.1994</v>
      </c>
      <c r="P747" s="412">
        <v>9.7820999999999998</v>
      </c>
      <c r="Q747" s="412">
        <v>10.847200000000001</v>
      </c>
      <c r="R747" s="412" t="s">
        <v>430</v>
      </c>
      <c r="S747" s="412">
        <v>1.5017</v>
      </c>
      <c r="T747" s="412">
        <v>10.2841</v>
      </c>
      <c r="U747" s="412">
        <v>-3.6783999999999999</v>
      </c>
      <c r="V747" s="412">
        <v>1.829</v>
      </c>
      <c r="W747" s="412">
        <v>1.5017</v>
      </c>
      <c r="X747" s="412">
        <v>8.8492499999999996</v>
      </c>
      <c r="Y747" s="413"/>
      <c r="Z747" s="410"/>
      <c r="AA747" s="410"/>
      <c r="AB747" s="410"/>
      <c r="AC747" s="410"/>
      <c r="AD747" s="410"/>
      <c r="AE747" s="410"/>
      <c r="AF747" s="410"/>
      <c r="AG747" s="410"/>
      <c r="AH747" s="410"/>
      <c r="AI747" s="410"/>
      <c r="AJ747" s="410"/>
      <c r="AK747" s="410"/>
      <c r="AL747" s="410"/>
      <c r="AM747" s="410"/>
      <c r="AN747" s="410"/>
      <c r="AO747" s="409"/>
      <c r="AP747" s="412" t="s">
        <v>430</v>
      </c>
      <c r="AQ747" s="412">
        <v>12.44</v>
      </c>
      <c r="AR747" s="412">
        <v>8.92</v>
      </c>
      <c r="AS747" s="412">
        <v>4.21</v>
      </c>
      <c r="AT747" s="412">
        <v>1.3</v>
      </c>
      <c r="AU747" s="415"/>
      <c r="AV747" s="410"/>
      <c r="AW747" s="410"/>
      <c r="AX747" s="410"/>
      <c r="AY747" s="410"/>
      <c r="AZ747" s="410"/>
      <c r="BA747" s="416"/>
      <c r="BB747" s="412"/>
      <c r="BC747" s="417"/>
      <c r="BD747" s="417"/>
      <c r="BE747" s="417"/>
      <c r="BF747" s="413"/>
      <c r="BG747" s="412"/>
      <c r="BH747" s="412"/>
      <c r="BI747" s="412"/>
      <c r="BJ747" s="412"/>
      <c r="BK747" s="409"/>
      <c r="BL747" s="408"/>
      <c r="BM747" s="408"/>
      <c r="BN747" s="408"/>
      <c r="BO747" s="408"/>
      <c r="BP747" s="408"/>
      <c r="BQ747" s="409"/>
      <c r="BR747" s="418"/>
    </row>
    <row r="748" spans="1:70" s="424" customFormat="1" ht="14.5" customHeight="1" x14ac:dyDescent="0.35">
      <c r="A748" s="877" t="s">
        <v>4105</v>
      </c>
      <c r="B748" s="865"/>
      <c r="C748" s="866"/>
      <c r="D748" s="865"/>
      <c r="E748" s="867"/>
      <c r="F748" s="865"/>
      <c r="G748" s="868"/>
      <c r="H748" s="870"/>
      <c r="I748" s="869"/>
      <c r="J748" s="869"/>
      <c r="K748" s="869"/>
      <c r="L748" s="869"/>
      <c r="M748" s="869"/>
      <c r="N748" s="871"/>
      <c r="O748" s="869"/>
      <c r="P748" s="869"/>
      <c r="Q748" s="869"/>
      <c r="R748" s="869"/>
      <c r="S748" s="869"/>
      <c r="T748" s="869"/>
      <c r="U748" s="869"/>
      <c r="V748" s="869"/>
      <c r="W748" s="869"/>
      <c r="X748" s="869"/>
      <c r="Y748" s="870"/>
      <c r="Z748" s="867"/>
      <c r="AA748" s="867"/>
      <c r="AB748" s="867"/>
      <c r="AC748" s="867"/>
      <c r="AD748" s="867"/>
      <c r="AE748" s="867"/>
      <c r="AF748" s="867"/>
      <c r="AG748" s="867"/>
      <c r="AH748" s="867"/>
      <c r="AI748" s="867"/>
      <c r="AJ748" s="867"/>
      <c r="AK748" s="867"/>
      <c r="AL748" s="867"/>
      <c r="AM748" s="867"/>
      <c r="AN748" s="867"/>
      <c r="AO748" s="865"/>
      <c r="AP748" s="869"/>
      <c r="AQ748" s="869"/>
      <c r="AR748" s="869"/>
      <c r="AS748" s="869"/>
      <c r="AT748" s="869"/>
      <c r="AU748" s="872"/>
      <c r="AV748" s="867"/>
      <c r="AW748" s="867"/>
      <c r="AX748" s="867"/>
      <c r="AY748" s="867"/>
      <c r="AZ748" s="867"/>
      <c r="BA748" s="873"/>
      <c r="BB748" s="869"/>
      <c r="BC748" s="874"/>
      <c r="BD748" s="874"/>
      <c r="BE748" s="874"/>
      <c r="BF748" s="870"/>
      <c r="BG748" s="869"/>
      <c r="BH748" s="869"/>
      <c r="BI748" s="869"/>
      <c r="BJ748" s="869"/>
      <c r="BK748" s="865"/>
      <c r="BL748" s="875"/>
      <c r="BM748" s="875"/>
      <c r="BN748" s="875"/>
      <c r="BO748" s="875"/>
      <c r="BP748" s="875"/>
      <c r="BQ748" s="865"/>
      <c r="BR748" s="876"/>
    </row>
    <row r="749" spans="1:70" s="424" customFormat="1" x14ac:dyDescent="0.25">
      <c r="A749" s="341" t="s">
        <v>4106</v>
      </c>
      <c r="B749" s="369"/>
      <c r="C749" s="709">
        <v>45685</v>
      </c>
      <c r="D749" s="369"/>
      <c r="E749" s="342">
        <v>2111.38</v>
      </c>
      <c r="F749" s="369"/>
      <c r="G749" s="343">
        <v>11.22</v>
      </c>
      <c r="H749" s="370"/>
      <c r="I749" s="344">
        <v>0.62780000000000002</v>
      </c>
      <c r="J749" s="344">
        <v>1.0810999999999999</v>
      </c>
      <c r="K749" s="344">
        <v>5.3521000000000001</v>
      </c>
      <c r="L749" s="344">
        <v>8.8263999999999996</v>
      </c>
      <c r="M749" s="344">
        <v>-5.3164999999999996</v>
      </c>
      <c r="N749" s="346">
        <v>0.2681</v>
      </c>
      <c r="O749" s="344" t="s">
        <v>430</v>
      </c>
      <c r="P749" s="344" t="s">
        <v>430</v>
      </c>
      <c r="Q749" s="344" t="s">
        <v>430</v>
      </c>
      <c r="R749" s="344" t="s">
        <v>430</v>
      </c>
      <c r="S749" s="344">
        <v>1.9074</v>
      </c>
      <c r="T749" s="344">
        <v>10.107900000000001</v>
      </c>
      <c r="U749" s="344">
        <v>-5.0761000000000003</v>
      </c>
      <c r="V749" s="344">
        <v>-1.9231</v>
      </c>
      <c r="W749" s="344">
        <v>1.9074</v>
      </c>
      <c r="X749" s="344">
        <v>8.4154</v>
      </c>
      <c r="Y749" s="370"/>
      <c r="Z749" s="342">
        <v>2</v>
      </c>
      <c r="AA749" s="342">
        <v>1</v>
      </c>
      <c r="AB749" s="342">
        <v>1</v>
      </c>
      <c r="AC749" s="342">
        <v>1</v>
      </c>
      <c r="AD749" s="342">
        <v>2</v>
      </c>
      <c r="AE749" s="342">
        <v>1</v>
      </c>
      <c r="AF749" s="342" t="s">
        <v>430</v>
      </c>
      <c r="AG749" s="342" t="s">
        <v>430</v>
      </c>
      <c r="AH749" s="342" t="s">
        <v>430</v>
      </c>
      <c r="AI749" s="342" t="s">
        <v>430</v>
      </c>
      <c r="AJ749" s="342">
        <v>2</v>
      </c>
      <c r="AK749" s="342">
        <v>1</v>
      </c>
      <c r="AL749" s="342">
        <v>2</v>
      </c>
      <c r="AM749" s="342">
        <v>1</v>
      </c>
      <c r="AN749" s="342">
        <v>2</v>
      </c>
      <c r="AO749" s="369"/>
      <c r="AP749" s="344" t="s">
        <v>430</v>
      </c>
      <c r="AQ749" s="344" t="s">
        <v>430</v>
      </c>
      <c r="AR749" s="344" t="s">
        <v>430</v>
      </c>
      <c r="AS749" s="344" t="s">
        <v>430</v>
      </c>
      <c r="AT749" s="344">
        <v>-1.36</v>
      </c>
      <c r="AU749" s="347"/>
      <c r="AV749" s="342" t="s">
        <v>430</v>
      </c>
      <c r="AW749" s="342" t="s">
        <v>430</v>
      </c>
      <c r="AX749" s="342" t="s">
        <v>430</v>
      </c>
      <c r="AY749" s="342" t="s">
        <v>430</v>
      </c>
      <c r="AZ749" s="342">
        <v>1</v>
      </c>
      <c r="BA749" s="358"/>
      <c r="BB749" s="344">
        <v>16.729780700368998</v>
      </c>
      <c r="BC749" s="371">
        <v>0.91238530873405699</v>
      </c>
      <c r="BD749" s="371">
        <v>1.7339940448907899E-2</v>
      </c>
      <c r="BE749" s="371">
        <v>2.8705180539802498E-3</v>
      </c>
      <c r="BF749" s="370"/>
      <c r="BG749" s="832">
        <v>73.615099999999998</v>
      </c>
      <c r="BH749" s="832">
        <v>13.1142</v>
      </c>
      <c r="BI749" s="832">
        <v>8.8987099999999995</v>
      </c>
      <c r="BJ749" s="832">
        <v>4.3719900000000003</v>
      </c>
      <c r="BK749" s="369"/>
      <c r="BL749" s="834" t="s">
        <v>3802</v>
      </c>
      <c r="BM749" s="834" t="s">
        <v>3803</v>
      </c>
      <c r="BN749" s="834" t="s">
        <v>3804</v>
      </c>
      <c r="BO749" s="834" t="s">
        <v>3805</v>
      </c>
      <c r="BP749" s="834" t="s">
        <v>3806</v>
      </c>
      <c r="BQ749" s="369"/>
      <c r="BR749" s="350" t="s">
        <v>554</v>
      </c>
    </row>
    <row r="750" spans="1:70" s="424" customFormat="1" ht="11" x14ac:dyDescent="0.3">
      <c r="A750" s="835" t="s">
        <v>4107</v>
      </c>
      <c r="B750" s="836"/>
      <c r="C750" s="837">
        <v>45988</v>
      </c>
      <c r="D750" s="836"/>
      <c r="E750" s="838">
        <v>780.40099999999995</v>
      </c>
      <c r="F750" s="836"/>
      <c r="G750" s="839">
        <v>9.7439999999999998</v>
      </c>
      <c r="H750" s="841"/>
      <c r="I750" s="840">
        <v>0.82779999999999998</v>
      </c>
      <c r="J750" s="840">
        <v>1.0684</v>
      </c>
      <c r="K750" s="840">
        <v>3.7147000000000001</v>
      </c>
      <c r="L750" s="840">
        <v>5.7405999999999997</v>
      </c>
      <c r="M750" s="840">
        <v>-4.8902000000000001</v>
      </c>
      <c r="N750" s="842" t="s">
        <v>430</v>
      </c>
      <c r="O750" s="840" t="s">
        <v>430</v>
      </c>
      <c r="P750" s="840" t="s">
        <v>430</v>
      </c>
      <c r="Q750" s="840" t="s">
        <v>430</v>
      </c>
      <c r="R750" s="840" t="s">
        <v>430</v>
      </c>
      <c r="S750" s="840">
        <v>1.9567000000000001</v>
      </c>
      <c r="T750" s="840">
        <v>7.1947000000000001</v>
      </c>
      <c r="U750" s="840">
        <v>-4.6482000000000001</v>
      </c>
      <c r="V750" s="840" t="s">
        <v>430</v>
      </c>
      <c r="W750" s="840">
        <v>1.9567000000000001</v>
      </c>
      <c r="X750" s="840">
        <v>-2.56</v>
      </c>
      <c r="Y750" s="841"/>
      <c r="Z750" s="838">
        <v>1</v>
      </c>
      <c r="AA750" s="838">
        <v>2</v>
      </c>
      <c r="AB750" s="838">
        <v>2</v>
      </c>
      <c r="AC750" s="838">
        <v>2</v>
      </c>
      <c r="AD750" s="838">
        <v>1</v>
      </c>
      <c r="AE750" s="838" t="s">
        <v>430</v>
      </c>
      <c r="AF750" s="838" t="s">
        <v>430</v>
      </c>
      <c r="AG750" s="838" t="s">
        <v>430</v>
      </c>
      <c r="AH750" s="838" t="s">
        <v>430</v>
      </c>
      <c r="AI750" s="838" t="s">
        <v>430</v>
      </c>
      <c r="AJ750" s="838">
        <v>1</v>
      </c>
      <c r="AK750" s="838">
        <v>2</v>
      </c>
      <c r="AL750" s="838">
        <v>1</v>
      </c>
      <c r="AM750" s="838" t="s">
        <v>430</v>
      </c>
      <c r="AN750" s="838">
        <v>1</v>
      </c>
      <c r="AO750" s="836"/>
      <c r="AP750" s="840" t="s">
        <v>430</v>
      </c>
      <c r="AQ750" s="840" t="s">
        <v>430</v>
      </c>
      <c r="AR750" s="840" t="s">
        <v>430</v>
      </c>
      <c r="AS750" s="840" t="s">
        <v>430</v>
      </c>
      <c r="AT750" s="840" t="s">
        <v>430</v>
      </c>
      <c r="AU750" s="843"/>
      <c r="AV750" s="838" t="s">
        <v>430</v>
      </c>
      <c r="AW750" s="838" t="s">
        <v>430</v>
      </c>
      <c r="AX750" s="838" t="s">
        <v>430</v>
      </c>
      <c r="AY750" s="838" t="s">
        <v>430</v>
      </c>
      <c r="AZ750" s="838" t="s">
        <v>430</v>
      </c>
      <c r="BA750" s="845"/>
      <c r="BB750" s="840">
        <v>21.5652323566006</v>
      </c>
      <c r="BC750" s="846">
        <v>0.91953705901793403</v>
      </c>
      <c r="BD750" s="846">
        <v>-3.0381707809025198E-2</v>
      </c>
      <c r="BE750" s="846">
        <v>7.7565612646572593E-2</v>
      </c>
      <c r="BF750" s="841"/>
      <c r="BG750" s="840">
        <v>64.56</v>
      </c>
      <c r="BH750" s="840">
        <v>15.2012</v>
      </c>
      <c r="BI750" s="840">
        <v>16.587599999999998</v>
      </c>
      <c r="BJ750" s="840">
        <v>3.6511999999999998</v>
      </c>
      <c r="BK750" s="836"/>
      <c r="BL750" s="849" t="s">
        <v>3808</v>
      </c>
      <c r="BM750" s="849" t="s">
        <v>3809</v>
      </c>
      <c r="BN750" s="849" t="s">
        <v>3810</v>
      </c>
      <c r="BO750" s="849" t="s">
        <v>3811</v>
      </c>
      <c r="BP750" s="849" t="s">
        <v>3812</v>
      </c>
      <c r="BQ750" s="836"/>
      <c r="BR750" s="850" t="s">
        <v>602</v>
      </c>
    </row>
    <row r="751" spans="1:70" s="424" customFormat="1" x14ac:dyDescent="0.25">
      <c r="A751" s="888" t="s">
        <v>93</v>
      </c>
      <c r="B751" s="398"/>
      <c r="C751" s="714"/>
      <c r="D751" s="398"/>
      <c r="E751" s="399"/>
      <c r="F751" s="398"/>
      <c r="G751" s="400"/>
      <c r="H751" s="402"/>
      <c r="I751" s="401">
        <v>0.7278</v>
      </c>
      <c r="J751" s="401">
        <v>1.0748</v>
      </c>
      <c r="K751" s="401">
        <v>4.5334000000000003</v>
      </c>
      <c r="L751" s="401">
        <v>7.2835000000000001</v>
      </c>
      <c r="M751" s="401">
        <v>-5.1033999999999997</v>
      </c>
      <c r="N751" s="403">
        <v>0.2681</v>
      </c>
      <c r="O751" s="401" t="s">
        <v>430</v>
      </c>
      <c r="P751" s="401" t="s">
        <v>430</v>
      </c>
      <c r="Q751" s="401" t="s">
        <v>430</v>
      </c>
      <c r="R751" s="401" t="s">
        <v>430</v>
      </c>
      <c r="S751" s="401">
        <v>1.9319999999999999</v>
      </c>
      <c r="T751" s="401">
        <v>8.6513000000000009</v>
      </c>
      <c r="U751" s="401">
        <v>-4.8621999999999996</v>
      </c>
      <c r="V751" s="401">
        <v>-1.9231</v>
      </c>
      <c r="W751" s="401">
        <v>1.9319999999999999</v>
      </c>
      <c r="X751" s="401">
        <v>2.9277000000000002</v>
      </c>
      <c r="Y751" s="402"/>
      <c r="Z751" s="399">
        <v>2</v>
      </c>
      <c r="AA751" s="399">
        <v>2</v>
      </c>
      <c r="AB751" s="399">
        <v>2</v>
      </c>
      <c r="AC751" s="399">
        <v>2</v>
      </c>
      <c r="AD751" s="399">
        <v>2</v>
      </c>
      <c r="AE751" s="399">
        <v>1</v>
      </c>
      <c r="AF751" s="399">
        <v>0</v>
      </c>
      <c r="AG751" s="399">
        <v>0</v>
      </c>
      <c r="AH751" s="399">
        <v>0</v>
      </c>
      <c r="AI751" s="399">
        <v>0</v>
      </c>
      <c r="AJ751" s="399">
        <v>2</v>
      </c>
      <c r="AK751" s="399">
        <v>2</v>
      </c>
      <c r="AL751" s="399">
        <v>2</v>
      </c>
      <c r="AM751" s="399">
        <v>1</v>
      </c>
      <c r="AN751" s="399">
        <v>2</v>
      </c>
      <c r="AO751" s="398"/>
      <c r="AP751" s="401" t="s">
        <v>430</v>
      </c>
      <c r="AQ751" s="401" t="s">
        <v>430</v>
      </c>
      <c r="AR751" s="401" t="s">
        <v>430</v>
      </c>
      <c r="AS751" s="401" t="s">
        <v>430</v>
      </c>
      <c r="AT751" s="401">
        <v>-1.36</v>
      </c>
      <c r="AU751" s="404"/>
      <c r="AV751" s="399">
        <v>0</v>
      </c>
      <c r="AW751" s="399">
        <v>0</v>
      </c>
      <c r="AX751" s="399">
        <v>0</v>
      </c>
      <c r="AY751" s="399">
        <v>0</v>
      </c>
      <c r="AZ751" s="399">
        <v>1</v>
      </c>
      <c r="BA751" s="405"/>
      <c r="BB751" s="401"/>
      <c r="BC751" s="406"/>
      <c r="BD751" s="406"/>
      <c r="BE751" s="406"/>
      <c r="BF751" s="402"/>
      <c r="BG751" s="401"/>
      <c r="BH751" s="401"/>
      <c r="BI751" s="401"/>
      <c r="BJ751" s="401"/>
      <c r="BK751" s="398"/>
      <c r="BL751" s="397"/>
      <c r="BM751" s="397"/>
      <c r="BN751" s="397"/>
      <c r="BO751" s="397"/>
      <c r="BP751" s="397"/>
      <c r="BQ751" s="398"/>
      <c r="BR751" s="407"/>
    </row>
    <row r="752" spans="1:70" s="424" customFormat="1" x14ac:dyDescent="0.25">
      <c r="A752" s="889" t="s">
        <v>94</v>
      </c>
      <c r="B752" s="369"/>
      <c r="C752" s="709"/>
      <c r="D752" s="369"/>
      <c r="E752" s="342"/>
      <c r="F752" s="369"/>
      <c r="G752" s="343"/>
      <c r="H752" s="370"/>
      <c r="I752" s="344">
        <v>0.82779999999999998</v>
      </c>
      <c r="J752" s="344">
        <v>1.0810999999999999</v>
      </c>
      <c r="K752" s="344">
        <v>5.3521000000000001</v>
      </c>
      <c r="L752" s="344">
        <v>8.8263999999999996</v>
      </c>
      <c r="M752" s="344">
        <v>-4.8902000000000001</v>
      </c>
      <c r="N752" s="346">
        <v>0.2681</v>
      </c>
      <c r="O752" s="344" t="s">
        <v>430</v>
      </c>
      <c r="P752" s="344" t="s">
        <v>430</v>
      </c>
      <c r="Q752" s="344" t="s">
        <v>430</v>
      </c>
      <c r="R752" s="344" t="s">
        <v>430</v>
      </c>
      <c r="S752" s="344">
        <v>1.9567000000000001</v>
      </c>
      <c r="T752" s="344">
        <v>10.107900000000001</v>
      </c>
      <c r="U752" s="344">
        <v>-4.6482000000000001</v>
      </c>
      <c r="V752" s="344">
        <v>-1.9231</v>
      </c>
      <c r="W752" s="344">
        <v>1.9567000000000001</v>
      </c>
      <c r="X752" s="344">
        <v>8.4154</v>
      </c>
      <c r="Y752" s="370"/>
      <c r="Z752" s="342"/>
      <c r="AA752" s="342"/>
      <c r="AB752" s="342"/>
      <c r="AC752" s="342"/>
      <c r="AD752" s="342"/>
      <c r="AE752" s="342"/>
      <c r="AF752" s="342"/>
      <c r="AG752" s="342"/>
      <c r="AH752" s="342"/>
      <c r="AI752" s="342"/>
      <c r="AJ752" s="342"/>
      <c r="AK752" s="342"/>
      <c r="AL752" s="342"/>
      <c r="AM752" s="342"/>
      <c r="AN752" s="342"/>
      <c r="AO752" s="369"/>
      <c r="AP752" s="344" t="s">
        <v>430</v>
      </c>
      <c r="AQ752" s="344" t="s">
        <v>430</v>
      </c>
      <c r="AR752" s="344" t="s">
        <v>430</v>
      </c>
      <c r="AS752" s="344" t="s">
        <v>430</v>
      </c>
      <c r="AT752" s="344">
        <v>-1.36</v>
      </c>
      <c r="AU752" s="347"/>
      <c r="AV752" s="342"/>
      <c r="AW752" s="342"/>
      <c r="AX752" s="342"/>
      <c r="AY752" s="342"/>
      <c r="AZ752" s="342"/>
      <c r="BA752" s="358"/>
      <c r="BB752" s="344"/>
      <c r="BC752" s="371"/>
      <c r="BD752" s="371"/>
      <c r="BE752" s="371"/>
      <c r="BF752" s="370"/>
      <c r="BG752" s="344"/>
      <c r="BH752" s="344"/>
      <c r="BI752" s="344"/>
      <c r="BJ752" s="344"/>
      <c r="BK752" s="369"/>
      <c r="BL752" s="368"/>
      <c r="BM752" s="368"/>
      <c r="BN752" s="368"/>
      <c r="BO752" s="368"/>
      <c r="BP752" s="368"/>
      <c r="BQ752" s="369"/>
      <c r="BR752" s="350"/>
    </row>
    <row r="753" spans="1:70" s="424" customFormat="1" x14ac:dyDescent="0.25">
      <c r="A753" s="889" t="s">
        <v>95</v>
      </c>
      <c r="B753" s="369"/>
      <c r="C753" s="709"/>
      <c r="D753" s="369"/>
      <c r="E753" s="342"/>
      <c r="F753" s="369"/>
      <c r="G753" s="343"/>
      <c r="H753" s="370"/>
      <c r="I753" s="344">
        <v>0.62780000000000002</v>
      </c>
      <c r="J753" s="344">
        <v>1.0684</v>
      </c>
      <c r="K753" s="344">
        <v>3.7147000000000001</v>
      </c>
      <c r="L753" s="344">
        <v>5.7405999999999997</v>
      </c>
      <c r="M753" s="344">
        <v>-5.3164999999999996</v>
      </c>
      <c r="N753" s="346">
        <v>0.2681</v>
      </c>
      <c r="O753" s="344" t="s">
        <v>430</v>
      </c>
      <c r="P753" s="344" t="s">
        <v>430</v>
      </c>
      <c r="Q753" s="344" t="s">
        <v>430</v>
      </c>
      <c r="R753" s="344" t="s">
        <v>430</v>
      </c>
      <c r="S753" s="344">
        <v>1.9074</v>
      </c>
      <c r="T753" s="344">
        <v>7.1947000000000001</v>
      </c>
      <c r="U753" s="344">
        <v>-5.0761000000000003</v>
      </c>
      <c r="V753" s="344">
        <v>-1.9231</v>
      </c>
      <c r="W753" s="344">
        <v>1.9074</v>
      </c>
      <c r="X753" s="344">
        <v>-2.56</v>
      </c>
      <c r="Y753" s="370"/>
      <c r="Z753" s="342"/>
      <c r="AA753" s="342"/>
      <c r="AB753" s="342"/>
      <c r="AC753" s="342"/>
      <c r="AD753" s="342"/>
      <c r="AE753" s="342"/>
      <c r="AF753" s="342"/>
      <c r="AG753" s="342"/>
      <c r="AH753" s="342"/>
      <c r="AI753" s="342"/>
      <c r="AJ753" s="342"/>
      <c r="AK753" s="342"/>
      <c r="AL753" s="342"/>
      <c r="AM753" s="342"/>
      <c r="AN753" s="342"/>
      <c r="AO753" s="369"/>
      <c r="AP753" s="344" t="s">
        <v>430</v>
      </c>
      <c r="AQ753" s="344" t="s">
        <v>430</v>
      </c>
      <c r="AR753" s="344" t="s">
        <v>430</v>
      </c>
      <c r="AS753" s="344" t="s">
        <v>430</v>
      </c>
      <c r="AT753" s="344">
        <v>-1.36</v>
      </c>
      <c r="AU753" s="347"/>
      <c r="AV753" s="342"/>
      <c r="AW753" s="342"/>
      <c r="AX753" s="342"/>
      <c r="AY753" s="342"/>
      <c r="AZ753" s="342"/>
      <c r="BA753" s="358"/>
      <c r="BB753" s="344"/>
      <c r="BC753" s="371"/>
      <c r="BD753" s="371"/>
      <c r="BE753" s="371"/>
      <c r="BF753" s="370"/>
      <c r="BG753" s="344"/>
      <c r="BH753" s="344"/>
      <c r="BI753" s="344"/>
      <c r="BJ753" s="344"/>
      <c r="BK753" s="369"/>
      <c r="BL753" s="368"/>
      <c r="BM753" s="368"/>
      <c r="BN753" s="368"/>
      <c r="BO753" s="368"/>
      <c r="BP753" s="368"/>
      <c r="BQ753" s="369"/>
      <c r="BR753" s="350"/>
    </row>
    <row r="754" spans="1:70" s="424" customFormat="1" x14ac:dyDescent="0.25">
      <c r="A754" s="890" t="s">
        <v>96</v>
      </c>
      <c r="B754" s="409"/>
      <c r="C754" s="715"/>
      <c r="D754" s="409"/>
      <c r="E754" s="410"/>
      <c r="F754" s="409"/>
      <c r="G754" s="411"/>
      <c r="H754" s="413"/>
      <c r="I754" s="412">
        <v>0.7278</v>
      </c>
      <c r="J754" s="412">
        <v>1.0747500000000001</v>
      </c>
      <c r="K754" s="412">
        <v>4.5334000000000003</v>
      </c>
      <c r="L754" s="412">
        <v>7.2835000000000001</v>
      </c>
      <c r="M754" s="412">
        <v>-5.1033499999999998</v>
      </c>
      <c r="N754" s="414">
        <v>0.2681</v>
      </c>
      <c r="O754" s="412" t="s">
        <v>430</v>
      </c>
      <c r="P754" s="412" t="s">
        <v>430</v>
      </c>
      <c r="Q754" s="412" t="s">
        <v>430</v>
      </c>
      <c r="R754" s="412" t="s">
        <v>430</v>
      </c>
      <c r="S754" s="412">
        <v>1.9319999999999999</v>
      </c>
      <c r="T754" s="412">
        <v>8.6513000000000009</v>
      </c>
      <c r="U754" s="412">
        <v>-4.8621999999999996</v>
      </c>
      <c r="V754" s="412">
        <v>-1.9231</v>
      </c>
      <c r="W754" s="412">
        <v>1.9319999999999999</v>
      </c>
      <c r="X754" s="412">
        <v>2.9277000000000002</v>
      </c>
      <c r="Y754" s="413"/>
      <c r="Z754" s="410"/>
      <c r="AA754" s="410"/>
      <c r="AB754" s="410"/>
      <c r="AC754" s="410"/>
      <c r="AD754" s="410"/>
      <c r="AE754" s="410"/>
      <c r="AF754" s="410"/>
      <c r="AG754" s="410"/>
      <c r="AH754" s="410"/>
      <c r="AI754" s="410"/>
      <c r="AJ754" s="410"/>
      <c r="AK754" s="410"/>
      <c r="AL754" s="410"/>
      <c r="AM754" s="410"/>
      <c r="AN754" s="410"/>
      <c r="AO754" s="409"/>
      <c r="AP754" s="412" t="s">
        <v>430</v>
      </c>
      <c r="AQ754" s="412" t="s">
        <v>430</v>
      </c>
      <c r="AR754" s="412" t="s">
        <v>430</v>
      </c>
      <c r="AS754" s="412" t="s">
        <v>430</v>
      </c>
      <c r="AT754" s="412">
        <v>-1.36</v>
      </c>
      <c r="AU754" s="415"/>
      <c r="AV754" s="410"/>
      <c r="AW754" s="410"/>
      <c r="AX754" s="410"/>
      <c r="AY754" s="410"/>
      <c r="AZ754" s="410"/>
      <c r="BA754" s="416"/>
      <c r="BB754" s="412"/>
      <c r="BC754" s="417"/>
      <c r="BD754" s="417"/>
      <c r="BE754" s="417"/>
      <c r="BF754" s="413"/>
      <c r="BG754" s="412"/>
      <c r="BH754" s="412"/>
      <c r="BI754" s="412"/>
      <c r="BJ754" s="412"/>
      <c r="BK754" s="409"/>
      <c r="BL754" s="408"/>
      <c r="BM754" s="408"/>
      <c r="BN754" s="408"/>
      <c r="BO754" s="408"/>
      <c r="BP754" s="408"/>
      <c r="BQ754" s="409"/>
      <c r="BR754" s="418"/>
    </row>
    <row r="755" spans="1:70" s="424" customFormat="1" ht="14.5" customHeight="1" x14ac:dyDescent="0.35">
      <c r="A755" s="877" t="s">
        <v>4108</v>
      </c>
      <c r="B755" s="865"/>
      <c r="C755" s="866"/>
      <c r="D755" s="865"/>
      <c r="E755" s="867"/>
      <c r="F755" s="865"/>
      <c r="G755" s="868"/>
      <c r="H755" s="870"/>
      <c r="I755" s="869"/>
      <c r="J755" s="869"/>
      <c r="K755" s="869"/>
      <c r="L755" s="869"/>
      <c r="M755" s="869"/>
      <c r="N755" s="871"/>
      <c r="O755" s="869"/>
      <c r="P755" s="869"/>
      <c r="Q755" s="869"/>
      <c r="R755" s="869"/>
      <c r="S755" s="869"/>
      <c r="T755" s="869"/>
      <c r="U755" s="869"/>
      <c r="V755" s="869"/>
      <c r="W755" s="869"/>
      <c r="X755" s="869"/>
      <c r="Y755" s="870"/>
      <c r="Z755" s="867"/>
      <c r="AA755" s="867"/>
      <c r="AB755" s="867"/>
      <c r="AC755" s="867"/>
      <c r="AD755" s="867"/>
      <c r="AE755" s="867"/>
      <c r="AF755" s="867"/>
      <c r="AG755" s="867"/>
      <c r="AH755" s="867"/>
      <c r="AI755" s="867"/>
      <c r="AJ755" s="867"/>
      <c r="AK755" s="867"/>
      <c r="AL755" s="867"/>
      <c r="AM755" s="867"/>
      <c r="AN755" s="867"/>
      <c r="AO755" s="865"/>
      <c r="AP755" s="869"/>
      <c r="AQ755" s="869"/>
      <c r="AR755" s="869"/>
      <c r="AS755" s="869"/>
      <c r="AT755" s="869"/>
      <c r="AU755" s="872"/>
      <c r="AV755" s="867"/>
      <c r="AW755" s="867"/>
      <c r="AX755" s="867"/>
      <c r="AY755" s="867"/>
      <c r="AZ755" s="867"/>
      <c r="BA755" s="873"/>
      <c r="BB755" s="869"/>
      <c r="BC755" s="874"/>
      <c r="BD755" s="874"/>
      <c r="BE755" s="874"/>
      <c r="BF755" s="870"/>
      <c r="BG755" s="869"/>
      <c r="BH755" s="869"/>
      <c r="BI755" s="869"/>
      <c r="BJ755" s="869"/>
      <c r="BK755" s="865"/>
      <c r="BL755" s="875"/>
      <c r="BM755" s="875"/>
      <c r="BN755" s="875"/>
      <c r="BO755" s="875"/>
      <c r="BP755" s="875"/>
      <c r="BQ755" s="865"/>
      <c r="BR755" s="876"/>
    </row>
    <row r="756" spans="1:70" s="424" customFormat="1" x14ac:dyDescent="0.25">
      <c r="A756" s="341" t="s">
        <v>4109</v>
      </c>
      <c r="B756" s="369"/>
      <c r="C756" s="709">
        <v>45635</v>
      </c>
      <c r="D756" s="369"/>
      <c r="E756" s="342">
        <v>173.173</v>
      </c>
      <c r="F756" s="369"/>
      <c r="G756" s="343">
        <v>8.2879000000000005</v>
      </c>
      <c r="H756" s="370"/>
      <c r="I756" s="344">
        <v>0.85670000000000002</v>
      </c>
      <c r="J756" s="344">
        <v>1.1113999999999999</v>
      </c>
      <c r="K756" s="344">
        <v>4.71</v>
      </c>
      <c r="L756" s="344">
        <v>13.6091</v>
      </c>
      <c r="M756" s="344">
        <v>-1.2216</v>
      </c>
      <c r="N756" s="346">
        <v>2.2541000000000002</v>
      </c>
      <c r="O756" s="344" t="s">
        <v>430</v>
      </c>
      <c r="P756" s="344" t="s">
        <v>430</v>
      </c>
      <c r="Q756" s="344" t="s">
        <v>430</v>
      </c>
      <c r="R756" s="344" t="s">
        <v>430</v>
      </c>
      <c r="S756" s="344">
        <v>1.5064</v>
      </c>
      <c r="T756" s="344">
        <v>16.910499999999999</v>
      </c>
      <c r="U756" s="344">
        <v>0.41189999999999999</v>
      </c>
      <c r="V756" s="344">
        <v>6.9185999999999996</v>
      </c>
      <c r="W756" s="344">
        <v>1.5064</v>
      </c>
      <c r="X756" s="344">
        <v>-11.3302</v>
      </c>
      <c r="Y756" s="370"/>
      <c r="Z756" s="342">
        <v>1</v>
      </c>
      <c r="AA756" s="342">
        <v>1</v>
      </c>
      <c r="AB756" s="342">
        <v>1</v>
      </c>
      <c r="AC756" s="342">
        <v>1</v>
      </c>
      <c r="AD756" s="342">
        <v>1</v>
      </c>
      <c r="AE756" s="342">
        <v>1</v>
      </c>
      <c r="AF756" s="342" t="s">
        <v>430</v>
      </c>
      <c r="AG756" s="342" t="s">
        <v>430</v>
      </c>
      <c r="AH756" s="342" t="s">
        <v>430</v>
      </c>
      <c r="AI756" s="342" t="s">
        <v>430</v>
      </c>
      <c r="AJ756" s="342">
        <v>1</v>
      </c>
      <c r="AK756" s="342">
        <v>1</v>
      </c>
      <c r="AL756" s="342">
        <v>1</v>
      </c>
      <c r="AM756" s="342">
        <v>1</v>
      </c>
      <c r="AN756" s="342">
        <v>1</v>
      </c>
      <c r="AO756" s="369"/>
      <c r="AP756" s="344" t="s">
        <v>430</v>
      </c>
      <c r="AQ756" s="344" t="s">
        <v>430</v>
      </c>
      <c r="AR756" s="344" t="s">
        <v>430</v>
      </c>
      <c r="AS756" s="344" t="s">
        <v>430</v>
      </c>
      <c r="AT756" s="344">
        <v>10.45</v>
      </c>
      <c r="AU756" s="347"/>
      <c r="AV756" s="342" t="s">
        <v>430</v>
      </c>
      <c r="AW756" s="342" t="s">
        <v>430</v>
      </c>
      <c r="AX756" s="342" t="s">
        <v>430</v>
      </c>
      <c r="AY756" s="342" t="s">
        <v>430</v>
      </c>
      <c r="AZ756" s="342">
        <v>1</v>
      </c>
      <c r="BA756" s="358"/>
      <c r="BB756" s="344">
        <v>21.156256525116099</v>
      </c>
      <c r="BC756" s="371">
        <v>0.95415394558350397</v>
      </c>
      <c r="BD756" s="371">
        <v>-6.3008195326638899E-2</v>
      </c>
      <c r="BE756" s="371">
        <v>-1.50123908140813</v>
      </c>
      <c r="BF756" s="370"/>
      <c r="BG756" s="832">
        <v>53.805300000000003</v>
      </c>
      <c r="BH756" s="832">
        <v>10.139900000000001</v>
      </c>
      <c r="BI756" s="832">
        <v>31.892900000000001</v>
      </c>
      <c r="BJ756" s="832">
        <v>4.1619000000000002</v>
      </c>
      <c r="BK756" s="369"/>
      <c r="BL756" s="834" t="s">
        <v>3856</v>
      </c>
      <c r="BM756" s="834" t="s">
        <v>3857</v>
      </c>
      <c r="BN756" s="834" t="s">
        <v>3858</v>
      </c>
      <c r="BO756" s="834" t="s">
        <v>3859</v>
      </c>
      <c r="BP756" s="834" t="s">
        <v>3860</v>
      </c>
      <c r="BQ756" s="369"/>
      <c r="BR756" s="350" t="s">
        <v>476</v>
      </c>
    </row>
    <row r="757" spans="1:70" s="424" customFormat="1" x14ac:dyDescent="0.25">
      <c r="A757" s="341" t="s">
        <v>4110</v>
      </c>
      <c r="B757" s="369"/>
      <c r="C757" s="709">
        <v>46066</v>
      </c>
      <c r="D757" s="369"/>
      <c r="E757" s="342">
        <v>160.494</v>
      </c>
      <c r="F757" s="369"/>
      <c r="G757" s="343">
        <v>10.0015</v>
      </c>
      <c r="H757" s="370"/>
      <c r="I757" s="344">
        <v>0.48120000000000002</v>
      </c>
      <c r="J757" s="344">
        <v>0.60250000000000004</v>
      </c>
      <c r="K757" s="344">
        <v>3.9279000000000002</v>
      </c>
      <c r="L757" s="344">
        <v>11.549200000000001</v>
      </c>
      <c r="M757" s="344" t="s">
        <v>430</v>
      </c>
      <c r="N757" s="346" t="s">
        <v>430</v>
      </c>
      <c r="O757" s="344" t="s">
        <v>430</v>
      </c>
      <c r="P757" s="344" t="s">
        <v>430</v>
      </c>
      <c r="Q757" s="344" t="s">
        <v>430</v>
      </c>
      <c r="R757" s="344" t="s">
        <v>430</v>
      </c>
      <c r="S757" s="344">
        <v>0.97940000000000005</v>
      </c>
      <c r="T757" s="344">
        <v>13.430400000000001</v>
      </c>
      <c r="U757" s="344" t="s">
        <v>430</v>
      </c>
      <c r="V757" s="344" t="s">
        <v>430</v>
      </c>
      <c r="W757" s="344">
        <v>0.97940000000000005</v>
      </c>
      <c r="X757" s="344">
        <v>1.4999999999999999E-2</v>
      </c>
      <c r="Y757" s="370"/>
      <c r="Z757" s="342">
        <v>2</v>
      </c>
      <c r="AA757" s="342">
        <v>2</v>
      </c>
      <c r="AB757" s="342">
        <v>2</v>
      </c>
      <c r="AC757" s="342">
        <v>2</v>
      </c>
      <c r="AD757" s="342" t="s">
        <v>430</v>
      </c>
      <c r="AE757" s="342" t="s">
        <v>430</v>
      </c>
      <c r="AF757" s="342" t="s">
        <v>430</v>
      </c>
      <c r="AG757" s="342" t="s">
        <v>430</v>
      </c>
      <c r="AH757" s="342" t="s">
        <v>430</v>
      </c>
      <c r="AI757" s="342" t="s">
        <v>430</v>
      </c>
      <c r="AJ757" s="342">
        <v>2</v>
      </c>
      <c r="AK757" s="342">
        <v>2</v>
      </c>
      <c r="AL757" s="342" t="s">
        <v>430</v>
      </c>
      <c r="AM757" s="342" t="s">
        <v>430</v>
      </c>
      <c r="AN757" s="342">
        <v>2</v>
      </c>
      <c r="AO757" s="369"/>
      <c r="AP757" s="344" t="s">
        <v>430</v>
      </c>
      <c r="AQ757" s="344" t="s">
        <v>430</v>
      </c>
      <c r="AR757" s="344" t="s">
        <v>430</v>
      </c>
      <c r="AS757" s="344" t="s">
        <v>430</v>
      </c>
      <c r="AT757" s="344" t="s">
        <v>430</v>
      </c>
      <c r="AU757" s="347"/>
      <c r="AV757" s="342" t="s">
        <v>430</v>
      </c>
      <c r="AW757" s="342" t="s">
        <v>430</v>
      </c>
      <c r="AX757" s="342" t="s">
        <v>430</v>
      </c>
      <c r="AY757" s="342" t="s">
        <v>430</v>
      </c>
      <c r="AZ757" s="342" t="s">
        <v>430</v>
      </c>
      <c r="BA757" s="358"/>
      <c r="BB757" s="344">
        <v>24.835259311177801</v>
      </c>
      <c r="BC757" s="371">
        <v>1.0095160559856899</v>
      </c>
      <c r="BD757" s="371">
        <v>9.9090914069373207E-3</v>
      </c>
      <c r="BE757" s="371">
        <v>-4.9862173874586198E-2</v>
      </c>
      <c r="BF757" s="370"/>
      <c r="BG757" s="832">
        <v>71.726299999999995</v>
      </c>
      <c r="BH757" s="832">
        <v>20.473700000000001</v>
      </c>
      <c r="BI757" s="832">
        <v>6.5511900000000001</v>
      </c>
      <c r="BJ757" s="832">
        <v>1.24881</v>
      </c>
      <c r="BK757" s="369"/>
      <c r="BL757" s="834" t="s">
        <v>4111</v>
      </c>
      <c r="BM757" s="834" t="s">
        <v>4112</v>
      </c>
      <c r="BN757" s="834" t="s">
        <v>4113</v>
      </c>
      <c r="BO757" s="834" t="s">
        <v>4114</v>
      </c>
      <c r="BP757" s="834" t="s">
        <v>449</v>
      </c>
      <c r="BQ757" s="369"/>
      <c r="BR757" s="350" t="s">
        <v>554</v>
      </c>
    </row>
    <row r="758" spans="1:70" s="424" customFormat="1" x14ac:dyDescent="0.25">
      <c r="A758" s="888" t="s">
        <v>93</v>
      </c>
      <c r="B758" s="398"/>
      <c r="C758" s="714"/>
      <c r="D758" s="398"/>
      <c r="E758" s="399"/>
      <c r="F758" s="398"/>
      <c r="G758" s="400"/>
      <c r="H758" s="402"/>
      <c r="I758" s="401">
        <v>0.66900000000000004</v>
      </c>
      <c r="J758" s="401">
        <v>0.85699999999999998</v>
      </c>
      <c r="K758" s="401">
        <v>4.319</v>
      </c>
      <c r="L758" s="401">
        <v>12.5792</v>
      </c>
      <c r="M758" s="401">
        <v>-1.2216</v>
      </c>
      <c r="N758" s="403">
        <v>2.2541000000000002</v>
      </c>
      <c r="O758" s="401" t="s">
        <v>430</v>
      </c>
      <c r="P758" s="401" t="s">
        <v>430</v>
      </c>
      <c r="Q758" s="401" t="s">
        <v>430</v>
      </c>
      <c r="R758" s="401" t="s">
        <v>430</v>
      </c>
      <c r="S758" s="401">
        <v>1.2428999999999999</v>
      </c>
      <c r="T758" s="401">
        <v>15.170400000000001</v>
      </c>
      <c r="U758" s="401">
        <v>0.41189999999999999</v>
      </c>
      <c r="V758" s="401">
        <v>6.9185999999999996</v>
      </c>
      <c r="W758" s="401">
        <v>1.2428999999999999</v>
      </c>
      <c r="X758" s="401">
        <v>-5.6576000000000004</v>
      </c>
      <c r="Y758" s="402"/>
      <c r="Z758" s="399">
        <v>2</v>
      </c>
      <c r="AA758" s="399">
        <v>2</v>
      </c>
      <c r="AB758" s="399">
        <v>2</v>
      </c>
      <c r="AC758" s="399">
        <v>2</v>
      </c>
      <c r="AD758" s="399">
        <v>1</v>
      </c>
      <c r="AE758" s="399">
        <v>1</v>
      </c>
      <c r="AF758" s="399">
        <v>0</v>
      </c>
      <c r="AG758" s="399">
        <v>0</v>
      </c>
      <c r="AH758" s="399">
        <v>0</v>
      </c>
      <c r="AI758" s="399">
        <v>0</v>
      </c>
      <c r="AJ758" s="399">
        <v>2</v>
      </c>
      <c r="AK758" s="399">
        <v>2</v>
      </c>
      <c r="AL758" s="399">
        <v>1</v>
      </c>
      <c r="AM758" s="399">
        <v>1</v>
      </c>
      <c r="AN758" s="399">
        <v>2</v>
      </c>
      <c r="AO758" s="398"/>
      <c r="AP758" s="401" t="s">
        <v>430</v>
      </c>
      <c r="AQ758" s="401" t="s">
        <v>430</v>
      </c>
      <c r="AR758" s="401" t="s">
        <v>430</v>
      </c>
      <c r="AS758" s="401" t="s">
        <v>430</v>
      </c>
      <c r="AT758" s="401">
        <v>10.45</v>
      </c>
      <c r="AU758" s="404"/>
      <c r="AV758" s="399">
        <v>0</v>
      </c>
      <c r="AW758" s="399">
        <v>0</v>
      </c>
      <c r="AX758" s="399">
        <v>0</v>
      </c>
      <c r="AY758" s="399">
        <v>0</v>
      </c>
      <c r="AZ758" s="399">
        <v>1</v>
      </c>
      <c r="BA758" s="405"/>
      <c r="BB758" s="401"/>
      <c r="BC758" s="406"/>
      <c r="BD758" s="406"/>
      <c r="BE758" s="406"/>
      <c r="BF758" s="402"/>
      <c r="BG758" s="401"/>
      <c r="BH758" s="401"/>
      <c r="BI758" s="401"/>
      <c r="BJ758" s="401"/>
      <c r="BK758" s="398"/>
      <c r="BL758" s="397"/>
      <c r="BM758" s="397"/>
      <c r="BN758" s="397"/>
      <c r="BO758" s="397"/>
      <c r="BP758" s="397"/>
      <c r="BQ758" s="398"/>
      <c r="BR758" s="407"/>
    </row>
    <row r="759" spans="1:70" s="424" customFormat="1" x14ac:dyDescent="0.25">
      <c r="A759" s="889" t="s">
        <v>94</v>
      </c>
      <c r="B759" s="369"/>
      <c r="C759" s="709"/>
      <c r="D759" s="369"/>
      <c r="E759" s="342"/>
      <c r="F759" s="369"/>
      <c r="G759" s="343"/>
      <c r="H759" s="370"/>
      <c r="I759" s="344">
        <v>0.85670000000000002</v>
      </c>
      <c r="J759" s="344">
        <v>1.1113999999999999</v>
      </c>
      <c r="K759" s="344">
        <v>4.71</v>
      </c>
      <c r="L759" s="344">
        <v>13.6091</v>
      </c>
      <c r="M759" s="344">
        <v>-1.2216</v>
      </c>
      <c r="N759" s="346">
        <v>2.2541000000000002</v>
      </c>
      <c r="O759" s="344" t="s">
        <v>430</v>
      </c>
      <c r="P759" s="344" t="s">
        <v>430</v>
      </c>
      <c r="Q759" s="344" t="s">
        <v>430</v>
      </c>
      <c r="R759" s="344" t="s">
        <v>430</v>
      </c>
      <c r="S759" s="344">
        <v>1.5064</v>
      </c>
      <c r="T759" s="344">
        <v>16.910499999999999</v>
      </c>
      <c r="U759" s="344">
        <v>0.41189999999999999</v>
      </c>
      <c r="V759" s="344">
        <v>6.9185999999999996</v>
      </c>
      <c r="W759" s="344">
        <v>1.5064</v>
      </c>
      <c r="X759" s="344">
        <v>1.4999999999999999E-2</v>
      </c>
      <c r="Y759" s="370"/>
      <c r="Z759" s="342"/>
      <c r="AA759" s="342"/>
      <c r="AB759" s="342"/>
      <c r="AC759" s="342"/>
      <c r="AD759" s="342"/>
      <c r="AE759" s="342"/>
      <c r="AF759" s="342"/>
      <c r="AG759" s="342"/>
      <c r="AH759" s="342"/>
      <c r="AI759" s="342"/>
      <c r="AJ759" s="342"/>
      <c r="AK759" s="342"/>
      <c r="AL759" s="342"/>
      <c r="AM759" s="342"/>
      <c r="AN759" s="342"/>
      <c r="AO759" s="369"/>
      <c r="AP759" s="344" t="s">
        <v>430</v>
      </c>
      <c r="AQ759" s="344" t="s">
        <v>430</v>
      </c>
      <c r="AR759" s="344" t="s">
        <v>430</v>
      </c>
      <c r="AS759" s="344" t="s">
        <v>430</v>
      </c>
      <c r="AT759" s="344">
        <v>10.45</v>
      </c>
      <c r="AU759" s="347"/>
      <c r="AV759" s="342"/>
      <c r="AW759" s="342"/>
      <c r="AX759" s="342"/>
      <c r="AY759" s="342"/>
      <c r="AZ759" s="342"/>
      <c r="BA759" s="358"/>
      <c r="BB759" s="344"/>
      <c r="BC759" s="371"/>
      <c r="BD759" s="371"/>
      <c r="BE759" s="371"/>
      <c r="BF759" s="370"/>
      <c r="BG759" s="344"/>
      <c r="BH759" s="344"/>
      <c r="BI759" s="344"/>
      <c r="BJ759" s="344"/>
      <c r="BK759" s="369"/>
      <c r="BL759" s="368"/>
      <c r="BM759" s="368"/>
      <c r="BN759" s="368"/>
      <c r="BO759" s="368"/>
      <c r="BP759" s="368"/>
      <c r="BQ759" s="369"/>
      <c r="BR759" s="350"/>
    </row>
    <row r="760" spans="1:70" s="424" customFormat="1" x14ac:dyDescent="0.25">
      <c r="A760" s="889" t="s">
        <v>95</v>
      </c>
      <c r="B760" s="369"/>
      <c r="C760" s="709"/>
      <c r="D760" s="369"/>
      <c r="E760" s="342"/>
      <c r="F760" s="369"/>
      <c r="G760" s="343"/>
      <c r="H760" s="370"/>
      <c r="I760" s="344">
        <v>0.48120000000000002</v>
      </c>
      <c r="J760" s="344">
        <v>0.60250000000000004</v>
      </c>
      <c r="K760" s="344">
        <v>3.9279000000000002</v>
      </c>
      <c r="L760" s="344">
        <v>11.549200000000001</v>
      </c>
      <c r="M760" s="344">
        <v>-1.2216</v>
      </c>
      <c r="N760" s="346">
        <v>2.2541000000000002</v>
      </c>
      <c r="O760" s="344" t="s">
        <v>430</v>
      </c>
      <c r="P760" s="344" t="s">
        <v>430</v>
      </c>
      <c r="Q760" s="344" t="s">
        <v>430</v>
      </c>
      <c r="R760" s="344" t="s">
        <v>430</v>
      </c>
      <c r="S760" s="344">
        <v>0.97940000000000005</v>
      </c>
      <c r="T760" s="344">
        <v>13.430400000000001</v>
      </c>
      <c r="U760" s="344">
        <v>0.41189999999999999</v>
      </c>
      <c r="V760" s="344">
        <v>6.9185999999999996</v>
      </c>
      <c r="W760" s="344">
        <v>0.97940000000000005</v>
      </c>
      <c r="X760" s="344">
        <v>-11.3302</v>
      </c>
      <c r="Y760" s="370"/>
      <c r="Z760" s="342"/>
      <c r="AA760" s="342"/>
      <c r="AB760" s="342"/>
      <c r="AC760" s="342"/>
      <c r="AD760" s="342"/>
      <c r="AE760" s="342"/>
      <c r="AF760" s="342"/>
      <c r="AG760" s="342"/>
      <c r="AH760" s="342"/>
      <c r="AI760" s="342"/>
      <c r="AJ760" s="342"/>
      <c r="AK760" s="342"/>
      <c r="AL760" s="342"/>
      <c r="AM760" s="342"/>
      <c r="AN760" s="342"/>
      <c r="AO760" s="369"/>
      <c r="AP760" s="344" t="s">
        <v>430</v>
      </c>
      <c r="AQ760" s="344" t="s">
        <v>430</v>
      </c>
      <c r="AR760" s="344" t="s">
        <v>430</v>
      </c>
      <c r="AS760" s="344" t="s">
        <v>430</v>
      </c>
      <c r="AT760" s="344">
        <v>10.45</v>
      </c>
      <c r="AU760" s="347"/>
      <c r="AV760" s="342"/>
      <c r="AW760" s="342"/>
      <c r="AX760" s="342"/>
      <c r="AY760" s="342"/>
      <c r="AZ760" s="342"/>
      <c r="BA760" s="358"/>
      <c r="BB760" s="344"/>
      <c r="BC760" s="371"/>
      <c r="BD760" s="371"/>
      <c r="BE760" s="371"/>
      <c r="BF760" s="370"/>
      <c r="BG760" s="344"/>
      <c r="BH760" s="344"/>
      <c r="BI760" s="344"/>
      <c r="BJ760" s="344"/>
      <c r="BK760" s="369"/>
      <c r="BL760" s="368"/>
      <c r="BM760" s="368"/>
      <c r="BN760" s="368"/>
      <c r="BO760" s="368"/>
      <c r="BP760" s="368"/>
      <c r="BQ760" s="369"/>
      <c r="BR760" s="350"/>
    </row>
    <row r="761" spans="1:70" s="424" customFormat="1" x14ac:dyDescent="0.25">
      <c r="A761" s="890" t="s">
        <v>96</v>
      </c>
      <c r="B761" s="409"/>
      <c r="C761" s="715"/>
      <c r="D761" s="409"/>
      <c r="E761" s="410"/>
      <c r="F761" s="409"/>
      <c r="G761" s="411"/>
      <c r="H761" s="413"/>
      <c r="I761" s="412">
        <v>0.66895000000000004</v>
      </c>
      <c r="J761" s="412">
        <v>0.85694999999999999</v>
      </c>
      <c r="K761" s="412">
        <v>4.3189500000000001</v>
      </c>
      <c r="L761" s="412">
        <v>12.5792</v>
      </c>
      <c r="M761" s="412">
        <v>-1.2216</v>
      </c>
      <c r="N761" s="414">
        <v>2.2541000000000002</v>
      </c>
      <c r="O761" s="412" t="s">
        <v>430</v>
      </c>
      <c r="P761" s="412" t="s">
        <v>430</v>
      </c>
      <c r="Q761" s="412" t="s">
        <v>430</v>
      </c>
      <c r="R761" s="412" t="s">
        <v>430</v>
      </c>
      <c r="S761" s="412">
        <v>1.2428999999999999</v>
      </c>
      <c r="T761" s="412">
        <v>15.170400000000001</v>
      </c>
      <c r="U761" s="412">
        <v>0.41189999999999999</v>
      </c>
      <c r="V761" s="412">
        <v>6.9185999999999996</v>
      </c>
      <c r="W761" s="412">
        <v>1.2428999999999999</v>
      </c>
      <c r="X761" s="412">
        <v>-5.6576000000000004</v>
      </c>
      <c r="Y761" s="413"/>
      <c r="Z761" s="410"/>
      <c r="AA761" s="410"/>
      <c r="AB761" s="410"/>
      <c r="AC761" s="410"/>
      <c r="AD761" s="410"/>
      <c r="AE761" s="410"/>
      <c r="AF761" s="410"/>
      <c r="AG761" s="410"/>
      <c r="AH761" s="410"/>
      <c r="AI761" s="410"/>
      <c r="AJ761" s="410"/>
      <c r="AK761" s="410"/>
      <c r="AL761" s="410"/>
      <c r="AM761" s="410"/>
      <c r="AN761" s="410"/>
      <c r="AO761" s="409"/>
      <c r="AP761" s="412" t="s">
        <v>430</v>
      </c>
      <c r="AQ761" s="412" t="s">
        <v>430</v>
      </c>
      <c r="AR761" s="412" t="s">
        <v>430</v>
      </c>
      <c r="AS761" s="412" t="s">
        <v>430</v>
      </c>
      <c r="AT761" s="412">
        <v>10.45</v>
      </c>
      <c r="AU761" s="415"/>
      <c r="AV761" s="410"/>
      <c r="AW761" s="410"/>
      <c r="AX761" s="410"/>
      <c r="AY761" s="410"/>
      <c r="AZ761" s="410"/>
      <c r="BA761" s="416"/>
      <c r="BB761" s="412"/>
      <c r="BC761" s="417"/>
      <c r="BD761" s="417"/>
      <c r="BE761" s="417"/>
      <c r="BF761" s="413"/>
      <c r="BG761" s="412"/>
      <c r="BH761" s="412"/>
      <c r="BI761" s="412"/>
      <c r="BJ761" s="412"/>
      <c r="BK761" s="409"/>
      <c r="BL761" s="408"/>
      <c r="BM761" s="408"/>
      <c r="BN761" s="408"/>
      <c r="BO761" s="408"/>
      <c r="BP761" s="408"/>
      <c r="BQ761" s="409"/>
      <c r="BR761" s="418"/>
    </row>
    <row r="762" spans="1:70" s="424" customFormat="1" ht="14.5" customHeight="1" x14ac:dyDescent="0.35">
      <c r="A762" s="877" t="s">
        <v>4115</v>
      </c>
      <c r="B762" s="865"/>
      <c r="C762" s="866"/>
      <c r="D762" s="865"/>
      <c r="E762" s="867"/>
      <c r="F762" s="865"/>
      <c r="G762" s="868"/>
      <c r="H762" s="870"/>
      <c r="I762" s="869"/>
      <c r="J762" s="869"/>
      <c r="K762" s="869"/>
      <c r="L762" s="869"/>
      <c r="M762" s="869"/>
      <c r="N762" s="871"/>
      <c r="O762" s="869"/>
      <c r="P762" s="869"/>
      <c r="Q762" s="869"/>
      <c r="R762" s="869"/>
      <c r="S762" s="869"/>
      <c r="T762" s="869"/>
      <c r="U762" s="869"/>
      <c r="V762" s="869"/>
      <c r="W762" s="869"/>
      <c r="X762" s="869"/>
      <c r="Y762" s="870"/>
      <c r="Z762" s="867"/>
      <c r="AA762" s="867"/>
      <c r="AB762" s="867"/>
      <c r="AC762" s="867"/>
      <c r="AD762" s="867"/>
      <c r="AE762" s="867"/>
      <c r="AF762" s="867"/>
      <c r="AG762" s="867"/>
      <c r="AH762" s="867"/>
      <c r="AI762" s="867"/>
      <c r="AJ762" s="867"/>
      <c r="AK762" s="867"/>
      <c r="AL762" s="867"/>
      <c r="AM762" s="867"/>
      <c r="AN762" s="867"/>
      <c r="AO762" s="865"/>
      <c r="AP762" s="869"/>
      <c r="AQ762" s="869"/>
      <c r="AR762" s="869"/>
      <c r="AS762" s="869"/>
      <c r="AT762" s="869"/>
      <c r="AU762" s="872"/>
      <c r="AV762" s="867"/>
      <c r="AW762" s="867"/>
      <c r="AX762" s="867"/>
      <c r="AY762" s="867"/>
      <c r="AZ762" s="867"/>
      <c r="BA762" s="873"/>
      <c r="BB762" s="869"/>
      <c r="BC762" s="874"/>
      <c r="BD762" s="874"/>
      <c r="BE762" s="874"/>
      <c r="BF762" s="870"/>
      <c r="BG762" s="869"/>
      <c r="BH762" s="869"/>
      <c r="BI762" s="869"/>
      <c r="BJ762" s="869"/>
      <c r="BK762" s="865"/>
      <c r="BL762" s="875"/>
      <c r="BM762" s="875"/>
      <c r="BN762" s="875"/>
      <c r="BO762" s="875"/>
      <c r="BP762" s="875"/>
      <c r="BQ762" s="865"/>
      <c r="BR762" s="876"/>
    </row>
    <row r="763" spans="1:70" s="424" customFormat="1" x14ac:dyDescent="0.25">
      <c r="A763" s="341" t="s">
        <v>4116</v>
      </c>
      <c r="B763" s="369"/>
      <c r="C763" s="709">
        <v>43153</v>
      </c>
      <c r="D763" s="369"/>
      <c r="E763" s="342">
        <v>1091.93</v>
      </c>
      <c r="F763" s="369"/>
      <c r="G763" s="343">
        <v>34.1008</v>
      </c>
      <c r="H763" s="370"/>
      <c r="I763" s="344">
        <v>0.41959999999999997</v>
      </c>
      <c r="J763" s="344">
        <v>2.4451000000000001</v>
      </c>
      <c r="K763" s="344">
        <v>7.4126000000000003</v>
      </c>
      <c r="L763" s="344">
        <v>30.931799999999999</v>
      </c>
      <c r="M763" s="344">
        <v>16.755600000000001</v>
      </c>
      <c r="N763" s="346">
        <v>20.3627</v>
      </c>
      <c r="O763" s="344">
        <v>11.053699999999999</v>
      </c>
      <c r="P763" s="344">
        <v>20.632200000000001</v>
      </c>
      <c r="Q763" s="344">
        <v>14.550700000000001</v>
      </c>
      <c r="R763" s="344" t="s">
        <v>430</v>
      </c>
      <c r="S763" s="344">
        <v>1.0798000000000001</v>
      </c>
      <c r="T763" s="344">
        <v>32.905700000000003</v>
      </c>
      <c r="U763" s="344">
        <v>17.1004</v>
      </c>
      <c r="V763" s="344">
        <v>17.1599</v>
      </c>
      <c r="W763" s="344">
        <v>1.0798000000000001</v>
      </c>
      <c r="X763" s="344">
        <v>15.8018</v>
      </c>
      <c r="Y763" s="370"/>
      <c r="Z763" s="342">
        <v>1</v>
      </c>
      <c r="AA763" s="342">
        <v>1</v>
      </c>
      <c r="AB763" s="342">
        <v>1</v>
      </c>
      <c r="AC763" s="342">
        <v>1</v>
      </c>
      <c r="AD763" s="342">
        <v>1</v>
      </c>
      <c r="AE763" s="342">
        <v>1</v>
      </c>
      <c r="AF763" s="342">
        <v>1</v>
      </c>
      <c r="AG763" s="342">
        <v>1</v>
      </c>
      <c r="AH763" s="342">
        <v>1</v>
      </c>
      <c r="AI763" s="342" t="s">
        <v>430</v>
      </c>
      <c r="AJ763" s="342">
        <v>1</v>
      </c>
      <c r="AK763" s="342">
        <v>1</v>
      </c>
      <c r="AL763" s="342">
        <v>1</v>
      </c>
      <c r="AM763" s="342">
        <v>1</v>
      </c>
      <c r="AN763" s="342">
        <v>1</v>
      </c>
      <c r="AO763" s="369"/>
      <c r="AP763" s="344" t="s">
        <v>430</v>
      </c>
      <c r="AQ763" s="344">
        <v>19.23</v>
      </c>
      <c r="AR763" s="344">
        <v>17.010000000000002</v>
      </c>
      <c r="AS763" s="344">
        <v>18.010000000000002</v>
      </c>
      <c r="AT763" s="344">
        <v>40.369999999999997</v>
      </c>
      <c r="AU763" s="347"/>
      <c r="AV763" s="342" t="s">
        <v>430</v>
      </c>
      <c r="AW763" s="342">
        <v>1</v>
      </c>
      <c r="AX763" s="342">
        <v>1</v>
      </c>
      <c r="AY763" s="342">
        <v>1</v>
      </c>
      <c r="AZ763" s="342">
        <v>1</v>
      </c>
      <c r="BA763" s="358"/>
      <c r="BB763" s="344">
        <v>20.632686611923599</v>
      </c>
      <c r="BC763" s="371">
        <v>0.92386913625495803</v>
      </c>
      <c r="BD763" s="371">
        <v>6.7335785273698004E-2</v>
      </c>
      <c r="BE763" s="371">
        <v>-0.12442429215561999</v>
      </c>
      <c r="BF763" s="370"/>
      <c r="BG763" s="832">
        <v>15.610099999999999</v>
      </c>
      <c r="BH763" s="832">
        <v>17.991299999999999</v>
      </c>
      <c r="BI763" s="832">
        <v>63.013599999999997</v>
      </c>
      <c r="BJ763" s="832">
        <v>3.3849999999999998</v>
      </c>
      <c r="BK763" s="369"/>
      <c r="BL763" s="834" t="s">
        <v>3815</v>
      </c>
      <c r="BM763" s="834" t="s">
        <v>3816</v>
      </c>
      <c r="BN763" s="834" t="s">
        <v>3817</v>
      </c>
      <c r="BO763" s="834" t="s">
        <v>3818</v>
      </c>
      <c r="BP763" s="834" t="s">
        <v>3819</v>
      </c>
      <c r="BQ763" s="369"/>
      <c r="BR763" s="350" t="s">
        <v>3820</v>
      </c>
    </row>
    <row r="764" spans="1:70" s="424" customFormat="1" x14ac:dyDescent="0.25">
      <c r="A764" s="888" t="s">
        <v>93</v>
      </c>
      <c r="B764" s="398"/>
      <c r="C764" s="714"/>
      <c r="D764" s="398"/>
      <c r="E764" s="399"/>
      <c r="F764" s="398"/>
      <c r="G764" s="400"/>
      <c r="H764" s="402"/>
      <c r="I764" s="401">
        <v>0.41959999999999997</v>
      </c>
      <c r="J764" s="401">
        <v>2.4451000000000001</v>
      </c>
      <c r="K764" s="401">
        <v>7.4126000000000003</v>
      </c>
      <c r="L764" s="401">
        <v>30.931799999999999</v>
      </c>
      <c r="M764" s="401">
        <v>16.755600000000001</v>
      </c>
      <c r="N764" s="403">
        <v>20.3627</v>
      </c>
      <c r="O764" s="401">
        <v>11.053699999999999</v>
      </c>
      <c r="P764" s="401">
        <v>20.632200000000001</v>
      </c>
      <c r="Q764" s="401">
        <v>14.550700000000001</v>
      </c>
      <c r="R764" s="401" t="s">
        <v>430</v>
      </c>
      <c r="S764" s="401">
        <v>1.0798000000000001</v>
      </c>
      <c r="T764" s="401">
        <v>32.905700000000003</v>
      </c>
      <c r="U764" s="401">
        <v>17.1004</v>
      </c>
      <c r="V764" s="401">
        <v>17.1599</v>
      </c>
      <c r="W764" s="401">
        <v>1.0798000000000001</v>
      </c>
      <c r="X764" s="401">
        <v>15.8018</v>
      </c>
      <c r="Y764" s="402"/>
      <c r="Z764" s="399">
        <v>1</v>
      </c>
      <c r="AA764" s="399">
        <v>1</v>
      </c>
      <c r="AB764" s="399">
        <v>1</v>
      </c>
      <c r="AC764" s="399">
        <v>1</v>
      </c>
      <c r="AD764" s="399">
        <v>1</v>
      </c>
      <c r="AE764" s="399">
        <v>1</v>
      </c>
      <c r="AF764" s="399">
        <v>1</v>
      </c>
      <c r="AG764" s="399">
        <v>1</v>
      </c>
      <c r="AH764" s="399">
        <v>1</v>
      </c>
      <c r="AI764" s="399">
        <v>0</v>
      </c>
      <c r="AJ764" s="399">
        <v>1</v>
      </c>
      <c r="AK764" s="399">
        <v>1</v>
      </c>
      <c r="AL764" s="399">
        <v>1</v>
      </c>
      <c r="AM764" s="399">
        <v>1</v>
      </c>
      <c r="AN764" s="399">
        <v>1</v>
      </c>
      <c r="AO764" s="398"/>
      <c r="AP764" s="401" t="s">
        <v>430</v>
      </c>
      <c r="AQ764" s="401">
        <v>19.23</v>
      </c>
      <c r="AR764" s="401">
        <v>17.010000000000002</v>
      </c>
      <c r="AS764" s="401">
        <v>18.010000000000002</v>
      </c>
      <c r="AT764" s="401">
        <v>40.369999999999997</v>
      </c>
      <c r="AU764" s="404"/>
      <c r="AV764" s="399">
        <v>0</v>
      </c>
      <c r="AW764" s="399">
        <v>1</v>
      </c>
      <c r="AX764" s="399">
        <v>1</v>
      </c>
      <c r="AY764" s="399">
        <v>1</v>
      </c>
      <c r="AZ764" s="399">
        <v>1</v>
      </c>
      <c r="BA764" s="405"/>
      <c r="BB764" s="401"/>
      <c r="BC764" s="406"/>
      <c r="BD764" s="406"/>
      <c r="BE764" s="406"/>
      <c r="BF764" s="402"/>
      <c r="BG764" s="401"/>
      <c r="BH764" s="401"/>
      <c r="BI764" s="401"/>
      <c r="BJ764" s="401"/>
      <c r="BK764" s="398"/>
      <c r="BL764" s="397"/>
      <c r="BM764" s="397"/>
      <c r="BN764" s="397"/>
      <c r="BO764" s="397"/>
      <c r="BP764" s="397"/>
      <c r="BQ764" s="398"/>
      <c r="BR764" s="407"/>
    </row>
    <row r="765" spans="1:70" s="424" customFormat="1" x14ac:dyDescent="0.25">
      <c r="A765" s="889" t="s">
        <v>94</v>
      </c>
      <c r="B765" s="369"/>
      <c r="C765" s="709"/>
      <c r="D765" s="369"/>
      <c r="E765" s="342"/>
      <c r="F765" s="369"/>
      <c r="G765" s="343"/>
      <c r="H765" s="370"/>
      <c r="I765" s="344">
        <v>0.41959999999999997</v>
      </c>
      <c r="J765" s="344">
        <v>2.4451000000000001</v>
      </c>
      <c r="K765" s="344">
        <v>7.4126000000000003</v>
      </c>
      <c r="L765" s="344">
        <v>30.931799999999999</v>
      </c>
      <c r="M765" s="344">
        <v>16.755600000000001</v>
      </c>
      <c r="N765" s="346">
        <v>20.3627</v>
      </c>
      <c r="O765" s="344">
        <v>11.053699999999999</v>
      </c>
      <c r="P765" s="344">
        <v>20.632200000000001</v>
      </c>
      <c r="Q765" s="344">
        <v>14.550700000000001</v>
      </c>
      <c r="R765" s="344" t="s">
        <v>430</v>
      </c>
      <c r="S765" s="344">
        <v>1.0798000000000001</v>
      </c>
      <c r="T765" s="344">
        <v>32.905700000000003</v>
      </c>
      <c r="U765" s="344">
        <v>17.1004</v>
      </c>
      <c r="V765" s="344">
        <v>17.1599</v>
      </c>
      <c r="W765" s="344">
        <v>1.0798000000000001</v>
      </c>
      <c r="X765" s="344">
        <v>15.8018</v>
      </c>
      <c r="Y765" s="370"/>
      <c r="Z765" s="342"/>
      <c r="AA765" s="342"/>
      <c r="AB765" s="342"/>
      <c r="AC765" s="342"/>
      <c r="AD765" s="342"/>
      <c r="AE765" s="342"/>
      <c r="AF765" s="342"/>
      <c r="AG765" s="342"/>
      <c r="AH765" s="342"/>
      <c r="AI765" s="342"/>
      <c r="AJ765" s="342"/>
      <c r="AK765" s="342"/>
      <c r="AL765" s="342"/>
      <c r="AM765" s="342"/>
      <c r="AN765" s="342"/>
      <c r="AO765" s="369"/>
      <c r="AP765" s="344" t="s">
        <v>430</v>
      </c>
      <c r="AQ765" s="344">
        <v>19.23</v>
      </c>
      <c r="AR765" s="344">
        <v>17.010000000000002</v>
      </c>
      <c r="AS765" s="344">
        <v>18.010000000000002</v>
      </c>
      <c r="AT765" s="344">
        <v>40.369999999999997</v>
      </c>
      <c r="AU765" s="347"/>
      <c r="AV765" s="342"/>
      <c r="AW765" s="342"/>
      <c r="AX765" s="342"/>
      <c r="AY765" s="342"/>
      <c r="AZ765" s="342"/>
      <c r="BA765" s="358"/>
      <c r="BB765" s="344"/>
      <c r="BC765" s="371"/>
      <c r="BD765" s="371"/>
      <c r="BE765" s="371"/>
      <c r="BF765" s="370"/>
      <c r="BG765" s="344"/>
      <c r="BH765" s="344"/>
      <c r="BI765" s="344"/>
      <c r="BJ765" s="344"/>
      <c r="BK765" s="369"/>
      <c r="BL765" s="368"/>
      <c r="BM765" s="368"/>
      <c r="BN765" s="368"/>
      <c r="BO765" s="368"/>
      <c r="BP765" s="368"/>
      <c r="BQ765" s="369"/>
      <c r="BR765" s="350"/>
    </row>
    <row r="766" spans="1:70" s="424" customFormat="1" x14ac:dyDescent="0.25">
      <c r="A766" s="889" t="s">
        <v>95</v>
      </c>
      <c r="B766" s="369"/>
      <c r="C766" s="709"/>
      <c r="D766" s="369"/>
      <c r="E766" s="342"/>
      <c r="F766" s="369"/>
      <c r="G766" s="343"/>
      <c r="H766" s="370"/>
      <c r="I766" s="344">
        <v>0.41959999999999997</v>
      </c>
      <c r="J766" s="344">
        <v>2.4451000000000001</v>
      </c>
      <c r="K766" s="344">
        <v>7.4126000000000003</v>
      </c>
      <c r="L766" s="344">
        <v>30.931799999999999</v>
      </c>
      <c r="M766" s="344">
        <v>16.755600000000001</v>
      </c>
      <c r="N766" s="346">
        <v>20.3627</v>
      </c>
      <c r="O766" s="344">
        <v>11.053699999999999</v>
      </c>
      <c r="P766" s="344">
        <v>20.632200000000001</v>
      </c>
      <c r="Q766" s="344">
        <v>14.550700000000001</v>
      </c>
      <c r="R766" s="344" t="s">
        <v>430</v>
      </c>
      <c r="S766" s="344">
        <v>1.0798000000000001</v>
      </c>
      <c r="T766" s="344">
        <v>32.905700000000003</v>
      </c>
      <c r="U766" s="344">
        <v>17.1004</v>
      </c>
      <c r="V766" s="344">
        <v>17.1599</v>
      </c>
      <c r="W766" s="344">
        <v>1.0798000000000001</v>
      </c>
      <c r="X766" s="344">
        <v>15.8018</v>
      </c>
      <c r="Y766" s="370"/>
      <c r="Z766" s="342"/>
      <c r="AA766" s="342"/>
      <c r="AB766" s="342"/>
      <c r="AC766" s="342"/>
      <c r="AD766" s="342"/>
      <c r="AE766" s="342"/>
      <c r="AF766" s="342"/>
      <c r="AG766" s="342"/>
      <c r="AH766" s="342"/>
      <c r="AI766" s="342"/>
      <c r="AJ766" s="342"/>
      <c r="AK766" s="342"/>
      <c r="AL766" s="342"/>
      <c r="AM766" s="342"/>
      <c r="AN766" s="342"/>
      <c r="AO766" s="369"/>
      <c r="AP766" s="344" t="s">
        <v>430</v>
      </c>
      <c r="AQ766" s="344">
        <v>19.23</v>
      </c>
      <c r="AR766" s="344">
        <v>17.010000000000002</v>
      </c>
      <c r="AS766" s="344">
        <v>18.010000000000002</v>
      </c>
      <c r="AT766" s="344">
        <v>40.369999999999997</v>
      </c>
      <c r="AU766" s="347"/>
      <c r="AV766" s="342"/>
      <c r="AW766" s="342"/>
      <c r="AX766" s="342"/>
      <c r="AY766" s="342"/>
      <c r="AZ766" s="342"/>
      <c r="BA766" s="358"/>
      <c r="BB766" s="344"/>
      <c r="BC766" s="371"/>
      <c r="BD766" s="371"/>
      <c r="BE766" s="371"/>
      <c r="BF766" s="370"/>
      <c r="BG766" s="344"/>
      <c r="BH766" s="344"/>
      <c r="BI766" s="344"/>
      <c r="BJ766" s="344"/>
      <c r="BK766" s="369"/>
      <c r="BL766" s="368"/>
      <c r="BM766" s="368"/>
      <c r="BN766" s="368"/>
      <c r="BO766" s="368"/>
      <c r="BP766" s="368"/>
      <c r="BQ766" s="369"/>
      <c r="BR766" s="350"/>
    </row>
    <row r="767" spans="1:70" s="424" customFormat="1" x14ac:dyDescent="0.25">
      <c r="A767" s="890" t="s">
        <v>96</v>
      </c>
      <c r="B767" s="409"/>
      <c r="C767" s="715"/>
      <c r="D767" s="409"/>
      <c r="E767" s="410"/>
      <c r="F767" s="409"/>
      <c r="G767" s="411"/>
      <c r="H767" s="413"/>
      <c r="I767" s="412">
        <v>0.41959999999999997</v>
      </c>
      <c r="J767" s="412">
        <v>2.4451000000000001</v>
      </c>
      <c r="K767" s="412">
        <v>7.4126000000000003</v>
      </c>
      <c r="L767" s="412">
        <v>30.931799999999999</v>
      </c>
      <c r="M767" s="412">
        <v>16.755600000000001</v>
      </c>
      <c r="N767" s="414">
        <v>20.3627</v>
      </c>
      <c r="O767" s="412">
        <v>11.053699999999999</v>
      </c>
      <c r="P767" s="412">
        <v>20.632200000000001</v>
      </c>
      <c r="Q767" s="412">
        <v>14.550700000000001</v>
      </c>
      <c r="R767" s="412" t="s">
        <v>430</v>
      </c>
      <c r="S767" s="412">
        <v>1.0798000000000001</v>
      </c>
      <c r="T767" s="412">
        <v>32.905700000000003</v>
      </c>
      <c r="U767" s="412">
        <v>17.1004</v>
      </c>
      <c r="V767" s="412">
        <v>17.1599</v>
      </c>
      <c r="W767" s="412">
        <v>1.0798000000000001</v>
      </c>
      <c r="X767" s="412">
        <v>15.8018</v>
      </c>
      <c r="Y767" s="413"/>
      <c r="Z767" s="410"/>
      <c r="AA767" s="410"/>
      <c r="AB767" s="410"/>
      <c r="AC767" s="410"/>
      <c r="AD767" s="410"/>
      <c r="AE767" s="410"/>
      <c r="AF767" s="410"/>
      <c r="AG767" s="410"/>
      <c r="AH767" s="410"/>
      <c r="AI767" s="410"/>
      <c r="AJ767" s="410"/>
      <c r="AK767" s="410"/>
      <c r="AL767" s="410"/>
      <c r="AM767" s="410"/>
      <c r="AN767" s="410"/>
      <c r="AO767" s="409"/>
      <c r="AP767" s="412" t="s">
        <v>430</v>
      </c>
      <c r="AQ767" s="412">
        <v>19.23</v>
      </c>
      <c r="AR767" s="412">
        <v>17.010000000000002</v>
      </c>
      <c r="AS767" s="412">
        <v>18.010000000000002</v>
      </c>
      <c r="AT767" s="412">
        <v>40.369999999999997</v>
      </c>
      <c r="AU767" s="415"/>
      <c r="AV767" s="410"/>
      <c r="AW767" s="410"/>
      <c r="AX767" s="410"/>
      <c r="AY767" s="410"/>
      <c r="AZ767" s="410"/>
      <c r="BA767" s="416"/>
      <c r="BB767" s="412"/>
      <c r="BC767" s="417"/>
      <c r="BD767" s="417"/>
      <c r="BE767" s="417"/>
      <c r="BF767" s="413"/>
      <c r="BG767" s="412"/>
      <c r="BH767" s="412"/>
      <c r="BI767" s="412"/>
      <c r="BJ767" s="412"/>
      <c r="BK767" s="409"/>
      <c r="BL767" s="408"/>
      <c r="BM767" s="408"/>
      <c r="BN767" s="408"/>
      <c r="BO767" s="408"/>
      <c r="BP767" s="408"/>
      <c r="BQ767" s="409"/>
      <c r="BR767" s="418"/>
    </row>
    <row r="768" spans="1:70" s="424" customFormat="1" ht="14.5" customHeight="1" x14ac:dyDescent="0.35">
      <c r="A768" s="877" t="s">
        <v>4117</v>
      </c>
      <c r="B768" s="865"/>
      <c r="C768" s="866"/>
      <c r="D768" s="865"/>
      <c r="E768" s="867"/>
      <c r="F768" s="865"/>
      <c r="G768" s="868"/>
      <c r="H768" s="870"/>
      <c r="I768" s="869"/>
      <c r="J768" s="869"/>
      <c r="K768" s="869"/>
      <c r="L768" s="869"/>
      <c r="M768" s="869"/>
      <c r="N768" s="871"/>
      <c r="O768" s="869"/>
      <c r="P768" s="869"/>
      <c r="Q768" s="869"/>
      <c r="R768" s="869"/>
      <c r="S768" s="869"/>
      <c r="T768" s="869"/>
      <c r="U768" s="869"/>
      <c r="V768" s="869"/>
      <c r="W768" s="869"/>
      <c r="X768" s="869"/>
      <c r="Y768" s="870"/>
      <c r="Z768" s="867"/>
      <c r="AA768" s="867"/>
      <c r="AB768" s="867"/>
      <c r="AC768" s="867"/>
      <c r="AD768" s="867"/>
      <c r="AE768" s="867"/>
      <c r="AF768" s="867"/>
      <c r="AG768" s="867"/>
      <c r="AH768" s="867"/>
      <c r="AI768" s="867"/>
      <c r="AJ768" s="867"/>
      <c r="AK768" s="867"/>
      <c r="AL768" s="867"/>
      <c r="AM768" s="867"/>
      <c r="AN768" s="867"/>
      <c r="AO768" s="865"/>
      <c r="AP768" s="869"/>
      <c r="AQ768" s="869"/>
      <c r="AR768" s="869"/>
      <c r="AS768" s="869"/>
      <c r="AT768" s="869"/>
      <c r="AU768" s="872"/>
      <c r="AV768" s="867"/>
      <c r="AW768" s="867"/>
      <c r="AX768" s="867"/>
      <c r="AY768" s="867"/>
      <c r="AZ768" s="867"/>
      <c r="BA768" s="873"/>
      <c r="BB768" s="869"/>
      <c r="BC768" s="874"/>
      <c r="BD768" s="874"/>
      <c r="BE768" s="874"/>
      <c r="BF768" s="870"/>
      <c r="BG768" s="869"/>
      <c r="BH768" s="869"/>
      <c r="BI768" s="869"/>
      <c r="BJ768" s="869"/>
      <c r="BK768" s="865"/>
      <c r="BL768" s="875"/>
      <c r="BM768" s="875"/>
      <c r="BN768" s="875"/>
      <c r="BO768" s="875"/>
      <c r="BP768" s="875"/>
      <c r="BQ768" s="865"/>
      <c r="BR768" s="876"/>
    </row>
    <row r="769" spans="1:70" s="424" customFormat="1" x14ac:dyDescent="0.25">
      <c r="A769" s="341" t="s">
        <v>4118</v>
      </c>
      <c r="B769" s="369"/>
      <c r="C769" s="709">
        <v>45079</v>
      </c>
      <c r="D769" s="369"/>
      <c r="E769" s="342">
        <v>10569.9</v>
      </c>
      <c r="F769" s="369"/>
      <c r="G769" s="343">
        <v>30.739000000000001</v>
      </c>
      <c r="H769" s="370"/>
      <c r="I769" s="344">
        <v>0.4083</v>
      </c>
      <c r="J769" s="344">
        <v>1.9434</v>
      </c>
      <c r="K769" s="344">
        <v>8.0723000000000003</v>
      </c>
      <c r="L769" s="344">
        <v>30.393699999999999</v>
      </c>
      <c r="M769" s="344">
        <v>27.0259</v>
      </c>
      <c r="N769" s="346">
        <v>17.396100000000001</v>
      </c>
      <c r="O769" s="344">
        <v>13.2027</v>
      </c>
      <c r="P769" s="344">
        <v>44.3733</v>
      </c>
      <c r="Q769" s="344" t="s">
        <v>430</v>
      </c>
      <c r="R769" s="344" t="s">
        <v>430</v>
      </c>
      <c r="S769" s="344">
        <v>0.77700000000000002</v>
      </c>
      <c r="T769" s="344">
        <v>36.757599999999996</v>
      </c>
      <c r="U769" s="344">
        <v>27.727900000000002</v>
      </c>
      <c r="V769" s="344">
        <v>26.399100000000001</v>
      </c>
      <c r="W769" s="344">
        <v>0.77700000000000002</v>
      </c>
      <c r="X769" s="344">
        <v>43.908900000000003</v>
      </c>
      <c r="Y769" s="370"/>
      <c r="Z769" s="342">
        <v>1</v>
      </c>
      <c r="AA769" s="342">
        <v>1</v>
      </c>
      <c r="AB769" s="342">
        <v>1</v>
      </c>
      <c r="AC769" s="342">
        <v>1</v>
      </c>
      <c r="AD769" s="342">
        <v>1</v>
      </c>
      <c r="AE769" s="342">
        <v>1</v>
      </c>
      <c r="AF769" s="342">
        <v>1</v>
      </c>
      <c r="AG769" s="342">
        <v>1</v>
      </c>
      <c r="AH769" s="342" t="s">
        <v>430</v>
      </c>
      <c r="AI769" s="342" t="s">
        <v>430</v>
      </c>
      <c r="AJ769" s="342">
        <v>1</v>
      </c>
      <c r="AK769" s="342">
        <v>1</v>
      </c>
      <c r="AL769" s="342">
        <v>1</v>
      </c>
      <c r="AM769" s="342">
        <v>1</v>
      </c>
      <c r="AN769" s="342">
        <v>1</v>
      </c>
      <c r="AO769" s="369"/>
      <c r="AP769" s="344" t="s">
        <v>430</v>
      </c>
      <c r="AQ769" s="344" t="s">
        <v>430</v>
      </c>
      <c r="AR769" s="344" t="s">
        <v>430</v>
      </c>
      <c r="AS769" s="344">
        <v>32.909999999999997</v>
      </c>
      <c r="AT769" s="344">
        <v>49.67</v>
      </c>
      <c r="AU769" s="347"/>
      <c r="AV769" s="342" t="s">
        <v>430</v>
      </c>
      <c r="AW769" s="342" t="s">
        <v>430</v>
      </c>
      <c r="AX769" s="342" t="s">
        <v>430</v>
      </c>
      <c r="AY769" s="342">
        <v>1</v>
      </c>
      <c r="AZ769" s="342">
        <v>1</v>
      </c>
      <c r="BA769" s="358"/>
      <c r="BB769" s="344">
        <v>29.5497552950619</v>
      </c>
      <c r="BC769" s="371">
        <v>0.83364903634318299</v>
      </c>
      <c r="BD769" s="371">
        <v>0.10047815799240201</v>
      </c>
      <c r="BE769" s="371">
        <v>-0.56804560348368704</v>
      </c>
      <c r="BF769" s="370"/>
      <c r="BG769" s="832">
        <v>48.996099999999998</v>
      </c>
      <c r="BH769" s="832">
        <v>18.418500000000002</v>
      </c>
      <c r="BI769" s="832">
        <v>30.841200000000001</v>
      </c>
      <c r="BJ769" s="832">
        <v>1.7442</v>
      </c>
      <c r="BK769" s="369"/>
      <c r="BL769" s="834" t="s">
        <v>3823</v>
      </c>
      <c r="BM769" s="834" t="s">
        <v>3824</v>
      </c>
      <c r="BN769" s="834" t="s">
        <v>3825</v>
      </c>
      <c r="BO769" s="834" t="s">
        <v>3826</v>
      </c>
      <c r="BP769" s="834" t="s">
        <v>3827</v>
      </c>
      <c r="BQ769" s="369"/>
      <c r="BR769" s="350" t="s">
        <v>443</v>
      </c>
    </row>
    <row r="770" spans="1:70" s="424" customFormat="1" x14ac:dyDescent="0.25">
      <c r="A770" s="888" t="s">
        <v>93</v>
      </c>
      <c r="B770" s="398"/>
      <c r="C770" s="714"/>
      <c r="D770" s="398"/>
      <c r="E770" s="399"/>
      <c r="F770" s="398"/>
      <c r="G770" s="400"/>
      <c r="H770" s="402"/>
      <c r="I770" s="401">
        <v>0.4083</v>
      </c>
      <c r="J770" s="401">
        <v>1.9434</v>
      </c>
      <c r="K770" s="401">
        <v>8.0723000000000003</v>
      </c>
      <c r="L770" s="401">
        <v>30.393699999999999</v>
      </c>
      <c r="M770" s="401">
        <v>27.0259</v>
      </c>
      <c r="N770" s="403">
        <v>17.396100000000001</v>
      </c>
      <c r="O770" s="401">
        <v>13.2027</v>
      </c>
      <c r="P770" s="401">
        <v>44.3733</v>
      </c>
      <c r="Q770" s="401" t="s">
        <v>430</v>
      </c>
      <c r="R770" s="401" t="s">
        <v>430</v>
      </c>
      <c r="S770" s="401">
        <v>0.77700000000000002</v>
      </c>
      <c r="T770" s="401">
        <v>36.757599999999996</v>
      </c>
      <c r="U770" s="401">
        <v>27.727900000000002</v>
      </c>
      <c r="V770" s="401">
        <v>26.399100000000001</v>
      </c>
      <c r="W770" s="401">
        <v>0.77700000000000002</v>
      </c>
      <c r="X770" s="401">
        <v>43.908900000000003</v>
      </c>
      <c r="Y770" s="402"/>
      <c r="Z770" s="399">
        <v>1</v>
      </c>
      <c r="AA770" s="399">
        <v>1</v>
      </c>
      <c r="AB770" s="399">
        <v>1</v>
      </c>
      <c r="AC770" s="399">
        <v>1</v>
      </c>
      <c r="AD770" s="399">
        <v>1</v>
      </c>
      <c r="AE770" s="399">
        <v>1</v>
      </c>
      <c r="AF770" s="399">
        <v>1</v>
      </c>
      <c r="AG770" s="399">
        <v>1</v>
      </c>
      <c r="AH770" s="399">
        <v>0</v>
      </c>
      <c r="AI770" s="399">
        <v>0</v>
      </c>
      <c r="AJ770" s="399">
        <v>1</v>
      </c>
      <c r="AK770" s="399">
        <v>1</v>
      </c>
      <c r="AL770" s="399">
        <v>1</v>
      </c>
      <c r="AM770" s="399">
        <v>1</v>
      </c>
      <c r="AN770" s="399">
        <v>1</v>
      </c>
      <c r="AO770" s="398"/>
      <c r="AP770" s="401" t="s">
        <v>430</v>
      </c>
      <c r="AQ770" s="401" t="s">
        <v>430</v>
      </c>
      <c r="AR770" s="401" t="s">
        <v>430</v>
      </c>
      <c r="AS770" s="401">
        <v>32.909999999999997</v>
      </c>
      <c r="AT770" s="401">
        <v>49.67</v>
      </c>
      <c r="AU770" s="404"/>
      <c r="AV770" s="399">
        <v>0</v>
      </c>
      <c r="AW770" s="399">
        <v>0</v>
      </c>
      <c r="AX770" s="399">
        <v>0</v>
      </c>
      <c r="AY770" s="399">
        <v>1</v>
      </c>
      <c r="AZ770" s="399">
        <v>1</v>
      </c>
      <c r="BA770" s="405"/>
      <c r="BB770" s="401"/>
      <c r="BC770" s="406"/>
      <c r="BD770" s="406"/>
      <c r="BE770" s="406"/>
      <c r="BF770" s="402"/>
      <c r="BG770" s="401"/>
      <c r="BH770" s="401"/>
      <c r="BI770" s="401"/>
      <c r="BJ770" s="401"/>
      <c r="BK770" s="398"/>
      <c r="BL770" s="397"/>
      <c r="BM770" s="397"/>
      <c r="BN770" s="397"/>
      <c r="BO770" s="397"/>
      <c r="BP770" s="397"/>
      <c r="BQ770" s="398"/>
      <c r="BR770" s="407"/>
    </row>
    <row r="771" spans="1:70" s="424" customFormat="1" x14ac:dyDescent="0.25">
      <c r="A771" s="889" t="s">
        <v>94</v>
      </c>
      <c r="B771" s="369"/>
      <c r="C771" s="709"/>
      <c r="D771" s="369"/>
      <c r="E771" s="342"/>
      <c r="F771" s="369"/>
      <c r="G771" s="343"/>
      <c r="H771" s="370"/>
      <c r="I771" s="344">
        <v>0.4083</v>
      </c>
      <c r="J771" s="344">
        <v>1.9434</v>
      </c>
      <c r="K771" s="344">
        <v>8.0723000000000003</v>
      </c>
      <c r="L771" s="344">
        <v>30.393699999999999</v>
      </c>
      <c r="M771" s="344">
        <v>27.0259</v>
      </c>
      <c r="N771" s="346">
        <v>17.396100000000001</v>
      </c>
      <c r="O771" s="344">
        <v>13.2027</v>
      </c>
      <c r="P771" s="344">
        <v>44.3733</v>
      </c>
      <c r="Q771" s="344" t="s">
        <v>430</v>
      </c>
      <c r="R771" s="344" t="s">
        <v>430</v>
      </c>
      <c r="S771" s="344">
        <v>0.77700000000000002</v>
      </c>
      <c r="T771" s="344">
        <v>36.757599999999996</v>
      </c>
      <c r="U771" s="344">
        <v>27.727900000000002</v>
      </c>
      <c r="V771" s="344">
        <v>26.399100000000001</v>
      </c>
      <c r="W771" s="344">
        <v>0.77700000000000002</v>
      </c>
      <c r="X771" s="344">
        <v>43.908900000000003</v>
      </c>
      <c r="Y771" s="370"/>
      <c r="Z771" s="342"/>
      <c r="AA771" s="342"/>
      <c r="AB771" s="342"/>
      <c r="AC771" s="342"/>
      <c r="AD771" s="342"/>
      <c r="AE771" s="342"/>
      <c r="AF771" s="342"/>
      <c r="AG771" s="342"/>
      <c r="AH771" s="342"/>
      <c r="AI771" s="342"/>
      <c r="AJ771" s="342"/>
      <c r="AK771" s="342"/>
      <c r="AL771" s="342"/>
      <c r="AM771" s="342"/>
      <c r="AN771" s="342"/>
      <c r="AO771" s="369"/>
      <c r="AP771" s="344" t="s">
        <v>430</v>
      </c>
      <c r="AQ771" s="344" t="s">
        <v>430</v>
      </c>
      <c r="AR771" s="344" t="s">
        <v>430</v>
      </c>
      <c r="AS771" s="344">
        <v>32.909999999999997</v>
      </c>
      <c r="AT771" s="344">
        <v>49.67</v>
      </c>
      <c r="AU771" s="347"/>
      <c r="AV771" s="342"/>
      <c r="AW771" s="342"/>
      <c r="AX771" s="342"/>
      <c r="AY771" s="342"/>
      <c r="AZ771" s="342"/>
      <c r="BA771" s="358"/>
      <c r="BB771" s="344"/>
      <c r="BC771" s="371"/>
      <c r="BD771" s="371"/>
      <c r="BE771" s="371"/>
      <c r="BF771" s="370"/>
      <c r="BG771" s="344"/>
      <c r="BH771" s="344"/>
      <c r="BI771" s="344"/>
      <c r="BJ771" s="344"/>
      <c r="BK771" s="369"/>
      <c r="BL771" s="368"/>
      <c r="BM771" s="368"/>
      <c r="BN771" s="368"/>
      <c r="BO771" s="368"/>
      <c r="BP771" s="368"/>
      <c r="BQ771" s="369"/>
      <c r="BR771" s="350"/>
    </row>
    <row r="772" spans="1:70" s="424" customFormat="1" x14ac:dyDescent="0.25">
      <c r="A772" s="889" t="s">
        <v>95</v>
      </c>
      <c r="B772" s="369"/>
      <c r="C772" s="709"/>
      <c r="D772" s="369"/>
      <c r="E772" s="342"/>
      <c r="F772" s="369"/>
      <c r="G772" s="343"/>
      <c r="H772" s="370"/>
      <c r="I772" s="344">
        <v>0.4083</v>
      </c>
      <c r="J772" s="344">
        <v>1.9434</v>
      </c>
      <c r="K772" s="344">
        <v>8.0723000000000003</v>
      </c>
      <c r="L772" s="344">
        <v>30.393699999999999</v>
      </c>
      <c r="M772" s="344">
        <v>27.0259</v>
      </c>
      <c r="N772" s="346">
        <v>17.396100000000001</v>
      </c>
      <c r="O772" s="344">
        <v>13.2027</v>
      </c>
      <c r="P772" s="344">
        <v>44.3733</v>
      </c>
      <c r="Q772" s="344" t="s">
        <v>430</v>
      </c>
      <c r="R772" s="344" t="s">
        <v>430</v>
      </c>
      <c r="S772" s="344">
        <v>0.77700000000000002</v>
      </c>
      <c r="T772" s="344">
        <v>36.757599999999996</v>
      </c>
      <c r="U772" s="344">
        <v>27.727900000000002</v>
      </c>
      <c r="V772" s="344">
        <v>26.399100000000001</v>
      </c>
      <c r="W772" s="344">
        <v>0.77700000000000002</v>
      </c>
      <c r="X772" s="344">
        <v>43.908900000000003</v>
      </c>
      <c r="Y772" s="370"/>
      <c r="Z772" s="342"/>
      <c r="AA772" s="342"/>
      <c r="AB772" s="342"/>
      <c r="AC772" s="342"/>
      <c r="AD772" s="342"/>
      <c r="AE772" s="342"/>
      <c r="AF772" s="342"/>
      <c r="AG772" s="342"/>
      <c r="AH772" s="342"/>
      <c r="AI772" s="342"/>
      <c r="AJ772" s="342"/>
      <c r="AK772" s="342"/>
      <c r="AL772" s="342"/>
      <c r="AM772" s="342"/>
      <c r="AN772" s="342"/>
      <c r="AO772" s="369"/>
      <c r="AP772" s="344" t="s">
        <v>430</v>
      </c>
      <c r="AQ772" s="344" t="s">
        <v>430</v>
      </c>
      <c r="AR772" s="344" t="s">
        <v>430</v>
      </c>
      <c r="AS772" s="344">
        <v>32.909999999999997</v>
      </c>
      <c r="AT772" s="344">
        <v>49.67</v>
      </c>
      <c r="AU772" s="347"/>
      <c r="AV772" s="342"/>
      <c r="AW772" s="342"/>
      <c r="AX772" s="342"/>
      <c r="AY772" s="342"/>
      <c r="AZ772" s="342"/>
      <c r="BA772" s="358"/>
      <c r="BB772" s="344"/>
      <c r="BC772" s="371"/>
      <c r="BD772" s="371"/>
      <c r="BE772" s="371"/>
      <c r="BF772" s="370"/>
      <c r="BG772" s="344"/>
      <c r="BH772" s="344"/>
      <c r="BI772" s="344"/>
      <c r="BJ772" s="344"/>
      <c r="BK772" s="369"/>
      <c r="BL772" s="368"/>
      <c r="BM772" s="368"/>
      <c r="BN772" s="368"/>
      <c r="BO772" s="368"/>
      <c r="BP772" s="368"/>
      <c r="BQ772" s="369"/>
      <c r="BR772" s="350"/>
    </row>
    <row r="773" spans="1:70" s="424" customFormat="1" x14ac:dyDescent="0.25">
      <c r="A773" s="890" t="s">
        <v>96</v>
      </c>
      <c r="B773" s="409"/>
      <c r="C773" s="715"/>
      <c r="D773" s="409"/>
      <c r="E773" s="410"/>
      <c r="F773" s="409"/>
      <c r="G773" s="411"/>
      <c r="H773" s="413"/>
      <c r="I773" s="412">
        <v>0.4083</v>
      </c>
      <c r="J773" s="412">
        <v>1.9434</v>
      </c>
      <c r="K773" s="412">
        <v>8.0723000000000003</v>
      </c>
      <c r="L773" s="412">
        <v>30.393699999999999</v>
      </c>
      <c r="M773" s="412">
        <v>27.0259</v>
      </c>
      <c r="N773" s="414">
        <v>17.396100000000001</v>
      </c>
      <c r="O773" s="412">
        <v>13.2027</v>
      </c>
      <c r="P773" s="412">
        <v>44.3733</v>
      </c>
      <c r="Q773" s="412" t="s">
        <v>430</v>
      </c>
      <c r="R773" s="412" t="s">
        <v>430</v>
      </c>
      <c r="S773" s="412">
        <v>0.77700000000000002</v>
      </c>
      <c r="T773" s="412">
        <v>36.757599999999996</v>
      </c>
      <c r="U773" s="412">
        <v>27.727900000000002</v>
      </c>
      <c r="V773" s="412">
        <v>26.399100000000001</v>
      </c>
      <c r="W773" s="412">
        <v>0.77700000000000002</v>
      </c>
      <c r="X773" s="412">
        <v>43.908900000000003</v>
      </c>
      <c r="Y773" s="413"/>
      <c r="Z773" s="410"/>
      <c r="AA773" s="410"/>
      <c r="AB773" s="410"/>
      <c r="AC773" s="410"/>
      <c r="AD773" s="410"/>
      <c r="AE773" s="410"/>
      <c r="AF773" s="410"/>
      <c r="AG773" s="410"/>
      <c r="AH773" s="410"/>
      <c r="AI773" s="410"/>
      <c r="AJ773" s="410"/>
      <c r="AK773" s="410"/>
      <c r="AL773" s="410"/>
      <c r="AM773" s="410"/>
      <c r="AN773" s="410"/>
      <c r="AO773" s="409"/>
      <c r="AP773" s="412" t="s">
        <v>430</v>
      </c>
      <c r="AQ773" s="412" t="s">
        <v>430</v>
      </c>
      <c r="AR773" s="412" t="s">
        <v>430</v>
      </c>
      <c r="AS773" s="412">
        <v>32.909999999999997</v>
      </c>
      <c r="AT773" s="412">
        <v>49.67</v>
      </c>
      <c r="AU773" s="415"/>
      <c r="AV773" s="410"/>
      <c r="AW773" s="410"/>
      <c r="AX773" s="410"/>
      <c r="AY773" s="410"/>
      <c r="AZ773" s="410"/>
      <c r="BA773" s="416"/>
      <c r="BB773" s="412"/>
      <c r="BC773" s="417"/>
      <c r="BD773" s="417"/>
      <c r="BE773" s="417"/>
      <c r="BF773" s="413"/>
      <c r="BG773" s="412"/>
      <c r="BH773" s="412"/>
      <c r="BI773" s="412"/>
      <c r="BJ773" s="412"/>
      <c r="BK773" s="409"/>
      <c r="BL773" s="408"/>
      <c r="BM773" s="408"/>
      <c r="BN773" s="408"/>
      <c r="BO773" s="408"/>
      <c r="BP773" s="408"/>
      <c r="BQ773" s="409"/>
      <c r="BR773" s="418"/>
    </row>
    <row r="774" spans="1:70" s="424" customFormat="1" ht="14.5" customHeight="1" x14ac:dyDescent="0.35">
      <c r="A774" s="877" t="s">
        <v>4119</v>
      </c>
      <c r="B774" s="865"/>
      <c r="C774" s="866"/>
      <c r="D774" s="865"/>
      <c r="E774" s="867"/>
      <c r="F774" s="865"/>
      <c r="G774" s="868"/>
      <c r="H774" s="870"/>
      <c r="I774" s="869"/>
      <c r="J774" s="869"/>
      <c r="K774" s="869"/>
      <c r="L774" s="869"/>
      <c r="M774" s="869"/>
      <c r="N774" s="871"/>
      <c r="O774" s="869"/>
      <c r="P774" s="869"/>
      <c r="Q774" s="869"/>
      <c r="R774" s="869"/>
      <c r="S774" s="869"/>
      <c r="T774" s="869"/>
      <c r="U774" s="869"/>
      <c r="V774" s="869"/>
      <c r="W774" s="869"/>
      <c r="X774" s="869"/>
      <c r="Y774" s="870"/>
      <c r="Z774" s="867"/>
      <c r="AA774" s="867"/>
      <c r="AB774" s="867"/>
      <c r="AC774" s="867"/>
      <c r="AD774" s="867"/>
      <c r="AE774" s="867"/>
      <c r="AF774" s="867"/>
      <c r="AG774" s="867"/>
      <c r="AH774" s="867"/>
      <c r="AI774" s="867"/>
      <c r="AJ774" s="867"/>
      <c r="AK774" s="867"/>
      <c r="AL774" s="867"/>
      <c r="AM774" s="867"/>
      <c r="AN774" s="867"/>
      <c r="AO774" s="865"/>
      <c r="AP774" s="869"/>
      <c r="AQ774" s="869"/>
      <c r="AR774" s="869"/>
      <c r="AS774" s="869"/>
      <c r="AT774" s="869"/>
      <c r="AU774" s="872"/>
      <c r="AV774" s="867"/>
      <c r="AW774" s="867"/>
      <c r="AX774" s="867"/>
      <c r="AY774" s="867"/>
      <c r="AZ774" s="867"/>
      <c r="BA774" s="873"/>
      <c r="BB774" s="869"/>
      <c r="BC774" s="874"/>
      <c r="BD774" s="874"/>
      <c r="BE774" s="874"/>
      <c r="BF774" s="870"/>
      <c r="BG774" s="869"/>
      <c r="BH774" s="869"/>
      <c r="BI774" s="869"/>
      <c r="BJ774" s="869"/>
      <c r="BK774" s="865"/>
      <c r="BL774" s="875"/>
      <c r="BM774" s="875"/>
      <c r="BN774" s="875"/>
      <c r="BO774" s="875"/>
      <c r="BP774" s="875"/>
      <c r="BQ774" s="865"/>
      <c r="BR774" s="876"/>
    </row>
    <row r="775" spans="1:70" s="424" customFormat="1" x14ac:dyDescent="0.25">
      <c r="A775" s="341" t="s">
        <v>4120</v>
      </c>
      <c r="B775" s="369"/>
      <c r="C775" s="709">
        <v>45119</v>
      </c>
      <c r="D775" s="369"/>
      <c r="E775" s="342">
        <v>1015.79</v>
      </c>
      <c r="F775" s="369"/>
      <c r="G775" s="343">
        <v>14.202</v>
      </c>
      <c r="H775" s="370"/>
      <c r="I775" s="344">
        <v>1.0819000000000001</v>
      </c>
      <c r="J775" s="344">
        <v>2.6823999999999999</v>
      </c>
      <c r="K775" s="344">
        <v>5.8429000000000002</v>
      </c>
      <c r="L775" s="344">
        <v>13.3078</v>
      </c>
      <c r="M775" s="344">
        <v>-3.0844999999999998</v>
      </c>
      <c r="N775" s="346">
        <v>-1.2035</v>
      </c>
      <c r="O775" s="344">
        <v>2.9643999999999999</v>
      </c>
      <c r="P775" s="344" t="s">
        <v>430</v>
      </c>
      <c r="Q775" s="344" t="s">
        <v>430</v>
      </c>
      <c r="R775" s="344" t="s">
        <v>430</v>
      </c>
      <c r="S775" s="344">
        <v>2.9428999999999998</v>
      </c>
      <c r="T775" s="344">
        <v>15.182499999999999</v>
      </c>
      <c r="U775" s="344">
        <v>-2.726</v>
      </c>
      <c r="V775" s="344">
        <v>-3.7673999999999999</v>
      </c>
      <c r="W775" s="344">
        <v>2.9428999999999998</v>
      </c>
      <c r="X775" s="344">
        <v>12.513299999999999</v>
      </c>
      <c r="Y775" s="370"/>
      <c r="Z775" s="342">
        <v>1</v>
      </c>
      <c r="AA775" s="342">
        <v>1</v>
      </c>
      <c r="AB775" s="342">
        <v>1</v>
      </c>
      <c r="AC775" s="342">
        <v>1</v>
      </c>
      <c r="AD775" s="342">
        <v>1</v>
      </c>
      <c r="AE775" s="342">
        <v>1</v>
      </c>
      <c r="AF775" s="342">
        <v>1</v>
      </c>
      <c r="AG775" s="342" t="s">
        <v>430</v>
      </c>
      <c r="AH775" s="342" t="s">
        <v>430</v>
      </c>
      <c r="AI775" s="342" t="s">
        <v>430</v>
      </c>
      <c r="AJ775" s="342">
        <v>1</v>
      </c>
      <c r="AK775" s="342">
        <v>1</v>
      </c>
      <c r="AL775" s="342">
        <v>1</v>
      </c>
      <c r="AM775" s="342">
        <v>1</v>
      </c>
      <c r="AN775" s="342">
        <v>1</v>
      </c>
      <c r="AO775" s="369"/>
      <c r="AP775" s="344" t="s">
        <v>430</v>
      </c>
      <c r="AQ775" s="344" t="s">
        <v>430</v>
      </c>
      <c r="AR775" s="344" t="s">
        <v>430</v>
      </c>
      <c r="AS775" s="344">
        <v>5.29</v>
      </c>
      <c r="AT775" s="344">
        <v>0.32</v>
      </c>
      <c r="AU775" s="347"/>
      <c r="AV775" s="342" t="s">
        <v>430</v>
      </c>
      <c r="AW775" s="342" t="s">
        <v>430</v>
      </c>
      <c r="AX775" s="342" t="s">
        <v>430</v>
      </c>
      <c r="AY775" s="342">
        <v>1</v>
      </c>
      <c r="AZ775" s="342">
        <v>1</v>
      </c>
      <c r="BA775" s="358"/>
      <c r="BB775" s="344">
        <v>16.0795954112325</v>
      </c>
      <c r="BC775" s="371">
        <v>0.90525124618187103</v>
      </c>
      <c r="BD775" s="371">
        <v>4.22199084278711E-2</v>
      </c>
      <c r="BE775" s="371">
        <v>-0.31613212197339802</v>
      </c>
      <c r="BF775" s="370"/>
      <c r="BG775" s="832">
        <v>65.953699999999998</v>
      </c>
      <c r="BH775" s="832">
        <v>13.293200000000001</v>
      </c>
      <c r="BI775" s="832">
        <v>19.7334</v>
      </c>
      <c r="BJ775" s="832">
        <v>1.0197000000000001</v>
      </c>
      <c r="BK775" s="369"/>
      <c r="BL775" s="834" t="s">
        <v>3830</v>
      </c>
      <c r="BM775" s="834" t="s">
        <v>3831</v>
      </c>
      <c r="BN775" s="834" t="s">
        <v>3832</v>
      </c>
      <c r="BO775" s="834" t="s">
        <v>3833</v>
      </c>
      <c r="BP775" s="834" t="s">
        <v>2825</v>
      </c>
      <c r="BQ775" s="369"/>
      <c r="BR775" s="350" t="s">
        <v>463</v>
      </c>
    </row>
    <row r="776" spans="1:70" s="424" customFormat="1" x14ac:dyDescent="0.25">
      <c r="A776" s="888" t="s">
        <v>93</v>
      </c>
      <c r="B776" s="398"/>
      <c r="C776" s="714"/>
      <c r="D776" s="398"/>
      <c r="E776" s="399"/>
      <c r="F776" s="398"/>
      <c r="G776" s="400"/>
      <c r="H776" s="402"/>
      <c r="I776" s="401">
        <v>1.0819000000000001</v>
      </c>
      <c r="J776" s="401">
        <v>2.6823999999999999</v>
      </c>
      <c r="K776" s="401">
        <v>5.8429000000000002</v>
      </c>
      <c r="L776" s="401">
        <v>13.3078</v>
      </c>
      <c r="M776" s="401">
        <v>-3.0844999999999998</v>
      </c>
      <c r="N776" s="403">
        <v>-1.2035</v>
      </c>
      <c r="O776" s="401">
        <v>2.9643999999999999</v>
      </c>
      <c r="P776" s="401" t="s">
        <v>430</v>
      </c>
      <c r="Q776" s="401" t="s">
        <v>430</v>
      </c>
      <c r="R776" s="401" t="s">
        <v>430</v>
      </c>
      <c r="S776" s="401">
        <v>2.9428999999999998</v>
      </c>
      <c r="T776" s="401">
        <v>15.182499999999999</v>
      </c>
      <c r="U776" s="401">
        <v>-2.726</v>
      </c>
      <c r="V776" s="401">
        <v>-3.7673999999999999</v>
      </c>
      <c r="W776" s="401">
        <v>2.9428999999999998</v>
      </c>
      <c r="X776" s="401">
        <v>12.513299999999999</v>
      </c>
      <c r="Y776" s="402"/>
      <c r="Z776" s="399">
        <v>1</v>
      </c>
      <c r="AA776" s="399">
        <v>1</v>
      </c>
      <c r="AB776" s="399">
        <v>1</v>
      </c>
      <c r="AC776" s="399">
        <v>1</v>
      </c>
      <c r="AD776" s="399">
        <v>1</v>
      </c>
      <c r="AE776" s="399">
        <v>1</v>
      </c>
      <c r="AF776" s="399">
        <v>1</v>
      </c>
      <c r="AG776" s="399">
        <v>0</v>
      </c>
      <c r="AH776" s="399">
        <v>0</v>
      </c>
      <c r="AI776" s="399">
        <v>0</v>
      </c>
      <c r="AJ776" s="399">
        <v>1</v>
      </c>
      <c r="AK776" s="399">
        <v>1</v>
      </c>
      <c r="AL776" s="399">
        <v>1</v>
      </c>
      <c r="AM776" s="399">
        <v>1</v>
      </c>
      <c r="AN776" s="399">
        <v>1</v>
      </c>
      <c r="AO776" s="398"/>
      <c r="AP776" s="401" t="s">
        <v>430</v>
      </c>
      <c r="AQ776" s="401" t="s">
        <v>430</v>
      </c>
      <c r="AR776" s="401" t="s">
        <v>430</v>
      </c>
      <c r="AS776" s="401">
        <v>5.29</v>
      </c>
      <c r="AT776" s="401">
        <v>0.32</v>
      </c>
      <c r="AU776" s="404"/>
      <c r="AV776" s="399">
        <v>0</v>
      </c>
      <c r="AW776" s="399">
        <v>0</v>
      </c>
      <c r="AX776" s="399">
        <v>0</v>
      </c>
      <c r="AY776" s="399">
        <v>1</v>
      </c>
      <c r="AZ776" s="399">
        <v>1</v>
      </c>
      <c r="BA776" s="405"/>
      <c r="BB776" s="401"/>
      <c r="BC776" s="406"/>
      <c r="BD776" s="406"/>
      <c r="BE776" s="406"/>
      <c r="BF776" s="402"/>
      <c r="BG776" s="401"/>
      <c r="BH776" s="401"/>
      <c r="BI776" s="401"/>
      <c r="BJ776" s="401"/>
      <c r="BK776" s="398"/>
      <c r="BL776" s="397"/>
      <c r="BM776" s="397"/>
      <c r="BN776" s="397"/>
      <c r="BO776" s="397"/>
      <c r="BP776" s="397"/>
      <c r="BQ776" s="398"/>
      <c r="BR776" s="407"/>
    </row>
    <row r="777" spans="1:70" s="424" customFormat="1" x14ac:dyDescent="0.25">
      <c r="A777" s="889" t="s">
        <v>94</v>
      </c>
      <c r="B777" s="369"/>
      <c r="C777" s="709"/>
      <c r="D777" s="369"/>
      <c r="E777" s="342"/>
      <c r="F777" s="369"/>
      <c r="G777" s="343"/>
      <c r="H777" s="370"/>
      <c r="I777" s="344">
        <v>1.0819000000000001</v>
      </c>
      <c r="J777" s="344">
        <v>2.6823999999999999</v>
      </c>
      <c r="K777" s="344">
        <v>5.8429000000000002</v>
      </c>
      <c r="L777" s="344">
        <v>13.3078</v>
      </c>
      <c r="M777" s="344">
        <v>-3.0844999999999998</v>
      </c>
      <c r="N777" s="346">
        <v>-1.2035</v>
      </c>
      <c r="O777" s="344">
        <v>2.9643999999999999</v>
      </c>
      <c r="P777" s="344" t="s">
        <v>430</v>
      </c>
      <c r="Q777" s="344" t="s">
        <v>430</v>
      </c>
      <c r="R777" s="344" t="s">
        <v>430</v>
      </c>
      <c r="S777" s="344">
        <v>2.9428999999999998</v>
      </c>
      <c r="T777" s="344">
        <v>15.182499999999999</v>
      </c>
      <c r="U777" s="344">
        <v>-2.726</v>
      </c>
      <c r="V777" s="344">
        <v>-3.7673999999999999</v>
      </c>
      <c r="W777" s="344">
        <v>2.9428999999999998</v>
      </c>
      <c r="X777" s="344">
        <v>12.513299999999999</v>
      </c>
      <c r="Y777" s="370"/>
      <c r="Z777" s="342"/>
      <c r="AA777" s="342"/>
      <c r="AB777" s="342"/>
      <c r="AC777" s="342"/>
      <c r="AD777" s="342"/>
      <c r="AE777" s="342"/>
      <c r="AF777" s="342"/>
      <c r="AG777" s="342"/>
      <c r="AH777" s="342"/>
      <c r="AI777" s="342"/>
      <c r="AJ777" s="342"/>
      <c r="AK777" s="342"/>
      <c r="AL777" s="342"/>
      <c r="AM777" s="342"/>
      <c r="AN777" s="342"/>
      <c r="AO777" s="369"/>
      <c r="AP777" s="344" t="s">
        <v>430</v>
      </c>
      <c r="AQ777" s="344" t="s">
        <v>430</v>
      </c>
      <c r="AR777" s="344" t="s">
        <v>430</v>
      </c>
      <c r="AS777" s="344">
        <v>5.29</v>
      </c>
      <c r="AT777" s="344">
        <v>0.32</v>
      </c>
      <c r="AU777" s="347"/>
      <c r="AV777" s="342"/>
      <c r="AW777" s="342"/>
      <c r="AX777" s="342"/>
      <c r="AY777" s="342"/>
      <c r="AZ777" s="342"/>
      <c r="BA777" s="358"/>
      <c r="BB777" s="344"/>
      <c r="BC777" s="371"/>
      <c r="BD777" s="371"/>
      <c r="BE777" s="371"/>
      <c r="BF777" s="370"/>
      <c r="BG777" s="344"/>
      <c r="BH777" s="344"/>
      <c r="BI777" s="344"/>
      <c r="BJ777" s="344"/>
      <c r="BK777" s="369"/>
      <c r="BL777" s="368"/>
      <c r="BM777" s="368"/>
      <c r="BN777" s="368"/>
      <c r="BO777" s="368"/>
      <c r="BP777" s="368"/>
      <c r="BQ777" s="369"/>
      <c r="BR777" s="350"/>
    </row>
    <row r="778" spans="1:70" s="424" customFormat="1" x14ac:dyDescent="0.25">
      <c r="A778" s="889" t="s">
        <v>95</v>
      </c>
      <c r="B778" s="369"/>
      <c r="C778" s="709"/>
      <c r="D778" s="369"/>
      <c r="E778" s="342"/>
      <c r="F778" s="369"/>
      <c r="G778" s="343"/>
      <c r="H778" s="370"/>
      <c r="I778" s="344">
        <v>1.0819000000000001</v>
      </c>
      <c r="J778" s="344">
        <v>2.6823999999999999</v>
      </c>
      <c r="K778" s="344">
        <v>5.8429000000000002</v>
      </c>
      <c r="L778" s="344">
        <v>13.3078</v>
      </c>
      <c r="M778" s="344">
        <v>-3.0844999999999998</v>
      </c>
      <c r="N778" s="346">
        <v>-1.2035</v>
      </c>
      <c r="O778" s="344">
        <v>2.9643999999999999</v>
      </c>
      <c r="P778" s="344" t="s">
        <v>430</v>
      </c>
      <c r="Q778" s="344" t="s">
        <v>430</v>
      </c>
      <c r="R778" s="344" t="s">
        <v>430</v>
      </c>
      <c r="S778" s="344">
        <v>2.9428999999999998</v>
      </c>
      <c r="T778" s="344">
        <v>15.182499999999999</v>
      </c>
      <c r="U778" s="344">
        <v>-2.726</v>
      </c>
      <c r="V778" s="344">
        <v>-3.7673999999999999</v>
      </c>
      <c r="W778" s="344">
        <v>2.9428999999999998</v>
      </c>
      <c r="X778" s="344">
        <v>12.513299999999999</v>
      </c>
      <c r="Y778" s="370"/>
      <c r="Z778" s="342"/>
      <c r="AA778" s="342"/>
      <c r="AB778" s="342"/>
      <c r="AC778" s="342"/>
      <c r="AD778" s="342"/>
      <c r="AE778" s="342"/>
      <c r="AF778" s="342"/>
      <c r="AG778" s="342"/>
      <c r="AH778" s="342"/>
      <c r="AI778" s="342"/>
      <c r="AJ778" s="342"/>
      <c r="AK778" s="342"/>
      <c r="AL778" s="342"/>
      <c r="AM778" s="342"/>
      <c r="AN778" s="342"/>
      <c r="AO778" s="369"/>
      <c r="AP778" s="344" t="s">
        <v>430</v>
      </c>
      <c r="AQ778" s="344" t="s">
        <v>430</v>
      </c>
      <c r="AR778" s="344" t="s">
        <v>430</v>
      </c>
      <c r="AS778" s="344">
        <v>5.29</v>
      </c>
      <c r="AT778" s="344">
        <v>0.32</v>
      </c>
      <c r="AU778" s="347"/>
      <c r="AV778" s="342"/>
      <c r="AW778" s="342"/>
      <c r="AX778" s="342"/>
      <c r="AY778" s="342"/>
      <c r="AZ778" s="342"/>
      <c r="BA778" s="358"/>
      <c r="BB778" s="344"/>
      <c r="BC778" s="371"/>
      <c r="BD778" s="371"/>
      <c r="BE778" s="371"/>
      <c r="BF778" s="370"/>
      <c r="BG778" s="344"/>
      <c r="BH778" s="344"/>
      <c r="BI778" s="344"/>
      <c r="BJ778" s="344"/>
      <c r="BK778" s="369"/>
      <c r="BL778" s="368"/>
      <c r="BM778" s="368"/>
      <c r="BN778" s="368"/>
      <c r="BO778" s="368"/>
      <c r="BP778" s="368"/>
      <c r="BQ778" s="369"/>
      <c r="BR778" s="350"/>
    </row>
    <row r="779" spans="1:70" s="424" customFormat="1" x14ac:dyDescent="0.25">
      <c r="A779" s="890" t="s">
        <v>96</v>
      </c>
      <c r="B779" s="409"/>
      <c r="C779" s="715"/>
      <c r="D779" s="409"/>
      <c r="E779" s="410"/>
      <c r="F779" s="409"/>
      <c r="G779" s="411"/>
      <c r="H779" s="413"/>
      <c r="I779" s="412">
        <v>1.0819000000000001</v>
      </c>
      <c r="J779" s="412">
        <v>2.6823999999999999</v>
      </c>
      <c r="K779" s="412">
        <v>5.8429000000000002</v>
      </c>
      <c r="L779" s="412">
        <v>13.3078</v>
      </c>
      <c r="M779" s="412">
        <v>-3.0844999999999998</v>
      </c>
      <c r="N779" s="414">
        <v>-1.2035</v>
      </c>
      <c r="O779" s="412">
        <v>2.9643999999999999</v>
      </c>
      <c r="P779" s="412" t="s">
        <v>430</v>
      </c>
      <c r="Q779" s="412" t="s">
        <v>430</v>
      </c>
      <c r="R779" s="412" t="s">
        <v>430</v>
      </c>
      <c r="S779" s="412">
        <v>2.9428999999999998</v>
      </c>
      <c r="T779" s="412">
        <v>15.182499999999999</v>
      </c>
      <c r="U779" s="412">
        <v>-2.726</v>
      </c>
      <c r="V779" s="412">
        <v>-3.7673999999999999</v>
      </c>
      <c r="W779" s="412">
        <v>2.9428999999999998</v>
      </c>
      <c r="X779" s="412">
        <v>12.513299999999999</v>
      </c>
      <c r="Y779" s="413"/>
      <c r="Z779" s="410"/>
      <c r="AA779" s="410"/>
      <c r="AB779" s="410"/>
      <c r="AC779" s="410"/>
      <c r="AD779" s="410"/>
      <c r="AE779" s="410"/>
      <c r="AF779" s="410"/>
      <c r="AG779" s="410"/>
      <c r="AH779" s="410"/>
      <c r="AI779" s="410"/>
      <c r="AJ779" s="410"/>
      <c r="AK779" s="410"/>
      <c r="AL779" s="410"/>
      <c r="AM779" s="410"/>
      <c r="AN779" s="410"/>
      <c r="AO779" s="409"/>
      <c r="AP779" s="412" t="s">
        <v>430</v>
      </c>
      <c r="AQ779" s="412" t="s">
        <v>430</v>
      </c>
      <c r="AR779" s="412" t="s">
        <v>430</v>
      </c>
      <c r="AS779" s="412">
        <v>5.29</v>
      </c>
      <c r="AT779" s="412">
        <v>0.32</v>
      </c>
      <c r="AU779" s="415"/>
      <c r="AV779" s="410"/>
      <c r="AW779" s="410"/>
      <c r="AX779" s="410"/>
      <c r="AY779" s="410"/>
      <c r="AZ779" s="410"/>
      <c r="BA779" s="416"/>
      <c r="BB779" s="412"/>
      <c r="BC779" s="417"/>
      <c r="BD779" s="417"/>
      <c r="BE779" s="417"/>
      <c r="BF779" s="413"/>
      <c r="BG779" s="412"/>
      <c r="BH779" s="412"/>
      <c r="BI779" s="412"/>
      <c r="BJ779" s="412"/>
      <c r="BK779" s="409"/>
      <c r="BL779" s="408"/>
      <c r="BM779" s="408"/>
      <c r="BN779" s="408"/>
      <c r="BO779" s="408"/>
      <c r="BP779" s="408"/>
      <c r="BQ779" s="409"/>
      <c r="BR779" s="418"/>
    </row>
    <row r="780" spans="1:70" s="424" customFormat="1" ht="14.5" customHeight="1" x14ac:dyDescent="0.35">
      <c r="A780" s="877" t="s">
        <v>4121</v>
      </c>
      <c r="B780" s="865"/>
      <c r="C780" s="866"/>
      <c r="D780" s="865"/>
      <c r="E780" s="867"/>
      <c r="F780" s="865"/>
      <c r="G780" s="868"/>
      <c r="H780" s="870"/>
      <c r="I780" s="869"/>
      <c r="J780" s="869"/>
      <c r="K780" s="869"/>
      <c r="L780" s="869"/>
      <c r="M780" s="869"/>
      <c r="N780" s="871"/>
      <c r="O780" s="869"/>
      <c r="P780" s="869"/>
      <c r="Q780" s="869"/>
      <c r="R780" s="869"/>
      <c r="S780" s="869"/>
      <c r="T780" s="869"/>
      <c r="U780" s="869"/>
      <c r="V780" s="869"/>
      <c r="W780" s="869"/>
      <c r="X780" s="869"/>
      <c r="Y780" s="870"/>
      <c r="Z780" s="867"/>
      <c r="AA780" s="867"/>
      <c r="AB780" s="867"/>
      <c r="AC780" s="867"/>
      <c r="AD780" s="867"/>
      <c r="AE780" s="867"/>
      <c r="AF780" s="867"/>
      <c r="AG780" s="867"/>
      <c r="AH780" s="867"/>
      <c r="AI780" s="867"/>
      <c r="AJ780" s="867"/>
      <c r="AK780" s="867"/>
      <c r="AL780" s="867"/>
      <c r="AM780" s="867"/>
      <c r="AN780" s="867"/>
      <c r="AO780" s="865"/>
      <c r="AP780" s="869"/>
      <c r="AQ780" s="869"/>
      <c r="AR780" s="869"/>
      <c r="AS780" s="869"/>
      <c r="AT780" s="869"/>
      <c r="AU780" s="872"/>
      <c r="AV780" s="867"/>
      <c r="AW780" s="867"/>
      <c r="AX780" s="867"/>
      <c r="AY780" s="867"/>
      <c r="AZ780" s="867"/>
      <c r="BA780" s="873"/>
      <c r="BB780" s="869"/>
      <c r="BC780" s="874"/>
      <c r="BD780" s="874"/>
      <c r="BE780" s="874"/>
      <c r="BF780" s="870"/>
      <c r="BG780" s="869"/>
      <c r="BH780" s="869"/>
      <c r="BI780" s="869"/>
      <c r="BJ780" s="869"/>
      <c r="BK780" s="865"/>
      <c r="BL780" s="875"/>
      <c r="BM780" s="875"/>
      <c r="BN780" s="875"/>
      <c r="BO780" s="875"/>
      <c r="BP780" s="875"/>
      <c r="BQ780" s="865"/>
      <c r="BR780" s="876"/>
    </row>
    <row r="781" spans="1:70" s="424" customFormat="1" x14ac:dyDescent="0.25">
      <c r="A781" s="341" t="s">
        <v>4122</v>
      </c>
      <c r="B781" s="369"/>
      <c r="C781" s="709">
        <v>41275</v>
      </c>
      <c r="D781" s="369"/>
      <c r="E781" s="342">
        <v>1621.89</v>
      </c>
      <c r="F781" s="369"/>
      <c r="G781" s="343">
        <v>471.52</v>
      </c>
      <c r="H781" s="370"/>
      <c r="I781" s="344">
        <v>0.63390000000000002</v>
      </c>
      <c r="J781" s="344">
        <v>1.4698</v>
      </c>
      <c r="K781" s="344">
        <v>3.4375</v>
      </c>
      <c r="L781" s="344">
        <v>7.4591000000000003</v>
      </c>
      <c r="M781" s="344">
        <v>-5.8804999999999996</v>
      </c>
      <c r="N781" s="346">
        <v>-9.8293999999999997</v>
      </c>
      <c r="O781" s="344">
        <v>-5.4549000000000003</v>
      </c>
      <c r="P781" s="344">
        <v>-0.2427</v>
      </c>
      <c r="Q781" s="344">
        <v>8.3547999999999991</v>
      </c>
      <c r="R781" s="344">
        <v>10.271000000000001</v>
      </c>
      <c r="S781" s="344">
        <v>2.6070000000000002</v>
      </c>
      <c r="T781" s="344">
        <v>9.0572999999999997</v>
      </c>
      <c r="U781" s="344">
        <v>-9.5734999999999992</v>
      </c>
      <c r="V781" s="344">
        <v>-9.6272000000000002</v>
      </c>
      <c r="W781" s="344">
        <v>2.6070000000000002</v>
      </c>
      <c r="X781" s="344">
        <v>11.608499999999999</v>
      </c>
      <c r="Y781" s="370"/>
      <c r="Z781" s="342">
        <v>1</v>
      </c>
      <c r="AA781" s="342">
        <v>1</v>
      </c>
      <c r="AB781" s="342">
        <v>1</v>
      </c>
      <c r="AC781" s="342">
        <v>1</v>
      </c>
      <c r="AD781" s="342">
        <v>1</v>
      </c>
      <c r="AE781" s="342">
        <v>1</v>
      </c>
      <c r="AF781" s="342">
        <v>1</v>
      </c>
      <c r="AG781" s="342">
        <v>1</v>
      </c>
      <c r="AH781" s="342">
        <v>1</v>
      </c>
      <c r="AI781" s="342">
        <v>1</v>
      </c>
      <c r="AJ781" s="342">
        <v>1</v>
      </c>
      <c r="AK781" s="342">
        <v>1</v>
      </c>
      <c r="AL781" s="342">
        <v>1</v>
      </c>
      <c r="AM781" s="342">
        <v>1</v>
      </c>
      <c r="AN781" s="342">
        <v>1</v>
      </c>
      <c r="AO781" s="369"/>
      <c r="AP781" s="344">
        <v>8.5</v>
      </c>
      <c r="AQ781" s="344">
        <v>6.73</v>
      </c>
      <c r="AR781" s="344">
        <v>1.96</v>
      </c>
      <c r="AS781" s="344">
        <v>-5</v>
      </c>
      <c r="AT781" s="344">
        <v>-10.15</v>
      </c>
      <c r="AU781" s="347"/>
      <c r="AV781" s="342">
        <v>1</v>
      </c>
      <c r="AW781" s="342">
        <v>1</v>
      </c>
      <c r="AX781" s="342">
        <v>1</v>
      </c>
      <c r="AY781" s="342">
        <v>1</v>
      </c>
      <c r="AZ781" s="342">
        <v>1</v>
      </c>
      <c r="BA781" s="358"/>
      <c r="BB781" s="344">
        <v>14.245218542574699</v>
      </c>
      <c r="BC781" s="371">
        <v>0.83083314657975704</v>
      </c>
      <c r="BD781" s="371">
        <v>-2.2616259134047498E-2</v>
      </c>
      <c r="BE781" s="371">
        <v>-0.31688578333002598</v>
      </c>
      <c r="BF781" s="370"/>
      <c r="BG781" s="832">
        <v>73.539500000000004</v>
      </c>
      <c r="BH781" s="832">
        <v>13.895099999999999</v>
      </c>
      <c r="BI781" s="832">
        <v>6.98935</v>
      </c>
      <c r="BJ781" s="832">
        <v>5.5760500000000004</v>
      </c>
      <c r="BK781" s="369"/>
      <c r="BL781" s="834" t="s">
        <v>3836</v>
      </c>
      <c r="BM781" s="834" t="s">
        <v>3837</v>
      </c>
      <c r="BN781" s="834" t="s">
        <v>3838</v>
      </c>
      <c r="BO781" s="834" t="s">
        <v>3839</v>
      </c>
      <c r="BP781" s="834" t="s">
        <v>3840</v>
      </c>
      <c r="BQ781" s="369"/>
      <c r="BR781" s="350" t="s">
        <v>2353</v>
      </c>
    </row>
    <row r="782" spans="1:70" s="424" customFormat="1" x14ac:dyDescent="0.25">
      <c r="A782" s="888" t="s">
        <v>93</v>
      </c>
      <c r="B782" s="398"/>
      <c r="C782" s="714"/>
      <c r="D782" s="398"/>
      <c r="E782" s="399"/>
      <c r="F782" s="398"/>
      <c r="G782" s="400"/>
      <c r="H782" s="402"/>
      <c r="I782" s="401">
        <v>0.63390000000000002</v>
      </c>
      <c r="J782" s="401">
        <v>1.4698</v>
      </c>
      <c r="K782" s="401">
        <v>3.4375</v>
      </c>
      <c r="L782" s="401">
        <v>7.4591000000000003</v>
      </c>
      <c r="M782" s="401">
        <v>-5.8804999999999996</v>
      </c>
      <c r="N782" s="403">
        <v>-9.8293999999999997</v>
      </c>
      <c r="O782" s="401">
        <v>-5.4549000000000003</v>
      </c>
      <c r="P782" s="401">
        <v>-0.2427</v>
      </c>
      <c r="Q782" s="401">
        <v>8.3547999999999991</v>
      </c>
      <c r="R782" s="401">
        <v>10.271000000000001</v>
      </c>
      <c r="S782" s="401">
        <v>2.6070000000000002</v>
      </c>
      <c r="T782" s="401">
        <v>9.0572999999999997</v>
      </c>
      <c r="U782" s="401">
        <v>-9.5734999999999992</v>
      </c>
      <c r="V782" s="401">
        <v>-9.6272000000000002</v>
      </c>
      <c r="W782" s="401">
        <v>2.6070000000000002</v>
      </c>
      <c r="X782" s="401">
        <v>11.608499999999999</v>
      </c>
      <c r="Y782" s="402"/>
      <c r="Z782" s="399">
        <v>1</v>
      </c>
      <c r="AA782" s="399">
        <v>1</v>
      </c>
      <c r="AB782" s="399">
        <v>1</v>
      </c>
      <c r="AC782" s="399">
        <v>1</v>
      </c>
      <c r="AD782" s="399">
        <v>1</v>
      </c>
      <c r="AE782" s="399">
        <v>1</v>
      </c>
      <c r="AF782" s="399">
        <v>1</v>
      </c>
      <c r="AG782" s="399">
        <v>1</v>
      </c>
      <c r="AH782" s="399">
        <v>1</v>
      </c>
      <c r="AI782" s="399">
        <v>1</v>
      </c>
      <c r="AJ782" s="399">
        <v>1</v>
      </c>
      <c r="AK782" s="399">
        <v>1</v>
      </c>
      <c r="AL782" s="399">
        <v>1</v>
      </c>
      <c r="AM782" s="399">
        <v>1</v>
      </c>
      <c r="AN782" s="399">
        <v>1</v>
      </c>
      <c r="AO782" s="398"/>
      <c r="AP782" s="401">
        <v>8.5</v>
      </c>
      <c r="AQ782" s="401">
        <v>6.73</v>
      </c>
      <c r="AR782" s="401">
        <v>1.96</v>
      </c>
      <c r="AS782" s="401">
        <v>-5</v>
      </c>
      <c r="AT782" s="401">
        <v>-10.15</v>
      </c>
      <c r="AU782" s="404"/>
      <c r="AV782" s="399">
        <v>1</v>
      </c>
      <c r="AW782" s="399">
        <v>1</v>
      </c>
      <c r="AX782" s="399">
        <v>1</v>
      </c>
      <c r="AY782" s="399">
        <v>1</v>
      </c>
      <c r="AZ782" s="399">
        <v>1</v>
      </c>
      <c r="BA782" s="405"/>
      <c r="BB782" s="401"/>
      <c r="BC782" s="406"/>
      <c r="BD782" s="406"/>
      <c r="BE782" s="406"/>
      <c r="BF782" s="402"/>
      <c r="BG782" s="401"/>
      <c r="BH782" s="401"/>
      <c r="BI782" s="401"/>
      <c r="BJ782" s="401"/>
      <c r="BK782" s="398"/>
      <c r="BL782" s="397"/>
      <c r="BM782" s="397"/>
      <c r="BN782" s="397"/>
      <c r="BO782" s="397"/>
      <c r="BP782" s="397"/>
      <c r="BQ782" s="398"/>
      <c r="BR782" s="407"/>
    </row>
    <row r="783" spans="1:70" s="424" customFormat="1" x14ac:dyDescent="0.25">
      <c r="A783" s="889" t="s">
        <v>94</v>
      </c>
      <c r="B783" s="369"/>
      <c r="C783" s="709"/>
      <c r="D783" s="369"/>
      <c r="E783" s="342"/>
      <c r="F783" s="369"/>
      <c r="G783" s="343"/>
      <c r="H783" s="370"/>
      <c r="I783" s="344">
        <v>0.63390000000000002</v>
      </c>
      <c r="J783" s="344">
        <v>1.4698</v>
      </c>
      <c r="K783" s="344">
        <v>3.4375</v>
      </c>
      <c r="L783" s="344">
        <v>7.4591000000000003</v>
      </c>
      <c r="M783" s="344">
        <v>-5.8804999999999996</v>
      </c>
      <c r="N783" s="346">
        <v>-9.8293999999999997</v>
      </c>
      <c r="O783" s="344">
        <v>-5.4549000000000003</v>
      </c>
      <c r="P783" s="344">
        <v>-0.2427</v>
      </c>
      <c r="Q783" s="344">
        <v>8.3547999999999991</v>
      </c>
      <c r="R783" s="344">
        <v>10.271000000000001</v>
      </c>
      <c r="S783" s="344">
        <v>2.6070000000000002</v>
      </c>
      <c r="T783" s="344">
        <v>9.0572999999999997</v>
      </c>
      <c r="U783" s="344">
        <v>-9.5734999999999992</v>
      </c>
      <c r="V783" s="344">
        <v>-9.6272000000000002</v>
      </c>
      <c r="W783" s="344">
        <v>2.6070000000000002</v>
      </c>
      <c r="X783" s="344">
        <v>11.608499999999999</v>
      </c>
      <c r="Y783" s="370"/>
      <c r="Z783" s="342"/>
      <c r="AA783" s="342"/>
      <c r="AB783" s="342"/>
      <c r="AC783" s="342"/>
      <c r="AD783" s="342"/>
      <c r="AE783" s="342"/>
      <c r="AF783" s="342"/>
      <c r="AG783" s="342"/>
      <c r="AH783" s="342"/>
      <c r="AI783" s="342"/>
      <c r="AJ783" s="342"/>
      <c r="AK783" s="342"/>
      <c r="AL783" s="342"/>
      <c r="AM783" s="342"/>
      <c r="AN783" s="342"/>
      <c r="AO783" s="369"/>
      <c r="AP783" s="344">
        <v>8.5</v>
      </c>
      <c r="AQ783" s="344">
        <v>6.73</v>
      </c>
      <c r="AR783" s="344">
        <v>1.96</v>
      </c>
      <c r="AS783" s="344">
        <v>-5</v>
      </c>
      <c r="AT783" s="344">
        <v>-10.15</v>
      </c>
      <c r="AU783" s="347"/>
      <c r="AV783" s="342"/>
      <c r="AW783" s="342"/>
      <c r="AX783" s="342"/>
      <c r="AY783" s="342"/>
      <c r="AZ783" s="342"/>
      <c r="BA783" s="358"/>
      <c r="BB783" s="344"/>
      <c r="BC783" s="371"/>
      <c r="BD783" s="371"/>
      <c r="BE783" s="371"/>
      <c r="BF783" s="370"/>
      <c r="BG783" s="344"/>
      <c r="BH783" s="344"/>
      <c r="BI783" s="344"/>
      <c r="BJ783" s="344"/>
      <c r="BK783" s="369"/>
      <c r="BL783" s="368"/>
      <c r="BM783" s="368"/>
      <c r="BN783" s="368"/>
      <c r="BO783" s="368"/>
      <c r="BP783" s="368"/>
      <c r="BQ783" s="369"/>
      <c r="BR783" s="350"/>
    </row>
    <row r="784" spans="1:70" s="424" customFormat="1" x14ac:dyDescent="0.25">
      <c r="A784" s="889" t="s">
        <v>95</v>
      </c>
      <c r="B784" s="369"/>
      <c r="C784" s="709"/>
      <c r="D784" s="369"/>
      <c r="E784" s="342"/>
      <c r="F784" s="369"/>
      <c r="G784" s="343"/>
      <c r="H784" s="370"/>
      <c r="I784" s="344">
        <v>0.63390000000000002</v>
      </c>
      <c r="J784" s="344">
        <v>1.4698</v>
      </c>
      <c r="K784" s="344">
        <v>3.4375</v>
      </c>
      <c r="L784" s="344">
        <v>7.4591000000000003</v>
      </c>
      <c r="M784" s="344">
        <v>-5.8804999999999996</v>
      </c>
      <c r="N784" s="346">
        <v>-9.8293999999999997</v>
      </c>
      <c r="O784" s="344">
        <v>-5.4549000000000003</v>
      </c>
      <c r="P784" s="344">
        <v>-0.2427</v>
      </c>
      <c r="Q784" s="344">
        <v>8.3547999999999991</v>
      </c>
      <c r="R784" s="344">
        <v>10.271000000000001</v>
      </c>
      <c r="S784" s="344">
        <v>2.6070000000000002</v>
      </c>
      <c r="T784" s="344">
        <v>9.0572999999999997</v>
      </c>
      <c r="U784" s="344">
        <v>-9.5734999999999992</v>
      </c>
      <c r="V784" s="344">
        <v>-9.6272000000000002</v>
      </c>
      <c r="W784" s="344">
        <v>2.6070000000000002</v>
      </c>
      <c r="X784" s="344">
        <v>11.608499999999999</v>
      </c>
      <c r="Y784" s="370"/>
      <c r="Z784" s="342"/>
      <c r="AA784" s="342"/>
      <c r="AB784" s="342"/>
      <c r="AC784" s="342"/>
      <c r="AD784" s="342"/>
      <c r="AE784" s="342"/>
      <c r="AF784" s="342"/>
      <c r="AG784" s="342"/>
      <c r="AH784" s="342"/>
      <c r="AI784" s="342"/>
      <c r="AJ784" s="342"/>
      <c r="AK784" s="342"/>
      <c r="AL784" s="342"/>
      <c r="AM784" s="342"/>
      <c r="AN784" s="342"/>
      <c r="AO784" s="369"/>
      <c r="AP784" s="344">
        <v>8.5</v>
      </c>
      <c r="AQ784" s="344">
        <v>6.73</v>
      </c>
      <c r="AR784" s="344">
        <v>1.96</v>
      </c>
      <c r="AS784" s="344">
        <v>-5</v>
      </c>
      <c r="AT784" s="344">
        <v>-10.15</v>
      </c>
      <c r="AU784" s="347"/>
      <c r="AV784" s="342"/>
      <c r="AW784" s="342"/>
      <c r="AX784" s="342"/>
      <c r="AY784" s="342"/>
      <c r="AZ784" s="342"/>
      <c r="BA784" s="358"/>
      <c r="BB784" s="344"/>
      <c r="BC784" s="371"/>
      <c r="BD784" s="371"/>
      <c r="BE784" s="371"/>
      <c r="BF784" s="370"/>
      <c r="BG784" s="344"/>
      <c r="BH784" s="344"/>
      <c r="BI784" s="344"/>
      <c r="BJ784" s="344"/>
      <c r="BK784" s="369"/>
      <c r="BL784" s="368"/>
      <c r="BM784" s="368"/>
      <c r="BN784" s="368"/>
      <c r="BO784" s="368"/>
      <c r="BP784" s="368"/>
      <c r="BQ784" s="369"/>
      <c r="BR784" s="350"/>
    </row>
    <row r="785" spans="1:70" s="424" customFormat="1" x14ac:dyDescent="0.25">
      <c r="A785" s="890" t="s">
        <v>96</v>
      </c>
      <c r="B785" s="409"/>
      <c r="C785" s="715"/>
      <c r="D785" s="409"/>
      <c r="E785" s="410"/>
      <c r="F785" s="409"/>
      <c r="G785" s="411"/>
      <c r="H785" s="413"/>
      <c r="I785" s="412">
        <v>0.63390000000000002</v>
      </c>
      <c r="J785" s="412">
        <v>1.4698</v>
      </c>
      <c r="K785" s="412">
        <v>3.4375</v>
      </c>
      <c r="L785" s="412">
        <v>7.4591000000000003</v>
      </c>
      <c r="M785" s="412">
        <v>-5.8804999999999996</v>
      </c>
      <c r="N785" s="414">
        <v>-9.8293999999999997</v>
      </c>
      <c r="O785" s="412">
        <v>-5.4549000000000003</v>
      </c>
      <c r="P785" s="412">
        <v>-0.2427</v>
      </c>
      <c r="Q785" s="412">
        <v>8.3547999999999991</v>
      </c>
      <c r="R785" s="412">
        <v>10.271000000000001</v>
      </c>
      <c r="S785" s="412">
        <v>2.6070000000000002</v>
      </c>
      <c r="T785" s="412">
        <v>9.0572999999999997</v>
      </c>
      <c r="U785" s="412">
        <v>-9.5734999999999992</v>
      </c>
      <c r="V785" s="412">
        <v>-9.6272000000000002</v>
      </c>
      <c r="W785" s="412">
        <v>2.6070000000000002</v>
      </c>
      <c r="X785" s="412">
        <v>11.608499999999999</v>
      </c>
      <c r="Y785" s="413"/>
      <c r="Z785" s="410"/>
      <c r="AA785" s="410"/>
      <c r="AB785" s="410"/>
      <c r="AC785" s="410"/>
      <c r="AD785" s="410"/>
      <c r="AE785" s="410"/>
      <c r="AF785" s="410"/>
      <c r="AG785" s="410"/>
      <c r="AH785" s="410"/>
      <c r="AI785" s="410"/>
      <c r="AJ785" s="410"/>
      <c r="AK785" s="410"/>
      <c r="AL785" s="410"/>
      <c r="AM785" s="410"/>
      <c r="AN785" s="410"/>
      <c r="AO785" s="409"/>
      <c r="AP785" s="412">
        <v>8.5</v>
      </c>
      <c r="AQ785" s="412">
        <v>6.73</v>
      </c>
      <c r="AR785" s="412">
        <v>1.96</v>
      </c>
      <c r="AS785" s="412">
        <v>-5</v>
      </c>
      <c r="AT785" s="412">
        <v>-10.15</v>
      </c>
      <c r="AU785" s="415"/>
      <c r="AV785" s="410"/>
      <c r="AW785" s="410"/>
      <c r="AX785" s="410"/>
      <c r="AY785" s="410"/>
      <c r="AZ785" s="410"/>
      <c r="BA785" s="416"/>
      <c r="BB785" s="412"/>
      <c r="BC785" s="417"/>
      <c r="BD785" s="417"/>
      <c r="BE785" s="417"/>
      <c r="BF785" s="413"/>
      <c r="BG785" s="412"/>
      <c r="BH785" s="412"/>
      <c r="BI785" s="412"/>
      <c r="BJ785" s="412"/>
      <c r="BK785" s="409"/>
      <c r="BL785" s="408"/>
      <c r="BM785" s="408"/>
      <c r="BN785" s="408"/>
      <c r="BO785" s="408"/>
      <c r="BP785" s="408"/>
      <c r="BQ785" s="409"/>
      <c r="BR785" s="418"/>
    </row>
    <row r="786" spans="1:70" s="424" customFormat="1" ht="14.5" customHeight="1" x14ac:dyDescent="0.35">
      <c r="A786" s="877" t="s">
        <v>4123</v>
      </c>
      <c r="B786" s="865"/>
      <c r="C786" s="866"/>
      <c r="D786" s="865"/>
      <c r="E786" s="867"/>
      <c r="F786" s="865"/>
      <c r="G786" s="868"/>
      <c r="H786" s="870"/>
      <c r="I786" s="869"/>
      <c r="J786" s="869"/>
      <c r="K786" s="869"/>
      <c r="L786" s="869"/>
      <c r="M786" s="869"/>
      <c r="N786" s="871"/>
      <c r="O786" s="869"/>
      <c r="P786" s="869"/>
      <c r="Q786" s="869"/>
      <c r="R786" s="869"/>
      <c r="S786" s="869"/>
      <c r="T786" s="869"/>
      <c r="U786" s="869"/>
      <c r="V786" s="869"/>
      <c r="W786" s="869"/>
      <c r="X786" s="869"/>
      <c r="Y786" s="870"/>
      <c r="Z786" s="867"/>
      <c r="AA786" s="867"/>
      <c r="AB786" s="867"/>
      <c r="AC786" s="867"/>
      <c r="AD786" s="867"/>
      <c r="AE786" s="867"/>
      <c r="AF786" s="867"/>
      <c r="AG786" s="867"/>
      <c r="AH786" s="867"/>
      <c r="AI786" s="867"/>
      <c r="AJ786" s="867"/>
      <c r="AK786" s="867"/>
      <c r="AL786" s="867"/>
      <c r="AM786" s="867"/>
      <c r="AN786" s="867"/>
      <c r="AO786" s="865"/>
      <c r="AP786" s="869"/>
      <c r="AQ786" s="869"/>
      <c r="AR786" s="869"/>
      <c r="AS786" s="869"/>
      <c r="AT786" s="869"/>
      <c r="AU786" s="872"/>
      <c r="AV786" s="867"/>
      <c r="AW786" s="867"/>
      <c r="AX786" s="867"/>
      <c r="AY786" s="867"/>
      <c r="AZ786" s="867"/>
      <c r="BA786" s="873"/>
      <c r="BB786" s="869"/>
      <c r="BC786" s="874"/>
      <c r="BD786" s="874"/>
      <c r="BE786" s="874"/>
      <c r="BF786" s="870"/>
      <c r="BG786" s="869"/>
      <c r="BH786" s="869"/>
      <c r="BI786" s="869"/>
      <c r="BJ786" s="869"/>
      <c r="BK786" s="865"/>
      <c r="BL786" s="875"/>
      <c r="BM786" s="875"/>
      <c r="BN786" s="875"/>
      <c r="BO786" s="875"/>
      <c r="BP786" s="875"/>
      <c r="BQ786" s="865"/>
      <c r="BR786" s="876"/>
    </row>
    <row r="787" spans="1:70" s="424" customFormat="1" ht="11" x14ac:dyDescent="0.3">
      <c r="A787" s="835" t="s">
        <v>4124</v>
      </c>
      <c r="B787" s="836"/>
      <c r="C787" s="837">
        <v>43769</v>
      </c>
      <c r="D787" s="836"/>
      <c r="E787" s="838">
        <v>3873.02</v>
      </c>
      <c r="F787" s="836"/>
      <c r="G787" s="839">
        <v>38.036999999999999</v>
      </c>
      <c r="H787" s="841"/>
      <c r="I787" s="840" t="s">
        <v>430</v>
      </c>
      <c r="J787" s="840">
        <v>1.5647</v>
      </c>
      <c r="K787" s="840">
        <v>3.7900999999999998</v>
      </c>
      <c r="L787" s="840">
        <v>18.724599999999999</v>
      </c>
      <c r="M787" s="840">
        <v>7.0349000000000004</v>
      </c>
      <c r="N787" s="842">
        <v>10.687099999999999</v>
      </c>
      <c r="O787" s="840">
        <v>9.67</v>
      </c>
      <c r="P787" s="840">
        <v>21.418600000000001</v>
      </c>
      <c r="Q787" s="840">
        <v>16.8323</v>
      </c>
      <c r="R787" s="840" t="s">
        <v>430</v>
      </c>
      <c r="S787" s="840">
        <v>0.58440000000000003</v>
      </c>
      <c r="T787" s="840">
        <v>20.902100000000001</v>
      </c>
      <c r="U787" s="840">
        <v>7.7718999999999996</v>
      </c>
      <c r="V787" s="840">
        <v>8.5655000000000001</v>
      </c>
      <c r="W787" s="840">
        <v>0.58440000000000003</v>
      </c>
      <c r="X787" s="840">
        <v>22.171900000000001</v>
      </c>
      <c r="Y787" s="841"/>
      <c r="Z787" s="838" t="s">
        <v>430</v>
      </c>
      <c r="AA787" s="838">
        <v>1</v>
      </c>
      <c r="AB787" s="838">
        <v>1</v>
      </c>
      <c r="AC787" s="838">
        <v>1</v>
      </c>
      <c r="AD787" s="838">
        <v>1</v>
      </c>
      <c r="AE787" s="838">
        <v>1</v>
      </c>
      <c r="AF787" s="838">
        <v>1</v>
      </c>
      <c r="AG787" s="838">
        <v>1</v>
      </c>
      <c r="AH787" s="838">
        <v>1</v>
      </c>
      <c r="AI787" s="838" t="s">
        <v>430</v>
      </c>
      <c r="AJ787" s="838">
        <v>1</v>
      </c>
      <c r="AK787" s="838">
        <v>1</v>
      </c>
      <c r="AL787" s="838">
        <v>1</v>
      </c>
      <c r="AM787" s="838">
        <v>1</v>
      </c>
      <c r="AN787" s="838">
        <v>1</v>
      </c>
      <c r="AO787" s="836"/>
      <c r="AP787" s="840" t="s">
        <v>430</v>
      </c>
      <c r="AQ787" s="840" t="s">
        <v>430</v>
      </c>
      <c r="AR787" s="840">
        <v>18.75</v>
      </c>
      <c r="AS787" s="840">
        <v>16.62</v>
      </c>
      <c r="AT787" s="840">
        <v>19.149999999999999</v>
      </c>
      <c r="AU787" s="843"/>
      <c r="AV787" s="838" t="s">
        <v>430</v>
      </c>
      <c r="AW787" s="838" t="s">
        <v>430</v>
      </c>
      <c r="AX787" s="838">
        <v>1</v>
      </c>
      <c r="AY787" s="838">
        <v>1</v>
      </c>
      <c r="AZ787" s="838">
        <v>1</v>
      </c>
      <c r="BA787" s="845"/>
      <c r="BB787" s="840">
        <v>14.4746672291952</v>
      </c>
      <c r="BC787" s="846">
        <v>0.88719918948196497</v>
      </c>
      <c r="BD787" s="846">
        <v>9.1406054484233806E-2</v>
      </c>
      <c r="BE787" s="846">
        <v>0.384290481044887</v>
      </c>
      <c r="BF787" s="841"/>
      <c r="BG787" s="840">
        <v>28.402999999999999</v>
      </c>
      <c r="BH787" s="840">
        <v>25.718800000000002</v>
      </c>
      <c r="BI787" s="840">
        <v>22.1343</v>
      </c>
      <c r="BJ787" s="840">
        <v>23.7439</v>
      </c>
      <c r="BK787" s="836"/>
      <c r="BL787" s="849" t="s">
        <v>3843</v>
      </c>
      <c r="BM787" s="849" t="s">
        <v>3844</v>
      </c>
      <c r="BN787" s="849" t="s">
        <v>3845</v>
      </c>
      <c r="BO787" s="849" t="s">
        <v>1366</v>
      </c>
      <c r="BP787" s="849" t="s">
        <v>3846</v>
      </c>
      <c r="BQ787" s="836"/>
      <c r="BR787" s="850" t="s">
        <v>602</v>
      </c>
    </row>
    <row r="788" spans="1:70" s="424" customFormat="1" x14ac:dyDescent="0.25">
      <c r="A788" s="888" t="s">
        <v>93</v>
      </c>
      <c r="B788" s="398"/>
      <c r="C788" s="714"/>
      <c r="D788" s="398"/>
      <c r="E788" s="399"/>
      <c r="F788" s="398"/>
      <c r="G788" s="400"/>
      <c r="H788" s="402"/>
      <c r="I788" s="401" t="s">
        <v>430</v>
      </c>
      <c r="J788" s="401">
        <v>1.5647</v>
      </c>
      <c r="K788" s="401">
        <v>3.7900999999999998</v>
      </c>
      <c r="L788" s="401">
        <v>18.724599999999999</v>
      </c>
      <c r="M788" s="401">
        <v>7.0349000000000004</v>
      </c>
      <c r="N788" s="403">
        <v>10.687099999999999</v>
      </c>
      <c r="O788" s="401">
        <v>9.67</v>
      </c>
      <c r="P788" s="401">
        <v>21.418600000000001</v>
      </c>
      <c r="Q788" s="401">
        <v>16.8323</v>
      </c>
      <c r="R788" s="401" t="s">
        <v>430</v>
      </c>
      <c r="S788" s="401">
        <v>0.58440000000000003</v>
      </c>
      <c r="T788" s="401">
        <v>20.902100000000001</v>
      </c>
      <c r="U788" s="401">
        <v>7.7718999999999996</v>
      </c>
      <c r="V788" s="401">
        <v>8.5655000000000001</v>
      </c>
      <c r="W788" s="401">
        <v>0.58440000000000003</v>
      </c>
      <c r="X788" s="401">
        <v>22.171900000000001</v>
      </c>
      <c r="Y788" s="402"/>
      <c r="Z788" s="399">
        <v>0</v>
      </c>
      <c r="AA788" s="399">
        <v>1</v>
      </c>
      <c r="AB788" s="399">
        <v>1</v>
      </c>
      <c r="AC788" s="399">
        <v>1</v>
      </c>
      <c r="AD788" s="399">
        <v>1</v>
      </c>
      <c r="AE788" s="399">
        <v>1</v>
      </c>
      <c r="AF788" s="399">
        <v>1</v>
      </c>
      <c r="AG788" s="399">
        <v>1</v>
      </c>
      <c r="AH788" s="399">
        <v>1</v>
      </c>
      <c r="AI788" s="399">
        <v>0</v>
      </c>
      <c r="AJ788" s="399">
        <v>1</v>
      </c>
      <c r="AK788" s="399">
        <v>1</v>
      </c>
      <c r="AL788" s="399">
        <v>1</v>
      </c>
      <c r="AM788" s="399">
        <v>1</v>
      </c>
      <c r="AN788" s="399">
        <v>1</v>
      </c>
      <c r="AO788" s="398"/>
      <c r="AP788" s="401" t="s">
        <v>430</v>
      </c>
      <c r="AQ788" s="401" t="s">
        <v>430</v>
      </c>
      <c r="AR788" s="401">
        <v>18.75</v>
      </c>
      <c r="AS788" s="401">
        <v>16.62</v>
      </c>
      <c r="AT788" s="401">
        <v>19.149999999999999</v>
      </c>
      <c r="AU788" s="404"/>
      <c r="AV788" s="399">
        <v>0</v>
      </c>
      <c r="AW788" s="399">
        <v>0</v>
      </c>
      <c r="AX788" s="399">
        <v>1</v>
      </c>
      <c r="AY788" s="399">
        <v>1</v>
      </c>
      <c r="AZ788" s="399">
        <v>1</v>
      </c>
      <c r="BA788" s="405"/>
      <c r="BB788" s="401"/>
      <c r="BC788" s="406"/>
      <c r="BD788" s="406"/>
      <c r="BE788" s="406"/>
      <c r="BF788" s="402"/>
      <c r="BG788" s="401"/>
      <c r="BH788" s="401"/>
      <c r="BI788" s="401"/>
      <c r="BJ788" s="401"/>
      <c r="BK788" s="398"/>
      <c r="BL788" s="397"/>
      <c r="BM788" s="397"/>
      <c r="BN788" s="397"/>
      <c r="BO788" s="397"/>
      <c r="BP788" s="397"/>
      <c r="BQ788" s="398"/>
      <c r="BR788" s="407"/>
    </row>
    <row r="789" spans="1:70" s="424" customFormat="1" x14ac:dyDescent="0.25">
      <c r="A789" s="889" t="s">
        <v>94</v>
      </c>
      <c r="B789" s="369"/>
      <c r="C789" s="709"/>
      <c r="D789" s="369"/>
      <c r="E789" s="342"/>
      <c r="F789" s="369"/>
      <c r="G789" s="343"/>
      <c r="H789" s="370"/>
      <c r="I789" s="344" t="s">
        <v>430</v>
      </c>
      <c r="J789" s="344">
        <v>1.5647</v>
      </c>
      <c r="K789" s="344">
        <v>3.7900999999999998</v>
      </c>
      <c r="L789" s="344">
        <v>18.724599999999999</v>
      </c>
      <c r="M789" s="344">
        <v>7.0349000000000004</v>
      </c>
      <c r="N789" s="346">
        <v>10.687099999999999</v>
      </c>
      <c r="O789" s="344">
        <v>9.67</v>
      </c>
      <c r="P789" s="344">
        <v>21.418600000000001</v>
      </c>
      <c r="Q789" s="344">
        <v>16.8323</v>
      </c>
      <c r="R789" s="344" t="s">
        <v>430</v>
      </c>
      <c r="S789" s="344">
        <v>0.58440000000000003</v>
      </c>
      <c r="T789" s="344">
        <v>20.902100000000001</v>
      </c>
      <c r="U789" s="344">
        <v>7.7718999999999996</v>
      </c>
      <c r="V789" s="344">
        <v>8.5655000000000001</v>
      </c>
      <c r="W789" s="344">
        <v>0.58440000000000003</v>
      </c>
      <c r="X789" s="344">
        <v>22.171900000000001</v>
      </c>
      <c r="Y789" s="370"/>
      <c r="Z789" s="342"/>
      <c r="AA789" s="342"/>
      <c r="AB789" s="342"/>
      <c r="AC789" s="342"/>
      <c r="AD789" s="342"/>
      <c r="AE789" s="342"/>
      <c r="AF789" s="342"/>
      <c r="AG789" s="342"/>
      <c r="AH789" s="342"/>
      <c r="AI789" s="342"/>
      <c r="AJ789" s="342"/>
      <c r="AK789" s="342"/>
      <c r="AL789" s="342"/>
      <c r="AM789" s="342"/>
      <c r="AN789" s="342"/>
      <c r="AO789" s="369"/>
      <c r="AP789" s="344" t="s">
        <v>430</v>
      </c>
      <c r="AQ789" s="344" t="s">
        <v>430</v>
      </c>
      <c r="AR789" s="344">
        <v>18.75</v>
      </c>
      <c r="AS789" s="344">
        <v>16.62</v>
      </c>
      <c r="AT789" s="344">
        <v>19.149999999999999</v>
      </c>
      <c r="AU789" s="347"/>
      <c r="AV789" s="342"/>
      <c r="AW789" s="342"/>
      <c r="AX789" s="342"/>
      <c r="AY789" s="342"/>
      <c r="AZ789" s="342"/>
      <c r="BA789" s="358"/>
      <c r="BB789" s="344"/>
      <c r="BC789" s="371"/>
      <c r="BD789" s="371"/>
      <c r="BE789" s="371"/>
      <c r="BF789" s="370"/>
      <c r="BG789" s="344"/>
      <c r="BH789" s="344"/>
      <c r="BI789" s="344"/>
      <c r="BJ789" s="344"/>
      <c r="BK789" s="369"/>
      <c r="BL789" s="368"/>
      <c r="BM789" s="368"/>
      <c r="BN789" s="368"/>
      <c r="BO789" s="368"/>
      <c r="BP789" s="368"/>
      <c r="BQ789" s="369"/>
      <c r="BR789" s="350"/>
    </row>
    <row r="790" spans="1:70" s="424" customFormat="1" x14ac:dyDescent="0.25">
      <c r="A790" s="889" t="s">
        <v>95</v>
      </c>
      <c r="B790" s="369"/>
      <c r="C790" s="709"/>
      <c r="D790" s="369"/>
      <c r="E790" s="342"/>
      <c r="F790" s="369"/>
      <c r="G790" s="343"/>
      <c r="H790" s="370"/>
      <c r="I790" s="344" t="s">
        <v>430</v>
      </c>
      <c r="J790" s="344">
        <v>1.5647</v>
      </c>
      <c r="K790" s="344">
        <v>3.7900999999999998</v>
      </c>
      <c r="L790" s="344">
        <v>18.724599999999999</v>
      </c>
      <c r="M790" s="344">
        <v>7.0349000000000004</v>
      </c>
      <c r="N790" s="346">
        <v>10.687099999999999</v>
      </c>
      <c r="O790" s="344">
        <v>9.67</v>
      </c>
      <c r="P790" s="344">
        <v>21.418600000000001</v>
      </c>
      <c r="Q790" s="344">
        <v>16.8323</v>
      </c>
      <c r="R790" s="344" t="s">
        <v>430</v>
      </c>
      <c r="S790" s="344">
        <v>0.58440000000000003</v>
      </c>
      <c r="T790" s="344">
        <v>20.902100000000001</v>
      </c>
      <c r="U790" s="344">
        <v>7.7718999999999996</v>
      </c>
      <c r="V790" s="344">
        <v>8.5655000000000001</v>
      </c>
      <c r="W790" s="344">
        <v>0.58440000000000003</v>
      </c>
      <c r="X790" s="344">
        <v>22.171900000000001</v>
      </c>
      <c r="Y790" s="370"/>
      <c r="Z790" s="342"/>
      <c r="AA790" s="342"/>
      <c r="AB790" s="342"/>
      <c r="AC790" s="342"/>
      <c r="AD790" s="342"/>
      <c r="AE790" s="342"/>
      <c r="AF790" s="342"/>
      <c r="AG790" s="342"/>
      <c r="AH790" s="342"/>
      <c r="AI790" s="342"/>
      <c r="AJ790" s="342"/>
      <c r="AK790" s="342"/>
      <c r="AL790" s="342"/>
      <c r="AM790" s="342"/>
      <c r="AN790" s="342"/>
      <c r="AO790" s="369"/>
      <c r="AP790" s="344" t="s">
        <v>430</v>
      </c>
      <c r="AQ790" s="344" t="s">
        <v>430</v>
      </c>
      <c r="AR790" s="344">
        <v>18.75</v>
      </c>
      <c r="AS790" s="344">
        <v>16.62</v>
      </c>
      <c r="AT790" s="344">
        <v>19.149999999999999</v>
      </c>
      <c r="AU790" s="347"/>
      <c r="AV790" s="342"/>
      <c r="AW790" s="342"/>
      <c r="AX790" s="342"/>
      <c r="AY790" s="342"/>
      <c r="AZ790" s="342"/>
      <c r="BA790" s="358"/>
      <c r="BB790" s="344"/>
      <c r="BC790" s="371"/>
      <c r="BD790" s="371"/>
      <c r="BE790" s="371"/>
      <c r="BF790" s="370"/>
      <c r="BG790" s="344"/>
      <c r="BH790" s="344"/>
      <c r="BI790" s="344"/>
      <c r="BJ790" s="344"/>
      <c r="BK790" s="369"/>
      <c r="BL790" s="368"/>
      <c r="BM790" s="368"/>
      <c r="BN790" s="368"/>
      <c r="BO790" s="368"/>
      <c r="BP790" s="368"/>
      <c r="BQ790" s="369"/>
      <c r="BR790" s="350"/>
    </row>
    <row r="791" spans="1:70" s="424" customFormat="1" x14ac:dyDescent="0.25">
      <c r="A791" s="890" t="s">
        <v>96</v>
      </c>
      <c r="B791" s="409"/>
      <c r="C791" s="715"/>
      <c r="D791" s="409"/>
      <c r="E791" s="410"/>
      <c r="F791" s="409"/>
      <c r="G791" s="411"/>
      <c r="H791" s="413"/>
      <c r="I791" s="412" t="s">
        <v>430</v>
      </c>
      <c r="J791" s="412">
        <v>1.5647</v>
      </c>
      <c r="K791" s="412">
        <v>3.7900999999999998</v>
      </c>
      <c r="L791" s="412">
        <v>18.724599999999999</v>
      </c>
      <c r="M791" s="412">
        <v>7.0349000000000004</v>
      </c>
      <c r="N791" s="414">
        <v>10.687099999999999</v>
      </c>
      <c r="O791" s="412">
        <v>9.67</v>
      </c>
      <c r="P791" s="412">
        <v>21.418600000000001</v>
      </c>
      <c r="Q791" s="412">
        <v>16.8323</v>
      </c>
      <c r="R791" s="412" t="s">
        <v>430</v>
      </c>
      <c r="S791" s="412">
        <v>0.58440000000000003</v>
      </c>
      <c r="T791" s="412">
        <v>20.902100000000001</v>
      </c>
      <c r="U791" s="412">
        <v>7.7718999999999996</v>
      </c>
      <c r="V791" s="412">
        <v>8.5655000000000001</v>
      </c>
      <c r="W791" s="412">
        <v>0.58440000000000003</v>
      </c>
      <c r="X791" s="412">
        <v>22.171900000000001</v>
      </c>
      <c r="Y791" s="413"/>
      <c r="Z791" s="410"/>
      <c r="AA791" s="410"/>
      <c r="AB791" s="410"/>
      <c r="AC791" s="410"/>
      <c r="AD791" s="410"/>
      <c r="AE791" s="410"/>
      <c r="AF791" s="410"/>
      <c r="AG791" s="410"/>
      <c r="AH791" s="410"/>
      <c r="AI791" s="410"/>
      <c r="AJ791" s="410"/>
      <c r="AK791" s="410"/>
      <c r="AL791" s="410"/>
      <c r="AM791" s="410"/>
      <c r="AN791" s="410"/>
      <c r="AO791" s="409"/>
      <c r="AP791" s="412" t="s">
        <v>430</v>
      </c>
      <c r="AQ791" s="412" t="s">
        <v>430</v>
      </c>
      <c r="AR791" s="412">
        <v>18.75</v>
      </c>
      <c r="AS791" s="412">
        <v>16.62</v>
      </c>
      <c r="AT791" s="412">
        <v>19.149999999999999</v>
      </c>
      <c r="AU791" s="415"/>
      <c r="AV791" s="410"/>
      <c r="AW791" s="410"/>
      <c r="AX791" s="410"/>
      <c r="AY791" s="410"/>
      <c r="AZ791" s="410"/>
      <c r="BA791" s="416"/>
      <c r="BB791" s="412"/>
      <c r="BC791" s="417"/>
      <c r="BD791" s="417"/>
      <c r="BE791" s="417"/>
      <c r="BF791" s="413"/>
      <c r="BG791" s="412"/>
      <c r="BH791" s="412"/>
      <c r="BI791" s="412"/>
      <c r="BJ791" s="412"/>
      <c r="BK791" s="409"/>
      <c r="BL791" s="408"/>
      <c r="BM791" s="408"/>
      <c r="BN791" s="408"/>
      <c r="BO791" s="408"/>
      <c r="BP791" s="408"/>
      <c r="BQ791" s="409"/>
      <c r="BR791" s="418"/>
    </row>
    <row r="792" spans="1:70" s="424" customFormat="1" ht="14.5" customHeight="1" x14ac:dyDescent="0.35">
      <c r="A792" s="877" t="s">
        <v>4125</v>
      </c>
      <c r="B792" s="865"/>
      <c r="C792" s="866"/>
      <c r="D792" s="865"/>
      <c r="E792" s="867"/>
      <c r="F792" s="865"/>
      <c r="G792" s="868"/>
      <c r="H792" s="870"/>
      <c r="I792" s="869"/>
      <c r="J792" s="869"/>
      <c r="K792" s="869"/>
      <c r="L792" s="869"/>
      <c r="M792" s="869"/>
      <c r="N792" s="871"/>
      <c r="O792" s="869"/>
      <c r="P792" s="869"/>
      <c r="Q792" s="869"/>
      <c r="R792" s="869"/>
      <c r="S792" s="869"/>
      <c r="T792" s="869"/>
      <c r="U792" s="869"/>
      <c r="V792" s="869"/>
      <c r="W792" s="869"/>
      <c r="X792" s="869"/>
      <c r="Y792" s="870"/>
      <c r="Z792" s="867"/>
      <c r="AA792" s="867"/>
      <c r="AB792" s="867"/>
      <c r="AC792" s="867"/>
      <c r="AD792" s="867"/>
      <c r="AE792" s="867"/>
      <c r="AF792" s="867"/>
      <c r="AG792" s="867"/>
      <c r="AH792" s="867"/>
      <c r="AI792" s="867"/>
      <c r="AJ792" s="867"/>
      <c r="AK792" s="867"/>
      <c r="AL792" s="867"/>
      <c r="AM792" s="867"/>
      <c r="AN792" s="867"/>
      <c r="AO792" s="865"/>
      <c r="AP792" s="869"/>
      <c r="AQ792" s="869"/>
      <c r="AR792" s="869"/>
      <c r="AS792" s="869"/>
      <c r="AT792" s="869"/>
      <c r="AU792" s="872"/>
      <c r="AV792" s="867"/>
      <c r="AW792" s="867"/>
      <c r="AX792" s="867"/>
      <c r="AY792" s="867"/>
      <c r="AZ792" s="867"/>
      <c r="BA792" s="873"/>
      <c r="BB792" s="869"/>
      <c r="BC792" s="874"/>
      <c r="BD792" s="874"/>
      <c r="BE792" s="874"/>
      <c r="BF792" s="870"/>
      <c r="BG792" s="869"/>
      <c r="BH792" s="869"/>
      <c r="BI792" s="869"/>
      <c r="BJ792" s="869"/>
      <c r="BK792" s="865"/>
      <c r="BL792" s="875"/>
      <c r="BM792" s="875"/>
      <c r="BN792" s="875"/>
      <c r="BO792" s="875"/>
      <c r="BP792" s="875"/>
      <c r="BQ792" s="865"/>
      <c r="BR792" s="876"/>
    </row>
    <row r="793" spans="1:70" s="424" customFormat="1" x14ac:dyDescent="0.25">
      <c r="A793" s="341" t="s">
        <v>4126</v>
      </c>
      <c r="B793" s="369"/>
      <c r="C793" s="709">
        <v>45448</v>
      </c>
      <c r="D793" s="369"/>
      <c r="E793" s="342">
        <v>5398.83</v>
      </c>
      <c r="F793" s="369"/>
      <c r="G793" s="343">
        <v>12.535500000000001</v>
      </c>
      <c r="H793" s="370"/>
      <c r="I793" s="344">
        <v>1.2683</v>
      </c>
      <c r="J793" s="344">
        <v>0.79930000000000001</v>
      </c>
      <c r="K793" s="344">
        <v>6.6868999999999996</v>
      </c>
      <c r="L793" s="344">
        <v>18.756900000000002</v>
      </c>
      <c r="M793" s="344">
        <v>6.1539000000000001</v>
      </c>
      <c r="N793" s="346">
        <v>26.092600000000001</v>
      </c>
      <c r="O793" s="344">
        <v>9.7261000000000006</v>
      </c>
      <c r="P793" s="344" t="s">
        <v>430</v>
      </c>
      <c r="Q793" s="344" t="s">
        <v>430</v>
      </c>
      <c r="R793" s="344" t="s">
        <v>430</v>
      </c>
      <c r="S793" s="344">
        <v>1.6114999999999999</v>
      </c>
      <c r="T793" s="344">
        <v>20.2181</v>
      </c>
      <c r="U793" s="344">
        <v>8.5945</v>
      </c>
      <c r="V793" s="344">
        <v>16.763500000000001</v>
      </c>
      <c r="W793" s="344">
        <v>1.6114999999999999</v>
      </c>
      <c r="X793" s="344">
        <v>11.511699999999999</v>
      </c>
      <c r="Y793" s="370"/>
      <c r="Z793" s="342">
        <v>1</v>
      </c>
      <c r="AA793" s="342">
        <v>1</v>
      </c>
      <c r="AB793" s="342">
        <v>1</v>
      </c>
      <c r="AC793" s="342">
        <v>1</v>
      </c>
      <c r="AD793" s="342">
        <v>1</v>
      </c>
      <c r="AE793" s="342">
        <v>1</v>
      </c>
      <c r="AF793" s="342">
        <v>1</v>
      </c>
      <c r="AG793" s="342" t="s">
        <v>430</v>
      </c>
      <c r="AH793" s="342" t="s">
        <v>430</v>
      </c>
      <c r="AI793" s="342" t="s">
        <v>430</v>
      </c>
      <c r="AJ793" s="342">
        <v>1</v>
      </c>
      <c r="AK793" s="342">
        <v>1</v>
      </c>
      <c r="AL793" s="342">
        <v>1</v>
      </c>
      <c r="AM793" s="342">
        <v>1</v>
      </c>
      <c r="AN793" s="342">
        <v>1</v>
      </c>
      <c r="AO793" s="369"/>
      <c r="AP793" s="344" t="s">
        <v>430</v>
      </c>
      <c r="AQ793" s="344" t="s">
        <v>430</v>
      </c>
      <c r="AR793" s="344" t="s">
        <v>430</v>
      </c>
      <c r="AS793" s="344" t="s">
        <v>430</v>
      </c>
      <c r="AT793" s="344">
        <v>28.47</v>
      </c>
      <c r="AU793" s="347"/>
      <c r="AV793" s="342" t="s">
        <v>430</v>
      </c>
      <c r="AW793" s="342" t="s">
        <v>430</v>
      </c>
      <c r="AX793" s="342" t="s">
        <v>430</v>
      </c>
      <c r="AY793" s="342" t="s">
        <v>430</v>
      </c>
      <c r="AZ793" s="342">
        <v>1</v>
      </c>
      <c r="BA793" s="358"/>
      <c r="BB793" s="344">
        <v>20.0988012995555</v>
      </c>
      <c r="BC793" s="371">
        <v>0.87085964295713703</v>
      </c>
      <c r="BD793" s="371">
        <v>2.4269093729206902E-2</v>
      </c>
      <c r="BE793" s="371">
        <v>-0.25740703060509101</v>
      </c>
      <c r="BF793" s="370"/>
      <c r="BG793" s="832">
        <v>43.141300000000001</v>
      </c>
      <c r="BH793" s="832">
        <v>11.9147</v>
      </c>
      <c r="BI793" s="832">
        <v>39.743000000000002</v>
      </c>
      <c r="BJ793" s="832">
        <v>5.2009999999999996</v>
      </c>
      <c r="BK793" s="369"/>
      <c r="BL793" s="834" t="s">
        <v>3849</v>
      </c>
      <c r="BM793" s="834" t="s">
        <v>3850</v>
      </c>
      <c r="BN793" s="834" t="s">
        <v>3851</v>
      </c>
      <c r="BO793" s="834" t="s">
        <v>3852</v>
      </c>
      <c r="BP793" s="834" t="s">
        <v>3853</v>
      </c>
      <c r="BQ793" s="369"/>
      <c r="BR793" s="350" t="s">
        <v>463</v>
      </c>
    </row>
    <row r="794" spans="1:70" s="424" customFormat="1" x14ac:dyDescent="0.25">
      <c r="A794" s="888" t="s">
        <v>93</v>
      </c>
      <c r="B794" s="398"/>
      <c r="C794" s="714"/>
      <c r="D794" s="398"/>
      <c r="E794" s="399"/>
      <c r="F794" s="398"/>
      <c r="G794" s="400"/>
      <c r="H794" s="402"/>
      <c r="I794" s="401">
        <v>1.2683</v>
      </c>
      <c r="J794" s="401">
        <v>0.79930000000000001</v>
      </c>
      <c r="K794" s="401">
        <v>6.6868999999999996</v>
      </c>
      <c r="L794" s="401">
        <v>18.756900000000002</v>
      </c>
      <c r="M794" s="401">
        <v>6.1539000000000001</v>
      </c>
      <c r="N794" s="403">
        <v>26.092600000000001</v>
      </c>
      <c r="O794" s="401">
        <v>9.7261000000000006</v>
      </c>
      <c r="P794" s="401" t="s">
        <v>430</v>
      </c>
      <c r="Q794" s="401" t="s">
        <v>430</v>
      </c>
      <c r="R794" s="401" t="s">
        <v>430</v>
      </c>
      <c r="S794" s="401">
        <v>1.6114999999999999</v>
      </c>
      <c r="T794" s="401">
        <v>20.2181</v>
      </c>
      <c r="U794" s="401">
        <v>8.5945</v>
      </c>
      <c r="V794" s="401">
        <v>16.763500000000001</v>
      </c>
      <c r="W794" s="401">
        <v>1.6114999999999999</v>
      </c>
      <c r="X794" s="401">
        <v>11.511699999999999</v>
      </c>
      <c r="Y794" s="402"/>
      <c r="Z794" s="399">
        <v>1</v>
      </c>
      <c r="AA794" s="399">
        <v>1</v>
      </c>
      <c r="AB794" s="399">
        <v>1</v>
      </c>
      <c r="AC794" s="399">
        <v>1</v>
      </c>
      <c r="AD794" s="399">
        <v>1</v>
      </c>
      <c r="AE794" s="399">
        <v>1</v>
      </c>
      <c r="AF794" s="399">
        <v>1</v>
      </c>
      <c r="AG794" s="399">
        <v>0</v>
      </c>
      <c r="AH794" s="399">
        <v>0</v>
      </c>
      <c r="AI794" s="399">
        <v>0</v>
      </c>
      <c r="AJ794" s="399">
        <v>1</v>
      </c>
      <c r="AK794" s="399">
        <v>1</v>
      </c>
      <c r="AL794" s="399">
        <v>1</v>
      </c>
      <c r="AM794" s="399">
        <v>1</v>
      </c>
      <c r="AN794" s="399">
        <v>1</v>
      </c>
      <c r="AO794" s="398"/>
      <c r="AP794" s="401" t="s">
        <v>430</v>
      </c>
      <c r="AQ794" s="401" t="s">
        <v>430</v>
      </c>
      <c r="AR794" s="401" t="s">
        <v>430</v>
      </c>
      <c r="AS794" s="401" t="s">
        <v>430</v>
      </c>
      <c r="AT794" s="401">
        <v>28.47</v>
      </c>
      <c r="AU794" s="404"/>
      <c r="AV794" s="399">
        <v>0</v>
      </c>
      <c r="AW794" s="399">
        <v>0</v>
      </c>
      <c r="AX794" s="399">
        <v>0</v>
      </c>
      <c r="AY794" s="399">
        <v>0</v>
      </c>
      <c r="AZ794" s="399">
        <v>1</v>
      </c>
      <c r="BA794" s="405"/>
      <c r="BB794" s="401"/>
      <c r="BC794" s="406"/>
      <c r="BD794" s="406"/>
      <c r="BE794" s="406"/>
      <c r="BF794" s="402"/>
      <c r="BG794" s="401"/>
      <c r="BH794" s="401"/>
      <c r="BI794" s="401"/>
      <c r="BJ794" s="401"/>
      <c r="BK794" s="398"/>
      <c r="BL794" s="397"/>
      <c r="BM794" s="397"/>
      <c r="BN794" s="397"/>
      <c r="BO794" s="397"/>
      <c r="BP794" s="397"/>
      <c r="BQ794" s="398"/>
      <c r="BR794" s="407"/>
    </row>
    <row r="795" spans="1:70" s="424" customFormat="1" x14ac:dyDescent="0.25">
      <c r="A795" s="889" t="s">
        <v>94</v>
      </c>
      <c r="B795" s="369"/>
      <c r="C795" s="709"/>
      <c r="D795" s="369"/>
      <c r="E795" s="342"/>
      <c r="F795" s="369"/>
      <c r="G795" s="343"/>
      <c r="H795" s="370"/>
      <c r="I795" s="344">
        <v>1.2683</v>
      </c>
      <c r="J795" s="344">
        <v>0.79930000000000001</v>
      </c>
      <c r="K795" s="344">
        <v>6.6868999999999996</v>
      </c>
      <c r="L795" s="344">
        <v>18.756900000000002</v>
      </c>
      <c r="M795" s="344">
        <v>6.1539000000000001</v>
      </c>
      <c r="N795" s="346">
        <v>26.092600000000001</v>
      </c>
      <c r="O795" s="344">
        <v>9.7261000000000006</v>
      </c>
      <c r="P795" s="344" t="s">
        <v>430</v>
      </c>
      <c r="Q795" s="344" t="s">
        <v>430</v>
      </c>
      <c r="R795" s="344" t="s">
        <v>430</v>
      </c>
      <c r="S795" s="344">
        <v>1.6114999999999999</v>
      </c>
      <c r="T795" s="344">
        <v>20.2181</v>
      </c>
      <c r="U795" s="344">
        <v>8.5945</v>
      </c>
      <c r="V795" s="344">
        <v>16.763500000000001</v>
      </c>
      <c r="W795" s="344">
        <v>1.6114999999999999</v>
      </c>
      <c r="X795" s="344">
        <v>11.511699999999999</v>
      </c>
      <c r="Y795" s="370"/>
      <c r="Z795" s="342"/>
      <c r="AA795" s="342"/>
      <c r="AB795" s="342"/>
      <c r="AC795" s="342"/>
      <c r="AD795" s="342"/>
      <c r="AE795" s="342"/>
      <c r="AF795" s="342"/>
      <c r="AG795" s="342"/>
      <c r="AH795" s="342"/>
      <c r="AI795" s="342"/>
      <c r="AJ795" s="342"/>
      <c r="AK795" s="342"/>
      <c r="AL795" s="342"/>
      <c r="AM795" s="342"/>
      <c r="AN795" s="342"/>
      <c r="AO795" s="369"/>
      <c r="AP795" s="344" t="s">
        <v>430</v>
      </c>
      <c r="AQ795" s="344" t="s">
        <v>430</v>
      </c>
      <c r="AR795" s="344" t="s">
        <v>430</v>
      </c>
      <c r="AS795" s="344" t="s">
        <v>430</v>
      </c>
      <c r="AT795" s="344">
        <v>28.47</v>
      </c>
      <c r="AU795" s="347"/>
      <c r="AV795" s="342"/>
      <c r="AW795" s="342"/>
      <c r="AX795" s="342"/>
      <c r="AY795" s="342"/>
      <c r="AZ795" s="342"/>
      <c r="BA795" s="358"/>
      <c r="BB795" s="344"/>
      <c r="BC795" s="371"/>
      <c r="BD795" s="371"/>
      <c r="BE795" s="371"/>
      <c r="BF795" s="370"/>
      <c r="BG795" s="344"/>
      <c r="BH795" s="344"/>
      <c r="BI795" s="344"/>
      <c r="BJ795" s="344"/>
      <c r="BK795" s="369"/>
      <c r="BL795" s="368"/>
      <c r="BM795" s="368"/>
      <c r="BN795" s="368"/>
      <c r="BO795" s="368"/>
      <c r="BP795" s="368"/>
      <c r="BQ795" s="369"/>
      <c r="BR795" s="350"/>
    </row>
    <row r="796" spans="1:70" s="424" customFormat="1" x14ac:dyDescent="0.25">
      <c r="A796" s="889" t="s">
        <v>95</v>
      </c>
      <c r="B796" s="369"/>
      <c r="C796" s="709"/>
      <c r="D796" s="369"/>
      <c r="E796" s="342"/>
      <c r="F796" s="369"/>
      <c r="G796" s="343"/>
      <c r="H796" s="370"/>
      <c r="I796" s="344">
        <v>1.2683</v>
      </c>
      <c r="J796" s="344">
        <v>0.79930000000000001</v>
      </c>
      <c r="K796" s="344">
        <v>6.6868999999999996</v>
      </c>
      <c r="L796" s="344">
        <v>18.756900000000002</v>
      </c>
      <c r="M796" s="344">
        <v>6.1539000000000001</v>
      </c>
      <c r="N796" s="346">
        <v>26.092600000000001</v>
      </c>
      <c r="O796" s="344">
        <v>9.7261000000000006</v>
      </c>
      <c r="P796" s="344" t="s">
        <v>430</v>
      </c>
      <c r="Q796" s="344" t="s">
        <v>430</v>
      </c>
      <c r="R796" s="344" t="s">
        <v>430</v>
      </c>
      <c r="S796" s="344">
        <v>1.6114999999999999</v>
      </c>
      <c r="T796" s="344">
        <v>20.2181</v>
      </c>
      <c r="U796" s="344">
        <v>8.5945</v>
      </c>
      <c r="V796" s="344">
        <v>16.763500000000001</v>
      </c>
      <c r="W796" s="344">
        <v>1.6114999999999999</v>
      </c>
      <c r="X796" s="344">
        <v>11.511699999999999</v>
      </c>
      <c r="Y796" s="370"/>
      <c r="Z796" s="342"/>
      <c r="AA796" s="342"/>
      <c r="AB796" s="342"/>
      <c r="AC796" s="342"/>
      <c r="AD796" s="342"/>
      <c r="AE796" s="342"/>
      <c r="AF796" s="342"/>
      <c r="AG796" s="342"/>
      <c r="AH796" s="342"/>
      <c r="AI796" s="342"/>
      <c r="AJ796" s="342"/>
      <c r="AK796" s="342"/>
      <c r="AL796" s="342"/>
      <c r="AM796" s="342"/>
      <c r="AN796" s="342"/>
      <c r="AO796" s="369"/>
      <c r="AP796" s="344" t="s">
        <v>430</v>
      </c>
      <c r="AQ796" s="344" t="s">
        <v>430</v>
      </c>
      <c r="AR796" s="344" t="s">
        <v>430</v>
      </c>
      <c r="AS796" s="344" t="s">
        <v>430</v>
      </c>
      <c r="AT796" s="344">
        <v>28.47</v>
      </c>
      <c r="AU796" s="347"/>
      <c r="AV796" s="342"/>
      <c r="AW796" s="342"/>
      <c r="AX796" s="342"/>
      <c r="AY796" s="342"/>
      <c r="AZ796" s="342"/>
      <c r="BA796" s="358"/>
      <c r="BB796" s="344"/>
      <c r="BC796" s="371"/>
      <c r="BD796" s="371"/>
      <c r="BE796" s="371"/>
      <c r="BF796" s="370"/>
      <c r="BG796" s="344"/>
      <c r="BH796" s="344"/>
      <c r="BI796" s="344"/>
      <c r="BJ796" s="344"/>
      <c r="BK796" s="369"/>
      <c r="BL796" s="368"/>
      <c r="BM796" s="368"/>
      <c r="BN796" s="368"/>
      <c r="BO796" s="368"/>
      <c r="BP796" s="368"/>
      <c r="BQ796" s="369"/>
      <c r="BR796" s="350"/>
    </row>
    <row r="797" spans="1:70" s="424" customFormat="1" x14ac:dyDescent="0.25">
      <c r="A797" s="890" t="s">
        <v>96</v>
      </c>
      <c r="B797" s="409"/>
      <c r="C797" s="715"/>
      <c r="D797" s="409"/>
      <c r="E797" s="410"/>
      <c r="F797" s="409"/>
      <c r="G797" s="411"/>
      <c r="H797" s="413"/>
      <c r="I797" s="412">
        <v>1.2683</v>
      </c>
      <c r="J797" s="412">
        <v>0.79930000000000001</v>
      </c>
      <c r="K797" s="412">
        <v>6.6868999999999996</v>
      </c>
      <c r="L797" s="412">
        <v>18.756900000000002</v>
      </c>
      <c r="M797" s="412">
        <v>6.1539000000000001</v>
      </c>
      <c r="N797" s="414">
        <v>26.092600000000001</v>
      </c>
      <c r="O797" s="412">
        <v>9.7261000000000006</v>
      </c>
      <c r="P797" s="412" t="s">
        <v>430</v>
      </c>
      <c r="Q797" s="412" t="s">
        <v>430</v>
      </c>
      <c r="R797" s="412" t="s">
        <v>430</v>
      </c>
      <c r="S797" s="412">
        <v>1.6114999999999999</v>
      </c>
      <c r="T797" s="412">
        <v>20.2181</v>
      </c>
      <c r="U797" s="412">
        <v>8.5945</v>
      </c>
      <c r="V797" s="412">
        <v>16.763500000000001</v>
      </c>
      <c r="W797" s="412">
        <v>1.6114999999999999</v>
      </c>
      <c r="X797" s="412">
        <v>11.511699999999999</v>
      </c>
      <c r="Y797" s="413"/>
      <c r="Z797" s="410"/>
      <c r="AA797" s="410"/>
      <c r="AB797" s="410"/>
      <c r="AC797" s="410"/>
      <c r="AD797" s="410"/>
      <c r="AE797" s="410"/>
      <c r="AF797" s="410"/>
      <c r="AG797" s="410"/>
      <c r="AH797" s="410"/>
      <c r="AI797" s="410"/>
      <c r="AJ797" s="410"/>
      <c r="AK797" s="410"/>
      <c r="AL797" s="410"/>
      <c r="AM797" s="410"/>
      <c r="AN797" s="410"/>
      <c r="AO797" s="409"/>
      <c r="AP797" s="412" t="s">
        <v>430</v>
      </c>
      <c r="AQ797" s="412" t="s">
        <v>430</v>
      </c>
      <c r="AR797" s="412" t="s">
        <v>430</v>
      </c>
      <c r="AS797" s="412" t="s">
        <v>430</v>
      </c>
      <c r="AT797" s="412">
        <v>28.47</v>
      </c>
      <c r="AU797" s="415"/>
      <c r="AV797" s="410"/>
      <c r="AW797" s="410"/>
      <c r="AX797" s="410"/>
      <c r="AY797" s="410"/>
      <c r="AZ797" s="410"/>
      <c r="BA797" s="416"/>
      <c r="BB797" s="412"/>
      <c r="BC797" s="417"/>
      <c r="BD797" s="417"/>
      <c r="BE797" s="417"/>
      <c r="BF797" s="413"/>
      <c r="BG797" s="412"/>
      <c r="BH797" s="412"/>
      <c r="BI797" s="412"/>
      <c r="BJ797" s="412"/>
      <c r="BK797" s="409"/>
      <c r="BL797" s="408"/>
      <c r="BM797" s="408"/>
      <c r="BN797" s="408"/>
      <c r="BO797" s="408"/>
      <c r="BP797" s="408"/>
      <c r="BQ797" s="409"/>
      <c r="BR797" s="418"/>
    </row>
    <row r="798" spans="1:70" s="424" customFormat="1" ht="14.5" customHeight="1" x14ac:dyDescent="0.35">
      <c r="A798" s="877" t="s">
        <v>91</v>
      </c>
      <c r="B798" s="865"/>
      <c r="C798" s="866"/>
      <c r="D798" s="865"/>
      <c r="E798" s="867"/>
      <c r="F798" s="865"/>
      <c r="G798" s="868"/>
      <c r="H798" s="870"/>
      <c r="I798" s="869"/>
      <c r="J798" s="869"/>
      <c r="K798" s="869"/>
      <c r="L798" s="869"/>
      <c r="M798" s="869"/>
      <c r="N798" s="871"/>
      <c r="O798" s="869"/>
      <c r="P798" s="869"/>
      <c r="Q798" s="869"/>
      <c r="R798" s="869"/>
      <c r="S798" s="869"/>
      <c r="T798" s="869"/>
      <c r="U798" s="869"/>
      <c r="V798" s="869"/>
      <c r="W798" s="869"/>
      <c r="X798" s="869"/>
      <c r="Y798" s="870"/>
      <c r="Z798" s="867"/>
      <c r="AA798" s="867"/>
      <c r="AB798" s="867"/>
      <c r="AC798" s="867"/>
      <c r="AD798" s="867"/>
      <c r="AE798" s="867"/>
      <c r="AF798" s="867"/>
      <c r="AG798" s="867"/>
      <c r="AH798" s="867"/>
      <c r="AI798" s="867"/>
      <c r="AJ798" s="867"/>
      <c r="AK798" s="867"/>
      <c r="AL798" s="867"/>
      <c r="AM798" s="867"/>
      <c r="AN798" s="867"/>
      <c r="AO798" s="865"/>
      <c r="AP798" s="869"/>
      <c r="AQ798" s="869"/>
      <c r="AR798" s="869"/>
      <c r="AS798" s="869"/>
      <c r="AT798" s="869"/>
      <c r="AU798" s="872"/>
      <c r="AV798" s="867"/>
      <c r="AW798" s="867"/>
      <c r="AX798" s="867"/>
      <c r="AY798" s="867"/>
      <c r="AZ798" s="867"/>
      <c r="BA798" s="873"/>
      <c r="BB798" s="869"/>
      <c r="BC798" s="874"/>
      <c r="BD798" s="874"/>
      <c r="BE798" s="874"/>
      <c r="BF798" s="870"/>
      <c r="BG798" s="869"/>
      <c r="BH798" s="869"/>
      <c r="BI798" s="869"/>
      <c r="BJ798" s="869"/>
      <c r="BK798" s="865"/>
      <c r="BL798" s="875"/>
      <c r="BM798" s="875"/>
      <c r="BN798" s="875"/>
      <c r="BO798" s="875"/>
      <c r="BP798" s="875"/>
      <c r="BQ798" s="865"/>
      <c r="BR798" s="876"/>
    </row>
    <row r="799" spans="1:70" s="424" customFormat="1" x14ac:dyDescent="0.25">
      <c r="A799" s="341" t="s">
        <v>2489</v>
      </c>
      <c r="B799" s="369"/>
      <c r="C799" s="709"/>
      <c r="D799" s="369"/>
      <c r="E799" s="342"/>
      <c r="F799" s="369"/>
      <c r="G799" s="343"/>
      <c r="H799" s="370"/>
      <c r="I799" s="344">
        <v>0.6764</v>
      </c>
      <c r="J799" s="344">
        <v>0.55720000000000003</v>
      </c>
      <c r="K799" s="344">
        <v>3.1911</v>
      </c>
      <c r="L799" s="344">
        <v>9.5831</v>
      </c>
      <c r="M799" s="344">
        <v>-4.7893999999999997</v>
      </c>
      <c r="N799" s="346">
        <v>-1.2645</v>
      </c>
      <c r="O799" s="344">
        <v>1.7537</v>
      </c>
      <c r="P799" s="344">
        <v>12.193</v>
      </c>
      <c r="Q799" s="344">
        <v>11.985300000000001</v>
      </c>
      <c r="R799" s="344">
        <v>13.7096</v>
      </c>
      <c r="S799" s="344">
        <v>1.19</v>
      </c>
      <c r="T799" s="344">
        <v>11.6454</v>
      </c>
      <c r="U799" s="344">
        <v>-3.8593999999999999</v>
      </c>
      <c r="V799" s="344">
        <v>1.7301</v>
      </c>
      <c r="W799" s="344">
        <v>1.19</v>
      </c>
      <c r="X799" s="344" t="s">
        <v>428</v>
      </c>
      <c r="Y799" s="370"/>
      <c r="Z799" s="342"/>
      <c r="AA799" s="342"/>
      <c r="AB799" s="342"/>
      <c r="AC799" s="342"/>
      <c r="AD799" s="342"/>
      <c r="AE799" s="342"/>
      <c r="AF799" s="342"/>
      <c r="AG799" s="342"/>
      <c r="AH799" s="342"/>
      <c r="AI799" s="342"/>
      <c r="AJ799" s="342"/>
      <c r="AK799" s="342"/>
      <c r="AL799" s="342"/>
      <c r="AM799" s="342"/>
      <c r="AN799" s="342"/>
      <c r="AO799" s="369"/>
      <c r="AP799" s="344">
        <v>13.44</v>
      </c>
      <c r="AQ799" s="344">
        <v>13.61</v>
      </c>
      <c r="AR799" s="344">
        <v>10.119999999999999</v>
      </c>
      <c r="AS799" s="344">
        <v>5.9</v>
      </c>
      <c r="AT799" s="344">
        <v>1.31</v>
      </c>
      <c r="AU799" s="347"/>
      <c r="AV799" s="342"/>
      <c r="AW799" s="342"/>
      <c r="AX799" s="342"/>
      <c r="AY799" s="342"/>
      <c r="AZ799" s="342"/>
      <c r="BA799" s="358"/>
      <c r="BB799" s="344"/>
      <c r="BC799" s="371"/>
      <c r="BD799" s="371"/>
      <c r="BE799" s="371"/>
      <c r="BF799" s="370"/>
      <c r="BG799" s="344"/>
      <c r="BH799" s="344"/>
      <c r="BI799" s="344"/>
      <c r="BJ799" s="344"/>
      <c r="BK799" s="369"/>
      <c r="BL799" s="368"/>
      <c r="BM799" s="368"/>
      <c r="BN799" s="368"/>
      <c r="BO799" s="368"/>
      <c r="BP799" s="368"/>
      <c r="BQ799" s="369"/>
      <c r="BR799" s="350"/>
    </row>
    <row r="800" spans="1:70" s="424" customFormat="1" x14ac:dyDescent="0.25">
      <c r="A800" s="341" t="s">
        <v>2490</v>
      </c>
      <c r="B800" s="369"/>
      <c r="C800" s="709"/>
      <c r="D800" s="369"/>
      <c r="E800" s="342"/>
      <c r="F800" s="369"/>
      <c r="G800" s="343"/>
      <c r="H800" s="370"/>
      <c r="I800" s="344" t="s">
        <v>430</v>
      </c>
      <c r="J800" s="344" t="s">
        <v>430</v>
      </c>
      <c r="K800" s="344" t="s">
        <v>430</v>
      </c>
      <c r="L800" s="344" t="s">
        <v>430</v>
      </c>
      <c r="M800" s="344" t="s">
        <v>430</v>
      </c>
      <c r="N800" s="346" t="s">
        <v>430</v>
      </c>
      <c r="O800" s="344" t="s">
        <v>430</v>
      </c>
      <c r="P800" s="344" t="s">
        <v>430</v>
      </c>
      <c r="Q800" s="344" t="s">
        <v>430</v>
      </c>
      <c r="R800" s="344" t="s">
        <v>430</v>
      </c>
      <c r="S800" s="344" t="s">
        <v>430</v>
      </c>
      <c r="T800" s="344" t="s">
        <v>430</v>
      </c>
      <c r="U800" s="344" t="s">
        <v>430</v>
      </c>
      <c r="V800" s="344" t="s">
        <v>430</v>
      </c>
      <c r="W800" s="344" t="s">
        <v>430</v>
      </c>
      <c r="X800" s="344" t="s">
        <v>428</v>
      </c>
      <c r="Y800" s="370"/>
      <c r="Z800" s="342"/>
      <c r="AA800" s="342"/>
      <c r="AB800" s="342"/>
      <c r="AC800" s="342"/>
      <c r="AD800" s="342"/>
      <c r="AE800" s="342"/>
      <c r="AF800" s="342"/>
      <c r="AG800" s="342"/>
      <c r="AH800" s="342"/>
      <c r="AI800" s="342"/>
      <c r="AJ800" s="342"/>
      <c r="AK800" s="342"/>
      <c r="AL800" s="342"/>
      <c r="AM800" s="342"/>
      <c r="AN800" s="342"/>
      <c r="AO800" s="369"/>
      <c r="AP800" s="344" t="s">
        <v>430</v>
      </c>
      <c r="AQ800" s="344" t="s">
        <v>430</v>
      </c>
      <c r="AR800" s="344" t="s">
        <v>430</v>
      </c>
      <c r="AS800" s="344" t="s">
        <v>430</v>
      </c>
      <c r="AT800" s="344" t="s">
        <v>430</v>
      </c>
      <c r="AU800" s="347"/>
      <c r="AV800" s="342"/>
      <c r="AW800" s="342"/>
      <c r="AX800" s="342"/>
      <c r="AY800" s="342"/>
      <c r="AZ800" s="342"/>
      <c r="BA800" s="358"/>
      <c r="BB800" s="344"/>
      <c r="BC800" s="371"/>
      <c r="BD800" s="371"/>
      <c r="BE800" s="371"/>
      <c r="BF800" s="370"/>
      <c r="BG800" s="344"/>
      <c r="BH800" s="344"/>
      <c r="BI800" s="344"/>
      <c r="BJ800" s="344"/>
      <c r="BK800" s="369"/>
      <c r="BL800" s="368"/>
      <c r="BM800" s="368"/>
      <c r="BN800" s="368"/>
      <c r="BO800" s="368"/>
      <c r="BP800" s="368"/>
      <c r="BQ800" s="369"/>
      <c r="BR800" s="350"/>
    </row>
    <row r="801" spans="1:70" s="424" customFormat="1" x14ac:dyDescent="0.25">
      <c r="A801" s="341" t="s">
        <v>663</v>
      </c>
      <c r="B801" s="369"/>
      <c r="C801" s="709"/>
      <c r="D801" s="369"/>
      <c r="E801" s="342"/>
      <c r="F801" s="369"/>
      <c r="G801" s="343"/>
      <c r="H801" s="370"/>
      <c r="I801" s="344">
        <v>0.71160000000000001</v>
      </c>
      <c r="J801" s="344">
        <v>0.68369999999999997</v>
      </c>
      <c r="K801" s="344">
        <v>3.4597000000000002</v>
      </c>
      <c r="L801" s="344">
        <v>11.1267</v>
      </c>
      <c r="M801" s="344">
        <v>-3.3340000000000001</v>
      </c>
      <c r="N801" s="346">
        <v>-0.53669999999999995</v>
      </c>
      <c r="O801" s="344">
        <v>1.8365</v>
      </c>
      <c r="P801" s="344">
        <v>12.928599999999999</v>
      </c>
      <c r="Q801" s="344">
        <v>12.4206</v>
      </c>
      <c r="R801" s="344">
        <v>13.955399999999999</v>
      </c>
      <c r="S801" s="344">
        <v>1.1605000000000001</v>
      </c>
      <c r="T801" s="344">
        <v>13.398099999999999</v>
      </c>
      <c r="U801" s="344">
        <v>-2.4144999999999999</v>
      </c>
      <c r="V801" s="344">
        <v>2.4870000000000001</v>
      </c>
      <c r="W801" s="344">
        <v>1.1605000000000001</v>
      </c>
      <c r="X801" s="344" t="s">
        <v>428</v>
      </c>
      <c r="Y801" s="370"/>
      <c r="Z801" s="342"/>
      <c r="AA801" s="342"/>
      <c r="AB801" s="342"/>
      <c r="AC801" s="342"/>
      <c r="AD801" s="342"/>
      <c r="AE801" s="342"/>
      <c r="AF801" s="342"/>
      <c r="AG801" s="342"/>
      <c r="AH801" s="342"/>
      <c r="AI801" s="342"/>
      <c r="AJ801" s="342"/>
      <c r="AK801" s="342"/>
      <c r="AL801" s="342"/>
      <c r="AM801" s="342"/>
      <c r="AN801" s="342"/>
      <c r="AO801" s="369"/>
      <c r="AP801" s="344">
        <v>13.84</v>
      </c>
      <c r="AQ801" s="344">
        <v>14.31</v>
      </c>
      <c r="AR801" s="344">
        <v>10.74</v>
      </c>
      <c r="AS801" s="344">
        <v>6.5</v>
      </c>
      <c r="AT801" s="344">
        <v>3.48</v>
      </c>
      <c r="AU801" s="347"/>
      <c r="AV801" s="342"/>
      <c r="AW801" s="342"/>
      <c r="AX801" s="342"/>
      <c r="AY801" s="342"/>
      <c r="AZ801" s="342"/>
      <c r="BA801" s="358"/>
      <c r="BB801" s="344"/>
      <c r="BC801" s="371"/>
      <c r="BD801" s="371"/>
      <c r="BE801" s="371"/>
      <c r="BF801" s="370"/>
      <c r="BG801" s="344"/>
      <c r="BH801" s="344"/>
      <c r="BI801" s="344"/>
      <c r="BJ801" s="344"/>
      <c r="BK801" s="369"/>
      <c r="BL801" s="368"/>
      <c r="BM801" s="368"/>
      <c r="BN801" s="368"/>
      <c r="BO801" s="368"/>
      <c r="BP801" s="368"/>
      <c r="BQ801" s="369"/>
      <c r="BR801" s="350"/>
    </row>
    <row r="802" spans="1:70" s="424" customFormat="1" x14ac:dyDescent="0.25">
      <c r="A802" s="341" t="s">
        <v>2491</v>
      </c>
      <c r="B802" s="369"/>
      <c r="C802" s="709"/>
      <c r="D802" s="369"/>
      <c r="E802" s="342"/>
      <c r="F802" s="369"/>
      <c r="G802" s="343"/>
      <c r="H802" s="370"/>
      <c r="I802" s="344">
        <v>7.3200000000000001E-2</v>
      </c>
      <c r="J802" s="344">
        <v>-0.1371</v>
      </c>
      <c r="K802" s="344">
        <v>8.5399999999999991</v>
      </c>
      <c r="L802" s="344">
        <v>13.434900000000001</v>
      </c>
      <c r="M802" s="344">
        <v>-2.4901</v>
      </c>
      <c r="N802" s="346">
        <v>3.5516000000000001</v>
      </c>
      <c r="O802" s="344">
        <v>5.9298000000000002</v>
      </c>
      <c r="P802" s="344">
        <v>9.9370999999999992</v>
      </c>
      <c r="Q802" s="344">
        <v>11.539300000000001</v>
      </c>
      <c r="R802" s="344">
        <v>12.879799999999999</v>
      </c>
      <c r="S802" s="344">
        <v>0.73180000000000001</v>
      </c>
      <c r="T802" s="344">
        <v>16.299199999999999</v>
      </c>
      <c r="U802" s="344">
        <v>-1.4335</v>
      </c>
      <c r="V802" s="344">
        <v>6.9734999999999996</v>
      </c>
      <c r="W802" s="344">
        <v>0.73180000000000001</v>
      </c>
      <c r="X802" s="344" t="s">
        <v>428</v>
      </c>
      <c r="Y802" s="370"/>
      <c r="Z802" s="342"/>
      <c r="AA802" s="342"/>
      <c r="AB802" s="342"/>
      <c r="AC802" s="342"/>
      <c r="AD802" s="342"/>
      <c r="AE802" s="342"/>
      <c r="AF802" s="342"/>
      <c r="AG802" s="342"/>
      <c r="AH802" s="342"/>
      <c r="AI802" s="342"/>
      <c r="AJ802" s="342"/>
      <c r="AK802" s="342"/>
      <c r="AL802" s="342"/>
      <c r="AM802" s="342"/>
      <c r="AN802" s="342"/>
      <c r="AO802" s="369"/>
      <c r="AP802" s="344">
        <v>12.04</v>
      </c>
      <c r="AQ802" s="344">
        <v>12.79</v>
      </c>
      <c r="AR802" s="344">
        <v>10.65</v>
      </c>
      <c r="AS802" s="344">
        <v>9.24</v>
      </c>
      <c r="AT802" s="344">
        <v>8.3000000000000007</v>
      </c>
      <c r="AU802" s="347"/>
      <c r="AV802" s="342"/>
      <c r="AW802" s="342"/>
      <c r="AX802" s="342"/>
      <c r="AY802" s="342"/>
      <c r="AZ802" s="342"/>
      <c r="BA802" s="358"/>
      <c r="BB802" s="344"/>
      <c r="BC802" s="371"/>
      <c r="BD802" s="371"/>
      <c r="BE802" s="371"/>
      <c r="BF802" s="370"/>
      <c r="BG802" s="344"/>
      <c r="BH802" s="344"/>
      <c r="BI802" s="344"/>
      <c r="BJ802" s="344"/>
      <c r="BK802" s="369"/>
      <c r="BL802" s="368"/>
      <c r="BM802" s="368"/>
      <c r="BN802" s="368"/>
      <c r="BO802" s="368"/>
      <c r="BP802" s="368"/>
      <c r="BQ802" s="369"/>
      <c r="BR802" s="350"/>
    </row>
    <row r="803" spans="1:70" s="424" customFormat="1" x14ac:dyDescent="0.25">
      <c r="A803" s="341" t="s">
        <v>2492</v>
      </c>
      <c r="B803" s="369"/>
      <c r="C803" s="709"/>
      <c r="D803" s="369"/>
      <c r="E803" s="342"/>
      <c r="F803" s="369"/>
      <c r="G803" s="343"/>
      <c r="H803" s="370"/>
      <c r="I803" s="344">
        <v>0.44479999999999997</v>
      </c>
      <c r="J803" s="344">
        <v>0.82520000000000004</v>
      </c>
      <c r="K803" s="344">
        <v>8.8996999999999993</v>
      </c>
      <c r="L803" s="344">
        <v>13.4009</v>
      </c>
      <c r="M803" s="344">
        <v>-3.9003000000000001</v>
      </c>
      <c r="N803" s="346">
        <v>0.32219999999999999</v>
      </c>
      <c r="O803" s="344">
        <v>6.3859000000000004</v>
      </c>
      <c r="P803" s="344">
        <v>11.240600000000001</v>
      </c>
      <c r="Q803" s="344">
        <v>11.4726</v>
      </c>
      <c r="R803" s="344">
        <v>13.1426</v>
      </c>
      <c r="S803" s="344">
        <v>1.1991000000000001</v>
      </c>
      <c r="T803" s="344">
        <v>16.057200000000002</v>
      </c>
      <c r="U803" s="344">
        <v>-2.9047999999999998</v>
      </c>
      <c r="V803" s="344">
        <v>3.4643999999999999</v>
      </c>
      <c r="W803" s="344">
        <v>1.1991000000000001</v>
      </c>
      <c r="X803" s="344" t="s">
        <v>428</v>
      </c>
      <c r="Y803" s="370"/>
      <c r="Z803" s="342"/>
      <c r="AA803" s="342"/>
      <c r="AB803" s="342"/>
      <c r="AC803" s="342"/>
      <c r="AD803" s="342"/>
      <c r="AE803" s="342"/>
      <c r="AF803" s="342"/>
      <c r="AG803" s="342"/>
      <c r="AH803" s="342"/>
      <c r="AI803" s="342"/>
      <c r="AJ803" s="342"/>
      <c r="AK803" s="342"/>
      <c r="AL803" s="342"/>
      <c r="AM803" s="342"/>
      <c r="AN803" s="342"/>
      <c r="AO803" s="369"/>
      <c r="AP803" s="344">
        <v>12.09</v>
      </c>
      <c r="AQ803" s="344">
        <v>12.99</v>
      </c>
      <c r="AR803" s="344">
        <v>11.17</v>
      </c>
      <c r="AS803" s="344">
        <v>8.9700000000000006</v>
      </c>
      <c r="AT803" s="344">
        <v>5.35</v>
      </c>
      <c r="AU803" s="347"/>
      <c r="AV803" s="342"/>
      <c r="AW803" s="342"/>
      <c r="AX803" s="342"/>
      <c r="AY803" s="342"/>
      <c r="AZ803" s="342"/>
      <c r="BA803" s="358"/>
      <c r="BB803" s="344"/>
      <c r="BC803" s="371"/>
      <c r="BD803" s="371"/>
      <c r="BE803" s="371"/>
      <c r="BF803" s="370"/>
      <c r="BG803" s="344"/>
      <c r="BH803" s="344"/>
      <c r="BI803" s="344"/>
      <c r="BJ803" s="344"/>
      <c r="BK803" s="369"/>
      <c r="BL803" s="368"/>
      <c r="BM803" s="368"/>
      <c r="BN803" s="368"/>
      <c r="BO803" s="368"/>
      <c r="BP803" s="368"/>
      <c r="BQ803" s="369"/>
      <c r="BR803" s="350"/>
    </row>
    <row r="804" spans="1:70" s="424" customFormat="1" x14ac:dyDescent="0.25">
      <c r="A804" s="341" t="s">
        <v>2493</v>
      </c>
      <c r="B804" s="369"/>
      <c r="C804" s="709"/>
      <c r="D804" s="369"/>
      <c r="E804" s="342"/>
      <c r="F804" s="369"/>
      <c r="G804" s="343"/>
      <c r="H804" s="370"/>
      <c r="I804" s="344">
        <v>0.65659999999999996</v>
      </c>
      <c r="J804" s="344">
        <v>1.8111999999999999</v>
      </c>
      <c r="K804" s="344">
        <v>6.8863000000000003</v>
      </c>
      <c r="L804" s="344">
        <v>19.607099999999999</v>
      </c>
      <c r="M804" s="344">
        <v>12.494300000000001</v>
      </c>
      <c r="N804" s="346">
        <v>12.253399999999999</v>
      </c>
      <c r="O804" s="344">
        <v>16.0059</v>
      </c>
      <c r="P804" s="344">
        <v>24.849900000000002</v>
      </c>
      <c r="Q804" s="344">
        <v>14.411099999999999</v>
      </c>
      <c r="R804" s="344">
        <v>12.882300000000001</v>
      </c>
      <c r="S804" s="344">
        <v>0.27629999999999999</v>
      </c>
      <c r="T804" s="344">
        <v>18.4499</v>
      </c>
      <c r="U804" s="344">
        <v>13.151199999999999</v>
      </c>
      <c r="V804" s="344">
        <v>15.086</v>
      </c>
      <c r="W804" s="344">
        <v>0.27629999999999999</v>
      </c>
      <c r="X804" s="344" t="s">
        <v>428</v>
      </c>
      <c r="Y804" s="370"/>
      <c r="Z804" s="342"/>
      <c r="AA804" s="342"/>
      <c r="AB804" s="342"/>
      <c r="AC804" s="342"/>
      <c r="AD804" s="342"/>
      <c r="AE804" s="342"/>
      <c r="AF804" s="342"/>
      <c r="AG804" s="342"/>
      <c r="AH804" s="342"/>
      <c r="AI804" s="342"/>
      <c r="AJ804" s="342"/>
      <c r="AK804" s="342"/>
      <c r="AL804" s="342"/>
      <c r="AM804" s="342"/>
      <c r="AN804" s="342"/>
      <c r="AO804" s="369"/>
      <c r="AP804" s="344">
        <v>17.78</v>
      </c>
      <c r="AQ804" s="344">
        <v>20.43</v>
      </c>
      <c r="AR804" s="344">
        <v>19.989999999999998</v>
      </c>
      <c r="AS804" s="344">
        <v>18.170000000000002</v>
      </c>
      <c r="AT804" s="344">
        <v>27.27</v>
      </c>
      <c r="AU804" s="347"/>
      <c r="AV804" s="342"/>
      <c r="AW804" s="342"/>
      <c r="AX804" s="342"/>
      <c r="AY804" s="342"/>
      <c r="AZ804" s="342"/>
      <c r="BA804" s="358"/>
      <c r="BB804" s="344"/>
      <c r="BC804" s="371"/>
      <c r="BD804" s="371"/>
      <c r="BE804" s="371"/>
      <c r="BF804" s="370"/>
      <c r="BG804" s="344"/>
      <c r="BH804" s="344"/>
      <c r="BI804" s="344"/>
      <c r="BJ804" s="344"/>
      <c r="BK804" s="369"/>
      <c r="BL804" s="368"/>
      <c r="BM804" s="368"/>
      <c r="BN804" s="368"/>
      <c r="BO804" s="368"/>
      <c r="BP804" s="368"/>
      <c r="BQ804" s="369"/>
      <c r="BR804" s="350"/>
    </row>
    <row r="805" spans="1:70" s="424" customFormat="1" x14ac:dyDescent="0.25">
      <c r="A805" s="341" t="s">
        <v>2494</v>
      </c>
      <c r="B805" s="369"/>
      <c r="C805" s="709"/>
      <c r="D805" s="369"/>
      <c r="E805" s="342"/>
      <c r="F805" s="369"/>
      <c r="G805" s="343"/>
      <c r="H805" s="370"/>
      <c r="I805" s="344">
        <v>0.47960000000000003</v>
      </c>
      <c r="J805" s="344">
        <v>-0.38579999999999998</v>
      </c>
      <c r="K805" s="344">
        <v>-1.2087000000000001</v>
      </c>
      <c r="L805" s="344">
        <v>2.3109000000000002</v>
      </c>
      <c r="M805" s="344">
        <v>-8.9638000000000009</v>
      </c>
      <c r="N805" s="346">
        <v>-3.3275999999999999</v>
      </c>
      <c r="O805" s="344">
        <v>-3.1214</v>
      </c>
      <c r="P805" s="344">
        <v>16.5244</v>
      </c>
      <c r="Q805" s="344">
        <v>14.0572</v>
      </c>
      <c r="R805" s="344">
        <v>13.98</v>
      </c>
      <c r="S805" s="344">
        <v>0.68769999999999998</v>
      </c>
      <c r="T805" s="344">
        <v>2.6842000000000001</v>
      </c>
      <c r="U805" s="344">
        <v>-8.3253000000000004</v>
      </c>
      <c r="V805" s="344">
        <v>-0.84540000000000004</v>
      </c>
      <c r="W805" s="344">
        <v>0.68769999999999998</v>
      </c>
      <c r="X805" s="344" t="s">
        <v>428</v>
      </c>
      <c r="Y805" s="370"/>
      <c r="Z805" s="342"/>
      <c r="AA805" s="342"/>
      <c r="AB805" s="342"/>
      <c r="AC805" s="342"/>
      <c r="AD805" s="342"/>
      <c r="AE805" s="342"/>
      <c r="AF805" s="342"/>
      <c r="AG805" s="342"/>
      <c r="AH805" s="342"/>
      <c r="AI805" s="342"/>
      <c r="AJ805" s="342"/>
      <c r="AK805" s="342"/>
      <c r="AL805" s="342"/>
      <c r="AM805" s="342"/>
      <c r="AN805" s="342"/>
      <c r="AO805" s="369"/>
      <c r="AP805" s="344">
        <v>12.31</v>
      </c>
      <c r="AQ805" s="344">
        <v>13.41</v>
      </c>
      <c r="AR805" s="344">
        <v>10.199999999999999</v>
      </c>
      <c r="AS805" s="344">
        <v>3.79</v>
      </c>
      <c r="AT805" s="344">
        <v>-7.02</v>
      </c>
      <c r="AU805" s="347"/>
      <c r="AV805" s="342"/>
      <c r="AW805" s="342"/>
      <c r="AX805" s="342"/>
      <c r="AY805" s="342"/>
      <c r="AZ805" s="342"/>
      <c r="BA805" s="358"/>
      <c r="BB805" s="344"/>
      <c r="BC805" s="371"/>
      <c r="BD805" s="371"/>
      <c r="BE805" s="371"/>
      <c r="BF805" s="370"/>
      <c r="BG805" s="344"/>
      <c r="BH805" s="344"/>
      <c r="BI805" s="344"/>
      <c r="BJ805" s="344"/>
      <c r="BK805" s="369"/>
      <c r="BL805" s="368"/>
      <c r="BM805" s="368"/>
      <c r="BN805" s="368"/>
      <c r="BO805" s="368"/>
      <c r="BP805" s="368"/>
      <c r="BQ805" s="369"/>
      <c r="BR805" s="350"/>
    </row>
    <row r="806" spans="1:70" s="424" customFormat="1" x14ac:dyDescent="0.25">
      <c r="A806" s="341" t="s">
        <v>2495</v>
      </c>
      <c r="B806" s="369"/>
      <c r="C806" s="709"/>
      <c r="D806" s="369"/>
      <c r="E806" s="342"/>
      <c r="F806" s="369"/>
      <c r="G806" s="343"/>
      <c r="H806" s="370"/>
      <c r="I806" s="344">
        <v>0.16200000000000001</v>
      </c>
      <c r="J806" s="344">
        <v>0.50839999999999996</v>
      </c>
      <c r="K806" s="344">
        <v>1.4568000000000001</v>
      </c>
      <c r="L806" s="344">
        <v>4.7850000000000001</v>
      </c>
      <c r="M806" s="344">
        <v>0.57130000000000003</v>
      </c>
      <c r="N806" s="346">
        <v>7.8544</v>
      </c>
      <c r="O806" s="344">
        <v>2.2406999999999999</v>
      </c>
      <c r="P806" s="344">
        <v>28.423400000000001</v>
      </c>
      <c r="Q806" s="344">
        <v>26.139600000000002</v>
      </c>
      <c r="R806" s="344">
        <v>15.7042</v>
      </c>
      <c r="S806" s="344">
        <v>0.8105</v>
      </c>
      <c r="T806" s="344">
        <v>7.3528000000000002</v>
      </c>
      <c r="U806" s="344">
        <v>3.0457000000000001</v>
      </c>
      <c r="V806" s="344">
        <v>8.0046999999999997</v>
      </c>
      <c r="W806" s="344">
        <v>0.8105</v>
      </c>
      <c r="X806" s="344" t="s">
        <v>428</v>
      </c>
      <c r="Y806" s="370"/>
      <c r="Z806" s="342"/>
      <c r="AA806" s="342"/>
      <c r="AB806" s="342"/>
      <c r="AC806" s="342"/>
      <c r="AD806" s="342"/>
      <c r="AE806" s="342"/>
      <c r="AF806" s="342"/>
      <c r="AG806" s="342"/>
      <c r="AH806" s="342"/>
      <c r="AI806" s="342"/>
      <c r="AJ806" s="342"/>
      <c r="AK806" s="342"/>
      <c r="AL806" s="342"/>
      <c r="AM806" s="342"/>
      <c r="AN806" s="342"/>
      <c r="AO806" s="369"/>
      <c r="AP806" s="344">
        <v>20.12</v>
      </c>
      <c r="AQ806" s="344">
        <v>26.74</v>
      </c>
      <c r="AR806" s="344">
        <v>23.85</v>
      </c>
      <c r="AS806" s="344">
        <v>12.76</v>
      </c>
      <c r="AT806" s="344">
        <v>7.54</v>
      </c>
      <c r="AU806" s="347"/>
      <c r="AV806" s="342"/>
      <c r="AW806" s="342"/>
      <c r="AX806" s="342"/>
      <c r="AY806" s="342"/>
      <c r="AZ806" s="342"/>
      <c r="BA806" s="358"/>
      <c r="BB806" s="344"/>
      <c r="BC806" s="371"/>
      <c r="BD806" s="371"/>
      <c r="BE806" s="371"/>
      <c r="BF806" s="370"/>
      <c r="BG806" s="344"/>
      <c r="BH806" s="344"/>
      <c r="BI806" s="344"/>
      <c r="BJ806" s="344"/>
      <c r="BK806" s="369"/>
      <c r="BL806" s="368"/>
      <c r="BM806" s="368"/>
      <c r="BN806" s="368"/>
      <c r="BO806" s="368"/>
      <c r="BP806" s="368"/>
      <c r="BQ806" s="369"/>
      <c r="BR806" s="350"/>
    </row>
    <row r="807" spans="1:70" s="424" customFormat="1" x14ac:dyDescent="0.25">
      <c r="A807" s="341" t="s">
        <v>2496</v>
      </c>
      <c r="B807" s="369"/>
      <c r="C807" s="709"/>
      <c r="D807" s="369"/>
      <c r="E807" s="342"/>
      <c r="F807" s="369"/>
      <c r="G807" s="343"/>
      <c r="H807" s="370"/>
      <c r="I807" s="344" t="s">
        <v>430</v>
      </c>
      <c r="J807" s="344" t="s">
        <v>430</v>
      </c>
      <c r="K807" s="344" t="s">
        <v>430</v>
      </c>
      <c r="L807" s="344" t="s">
        <v>430</v>
      </c>
      <c r="M807" s="344" t="s">
        <v>430</v>
      </c>
      <c r="N807" s="346" t="s">
        <v>430</v>
      </c>
      <c r="O807" s="344" t="s">
        <v>430</v>
      </c>
      <c r="P807" s="344" t="s">
        <v>430</v>
      </c>
      <c r="Q807" s="344" t="s">
        <v>430</v>
      </c>
      <c r="R807" s="344" t="s">
        <v>430</v>
      </c>
      <c r="S807" s="344" t="s">
        <v>430</v>
      </c>
      <c r="T807" s="344" t="s">
        <v>430</v>
      </c>
      <c r="U807" s="344" t="s">
        <v>430</v>
      </c>
      <c r="V807" s="344" t="s">
        <v>430</v>
      </c>
      <c r="W807" s="344" t="s">
        <v>430</v>
      </c>
      <c r="X807" s="344" t="s">
        <v>430</v>
      </c>
      <c r="Y807" s="370"/>
      <c r="Z807" s="342"/>
      <c r="AA807" s="342"/>
      <c r="AB807" s="342"/>
      <c r="AC807" s="342"/>
      <c r="AD807" s="342"/>
      <c r="AE807" s="342"/>
      <c r="AF807" s="342"/>
      <c r="AG807" s="342"/>
      <c r="AH807" s="342"/>
      <c r="AI807" s="342"/>
      <c r="AJ807" s="342"/>
      <c r="AK807" s="342"/>
      <c r="AL807" s="342"/>
      <c r="AM807" s="342"/>
      <c r="AN807" s="342"/>
      <c r="AO807" s="369"/>
      <c r="AP807" s="344" t="s">
        <v>430</v>
      </c>
      <c r="AQ807" s="344" t="s">
        <v>430</v>
      </c>
      <c r="AR807" s="344" t="s">
        <v>430</v>
      </c>
      <c r="AS807" s="344" t="s">
        <v>430</v>
      </c>
      <c r="AT807" s="344" t="s">
        <v>430</v>
      </c>
      <c r="AU807" s="347"/>
      <c r="AV807" s="342"/>
      <c r="AW807" s="342"/>
      <c r="AX807" s="342"/>
      <c r="AY807" s="342"/>
      <c r="AZ807" s="342"/>
      <c r="BA807" s="358"/>
      <c r="BB807" s="344"/>
      <c r="BC807" s="371"/>
      <c r="BD807" s="371"/>
      <c r="BE807" s="371"/>
      <c r="BF807" s="370"/>
      <c r="BG807" s="344"/>
      <c r="BH807" s="344"/>
      <c r="BI807" s="344"/>
      <c r="BJ807" s="344"/>
      <c r="BK807" s="369"/>
      <c r="BL807" s="368"/>
      <c r="BM807" s="368"/>
      <c r="BN807" s="368"/>
      <c r="BO807" s="368"/>
      <c r="BP807" s="368"/>
      <c r="BQ807" s="369"/>
      <c r="BR807" s="350"/>
    </row>
    <row r="808" spans="1:70" s="424" customFormat="1" x14ac:dyDescent="0.25">
      <c r="A808" s="341" t="s">
        <v>2497</v>
      </c>
      <c r="B808" s="369"/>
      <c r="C808" s="709"/>
      <c r="D808" s="369"/>
      <c r="E808" s="342"/>
      <c r="F808" s="369"/>
      <c r="G808" s="343"/>
      <c r="H808" s="370"/>
      <c r="I808" s="344" t="s">
        <v>430</v>
      </c>
      <c r="J808" s="344" t="s">
        <v>430</v>
      </c>
      <c r="K808" s="344" t="s">
        <v>430</v>
      </c>
      <c r="L808" s="344" t="s">
        <v>430</v>
      </c>
      <c r="M808" s="344" t="s">
        <v>430</v>
      </c>
      <c r="N808" s="346" t="s">
        <v>430</v>
      </c>
      <c r="O808" s="344" t="s">
        <v>430</v>
      </c>
      <c r="P808" s="344" t="s">
        <v>430</v>
      </c>
      <c r="Q808" s="344" t="s">
        <v>430</v>
      </c>
      <c r="R808" s="344" t="s">
        <v>430</v>
      </c>
      <c r="S808" s="344" t="s">
        <v>430</v>
      </c>
      <c r="T808" s="344" t="s">
        <v>430</v>
      </c>
      <c r="U808" s="344" t="s">
        <v>430</v>
      </c>
      <c r="V808" s="344" t="s">
        <v>430</v>
      </c>
      <c r="W808" s="344" t="s">
        <v>430</v>
      </c>
      <c r="X808" s="344" t="s">
        <v>430</v>
      </c>
      <c r="Y808" s="370"/>
      <c r="Z808" s="342"/>
      <c r="AA808" s="342"/>
      <c r="AB808" s="342"/>
      <c r="AC808" s="342"/>
      <c r="AD808" s="342"/>
      <c r="AE808" s="342"/>
      <c r="AF808" s="342"/>
      <c r="AG808" s="342"/>
      <c r="AH808" s="342"/>
      <c r="AI808" s="342"/>
      <c r="AJ808" s="342"/>
      <c r="AK808" s="342"/>
      <c r="AL808" s="342"/>
      <c r="AM808" s="342"/>
      <c r="AN808" s="342"/>
      <c r="AO808" s="369"/>
      <c r="AP808" s="344" t="s">
        <v>430</v>
      </c>
      <c r="AQ808" s="344" t="s">
        <v>430</v>
      </c>
      <c r="AR808" s="344" t="s">
        <v>430</v>
      </c>
      <c r="AS808" s="344" t="s">
        <v>430</v>
      </c>
      <c r="AT808" s="344" t="s">
        <v>430</v>
      </c>
      <c r="AU808" s="347"/>
      <c r="AV808" s="342"/>
      <c r="AW808" s="342"/>
      <c r="AX808" s="342"/>
      <c r="AY808" s="342"/>
      <c r="AZ808" s="342"/>
      <c r="BA808" s="358"/>
      <c r="BB808" s="344"/>
      <c r="BC808" s="371"/>
      <c r="BD808" s="371"/>
      <c r="BE808" s="371"/>
      <c r="BF808" s="370"/>
      <c r="BG808" s="344"/>
      <c r="BH808" s="344"/>
      <c r="BI808" s="344"/>
      <c r="BJ808" s="344"/>
      <c r="BK808" s="369"/>
      <c r="BL808" s="368"/>
      <c r="BM808" s="368"/>
      <c r="BN808" s="368"/>
      <c r="BO808" s="368"/>
      <c r="BP808" s="368"/>
      <c r="BQ808" s="369"/>
      <c r="BR808" s="350"/>
    </row>
    <row r="809" spans="1:70" s="424" customFormat="1" x14ac:dyDescent="0.25">
      <c r="A809" s="341" t="s">
        <v>2498</v>
      </c>
      <c r="B809" s="369"/>
      <c r="C809" s="709"/>
      <c r="D809" s="369"/>
      <c r="E809" s="342"/>
      <c r="F809" s="369"/>
      <c r="G809" s="343"/>
      <c r="H809" s="370"/>
      <c r="I809" s="344">
        <v>2.6802000000000001</v>
      </c>
      <c r="J809" s="344">
        <v>-0.55879999999999996</v>
      </c>
      <c r="K809" s="344">
        <v>-8.2986000000000004</v>
      </c>
      <c r="L809" s="344">
        <v>-5.9741999999999997</v>
      </c>
      <c r="M809" s="344">
        <v>-23.6236</v>
      </c>
      <c r="N809" s="346">
        <v>-23.922999999999998</v>
      </c>
      <c r="O809" s="344">
        <v>-9.6214999999999993</v>
      </c>
      <c r="P809" s="344">
        <v>2.0939999999999999</v>
      </c>
      <c r="Q809" s="344">
        <v>1.6503000000000001</v>
      </c>
      <c r="R809" s="344">
        <v>8.9482999999999997</v>
      </c>
      <c r="S809" s="344">
        <v>1.6275999999999999</v>
      </c>
      <c r="T809" s="344">
        <v>-2.9950999999999999</v>
      </c>
      <c r="U809" s="344">
        <v>-22.816500000000001</v>
      </c>
      <c r="V809" s="344">
        <v>-13.3909</v>
      </c>
      <c r="W809" s="344">
        <v>1.6275999999999999</v>
      </c>
      <c r="X809" s="344" t="s">
        <v>428</v>
      </c>
      <c r="Y809" s="370"/>
      <c r="Z809" s="342"/>
      <c r="AA809" s="342"/>
      <c r="AB809" s="342"/>
      <c r="AC809" s="342"/>
      <c r="AD809" s="342"/>
      <c r="AE809" s="342"/>
      <c r="AF809" s="342"/>
      <c r="AG809" s="342"/>
      <c r="AH809" s="342"/>
      <c r="AI809" s="342"/>
      <c r="AJ809" s="342"/>
      <c r="AK809" s="342"/>
      <c r="AL809" s="342"/>
      <c r="AM809" s="342"/>
      <c r="AN809" s="342"/>
      <c r="AO809" s="369"/>
      <c r="AP809" s="344">
        <v>7.4</v>
      </c>
      <c r="AQ809" s="344">
        <v>3.33</v>
      </c>
      <c r="AR809" s="344">
        <v>-3.46</v>
      </c>
      <c r="AS809" s="344">
        <v>-10.6</v>
      </c>
      <c r="AT809" s="344">
        <v>-27.57</v>
      </c>
      <c r="AU809" s="347"/>
      <c r="AV809" s="342"/>
      <c r="AW809" s="342"/>
      <c r="AX809" s="342"/>
      <c r="AY809" s="342"/>
      <c r="AZ809" s="342"/>
      <c r="BA809" s="358"/>
      <c r="BB809" s="344"/>
      <c r="BC809" s="371"/>
      <c r="BD809" s="371"/>
      <c r="BE809" s="371"/>
      <c r="BF809" s="370"/>
      <c r="BG809" s="344"/>
      <c r="BH809" s="344"/>
      <c r="BI809" s="344"/>
      <c r="BJ809" s="344"/>
      <c r="BK809" s="369"/>
      <c r="BL809" s="368"/>
      <c r="BM809" s="368"/>
      <c r="BN809" s="368"/>
      <c r="BO809" s="368"/>
      <c r="BP809" s="368"/>
      <c r="BQ809" s="369"/>
      <c r="BR809" s="350"/>
    </row>
    <row r="810" spans="1:70" s="424" customFormat="1" x14ac:dyDescent="0.25">
      <c r="A810" s="341" t="s">
        <v>2499</v>
      </c>
      <c r="B810" s="369"/>
      <c r="C810" s="709"/>
      <c r="D810" s="369"/>
      <c r="E810" s="342"/>
      <c r="F810" s="369"/>
      <c r="G810" s="343"/>
      <c r="H810" s="370"/>
      <c r="I810" s="344">
        <v>2.6802000000000001</v>
      </c>
      <c r="J810" s="344">
        <v>-0.55879999999999996</v>
      </c>
      <c r="K810" s="344">
        <v>-8.2879000000000005</v>
      </c>
      <c r="L810" s="344">
        <v>-5.6375000000000002</v>
      </c>
      <c r="M810" s="344">
        <v>-23.252500000000001</v>
      </c>
      <c r="N810" s="346">
        <v>-22.698599999999999</v>
      </c>
      <c r="O810" s="344">
        <v>-8.1415000000000006</v>
      </c>
      <c r="P810" s="344">
        <v>3.8346</v>
      </c>
      <c r="Q810" s="344">
        <v>3.3936999999999999</v>
      </c>
      <c r="R810" s="344">
        <v>10.870799999999999</v>
      </c>
      <c r="S810" s="344">
        <v>1.6275999999999999</v>
      </c>
      <c r="T810" s="344">
        <v>-2.6478000000000002</v>
      </c>
      <c r="U810" s="344">
        <v>-22.441600000000001</v>
      </c>
      <c r="V810" s="344">
        <v>-12.470700000000001</v>
      </c>
      <c r="W810" s="344">
        <v>1.6275999999999999</v>
      </c>
      <c r="X810" s="344">
        <v>-5.1925999999999997</v>
      </c>
      <c r="Y810" s="370"/>
      <c r="Z810" s="342"/>
      <c r="AA810" s="342"/>
      <c r="AB810" s="342"/>
      <c r="AC810" s="342"/>
      <c r="AD810" s="342"/>
      <c r="AE810" s="342"/>
      <c r="AF810" s="342"/>
      <c r="AG810" s="342"/>
      <c r="AH810" s="342"/>
      <c r="AI810" s="342"/>
      <c r="AJ810" s="342"/>
      <c r="AK810" s="342"/>
      <c r="AL810" s="342"/>
      <c r="AM810" s="342"/>
      <c r="AN810" s="342"/>
      <c r="AO810" s="369"/>
      <c r="AP810" s="344">
        <v>9.4499999999999993</v>
      </c>
      <c r="AQ810" s="344">
        <v>5.3</v>
      </c>
      <c r="AR810" s="344">
        <v>-1.69</v>
      </c>
      <c r="AS810" s="344">
        <v>-9.0500000000000007</v>
      </c>
      <c r="AT810" s="344">
        <v>-26.76</v>
      </c>
      <c r="AU810" s="347"/>
      <c r="AV810" s="342"/>
      <c r="AW810" s="342"/>
      <c r="AX810" s="342"/>
      <c r="AY810" s="342"/>
      <c r="AZ810" s="342"/>
      <c r="BA810" s="358"/>
      <c r="BB810" s="344"/>
      <c r="BC810" s="371"/>
      <c r="BD810" s="371"/>
      <c r="BE810" s="371"/>
      <c r="BF810" s="370"/>
      <c r="BG810" s="344"/>
      <c r="BH810" s="344"/>
      <c r="BI810" s="344"/>
      <c r="BJ810" s="344"/>
      <c r="BK810" s="369"/>
      <c r="BL810" s="368"/>
      <c r="BM810" s="368"/>
      <c r="BN810" s="368"/>
      <c r="BO810" s="368"/>
      <c r="BP810" s="368"/>
      <c r="BQ810" s="369"/>
      <c r="BR810" s="350"/>
    </row>
    <row r="811" spans="1:70" s="424" customFormat="1" x14ac:dyDescent="0.25">
      <c r="A811" s="341" t="s">
        <v>2500</v>
      </c>
      <c r="B811" s="369"/>
      <c r="C811" s="709"/>
      <c r="D811" s="369"/>
      <c r="E811" s="342"/>
      <c r="F811" s="369"/>
      <c r="G811" s="343"/>
      <c r="H811" s="370"/>
      <c r="I811" s="344" t="s">
        <v>430</v>
      </c>
      <c r="J811" s="344" t="s">
        <v>430</v>
      </c>
      <c r="K811" s="344" t="s">
        <v>430</v>
      </c>
      <c r="L811" s="344" t="s">
        <v>430</v>
      </c>
      <c r="M811" s="344" t="s">
        <v>430</v>
      </c>
      <c r="N811" s="346" t="s">
        <v>430</v>
      </c>
      <c r="O811" s="344" t="s">
        <v>430</v>
      </c>
      <c r="P811" s="344" t="s">
        <v>430</v>
      </c>
      <c r="Q811" s="344" t="s">
        <v>430</v>
      </c>
      <c r="R811" s="344" t="s">
        <v>430</v>
      </c>
      <c r="S811" s="344" t="s">
        <v>430</v>
      </c>
      <c r="T811" s="344" t="s">
        <v>430</v>
      </c>
      <c r="U811" s="344" t="s">
        <v>430</v>
      </c>
      <c r="V811" s="344" t="s">
        <v>430</v>
      </c>
      <c r="W811" s="344" t="s">
        <v>430</v>
      </c>
      <c r="X811" s="344" t="s">
        <v>430</v>
      </c>
      <c r="Y811" s="370"/>
      <c r="Z811" s="342"/>
      <c r="AA811" s="342"/>
      <c r="AB811" s="342"/>
      <c r="AC811" s="342"/>
      <c r="AD811" s="342"/>
      <c r="AE811" s="342"/>
      <c r="AF811" s="342"/>
      <c r="AG811" s="342"/>
      <c r="AH811" s="342"/>
      <c r="AI811" s="342"/>
      <c r="AJ811" s="342"/>
      <c r="AK811" s="342"/>
      <c r="AL811" s="342"/>
      <c r="AM811" s="342"/>
      <c r="AN811" s="342"/>
      <c r="AO811" s="369"/>
      <c r="AP811" s="344" t="s">
        <v>430</v>
      </c>
      <c r="AQ811" s="344" t="s">
        <v>430</v>
      </c>
      <c r="AR811" s="344" t="s">
        <v>430</v>
      </c>
      <c r="AS811" s="344" t="s">
        <v>430</v>
      </c>
      <c r="AT811" s="344" t="s">
        <v>430</v>
      </c>
      <c r="AU811" s="347"/>
      <c r="AV811" s="342"/>
      <c r="AW811" s="342"/>
      <c r="AX811" s="342"/>
      <c r="AY811" s="342"/>
      <c r="AZ811" s="342"/>
      <c r="BA811" s="358"/>
      <c r="BB811" s="344"/>
      <c r="BC811" s="371"/>
      <c r="BD811" s="371"/>
      <c r="BE811" s="371"/>
      <c r="BF811" s="370"/>
      <c r="BG811" s="344"/>
      <c r="BH811" s="344"/>
      <c r="BI811" s="344"/>
      <c r="BJ811" s="344"/>
      <c r="BK811" s="369"/>
      <c r="BL811" s="368"/>
      <c r="BM811" s="368"/>
      <c r="BN811" s="368"/>
      <c r="BO811" s="368"/>
      <c r="BP811" s="368"/>
      <c r="BQ811" s="369"/>
      <c r="BR811" s="350"/>
    </row>
    <row r="812" spans="1:70" s="424" customFormat="1" x14ac:dyDescent="0.25">
      <c r="A812" s="480" t="s">
        <v>2501</v>
      </c>
      <c r="B812" s="409"/>
      <c r="C812" s="715"/>
      <c r="D812" s="409"/>
      <c r="E812" s="410"/>
      <c r="F812" s="409"/>
      <c r="G812" s="411"/>
      <c r="H812" s="413"/>
      <c r="I812" s="412">
        <v>1.2063999999999999</v>
      </c>
      <c r="J812" s="412">
        <v>0.70889999999999997</v>
      </c>
      <c r="K812" s="412">
        <v>-1.3968</v>
      </c>
      <c r="L812" s="412">
        <v>6.7808999999999999</v>
      </c>
      <c r="M812" s="412">
        <v>-6.5801999999999996</v>
      </c>
      <c r="N812" s="414">
        <v>-3.4889000000000001</v>
      </c>
      <c r="O812" s="412">
        <v>-0.83230000000000004</v>
      </c>
      <c r="P812" s="412">
        <v>10.0406</v>
      </c>
      <c r="Q812" s="412">
        <v>9.9452999999999996</v>
      </c>
      <c r="R812" s="412">
        <v>12.451499999999999</v>
      </c>
      <c r="S812" s="412">
        <v>1.7287999999999999</v>
      </c>
      <c r="T812" s="412">
        <v>9.8032000000000004</v>
      </c>
      <c r="U812" s="412">
        <v>-6.2689000000000004</v>
      </c>
      <c r="V812" s="412">
        <v>-1.0625</v>
      </c>
      <c r="W812" s="412">
        <v>1.7287999999999999</v>
      </c>
      <c r="X812" s="412" t="s">
        <v>428</v>
      </c>
      <c r="Y812" s="413"/>
      <c r="Z812" s="410"/>
      <c r="AA812" s="410"/>
      <c r="AB812" s="410"/>
      <c r="AC812" s="410"/>
      <c r="AD812" s="410"/>
      <c r="AE812" s="410"/>
      <c r="AF812" s="410"/>
      <c r="AG812" s="410"/>
      <c r="AH812" s="410"/>
      <c r="AI812" s="410"/>
      <c r="AJ812" s="410"/>
      <c r="AK812" s="410"/>
      <c r="AL812" s="410"/>
      <c r="AM812" s="410"/>
      <c r="AN812" s="410"/>
      <c r="AO812" s="409"/>
      <c r="AP812" s="412">
        <v>11.97</v>
      </c>
      <c r="AQ812" s="412">
        <v>11.15</v>
      </c>
      <c r="AR812" s="412">
        <v>7.77</v>
      </c>
      <c r="AS812" s="412">
        <v>2.72</v>
      </c>
      <c r="AT812" s="412">
        <v>-4.1900000000000004</v>
      </c>
      <c r="AU812" s="415"/>
      <c r="AV812" s="410"/>
      <c r="AW812" s="410"/>
      <c r="AX812" s="410"/>
      <c r="AY812" s="410"/>
      <c r="AZ812" s="410"/>
      <c r="BA812" s="416"/>
      <c r="BB812" s="412"/>
      <c r="BC812" s="417"/>
      <c r="BD812" s="417"/>
      <c r="BE812" s="417"/>
      <c r="BF812" s="413"/>
      <c r="BG812" s="412"/>
      <c r="BH812" s="412"/>
      <c r="BI812" s="412"/>
      <c r="BJ812" s="412"/>
      <c r="BK812" s="409"/>
      <c r="BL812" s="408"/>
      <c r="BM812" s="408"/>
      <c r="BN812" s="408"/>
      <c r="BO812" s="408"/>
      <c r="BP812" s="408"/>
      <c r="BQ812" s="409"/>
      <c r="BR812" s="418"/>
    </row>
    <row r="813" spans="1:70" x14ac:dyDescent="0.25">
      <c r="A813" s="36" t="s">
        <v>2502</v>
      </c>
      <c r="B813" s="43"/>
      <c r="C813" s="710"/>
      <c r="D813" s="43"/>
      <c r="E813" s="51"/>
      <c r="F813" s="43"/>
      <c r="G813" s="55"/>
      <c r="H813" s="66"/>
      <c r="I813" s="59">
        <v>0.62350000000000005</v>
      </c>
      <c r="J813" s="59">
        <v>0.54879999999999995</v>
      </c>
      <c r="K813" s="59">
        <v>3.0981000000000001</v>
      </c>
      <c r="L813" s="59">
        <v>10.126899999999999</v>
      </c>
      <c r="M813" s="59">
        <v>-4.3503999999999996</v>
      </c>
      <c r="N813" s="70">
        <v>-0.78990000000000005</v>
      </c>
      <c r="O813" s="59">
        <v>2.2162999999999999</v>
      </c>
      <c r="P813" s="59">
        <v>12.4849</v>
      </c>
      <c r="Q813" s="59">
        <v>12.056699999999999</v>
      </c>
      <c r="R813" s="59">
        <v>13.5387</v>
      </c>
      <c r="S813" s="59">
        <v>1.1751</v>
      </c>
      <c r="T813" s="59">
        <v>12.206899999999999</v>
      </c>
      <c r="U813" s="59">
        <v>-3.4047999999999998</v>
      </c>
      <c r="V813" s="59">
        <v>2.3089</v>
      </c>
      <c r="W813" s="59">
        <v>1.1751</v>
      </c>
      <c r="X813" s="59">
        <v>12.028600000000001</v>
      </c>
      <c r="Y813" s="66"/>
      <c r="Z813" s="51"/>
      <c r="AA813" s="51"/>
      <c r="AB813" s="51"/>
      <c r="AC813" s="51"/>
      <c r="AD813" s="51"/>
      <c r="AE813" s="51"/>
      <c r="AF813" s="51"/>
      <c r="AG813" s="51"/>
      <c r="AH813" s="51"/>
      <c r="AI813" s="51"/>
      <c r="AJ813" s="51"/>
      <c r="AK813" s="51"/>
      <c r="AL813" s="51"/>
      <c r="AM813" s="51"/>
      <c r="AN813" s="51"/>
      <c r="AO813" s="43"/>
      <c r="AP813" s="59">
        <v>13.32</v>
      </c>
      <c r="AQ813" s="59">
        <v>13.65</v>
      </c>
      <c r="AR813" s="59">
        <v>10.37</v>
      </c>
      <c r="AS813" s="59">
        <v>6.38</v>
      </c>
      <c r="AT813" s="59">
        <v>2.13</v>
      </c>
      <c r="AU813" s="78"/>
      <c r="AV813" s="51"/>
      <c r="AW813" s="51"/>
      <c r="AX813" s="51"/>
      <c r="AY813" s="51"/>
      <c r="AZ813" s="51"/>
      <c r="BA813" s="254"/>
      <c r="BB813" s="59"/>
      <c r="BC813" s="272"/>
      <c r="BD813" s="272"/>
      <c r="BE813" s="272"/>
      <c r="BF813" s="66"/>
      <c r="BG813" s="59"/>
      <c r="BH813" s="59"/>
      <c r="BI813" s="59"/>
      <c r="BJ813" s="59"/>
      <c r="BK813" s="43"/>
      <c r="BL813" s="84"/>
      <c r="BM813" s="84"/>
      <c r="BN813" s="84"/>
      <c r="BO813" s="84"/>
      <c r="BP813" s="84"/>
      <c r="BQ813" s="43"/>
      <c r="BR813" s="88"/>
    </row>
    <row r="814" spans="1:70" x14ac:dyDescent="0.25">
      <c r="A814" s="37" t="s">
        <v>426</v>
      </c>
      <c r="B814" s="44"/>
      <c r="C814" s="711"/>
      <c r="D814" s="44"/>
      <c r="E814" s="52"/>
      <c r="F814" s="44"/>
      <c r="G814" s="56"/>
      <c r="H814" s="67"/>
      <c r="I814" s="60">
        <v>0.70750000000000002</v>
      </c>
      <c r="J814" s="60">
        <v>0.51319999999999999</v>
      </c>
      <c r="K814" s="60">
        <v>3.2705000000000002</v>
      </c>
      <c r="L814" s="60">
        <v>6.9664999999999999</v>
      </c>
      <c r="M814" s="60">
        <v>-7.6140999999999996</v>
      </c>
      <c r="N814" s="71">
        <v>-3.9523000000000001</v>
      </c>
      <c r="O814" s="60">
        <v>1.2642</v>
      </c>
      <c r="P814" s="60">
        <v>9.25</v>
      </c>
      <c r="Q814" s="60">
        <v>10.265700000000001</v>
      </c>
      <c r="R814" s="60">
        <v>12.589</v>
      </c>
      <c r="S814" s="60">
        <v>1.2987</v>
      </c>
      <c r="T814" s="60">
        <v>8.7947000000000006</v>
      </c>
      <c r="U814" s="60">
        <v>-6.9107000000000003</v>
      </c>
      <c r="V814" s="60">
        <v>-1.0202</v>
      </c>
      <c r="W814" s="60">
        <v>1.2987</v>
      </c>
      <c r="X814" s="60" t="s">
        <v>428</v>
      </c>
      <c r="Y814" s="67"/>
      <c r="Z814" s="52"/>
      <c r="AA814" s="52"/>
      <c r="AB814" s="52"/>
      <c r="AC814" s="52"/>
      <c r="AD814" s="52"/>
      <c r="AE814" s="52"/>
      <c r="AF814" s="52"/>
      <c r="AG814" s="52"/>
      <c r="AH814" s="52"/>
      <c r="AI814" s="52"/>
      <c r="AJ814" s="52"/>
      <c r="AK814" s="52"/>
      <c r="AL814" s="52"/>
      <c r="AM814" s="52"/>
      <c r="AN814" s="52"/>
      <c r="AO814" s="44"/>
      <c r="AP814" s="60">
        <v>11.94</v>
      </c>
      <c r="AQ814" s="60">
        <v>11.46</v>
      </c>
      <c r="AR814" s="60">
        <v>7.92</v>
      </c>
      <c r="AS814" s="60">
        <v>3.83</v>
      </c>
      <c r="AT814" s="60">
        <v>-3.37</v>
      </c>
      <c r="AU814" s="79"/>
      <c r="AV814" s="52"/>
      <c r="AW814" s="52"/>
      <c r="AX814" s="52"/>
      <c r="AY814" s="52"/>
      <c r="AZ814" s="52"/>
      <c r="BA814" s="255"/>
      <c r="BB814" s="60"/>
      <c r="BC814" s="273"/>
      <c r="BD814" s="273"/>
      <c r="BE814" s="273"/>
      <c r="BF814" s="67"/>
      <c r="BG814" s="60"/>
      <c r="BH814" s="60"/>
      <c r="BI814" s="60"/>
      <c r="BJ814" s="60"/>
      <c r="BK814" s="44"/>
      <c r="BL814" s="85"/>
      <c r="BM814" s="85"/>
      <c r="BN814" s="85"/>
      <c r="BO814" s="85"/>
      <c r="BP814" s="85"/>
      <c r="BQ814" s="44"/>
      <c r="BR814" s="89"/>
    </row>
    <row r="815" spans="1:70" x14ac:dyDescent="0.25">
      <c r="A815" s="37" t="s">
        <v>664</v>
      </c>
      <c r="B815" s="44"/>
      <c r="C815" s="711"/>
      <c r="D815" s="44"/>
      <c r="E815" s="52"/>
      <c r="F815" s="44"/>
      <c r="G815" s="56"/>
      <c r="H815" s="67"/>
      <c r="I815" s="60">
        <v>0.66269999999999996</v>
      </c>
      <c r="J815" s="60">
        <v>0.65369999999999995</v>
      </c>
      <c r="K815" s="60">
        <v>3.3022</v>
      </c>
      <c r="L815" s="60">
        <v>11.111000000000001</v>
      </c>
      <c r="M815" s="60">
        <v>-3.4615999999999998</v>
      </c>
      <c r="N815" s="71">
        <v>-1.1995</v>
      </c>
      <c r="O815" s="60">
        <v>1.2859</v>
      </c>
      <c r="P815" s="60">
        <v>12.2578</v>
      </c>
      <c r="Q815" s="60">
        <v>11.5021</v>
      </c>
      <c r="R815" s="60">
        <v>12.705500000000001</v>
      </c>
      <c r="S815" s="60">
        <v>1.1704000000000001</v>
      </c>
      <c r="T815" s="60">
        <v>13.331799999999999</v>
      </c>
      <c r="U815" s="60">
        <v>-2.5417000000000001</v>
      </c>
      <c r="V815" s="60">
        <v>2.3344</v>
      </c>
      <c r="W815" s="60">
        <v>1.1704000000000001</v>
      </c>
      <c r="X815" s="60" t="s">
        <v>428</v>
      </c>
      <c r="Y815" s="67"/>
      <c r="Z815" s="52"/>
      <c r="AA815" s="52"/>
      <c r="AB815" s="52"/>
      <c r="AC815" s="52"/>
      <c r="AD815" s="52"/>
      <c r="AE815" s="52"/>
      <c r="AF815" s="52"/>
      <c r="AG815" s="52"/>
      <c r="AH815" s="52"/>
      <c r="AI815" s="52"/>
      <c r="AJ815" s="52"/>
      <c r="AK815" s="52"/>
      <c r="AL815" s="52"/>
      <c r="AM815" s="52"/>
      <c r="AN815" s="52"/>
      <c r="AO815" s="44"/>
      <c r="AP815" s="60">
        <v>12.72</v>
      </c>
      <c r="AQ815" s="60">
        <v>13.3</v>
      </c>
      <c r="AR815" s="60">
        <v>9.9700000000000006</v>
      </c>
      <c r="AS815" s="60">
        <v>5.88</v>
      </c>
      <c r="AT815" s="60">
        <v>3.16</v>
      </c>
      <c r="AU815" s="79"/>
      <c r="AV815" s="52"/>
      <c r="AW815" s="52"/>
      <c r="AX815" s="52"/>
      <c r="AY815" s="52"/>
      <c r="AZ815" s="52"/>
      <c r="BA815" s="255"/>
      <c r="BB815" s="60"/>
      <c r="BC815" s="273"/>
      <c r="BD815" s="273"/>
      <c r="BE815" s="273"/>
      <c r="BF815" s="67"/>
      <c r="BG815" s="60"/>
      <c r="BH815" s="60"/>
      <c r="BI815" s="60"/>
      <c r="BJ815" s="60"/>
      <c r="BK815" s="44"/>
      <c r="BL815" s="85"/>
      <c r="BM815" s="85"/>
      <c r="BN815" s="85"/>
      <c r="BO815" s="85"/>
      <c r="BP815" s="85"/>
      <c r="BQ815" s="44"/>
      <c r="BR815" s="89"/>
    </row>
    <row r="816" spans="1:70" x14ac:dyDescent="0.25">
      <c r="A816" s="38" t="s">
        <v>2503</v>
      </c>
      <c r="B816" s="45"/>
      <c r="C816" s="712"/>
      <c r="D816" s="45"/>
      <c r="E816" s="53"/>
      <c r="F816" s="45"/>
      <c r="G816" s="57"/>
      <c r="H816" s="68"/>
      <c r="I816" s="61">
        <v>1.1994</v>
      </c>
      <c r="J816" s="61">
        <v>0.28570000000000001</v>
      </c>
      <c r="K816" s="61">
        <v>-1.0759000000000001</v>
      </c>
      <c r="L816" s="61">
        <v>8.6745999999999999</v>
      </c>
      <c r="M816" s="61">
        <v>-4.6378000000000004</v>
      </c>
      <c r="N816" s="72">
        <v>-3.6646000000000001</v>
      </c>
      <c r="O816" s="61">
        <v>-3.1459999999999999</v>
      </c>
      <c r="P816" s="61">
        <v>9.6332000000000004</v>
      </c>
      <c r="Q816" s="61">
        <v>8.3971999999999998</v>
      </c>
      <c r="R816" s="61">
        <v>13.351100000000001</v>
      </c>
      <c r="S816" s="61">
        <v>1.0047999999999999</v>
      </c>
      <c r="T816" s="61">
        <v>10.8378</v>
      </c>
      <c r="U816" s="61">
        <v>-3.5605000000000002</v>
      </c>
      <c r="V816" s="61">
        <v>-0.1166</v>
      </c>
      <c r="W816" s="61">
        <v>1.0047999999999999</v>
      </c>
      <c r="X816" s="61" t="s">
        <v>428</v>
      </c>
      <c r="Y816" s="68"/>
      <c r="Z816" s="53"/>
      <c r="AA816" s="53"/>
      <c r="AB816" s="53"/>
      <c r="AC816" s="53"/>
      <c r="AD816" s="53"/>
      <c r="AE816" s="53"/>
      <c r="AF816" s="53"/>
      <c r="AG816" s="53"/>
      <c r="AH816" s="53"/>
      <c r="AI816" s="53"/>
      <c r="AJ816" s="53"/>
      <c r="AK816" s="53"/>
      <c r="AL816" s="53"/>
      <c r="AM816" s="53"/>
      <c r="AN816" s="53"/>
      <c r="AO816" s="45"/>
      <c r="AP816" s="61">
        <v>12.2</v>
      </c>
      <c r="AQ816" s="61">
        <v>11.32</v>
      </c>
      <c r="AR816" s="61">
        <v>6.52</v>
      </c>
      <c r="AS816" s="61">
        <v>1.72</v>
      </c>
      <c r="AT816" s="61">
        <v>-1.31</v>
      </c>
      <c r="AU816" s="80"/>
      <c r="AV816" s="53"/>
      <c r="AW816" s="53"/>
      <c r="AX816" s="53"/>
      <c r="AY816" s="53"/>
      <c r="AZ816" s="53"/>
      <c r="BA816" s="258"/>
      <c r="BB816" s="61"/>
      <c r="BC816" s="275"/>
      <c r="BD816" s="275"/>
      <c r="BE816" s="275"/>
      <c r="BF816" s="68"/>
      <c r="BG816" s="61"/>
      <c r="BH816" s="61"/>
      <c r="BI816" s="61"/>
      <c r="BJ816" s="61"/>
      <c r="BK816" s="45"/>
      <c r="BL816" s="86"/>
      <c r="BM816" s="86"/>
      <c r="BN816" s="86"/>
      <c r="BO816" s="86"/>
      <c r="BP816" s="86"/>
      <c r="BQ816" s="45"/>
      <c r="BR816" s="90"/>
    </row>
    <row r="817" spans="1:65" ht="14.5" x14ac:dyDescent="0.25">
      <c r="A817" s="39" t="s">
        <v>665</v>
      </c>
      <c r="B817" s="69"/>
      <c r="C817" s="716"/>
      <c r="D817" s="69"/>
      <c r="E817" s="40"/>
      <c r="F817" s="69"/>
      <c r="G817" s="40"/>
      <c r="H817" s="69"/>
      <c r="I817" s="62">
        <v>0.66259999999999997</v>
      </c>
      <c r="J817" s="62">
        <v>0.66649999999999998</v>
      </c>
      <c r="K817" s="62">
        <v>3.5165999999999999</v>
      </c>
      <c r="L817" s="62">
        <v>11.482100000000001</v>
      </c>
      <c r="M817" s="62">
        <v>-2.9941</v>
      </c>
      <c r="N817" s="73">
        <v>-0.26450000000000001</v>
      </c>
      <c r="O817" s="62">
        <v>2.2431999999999999</v>
      </c>
      <c r="P817" s="62">
        <v>13.333</v>
      </c>
      <c r="Q817" s="62">
        <v>12.623699999999999</v>
      </c>
      <c r="R817" s="62">
        <v>13.940799999999999</v>
      </c>
      <c r="S817" s="62">
        <v>1.1706000000000001</v>
      </c>
      <c r="T817" s="62">
        <v>13.7119</v>
      </c>
      <c r="U817" s="62">
        <v>-2.0697999999999999</v>
      </c>
      <c r="V817" s="62">
        <v>2.9586000000000001</v>
      </c>
      <c r="W817" s="62">
        <v>1.1706000000000001</v>
      </c>
      <c r="X817" s="62" t="s">
        <v>428</v>
      </c>
      <c r="Y817" s="69"/>
      <c r="Z817" s="54"/>
      <c r="AA817" s="54"/>
      <c r="AB817" s="54"/>
      <c r="AC817" s="54"/>
      <c r="AD817" s="54"/>
      <c r="AE817" s="54"/>
      <c r="AF817" s="54"/>
      <c r="AG817" s="54"/>
      <c r="AH817" s="54"/>
      <c r="AI817" s="54"/>
      <c r="AJ817" s="54"/>
      <c r="AK817" s="54"/>
      <c r="AL817" s="54"/>
      <c r="AM817" s="54"/>
      <c r="AN817" s="54"/>
      <c r="AO817" s="69"/>
      <c r="AP817" s="241">
        <v>13.9</v>
      </c>
      <c r="AQ817" s="241">
        <v>14.48</v>
      </c>
      <c r="AR817" s="241">
        <v>11.07</v>
      </c>
      <c r="AS817" s="241">
        <v>6.92</v>
      </c>
      <c r="AT817" s="241">
        <v>4.13</v>
      </c>
      <c r="AU817" s="69"/>
      <c r="AV817" s="243"/>
      <c r="AW817" s="243"/>
      <c r="AX817" s="243"/>
      <c r="AY817" s="243"/>
      <c r="AZ817" s="243"/>
      <c r="BA817" s="69"/>
      <c r="BB817" s="241"/>
      <c r="BC817" s="241"/>
      <c r="BD817" s="241"/>
      <c r="BE817" s="241"/>
      <c r="BF817" s="69"/>
      <c r="BG817" s="241"/>
      <c r="BH817" s="241"/>
      <c r="BI817" s="241"/>
      <c r="BJ817" s="241"/>
      <c r="BK817" s="40"/>
      <c r="BL817" s="40"/>
      <c r="BM817" s="41"/>
    </row>
    <row r="818" spans="1:65" s="424" customFormat="1" x14ac:dyDescent="0.25">
      <c r="A818" s="477" t="s">
        <v>2504</v>
      </c>
      <c r="B818" s="402"/>
      <c r="C818" s="720"/>
      <c r="D818" s="402"/>
      <c r="E818" s="397"/>
      <c r="F818" s="402"/>
      <c r="G818" s="397"/>
      <c r="H818" s="402"/>
      <c r="I818" s="401">
        <v>1.2135</v>
      </c>
      <c r="J818" s="401">
        <v>0.48370000000000002</v>
      </c>
      <c r="K818" s="401">
        <v>4.0707000000000004</v>
      </c>
      <c r="L818" s="401">
        <v>12.8294</v>
      </c>
      <c r="M818" s="401">
        <v>-5.4794999999999998</v>
      </c>
      <c r="N818" s="403">
        <v>14.7075</v>
      </c>
      <c r="O818" s="401">
        <v>4.8311000000000002</v>
      </c>
      <c r="P818" s="401">
        <v>22.4785</v>
      </c>
      <c r="Q818" s="401">
        <v>21.637799999999999</v>
      </c>
      <c r="R818" s="401">
        <v>12.9373</v>
      </c>
      <c r="S818" s="401">
        <v>2.3732000000000002</v>
      </c>
      <c r="T818" s="401">
        <v>14.3485</v>
      </c>
      <c r="U818" s="401">
        <v>-3.4205999999999999</v>
      </c>
      <c r="V818" s="401">
        <v>2.5973999999999999</v>
      </c>
      <c r="W818" s="401">
        <v>2.3732000000000002</v>
      </c>
      <c r="X818" s="401" t="s">
        <v>428</v>
      </c>
      <c r="Y818" s="402"/>
      <c r="Z818" s="399"/>
      <c r="AA818" s="399"/>
      <c r="AB818" s="399"/>
      <c r="AC818" s="399"/>
      <c r="AD818" s="399"/>
      <c r="AE818" s="399"/>
      <c r="AF818" s="399"/>
      <c r="AG818" s="399"/>
      <c r="AH818" s="399"/>
      <c r="AI818" s="399"/>
      <c r="AJ818" s="399"/>
      <c r="AK818" s="399"/>
      <c r="AL818" s="399"/>
      <c r="AM818" s="399"/>
      <c r="AN818" s="399"/>
      <c r="AO818" s="402"/>
      <c r="AP818" s="401">
        <v>17.440000000000001</v>
      </c>
      <c r="AQ818" s="401">
        <v>23.21</v>
      </c>
      <c r="AR818" s="401">
        <v>21.32</v>
      </c>
      <c r="AS818" s="401">
        <v>14.18</v>
      </c>
      <c r="AT818" s="401">
        <v>7.03</v>
      </c>
      <c r="AU818" s="402"/>
      <c r="AV818" s="422"/>
      <c r="AW818" s="422"/>
      <c r="AX818" s="422"/>
      <c r="AY818" s="422"/>
      <c r="AZ818" s="422"/>
      <c r="BA818" s="402"/>
      <c r="BB818" s="406"/>
      <c r="BC818" s="406"/>
      <c r="BD818" s="406"/>
      <c r="BE818" s="406"/>
      <c r="BF818" s="402"/>
      <c r="BG818" s="406"/>
      <c r="BH818" s="406"/>
      <c r="BI818" s="406"/>
      <c r="BJ818" s="406"/>
      <c r="BK818" s="397"/>
      <c r="BL818" s="397"/>
      <c r="BM818" s="423"/>
    </row>
    <row r="819" spans="1:65" s="424" customFormat="1" x14ac:dyDescent="0.25">
      <c r="A819" s="341" t="s">
        <v>2505</v>
      </c>
      <c r="B819" s="370"/>
      <c r="C819" s="721"/>
      <c r="D819" s="370"/>
      <c r="E819" s="368"/>
      <c r="F819" s="370"/>
      <c r="G819" s="368"/>
      <c r="H819" s="370"/>
      <c r="I819" s="344">
        <v>0.75960000000000005</v>
      </c>
      <c r="J819" s="344">
        <v>4.8800000000000003E-2</v>
      </c>
      <c r="K819" s="344">
        <v>-3.3332999999999999</v>
      </c>
      <c r="L819" s="344">
        <v>7.2157999999999998</v>
      </c>
      <c r="M819" s="344">
        <v>1.819</v>
      </c>
      <c r="N819" s="346">
        <v>10.5418</v>
      </c>
      <c r="O819" s="344">
        <v>4.1372999999999998</v>
      </c>
      <c r="P819" s="344">
        <v>18.900099999999998</v>
      </c>
      <c r="Q819" s="344">
        <v>15.4399</v>
      </c>
      <c r="R819" s="344">
        <v>15.5937</v>
      </c>
      <c r="S819" s="344">
        <v>0.68240000000000001</v>
      </c>
      <c r="T819" s="344">
        <v>8.2616999999999994</v>
      </c>
      <c r="U819" s="344">
        <v>4.1680000000000001</v>
      </c>
      <c r="V819" s="344">
        <v>10.414300000000001</v>
      </c>
      <c r="W819" s="344">
        <v>0.68240000000000001</v>
      </c>
      <c r="X819" s="344" t="s">
        <v>428</v>
      </c>
      <c r="Y819" s="370"/>
      <c r="Z819" s="342"/>
      <c r="AA819" s="342"/>
      <c r="AB819" s="342"/>
      <c r="AC819" s="342"/>
      <c r="AD819" s="342"/>
      <c r="AE819" s="342"/>
      <c r="AF819" s="342"/>
      <c r="AG819" s="342"/>
      <c r="AH819" s="342"/>
      <c r="AI819" s="342"/>
      <c r="AJ819" s="342"/>
      <c r="AK819" s="342"/>
      <c r="AL819" s="342"/>
      <c r="AM819" s="342"/>
      <c r="AN819" s="342"/>
      <c r="AO819" s="370"/>
      <c r="AP819" s="344">
        <v>16.16</v>
      </c>
      <c r="AQ819" s="344">
        <v>18.71</v>
      </c>
      <c r="AR819" s="344">
        <v>14.61</v>
      </c>
      <c r="AS819" s="344">
        <v>11.62</v>
      </c>
      <c r="AT819" s="344">
        <v>10.39</v>
      </c>
      <c r="AU819" s="370"/>
      <c r="AV819" s="425"/>
      <c r="AW819" s="425"/>
      <c r="AX819" s="425"/>
      <c r="AY819" s="425"/>
      <c r="AZ819" s="425"/>
      <c r="BA819" s="370"/>
      <c r="BB819" s="371"/>
      <c r="BC819" s="371"/>
      <c r="BD819" s="371"/>
      <c r="BE819" s="371"/>
      <c r="BF819" s="370"/>
      <c r="BG819" s="371"/>
      <c r="BH819" s="371"/>
      <c r="BI819" s="371"/>
      <c r="BJ819" s="371"/>
      <c r="BK819" s="368"/>
      <c r="BL819" s="368"/>
      <c r="BM819" s="426"/>
    </row>
    <row r="820" spans="1:65" s="424" customFormat="1" x14ac:dyDescent="0.25">
      <c r="A820" s="341" t="s">
        <v>2506</v>
      </c>
      <c r="B820" s="370"/>
      <c r="C820" s="721"/>
      <c r="D820" s="370"/>
      <c r="E820" s="368"/>
      <c r="F820" s="370"/>
      <c r="G820" s="368"/>
      <c r="H820" s="370"/>
      <c r="I820" s="344">
        <v>1.1052999999999999</v>
      </c>
      <c r="J820" s="344">
        <v>0.8599</v>
      </c>
      <c r="K820" s="344">
        <v>1.6453</v>
      </c>
      <c r="L820" s="344">
        <v>13.767200000000001</v>
      </c>
      <c r="M820" s="344">
        <v>-2.1947999999999999</v>
      </c>
      <c r="N820" s="346" t="s">
        <v>430</v>
      </c>
      <c r="O820" s="344" t="s">
        <v>430</v>
      </c>
      <c r="P820" s="344" t="s">
        <v>430</v>
      </c>
      <c r="Q820" s="344" t="s">
        <v>430</v>
      </c>
      <c r="R820" s="344" t="s">
        <v>430</v>
      </c>
      <c r="S820" s="344">
        <v>1.4629000000000001</v>
      </c>
      <c r="T820" s="344">
        <v>16.7072</v>
      </c>
      <c r="U820" s="344">
        <v>-0.62729999999999997</v>
      </c>
      <c r="V820" s="344" t="s">
        <v>430</v>
      </c>
      <c r="W820" s="344">
        <v>1.4629000000000001</v>
      </c>
      <c r="X820" s="344" t="s">
        <v>428</v>
      </c>
      <c r="Y820" s="370"/>
      <c r="Z820" s="342"/>
      <c r="AA820" s="342"/>
      <c r="AB820" s="342"/>
      <c r="AC820" s="342"/>
      <c r="AD820" s="342"/>
      <c r="AE820" s="342"/>
      <c r="AF820" s="342"/>
      <c r="AG820" s="342"/>
      <c r="AH820" s="342"/>
      <c r="AI820" s="342"/>
      <c r="AJ820" s="342"/>
      <c r="AK820" s="342"/>
      <c r="AL820" s="342"/>
      <c r="AM820" s="342"/>
      <c r="AN820" s="342"/>
      <c r="AO820" s="370"/>
      <c r="AP820" s="344" t="s">
        <v>430</v>
      </c>
      <c r="AQ820" s="344" t="s">
        <v>430</v>
      </c>
      <c r="AR820" s="344" t="s">
        <v>430</v>
      </c>
      <c r="AS820" s="344" t="s">
        <v>430</v>
      </c>
      <c r="AT820" s="344" t="s">
        <v>430</v>
      </c>
      <c r="AU820" s="370"/>
      <c r="AV820" s="425"/>
      <c r="AW820" s="425"/>
      <c r="AX820" s="425"/>
      <c r="AY820" s="425"/>
      <c r="AZ820" s="425"/>
      <c r="BA820" s="370"/>
      <c r="BB820" s="371"/>
      <c r="BC820" s="371"/>
      <c r="BD820" s="371"/>
      <c r="BE820" s="371"/>
      <c r="BF820" s="370"/>
      <c r="BG820" s="371"/>
      <c r="BH820" s="371"/>
      <c r="BI820" s="371"/>
      <c r="BJ820" s="371"/>
      <c r="BK820" s="368"/>
      <c r="BL820" s="368"/>
      <c r="BM820" s="426"/>
    </row>
    <row r="821" spans="1:65" s="424" customFormat="1" x14ac:dyDescent="0.25">
      <c r="A821" s="341" t="s">
        <v>2507</v>
      </c>
      <c r="B821" s="370"/>
      <c r="C821" s="721"/>
      <c r="D821" s="370"/>
      <c r="E821" s="368"/>
      <c r="F821" s="370"/>
      <c r="G821" s="368"/>
      <c r="H821" s="370"/>
      <c r="I821" s="344">
        <v>-0.1454</v>
      </c>
      <c r="J821" s="344">
        <v>0.17660000000000001</v>
      </c>
      <c r="K821" s="344">
        <v>-1.1125</v>
      </c>
      <c r="L821" s="344">
        <v>12.5992</v>
      </c>
      <c r="M821" s="344">
        <v>9.9855</v>
      </c>
      <c r="N821" s="346">
        <v>10.686500000000001</v>
      </c>
      <c r="O821" s="344">
        <v>-1.1173999999999999</v>
      </c>
      <c r="P821" s="344">
        <v>18.697600000000001</v>
      </c>
      <c r="Q821" s="344">
        <v>16.870100000000001</v>
      </c>
      <c r="R821" s="344">
        <v>18.4864</v>
      </c>
      <c r="S821" s="344">
        <v>-8.4199999999999997E-2</v>
      </c>
      <c r="T821" s="344">
        <v>14.052199999999999</v>
      </c>
      <c r="U821" s="344">
        <v>12.9434</v>
      </c>
      <c r="V821" s="344">
        <v>14.189399999999999</v>
      </c>
      <c r="W821" s="344">
        <v>-8.4199999999999997E-2</v>
      </c>
      <c r="X821" s="344">
        <v>15.3637</v>
      </c>
      <c r="Y821" s="370"/>
      <c r="Z821" s="342"/>
      <c r="AA821" s="342"/>
      <c r="AB821" s="342"/>
      <c r="AC821" s="342"/>
      <c r="AD821" s="342"/>
      <c r="AE821" s="342"/>
      <c r="AF821" s="342"/>
      <c r="AG821" s="342"/>
      <c r="AH821" s="342"/>
      <c r="AI821" s="342"/>
      <c r="AJ821" s="342"/>
      <c r="AK821" s="342"/>
      <c r="AL821" s="342"/>
      <c r="AM821" s="342"/>
      <c r="AN821" s="342"/>
      <c r="AO821" s="370"/>
      <c r="AP821" s="344">
        <v>16.54</v>
      </c>
      <c r="AQ821" s="344">
        <v>16.809999999999999</v>
      </c>
      <c r="AR821" s="344">
        <v>13.11</v>
      </c>
      <c r="AS821" s="344">
        <v>9.3800000000000008</v>
      </c>
      <c r="AT821" s="344">
        <v>20.68</v>
      </c>
      <c r="AU821" s="370"/>
      <c r="AV821" s="425"/>
      <c r="AW821" s="425"/>
      <c r="AX821" s="425"/>
      <c r="AY821" s="425"/>
      <c r="AZ821" s="425"/>
      <c r="BA821" s="370"/>
      <c r="BB821" s="371"/>
      <c r="BC821" s="371"/>
      <c r="BD821" s="371"/>
      <c r="BE821" s="371"/>
      <c r="BF821" s="370"/>
      <c r="BG821" s="371"/>
      <c r="BH821" s="371"/>
      <c r="BI821" s="371"/>
      <c r="BJ821" s="371"/>
      <c r="BK821" s="368"/>
      <c r="BL821" s="368"/>
      <c r="BM821" s="426"/>
    </row>
    <row r="822" spans="1:65" s="424" customFormat="1" x14ac:dyDescent="0.25">
      <c r="A822" s="341" t="s">
        <v>2508</v>
      </c>
      <c r="B822" s="370"/>
      <c r="C822" s="721"/>
      <c r="D822" s="370"/>
      <c r="E822" s="368"/>
      <c r="F822" s="370"/>
      <c r="G822" s="368"/>
      <c r="H822" s="370"/>
      <c r="I822" s="344">
        <v>0.2414</v>
      </c>
      <c r="J822" s="344">
        <v>0.39560000000000001</v>
      </c>
      <c r="K822" s="344">
        <v>8.4370999999999992</v>
      </c>
      <c r="L822" s="344">
        <v>12.332700000000001</v>
      </c>
      <c r="M822" s="344">
        <v>-3.1291000000000002</v>
      </c>
      <c r="N822" s="346">
        <v>0.97840000000000005</v>
      </c>
      <c r="O822" s="344">
        <v>7.9240000000000004</v>
      </c>
      <c r="P822" s="344">
        <v>11.2446</v>
      </c>
      <c r="Q822" s="344">
        <v>11.3232</v>
      </c>
      <c r="R822" s="344">
        <v>14.739800000000001</v>
      </c>
      <c r="S822" s="344">
        <v>1.1594</v>
      </c>
      <c r="T822" s="344">
        <v>14.8149</v>
      </c>
      <c r="U822" s="344">
        <v>-2.1263999999999998</v>
      </c>
      <c r="V822" s="344">
        <v>3.9005000000000001</v>
      </c>
      <c r="W822" s="344">
        <v>1.1594</v>
      </c>
      <c r="X822" s="344">
        <v>13.9108</v>
      </c>
      <c r="Y822" s="370"/>
      <c r="Z822" s="342"/>
      <c r="AA822" s="342"/>
      <c r="AB822" s="342"/>
      <c r="AC822" s="342"/>
      <c r="AD822" s="342"/>
      <c r="AE822" s="342"/>
      <c r="AF822" s="342"/>
      <c r="AG822" s="342"/>
      <c r="AH822" s="342"/>
      <c r="AI822" s="342"/>
      <c r="AJ822" s="342"/>
      <c r="AK822" s="342"/>
      <c r="AL822" s="342"/>
      <c r="AM822" s="342"/>
      <c r="AN822" s="342"/>
      <c r="AO822" s="370"/>
      <c r="AP822" s="344">
        <v>13.12</v>
      </c>
      <c r="AQ822" s="344">
        <v>12.93</v>
      </c>
      <c r="AR822" s="344">
        <v>11.23</v>
      </c>
      <c r="AS822" s="344">
        <v>10.09</v>
      </c>
      <c r="AT822" s="344">
        <v>5.27</v>
      </c>
      <c r="AU822" s="370"/>
      <c r="AV822" s="425"/>
      <c r="AW822" s="425"/>
      <c r="AX822" s="425"/>
      <c r="AY822" s="425"/>
      <c r="AZ822" s="425"/>
      <c r="BA822" s="370"/>
      <c r="BB822" s="371"/>
      <c r="BC822" s="371"/>
      <c r="BD822" s="371"/>
      <c r="BE822" s="371"/>
      <c r="BF822" s="370"/>
      <c r="BG822" s="371"/>
      <c r="BH822" s="371"/>
      <c r="BI822" s="371"/>
      <c r="BJ822" s="371"/>
      <c r="BK822" s="368"/>
      <c r="BL822" s="368"/>
      <c r="BM822" s="426"/>
    </row>
    <row r="823" spans="1:65" s="424" customFormat="1" x14ac:dyDescent="0.25">
      <c r="A823" s="341" t="s">
        <v>2509</v>
      </c>
      <c r="B823" s="370"/>
      <c r="C823" s="721"/>
      <c r="D823" s="370"/>
      <c r="E823" s="368"/>
      <c r="F823" s="370"/>
      <c r="G823" s="368"/>
      <c r="H823" s="370"/>
      <c r="I823" s="344">
        <v>0.55800000000000005</v>
      </c>
      <c r="J823" s="344">
        <v>1.3466</v>
      </c>
      <c r="K823" s="344">
        <v>3.2271000000000001</v>
      </c>
      <c r="L823" s="344">
        <v>8.6867999999999999</v>
      </c>
      <c r="M823" s="344">
        <v>-5.2439999999999998</v>
      </c>
      <c r="N823" s="346">
        <v>-7.2031000000000001</v>
      </c>
      <c r="O823" s="344">
        <v>-4.665</v>
      </c>
      <c r="P823" s="344">
        <v>0.14849999999999999</v>
      </c>
      <c r="Q823" s="344">
        <v>8.4268000000000001</v>
      </c>
      <c r="R823" s="344">
        <v>10.2475</v>
      </c>
      <c r="S823" s="344">
        <v>2.6448</v>
      </c>
      <c r="T823" s="344">
        <v>10.342000000000001</v>
      </c>
      <c r="U823" s="344">
        <v>-9.3379999999999992</v>
      </c>
      <c r="V823" s="344">
        <v>-7.8705999999999996</v>
      </c>
      <c r="W823" s="344">
        <v>2.6448</v>
      </c>
      <c r="X823" s="344" t="s">
        <v>428</v>
      </c>
      <c r="Y823" s="370"/>
      <c r="Z823" s="342"/>
      <c r="AA823" s="342"/>
      <c r="AB823" s="342"/>
      <c r="AC823" s="342"/>
      <c r="AD823" s="342"/>
      <c r="AE823" s="342"/>
      <c r="AF823" s="342"/>
      <c r="AG823" s="342"/>
      <c r="AH823" s="342"/>
      <c r="AI823" s="342"/>
      <c r="AJ823" s="342"/>
      <c r="AK823" s="342"/>
      <c r="AL823" s="342"/>
      <c r="AM823" s="342"/>
      <c r="AN823" s="342"/>
      <c r="AO823" s="370"/>
      <c r="AP823" s="344">
        <v>8.69</v>
      </c>
      <c r="AQ823" s="344">
        <v>7.12</v>
      </c>
      <c r="AR823" s="344">
        <v>3.04</v>
      </c>
      <c r="AS823" s="344">
        <v>-4.24</v>
      </c>
      <c r="AT823" s="344">
        <v>-8.39</v>
      </c>
      <c r="AU823" s="370"/>
      <c r="AV823" s="425"/>
      <c r="AW823" s="425"/>
      <c r="AX823" s="425"/>
      <c r="AY823" s="425"/>
      <c r="AZ823" s="425"/>
      <c r="BA823" s="370"/>
      <c r="BB823" s="371"/>
      <c r="BC823" s="371"/>
      <c r="BD823" s="371"/>
      <c r="BE823" s="371"/>
      <c r="BF823" s="370"/>
      <c r="BG823" s="371"/>
      <c r="BH823" s="371"/>
      <c r="BI823" s="371"/>
      <c r="BJ823" s="371"/>
      <c r="BK823" s="368"/>
      <c r="BL823" s="368"/>
      <c r="BM823" s="426"/>
    </row>
    <row r="824" spans="1:65" s="424" customFormat="1" x14ac:dyDescent="0.25">
      <c r="A824" s="341" t="s">
        <v>2510</v>
      </c>
      <c r="B824" s="370"/>
      <c r="C824" s="721"/>
      <c r="D824" s="370"/>
      <c r="E824" s="368"/>
      <c r="F824" s="370"/>
      <c r="G824" s="368"/>
      <c r="H824" s="370"/>
      <c r="I824" s="344">
        <v>0.56020000000000003</v>
      </c>
      <c r="J824" s="344">
        <v>1.1745000000000001</v>
      </c>
      <c r="K824" s="344">
        <v>6.4157000000000002</v>
      </c>
      <c r="L824" s="344">
        <v>16.007300000000001</v>
      </c>
      <c r="M824" s="344">
        <v>9.9803999999999995</v>
      </c>
      <c r="N824" s="346">
        <v>11.683999999999999</v>
      </c>
      <c r="O824" s="344">
        <v>14.119400000000001</v>
      </c>
      <c r="P824" s="344">
        <v>22.5168</v>
      </c>
      <c r="Q824" s="344">
        <v>13.3613</v>
      </c>
      <c r="R824" s="344">
        <v>10.9003</v>
      </c>
      <c r="S824" s="344">
        <v>6.9000000000000006E-2</v>
      </c>
      <c r="T824" s="344">
        <v>13.8283</v>
      </c>
      <c r="U824" s="344">
        <v>10.624599999999999</v>
      </c>
      <c r="V824" s="344">
        <v>14.551399999999999</v>
      </c>
      <c r="W824" s="344">
        <v>6.9000000000000006E-2</v>
      </c>
      <c r="X824" s="344">
        <v>20.254300000000001</v>
      </c>
      <c r="Y824" s="370"/>
      <c r="Z824" s="342"/>
      <c r="AA824" s="342"/>
      <c r="AB824" s="342"/>
      <c r="AC824" s="342"/>
      <c r="AD824" s="342"/>
      <c r="AE824" s="342"/>
      <c r="AF824" s="342"/>
      <c r="AG824" s="342"/>
      <c r="AH824" s="342"/>
      <c r="AI824" s="342"/>
      <c r="AJ824" s="342"/>
      <c r="AK824" s="342"/>
      <c r="AL824" s="342"/>
      <c r="AM824" s="342"/>
      <c r="AN824" s="342"/>
      <c r="AO824" s="370"/>
      <c r="AP824" s="344">
        <v>16.07</v>
      </c>
      <c r="AQ824" s="344">
        <v>18.739999999999998</v>
      </c>
      <c r="AR824" s="344">
        <v>18.239999999999998</v>
      </c>
      <c r="AS824" s="344">
        <v>16.39</v>
      </c>
      <c r="AT824" s="344">
        <v>23.14</v>
      </c>
      <c r="AU824" s="370"/>
      <c r="AV824" s="425"/>
      <c r="AW824" s="425"/>
      <c r="AX824" s="425"/>
      <c r="AY824" s="425"/>
      <c r="AZ824" s="425"/>
      <c r="BA824" s="370"/>
      <c r="BB824" s="371"/>
      <c r="BC824" s="371"/>
      <c r="BD824" s="371"/>
      <c r="BE824" s="371"/>
      <c r="BF824" s="370"/>
      <c r="BG824" s="371"/>
      <c r="BH824" s="371"/>
      <c r="BI824" s="371"/>
      <c r="BJ824" s="371"/>
      <c r="BK824" s="368"/>
      <c r="BL824" s="368"/>
      <c r="BM824" s="426"/>
    </row>
    <row r="825" spans="1:65" s="424" customFormat="1" x14ac:dyDescent="0.25">
      <c r="A825" s="341" t="s">
        <v>2511</v>
      </c>
      <c r="B825" s="370"/>
      <c r="C825" s="721"/>
      <c r="D825" s="370"/>
      <c r="E825" s="368"/>
      <c r="F825" s="370"/>
      <c r="G825" s="368"/>
      <c r="H825" s="370"/>
      <c r="I825" s="344">
        <v>0.4894</v>
      </c>
      <c r="J825" s="344">
        <v>0.2281</v>
      </c>
      <c r="K825" s="344">
        <v>1.9319999999999999</v>
      </c>
      <c r="L825" s="344">
        <v>13.1869</v>
      </c>
      <c r="M825" s="344">
        <v>0.46970000000000001</v>
      </c>
      <c r="N825" s="346">
        <v>4.0602999999999998</v>
      </c>
      <c r="O825" s="344">
        <v>1.0315000000000001</v>
      </c>
      <c r="P825" s="344">
        <v>13.349299999999999</v>
      </c>
      <c r="Q825" s="344">
        <v>11.7547</v>
      </c>
      <c r="R825" s="344">
        <v>13.143000000000001</v>
      </c>
      <c r="S825" s="344">
        <v>0.83250000000000002</v>
      </c>
      <c r="T825" s="344">
        <v>14.872</v>
      </c>
      <c r="U825" s="344">
        <v>2.4941</v>
      </c>
      <c r="V825" s="344">
        <v>5.5323000000000002</v>
      </c>
      <c r="W825" s="344">
        <v>0.83250000000000002</v>
      </c>
      <c r="X825" s="344" t="s">
        <v>428</v>
      </c>
      <c r="Y825" s="370"/>
      <c r="Z825" s="342"/>
      <c r="AA825" s="342"/>
      <c r="AB825" s="342"/>
      <c r="AC825" s="342"/>
      <c r="AD825" s="342"/>
      <c r="AE825" s="342"/>
      <c r="AF825" s="342"/>
      <c r="AG825" s="342"/>
      <c r="AH825" s="342"/>
      <c r="AI825" s="342"/>
      <c r="AJ825" s="342"/>
      <c r="AK825" s="342"/>
      <c r="AL825" s="342"/>
      <c r="AM825" s="342"/>
      <c r="AN825" s="342"/>
      <c r="AO825" s="370"/>
      <c r="AP825" s="344">
        <v>13.29</v>
      </c>
      <c r="AQ825" s="344">
        <v>14.19</v>
      </c>
      <c r="AR825" s="344">
        <v>10.44</v>
      </c>
      <c r="AS825" s="344">
        <v>7.29</v>
      </c>
      <c r="AT825" s="344">
        <v>8.06</v>
      </c>
      <c r="AU825" s="370"/>
      <c r="AV825" s="425"/>
      <c r="AW825" s="425"/>
      <c r="AX825" s="425"/>
      <c r="AY825" s="425"/>
      <c r="AZ825" s="425"/>
      <c r="BA825" s="370"/>
      <c r="BB825" s="371"/>
      <c r="BC825" s="371"/>
      <c r="BD825" s="371"/>
      <c r="BE825" s="371"/>
      <c r="BF825" s="370"/>
      <c r="BG825" s="371"/>
      <c r="BH825" s="371"/>
      <c r="BI825" s="371"/>
      <c r="BJ825" s="371"/>
      <c r="BK825" s="368"/>
      <c r="BL825" s="368"/>
      <c r="BM825" s="426"/>
    </row>
    <row r="826" spans="1:65" s="424" customFormat="1" x14ac:dyDescent="0.25">
      <c r="A826" s="341" t="s">
        <v>2512</v>
      </c>
      <c r="B826" s="370"/>
      <c r="C826" s="721"/>
      <c r="D826" s="370"/>
      <c r="E826" s="368"/>
      <c r="F826" s="370"/>
      <c r="G826" s="368"/>
      <c r="H826" s="370"/>
      <c r="I826" s="344">
        <v>0.48949999999999999</v>
      </c>
      <c r="J826" s="344">
        <v>0.22789999999999999</v>
      </c>
      <c r="K826" s="344">
        <v>2.2753999999999999</v>
      </c>
      <c r="L826" s="344">
        <v>13.7392</v>
      </c>
      <c r="M826" s="344">
        <v>1.0469999999999999</v>
      </c>
      <c r="N826" s="346">
        <v>5.0195999999999996</v>
      </c>
      <c r="O826" s="344">
        <v>1.8779999999999999</v>
      </c>
      <c r="P826" s="344">
        <v>14.3109</v>
      </c>
      <c r="Q826" s="344">
        <v>12.8057</v>
      </c>
      <c r="R826" s="344">
        <v>14.356299999999999</v>
      </c>
      <c r="S826" s="344">
        <v>0.83260000000000001</v>
      </c>
      <c r="T826" s="344">
        <v>15.432399999999999</v>
      </c>
      <c r="U826" s="344">
        <v>3.0832000000000002</v>
      </c>
      <c r="V826" s="344">
        <v>6.2038000000000002</v>
      </c>
      <c r="W826" s="344">
        <v>0.83260000000000001</v>
      </c>
      <c r="X826" s="344" t="s">
        <v>428</v>
      </c>
      <c r="Y826" s="370"/>
      <c r="Z826" s="342"/>
      <c r="AA826" s="342"/>
      <c r="AB826" s="342"/>
      <c r="AC826" s="342"/>
      <c r="AD826" s="342"/>
      <c r="AE826" s="342"/>
      <c r="AF826" s="342"/>
      <c r="AG826" s="342"/>
      <c r="AH826" s="342"/>
      <c r="AI826" s="342"/>
      <c r="AJ826" s="342"/>
      <c r="AK826" s="342"/>
      <c r="AL826" s="342"/>
      <c r="AM826" s="342"/>
      <c r="AN826" s="342"/>
      <c r="AO826" s="370"/>
      <c r="AP826" s="344">
        <v>14.44</v>
      </c>
      <c r="AQ826" s="344">
        <v>15.32</v>
      </c>
      <c r="AR826" s="344">
        <v>11.42</v>
      </c>
      <c r="AS826" s="344">
        <v>8.23</v>
      </c>
      <c r="AT826" s="344">
        <v>9.3000000000000007</v>
      </c>
      <c r="AU826" s="370"/>
      <c r="AV826" s="425"/>
      <c r="AW826" s="425"/>
      <c r="AX826" s="425"/>
      <c r="AY826" s="425"/>
      <c r="AZ826" s="425"/>
      <c r="BA826" s="370"/>
      <c r="BB826" s="371"/>
      <c r="BC826" s="371"/>
      <c r="BD826" s="371"/>
      <c r="BE826" s="371"/>
      <c r="BF826" s="370"/>
      <c r="BG826" s="371"/>
      <c r="BH826" s="371"/>
      <c r="BI826" s="371"/>
      <c r="BJ826" s="371"/>
      <c r="BK826" s="368"/>
      <c r="BL826" s="368"/>
      <c r="BM826" s="426"/>
    </row>
    <row r="827" spans="1:65" s="424" customFormat="1" x14ac:dyDescent="0.25">
      <c r="A827" s="341" t="s">
        <v>2513</v>
      </c>
      <c r="B827" s="370"/>
      <c r="C827" s="721"/>
      <c r="D827" s="370"/>
      <c r="E827" s="368"/>
      <c r="F827" s="370"/>
      <c r="G827" s="368"/>
      <c r="H827" s="370"/>
      <c r="I827" s="344">
        <v>0.64439999999999997</v>
      </c>
      <c r="J827" s="344">
        <v>1.51</v>
      </c>
      <c r="K827" s="344">
        <v>5.3842999999999996</v>
      </c>
      <c r="L827" s="344">
        <v>11.785600000000001</v>
      </c>
      <c r="M827" s="344">
        <v>-3.9860000000000002</v>
      </c>
      <c r="N827" s="346">
        <v>-0.65849999999999997</v>
      </c>
      <c r="O827" s="344">
        <v>2.9386000000000001</v>
      </c>
      <c r="P827" s="344">
        <v>12.2218</v>
      </c>
      <c r="Q827" s="344">
        <v>13.025399999999999</v>
      </c>
      <c r="R827" s="344">
        <v>12.0703</v>
      </c>
      <c r="S827" s="344">
        <v>2.1976</v>
      </c>
      <c r="T827" s="344">
        <v>13.872199999999999</v>
      </c>
      <c r="U827" s="344">
        <v>-4.2435</v>
      </c>
      <c r="V827" s="344">
        <v>-2.4479000000000002</v>
      </c>
      <c r="W827" s="344">
        <v>2.1976</v>
      </c>
      <c r="X827" s="344" t="s">
        <v>428</v>
      </c>
      <c r="Y827" s="370"/>
      <c r="Z827" s="342"/>
      <c r="AA827" s="342"/>
      <c r="AB827" s="342"/>
      <c r="AC827" s="342"/>
      <c r="AD827" s="342"/>
      <c r="AE827" s="342"/>
      <c r="AF827" s="342"/>
      <c r="AG827" s="342"/>
      <c r="AH827" s="342"/>
      <c r="AI827" s="342"/>
      <c r="AJ827" s="342"/>
      <c r="AK827" s="342"/>
      <c r="AL827" s="342"/>
      <c r="AM827" s="342"/>
      <c r="AN827" s="342"/>
      <c r="AO827" s="370"/>
      <c r="AP827" s="344">
        <v>12.48</v>
      </c>
      <c r="AQ827" s="344">
        <v>13.24</v>
      </c>
      <c r="AR827" s="344">
        <v>10.83</v>
      </c>
      <c r="AS827" s="344">
        <v>6.22</v>
      </c>
      <c r="AT827" s="344">
        <v>0.93</v>
      </c>
      <c r="AU827" s="370"/>
      <c r="AV827" s="425"/>
      <c r="AW827" s="425"/>
      <c r="AX827" s="425"/>
      <c r="AY827" s="425"/>
      <c r="AZ827" s="425"/>
      <c r="BA827" s="370"/>
      <c r="BB827" s="371"/>
      <c r="BC827" s="371"/>
      <c r="BD827" s="371"/>
      <c r="BE827" s="371"/>
      <c r="BF827" s="370"/>
      <c r="BG827" s="371"/>
      <c r="BH827" s="371"/>
      <c r="BI827" s="371"/>
      <c r="BJ827" s="371"/>
      <c r="BK827" s="368"/>
      <c r="BL827" s="368"/>
      <c r="BM827" s="426"/>
    </row>
    <row r="828" spans="1:65" s="424" customFormat="1" x14ac:dyDescent="0.25">
      <c r="A828" s="341" t="s">
        <v>2514</v>
      </c>
      <c r="B828" s="370"/>
      <c r="C828" s="721"/>
      <c r="D828" s="370"/>
      <c r="E828" s="368"/>
      <c r="F828" s="370"/>
      <c r="G828" s="368"/>
      <c r="H828" s="370"/>
      <c r="I828" s="344">
        <v>0.64459999999999995</v>
      </c>
      <c r="J828" s="344">
        <v>1.5102</v>
      </c>
      <c r="K828" s="344">
        <v>5.5068000000000001</v>
      </c>
      <c r="L828" s="344">
        <v>12.0123</v>
      </c>
      <c r="M828" s="344">
        <v>-3.7073999999999998</v>
      </c>
      <c r="N828" s="346">
        <v>7.6200000000000004E-2</v>
      </c>
      <c r="O828" s="344">
        <v>3.8003</v>
      </c>
      <c r="P828" s="344">
        <v>13.22</v>
      </c>
      <c r="Q828" s="344">
        <v>14.1332</v>
      </c>
      <c r="R828" s="344">
        <v>13.2805</v>
      </c>
      <c r="S828" s="344">
        <v>2.1979000000000002</v>
      </c>
      <c r="T828" s="344">
        <v>14.1031</v>
      </c>
      <c r="U828" s="344">
        <v>-3.9657</v>
      </c>
      <c r="V828" s="344">
        <v>-2.1040999999999999</v>
      </c>
      <c r="W828" s="344">
        <v>2.1979000000000002</v>
      </c>
      <c r="X828" s="344">
        <v>13.141299999999999</v>
      </c>
      <c r="Y828" s="370"/>
      <c r="Z828" s="342"/>
      <c r="AA828" s="342"/>
      <c r="AB828" s="342"/>
      <c r="AC828" s="342"/>
      <c r="AD828" s="342"/>
      <c r="AE828" s="342"/>
      <c r="AF828" s="342"/>
      <c r="AG828" s="342"/>
      <c r="AH828" s="342"/>
      <c r="AI828" s="342"/>
      <c r="AJ828" s="342"/>
      <c r="AK828" s="342"/>
      <c r="AL828" s="342"/>
      <c r="AM828" s="342"/>
      <c r="AN828" s="342"/>
      <c r="AO828" s="370"/>
      <c r="AP828" s="344">
        <v>13.65</v>
      </c>
      <c r="AQ828" s="344">
        <v>14.39</v>
      </c>
      <c r="AR828" s="344">
        <v>11.86</v>
      </c>
      <c r="AS828" s="344">
        <v>7.13</v>
      </c>
      <c r="AT828" s="344">
        <v>1.48</v>
      </c>
      <c r="AU828" s="370"/>
      <c r="AV828" s="425"/>
      <c r="AW828" s="425"/>
      <c r="AX828" s="425"/>
      <c r="AY828" s="425"/>
      <c r="AZ828" s="425"/>
      <c r="BA828" s="370"/>
      <c r="BB828" s="371"/>
      <c r="BC828" s="371"/>
      <c r="BD828" s="371"/>
      <c r="BE828" s="371"/>
      <c r="BF828" s="370"/>
      <c r="BG828" s="371"/>
      <c r="BH828" s="371"/>
      <c r="BI828" s="371"/>
      <c r="BJ828" s="371"/>
      <c r="BK828" s="368"/>
      <c r="BL828" s="368"/>
      <c r="BM828" s="426"/>
    </row>
    <row r="829" spans="1:65" s="424" customFormat="1" x14ac:dyDescent="0.25">
      <c r="A829" s="341" t="s">
        <v>2515</v>
      </c>
      <c r="B829" s="370"/>
      <c r="C829" s="721"/>
      <c r="D829" s="370"/>
      <c r="E829" s="368"/>
      <c r="F829" s="370"/>
      <c r="G829" s="368"/>
      <c r="H829" s="370"/>
      <c r="I829" s="344">
        <v>0.51329999999999998</v>
      </c>
      <c r="J829" s="344">
        <v>2.2191000000000001</v>
      </c>
      <c r="K829" s="344">
        <v>6.8323999999999998</v>
      </c>
      <c r="L829" s="344">
        <v>26.3673</v>
      </c>
      <c r="M829" s="344">
        <v>23.736499999999999</v>
      </c>
      <c r="N829" s="346">
        <v>8.9319000000000006</v>
      </c>
      <c r="O829" s="344">
        <v>13.710800000000001</v>
      </c>
      <c r="P829" s="344">
        <v>53.002000000000002</v>
      </c>
      <c r="Q829" s="344">
        <v>56.180799999999998</v>
      </c>
      <c r="R829" s="344" t="s">
        <v>430</v>
      </c>
      <c r="S829" s="344">
        <v>0.89400000000000002</v>
      </c>
      <c r="T829" s="344">
        <v>33.135100000000001</v>
      </c>
      <c r="U829" s="344">
        <v>24.365100000000002</v>
      </c>
      <c r="V829" s="344">
        <v>22.776499999999999</v>
      </c>
      <c r="W829" s="344">
        <v>0.89400000000000002</v>
      </c>
      <c r="X829" s="344" t="s">
        <v>428</v>
      </c>
      <c r="Y829" s="370"/>
      <c r="Z829" s="342"/>
      <c r="AA829" s="342"/>
      <c r="AB829" s="342"/>
      <c r="AC829" s="342"/>
      <c r="AD829" s="342"/>
      <c r="AE829" s="342"/>
      <c r="AF829" s="342"/>
      <c r="AG829" s="342"/>
      <c r="AH829" s="342"/>
      <c r="AI829" s="342"/>
      <c r="AJ829" s="342"/>
      <c r="AK829" s="342"/>
      <c r="AL829" s="342"/>
      <c r="AM829" s="342"/>
      <c r="AN829" s="342"/>
      <c r="AO829" s="370"/>
      <c r="AP829" s="344" t="s">
        <v>430</v>
      </c>
      <c r="AQ829" s="344">
        <v>53.58</v>
      </c>
      <c r="AR829" s="344">
        <v>52.44</v>
      </c>
      <c r="AS829" s="344">
        <v>37.72</v>
      </c>
      <c r="AT829" s="344">
        <v>41.34</v>
      </c>
      <c r="AU829" s="370"/>
      <c r="AV829" s="425"/>
      <c r="AW829" s="425"/>
      <c r="AX829" s="425"/>
      <c r="AY829" s="425"/>
      <c r="AZ829" s="425"/>
      <c r="BA829" s="370"/>
      <c r="BB829" s="371"/>
      <c r="BC829" s="371"/>
      <c r="BD829" s="371"/>
      <c r="BE829" s="371"/>
      <c r="BF829" s="370"/>
      <c r="BG829" s="371"/>
      <c r="BH829" s="371"/>
      <c r="BI829" s="371"/>
      <c r="BJ829" s="371"/>
      <c r="BK829" s="368"/>
      <c r="BL829" s="368"/>
      <c r="BM829" s="426"/>
    </row>
    <row r="830" spans="1:65" s="424" customFormat="1" x14ac:dyDescent="0.25">
      <c r="A830" s="341" t="s">
        <v>2516</v>
      </c>
      <c r="B830" s="370"/>
      <c r="C830" s="721"/>
      <c r="D830" s="370"/>
      <c r="E830" s="368"/>
      <c r="F830" s="370"/>
      <c r="G830" s="368"/>
      <c r="H830" s="370"/>
      <c r="I830" s="344">
        <v>0.56510000000000005</v>
      </c>
      <c r="J830" s="344">
        <v>0.34439999999999998</v>
      </c>
      <c r="K830" s="344">
        <v>1.4602999999999999</v>
      </c>
      <c r="L830" s="344">
        <v>12.6716</v>
      </c>
      <c r="M830" s="344">
        <v>2.2833999999999999</v>
      </c>
      <c r="N830" s="346">
        <v>9.5897000000000006</v>
      </c>
      <c r="O830" s="344">
        <v>4.3852000000000002</v>
      </c>
      <c r="P830" s="344">
        <v>20.128799999999998</v>
      </c>
      <c r="Q830" s="344">
        <v>16.547000000000001</v>
      </c>
      <c r="R830" s="344">
        <v>13.661899999999999</v>
      </c>
      <c r="S830" s="344">
        <v>0.65569999999999995</v>
      </c>
      <c r="T830" s="344">
        <v>13.8788</v>
      </c>
      <c r="U830" s="344">
        <v>3.6827000000000001</v>
      </c>
      <c r="V830" s="344">
        <v>8.2065000000000001</v>
      </c>
      <c r="W830" s="344">
        <v>0.65569999999999995</v>
      </c>
      <c r="X830" s="344" t="s">
        <v>428</v>
      </c>
      <c r="Y830" s="370"/>
      <c r="Z830" s="342"/>
      <c r="AA830" s="342"/>
      <c r="AB830" s="342"/>
      <c r="AC830" s="342"/>
      <c r="AD830" s="342"/>
      <c r="AE830" s="342"/>
      <c r="AF830" s="342"/>
      <c r="AG830" s="342"/>
      <c r="AH830" s="342"/>
      <c r="AI830" s="342"/>
      <c r="AJ830" s="342"/>
      <c r="AK830" s="342"/>
      <c r="AL830" s="342"/>
      <c r="AM830" s="342"/>
      <c r="AN830" s="342"/>
      <c r="AO830" s="370"/>
      <c r="AP830" s="344">
        <v>16.440000000000001</v>
      </c>
      <c r="AQ830" s="344">
        <v>20.05</v>
      </c>
      <c r="AR830" s="344">
        <v>17.16</v>
      </c>
      <c r="AS830" s="344">
        <v>13.32</v>
      </c>
      <c r="AT830" s="344">
        <v>12.35</v>
      </c>
      <c r="AU830" s="370"/>
      <c r="AV830" s="425"/>
      <c r="AW830" s="425"/>
      <c r="AX830" s="425"/>
      <c r="AY830" s="425"/>
      <c r="AZ830" s="425"/>
      <c r="BA830" s="370"/>
      <c r="BB830" s="371"/>
      <c r="BC830" s="371"/>
      <c r="BD830" s="371"/>
      <c r="BE830" s="371"/>
      <c r="BF830" s="370"/>
      <c r="BG830" s="371"/>
      <c r="BH830" s="371"/>
      <c r="BI830" s="371"/>
      <c r="BJ830" s="371"/>
      <c r="BK830" s="368"/>
      <c r="BL830" s="368"/>
      <c r="BM830" s="426"/>
    </row>
    <row r="831" spans="1:65" s="424" customFormat="1" x14ac:dyDescent="0.25">
      <c r="A831" s="341" t="s">
        <v>2517</v>
      </c>
      <c r="B831" s="370"/>
      <c r="C831" s="721"/>
      <c r="D831" s="370"/>
      <c r="E831" s="368"/>
      <c r="F831" s="370"/>
      <c r="G831" s="368"/>
      <c r="H831" s="370"/>
      <c r="I831" s="344">
        <v>0.56510000000000005</v>
      </c>
      <c r="J831" s="344">
        <v>0.34439999999999998</v>
      </c>
      <c r="K831" s="344">
        <v>1.6473</v>
      </c>
      <c r="L831" s="344">
        <v>12.9567</v>
      </c>
      <c r="M831" s="344">
        <v>2.7442000000000002</v>
      </c>
      <c r="N831" s="346">
        <v>10.5623</v>
      </c>
      <c r="O831" s="344">
        <v>5.1951999999999998</v>
      </c>
      <c r="P831" s="344">
        <v>21.024699999999999</v>
      </c>
      <c r="Q831" s="344">
        <v>17.5854</v>
      </c>
      <c r="R831" s="344">
        <v>14.972899999999999</v>
      </c>
      <c r="S831" s="344">
        <v>0.65559999999999996</v>
      </c>
      <c r="T831" s="344">
        <v>14.1669</v>
      </c>
      <c r="U831" s="344">
        <v>4.1498999999999997</v>
      </c>
      <c r="V831" s="344">
        <v>8.7100000000000009</v>
      </c>
      <c r="W831" s="344">
        <v>0.65559999999999996</v>
      </c>
      <c r="X831" s="344">
        <v>19.244399999999999</v>
      </c>
      <c r="Y831" s="370"/>
      <c r="Z831" s="342"/>
      <c r="AA831" s="342"/>
      <c r="AB831" s="342"/>
      <c r="AC831" s="342"/>
      <c r="AD831" s="342"/>
      <c r="AE831" s="342"/>
      <c r="AF831" s="342"/>
      <c r="AG831" s="342"/>
      <c r="AH831" s="342"/>
      <c r="AI831" s="342"/>
      <c r="AJ831" s="342"/>
      <c r="AK831" s="342"/>
      <c r="AL831" s="342"/>
      <c r="AM831" s="342"/>
      <c r="AN831" s="342"/>
      <c r="AO831" s="370"/>
      <c r="AP831" s="344">
        <v>17.57</v>
      </c>
      <c r="AQ831" s="344">
        <v>21.13</v>
      </c>
      <c r="AR831" s="344">
        <v>18.07</v>
      </c>
      <c r="AS831" s="344">
        <v>14.15</v>
      </c>
      <c r="AT831" s="344">
        <v>13.24</v>
      </c>
      <c r="AU831" s="370"/>
      <c r="AV831" s="425"/>
      <c r="AW831" s="425"/>
      <c r="AX831" s="425"/>
      <c r="AY831" s="425"/>
      <c r="AZ831" s="425"/>
      <c r="BA831" s="370"/>
      <c r="BB831" s="371"/>
      <c r="BC831" s="371"/>
      <c r="BD831" s="371"/>
      <c r="BE831" s="371"/>
      <c r="BF831" s="370"/>
      <c r="BG831" s="371"/>
      <c r="BH831" s="371"/>
      <c r="BI831" s="371"/>
      <c r="BJ831" s="371"/>
      <c r="BK831" s="368"/>
      <c r="BL831" s="368"/>
      <c r="BM831" s="426"/>
    </row>
    <row r="832" spans="1:65" s="424" customFormat="1" x14ac:dyDescent="0.25">
      <c r="A832" s="341" t="s">
        <v>2518</v>
      </c>
      <c r="B832" s="370"/>
      <c r="C832" s="721"/>
      <c r="D832" s="370"/>
      <c r="E832" s="368"/>
      <c r="F832" s="370"/>
      <c r="G832" s="368"/>
      <c r="H832" s="370"/>
      <c r="I832" s="344">
        <v>0.4703</v>
      </c>
      <c r="J832" s="344">
        <v>2.5324</v>
      </c>
      <c r="K832" s="344">
        <v>9.1262000000000008</v>
      </c>
      <c r="L832" s="344">
        <v>27.791699999999999</v>
      </c>
      <c r="M832" s="344">
        <v>12.3773</v>
      </c>
      <c r="N832" s="346">
        <v>12.4918</v>
      </c>
      <c r="O832" s="344">
        <v>3.5781000000000001</v>
      </c>
      <c r="P832" s="344">
        <v>15.5299</v>
      </c>
      <c r="Q832" s="344">
        <v>7.0491000000000001</v>
      </c>
      <c r="R832" s="344" t="s">
        <v>430</v>
      </c>
      <c r="S832" s="344">
        <v>1.0969</v>
      </c>
      <c r="T832" s="344">
        <v>30.028300000000002</v>
      </c>
      <c r="U832" s="344">
        <v>13.1342</v>
      </c>
      <c r="V832" s="344">
        <v>8.1586999999999996</v>
      </c>
      <c r="W832" s="344">
        <v>1.0969</v>
      </c>
      <c r="X832" s="344" t="s">
        <v>428</v>
      </c>
      <c r="Y832" s="370"/>
      <c r="Z832" s="342"/>
      <c r="AA832" s="342"/>
      <c r="AB832" s="342"/>
      <c r="AC832" s="342"/>
      <c r="AD832" s="342"/>
      <c r="AE832" s="342"/>
      <c r="AF832" s="342"/>
      <c r="AG832" s="342"/>
      <c r="AH832" s="342"/>
      <c r="AI832" s="342"/>
      <c r="AJ832" s="342"/>
      <c r="AK832" s="342"/>
      <c r="AL832" s="342"/>
      <c r="AM832" s="342"/>
      <c r="AN832" s="342"/>
      <c r="AO832" s="370"/>
      <c r="AP832" s="344" t="s">
        <v>430</v>
      </c>
      <c r="AQ832" s="344">
        <v>11.78</v>
      </c>
      <c r="AR832" s="344">
        <v>11.49</v>
      </c>
      <c r="AS832" s="344">
        <v>11.14</v>
      </c>
      <c r="AT832" s="344">
        <v>27.75</v>
      </c>
      <c r="AU832" s="370"/>
      <c r="AV832" s="425"/>
      <c r="AW832" s="425"/>
      <c r="AX832" s="425"/>
      <c r="AY832" s="425"/>
      <c r="AZ832" s="425"/>
      <c r="BA832" s="370"/>
      <c r="BB832" s="371"/>
      <c r="BC832" s="371"/>
      <c r="BD832" s="371"/>
      <c r="BE832" s="371"/>
      <c r="BF832" s="370"/>
      <c r="BG832" s="371"/>
      <c r="BH832" s="371"/>
      <c r="BI832" s="371"/>
      <c r="BJ832" s="371"/>
      <c r="BK832" s="368"/>
      <c r="BL832" s="368"/>
      <c r="BM832" s="426"/>
    </row>
    <row r="833" spans="1:65" s="424" customFormat="1" x14ac:dyDescent="0.25">
      <c r="A833" s="341" t="s">
        <v>2519</v>
      </c>
      <c r="B833" s="370"/>
      <c r="C833" s="721"/>
      <c r="D833" s="370"/>
      <c r="E833" s="368"/>
      <c r="F833" s="370"/>
      <c r="G833" s="368"/>
      <c r="H833" s="370"/>
      <c r="I833" s="344">
        <v>4.6382000000000003</v>
      </c>
      <c r="J833" s="344">
        <v>-1.3384</v>
      </c>
      <c r="K833" s="344">
        <v>-13.341699999999999</v>
      </c>
      <c r="L833" s="344">
        <v>-10.93</v>
      </c>
      <c r="M833" s="344">
        <v>-28.900099999999998</v>
      </c>
      <c r="N833" s="346">
        <v>-29.153600000000001</v>
      </c>
      <c r="O833" s="344">
        <v>-13.179</v>
      </c>
      <c r="P833" s="344">
        <v>-0.95750000000000002</v>
      </c>
      <c r="Q833" s="344">
        <v>0.60289999999999999</v>
      </c>
      <c r="R833" s="344">
        <v>11.5265</v>
      </c>
      <c r="S833" s="344">
        <v>2.5324</v>
      </c>
      <c r="T833" s="344">
        <v>-6.7042000000000002</v>
      </c>
      <c r="U833" s="344">
        <v>-28.081399999999999</v>
      </c>
      <c r="V833" s="344">
        <v>-18.424499999999998</v>
      </c>
      <c r="W833" s="344">
        <v>2.5324</v>
      </c>
      <c r="X833" s="344" t="s">
        <v>428</v>
      </c>
      <c r="Y833" s="370"/>
      <c r="Z833" s="342"/>
      <c r="AA833" s="342"/>
      <c r="AB833" s="342"/>
      <c r="AC833" s="342"/>
      <c r="AD833" s="342"/>
      <c r="AE833" s="342"/>
      <c r="AF833" s="342"/>
      <c r="AG833" s="342"/>
      <c r="AH833" s="342"/>
      <c r="AI833" s="342"/>
      <c r="AJ833" s="342"/>
      <c r="AK833" s="342"/>
      <c r="AL833" s="342"/>
      <c r="AM833" s="342"/>
      <c r="AN833" s="342"/>
      <c r="AO833" s="370"/>
      <c r="AP833" s="344">
        <v>8.61</v>
      </c>
      <c r="AQ833" s="344">
        <v>2.46</v>
      </c>
      <c r="AR833" s="344">
        <v>-6.61</v>
      </c>
      <c r="AS833" s="344">
        <v>-15.68</v>
      </c>
      <c r="AT833" s="344">
        <v>-36.33</v>
      </c>
      <c r="AU833" s="370"/>
      <c r="AV833" s="425"/>
      <c r="AW833" s="425"/>
      <c r="AX833" s="425"/>
      <c r="AY833" s="425"/>
      <c r="AZ833" s="425"/>
      <c r="BA833" s="370"/>
      <c r="BB833" s="371"/>
      <c r="BC833" s="371"/>
      <c r="BD833" s="371"/>
      <c r="BE833" s="371"/>
      <c r="BF833" s="370"/>
      <c r="BG833" s="371"/>
      <c r="BH833" s="371"/>
      <c r="BI833" s="371"/>
      <c r="BJ833" s="371"/>
      <c r="BK833" s="368"/>
      <c r="BL833" s="368"/>
      <c r="BM833" s="426"/>
    </row>
    <row r="834" spans="1:65" s="424" customFormat="1" x14ac:dyDescent="0.25">
      <c r="A834" s="341" t="s">
        <v>2520</v>
      </c>
      <c r="B834" s="370"/>
      <c r="C834" s="721"/>
      <c r="D834" s="370"/>
      <c r="E834" s="368"/>
      <c r="F834" s="370"/>
      <c r="G834" s="368"/>
      <c r="H834" s="370"/>
      <c r="I834" s="344">
        <v>0.25380000000000003</v>
      </c>
      <c r="J834" s="344">
        <v>1.2549999999999999</v>
      </c>
      <c r="K834" s="344">
        <v>3.9371999999999998</v>
      </c>
      <c r="L834" s="344">
        <v>16.4054</v>
      </c>
      <c r="M834" s="344">
        <v>7.2948000000000004</v>
      </c>
      <c r="N834" s="346">
        <v>15.6404</v>
      </c>
      <c r="O834" s="344">
        <v>5.2508999999999997</v>
      </c>
      <c r="P834" s="344">
        <v>15.9275</v>
      </c>
      <c r="Q834" s="344">
        <v>14.8551</v>
      </c>
      <c r="R834" s="344">
        <v>14.696199999999999</v>
      </c>
      <c r="S834" s="344">
        <v>1.2922</v>
      </c>
      <c r="T834" s="344">
        <v>18.827000000000002</v>
      </c>
      <c r="U834" s="344">
        <v>8.3726000000000003</v>
      </c>
      <c r="V834" s="344">
        <v>11.2432</v>
      </c>
      <c r="W834" s="344">
        <v>1.2922</v>
      </c>
      <c r="X834" s="344">
        <v>8.7149999999999999</v>
      </c>
      <c r="Y834" s="370"/>
      <c r="Z834" s="342"/>
      <c r="AA834" s="342"/>
      <c r="AB834" s="342"/>
      <c r="AC834" s="342"/>
      <c r="AD834" s="342"/>
      <c r="AE834" s="342"/>
      <c r="AF834" s="342"/>
      <c r="AG834" s="342"/>
      <c r="AH834" s="342"/>
      <c r="AI834" s="342"/>
      <c r="AJ834" s="342"/>
      <c r="AK834" s="342"/>
      <c r="AL834" s="342"/>
      <c r="AM834" s="342"/>
      <c r="AN834" s="342"/>
      <c r="AO834" s="370"/>
      <c r="AP834" s="344">
        <v>14.54</v>
      </c>
      <c r="AQ834" s="344">
        <v>16.16</v>
      </c>
      <c r="AR834" s="344">
        <v>15.17</v>
      </c>
      <c r="AS834" s="344">
        <v>13.83</v>
      </c>
      <c r="AT834" s="344">
        <v>19.079999999999998</v>
      </c>
      <c r="AU834" s="370"/>
      <c r="AV834" s="425"/>
      <c r="AW834" s="425"/>
      <c r="AX834" s="425"/>
      <c r="AY834" s="425"/>
      <c r="AZ834" s="425"/>
      <c r="BA834" s="370"/>
      <c r="BB834" s="371"/>
      <c r="BC834" s="371"/>
      <c r="BD834" s="371"/>
      <c r="BE834" s="371"/>
      <c r="BF834" s="370"/>
      <c r="BG834" s="371"/>
      <c r="BH834" s="371"/>
      <c r="BI834" s="371"/>
      <c r="BJ834" s="371"/>
      <c r="BK834" s="368"/>
      <c r="BL834" s="368"/>
      <c r="BM834" s="426"/>
    </row>
    <row r="835" spans="1:65" s="424" customFormat="1" x14ac:dyDescent="0.25">
      <c r="A835" s="341" t="s">
        <v>2521</v>
      </c>
      <c r="B835" s="370"/>
      <c r="C835" s="721"/>
      <c r="D835" s="370"/>
      <c r="E835" s="368"/>
      <c r="F835" s="370"/>
      <c r="G835" s="368"/>
      <c r="H835" s="370"/>
      <c r="I835" s="344">
        <v>0.2266</v>
      </c>
      <c r="J835" s="344">
        <v>0.85409999999999997</v>
      </c>
      <c r="K835" s="344">
        <v>-0.42970000000000003</v>
      </c>
      <c r="L835" s="344">
        <v>3.8496000000000001</v>
      </c>
      <c r="M835" s="344">
        <v>-0.15179999999999999</v>
      </c>
      <c r="N835" s="346">
        <v>2.0693000000000001</v>
      </c>
      <c r="O835" s="344">
        <v>-1.2670999999999999</v>
      </c>
      <c r="P835" s="344">
        <v>27.906199999999998</v>
      </c>
      <c r="Q835" s="344">
        <v>25.9727</v>
      </c>
      <c r="R835" s="344">
        <v>15.5441</v>
      </c>
      <c r="S835" s="344">
        <v>0.58450000000000002</v>
      </c>
      <c r="T835" s="344">
        <v>5.0216000000000003</v>
      </c>
      <c r="U835" s="344">
        <v>2.6492</v>
      </c>
      <c r="V835" s="344">
        <v>3.6732</v>
      </c>
      <c r="W835" s="344">
        <v>0.58450000000000002</v>
      </c>
      <c r="X835" s="344" t="s">
        <v>428</v>
      </c>
      <c r="Y835" s="370"/>
      <c r="Z835" s="342"/>
      <c r="AA835" s="342"/>
      <c r="AB835" s="342"/>
      <c r="AC835" s="342"/>
      <c r="AD835" s="342"/>
      <c r="AE835" s="342"/>
      <c r="AF835" s="342"/>
      <c r="AG835" s="342"/>
      <c r="AH835" s="342"/>
      <c r="AI835" s="342"/>
      <c r="AJ835" s="342"/>
      <c r="AK835" s="342"/>
      <c r="AL835" s="342"/>
      <c r="AM835" s="342"/>
      <c r="AN835" s="342"/>
      <c r="AO835" s="370"/>
      <c r="AP835" s="344">
        <v>19.41</v>
      </c>
      <c r="AQ835" s="344">
        <v>25.51</v>
      </c>
      <c r="AR835" s="344">
        <v>22.72</v>
      </c>
      <c r="AS835" s="344">
        <v>9.5</v>
      </c>
      <c r="AT835" s="344">
        <v>2.87</v>
      </c>
      <c r="AU835" s="370"/>
      <c r="AV835" s="425"/>
      <c r="AW835" s="425"/>
      <c r="AX835" s="425"/>
      <c r="AY835" s="425"/>
      <c r="AZ835" s="425"/>
      <c r="BA835" s="370"/>
      <c r="BB835" s="371"/>
      <c r="BC835" s="371"/>
      <c r="BD835" s="371"/>
      <c r="BE835" s="371"/>
      <c r="BF835" s="370"/>
      <c r="BG835" s="371"/>
      <c r="BH835" s="371"/>
      <c r="BI835" s="371"/>
      <c r="BJ835" s="371"/>
      <c r="BK835" s="368"/>
      <c r="BL835" s="368"/>
      <c r="BM835" s="426"/>
    </row>
    <row r="836" spans="1:65" s="424" customFormat="1" x14ac:dyDescent="0.25">
      <c r="A836" s="341" t="s">
        <v>2522</v>
      </c>
      <c r="B836" s="370"/>
      <c r="C836" s="721"/>
      <c r="D836" s="370"/>
      <c r="E836" s="368"/>
      <c r="F836" s="370"/>
      <c r="G836" s="368"/>
      <c r="H836" s="370"/>
      <c r="I836" s="344">
        <v>0.58850000000000002</v>
      </c>
      <c r="J836" s="344">
        <v>0.79249999999999998</v>
      </c>
      <c r="K836" s="344">
        <v>4.2191000000000001</v>
      </c>
      <c r="L836" s="344">
        <v>10.1463</v>
      </c>
      <c r="M836" s="344">
        <v>-4.4823000000000004</v>
      </c>
      <c r="N836" s="346">
        <v>3.4922</v>
      </c>
      <c r="O836" s="344">
        <v>3.3529</v>
      </c>
      <c r="P836" s="344">
        <v>12.8552</v>
      </c>
      <c r="Q836" s="344">
        <v>14.286899999999999</v>
      </c>
      <c r="R836" s="344">
        <v>12.2728</v>
      </c>
      <c r="S836" s="344">
        <v>1.8059000000000001</v>
      </c>
      <c r="T836" s="344">
        <v>11.4147</v>
      </c>
      <c r="U836" s="344">
        <v>-3.9943</v>
      </c>
      <c r="V836" s="344">
        <v>1.0112000000000001</v>
      </c>
      <c r="W836" s="344">
        <v>1.8059000000000001</v>
      </c>
      <c r="X836" s="344">
        <v>-3.7391000000000001</v>
      </c>
      <c r="Y836" s="370"/>
      <c r="Z836" s="342"/>
      <c r="AA836" s="342"/>
      <c r="AB836" s="342"/>
      <c r="AC836" s="342"/>
      <c r="AD836" s="342"/>
      <c r="AE836" s="342"/>
      <c r="AF836" s="342"/>
      <c r="AG836" s="342"/>
      <c r="AH836" s="342"/>
      <c r="AI836" s="342"/>
      <c r="AJ836" s="342"/>
      <c r="AK836" s="342"/>
      <c r="AL836" s="342"/>
      <c r="AM836" s="342"/>
      <c r="AN836" s="342"/>
      <c r="AO836" s="370"/>
      <c r="AP836" s="344">
        <v>13.43</v>
      </c>
      <c r="AQ836" s="344">
        <v>15.22</v>
      </c>
      <c r="AR836" s="344">
        <v>12.19</v>
      </c>
      <c r="AS836" s="344">
        <v>7.44</v>
      </c>
      <c r="AT836" s="344">
        <v>2.02</v>
      </c>
      <c r="AU836" s="370"/>
      <c r="AV836" s="425"/>
      <c r="AW836" s="425"/>
      <c r="AX836" s="425"/>
      <c r="AY836" s="425"/>
      <c r="AZ836" s="425"/>
      <c r="BA836" s="370"/>
      <c r="BB836" s="371"/>
      <c r="BC836" s="371"/>
      <c r="BD836" s="371"/>
      <c r="BE836" s="371"/>
      <c r="BF836" s="370"/>
      <c r="BG836" s="371"/>
      <c r="BH836" s="371"/>
      <c r="BI836" s="371"/>
      <c r="BJ836" s="371"/>
      <c r="BK836" s="368"/>
      <c r="BL836" s="368"/>
      <c r="BM836" s="426"/>
    </row>
    <row r="837" spans="1:65" s="424" customFormat="1" x14ac:dyDescent="0.25">
      <c r="A837" s="341" t="s">
        <v>2523</v>
      </c>
      <c r="B837" s="370"/>
      <c r="C837" s="721"/>
      <c r="D837" s="370"/>
      <c r="E837" s="368"/>
      <c r="F837" s="370"/>
      <c r="G837" s="368"/>
      <c r="H837" s="370"/>
      <c r="I837" s="344">
        <v>0.84450000000000003</v>
      </c>
      <c r="J837" s="344">
        <v>0.75570000000000004</v>
      </c>
      <c r="K837" s="344">
        <v>4.6086999999999998</v>
      </c>
      <c r="L837" s="344">
        <v>7.2690999999999999</v>
      </c>
      <c r="M837" s="344">
        <v>-8.5653000000000006</v>
      </c>
      <c r="N837" s="346">
        <v>-6.6208999999999998</v>
      </c>
      <c r="O837" s="344">
        <v>1.7502</v>
      </c>
      <c r="P837" s="344">
        <v>8.8198000000000008</v>
      </c>
      <c r="Q837" s="344">
        <v>8.4920000000000009</v>
      </c>
      <c r="R837" s="344">
        <v>12.545999999999999</v>
      </c>
      <c r="S837" s="344">
        <v>1.3665</v>
      </c>
      <c r="T837" s="344">
        <v>9.5983000000000001</v>
      </c>
      <c r="U837" s="344">
        <v>-7.5096999999999996</v>
      </c>
      <c r="V837" s="344">
        <v>-2.0592000000000001</v>
      </c>
      <c r="W837" s="344">
        <v>1.3665</v>
      </c>
      <c r="X837" s="344">
        <v>-5.0518999999999998</v>
      </c>
      <c r="Y837" s="370"/>
      <c r="Z837" s="342"/>
      <c r="AA837" s="342"/>
      <c r="AB837" s="342"/>
      <c r="AC837" s="342"/>
      <c r="AD837" s="342"/>
      <c r="AE837" s="342"/>
      <c r="AF837" s="342"/>
      <c r="AG837" s="342"/>
      <c r="AH837" s="342"/>
      <c r="AI837" s="342"/>
      <c r="AJ837" s="342"/>
      <c r="AK837" s="342"/>
      <c r="AL837" s="342"/>
      <c r="AM837" s="342"/>
      <c r="AN837" s="342"/>
      <c r="AO837" s="370"/>
      <c r="AP837" s="344">
        <v>11.09</v>
      </c>
      <c r="AQ837" s="344">
        <v>9.99</v>
      </c>
      <c r="AR837" s="344">
        <v>6.58</v>
      </c>
      <c r="AS837" s="344">
        <v>3.49</v>
      </c>
      <c r="AT837" s="344">
        <v>-4.7</v>
      </c>
      <c r="AU837" s="370"/>
      <c r="AV837" s="425"/>
      <c r="AW837" s="425"/>
      <c r="AX837" s="425"/>
      <c r="AY837" s="425"/>
      <c r="AZ837" s="425"/>
      <c r="BA837" s="370"/>
      <c r="BB837" s="371"/>
      <c r="BC837" s="371"/>
      <c r="BD837" s="371"/>
      <c r="BE837" s="371"/>
      <c r="BF837" s="370"/>
      <c r="BG837" s="371"/>
      <c r="BH837" s="371"/>
      <c r="BI837" s="371"/>
      <c r="BJ837" s="371"/>
      <c r="BK837" s="368"/>
      <c r="BL837" s="368"/>
      <c r="BM837" s="426"/>
    </row>
    <row r="838" spans="1:65" s="424" customFormat="1" x14ac:dyDescent="0.25">
      <c r="A838" s="341" t="s">
        <v>2524</v>
      </c>
      <c r="B838" s="370"/>
      <c r="C838" s="721"/>
      <c r="D838" s="370"/>
      <c r="E838" s="368"/>
      <c r="F838" s="370"/>
      <c r="G838" s="368"/>
      <c r="H838" s="370"/>
      <c r="I838" s="344">
        <v>1.1066</v>
      </c>
      <c r="J838" s="344">
        <v>1.913</v>
      </c>
      <c r="K838" s="344">
        <v>6.6532999999999998</v>
      </c>
      <c r="L838" s="344">
        <v>15.4979</v>
      </c>
      <c r="M838" s="344">
        <v>-3.6352000000000002</v>
      </c>
      <c r="N838" s="346">
        <v>9.5504999999999995</v>
      </c>
      <c r="O838" s="344">
        <v>3.2637</v>
      </c>
      <c r="P838" s="344">
        <v>21.799399999999999</v>
      </c>
      <c r="Q838" s="344">
        <v>20.642499999999998</v>
      </c>
      <c r="R838" s="344">
        <v>14.791399999999999</v>
      </c>
      <c r="S838" s="344">
        <v>2.8509000000000002</v>
      </c>
      <c r="T838" s="344">
        <v>17.506399999999999</v>
      </c>
      <c r="U838" s="344">
        <v>-1.9185000000000001</v>
      </c>
      <c r="V838" s="344">
        <v>-0.2329</v>
      </c>
      <c r="W838" s="344">
        <v>2.8509000000000002</v>
      </c>
      <c r="X838" s="344">
        <v>6.5228000000000002</v>
      </c>
      <c r="Y838" s="370"/>
      <c r="Z838" s="342"/>
      <c r="AA838" s="342"/>
      <c r="AB838" s="342"/>
      <c r="AC838" s="342"/>
      <c r="AD838" s="342"/>
      <c r="AE838" s="342"/>
      <c r="AF838" s="342"/>
      <c r="AG838" s="342"/>
      <c r="AH838" s="342"/>
      <c r="AI838" s="342"/>
      <c r="AJ838" s="342"/>
      <c r="AK838" s="342"/>
      <c r="AL838" s="342"/>
      <c r="AM838" s="342"/>
      <c r="AN838" s="342"/>
      <c r="AO838" s="370"/>
      <c r="AP838" s="344">
        <v>18.059999999999999</v>
      </c>
      <c r="AQ838" s="344">
        <v>22.91</v>
      </c>
      <c r="AR838" s="344">
        <v>19.89</v>
      </c>
      <c r="AS838" s="344">
        <v>12.48</v>
      </c>
      <c r="AT838" s="344">
        <v>6.63</v>
      </c>
      <c r="AU838" s="370"/>
      <c r="AV838" s="425"/>
      <c r="AW838" s="425"/>
      <c r="AX838" s="425"/>
      <c r="AY838" s="425"/>
      <c r="AZ838" s="425"/>
      <c r="BA838" s="370"/>
      <c r="BB838" s="371"/>
      <c r="BC838" s="371"/>
      <c r="BD838" s="371"/>
      <c r="BE838" s="371"/>
      <c r="BF838" s="370"/>
      <c r="BG838" s="371"/>
      <c r="BH838" s="371"/>
      <c r="BI838" s="371"/>
      <c r="BJ838" s="371"/>
      <c r="BK838" s="368"/>
      <c r="BL838" s="368"/>
      <c r="BM838" s="426"/>
    </row>
    <row r="839" spans="1:65" s="424" customFormat="1" x14ac:dyDescent="0.25">
      <c r="A839" s="341" t="s">
        <v>2525</v>
      </c>
      <c r="B839" s="370"/>
      <c r="C839" s="721"/>
      <c r="D839" s="370"/>
      <c r="E839" s="368"/>
      <c r="F839" s="370"/>
      <c r="G839" s="368"/>
      <c r="H839" s="370"/>
      <c r="I839" s="344">
        <v>1.069</v>
      </c>
      <c r="J839" s="344">
        <v>0.95099999999999996</v>
      </c>
      <c r="K839" s="344">
        <v>2.4575999999999998</v>
      </c>
      <c r="L839" s="344">
        <v>8.9266000000000005</v>
      </c>
      <c r="M839" s="344">
        <v>-5.6493000000000002</v>
      </c>
      <c r="N839" s="346">
        <v>-0.14130000000000001</v>
      </c>
      <c r="O839" s="344">
        <v>2.6951999999999998</v>
      </c>
      <c r="P839" s="344">
        <v>12.038600000000001</v>
      </c>
      <c r="Q839" s="344">
        <v>10.4123</v>
      </c>
      <c r="R839" s="344">
        <v>13.623200000000001</v>
      </c>
      <c r="S839" s="344">
        <v>1.7922</v>
      </c>
      <c r="T839" s="344">
        <v>11.3241</v>
      </c>
      <c r="U839" s="344">
        <v>-4.3335999999999997</v>
      </c>
      <c r="V839" s="344">
        <v>1.7166999999999999</v>
      </c>
      <c r="W839" s="344">
        <v>1.7922</v>
      </c>
      <c r="X839" s="344">
        <v>13.120799999999999</v>
      </c>
      <c r="Y839" s="370"/>
      <c r="Z839" s="342"/>
      <c r="AA839" s="342"/>
      <c r="AB839" s="342"/>
      <c r="AC839" s="342"/>
      <c r="AD839" s="342"/>
      <c r="AE839" s="342"/>
      <c r="AF839" s="342"/>
      <c r="AG839" s="342"/>
      <c r="AH839" s="342"/>
      <c r="AI839" s="342"/>
      <c r="AJ839" s="342"/>
      <c r="AK839" s="342"/>
      <c r="AL839" s="342"/>
      <c r="AM839" s="342"/>
      <c r="AN839" s="342"/>
      <c r="AO839" s="370"/>
      <c r="AP839" s="344">
        <v>13.15</v>
      </c>
      <c r="AQ839" s="344">
        <v>12.66</v>
      </c>
      <c r="AR839" s="344">
        <v>9.36</v>
      </c>
      <c r="AS839" s="344">
        <v>6.29</v>
      </c>
      <c r="AT839" s="344">
        <v>0.65</v>
      </c>
      <c r="AU839" s="370"/>
      <c r="AV839" s="425"/>
      <c r="AW839" s="425"/>
      <c r="AX839" s="425"/>
      <c r="AY839" s="425"/>
      <c r="AZ839" s="425"/>
      <c r="BA839" s="370"/>
      <c r="BB839" s="371"/>
      <c r="BC839" s="371"/>
      <c r="BD839" s="371"/>
      <c r="BE839" s="371"/>
      <c r="BF839" s="370"/>
      <c r="BG839" s="371"/>
      <c r="BH839" s="371"/>
      <c r="BI839" s="371"/>
      <c r="BJ839" s="371"/>
      <c r="BK839" s="368"/>
      <c r="BL839" s="368"/>
      <c r="BM839" s="426"/>
    </row>
    <row r="840" spans="1:65" s="424" customFormat="1" x14ac:dyDescent="0.25">
      <c r="A840" s="341" t="s">
        <v>2526</v>
      </c>
      <c r="B840" s="370"/>
      <c r="C840" s="721"/>
      <c r="D840" s="370"/>
      <c r="E840" s="368"/>
      <c r="F840" s="370"/>
      <c r="G840" s="368"/>
      <c r="H840" s="370"/>
      <c r="I840" s="344" t="s">
        <v>430</v>
      </c>
      <c r="J840" s="344" t="s">
        <v>430</v>
      </c>
      <c r="K840" s="344" t="s">
        <v>430</v>
      </c>
      <c r="L840" s="344" t="s">
        <v>430</v>
      </c>
      <c r="M840" s="344" t="s">
        <v>430</v>
      </c>
      <c r="N840" s="346" t="s">
        <v>430</v>
      </c>
      <c r="O840" s="344" t="s">
        <v>430</v>
      </c>
      <c r="P840" s="344" t="s">
        <v>430</v>
      </c>
      <c r="Q840" s="344" t="s">
        <v>430</v>
      </c>
      <c r="R840" s="344" t="s">
        <v>430</v>
      </c>
      <c r="S840" s="344" t="s">
        <v>430</v>
      </c>
      <c r="T840" s="344" t="s">
        <v>430</v>
      </c>
      <c r="U840" s="344" t="s">
        <v>430</v>
      </c>
      <c r="V840" s="344" t="s">
        <v>430</v>
      </c>
      <c r="W840" s="344" t="s">
        <v>430</v>
      </c>
      <c r="X840" s="344" t="s">
        <v>430</v>
      </c>
      <c r="Y840" s="370"/>
      <c r="Z840" s="342"/>
      <c r="AA840" s="342"/>
      <c r="AB840" s="342"/>
      <c r="AC840" s="342"/>
      <c r="AD840" s="342"/>
      <c r="AE840" s="342"/>
      <c r="AF840" s="342"/>
      <c r="AG840" s="342"/>
      <c r="AH840" s="342"/>
      <c r="AI840" s="342"/>
      <c r="AJ840" s="342"/>
      <c r="AK840" s="342"/>
      <c r="AL840" s="342"/>
      <c r="AM840" s="342"/>
      <c r="AN840" s="342"/>
      <c r="AO840" s="370"/>
      <c r="AP840" s="344" t="s">
        <v>430</v>
      </c>
      <c r="AQ840" s="344" t="s">
        <v>430</v>
      </c>
      <c r="AR840" s="344" t="s">
        <v>430</v>
      </c>
      <c r="AS840" s="344" t="s">
        <v>430</v>
      </c>
      <c r="AT840" s="344" t="s">
        <v>430</v>
      </c>
      <c r="AU840" s="370"/>
      <c r="AV840" s="425"/>
      <c r="AW840" s="425"/>
      <c r="AX840" s="425"/>
      <c r="AY840" s="425"/>
      <c r="AZ840" s="425"/>
      <c r="BA840" s="370"/>
      <c r="BB840" s="371"/>
      <c r="BC840" s="371"/>
      <c r="BD840" s="371"/>
      <c r="BE840" s="371"/>
      <c r="BF840" s="370"/>
      <c r="BG840" s="371"/>
      <c r="BH840" s="371"/>
      <c r="BI840" s="371"/>
      <c r="BJ840" s="371"/>
      <c r="BK840" s="368"/>
      <c r="BL840" s="368"/>
      <c r="BM840" s="426"/>
    </row>
    <row r="841" spans="1:65" s="424" customFormat="1" x14ac:dyDescent="0.25">
      <c r="A841" s="341" t="s">
        <v>2527</v>
      </c>
      <c r="B841" s="370"/>
      <c r="C841" s="721"/>
      <c r="D841" s="370"/>
      <c r="E841" s="368"/>
      <c r="F841" s="370"/>
      <c r="G841" s="368"/>
      <c r="H841" s="370"/>
      <c r="I841" s="344" t="s">
        <v>430</v>
      </c>
      <c r="J841" s="344" t="s">
        <v>430</v>
      </c>
      <c r="K841" s="344" t="s">
        <v>430</v>
      </c>
      <c r="L841" s="344" t="s">
        <v>430</v>
      </c>
      <c r="M841" s="344" t="s">
        <v>430</v>
      </c>
      <c r="N841" s="346" t="s">
        <v>430</v>
      </c>
      <c r="O841" s="344" t="s">
        <v>430</v>
      </c>
      <c r="P841" s="344" t="s">
        <v>430</v>
      </c>
      <c r="Q841" s="344" t="s">
        <v>430</v>
      </c>
      <c r="R841" s="344" t="s">
        <v>430</v>
      </c>
      <c r="S841" s="344" t="s">
        <v>430</v>
      </c>
      <c r="T841" s="344" t="s">
        <v>430</v>
      </c>
      <c r="U841" s="344" t="s">
        <v>430</v>
      </c>
      <c r="V841" s="344" t="s">
        <v>430</v>
      </c>
      <c r="W841" s="344" t="s">
        <v>430</v>
      </c>
      <c r="X841" s="344" t="s">
        <v>430</v>
      </c>
      <c r="Y841" s="370"/>
      <c r="Z841" s="342"/>
      <c r="AA841" s="342"/>
      <c r="AB841" s="342"/>
      <c r="AC841" s="342"/>
      <c r="AD841" s="342"/>
      <c r="AE841" s="342"/>
      <c r="AF841" s="342"/>
      <c r="AG841" s="342"/>
      <c r="AH841" s="342"/>
      <c r="AI841" s="342"/>
      <c r="AJ841" s="342"/>
      <c r="AK841" s="342"/>
      <c r="AL841" s="342"/>
      <c r="AM841" s="342"/>
      <c r="AN841" s="342"/>
      <c r="AO841" s="370"/>
      <c r="AP841" s="344" t="s">
        <v>430</v>
      </c>
      <c r="AQ841" s="344" t="s">
        <v>430</v>
      </c>
      <c r="AR841" s="344" t="s">
        <v>430</v>
      </c>
      <c r="AS841" s="344" t="s">
        <v>430</v>
      </c>
      <c r="AT841" s="344" t="s">
        <v>430</v>
      </c>
      <c r="AU841" s="370"/>
      <c r="AV841" s="425"/>
      <c r="AW841" s="425"/>
      <c r="AX841" s="425"/>
      <c r="AY841" s="425"/>
      <c r="AZ841" s="425"/>
      <c r="BA841" s="370"/>
      <c r="BB841" s="371"/>
      <c r="BC841" s="371"/>
      <c r="BD841" s="371"/>
      <c r="BE841" s="371"/>
      <c r="BF841" s="370"/>
      <c r="BG841" s="371"/>
      <c r="BH841" s="371"/>
      <c r="BI841" s="371"/>
      <c r="BJ841" s="371"/>
      <c r="BK841" s="368"/>
      <c r="BL841" s="368"/>
      <c r="BM841" s="426"/>
    </row>
    <row r="842" spans="1:65" s="424" customFormat="1" x14ac:dyDescent="0.25">
      <c r="A842" s="341" t="s">
        <v>2528</v>
      </c>
      <c r="B842" s="370"/>
      <c r="C842" s="721"/>
      <c r="D842" s="370"/>
      <c r="E842" s="368"/>
      <c r="F842" s="370"/>
      <c r="G842" s="368"/>
      <c r="H842" s="370"/>
      <c r="I842" s="344" t="s">
        <v>430</v>
      </c>
      <c r="J842" s="344" t="s">
        <v>430</v>
      </c>
      <c r="K842" s="344" t="s">
        <v>430</v>
      </c>
      <c r="L842" s="344" t="s">
        <v>430</v>
      </c>
      <c r="M842" s="344" t="s">
        <v>430</v>
      </c>
      <c r="N842" s="346" t="s">
        <v>430</v>
      </c>
      <c r="O842" s="344" t="s">
        <v>430</v>
      </c>
      <c r="P842" s="344" t="s">
        <v>430</v>
      </c>
      <c r="Q842" s="344" t="s">
        <v>430</v>
      </c>
      <c r="R842" s="344" t="s">
        <v>430</v>
      </c>
      <c r="S842" s="344" t="s">
        <v>430</v>
      </c>
      <c r="T842" s="344" t="s">
        <v>430</v>
      </c>
      <c r="U842" s="344" t="s">
        <v>430</v>
      </c>
      <c r="V842" s="344" t="s">
        <v>430</v>
      </c>
      <c r="W842" s="344" t="s">
        <v>430</v>
      </c>
      <c r="X842" s="344" t="s">
        <v>430</v>
      </c>
      <c r="Y842" s="370"/>
      <c r="Z842" s="342"/>
      <c r="AA842" s="342"/>
      <c r="AB842" s="342"/>
      <c r="AC842" s="342"/>
      <c r="AD842" s="342"/>
      <c r="AE842" s="342"/>
      <c r="AF842" s="342"/>
      <c r="AG842" s="342"/>
      <c r="AH842" s="342"/>
      <c r="AI842" s="342"/>
      <c r="AJ842" s="342"/>
      <c r="AK842" s="342"/>
      <c r="AL842" s="342"/>
      <c r="AM842" s="342"/>
      <c r="AN842" s="342"/>
      <c r="AO842" s="370"/>
      <c r="AP842" s="344" t="s">
        <v>430</v>
      </c>
      <c r="AQ842" s="344" t="s">
        <v>430</v>
      </c>
      <c r="AR842" s="344" t="s">
        <v>430</v>
      </c>
      <c r="AS842" s="344" t="s">
        <v>430</v>
      </c>
      <c r="AT842" s="344" t="s">
        <v>430</v>
      </c>
      <c r="AU842" s="370"/>
      <c r="AV842" s="425"/>
      <c r="AW842" s="425"/>
      <c r="AX842" s="425"/>
      <c r="AY842" s="425"/>
      <c r="AZ842" s="425"/>
      <c r="BA842" s="370"/>
      <c r="BB842" s="371"/>
      <c r="BC842" s="371"/>
      <c r="BD842" s="371"/>
      <c r="BE842" s="371"/>
      <c r="BF842" s="370"/>
      <c r="BG842" s="371"/>
      <c r="BH842" s="371"/>
      <c r="BI842" s="371"/>
      <c r="BJ842" s="371"/>
      <c r="BK842" s="368"/>
      <c r="BL842" s="368"/>
      <c r="BM842" s="426"/>
    </row>
    <row r="843" spans="1:65" s="424" customFormat="1" x14ac:dyDescent="0.25">
      <c r="A843" s="341" t="s">
        <v>2529</v>
      </c>
      <c r="B843" s="370"/>
      <c r="C843" s="721"/>
      <c r="D843" s="370"/>
      <c r="E843" s="368"/>
      <c r="F843" s="370"/>
      <c r="G843" s="368"/>
      <c r="H843" s="370"/>
      <c r="I843" s="344" t="s">
        <v>430</v>
      </c>
      <c r="J843" s="344" t="s">
        <v>430</v>
      </c>
      <c r="K843" s="344" t="s">
        <v>430</v>
      </c>
      <c r="L843" s="344" t="s">
        <v>430</v>
      </c>
      <c r="M843" s="344" t="s">
        <v>430</v>
      </c>
      <c r="N843" s="346" t="s">
        <v>430</v>
      </c>
      <c r="O843" s="344" t="s">
        <v>430</v>
      </c>
      <c r="P843" s="344" t="s">
        <v>430</v>
      </c>
      <c r="Q843" s="344" t="s">
        <v>430</v>
      </c>
      <c r="R843" s="344" t="s">
        <v>430</v>
      </c>
      <c r="S843" s="344" t="s">
        <v>430</v>
      </c>
      <c r="T843" s="344" t="s">
        <v>430</v>
      </c>
      <c r="U843" s="344" t="s">
        <v>430</v>
      </c>
      <c r="V843" s="344" t="s">
        <v>430</v>
      </c>
      <c r="W843" s="344" t="s">
        <v>430</v>
      </c>
      <c r="X843" s="344" t="s">
        <v>430</v>
      </c>
      <c r="Y843" s="370"/>
      <c r="Z843" s="342"/>
      <c r="AA843" s="342"/>
      <c r="AB843" s="342"/>
      <c r="AC843" s="342"/>
      <c r="AD843" s="342"/>
      <c r="AE843" s="342"/>
      <c r="AF843" s="342"/>
      <c r="AG843" s="342"/>
      <c r="AH843" s="342"/>
      <c r="AI843" s="342"/>
      <c r="AJ843" s="342"/>
      <c r="AK843" s="342"/>
      <c r="AL843" s="342"/>
      <c r="AM843" s="342"/>
      <c r="AN843" s="342"/>
      <c r="AO843" s="370"/>
      <c r="AP843" s="344" t="s">
        <v>430</v>
      </c>
      <c r="AQ843" s="344" t="s">
        <v>430</v>
      </c>
      <c r="AR843" s="344" t="s">
        <v>430</v>
      </c>
      <c r="AS843" s="344" t="s">
        <v>430</v>
      </c>
      <c r="AT843" s="344" t="s">
        <v>430</v>
      </c>
      <c r="AU843" s="370"/>
      <c r="AV843" s="425"/>
      <c r="AW843" s="425"/>
      <c r="AX843" s="425"/>
      <c r="AY843" s="425"/>
      <c r="AZ843" s="425"/>
      <c r="BA843" s="370"/>
      <c r="BB843" s="371"/>
      <c r="BC843" s="371"/>
      <c r="BD843" s="371"/>
      <c r="BE843" s="371"/>
      <c r="BF843" s="370"/>
      <c r="BG843" s="371"/>
      <c r="BH843" s="371"/>
      <c r="BI843" s="371"/>
      <c r="BJ843" s="371"/>
      <c r="BK843" s="368"/>
      <c r="BL843" s="368"/>
      <c r="BM843" s="426"/>
    </row>
    <row r="844" spans="1:65" s="424" customFormat="1" x14ac:dyDescent="0.25">
      <c r="A844" s="341" t="s">
        <v>2530</v>
      </c>
      <c r="B844" s="370"/>
      <c r="C844" s="721"/>
      <c r="D844" s="370"/>
      <c r="E844" s="368"/>
      <c r="F844" s="370"/>
      <c r="G844" s="368"/>
      <c r="H844" s="370"/>
      <c r="I844" s="344">
        <v>-0.58450000000000002</v>
      </c>
      <c r="J844" s="344">
        <v>1.0569999999999999</v>
      </c>
      <c r="K844" s="344">
        <v>2.6052</v>
      </c>
      <c r="L844" s="344">
        <v>43.508400000000002</v>
      </c>
      <c r="M844" s="344">
        <v>59.265599999999999</v>
      </c>
      <c r="N844" s="346">
        <v>107.0365</v>
      </c>
      <c r="O844" s="344">
        <v>42.936</v>
      </c>
      <c r="P844" s="344">
        <v>40.199100000000001</v>
      </c>
      <c r="Q844" s="344">
        <v>21.4101</v>
      </c>
      <c r="R844" s="344">
        <v>18.241700000000002</v>
      </c>
      <c r="S844" s="344">
        <v>1.3404</v>
      </c>
      <c r="T844" s="344">
        <v>47.351100000000002</v>
      </c>
      <c r="U844" s="344">
        <v>61.389299999999999</v>
      </c>
      <c r="V844" s="344">
        <v>81.034800000000004</v>
      </c>
      <c r="W844" s="344">
        <v>1.3404</v>
      </c>
      <c r="X844" s="344" t="s">
        <v>428</v>
      </c>
      <c r="Y844" s="370"/>
      <c r="Z844" s="342"/>
      <c r="AA844" s="342"/>
      <c r="AB844" s="342"/>
      <c r="AC844" s="342"/>
      <c r="AD844" s="342"/>
      <c r="AE844" s="342"/>
      <c r="AF844" s="342"/>
      <c r="AG844" s="342"/>
      <c r="AH844" s="342"/>
      <c r="AI844" s="342"/>
      <c r="AJ844" s="342"/>
      <c r="AK844" s="342"/>
      <c r="AL844" s="342"/>
      <c r="AM844" s="342"/>
      <c r="AN844" s="342"/>
      <c r="AO844" s="370"/>
      <c r="AP844" s="344">
        <v>22.98</v>
      </c>
      <c r="AQ844" s="344">
        <v>29.3</v>
      </c>
      <c r="AR844" s="344">
        <v>37.07</v>
      </c>
      <c r="AS844" s="344">
        <v>55.75</v>
      </c>
      <c r="AT844" s="344">
        <v>130.97</v>
      </c>
      <c r="AU844" s="370"/>
      <c r="AV844" s="425"/>
      <c r="AW844" s="425"/>
      <c r="AX844" s="425"/>
      <c r="AY844" s="425"/>
      <c r="AZ844" s="425"/>
      <c r="BA844" s="370"/>
      <c r="BB844" s="371"/>
      <c r="BC844" s="371"/>
      <c r="BD844" s="371"/>
      <c r="BE844" s="371"/>
      <c r="BF844" s="370"/>
      <c r="BG844" s="371"/>
      <c r="BH844" s="371"/>
      <c r="BI844" s="371"/>
      <c r="BJ844" s="371"/>
      <c r="BK844" s="368"/>
      <c r="BL844" s="368"/>
      <c r="BM844" s="426"/>
    </row>
    <row r="845" spans="1:65" s="424" customFormat="1" x14ac:dyDescent="0.25">
      <c r="A845" s="341"/>
      <c r="B845" s="370"/>
      <c r="C845" s="721"/>
      <c r="D845" s="370"/>
      <c r="E845" s="368"/>
      <c r="F845" s="370"/>
      <c r="G845" s="368"/>
      <c r="H845" s="370"/>
      <c r="I845" s="344"/>
      <c r="J845" s="344"/>
      <c r="K845" s="344"/>
      <c r="L845" s="344"/>
      <c r="M845" s="344"/>
      <c r="N845" s="346"/>
      <c r="O845" s="344"/>
      <c r="P845" s="344"/>
      <c r="Q845" s="344"/>
      <c r="R845" s="344"/>
      <c r="S845" s="344"/>
      <c r="T845" s="344"/>
      <c r="U845" s="344"/>
      <c r="V845" s="344"/>
      <c r="W845" s="344"/>
      <c r="X845" s="344"/>
      <c r="Y845" s="370"/>
      <c r="Z845" s="342"/>
      <c r="AA845" s="342"/>
      <c r="AB845" s="342"/>
      <c r="AC845" s="342"/>
      <c r="AD845" s="342"/>
      <c r="AE845" s="342"/>
      <c r="AF845" s="342"/>
      <c r="AG845" s="342"/>
      <c r="AH845" s="342"/>
      <c r="AI845" s="342"/>
      <c r="AJ845" s="342"/>
      <c r="AK845" s="342"/>
      <c r="AL845" s="342"/>
      <c r="AM845" s="342"/>
      <c r="AN845" s="342"/>
      <c r="AO845" s="370"/>
      <c r="AP845" s="344"/>
      <c r="AQ845" s="344"/>
      <c r="AR845" s="344"/>
      <c r="AS845" s="344"/>
      <c r="AT845" s="344"/>
      <c r="AU845" s="370"/>
      <c r="AV845" s="425"/>
      <c r="AW845" s="425"/>
      <c r="AX845" s="425"/>
      <c r="AY845" s="425"/>
      <c r="AZ845" s="425"/>
      <c r="BA845" s="370"/>
      <c r="BB845" s="371"/>
      <c r="BC845" s="371"/>
      <c r="BD845" s="371"/>
      <c r="BE845" s="371"/>
      <c r="BF845" s="370"/>
      <c r="BG845" s="371"/>
      <c r="BH845" s="371"/>
      <c r="BI845" s="371"/>
      <c r="BJ845" s="371"/>
      <c r="BK845" s="368"/>
      <c r="BL845" s="368"/>
      <c r="BM845" s="426"/>
    </row>
    <row r="849" spans="1:1" x14ac:dyDescent="0.25">
      <c r="A849" s="484" t="s">
        <v>10279</v>
      </c>
    </row>
    <row r="850" spans="1:1" x14ac:dyDescent="0.25">
      <c r="A850"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09E1-93DE-4249-8B47-5426C03C6D4B}">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78" bestFit="1" customWidth="1"/>
    <col min="10" max="10" width="5.36328125" style="278" bestFit="1" customWidth="1"/>
    <col min="11" max="11" width="6.36328125" style="278" bestFit="1" customWidth="1"/>
    <col min="12" max="13" width="7" style="278" bestFit="1" customWidth="1"/>
    <col min="14" max="14" width="5" style="278" bestFit="1" customWidth="1"/>
    <col min="15" max="17" width="5.6328125" style="278" bestFit="1" customWidth="1"/>
    <col min="18" max="18" width="6.453125" style="278" bestFit="1" customWidth="1"/>
    <col min="19" max="19" width="9.81640625" style="278" bestFit="1" customWidth="1"/>
    <col min="20" max="20" width="8.54296875" style="278" bestFit="1" customWidth="1"/>
    <col min="21" max="21" width="7.81640625" style="278" bestFit="1" customWidth="1"/>
    <col min="22" max="22" width="8.08984375" style="278" bestFit="1" customWidth="1"/>
    <col min="23" max="23" width="4.453125" style="278" bestFit="1" customWidth="1"/>
    <col min="24" max="24" width="7.08984375" style="278" bestFit="1" customWidth="1"/>
    <col min="25" max="25" width="1.1796875" style="21" customWidth="1"/>
    <col min="26" max="26" width="4.6328125" style="662" bestFit="1" customWidth="1"/>
    <col min="27" max="27" width="5.36328125" style="662" bestFit="1" customWidth="1"/>
    <col min="28" max="28" width="6.36328125" style="662" bestFit="1" customWidth="1"/>
    <col min="29" max="30" width="7" style="662" bestFit="1" customWidth="1"/>
    <col min="31" max="31" width="5" style="662" bestFit="1" customWidth="1"/>
    <col min="32" max="34" width="5.6328125" style="662" bestFit="1" customWidth="1"/>
    <col min="35" max="35" width="6.453125" style="662" bestFit="1" customWidth="1"/>
    <col min="36" max="36" width="9.81640625" style="662" bestFit="1" customWidth="1"/>
    <col min="37" max="37" width="8.54296875" style="662" bestFit="1" customWidth="1"/>
    <col min="38" max="38" width="7.81640625" style="662" bestFit="1" customWidth="1"/>
    <col min="39" max="39" width="8.08984375" style="662" bestFit="1" customWidth="1"/>
    <col min="40" max="40" width="4.453125" style="662"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6.1796875" style="231" bestFit="1" customWidth="1"/>
    <col min="57" max="57" width="7" style="231" bestFit="1" customWidth="1"/>
    <col min="58" max="58" width="1.1796875" style="21" customWidth="1"/>
    <col min="59" max="62" width="7.6328125" style="231"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4" t="s">
        <v>43</v>
      </c>
    </row>
    <row r="3" spans="1:70" ht="20.5" x14ac:dyDescent="0.45">
      <c r="A3" s="23" t="s">
        <v>154</v>
      </c>
    </row>
    <row r="4" spans="1:70" x14ac:dyDescent="0.25">
      <c r="A4" s="484" t="s">
        <v>425</v>
      </c>
    </row>
    <row r="5" spans="1:70" ht="33" x14ac:dyDescent="0.25">
      <c r="A5" s="1107" t="s">
        <v>155</v>
      </c>
      <c r="B5" s="1108"/>
      <c r="C5" s="1114" t="s">
        <v>44</v>
      </c>
      <c r="D5" s="1108"/>
      <c r="E5" s="1114" t="s">
        <v>45</v>
      </c>
      <c r="F5" s="1108"/>
      <c r="G5" s="1114" t="s">
        <v>46</v>
      </c>
      <c r="H5" s="1132"/>
      <c r="I5" s="654" t="s">
        <v>48</v>
      </c>
      <c r="J5" s="654" t="s">
        <v>49</v>
      </c>
      <c r="K5" s="654" t="s">
        <v>3</v>
      </c>
      <c r="L5" s="654" t="s">
        <v>50</v>
      </c>
      <c r="M5" s="654" t="s">
        <v>51</v>
      </c>
      <c r="N5" s="654" t="s">
        <v>4</v>
      </c>
      <c r="O5" s="654" t="s">
        <v>52</v>
      </c>
      <c r="P5" s="654" t="s">
        <v>53</v>
      </c>
      <c r="Q5" s="654" t="s">
        <v>54</v>
      </c>
      <c r="R5" s="654" t="s">
        <v>55</v>
      </c>
      <c r="S5" s="654" t="s">
        <v>421</v>
      </c>
      <c r="T5" s="654" t="s">
        <v>422</v>
      </c>
      <c r="U5" s="654" t="s">
        <v>423</v>
      </c>
      <c r="V5" s="654" t="s">
        <v>424</v>
      </c>
      <c r="W5" s="654" t="s">
        <v>11</v>
      </c>
      <c r="X5" s="654"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08"/>
      <c r="BG5" s="1092" t="s">
        <v>81</v>
      </c>
      <c r="BH5" s="1131"/>
      <c r="BI5" s="1131"/>
      <c r="BJ5" s="1131"/>
      <c r="BK5" s="1132"/>
      <c r="BL5" s="1132"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09"/>
      <c r="BG6" s="322" t="s">
        <v>77</v>
      </c>
      <c r="BH6" s="299" t="s">
        <v>78</v>
      </c>
      <c r="BI6" s="299" t="s">
        <v>79</v>
      </c>
      <c r="BJ6" s="323" t="s">
        <v>80</v>
      </c>
      <c r="BK6" s="1109"/>
      <c r="BL6" s="83" t="s">
        <v>82</v>
      </c>
      <c r="BM6" s="28" t="s">
        <v>83</v>
      </c>
      <c r="BN6" s="28" t="s">
        <v>84</v>
      </c>
      <c r="BO6" s="28" t="s">
        <v>85</v>
      </c>
      <c r="BP6" s="82" t="s">
        <v>86</v>
      </c>
      <c r="BQ6" s="1109"/>
      <c r="BR6" s="1139"/>
    </row>
    <row r="7" spans="1:70" ht="14.5" x14ac:dyDescent="0.25">
      <c r="A7" s="29" t="s">
        <v>156</v>
      </c>
      <c r="B7" s="42"/>
      <c r="C7" s="706"/>
      <c r="D7" s="42"/>
      <c r="E7" s="30"/>
      <c r="F7" s="42"/>
      <c r="G7" s="30"/>
      <c r="H7" s="65"/>
      <c r="I7" s="280"/>
      <c r="J7" s="280"/>
      <c r="K7" s="280"/>
      <c r="L7" s="280"/>
      <c r="M7" s="280"/>
      <c r="N7" s="279"/>
      <c r="O7" s="280"/>
      <c r="P7" s="280"/>
      <c r="Q7" s="280"/>
      <c r="R7" s="280"/>
      <c r="S7" s="280"/>
      <c r="T7" s="280"/>
      <c r="U7" s="280"/>
      <c r="V7" s="280"/>
      <c r="W7" s="280"/>
      <c r="X7" s="280"/>
      <c r="Y7" s="65"/>
      <c r="Z7" s="663"/>
      <c r="AA7" s="663"/>
      <c r="AB7" s="663"/>
      <c r="AC7" s="663"/>
      <c r="AD7" s="663"/>
      <c r="AE7" s="663"/>
      <c r="AF7" s="663"/>
      <c r="AG7" s="663"/>
      <c r="AH7" s="663"/>
      <c r="AI7" s="663"/>
      <c r="AJ7" s="663"/>
      <c r="AK7" s="663"/>
      <c r="AL7" s="663"/>
      <c r="AM7" s="663"/>
      <c r="AN7" s="663"/>
      <c r="AO7" s="42"/>
      <c r="AP7" s="233"/>
      <c r="AQ7" s="233"/>
      <c r="AR7" s="233"/>
      <c r="AS7" s="233"/>
      <c r="AT7" s="233"/>
      <c r="AU7" s="42"/>
      <c r="AV7" s="238"/>
      <c r="AW7" s="238"/>
      <c r="AX7" s="238"/>
      <c r="AY7" s="238"/>
      <c r="AZ7" s="238"/>
      <c r="BA7" s="65"/>
      <c r="BB7" s="233"/>
      <c r="BC7" s="233"/>
      <c r="BD7" s="233"/>
      <c r="BE7" s="233"/>
      <c r="BF7" s="42"/>
      <c r="BG7" s="233"/>
      <c r="BH7" s="233"/>
      <c r="BI7" s="233"/>
      <c r="BJ7" s="233"/>
      <c r="BK7" s="42"/>
      <c r="BL7" s="30"/>
      <c r="BM7" s="30"/>
      <c r="BN7" s="30"/>
      <c r="BO7" s="30"/>
      <c r="BP7" s="30"/>
      <c r="BQ7" s="42"/>
      <c r="BR7" s="31"/>
    </row>
    <row r="8" spans="1:70" x14ac:dyDescent="0.25">
      <c r="A8" s="324" t="s">
        <v>4127</v>
      </c>
      <c r="B8" s="361"/>
      <c r="C8" s="707">
        <v>40176</v>
      </c>
      <c r="D8" s="361"/>
      <c r="E8" s="325">
        <v>31857.200000000001</v>
      </c>
      <c r="F8" s="361"/>
      <c r="G8" s="326">
        <v>96.2791</v>
      </c>
      <c r="H8" s="362"/>
      <c r="I8" s="327">
        <v>0.73299999999999998</v>
      </c>
      <c r="J8" s="327">
        <v>1.0129999999999999</v>
      </c>
      <c r="K8" s="327">
        <v>5.6273</v>
      </c>
      <c r="L8" s="327">
        <v>12.0725</v>
      </c>
      <c r="M8" s="327">
        <v>-2.1869999999999998</v>
      </c>
      <c r="N8" s="329">
        <v>-1.3872</v>
      </c>
      <c r="O8" s="327">
        <v>2.4195000000000002</v>
      </c>
      <c r="P8" s="327">
        <v>10.6035</v>
      </c>
      <c r="Q8" s="327">
        <v>7.4825999999999997</v>
      </c>
      <c r="R8" s="327">
        <v>11.814399999999999</v>
      </c>
      <c r="S8" s="327">
        <v>1.3657999999999999</v>
      </c>
      <c r="T8" s="327">
        <v>13.5169</v>
      </c>
      <c r="U8" s="327">
        <v>-1.0428999999999999</v>
      </c>
      <c r="V8" s="327">
        <v>1.4723999999999999</v>
      </c>
      <c r="W8" s="327">
        <v>1.3657999999999999</v>
      </c>
      <c r="X8" s="327">
        <v>14.694800000000001</v>
      </c>
      <c r="Y8" s="362"/>
      <c r="Z8" s="325">
        <v>4</v>
      </c>
      <c r="AA8" s="325">
        <v>3</v>
      </c>
      <c r="AB8" s="325">
        <v>1</v>
      </c>
      <c r="AC8" s="325">
        <v>5</v>
      </c>
      <c r="AD8" s="325">
        <v>8</v>
      </c>
      <c r="AE8" s="325">
        <v>13</v>
      </c>
      <c r="AF8" s="325">
        <v>9</v>
      </c>
      <c r="AG8" s="325">
        <v>15</v>
      </c>
      <c r="AH8" s="325">
        <v>16</v>
      </c>
      <c r="AI8" s="325">
        <v>13</v>
      </c>
      <c r="AJ8" s="325">
        <v>5</v>
      </c>
      <c r="AK8" s="325">
        <v>6</v>
      </c>
      <c r="AL8" s="325">
        <v>8</v>
      </c>
      <c r="AM8" s="325">
        <v>12</v>
      </c>
      <c r="AN8" s="325">
        <v>5</v>
      </c>
      <c r="AO8" s="361"/>
      <c r="AP8" s="327">
        <v>10.88</v>
      </c>
      <c r="AQ8" s="327">
        <v>10.23</v>
      </c>
      <c r="AR8" s="327">
        <v>8.2200000000000006</v>
      </c>
      <c r="AS8" s="327">
        <v>6.01</v>
      </c>
      <c r="AT8" s="327">
        <v>3.82</v>
      </c>
      <c r="AU8" s="330"/>
      <c r="AV8" s="325">
        <v>15</v>
      </c>
      <c r="AW8" s="325">
        <v>16</v>
      </c>
      <c r="AX8" s="325">
        <v>15</v>
      </c>
      <c r="AY8" s="325">
        <v>12</v>
      </c>
      <c r="AZ8" s="325">
        <v>8</v>
      </c>
      <c r="BA8" s="356"/>
      <c r="BB8" s="327">
        <v>14.0899002887666</v>
      </c>
      <c r="BC8" s="363">
        <v>0.91308481502572203</v>
      </c>
      <c r="BD8" s="363">
        <v>3.9249038140774101E-2</v>
      </c>
      <c r="BE8" s="363">
        <v>-0.46703981226450703</v>
      </c>
      <c r="BF8" s="361"/>
      <c r="BG8" s="831">
        <v>76.368899999999996</v>
      </c>
      <c r="BH8" s="831">
        <v>17.123000000000001</v>
      </c>
      <c r="BI8" s="831">
        <v>5.2528600000000001</v>
      </c>
      <c r="BJ8" s="831">
        <v>1.2552399999999999</v>
      </c>
      <c r="BK8" s="361"/>
      <c r="BL8" s="833" t="s">
        <v>4128</v>
      </c>
      <c r="BM8" s="833" t="s">
        <v>4129</v>
      </c>
      <c r="BN8" s="833" t="s">
        <v>522</v>
      </c>
      <c r="BO8" s="833" t="s">
        <v>4130</v>
      </c>
      <c r="BP8" s="833" t="s">
        <v>4131</v>
      </c>
      <c r="BQ8" s="361"/>
      <c r="BR8" s="331" t="s">
        <v>554</v>
      </c>
    </row>
    <row r="9" spans="1:70" x14ac:dyDescent="0.25">
      <c r="A9" s="333" t="s">
        <v>4132</v>
      </c>
      <c r="B9" s="365"/>
      <c r="C9" s="708">
        <v>34059</v>
      </c>
      <c r="D9" s="365"/>
      <c r="E9" s="334">
        <v>31931.9</v>
      </c>
      <c r="F9" s="365"/>
      <c r="G9" s="335">
        <v>438.5145</v>
      </c>
      <c r="H9" s="366"/>
      <c r="I9" s="336">
        <v>0.54590000000000005</v>
      </c>
      <c r="J9" s="336">
        <v>0.4204</v>
      </c>
      <c r="K9" s="336">
        <v>3.7326999999999999</v>
      </c>
      <c r="L9" s="336">
        <v>10.193</v>
      </c>
      <c r="M9" s="336">
        <v>-4.1082999999999998</v>
      </c>
      <c r="N9" s="338">
        <v>-1.2291000000000001</v>
      </c>
      <c r="O9" s="336">
        <v>1.698</v>
      </c>
      <c r="P9" s="336">
        <v>17.7422</v>
      </c>
      <c r="Q9" s="336">
        <v>16.718699999999998</v>
      </c>
      <c r="R9" s="336">
        <v>14.452500000000001</v>
      </c>
      <c r="S9" s="336">
        <v>0.82799999999999996</v>
      </c>
      <c r="T9" s="336">
        <v>12.0463</v>
      </c>
      <c r="U9" s="336">
        <v>-3.4373999999999998</v>
      </c>
      <c r="V9" s="336">
        <v>2.3807</v>
      </c>
      <c r="W9" s="336">
        <v>0.82799999999999996</v>
      </c>
      <c r="X9" s="336">
        <v>15.912699999999999</v>
      </c>
      <c r="Y9" s="366"/>
      <c r="Z9" s="334">
        <v>11</v>
      </c>
      <c r="AA9" s="334">
        <v>11</v>
      </c>
      <c r="AB9" s="334">
        <v>14</v>
      </c>
      <c r="AC9" s="334">
        <v>11</v>
      </c>
      <c r="AD9" s="334">
        <v>12</v>
      </c>
      <c r="AE9" s="334">
        <v>11</v>
      </c>
      <c r="AF9" s="334">
        <v>12</v>
      </c>
      <c r="AG9" s="334">
        <v>2</v>
      </c>
      <c r="AH9" s="334">
        <v>2</v>
      </c>
      <c r="AI9" s="334">
        <v>6</v>
      </c>
      <c r="AJ9" s="334">
        <v>14</v>
      </c>
      <c r="AK9" s="334">
        <v>11</v>
      </c>
      <c r="AL9" s="334">
        <v>12</v>
      </c>
      <c r="AM9" s="334">
        <v>9</v>
      </c>
      <c r="AN9" s="334">
        <v>14</v>
      </c>
      <c r="AO9" s="365"/>
      <c r="AP9" s="336">
        <v>16.149999999999999</v>
      </c>
      <c r="AQ9" s="336">
        <v>18.2</v>
      </c>
      <c r="AR9" s="336">
        <v>15</v>
      </c>
      <c r="AS9" s="336">
        <v>7.48</v>
      </c>
      <c r="AT9" s="336">
        <v>2.27</v>
      </c>
      <c r="AU9" s="339"/>
      <c r="AV9" s="334">
        <v>2</v>
      </c>
      <c r="AW9" s="334">
        <v>2</v>
      </c>
      <c r="AX9" s="334">
        <v>2</v>
      </c>
      <c r="AY9" s="334">
        <v>7</v>
      </c>
      <c r="AZ9" s="334">
        <v>11</v>
      </c>
      <c r="BA9" s="357"/>
      <c r="BB9" s="336">
        <v>14.3698817989119</v>
      </c>
      <c r="BC9" s="367">
        <v>0.99616559947848105</v>
      </c>
      <c r="BD9" s="367">
        <v>7.7610518412619095E-2</v>
      </c>
      <c r="BE9" s="367">
        <v>3.6255389412129399E-2</v>
      </c>
      <c r="BF9" s="365"/>
      <c r="BG9" s="832">
        <v>61.588999999999999</v>
      </c>
      <c r="BH9" s="832">
        <v>20.299700000000001</v>
      </c>
      <c r="BI9" s="832">
        <v>16.029299999999999</v>
      </c>
      <c r="BJ9" s="832">
        <v>2.0819999999999999</v>
      </c>
      <c r="BK9" s="365"/>
      <c r="BL9" s="834" t="s">
        <v>4133</v>
      </c>
      <c r="BM9" s="834" t="s">
        <v>551</v>
      </c>
      <c r="BN9" s="834" t="s">
        <v>4134</v>
      </c>
      <c r="BO9" s="834" t="s">
        <v>4135</v>
      </c>
      <c r="BP9" s="834" t="s">
        <v>734</v>
      </c>
      <c r="BQ9" s="365"/>
      <c r="BR9" s="340" t="s">
        <v>554</v>
      </c>
    </row>
    <row r="10" spans="1:70" s="106" customFormat="1" x14ac:dyDescent="0.25">
      <c r="A10" s="341" t="s">
        <v>4136</v>
      </c>
      <c r="B10" s="369"/>
      <c r="C10" s="709">
        <v>42366</v>
      </c>
      <c r="D10" s="369"/>
      <c r="E10" s="342">
        <v>26224.6</v>
      </c>
      <c r="F10" s="369"/>
      <c r="G10" s="343">
        <v>50.658999999999999</v>
      </c>
      <c r="H10" s="370"/>
      <c r="I10" s="344">
        <v>0.83599999999999997</v>
      </c>
      <c r="J10" s="344">
        <v>1.4336</v>
      </c>
      <c r="K10" s="344">
        <v>4.9665999999999997</v>
      </c>
      <c r="L10" s="344">
        <v>13.2399</v>
      </c>
      <c r="M10" s="344">
        <v>-1.4742</v>
      </c>
      <c r="N10" s="346">
        <v>2.5735000000000001</v>
      </c>
      <c r="O10" s="344">
        <v>4.6241000000000003</v>
      </c>
      <c r="P10" s="344">
        <v>14.3164</v>
      </c>
      <c r="Q10" s="344">
        <v>12.4178</v>
      </c>
      <c r="R10" s="344">
        <v>16.671199999999999</v>
      </c>
      <c r="S10" s="344">
        <v>1.5414000000000001</v>
      </c>
      <c r="T10" s="344">
        <v>16.259699999999999</v>
      </c>
      <c r="U10" s="344">
        <v>-0.98699999999999999</v>
      </c>
      <c r="V10" s="344">
        <v>4.5960000000000001</v>
      </c>
      <c r="W10" s="344">
        <v>1.5414000000000001</v>
      </c>
      <c r="X10" s="344">
        <v>16.68</v>
      </c>
      <c r="Y10" s="370"/>
      <c r="Z10" s="342">
        <v>3</v>
      </c>
      <c r="AA10" s="342">
        <v>2</v>
      </c>
      <c r="AB10" s="342">
        <v>4</v>
      </c>
      <c r="AC10" s="342">
        <v>3</v>
      </c>
      <c r="AD10" s="342">
        <v>5</v>
      </c>
      <c r="AE10" s="342">
        <v>4</v>
      </c>
      <c r="AF10" s="342">
        <v>2</v>
      </c>
      <c r="AG10" s="342">
        <v>7</v>
      </c>
      <c r="AH10" s="342">
        <v>9</v>
      </c>
      <c r="AI10" s="342">
        <v>2</v>
      </c>
      <c r="AJ10" s="342">
        <v>1</v>
      </c>
      <c r="AK10" s="342">
        <v>3</v>
      </c>
      <c r="AL10" s="342">
        <v>7</v>
      </c>
      <c r="AM10" s="342">
        <v>4</v>
      </c>
      <c r="AN10" s="342">
        <v>1</v>
      </c>
      <c r="AO10" s="369"/>
      <c r="AP10" s="344">
        <v>15.33</v>
      </c>
      <c r="AQ10" s="344">
        <v>15.3</v>
      </c>
      <c r="AR10" s="344">
        <v>11.99</v>
      </c>
      <c r="AS10" s="344">
        <v>8.99</v>
      </c>
      <c r="AT10" s="344">
        <v>7.44</v>
      </c>
      <c r="AU10" s="347"/>
      <c r="AV10" s="342">
        <v>3</v>
      </c>
      <c r="AW10" s="342">
        <v>7</v>
      </c>
      <c r="AX10" s="342">
        <v>7</v>
      </c>
      <c r="AY10" s="342">
        <v>3</v>
      </c>
      <c r="AZ10" s="342">
        <v>4</v>
      </c>
      <c r="BA10" s="358"/>
      <c r="BB10" s="344">
        <v>14.2219285256558</v>
      </c>
      <c r="BC10" s="371">
        <v>0.970531401944559</v>
      </c>
      <c r="BD10" s="371">
        <v>5.89650371245765E-2</v>
      </c>
      <c r="BE10" s="371">
        <v>-0.245634892127856</v>
      </c>
      <c r="BF10" s="369"/>
      <c r="BG10" s="832">
        <v>54.476199999999999</v>
      </c>
      <c r="BH10" s="832">
        <v>22.279800000000002</v>
      </c>
      <c r="BI10" s="832">
        <v>21.053100000000001</v>
      </c>
      <c r="BJ10" s="832">
        <v>2.1909000000000001</v>
      </c>
      <c r="BK10" s="369"/>
      <c r="BL10" s="834" t="s">
        <v>2172</v>
      </c>
      <c r="BM10" s="834" t="s">
        <v>3313</v>
      </c>
      <c r="BN10" s="834" t="s">
        <v>4137</v>
      </c>
      <c r="BO10" s="834" t="s">
        <v>4138</v>
      </c>
      <c r="BP10" s="834" t="s">
        <v>4139</v>
      </c>
      <c r="BQ10" s="369"/>
      <c r="BR10" s="350" t="s">
        <v>554</v>
      </c>
    </row>
    <row r="11" spans="1:70" s="106" customFormat="1" x14ac:dyDescent="0.25">
      <c r="A11" s="341" t="s">
        <v>4140</v>
      </c>
      <c r="B11" s="369"/>
      <c r="C11" s="709">
        <v>39100</v>
      </c>
      <c r="D11" s="369"/>
      <c r="E11" s="342">
        <v>16642.2</v>
      </c>
      <c r="F11" s="369"/>
      <c r="G11" s="343">
        <v>139.66200000000001</v>
      </c>
      <c r="H11" s="370"/>
      <c r="I11" s="344">
        <v>0.65290000000000004</v>
      </c>
      <c r="J11" s="344">
        <v>0.26269999999999999</v>
      </c>
      <c r="K11" s="344">
        <v>4.6879</v>
      </c>
      <c r="L11" s="344">
        <v>10.3027</v>
      </c>
      <c r="M11" s="344">
        <v>-4.7371999999999996</v>
      </c>
      <c r="N11" s="346">
        <v>-1.0521</v>
      </c>
      <c r="O11" s="344">
        <v>2.7193999999999998</v>
      </c>
      <c r="P11" s="344">
        <v>15.871499999999999</v>
      </c>
      <c r="Q11" s="344">
        <v>13.5829</v>
      </c>
      <c r="R11" s="344">
        <v>14.9773</v>
      </c>
      <c r="S11" s="344">
        <v>1.1559999999999999</v>
      </c>
      <c r="T11" s="344">
        <v>11.986700000000001</v>
      </c>
      <c r="U11" s="344">
        <v>-3.7808999999999999</v>
      </c>
      <c r="V11" s="344">
        <v>1.8568</v>
      </c>
      <c r="W11" s="344">
        <v>1.1559999999999999</v>
      </c>
      <c r="X11" s="344">
        <v>14.5052</v>
      </c>
      <c r="Y11" s="370"/>
      <c r="Z11" s="342">
        <v>8</v>
      </c>
      <c r="AA11" s="342">
        <v>14</v>
      </c>
      <c r="AB11" s="342">
        <v>5</v>
      </c>
      <c r="AC11" s="342">
        <v>10</v>
      </c>
      <c r="AD11" s="342">
        <v>13</v>
      </c>
      <c r="AE11" s="342">
        <v>10</v>
      </c>
      <c r="AF11" s="342">
        <v>7</v>
      </c>
      <c r="AG11" s="342">
        <v>4</v>
      </c>
      <c r="AH11" s="342">
        <v>6</v>
      </c>
      <c r="AI11" s="342">
        <v>3</v>
      </c>
      <c r="AJ11" s="342">
        <v>8</v>
      </c>
      <c r="AK11" s="342">
        <v>12</v>
      </c>
      <c r="AL11" s="342">
        <v>13</v>
      </c>
      <c r="AM11" s="342">
        <v>11</v>
      </c>
      <c r="AN11" s="342">
        <v>8</v>
      </c>
      <c r="AO11" s="369"/>
      <c r="AP11" s="344">
        <v>15.16</v>
      </c>
      <c r="AQ11" s="344">
        <v>15.93</v>
      </c>
      <c r="AR11" s="344">
        <v>12.47</v>
      </c>
      <c r="AS11" s="344">
        <v>7.43</v>
      </c>
      <c r="AT11" s="344">
        <v>2.15</v>
      </c>
      <c r="AU11" s="347"/>
      <c r="AV11" s="342">
        <v>4</v>
      </c>
      <c r="AW11" s="342">
        <v>4</v>
      </c>
      <c r="AX11" s="342">
        <v>5</v>
      </c>
      <c r="AY11" s="342">
        <v>8</v>
      </c>
      <c r="AZ11" s="342">
        <v>13</v>
      </c>
      <c r="BA11" s="358"/>
      <c r="BB11" s="344">
        <v>14.687325781064001</v>
      </c>
      <c r="BC11" s="371">
        <v>1.0022066929364299</v>
      </c>
      <c r="BD11" s="371">
        <v>6.4180956222274294E-2</v>
      </c>
      <c r="BE11" s="371">
        <v>-0.17697094839170799</v>
      </c>
      <c r="BF11" s="369"/>
      <c r="BG11" s="832">
        <v>66.971500000000006</v>
      </c>
      <c r="BH11" s="832">
        <v>16.228100000000001</v>
      </c>
      <c r="BI11" s="832">
        <v>10.720499999999999</v>
      </c>
      <c r="BJ11" s="832">
        <v>6.0799000000000003</v>
      </c>
      <c r="BK11" s="369"/>
      <c r="BL11" s="834" t="s">
        <v>4141</v>
      </c>
      <c r="BM11" s="834" t="s">
        <v>1893</v>
      </c>
      <c r="BN11" s="834" t="s">
        <v>4142</v>
      </c>
      <c r="BO11" s="834" t="s">
        <v>4143</v>
      </c>
      <c r="BP11" s="834" t="s">
        <v>4144</v>
      </c>
      <c r="BQ11" s="369"/>
      <c r="BR11" s="350" t="s">
        <v>554</v>
      </c>
    </row>
    <row r="12" spans="1:70" s="106" customFormat="1" x14ac:dyDescent="0.25">
      <c r="A12" s="341" t="s">
        <v>4145</v>
      </c>
      <c r="B12" s="369"/>
      <c r="C12" s="709">
        <v>35155</v>
      </c>
      <c r="D12" s="369"/>
      <c r="E12" s="342">
        <v>15794.8</v>
      </c>
      <c r="F12" s="369"/>
      <c r="G12" s="343">
        <v>1368.5450000000001</v>
      </c>
      <c r="H12" s="370"/>
      <c r="I12" s="344">
        <v>0.65669999999999995</v>
      </c>
      <c r="J12" s="344">
        <v>0.49990000000000001</v>
      </c>
      <c r="K12" s="344">
        <v>4.3901000000000003</v>
      </c>
      <c r="L12" s="344">
        <v>7.5938999999999997</v>
      </c>
      <c r="M12" s="344">
        <v>-6.7103999999999999</v>
      </c>
      <c r="N12" s="346">
        <v>-3.7795999999999998</v>
      </c>
      <c r="O12" s="344">
        <v>2.1436999999999999</v>
      </c>
      <c r="P12" s="344">
        <v>15.1867</v>
      </c>
      <c r="Q12" s="344">
        <v>16.083300000000001</v>
      </c>
      <c r="R12" s="344">
        <v>13.454599999999999</v>
      </c>
      <c r="S12" s="344">
        <v>1.3842000000000001</v>
      </c>
      <c r="T12" s="344">
        <v>9.2302999999999997</v>
      </c>
      <c r="U12" s="344">
        <v>-6.1684999999999999</v>
      </c>
      <c r="V12" s="344">
        <v>-2.8948999999999998</v>
      </c>
      <c r="W12" s="344">
        <v>1.3842000000000001</v>
      </c>
      <c r="X12" s="344">
        <v>22.2684</v>
      </c>
      <c r="Y12" s="370"/>
      <c r="Z12" s="342">
        <v>7</v>
      </c>
      <c r="AA12" s="342">
        <v>10</v>
      </c>
      <c r="AB12" s="342">
        <v>8</v>
      </c>
      <c r="AC12" s="342">
        <v>16</v>
      </c>
      <c r="AD12" s="342">
        <v>16</v>
      </c>
      <c r="AE12" s="342">
        <v>14</v>
      </c>
      <c r="AF12" s="342">
        <v>11</v>
      </c>
      <c r="AG12" s="342">
        <v>5</v>
      </c>
      <c r="AH12" s="342">
        <v>3</v>
      </c>
      <c r="AI12" s="342">
        <v>9</v>
      </c>
      <c r="AJ12" s="342">
        <v>4</v>
      </c>
      <c r="AK12" s="342">
        <v>16</v>
      </c>
      <c r="AL12" s="342">
        <v>16</v>
      </c>
      <c r="AM12" s="342">
        <v>16</v>
      </c>
      <c r="AN12" s="342">
        <v>4</v>
      </c>
      <c r="AO12" s="369"/>
      <c r="AP12" s="344">
        <v>14.28</v>
      </c>
      <c r="AQ12" s="344">
        <v>16.45</v>
      </c>
      <c r="AR12" s="344">
        <v>12.91</v>
      </c>
      <c r="AS12" s="344">
        <v>6.06</v>
      </c>
      <c r="AT12" s="344">
        <v>-3.54</v>
      </c>
      <c r="AU12" s="347"/>
      <c r="AV12" s="342">
        <v>6</v>
      </c>
      <c r="AW12" s="342">
        <v>3</v>
      </c>
      <c r="AX12" s="342">
        <v>4</v>
      </c>
      <c r="AY12" s="342">
        <v>11</v>
      </c>
      <c r="AZ12" s="342">
        <v>16</v>
      </c>
      <c r="BA12" s="358"/>
      <c r="BB12" s="344">
        <v>12.9482058050466</v>
      </c>
      <c r="BC12" s="371">
        <v>0.87660396692092901</v>
      </c>
      <c r="BD12" s="371">
        <v>6.9864667878779693E-2</v>
      </c>
      <c r="BE12" s="371">
        <v>-7.4678082742338697E-2</v>
      </c>
      <c r="BF12" s="369"/>
      <c r="BG12" s="832">
        <v>79.136200000000002</v>
      </c>
      <c r="BH12" s="832">
        <v>9.17422</v>
      </c>
      <c r="BI12" s="832">
        <v>9.0565499999999997</v>
      </c>
      <c r="BJ12" s="832">
        <v>2.6330300000000002</v>
      </c>
      <c r="BK12" s="369"/>
      <c r="BL12" s="834" t="s">
        <v>4146</v>
      </c>
      <c r="BM12" s="834" t="s">
        <v>4147</v>
      </c>
      <c r="BN12" s="834" t="s">
        <v>2891</v>
      </c>
      <c r="BO12" s="834" t="s">
        <v>4148</v>
      </c>
      <c r="BP12" s="834" t="s">
        <v>4149</v>
      </c>
      <c r="BQ12" s="369"/>
      <c r="BR12" s="350" t="s">
        <v>554</v>
      </c>
    </row>
    <row r="13" spans="1:70" s="106" customFormat="1" x14ac:dyDescent="0.25">
      <c r="A13" s="341" t="s">
        <v>4150</v>
      </c>
      <c r="B13" s="369"/>
      <c r="C13" s="709">
        <v>38616</v>
      </c>
      <c r="D13" s="369"/>
      <c r="E13" s="342">
        <v>14931.5</v>
      </c>
      <c r="F13" s="369"/>
      <c r="G13" s="343">
        <v>131.92429999999999</v>
      </c>
      <c r="H13" s="370"/>
      <c r="I13" s="344">
        <v>0.49459999999999998</v>
      </c>
      <c r="J13" s="344">
        <v>0.52090000000000003</v>
      </c>
      <c r="K13" s="344">
        <v>3.4796</v>
      </c>
      <c r="L13" s="344">
        <v>10.7217</v>
      </c>
      <c r="M13" s="344">
        <v>-0.14810000000000001</v>
      </c>
      <c r="N13" s="346">
        <v>1.9527000000000001</v>
      </c>
      <c r="O13" s="344">
        <v>2.2357</v>
      </c>
      <c r="P13" s="344">
        <v>14.995100000000001</v>
      </c>
      <c r="Q13" s="344">
        <v>14.164099999999999</v>
      </c>
      <c r="R13" s="344">
        <v>10.9145</v>
      </c>
      <c r="S13" s="344">
        <v>0.86750000000000005</v>
      </c>
      <c r="T13" s="344">
        <v>12.9581</v>
      </c>
      <c r="U13" s="344">
        <v>1.0437000000000001</v>
      </c>
      <c r="V13" s="344">
        <v>3.8191999999999999</v>
      </c>
      <c r="W13" s="344">
        <v>0.86750000000000005</v>
      </c>
      <c r="X13" s="344">
        <v>13.2095</v>
      </c>
      <c r="Y13" s="370"/>
      <c r="Z13" s="342">
        <v>14</v>
      </c>
      <c r="AA13" s="342">
        <v>8</v>
      </c>
      <c r="AB13" s="342">
        <v>15</v>
      </c>
      <c r="AC13" s="342">
        <v>9</v>
      </c>
      <c r="AD13" s="342">
        <v>3</v>
      </c>
      <c r="AE13" s="342">
        <v>5</v>
      </c>
      <c r="AF13" s="342">
        <v>10</v>
      </c>
      <c r="AG13" s="342">
        <v>6</v>
      </c>
      <c r="AH13" s="342">
        <v>4</v>
      </c>
      <c r="AI13" s="342">
        <v>15</v>
      </c>
      <c r="AJ13" s="342">
        <v>12</v>
      </c>
      <c r="AK13" s="342">
        <v>9</v>
      </c>
      <c r="AL13" s="342">
        <v>3</v>
      </c>
      <c r="AM13" s="342">
        <v>5</v>
      </c>
      <c r="AN13" s="342">
        <v>12</v>
      </c>
      <c r="AO13" s="369"/>
      <c r="AP13" s="344">
        <v>12.63</v>
      </c>
      <c r="AQ13" s="344">
        <v>15.54</v>
      </c>
      <c r="AR13" s="344">
        <v>12.38</v>
      </c>
      <c r="AS13" s="344">
        <v>8.01</v>
      </c>
      <c r="AT13" s="344">
        <v>6.21</v>
      </c>
      <c r="AU13" s="347"/>
      <c r="AV13" s="342">
        <v>13</v>
      </c>
      <c r="AW13" s="342">
        <v>6</v>
      </c>
      <c r="AX13" s="342">
        <v>6</v>
      </c>
      <c r="AY13" s="342">
        <v>5</v>
      </c>
      <c r="AZ13" s="342">
        <v>5</v>
      </c>
      <c r="BA13" s="358"/>
      <c r="BB13" s="344">
        <v>13.9918052853667</v>
      </c>
      <c r="BC13" s="371">
        <v>0.94683467233082197</v>
      </c>
      <c r="BD13" s="371">
        <v>6.4383437826918105E-2</v>
      </c>
      <c r="BE13" s="371">
        <v>-0.15691805279383</v>
      </c>
      <c r="BF13" s="369"/>
      <c r="BG13" s="832">
        <v>63.212200000000003</v>
      </c>
      <c r="BH13" s="832">
        <v>19.973700000000001</v>
      </c>
      <c r="BI13" s="832">
        <v>15.6785</v>
      </c>
      <c r="BJ13" s="832">
        <v>1.1355999999999999</v>
      </c>
      <c r="BK13" s="369"/>
      <c r="BL13" s="834" t="s">
        <v>4151</v>
      </c>
      <c r="BM13" s="834" t="s">
        <v>4152</v>
      </c>
      <c r="BN13" s="834" t="s">
        <v>4153</v>
      </c>
      <c r="BO13" s="834" t="s">
        <v>4154</v>
      </c>
      <c r="BP13" s="834" t="s">
        <v>4155</v>
      </c>
      <c r="BQ13" s="369"/>
      <c r="BR13" s="350" t="s">
        <v>554</v>
      </c>
    </row>
    <row r="14" spans="1:70" s="106" customFormat="1" x14ac:dyDescent="0.25">
      <c r="A14" s="341" t="s">
        <v>4156</v>
      </c>
      <c r="B14" s="369"/>
      <c r="C14" s="709">
        <v>39513</v>
      </c>
      <c r="D14" s="369"/>
      <c r="E14" s="342">
        <v>14466.9</v>
      </c>
      <c r="F14" s="369"/>
      <c r="G14" s="343">
        <v>61.81</v>
      </c>
      <c r="H14" s="370"/>
      <c r="I14" s="344">
        <v>0.9143</v>
      </c>
      <c r="J14" s="344">
        <v>0.9637</v>
      </c>
      <c r="K14" s="344">
        <v>3.9173</v>
      </c>
      <c r="L14" s="344">
        <v>11.289199999999999</v>
      </c>
      <c r="M14" s="344">
        <v>-2.1839</v>
      </c>
      <c r="N14" s="346">
        <v>1.3611</v>
      </c>
      <c r="O14" s="344">
        <v>3.0282</v>
      </c>
      <c r="P14" s="344">
        <v>12.8201</v>
      </c>
      <c r="Q14" s="344">
        <v>9.1049000000000007</v>
      </c>
      <c r="R14" s="344">
        <v>10.5756</v>
      </c>
      <c r="S14" s="344">
        <v>1.3944000000000001</v>
      </c>
      <c r="T14" s="344">
        <v>13.7049</v>
      </c>
      <c r="U14" s="344">
        <v>-0.89790000000000003</v>
      </c>
      <c r="V14" s="344">
        <v>3.0337999999999998</v>
      </c>
      <c r="W14" s="344">
        <v>1.3944000000000001</v>
      </c>
      <c r="X14" s="344">
        <v>10.4451</v>
      </c>
      <c r="Y14" s="370"/>
      <c r="Z14" s="342">
        <v>1</v>
      </c>
      <c r="AA14" s="342">
        <v>4</v>
      </c>
      <c r="AB14" s="342">
        <v>11</v>
      </c>
      <c r="AC14" s="342">
        <v>6</v>
      </c>
      <c r="AD14" s="342">
        <v>7</v>
      </c>
      <c r="AE14" s="342">
        <v>6</v>
      </c>
      <c r="AF14" s="342">
        <v>6</v>
      </c>
      <c r="AG14" s="342">
        <v>10</v>
      </c>
      <c r="AH14" s="342">
        <v>15</v>
      </c>
      <c r="AI14" s="342">
        <v>16</v>
      </c>
      <c r="AJ14" s="342">
        <v>3</v>
      </c>
      <c r="AK14" s="342">
        <v>5</v>
      </c>
      <c r="AL14" s="342">
        <v>6</v>
      </c>
      <c r="AM14" s="342">
        <v>7</v>
      </c>
      <c r="AN14" s="342">
        <v>3</v>
      </c>
      <c r="AO14" s="369"/>
      <c r="AP14" s="344">
        <v>10.119999999999999</v>
      </c>
      <c r="AQ14" s="344">
        <v>10.9</v>
      </c>
      <c r="AR14" s="344">
        <v>10.08</v>
      </c>
      <c r="AS14" s="344">
        <v>7.8</v>
      </c>
      <c r="AT14" s="344">
        <v>4.6900000000000004</v>
      </c>
      <c r="AU14" s="347"/>
      <c r="AV14" s="342">
        <v>16</v>
      </c>
      <c r="AW14" s="342">
        <v>15</v>
      </c>
      <c r="AX14" s="342">
        <v>14</v>
      </c>
      <c r="AY14" s="342">
        <v>6</v>
      </c>
      <c r="AZ14" s="342">
        <v>7</v>
      </c>
      <c r="BA14" s="358"/>
      <c r="BB14" s="344">
        <v>13.3370520901876</v>
      </c>
      <c r="BC14" s="371">
        <v>0.89958091212716995</v>
      </c>
      <c r="BD14" s="371">
        <v>5.4154070305732598E-2</v>
      </c>
      <c r="BE14" s="371">
        <v>-0.28271327268868701</v>
      </c>
      <c r="BF14" s="369"/>
      <c r="BG14" s="832">
        <v>67.487399999999994</v>
      </c>
      <c r="BH14" s="832">
        <v>11.248900000000001</v>
      </c>
      <c r="BI14" s="832">
        <v>19.957000000000001</v>
      </c>
      <c r="BJ14" s="832">
        <v>1.3067</v>
      </c>
      <c r="BK14" s="369"/>
      <c r="BL14" s="834" t="s">
        <v>4157</v>
      </c>
      <c r="BM14" s="834" t="s">
        <v>4158</v>
      </c>
      <c r="BN14" s="834" t="s">
        <v>506</v>
      </c>
      <c r="BO14" s="834" t="s">
        <v>1224</v>
      </c>
      <c r="BP14" s="834" t="s">
        <v>4159</v>
      </c>
      <c r="BQ14" s="369"/>
      <c r="BR14" s="350" t="s">
        <v>554</v>
      </c>
    </row>
    <row r="15" spans="1:70" s="106" customFormat="1" x14ac:dyDescent="0.25">
      <c r="A15" s="341" t="s">
        <v>4160</v>
      </c>
      <c r="B15" s="369"/>
      <c r="C15" s="709">
        <v>36391</v>
      </c>
      <c r="D15" s="369"/>
      <c r="E15" s="342">
        <v>14137.1</v>
      </c>
      <c r="F15" s="369"/>
      <c r="G15" s="343">
        <v>936.77</v>
      </c>
      <c r="H15" s="370"/>
      <c r="I15" s="344">
        <v>0.49990000000000001</v>
      </c>
      <c r="J15" s="344">
        <v>0.51070000000000004</v>
      </c>
      <c r="K15" s="344">
        <v>5.4386999999999999</v>
      </c>
      <c r="L15" s="344">
        <v>9.0789000000000009</v>
      </c>
      <c r="M15" s="344">
        <v>-3.8105000000000002</v>
      </c>
      <c r="N15" s="346">
        <v>1.9199999999999998E-2</v>
      </c>
      <c r="O15" s="344">
        <v>4.0664999999999996</v>
      </c>
      <c r="P15" s="344">
        <v>12.8162</v>
      </c>
      <c r="Q15" s="344">
        <v>12.331300000000001</v>
      </c>
      <c r="R15" s="344">
        <v>12.5947</v>
      </c>
      <c r="S15" s="344">
        <v>1.0310999999999999</v>
      </c>
      <c r="T15" s="344">
        <v>11.5335</v>
      </c>
      <c r="U15" s="344">
        <v>-2.6145999999999998</v>
      </c>
      <c r="V15" s="344">
        <v>0.49349999999999999</v>
      </c>
      <c r="W15" s="344">
        <v>1.0310999999999999</v>
      </c>
      <c r="X15" s="344">
        <v>18.393699999999999</v>
      </c>
      <c r="Y15" s="370"/>
      <c r="Z15" s="342">
        <v>13</v>
      </c>
      <c r="AA15" s="342">
        <v>9</v>
      </c>
      <c r="AB15" s="342">
        <v>2</v>
      </c>
      <c r="AC15" s="342">
        <v>14</v>
      </c>
      <c r="AD15" s="342">
        <v>11</v>
      </c>
      <c r="AE15" s="342">
        <v>9</v>
      </c>
      <c r="AF15" s="342">
        <v>3</v>
      </c>
      <c r="AG15" s="342">
        <v>11</v>
      </c>
      <c r="AH15" s="342">
        <v>10</v>
      </c>
      <c r="AI15" s="342">
        <v>11</v>
      </c>
      <c r="AJ15" s="342">
        <v>9</v>
      </c>
      <c r="AK15" s="342">
        <v>14</v>
      </c>
      <c r="AL15" s="342">
        <v>10</v>
      </c>
      <c r="AM15" s="342">
        <v>13</v>
      </c>
      <c r="AN15" s="342">
        <v>9</v>
      </c>
      <c r="AO15" s="369"/>
      <c r="AP15" s="344">
        <v>13.17</v>
      </c>
      <c r="AQ15" s="344">
        <v>13.89</v>
      </c>
      <c r="AR15" s="344">
        <v>10.6</v>
      </c>
      <c r="AS15" s="344">
        <v>6.88</v>
      </c>
      <c r="AT15" s="344">
        <v>2.2000000000000002</v>
      </c>
      <c r="AU15" s="347"/>
      <c r="AV15" s="342">
        <v>12</v>
      </c>
      <c r="AW15" s="342">
        <v>12</v>
      </c>
      <c r="AX15" s="342">
        <v>10</v>
      </c>
      <c r="AY15" s="342">
        <v>10</v>
      </c>
      <c r="AZ15" s="342">
        <v>12</v>
      </c>
      <c r="BA15" s="358"/>
      <c r="BB15" s="344">
        <v>13.1532138565435</v>
      </c>
      <c r="BC15" s="371">
        <v>0.88225234079512505</v>
      </c>
      <c r="BD15" s="371">
        <v>5.4180444804620698E-2</v>
      </c>
      <c r="BE15" s="371">
        <v>-0.27296329772272898</v>
      </c>
      <c r="BF15" s="369"/>
      <c r="BG15" s="832">
        <v>73.186899999999994</v>
      </c>
      <c r="BH15" s="832">
        <v>6.5422799999999999</v>
      </c>
      <c r="BI15" s="832">
        <v>17.302700000000002</v>
      </c>
      <c r="BJ15" s="832">
        <v>2.9681199999999999</v>
      </c>
      <c r="BK15" s="369"/>
      <c r="BL15" s="834" t="s">
        <v>4161</v>
      </c>
      <c r="BM15" s="834" t="s">
        <v>3219</v>
      </c>
      <c r="BN15" s="834" t="s">
        <v>3278</v>
      </c>
      <c r="BO15" s="834" t="s">
        <v>4162</v>
      </c>
      <c r="BP15" s="834" t="s">
        <v>4163</v>
      </c>
      <c r="BQ15" s="369"/>
      <c r="BR15" s="350" t="s">
        <v>554</v>
      </c>
    </row>
    <row r="16" spans="1:70" s="106" customFormat="1" x14ac:dyDescent="0.25">
      <c r="A16" s="341" t="s">
        <v>4164</v>
      </c>
      <c r="B16" s="369"/>
      <c r="C16" s="709">
        <v>39846</v>
      </c>
      <c r="D16" s="369"/>
      <c r="E16" s="342">
        <v>8681.9</v>
      </c>
      <c r="F16" s="369"/>
      <c r="G16" s="343">
        <v>178.71</v>
      </c>
      <c r="H16" s="370"/>
      <c r="I16" s="344">
        <v>0.625</v>
      </c>
      <c r="J16" s="344">
        <v>0.74409999999999998</v>
      </c>
      <c r="K16" s="344">
        <v>4.5270999999999999</v>
      </c>
      <c r="L16" s="344">
        <v>11.1242</v>
      </c>
      <c r="M16" s="344">
        <v>-1.5426</v>
      </c>
      <c r="N16" s="346">
        <v>0.63629999999999998</v>
      </c>
      <c r="O16" s="344">
        <v>2.5931999999999999</v>
      </c>
      <c r="P16" s="344">
        <v>12.2956</v>
      </c>
      <c r="Q16" s="344">
        <v>11.319900000000001</v>
      </c>
      <c r="R16" s="344">
        <v>14.515000000000001</v>
      </c>
      <c r="S16" s="344">
        <v>1.1833</v>
      </c>
      <c r="T16" s="344">
        <v>13.3443</v>
      </c>
      <c r="U16" s="344">
        <v>-0.52880000000000005</v>
      </c>
      <c r="V16" s="344">
        <v>3.0326</v>
      </c>
      <c r="W16" s="344">
        <v>1.1833</v>
      </c>
      <c r="X16" s="344">
        <v>17.997299999999999</v>
      </c>
      <c r="Y16" s="370"/>
      <c r="Z16" s="342">
        <v>10</v>
      </c>
      <c r="AA16" s="342">
        <v>7</v>
      </c>
      <c r="AB16" s="342">
        <v>7</v>
      </c>
      <c r="AC16" s="342">
        <v>8</v>
      </c>
      <c r="AD16" s="342">
        <v>6</v>
      </c>
      <c r="AE16" s="342">
        <v>7</v>
      </c>
      <c r="AF16" s="342">
        <v>8</v>
      </c>
      <c r="AG16" s="342">
        <v>12</v>
      </c>
      <c r="AH16" s="342">
        <v>13</v>
      </c>
      <c r="AI16" s="342">
        <v>5</v>
      </c>
      <c r="AJ16" s="342">
        <v>7</v>
      </c>
      <c r="AK16" s="342">
        <v>8</v>
      </c>
      <c r="AL16" s="342">
        <v>5</v>
      </c>
      <c r="AM16" s="342">
        <v>8</v>
      </c>
      <c r="AN16" s="342">
        <v>7</v>
      </c>
      <c r="AO16" s="369"/>
      <c r="AP16" s="344">
        <v>14.27</v>
      </c>
      <c r="AQ16" s="344">
        <v>13.89</v>
      </c>
      <c r="AR16" s="344">
        <v>10.3</v>
      </c>
      <c r="AS16" s="344">
        <v>7.08</v>
      </c>
      <c r="AT16" s="344">
        <v>5.36</v>
      </c>
      <c r="AU16" s="347"/>
      <c r="AV16" s="342">
        <v>7</v>
      </c>
      <c r="AW16" s="342">
        <v>12</v>
      </c>
      <c r="AX16" s="342">
        <v>12</v>
      </c>
      <c r="AY16" s="342">
        <v>9</v>
      </c>
      <c r="AZ16" s="342">
        <v>6</v>
      </c>
      <c r="BA16" s="358"/>
      <c r="BB16" s="344">
        <v>13.538503998933599</v>
      </c>
      <c r="BC16" s="371">
        <v>0.94302614263783202</v>
      </c>
      <c r="BD16" s="371">
        <v>4.9550799685334899E-2</v>
      </c>
      <c r="BE16" s="371">
        <v>-0.350596787211989</v>
      </c>
      <c r="BF16" s="369"/>
      <c r="BG16" s="832">
        <v>70.007800000000003</v>
      </c>
      <c r="BH16" s="832">
        <v>16.953800000000001</v>
      </c>
      <c r="BI16" s="832">
        <v>8.8740900000000007</v>
      </c>
      <c r="BJ16" s="832">
        <v>4.1643100000000004</v>
      </c>
      <c r="BK16" s="369"/>
      <c r="BL16" s="834" t="s">
        <v>1240</v>
      </c>
      <c r="BM16" s="834" t="s">
        <v>1156</v>
      </c>
      <c r="BN16" s="834" t="s">
        <v>4165</v>
      </c>
      <c r="BO16" s="834" t="s">
        <v>4166</v>
      </c>
      <c r="BP16" s="834" t="s">
        <v>4167</v>
      </c>
      <c r="BQ16" s="369"/>
      <c r="BR16" s="350" t="s">
        <v>554</v>
      </c>
    </row>
    <row r="17" spans="1:70" s="106" customFormat="1" x14ac:dyDescent="0.25">
      <c r="A17" s="341" t="s">
        <v>4168</v>
      </c>
      <c r="B17" s="369"/>
      <c r="C17" s="709">
        <v>39808</v>
      </c>
      <c r="D17" s="369"/>
      <c r="E17" s="342">
        <v>6920.23</v>
      </c>
      <c r="F17" s="369"/>
      <c r="G17" s="343">
        <v>154.523</v>
      </c>
      <c r="H17" s="370"/>
      <c r="I17" s="344">
        <v>0.50409999999999999</v>
      </c>
      <c r="J17" s="344">
        <v>0.14319999999999999</v>
      </c>
      <c r="K17" s="344">
        <v>3.1901000000000002</v>
      </c>
      <c r="L17" s="344">
        <v>10.0991</v>
      </c>
      <c r="M17" s="344">
        <v>-3.5076000000000001</v>
      </c>
      <c r="N17" s="346">
        <v>0.45829999999999999</v>
      </c>
      <c r="O17" s="344">
        <v>1.1520999999999999</v>
      </c>
      <c r="P17" s="344">
        <v>11.370200000000001</v>
      </c>
      <c r="Q17" s="344">
        <v>12.263199999999999</v>
      </c>
      <c r="R17" s="344">
        <v>14.589</v>
      </c>
      <c r="S17" s="344">
        <v>0.85240000000000005</v>
      </c>
      <c r="T17" s="344">
        <v>12.1813</v>
      </c>
      <c r="U17" s="344">
        <v>-2.8744000000000001</v>
      </c>
      <c r="V17" s="344">
        <v>3.1128999999999998</v>
      </c>
      <c r="W17" s="344">
        <v>0.85240000000000005</v>
      </c>
      <c r="X17" s="344">
        <v>16.907299999999999</v>
      </c>
      <c r="Y17" s="370"/>
      <c r="Z17" s="342">
        <v>12</v>
      </c>
      <c r="AA17" s="342">
        <v>16</v>
      </c>
      <c r="AB17" s="342">
        <v>16</v>
      </c>
      <c r="AC17" s="342">
        <v>12</v>
      </c>
      <c r="AD17" s="342">
        <v>10</v>
      </c>
      <c r="AE17" s="342">
        <v>8</v>
      </c>
      <c r="AF17" s="342">
        <v>13</v>
      </c>
      <c r="AG17" s="342">
        <v>14</v>
      </c>
      <c r="AH17" s="342">
        <v>11</v>
      </c>
      <c r="AI17" s="342">
        <v>4</v>
      </c>
      <c r="AJ17" s="342">
        <v>13</v>
      </c>
      <c r="AK17" s="342">
        <v>10</v>
      </c>
      <c r="AL17" s="342">
        <v>11</v>
      </c>
      <c r="AM17" s="342">
        <v>6</v>
      </c>
      <c r="AN17" s="342">
        <v>13</v>
      </c>
      <c r="AO17" s="369"/>
      <c r="AP17" s="344">
        <v>14.43</v>
      </c>
      <c r="AQ17" s="344">
        <v>15.3</v>
      </c>
      <c r="AR17" s="344">
        <v>10.11</v>
      </c>
      <c r="AS17" s="344">
        <v>5.45</v>
      </c>
      <c r="AT17" s="344">
        <v>3.63</v>
      </c>
      <c r="AU17" s="347"/>
      <c r="AV17" s="342">
        <v>5</v>
      </c>
      <c r="AW17" s="342">
        <v>7</v>
      </c>
      <c r="AX17" s="342">
        <v>13</v>
      </c>
      <c r="AY17" s="342">
        <v>14</v>
      </c>
      <c r="AZ17" s="342">
        <v>10</v>
      </c>
      <c r="BA17" s="358"/>
      <c r="BB17" s="344">
        <v>12.940712813753001</v>
      </c>
      <c r="BC17" s="371">
        <v>0.88724561245364197</v>
      </c>
      <c r="BD17" s="371">
        <v>4.57706632678559E-2</v>
      </c>
      <c r="BE17" s="371">
        <v>-0.368716695220139</v>
      </c>
      <c r="BF17" s="369"/>
      <c r="BG17" s="832">
        <v>67.756600000000006</v>
      </c>
      <c r="BH17" s="832">
        <v>13.0977</v>
      </c>
      <c r="BI17" s="832">
        <v>11.7788</v>
      </c>
      <c r="BJ17" s="832">
        <v>7.3669000000000002</v>
      </c>
      <c r="BK17" s="369"/>
      <c r="BL17" s="834" t="s">
        <v>4169</v>
      </c>
      <c r="BM17" s="834" t="s">
        <v>3499</v>
      </c>
      <c r="BN17" s="834" t="s">
        <v>4170</v>
      </c>
      <c r="BO17" s="834" t="s">
        <v>4171</v>
      </c>
      <c r="BP17" s="834" t="s">
        <v>581</v>
      </c>
      <c r="BQ17" s="369"/>
      <c r="BR17" s="350" t="s">
        <v>554</v>
      </c>
    </row>
    <row r="18" spans="1:70" s="106" customFormat="1" x14ac:dyDescent="0.25">
      <c r="A18" s="341" t="s">
        <v>4172</v>
      </c>
      <c r="B18" s="369"/>
      <c r="C18" s="709">
        <v>36260</v>
      </c>
      <c r="D18" s="369"/>
      <c r="E18" s="342">
        <v>6198.52</v>
      </c>
      <c r="F18" s="369"/>
      <c r="G18" s="343">
        <v>1430.8713</v>
      </c>
      <c r="H18" s="370"/>
      <c r="I18" s="344">
        <v>0.68589999999999995</v>
      </c>
      <c r="J18" s="344">
        <v>0.25540000000000002</v>
      </c>
      <c r="K18" s="344">
        <v>4.2510000000000003</v>
      </c>
      <c r="L18" s="344">
        <v>8.58</v>
      </c>
      <c r="M18" s="344">
        <v>-5.2976000000000001</v>
      </c>
      <c r="N18" s="346">
        <v>-4.6547000000000001</v>
      </c>
      <c r="O18" s="344">
        <v>0.25900000000000001</v>
      </c>
      <c r="P18" s="344">
        <v>13.6974</v>
      </c>
      <c r="Q18" s="344">
        <v>12.891</v>
      </c>
      <c r="R18" s="344">
        <v>12.320399999999999</v>
      </c>
      <c r="S18" s="344">
        <v>1.2392000000000001</v>
      </c>
      <c r="T18" s="344">
        <v>10.8028</v>
      </c>
      <c r="U18" s="344">
        <v>-4.3122999999999996</v>
      </c>
      <c r="V18" s="344">
        <v>-0.84219999999999995</v>
      </c>
      <c r="W18" s="344">
        <v>1.2392000000000001</v>
      </c>
      <c r="X18" s="344">
        <v>19.9816</v>
      </c>
      <c r="Y18" s="370"/>
      <c r="Z18" s="342">
        <v>6</v>
      </c>
      <c r="AA18" s="342">
        <v>15</v>
      </c>
      <c r="AB18" s="342">
        <v>9</v>
      </c>
      <c r="AC18" s="342">
        <v>15</v>
      </c>
      <c r="AD18" s="342">
        <v>14</v>
      </c>
      <c r="AE18" s="342">
        <v>16</v>
      </c>
      <c r="AF18" s="342">
        <v>14</v>
      </c>
      <c r="AG18" s="342">
        <v>9</v>
      </c>
      <c r="AH18" s="342">
        <v>8</v>
      </c>
      <c r="AI18" s="342">
        <v>12</v>
      </c>
      <c r="AJ18" s="342">
        <v>6</v>
      </c>
      <c r="AK18" s="342">
        <v>15</v>
      </c>
      <c r="AL18" s="342">
        <v>14</v>
      </c>
      <c r="AM18" s="342">
        <v>15</v>
      </c>
      <c r="AN18" s="342">
        <v>6</v>
      </c>
      <c r="AO18" s="369"/>
      <c r="AP18" s="344">
        <v>13.36</v>
      </c>
      <c r="AQ18" s="344">
        <v>14.6</v>
      </c>
      <c r="AR18" s="344">
        <v>10.67</v>
      </c>
      <c r="AS18" s="344">
        <v>4.37</v>
      </c>
      <c r="AT18" s="344">
        <v>-1.23</v>
      </c>
      <c r="AU18" s="347"/>
      <c r="AV18" s="342">
        <v>11</v>
      </c>
      <c r="AW18" s="342">
        <v>9</v>
      </c>
      <c r="AX18" s="342">
        <v>9</v>
      </c>
      <c r="AY18" s="342">
        <v>15</v>
      </c>
      <c r="AZ18" s="342">
        <v>15</v>
      </c>
      <c r="BA18" s="358"/>
      <c r="BB18" s="344">
        <v>13.707106589914201</v>
      </c>
      <c r="BC18" s="371">
        <v>0.90891532920283702</v>
      </c>
      <c r="BD18" s="371">
        <v>5.7096230808667499E-2</v>
      </c>
      <c r="BE18" s="371">
        <v>-0.160361663075587</v>
      </c>
      <c r="BF18" s="369"/>
      <c r="BG18" s="832">
        <v>74.219099999999997</v>
      </c>
      <c r="BH18" s="832">
        <v>12.4992</v>
      </c>
      <c r="BI18" s="832">
        <v>6.8890700000000002</v>
      </c>
      <c r="BJ18" s="832">
        <v>6.3926299999999996</v>
      </c>
      <c r="BK18" s="369"/>
      <c r="BL18" s="834" t="s">
        <v>4173</v>
      </c>
      <c r="BM18" s="834" t="s">
        <v>811</v>
      </c>
      <c r="BN18" s="834" t="s">
        <v>4174</v>
      </c>
      <c r="BO18" s="834" t="s">
        <v>4175</v>
      </c>
      <c r="BP18" s="834" t="s">
        <v>4176</v>
      </c>
      <c r="BQ18" s="369"/>
      <c r="BR18" s="350" t="s">
        <v>554</v>
      </c>
    </row>
    <row r="19" spans="1:70" s="106" customFormat="1" ht="11" x14ac:dyDescent="0.3">
      <c r="A19" s="835" t="s">
        <v>4177</v>
      </c>
      <c r="B19" s="836"/>
      <c r="C19" s="837">
        <v>38679</v>
      </c>
      <c r="D19" s="836"/>
      <c r="E19" s="838">
        <v>6196.82</v>
      </c>
      <c r="F19" s="836"/>
      <c r="G19" s="839">
        <v>115.944</v>
      </c>
      <c r="H19" s="841"/>
      <c r="I19" s="840">
        <v>0.84189999999999998</v>
      </c>
      <c r="J19" s="840">
        <v>0.88749999999999996</v>
      </c>
      <c r="K19" s="840">
        <v>5.2888000000000002</v>
      </c>
      <c r="L19" s="840">
        <v>11.2247</v>
      </c>
      <c r="M19" s="840">
        <v>-2.4443000000000001</v>
      </c>
      <c r="N19" s="842">
        <v>-1.2586999999999999</v>
      </c>
      <c r="O19" s="840">
        <v>-0.27960000000000002</v>
      </c>
      <c r="P19" s="840">
        <v>12.1607</v>
      </c>
      <c r="Q19" s="840">
        <v>12.1838</v>
      </c>
      <c r="R19" s="840">
        <v>13.8568</v>
      </c>
      <c r="S19" s="840">
        <v>1.4222999999999999</v>
      </c>
      <c r="T19" s="840">
        <v>13.373799999999999</v>
      </c>
      <c r="U19" s="840">
        <v>-1.2436</v>
      </c>
      <c r="V19" s="840">
        <v>1.8742000000000001</v>
      </c>
      <c r="W19" s="840">
        <v>1.4222999999999999</v>
      </c>
      <c r="X19" s="840">
        <v>12.6197</v>
      </c>
      <c r="Y19" s="841"/>
      <c r="Z19" s="838">
        <v>2</v>
      </c>
      <c r="AA19" s="838">
        <v>6</v>
      </c>
      <c r="AB19" s="838">
        <v>3</v>
      </c>
      <c r="AC19" s="838">
        <v>7</v>
      </c>
      <c r="AD19" s="838">
        <v>9</v>
      </c>
      <c r="AE19" s="838">
        <v>12</v>
      </c>
      <c r="AF19" s="838">
        <v>15</v>
      </c>
      <c r="AG19" s="838">
        <v>13</v>
      </c>
      <c r="AH19" s="838">
        <v>12</v>
      </c>
      <c r="AI19" s="838">
        <v>7</v>
      </c>
      <c r="AJ19" s="838">
        <v>2</v>
      </c>
      <c r="AK19" s="838">
        <v>7</v>
      </c>
      <c r="AL19" s="838">
        <v>9</v>
      </c>
      <c r="AM19" s="838">
        <v>10</v>
      </c>
      <c r="AN19" s="838">
        <v>2</v>
      </c>
      <c r="AO19" s="836"/>
      <c r="AP19" s="840">
        <v>13.68</v>
      </c>
      <c r="AQ19" s="840">
        <v>13.95</v>
      </c>
      <c r="AR19" s="840">
        <v>10.31</v>
      </c>
      <c r="AS19" s="840">
        <v>5.5</v>
      </c>
      <c r="AT19" s="840">
        <v>3.71</v>
      </c>
      <c r="AU19" s="843"/>
      <c r="AV19" s="838">
        <v>10</v>
      </c>
      <c r="AW19" s="838">
        <v>11</v>
      </c>
      <c r="AX19" s="838">
        <v>11</v>
      </c>
      <c r="AY19" s="838">
        <v>13</v>
      </c>
      <c r="AZ19" s="838">
        <v>9</v>
      </c>
      <c r="BA19" s="845"/>
      <c r="BB19" s="840">
        <v>14.2860084017577</v>
      </c>
      <c r="BC19" s="846">
        <v>0.92863193116117904</v>
      </c>
      <c r="BD19" s="846">
        <v>4.6449161254109403E-2</v>
      </c>
      <c r="BE19" s="846">
        <v>-0.37385023548076401</v>
      </c>
      <c r="BF19" s="836"/>
      <c r="BG19" s="840">
        <v>65.355000000000004</v>
      </c>
      <c r="BH19" s="840">
        <v>23.1279</v>
      </c>
      <c r="BI19" s="840">
        <v>10.2791</v>
      </c>
      <c r="BJ19" s="840">
        <v>1.238</v>
      </c>
      <c r="BK19" s="836"/>
      <c r="BL19" s="849" t="s">
        <v>4178</v>
      </c>
      <c r="BM19" s="849" t="s">
        <v>454</v>
      </c>
      <c r="BN19" s="849" t="s">
        <v>4179</v>
      </c>
      <c r="BO19" s="849" t="s">
        <v>4180</v>
      </c>
      <c r="BP19" s="849" t="s">
        <v>1049</v>
      </c>
      <c r="BQ19" s="836"/>
      <c r="BR19" s="850" t="s">
        <v>554</v>
      </c>
    </row>
    <row r="20" spans="1:70" s="106" customFormat="1" x14ac:dyDescent="0.25">
      <c r="A20" s="341" t="s">
        <v>4181</v>
      </c>
      <c r="B20" s="369"/>
      <c r="C20" s="709">
        <v>42025</v>
      </c>
      <c r="D20" s="369"/>
      <c r="E20" s="342">
        <v>4870.34</v>
      </c>
      <c r="F20" s="369"/>
      <c r="G20" s="343">
        <v>55.980600000000003</v>
      </c>
      <c r="H20" s="370"/>
      <c r="I20" s="344">
        <v>0.40639999999999998</v>
      </c>
      <c r="J20" s="344">
        <v>1.7552000000000001</v>
      </c>
      <c r="K20" s="344">
        <v>4.5608000000000004</v>
      </c>
      <c r="L20" s="344">
        <v>19.454599999999999</v>
      </c>
      <c r="M20" s="344">
        <v>10.091799999999999</v>
      </c>
      <c r="N20" s="346">
        <v>5.4332000000000003</v>
      </c>
      <c r="O20" s="344">
        <v>7.6322999999999999</v>
      </c>
      <c r="P20" s="344">
        <v>22.159400000000002</v>
      </c>
      <c r="Q20" s="344">
        <v>17.792999999999999</v>
      </c>
      <c r="R20" s="344">
        <v>16.9055</v>
      </c>
      <c r="S20" s="344">
        <v>0.58209999999999995</v>
      </c>
      <c r="T20" s="344">
        <v>22.183800000000002</v>
      </c>
      <c r="U20" s="344">
        <v>10.779</v>
      </c>
      <c r="V20" s="344">
        <v>9.2288999999999994</v>
      </c>
      <c r="W20" s="344">
        <v>0.58209999999999995</v>
      </c>
      <c r="X20" s="344">
        <v>16.2302</v>
      </c>
      <c r="Y20" s="370"/>
      <c r="Z20" s="342">
        <v>15</v>
      </c>
      <c r="AA20" s="342">
        <v>1</v>
      </c>
      <c r="AB20" s="342">
        <v>6</v>
      </c>
      <c r="AC20" s="342">
        <v>1</v>
      </c>
      <c r="AD20" s="342">
        <v>1</v>
      </c>
      <c r="AE20" s="342">
        <v>1</v>
      </c>
      <c r="AF20" s="342">
        <v>1</v>
      </c>
      <c r="AG20" s="342">
        <v>1</v>
      </c>
      <c r="AH20" s="342">
        <v>1</v>
      </c>
      <c r="AI20" s="342">
        <v>1</v>
      </c>
      <c r="AJ20" s="342">
        <v>15</v>
      </c>
      <c r="AK20" s="342">
        <v>1</v>
      </c>
      <c r="AL20" s="342">
        <v>1</v>
      </c>
      <c r="AM20" s="342">
        <v>1</v>
      </c>
      <c r="AN20" s="342">
        <v>15</v>
      </c>
      <c r="AO20" s="369"/>
      <c r="AP20" s="344">
        <v>17.46</v>
      </c>
      <c r="AQ20" s="344">
        <v>20.149999999999999</v>
      </c>
      <c r="AR20" s="344">
        <v>18.95</v>
      </c>
      <c r="AS20" s="344">
        <v>14.94</v>
      </c>
      <c r="AT20" s="344">
        <v>21.6</v>
      </c>
      <c r="AU20" s="347"/>
      <c r="AV20" s="342">
        <v>1</v>
      </c>
      <c r="AW20" s="342">
        <v>1</v>
      </c>
      <c r="AX20" s="342">
        <v>1</v>
      </c>
      <c r="AY20" s="342">
        <v>1</v>
      </c>
      <c r="AZ20" s="342">
        <v>1</v>
      </c>
      <c r="BA20" s="358"/>
      <c r="BB20" s="344">
        <v>20.7393693906054</v>
      </c>
      <c r="BC20" s="371">
        <v>1.1677801266105201</v>
      </c>
      <c r="BD20" s="371">
        <v>7.2244539434823604E-2</v>
      </c>
      <c r="BE20" s="371">
        <v>0.19371787803525001</v>
      </c>
      <c r="BF20" s="369"/>
      <c r="BG20" s="832">
        <v>12.266400000000001</v>
      </c>
      <c r="BH20" s="832">
        <v>42.684899999999999</v>
      </c>
      <c r="BI20" s="832">
        <v>42.586300000000001</v>
      </c>
      <c r="BJ20" s="832">
        <v>2.4624000000000001</v>
      </c>
      <c r="BK20" s="369"/>
      <c r="BL20" s="834" t="s">
        <v>4182</v>
      </c>
      <c r="BM20" s="834" t="s">
        <v>4183</v>
      </c>
      <c r="BN20" s="834" t="s">
        <v>4184</v>
      </c>
      <c r="BO20" s="834" t="s">
        <v>4185</v>
      </c>
      <c r="BP20" s="834" t="s">
        <v>3454</v>
      </c>
      <c r="BQ20" s="369"/>
      <c r="BR20" s="350" t="s">
        <v>554</v>
      </c>
    </row>
    <row r="21" spans="1:70" s="106" customFormat="1" x14ac:dyDescent="0.25">
      <c r="A21" s="341" t="s">
        <v>4186</v>
      </c>
      <c r="B21" s="369"/>
      <c r="C21" s="709">
        <v>41926</v>
      </c>
      <c r="D21" s="369"/>
      <c r="E21" s="342">
        <v>4624.32</v>
      </c>
      <c r="F21" s="369"/>
      <c r="G21" s="343">
        <v>46.433300000000003</v>
      </c>
      <c r="H21" s="370"/>
      <c r="I21" s="344">
        <v>0.29420000000000002</v>
      </c>
      <c r="J21" s="344">
        <v>0.90180000000000005</v>
      </c>
      <c r="K21" s="344">
        <v>3.9253</v>
      </c>
      <c r="L21" s="344">
        <v>12.6</v>
      </c>
      <c r="M21" s="344">
        <v>-0.85599999999999998</v>
      </c>
      <c r="N21" s="346">
        <v>3.7616000000000001</v>
      </c>
      <c r="O21" s="344">
        <v>3.7648000000000001</v>
      </c>
      <c r="P21" s="344">
        <v>13.9795</v>
      </c>
      <c r="Q21" s="344">
        <v>13.2584</v>
      </c>
      <c r="R21" s="344">
        <v>13.5824</v>
      </c>
      <c r="S21" s="344">
        <v>0.93630000000000002</v>
      </c>
      <c r="T21" s="344">
        <v>14.5082</v>
      </c>
      <c r="U21" s="344">
        <v>0.47189999999999999</v>
      </c>
      <c r="V21" s="344">
        <v>6.1745000000000001</v>
      </c>
      <c r="W21" s="344">
        <v>0.93630000000000002</v>
      </c>
      <c r="X21" s="344">
        <v>14.008100000000001</v>
      </c>
      <c r="Y21" s="370"/>
      <c r="Z21" s="342">
        <v>16</v>
      </c>
      <c r="AA21" s="342">
        <v>5</v>
      </c>
      <c r="AB21" s="342">
        <v>10</v>
      </c>
      <c r="AC21" s="342">
        <v>4</v>
      </c>
      <c r="AD21" s="342">
        <v>4</v>
      </c>
      <c r="AE21" s="342">
        <v>2</v>
      </c>
      <c r="AF21" s="342">
        <v>5</v>
      </c>
      <c r="AG21" s="342">
        <v>8</v>
      </c>
      <c r="AH21" s="342">
        <v>7</v>
      </c>
      <c r="AI21" s="342">
        <v>8</v>
      </c>
      <c r="AJ21" s="342">
        <v>11</v>
      </c>
      <c r="AK21" s="342">
        <v>4</v>
      </c>
      <c r="AL21" s="342">
        <v>4</v>
      </c>
      <c r="AM21" s="342">
        <v>2</v>
      </c>
      <c r="AN21" s="342">
        <v>11</v>
      </c>
      <c r="AO21" s="369"/>
      <c r="AP21" s="344">
        <v>13.71</v>
      </c>
      <c r="AQ21" s="344">
        <v>14.52</v>
      </c>
      <c r="AR21" s="344">
        <v>11.83</v>
      </c>
      <c r="AS21" s="344">
        <v>8.5500000000000007</v>
      </c>
      <c r="AT21" s="344">
        <v>8.5399999999999991</v>
      </c>
      <c r="AU21" s="347"/>
      <c r="AV21" s="342">
        <v>9</v>
      </c>
      <c r="AW21" s="342">
        <v>10</v>
      </c>
      <c r="AX21" s="342">
        <v>8</v>
      </c>
      <c r="AY21" s="342">
        <v>4</v>
      </c>
      <c r="AZ21" s="342">
        <v>3</v>
      </c>
      <c r="BA21" s="358"/>
      <c r="BB21" s="344">
        <v>14.8915285923181</v>
      </c>
      <c r="BC21" s="371">
        <v>1.01654679291502</v>
      </c>
      <c r="BD21" s="371">
        <v>5.4620175614774898E-2</v>
      </c>
      <c r="BE21" s="371">
        <v>-0.32225973086203102</v>
      </c>
      <c r="BF21" s="369"/>
      <c r="BG21" s="344">
        <v>59.549500000000002</v>
      </c>
      <c r="BH21" s="344">
        <v>16.4895</v>
      </c>
      <c r="BI21" s="344">
        <v>19.4499</v>
      </c>
      <c r="BJ21" s="344">
        <v>4.5110999999999999</v>
      </c>
      <c r="BK21" s="369"/>
      <c r="BL21" s="368" t="s">
        <v>4187</v>
      </c>
      <c r="BM21" s="368" t="s">
        <v>4188</v>
      </c>
      <c r="BN21" s="368" t="s">
        <v>4189</v>
      </c>
      <c r="BO21" s="368" t="s">
        <v>4190</v>
      </c>
      <c r="BP21" s="368" t="s">
        <v>4191</v>
      </c>
      <c r="BQ21" s="369"/>
      <c r="BR21" s="350" t="s">
        <v>554</v>
      </c>
    </row>
    <row r="22" spans="1:70" s="106" customFormat="1" x14ac:dyDescent="0.25">
      <c r="A22" s="341" t="s">
        <v>4192</v>
      </c>
      <c r="B22" s="369"/>
      <c r="C22" s="709">
        <v>38775</v>
      </c>
      <c r="D22" s="369"/>
      <c r="E22" s="342">
        <v>4076.89</v>
      </c>
      <c r="F22" s="369"/>
      <c r="G22" s="343">
        <v>139.7431</v>
      </c>
      <c r="H22" s="370"/>
      <c r="I22" s="344">
        <v>0.6452</v>
      </c>
      <c r="J22" s="344">
        <v>0.30480000000000002</v>
      </c>
      <c r="K22" s="344">
        <v>3.7862</v>
      </c>
      <c r="L22" s="344">
        <v>14.1486</v>
      </c>
      <c r="M22" s="344">
        <v>0.9194</v>
      </c>
      <c r="N22" s="346">
        <v>2.5878000000000001</v>
      </c>
      <c r="O22" s="344">
        <v>3.8243</v>
      </c>
      <c r="P22" s="344">
        <v>16.368300000000001</v>
      </c>
      <c r="Q22" s="344">
        <v>13.7988</v>
      </c>
      <c r="R22" s="344">
        <v>13.344900000000001</v>
      </c>
      <c r="S22" s="344">
        <v>0.57869999999999999</v>
      </c>
      <c r="T22" s="344">
        <v>16.426400000000001</v>
      </c>
      <c r="U22" s="344">
        <v>2.5089999999999999</v>
      </c>
      <c r="V22" s="344">
        <v>4.9367000000000001</v>
      </c>
      <c r="W22" s="344">
        <v>0.57869999999999999</v>
      </c>
      <c r="X22" s="344">
        <v>13.832000000000001</v>
      </c>
      <c r="Y22" s="370"/>
      <c r="Z22" s="342">
        <v>9</v>
      </c>
      <c r="AA22" s="342">
        <v>13</v>
      </c>
      <c r="AB22" s="342">
        <v>13</v>
      </c>
      <c r="AC22" s="342">
        <v>2</v>
      </c>
      <c r="AD22" s="342">
        <v>2</v>
      </c>
      <c r="AE22" s="342">
        <v>3</v>
      </c>
      <c r="AF22" s="342">
        <v>4</v>
      </c>
      <c r="AG22" s="342">
        <v>3</v>
      </c>
      <c r="AH22" s="342">
        <v>5</v>
      </c>
      <c r="AI22" s="342">
        <v>10</v>
      </c>
      <c r="AJ22" s="342">
        <v>16</v>
      </c>
      <c r="AK22" s="342">
        <v>2</v>
      </c>
      <c r="AL22" s="342">
        <v>2</v>
      </c>
      <c r="AM22" s="342">
        <v>3</v>
      </c>
      <c r="AN22" s="342">
        <v>16</v>
      </c>
      <c r="AO22" s="369"/>
      <c r="AP22" s="344">
        <v>13.9</v>
      </c>
      <c r="AQ22" s="344">
        <v>15.8</v>
      </c>
      <c r="AR22" s="344">
        <v>13.97</v>
      </c>
      <c r="AS22" s="344">
        <v>10.34</v>
      </c>
      <c r="AT22" s="344">
        <v>9.51</v>
      </c>
      <c r="AU22" s="347"/>
      <c r="AV22" s="342">
        <v>8</v>
      </c>
      <c r="AW22" s="342">
        <v>5</v>
      </c>
      <c r="AX22" s="342">
        <v>3</v>
      </c>
      <c r="AY22" s="342">
        <v>2</v>
      </c>
      <c r="AZ22" s="342">
        <v>2</v>
      </c>
      <c r="BA22" s="358"/>
      <c r="BB22" s="344">
        <v>15.6036389281424</v>
      </c>
      <c r="BC22" s="371">
        <v>0.99388680348286296</v>
      </c>
      <c r="BD22" s="371">
        <v>6.3351645354451203E-2</v>
      </c>
      <c r="BE22" s="371">
        <v>-0.121806777705979</v>
      </c>
      <c r="BF22" s="369"/>
      <c r="BG22" s="832">
        <v>47.933900000000001</v>
      </c>
      <c r="BH22" s="832">
        <v>20.798300000000001</v>
      </c>
      <c r="BI22" s="832">
        <v>29.393999999999998</v>
      </c>
      <c r="BJ22" s="832">
        <v>1.8737999999999999</v>
      </c>
      <c r="BK22" s="369"/>
      <c r="BL22" s="834" t="s">
        <v>4193</v>
      </c>
      <c r="BM22" s="834" t="s">
        <v>4194</v>
      </c>
      <c r="BN22" s="834" t="s">
        <v>4195</v>
      </c>
      <c r="BO22" s="834" t="s">
        <v>588</v>
      </c>
      <c r="BP22" s="834" t="s">
        <v>4196</v>
      </c>
      <c r="BQ22" s="369"/>
      <c r="BR22" s="350" t="s">
        <v>554</v>
      </c>
    </row>
    <row r="23" spans="1:70" s="106" customFormat="1" x14ac:dyDescent="0.25">
      <c r="A23" s="341" t="s">
        <v>4197</v>
      </c>
      <c r="B23" s="369"/>
      <c r="C23" s="709">
        <v>36479</v>
      </c>
      <c r="D23" s="369"/>
      <c r="E23" s="342">
        <v>3483.15</v>
      </c>
      <c r="F23" s="369"/>
      <c r="G23" s="343">
        <v>201.4118</v>
      </c>
      <c r="H23" s="370"/>
      <c r="I23" s="344">
        <v>0.70609999999999995</v>
      </c>
      <c r="J23" s="344">
        <v>0.3175</v>
      </c>
      <c r="K23" s="344">
        <v>3.8868999999999998</v>
      </c>
      <c r="L23" s="344">
        <v>9.5974000000000004</v>
      </c>
      <c r="M23" s="344">
        <v>-5.3456999999999999</v>
      </c>
      <c r="N23" s="346">
        <v>-3.9140999999999999</v>
      </c>
      <c r="O23" s="344">
        <v>-0.47560000000000002</v>
      </c>
      <c r="P23" s="344">
        <v>9.7151999999999994</v>
      </c>
      <c r="Q23" s="344">
        <v>9.1201000000000008</v>
      </c>
      <c r="R23" s="344">
        <v>11.5481</v>
      </c>
      <c r="S23" s="344">
        <v>0.99770000000000003</v>
      </c>
      <c r="T23" s="344">
        <v>11.831300000000001</v>
      </c>
      <c r="U23" s="344">
        <v>-4.3605</v>
      </c>
      <c r="V23" s="344">
        <v>-0.39240000000000003</v>
      </c>
      <c r="W23" s="344">
        <v>0.99770000000000003</v>
      </c>
      <c r="X23" s="344">
        <v>13.842599999999999</v>
      </c>
      <c r="Y23" s="370"/>
      <c r="Z23" s="342">
        <v>5</v>
      </c>
      <c r="AA23" s="342">
        <v>12</v>
      </c>
      <c r="AB23" s="342">
        <v>12</v>
      </c>
      <c r="AC23" s="342">
        <v>13</v>
      </c>
      <c r="AD23" s="342">
        <v>15</v>
      </c>
      <c r="AE23" s="342">
        <v>15</v>
      </c>
      <c r="AF23" s="342">
        <v>16</v>
      </c>
      <c r="AG23" s="342">
        <v>16</v>
      </c>
      <c r="AH23" s="342">
        <v>14</v>
      </c>
      <c r="AI23" s="342">
        <v>14</v>
      </c>
      <c r="AJ23" s="342">
        <v>10</v>
      </c>
      <c r="AK23" s="342">
        <v>13</v>
      </c>
      <c r="AL23" s="342">
        <v>15</v>
      </c>
      <c r="AM23" s="342">
        <v>14</v>
      </c>
      <c r="AN23" s="342">
        <v>10</v>
      </c>
      <c r="AO23" s="369"/>
      <c r="AP23" s="344">
        <v>11.34</v>
      </c>
      <c r="AQ23" s="344">
        <v>11.23</v>
      </c>
      <c r="AR23" s="344">
        <v>7.51</v>
      </c>
      <c r="AS23" s="344">
        <v>3.68</v>
      </c>
      <c r="AT23" s="344">
        <v>-0.04</v>
      </c>
      <c r="AU23" s="347"/>
      <c r="AV23" s="342">
        <v>14</v>
      </c>
      <c r="AW23" s="342">
        <v>14</v>
      </c>
      <c r="AX23" s="342">
        <v>16</v>
      </c>
      <c r="AY23" s="342">
        <v>16</v>
      </c>
      <c r="AZ23" s="342">
        <v>14</v>
      </c>
      <c r="BA23" s="358"/>
      <c r="BB23" s="344">
        <v>14.003770101538301</v>
      </c>
      <c r="BC23" s="371">
        <v>0.93933008650962402</v>
      </c>
      <c r="BD23" s="371">
        <v>3.5491505538404501E-2</v>
      </c>
      <c r="BE23" s="371">
        <v>-0.55235992867358497</v>
      </c>
      <c r="BF23" s="369"/>
      <c r="BG23" s="832">
        <v>66.644099999999995</v>
      </c>
      <c r="BH23" s="832">
        <v>16.375800000000002</v>
      </c>
      <c r="BI23" s="832">
        <v>15.305099999999999</v>
      </c>
      <c r="BJ23" s="832">
        <v>1.675</v>
      </c>
      <c r="BK23" s="369"/>
      <c r="BL23" s="834" t="s">
        <v>4198</v>
      </c>
      <c r="BM23" s="834" t="s">
        <v>4199</v>
      </c>
      <c r="BN23" s="834" t="s">
        <v>4200</v>
      </c>
      <c r="BO23" s="834" t="s">
        <v>4201</v>
      </c>
      <c r="BP23" s="834" t="s">
        <v>4202</v>
      </c>
      <c r="BQ23" s="369"/>
      <c r="BR23" s="350" t="s">
        <v>554</v>
      </c>
    </row>
    <row r="24" spans="1:70" x14ac:dyDescent="0.25">
      <c r="A24" s="36" t="s">
        <v>93</v>
      </c>
      <c r="B24" s="43"/>
      <c r="C24" s="710"/>
      <c r="D24" s="43"/>
      <c r="E24" s="51"/>
      <c r="F24" s="43"/>
      <c r="G24" s="55"/>
      <c r="H24" s="66"/>
      <c r="I24" s="59">
        <v>0.62760000000000005</v>
      </c>
      <c r="J24" s="59">
        <v>0.68340000000000001</v>
      </c>
      <c r="K24" s="59">
        <v>4.3535000000000004</v>
      </c>
      <c r="L24" s="59">
        <v>11.3325</v>
      </c>
      <c r="M24" s="59">
        <v>-2.0838999999999999</v>
      </c>
      <c r="N24" s="70">
        <v>9.4299999999999995E-2</v>
      </c>
      <c r="O24" s="59">
        <v>2.5878999999999999</v>
      </c>
      <c r="P24" s="59">
        <v>14.1311</v>
      </c>
      <c r="Q24" s="59">
        <v>12.7821</v>
      </c>
      <c r="R24" s="59">
        <v>13.507300000000001</v>
      </c>
      <c r="S24" s="59">
        <v>1.085</v>
      </c>
      <c r="T24" s="59">
        <v>13.493</v>
      </c>
      <c r="U24" s="59">
        <v>-1.0903</v>
      </c>
      <c r="V24" s="59">
        <v>2.6177000000000001</v>
      </c>
      <c r="W24" s="59">
        <v>1.085</v>
      </c>
      <c r="X24" s="59">
        <v>15.720499999999999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13.741875</v>
      </c>
      <c r="AQ24" s="59">
        <v>14.7425</v>
      </c>
      <c r="AR24" s="59">
        <v>11.706250000000001</v>
      </c>
      <c r="AS24" s="59">
        <v>7.4106249999999996</v>
      </c>
      <c r="AT24" s="59">
        <v>4.7699999999999996</v>
      </c>
      <c r="AU24" s="78"/>
      <c r="AV24" s="51">
        <v>16</v>
      </c>
      <c r="AW24" s="51">
        <v>16</v>
      </c>
      <c r="AX24" s="51">
        <v>16</v>
      </c>
      <c r="AY24" s="51">
        <v>16</v>
      </c>
      <c r="AZ24" s="51">
        <v>16</v>
      </c>
      <c r="BA24" s="254"/>
      <c r="BB24" s="59"/>
      <c r="BC24" s="272"/>
      <c r="BD24" s="272"/>
      <c r="BE24" s="272"/>
      <c r="BF24" s="43"/>
      <c r="BG24" s="59"/>
      <c r="BH24" s="59"/>
      <c r="BI24" s="59"/>
      <c r="BJ24" s="59"/>
      <c r="BK24" s="43"/>
      <c r="BL24" s="84"/>
      <c r="BM24" s="84"/>
      <c r="BN24" s="84"/>
      <c r="BO24" s="84"/>
      <c r="BP24" s="84"/>
      <c r="BQ24" s="43"/>
      <c r="BR24" s="88"/>
    </row>
    <row r="25" spans="1:70" x14ac:dyDescent="0.25">
      <c r="A25" s="37" t="s">
        <v>94</v>
      </c>
      <c r="B25" s="44"/>
      <c r="C25" s="711"/>
      <c r="D25" s="44"/>
      <c r="E25" s="52"/>
      <c r="F25" s="44"/>
      <c r="G25" s="56"/>
      <c r="H25" s="67"/>
      <c r="I25" s="60">
        <v>0.9143</v>
      </c>
      <c r="J25" s="60">
        <v>1.7552000000000001</v>
      </c>
      <c r="K25" s="60">
        <v>5.6273</v>
      </c>
      <c r="L25" s="60">
        <v>19.454599999999999</v>
      </c>
      <c r="M25" s="60">
        <v>10.091799999999999</v>
      </c>
      <c r="N25" s="71">
        <v>5.4332000000000003</v>
      </c>
      <c r="O25" s="60">
        <v>7.6322999999999999</v>
      </c>
      <c r="P25" s="60">
        <v>22.159400000000002</v>
      </c>
      <c r="Q25" s="60">
        <v>17.792999999999999</v>
      </c>
      <c r="R25" s="60">
        <v>16.9055</v>
      </c>
      <c r="S25" s="60">
        <v>1.5414000000000001</v>
      </c>
      <c r="T25" s="60">
        <v>22.183800000000002</v>
      </c>
      <c r="U25" s="60">
        <v>10.779</v>
      </c>
      <c r="V25" s="60">
        <v>9.2288999999999994</v>
      </c>
      <c r="W25" s="60">
        <v>1.5414000000000001</v>
      </c>
      <c r="X25" s="60">
        <v>22.2684</v>
      </c>
      <c r="Y25" s="67"/>
      <c r="Z25" s="52"/>
      <c r="AA25" s="52"/>
      <c r="AB25" s="52"/>
      <c r="AC25" s="52"/>
      <c r="AD25" s="52"/>
      <c r="AE25" s="52"/>
      <c r="AF25" s="52"/>
      <c r="AG25" s="52"/>
      <c r="AH25" s="52"/>
      <c r="AI25" s="52"/>
      <c r="AJ25" s="52"/>
      <c r="AK25" s="52"/>
      <c r="AL25" s="52"/>
      <c r="AM25" s="52"/>
      <c r="AN25" s="52"/>
      <c r="AO25" s="44"/>
      <c r="AP25" s="60">
        <v>17.46</v>
      </c>
      <c r="AQ25" s="60">
        <v>20.149999999999999</v>
      </c>
      <c r="AR25" s="60">
        <v>18.95</v>
      </c>
      <c r="AS25" s="60">
        <v>14.94</v>
      </c>
      <c r="AT25" s="60">
        <v>21.6</v>
      </c>
      <c r="AU25" s="79"/>
      <c r="AV25" s="52"/>
      <c r="AW25" s="52"/>
      <c r="AX25" s="52"/>
      <c r="AY25" s="52"/>
      <c r="AZ25" s="52"/>
      <c r="BA25" s="255"/>
      <c r="BB25" s="60"/>
      <c r="BC25" s="273"/>
      <c r="BD25" s="273"/>
      <c r="BE25" s="273"/>
      <c r="BF25" s="44"/>
      <c r="BG25" s="60"/>
      <c r="BH25" s="60"/>
      <c r="BI25" s="60"/>
      <c r="BJ25" s="60"/>
      <c r="BK25" s="44"/>
      <c r="BL25" s="85"/>
      <c r="BM25" s="85"/>
      <c r="BN25" s="85"/>
      <c r="BO25" s="85"/>
      <c r="BP25" s="85"/>
      <c r="BQ25" s="44"/>
      <c r="BR25" s="89"/>
    </row>
    <row r="26" spans="1:70" x14ac:dyDescent="0.25">
      <c r="A26" s="37" t="s">
        <v>95</v>
      </c>
      <c r="B26" s="44"/>
      <c r="C26" s="711"/>
      <c r="D26" s="44"/>
      <c r="E26" s="52"/>
      <c r="F26" s="44"/>
      <c r="G26" s="56"/>
      <c r="H26" s="67"/>
      <c r="I26" s="60">
        <v>0.29420000000000002</v>
      </c>
      <c r="J26" s="60">
        <v>0.14319999999999999</v>
      </c>
      <c r="K26" s="60">
        <v>3.1901000000000002</v>
      </c>
      <c r="L26" s="60">
        <v>7.5938999999999997</v>
      </c>
      <c r="M26" s="60">
        <v>-6.7103999999999999</v>
      </c>
      <c r="N26" s="71">
        <v>-4.6547000000000001</v>
      </c>
      <c r="O26" s="60">
        <v>-0.47560000000000002</v>
      </c>
      <c r="P26" s="60">
        <v>9.7151999999999994</v>
      </c>
      <c r="Q26" s="60">
        <v>7.4825999999999997</v>
      </c>
      <c r="R26" s="60">
        <v>10.5756</v>
      </c>
      <c r="S26" s="60">
        <v>0.57869999999999999</v>
      </c>
      <c r="T26" s="60">
        <v>9.2302999999999997</v>
      </c>
      <c r="U26" s="60">
        <v>-6.1684999999999999</v>
      </c>
      <c r="V26" s="60">
        <v>-2.8948999999999998</v>
      </c>
      <c r="W26" s="60">
        <v>0.57869999999999999</v>
      </c>
      <c r="X26" s="60">
        <v>10.4451</v>
      </c>
      <c r="Y26" s="67"/>
      <c r="Z26" s="52"/>
      <c r="AA26" s="52"/>
      <c r="AB26" s="52"/>
      <c r="AC26" s="52"/>
      <c r="AD26" s="52"/>
      <c r="AE26" s="52"/>
      <c r="AF26" s="52"/>
      <c r="AG26" s="52"/>
      <c r="AH26" s="52"/>
      <c r="AI26" s="52"/>
      <c r="AJ26" s="52"/>
      <c r="AK26" s="52"/>
      <c r="AL26" s="52"/>
      <c r="AM26" s="52"/>
      <c r="AN26" s="52"/>
      <c r="AO26" s="44"/>
      <c r="AP26" s="60">
        <v>10.119999999999999</v>
      </c>
      <c r="AQ26" s="60">
        <v>10.23</v>
      </c>
      <c r="AR26" s="60">
        <v>7.51</v>
      </c>
      <c r="AS26" s="60">
        <v>3.68</v>
      </c>
      <c r="AT26" s="60">
        <v>-3.54</v>
      </c>
      <c r="AU26" s="79"/>
      <c r="AV26" s="52"/>
      <c r="AW26" s="52"/>
      <c r="AX26" s="52"/>
      <c r="AY26" s="52"/>
      <c r="AZ26" s="52"/>
      <c r="BA26" s="255"/>
      <c r="BB26" s="60"/>
      <c r="BC26" s="273"/>
      <c r="BD26" s="273"/>
      <c r="BE26" s="273"/>
      <c r="BF26" s="44"/>
      <c r="BG26" s="60"/>
      <c r="BH26" s="60"/>
      <c r="BI26" s="60"/>
      <c r="BJ26" s="60"/>
      <c r="BK26" s="44"/>
      <c r="BL26" s="85"/>
      <c r="BM26" s="85"/>
      <c r="BN26" s="85"/>
      <c r="BO26" s="85"/>
      <c r="BP26" s="85"/>
      <c r="BQ26" s="44"/>
      <c r="BR26" s="89"/>
    </row>
    <row r="27" spans="1:70" x14ac:dyDescent="0.25">
      <c r="A27" s="38" t="s">
        <v>96</v>
      </c>
      <c r="B27" s="45"/>
      <c r="C27" s="712"/>
      <c r="D27" s="45"/>
      <c r="E27" s="53"/>
      <c r="F27" s="45"/>
      <c r="G27" s="57"/>
      <c r="H27" s="68"/>
      <c r="I27" s="61">
        <v>0.64905000000000002</v>
      </c>
      <c r="J27" s="61">
        <v>0.51580000000000004</v>
      </c>
      <c r="K27" s="61">
        <v>4.3205499999999999</v>
      </c>
      <c r="L27" s="61">
        <v>10.923</v>
      </c>
      <c r="M27" s="61">
        <v>-2.3156500000000002</v>
      </c>
      <c r="N27" s="72">
        <v>0.23874999999999999</v>
      </c>
      <c r="O27" s="61">
        <v>2.5063499999999999</v>
      </c>
      <c r="P27" s="61">
        <v>13.8385</v>
      </c>
      <c r="Q27" s="61">
        <v>12.654400000000001</v>
      </c>
      <c r="R27" s="61">
        <v>13.5185</v>
      </c>
      <c r="S27" s="61">
        <v>1.0934999999999999</v>
      </c>
      <c r="T27" s="61">
        <v>13.151199999999999</v>
      </c>
      <c r="U27" s="61">
        <v>-1.1432</v>
      </c>
      <c r="V27" s="61">
        <v>2.7065999999999999</v>
      </c>
      <c r="W27" s="61">
        <v>1.0934999999999999</v>
      </c>
      <c r="X27" s="61">
        <v>15.303800000000001</v>
      </c>
      <c r="Y27" s="68"/>
      <c r="Z27" s="53"/>
      <c r="AA27" s="53"/>
      <c r="AB27" s="53"/>
      <c r="AC27" s="53"/>
      <c r="AD27" s="53"/>
      <c r="AE27" s="53"/>
      <c r="AF27" s="53"/>
      <c r="AG27" s="53"/>
      <c r="AH27" s="53"/>
      <c r="AI27" s="53"/>
      <c r="AJ27" s="53"/>
      <c r="AK27" s="53"/>
      <c r="AL27" s="53"/>
      <c r="AM27" s="53"/>
      <c r="AN27" s="53"/>
      <c r="AO27" s="45"/>
      <c r="AP27" s="61">
        <v>13.8</v>
      </c>
      <c r="AQ27" s="61">
        <v>14.95</v>
      </c>
      <c r="AR27" s="61">
        <v>11.25</v>
      </c>
      <c r="AS27" s="61">
        <v>7.26</v>
      </c>
      <c r="AT27" s="61">
        <v>3.76</v>
      </c>
      <c r="AU27" s="80"/>
      <c r="AV27" s="53"/>
      <c r="AW27" s="53"/>
      <c r="AX27" s="53"/>
      <c r="AY27" s="53"/>
      <c r="AZ27" s="53"/>
      <c r="BA27" s="258"/>
      <c r="BB27" s="61"/>
      <c r="BC27" s="275"/>
      <c r="BD27" s="275"/>
      <c r="BE27" s="275"/>
      <c r="BF27" s="45"/>
      <c r="BG27" s="61"/>
      <c r="BH27" s="61"/>
      <c r="BI27" s="61"/>
      <c r="BJ27" s="61"/>
      <c r="BK27" s="45"/>
      <c r="BL27" s="86"/>
      <c r="BM27" s="86"/>
      <c r="BN27" s="86"/>
      <c r="BO27" s="86"/>
      <c r="BP27" s="86"/>
      <c r="BQ27" s="45"/>
      <c r="BR27" s="90"/>
    </row>
    <row r="28" spans="1:70" ht="14.5" x14ac:dyDescent="0.25">
      <c r="A28" s="39" t="s">
        <v>157</v>
      </c>
      <c r="B28" s="46"/>
      <c r="C28" s="71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59"/>
      <c r="BB28" s="62"/>
      <c r="BC28" s="241"/>
      <c r="BD28" s="241"/>
      <c r="BE28" s="241"/>
      <c r="BF28" s="46"/>
      <c r="BG28" s="62"/>
      <c r="BH28" s="62"/>
      <c r="BI28" s="62"/>
      <c r="BJ28" s="62"/>
      <c r="BK28" s="46"/>
      <c r="BL28" s="87"/>
      <c r="BM28" s="87"/>
      <c r="BN28" s="87"/>
      <c r="BO28" s="87"/>
      <c r="BP28" s="87"/>
      <c r="BQ28" s="46"/>
      <c r="BR28" s="91"/>
    </row>
    <row r="29" spans="1:70" s="421" customFormat="1" x14ac:dyDescent="0.25">
      <c r="A29" s="324" t="s">
        <v>4203</v>
      </c>
      <c r="B29" s="361"/>
      <c r="C29" s="707">
        <v>41275</v>
      </c>
      <c r="D29" s="361"/>
      <c r="E29" s="325">
        <v>31857.200000000001</v>
      </c>
      <c r="F29" s="361"/>
      <c r="G29" s="326">
        <v>109.4883</v>
      </c>
      <c r="H29" s="362"/>
      <c r="I29" s="327">
        <v>0.7349</v>
      </c>
      <c r="J29" s="327">
        <v>1.0265</v>
      </c>
      <c r="K29" s="327">
        <v>5.6879</v>
      </c>
      <c r="L29" s="327">
        <v>12.2727</v>
      </c>
      <c r="M29" s="327">
        <v>-1.8355999999999999</v>
      </c>
      <c r="N29" s="329">
        <v>-0.66990000000000005</v>
      </c>
      <c r="O29" s="327">
        <v>3.1677</v>
      </c>
      <c r="P29" s="327">
        <v>11.4215</v>
      </c>
      <c r="Q29" s="327">
        <v>8.3103999999999996</v>
      </c>
      <c r="R29" s="327">
        <v>12.788600000000001</v>
      </c>
      <c r="S29" s="327">
        <v>1.3697999999999999</v>
      </c>
      <c r="T29" s="327">
        <v>13.7242</v>
      </c>
      <c r="U29" s="327">
        <v>-0.68359999999999999</v>
      </c>
      <c r="V29" s="327">
        <v>2.0266999999999999</v>
      </c>
      <c r="W29" s="327">
        <v>1.3697999999999999</v>
      </c>
      <c r="X29" s="327">
        <v>15.903600000000001</v>
      </c>
      <c r="Y29" s="362"/>
      <c r="Z29" s="325">
        <v>4</v>
      </c>
      <c r="AA29" s="325">
        <v>3</v>
      </c>
      <c r="AB29" s="325">
        <v>1</v>
      </c>
      <c r="AC29" s="325">
        <v>5</v>
      </c>
      <c r="AD29" s="325">
        <v>7</v>
      </c>
      <c r="AE29" s="325">
        <v>13</v>
      </c>
      <c r="AF29" s="325">
        <v>9</v>
      </c>
      <c r="AG29" s="325">
        <v>15</v>
      </c>
      <c r="AH29" s="325">
        <v>16</v>
      </c>
      <c r="AI29" s="325">
        <v>13</v>
      </c>
      <c r="AJ29" s="325">
        <v>5</v>
      </c>
      <c r="AK29" s="325">
        <v>6</v>
      </c>
      <c r="AL29" s="325">
        <v>9</v>
      </c>
      <c r="AM29" s="325">
        <v>12</v>
      </c>
      <c r="AN29" s="325">
        <v>5</v>
      </c>
      <c r="AO29" s="361"/>
      <c r="AP29" s="327">
        <v>11.8</v>
      </c>
      <c r="AQ29" s="327">
        <v>11.1</v>
      </c>
      <c r="AR29" s="327">
        <v>9.0399999999999991</v>
      </c>
      <c r="AS29" s="327">
        <v>6.8</v>
      </c>
      <c r="AT29" s="327">
        <v>4.55</v>
      </c>
      <c r="AU29" s="330"/>
      <c r="AV29" s="325">
        <v>15</v>
      </c>
      <c r="AW29" s="325">
        <v>16</v>
      </c>
      <c r="AX29" s="325">
        <v>15</v>
      </c>
      <c r="AY29" s="325">
        <v>11</v>
      </c>
      <c r="AZ29" s="325">
        <v>10</v>
      </c>
      <c r="BA29" s="356"/>
      <c r="BB29" s="327">
        <v>14.098972216608599</v>
      </c>
      <c r="BC29" s="363">
        <v>0.91368719682119603</v>
      </c>
      <c r="BD29" s="363">
        <v>4.3630103702491499E-2</v>
      </c>
      <c r="BE29" s="363">
        <v>-0.40558817842674399</v>
      </c>
      <c r="BF29" s="361"/>
      <c r="BG29" s="831">
        <v>76.368899999999996</v>
      </c>
      <c r="BH29" s="831">
        <v>17.123000000000001</v>
      </c>
      <c r="BI29" s="831">
        <v>5.2528600000000001</v>
      </c>
      <c r="BJ29" s="831">
        <v>1.2552399999999999</v>
      </c>
      <c r="BK29" s="361"/>
      <c r="BL29" s="833" t="s">
        <v>4128</v>
      </c>
      <c r="BM29" s="833" t="s">
        <v>4129</v>
      </c>
      <c r="BN29" s="833" t="s">
        <v>522</v>
      </c>
      <c r="BO29" s="833" t="s">
        <v>4130</v>
      </c>
      <c r="BP29" s="833" t="s">
        <v>4131</v>
      </c>
      <c r="BQ29" s="361"/>
      <c r="BR29" s="331" t="s">
        <v>554</v>
      </c>
    </row>
    <row r="30" spans="1:70" s="424" customFormat="1" x14ac:dyDescent="0.25">
      <c r="A30" s="341" t="s">
        <v>4204</v>
      </c>
      <c r="B30" s="369"/>
      <c r="C30" s="709">
        <v>41275</v>
      </c>
      <c r="D30" s="369"/>
      <c r="E30" s="342">
        <v>31931.9</v>
      </c>
      <c r="F30" s="369"/>
      <c r="G30" s="343">
        <v>476.78559999999999</v>
      </c>
      <c r="H30" s="370"/>
      <c r="I30" s="344">
        <v>0.54759999999999998</v>
      </c>
      <c r="J30" s="344">
        <v>0.43269999999999997</v>
      </c>
      <c r="K30" s="344">
        <v>3.7864</v>
      </c>
      <c r="L30" s="344">
        <v>10.367900000000001</v>
      </c>
      <c r="M30" s="344">
        <v>-3.8016000000000001</v>
      </c>
      <c r="N30" s="346">
        <v>-0.59499999999999997</v>
      </c>
      <c r="O30" s="344">
        <v>2.3531</v>
      </c>
      <c r="P30" s="344">
        <v>18.525400000000001</v>
      </c>
      <c r="Q30" s="344">
        <v>17.480699999999999</v>
      </c>
      <c r="R30" s="344">
        <v>15.201000000000001</v>
      </c>
      <c r="S30" s="344">
        <v>0.83150000000000002</v>
      </c>
      <c r="T30" s="344">
        <v>12.2281</v>
      </c>
      <c r="U30" s="344">
        <v>-3.125</v>
      </c>
      <c r="V30" s="344">
        <v>2.8769</v>
      </c>
      <c r="W30" s="344">
        <v>0.83150000000000002</v>
      </c>
      <c r="X30" s="344">
        <v>15.565899999999999</v>
      </c>
      <c r="Y30" s="370"/>
      <c r="Z30" s="342">
        <v>11</v>
      </c>
      <c r="AA30" s="342">
        <v>11</v>
      </c>
      <c r="AB30" s="342">
        <v>14</v>
      </c>
      <c r="AC30" s="342">
        <v>12</v>
      </c>
      <c r="AD30" s="342">
        <v>12</v>
      </c>
      <c r="AE30" s="342">
        <v>12</v>
      </c>
      <c r="AF30" s="342">
        <v>12</v>
      </c>
      <c r="AG30" s="342">
        <v>2</v>
      </c>
      <c r="AH30" s="342">
        <v>2</v>
      </c>
      <c r="AI30" s="342">
        <v>7</v>
      </c>
      <c r="AJ30" s="342">
        <v>14</v>
      </c>
      <c r="AK30" s="342">
        <v>12</v>
      </c>
      <c r="AL30" s="342">
        <v>12</v>
      </c>
      <c r="AM30" s="342">
        <v>9</v>
      </c>
      <c r="AN30" s="342">
        <v>14</v>
      </c>
      <c r="AO30" s="369"/>
      <c r="AP30" s="344">
        <v>16.899999999999999</v>
      </c>
      <c r="AQ30" s="344">
        <v>19.010000000000002</v>
      </c>
      <c r="AR30" s="344">
        <v>15.79</v>
      </c>
      <c r="AS30" s="344">
        <v>8.1999999999999993</v>
      </c>
      <c r="AT30" s="344">
        <v>2.92</v>
      </c>
      <c r="AU30" s="347"/>
      <c r="AV30" s="342">
        <v>2</v>
      </c>
      <c r="AW30" s="342">
        <v>2</v>
      </c>
      <c r="AX30" s="342">
        <v>2</v>
      </c>
      <c r="AY30" s="342">
        <v>9</v>
      </c>
      <c r="AZ30" s="342">
        <v>12</v>
      </c>
      <c r="BA30" s="358"/>
      <c r="BB30" s="344">
        <v>14.380823700528101</v>
      </c>
      <c r="BC30" s="371">
        <v>0.99680530477206597</v>
      </c>
      <c r="BD30" s="371">
        <v>8.14691486993004E-2</v>
      </c>
      <c r="BE30" s="371">
        <v>9.1901979991407604E-2</v>
      </c>
      <c r="BF30" s="369"/>
      <c r="BG30" s="832">
        <v>61.588999999999999</v>
      </c>
      <c r="BH30" s="832">
        <v>20.299700000000001</v>
      </c>
      <c r="BI30" s="832">
        <v>16.029299999999999</v>
      </c>
      <c r="BJ30" s="832">
        <v>2.0819999999999999</v>
      </c>
      <c r="BK30" s="369"/>
      <c r="BL30" s="834" t="s">
        <v>4133</v>
      </c>
      <c r="BM30" s="834" t="s">
        <v>551</v>
      </c>
      <c r="BN30" s="834" t="s">
        <v>4134</v>
      </c>
      <c r="BO30" s="834" t="s">
        <v>4135</v>
      </c>
      <c r="BP30" s="834" t="s">
        <v>734</v>
      </c>
      <c r="BQ30" s="369"/>
      <c r="BR30" s="350" t="s">
        <v>554</v>
      </c>
    </row>
    <row r="31" spans="1:70" s="424" customFormat="1" x14ac:dyDescent="0.25">
      <c r="A31" s="341" t="s">
        <v>4205</v>
      </c>
      <c r="B31" s="369"/>
      <c r="C31" s="709">
        <v>42366</v>
      </c>
      <c r="D31" s="369"/>
      <c r="E31" s="342">
        <v>26224.6</v>
      </c>
      <c r="F31" s="369"/>
      <c r="G31" s="343">
        <v>57.841999999999999</v>
      </c>
      <c r="H31" s="370"/>
      <c r="I31" s="344">
        <v>0.83850000000000002</v>
      </c>
      <c r="J31" s="344">
        <v>1.4522999999999999</v>
      </c>
      <c r="K31" s="344">
        <v>5.0488999999999997</v>
      </c>
      <c r="L31" s="344">
        <v>13.5114</v>
      </c>
      <c r="M31" s="344">
        <v>-1.0028999999999999</v>
      </c>
      <c r="N31" s="346">
        <v>3.5686</v>
      </c>
      <c r="O31" s="344">
        <v>5.6356000000000002</v>
      </c>
      <c r="P31" s="344">
        <v>15.427199999999999</v>
      </c>
      <c r="Q31" s="344">
        <v>13.6114</v>
      </c>
      <c r="R31" s="344">
        <v>18.130600000000001</v>
      </c>
      <c r="S31" s="344">
        <v>1.5448999999999999</v>
      </c>
      <c r="T31" s="344">
        <v>16.546399999999998</v>
      </c>
      <c r="U31" s="344">
        <v>-0.50739999999999996</v>
      </c>
      <c r="V31" s="344">
        <v>5.3608000000000002</v>
      </c>
      <c r="W31" s="344">
        <v>1.5448999999999999</v>
      </c>
      <c r="X31" s="344">
        <v>18.160299999999999</v>
      </c>
      <c r="Y31" s="370"/>
      <c r="Z31" s="342">
        <v>3</v>
      </c>
      <c r="AA31" s="342">
        <v>2</v>
      </c>
      <c r="AB31" s="342">
        <v>4</v>
      </c>
      <c r="AC31" s="342">
        <v>3</v>
      </c>
      <c r="AD31" s="342">
        <v>6</v>
      </c>
      <c r="AE31" s="342">
        <v>3</v>
      </c>
      <c r="AF31" s="342">
        <v>2</v>
      </c>
      <c r="AG31" s="342">
        <v>7</v>
      </c>
      <c r="AH31" s="342">
        <v>9</v>
      </c>
      <c r="AI31" s="342">
        <v>2</v>
      </c>
      <c r="AJ31" s="342">
        <v>1</v>
      </c>
      <c r="AK31" s="342">
        <v>3</v>
      </c>
      <c r="AL31" s="342">
        <v>6</v>
      </c>
      <c r="AM31" s="342">
        <v>4</v>
      </c>
      <c r="AN31" s="342">
        <v>1</v>
      </c>
      <c r="AO31" s="369"/>
      <c r="AP31" s="344">
        <v>16.72</v>
      </c>
      <c r="AQ31" s="344">
        <v>16.600000000000001</v>
      </c>
      <c r="AR31" s="344">
        <v>13.13</v>
      </c>
      <c r="AS31" s="344">
        <v>10.050000000000001</v>
      </c>
      <c r="AT31" s="344">
        <v>8.4600000000000009</v>
      </c>
      <c r="AU31" s="347"/>
      <c r="AV31" s="342">
        <v>3</v>
      </c>
      <c r="AW31" s="342">
        <v>7</v>
      </c>
      <c r="AX31" s="342">
        <v>7</v>
      </c>
      <c r="AY31" s="342">
        <v>3</v>
      </c>
      <c r="AZ31" s="342">
        <v>4</v>
      </c>
      <c r="BA31" s="358"/>
      <c r="BB31" s="344">
        <v>14.2346704788553</v>
      </c>
      <c r="BC31" s="371">
        <v>0.97135648083882498</v>
      </c>
      <c r="BD31" s="371">
        <v>6.4670523759339599E-2</v>
      </c>
      <c r="BE31" s="371">
        <v>-0.16458957904202601</v>
      </c>
      <c r="BF31" s="369"/>
      <c r="BG31" s="832">
        <v>54.476199999999999</v>
      </c>
      <c r="BH31" s="832">
        <v>22.279800000000002</v>
      </c>
      <c r="BI31" s="832">
        <v>21.053100000000001</v>
      </c>
      <c r="BJ31" s="832">
        <v>2.1909000000000001</v>
      </c>
      <c r="BK31" s="369"/>
      <c r="BL31" s="834" t="s">
        <v>2172</v>
      </c>
      <c r="BM31" s="834" t="s">
        <v>3313</v>
      </c>
      <c r="BN31" s="834" t="s">
        <v>4137</v>
      </c>
      <c r="BO31" s="834" t="s">
        <v>4138</v>
      </c>
      <c r="BP31" s="834" t="s">
        <v>4139</v>
      </c>
      <c r="BQ31" s="369"/>
      <c r="BR31" s="350" t="s">
        <v>554</v>
      </c>
    </row>
    <row r="32" spans="1:70" s="424" customFormat="1" x14ac:dyDescent="0.25">
      <c r="A32" s="341" t="s">
        <v>4206</v>
      </c>
      <c r="B32" s="369"/>
      <c r="C32" s="709">
        <v>41275</v>
      </c>
      <c r="D32" s="369"/>
      <c r="E32" s="342">
        <v>16642.2</v>
      </c>
      <c r="F32" s="369"/>
      <c r="G32" s="343">
        <v>156.489</v>
      </c>
      <c r="H32" s="370"/>
      <c r="I32" s="344">
        <v>0.65610000000000002</v>
      </c>
      <c r="J32" s="344">
        <v>0.28070000000000001</v>
      </c>
      <c r="K32" s="344">
        <v>4.7674000000000003</v>
      </c>
      <c r="L32" s="344">
        <v>10.5617</v>
      </c>
      <c r="M32" s="344">
        <v>-4.2950999999999997</v>
      </c>
      <c r="N32" s="346">
        <v>-0.11360000000000001</v>
      </c>
      <c r="O32" s="344">
        <v>3.6772999999999998</v>
      </c>
      <c r="P32" s="344">
        <v>16.946300000000001</v>
      </c>
      <c r="Q32" s="344">
        <v>14.6509</v>
      </c>
      <c r="R32" s="344">
        <v>16.1126</v>
      </c>
      <c r="S32" s="344">
        <v>1.1617</v>
      </c>
      <c r="T32" s="344">
        <v>12.256600000000001</v>
      </c>
      <c r="U32" s="344">
        <v>-3.3290999999999999</v>
      </c>
      <c r="V32" s="344">
        <v>2.5848</v>
      </c>
      <c r="W32" s="344">
        <v>1.1617</v>
      </c>
      <c r="X32" s="344">
        <v>16.844100000000001</v>
      </c>
      <c r="Y32" s="370"/>
      <c r="Z32" s="342">
        <v>8</v>
      </c>
      <c r="AA32" s="342">
        <v>14</v>
      </c>
      <c r="AB32" s="342">
        <v>5</v>
      </c>
      <c r="AC32" s="342">
        <v>10</v>
      </c>
      <c r="AD32" s="342">
        <v>13</v>
      </c>
      <c r="AE32" s="342">
        <v>10</v>
      </c>
      <c r="AF32" s="342">
        <v>8</v>
      </c>
      <c r="AG32" s="342">
        <v>4</v>
      </c>
      <c r="AH32" s="342">
        <v>6</v>
      </c>
      <c r="AI32" s="342">
        <v>3</v>
      </c>
      <c r="AJ32" s="342">
        <v>8</v>
      </c>
      <c r="AK32" s="342">
        <v>11</v>
      </c>
      <c r="AL32" s="342">
        <v>13</v>
      </c>
      <c r="AM32" s="342">
        <v>11</v>
      </c>
      <c r="AN32" s="342">
        <v>8</v>
      </c>
      <c r="AO32" s="369"/>
      <c r="AP32" s="344">
        <v>16.260000000000002</v>
      </c>
      <c r="AQ32" s="344">
        <v>17.07</v>
      </c>
      <c r="AR32" s="344">
        <v>13.55</v>
      </c>
      <c r="AS32" s="344">
        <v>8.4600000000000009</v>
      </c>
      <c r="AT32" s="344">
        <v>3.11</v>
      </c>
      <c r="AU32" s="347"/>
      <c r="AV32" s="342">
        <v>4</v>
      </c>
      <c r="AW32" s="342">
        <v>4</v>
      </c>
      <c r="AX32" s="342">
        <v>5</v>
      </c>
      <c r="AY32" s="342">
        <v>7</v>
      </c>
      <c r="AZ32" s="342">
        <v>11</v>
      </c>
      <c r="BA32" s="358"/>
      <c r="BB32" s="344">
        <v>14.6994616902346</v>
      </c>
      <c r="BC32" s="371">
        <v>1.00299302567438</v>
      </c>
      <c r="BD32" s="371">
        <v>6.9438345875726795E-2</v>
      </c>
      <c r="BE32" s="371">
        <v>-9.9789709800381696E-2</v>
      </c>
      <c r="BF32" s="369"/>
      <c r="BG32" s="832">
        <v>66.971500000000006</v>
      </c>
      <c r="BH32" s="832">
        <v>16.228100000000001</v>
      </c>
      <c r="BI32" s="832">
        <v>10.720499999999999</v>
      </c>
      <c r="BJ32" s="832">
        <v>6.0799000000000003</v>
      </c>
      <c r="BK32" s="369"/>
      <c r="BL32" s="834" t="s">
        <v>4141</v>
      </c>
      <c r="BM32" s="834" t="s">
        <v>1893</v>
      </c>
      <c r="BN32" s="834" t="s">
        <v>4142</v>
      </c>
      <c r="BO32" s="834" t="s">
        <v>4143</v>
      </c>
      <c r="BP32" s="834" t="s">
        <v>4144</v>
      </c>
      <c r="BQ32" s="369"/>
      <c r="BR32" s="350" t="s">
        <v>554</v>
      </c>
    </row>
    <row r="33" spans="1:70" s="424" customFormat="1" x14ac:dyDescent="0.25">
      <c r="A33" s="341" t="s">
        <v>4207</v>
      </c>
      <c r="B33" s="369"/>
      <c r="C33" s="709">
        <v>41275</v>
      </c>
      <c r="D33" s="369"/>
      <c r="E33" s="342">
        <v>15794.8</v>
      </c>
      <c r="F33" s="369"/>
      <c r="G33" s="343">
        <v>1486.4670000000001</v>
      </c>
      <c r="H33" s="370"/>
      <c r="I33" s="344">
        <v>0.6583</v>
      </c>
      <c r="J33" s="344">
        <v>0.51080000000000003</v>
      </c>
      <c r="K33" s="344">
        <v>4.4397000000000002</v>
      </c>
      <c r="L33" s="344">
        <v>7.7495000000000003</v>
      </c>
      <c r="M33" s="344">
        <v>-6.4337</v>
      </c>
      <c r="N33" s="346">
        <v>-3.1777000000000002</v>
      </c>
      <c r="O33" s="344">
        <v>2.7715999999999998</v>
      </c>
      <c r="P33" s="344">
        <v>15.89</v>
      </c>
      <c r="Q33" s="344">
        <v>16.794899999999998</v>
      </c>
      <c r="R33" s="344">
        <v>14.1716</v>
      </c>
      <c r="S33" s="344">
        <v>1.3873</v>
      </c>
      <c r="T33" s="344">
        <v>9.3917000000000002</v>
      </c>
      <c r="U33" s="344">
        <v>-5.8868999999999998</v>
      </c>
      <c r="V33" s="344">
        <v>-2.4510999999999998</v>
      </c>
      <c r="W33" s="344">
        <v>1.3873</v>
      </c>
      <c r="X33" s="344">
        <v>14.231199999999999</v>
      </c>
      <c r="Y33" s="370"/>
      <c r="Z33" s="342">
        <v>7</v>
      </c>
      <c r="AA33" s="342">
        <v>10</v>
      </c>
      <c r="AB33" s="342">
        <v>8</v>
      </c>
      <c r="AC33" s="342">
        <v>16</v>
      </c>
      <c r="AD33" s="342">
        <v>16</v>
      </c>
      <c r="AE33" s="342">
        <v>15</v>
      </c>
      <c r="AF33" s="342">
        <v>11</v>
      </c>
      <c r="AG33" s="342">
        <v>5</v>
      </c>
      <c r="AH33" s="342">
        <v>3</v>
      </c>
      <c r="AI33" s="342">
        <v>9</v>
      </c>
      <c r="AJ33" s="342">
        <v>3</v>
      </c>
      <c r="AK33" s="342">
        <v>16</v>
      </c>
      <c r="AL33" s="342">
        <v>16</v>
      </c>
      <c r="AM33" s="342">
        <v>16</v>
      </c>
      <c r="AN33" s="342">
        <v>3</v>
      </c>
      <c r="AO33" s="369"/>
      <c r="AP33" s="344">
        <v>14.97</v>
      </c>
      <c r="AQ33" s="344">
        <v>17.190000000000001</v>
      </c>
      <c r="AR33" s="344">
        <v>13.63</v>
      </c>
      <c r="AS33" s="344">
        <v>6.73</v>
      </c>
      <c r="AT33" s="344">
        <v>-2.97</v>
      </c>
      <c r="AU33" s="347"/>
      <c r="AV33" s="342">
        <v>9</v>
      </c>
      <c r="AW33" s="342">
        <v>3</v>
      </c>
      <c r="AX33" s="342">
        <v>4</v>
      </c>
      <c r="AY33" s="342">
        <v>13</v>
      </c>
      <c r="AZ33" s="342">
        <v>16</v>
      </c>
      <c r="BA33" s="358"/>
      <c r="BB33" s="344">
        <v>12.953259711384799</v>
      </c>
      <c r="BC33" s="371">
        <v>0.87690739907972404</v>
      </c>
      <c r="BD33" s="371">
        <v>7.3806826867888004E-2</v>
      </c>
      <c r="BE33" s="371">
        <v>-2.3600163994053101E-2</v>
      </c>
      <c r="BF33" s="369"/>
      <c r="BG33" s="832">
        <v>79.136200000000002</v>
      </c>
      <c r="BH33" s="832">
        <v>9.17422</v>
      </c>
      <c r="BI33" s="832">
        <v>9.0565499999999997</v>
      </c>
      <c r="BJ33" s="832">
        <v>2.6330300000000002</v>
      </c>
      <c r="BK33" s="369"/>
      <c r="BL33" s="834" t="s">
        <v>4146</v>
      </c>
      <c r="BM33" s="834" t="s">
        <v>4147</v>
      </c>
      <c r="BN33" s="834" t="s">
        <v>2891</v>
      </c>
      <c r="BO33" s="834" t="s">
        <v>4148</v>
      </c>
      <c r="BP33" s="834" t="s">
        <v>4149</v>
      </c>
      <c r="BQ33" s="369"/>
      <c r="BR33" s="350" t="s">
        <v>554</v>
      </c>
    </row>
    <row r="34" spans="1:70" s="424" customFormat="1" x14ac:dyDescent="0.25">
      <c r="A34" s="341" t="s">
        <v>4208</v>
      </c>
      <c r="B34" s="369"/>
      <c r="C34" s="709">
        <v>41275</v>
      </c>
      <c r="D34" s="369"/>
      <c r="E34" s="342">
        <v>14931.5</v>
      </c>
      <c r="F34" s="369"/>
      <c r="G34" s="343">
        <v>145.74010000000001</v>
      </c>
      <c r="H34" s="370"/>
      <c r="I34" s="344">
        <v>0.4965</v>
      </c>
      <c r="J34" s="344">
        <v>0.53380000000000005</v>
      </c>
      <c r="K34" s="344">
        <v>3.5365000000000002</v>
      </c>
      <c r="L34" s="344">
        <v>10.9072</v>
      </c>
      <c r="M34" s="344">
        <v>0.18679999999999999</v>
      </c>
      <c r="N34" s="346">
        <v>2.6467000000000001</v>
      </c>
      <c r="O34" s="344">
        <v>2.9277000000000002</v>
      </c>
      <c r="P34" s="344">
        <v>15.7729</v>
      </c>
      <c r="Q34" s="344">
        <v>14.9551</v>
      </c>
      <c r="R34" s="344">
        <v>11.7525</v>
      </c>
      <c r="S34" s="344">
        <v>0.87119999999999997</v>
      </c>
      <c r="T34" s="344">
        <v>13.153499999999999</v>
      </c>
      <c r="U34" s="344">
        <v>1.3865000000000001</v>
      </c>
      <c r="V34" s="344">
        <v>4.3501000000000003</v>
      </c>
      <c r="W34" s="344">
        <v>0.87119999999999997</v>
      </c>
      <c r="X34" s="344">
        <v>14.052300000000001</v>
      </c>
      <c r="Y34" s="370"/>
      <c r="Z34" s="342">
        <v>14</v>
      </c>
      <c r="AA34" s="342">
        <v>8</v>
      </c>
      <c r="AB34" s="342">
        <v>15</v>
      </c>
      <c r="AC34" s="342">
        <v>9</v>
      </c>
      <c r="AD34" s="342">
        <v>3</v>
      </c>
      <c r="AE34" s="342">
        <v>5</v>
      </c>
      <c r="AF34" s="342">
        <v>10</v>
      </c>
      <c r="AG34" s="342">
        <v>6</v>
      </c>
      <c r="AH34" s="342">
        <v>4</v>
      </c>
      <c r="AI34" s="342">
        <v>15</v>
      </c>
      <c r="AJ34" s="342">
        <v>12</v>
      </c>
      <c r="AK34" s="342">
        <v>9</v>
      </c>
      <c r="AL34" s="342">
        <v>3</v>
      </c>
      <c r="AM34" s="342">
        <v>5</v>
      </c>
      <c r="AN34" s="342">
        <v>12</v>
      </c>
      <c r="AO34" s="369"/>
      <c r="AP34" s="344">
        <v>13.41</v>
      </c>
      <c r="AQ34" s="344">
        <v>16.36</v>
      </c>
      <c r="AR34" s="344">
        <v>13.16</v>
      </c>
      <c r="AS34" s="344">
        <v>8.75</v>
      </c>
      <c r="AT34" s="344">
        <v>6.92</v>
      </c>
      <c r="AU34" s="347"/>
      <c r="AV34" s="342">
        <v>13</v>
      </c>
      <c r="AW34" s="342">
        <v>8</v>
      </c>
      <c r="AX34" s="342">
        <v>6</v>
      </c>
      <c r="AY34" s="342">
        <v>5</v>
      </c>
      <c r="AZ34" s="342">
        <v>5</v>
      </c>
      <c r="BA34" s="358"/>
      <c r="BB34" s="344">
        <v>14.0000444463022</v>
      </c>
      <c r="BC34" s="371">
        <v>0.94732125957782898</v>
      </c>
      <c r="BD34" s="371">
        <v>6.8416800550404097E-2</v>
      </c>
      <c r="BE34" s="371">
        <v>-0.100463921977198</v>
      </c>
      <c r="BF34" s="369"/>
      <c r="BG34" s="832">
        <v>63.212200000000003</v>
      </c>
      <c r="BH34" s="832">
        <v>19.973700000000001</v>
      </c>
      <c r="BI34" s="832">
        <v>15.6785</v>
      </c>
      <c r="BJ34" s="832">
        <v>1.1355999999999999</v>
      </c>
      <c r="BK34" s="369"/>
      <c r="BL34" s="834" t="s">
        <v>4151</v>
      </c>
      <c r="BM34" s="834" t="s">
        <v>4152</v>
      </c>
      <c r="BN34" s="834" t="s">
        <v>4153</v>
      </c>
      <c r="BO34" s="834" t="s">
        <v>4154</v>
      </c>
      <c r="BP34" s="834" t="s">
        <v>4155</v>
      </c>
      <c r="BQ34" s="369"/>
      <c r="BR34" s="350" t="s">
        <v>554</v>
      </c>
    </row>
    <row r="35" spans="1:70" s="424" customFormat="1" x14ac:dyDescent="0.25">
      <c r="A35" s="341" t="s">
        <v>4209</v>
      </c>
      <c r="B35" s="369"/>
      <c r="C35" s="709">
        <v>41275</v>
      </c>
      <c r="D35" s="369"/>
      <c r="E35" s="342">
        <v>14466.9</v>
      </c>
      <c r="F35" s="369"/>
      <c r="G35" s="343">
        <v>69.45</v>
      </c>
      <c r="H35" s="370"/>
      <c r="I35" s="344">
        <v>0.90080000000000005</v>
      </c>
      <c r="J35" s="344">
        <v>0.95940000000000003</v>
      </c>
      <c r="K35" s="344">
        <v>3.9670999999999998</v>
      </c>
      <c r="L35" s="344">
        <v>11.476699999999999</v>
      </c>
      <c r="M35" s="344">
        <v>-1.8374999999999999</v>
      </c>
      <c r="N35" s="346">
        <v>2.1023000000000001</v>
      </c>
      <c r="O35" s="344">
        <v>3.7743000000000002</v>
      </c>
      <c r="P35" s="344">
        <v>13.6432</v>
      </c>
      <c r="Q35" s="344">
        <v>9.9449000000000005</v>
      </c>
      <c r="R35" s="344">
        <v>11.558999999999999</v>
      </c>
      <c r="S35" s="344">
        <v>1.3869</v>
      </c>
      <c r="T35" s="344">
        <v>13.9085</v>
      </c>
      <c r="U35" s="344">
        <v>-0.54420000000000002</v>
      </c>
      <c r="V35" s="344">
        <v>3.5949</v>
      </c>
      <c r="W35" s="344">
        <v>1.3869</v>
      </c>
      <c r="X35" s="344">
        <v>13.9023</v>
      </c>
      <c r="Y35" s="370"/>
      <c r="Z35" s="342">
        <v>1</v>
      </c>
      <c r="AA35" s="342">
        <v>4</v>
      </c>
      <c r="AB35" s="342">
        <v>11</v>
      </c>
      <c r="AC35" s="342">
        <v>7</v>
      </c>
      <c r="AD35" s="342">
        <v>8</v>
      </c>
      <c r="AE35" s="342">
        <v>6</v>
      </c>
      <c r="AF35" s="342">
        <v>6</v>
      </c>
      <c r="AG35" s="342">
        <v>10</v>
      </c>
      <c r="AH35" s="342">
        <v>15</v>
      </c>
      <c r="AI35" s="342">
        <v>16</v>
      </c>
      <c r="AJ35" s="342">
        <v>4</v>
      </c>
      <c r="AK35" s="342">
        <v>5</v>
      </c>
      <c r="AL35" s="342">
        <v>7</v>
      </c>
      <c r="AM35" s="342">
        <v>8</v>
      </c>
      <c r="AN35" s="342">
        <v>4</v>
      </c>
      <c r="AO35" s="369"/>
      <c r="AP35" s="344">
        <v>11.03</v>
      </c>
      <c r="AQ35" s="344">
        <v>11.77</v>
      </c>
      <c r="AR35" s="344">
        <v>10.91</v>
      </c>
      <c r="AS35" s="344">
        <v>8.59</v>
      </c>
      <c r="AT35" s="344">
        <v>5.42</v>
      </c>
      <c r="AU35" s="347"/>
      <c r="AV35" s="342">
        <v>16</v>
      </c>
      <c r="AW35" s="342">
        <v>15</v>
      </c>
      <c r="AX35" s="342">
        <v>14</v>
      </c>
      <c r="AY35" s="342">
        <v>6</v>
      </c>
      <c r="AZ35" s="342">
        <v>7</v>
      </c>
      <c r="BA35" s="358"/>
      <c r="BB35" s="344">
        <v>13.3357422194069</v>
      </c>
      <c r="BC35" s="371">
        <v>0.89982527254689704</v>
      </c>
      <c r="BD35" s="371">
        <v>5.8773841064619102E-2</v>
      </c>
      <c r="BE35" s="371">
        <v>-0.22144912338671199</v>
      </c>
      <c r="BF35" s="369"/>
      <c r="BG35" s="832">
        <v>67.487399999999994</v>
      </c>
      <c r="BH35" s="832">
        <v>11.248900000000001</v>
      </c>
      <c r="BI35" s="832">
        <v>19.957000000000001</v>
      </c>
      <c r="BJ35" s="832">
        <v>1.3067</v>
      </c>
      <c r="BK35" s="369"/>
      <c r="BL35" s="834" t="s">
        <v>4157</v>
      </c>
      <c r="BM35" s="834" t="s">
        <v>4158</v>
      </c>
      <c r="BN35" s="834" t="s">
        <v>506</v>
      </c>
      <c r="BO35" s="834" t="s">
        <v>1224</v>
      </c>
      <c r="BP35" s="834" t="s">
        <v>4159</v>
      </c>
      <c r="BQ35" s="369"/>
      <c r="BR35" s="350" t="s">
        <v>554</v>
      </c>
    </row>
    <row r="36" spans="1:70" s="424" customFormat="1" x14ac:dyDescent="0.25">
      <c r="A36" s="341" t="s">
        <v>4210</v>
      </c>
      <c r="B36" s="369"/>
      <c r="C36" s="709">
        <v>41275</v>
      </c>
      <c r="D36" s="369"/>
      <c r="E36" s="342">
        <v>14137.1</v>
      </c>
      <c r="F36" s="369"/>
      <c r="G36" s="343">
        <v>1046.01</v>
      </c>
      <c r="H36" s="370"/>
      <c r="I36" s="344">
        <v>0.50149999999999995</v>
      </c>
      <c r="J36" s="344">
        <v>0.52280000000000004</v>
      </c>
      <c r="K36" s="344">
        <v>5.4882</v>
      </c>
      <c r="L36" s="344">
        <v>9.2426999999999992</v>
      </c>
      <c r="M36" s="344">
        <v>-3.5162</v>
      </c>
      <c r="N36" s="346">
        <v>0.64470000000000005</v>
      </c>
      <c r="O36" s="344">
        <v>4.7206999999999999</v>
      </c>
      <c r="P36" s="344">
        <v>13.536199999999999</v>
      </c>
      <c r="Q36" s="344">
        <v>13.0679</v>
      </c>
      <c r="R36" s="344">
        <v>13.493</v>
      </c>
      <c r="S36" s="344">
        <v>1.0355000000000001</v>
      </c>
      <c r="T36" s="344">
        <v>11.7043</v>
      </c>
      <c r="U36" s="344">
        <v>-2.3132999999999999</v>
      </c>
      <c r="V36" s="344">
        <v>0.96519999999999995</v>
      </c>
      <c r="W36" s="344">
        <v>1.0355000000000001</v>
      </c>
      <c r="X36" s="344">
        <v>14.964</v>
      </c>
      <c r="Y36" s="370"/>
      <c r="Z36" s="342">
        <v>13</v>
      </c>
      <c r="AA36" s="342">
        <v>9</v>
      </c>
      <c r="AB36" s="342">
        <v>2</v>
      </c>
      <c r="AC36" s="342">
        <v>14</v>
      </c>
      <c r="AD36" s="342">
        <v>11</v>
      </c>
      <c r="AE36" s="342">
        <v>9</v>
      </c>
      <c r="AF36" s="342">
        <v>4</v>
      </c>
      <c r="AG36" s="342">
        <v>12</v>
      </c>
      <c r="AH36" s="342">
        <v>12</v>
      </c>
      <c r="AI36" s="342">
        <v>11</v>
      </c>
      <c r="AJ36" s="342">
        <v>9</v>
      </c>
      <c r="AK36" s="342">
        <v>14</v>
      </c>
      <c r="AL36" s="342">
        <v>10</v>
      </c>
      <c r="AM36" s="342">
        <v>13</v>
      </c>
      <c r="AN36" s="342">
        <v>9</v>
      </c>
      <c r="AO36" s="369"/>
      <c r="AP36" s="344">
        <v>13.96</v>
      </c>
      <c r="AQ36" s="344">
        <v>14.66</v>
      </c>
      <c r="AR36" s="344">
        <v>11.32</v>
      </c>
      <c r="AS36" s="344">
        <v>7.56</v>
      </c>
      <c r="AT36" s="344">
        <v>2.83</v>
      </c>
      <c r="AU36" s="347"/>
      <c r="AV36" s="342">
        <v>12</v>
      </c>
      <c r="AW36" s="342">
        <v>13</v>
      </c>
      <c r="AX36" s="342">
        <v>13</v>
      </c>
      <c r="AY36" s="342">
        <v>10</v>
      </c>
      <c r="AZ36" s="342">
        <v>13</v>
      </c>
      <c r="BA36" s="358"/>
      <c r="BB36" s="344">
        <v>13.160158309166601</v>
      </c>
      <c r="BC36" s="371">
        <v>0.88267756920499096</v>
      </c>
      <c r="BD36" s="371">
        <v>5.8222172669854202E-2</v>
      </c>
      <c r="BE36" s="371">
        <v>-0.21987231055866399</v>
      </c>
      <c r="BF36" s="369"/>
      <c r="BG36" s="832">
        <v>73.186899999999994</v>
      </c>
      <c r="BH36" s="832">
        <v>6.5422799999999999</v>
      </c>
      <c r="BI36" s="832">
        <v>17.302700000000002</v>
      </c>
      <c r="BJ36" s="832">
        <v>2.9681199999999999</v>
      </c>
      <c r="BK36" s="369"/>
      <c r="BL36" s="834" t="s">
        <v>4161</v>
      </c>
      <c r="BM36" s="834" t="s">
        <v>3219</v>
      </c>
      <c r="BN36" s="834" t="s">
        <v>3278</v>
      </c>
      <c r="BO36" s="834" t="s">
        <v>4162</v>
      </c>
      <c r="BP36" s="834" t="s">
        <v>4163</v>
      </c>
      <c r="BQ36" s="369"/>
      <c r="BR36" s="350" t="s">
        <v>554</v>
      </c>
    </row>
    <row r="37" spans="1:70" s="424" customFormat="1" x14ac:dyDescent="0.25">
      <c r="A37" s="341" t="s">
        <v>4211</v>
      </c>
      <c r="B37" s="369"/>
      <c r="C37" s="709">
        <v>41276</v>
      </c>
      <c r="D37" s="369"/>
      <c r="E37" s="342">
        <v>8681.9</v>
      </c>
      <c r="F37" s="369"/>
      <c r="G37" s="343">
        <v>201.88</v>
      </c>
      <c r="H37" s="370"/>
      <c r="I37" s="344">
        <v>0.6331</v>
      </c>
      <c r="J37" s="344">
        <v>0.76870000000000005</v>
      </c>
      <c r="K37" s="344">
        <v>4.6280999999999999</v>
      </c>
      <c r="L37" s="344">
        <v>11.4436</v>
      </c>
      <c r="M37" s="344">
        <v>-0.99070000000000003</v>
      </c>
      <c r="N37" s="346">
        <v>1.7797000000000001</v>
      </c>
      <c r="O37" s="344">
        <v>3.7694000000000001</v>
      </c>
      <c r="P37" s="344">
        <v>13.59</v>
      </c>
      <c r="Q37" s="344">
        <v>12.6822</v>
      </c>
      <c r="R37" s="344">
        <v>15.7339</v>
      </c>
      <c r="S37" s="344">
        <v>1.1930000000000001</v>
      </c>
      <c r="T37" s="344">
        <v>13.671200000000001</v>
      </c>
      <c r="U37" s="344">
        <v>3.4700000000000002E-2</v>
      </c>
      <c r="V37" s="344">
        <v>3.9171999999999998</v>
      </c>
      <c r="W37" s="344">
        <v>1.1930000000000001</v>
      </c>
      <c r="X37" s="344">
        <v>15.1374</v>
      </c>
      <c r="Y37" s="370"/>
      <c r="Z37" s="342">
        <v>10</v>
      </c>
      <c r="AA37" s="342">
        <v>7</v>
      </c>
      <c r="AB37" s="342">
        <v>7</v>
      </c>
      <c r="AC37" s="342">
        <v>8</v>
      </c>
      <c r="AD37" s="342">
        <v>5</v>
      </c>
      <c r="AE37" s="342">
        <v>7</v>
      </c>
      <c r="AF37" s="342">
        <v>7</v>
      </c>
      <c r="AG37" s="342">
        <v>11</v>
      </c>
      <c r="AH37" s="342">
        <v>13</v>
      </c>
      <c r="AI37" s="342">
        <v>5</v>
      </c>
      <c r="AJ37" s="342">
        <v>7</v>
      </c>
      <c r="AK37" s="342">
        <v>8</v>
      </c>
      <c r="AL37" s="342">
        <v>5</v>
      </c>
      <c r="AM37" s="342">
        <v>7</v>
      </c>
      <c r="AN37" s="342">
        <v>7</v>
      </c>
      <c r="AO37" s="369"/>
      <c r="AP37" s="344">
        <v>15.61</v>
      </c>
      <c r="AQ37" s="344">
        <v>15.31</v>
      </c>
      <c r="AR37" s="344">
        <v>11.62</v>
      </c>
      <c r="AS37" s="344">
        <v>8.32</v>
      </c>
      <c r="AT37" s="344">
        <v>6.54</v>
      </c>
      <c r="AU37" s="347"/>
      <c r="AV37" s="342">
        <v>6</v>
      </c>
      <c r="AW37" s="342">
        <v>12</v>
      </c>
      <c r="AX37" s="342">
        <v>10</v>
      </c>
      <c r="AY37" s="342">
        <v>8</v>
      </c>
      <c r="AZ37" s="342">
        <v>6</v>
      </c>
      <c r="BA37" s="358"/>
      <c r="BB37" s="344">
        <v>13.555385498309301</v>
      </c>
      <c r="BC37" s="371">
        <v>0.94412319188793503</v>
      </c>
      <c r="BD37" s="371">
        <v>5.6641305531660802E-2</v>
      </c>
      <c r="BE37" s="371">
        <v>-0.25483402618983098</v>
      </c>
      <c r="BF37" s="369"/>
      <c r="BG37" s="832">
        <v>70.007800000000003</v>
      </c>
      <c r="BH37" s="832">
        <v>16.953800000000001</v>
      </c>
      <c r="BI37" s="832">
        <v>8.8740900000000007</v>
      </c>
      <c r="BJ37" s="832">
        <v>4.1643100000000004</v>
      </c>
      <c r="BK37" s="369"/>
      <c r="BL37" s="834" t="s">
        <v>1240</v>
      </c>
      <c r="BM37" s="834" t="s">
        <v>1156</v>
      </c>
      <c r="BN37" s="834" t="s">
        <v>4165</v>
      </c>
      <c r="BO37" s="834" t="s">
        <v>4166</v>
      </c>
      <c r="BP37" s="834" t="s">
        <v>4167</v>
      </c>
      <c r="BQ37" s="369"/>
      <c r="BR37" s="350" t="s">
        <v>554</v>
      </c>
    </row>
    <row r="38" spans="1:70" s="424" customFormat="1" x14ac:dyDescent="0.25">
      <c r="A38" s="341" t="s">
        <v>4212</v>
      </c>
      <c r="B38" s="369"/>
      <c r="C38" s="709">
        <v>41275</v>
      </c>
      <c r="D38" s="369"/>
      <c r="E38" s="342">
        <v>6920.23</v>
      </c>
      <c r="F38" s="369"/>
      <c r="G38" s="343">
        <v>179.34200000000001</v>
      </c>
      <c r="H38" s="370"/>
      <c r="I38" s="344">
        <v>0.50719999999999998</v>
      </c>
      <c r="J38" s="344">
        <v>0.16420000000000001</v>
      </c>
      <c r="K38" s="344">
        <v>3.282</v>
      </c>
      <c r="L38" s="344">
        <v>10.401</v>
      </c>
      <c r="M38" s="344">
        <v>-2.9834000000000001</v>
      </c>
      <c r="N38" s="346">
        <v>1.5619000000000001</v>
      </c>
      <c r="O38" s="344">
        <v>2.2643</v>
      </c>
      <c r="P38" s="344">
        <v>12.613099999999999</v>
      </c>
      <c r="Q38" s="344">
        <v>13.5457</v>
      </c>
      <c r="R38" s="344">
        <v>15.906499999999999</v>
      </c>
      <c r="S38" s="344">
        <v>0.85880000000000001</v>
      </c>
      <c r="T38" s="344">
        <v>12.495799999999999</v>
      </c>
      <c r="U38" s="344">
        <v>-2.3410000000000002</v>
      </c>
      <c r="V38" s="344">
        <v>3.9645999999999999</v>
      </c>
      <c r="W38" s="344">
        <v>0.85880000000000001</v>
      </c>
      <c r="X38" s="344">
        <v>16.684799999999999</v>
      </c>
      <c r="Y38" s="370"/>
      <c r="Z38" s="342">
        <v>12</v>
      </c>
      <c r="AA38" s="342">
        <v>16</v>
      </c>
      <c r="AB38" s="342">
        <v>16</v>
      </c>
      <c r="AC38" s="342">
        <v>11</v>
      </c>
      <c r="AD38" s="342">
        <v>10</v>
      </c>
      <c r="AE38" s="342">
        <v>8</v>
      </c>
      <c r="AF38" s="342">
        <v>13</v>
      </c>
      <c r="AG38" s="342">
        <v>14</v>
      </c>
      <c r="AH38" s="342">
        <v>11</v>
      </c>
      <c r="AI38" s="342">
        <v>4</v>
      </c>
      <c r="AJ38" s="342">
        <v>13</v>
      </c>
      <c r="AK38" s="342">
        <v>10</v>
      </c>
      <c r="AL38" s="342">
        <v>11</v>
      </c>
      <c r="AM38" s="342">
        <v>6</v>
      </c>
      <c r="AN38" s="342">
        <v>13</v>
      </c>
      <c r="AO38" s="369"/>
      <c r="AP38" s="344">
        <v>15.75</v>
      </c>
      <c r="AQ38" s="344">
        <v>16.670000000000002</v>
      </c>
      <c r="AR38" s="344">
        <v>11.38</v>
      </c>
      <c r="AS38" s="344">
        <v>6.63</v>
      </c>
      <c r="AT38" s="344">
        <v>4.76</v>
      </c>
      <c r="AU38" s="347"/>
      <c r="AV38" s="342">
        <v>5</v>
      </c>
      <c r="AW38" s="342">
        <v>6</v>
      </c>
      <c r="AX38" s="342">
        <v>12</v>
      </c>
      <c r="AY38" s="342">
        <v>14</v>
      </c>
      <c r="AZ38" s="342">
        <v>9</v>
      </c>
      <c r="BA38" s="358"/>
      <c r="BB38" s="344">
        <v>12.955049735444399</v>
      </c>
      <c r="BC38" s="371">
        <v>0.88816525206457198</v>
      </c>
      <c r="BD38" s="371">
        <v>5.2940674484034701E-2</v>
      </c>
      <c r="BE38" s="371">
        <v>-0.27616874221823001</v>
      </c>
      <c r="BF38" s="369"/>
      <c r="BG38" s="832">
        <v>67.756600000000006</v>
      </c>
      <c r="BH38" s="832">
        <v>13.0977</v>
      </c>
      <c r="BI38" s="832">
        <v>11.7788</v>
      </c>
      <c r="BJ38" s="832">
        <v>7.3669000000000002</v>
      </c>
      <c r="BK38" s="369"/>
      <c r="BL38" s="834" t="s">
        <v>4169</v>
      </c>
      <c r="BM38" s="834" t="s">
        <v>3499</v>
      </c>
      <c r="BN38" s="834" t="s">
        <v>4170</v>
      </c>
      <c r="BO38" s="834" t="s">
        <v>4171</v>
      </c>
      <c r="BP38" s="834" t="s">
        <v>581</v>
      </c>
      <c r="BQ38" s="369"/>
      <c r="BR38" s="350" t="s">
        <v>554</v>
      </c>
    </row>
    <row r="39" spans="1:70" s="424" customFormat="1" x14ac:dyDescent="0.25">
      <c r="A39" s="341" t="s">
        <v>4213</v>
      </c>
      <c r="B39" s="369"/>
      <c r="C39" s="709">
        <v>41275</v>
      </c>
      <c r="D39" s="369"/>
      <c r="E39" s="342">
        <v>6198.52</v>
      </c>
      <c r="F39" s="369"/>
      <c r="G39" s="343">
        <v>1607.1065000000001</v>
      </c>
      <c r="H39" s="370"/>
      <c r="I39" s="344">
        <v>0.68799999999999994</v>
      </c>
      <c r="J39" s="344">
        <v>0.26989999999999997</v>
      </c>
      <c r="K39" s="344">
        <v>4.3155999999999999</v>
      </c>
      <c r="L39" s="344">
        <v>8.7841000000000005</v>
      </c>
      <c r="M39" s="344">
        <v>-4.9428000000000001</v>
      </c>
      <c r="N39" s="346">
        <v>-3.9161000000000001</v>
      </c>
      <c r="O39" s="344">
        <v>1.0442</v>
      </c>
      <c r="P39" s="344">
        <v>14.598599999999999</v>
      </c>
      <c r="Q39" s="344">
        <v>13.8086</v>
      </c>
      <c r="R39" s="344">
        <v>13.323700000000001</v>
      </c>
      <c r="S39" s="344">
        <v>1.2434000000000001</v>
      </c>
      <c r="T39" s="344">
        <v>11.017899999999999</v>
      </c>
      <c r="U39" s="344">
        <v>-3.9497</v>
      </c>
      <c r="V39" s="344">
        <v>-0.27</v>
      </c>
      <c r="W39" s="344">
        <v>1.2434000000000001</v>
      </c>
      <c r="X39" s="344">
        <v>15.0246</v>
      </c>
      <c r="Y39" s="370"/>
      <c r="Z39" s="342">
        <v>6</v>
      </c>
      <c r="AA39" s="342">
        <v>15</v>
      </c>
      <c r="AB39" s="342">
        <v>9</v>
      </c>
      <c r="AC39" s="342">
        <v>15</v>
      </c>
      <c r="AD39" s="342">
        <v>15</v>
      </c>
      <c r="AE39" s="342">
        <v>16</v>
      </c>
      <c r="AF39" s="342">
        <v>14</v>
      </c>
      <c r="AG39" s="342">
        <v>9</v>
      </c>
      <c r="AH39" s="342">
        <v>8</v>
      </c>
      <c r="AI39" s="342">
        <v>12</v>
      </c>
      <c r="AJ39" s="342">
        <v>6</v>
      </c>
      <c r="AK39" s="342">
        <v>15</v>
      </c>
      <c r="AL39" s="342">
        <v>15</v>
      </c>
      <c r="AM39" s="342">
        <v>15</v>
      </c>
      <c r="AN39" s="342">
        <v>6</v>
      </c>
      <c r="AO39" s="369"/>
      <c r="AP39" s="344">
        <v>14.32</v>
      </c>
      <c r="AQ39" s="344">
        <v>15.58</v>
      </c>
      <c r="AR39" s="344">
        <v>11.59</v>
      </c>
      <c r="AS39" s="344">
        <v>5.21</v>
      </c>
      <c r="AT39" s="344">
        <v>-0.49</v>
      </c>
      <c r="AU39" s="347"/>
      <c r="AV39" s="342">
        <v>11</v>
      </c>
      <c r="AW39" s="342">
        <v>10</v>
      </c>
      <c r="AX39" s="342">
        <v>11</v>
      </c>
      <c r="AY39" s="342">
        <v>15</v>
      </c>
      <c r="AZ39" s="342">
        <v>15</v>
      </c>
      <c r="BA39" s="358"/>
      <c r="BB39" s="344">
        <v>13.7198013685225</v>
      </c>
      <c r="BC39" s="371">
        <v>0.90963157108303305</v>
      </c>
      <c r="BD39" s="371">
        <v>6.1935649832984503E-2</v>
      </c>
      <c r="BE39" s="371">
        <v>-9.3984061334791896E-2</v>
      </c>
      <c r="BF39" s="369"/>
      <c r="BG39" s="832">
        <v>74.219099999999997</v>
      </c>
      <c r="BH39" s="832">
        <v>12.4992</v>
      </c>
      <c r="BI39" s="832">
        <v>6.8890700000000002</v>
      </c>
      <c r="BJ39" s="832">
        <v>6.3926299999999996</v>
      </c>
      <c r="BK39" s="369"/>
      <c r="BL39" s="834" t="s">
        <v>4173</v>
      </c>
      <c r="BM39" s="834" t="s">
        <v>811</v>
      </c>
      <c r="BN39" s="834" t="s">
        <v>4174</v>
      </c>
      <c r="BO39" s="834" t="s">
        <v>4175</v>
      </c>
      <c r="BP39" s="834" t="s">
        <v>4176</v>
      </c>
      <c r="BQ39" s="369"/>
      <c r="BR39" s="350" t="s">
        <v>554</v>
      </c>
    </row>
    <row r="40" spans="1:70" s="424" customFormat="1" ht="11" x14ac:dyDescent="0.3">
      <c r="A40" s="835" t="s">
        <v>4214</v>
      </c>
      <c r="B40" s="836"/>
      <c r="C40" s="837">
        <v>41275</v>
      </c>
      <c r="D40" s="836"/>
      <c r="E40" s="838">
        <v>6196.82</v>
      </c>
      <c r="F40" s="836"/>
      <c r="G40" s="839">
        <v>137.30099999999999</v>
      </c>
      <c r="H40" s="841"/>
      <c r="I40" s="840">
        <v>0.84470000000000001</v>
      </c>
      <c r="J40" s="840">
        <v>0.90910000000000002</v>
      </c>
      <c r="K40" s="840">
        <v>5.3875000000000002</v>
      </c>
      <c r="L40" s="840">
        <v>11.546099999999999</v>
      </c>
      <c r="M40" s="840">
        <v>-1.8851</v>
      </c>
      <c r="N40" s="842">
        <v>-0.1222</v>
      </c>
      <c r="O40" s="840">
        <v>0.86919999999999997</v>
      </c>
      <c r="P40" s="840">
        <v>13.484999999999999</v>
      </c>
      <c r="Q40" s="840">
        <v>13.5824</v>
      </c>
      <c r="R40" s="840">
        <v>15.3025</v>
      </c>
      <c r="S40" s="840">
        <v>1.4287000000000001</v>
      </c>
      <c r="T40" s="840">
        <v>13.7087</v>
      </c>
      <c r="U40" s="840">
        <v>-0.67210000000000003</v>
      </c>
      <c r="V40" s="840">
        <v>2.7578999999999998</v>
      </c>
      <c r="W40" s="840">
        <v>1.4287000000000001</v>
      </c>
      <c r="X40" s="840">
        <v>15.1937</v>
      </c>
      <c r="Y40" s="841"/>
      <c r="Z40" s="838">
        <v>2</v>
      </c>
      <c r="AA40" s="838">
        <v>6</v>
      </c>
      <c r="AB40" s="838">
        <v>3</v>
      </c>
      <c r="AC40" s="838">
        <v>6</v>
      </c>
      <c r="AD40" s="838">
        <v>9</v>
      </c>
      <c r="AE40" s="838">
        <v>11</v>
      </c>
      <c r="AF40" s="838">
        <v>15</v>
      </c>
      <c r="AG40" s="838">
        <v>13</v>
      </c>
      <c r="AH40" s="838">
        <v>10</v>
      </c>
      <c r="AI40" s="838">
        <v>6</v>
      </c>
      <c r="AJ40" s="838">
        <v>2</v>
      </c>
      <c r="AK40" s="838">
        <v>7</v>
      </c>
      <c r="AL40" s="838">
        <v>8</v>
      </c>
      <c r="AM40" s="838">
        <v>10</v>
      </c>
      <c r="AN40" s="838">
        <v>2</v>
      </c>
      <c r="AO40" s="836"/>
      <c r="AP40" s="840">
        <v>15.1</v>
      </c>
      <c r="AQ40" s="840">
        <v>15.43</v>
      </c>
      <c r="AR40" s="840">
        <v>11.68</v>
      </c>
      <c r="AS40" s="840">
        <v>6.74</v>
      </c>
      <c r="AT40" s="840">
        <v>4.9000000000000004</v>
      </c>
      <c r="AU40" s="843"/>
      <c r="AV40" s="838">
        <v>7</v>
      </c>
      <c r="AW40" s="838">
        <v>11</v>
      </c>
      <c r="AX40" s="838">
        <v>9</v>
      </c>
      <c r="AY40" s="838">
        <v>12</v>
      </c>
      <c r="AZ40" s="838">
        <v>8</v>
      </c>
      <c r="BA40" s="845"/>
      <c r="BB40" s="840">
        <v>14.303008477225699</v>
      </c>
      <c r="BC40" s="846">
        <v>0.92969586687170902</v>
      </c>
      <c r="BD40" s="846">
        <v>5.3331088821758597E-2</v>
      </c>
      <c r="BE40" s="846">
        <v>-0.27581690617266302</v>
      </c>
      <c r="BF40" s="836"/>
      <c r="BG40" s="840">
        <v>65.355000000000004</v>
      </c>
      <c r="BH40" s="840">
        <v>23.1279</v>
      </c>
      <c r="BI40" s="840">
        <v>10.2791</v>
      </c>
      <c r="BJ40" s="840">
        <v>1.238</v>
      </c>
      <c r="BK40" s="836"/>
      <c r="BL40" s="849" t="s">
        <v>4178</v>
      </c>
      <c r="BM40" s="849" t="s">
        <v>454</v>
      </c>
      <c r="BN40" s="849" t="s">
        <v>4179</v>
      </c>
      <c r="BO40" s="849" t="s">
        <v>4180</v>
      </c>
      <c r="BP40" s="849" t="s">
        <v>1049</v>
      </c>
      <c r="BQ40" s="836"/>
      <c r="BR40" s="850" t="s">
        <v>554</v>
      </c>
    </row>
    <row r="41" spans="1:70" s="424" customFormat="1" x14ac:dyDescent="0.25">
      <c r="A41" s="341" t="s">
        <v>4215</v>
      </c>
      <c r="B41" s="369"/>
      <c r="C41" s="709">
        <v>42025</v>
      </c>
      <c r="D41" s="369"/>
      <c r="E41" s="342">
        <v>4870.34</v>
      </c>
      <c r="F41" s="369"/>
      <c r="G41" s="343">
        <v>64.853499999999997</v>
      </c>
      <c r="H41" s="370"/>
      <c r="I41" s="344">
        <v>0.40949999999999998</v>
      </c>
      <c r="J41" s="344">
        <v>1.7778</v>
      </c>
      <c r="K41" s="344">
        <v>4.6608000000000001</v>
      </c>
      <c r="L41" s="344">
        <v>19.802700000000002</v>
      </c>
      <c r="M41" s="344">
        <v>10.730499999999999</v>
      </c>
      <c r="N41" s="346">
        <v>6.6772999999999998</v>
      </c>
      <c r="O41" s="344">
        <v>8.9047999999999998</v>
      </c>
      <c r="P41" s="344">
        <v>23.614999999999998</v>
      </c>
      <c r="Q41" s="344">
        <v>19.2193</v>
      </c>
      <c r="R41" s="344">
        <v>18.400700000000001</v>
      </c>
      <c r="S41" s="344">
        <v>0.58860000000000001</v>
      </c>
      <c r="T41" s="344">
        <v>22.547499999999999</v>
      </c>
      <c r="U41" s="344">
        <v>11.428699999999999</v>
      </c>
      <c r="V41" s="344">
        <v>10.1967</v>
      </c>
      <c r="W41" s="344">
        <v>0.58860000000000001</v>
      </c>
      <c r="X41" s="344">
        <v>17.7331</v>
      </c>
      <c r="Y41" s="370"/>
      <c r="Z41" s="342">
        <v>15</v>
      </c>
      <c r="AA41" s="342">
        <v>1</v>
      </c>
      <c r="AB41" s="342">
        <v>6</v>
      </c>
      <c r="AC41" s="342">
        <v>1</v>
      </c>
      <c r="AD41" s="342">
        <v>1</v>
      </c>
      <c r="AE41" s="342">
        <v>1</v>
      </c>
      <c r="AF41" s="342">
        <v>1</v>
      </c>
      <c r="AG41" s="342">
        <v>1</v>
      </c>
      <c r="AH41" s="342">
        <v>1</v>
      </c>
      <c r="AI41" s="342">
        <v>1</v>
      </c>
      <c r="AJ41" s="342">
        <v>15</v>
      </c>
      <c r="AK41" s="342">
        <v>1</v>
      </c>
      <c r="AL41" s="342">
        <v>1</v>
      </c>
      <c r="AM41" s="342">
        <v>1</v>
      </c>
      <c r="AN41" s="342">
        <v>15</v>
      </c>
      <c r="AO41" s="369"/>
      <c r="AP41" s="344">
        <v>18.88</v>
      </c>
      <c r="AQ41" s="344">
        <v>21.63</v>
      </c>
      <c r="AR41" s="344">
        <v>20.39</v>
      </c>
      <c r="AS41" s="344">
        <v>16.309999999999999</v>
      </c>
      <c r="AT41" s="344">
        <v>22.99</v>
      </c>
      <c r="AU41" s="347"/>
      <c r="AV41" s="342">
        <v>1</v>
      </c>
      <c r="AW41" s="342">
        <v>1</v>
      </c>
      <c r="AX41" s="342">
        <v>1</v>
      </c>
      <c r="AY41" s="342">
        <v>1</v>
      </c>
      <c r="AZ41" s="342">
        <v>1</v>
      </c>
      <c r="BA41" s="358"/>
      <c r="BB41" s="344">
        <v>20.760374986623699</v>
      </c>
      <c r="BC41" s="371">
        <v>1.1689555837204499</v>
      </c>
      <c r="BD41" s="371">
        <v>7.7025505779394696E-2</v>
      </c>
      <c r="BE41" s="371">
        <v>0.29317690708516397</v>
      </c>
      <c r="BF41" s="369"/>
      <c r="BG41" s="832">
        <v>12.266400000000001</v>
      </c>
      <c r="BH41" s="832">
        <v>42.684899999999999</v>
      </c>
      <c r="BI41" s="832">
        <v>42.586300000000001</v>
      </c>
      <c r="BJ41" s="832">
        <v>2.4624000000000001</v>
      </c>
      <c r="BK41" s="369"/>
      <c r="BL41" s="834" t="s">
        <v>4182</v>
      </c>
      <c r="BM41" s="834" t="s">
        <v>4183</v>
      </c>
      <c r="BN41" s="834" t="s">
        <v>4184</v>
      </c>
      <c r="BO41" s="834" t="s">
        <v>4185</v>
      </c>
      <c r="BP41" s="834" t="s">
        <v>3454</v>
      </c>
      <c r="BQ41" s="369"/>
      <c r="BR41" s="350" t="s">
        <v>554</v>
      </c>
    </row>
    <row r="42" spans="1:70" s="424" customFormat="1" x14ac:dyDescent="0.25">
      <c r="A42" s="341" t="s">
        <v>4216</v>
      </c>
      <c r="B42" s="369"/>
      <c r="C42" s="709">
        <v>41926</v>
      </c>
      <c r="D42" s="369"/>
      <c r="E42" s="342">
        <v>4624.32</v>
      </c>
      <c r="F42" s="369"/>
      <c r="G42" s="343">
        <v>53.708300000000001</v>
      </c>
      <c r="H42" s="370"/>
      <c r="I42" s="344">
        <v>0.29730000000000001</v>
      </c>
      <c r="J42" s="344">
        <v>0.92300000000000004</v>
      </c>
      <c r="K42" s="344">
        <v>4.0185000000000004</v>
      </c>
      <c r="L42" s="344">
        <v>12.906599999999999</v>
      </c>
      <c r="M42" s="344">
        <v>-0.31919999999999998</v>
      </c>
      <c r="N42" s="346">
        <v>4.9062000000000001</v>
      </c>
      <c r="O42" s="344">
        <v>4.9181999999999997</v>
      </c>
      <c r="P42" s="344">
        <v>15.2491</v>
      </c>
      <c r="Q42" s="344">
        <v>14.5702</v>
      </c>
      <c r="R42" s="344">
        <v>14.9755</v>
      </c>
      <c r="S42" s="344">
        <v>0.94240000000000002</v>
      </c>
      <c r="T42" s="344">
        <v>14.8268</v>
      </c>
      <c r="U42" s="344">
        <v>1.0219</v>
      </c>
      <c r="V42" s="344">
        <v>7.0537000000000001</v>
      </c>
      <c r="W42" s="344">
        <v>0.94240000000000002</v>
      </c>
      <c r="X42" s="344">
        <v>15.4322</v>
      </c>
      <c r="Y42" s="370"/>
      <c r="Z42" s="342">
        <v>16</v>
      </c>
      <c r="AA42" s="342">
        <v>5</v>
      </c>
      <c r="AB42" s="342">
        <v>10</v>
      </c>
      <c r="AC42" s="342">
        <v>4</v>
      </c>
      <c r="AD42" s="342">
        <v>4</v>
      </c>
      <c r="AE42" s="342">
        <v>2</v>
      </c>
      <c r="AF42" s="342">
        <v>3</v>
      </c>
      <c r="AG42" s="342">
        <v>8</v>
      </c>
      <c r="AH42" s="342">
        <v>7</v>
      </c>
      <c r="AI42" s="342">
        <v>8</v>
      </c>
      <c r="AJ42" s="342">
        <v>11</v>
      </c>
      <c r="AK42" s="342">
        <v>4</v>
      </c>
      <c r="AL42" s="342">
        <v>4</v>
      </c>
      <c r="AM42" s="342">
        <v>2</v>
      </c>
      <c r="AN42" s="342">
        <v>11</v>
      </c>
      <c r="AO42" s="369"/>
      <c r="AP42" s="344">
        <v>15.1</v>
      </c>
      <c r="AQ42" s="344">
        <v>15.91</v>
      </c>
      <c r="AR42" s="344">
        <v>13.12</v>
      </c>
      <c r="AS42" s="344">
        <v>9.77</v>
      </c>
      <c r="AT42" s="344">
        <v>9.7100000000000009</v>
      </c>
      <c r="AU42" s="347"/>
      <c r="AV42" s="342">
        <v>7</v>
      </c>
      <c r="AW42" s="342">
        <v>9</v>
      </c>
      <c r="AX42" s="342">
        <v>8</v>
      </c>
      <c r="AY42" s="342">
        <v>4</v>
      </c>
      <c r="AZ42" s="342">
        <v>3</v>
      </c>
      <c r="BA42" s="358"/>
      <c r="BB42" s="344">
        <v>14.906410478854101</v>
      </c>
      <c r="BC42" s="371">
        <v>1.01752550800589</v>
      </c>
      <c r="BD42" s="371">
        <v>6.0844578012792402E-2</v>
      </c>
      <c r="BE42" s="371">
        <v>-0.22975675633846801</v>
      </c>
      <c r="BF42" s="369"/>
      <c r="BG42" s="344">
        <v>59.549500000000002</v>
      </c>
      <c r="BH42" s="344">
        <v>16.4895</v>
      </c>
      <c r="BI42" s="344">
        <v>19.4499</v>
      </c>
      <c r="BJ42" s="344">
        <v>4.5110999999999999</v>
      </c>
      <c r="BK42" s="369"/>
      <c r="BL42" s="368" t="s">
        <v>4187</v>
      </c>
      <c r="BM42" s="368" t="s">
        <v>4188</v>
      </c>
      <c r="BN42" s="368" t="s">
        <v>4189</v>
      </c>
      <c r="BO42" s="368" t="s">
        <v>4190</v>
      </c>
      <c r="BP42" s="368" t="s">
        <v>4191</v>
      </c>
      <c r="BQ42" s="369"/>
      <c r="BR42" s="350" t="s">
        <v>554</v>
      </c>
    </row>
    <row r="43" spans="1:70" s="424" customFormat="1" x14ac:dyDescent="0.25">
      <c r="A43" s="341" t="s">
        <v>4217</v>
      </c>
      <c r="B43" s="369"/>
      <c r="C43" s="709">
        <v>41275</v>
      </c>
      <c r="D43" s="369"/>
      <c r="E43" s="342">
        <v>4076.89</v>
      </c>
      <c r="F43" s="369"/>
      <c r="G43" s="343">
        <v>153.4059</v>
      </c>
      <c r="H43" s="370"/>
      <c r="I43" s="344">
        <v>0.64739999999999998</v>
      </c>
      <c r="J43" s="344">
        <v>0.31969999999999998</v>
      </c>
      <c r="K43" s="344">
        <v>3.8527</v>
      </c>
      <c r="L43" s="344">
        <v>14.3704</v>
      </c>
      <c r="M43" s="344">
        <v>1.3053999999999999</v>
      </c>
      <c r="N43" s="346">
        <v>3.3696000000000002</v>
      </c>
      <c r="O43" s="344">
        <v>4.6304999999999996</v>
      </c>
      <c r="P43" s="344">
        <v>17.269400000000001</v>
      </c>
      <c r="Q43" s="344">
        <v>14.685600000000001</v>
      </c>
      <c r="R43" s="344">
        <v>14.167999999999999</v>
      </c>
      <c r="S43" s="344">
        <v>0.58299999999999996</v>
      </c>
      <c r="T43" s="344">
        <v>16.6602</v>
      </c>
      <c r="U43" s="344">
        <v>2.9053</v>
      </c>
      <c r="V43" s="344">
        <v>5.5416999999999996</v>
      </c>
      <c r="W43" s="344">
        <v>0.58299999999999996</v>
      </c>
      <c r="X43" s="344">
        <v>14.8452</v>
      </c>
      <c r="Y43" s="370"/>
      <c r="Z43" s="342">
        <v>9</v>
      </c>
      <c r="AA43" s="342">
        <v>13</v>
      </c>
      <c r="AB43" s="342">
        <v>13</v>
      </c>
      <c r="AC43" s="342">
        <v>2</v>
      </c>
      <c r="AD43" s="342">
        <v>2</v>
      </c>
      <c r="AE43" s="342">
        <v>4</v>
      </c>
      <c r="AF43" s="342">
        <v>5</v>
      </c>
      <c r="AG43" s="342">
        <v>3</v>
      </c>
      <c r="AH43" s="342">
        <v>5</v>
      </c>
      <c r="AI43" s="342">
        <v>10</v>
      </c>
      <c r="AJ43" s="342">
        <v>16</v>
      </c>
      <c r="AK43" s="342">
        <v>2</v>
      </c>
      <c r="AL43" s="342">
        <v>2</v>
      </c>
      <c r="AM43" s="342">
        <v>3</v>
      </c>
      <c r="AN43" s="342">
        <v>16</v>
      </c>
      <c r="AO43" s="369"/>
      <c r="AP43" s="344">
        <v>14.73</v>
      </c>
      <c r="AQ43" s="344">
        <v>16.7</v>
      </c>
      <c r="AR43" s="344">
        <v>14.88</v>
      </c>
      <c r="AS43" s="344">
        <v>11.2</v>
      </c>
      <c r="AT43" s="344">
        <v>10.34</v>
      </c>
      <c r="AU43" s="347"/>
      <c r="AV43" s="342">
        <v>10</v>
      </c>
      <c r="AW43" s="342">
        <v>5</v>
      </c>
      <c r="AX43" s="342">
        <v>3</v>
      </c>
      <c r="AY43" s="342">
        <v>2</v>
      </c>
      <c r="AZ43" s="342">
        <v>2</v>
      </c>
      <c r="BA43" s="358"/>
      <c r="BB43" s="344">
        <v>15.6154035792778</v>
      </c>
      <c r="BC43" s="371">
        <v>0.99472794308764001</v>
      </c>
      <c r="BD43" s="371">
        <v>6.7489631380640902E-2</v>
      </c>
      <c r="BE43" s="371">
        <v>-5.7384826980626101E-2</v>
      </c>
      <c r="BF43" s="369"/>
      <c r="BG43" s="832">
        <v>47.933900000000001</v>
      </c>
      <c r="BH43" s="832">
        <v>20.798300000000001</v>
      </c>
      <c r="BI43" s="832">
        <v>29.393999999999998</v>
      </c>
      <c r="BJ43" s="832">
        <v>1.8737999999999999</v>
      </c>
      <c r="BK43" s="369"/>
      <c r="BL43" s="834" t="s">
        <v>4193</v>
      </c>
      <c r="BM43" s="834" t="s">
        <v>4194</v>
      </c>
      <c r="BN43" s="834" t="s">
        <v>4195</v>
      </c>
      <c r="BO43" s="834" t="s">
        <v>588</v>
      </c>
      <c r="BP43" s="834" t="s">
        <v>4196</v>
      </c>
      <c r="BQ43" s="369"/>
      <c r="BR43" s="350" t="s">
        <v>554</v>
      </c>
    </row>
    <row r="44" spans="1:70" s="424" customFormat="1" x14ac:dyDescent="0.25">
      <c r="A44" s="341" t="s">
        <v>4218</v>
      </c>
      <c r="B44" s="369"/>
      <c r="C44" s="709">
        <v>41275</v>
      </c>
      <c r="D44" s="369"/>
      <c r="E44" s="342">
        <v>3483.15</v>
      </c>
      <c r="F44" s="369"/>
      <c r="G44" s="343">
        <v>227.489</v>
      </c>
      <c r="H44" s="370"/>
      <c r="I44" s="344">
        <v>0.70860000000000001</v>
      </c>
      <c r="J44" s="344">
        <v>0.33479999999999999</v>
      </c>
      <c r="K44" s="344">
        <v>3.9636999999999998</v>
      </c>
      <c r="L44" s="344">
        <v>9.8436000000000003</v>
      </c>
      <c r="M44" s="344">
        <v>-4.9099000000000004</v>
      </c>
      <c r="N44" s="346">
        <v>-2.9943</v>
      </c>
      <c r="O44" s="344">
        <v>0.48820000000000002</v>
      </c>
      <c r="P44" s="344">
        <v>10.8042</v>
      </c>
      <c r="Q44" s="344">
        <v>10.208399999999999</v>
      </c>
      <c r="R44" s="344">
        <v>12.618600000000001</v>
      </c>
      <c r="S44" s="344">
        <v>1.0026999999999999</v>
      </c>
      <c r="T44" s="344">
        <v>12.087999999999999</v>
      </c>
      <c r="U44" s="344">
        <v>-3.915</v>
      </c>
      <c r="V44" s="344">
        <v>0.316</v>
      </c>
      <c r="W44" s="344">
        <v>1.0026999999999999</v>
      </c>
      <c r="X44" s="344">
        <v>13.284000000000001</v>
      </c>
      <c r="Y44" s="370"/>
      <c r="Z44" s="342">
        <v>5</v>
      </c>
      <c r="AA44" s="342">
        <v>12</v>
      </c>
      <c r="AB44" s="342">
        <v>12</v>
      </c>
      <c r="AC44" s="342">
        <v>13</v>
      </c>
      <c r="AD44" s="342">
        <v>14</v>
      </c>
      <c r="AE44" s="342">
        <v>14</v>
      </c>
      <c r="AF44" s="342">
        <v>16</v>
      </c>
      <c r="AG44" s="342">
        <v>16</v>
      </c>
      <c r="AH44" s="342">
        <v>14</v>
      </c>
      <c r="AI44" s="342">
        <v>14</v>
      </c>
      <c r="AJ44" s="342">
        <v>10</v>
      </c>
      <c r="AK44" s="342">
        <v>13</v>
      </c>
      <c r="AL44" s="342">
        <v>14</v>
      </c>
      <c r="AM44" s="342">
        <v>14</v>
      </c>
      <c r="AN44" s="342">
        <v>10</v>
      </c>
      <c r="AO44" s="369"/>
      <c r="AP44" s="344">
        <v>12.45</v>
      </c>
      <c r="AQ44" s="344">
        <v>12.38</v>
      </c>
      <c r="AR44" s="344">
        <v>8.6</v>
      </c>
      <c r="AS44" s="344">
        <v>4.71</v>
      </c>
      <c r="AT44" s="344">
        <v>0.89</v>
      </c>
      <c r="AU44" s="347"/>
      <c r="AV44" s="342">
        <v>14</v>
      </c>
      <c r="AW44" s="342">
        <v>14</v>
      </c>
      <c r="AX44" s="342">
        <v>16</v>
      </c>
      <c r="AY44" s="342">
        <v>16</v>
      </c>
      <c r="AZ44" s="342">
        <v>14</v>
      </c>
      <c r="BA44" s="358"/>
      <c r="BB44" s="344">
        <v>14.0189179170383</v>
      </c>
      <c r="BC44" s="371">
        <v>0.94023314591691098</v>
      </c>
      <c r="BD44" s="371">
        <v>4.1385568628466401E-2</v>
      </c>
      <c r="BE44" s="371">
        <v>-0.470202778176742</v>
      </c>
      <c r="BF44" s="369"/>
      <c r="BG44" s="832">
        <v>66.644099999999995</v>
      </c>
      <c r="BH44" s="832">
        <v>16.375800000000002</v>
      </c>
      <c r="BI44" s="832">
        <v>15.305099999999999</v>
      </c>
      <c r="BJ44" s="832">
        <v>1.675</v>
      </c>
      <c r="BK44" s="369"/>
      <c r="BL44" s="834" t="s">
        <v>4198</v>
      </c>
      <c r="BM44" s="834" t="s">
        <v>4199</v>
      </c>
      <c r="BN44" s="834" t="s">
        <v>4200</v>
      </c>
      <c r="BO44" s="834" t="s">
        <v>4201</v>
      </c>
      <c r="BP44" s="834" t="s">
        <v>4202</v>
      </c>
      <c r="BQ44" s="369"/>
      <c r="BR44" s="350" t="s">
        <v>554</v>
      </c>
    </row>
    <row r="45" spans="1:70" x14ac:dyDescent="0.25">
      <c r="A45" s="36" t="s">
        <v>93</v>
      </c>
      <c r="B45" s="43"/>
      <c r="C45" s="710"/>
      <c r="D45" s="43"/>
      <c r="E45" s="51"/>
      <c r="F45" s="43"/>
      <c r="G45" s="55"/>
      <c r="H45" s="66"/>
      <c r="I45" s="59">
        <v>0.62939999999999996</v>
      </c>
      <c r="J45" s="59">
        <v>0.69910000000000005</v>
      </c>
      <c r="K45" s="59">
        <v>4.4268999999999998</v>
      </c>
      <c r="L45" s="59">
        <v>11.574199999999999</v>
      </c>
      <c r="M45" s="59">
        <v>-1.6581999999999999</v>
      </c>
      <c r="N45" s="70">
        <v>0.97929999999999995</v>
      </c>
      <c r="O45" s="59">
        <v>3.4948000000000001</v>
      </c>
      <c r="P45" s="59">
        <v>15.1492</v>
      </c>
      <c r="Q45" s="59">
        <v>13.819900000000001</v>
      </c>
      <c r="R45" s="59">
        <v>14.602399999999999</v>
      </c>
      <c r="S45" s="59">
        <v>1.0892999999999999</v>
      </c>
      <c r="T45" s="59">
        <v>13.7456</v>
      </c>
      <c r="U45" s="59">
        <v>-0.65559999999999996</v>
      </c>
      <c r="V45" s="59">
        <v>3.2991000000000001</v>
      </c>
      <c r="W45" s="59">
        <v>1.0892999999999999</v>
      </c>
      <c r="X45" s="59">
        <v>15.434900000000001</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14.811875000000001</v>
      </c>
      <c r="AQ45" s="59">
        <v>15.835625</v>
      </c>
      <c r="AR45" s="59">
        <v>12.736875</v>
      </c>
      <c r="AS45" s="59">
        <v>8.3768750000000001</v>
      </c>
      <c r="AT45" s="59">
        <v>5.68</v>
      </c>
      <c r="AU45" s="78"/>
      <c r="AV45" s="51">
        <v>16</v>
      </c>
      <c r="AW45" s="51">
        <v>16</v>
      </c>
      <c r="AX45" s="51">
        <v>16</v>
      </c>
      <c r="AY45" s="51">
        <v>16</v>
      </c>
      <c r="AZ45" s="51">
        <v>16</v>
      </c>
      <c r="BA45" s="254"/>
      <c r="BB45" s="59"/>
      <c r="BC45" s="272"/>
      <c r="BD45" s="272"/>
      <c r="BE45" s="272"/>
      <c r="BF45" s="43"/>
      <c r="BG45" s="59"/>
      <c r="BH45" s="59"/>
      <c r="BI45" s="59"/>
      <c r="BJ45" s="59"/>
      <c r="BK45" s="43"/>
      <c r="BL45" s="84"/>
      <c r="BM45" s="84"/>
      <c r="BN45" s="84"/>
      <c r="BO45" s="84"/>
      <c r="BP45" s="84"/>
      <c r="BQ45" s="43"/>
      <c r="BR45" s="88"/>
    </row>
    <row r="46" spans="1:70" x14ac:dyDescent="0.25">
      <c r="A46" s="37" t="s">
        <v>94</v>
      </c>
      <c r="B46" s="44"/>
      <c r="C46" s="711"/>
      <c r="D46" s="44"/>
      <c r="E46" s="52"/>
      <c r="F46" s="44"/>
      <c r="G46" s="56"/>
      <c r="H46" s="67"/>
      <c r="I46" s="60">
        <v>0.90080000000000005</v>
      </c>
      <c r="J46" s="60">
        <v>1.7778</v>
      </c>
      <c r="K46" s="60">
        <v>5.6879</v>
      </c>
      <c r="L46" s="60">
        <v>19.802700000000002</v>
      </c>
      <c r="M46" s="60">
        <v>10.730499999999999</v>
      </c>
      <c r="N46" s="71">
        <v>6.6772999999999998</v>
      </c>
      <c r="O46" s="60">
        <v>8.9047999999999998</v>
      </c>
      <c r="P46" s="60">
        <v>23.614999999999998</v>
      </c>
      <c r="Q46" s="60">
        <v>19.2193</v>
      </c>
      <c r="R46" s="60">
        <v>18.400700000000001</v>
      </c>
      <c r="S46" s="60">
        <v>1.5448999999999999</v>
      </c>
      <c r="T46" s="60">
        <v>22.547499999999999</v>
      </c>
      <c r="U46" s="60">
        <v>11.428699999999999</v>
      </c>
      <c r="V46" s="60">
        <v>10.1967</v>
      </c>
      <c r="W46" s="60">
        <v>1.5448999999999999</v>
      </c>
      <c r="X46" s="60">
        <v>18.160299999999999</v>
      </c>
      <c r="Y46" s="67"/>
      <c r="Z46" s="52"/>
      <c r="AA46" s="52"/>
      <c r="AB46" s="52"/>
      <c r="AC46" s="52"/>
      <c r="AD46" s="52"/>
      <c r="AE46" s="52"/>
      <c r="AF46" s="52"/>
      <c r="AG46" s="52"/>
      <c r="AH46" s="52"/>
      <c r="AI46" s="52"/>
      <c r="AJ46" s="52"/>
      <c r="AK46" s="52"/>
      <c r="AL46" s="52"/>
      <c r="AM46" s="52"/>
      <c r="AN46" s="52"/>
      <c r="AO46" s="44"/>
      <c r="AP46" s="60">
        <v>18.88</v>
      </c>
      <c r="AQ46" s="60">
        <v>21.63</v>
      </c>
      <c r="AR46" s="60">
        <v>20.39</v>
      </c>
      <c r="AS46" s="60">
        <v>16.309999999999999</v>
      </c>
      <c r="AT46" s="60">
        <v>22.99</v>
      </c>
      <c r="AU46" s="79"/>
      <c r="AV46" s="52"/>
      <c r="AW46" s="52"/>
      <c r="AX46" s="52"/>
      <c r="AY46" s="52"/>
      <c r="AZ46" s="52"/>
      <c r="BA46" s="255"/>
      <c r="BB46" s="60"/>
      <c r="BC46" s="273"/>
      <c r="BD46" s="273"/>
      <c r="BE46" s="273"/>
      <c r="BF46" s="44"/>
      <c r="BG46" s="60"/>
      <c r="BH46" s="60"/>
      <c r="BI46" s="60"/>
      <c r="BJ46" s="60"/>
      <c r="BK46" s="44"/>
      <c r="BL46" s="85"/>
      <c r="BM46" s="85"/>
      <c r="BN46" s="85"/>
      <c r="BO46" s="85"/>
      <c r="BP46" s="85"/>
      <c r="BQ46" s="44"/>
      <c r="BR46" s="89"/>
    </row>
    <row r="47" spans="1:70" x14ac:dyDescent="0.25">
      <c r="A47" s="37" t="s">
        <v>95</v>
      </c>
      <c r="B47" s="44"/>
      <c r="C47" s="711"/>
      <c r="D47" s="44"/>
      <c r="E47" s="52"/>
      <c r="F47" s="44"/>
      <c r="G47" s="56"/>
      <c r="H47" s="67"/>
      <c r="I47" s="60">
        <v>0.29730000000000001</v>
      </c>
      <c r="J47" s="60">
        <v>0.16420000000000001</v>
      </c>
      <c r="K47" s="60">
        <v>3.282</v>
      </c>
      <c r="L47" s="60">
        <v>7.7495000000000003</v>
      </c>
      <c r="M47" s="60">
        <v>-6.4337</v>
      </c>
      <c r="N47" s="71">
        <v>-3.9161000000000001</v>
      </c>
      <c r="O47" s="60">
        <v>0.48820000000000002</v>
      </c>
      <c r="P47" s="60">
        <v>10.8042</v>
      </c>
      <c r="Q47" s="60">
        <v>8.3103999999999996</v>
      </c>
      <c r="R47" s="60">
        <v>11.558999999999999</v>
      </c>
      <c r="S47" s="60">
        <v>0.58299999999999996</v>
      </c>
      <c r="T47" s="60">
        <v>9.3917000000000002</v>
      </c>
      <c r="U47" s="60">
        <v>-5.8868999999999998</v>
      </c>
      <c r="V47" s="60">
        <v>-2.4510999999999998</v>
      </c>
      <c r="W47" s="60">
        <v>0.58299999999999996</v>
      </c>
      <c r="X47" s="60">
        <v>13.284000000000001</v>
      </c>
      <c r="Y47" s="67"/>
      <c r="Z47" s="52"/>
      <c r="AA47" s="52"/>
      <c r="AB47" s="52"/>
      <c r="AC47" s="52"/>
      <c r="AD47" s="52"/>
      <c r="AE47" s="52"/>
      <c r="AF47" s="52"/>
      <c r="AG47" s="52"/>
      <c r="AH47" s="52"/>
      <c r="AI47" s="52"/>
      <c r="AJ47" s="52"/>
      <c r="AK47" s="52"/>
      <c r="AL47" s="52"/>
      <c r="AM47" s="52"/>
      <c r="AN47" s="52"/>
      <c r="AO47" s="44"/>
      <c r="AP47" s="60">
        <v>11.03</v>
      </c>
      <c r="AQ47" s="60">
        <v>11.1</v>
      </c>
      <c r="AR47" s="60">
        <v>8.6</v>
      </c>
      <c r="AS47" s="60">
        <v>4.71</v>
      </c>
      <c r="AT47" s="60">
        <v>-2.97</v>
      </c>
      <c r="AU47" s="79"/>
      <c r="AV47" s="52"/>
      <c r="AW47" s="52"/>
      <c r="AX47" s="52"/>
      <c r="AY47" s="52"/>
      <c r="AZ47" s="52"/>
      <c r="BA47" s="255"/>
      <c r="BB47" s="60"/>
      <c r="BC47" s="273"/>
      <c r="BD47" s="273"/>
      <c r="BE47" s="273"/>
      <c r="BF47" s="44"/>
      <c r="BG47" s="60"/>
      <c r="BH47" s="60"/>
      <c r="BI47" s="60"/>
      <c r="BJ47" s="60"/>
      <c r="BK47" s="44"/>
      <c r="BL47" s="85"/>
      <c r="BM47" s="85"/>
      <c r="BN47" s="85"/>
      <c r="BO47" s="85"/>
      <c r="BP47" s="85"/>
      <c r="BQ47" s="44"/>
      <c r="BR47" s="89"/>
    </row>
    <row r="48" spans="1:70" x14ac:dyDescent="0.25">
      <c r="A48" s="38" t="s">
        <v>96</v>
      </c>
      <c r="B48" s="45"/>
      <c r="C48" s="712"/>
      <c r="D48" s="45"/>
      <c r="E48" s="53"/>
      <c r="F48" s="45"/>
      <c r="G48" s="57"/>
      <c r="H48" s="68"/>
      <c r="I48" s="61">
        <v>0.65175000000000005</v>
      </c>
      <c r="J48" s="61">
        <v>0.52829999999999999</v>
      </c>
      <c r="K48" s="61">
        <v>4.37765</v>
      </c>
      <c r="L48" s="61">
        <v>11.1754</v>
      </c>
      <c r="M48" s="61">
        <v>-1.8613</v>
      </c>
      <c r="N48" s="72">
        <v>1.1032999999999999</v>
      </c>
      <c r="O48" s="61">
        <v>3.4224999999999999</v>
      </c>
      <c r="P48" s="61">
        <v>14.9239</v>
      </c>
      <c r="Q48" s="61">
        <v>13.71</v>
      </c>
      <c r="R48" s="61">
        <v>14.573600000000001</v>
      </c>
      <c r="S48" s="61">
        <v>1.0986</v>
      </c>
      <c r="T48" s="61">
        <v>13.4123</v>
      </c>
      <c r="U48" s="61">
        <v>-0.67779999999999996</v>
      </c>
      <c r="V48" s="61">
        <v>3.2359</v>
      </c>
      <c r="W48" s="61">
        <v>1.0986</v>
      </c>
      <c r="X48" s="61">
        <v>15.1656</v>
      </c>
      <c r="Y48" s="68"/>
      <c r="Z48" s="53"/>
      <c r="AA48" s="53"/>
      <c r="AB48" s="53"/>
      <c r="AC48" s="53"/>
      <c r="AD48" s="53"/>
      <c r="AE48" s="53"/>
      <c r="AF48" s="53"/>
      <c r="AG48" s="53"/>
      <c r="AH48" s="53"/>
      <c r="AI48" s="53"/>
      <c r="AJ48" s="53"/>
      <c r="AK48" s="53"/>
      <c r="AL48" s="53"/>
      <c r="AM48" s="53"/>
      <c r="AN48" s="53"/>
      <c r="AO48" s="45"/>
      <c r="AP48" s="61">
        <v>15.04</v>
      </c>
      <c r="AQ48" s="61">
        <v>16.13</v>
      </c>
      <c r="AR48" s="61">
        <v>12.4</v>
      </c>
      <c r="AS48" s="61">
        <v>8.26</v>
      </c>
      <c r="AT48" s="61">
        <v>4.83</v>
      </c>
      <c r="AU48" s="80"/>
      <c r="AV48" s="53"/>
      <c r="AW48" s="53"/>
      <c r="AX48" s="53"/>
      <c r="AY48" s="53"/>
      <c r="AZ48" s="53"/>
      <c r="BA48" s="258"/>
      <c r="BB48" s="61"/>
      <c r="BC48" s="275"/>
      <c r="BD48" s="275"/>
      <c r="BE48" s="275"/>
      <c r="BF48" s="45"/>
      <c r="BG48" s="61"/>
      <c r="BH48" s="61"/>
      <c r="BI48" s="61"/>
      <c r="BJ48" s="61"/>
      <c r="BK48" s="45"/>
      <c r="BL48" s="86"/>
      <c r="BM48" s="86"/>
      <c r="BN48" s="86"/>
      <c r="BO48" s="86"/>
      <c r="BP48" s="86"/>
      <c r="BQ48" s="45"/>
      <c r="BR48" s="90"/>
    </row>
    <row r="49" spans="1:70" ht="14.5" x14ac:dyDescent="0.25">
      <c r="A49" s="39" t="s">
        <v>158</v>
      </c>
      <c r="B49" s="46"/>
      <c r="C49" s="71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59"/>
      <c r="BB49" s="62"/>
      <c r="BC49" s="241"/>
      <c r="BD49" s="241"/>
      <c r="BE49" s="241"/>
      <c r="BF49" s="46"/>
      <c r="BG49" s="62"/>
      <c r="BH49" s="62"/>
      <c r="BI49" s="62"/>
      <c r="BJ49" s="62"/>
      <c r="BK49" s="46"/>
      <c r="BL49" s="87"/>
      <c r="BM49" s="87"/>
      <c r="BN49" s="87"/>
      <c r="BO49" s="87"/>
      <c r="BP49" s="87"/>
      <c r="BQ49" s="46"/>
      <c r="BR49" s="91"/>
    </row>
    <row r="50" spans="1:70" s="525" customFormat="1" x14ac:dyDescent="0.25">
      <c r="A50" s="477" t="s">
        <v>4219</v>
      </c>
      <c r="B50" s="516"/>
      <c r="C50" s="714">
        <v>36616</v>
      </c>
      <c r="D50" s="516"/>
      <c r="E50" s="517">
        <v>13141.3</v>
      </c>
      <c r="F50" s="516"/>
      <c r="G50" s="518">
        <v>403.36410000000001</v>
      </c>
      <c r="H50" s="520"/>
      <c r="I50" s="401">
        <v>0.61370000000000002</v>
      </c>
      <c r="J50" s="401">
        <v>-0.20080000000000001</v>
      </c>
      <c r="K50" s="401">
        <v>1.9861</v>
      </c>
      <c r="L50" s="401">
        <v>18.646899999999999</v>
      </c>
      <c r="M50" s="401">
        <v>5.4497999999999998</v>
      </c>
      <c r="N50" s="403">
        <v>8.7158999999999995</v>
      </c>
      <c r="O50" s="401">
        <v>0.33350000000000002</v>
      </c>
      <c r="P50" s="401">
        <v>16.7879</v>
      </c>
      <c r="Q50" s="401">
        <v>15.4993</v>
      </c>
      <c r="R50" s="401">
        <v>19.224699999999999</v>
      </c>
      <c r="S50" s="401">
        <v>0.64500000000000002</v>
      </c>
      <c r="T50" s="401">
        <v>20.8322</v>
      </c>
      <c r="U50" s="401">
        <v>7.0266000000000002</v>
      </c>
      <c r="V50" s="401">
        <v>11.0076</v>
      </c>
      <c r="W50" s="401">
        <v>0.64500000000000002</v>
      </c>
      <c r="X50" s="401">
        <v>15.111800000000001</v>
      </c>
      <c r="Y50" s="520"/>
      <c r="Z50" s="399">
        <v>19</v>
      </c>
      <c r="AA50" s="399">
        <v>23</v>
      </c>
      <c r="AB50" s="399">
        <v>20</v>
      </c>
      <c r="AC50" s="399">
        <v>2</v>
      </c>
      <c r="AD50" s="399">
        <v>1</v>
      </c>
      <c r="AE50" s="399">
        <v>1</v>
      </c>
      <c r="AF50" s="399">
        <v>13</v>
      </c>
      <c r="AG50" s="399">
        <v>2</v>
      </c>
      <c r="AH50" s="399">
        <v>1</v>
      </c>
      <c r="AI50" s="399">
        <v>1</v>
      </c>
      <c r="AJ50" s="399">
        <v>22</v>
      </c>
      <c r="AK50" s="399">
        <v>2</v>
      </c>
      <c r="AL50" s="399">
        <v>1</v>
      </c>
      <c r="AM50" s="399">
        <v>1</v>
      </c>
      <c r="AN50" s="399">
        <v>22</v>
      </c>
      <c r="AO50" s="516"/>
      <c r="AP50" s="519">
        <v>20.23</v>
      </c>
      <c r="AQ50" s="519">
        <v>20.93</v>
      </c>
      <c r="AR50" s="519">
        <v>13.8</v>
      </c>
      <c r="AS50" s="519">
        <v>9.94</v>
      </c>
      <c r="AT50" s="519">
        <v>19.760000000000002</v>
      </c>
      <c r="AU50" s="521"/>
      <c r="AV50" s="517">
        <v>1</v>
      </c>
      <c r="AW50" s="517">
        <v>1</v>
      </c>
      <c r="AX50" s="517">
        <v>2</v>
      </c>
      <c r="AY50" s="517">
        <v>1</v>
      </c>
      <c r="AZ50" s="517">
        <v>1</v>
      </c>
      <c r="BA50" s="522"/>
      <c r="BB50" s="519">
        <v>16.907775458297401</v>
      </c>
      <c r="BC50" s="523">
        <v>1.08229453017966</v>
      </c>
      <c r="BD50" s="523">
        <v>6.21500121156668E-2</v>
      </c>
      <c r="BE50" s="523">
        <v>-0.15826942730257901</v>
      </c>
      <c r="BF50" s="516"/>
      <c r="BG50" s="910">
        <v>75.366600000000005</v>
      </c>
      <c r="BH50" s="910">
        <v>15.7758</v>
      </c>
      <c r="BI50" s="910">
        <v>5.9050799999999999</v>
      </c>
      <c r="BJ50" s="910">
        <v>2.9525199999999998</v>
      </c>
      <c r="BK50" s="516"/>
      <c r="BL50" s="912" t="s">
        <v>4220</v>
      </c>
      <c r="BM50" s="912" t="s">
        <v>4221</v>
      </c>
      <c r="BN50" s="912" t="s">
        <v>4222</v>
      </c>
      <c r="BO50" s="912" t="s">
        <v>4223</v>
      </c>
      <c r="BP50" s="912" t="s">
        <v>4224</v>
      </c>
      <c r="BQ50" s="516"/>
      <c r="BR50" s="524" t="s">
        <v>554</v>
      </c>
    </row>
    <row r="51" spans="1:70" s="525" customFormat="1" x14ac:dyDescent="0.25">
      <c r="A51" s="341" t="s">
        <v>4225</v>
      </c>
      <c r="B51" s="526"/>
      <c r="C51" s="709">
        <v>43670</v>
      </c>
      <c r="D51" s="526"/>
      <c r="E51" s="527">
        <v>5616.17</v>
      </c>
      <c r="F51" s="526"/>
      <c r="G51" s="528">
        <v>29.582999999999998</v>
      </c>
      <c r="H51" s="530"/>
      <c r="I51" s="344">
        <v>0.89559999999999995</v>
      </c>
      <c r="J51" s="344">
        <v>0.99280000000000002</v>
      </c>
      <c r="K51" s="344">
        <v>1.8171999999999999</v>
      </c>
      <c r="L51" s="344">
        <v>4.8655999999999997</v>
      </c>
      <c r="M51" s="344">
        <v>-7.8555000000000001</v>
      </c>
      <c r="N51" s="346">
        <v>-8.7563999999999993</v>
      </c>
      <c r="O51" s="344">
        <v>1.1354</v>
      </c>
      <c r="P51" s="344">
        <v>10.921200000000001</v>
      </c>
      <c r="Q51" s="344">
        <v>12.8089</v>
      </c>
      <c r="R51" s="344" t="s">
        <v>430</v>
      </c>
      <c r="S51" s="344">
        <v>1.2101</v>
      </c>
      <c r="T51" s="344">
        <v>6.7023000000000001</v>
      </c>
      <c r="U51" s="344">
        <v>-7.5167000000000002</v>
      </c>
      <c r="V51" s="344">
        <v>-5.9271000000000003</v>
      </c>
      <c r="W51" s="344">
        <v>1.2101</v>
      </c>
      <c r="X51" s="344">
        <v>16.902200000000001</v>
      </c>
      <c r="Y51" s="530"/>
      <c r="Z51" s="342">
        <v>2</v>
      </c>
      <c r="AA51" s="342">
        <v>8</v>
      </c>
      <c r="AB51" s="342">
        <v>21</v>
      </c>
      <c r="AC51" s="342">
        <v>23</v>
      </c>
      <c r="AD51" s="342">
        <v>21</v>
      </c>
      <c r="AE51" s="342">
        <v>23</v>
      </c>
      <c r="AF51" s="342">
        <v>8</v>
      </c>
      <c r="AG51" s="342">
        <v>13</v>
      </c>
      <c r="AH51" s="342">
        <v>3</v>
      </c>
      <c r="AI51" s="342" t="s">
        <v>430</v>
      </c>
      <c r="AJ51" s="342">
        <v>9</v>
      </c>
      <c r="AK51" s="342">
        <v>23</v>
      </c>
      <c r="AL51" s="342">
        <v>23</v>
      </c>
      <c r="AM51" s="342">
        <v>23</v>
      </c>
      <c r="AN51" s="342">
        <v>9</v>
      </c>
      <c r="AO51" s="526"/>
      <c r="AP51" s="529" t="s">
        <v>430</v>
      </c>
      <c r="AQ51" s="529">
        <v>13.82</v>
      </c>
      <c r="AR51" s="529">
        <v>8.8699999999999992</v>
      </c>
      <c r="AS51" s="529">
        <v>2.59</v>
      </c>
      <c r="AT51" s="529">
        <v>-7.11</v>
      </c>
      <c r="AU51" s="531"/>
      <c r="AV51" s="527" t="s">
        <v>430</v>
      </c>
      <c r="AW51" s="527">
        <v>7</v>
      </c>
      <c r="AX51" s="527">
        <v>10</v>
      </c>
      <c r="AY51" s="527">
        <v>18</v>
      </c>
      <c r="AZ51" s="527">
        <v>23</v>
      </c>
      <c r="BA51" s="532"/>
      <c r="BB51" s="529">
        <v>10.739781895360901</v>
      </c>
      <c r="BC51" s="533">
        <v>0.71800676887639603</v>
      </c>
      <c r="BD51" s="533">
        <v>4.76413084160845E-2</v>
      </c>
      <c r="BE51" s="533">
        <v>-0.29046568697230701</v>
      </c>
      <c r="BF51" s="526"/>
      <c r="BG51" s="911">
        <v>71.117900000000006</v>
      </c>
      <c r="BH51" s="911">
        <v>2.0592899999999998</v>
      </c>
      <c r="BI51" s="911">
        <v>18.8018</v>
      </c>
      <c r="BJ51" s="911">
        <v>8.0210100000000004</v>
      </c>
      <c r="BK51" s="526"/>
      <c r="BL51" s="913" t="s">
        <v>4226</v>
      </c>
      <c r="BM51" s="913" t="s">
        <v>1876</v>
      </c>
      <c r="BN51" s="913" t="s">
        <v>4227</v>
      </c>
      <c r="BO51" s="913" t="s">
        <v>4228</v>
      </c>
      <c r="BP51" s="913" t="s">
        <v>4229</v>
      </c>
      <c r="BQ51" s="526"/>
      <c r="BR51" s="534" t="s">
        <v>554</v>
      </c>
    </row>
    <row r="52" spans="1:70" s="525" customFormat="1" x14ac:dyDescent="0.25">
      <c r="A52" s="341" t="s">
        <v>4230</v>
      </c>
      <c r="B52" s="526"/>
      <c r="C52" s="709">
        <v>39080</v>
      </c>
      <c r="D52" s="526"/>
      <c r="E52" s="527">
        <v>2661.2</v>
      </c>
      <c r="F52" s="526"/>
      <c r="G52" s="528">
        <v>123.61</v>
      </c>
      <c r="H52" s="530"/>
      <c r="I52" s="344">
        <v>0.79090000000000005</v>
      </c>
      <c r="J52" s="344">
        <v>1.3446</v>
      </c>
      <c r="K52" s="344">
        <v>6.5602999999999998</v>
      </c>
      <c r="L52" s="344">
        <v>15.7722</v>
      </c>
      <c r="M52" s="344">
        <v>-1.7486999999999999</v>
      </c>
      <c r="N52" s="346">
        <v>-2.9215</v>
      </c>
      <c r="O52" s="344">
        <v>0.63290000000000002</v>
      </c>
      <c r="P52" s="344">
        <v>12.795299999999999</v>
      </c>
      <c r="Q52" s="344">
        <v>10.412100000000001</v>
      </c>
      <c r="R52" s="344">
        <v>12.9373</v>
      </c>
      <c r="S52" s="344">
        <v>1.3945000000000001</v>
      </c>
      <c r="T52" s="344">
        <v>18.5366</v>
      </c>
      <c r="U52" s="344">
        <v>-0.68300000000000005</v>
      </c>
      <c r="V52" s="344">
        <v>-0.25819999999999999</v>
      </c>
      <c r="W52" s="344">
        <v>1.3945000000000001</v>
      </c>
      <c r="X52" s="344">
        <v>13.747999999999999</v>
      </c>
      <c r="Y52" s="530"/>
      <c r="Z52" s="342">
        <v>6</v>
      </c>
      <c r="AA52" s="342">
        <v>3</v>
      </c>
      <c r="AB52" s="342">
        <v>2</v>
      </c>
      <c r="AC52" s="342">
        <v>4</v>
      </c>
      <c r="AD52" s="342">
        <v>8</v>
      </c>
      <c r="AE52" s="342">
        <v>12</v>
      </c>
      <c r="AF52" s="342">
        <v>11</v>
      </c>
      <c r="AG52" s="342">
        <v>8</v>
      </c>
      <c r="AH52" s="342">
        <v>13</v>
      </c>
      <c r="AI52" s="342">
        <v>5</v>
      </c>
      <c r="AJ52" s="342">
        <v>3</v>
      </c>
      <c r="AK52" s="342">
        <v>4</v>
      </c>
      <c r="AL52" s="342">
        <v>7</v>
      </c>
      <c r="AM52" s="342">
        <v>12</v>
      </c>
      <c r="AN52" s="342">
        <v>3</v>
      </c>
      <c r="AO52" s="526"/>
      <c r="AP52" s="529">
        <v>12.6</v>
      </c>
      <c r="AQ52" s="529">
        <v>12.73</v>
      </c>
      <c r="AR52" s="529">
        <v>9.9499999999999993</v>
      </c>
      <c r="AS52" s="529">
        <v>5.56</v>
      </c>
      <c r="AT52" s="529">
        <v>5.36</v>
      </c>
      <c r="AU52" s="531"/>
      <c r="AV52" s="527">
        <v>7</v>
      </c>
      <c r="AW52" s="527">
        <v>9</v>
      </c>
      <c r="AX52" s="527">
        <v>8</v>
      </c>
      <c r="AY52" s="527">
        <v>9</v>
      </c>
      <c r="AZ52" s="527">
        <v>9</v>
      </c>
      <c r="BA52" s="532"/>
      <c r="BB52" s="529">
        <v>15.9561036067606</v>
      </c>
      <c r="BC52" s="533">
        <v>1.0722027566130601</v>
      </c>
      <c r="BD52" s="533">
        <v>4.8103804978897401E-2</v>
      </c>
      <c r="BE52" s="533">
        <v>-0.39380907588309899</v>
      </c>
      <c r="BF52" s="526"/>
      <c r="BG52" s="911">
        <v>47.156700000000001</v>
      </c>
      <c r="BH52" s="911">
        <v>25.309200000000001</v>
      </c>
      <c r="BI52" s="911">
        <v>26.163</v>
      </c>
      <c r="BJ52" s="911">
        <v>1.3711</v>
      </c>
      <c r="BK52" s="526"/>
      <c r="BL52" s="913" t="s">
        <v>4231</v>
      </c>
      <c r="BM52" s="913" t="s">
        <v>4232</v>
      </c>
      <c r="BN52" s="913" t="s">
        <v>4233</v>
      </c>
      <c r="BO52" s="913" t="s">
        <v>3204</v>
      </c>
      <c r="BP52" s="913" t="s">
        <v>4234</v>
      </c>
      <c r="BQ52" s="526"/>
      <c r="BR52" s="534" t="s">
        <v>554</v>
      </c>
    </row>
    <row r="53" spans="1:70" s="525" customFormat="1" x14ac:dyDescent="0.25">
      <c r="A53" s="341" t="s">
        <v>4235</v>
      </c>
      <c r="B53" s="526"/>
      <c r="C53" s="709">
        <v>39869</v>
      </c>
      <c r="D53" s="526"/>
      <c r="E53" s="527">
        <v>1411.62</v>
      </c>
      <c r="F53" s="526"/>
      <c r="G53" s="528">
        <v>165.63</v>
      </c>
      <c r="H53" s="530"/>
      <c r="I53" s="344">
        <v>0.52800000000000002</v>
      </c>
      <c r="J53" s="344">
        <v>0.66249999999999998</v>
      </c>
      <c r="K53" s="344">
        <v>4.3996000000000004</v>
      </c>
      <c r="L53" s="344">
        <v>11.8215</v>
      </c>
      <c r="M53" s="344">
        <v>2.0895000000000001</v>
      </c>
      <c r="N53" s="346">
        <v>2.0642999999999998</v>
      </c>
      <c r="O53" s="344">
        <v>-2.0710999999999999</v>
      </c>
      <c r="P53" s="344">
        <v>15.020899999999999</v>
      </c>
      <c r="Q53" s="344">
        <v>12.5572</v>
      </c>
      <c r="R53" s="344">
        <v>15.8893</v>
      </c>
      <c r="S53" s="344">
        <v>0.95699999999999996</v>
      </c>
      <c r="T53" s="344">
        <v>13.383100000000001</v>
      </c>
      <c r="U53" s="344">
        <v>2.9333</v>
      </c>
      <c r="V53" s="344">
        <v>5.4833999999999996</v>
      </c>
      <c r="W53" s="344">
        <v>0.95699999999999996</v>
      </c>
      <c r="X53" s="344">
        <v>17.552399999999999</v>
      </c>
      <c r="Y53" s="530"/>
      <c r="Z53" s="342">
        <v>22</v>
      </c>
      <c r="AA53" s="342">
        <v>14</v>
      </c>
      <c r="AB53" s="342">
        <v>9</v>
      </c>
      <c r="AC53" s="342">
        <v>10</v>
      </c>
      <c r="AD53" s="342">
        <v>2</v>
      </c>
      <c r="AE53" s="342">
        <v>6</v>
      </c>
      <c r="AF53" s="342">
        <v>18</v>
      </c>
      <c r="AG53" s="342">
        <v>6</v>
      </c>
      <c r="AH53" s="342">
        <v>4</v>
      </c>
      <c r="AI53" s="342">
        <v>2</v>
      </c>
      <c r="AJ53" s="342">
        <v>18</v>
      </c>
      <c r="AK53" s="342">
        <v>10</v>
      </c>
      <c r="AL53" s="342">
        <v>3</v>
      </c>
      <c r="AM53" s="342">
        <v>6</v>
      </c>
      <c r="AN53" s="342">
        <v>18</v>
      </c>
      <c r="AO53" s="526"/>
      <c r="AP53" s="529">
        <v>15.78</v>
      </c>
      <c r="AQ53" s="529">
        <v>15.88</v>
      </c>
      <c r="AR53" s="529">
        <v>11.58</v>
      </c>
      <c r="AS53" s="529">
        <v>6.21</v>
      </c>
      <c r="AT53" s="529">
        <v>9.24</v>
      </c>
      <c r="AU53" s="531"/>
      <c r="AV53" s="527">
        <v>2</v>
      </c>
      <c r="AW53" s="527">
        <v>3</v>
      </c>
      <c r="AX53" s="527">
        <v>5</v>
      </c>
      <c r="AY53" s="527">
        <v>7</v>
      </c>
      <c r="AZ53" s="527">
        <v>5</v>
      </c>
      <c r="BA53" s="532"/>
      <c r="BB53" s="529">
        <v>17.076211341497999</v>
      </c>
      <c r="BC53" s="533">
        <v>1.10587563359055</v>
      </c>
      <c r="BD53" s="533">
        <v>5.29628987543454E-2</v>
      </c>
      <c r="BE53" s="533">
        <v>-0.29342555775089102</v>
      </c>
      <c r="BF53" s="526"/>
      <c r="BG53" s="911">
        <v>59.0976</v>
      </c>
      <c r="BH53" s="911">
        <v>13.1189</v>
      </c>
      <c r="BI53" s="911">
        <v>21.073399999999999</v>
      </c>
      <c r="BJ53" s="911">
        <v>6.7100999999999997</v>
      </c>
      <c r="BK53" s="526"/>
      <c r="BL53" s="913" t="s">
        <v>4236</v>
      </c>
      <c r="BM53" s="913" t="s">
        <v>4237</v>
      </c>
      <c r="BN53" s="913" t="s">
        <v>4238</v>
      </c>
      <c r="BO53" s="913" t="s">
        <v>4239</v>
      </c>
      <c r="BP53" s="913" t="s">
        <v>4240</v>
      </c>
      <c r="BQ53" s="526"/>
      <c r="BR53" s="534" t="s">
        <v>554</v>
      </c>
    </row>
    <row r="54" spans="1:70" s="525" customFormat="1" x14ac:dyDescent="0.25">
      <c r="A54" s="341" t="s">
        <v>4241</v>
      </c>
      <c r="B54" s="526"/>
      <c r="C54" s="709">
        <v>35155</v>
      </c>
      <c r="D54" s="526"/>
      <c r="E54" s="527">
        <v>1287.6500000000001</v>
      </c>
      <c r="F54" s="526"/>
      <c r="G54" s="528">
        <v>497.98930000000001</v>
      </c>
      <c r="H54" s="530"/>
      <c r="I54" s="344">
        <v>0.60289999999999999</v>
      </c>
      <c r="J54" s="344">
        <v>0.22720000000000001</v>
      </c>
      <c r="K54" s="344">
        <v>3.7677999999999998</v>
      </c>
      <c r="L54" s="344">
        <v>7.9333</v>
      </c>
      <c r="M54" s="344">
        <v>-6.4802</v>
      </c>
      <c r="N54" s="346">
        <v>-2.8161</v>
      </c>
      <c r="O54" s="344">
        <v>0.96719999999999995</v>
      </c>
      <c r="P54" s="344">
        <v>10.571300000000001</v>
      </c>
      <c r="Q54" s="344">
        <v>11.2859</v>
      </c>
      <c r="R54" s="344">
        <v>13.014200000000001</v>
      </c>
      <c r="S54" s="344">
        <v>1.1627000000000001</v>
      </c>
      <c r="T54" s="344">
        <v>10.5885</v>
      </c>
      <c r="U54" s="344">
        <v>-5.7558999999999996</v>
      </c>
      <c r="V54" s="344">
        <v>-1.3105</v>
      </c>
      <c r="W54" s="344">
        <v>1.1627000000000001</v>
      </c>
      <c r="X54" s="344">
        <v>15.3346</v>
      </c>
      <c r="Y54" s="530"/>
      <c r="Z54" s="342">
        <v>20</v>
      </c>
      <c r="AA54" s="342">
        <v>20</v>
      </c>
      <c r="AB54" s="342">
        <v>12</v>
      </c>
      <c r="AC54" s="342">
        <v>18</v>
      </c>
      <c r="AD54" s="342">
        <v>17</v>
      </c>
      <c r="AE54" s="342">
        <v>11</v>
      </c>
      <c r="AF54" s="342">
        <v>9</v>
      </c>
      <c r="AG54" s="342">
        <v>14</v>
      </c>
      <c r="AH54" s="342">
        <v>9</v>
      </c>
      <c r="AI54" s="342">
        <v>4</v>
      </c>
      <c r="AJ54" s="342">
        <v>13</v>
      </c>
      <c r="AK54" s="342">
        <v>18</v>
      </c>
      <c r="AL54" s="342">
        <v>18</v>
      </c>
      <c r="AM54" s="342">
        <v>14</v>
      </c>
      <c r="AN54" s="342">
        <v>13</v>
      </c>
      <c r="AO54" s="526"/>
      <c r="AP54" s="529">
        <v>12.26</v>
      </c>
      <c r="AQ54" s="529">
        <v>12.85</v>
      </c>
      <c r="AR54" s="529">
        <v>8.85</v>
      </c>
      <c r="AS54" s="529">
        <v>4.22</v>
      </c>
      <c r="AT54" s="529">
        <v>-2.58</v>
      </c>
      <c r="AU54" s="531"/>
      <c r="AV54" s="527">
        <v>8</v>
      </c>
      <c r="AW54" s="527">
        <v>8</v>
      </c>
      <c r="AX54" s="527">
        <v>11</v>
      </c>
      <c r="AY54" s="527">
        <v>11</v>
      </c>
      <c r="AZ54" s="527">
        <v>17</v>
      </c>
      <c r="BA54" s="532"/>
      <c r="BB54" s="529">
        <v>13.099123244778999</v>
      </c>
      <c r="BC54" s="533">
        <v>0.88280134537700705</v>
      </c>
      <c r="BD54" s="533">
        <v>4.3022348880942501E-2</v>
      </c>
      <c r="BE54" s="533">
        <v>-0.42266854656757002</v>
      </c>
      <c r="BF54" s="526"/>
      <c r="BG54" s="911">
        <v>65.158900000000003</v>
      </c>
      <c r="BH54" s="911">
        <v>13.567600000000001</v>
      </c>
      <c r="BI54" s="911">
        <v>18.4863</v>
      </c>
      <c r="BJ54" s="911">
        <v>2.7871999999999999</v>
      </c>
      <c r="BK54" s="526"/>
      <c r="BL54" s="913" t="s">
        <v>4242</v>
      </c>
      <c r="BM54" s="913" t="s">
        <v>728</v>
      </c>
      <c r="BN54" s="913" t="s">
        <v>939</v>
      </c>
      <c r="BO54" s="913" t="s">
        <v>4243</v>
      </c>
      <c r="BP54" s="913" t="s">
        <v>4244</v>
      </c>
      <c r="BQ54" s="526"/>
      <c r="BR54" s="534" t="s">
        <v>554</v>
      </c>
    </row>
    <row r="55" spans="1:70" s="525" customFormat="1" x14ac:dyDescent="0.25">
      <c r="A55" s="341" t="s">
        <v>4245</v>
      </c>
      <c r="B55" s="526"/>
      <c r="C55" s="709">
        <v>35520</v>
      </c>
      <c r="D55" s="526"/>
      <c r="E55" s="527">
        <v>1014.98</v>
      </c>
      <c r="F55" s="526"/>
      <c r="G55" s="528">
        <v>147.4282</v>
      </c>
      <c r="H55" s="530"/>
      <c r="I55" s="344">
        <v>0.67769999999999997</v>
      </c>
      <c r="J55" s="344">
        <v>0.22470000000000001</v>
      </c>
      <c r="K55" s="344">
        <v>5.8312999999999997</v>
      </c>
      <c r="L55" s="344">
        <v>10.8622</v>
      </c>
      <c r="M55" s="344">
        <v>-5.3753000000000002</v>
      </c>
      <c r="N55" s="346">
        <v>-4.5262000000000002</v>
      </c>
      <c r="O55" s="344">
        <v>-0.376</v>
      </c>
      <c r="P55" s="344">
        <v>10.144399999999999</v>
      </c>
      <c r="Q55" s="344">
        <v>10.3078</v>
      </c>
      <c r="R55" s="344">
        <v>11.696199999999999</v>
      </c>
      <c r="S55" s="344">
        <v>0.8972</v>
      </c>
      <c r="T55" s="344">
        <v>13.138999999999999</v>
      </c>
      <c r="U55" s="344">
        <v>-4.3967999999999998</v>
      </c>
      <c r="V55" s="344">
        <v>-2.0181</v>
      </c>
      <c r="W55" s="344">
        <v>0.8972</v>
      </c>
      <c r="X55" s="344">
        <v>9.6273</v>
      </c>
      <c r="Y55" s="530"/>
      <c r="Z55" s="342">
        <v>14</v>
      </c>
      <c r="AA55" s="342">
        <v>21</v>
      </c>
      <c r="AB55" s="342">
        <v>3</v>
      </c>
      <c r="AC55" s="342">
        <v>13</v>
      </c>
      <c r="AD55" s="342">
        <v>16</v>
      </c>
      <c r="AE55" s="342">
        <v>15</v>
      </c>
      <c r="AF55" s="342">
        <v>15</v>
      </c>
      <c r="AG55" s="342">
        <v>15</v>
      </c>
      <c r="AH55" s="342">
        <v>14</v>
      </c>
      <c r="AI55" s="342">
        <v>11</v>
      </c>
      <c r="AJ55" s="342">
        <v>21</v>
      </c>
      <c r="AK55" s="342">
        <v>12</v>
      </c>
      <c r="AL55" s="342">
        <v>16</v>
      </c>
      <c r="AM55" s="342">
        <v>18</v>
      </c>
      <c r="AN55" s="342">
        <v>21</v>
      </c>
      <c r="AO55" s="526"/>
      <c r="AP55" s="529">
        <v>11.31</v>
      </c>
      <c r="AQ55" s="529">
        <v>11.39</v>
      </c>
      <c r="AR55" s="529">
        <v>8.5299999999999994</v>
      </c>
      <c r="AS55" s="529">
        <v>3.92</v>
      </c>
      <c r="AT55" s="529">
        <v>-0.32</v>
      </c>
      <c r="AU55" s="531"/>
      <c r="AV55" s="527">
        <v>11</v>
      </c>
      <c r="AW55" s="527">
        <v>14</v>
      </c>
      <c r="AX55" s="527">
        <v>13</v>
      </c>
      <c r="AY55" s="527">
        <v>12</v>
      </c>
      <c r="AZ55" s="527">
        <v>15</v>
      </c>
      <c r="BA55" s="532"/>
      <c r="BB55" s="529">
        <v>14.546871014809501</v>
      </c>
      <c r="BC55" s="533">
        <v>0.92937811026861505</v>
      </c>
      <c r="BD55" s="533">
        <v>3.5072269468514897E-2</v>
      </c>
      <c r="BE55" s="533">
        <v>-0.52806515899921502</v>
      </c>
      <c r="BF55" s="526"/>
      <c r="BG55" s="911">
        <v>61.035200000000003</v>
      </c>
      <c r="BH55" s="911">
        <v>16.095800000000001</v>
      </c>
      <c r="BI55" s="911">
        <v>17.5945</v>
      </c>
      <c r="BJ55" s="911">
        <v>5.2744999999999997</v>
      </c>
      <c r="BK55" s="526"/>
      <c r="BL55" s="913" t="s">
        <v>4246</v>
      </c>
      <c r="BM55" s="913" t="s">
        <v>4247</v>
      </c>
      <c r="BN55" s="913" t="s">
        <v>4248</v>
      </c>
      <c r="BO55" s="913" t="s">
        <v>4249</v>
      </c>
      <c r="BP55" s="913" t="s">
        <v>4250</v>
      </c>
      <c r="BQ55" s="526"/>
      <c r="BR55" s="534" t="s">
        <v>554</v>
      </c>
    </row>
    <row r="56" spans="1:70" s="525" customFormat="1" x14ac:dyDescent="0.25">
      <c r="A56" s="341" t="s">
        <v>4251</v>
      </c>
      <c r="B56" s="526"/>
      <c r="C56" s="709">
        <v>38722</v>
      </c>
      <c r="D56" s="526"/>
      <c r="E56" s="527">
        <v>898.86</v>
      </c>
      <c r="F56" s="526"/>
      <c r="G56" s="528">
        <v>98.821700000000007</v>
      </c>
      <c r="H56" s="530"/>
      <c r="I56" s="344">
        <v>0.63880000000000003</v>
      </c>
      <c r="J56" s="344">
        <v>0.76670000000000005</v>
      </c>
      <c r="K56" s="344">
        <v>4.1676000000000002</v>
      </c>
      <c r="L56" s="344">
        <v>11.2189</v>
      </c>
      <c r="M56" s="344">
        <v>-1.9789000000000001</v>
      </c>
      <c r="N56" s="346">
        <v>3.2387000000000001</v>
      </c>
      <c r="O56" s="344">
        <v>3.9641999999999999</v>
      </c>
      <c r="P56" s="344">
        <v>15.6792</v>
      </c>
      <c r="Q56" s="344">
        <v>12.4772</v>
      </c>
      <c r="R56" s="344">
        <v>12.5372</v>
      </c>
      <c r="S56" s="344">
        <v>0.92279999999999995</v>
      </c>
      <c r="T56" s="344">
        <v>13.2171</v>
      </c>
      <c r="U56" s="344">
        <v>-0.90439999999999998</v>
      </c>
      <c r="V56" s="344">
        <v>5.6208</v>
      </c>
      <c r="W56" s="344">
        <v>0.92279999999999995</v>
      </c>
      <c r="X56" s="344">
        <v>11.8217</v>
      </c>
      <c r="Y56" s="530"/>
      <c r="Z56" s="342">
        <v>16</v>
      </c>
      <c r="AA56" s="342">
        <v>12</v>
      </c>
      <c r="AB56" s="342">
        <v>10</v>
      </c>
      <c r="AC56" s="342">
        <v>12</v>
      </c>
      <c r="AD56" s="342">
        <v>10</v>
      </c>
      <c r="AE56" s="342">
        <v>2</v>
      </c>
      <c r="AF56" s="342">
        <v>2</v>
      </c>
      <c r="AG56" s="342">
        <v>5</v>
      </c>
      <c r="AH56" s="342">
        <v>5</v>
      </c>
      <c r="AI56" s="342">
        <v>7</v>
      </c>
      <c r="AJ56" s="342">
        <v>19</v>
      </c>
      <c r="AK56" s="342">
        <v>11</v>
      </c>
      <c r="AL56" s="342">
        <v>8</v>
      </c>
      <c r="AM56" s="342">
        <v>4</v>
      </c>
      <c r="AN56" s="342">
        <v>19</v>
      </c>
      <c r="AO56" s="526"/>
      <c r="AP56" s="529">
        <v>13.48</v>
      </c>
      <c r="AQ56" s="529">
        <v>14.28</v>
      </c>
      <c r="AR56" s="529">
        <v>12.6</v>
      </c>
      <c r="AS56" s="529">
        <v>9</v>
      </c>
      <c r="AT56" s="529">
        <v>6.61</v>
      </c>
      <c r="AU56" s="531"/>
      <c r="AV56" s="527">
        <v>5</v>
      </c>
      <c r="AW56" s="527">
        <v>4</v>
      </c>
      <c r="AX56" s="527">
        <v>4</v>
      </c>
      <c r="AY56" s="527">
        <v>5</v>
      </c>
      <c r="AZ56" s="527">
        <v>6</v>
      </c>
      <c r="BA56" s="532"/>
      <c r="BB56" s="529">
        <v>14.6175684191477</v>
      </c>
      <c r="BC56" s="533">
        <v>0.97529377839928899</v>
      </c>
      <c r="BD56" s="533">
        <v>6.4743441247616301E-2</v>
      </c>
      <c r="BE56" s="533">
        <v>-0.14316005354216199</v>
      </c>
      <c r="BF56" s="526"/>
      <c r="BG56" s="911">
        <v>59.376100000000001</v>
      </c>
      <c r="BH56" s="911">
        <v>26.152699999999999</v>
      </c>
      <c r="BI56" s="911">
        <v>9.8739500000000007</v>
      </c>
      <c r="BJ56" s="911">
        <v>4.5972499999999998</v>
      </c>
      <c r="BK56" s="526"/>
      <c r="BL56" s="913" t="s">
        <v>4252</v>
      </c>
      <c r="BM56" s="913" t="s">
        <v>4253</v>
      </c>
      <c r="BN56" s="913" t="s">
        <v>4254</v>
      </c>
      <c r="BO56" s="913" t="s">
        <v>4255</v>
      </c>
      <c r="BP56" s="913" t="s">
        <v>4256</v>
      </c>
      <c r="BQ56" s="526"/>
      <c r="BR56" s="534" t="s">
        <v>554</v>
      </c>
    </row>
    <row r="57" spans="1:70" s="525" customFormat="1" x14ac:dyDescent="0.25">
      <c r="A57" s="341" t="s">
        <v>4257</v>
      </c>
      <c r="B57" s="526"/>
      <c r="C57" s="709">
        <v>42661</v>
      </c>
      <c r="D57" s="526"/>
      <c r="E57" s="527">
        <v>884.16</v>
      </c>
      <c r="F57" s="526"/>
      <c r="G57" s="528">
        <v>27.422999999999998</v>
      </c>
      <c r="H57" s="530"/>
      <c r="I57" s="344">
        <v>0.82540000000000002</v>
      </c>
      <c r="J57" s="344">
        <v>0.67920000000000003</v>
      </c>
      <c r="K57" s="344">
        <v>3.84</v>
      </c>
      <c r="L57" s="344">
        <v>7.2178000000000004</v>
      </c>
      <c r="M57" s="344">
        <v>-7.3845000000000001</v>
      </c>
      <c r="N57" s="346">
        <v>-5.2808000000000002</v>
      </c>
      <c r="O57" s="344">
        <v>-0.96809999999999996</v>
      </c>
      <c r="P57" s="344">
        <v>9.1472999999999995</v>
      </c>
      <c r="Q57" s="344">
        <v>10.2624</v>
      </c>
      <c r="R57" s="344" t="s">
        <v>430</v>
      </c>
      <c r="S57" s="344">
        <v>1.1930000000000001</v>
      </c>
      <c r="T57" s="344">
        <v>8.9931000000000001</v>
      </c>
      <c r="U57" s="344">
        <v>-6.1825999999999999</v>
      </c>
      <c r="V57" s="344">
        <v>-2.3662000000000001</v>
      </c>
      <c r="W57" s="344">
        <v>1.1930000000000001</v>
      </c>
      <c r="X57" s="344">
        <v>10.948600000000001</v>
      </c>
      <c r="Y57" s="530"/>
      <c r="Z57" s="342">
        <v>5</v>
      </c>
      <c r="AA57" s="342">
        <v>13</v>
      </c>
      <c r="AB57" s="342">
        <v>11</v>
      </c>
      <c r="AC57" s="342">
        <v>19</v>
      </c>
      <c r="AD57" s="342">
        <v>19</v>
      </c>
      <c r="AE57" s="342">
        <v>17</v>
      </c>
      <c r="AF57" s="342">
        <v>16</v>
      </c>
      <c r="AG57" s="342">
        <v>17</v>
      </c>
      <c r="AH57" s="342">
        <v>15</v>
      </c>
      <c r="AI57" s="342" t="s">
        <v>430</v>
      </c>
      <c r="AJ57" s="342">
        <v>11</v>
      </c>
      <c r="AK57" s="342">
        <v>20</v>
      </c>
      <c r="AL57" s="342">
        <v>19</v>
      </c>
      <c r="AM57" s="342">
        <v>20</v>
      </c>
      <c r="AN57" s="342">
        <v>11</v>
      </c>
      <c r="AO57" s="526"/>
      <c r="AP57" s="529" t="s">
        <v>430</v>
      </c>
      <c r="AQ57" s="529">
        <v>12.14</v>
      </c>
      <c r="AR57" s="529">
        <v>7.74</v>
      </c>
      <c r="AS57" s="529">
        <v>2.73</v>
      </c>
      <c r="AT57" s="529">
        <v>-3.71</v>
      </c>
      <c r="AU57" s="531"/>
      <c r="AV57" s="527" t="s">
        <v>430</v>
      </c>
      <c r="AW57" s="527">
        <v>12</v>
      </c>
      <c r="AX57" s="527">
        <v>15</v>
      </c>
      <c r="AY57" s="527">
        <v>15</v>
      </c>
      <c r="AZ57" s="527">
        <v>18</v>
      </c>
      <c r="BA57" s="532"/>
      <c r="BB57" s="529">
        <v>13.202648224476301</v>
      </c>
      <c r="BC57" s="533">
        <v>0.91193178560270804</v>
      </c>
      <c r="BD57" s="533">
        <v>3.4087628920740298E-2</v>
      </c>
      <c r="BE57" s="533">
        <v>-0.56871976312241102</v>
      </c>
      <c r="BF57" s="526"/>
      <c r="BG57" s="911">
        <v>71.634799999999998</v>
      </c>
      <c r="BH57" s="911">
        <v>14.9678</v>
      </c>
      <c r="BI57" s="911">
        <v>8.9274199999999997</v>
      </c>
      <c r="BJ57" s="911">
        <v>4.4699799999999996</v>
      </c>
      <c r="BK57" s="526"/>
      <c r="BL57" s="913" t="s">
        <v>4258</v>
      </c>
      <c r="BM57" s="913" t="s">
        <v>4259</v>
      </c>
      <c r="BN57" s="913" t="s">
        <v>4260</v>
      </c>
      <c r="BO57" s="913" t="s">
        <v>4261</v>
      </c>
      <c r="BP57" s="913" t="s">
        <v>4262</v>
      </c>
      <c r="BQ57" s="526"/>
      <c r="BR57" s="534" t="s">
        <v>554</v>
      </c>
    </row>
    <row r="58" spans="1:70" s="525" customFormat="1" x14ac:dyDescent="0.25">
      <c r="A58" s="341" t="s">
        <v>4263</v>
      </c>
      <c r="B58" s="526"/>
      <c r="C58" s="709">
        <v>40900</v>
      </c>
      <c r="D58" s="526"/>
      <c r="E58" s="527">
        <v>861.28300000000002</v>
      </c>
      <c r="F58" s="526"/>
      <c r="G58" s="528">
        <v>65.5</v>
      </c>
      <c r="H58" s="530"/>
      <c r="I58" s="344">
        <v>0.4909</v>
      </c>
      <c r="J58" s="344">
        <v>1.2052</v>
      </c>
      <c r="K58" s="344">
        <v>5.2716000000000003</v>
      </c>
      <c r="L58" s="344">
        <v>12.234400000000001</v>
      </c>
      <c r="M58" s="344">
        <v>-2.2679999999999998</v>
      </c>
      <c r="N58" s="346">
        <v>-0.27410000000000001</v>
      </c>
      <c r="O58" s="344">
        <v>2.0457999999999998</v>
      </c>
      <c r="P58" s="344">
        <v>12.054600000000001</v>
      </c>
      <c r="Q58" s="344">
        <v>12.0633</v>
      </c>
      <c r="R58" s="344">
        <v>12.7376</v>
      </c>
      <c r="S58" s="344">
        <v>1.0335000000000001</v>
      </c>
      <c r="T58" s="344">
        <v>13.8932</v>
      </c>
      <c r="U58" s="344">
        <v>-1.2215</v>
      </c>
      <c r="V58" s="344">
        <v>1.8821000000000001</v>
      </c>
      <c r="W58" s="344">
        <v>1.0335000000000001</v>
      </c>
      <c r="X58" s="344">
        <v>13.804600000000001</v>
      </c>
      <c r="Y58" s="530"/>
      <c r="Z58" s="342">
        <v>23</v>
      </c>
      <c r="AA58" s="342">
        <v>5</v>
      </c>
      <c r="AB58" s="342">
        <v>6</v>
      </c>
      <c r="AC58" s="342">
        <v>9</v>
      </c>
      <c r="AD58" s="342">
        <v>11</v>
      </c>
      <c r="AE58" s="342">
        <v>9</v>
      </c>
      <c r="AF58" s="342">
        <v>5</v>
      </c>
      <c r="AG58" s="342">
        <v>9</v>
      </c>
      <c r="AH58" s="342">
        <v>8</v>
      </c>
      <c r="AI58" s="342">
        <v>6</v>
      </c>
      <c r="AJ58" s="342">
        <v>17</v>
      </c>
      <c r="AK58" s="342">
        <v>9</v>
      </c>
      <c r="AL58" s="342">
        <v>10</v>
      </c>
      <c r="AM58" s="342">
        <v>9</v>
      </c>
      <c r="AN58" s="342">
        <v>17</v>
      </c>
      <c r="AO58" s="526"/>
      <c r="AP58" s="529">
        <v>13.56</v>
      </c>
      <c r="AQ58" s="529">
        <v>13.97</v>
      </c>
      <c r="AR58" s="529">
        <v>10.210000000000001</v>
      </c>
      <c r="AS58" s="529">
        <v>6.21</v>
      </c>
      <c r="AT58" s="529">
        <v>4.25</v>
      </c>
      <c r="AU58" s="531"/>
      <c r="AV58" s="527">
        <v>4</v>
      </c>
      <c r="AW58" s="527">
        <v>5</v>
      </c>
      <c r="AX58" s="527">
        <v>7</v>
      </c>
      <c r="AY58" s="527">
        <v>7</v>
      </c>
      <c r="AZ58" s="527">
        <v>10</v>
      </c>
      <c r="BA58" s="532"/>
      <c r="BB58" s="529">
        <v>14.311405097374999</v>
      </c>
      <c r="BC58" s="533">
        <v>0.96109432417693497</v>
      </c>
      <c r="BD58" s="533">
        <v>4.69277336229297E-2</v>
      </c>
      <c r="BE58" s="533">
        <v>-0.36940926452137302</v>
      </c>
      <c r="BF58" s="526"/>
      <c r="BG58" s="911">
        <v>56.749499999999998</v>
      </c>
      <c r="BH58" s="911">
        <v>18.475999999999999</v>
      </c>
      <c r="BI58" s="911">
        <v>22.610700000000001</v>
      </c>
      <c r="BJ58" s="911">
        <v>2.1638000000000002</v>
      </c>
      <c r="BK58" s="526"/>
      <c r="BL58" s="913" t="s">
        <v>4264</v>
      </c>
      <c r="BM58" s="913" t="s">
        <v>4265</v>
      </c>
      <c r="BN58" s="913" t="s">
        <v>4266</v>
      </c>
      <c r="BO58" s="913" t="s">
        <v>4267</v>
      </c>
      <c r="BP58" s="913" t="s">
        <v>4268</v>
      </c>
      <c r="BQ58" s="526"/>
      <c r="BR58" s="534" t="s">
        <v>554</v>
      </c>
    </row>
    <row r="59" spans="1:70" s="525" customFormat="1" x14ac:dyDescent="0.25">
      <c r="A59" s="341" t="s">
        <v>4269</v>
      </c>
      <c r="B59" s="526"/>
      <c r="C59" s="709">
        <v>42349</v>
      </c>
      <c r="D59" s="526"/>
      <c r="E59" s="527">
        <v>716.495</v>
      </c>
      <c r="F59" s="526"/>
      <c r="G59" s="528">
        <v>34.35</v>
      </c>
      <c r="H59" s="530"/>
      <c r="I59" s="344">
        <v>0.73309999999999997</v>
      </c>
      <c r="J59" s="344">
        <v>0.99970000000000003</v>
      </c>
      <c r="K59" s="344">
        <v>5.79</v>
      </c>
      <c r="L59" s="344">
        <v>13.779400000000001</v>
      </c>
      <c r="M59" s="344">
        <v>-2.5531999999999999</v>
      </c>
      <c r="N59" s="346">
        <v>-3.1030000000000002</v>
      </c>
      <c r="O59" s="344">
        <v>1.2758</v>
      </c>
      <c r="P59" s="344">
        <v>8.6951000000000001</v>
      </c>
      <c r="Q59" s="344">
        <v>10.430999999999999</v>
      </c>
      <c r="R59" s="344">
        <v>12.5189</v>
      </c>
      <c r="S59" s="344">
        <v>1.208</v>
      </c>
      <c r="T59" s="344">
        <v>15.656599999999999</v>
      </c>
      <c r="U59" s="344">
        <v>-1.8571</v>
      </c>
      <c r="V59" s="344">
        <v>0.76270000000000004</v>
      </c>
      <c r="W59" s="344">
        <v>1.208</v>
      </c>
      <c r="X59" s="344">
        <v>12.390499999999999</v>
      </c>
      <c r="Y59" s="530"/>
      <c r="Z59" s="342">
        <v>8</v>
      </c>
      <c r="AA59" s="342">
        <v>7</v>
      </c>
      <c r="AB59" s="342">
        <v>4</v>
      </c>
      <c r="AC59" s="342">
        <v>7</v>
      </c>
      <c r="AD59" s="342">
        <v>13</v>
      </c>
      <c r="AE59" s="342">
        <v>13</v>
      </c>
      <c r="AF59" s="342">
        <v>7</v>
      </c>
      <c r="AG59" s="342">
        <v>18</v>
      </c>
      <c r="AH59" s="342">
        <v>12</v>
      </c>
      <c r="AI59" s="342">
        <v>8</v>
      </c>
      <c r="AJ59" s="342">
        <v>10</v>
      </c>
      <c r="AK59" s="342">
        <v>7</v>
      </c>
      <c r="AL59" s="342">
        <v>13</v>
      </c>
      <c r="AM59" s="342">
        <v>11</v>
      </c>
      <c r="AN59" s="342">
        <v>10</v>
      </c>
      <c r="AO59" s="526"/>
      <c r="AP59" s="529">
        <v>12.14</v>
      </c>
      <c r="AQ59" s="529">
        <v>12.26</v>
      </c>
      <c r="AR59" s="529">
        <v>8.1</v>
      </c>
      <c r="AS59" s="529">
        <v>4.75</v>
      </c>
      <c r="AT59" s="529">
        <v>3.7</v>
      </c>
      <c r="AU59" s="531"/>
      <c r="AV59" s="527">
        <v>9</v>
      </c>
      <c r="AW59" s="527">
        <v>11</v>
      </c>
      <c r="AX59" s="527">
        <v>14</v>
      </c>
      <c r="AY59" s="527">
        <v>10</v>
      </c>
      <c r="AZ59" s="527">
        <v>11</v>
      </c>
      <c r="BA59" s="532"/>
      <c r="BB59" s="529">
        <v>14.0958778300063</v>
      </c>
      <c r="BC59" s="533">
        <v>0.940561519568333</v>
      </c>
      <c r="BD59" s="533">
        <v>2.8436857823912299E-2</v>
      </c>
      <c r="BE59" s="533">
        <v>-0.64990803737013103</v>
      </c>
      <c r="BF59" s="526"/>
      <c r="BG59" s="911">
        <v>57.908700000000003</v>
      </c>
      <c r="BH59" s="911">
        <v>19.808800000000002</v>
      </c>
      <c r="BI59" s="911">
        <v>20.392299999999999</v>
      </c>
      <c r="BJ59" s="911">
        <v>1.8902000000000001</v>
      </c>
      <c r="BK59" s="526"/>
      <c r="BL59" s="913" t="s">
        <v>4270</v>
      </c>
      <c r="BM59" s="913" t="s">
        <v>4271</v>
      </c>
      <c r="BN59" s="913" t="s">
        <v>4272</v>
      </c>
      <c r="BO59" s="913" t="s">
        <v>4273</v>
      </c>
      <c r="BP59" s="913" t="s">
        <v>4274</v>
      </c>
      <c r="BQ59" s="526"/>
      <c r="BR59" s="534" t="s">
        <v>554</v>
      </c>
    </row>
    <row r="60" spans="1:70" s="525" customFormat="1" x14ac:dyDescent="0.25">
      <c r="A60" s="341" t="s">
        <v>4275</v>
      </c>
      <c r="B60" s="526"/>
      <c r="C60" s="709">
        <v>44848</v>
      </c>
      <c r="D60" s="526"/>
      <c r="E60" s="527">
        <v>476.3</v>
      </c>
      <c r="F60" s="526"/>
      <c r="G60" s="528">
        <v>17.638999999999999</v>
      </c>
      <c r="H60" s="530"/>
      <c r="I60" s="344">
        <v>0.84040000000000004</v>
      </c>
      <c r="J60" s="344">
        <v>1.4961</v>
      </c>
      <c r="K60" s="344">
        <v>5.2698</v>
      </c>
      <c r="L60" s="344">
        <v>13.8955</v>
      </c>
      <c r="M60" s="344">
        <v>-1.5461</v>
      </c>
      <c r="N60" s="346">
        <v>3.4000000000000002E-2</v>
      </c>
      <c r="O60" s="344">
        <v>5.2407000000000004</v>
      </c>
      <c r="P60" s="344">
        <v>16.613800000000001</v>
      </c>
      <c r="Q60" s="344" t="s">
        <v>430</v>
      </c>
      <c r="R60" s="344" t="s">
        <v>430</v>
      </c>
      <c r="S60" s="344">
        <v>1.4085000000000001</v>
      </c>
      <c r="T60" s="344">
        <v>16.221900000000002</v>
      </c>
      <c r="U60" s="344">
        <v>-0.52449999999999997</v>
      </c>
      <c r="V60" s="344">
        <v>3.1097999999999999</v>
      </c>
      <c r="W60" s="344">
        <v>1.4085000000000001</v>
      </c>
      <c r="X60" s="344">
        <v>16.491800000000001</v>
      </c>
      <c r="Y60" s="530"/>
      <c r="Z60" s="342">
        <v>4</v>
      </c>
      <c r="AA60" s="342">
        <v>2</v>
      </c>
      <c r="AB60" s="342">
        <v>7</v>
      </c>
      <c r="AC60" s="342">
        <v>6</v>
      </c>
      <c r="AD60" s="342">
        <v>7</v>
      </c>
      <c r="AE60" s="342">
        <v>8</v>
      </c>
      <c r="AF60" s="342">
        <v>1</v>
      </c>
      <c r="AG60" s="342">
        <v>3</v>
      </c>
      <c r="AH60" s="342" t="s">
        <v>430</v>
      </c>
      <c r="AI60" s="342" t="s">
        <v>430</v>
      </c>
      <c r="AJ60" s="342">
        <v>1</v>
      </c>
      <c r="AK60" s="342">
        <v>6</v>
      </c>
      <c r="AL60" s="342">
        <v>6</v>
      </c>
      <c r="AM60" s="342">
        <v>8</v>
      </c>
      <c r="AN60" s="342">
        <v>1</v>
      </c>
      <c r="AO60" s="526"/>
      <c r="AP60" s="529" t="s">
        <v>430</v>
      </c>
      <c r="AQ60" s="529" t="s">
        <v>430</v>
      </c>
      <c r="AR60" s="529" t="s">
        <v>430</v>
      </c>
      <c r="AS60" s="529">
        <v>9.25</v>
      </c>
      <c r="AT60" s="529">
        <v>6.35</v>
      </c>
      <c r="AU60" s="531"/>
      <c r="AV60" s="527" t="s">
        <v>430</v>
      </c>
      <c r="AW60" s="527" t="s">
        <v>430</v>
      </c>
      <c r="AX60" s="527" t="s">
        <v>430</v>
      </c>
      <c r="AY60" s="527">
        <v>3</v>
      </c>
      <c r="AZ60" s="527">
        <v>7</v>
      </c>
      <c r="BA60" s="532"/>
      <c r="BB60" s="529">
        <v>14.4956064852338</v>
      </c>
      <c r="BC60" s="533">
        <v>0.96624391974538304</v>
      </c>
      <c r="BD60" s="533">
        <v>6.9461230365083601E-2</v>
      </c>
      <c r="BE60" s="533">
        <v>-3.9706203183545598E-2</v>
      </c>
      <c r="BF60" s="526"/>
      <c r="BG60" s="911">
        <v>53.839700000000001</v>
      </c>
      <c r="BH60" s="911">
        <v>11.4298</v>
      </c>
      <c r="BI60" s="911">
        <v>32.719900000000003</v>
      </c>
      <c r="BJ60" s="911">
        <v>2.0106000000000002</v>
      </c>
      <c r="BK60" s="526"/>
      <c r="BL60" s="913" t="s">
        <v>2065</v>
      </c>
      <c r="BM60" s="913" t="s">
        <v>4276</v>
      </c>
      <c r="BN60" s="913" t="s">
        <v>4277</v>
      </c>
      <c r="BO60" s="913" t="s">
        <v>4278</v>
      </c>
      <c r="BP60" s="913" t="s">
        <v>4279</v>
      </c>
      <c r="BQ60" s="526"/>
      <c r="BR60" s="534" t="s">
        <v>554</v>
      </c>
    </row>
    <row r="61" spans="1:70" s="525" customFormat="1" x14ac:dyDescent="0.25">
      <c r="A61" s="341" t="s">
        <v>4280</v>
      </c>
      <c r="B61" s="526"/>
      <c r="C61" s="709">
        <v>39812</v>
      </c>
      <c r="D61" s="526"/>
      <c r="E61" s="527">
        <v>444.40499999999997</v>
      </c>
      <c r="F61" s="526"/>
      <c r="G61" s="528">
        <v>114.23</v>
      </c>
      <c r="H61" s="530"/>
      <c r="I61" s="344">
        <v>0.59</v>
      </c>
      <c r="J61" s="344">
        <v>0.92769999999999997</v>
      </c>
      <c r="K61" s="344">
        <v>3.1795</v>
      </c>
      <c r="L61" s="344">
        <v>11.367800000000001</v>
      </c>
      <c r="M61" s="344">
        <v>-2.3759000000000001</v>
      </c>
      <c r="N61" s="346">
        <v>1.6281000000000001</v>
      </c>
      <c r="O61" s="344">
        <v>2.7534999999999998</v>
      </c>
      <c r="P61" s="344">
        <v>13.424799999999999</v>
      </c>
      <c r="Q61" s="344">
        <v>12.3759</v>
      </c>
      <c r="R61" s="344">
        <v>12.307600000000001</v>
      </c>
      <c r="S61" s="344">
        <v>1.0438000000000001</v>
      </c>
      <c r="T61" s="344">
        <v>13.1326</v>
      </c>
      <c r="U61" s="344">
        <v>-1.5344</v>
      </c>
      <c r="V61" s="344">
        <v>5.5437000000000003</v>
      </c>
      <c r="W61" s="344">
        <v>1.0438000000000001</v>
      </c>
      <c r="X61" s="344">
        <v>14.9192</v>
      </c>
      <c r="Y61" s="530"/>
      <c r="Z61" s="342">
        <v>21</v>
      </c>
      <c r="AA61" s="342">
        <v>10</v>
      </c>
      <c r="AB61" s="342">
        <v>16</v>
      </c>
      <c r="AC61" s="342">
        <v>11</v>
      </c>
      <c r="AD61" s="342">
        <v>12</v>
      </c>
      <c r="AE61" s="342">
        <v>7</v>
      </c>
      <c r="AF61" s="342">
        <v>3</v>
      </c>
      <c r="AG61" s="342">
        <v>7</v>
      </c>
      <c r="AH61" s="342">
        <v>6</v>
      </c>
      <c r="AI61" s="342">
        <v>10</v>
      </c>
      <c r="AJ61" s="342">
        <v>16</v>
      </c>
      <c r="AK61" s="342">
        <v>13</v>
      </c>
      <c r="AL61" s="342">
        <v>12</v>
      </c>
      <c r="AM61" s="342">
        <v>5</v>
      </c>
      <c r="AN61" s="342">
        <v>16</v>
      </c>
      <c r="AO61" s="526"/>
      <c r="AP61" s="529">
        <v>12.81</v>
      </c>
      <c r="AQ61" s="529">
        <v>13.96</v>
      </c>
      <c r="AR61" s="529">
        <v>11.44</v>
      </c>
      <c r="AS61" s="529">
        <v>8.06</v>
      </c>
      <c r="AT61" s="529">
        <v>6.03</v>
      </c>
      <c r="AU61" s="531"/>
      <c r="AV61" s="527">
        <v>6</v>
      </c>
      <c r="AW61" s="527">
        <v>6</v>
      </c>
      <c r="AX61" s="527">
        <v>6</v>
      </c>
      <c r="AY61" s="527">
        <v>6</v>
      </c>
      <c r="AZ61" s="527">
        <v>8</v>
      </c>
      <c r="BA61" s="532"/>
      <c r="BB61" s="529">
        <v>14.5978661717819</v>
      </c>
      <c r="BC61" s="533">
        <v>1.0036782461474301</v>
      </c>
      <c r="BD61" s="533">
        <v>5.3142996110058099E-2</v>
      </c>
      <c r="BE61" s="533">
        <v>-0.34548716531290302</v>
      </c>
      <c r="BF61" s="526"/>
      <c r="BG61" s="911">
        <v>58.448900000000002</v>
      </c>
      <c r="BH61" s="911">
        <v>21.968800000000002</v>
      </c>
      <c r="BI61" s="911">
        <v>17.357199999999999</v>
      </c>
      <c r="BJ61" s="911">
        <v>2.2250999999999999</v>
      </c>
      <c r="BK61" s="526"/>
      <c r="BL61" s="913" t="s">
        <v>813</v>
      </c>
      <c r="BM61" s="913" t="s">
        <v>439</v>
      </c>
      <c r="BN61" s="913" t="s">
        <v>811</v>
      </c>
      <c r="BO61" s="913" t="s">
        <v>4281</v>
      </c>
      <c r="BP61" s="913" t="s">
        <v>4255</v>
      </c>
      <c r="BQ61" s="526"/>
      <c r="BR61" s="534" t="s">
        <v>554</v>
      </c>
    </row>
    <row r="62" spans="1:70" s="525" customFormat="1" x14ac:dyDescent="0.25">
      <c r="A62" s="341" t="s">
        <v>4282</v>
      </c>
      <c r="B62" s="526"/>
      <c r="C62" s="709">
        <v>43756</v>
      </c>
      <c r="D62" s="526"/>
      <c r="E62" s="527">
        <v>454.94</v>
      </c>
      <c r="F62" s="526"/>
      <c r="G62" s="528">
        <v>25.346</v>
      </c>
      <c r="H62" s="530"/>
      <c r="I62" s="344">
        <v>0.68840000000000001</v>
      </c>
      <c r="J62" s="344">
        <v>2.0472999999999999</v>
      </c>
      <c r="K62" s="344">
        <v>7.9398</v>
      </c>
      <c r="L62" s="344">
        <v>19.645800000000001</v>
      </c>
      <c r="M62" s="344">
        <v>1.7445999999999999</v>
      </c>
      <c r="N62" s="346">
        <v>2.1818</v>
      </c>
      <c r="O62" s="344">
        <v>2.3347000000000002</v>
      </c>
      <c r="P62" s="344">
        <v>17.552399999999999</v>
      </c>
      <c r="Q62" s="344">
        <v>12.087899999999999</v>
      </c>
      <c r="R62" s="344" t="s">
        <v>430</v>
      </c>
      <c r="S62" s="344">
        <v>1.3292999999999999</v>
      </c>
      <c r="T62" s="344">
        <v>23.8596</v>
      </c>
      <c r="U62" s="344">
        <v>3.3898000000000001</v>
      </c>
      <c r="V62" s="344">
        <v>5.681</v>
      </c>
      <c r="W62" s="344">
        <v>1.3292999999999999</v>
      </c>
      <c r="X62" s="344">
        <v>14.867900000000001</v>
      </c>
      <c r="Y62" s="530"/>
      <c r="Z62" s="342">
        <v>12</v>
      </c>
      <c r="AA62" s="342">
        <v>1</v>
      </c>
      <c r="AB62" s="342">
        <v>1</v>
      </c>
      <c r="AC62" s="342">
        <v>1</v>
      </c>
      <c r="AD62" s="342">
        <v>3</v>
      </c>
      <c r="AE62" s="342">
        <v>4</v>
      </c>
      <c r="AF62" s="342">
        <v>4</v>
      </c>
      <c r="AG62" s="342">
        <v>1</v>
      </c>
      <c r="AH62" s="342">
        <v>7</v>
      </c>
      <c r="AI62" s="342" t="s">
        <v>430</v>
      </c>
      <c r="AJ62" s="342">
        <v>4</v>
      </c>
      <c r="AK62" s="342">
        <v>1</v>
      </c>
      <c r="AL62" s="342">
        <v>2</v>
      </c>
      <c r="AM62" s="342">
        <v>3</v>
      </c>
      <c r="AN62" s="342">
        <v>4</v>
      </c>
      <c r="AO62" s="526"/>
      <c r="AP62" s="529" t="s">
        <v>430</v>
      </c>
      <c r="AQ62" s="529" t="s">
        <v>430</v>
      </c>
      <c r="AR62" s="529">
        <v>14.26</v>
      </c>
      <c r="AS62" s="529">
        <v>9.93</v>
      </c>
      <c r="AT62" s="529">
        <v>14.51</v>
      </c>
      <c r="AU62" s="531"/>
      <c r="AV62" s="527" t="s">
        <v>430</v>
      </c>
      <c r="AW62" s="527" t="s">
        <v>430</v>
      </c>
      <c r="AX62" s="527">
        <v>1</v>
      </c>
      <c r="AY62" s="527">
        <v>2</v>
      </c>
      <c r="AZ62" s="527">
        <v>2</v>
      </c>
      <c r="BA62" s="532"/>
      <c r="BB62" s="529">
        <v>18.6096682697072</v>
      </c>
      <c r="BC62" s="533">
        <v>1.18486838295414</v>
      </c>
      <c r="BD62" s="533">
        <v>6.0839411268485702E-2</v>
      </c>
      <c r="BE62" s="533">
        <v>-0.19147723604441499</v>
      </c>
      <c r="BF62" s="526"/>
      <c r="BG62" s="911">
        <v>33.105600000000003</v>
      </c>
      <c r="BH62" s="911">
        <v>6.42143</v>
      </c>
      <c r="BI62" s="911">
        <v>57.114400000000003</v>
      </c>
      <c r="BJ62" s="911">
        <v>3.3585699999999998</v>
      </c>
      <c r="BK62" s="526"/>
      <c r="BL62" s="913" t="s">
        <v>4283</v>
      </c>
      <c r="BM62" s="913" t="s">
        <v>4284</v>
      </c>
      <c r="BN62" s="913" t="s">
        <v>4285</v>
      </c>
      <c r="BO62" s="913" t="s">
        <v>4286</v>
      </c>
      <c r="BP62" s="913" t="s">
        <v>4287</v>
      </c>
      <c r="BQ62" s="526"/>
      <c r="BR62" s="534" t="s">
        <v>554</v>
      </c>
    </row>
    <row r="63" spans="1:70" s="525" customFormat="1" x14ac:dyDescent="0.25">
      <c r="A63" s="341" t="s">
        <v>4288</v>
      </c>
      <c r="B63" s="526"/>
      <c r="C63" s="709">
        <v>45093</v>
      </c>
      <c r="D63" s="526"/>
      <c r="E63" s="527">
        <v>334.1</v>
      </c>
      <c r="F63" s="526"/>
      <c r="G63" s="528">
        <v>13.86</v>
      </c>
      <c r="H63" s="530"/>
      <c r="I63" s="344">
        <v>0.72670000000000001</v>
      </c>
      <c r="J63" s="344">
        <v>0.8</v>
      </c>
      <c r="K63" s="344">
        <v>3.0482999999999998</v>
      </c>
      <c r="L63" s="344">
        <v>8.4506999999999994</v>
      </c>
      <c r="M63" s="344">
        <v>-1.9108000000000001</v>
      </c>
      <c r="N63" s="346">
        <v>-6.3513999999999999</v>
      </c>
      <c r="O63" s="344">
        <v>-3.2604000000000002</v>
      </c>
      <c r="P63" s="344">
        <v>10.947699999999999</v>
      </c>
      <c r="Q63" s="344" t="s">
        <v>430</v>
      </c>
      <c r="R63" s="344" t="s">
        <v>430</v>
      </c>
      <c r="S63" s="344">
        <v>1.2418</v>
      </c>
      <c r="T63" s="344">
        <v>11.057700000000001</v>
      </c>
      <c r="U63" s="344">
        <v>-1.2821</v>
      </c>
      <c r="V63" s="344">
        <v>-1.7020999999999999</v>
      </c>
      <c r="W63" s="344">
        <v>1.2418</v>
      </c>
      <c r="X63" s="344">
        <v>11.3094</v>
      </c>
      <c r="Y63" s="530"/>
      <c r="Z63" s="342">
        <v>9</v>
      </c>
      <c r="AA63" s="342">
        <v>11</v>
      </c>
      <c r="AB63" s="342">
        <v>18</v>
      </c>
      <c r="AC63" s="342">
        <v>17</v>
      </c>
      <c r="AD63" s="342">
        <v>9</v>
      </c>
      <c r="AE63" s="342">
        <v>21</v>
      </c>
      <c r="AF63" s="342">
        <v>20</v>
      </c>
      <c r="AG63" s="342">
        <v>12</v>
      </c>
      <c r="AH63" s="342" t="s">
        <v>430</v>
      </c>
      <c r="AI63" s="342" t="s">
        <v>430</v>
      </c>
      <c r="AJ63" s="342">
        <v>7</v>
      </c>
      <c r="AK63" s="342">
        <v>16</v>
      </c>
      <c r="AL63" s="342">
        <v>11</v>
      </c>
      <c r="AM63" s="342">
        <v>16</v>
      </c>
      <c r="AN63" s="342">
        <v>7</v>
      </c>
      <c r="AO63" s="526"/>
      <c r="AP63" s="529" t="s">
        <v>430</v>
      </c>
      <c r="AQ63" s="529" t="s">
        <v>430</v>
      </c>
      <c r="AR63" s="529" t="s">
        <v>430</v>
      </c>
      <c r="AS63" s="529">
        <v>1.8</v>
      </c>
      <c r="AT63" s="529">
        <v>0.28000000000000003</v>
      </c>
      <c r="AU63" s="531"/>
      <c r="AV63" s="527" t="s">
        <v>430</v>
      </c>
      <c r="AW63" s="527" t="s">
        <v>430</v>
      </c>
      <c r="AX63" s="527" t="s">
        <v>430</v>
      </c>
      <c r="AY63" s="527">
        <v>20</v>
      </c>
      <c r="AZ63" s="527">
        <v>14</v>
      </c>
      <c r="BA63" s="532"/>
      <c r="BB63" s="529">
        <v>15.3622556973335</v>
      </c>
      <c r="BC63" s="533">
        <v>0.92663545132605196</v>
      </c>
      <c r="BD63" s="533">
        <v>3.3482082400854603E-2</v>
      </c>
      <c r="BE63" s="533">
        <v>-0.45278849232274199</v>
      </c>
      <c r="BF63" s="526"/>
      <c r="BG63" s="911">
        <v>33.918999999999997</v>
      </c>
      <c r="BH63" s="911">
        <v>29.652699999999999</v>
      </c>
      <c r="BI63" s="911">
        <v>35.930999999999997</v>
      </c>
      <c r="BJ63" s="911">
        <v>0.49730000000000002</v>
      </c>
      <c r="BK63" s="526"/>
      <c r="BL63" s="913" t="s">
        <v>4289</v>
      </c>
      <c r="BM63" s="913" t="s">
        <v>4290</v>
      </c>
      <c r="BN63" s="913" t="s">
        <v>4291</v>
      </c>
      <c r="BO63" s="913" t="s">
        <v>4292</v>
      </c>
      <c r="BP63" s="913" t="s">
        <v>4293</v>
      </c>
      <c r="BQ63" s="526"/>
      <c r="BR63" s="534" t="s">
        <v>554</v>
      </c>
    </row>
    <row r="64" spans="1:70" s="525" customFormat="1" x14ac:dyDescent="0.25">
      <c r="A64" s="341" t="s">
        <v>4294</v>
      </c>
      <c r="B64" s="526"/>
      <c r="C64" s="709">
        <v>39087</v>
      </c>
      <c r="D64" s="526"/>
      <c r="E64" s="909">
        <v>243.6</v>
      </c>
      <c r="F64" s="526"/>
      <c r="G64" s="528" t="s">
        <v>430</v>
      </c>
      <c r="H64" s="530"/>
      <c r="I64" s="344" t="s">
        <v>430</v>
      </c>
      <c r="J64" s="344" t="s">
        <v>430</v>
      </c>
      <c r="K64" s="344" t="s">
        <v>430</v>
      </c>
      <c r="L64" s="344" t="s">
        <v>430</v>
      </c>
      <c r="M64" s="344" t="s">
        <v>430</v>
      </c>
      <c r="N64" s="346" t="s">
        <v>430</v>
      </c>
      <c r="O64" s="344" t="s">
        <v>430</v>
      </c>
      <c r="P64" s="344" t="s">
        <v>430</v>
      </c>
      <c r="Q64" s="344" t="s">
        <v>430</v>
      </c>
      <c r="R64" s="344" t="s">
        <v>430</v>
      </c>
      <c r="S64" s="344" t="s">
        <v>430</v>
      </c>
      <c r="T64" s="344" t="s">
        <v>430</v>
      </c>
      <c r="U64" s="344" t="s">
        <v>430</v>
      </c>
      <c r="V64" s="344" t="s">
        <v>430</v>
      </c>
      <c r="W64" s="344" t="s">
        <v>430</v>
      </c>
      <c r="X64" s="344" t="s">
        <v>430</v>
      </c>
      <c r="Y64" s="530"/>
      <c r="Z64" s="342" t="s">
        <v>430</v>
      </c>
      <c r="AA64" s="342" t="s">
        <v>430</v>
      </c>
      <c r="AB64" s="342" t="s">
        <v>430</v>
      </c>
      <c r="AC64" s="342" t="s">
        <v>430</v>
      </c>
      <c r="AD64" s="342" t="s">
        <v>430</v>
      </c>
      <c r="AE64" s="342" t="s">
        <v>430</v>
      </c>
      <c r="AF64" s="342" t="s">
        <v>430</v>
      </c>
      <c r="AG64" s="342" t="s">
        <v>430</v>
      </c>
      <c r="AH64" s="342" t="s">
        <v>430</v>
      </c>
      <c r="AI64" s="342" t="s">
        <v>430</v>
      </c>
      <c r="AJ64" s="342" t="s">
        <v>430</v>
      </c>
      <c r="AK64" s="342" t="s">
        <v>430</v>
      </c>
      <c r="AL64" s="342" t="s">
        <v>430</v>
      </c>
      <c r="AM64" s="342" t="s">
        <v>430</v>
      </c>
      <c r="AN64" s="342" t="s">
        <v>430</v>
      </c>
      <c r="AO64" s="526"/>
      <c r="AP64" s="529" t="s">
        <v>430</v>
      </c>
      <c r="AQ64" s="529" t="s">
        <v>430</v>
      </c>
      <c r="AR64" s="529" t="s">
        <v>430</v>
      </c>
      <c r="AS64" s="529" t="s">
        <v>430</v>
      </c>
      <c r="AT64" s="529" t="s">
        <v>430</v>
      </c>
      <c r="AU64" s="531"/>
      <c r="AV64" s="527" t="s">
        <v>430</v>
      </c>
      <c r="AW64" s="527" t="s">
        <v>430</v>
      </c>
      <c r="AX64" s="527" t="s">
        <v>430</v>
      </c>
      <c r="AY64" s="527" t="s">
        <v>430</v>
      </c>
      <c r="AZ64" s="527" t="s">
        <v>430</v>
      </c>
      <c r="BA64" s="532"/>
      <c r="BB64" s="529">
        <v>14.3509177275883</v>
      </c>
      <c r="BC64" s="533">
        <v>1.0468355156379101</v>
      </c>
      <c r="BD64" s="533">
        <v>8.8543529455841E-2</v>
      </c>
      <c r="BE64" s="533">
        <v>-0.33095011329017798</v>
      </c>
      <c r="BF64" s="526"/>
      <c r="BG64" s="529" t="s">
        <v>430</v>
      </c>
      <c r="BH64" s="529" t="s">
        <v>430</v>
      </c>
      <c r="BI64" s="529" t="s">
        <v>430</v>
      </c>
      <c r="BJ64" s="529" t="s">
        <v>430</v>
      </c>
      <c r="BK64" s="526"/>
      <c r="BL64" s="341" t="s">
        <v>430</v>
      </c>
      <c r="BM64" s="341" t="s">
        <v>430</v>
      </c>
      <c r="BN64" s="341" t="s">
        <v>430</v>
      </c>
      <c r="BO64" s="341" t="s">
        <v>430</v>
      </c>
      <c r="BP64" s="341" t="s">
        <v>430</v>
      </c>
      <c r="BQ64" s="526"/>
      <c r="BR64" s="534" t="s">
        <v>554</v>
      </c>
    </row>
    <row r="65" spans="1:70" s="525" customFormat="1" x14ac:dyDescent="0.25">
      <c r="A65" s="341" t="s">
        <v>4295</v>
      </c>
      <c r="B65" s="526"/>
      <c r="C65" s="709">
        <v>39538</v>
      </c>
      <c r="D65" s="526"/>
      <c r="E65" s="527">
        <v>232.43</v>
      </c>
      <c r="F65" s="526"/>
      <c r="G65" s="528">
        <v>50.4358</v>
      </c>
      <c r="H65" s="530"/>
      <c r="I65" s="344">
        <v>0.64900000000000002</v>
      </c>
      <c r="J65" s="344">
        <v>1.0213000000000001</v>
      </c>
      <c r="K65" s="344">
        <v>5.3148</v>
      </c>
      <c r="L65" s="344">
        <v>17.125599999999999</v>
      </c>
      <c r="M65" s="344">
        <v>5.1200000000000002E-2</v>
      </c>
      <c r="N65" s="346">
        <v>3.1196000000000002</v>
      </c>
      <c r="O65" s="344">
        <v>1.6592</v>
      </c>
      <c r="P65" s="344">
        <v>15.740600000000001</v>
      </c>
      <c r="Q65" s="344">
        <v>14.956899999999999</v>
      </c>
      <c r="R65" s="344">
        <v>15.748699999999999</v>
      </c>
      <c r="S65" s="344">
        <v>1.1847000000000001</v>
      </c>
      <c r="T65" s="344">
        <v>19.509899999999998</v>
      </c>
      <c r="U65" s="344">
        <v>0.6462</v>
      </c>
      <c r="V65" s="344">
        <v>5.2020999999999997</v>
      </c>
      <c r="W65" s="344">
        <v>1.1847000000000001</v>
      </c>
      <c r="X65" s="344">
        <v>9.2629999999999999</v>
      </c>
      <c r="Y65" s="530"/>
      <c r="Z65" s="342">
        <v>15</v>
      </c>
      <c r="AA65" s="342">
        <v>6</v>
      </c>
      <c r="AB65" s="342">
        <v>5</v>
      </c>
      <c r="AC65" s="342">
        <v>3</v>
      </c>
      <c r="AD65" s="342">
        <v>5</v>
      </c>
      <c r="AE65" s="342">
        <v>3</v>
      </c>
      <c r="AF65" s="342">
        <v>6</v>
      </c>
      <c r="AG65" s="342">
        <v>4</v>
      </c>
      <c r="AH65" s="342">
        <v>2</v>
      </c>
      <c r="AI65" s="342">
        <v>3</v>
      </c>
      <c r="AJ65" s="342">
        <v>12</v>
      </c>
      <c r="AK65" s="342">
        <v>3</v>
      </c>
      <c r="AL65" s="342">
        <v>5</v>
      </c>
      <c r="AM65" s="342">
        <v>7</v>
      </c>
      <c r="AN65" s="342">
        <v>12</v>
      </c>
      <c r="AO65" s="526"/>
      <c r="AP65" s="529">
        <v>15.69</v>
      </c>
      <c r="AQ65" s="529">
        <v>16.59</v>
      </c>
      <c r="AR65" s="529">
        <v>13.69</v>
      </c>
      <c r="AS65" s="529">
        <v>9.0399999999999991</v>
      </c>
      <c r="AT65" s="529">
        <v>10.96</v>
      </c>
      <c r="AU65" s="531"/>
      <c r="AV65" s="527">
        <v>3</v>
      </c>
      <c r="AW65" s="527">
        <v>2</v>
      </c>
      <c r="AX65" s="527">
        <v>3</v>
      </c>
      <c r="AY65" s="527">
        <v>4</v>
      </c>
      <c r="AZ65" s="527">
        <v>3</v>
      </c>
      <c r="BA65" s="532"/>
      <c r="BB65" s="529">
        <v>16.136914433599902</v>
      </c>
      <c r="BC65" s="533">
        <v>1.05641370041417</v>
      </c>
      <c r="BD65" s="533">
        <v>6.1435701582927701E-2</v>
      </c>
      <c r="BE65" s="533">
        <v>-0.15287376736573799</v>
      </c>
      <c r="BF65" s="526"/>
      <c r="BG65" s="911">
        <v>43.094000000000001</v>
      </c>
      <c r="BH65" s="911">
        <v>24.209399999999999</v>
      </c>
      <c r="BI65" s="911">
        <v>29.948499999999999</v>
      </c>
      <c r="BJ65" s="911">
        <v>2.7481</v>
      </c>
      <c r="BK65" s="526"/>
      <c r="BL65" s="913" t="s">
        <v>4296</v>
      </c>
      <c r="BM65" s="913" t="s">
        <v>4297</v>
      </c>
      <c r="BN65" s="913" t="s">
        <v>1371</v>
      </c>
      <c r="BO65" s="913" t="s">
        <v>1216</v>
      </c>
      <c r="BP65" s="913" t="s">
        <v>4298</v>
      </c>
      <c r="BQ65" s="526"/>
      <c r="BR65" s="534" t="s">
        <v>554</v>
      </c>
    </row>
    <row r="66" spans="1:70" s="525" customFormat="1" x14ac:dyDescent="0.25">
      <c r="A66" s="341" t="s">
        <v>4299</v>
      </c>
      <c r="B66" s="526"/>
      <c r="C66" s="709">
        <v>42826</v>
      </c>
      <c r="D66" s="526"/>
      <c r="E66" s="527">
        <v>207.8</v>
      </c>
      <c r="F66" s="526"/>
      <c r="G66" s="528">
        <v>118.08</v>
      </c>
      <c r="H66" s="530"/>
      <c r="I66" s="344">
        <v>1.1565000000000001</v>
      </c>
      <c r="J66" s="344">
        <v>0.42520000000000002</v>
      </c>
      <c r="K66" s="344">
        <v>1.2345999999999999</v>
      </c>
      <c r="L66" s="344">
        <v>7.1311999999999998</v>
      </c>
      <c r="M66" s="344">
        <v>-7.9657</v>
      </c>
      <c r="N66" s="346">
        <v>-6.1218000000000004</v>
      </c>
      <c r="O66" s="344">
        <v>-1.0421</v>
      </c>
      <c r="P66" s="344">
        <v>11.4376</v>
      </c>
      <c r="Q66" s="344">
        <v>10.668799999999999</v>
      </c>
      <c r="R66" s="344" t="s">
        <v>430</v>
      </c>
      <c r="S66" s="344">
        <v>1.4085000000000001</v>
      </c>
      <c r="T66" s="344">
        <v>9.4346999999999994</v>
      </c>
      <c r="U66" s="344">
        <v>-6.8329000000000004</v>
      </c>
      <c r="V66" s="344">
        <v>-3.2368999999999999</v>
      </c>
      <c r="W66" s="344">
        <v>1.4085000000000001</v>
      </c>
      <c r="X66" s="344">
        <v>10.212</v>
      </c>
      <c r="Y66" s="530"/>
      <c r="Z66" s="342">
        <v>1</v>
      </c>
      <c r="AA66" s="342">
        <v>19</v>
      </c>
      <c r="AB66" s="342">
        <v>23</v>
      </c>
      <c r="AC66" s="342">
        <v>20</v>
      </c>
      <c r="AD66" s="342">
        <v>22</v>
      </c>
      <c r="AE66" s="342">
        <v>20</v>
      </c>
      <c r="AF66" s="342">
        <v>17</v>
      </c>
      <c r="AG66" s="342">
        <v>10</v>
      </c>
      <c r="AH66" s="342">
        <v>11</v>
      </c>
      <c r="AI66" s="342" t="s">
        <v>430</v>
      </c>
      <c r="AJ66" s="342">
        <v>1</v>
      </c>
      <c r="AK66" s="342">
        <v>19</v>
      </c>
      <c r="AL66" s="342">
        <v>20</v>
      </c>
      <c r="AM66" s="342">
        <v>21</v>
      </c>
      <c r="AN66" s="342">
        <v>1</v>
      </c>
      <c r="AO66" s="526"/>
      <c r="AP66" s="529" t="s">
        <v>430</v>
      </c>
      <c r="AQ66" s="529">
        <v>12.29</v>
      </c>
      <c r="AR66" s="529">
        <v>8.84</v>
      </c>
      <c r="AS66" s="529">
        <v>2.67</v>
      </c>
      <c r="AT66" s="529">
        <v>-5.41</v>
      </c>
      <c r="AU66" s="531"/>
      <c r="AV66" s="527" t="s">
        <v>430</v>
      </c>
      <c r="AW66" s="527">
        <v>10</v>
      </c>
      <c r="AX66" s="527">
        <v>12</v>
      </c>
      <c r="AY66" s="527">
        <v>16</v>
      </c>
      <c r="AZ66" s="527">
        <v>22</v>
      </c>
      <c r="BA66" s="532"/>
      <c r="BB66" s="529">
        <v>12.4012338287042</v>
      </c>
      <c r="BC66" s="533">
        <v>0.86582257690049502</v>
      </c>
      <c r="BD66" s="533">
        <v>4.8032811312489598E-2</v>
      </c>
      <c r="BE66" s="533">
        <v>-0.34215117928359701</v>
      </c>
      <c r="BF66" s="526"/>
      <c r="BG66" s="911">
        <v>58.211100000000002</v>
      </c>
      <c r="BH66" s="911">
        <v>12.702500000000001</v>
      </c>
      <c r="BI66" s="911">
        <v>23.968699999999998</v>
      </c>
      <c r="BJ66" s="911">
        <v>5.1177000000000001</v>
      </c>
      <c r="BK66" s="526"/>
      <c r="BL66" s="913" t="s">
        <v>4300</v>
      </c>
      <c r="BM66" s="913" t="s">
        <v>4301</v>
      </c>
      <c r="BN66" s="913" t="s">
        <v>4302</v>
      </c>
      <c r="BO66" s="913" t="s">
        <v>4303</v>
      </c>
      <c r="BP66" s="913" t="s">
        <v>4304</v>
      </c>
      <c r="BQ66" s="526"/>
      <c r="BR66" s="534" t="s">
        <v>554</v>
      </c>
    </row>
    <row r="67" spans="1:70" s="525" customFormat="1" x14ac:dyDescent="0.25">
      <c r="A67" s="341" t="s">
        <v>4305</v>
      </c>
      <c r="B67" s="526"/>
      <c r="C67" s="709">
        <v>45005</v>
      </c>
      <c r="D67" s="526"/>
      <c r="E67" s="527">
        <v>155.79</v>
      </c>
      <c r="F67" s="526"/>
      <c r="G67" s="528">
        <v>14.2256</v>
      </c>
      <c r="H67" s="530"/>
      <c r="I67" s="344">
        <v>0.70289999999999997</v>
      </c>
      <c r="J67" s="344">
        <v>0.49170000000000003</v>
      </c>
      <c r="K67" s="344">
        <v>3.1738</v>
      </c>
      <c r="L67" s="344">
        <v>6.6722999999999999</v>
      </c>
      <c r="M67" s="344">
        <v>-8.0961999999999996</v>
      </c>
      <c r="N67" s="346">
        <v>-4.9301000000000004</v>
      </c>
      <c r="O67" s="344">
        <v>0.191</v>
      </c>
      <c r="P67" s="344">
        <v>7.9295</v>
      </c>
      <c r="Q67" s="344" t="s">
        <v>430</v>
      </c>
      <c r="R67" s="344" t="s">
        <v>430</v>
      </c>
      <c r="S67" s="344">
        <v>1.2902</v>
      </c>
      <c r="T67" s="344">
        <v>8.4896999999999991</v>
      </c>
      <c r="U67" s="344">
        <v>-7.4010999999999996</v>
      </c>
      <c r="V67" s="344">
        <v>-1.8017000000000001</v>
      </c>
      <c r="W67" s="344">
        <v>1.2902</v>
      </c>
      <c r="X67" s="344">
        <v>11.3164</v>
      </c>
      <c r="Y67" s="530"/>
      <c r="Z67" s="342">
        <v>10</v>
      </c>
      <c r="AA67" s="342">
        <v>18</v>
      </c>
      <c r="AB67" s="342">
        <v>17</v>
      </c>
      <c r="AC67" s="342">
        <v>22</v>
      </c>
      <c r="AD67" s="342">
        <v>23</v>
      </c>
      <c r="AE67" s="342">
        <v>16</v>
      </c>
      <c r="AF67" s="342">
        <v>14</v>
      </c>
      <c r="AG67" s="342">
        <v>21</v>
      </c>
      <c r="AH67" s="342" t="s">
        <v>430</v>
      </c>
      <c r="AI67" s="342" t="s">
        <v>430</v>
      </c>
      <c r="AJ67" s="342">
        <v>5</v>
      </c>
      <c r="AK67" s="342">
        <v>22</v>
      </c>
      <c r="AL67" s="342">
        <v>22</v>
      </c>
      <c r="AM67" s="342">
        <v>17</v>
      </c>
      <c r="AN67" s="342">
        <v>5</v>
      </c>
      <c r="AO67" s="526"/>
      <c r="AP67" s="529" t="s">
        <v>430</v>
      </c>
      <c r="AQ67" s="529" t="s">
        <v>430</v>
      </c>
      <c r="AR67" s="529" t="s">
        <v>430</v>
      </c>
      <c r="AS67" s="529">
        <v>2.65</v>
      </c>
      <c r="AT67" s="529">
        <v>-4.37</v>
      </c>
      <c r="AU67" s="531"/>
      <c r="AV67" s="527" t="s">
        <v>430</v>
      </c>
      <c r="AW67" s="527" t="s">
        <v>430</v>
      </c>
      <c r="AX67" s="527" t="s">
        <v>430</v>
      </c>
      <c r="AY67" s="527">
        <v>17</v>
      </c>
      <c r="AZ67" s="527">
        <v>21</v>
      </c>
      <c r="BA67" s="532"/>
      <c r="BB67" s="529">
        <v>12.4911757166916</v>
      </c>
      <c r="BC67" s="533">
        <v>0.99284859554578397</v>
      </c>
      <c r="BD67" s="533">
        <v>2.6158397851114401E-2</v>
      </c>
      <c r="BE67" s="533">
        <v>-0.35042667073297501</v>
      </c>
      <c r="BF67" s="526"/>
      <c r="BG67" s="911">
        <v>99.897499999999994</v>
      </c>
      <c r="BH67" s="529" t="s">
        <v>430</v>
      </c>
      <c r="BI67" s="529" t="s">
        <v>430</v>
      </c>
      <c r="BJ67" s="911">
        <v>0.10249999999999999</v>
      </c>
      <c r="BK67" s="526"/>
      <c r="BL67" s="913" t="s">
        <v>4306</v>
      </c>
      <c r="BM67" s="913" t="s">
        <v>4307</v>
      </c>
      <c r="BN67" s="913" t="s">
        <v>4308</v>
      </c>
      <c r="BO67" s="913" t="s">
        <v>4309</v>
      </c>
      <c r="BP67" s="913" t="s">
        <v>828</v>
      </c>
      <c r="BQ67" s="526"/>
      <c r="BR67" s="534" t="s">
        <v>554</v>
      </c>
    </row>
    <row r="68" spans="1:70" s="525" customFormat="1" x14ac:dyDescent="0.25">
      <c r="A68" s="341" t="s">
        <v>4310</v>
      </c>
      <c r="B68" s="526"/>
      <c r="C68" s="709">
        <v>44917</v>
      </c>
      <c r="D68" s="526"/>
      <c r="E68" s="527">
        <v>106.42</v>
      </c>
      <c r="F68" s="526"/>
      <c r="G68" s="528">
        <v>12.61</v>
      </c>
      <c r="H68" s="530"/>
      <c r="I68" s="344">
        <v>0.63849999999999996</v>
      </c>
      <c r="J68" s="344">
        <v>0.15890000000000001</v>
      </c>
      <c r="K68" s="344">
        <v>1.7756000000000001</v>
      </c>
      <c r="L68" s="344">
        <v>13.3993</v>
      </c>
      <c r="M68" s="344">
        <v>-1.1755</v>
      </c>
      <c r="N68" s="346">
        <v>-8.5569000000000006</v>
      </c>
      <c r="O68" s="344">
        <v>-7.9122000000000003</v>
      </c>
      <c r="P68" s="344">
        <v>4.8677000000000001</v>
      </c>
      <c r="Q68" s="344" t="s">
        <v>430</v>
      </c>
      <c r="R68" s="344" t="s">
        <v>430</v>
      </c>
      <c r="S68" s="344">
        <v>0.39810000000000001</v>
      </c>
      <c r="T68" s="344">
        <v>14.8452</v>
      </c>
      <c r="U68" s="344">
        <v>-0.94269999999999998</v>
      </c>
      <c r="V68" s="344">
        <v>-1.1755</v>
      </c>
      <c r="W68" s="344">
        <v>0.39810000000000001</v>
      </c>
      <c r="X68" s="344">
        <v>6.7926000000000002</v>
      </c>
      <c r="Y68" s="530"/>
      <c r="Z68" s="342">
        <v>17</v>
      </c>
      <c r="AA68" s="342">
        <v>22</v>
      </c>
      <c r="AB68" s="342">
        <v>22</v>
      </c>
      <c r="AC68" s="342">
        <v>8</v>
      </c>
      <c r="AD68" s="342">
        <v>6</v>
      </c>
      <c r="AE68" s="342">
        <v>22</v>
      </c>
      <c r="AF68" s="342">
        <v>22</v>
      </c>
      <c r="AG68" s="342">
        <v>22</v>
      </c>
      <c r="AH68" s="342" t="s">
        <v>430</v>
      </c>
      <c r="AI68" s="342" t="s">
        <v>430</v>
      </c>
      <c r="AJ68" s="342">
        <v>23</v>
      </c>
      <c r="AK68" s="342">
        <v>8</v>
      </c>
      <c r="AL68" s="342">
        <v>9</v>
      </c>
      <c r="AM68" s="342">
        <v>13</v>
      </c>
      <c r="AN68" s="342">
        <v>23</v>
      </c>
      <c r="AO68" s="526"/>
      <c r="AP68" s="529" t="s">
        <v>430</v>
      </c>
      <c r="AQ68" s="529" t="s">
        <v>430</v>
      </c>
      <c r="AR68" s="529" t="s">
        <v>430</v>
      </c>
      <c r="AS68" s="529">
        <v>-1.83</v>
      </c>
      <c r="AT68" s="529">
        <v>1.47</v>
      </c>
      <c r="AU68" s="531"/>
      <c r="AV68" s="527" t="s">
        <v>430</v>
      </c>
      <c r="AW68" s="527" t="s">
        <v>430</v>
      </c>
      <c r="AX68" s="527" t="s">
        <v>430</v>
      </c>
      <c r="AY68" s="527">
        <v>22</v>
      </c>
      <c r="AZ68" s="527">
        <v>13</v>
      </c>
      <c r="BA68" s="532"/>
      <c r="BB68" s="529">
        <v>18.7310448023199</v>
      </c>
      <c r="BC68" s="533">
        <v>1.0672241943031799</v>
      </c>
      <c r="BD68" s="533">
        <v>7.6266532283448298E-3</v>
      </c>
      <c r="BE68" s="533">
        <v>-1.04939683244564</v>
      </c>
      <c r="BF68" s="526"/>
      <c r="BG68" s="911">
        <v>15.013299999999999</v>
      </c>
      <c r="BH68" s="911">
        <v>38.8247</v>
      </c>
      <c r="BI68" s="911">
        <v>45.6601</v>
      </c>
      <c r="BJ68" s="911">
        <v>0.50190000000000001</v>
      </c>
      <c r="BK68" s="526"/>
      <c r="BL68" s="913" t="s">
        <v>4311</v>
      </c>
      <c r="BM68" s="913" t="s">
        <v>4312</v>
      </c>
      <c r="BN68" s="913" t="s">
        <v>4313</v>
      </c>
      <c r="BO68" s="913" t="s">
        <v>4314</v>
      </c>
      <c r="BP68" s="913" t="s">
        <v>4315</v>
      </c>
      <c r="BQ68" s="526"/>
      <c r="BR68" s="534" t="s">
        <v>554</v>
      </c>
    </row>
    <row r="69" spans="1:70" s="525" customFormat="1" x14ac:dyDescent="0.25">
      <c r="A69" s="341" t="s">
        <v>4316</v>
      </c>
      <c r="B69" s="526"/>
      <c r="C69" s="709">
        <v>45686</v>
      </c>
      <c r="D69" s="526"/>
      <c r="E69" s="527">
        <v>87.48</v>
      </c>
      <c r="F69" s="526"/>
      <c r="G69" s="528">
        <v>11.637</v>
      </c>
      <c r="H69" s="530"/>
      <c r="I69" s="344">
        <v>0.84930000000000005</v>
      </c>
      <c r="J69" s="344">
        <v>1.2969999999999999</v>
      </c>
      <c r="K69" s="344">
        <v>4.8944999999999999</v>
      </c>
      <c r="L69" s="344">
        <v>14.166600000000001</v>
      </c>
      <c r="M69" s="344">
        <v>0.76200000000000001</v>
      </c>
      <c r="N69" s="346">
        <v>2.1686000000000001</v>
      </c>
      <c r="O69" s="344" t="s">
        <v>430</v>
      </c>
      <c r="P69" s="344" t="s">
        <v>430</v>
      </c>
      <c r="Q69" s="344" t="s">
        <v>430</v>
      </c>
      <c r="R69" s="344" t="s">
        <v>430</v>
      </c>
      <c r="S69" s="344">
        <v>0.91049999999999998</v>
      </c>
      <c r="T69" s="344">
        <v>16.954799999999999</v>
      </c>
      <c r="U69" s="344">
        <v>1.8913</v>
      </c>
      <c r="V69" s="344">
        <v>6.4295</v>
      </c>
      <c r="W69" s="344">
        <v>0.91049999999999998</v>
      </c>
      <c r="X69" s="344">
        <v>11.251099999999999</v>
      </c>
      <c r="Y69" s="530"/>
      <c r="Z69" s="342">
        <v>3</v>
      </c>
      <c r="AA69" s="342">
        <v>4</v>
      </c>
      <c r="AB69" s="342">
        <v>8</v>
      </c>
      <c r="AC69" s="342">
        <v>5</v>
      </c>
      <c r="AD69" s="342">
        <v>4</v>
      </c>
      <c r="AE69" s="342">
        <v>5</v>
      </c>
      <c r="AF69" s="342" t="s">
        <v>430</v>
      </c>
      <c r="AG69" s="342" t="s">
        <v>430</v>
      </c>
      <c r="AH69" s="342" t="s">
        <v>430</v>
      </c>
      <c r="AI69" s="342" t="s">
        <v>430</v>
      </c>
      <c r="AJ69" s="342">
        <v>20</v>
      </c>
      <c r="AK69" s="342">
        <v>5</v>
      </c>
      <c r="AL69" s="342">
        <v>4</v>
      </c>
      <c r="AM69" s="342">
        <v>2</v>
      </c>
      <c r="AN69" s="342">
        <v>20</v>
      </c>
      <c r="AO69" s="526"/>
      <c r="AP69" s="529" t="s">
        <v>430</v>
      </c>
      <c r="AQ69" s="529" t="s">
        <v>430</v>
      </c>
      <c r="AR69" s="529" t="s">
        <v>430</v>
      </c>
      <c r="AS69" s="529" t="s">
        <v>430</v>
      </c>
      <c r="AT69" s="529">
        <v>9.76</v>
      </c>
      <c r="AU69" s="531"/>
      <c r="AV69" s="527" t="s">
        <v>430</v>
      </c>
      <c r="AW69" s="527" t="s">
        <v>430</v>
      </c>
      <c r="AX69" s="527" t="s">
        <v>430</v>
      </c>
      <c r="AY69" s="527" t="s">
        <v>430</v>
      </c>
      <c r="AZ69" s="527">
        <v>4</v>
      </c>
      <c r="BA69" s="532"/>
      <c r="BB69" s="529">
        <v>15.132075742896699</v>
      </c>
      <c r="BC69" s="533">
        <v>0.87348607282397805</v>
      </c>
      <c r="BD69" s="533">
        <v>3.5120573641262802E-2</v>
      </c>
      <c r="BE69" s="533">
        <v>0.40399336909932398</v>
      </c>
      <c r="BF69" s="526"/>
      <c r="BG69" s="911">
        <v>42.056100000000001</v>
      </c>
      <c r="BH69" s="911">
        <v>14.308</v>
      </c>
      <c r="BI69" s="911">
        <v>39.738</v>
      </c>
      <c r="BJ69" s="911">
        <v>3.8978999999999999</v>
      </c>
      <c r="BK69" s="526"/>
      <c r="BL69" s="913" t="s">
        <v>4317</v>
      </c>
      <c r="BM69" s="913" t="s">
        <v>4318</v>
      </c>
      <c r="BN69" s="913" t="s">
        <v>4319</v>
      </c>
      <c r="BO69" s="913" t="s">
        <v>4320</v>
      </c>
      <c r="BP69" s="913" t="s">
        <v>4321</v>
      </c>
      <c r="BQ69" s="526"/>
      <c r="BR69" s="534" t="s">
        <v>554</v>
      </c>
    </row>
    <row r="70" spans="1:70" s="525" customFormat="1" x14ac:dyDescent="0.25">
      <c r="A70" s="341" t="s">
        <v>4322</v>
      </c>
      <c r="B70" s="526"/>
      <c r="C70" s="709">
        <v>35795</v>
      </c>
      <c r="D70" s="526"/>
      <c r="E70" s="527">
        <v>70.613299999999995</v>
      </c>
      <c r="F70" s="526"/>
      <c r="G70" s="528">
        <v>178.16</v>
      </c>
      <c r="H70" s="530"/>
      <c r="I70" s="344">
        <v>0.75209999999999999</v>
      </c>
      <c r="J70" s="344">
        <v>0.98060000000000003</v>
      </c>
      <c r="K70" s="344">
        <v>2.7035999999999998</v>
      </c>
      <c r="L70" s="344">
        <v>9.8058999999999994</v>
      </c>
      <c r="M70" s="344">
        <v>-2.9630000000000001</v>
      </c>
      <c r="N70" s="346">
        <v>-5.9146999999999998</v>
      </c>
      <c r="O70" s="344">
        <v>0.56889999999999996</v>
      </c>
      <c r="P70" s="344">
        <v>11.1357</v>
      </c>
      <c r="Q70" s="344">
        <v>11.0671</v>
      </c>
      <c r="R70" s="344">
        <v>12.457100000000001</v>
      </c>
      <c r="S70" s="344">
        <v>1.0952</v>
      </c>
      <c r="T70" s="344">
        <v>12.2126</v>
      </c>
      <c r="U70" s="344">
        <v>-3.0263</v>
      </c>
      <c r="V70" s="344">
        <v>-2.1475</v>
      </c>
      <c r="W70" s="344">
        <v>1.0952</v>
      </c>
      <c r="X70" s="344">
        <v>13.3489</v>
      </c>
      <c r="Y70" s="530"/>
      <c r="Z70" s="342">
        <v>7</v>
      </c>
      <c r="AA70" s="342">
        <v>9</v>
      </c>
      <c r="AB70" s="342">
        <v>19</v>
      </c>
      <c r="AC70" s="342">
        <v>15</v>
      </c>
      <c r="AD70" s="342">
        <v>14</v>
      </c>
      <c r="AE70" s="342">
        <v>19</v>
      </c>
      <c r="AF70" s="342">
        <v>12</v>
      </c>
      <c r="AG70" s="342">
        <v>11</v>
      </c>
      <c r="AH70" s="342">
        <v>10</v>
      </c>
      <c r="AI70" s="342">
        <v>9</v>
      </c>
      <c r="AJ70" s="342">
        <v>15</v>
      </c>
      <c r="AK70" s="342">
        <v>15</v>
      </c>
      <c r="AL70" s="342">
        <v>14</v>
      </c>
      <c r="AM70" s="342">
        <v>19</v>
      </c>
      <c r="AN70" s="342">
        <v>15</v>
      </c>
      <c r="AO70" s="526"/>
      <c r="AP70" s="529">
        <v>11.83</v>
      </c>
      <c r="AQ70" s="529">
        <v>12.11</v>
      </c>
      <c r="AR70" s="529">
        <v>9.2100000000000009</v>
      </c>
      <c r="AS70" s="529">
        <v>3.41</v>
      </c>
      <c r="AT70" s="529">
        <v>-0.72</v>
      </c>
      <c r="AU70" s="531"/>
      <c r="AV70" s="527">
        <v>10</v>
      </c>
      <c r="AW70" s="527">
        <v>13</v>
      </c>
      <c r="AX70" s="527">
        <v>9</v>
      </c>
      <c r="AY70" s="527">
        <v>13</v>
      </c>
      <c r="AZ70" s="527">
        <v>16</v>
      </c>
      <c r="BA70" s="532"/>
      <c r="BB70" s="529">
        <v>13.3100523721742</v>
      </c>
      <c r="BC70" s="533">
        <v>0.89507111948136098</v>
      </c>
      <c r="BD70" s="533">
        <v>4.2311703506347997E-2</v>
      </c>
      <c r="BE70" s="533">
        <v>-0.40632692645337798</v>
      </c>
      <c r="BF70" s="526"/>
      <c r="BG70" s="911">
        <v>69.496600000000001</v>
      </c>
      <c r="BH70" s="911">
        <v>3.78782</v>
      </c>
      <c r="BI70" s="911">
        <v>18.9161</v>
      </c>
      <c r="BJ70" s="911">
        <v>7.79948</v>
      </c>
      <c r="BK70" s="526"/>
      <c r="BL70" s="913" t="s">
        <v>4323</v>
      </c>
      <c r="BM70" s="913" t="s">
        <v>4324</v>
      </c>
      <c r="BN70" s="913" t="s">
        <v>4325</v>
      </c>
      <c r="BO70" s="913" t="s">
        <v>4326</v>
      </c>
      <c r="BP70" s="913" t="s">
        <v>4327</v>
      </c>
      <c r="BQ70" s="526"/>
      <c r="BR70" s="534" t="s">
        <v>554</v>
      </c>
    </row>
    <row r="71" spans="1:70" s="525" customFormat="1" x14ac:dyDescent="0.25">
      <c r="A71" s="341" t="s">
        <v>4328</v>
      </c>
      <c r="B71" s="526"/>
      <c r="C71" s="709">
        <v>44923</v>
      </c>
      <c r="D71" s="526"/>
      <c r="E71" s="527">
        <v>68.86</v>
      </c>
      <c r="F71" s="526"/>
      <c r="G71" s="528">
        <v>13.6</v>
      </c>
      <c r="H71" s="530"/>
      <c r="I71" s="344">
        <v>0.70050000000000001</v>
      </c>
      <c r="J71" s="344">
        <v>0.49509999999999998</v>
      </c>
      <c r="K71" s="344">
        <v>3.1945000000000001</v>
      </c>
      <c r="L71" s="344">
        <v>6.7613000000000003</v>
      </c>
      <c r="M71" s="344">
        <v>-7.7577999999999996</v>
      </c>
      <c r="N71" s="346">
        <v>-4.319</v>
      </c>
      <c r="O71" s="344">
        <v>0.80600000000000005</v>
      </c>
      <c r="P71" s="344">
        <v>8.6476000000000006</v>
      </c>
      <c r="Q71" s="344" t="s">
        <v>430</v>
      </c>
      <c r="R71" s="344" t="s">
        <v>430</v>
      </c>
      <c r="S71" s="344">
        <v>1.2839</v>
      </c>
      <c r="T71" s="344">
        <v>8.5759000000000007</v>
      </c>
      <c r="U71" s="344">
        <v>-7.0625999999999998</v>
      </c>
      <c r="V71" s="344">
        <v>-1.3363</v>
      </c>
      <c r="W71" s="344">
        <v>1.2839</v>
      </c>
      <c r="X71" s="344">
        <v>9.1491000000000007</v>
      </c>
      <c r="Y71" s="530"/>
      <c r="Z71" s="342">
        <v>11</v>
      </c>
      <c r="AA71" s="342">
        <v>17</v>
      </c>
      <c r="AB71" s="342">
        <v>15</v>
      </c>
      <c r="AC71" s="342">
        <v>21</v>
      </c>
      <c r="AD71" s="342">
        <v>20</v>
      </c>
      <c r="AE71" s="342">
        <v>14</v>
      </c>
      <c r="AF71" s="342">
        <v>10</v>
      </c>
      <c r="AG71" s="342">
        <v>19</v>
      </c>
      <c r="AH71" s="342" t="s">
        <v>430</v>
      </c>
      <c r="AI71" s="342" t="s">
        <v>430</v>
      </c>
      <c r="AJ71" s="342">
        <v>6</v>
      </c>
      <c r="AK71" s="342">
        <v>21</v>
      </c>
      <c r="AL71" s="342">
        <v>21</v>
      </c>
      <c r="AM71" s="342">
        <v>15</v>
      </c>
      <c r="AN71" s="342">
        <v>6</v>
      </c>
      <c r="AO71" s="526"/>
      <c r="AP71" s="529" t="s">
        <v>430</v>
      </c>
      <c r="AQ71" s="529" t="s">
        <v>430</v>
      </c>
      <c r="AR71" s="529" t="s">
        <v>430</v>
      </c>
      <c r="AS71" s="529">
        <v>3.32</v>
      </c>
      <c r="AT71" s="529">
        <v>-3.76</v>
      </c>
      <c r="AU71" s="531"/>
      <c r="AV71" s="527" t="s">
        <v>430</v>
      </c>
      <c r="AW71" s="527" t="s">
        <v>430</v>
      </c>
      <c r="AX71" s="527" t="s">
        <v>430</v>
      </c>
      <c r="AY71" s="527">
        <v>14</v>
      </c>
      <c r="AZ71" s="527">
        <v>19</v>
      </c>
      <c r="BA71" s="532"/>
      <c r="BB71" s="529">
        <v>12.4781771739388</v>
      </c>
      <c r="BC71" s="533">
        <v>0.99222155662573197</v>
      </c>
      <c r="BD71" s="533">
        <v>3.06294933724746E-2</v>
      </c>
      <c r="BE71" s="533">
        <v>-0.29454789564688999</v>
      </c>
      <c r="BF71" s="526"/>
      <c r="BG71" s="911">
        <v>99.285799999999995</v>
      </c>
      <c r="BH71" s="529" t="s">
        <v>430</v>
      </c>
      <c r="BI71" s="529" t="s">
        <v>430</v>
      </c>
      <c r="BJ71" s="911">
        <v>0.71419999999999995</v>
      </c>
      <c r="BK71" s="526"/>
      <c r="BL71" s="913" t="s">
        <v>4329</v>
      </c>
      <c r="BM71" s="913" t="s">
        <v>4330</v>
      </c>
      <c r="BN71" s="913" t="s">
        <v>4331</v>
      </c>
      <c r="BO71" s="913" t="s">
        <v>4332</v>
      </c>
      <c r="BP71" s="913" t="s">
        <v>4333</v>
      </c>
      <c r="BQ71" s="526"/>
      <c r="BR71" s="534" t="s">
        <v>554</v>
      </c>
    </row>
    <row r="72" spans="1:70" s="525" customFormat="1" x14ac:dyDescent="0.25">
      <c r="A72" s="341" t="s">
        <v>4334</v>
      </c>
      <c r="B72" s="526"/>
      <c r="C72" s="709">
        <v>43097</v>
      </c>
      <c r="D72" s="526"/>
      <c r="E72" s="527">
        <v>50.843200000000003</v>
      </c>
      <c r="F72" s="526"/>
      <c r="G72" s="528">
        <v>18.97</v>
      </c>
      <c r="H72" s="530"/>
      <c r="I72" s="344">
        <v>0.63660000000000005</v>
      </c>
      <c r="J72" s="344">
        <v>0.63660000000000005</v>
      </c>
      <c r="K72" s="344">
        <v>3.6046</v>
      </c>
      <c r="L72" s="344">
        <v>8.8978000000000002</v>
      </c>
      <c r="M72" s="344">
        <v>-6.5057</v>
      </c>
      <c r="N72" s="346">
        <v>-5.7625000000000002</v>
      </c>
      <c r="O72" s="344">
        <v>-2.9722</v>
      </c>
      <c r="P72" s="344">
        <v>9.6461000000000006</v>
      </c>
      <c r="Q72" s="344">
        <v>9.0465</v>
      </c>
      <c r="R72" s="344" t="s">
        <v>430</v>
      </c>
      <c r="S72" s="344">
        <v>1.2273000000000001</v>
      </c>
      <c r="T72" s="344">
        <v>10.806100000000001</v>
      </c>
      <c r="U72" s="344">
        <v>-5.6688000000000001</v>
      </c>
      <c r="V72" s="344">
        <v>-3.4114</v>
      </c>
      <c r="W72" s="344">
        <v>1.2273000000000001</v>
      </c>
      <c r="X72" s="344">
        <v>7.8091999999999997</v>
      </c>
      <c r="Y72" s="530"/>
      <c r="Z72" s="342">
        <v>18</v>
      </c>
      <c r="AA72" s="342">
        <v>15</v>
      </c>
      <c r="AB72" s="342">
        <v>14</v>
      </c>
      <c r="AC72" s="342">
        <v>16</v>
      </c>
      <c r="AD72" s="342">
        <v>18</v>
      </c>
      <c r="AE72" s="342">
        <v>18</v>
      </c>
      <c r="AF72" s="342">
        <v>19</v>
      </c>
      <c r="AG72" s="342">
        <v>16</v>
      </c>
      <c r="AH72" s="342">
        <v>16</v>
      </c>
      <c r="AI72" s="342" t="s">
        <v>430</v>
      </c>
      <c r="AJ72" s="342">
        <v>8</v>
      </c>
      <c r="AK72" s="342">
        <v>17</v>
      </c>
      <c r="AL72" s="342">
        <v>17</v>
      </c>
      <c r="AM72" s="342">
        <v>22</v>
      </c>
      <c r="AN72" s="342">
        <v>8</v>
      </c>
      <c r="AO72" s="526"/>
      <c r="AP72" s="529" t="s">
        <v>430</v>
      </c>
      <c r="AQ72" s="529">
        <v>9.77</v>
      </c>
      <c r="AR72" s="529">
        <v>7.04</v>
      </c>
      <c r="AS72" s="529">
        <v>1.86</v>
      </c>
      <c r="AT72" s="529">
        <v>-3.76</v>
      </c>
      <c r="AU72" s="531"/>
      <c r="AV72" s="527" t="s">
        <v>430</v>
      </c>
      <c r="AW72" s="527">
        <v>15</v>
      </c>
      <c r="AX72" s="527">
        <v>16</v>
      </c>
      <c r="AY72" s="527">
        <v>19</v>
      </c>
      <c r="AZ72" s="527">
        <v>19</v>
      </c>
      <c r="BA72" s="532"/>
      <c r="BB72" s="529">
        <v>14.673414041221299</v>
      </c>
      <c r="BC72" s="533">
        <v>0.94428802999195505</v>
      </c>
      <c r="BD72" s="533">
        <v>3.2663922333277799E-2</v>
      </c>
      <c r="BE72" s="533">
        <v>-0.57562233439273702</v>
      </c>
      <c r="BF72" s="526"/>
      <c r="BG72" s="911">
        <v>65.014600000000002</v>
      </c>
      <c r="BH72" s="911">
        <v>29.9131</v>
      </c>
      <c r="BI72" s="911">
        <v>0.92645200000000005</v>
      </c>
      <c r="BJ72" s="911">
        <v>4.145848</v>
      </c>
      <c r="BK72" s="526"/>
      <c r="BL72" s="913" t="s">
        <v>703</v>
      </c>
      <c r="BM72" s="913" t="s">
        <v>4335</v>
      </c>
      <c r="BN72" s="913" t="s">
        <v>4336</v>
      </c>
      <c r="BO72" s="913" t="s">
        <v>4337</v>
      </c>
      <c r="BP72" s="913" t="s">
        <v>4338</v>
      </c>
      <c r="BQ72" s="526"/>
      <c r="BR72" s="534" t="s">
        <v>554</v>
      </c>
    </row>
    <row r="73" spans="1:70" s="525" customFormat="1" x14ac:dyDescent="0.25">
      <c r="A73" s="341" t="s">
        <v>4339</v>
      </c>
      <c r="B73" s="526"/>
      <c r="C73" s="709">
        <v>43490</v>
      </c>
      <c r="D73" s="526"/>
      <c r="E73" s="527">
        <v>47.155000000000001</v>
      </c>
      <c r="F73" s="526"/>
      <c r="G73" s="528">
        <v>20.858899999999998</v>
      </c>
      <c r="H73" s="530"/>
      <c r="I73" s="344">
        <v>0.6845</v>
      </c>
      <c r="J73" s="344">
        <v>0.5534</v>
      </c>
      <c r="K73" s="344">
        <v>3.7627000000000002</v>
      </c>
      <c r="L73" s="344">
        <v>10.1187</v>
      </c>
      <c r="M73" s="344">
        <v>-4.1185999999999998</v>
      </c>
      <c r="N73" s="346">
        <v>-2.4847999999999999</v>
      </c>
      <c r="O73" s="344">
        <v>-5.7915999999999999</v>
      </c>
      <c r="P73" s="344">
        <v>8.2029999999999994</v>
      </c>
      <c r="Q73" s="344">
        <v>8.2940000000000005</v>
      </c>
      <c r="R73" s="344" t="s">
        <v>430</v>
      </c>
      <c r="S73" s="344">
        <v>1.1094999999999999</v>
      </c>
      <c r="T73" s="344">
        <v>12.500299999999999</v>
      </c>
      <c r="U73" s="344">
        <v>-3.1494</v>
      </c>
      <c r="V73" s="344">
        <v>1.4755</v>
      </c>
      <c r="W73" s="344">
        <v>1.1094999999999999</v>
      </c>
      <c r="X73" s="344">
        <v>10.3888</v>
      </c>
      <c r="Y73" s="530"/>
      <c r="Z73" s="342">
        <v>13</v>
      </c>
      <c r="AA73" s="342">
        <v>16</v>
      </c>
      <c r="AB73" s="342">
        <v>13</v>
      </c>
      <c r="AC73" s="342">
        <v>14</v>
      </c>
      <c r="AD73" s="342">
        <v>15</v>
      </c>
      <c r="AE73" s="342">
        <v>10</v>
      </c>
      <c r="AF73" s="342">
        <v>21</v>
      </c>
      <c r="AG73" s="342">
        <v>20</v>
      </c>
      <c r="AH73" s="342">
        <v>17</v>
      </c>
      <c r="AI73" s="342" t="s">
        <v>430</v>
      </c>
      <c r="AJ73" s="342">
        <v>14</v>
      </c>
      <c r="AK73" s="342">
        <v>14</v>
      </c>
      <c r="AL73" s="342">
        <v>15</v>
      </c>
      <c r="AM73" s="342">
        <v>10</v>
      </c>
      <c r="AN73" s="342">
        <v>14</v>
      </c>
      <c r="AO73" s="526"/>
      <c r="AP73" s="529" t="s">
        <v>430</v>
      </c>
      <c r="AQ73" s="529">
        <v>8.7100000000000009</v>
      </c>
      <c r="AR73" s="529">
        <v>5.82</v>
      </c>
      <c r="AS73" s="529">
        <v>1.06</v>
      </c>
      <c r="AT73" s="529">
        <v>1.98</v>
      </c>
      <c r="AU73" s="531"/>
      <c r="AV73" s="527" t="s">
        <v>430</v>
      </c>
      <c r="AW73" s="527">
        <v>16</v>
      </c>
      <c r="AX73" s="527">
        <v>17</v>
      </c>
      <c r="AY73" s="527">
        <v>21</v>
      </c>
      <c r="AZ73" s="527">
        <v>12</v>
      </c>
      <c r="BA73" s="532"/>
      <c r="BB73" s="529">
        <v>15.9469669127171</v>
      </c>
      <c r="BC73" s="533">
        <v>0.91933510059622003</v>
      </c>
      <c r="BD73" s="533">
        <v>2.4063390735445899E-2</v>
      </c>
      <c r="BE73" s="533">
        <v>-0.64329927144014498</v>
      </c>
      <c r="BF73" s="526"/>
      <c r="BG73" s="911">
        <v>65.448999999999998</v>
      </c>
      <c r="BH73" s="911">
        <v>11.0512</v>
      </c>
      <c r="BI73" s="911">
        <v>22.331700000000001</v>
      </c>
      <c r="BJ73" s="911">
        <v>1.1680999999999999</v>
      </c>
      <c r="BK73" s="526"/>
      <c r="BL73" s="913" t="s">
        <v>4340</v>
      </c>
      <c r="BM73" s="913" t="s">
        <v>4341</v>
      </c>
      <c r="BN73" s="913" t="s">
        <v>4342</v>
      </c>
      <c r="BO73" s="913" t="s">
        <v>4343</v>
      </c>
      <c r="BP73" s="913" t="s">
        <v>4344</v>
      </c>
      <c r="BQ73" s="526"/>
      <c r="BR73" s="534" t="s">
        <v>554</v>
      </c>
    </row>
    <row r="74" spans="1:70" s="525" customFormat="1" x14ac:dyDescent="0.25">
      <c r="A74" s="341" t="s">
        <v>4345</v>
      </c>
      <c r="B74" s="526"/>
      <c r="C74" s="709">
        <v>42368</v>
      </c>
      <c r="D74" s="526"/>
      <c r="E74" s="909">
        <v>43.7</v>
      </c>
      <c r="F74" s="526"/>
      <c r="G74" s="528" t="s">
        <v>430</v>
      </c>
      <c r="H74" s="530"/>
      <c r="I74" s="344" t="s">
        <v>430</v>
      </c>
      <c r="J74" s="344" t="s">
        <v>430</v>
      </c>
      <c r="K74" s="344" t="s">
        <v>430</v>
      </c>
      <c r="L74" s="344" t="s">
        <v>430</v>
      </c>
      <c r="M74" s="344" t="s">
        <v>430</v>
      </c>
      <c r="N74" s="346" t="s">
        <v>430</v>
      </c>
      <c r="O74" s="344" t="s">
        <v>430</v>
      </c>
      <c r="P74" s="344" t="s">
        <v>430</v>
      </c>
      <c r="Q74" s="344" t="s">
        <v>430</v>
      </c>
      <c r="R74" s="344" t="s">
        <v>430</v>
      </c>
      <c r="S74" s="344" t="s">
        <v>430</v>
      </c>
      <c r="T74" s="344" t="s">
        <v>430</v>
      </c>
      <c r="U74" s="344" t="s">
        <v>430</v>
      </c>
      <c r="V74" s="344" t="s">
        <v>430</v>
      </c>
      <c r="W74" s="344" t="s">
        <v>430</v>
      </c>
      <c r="X74" s="344" t="s">
        <v>430</v>
      </c>
      <c r="Y74" s="530"/>
      <c r="Z74" s="342" t="s">
        <v>430</v>
      </c>
      <c r="AA74" s="342" t="s">
        <v>430</v>
      </c>
      <c r="AB74" s="342" t="s">
        <v>430</v>
      </c>
      <c r="AC74" s="342" t="s">
        <v>430</v>
      </c>
      <c r="AD74" s="342" t="s">
        <v>430</v>
      </c>
      <c r="AE74" s="342" t="s">
        <v>430</v>
      </c>
      <c r="AF74" s="342" t="s">
        <v>430</v>
      </c>
      <c r="AG74" s="342" t="s">
        <v>430</v>
      </c>
      <c r="AH74" s="342" t="s">
        <v>430</v>
      </c>
      <c r="AI74" s="342" t="s">
        <v>430</v>
      </c>
      <c r="AJ74" s="342" t="s">
        <v>430</v>
      </c>
      <c r="AK74" s="342" t="s">
        <v>430</v>
      </c>
      <c r="AL74" s="342" t="s">
        <v>430</v>
      </c>
      <c r="AM74" s="342" t="s">
        <v>430</v>
      </c>
      <c r="AN74" s="342" t="s">
        <v>430</v>
      </c>
      <c r="AO74" s="526"/>
      <c r="AP74" s="529" t="s">
        <v>430</v>
      </c>
      <c r="AQ74" s="529" t="s">
        <v>430</v>
      </c>
      <c r="AR74" s="529" t="s">
        <v>430</v>
      </c>
      <c r="AS74" s="529" t="s">
        <v>430</v>
      </c>
      <c r="AT74" s="529" t="s">
        <v>430</v>
      </c>
      <c r="AU74" s="531"/>
      <c r="AV74" s="527" t="s">
        <v>430</v>
      </c>
      <c r="AW74" s="527" t="s">
        <v>430</v>
      </c>
      <c r="AX74" s="527" t="s">
        <v>430</v>
      </c>
      <c r="AY74" s="527" t="s">
        <v>430</v>
      </c>
      <c r="AZ74" s="527" t="s">
        <v>430</v>
      </c>
      <c r="BA74" s="532"/>
      <c r="BB74" s="529">
        <v>14.096476019822999</v>
      </c>
      <c r="BC74" s="533">
        <v>0.98505587039755804</v>
      </c>
      <c r="BD74" s="533">
        <v>1.34037674500798E-2</v>
      </c>
      <c r="BE74" s="533">
        <v>-0.70321960703759501</v>
      </c>
      <c r="BF74" s="526"/>
      <c r="BG74" s="529" t="s">
        <v>430</v>
      </c>
      <c r="BH74" s="529" t="s">
        <v>430</v>
      </c>
      <c r="BI74" s="529" t="s">
        <v>430</v>
      </c>
      <c r="BJ74" s="529" t="s">
        <v>430</v>
      </c>
      <c r="BK74" s="526"/>
      <c r="BL74" s="341" t="s">
        <v>430</v>
      </c>
      <c r="BM74" s="341" t="s">
        <v>430</v>
      </c>
      <c r="BN74" s="341" t="s">
        <v>430</v>
      </c>
      <c r="BO74" s="341" t="s">
        <v>430</v>
      </c>
      <c r="BP74" s="341" t="s">
        <v>430</v>
      </c>
      <c r="BQ74" s="526"/>
      <c r="BR74" s="534" t="s">
        <v>554</v>
      </c>
    </row>
    <row r="75" spans="1:70" x14ac:dyDescent="0.25">
      <c r="A75" s="36" t="s">
        <v>93</v>
      </c>
      <c r="B75" s="43"/>
      <c r="C75" s="710"/>
      <c r="D75" s="43"/>
      <c r="E75" s="51"/>
      <c r="F75" s="43"/>
      <c r="G75" s="55"/>
      <c r="H75" s="66"/>
      <c r="I75" s="59">
        <v>0.71360000000000001</v>
      </c>
      <c r="J75" s="59">
        <v>0.79269999999999996</v>
      </c>
      <c r="K75" s="59">
        <v>4.0228999999999999</v>
      </c>
      <c r="L75" s="59">
        <v>11.382199999999999</v>
      </c>
      <c r="M75" s="59">
        <v>-3.0417999999999998</v>
      </c>
      <c r="N75" s="70">
        <v>-2.1291000000000002</v>
      </c>
      <c r="O75" s="59">
        <v>-2.1999999999999999E-2</v>
      </c>
      <c r="P75" s="59">
        <v>11.7256</v>
      </c>
      <c r="Q75" s="59">
        <v>11.5648</v>
      </c>
      <c r="R75" s="59">
        <v>13.733499999999999</v>
      </c>
      <c r="S75" s="59">
        <v>1.1111</v>
      </c>
      <c r="T75" s="59">
        <v>13.588800000000001</v>
      </c>
      <c r="U75" s="59">
        <v>-2.1762999999999999</v>
      </c>
      <c r="V75" s="59">
        <v>1.109</v>
      </c>
      <c r="W75" s="59">
        <v>1.1111</v>
      </c>
      <c r="X75" s="59">
        <v>12.3635</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13.79</v>
      </c>
      <c r="AQ75" s="59">
        <v>13.355</v>
      </c>
      <c r="AR75" s="59">
        <v>10.0311764705882</v>
      </c>
      <c r="AS75" s="59">
        <v>4.8340909090909099</v>
      </c>
      <c r="AT75" s="59">
        <v>2.97913043478261</v>
      </c>
      <c r="AU75" s="78"/>
      <c r="AV75" s="51">
        <v>11</v>
      </c>
      <c r="AW75" s="51">
        <v>16</v>
      </c>
      <c r="AX75" s="51">
        <v>17</v>
      </c>
      <c r="AY75" s="51">
        <v>22</v>
      </c>
      <c r="AZ75" s="51">
        <v>23</v>
      </c>
      <c r="BA75" s="254"/>
      <c r="BB75" s="59"/>
      <c r="BC75" s="272"/>
      <c r="BD75" s="272"/>
      <c r="BE75" s="272"/>
      <c r="BF75" s="43"/>
      <c r="BG75" s="59"/>
      <c r="BH75" s="59"/>
      <c r="BI75" s="59"/>
      <c r="BJ75" s="59"/>
      <c r="BK75" s="43"/>
      <c r="BL75" s="84"/>
      <c r="BM75" s="84"/>
      <c r="BN75" s="84"/>
      <c r="BO75" s="84"/>
      <c r="BP75" s="84"/>
      <c r="BQ75" s="43"/>
      <c r="BR75" s="88"/>
    </row>
    <row r="76" spans="1:70" x14ac:dyDescent="0.25">
      <c r="A76" s="37" t="s">
        <v>94</v>
      </c>
      <c r="B76" s="44"/>
      <c r="C76" s="711"/>
      <c r="D76" s="44"/>
      <c r="E76" s="52"/>
      <c r="F76" s="44"/>
      <c r="G76" s="56"/>
      <c r="H76" s="67"/>
      <c r="I76" s="60">
        <v>1.1565000000000001</v>
      </c>
      <c r="J76" s="60">
        <v>2.0472999999999999</v>
      </c>
      <c r="K76" s="60">
        <v>7.9398</v>
      </c>
      <c r="L76" s="60">
        <v>19.645800000000001</v>
      </c>
      <c r="M76" s="60">
        <v>5.4497999999999998</v>
      </c>
      <c r="N76" s="71">
        <v>8.7158999999999995</v>
      </c>
      <c r="O76" s="60">
        <v>5.2407000000000004</v>
      </c>
      <c r="P76" s="60">
        <v>17.552399999999999</v>
      </c>
      <c r="Q76" s="60">
        <v>15.4993</v>
      </c>
      <c r="R76" s="60">
        <v>19.224699999999999</v>
      </c>
      <c r="S76" s="60">
        <v>1.4085000000000001</v>
      </c>
      <c r="T76" s="60">
        <v>23.8596</v>
      </c>
      <c r="U76" s="60">
        <v>7.0266000000000002</v>
      </c>
      <c r="V76" s="60">
        <v>11.0076</v>
      </c>
      <c r="W76" s="60">
        <v>1.4085000000000001</v>
      </c>
      <c r="X76" s="60">
        <v>17.552399999999999</v>
      </c>
      <c r="Y76" s="67"/>
      <c r="Z76" s="52"/>
      <c r="AA76" s="52"/>
      <c r="AB76" s="52"/>
      <c r="AC76" s="52"/>
      <c r="AD76" s="52"/>
      <c r="AE76" s="52"/>
      <c r="AF76" s="52"/>
      <c r="AG76" s="52"/>
      <c r="AH76" s="52"/>
      <c r="AI76" s="52"/>
      <c r="AJ76" s="52"/>
      <c r="AK76" s="52"/>
      <c r="AL76" s="52"/>
      <c r="AM76" s="52"/>
      <c r="AN76" s="52"/>
      <c r="AO76" s="44"/>
      <c r="AP76" s="60">
        <v>20.23</v>
      </c>
      <c r="AQ76" s="60">
        <v>20.93</v>
      </c>
      <c r="AR76" s="60">
        <v>14.26</v>
      </c>
      <c r="AS76" s="60">
        <v>9.94</v>
      </c>
      <c r="AT76" s="60">
        <v>19.760000000000002</v>
      </c>
      <c r="AU76" s="79"/>
      <c r="AV76" s="52"/>
      <c r="AW76" s="52"/>
      <c r="AX76" s="52"/>
      <c r="AY76" s="52"/>
      <c r="AZ76" s="52"/>
      <c r="BA76" s="255"/>
      <c r="BB76" s="60"/>
      <c r="BC76" s="273"/>
      <c r="BD76" s="273"/>
      <c r="BE76" s="273"/>
      <c r="BF76" s="44"/>
      <c r="BG76" s="60"/>
      <c r="BH76" s="60"/>
      <c r="BI76" s="60"/>
      <c r="BJ76" s="60"/>
      <c r="BK76" s="44"/>
      <c r="BL76" s="85"/>
      <c r="BM76" s="85"/>
      <c r="BN76" s="85"/>
      <c r="BO76" s="85"/>
      <c r="BP76" s="85"/>
      <c r="BQ76" s="44"/>
      <c r="BR76" s="89"/>
    </row>
    <row r="77" spans="1:70" x14ac:dyDescent="0.25">
      <c r="A77" s="37" t="s">
        <v>95</v>
      </c>
      <c r="B77" s="44"/>
      <c r="C77" s="711"/>
      <c r="D77" s="44"/>
      <c r="E77" s="52"/>
      <c r="F77" s="44"/>
      <c r="G77" s="56"/>
      <c r="H77" s="67"/>
      <c r="I77" s="60">
        <v>0.4909</v>
      </c>
      <c r="J77" s="60">
        <v>-0.20080000000000001</v>
      </c>
      <c r="K77" s="60">
        <v>1.2345999999999999</v>
      </c>
      <c r="L77" s="60">
        <v>4.8655999999999997</v>
      </c>
      <c r="M77" s="60">
        <v>-8.0961999999999996</v>
      </c>
      <c r="N77" s="71">
        <v>-8.7563999999999993</v>
      </c>
      <c r="O77" s="60">
        <v>-7.9122000000000003</v>
      </c>
      <c r="P77" s="60">
        <v>4.8677000000000001</v>
      </c>
      <c r="Q77" s="60">
        <v>8.2940000000000005</v>
      </c>
      <c r="R77" s="60">
        <v>11.696199999999999</v>
      </c>
      <c r="S77" s="60">
        <v>0.39810000000000001</v>
      </c>
      <c r="T77" s="60">
        <v>6.7023000000000001</v>
      </c>
      <c r="U77" s="60">
        <v>-7.5167000000000002</v>
      </c>
      <c r="V77" s="60">
        <v>-5.9271000000000003</v>
      </c>
      <c r="W77" s="60">
        <v>0.39810000000000001</v>
      </c>
      <c r="X77" s="60">
        <v>6.7926000000000002</v>
      </c>
      <c r="Y77" s="67"/>
      <c r="Z77" s="52"/>
      <c r="AA77" s="52"/>
      <c r="AB77" s="52"/>
      <c r="AC77" s="52"/>
      <c r="AD77" s="52"/>
      <c r="AE77" s="52"/>
      <c r="AF77" s="52"/>
      <c r="AG77" s="52"/>
      <c r="AH77" s="52"/>
      <c r="AI77" s="52"/>
      <c r="AJ77" s="52"/>
      <c r="AK77" s="52"/>
      <c r="AL77" s="52"/>
      <c r="AM77" s="52"/>
      <c r="AN77" s="52"/>
      <c r="AO77" s="44"/>
      <c r="AP77" s="60">
        <v>11.31</v>
      </c>
      <c r="AQ77" s="60">
        <v>8.7100000000000009</v>
      </c>
      <c r="AR77" s="60">
        <v>5.82</v>
      </c>
      <c r="AS77" s="60">
        <v>-1.83</v>
      </c>
      <c r="AT77" s="60">
        <v>-7.11</v>
      </c>
      <c r="AU77" s="79"/>
      <c r="AV77" s="52"/>
      <c r="AW77" s="52"/>
      <c r="AX77" s="52"/>
      <c r="AY77" s="52"/>
      <c r="AZ77" s="52"/>
      <c r="BA77" s="255"/>
      <c r="BB77" s="60"/>
      <c r="BC77" s="273"/>
      <c r="BD77" s="273"/>
      <c r="BE77" s="273"/>
      <c r="BF77" s="44"/>
      <c r="BG77" s="60"/>
      <c r="BH77" s="60"/>
      <c r="BI77" s="60"/>
      <c r="BJ77" s="60"/>
      <c r="BK77" s="44"/>
      <c r="BL77" s="85"/>
      <c r="BM77" s="85"/>
      <c r="BN77" s="85"/>
      <c r="BO77" s="85"/>
      <c r="BP77" s="85"/>
      <c r="BQ77" s="44"/>
      <c r="BR77" s="89"/>
    </row>
    <row r="78" spans="1:70" x14ac:dyDescent="0.25">
      <c r="A78" s="38" t="s">
        <v>96</v>
      </c>
      <c r="B78" s="45"/>
      <c r="C78" s="712"/>
      <c r="D78" s="45"/>
      <c r="E78" s="53"/>
      <c r="F78" s="45"/>
      <c r="G78" s="57"/>
      <c r="H78" s="68"/>
      <c r="I78" s="61">
        <v>0.68840000000000001</v>
      </c>
      <c r="J78" s="61">
        <v>0.76670000000000005</v>
      </c>
      <c r="K78" s="61">
        <v>3.7677999999999998</v>
      </c>
      <c r="L78" s="61">
        <v>11.2189</v>
      </c>
      <c r="M78" s="61">
        <v>-2.3759000000000001</v>
      </c>
      <c r="N78" s="72">
        <v>-2.9215</v>
      </c>
      <c r="O78" s="61">
        <v>0.60089999999999999</v>
      </c>
      <c r="P78" s="61">
        <v>11.041700000000001</v>
      </c>
      <c r="Q78" s="61">
        <v>11.2859</v>
      </c>
      <c r="R78" s="61">
        <v>12.7376</v>
      </c>
      <c r="S78" s="61">
        <v>1.1847000000000001</v>
      </c>
      <c r="T78" s="61">
        <v>13.138999999999999</v>
      </c>
      <c r="U78" s="61">
        <v>-1.5344</v>
      </c>
      <c r="V78" s="61">
        <v>-0.25819999999999999</v>
      </c>
      <c r="W78" s="61">
        <v>1.1847000000000001</v>
      </c>
      <c r="X78" s="61">
        <v>11.8217</v>
      </c>
      <c r="Y78" s="68"/>
      <c r="Z78" s="53"/>
      <c r="AA78" s="53"/>
      <c r="AB78" s="53"/>
      <c r="AC78" s="53"/>
      <c r="AD78" s="53"/>
      <c r="AE78" s="53"/>
      <c r="AF78" s="53"/>
      <c r="AG78" s="53"/>
      <c r="AH78" s="53"/>
      <c r="AI78" s="53"/>
      <c r="AJ78" s="53"/>
      <c r="AK78" s="53"/>
      <c r="AL78" s="53"/>
      <c r="AM78" s="53"/>
      <c r="AN78" s="53"/>
      <c r="AO78" s="45"/>
      <c r="AP78" s="61">
        <v>12.81</v>
      </c>
      <c r="AQ78" s="61">
        <v>12.79</v>
      </c>
      <c r="AR78" s="61">
        <v>9.2100000000000009</v>
      </c>
      <c r="AS78" s="61">
        <v>4.07</v>
      </c>
      <c r="AT78" s="61">
        <v>1.98</v>
      </c>
      <c r="AU78" s="80"/>
      <c r="AV78" s="53"/>
      <c r="AW78" s="53"/>
      <c r="AX78" s="53"/>
      <c r="AY78" s="53"/>
      <c r="AZ78" s="53"/>
      <c r="BA78" s="258"/>
      <c r="BB78" s="61"/>
      <c r="BC78" s="275"/>
      <c r="BD78" s="275"/>
      <c r="BE78" s="275"/>
      <c r="BF78" s="45"/>
      <c r="BG78" s="61"/>
      <c r="BH78" s="61"/>
      <c r="BI78" s="61"/>
      <c r="BJ78" s="61"/>
      <c r="BK78" s="45"/>
      <c r="BL78" s="86"/>
      <c r="BM78" s="86"/>
      <c r="BN78" s="86"/>
      <c r="BO78" s="86"/>
      <c r="BP78" s="86"/>
      <c r="BQ78" s="45"/>
      <c r="BR78" s="90"/>
    </row>
    <row r="79" spans="1:70" ht="14.5" x14ac:dyDescent="0.25">
      <c r="A79" s="39" t="s">
        <v>159</v>
      </c>
      <c r="B79" s="46"/>
      <c r="C79" s="71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59"/>
      <c r="BB79" s="62"/>
      <c r="BC79" s="241"/>
      <c r="BD79" s="241"/>
      <c r="BE79" s="241"/>
      <c r="BF79" s="46"/>
      <c r="BG79" s="62"/>
      <c r="BH79" s="62"/>
      <c r="BI79" s="62"/>
      <c r="BJ79" s="62"/>
      <c r="BK79" s="46"/>
      <c r="BL79" s="87"/>
      <c r="BM79" s="87"/>
      <c r="BN79" s="87"/>
      <c r="BO79" s="87"/>
      <c r="BP79" s="87"/>
      <c r="BQ79" s="46"/>
      <c r="BR79" s="91"/>
    </row>
    <row r="80" spans="1:70" s="424" customFormat="1" x14ac:dyDescent="0.25">
      <c r="A80" s="477" t="s">
        <v>4346</v>
      </c>
      <c r="B80" s="398"/>
      <c r="C80" s="714">
        <v>41281</v>
      </c>
      <c r="D80" s="398"/>
      <c r="E80" s="399">
        <v>13141.3</v>
      </c>
      <c r="F80" s="398"/>
      <c r="G80" s="400">
        <v>455.6542</v>
      </c>
      <c r="H80" s="402"/>
      <c r="I80" s="401">
        <v>0.61650000000000005</v>
      </c>
      <c r="J80" s="401">
        <v>-0.18129999999999999</v>
      </c>
      <c r="K80" s="401">
        <v>2.0712000000000002</v>
      </c>
      <c r="L80" s="401">
        <v>18.947299999999998</v>
      </c>
      <c r="M80" s="401">
        <v>5.9648000000000003</v>
      </c>
      <c r="N80" s="403">
        <v>9.8294999999999995</v>
      </c>
      <c r="O80" s="401">
        <v>1.4036</v>
      </c>
      <c r="P80" s="401">
        <v>18.024799999999999</v>
      </c>
      <c r="Q80" s="401">
        <v>17.023900000000001</v>
      </c>
      <c r="R80" s="401">
        <v>20.577000000000002</v>
      </c>
      <c r="S80" s="401">
        <v>0.65059999999999996</v>
      </c>
      <c r="T80" s="401">
        <v>21.1449</v>
      </c>
      <c r="U80" s="401">
        <v>7.5552000000000001</v>
      </c>
      <c r="V80" s="401">
        <v>11.846299999999999</v>
      </c>
      <c r="W80" s="401">
        <v>0.65059999999999996</v>
      </c>
      <c r="X80" s="401">
        <v>19.9528</v>
      </c>
      <c r="Y80" s="402"/>
      <c r="Z80" s="399">
        <v>18</v>
      </c>
      <c r="AA80" s="399">
        <v>24</v>
      </c>
      <c r="AB80" s="399">
        <v>20</v>
      </c>
      <c r="AC80" s="399">
        <v>2</v>
      </c>
      <c r="AD80" s="399">
        <v>1</v>
      </c>
      <c r="AE80" s="399">
        <v>1</v>
      </c>
      <c r="AF80" s="399">
        <v>12</v>
      </c>
      <c r="AG80" s="399">
        <v>3</v>
      </c>
      <c r="AH80" s="399">
        <v>1</v>
      </c>
      <c r="AI80" s="399">
        <v>1</v>
      </c>
      <c r="AJ80" s="399">
        <v>23</v>
      </c>
      <c r="AK80" s="399">
        <v>2</v>
      </c>
      <c r="AL80" s="399">
        <v>1</v>
      </c>
      <c r="AM80" s="399">
        <v>1</v>
      </c>
      <c r="AN80" s="399">
        <v>23</v>
      </c>
      <c r="AO80" s="398"/>
      <c r="AP80" s="401">
        <v>21.84</v>
      </c>
      <c r="AQ80" s="401">
        <v>22.68</v>
      </c>
      <c r="AR80" s="401">
        <v>15.12</v>
      </c>
      <c r="AS80" s="401">
        <v>11.09</v>
      </c>
      <c r="AT80" s="401">
        <v>20.93</v>
      </c>
      <c r="AU80" s="404"/>
      <c r="AV80" s="399">
        <v>1</v>
      </c>
      <c r="AW80" s="399">
        <v>1</v>
      </c>
      <c r="AX80" s="399">
        <v>2</v>
      </c>
      <c r="AY80" s="399">
        <v>3</v>
      </c>
      <c r="AZ80" s="399">
        <v>1</v>
      </c>
      <c r="BA80" s="405"/>
      <c r="BB80" s="401">
        <v>16.922597425101198</v>
      </c>
      <c r="BC80" s="406">
        <v>1.08351398829915</v>
      </c>
      <c r="BD80" s="406">
        <v>6.7391211445984395E-2</v>
      </c>
      <c r="BE80" s="406">
        <v>-7.0015856097374304E-2</v>
      </c>
      <c r="BF80" s="398"/>
      <c r="BG80" s="831">
        <v>75.366600000000005</v>
      </c>
      <c r="BH80" s="831">
        <v>15.7758</v>
      </c>
      <c r="BI80" s="831">
        <v>5.9050799999999999</v>
      </c>
      <c r="BJ80" s="831">
        <v>2.9525199999999998</v>
      </c>
      <c r="BK80" s="398"/>
      <c r="BL80" s="833" t="s">
        <v>4220</v>
      </c>
      <c r="BM80" s="833" t="s">
        <v>4221</v>
      </c>
      <c r="BN80" s="833" t="s">
        <v>4222</v>
      </c>
      <c r="BO80" s="833" t="s">
        <v>4223</v>
      </c>
      <c r="BP80" s="833" t="s">
        <v>4224</v>
      </c>
      <c r="BQ80" s="398"/>
      <c r="BR80" s="407" t="s">
        <v>554</v>
      </c>
    </row>
    <row r="81" spans="1:70" s="424" customFormat="1" x14ac:dyDescent="0.25">
      <c r="A81" s="341" t="s">
        <v>4347</v>
      </c>
      <c r="B81" s="369"/>
      <c r="C81" s="709">
        <v>43670</v>
      </c>
      <c r="D81" s="369"/>
      <c r="E81" s="342">
        <v>5616.17</v>
      </c>
      <c r="F81" s="369"/>
      <c r="G81" s="343">
        <v>32.129100000000001</v>
      </c>
      <c r="H81" s="370"/>
      <c r="I81" s="344">
        <v>0.89880000000000004</v>
      </c>
      <c r="J81" s="344">
        <v>1.0152000000000001</v>
      </c>
      <c r="K81" s="344">
        <v>1.913</v>
      </c>
      <c r="L81" s="344">
        <v>5.16</v>
      </c>
      <c r="M81" s="344">
        <v>-7.3472999999999997</v>
      </c>
      <c r="N81" s="346">
        <v>-7.7468000000000004</v>
      </c>
      <c r="O81" s="344">
        <v>2.2519</v>
      </c>
      <c r="P81" s="344">
        <v>12.142899999999999</v>
      </c>
      <c r="Q81" s="344">
        <v>14.1457</v>
      </c>
      <c r="R81" s="344" t="s">
        <v>430</v>
      </c>
      <c r="S81" s="344">
        <v>1.2162999999999999</v>
      </c>
      <c r="T81" s="344">
        <v>7.0084999999999997</v>
      </c>
      <c r="U81" s="344">
        <v>-7.0012999999999996</v>
      </c>
      <c r="V81" s="344">
        <v>-5.1418999999999997</v>
      </c>
      <c r="W81" s="344">
        <v>1.2162999999999999</v>
      </c>
      <c r="X81" s="344">
        <v>18.3002</v>
      </c>
      <c r="Y81" s="370"/>
      <c r="Z81" s="342">
        <v>2</v>
      </c>
      <c r="AA81" s="342">
        <v>7</v>
      </c>
      <c r="AB81" s="342">
        <v>21</v>
      </c>
      <c r="AC81" s="342">
        <v>24</v>
      </c>
      <c r="AD81" s="342">
        <v>21</v>
      </c>
      <c r="AE81" s="342">
        <v>24</v>
      </c>
      <c r="AF81" s="342">
        <v>9</v>
      </c>
      <c r="AG81" s="342">
        <v>12</v>
      </c>
      <c r="AH81" s="342">
        <v>5</v>
      </c>
      <c r="AI81" s="342" t="s">
        <v>430</v>
      </c>
      <c r="AJ81" s="342">
        <v>10</v>
      </c>
      <c r="AK81" s="342">
        <v>24</v>
      </c>
      <c r="AL81" s="342">
        <v>23</v>
      </c>
      <c r="AM81" s="342">
        <v>24</v>
      </c>
      <c r="AN81" s="342">
        <v>10</v>
      </c>
      <c r="AO81" s="369"/>
      <c r="AP81" s="344" t="s">
        <v>430</v>
      </c>
      <c r="AQ81" s="344">
        <v>15.24</v>
      </c>
      <c r="AR81" s="344">
        <v>10.16</v>
      </c>
      <c r="AS81" s="344">
        <v>3.76</v>
      </c>
      <c r="AT81" s="344">
        <v>-6.08</v>
      </c>
      <c r="AU81" s="347"/>
      <c r="AV81" s="342" t="s">
        <v>430</v>
      </c>
      <c r="AW81" s="342">
        <v>6</v>
      </c>
      <c r="AX81" s="342">
        <v>9</v>
      </c>
      <c r="AY81" s="342">
        <v>16</v>
      </c>
      <c r="AZ81" s="342">
        <v>24</v>
      </c>
      <c r="BA81" s="358"/>
      <c r="BB81" s="344">
        <v>10.7496417144161</v>
      </c>
      <c r="BC81" s="371">
        <v>0.71867527941434395</v>
      </c>
      <c r="BD81" s="371">
        <v>5.6178050609451198E-2</v>
      </c>
      <c r="BE81" s="371">
        <v>-0.198975860422654</v>
      </c>
      <c r="BF81" s="369"/>
      <c r="BG81" s="832">
        <v>71.117900000000006</v>
      </c>
      <c r="BH81" s="832">
        <v>2.0592899999999998</v>
      </c>
      <c r="BI81" s="832">
        <v>18.8018</v>
      </c>
      <c r="BJ81" s="832">
        <v>8.0210100000000004</v>
      </c>
      <c r="BK81" s="369"/>
      <c r="BL81" s="834" t="s">
        <v>4226</v>
      </c>
      <c r="BM81" s="834" t="s">
        <v>1876</v>
      </c>
      <c r="BN81" s="834" t="s">
        <v>4227</v>
      </c>
      <c r="BO81" s="834" t="s">
        <v>4228</v>
      </c>
      <c r="BP81" s="834" t="s">
        <v>4229</v>
      </c>
      <c r="BQ81" s="369"/>
      <c r="BR81" s="350" t="s">
        <v>554</v>
      </c>
    </row>
    <row r="82" spans="1:70" s="424" customFormat="1" x14ac:dyDescent="0.25">
      <c r="A82" s="341" t="s">
        <v>4348</v>
      </c>
      <c r="B82" s="369"/>
      <c r="C82" s="709">
        <v>41275</v>
      </c>
      <c r="D82" s="369"/>
      <c r="E82" s="342">
        <v>2661.2</v>
      </c>
      <c r="F82" s="369"/>
      <c r="G82" s="343">
        <v>147.78</v>
      </c>
      <c r="H82" s="370"/>
      <c r="I82" s="344">
        <v>0.79800000000000004</v>
      </c>
      <c r="J82" s="344">
        <v>1.365</v>
      </c>
      <c r="K82" s="344">
        <v>6.6619000000000002</v>
      </c>
      <c r="L82" s="344">
        <v>16.097100000000001</v>
      </c>
      <c r="M82" s="344">
        <v>-1.2034</v>
      </c>
      <c r="N82" s="346">
        <v>-1.8269</v>
      </c>
      <c r="O82" s="344">
        <v>1.7786999999999999</v>
      </c>
      <c r="P82" s="344">
        <v>14.1028</v>
      </c>
      <c r="Q82" s="344">
        <v>11.7265</v>
      </c>
      <c r="R82" s="344">
        <v>14.423299999999999</v>
      </c>
      <c r="S82" s="344">
        <v>1.4067000000000001</v>
      </c>
      <c r="T82" s="344">
        <v>18.880199999999999</v>
      </c>
      <c r="U82" s="344">
        <v>-0.12839999999999999</v>
      </c>
      <c r="V82" s="344">
        <v>0.58540000000000003</v>
      </c>
      <c r="W82" s="344">
        <v>1.4067000000000001</v>
      </c>
      <c r="X82" s="344">
        <v>16.072099999999999</v>
      </c>
      <c r="Y82" s="370"/>
      <c r="Z82" s="342">
        <v>6</v>
      </c>
      <c r="AA82" s="342">
        <v>3</v>
      </c>
      <c r="AB82" s="342">
        <v>2</v>
      </c>
      <c r="AC82" s="342">
        <v>4</v>
      </c>
      <c r="AD82" s="342">
        <v>9</v>
      </c>
      <c r="AE82" s="342">
        <v>13</v>
      </c>
      <c r="AF82" s="342">
        <v>10</v>
      </c>
      <c r="AG82" s="342">
        <v>8</v>
      </c>
      <c r="AH82" s="342">
        <v>13</v>
      </c>
      <c r="AI82" s="342">
        <v>4</v>
      </c>
      <c r="AJ82" s="342">
        <v>3</v>
      </c>
      <c r="AK82" s="342">
        <v>4</v>
      </c>
      <c r="AL82" s="342">
        <v>7</v>
      </c>
      <c r="AM82" s="342">
        <v>13</v>
      </c>
      <c r="AN82" s="342">
        <v>3</v>
      </c>
      <c r="AO82" s="369"/>
      <c r="AP82" s="344">
        <v>14</v>
      </c>
      <c r="AQ82" s="344">
        <v>14.12</v>
      </c>
      <c r="AR82" s="344">
        <v>11.25</v>
      </c>
      <c r="AS82" s="344">
        <v>6.79</v>
      </c>
      <c r="AT82" s="344">
        <v>6.51</v>
      </c>
      <c r="AU82" s="347"/>
      <c r="AV82" s="342">
        <v>7</v>
      </c>
      <c r="AW82" s="342">
        <v>8</v>
      </c>
      <c r="AX82" s="342">
        <v>7</v>
      </c>
      <c r="AY82" s="342">
        <v>9</v>
      </c>
      <c r="AZ82" s="342">
        <v>10</v>
      </c>
      <c r="BA82" s="358"/>
      <c r="BB82" s="344">
        <v>15.975562821293099</v>
      </c>
      <c r="BC82" s="371">
        <v>1.0733741964608701</v>
      </c>
      <c r="BD82" s="371">
        <v>5.4110206044787397E-2</v>
      </c>
      <c r="BE82" s="371">
        <v>-0.29818622327257399</v>
      </c>
      <c r="BF82" s="369"/>
      <c r="BG82" s="832">
        <v>47.156700000000001</v>
      </c>
      <c r="BH82" s="832">
        <v>25.309200000000001</v>
      </c>
      <c r="BI82" s="832">
        <v>26.163</v>
      </c>
      <c r="BJ82" s="832">
        <v>1.3711</v>
      </c>
      <c r="BK82" s="369"/>
      <c r="BL82" s="834" t="s">
        <v>4231</v>
      </c>
      <c r="BM82" s="834" t="s">
        <v>4232</v>
      </c>
      <c r="BN82" s="834" t="s">
        <v>4233</v>
      </c>
      <c r="BO82" s="834" t="s">
        <v>3204</v>
      </c>
      <c r="BP82" s="834" t="s">
        <v>4234</v>
      </c>
      <c r="BQ82" s="369"/>
      <c r="BR82" s="350" t="s">
        <v>554</v>
      </c>
    </row>
    <row r="83" spans="1:70" s="424" customFormat="1" x14ac:dyDescent="0.25">
      <c r="A83" s="341" t="s">
        <v>4349</v>
      </c>
      <c r="B83" s="369"/>
      <c r="C83" s="709">
        <v>41275</v>
      </c>
      <c r="D83" s="369"/>
      <c r="E83" s="342">
        <v>1411.62</v>
      </c>
      <c r="F83" s="369"/>
      <c r="G83" s="343">
        <v>195.14</v>
      </c>
      <c r="H83" s="370"/>
      <c r="I83" s="344">
        <v>0.53059999999999996</v>
      </c>
      <c r="J83" s="344">
        <v>0.68100000000000005</v>
      </c>
      <c r="K83" s="344">
        <v>4.5038</v>
      </c>
      <c r="L83" s="344">
        <v>12.168799999999999</v>
      </c>
      <c r="M83" s="344">
        <v>2.7107000000000001</v>
      </c>
      <c r="N83" s="346">
        <v>3.3252000000000002</v>
      </c>
      <c r="O83" s="344">
        <v>-0.90490000000000004</v>
      </c>
      <c r="P83" s="344">
        <v>16.3309</v>
      </c>
      <c r="Q83" s="344">
        <v>13.8239</v>
      </c>
      <c r="R83" s="344">
        <v>17.257999999999999</v>
      </c>
      <c r="S83" s="344">
        <v>0.96230000000000004</v>
      </c>
      <c r="T83" s="344">
        <v>13.7378</v>
      </c>
      <c r="U83" s="344">
        <v>3.5665</v>
      </c>
      <c r="V83" s="344">
        <v>6.4710000000000001</v>
      </c>
      <c r="W83" s="344">
        <v>0.96230000000000004</v>
      </c>
      <c r="X83" s="344">
        <v>17.0105</v>
      </c>
      <c r="Y83" s="370"/>
      <c r="Z83" s="342">
        <v>23</v>
      </c>
      <c r="AA83" s="342">
        <v>14</v>
      </c>
      <c r="AB83" s="342">
        <v>9</v>
      </c>
      <c r="AC83" s="342">
        <v>11</v>
      </c>
      <c r="AD83" s="342">
        <v>2</v>
      </c>
      <c r="AE83" s="342">
        <v>6</v>
      </c>
      <c r="AF83" s="342">
        <v>19</v>
      </c>
      <c r="AG83" s="342">
        <v>6</v>
      </c>
      <c r="AH83" s="342">
        <v>7</v>
      </c>
      <c r="AI83" s="342">
        <v>2</v>
      </c>
      <c r="AJ83" s="342">
        <v>19</v>
      </c>
      <c r="AK83" s="342">
        <v>11</v>
      </c>
      <c r="AL83" s="342">
        <v>3</v>
      </c>
      <c r="AM83" s="342">
        <v>6</v>
      </c>
      <c r="AN83" s="342">
        <v>19</v>
      </c>
      <c r="AO83" s="369"/>
      <c r="AP83" s="344">
        <v>17.12</v>
      </c>
      <c r="AQ83" s="344">
        <v>17.260000000000002</v>
      </c>
      <c r="AR83" s="344">
        <v>12.9</v>
      </c>
      <c r="AS83" s="344">
        <v>7.48</v>
      </c>
      <c r="AT83" s="344">
        <v>10.57</v>
      </c>
      <c r="AU83" s="347"/>
      <c r="AV83" s="342">
        <v>2</v>
      </c>
      <c r="AW83" s="342">
        <v>3</v>
      </c>
      <c r="AX83" s="342">
        <v>6</v>
      </c>
      <c r="AY83" s="342">
        <v>7</v>
      </c>
      <c r="AZ83" s="342">
        <v>5</v>
      </c>
      <c r="BA83" s="358"/>
      <c r="BB83" s="344">
        <v>17.0849976016179</v>
      </c>
      <c r="BC83" s="371">
        <v>1.10648901476433</v>
      </c>
      <c r="BD83" s="371">
        <v>5.8523353350750602E-2</v>
      </c>
      <c r="BE83" s="371">
        <v>-0.198624243439705</v>
      </c>
      <c r="BF83" s="369"/>
      <c r="BG83" s="832">
        <v>59.0976</v>
      </c>
      <c r="BH83" s="832">
        <v>13.1189</v>
      </c>
      <c r="BI83" s="832">
        <v>21.073399999999999</v>
      </c>
      <c r="BJ83" s="832">
        <v>6.7100999999999997</v>
      </c>
      <c r="BK83" s="369"/>
      <c r="BL83" s="834" t="s">
        <v>4236</v>
      </c>
      <c r="BM83" s="834" t="s">
        <v>4237</v>
      </c>
      <c r="BN83" s="834" t="s">
        <v>4238</v>
      </c>
      <c r="BO83" s="834" t="s">
        <v>4239</v>
      </c>
      <c r="BP83" s="834" t="s">
        <v>4240</v>
      </c>
      <c r="BQ83" s="369"/>
      <c r="BR83" s="350" t="s">
        <v>554</v>
      </c>
    </row>
    <row r="84" spans="1:70" s="424" customFormat="1" x14ac:dyDescent="0.25">
      <c r="A84" s="341" t="s">
        <v>4350</v>
      </c>
      <c r="B84" s="369"/>
      <c r="C84" s="709">
        <v>41275</v>
      </c>
      <c r="D84" s="369"/>
      <c r="E84" s="342">
        <v>1287.6500000000001</v>
      </c>
      <c r="F84" s="369"/>
      <c r="G84" s="343">
        <v>535.22180000000003</v>
      </c>
      <c r="H84" s="370"/>
      <c r="I84" s="344">
        <v>0.60440000000000005</v>
      </c>
      <c r="J84" s="344">
        <v>0.23730000000000001</v>
      </c>
      <c r="K84" s="344">
        <v>3.8128000000000002</v>
      </c>
      <c r="L84" s="344">
        <v>8.0785</v>
      </c>
      <c r="M84" s="344">
        <v>-6.2023999999999999</v>
      </c>
      <c r="N84" s="346">
        <v>-2.2721</v>
      </c>
      <c r="O84" s="344">
        <v>1.5201</v>
      </c>
      <c r="P84" s="344">
        <v>11.1777</v>
      </c>
      <c r="Q84" s="344">
        <v>11.910600000000001</v>
      </c>
      <c r="R84" s="344">
        <v>13.6259</v>
      </c>
      <c r="S84" s="344">
        <v>1.1656</v>
      </c>
      <c r="T84" s="344">
        <v>10.740600000000001</v>
      </c>
      <c r="U84" s="344">
        <v>-5.4725999999999999</v>
      </c>
      <c r="V84" s="344">
        <v>-0.88280000000000003</v>
      </c>
      <c r="W84" s="344">
        <v>1.1656</v>
      </c>
      <c r="X84" s="344">
        <v>14.5259</v>
      </c>
      <c r="Y84" s="370"/>
      <c r="Z84" s="342">
        <v>20</v>
      </c>
      <c r="AA84" s="342">
        <v>22</v>
      </c>
      <c r="AB84" s="342">
        <v>13</v>
      </c>
      <c r="AC84" s="342">
        <v>19</v>
      </c>
      <c r="AD84" s="342">
        <v>19</v>
      </c>
      <c r="AE84" s="342">
        <v>14</v>
      </c>
      <c r="AF84" s="342">
        <v>11</v>
      </c>
      <c r="AG84" s="342">
        <v>16</v>
      </c>
      <c r="AH84" s="342">
        <v>11</v>
      </c>
      <c r="AI84" s="342">
        <v>8</v>
      </c>
      <c r="AJ84" s="342">
        <v>13</v>
      </c>
      <c r="AK84" s="342">
        <v>19</v>
      </c>
      <c r="AL84" s="342">
        <v>19</v>
      </c>
      <c r="AM84" s="342">
        <v>16</v>
      </c>
      <c r="AN84" s="342">
        <v>13</v>
      </c>
      <c r="AO84" s="369"/>
      <c r="AP84" s="344">
        <v>12.89</v>
      </c>
      <c r="AQ84" s="344">
        <v>13.51</v>
      </c>
      <c r="AR84" s="344">
        <v>9.4700000000000006</v>
      </c>
      <c r="AS84" s="344">
        <v>4.8099999999999996</v>
      </c>
      <c r="AT84" s="344">
        <v>-2.02</v>
      </c>
      <c r="AU84" s="347"/>
      <c r="AV84" s="342">
        <v>9</v>
      </c>
      <c r="AW84" s="342">
        <v>11</v>
      </c>
      <c r="AX84" s="342">
        <v>15</v>
      </c>
      <c r="AY84" s="342">
        <v>12</v>
      </c>
      <c r="AZ84" s="342">
        <v>18</v>
      </c>
      <c r="BA84" s="358"/>
      <c r="BB84" s="344">
        <v>13.1008600615394</v>
      </c>
      <c r="BC84" s="371">
        <v>0.88293240461248301</v>
      </c>
      <c r="BD84" s="371">
        <v>4.65256185632765E-2</v>
      </c>
      <c r="BE84" s="371">
        <v>-0.37684439189766</v>
      </c>
      <c r="BF84" s="369"/>
      <c r="BG84" s="832">
        <v>65.158900000000003</v>
      </c>
      <c r="BH84" s="832">
        <v>13.567600000000001</v>
      </c>
      <c r="BI84" s="832">
        <v>18.4863</v>
      </c>
      <c r="BJ84" s="832">
        <v>2.7871999999999999</v>
      </c>
      <c r="BK84" s="369"/>
      <c r="BL84" s="834" t="s">
        <v>4242</v>
      </c>
      <c r="BM84" s="834" t="s">
        <v>728</v>
      </c>
      <c r="BN84" s="834" t="s">
        <v>939</v>
      </c>
      <c r="BO84" s="834" t="s">
        <v>4243</v>
      </c>
      <c r="BP84" s="834" t="s">
        <v>4244</v>
      </c>
      <c r="BQ84" s="369"/>
      <c r="BR84" s="350" t="s">
        <v>554</v>
      </c>
    </row>
    <row r="85" spans="1:70" s="424" customFormat="1" x14ac:dyDescent="0.25">
      <c r="A85" s="341" t="s">
        <v>4351</v>
      </c>
      <c r="B85" s="369"/>
      <c r="C85" s="709">
        <v>41275</v>
      </c>
      <c r="D85" s="369"/>
      <c r="E85" s="342">
        <v>1014.98</v>
      </c>
      <c r="F85" s="369"/>
      <c r="G85" s="343">
        <v>170.20349999999999</v>
      </c>
      <c r="H85" s="370"/>
      <c r="I85" s="344">
        <v>0.68100000000000005</v>
      </c>
      <c r="J85" s="344">
        <v>0.24729999999999999</v>
      </c>
      <c r="K85" s="344">
        <v>5.9333</v>
      </c>
      <c r="L85" s="344">
        <v>11.1866</v>
      </c>
      <c r="M85" s="344">
        <v>-4.8227000000000002</v>
      </c>
      <c r="N85" s="346">
        <v>-3.3978000000000002</v>
      </c>
      <c r="O85" s="344">
        <v>0.83030000000000004</v>
      </c>
      <c r="P85" s="344">
        <v>11.445600000000001</v>
      </c>
      <c r="Q85" s="344">
        <v>11.5931</v>
      </c>
      <c r="R85" s="344">
        <v>12.993399999999999</v>
      </c>
      <c r="S85" s="344">
        <v>0.90369999999999995</v>
      </c>
      <c r="T85" s="344">
        <v>13.4773</v>
      </c>
      <c r="U85" s="344">
        <v>-3.8323</v>
      </c>
      <c r="V85" s="344">
        <v>-1.1468</v>
      </c>
      <c r="W85" s="344">
        <v>0.90369999999999995</v>
      </c>
      <c r="X85" s="344">
        <v>13.713800000000001</v>
      </c>
      <c r="Y85" s="370"/>
      <c r="Z85" s="342">
        <v>14</v>
      </c>
      <c r="AA85" s="342">
        <v>21</v>
      </c>
      <c r="AB85" s="342">
        <v>3</v>
      </c>
      <c r="AC85" s="342">
        <v>14</v>
      </c>
      <c r="AD85" s="342">
        <v>17</v>
      </c>
      <c r="AE85" s="342">
        <v>15</v>
      </c>
      <c r="AF85" s="342">
        <v>16</v>
      </c>
      <c r="AG85" s="342">
        <v>14</v>
      </c>
      <c r="AH85" s="342">
        <v>15</v>
      </c>
      <c r="AI85" s="342">
        <v>11</v>
      </c>
      <c r="AJ85" s="342">
        <v>22</v>
      </c>
      <c r="AK85" s="342">
        <v>14</v>
      </c>
      <c r="AL85" s="342">
        <v>17</v>
      </c>
      <c r="AM85" s="342">
        <v>17</v>
      </c>
      <c r="AN85" s="342">
        <v>22</v>
      </c>
      <c r="AO85" s="369"/>
      <c r="AP85" s="344">
        <v>12.63</v>
      </c>
      <c r="AQ85" s="344">
        <v>12.76</v>
      </c>
      <c r="AR85" s="344">
        <v>9.84</v>
      </c>
      <c r="AS85" s="344">
        <v>5.2</v>
      </c>
      <c r="AT85" s="344">
        <v>0.83</v>
      </c>
      <c r="AU85" s="347"/>
      <c r="AV85" s="342">
        <v>10</v>
      </c>
      <c r="AW85" s="342">
        <v>14</v>
      </c>
      <c r="AX85" s="342">
        <v>12</v>
      </c>
      <c r="AY85" s="342">
        <v>11</v>
      </c>
      <c r="AZ85" s="342">
        <v>16</v>
      </c>
      <c r="BA85" s="358"/>
      <c r="BB85" s="344">
        <v>14.562288714140401</v>
      </c>
      <c r="BC85" s="371">
        <v>0.929923363668407</v>
      </c>
      <c r="BD85" s="371">
        <v>4.1798485769563E-2</v>
      </c>
      <c r="BE85" s="371">
        <v>-0.43018445268055</v>
      </c>
      <c r="BF85" s="369"/>
      <c r="BG85" s="832">
        <v>61.035200000000003</v>
      </c>
      <c r="BH85" s="832">
        <v>16.095800000000001</v>
      </c>
      <c r="BI85" s="832">
        <v>17.5945</v>
      </c>
      <c r="BJ85" s="832">
        <v>5.2744999999999997</v>
      </c>
      <c r="BK85" s="369"/>
      <c r="BL85" s="834" t="s">
        <v>4246</v>
      </c>
      <c r="BM85" s="834" t="s">
        <v>4247</v>
      </c>
      <c r="BN85" s="834" t="s">
        <v>4248</v>
      </c>
      <c r="BO85" s="834" t="s">
        <v>4249</v>
      </c>
      <c r="BP85" s="834" t="s">
        <v>4250</v>
      </c>
      <c r="BQ85" s="369"/>
      <c r="BR85" s="350" t="s">
        <v>554</v>
      </c>
    </row>
    <row r="86" spans="1:70" s="424" customFormat="1" x14ac:dyDescent="0.25">
      <c r="A86" s="341" t="s">
        <v>4352</v>
      </c>
      <c r="B86" s="369"/>
      <c r="C86" s="709">
        <v>41276</v>
      </c>
      <c r="D86" s="369"/>
      <c r="E86" s="342">
        <v>898.86</v>
      </c>
      <c r="F86" s="369"/>
      <c r="G86" s="343">
        <v>112.6793</v>
      </c>
      <c r="H86" s="370"/>
      <c r="I86" s="344">
        <v>0.64219999999999999</v>
      </c>
      <c r="J86" s="344">
        <v>0.79049999999999998</v>
      </c>
      <c r="K86" s="344">
        <v>4.2727000000000004</v>
      </c>
      <c r="L86" s="344">
        <v>11.5588</v>
      </c>
      <c r="M86" s="344">
        <v>-1.3835</v>
      </c>
      <c r="N86" s="346">
        <v>4.5022000000000002</v>
      </c>
      <c r="O86" s="344">
        <v>5.2332000000000001</v>
      </c>
      <c r="P86" s="344">
        <v>17.079499999999999</v>
      </c>
      <c r="Q86" s="344">
        <v>13.8565</v>
      </c>
      <c r="R86" s="344">
        <v>13.865</v>
      </c>
      <c r="S86" s="344">
        <v>0.92969999999999997</v>
      </c>
      <c r="T86" s="344">
        <v>13.5707</v>
      </c>
      <c r="U86" s="344">
        <v>-0.29570000000000002</v>
      </c>
      <c r="V86" s="344">
        <v>6.5955000000000004</v>
      </c>
      <c r="W86" s="344">
        <v>0.92969999999999997</v>
      </c>
      <c r="X86" s="344">
        <v>15.017799999999999</v>
      </c>
      <c r="Y86" s="370"/>
      <c r="Z86" s="342">
        <v>17</v>
      </c>
      <c r="AA86" s="342">
        <v>12</v>
      </c>
      <c r="AB86" s="342">
        <v>10</v>
      </c>
      <c r="AC86" s="342">
        <v>13</v>
      </c>
      <c r="AD86" s="342">
        <v>10</v>
      </c>
      <c r="AE86" s="342">
        <v>2</v>
      </c>
      <c r="AF86" s="342">
        <v>2</v>
      </c>
      <c r="AG86" s="342">
        <v>5</v>
      </c>
      <c r="AH86" s="342">
        <v>6</v>
      </c>
      <c r="AI86" s="342">
        <v>7</v>
      </c>
      <c r="AJ86" s="342">
        <v>20</v>
      </c>
      <c r="AK86" s="342">
        <v>13</v>
      </c>
      <c r="AL86" s="342">
        <v>8</v>
      </c>
      <c r="AM86" s="342">
        <v>5</v>
      </c>
      <c r="AN86" s="342">
        <v>20</v>
      </c>
      <c r="AO86" s="369"/>
      <c r="AP86" s="344">
        <v>14.85</v>
      </c>
      <c r="AQ86" s="344">
        <v>15.72</v>
      </c>
      <c r="AR86" s="344">
        <v>13.99</v>
      </c>
      <c r="AS86" s="344">
        <v>10.36</v>
      </c>
      <c r="AT86" s="344">
        <v>7.9</v>
      </c>
      <c r="AU86" s="347"/>
      <c r="AV86" s="342">
        <v>4</v>
      </c>
      <c r="AW86" s="342">
        <v>5</v>
      </c>
      <c r="AX86" s="342">
        <v>4</v>
      </c>
      <c r="AY86" s="342">
        <v>5</v>
      </c>
      <c r="AZ86" s="342">
        <v>7</v>
      </c>
      <c r="BA86" s="358"/>
      <c r="BB86" s="344">
        <v>14.6318422808123</v>
      </c>
      <c r="BC86" s="371">
        <v>0.97612054879640497</v>
      </c>
      <c r="BD86" s="371">
        <v>7.1632739096213302E-2</v>
      </c>
      <c r="BE86" s="371">
        <v>-4.2356423563255398E-2</v>
      </c>
      <c r="BF86" s="369"/>
      <c r="BG86" s="832">
        <v>59.376100000000001</v>
      </c>
      <c r="BH86" s="832">
        <v>26.152699999999999</v>
      </c>
      <c r="BI86" s="832">
        <v>9.8739500000000007</v>
      </c>
      <c r="BJ86" s="832">
        <v>4.5972499999999998</v>
      </c>
      <c r="BK86" s="369"/>
      <c r="BL86" s="834" t="s">
        <v>4252</v>
      </c>
      <c r="BM86" s="834" t="s">
        <v>4253</v>
      </c>
      <c r="BN86" s="834" t="s">
        <v>4254</v>
      </c>
      <c r="BO86" s="834" t="s">
        <v>4255</v>
      </c>
      <c r="BP86" s="834" t="s">
        <v>4256</v>
      </c>
      <c r="BQ86" s="369"/>
      <c r="BR86" s="350" t="s">
        <v>554</v>
      </c>
    </row>
    <row r="87" spans="1:70" s="424" customFormat="1" x14ac:dyDescent="0.25">
      <c r="A87" s="341" t="s">
        <v>4353</v>
      </c>
      <c r="B87" s="369"/>
      <c r="C87" s="709">
        <v>42661</v>
      </c>
      <c r="D87" s="369"/>
      <c r="E87" s="342">
        <v>884.16</v>
      </c>
      <c r="F87" s="369"/>
      <c r="G87" s="343">
        <v>32.634700000000002</v>
      </c>
      <c r="H87" s="370"/>
      <c r="I87" s="344">
        <v>0.82989999999999997</v>
      </c>
      <c r="J87" s="344">
        <v>0.70820000000000005</v>
      </c>
      <c r="K87" s="344">
        <v>3.9676</v>
      </c>
      <c r="L87" s="344">
        <v>7.6178999999999997</v>
      </c>
      <c r="M87" s="344">
        <v>-6.6963999999999997</v>
      </c>
      <c r="N87" s="346">
        <v>-3.8336999999999999</v>
      </c>
      <c r="O87" s="344">
        <v>0.56910000000000005</v>
      </c>
      <c r="P87" s="344">
        <v>10.859400000000001</v>
      </c>
      <c r="Q87" s="344">
        <v>12.0586</v>
      </c>
      <c r="R87" s="344" t="s">
        <v>430</v>
      </c>
      <c r="S87" s="344">
        <v>1.2013</v>
      </c>
      <c r="T87" s="344">
        <v>9.4088999999999992</v>
      </c>
      <c r="U87" s="344">
        <v>-5.4779</v>
      </c>
      <c r="V87" s="344">
        <v>-1.25</v>
      </c>
      <c r="W87" s="344">
        <v>1.2013</v>
      </c>
      <c r="X87" s="344">
        <v>12.954700000000001</v>
      </c>
      <c r="Y87" s="370"/>
      <c r="Z87" s="342">
        <v>5</v>
      </c>
      <c r="AA87" s="342">
        <v>13</v>
      </c>
      <c r="AB87" s="342">
        <v>11</v>
      </c>
      <c r="AC87" s="342">
        <v>20</v>
      </c>
      <c r="AD87" s="342">
        <v>20</v>
      </c>
      <c r="AE87" s="342">
        <v>16</v>
      </c>
      <c r="AF87" s="342">
        <v>17</v>
      </c>
      <c r="AG87" s="342">
        <v>17</v>
      </c>
      <c r="AH87" s="342">
        <v>9</v>
      </c>
      <c r="AI87" s="342" t="s">
        <v>430</v>
      </c>
      <c r="AJ87" s="342">
        <v>11</v>
      </c>
      <c r="AK87" s="342">
        <v>21</v>
      </c>
      <c r="AL87" s="342">
        <v>20</v>
      </c>
      <c r="AM87" s="342">
        <v>20</v>
      </c>
      <c r="AN87" s="342">
        <v>11</v>
      </c>
      <c r="AO87" s="369"/>
      <c r="AP87" s="344" t="s">
        <v>430</v>
      </c>
      <c r="AQ87" s="344">
        <v>14.05</v>
      </c>
      <c r="AR87" s="344">
        <v>9.51</v>
      </c>
      <c r="AS87" s="344">
        <v>4.3600000000000003</v>
      </c>
      <c r="AT87" s="344">
        <v>-2.27</v>
      </c>
      <c r="AU87" s="347"/>
      <c r="AV87" s="342" t="s">
        <v>430</v>
      </c>
      <c r="AW87" s="342">
        <v>9</v>
      </c>
      <c r="AX87" s="342">
        <v>14</v>
      </c>
      <c r="AY87" s="342">
        <v>13</v>
      </c>
      <c r="AZ87" s="342">
        <v>19</v>
      </c>
      <c r="BA87" s="358"/>
      <c r="BB87" s="344">
        <v>13.2235181889238</v>
      </c>
      <c r="BC87" s="371">
        <v>0.913350588121423</v>
      </c>
      <c r="BD87" s="371">
        <v>4.3952061437784198E-2</v>
      </c>
      <c r="BE87" s="371">
        <v>-0.43915087127298602</v>
      </c>
      <c r="BF87" s="369"/>
      <c r="BG87" s="832">
        <v>71.634799999999998</v>
      </c>
      <c r="BH87" s="832">
        <v>14.9678</v>
      </c>
      <c r="BI87" s="832">
        <v>8.9274199999999997</v>
      </c>
      <c r="BJ87" s="832">
        <v>4.4699799999999996</v>
      </c>
      <c r="BK87" s="369"/>
      <c r="BL87" s="834" t="s">
        <v>4258</v>
      </c>
      <c r="BM87" s="834" t="s">
        <v>4259</v>
      </c>
      <c r="BN87" s="834" t="s">
        <v>4260</v>
      </c>
      <c r="BO87" s="834" t="s">
        <v>4261</v>
      </c>
      <c r="BP87" s="834" t="s">
        <v>4262</v>
      </c>
      <c r="BQ87" s="369"/>
      <c r="BR87" s="350" t="s">
        <v>554</v>
      </c>
    </row>
    <row r="88" spans="1:70" s="424" customFormat="1" x14ac:dyDescent="0.25">
      <c r="A88" s="341" t="s">
        <v>4354</v>
      </c>
      <c r="B88" s="369"/>
      <c r="C88" s="709">
        <v>41275</v>
      </c>
      <c r="D88" s="369"/>
      <c r="E88" s="342">
        <v>861.28300000000002</v>
      </c>
      <c r="F88" s="369"/>
      <c r="G88" s="343">
        <v>71.75</v>
      </c>
      <c r="H88" s="370"/>
      <c r="I88" s="344">
        <v>0.49020000000000002</v>
      </c>
      <c r="J88" s="344">
        <v>1.2131000000000001</v>
      </c>
      <c r="K88" s="344">
        <v>5.3442999999999996</v>
      </c>
      <c r="L88" s="344">
        <v>12.478400000000001</v>
      </c>
      <c r="M88" s="344">
        <v>-1.8199000000000001</v>
      </c>
      <c r="N88" s="346">
        <v>0.63109999999999999</v>
      </c>
      <c r="O88" s="344">
        <v>2.9781</v>
      </c>
      <c r="P88" s="344">
        <v>13.073</v>
      </c>
      <c r="Q88" s="344">
        <v>13.040699999999999</v>
      </c>
      <c r="R88" s="344">
        <v>13.5861</v>
      </c>
      <c r="S88" s="344">
        <v>1.0421</v>
      </c>
      <c r="T88" s="344">
        <v>14.1425</v>
      </c>
      <c r="U88" s="344">
        <v>-0.77439999999999998</v>
      </c>
      <c r="V88" s="344">
        <v>2.5733000000000001</v>
      </c>
      <c r="W88" s="344">
        <v>1.0421</v>
      </c>
      <c r="X88" s="344">
        <v>13.398199999999999</v>
      </c>
      <c r="Y88" s="370"/>
      <c r="Z88" s="342">
        <v>24</v>
      </c>
      <c r="AA88" s="342">
        <v>5</v>
      </c>
      <c r="AB88" s="342">
        <v>7</v>
      </c>
      <c r="AC88" s="342">
        <v>9</v>
      </c>
      <c r="AD88" s="342">
        <v>14</v>
      </c>
      <c r="AE88" s="342">
        <v>10</v>
      </c>
      <c r="AF88" s="342">
        <v>6</v>
      </c>
      <c r="AG88" s="342">
        <v>9</v>
      </c>
      <c r="AH88" s="342">
        <v>8</v>
      </c>
      <c r="AI88" s="342">
        <v>9</v>
      </c>
      <c r="AJ88" s="342">
        <v>17</v>
      </c>
      <c r="AK88" s="342">
        <v>10</v>
      </c>
      <c r="AL88" s="342">
        <v>13</v>
      </c>
      <c r="AM88" s="342">
        <v>11</v>
      </c>
      <c r="AN88" s="342">
        <v>17</v>
      </c>
      <c r="AO88" s="369"/>
      <c r="AP88" s="344">
        <v>14.44</v>
      </c>
      <c r="AQ88" s="344">
        <v>14.98</v>
      </c>
      <c r="AR88" s="344">
        <v>11.22</v>
      </c>
      <c r="AS88" s="344">
        <v>7.18</v>
      </c>
      <c r="AT88" s="344">
        <v>5.18</v>
      </c>
      <c r="AU88" s="347"/>
      <c r="AV88" s="342">
        <v>6</v>
      </c>
      <c r="AW88" s="342">
        <v>7</v>
      </c>
      <c r="AX88" s="342">
        <v>8</v>
      </c>
      <c r="AY88" s="342">
        <v>8</v>
      </c>
      <c r="AZ88" s="342">
        <v>12</v>
      </c>
      <c r="BA88" s="358"/>
      <c r="BB88" s="344">
        <v>14.315886966287</v>
      </c>
      <c r="BC88" s="371">
        <v>0.96094723331246101</v>
      </c>
      <c r="BD88" s="371">
        <v>5.22555225721026E-2</v>
      </c>
      <c r="BE88" s="371">
        <v>-0.29276759445613199</v>
      </c>
      <c r="BF88" s="369"/>
      <c r="BG88" s="832">
        <v>56.749499999999998</v>
      </c>
      <c r="BH88" s="832">
        <v>18.475999999999999</v>
      </c>
      <c r="BI88" s="832">
        <v>22.610700000000001</v>
      </c>
      <c r="BJ88" s="832">
        <v>2.1638000000000002</v>
      </c>
      <c r="BK88" s="369"/>
      <c r="BL88" s="834" t="s">
        <v>4264</v>
      </c>
      <c r="BM88" s="834" t="s">
        <v>4265</v>
      </c>
      <c r="BN88" s="834" t="s">
        <v>4266</v>
      </c>
      <c r="BO88" s="834" t="s">
        <v>4267</v>
      </c>
      <c r="BP88" s="834" t="s">
        <v>4268</v>
      </c>
      <c r="BQ88" s="369"/>
      <c r="BR88" s="350" t="s">
        <v>554</v>
      </c>
    </row>
    <row r="89" spans="1:70" s="424" customFormat="1" x14ac:dyDescent="0.25">
      <c r="A89" s="341" t="s">
        <v>4355</v>
      </c>
      <c r="B89" s="369"/>
      <c r="C89" s="709">
        <v>42349</v>
      </c>
      <c r="D89" s="369"/>
      <c r="E89" s="342">
        <v>716.495</v>
      </c>
      <c r="F89" s="369"/>
      <c r="G89" s="343">
        <v>39.89</v>
      </c>
      <c r="H89" s="370"/>
      <c r="I89" s="344">
        <v>0.73229999999999995</v>
      </c>
      <c r="J89" s="344">
        <v>1.0128999999999999</v>
      </c>
      <c r="K89" s="344">
        <v>5.9214000000000002</v>
      </c>
      <c r="L89" s="344">
        <v>14.1998</v>
      </c>
      <c r="M89" s="344">
        <v>-1.7970999999999999</v>
      </c>
      <c r="N89" s="346">
        <v>-1.6033999999999999</v>
      </c>
      <c r="O89" s="344">
        <v>2.8361999999999998</v>
      </c>
      <c r="P89" s="344">
        <v>10.3521</v>
      </c>
      <c r="Q89" s="344">
        <v>12.0571</v>
      </c>
      <c r="R89" s="344">
        <v>14.180099999999999</v>
      </c>
      <c r="S89" s="344">
        <v>1.218</v>
      </c>
      <c r="T89" s="344">
        <v>16.0943</v>
      </c>
      <c r="U89" s="344">
        <v>-1.1154999999999999</v>
      </c>
      <c r="V89" s="344">
        <v>1.9421999999999999</v>
      </c>
      <c r="W89" s="344">
        <v>1.218</v>
      </c>
      <c r="X89" s="344">
        <v>13.9925</v>
      </c>
      <c r="Y89" s="370"/>
      <c r="Z89" s="342">
        <v>9</v>
      </c>
      <c r="AA89" s="342">
        <v>8</v>
      </c>
      <c r="AB89" s="342">
        <v>4</v>
      </c>
      <c r="AC89" s="342">
        <v>7</v>
      </c>
      <c r="AD89" s="342">
        <v>13</v>
      </c>
      <c r="AE89" s="342">
        <v>12</v>
      </c>
      <c r="AF89" s="342">
        <v>8</v>
      </c>
      <c r="AG89" s="342">
        <v>18</v>
      </c>
      <c r="AH89" s="342">
        <v>10</v>
      </c>
      <c r="AI89" s="342">
        <v>5</v>
      </c>
      <c r="AJ89" s="342">
        <v>9</v>
      </c>
      <c r="AK89" s="342">
        <v>7</v>
      </c>
      <c r="AL89" s="342">
        <v>14</v>
      </c>
      <c r="AM89" s="342">
        <v>12</v>
      </c>
      <c r="AN89" s="342">
        <v>9</v>
      </c>
      <c r="AO89" s="369"/>
      <c r="AP89" s="344">
        <v>13.82</v>
      </c>
      <c r="AQ89" s="344">
        <v>13.98</v>
      </c>
      <c r="AR89" s="344">
        <v>9.7799999999999994</v>
      </c>
      <c r="AS89" s="344">
        <v>6.37</v>
      </c>
      <c r="AT89" s="344">
        <v>5.26</v>
      </c>
      <c r="AU89" s="347"/>
      <c r="AV89" s="342">
        <v>8</v>
      </c>
      <c r="AW89" s="342">
        <v>10</v>
      </c>
      <c r="AX89" s="342">
        <v>13</v>
      </c>
      <c r="AY89" s="342">
        <v>10</v>
      </c>
      <c r="AZ89" s="342">
        <v>11</v>
      </c>
      <c r="BA89" s="358"/>
      <c r="BB89" s="344">
        <v>14.088286865945999</v>
      </c>
      <c r="BC89" s="371">
        <v>0.93989124566764204</v>
      </c>
      <c r="BD89" s="371">
        <v>3.7455115838171502E-2</v>
      </c>
      <c r="BE89" s="371">
        <v>-0.52232329653711596</v>
      </c>
      <c r="BF89" s="369"/>
      <c r="BG89" s="832">
        <v>57.908700000000003</v>
      </c>
      <c r="BH89" s="832">
        <v>19.808800000000002</v>
      </c>
      <c r="BI89" s="832">
        <v>20.392299999999999</v>
      </c>
      <c r="BJ89" s="832">
        <v>1.8902000000000001</v>
      </c>
      <c r="BK89" s="369"/>
      <c r="BL89" s="834" t="s">
        <v>4270</v>
      </c>
      <c r="BM89" s="834" t="s">
        <v>4271</v>
      </c>
      <c r="BN89" s="834" t="s">
        <v>4272</v>
      </c>
      <c r="BO89" s="834" t="s">
        <v>4273</v>
      </c>
      <c r="BP89" s="834" t="s">
        <v>4274</v>
      </c>
      <c r="BQ89" s="369"/>
      <c r="BR89" s="350" t="s">
        <v>554</v>
      </c>
    </row>
    <row r="90" spans="1:70" s="424" customFormat="1" x14ac:dyDescent="0.25">
      <c r="A90" s="341" t="s">
        <v>4356</v>
      </c>
      <c r="B90" s="369"/>
      <c r="C90" s="709">
        <v>44848</v>
      </c>
      <c r="D90" s="369"/>
      <c r="E90" s="342">
        <v>476.3</v>
      </c>
      <c r="F90" s="369"/>
      <c r="G90" s="343">
        <v>18.792999999999999</v>
      </c>
      <c r="H90" s="370"/>
      <c r="I90" s="344">
        <v>0.84789999999999999</v>
      </c>
      <c r="J90" s="344">
        <v>1.5344</v>
      </c>
      <c r="K90" s="344">
        <v>5.4246999999999996</v>
      </c>
      <c r="L90" s="344">
        <v>14.375299999999999</v>
      </c>
      <c r="M90" s="344">
        <v>-0.72370000000000001</v>
      </c>
      <c r="N90" s="346">
        <v>1.7157</v>
      </c>
      <c r="O90" s="344">
        <v>6.9984999999999999</v>
      </c>
      <c r="P90" s="344">
        <v>18.552700000000002</v>
      </c>
      <c r="Q90" s="344" t="s">
        <v>430</v>
      </c>
      <c r="R90" s="344" t="s">
        <v>430</v>
      </c>
      <c r="S90" s="344">
        <v>1.4193</v>
      </c>
      <c r="T90" s="344">
        <v>16.726700000000001</v>
      </c>
      <c r="U90" s="344">
        <v>0.31490000000000001</v>
      </c>
      <c r="V90" s="344">
        <v>4.423</v>
      </c>
      <c r="W90" s="344">
        <v>1.4193</v>
      </c>
      <c r="X90" s="344">
        <v>18.494499999999999</v>
      </c>
      <c r="Y90" s="370"/>
      <c r="Z90" s="342">
        <v>4</v>
      </c>
      <c r="AA90" s="342">
        <v>2</v>
      </c>
      <c r="AB90" s="342">
        <v>6</v>
      </c>
      <c r="AC90" s="342">
        <v>6</v>
      </c>
      <c r="AD90" s="342">
        <v>7</v>
      </c>
      <c r="AE90" s="342">
        <v>9</v>
      </c>
      <c r="AF90" s="342">
        <v>1</v>
      </c>
      <c r="AG90" s="342">
        <v>2</v>
      </c>
      <c r="AH90" s="342" t="s">
        <v>430</v>
      </c>
      <c r="AI90" s="342" t="s">
        <v>430</v>
      </c>
      <c r="AJ90" s="342">
        <v>1</v>
      </c>
      <c r="AK90" s="342">
        <v>6</v>
      </c>
      <c r="AL90" s="342">
        <v>6</v>
      </c>
      <c r="AM90" s="342">
        <v>9</v>
      </c>
      <c r="AN90" s="342">
        <v>1</v>
      </c>
      <c r="AO90" s="369"/>
      <c r="AP90" s="344" t="s">
        <v>430</v>
      </c>
      <c r="AQ90" s="344" t="s">
        <v>430</v>
      </c>
      <c r="AR90" s="344" t="s">
        <v>430</v>
      </c>
      <c r="AS90" s="344">
        <v>11.11</v>
      </c>
      <c r="AT90" s="344">
        <v>8.11</v>
      </c>
      <c r="AU90" s="347"/>
      <c r="AV90" s="342" t="s">
        <v>430</v>
      </c>
      <c r="AW90" s="342" t="s">
        <v>430</v>
      </c>
      <c r="AX90" s="342" t="s">
        <v>430</v>
      </c>
      <c r="AY90" s="342">
        <v>2</v>
      </c>
      <c r="AZ90" s="342">
        <v>6</v>
      </c>
      <c r="BA90" s="358"/>
      <c r="BB90" s="344">
        <v>14.516684800835799</v>
      </c>
      <c r="BC90" s="371">
        <v>0.96740915003181205</v>
      </c>
      <c r="BD90" s="371">
        <v>7.8975561234419997E-2</v>
      </c>
      <c r="BE90" s="371">
        <v>9.8612343562561905E-2</v>
      </c>
      <c r="BF90" s="369"/>
      <c r="BG90" s="832">
        <v>53.839700000000001</v>
      </c>
      <c r="BH90" s="832">
        <v>11.4298</v>
      </c>
      <c r="BI90" s="832">
        <v>32.719900000000003</v>
      </c>
      <c r="BJ90" s="832">
        <v>2.0106000000000002</v>
      </c>
      <c r="BK90" s="369"/>
      <c r="BL90" s="834" t="s">
        <v>2065</v>
      </c>
      <c r="BM90" s="834" t="s">
        <v>4276</v>
      </c>
      <c r="BN90" s="834" t="s">
        <v>4277</v>
      </c>
      <c r="BO90" s="834" t="s">
        <v>4278</v>
      </c>
      <c r="BP90" s="834" t="s">
        <v>4279</v>
      </c>
      <c r="BQ90" s="369"/>
      <c r="BR90" s="350" t="s">
        <v>554</v>
      </c>
    </row>
    <row r="91" spans="1:70" s="424" customFormat="1" x14ac:dyDescent="0.25">
      <c r="A91" s="341" t="s">
        <v>4357</v>
      </c>
      <c r="B91" s="369"/>
      <c r="C91" s="709">
        <v>41295</v>
      </c>
      <c r="D91" s="369"/>
      <c r="E91" s="342">
        <v>444.40499999999997</v>
      </c>
      <c r="F91" s="369"/>
      <c r="G91" s="343">
        <v>137.22</v>
      </c>
      <c r="H91" s="370"/>
      <c r="I91" s="344">
        <v>0.59379999999999999</v>
      </c>
      <c r="J91" s="344">
        <v>0.96389999999999998</v>
      </c>
      <c r="K91" s="344">
        <v>3.3205</v>
      </c>
      <c r="L91" s="344">
        <v>11.8246</v>
      </c>
      <c r="M91" s="344">
        <v>-1.5780000000000001</v>
      </c>
      <c r="N91" s="346">
        <v>3.3050000000000002</v>
      </c>
      <c r="O91" s="344">
        <v>4.4486999999999997</v>
      </c>
      <c r="P91" s="344">
        <v>15.303100000000001</v>
      </c>
      <c r="Q91" s="344">
        <v>14.264799999999999</v>
      </c>
      <c r="R91" s="344">
        <v>14.0601</v>
      </c>
      <c r="S91" s="344">
        <v>1.0605</v>
      </c>
      <c r="T91" s="344">
        <v>13.6021</v>
      </c>
      <c r="U91" s="344">
        <v>-0.72350000000000003</v>
      </c>
      <c r="V91" s="344">
        <v>6.8608000000000002</v>
      </c>
      <c r="W91" s="344">
        <v>1.0605</v>
      </c>
      <c r="X91" s="344">
        <v>14.655099999999999</v>
      </c>
      <c r="Y91" s="370"/>
      <c r="Z91" s="342">
        <v>21</v>
      </c>
      <c r="AA91" s="342">
        <v>10</v>
      </c>
      <c r="AB91" s="342">
        <v>15</v>
      </c>
      <c r="AC91" s="342">
        <v>12</v>
      </c>
      <c r="AD91" s="342">
        <v>11</v>
      </c>
      <c r="AE91" s="342">
        <v>7</v>
      </c>
      <c r="AF91" s="342">
        <v>3</v>
      </c>
      <c r="AG91" s="342">
        <v>7</v>
      </c>
      <c r="AH91" s="342">
        <v>3</v>
      </c>
      <c r="AI91" s="342">
        <v>6</v>
      </c>
      <c r="AJ91" s="342">
        <v>16</v>
      </c>
      <c r="AK91" s="342">
        <v>12</v>
      </c>
      <c r="AL91" s="342">
        <v>12</v>
      </c>
      <c r="AM91" s="342">
        <v>4</v>
      </c>
      <c r="AN91" s="342">
        <v>16</v>
      </c>
      <c r="AO91" s="369"/>
      <c r="AP91" s="344">
        <v>14.67</v>
      </c>
      <c r="AQ91" s="344">
        <v>15.93</v>
      </c>
      <c r="AR91" s="344">
        <v>13.32</v>
      </c>
      <c r="AS91" s="344">
        <v>9.8699999999999992</v>
      </c>
      <c r="AT91" s="344">
        <v>7.77</v>
      </c>
      <c r="AU91" s="347"/>
      <c r="AV91" s="342">
        <v>5</v>
      </c>
      <c r="AW91" s="342">
        <v>4</v>
      </c>
      <c r="AX91" s="342">
        <v>5</v>
      </c>
      <c r="AY91" s="342">
        <v>6</v>
      </c>
      <c r="AZ91" s="342">
        <v>8</v>
      </c>
      <c r="BA91" s="358"/>
      <c r="BB91" s="344">
        <v>14.6227066379689</v>
      </c>
      <c r="BC91" s="371">
        <v>1.0053990789998499</v>
      </c>
      <c r="BD91" s="371">
        <v>6.2541463935936806E-2</v>
      </c>
      <c r="BE91" s="371">
        <v>-0.20865846311435199</v>
      </c>
      <c r="BF91" s="369"/>
      <c r="BG91" s="832">
        <v>58.448900000000002</v>
      </c>
      <c r="BH91" s="832">
        <v>21.968800000000002</v>
      </c>
      <c r="BI91" s="832">
        <v>17.357199999999999</v>
      </c>
      <c r="BJ91" s="832">
        <v>2.2250999999999999</v>
      </c>
      <c r="BK91" s="369"/>
      <c r="BL91" s="834" t="s">
        <v>813</v>
      </c>
      <c r="BM91" s="834" t="s">
        <v>439</v>
      </c>
      <c r="BN91" s="834" t="s">
        <v>811</v>
      </c>
      <c r="BO91" s="834" t="s">
        <v>4281</v>
      </c>
      <c r="BP91" s="834" t="s">
        <v>4255</v>
      </c>
      <c r="BQ91" s="369"/>
      <c r="BR91" s="350" t="s">
        <v>554</v>
      </c>
    </row>
    <row r="92" spans="1:70" s="424" customFormat="1" x14ac:dyDescent="0.25">
      <c r="A92" s="341" t="s">
        <v>4358</v>
      </c>
      <c r="B92" s="369"/>
      <c r="C92" s="709">
        <v>43756</v>
      </c>
      <c r="D92" s="369"/>
      <c r="E92" s="342">
        <v>454.94</v>
      </c>
      <c r="F92" s="369"/>
      <c r="G92" s="343">
        <v>28.925999999999998</v>
      </c>
      <c r="H92" s="370"/>
      <c r="I92" s="344">
        <v>0.69310000000000005</v>
      </c>
      <c r="J92" s="344">
        <v>2.0804</v>
      </c>
      <c r="K92" s="344">
        <v>8.0881000000000007</v>
      </c>
      <c r="L92" s="344">
        <v>20.1435</v>
      </c>
      <c r="M92" s="344">
        <v>2.6093999999999999</v>
      </c>
      <c r="N92" s="346">
        <v>4.0541</v>
      </c>
      <c r="O92" s="344">
        <v>4.1845999999999997</v>
      </c>
      <c r="P92" s="344">
        <v>19.6843</v>
      </c>
      <c r="Q92" s="344">
        <v>14.2303</v>
      </c>
      <c r="R92" s="344" t="s">
        <v>430</v>
      </c>
      <c r="S92" s="344">
        <v>1.3386</v>
      </c>
      <c r="T92" s="344">
        <v>24.386199999999999</v>
      </c>
      <c r="U92" s="344">
        <v>4.2784000000000004</v>
      </c>
      <c r="V92" s="344">
        <v>7.1102999999999996</v>
      </c>
      <c r="W92" s="344">
        <v>1.3386</v>
      </c>
      <c r="X92" s="344">
        <v>17.152200000000001</v>
      </c>
      <c r="Y92" s="370"/>
      <c r="Z92" s="342">
        <v>12</v>
      </c>
      <c r="AA92" s="342">
        <v>1</v>
      </c>
      <c r="AB92" s="342">
        <v>1</v>
      </c>
      <c r="AC92" s="342">
        <v>1</v>
      </c>
      <c r="AD92" s="342">
        <v>3</v>
      </c>
      <c r="AE92" s="342">
        <v>4</v>
      </c>
      <c r="AF92" s="342">
        <v>4</v>
      </c>
      <c r="AG92" s="342">
        <v>1</v>
      </c>
      <c r="AH92" s="342">
        <v>4</v>
      </c>
      <c r="AI92" s="342" t="s">
        <v>430</v>
      </c>
      <c r="AJ92" s="342">
        <v>4</v>
      </c>
      <c r="AK92" s="342">
        <v>1</v>
      </c>
      <c r="AL92" s="342">
        <v>2</v>
      </c>
      <c r="AM92" s="342">
        <v>3</v>
      </c>
      <c r="AN92" s="342">
        <v>4</v>
      </c>
      <c r="AO92" s="369"/>
      <c r="AP92" s="344" t="s">
        <v>430</v>
      </c>
      <c r="AQ92" s="344" t="s">
        <v>430</v>
      </c>
      <c r="AR92" s="344">
        <v>16.399999999999999</v>
      </c>
      <c r="AS92" s="344">
        <v>11.93</v>
      </c>
      <c r="AT92" s="344">
        <v>16.48</v>
      </c>
      <c r="AU92" s="347"/>
      <c r="AV92" s="342" t="s">
        <v>430</v>
      </c>
      <c r="AW92" s="342" t="s">
        <v>430</v>
      </c>
      <c r="AX92" s="342">
        <v>1</v>
      </c>
      <c r="AY92" s="342">
        <v>1</v>
      </c>
      <c r="AZ92" s="342">
        <v>2</v>
      </c>
      <c r="BA92" s="358"/>
      <c r="BB92" s="344">
        <v>18.635094925360601</v>
      </c>
      <c r="BC92" s="371">
        <v>1.1866225238052299</v>
      </c>
      <c r="BD92" s="371">
        <v>6.8929251375398196E-2</v>
      </c>
      <c r="BE92" s="371">
        <v>-4.11349975332009E-2</v>
      </c>
      <c r="BF92" s="369"/>
      <c r="BG92" s="832">
        <v>33.105600000000003</v>
      </c>
      <c r="BH92" s="832">
        <v>6.42143</v>
      </c>
      <c r="BI92" s="832">
        <v>57.114400000000003</v>
      </c>
      <c r="BJ92" s="832">
        <v>3.3585699999999998</v>
      </c>
      <c r="BK92" s="369"/>
      <c r="BL92" s="834" t="s">
        <v>4283</v>
      </c>
      <c r="BM92" s="834" t="s">
        <v>4284</v>
      </c>
      <c r="BN92" s="834" t="s">
        <v>4285</v>
      </c>
      <c r="BO92" s="834" t="s">
        <v>4286</v>
      </c>
      <c r="BP92" s="834" t="s">
        <v>4287</v>
      </c>
      <c r="BQ92" s="369"/>
      <c r="BR92" s="350" t="s">
        <v>554</v>
      </c>
    </row>
    <row r="93" spans="1:70" s="424" customFormat="1" x14ac:dyDescent="0.25">
      <c r="A93" s="341" t="s">
        <v>4359</v>
      </c>
      <c r="B93" s="369"/>
      <c r="C93" s="709">
        <v>45093</v>
      </c>
      <c r="D93" s="369"/>
      <c r="E93" s="342">
        <v>334.1</v>
      </c>
      <c r="F93" s="369"/>
      <c r="G93" s="343">
        <v>14.64</v>
      </c>
      <c r="H93" s="370"/>
      <c r="I93" s="344">
        <v>0.7571</v>
      </c>
      <c r="J93" s="344">
        <v>0.82640000000000002</v>
      </c>
      <c r="K93" s="344">
        <v>3.2440000000000002</v>
      </c>
      <c r="L93" s="344">
        <v>8.9285999999999994</v>
      </c>
      <c r="M93" s="344">
        <v>-1.0142</v>
      </c>
      <c r="N93" s="346">
        <v>-4.6254</v>
      </c>
      <c r="O93" s="344">
        <v>-1.5023</v>
      </c>
      <c r="P93" s="344">
        <v>12.948399999999999</v>
      </c>
      <c r="Q93" s="344" t="s">
        <v>430</v>
      </c>
      <c r="R93" s="344" t="s">
        <v>430</v>
      </c>
      <c r="S93" s="344">
        <v>1.2447999999999999</v>
      </c>
      <c r="T93" s="344">
        <v>11.670500000000001</v>
      </c>
      <c r="U93" s="344">
        <v>-0.40820000000000001</v>
      </c>
      <c r="V93" s="344">
        <v>-0.34039999999999998</v>
      </c>
      <c r="W93" s="344">
        <v>1.2447999999999999</v>
      </c>
      <c r="X93" s="344">
        <v>13.3279</v>
      </c>
      <c r="Y93" s="370"/>
      <c r="Z93" s="342">
        <v>7</v>
      </c>
      <c r="AA93" s="342">
        <v>11</v>
      </c>
      <c r="AB93" s="342">
        <v>16</v>
      </c>
      <c r="AC93" s="342">
        <v>18</v>
      </c>
      <c r="AD93" s="342">
        <v>8</v>
      </c>
      <c r="AE93" s="342">
        <v>20</v>
      </c>
      <c r="AF93" s="342">
        <v>21</v>
      </c>
      <c r="AG93" s="342">
        <v>10</v>
      </c>
      <c r="AH93" s="342" t="s">
        <v>430</v>
      </c>
      <c r="AI93" s="342" t="s">
        <v>430</v>
      </c>
      <c r="AJ93" s="342">
        <v>8</v>
      </c>
      <c r="AK93" s="342">
        <v>17</v>
      </c>
      <c r="AL93" s="342">
        <v>10</v>
      </c>
      <c r="AM93" s="342">
        <v>15</v>
      </c>
      <c r="AN93" s="342">
        <v>8</v>
      </c>
      <c r="AO93" s="369"/>
      <c r="AP93" s="344" t="s">
        <v>430</v>
      </c>
      <c r="AQ93" s="344" t="s">
        <v>430</v>
      </c>
      <c r="AR93" s="344" t="s">
        <v>430</v>
      </c>
      <c r="AS93" s="344">
        <v>3.69</v>
      </c>
      <c r="AT93" s="344">
        <v>2.09</v>
      </c>
      <c r="AU93" s="347"/>
      <c r="AV93" s="342" t="s">
        <v>430</v>
      </c>
      <c r="AW93" s="342" t="s">
        <v>430</v>
      </c>
      <c r="AX93" s="342" t="s">
        <v>430</v>
      </c>
      <c r="AY93" s="342">
        <v>17</v>
      </c>
      <c r="AZ93" s="342">
        <v>15</v>
      </c>
      <c r="BA93" s="358"/>
      <c r="BB93" s="344">
        <v>15.392513483215801</v>
      </c>
      <c r="BC93" s="371">
        <v>0.92745080750016695</v>
      </c>
      <c r="BD93" s="371">
        <v>4.3226699636733597E-2</v>
      </c>
      <c r="BE93" s="371">
        <v>-0.302632250744655</v>
      </c>
      <c r="BF93" s="369"/>
      <c r="BG93" s="832">
        <v>33.918999999999997</v>
      </c>
      <c r="BH93" s="832">
        <v>29.652699999999999</v>
      </c>
      <c r="BI93" s="832">
        <v>35.930999999999997</v>
      </c>
      <c r="BJ93" s="832">
        <v>0.49730000000000002</v>
      </c>
      <c r="BK93" s="369"/>
      <c r="BL93" s="834" t="s">
        <v>4289</v>
      </c>
      <c r="BM93" s="834" t="s">
        <v>4290</v>
      </c>
      <c r="BN93" s="834" t="s">
        <v>4291</v>
      </c>
      <c r="BO93" s="834" t="s">
        <v>4292</v>
      </c>
      <c r="BP93" s="834" t="s">
        <v>4293</v>
      </c>
      <c r="BQ93" s="369"/>
      <c r="BR93" s="350" t="s">
        <v>554</v>
      </c>
    </row>
    <row r="94" spans="1:70" s="424" customFormat="1" x14ac:dyDescent="0.25">
      <c r="A94" s="341" t="s">
        <v>4360</v>
      </c>
      <c r="B94" s="369"/>
      <c r="C94" s="709">
        <v>45238</v>
      </c>
      <c r="D94" s="369"/>
      <c r="E94" s="342">
        <v>281.08</v>
      </c>
      <c r="F94" s="369"/>
      <c r="G94" s="343">
        <v>14.383100000000001</v>
      </c>
      <c r="H94" s="370"/>
      <c r="I94" s="344">
        <v>0.57479999999999998</v>
      </c>
      <c r="J94" s="344">
        <v>0.65290000000000004</v>
      </c>
      <c r="K94" s="344">
        <v>3.1202000000000001</v>
      </c>
      <c r="L94" s="344">
        <v>12.4778</v>
      </c>
      <c r="M94" s="344">
        <v>-1.7466999999999999</v>
      </c>
      <c r="N94" s="346">
        <v>1.8091999999999999</v>
      </c>
      <c r="O94" s="344">
        <v>3.6564000000000001</v>
      </c>
      <c r="P94" s="344" t="s">
        <v>430</v>
      </c>
      <c r="Q94" s="344" t="s">
        <v>430</v>
      </c>
      <c r="R94" s="344" t="s">
        <v>430</v>
      </c>
      <c r="S94" s="344">
        <v>0.98650000000000004</v>
      </c>
      <c r="T94" s="344">
        <v>14.621</v>
      </c>
      <c r="U94" s="344">
        <v>-0.64449999999999996</v>
      </c>
      <c r="V94" s="344">
        <v>5.2019000000000002</v>
      </c>
      <c r="W94" s="344">
        <v>0.98650000000000004</v>
      </c>
      <c r="X94" s="344">
        <v>14.705</v>
      </c>
      <c r="Y94" s="370"/>
      <c r="Z94" s="342">
        <v>22</v>
      </c>
      <c r="AA94" s="342">
        <v>15</v>
      </c>
      <c r="AB94" s="342">
        <v>18</v>
      </c>
      <c r="AC94" s="342">
        <v>10</v>
      </c>
      <c r="AD94" s="342">
        <v>12</v>
      </c>
      <c r="AE94" s="342">
        <v>8</v>
      </c>
      <c r="AF94" s="342">
        <v>5</v>
      </c>
      <c r="AG94" s="342" t="s">
        <v>430</v>
      </c>
      <c r="AH94" s="342" t="s">
        <v>430</v>
      </c>
      <c r="AI94" s="342" t="s">
        <v>430</v>
      </c>
      <c r="AJ94" s="342">
        <v>18</v>
      </c>
      <c r="AK94" s="342">
        <v>9</v>
      </c>
      <c r="AL94" s="342">
        <v>11</v>
      </c>
      <c r="AM94" s="342">
        <v>8</v>
      </c>
      <c r="AN94" s="342">
        <v>18</v>
      </c>
      <c r="AO94" s="369"/>
      <c r="AP94" s="344" t="s">
        <v>430</v>
      </c>
      <c r="AQ94" s="344" t="s">
        <v>430</v>
      </c>
      <c r="AR94" s="344" t="s">
        <v>430</v>
      </c>
      <c r="AS94" s="344" t="s">
        <v>430</v>
      </c>
      <c r="AT94" s="344">
        <v>6.69</v>
      </c>
      <c r="AU94" s="347"/>
      <c r="AV94" s="342" t="s">
        <v>430</v>
      </c>
      <c r="AW94" s="342" t="s">
        <v>430</v>
      </c>
      <c r="AX94" s="342" t="s">
        <v>430</v>
      </c>
      <c r="AY94" s="342" t="s">
        <v>430</v>
      </c>
      <c r="AZ94" s="342">
        <v>9</v>
      </c>
      <c r="BA94" s="358"/>
      <c r="BB94" s="344">
        <v>15.254328426366101</v>
      </c>
      <c r="BC94" s="371">
        <v>0.99979946078999105</v>
      </c>
      <c r="BD94" s="371">
        <v>4.2574075200053199E-2</v>
      </c>
      <c r="BE94" s="371">
        <v>-0.451149176565388</v>
      </c>
      <c r="BF94" s="369"/>
      <c r="BG94" s="832">
        <v>49.072400000000002</v>
      </c>
      <c r="BH94" s="832">
        <v>48.639600000000002</v>
      </c>
      <c r="BI94" s="832">
        <v>1.8751199999999999</v>
      </c>
      <c r="BJ94" s="832">
        <v>0.41288000000000002</v>
      </c>
      <c r="BK94" s="369"/>
      <c r="BL94" s="834" t="s">
        <v>610</v>
      </c>
      <c r="BM94" s="834" t="s">
        <v>4361</v>
      </c>
      <c r="BN94" s="834" t="s">
        <v>704</v>
      </c>
      <c r="BO94" s="834" t="s">
        <v>4362</v>
      </c>
      <c r="BP94" s="834" t="s">
        <v>4363</v>
      </c>
      <c r="BQ94" s="369"/>
      <c r="BR94" s="350" t="s">
        <v>554</v>
      </c>
    </row>
    <row r="95" spans="1:70" s="424" customFormat="1" x14ac:dyDescent="0.25">
      <c r="A95" s="341" t="s">
        <v>4364</v>
      </c>
      <c r="B95" s="369"/>
      <c r="C95" s="709">
        <v>41275</v>
      </c>
      <c r="D95" s="369"/>
      <c r="E95" s="864">
        <v>243.6</v>
      </c>
      <c r="F95" s="369"/>
      <c r="G95" s="343" t="s">
        <v>430</v>
      </c>
      <c r="H95" s="370"/>
      <c r="I95" s="344" t="s">
        <v>430</v>
      </c>
      <c r="J95" s="344" t="s">
        <v>430</v>
      </c>
      <c r="K95" s="344" t="s">
        <v>430</v>
      </c>
      <c r="L95" s="344" t="s">
        <v>430</v>
      </c>
      <c r="M95" s="344" t="s">
        <v>430</v>
      </c>
      <c r="N95" s="346" t="s">
        <v>430</v>
      </c>
      <c r="O95" s="344" t="s">
        <v>430</v>
      </c>
      <c r="P95" s="344" t="s">
        <v>430</v>
      </c>
      <c r="Q95" s="344" t="s">
        <v>430</v>
      </c>
      <c r="R95" s="344" t="s">
        <v>430</v>
      </c>
      <c r="S95" s="344" t="s">
        <v>430</v>
      </c>
      <c r="T95" s="344" t="s">
        <v>430</v>
      </c>
      <c r="U95" s="344" t="s">
        <v>430</v>
      </c>
      <c r="V95" s="344" t="s">
        <v>430</v>
      </c>
      <c r="W95" s="344" t="s">
        <v>430</v>
      </c>
      <c r="X95" s="344" t="s">
        <v>430</v>
      </c>
      <c r="Y95" s="370"/>
      <c r="Z95" s="342" t="s">
        <v>430</v>
      </c>
      <c r="AA95" s="342" t="s">
        <v>430</v>
      </c>
      <c r="AB95" s="342" t="s">
        <v>430</v>
      </c>
      <c r="AC95" s="342" t="s">
        <v>430</v>
      </c>
      <c r="AD95" s="342" t="s">
        <v>430</v>
      </c>
      <c r="AE95" s="342" t="s">
        <v>430</v>
      </c>
      <c r="AF95" s="342" t="s">
        <v>430</v>
      </c>
      <c r="AG95" s="342" t="s">
        <v>430</v>
      </c>
      <c r="AH95" s="342" t="s">
        <v>430</v>
      </c>
      <c r="AI95" s="342" t="s">
        <v>430</v>
      </c>
      <c r="AJ95" s="342" t="s">
        <v>430</v>
      </c>
      <c r="AK95" s="342" t="s">
        <v>430</v>
      </c>
      <c r="AL95" s="342" t="s">
        <v>430</v>
      </c>
      <c r="AM95" s="342" t="s">
        <v>430</v>
      </c>
      <c r="AN95" s="342" t="s">
        <v>430</v>
      </c>
      <c r="AO95" s="369"/>
      <c r="AP95" s="344" t="s">
        <v>430</v>
      </c>
      <c r="AQ95" s="344" t="s">
        <v>430</v>
      </c>
      <c r="AR95" s="344" t="s">
        <v>430</v>
      </c>
      <c r="AS95" s="344" t="s">
        <v>430</v>
      </c>
      <c r="AT95" s="344" t="s">
        <v>430</v>
      </c>
      <c r="AU95" s="347"/>
      <c r="AV95" s="342" t="s">
        <v>430</v>
      </c>
      <c r="AW95" s="342" t="s">
        <v>430</v>
      </c>
      <c r="AX95" s="342" t="s">
        <v>430</v>
      </c>
      <c r="AY95" s="342" t="s">
        <v>430</v>
      </c>
      <c r="AZ95" s="342" t="s">
        <v>430</v>
      </c>
      <c r="BA95" s="358"/>
      <c r="BB95" s="344">
        <v>14.3704136948874</v>
      </c>
      <c r="BC95" s="371">
        <v>1.0482799742848701</v>
      </c>
      <c r="BD95" s="371">
        <v>9.3480113495784695E-2</v>
      </c>
      <c r="BE95" s="371">
        <v>-0.26049310067582299</v>
      </c>
      <c r="BF95" s="369"/>
      <c r="BG95" s="344" t="s">
        <v>430</v>
      </c>
      <c r="BH95" s="344" t="s">
        <v>430</v>
      </c>
      <c r="BI95" s="344" t="s">
        <v>430</v>
      </c>
      <c r="BJ95" s="344" t="s">
        <v>430</v>
      </c>
      <c r="BK95" s="369"/>
      <c r="BL95" s="368" t="s">
        <v>430</v>
      </c>
      <c r="BM95" s="368" t="s">
        <v>430</v>
      </c>
      <c r="BN95" s="368" t="s">
        <v>430</v>
      </c>
      <c r="BO95" s="368" t="s">
        <v>430</v>
      </c>
      <c r="BP95" s="368" t="s">
        <v>430</v>
      </c>
      <c r="BQ95" s="369"/>
      <c r="BR95" s="350" t="s">
        <v>554</v>
      </c>
    </row>
    <row r="96" spans="1:70" s="424" customFormat="1" x14ac:dyDescent="0.25">
      <c r="A96" s="341" t="s">
        <v>4365</v>
      </c>
      <c r="B96" s="369"/>
      <c r="C96" s="709">
        <v>41275</v>
      </c>
      <c r="D96" s="369"/>
      <c r="E96" s="342">
        <v>232.43</v>
      </c>
      <c r="F96" s="369"/>
      <c r="G96" s="343">
        <v>58.334800000000001</v>
      </c>
      <c r="H96" s="370"/>
      <c r="I96" s="344">
        <v>0.65259999999999996</v>
      </c>
      <c r="J96" s="344">
        <v>1.0468999999999999</v>
      </c>
      <c r="K96" s="344">
        <v>5.4295</v>
      </c>
      <c r="L96" s="344">
        <v>17.5122</v>
      </c>
      <c r="M96" s="344">
        <v>0.71819999999999995</v>
      </c>
      <c r="N96" s="346">
        <v>4.5003000000000002</v>
      </c>
      <c r="O96" s="344">
        <v>2.9578000000000002</v>
      </c>
      <c r="P96" s="344">
        <v>17.169799999999999</v>
      </c>
      <c r="Q96" s="344">
        <v>16.221299999999999</v>
      </c>
      <c r="R96" s="344">
        <v>16.947199999999999</v>
      </c>
      <c r="S96" s="344">
        <v>1.1919</v>
      </c>
      <c r="T96" s="344">
        <v>19.912800000000001</v>
      </c>
      <c r="U96" s="344">
        <v>1.3248</v>
      </c>
      <c r="V96" s="344">
        <v>6.2690000000000001</v>
      </c>
      <c r="W96" s="344">
        <v>1.1919</v>
      </c>
      <c r="X96" s="344">
        <v>16.818000000000001</v>
      </c>
      <c r="Y96" s="370"/>
      <c r="Z96" s="342">
        <v>15</v>
      </c>
      <c r="AA96" s="342">
        <v>6</v>
      </c>
      <c r="AB96" s="342">
        <v>5</v>
      </c>
      <c r="AC96" s="342">
        <v>3</v>
      </c>
      <c r="AD96" s="342">
        <v>5</v>
      </c>
      <c r="AE96" s="342">
        <v>3</v>
      </c>
      <c r="AF96" s="342">
        <v>7</v>
      </c>
      <c r="AG96" s="342">
        <v>4</v>
      </c>
      <c r="AH96" s="342">
        <v>2</v>
      </c>
      <c r="AI96" s="342">
        <v>3</v>
      </c>
      <c r="AJ96" s="342">
        <v>12</v>
      </c>
      <c r="AK96" s="342">
        <v>3</v>
      </c>
      <c r="AL96" s="342">
        <v>5</v>
      </c>
      <c r="AM96" s="342">
        <v>7</v>
      </c>
      <c r="AN96" s="342">
        <v>12</v>
      </c>
      <c r="AO96" s="369"/>
      <c r="AP96" s="344">
        <v>16.87</v>
      </c>
      <c r="AQ96" s="344">
        <v>17.920000000000002</v>
      </c>
      <c r="AR96" s="344">
        <v>15.07</v>
      </c>
      <c r="AS96" s="344">
        <v>10.46</v>
      </c>
      <c r="AT96" s="344">
        <v>12.42</v>
      </c>
      <c r="AU96" s="347"/>
      <c r="AV96" s="342">
        <v>3</v>
      </c>
      <c r="AW96" s="342">
        <v>2</v>
      </c>
      <c r="AX96" s="342">
        <v>3</v>
      </c>
      <c r="AY96" s="342">
        <v>4</v>
      </c>
      <c r="AZ96" s="342">
        <v>3</v>
      </c>
      <c r="BA96" s="358"/>
      <c r="BB96" s="344">
        <v>16.153436877202299</v>
      </c>
      <c r="BC96" s="371">
        <v>1.05700219611749</v>
      </c>
      <c r="BD96" s="371">
        <v>6.7769760639882701E-2</v>
      </c>
      <c r="BE96" s="371">
        <v>-5.01793064929053E-2</v>
      </c>
      <c r="BF96" s="369"/>
      <c r="BG96" s="832">
        <v>43.094000000000001</v>
      </c>
      <c r="BH96" s="832">
        <v>24.209399999999999</v>
      </c>
      <c r="BI96" s="832">
        <v>29.948499999999999</v>
      </c>
      <c r="BJ96" s="832">
        <v>2.7481</v>
      </c>
      <c r="BK96" s="369"/>
      <c r="BL96" s="834" t="s">
        <v>4296</v>
      </c>
      <c r="BM96" s="834" t="s">
        <v>4297</v>
      </c>
      <c r="BN96" s="834" t="s">
        <v>1371</v>
      </c>
      <c r="BO96" s="834" t="s">
        <v>1216</v>
      </c>
      <c r="BP96" s="834" t="s">
        <v>4298</v>
      </c>
      <c r="BQ96" s="369"/>
      <c r="BR96" s="350" t="s">
        <v>554</v>
      </c>
    </row>
    <row r="97" spans="1:70" s="424" customFormat="1" x14ac:dyDescent="0.25">
      <c r="A97" s="341" t="s">
        <v>4366</v>
      </c>
      <c r="B97" s="369"/>
      <c r="C97" s="709">
        <v>39805</v>
      </c>
      <c r="D97" s="369"/>
      <c r="E97" s="342">
        <v>207.8</v>
      </c>
      <c r="F97" s="369"/>
      <c r="G97" s="343">
        <v>125.19</v>
      </c>
      <c r="H97" s="370"/>
      <c r="I97" s="344">
        <v>1.1636</v>
      </c>
      <c r="J97" s="344">
        <v>0.44929999999999998</v>
      </c>
      <c r="K97" s="344">
        <v>1.3355999999999999</v>
      </c>
      <c r="L97" s="344">
        <v>7.45</v>
      </c>
      <c r="M97" s="344">
        <v>-7.4175000000000004</v>
      </c>
      <c r="N97" s="346">
        <v>-4.9863</v>
      </c>
      <c r="O97" s="344">
        <v>0.104</v>
      </c>
      <c r="P97" s="344">
        <v>12.687900000000001</v>
      </c>
      <c r="Q97" s="344">
        <v>11.629799999999999</v>
      </c>
      <c r="R97" s="344">
        <v>11.4933</v>
      </c>
      <c r="S97" s="344">
        <v>1.4177</v>
      </c>
      <c r="T97" s="344">
        <v>9.7675999999999998</v>
      </c>
      <c r="U97" s="344">
        <v>-6.2667999999999999</v>
      </c>
      <c r="V97" s="344">
        <v>-2.3555000000000001</v>
      </c>
      <c r="W97" s="344">
        <v>1.4177</v>
      </c>
      <c r="X97" s="344">
        <v>15.5037</v>
      </c>
      <c r="Y97" s="370"/>
      <c r="Z97" s="342">
        <v>1</v>
      </c>
      <c r="AA97" s="342">
        <v>20</v>
      </c>
      <c r="AB97" s="342">
        <v>23</v>
      </c>
      <c r="AC97" s="342">
        <v>21</v>
      </c>
      <c r="AD97" s="342">
        <v>22</v>
      </c>
      <c r="AE97" s="342">
        <v>21</v>
      </c>
      <c r="AF97" s="342">
        <v>18</v>
      </c>
      <c r="AG97" s="342">
        <v>11</v>
      </c>
      <c r="AH97" s="342">
        <v>14</v>
      </c>
      <c r="AI97" s="342">
        <v>12</v>
      </c>
      <c r="AJ97" s="342">
        <v>2</v>
      </c>
      <c r="AK97" s="342">
        <v>20</v>
      </c>
      <c r="AL97" s="342">
        <v>21</v>
      </c>
      <c r="AM97" s="342">
        <v>23</v>
      </c>
      <c r="AN97" s="342">
        <v>2</v>
      </c>
      <c r="AO97" s="369"/>
      <c r="AP97" s="344">
        <v>12.09</v>
      </c>
      <c r="AQ97" s="344">
        <v>13.34</v>
      </c>
      <c r="AR97" s="344">
        <v>10</v>
      </c>
      <c r="AS97" s="344">
        <v>3.91</v>
      </c>
      <c r="AT97" s="344">
        <v>-4.2699999999999996</v>
      </c>
      <c r="AU97" s="347"/>
      <c r="AV97" s="342">
        <v>12</v>
      </c>
      <c r="AW97" s="342">
        <v>12</v>
      </c>
      <c r="AX97" s="342">
        <v>10</v>
      </c>
      <c r="AY97" s="342">
        <v>15</v>
      </c>
      <c r="AZ97" s="342">
        <v>23</v>
      </c>
      <c r="BA97" s="358"/>
      <c r="BB97" s="344">
        <v>12.398767971543601</v>
      </c>
      <c r="BC97" s="371">
        <v>0.865733071281233</v>
      </c>
      <c r="BD97" s="371">
        <v>5.5509432772162998E-2</v>
      </c>
      <c r="BE97" s="371">
        <v>-0.249471778470957</v>
      </c>
      <c r="BF97" s="369"/>
      <c r="BG97" s="832">
        <v>58.211100000000002</v>
      </c>
      <c r="BH97" s="832">
        <v>12.702500000000001</v>
      </c>
      <c r="BI97" s="832">
        <v>23.968699999999998</v>
      </c>
      <c r="BJ97" s="832">
        <v>5.1177000000000001</v>
      </c>
      <c r="BK97" s="369"/>
      <c r="BL97" s="834" t="s">
        <v>4300</v>
      </c>
      <c r="BM97" s="834" t="s">
        <v>4301</v>
      </c>
      <c r="BN97" s="834" t="s">
        <v>4302</v>
      </c>
      <c r="BO97" s="834" t="s">
        <v>4303</v>
      </c>
      <c r="BP97" s="834" t="s">
        <v>4304</v>
      </c>
      <c r="BQ97" s="369"/>
      <c r="BR97" s="350" t="s">
        <v>554</v>
      </c>
    </row>
    <row r="98" spans="1:70" s="424" customFormat="1" x14ac:dyDescent="0.25">
      <c r="A98" s="341" t="s">
        <v>4367</v>
      </c>
      <c r="B98" s="369"/>
      <c r="C98" s="709">
        <v>45005</v>
      </c>
      <c r="D98" s="369"/>
      <c r="E98" s="342">
        <v>155.79</v>
      </c>
      <c r="F98" s="369"/>
      <c r="G98" s="343">
        <v>14.6752</v>
      </c>
      <c r="H98" s="370"/>
      <c r="I98" s="344">
        <v>0.70479999999999998</v>
      </c>
      <c r="J98" s="344">
        <v>0.50749999999999995</v>
      </c>
      <c r="K98" s="344">
        <v>3.2440000000000002</v>
      </c>
      <c r="L98" s="344">
        <v>6.8928000000000003</v>
      </c>
      <c r="M98" s="344">
        <v>-7.7257999999999996</v>
      </c>
      <c r="N98" s="346">
        <v>-4.1650999999999998</v>
      </c>
      <c r="O98" s="344">
        <v>1.0398000000000001</v>
      </c>
      <c r="P98" s="344">
        <v>8.9611000000000001</v>
      </c>
      <c r="Q98" s="344" t="s">
        <v>430</v>
      </c>
      <c r="R98" s="344" t="s">
        <v>430</v>
      </c>
      <c r="S98" s="344">
        <v>1.2942</v>
      </c>
      <c r="T98" s="344">
        <v>8.7180999999999997</v>
      </c>
      <c r="U98" s="344">
        <v>-7.0236999999999998</v>
      </c>
      <c r="V98" s="344">
        <v>-1.2043999999999999</v>
      </c>
      <c r="W98" s="344">
        <v>1.2942</v>
      </c>
      <c r="X98" s="344">
        <v>12.3749</v>
      </c>
      <c r="Y98" s="370"/>
      <c r="Z98" s="342">
        <v>10</v>
      </c>
      <c r="AA98" s="342">
        <v>18</v>
      </c>
      <c r="AB98" s="342">
        <v>16</v>
      </c>
      <c r="AC98" s="342">
        <v>22</v>
      </c>
      <c r="AD98" s="342">
        <v>24</v>
      </c>
      <c r="AE98" s="342">
        <v>18</v>
      </c>
      <c r="AF98" s="342">
        <v>15</v>
      </c>
      <c r="AG98" s="342">
        <v>20</v>
      </c>
      <c r="AH98" s="342" t="s">
        <v>430</v>
      </c>
      <c r="AI98" s="342" t="s">
        <v>430</v>
      </c>
      <c r="AJ98" s="342">
        <v>5</v>
      </c>
      <c r="AK98" s="342">
        <v>22</v>
      </c>
      <c r="AL98" s="342">
        <v>24</v>
      </c>
      <c r="AM98" s="342">
        <v>19</v>
      </c>
      <c r="AN98" s="342">
        <v>5</v>
      </c>
      <c r="AO98" s="369"/>
      <c r="AP98" s="344" t="s">
        <v>430</v>
      </c>
      <c r="AQ98" s="344" t="s">
        <v>430</v>
      </c>
      <c r="AR98" s="344" t="s">
        <v>430</v>
      </c>
      <c r="AS98" s="344">
        <v>3.57</v>
      </c>
      <c r="AT98" s="344">
        <v>-3.6</v>
      </c>
      <c r="AU98" s="347"/>
      <c r="AV98" s="342" t="s">
        <v>430</v>
      </c>
      <c r="AW98" s="342" t="s">
        <v>430</v>
      </c>
      <c r="AX98" s="342" t="s">
        <v>430</v>
      </c>
      <c r="AY98" s="342">
        <v>19</v>
      </c>
      <c r="AZ98" s="342">
        <v>22</v>
      </c>
      <c r="BA98" s="358"/>
      <c r="BB98" s="344">
        <v>12.5522862946298</v>
      </c>
      <c r="BC98" s="371">
        <v>0.99833011529529903</v>
      </c>
      <c r="BD98" s="371">
        <v>3.2427788664399201E-2</v>
      </c>
      <c r="BE98" s="371">
        <v>-0.27387161702419799</v>
      </c>
      <c r="BF98" s="369"/>
      <c r="BG98" s="832">
        <v>99.897499999999994</v>
      </c>
      <c r="BH98" s="344" t="s">
        <v>430</v>
      </c>
      <c r="BI98" s="344" t="s">
        <v>430</v>
      </c>
      <c r="BJ98" s="832">
        <v>0.10249999999999999</v>
      </c>
      <c r="BK98" s="369"/>
      <c r="BL98" s="834" t="s">
        <v>4306</v>
      </c>
      <c r="BM98" s="834" t="s">
        <v>4307</v>
      </c>
      <c r="BN98" s="834" t="s">
        <v>4308</v>
      </c>
      <c r="BO98" s="834" t="s">
        <v>4309</v>
      </c>
      <c r="BP98" s="834" t="s">
        <v>828</v>
      </c>
      <c r="BQ98" s="369"/>
      <c r="BR98" s="350" t="s">
        <v>554</v>
      </c>
    </row>
    <row r="99" spans="1:70" s="424" customFormat="1" x14ac:dyDescent="0.25">
      <c r="A99" s="341" t="s">
        <v>4368</v>
      </c>
      <c r="B99" s="369"/>
      <c r="C99" s="709">
        <v>44917</v>
      </c>
      <c r="D99" s="369"/>
      <c r="E99" s="342">
        <v>106.42</v>
      </c>
      <c r="F99" s="369"/>
      <c r="G99" s="343">
        <v>13.26</v>
      </c>
      <c r="H99" s="370"/>
      <c r="I99" s="344">
        <v>0.60699999999999998</v>
      </c>
      <c r="J99" s="344">
        <v>0.2268</v>
      </c>
      <c r="K99" s="344">
        <v>1.8432999999999999</v>
      </c>
      <c r="L99" s="344">
        <v>13.722099999999999</v>
      </c>
      <c r="M99" s="344">
        <v>-0.52510000000000001</v>
      </c>
      <c r="N99" s="346">
        <v>-7.2727000000000004</v>
      </c>
      <c r="O99" s="344">
        <v>-6.6607000000000003</v>
      </c>
      <c r="P99" s="344">
        <v>6.3442999999999996</v>
      </c>
      <c r="Q99" s="344" t="s">
        <v>430</v>
      </c>
      <c r="R99" s="344" t="s">
        <v>430</v>
      </c>
      <c r="S99" s="344">
        <v>0.3785</v>
      </c>
      <c r="T99" s="344">
        <v>15.2042</v>
      </c>
      <c r="U99" s="344">
        <v>-0.30080000000000001</v>
      </c>
      <c r="V99" s="344">
        <v>-0.15060000000000001</v>
      </c>
      <c r="W99" s="344">
        <v>0.3785</v>
      </c>
      <c r="X99" s="344">
        <v>8.3246000000000002</v>
      </c>
      <c r="Y99" s="370"/>
      <c r="Z99" s="342">
        <v>19</v>
      </c>
      <c r="AA99" s="342">
        <v>23</v>
      </c>
      <c r="AB99" s="342">
        <v>22</v>
      </c>
      <c r="AC99" s="342">
        <v>8</v>
      </c>
      <c r="AD99" s="342">
        <v>6</v>
      </c>
      <c r="AE99" s="342">
        <v>23</v>
      </c>
      <c r="AF99" s="342">
        <v>23</v>
      </c>
      <c r="AG99" s="342">
        <v>22</v>
      </c>
      <c r="AH99" s="342" t="s">
        <v>430</v>
      </c>
      <c r="AI99" s="342" t="s">
        <v>430</v>
      </c>
      <c r="AJ99" s="342">
        <v>24</v>
      </c>
      <c r="AK99" s="342">
        <v>8</v>
      </c>
      <c r="AL99" s="342">
        <v>9</v>
      </c>
      <c r="AM99" s="342">
        <v>14</v>
      </c>
      <c r="AN99" s="342">
        <v>24</v>
      </c>
      <c r="AO99" s="369"/>
      <c r="AP99" s="344" t="s">
        <v>430</v>
      </c>
      <c r="AQ99" s="344" t="s">
        <v>430</v>
      </c>
      <c r="AR99" s="344" t="s">
        <v>430</v>
      </c>
      <c r="AS99" s="344">
        <v>-0.48</v>
      </c>
      <c r="AT99" s="344">
        <v>2.78</v>
      </c>
      <c r="AU99" s="347"/>
      <c r="AV99" s="342" t="s">
        <v>430</v>
      </c>
      <c r="AW99" s="342" t="s">
        <v>430</v>
      </c>
      <c r="AX99" s="342" t="s">
        <v>430</v>
      </c>
      <c r="AY99" s="342">
        <v>22</v>
      </c>
      <c r="AZ99" s="342">
        <v>14</v>
      </c>
      <c r="BA99" s="358"/>
      <c r="BB99" s="344">
        <v>18.728646244012001</v>
      </c>
      <c r="BC99" s="371">
        <v>1.0653314600158501</v>
      </c>
      <c r="BD99" s="371">
        <v>1.3827299185344101E-2</v>
      </c>
      <c r="BE99" s="371">
        <v>-0.93117094824965996</v>
      </c>
      <c r="BF99" s="369"/>
      <c r="BG99" s="832">
        <v>15.013299999999999</v>
      </c>
      <c r="BH99" s="832">
        <v>38.8247</v>
      </c>
      <c r="BI99" s="832">
        <v>45.6601</v>
      </c>
      <c r="BJ99" s="832">
        <v>0.50190000000000001</v>
      </c>
      <c r="BK99" s="369"/>
      <c r="BL99" s="834" t="s">
        <v>4311</v>
      </c>
      <c r="BM99" s="834" t="s">
        <v>4312</v>
      </c>
      <c r="BN99" s="834" t="s">
        <v>4313</v>
      </c>
      <c r="BO99" s="834" t="s">
        <v>4314</v>
      </c>
      <c r="BP99" s="834" t="s">
        <v>4315</v>
      </c>
      <c r="BQ99" s="369"/>
      <c r="BR99" s="350" t="s">
        <v>554</v>
      </c>
    </row>
    <row r="100" spans="1:70" s="424" customFormat="1" x14ac:dyDescent="0.25">
      <c r="A100" s="341" t="s">
        <v>4369</v>
      </c>
      <c r="B100" s="369"/>
      <c r="C100" s="709">
        <v>45686</v>
      </c>
      <c r="D100" s="369"/>
      <c r="E100" s="342">
        <v>87.48</v>
      </c>
      <c r="F100" s="369"/>
      <c r="G100" s="343">
        <v>11.930999999999999</v>
      </c>
      <c r="H100" s="370"/>
      <c r="I100" s="344">
        <v>0.8538</v>
      </c>
      <c r="J100" s="344">
        <v>1.3333999999999999</v>
      </c>
      <c r="K100" s="344">
        <v>5.0357000000000003</v>
      </c>
      <c r="L100" s="344">
        <v>14.654999999999999</v>
      </c>
      <c r="M100" s="344">
        <v>1.5923</v>
      </c>
      <c r="N100" s="346">
        <v>3.9557000000000002</v>
      </c>
      <c r="O100" s="344" t="s">
        <v>430</v>
      </c>
      <c r="P100" s="344" t="s">
        <v>430</v>
      </c>
      <c r="Q100" s="344" t="s">
        <v>430</v>
      </c>
      <c r="R100" s="344" t="s">
        <v>430</v>
      </c>
      <c r="S100" s="344">
        <v>0.92200000000000004</v>
      </c>
      <c r="T100" s="344">
        <v>17.465800000000002</v>
      </c>
      <c r="U100" s="344">
        <v>2.7471999999999999</v>
      </c>
      <c r="V100" s="344">
        <v>7.8070000000000004</v>
      </c>
      <c r="W100" s="344">
        <v>0.92200000000000004</v>
      </c>
      <c r="X100" s="344">
        <v>13.220499999999999</v>
      </c>
      <c r="Y100" s="370"/>
      <c r="Z100" s="342">
        <v>3</v>
      </c>
      <c r="AA100" s="342">
        <v>4</v>
      </c>
      <c r="AB100" s="342">
        <v>8</v>
      </c>
      <c r="AC100" s="342">
        <v>5</v>
      </c>
      <c r="AD100" s="342">
        <v>4</v>
      </c>
      <c r="AE100" s="342">
        <v>5</v>
      </c>
      <c r="AF100" s="342" t="s">
        <v>430</v>
      </c>
      <c r="AG100" s="342" t="s">
        <v>430</v>
      </c>
      <c r="AH100" s="342" t="s">
        <v>430</v>
      </c>
      <c r="AI100" s="342" t="s">
        <v>430</v>
      </c>
      <c r="AJ100" s="342">
        <v>21</v>
      </c>
      <c r="AK100" s="342">
        <v>5</v>
      </c>
      <c r="AL100" s="342">
        <v>4</v>
      </c>
      <c r="AM100" s="342">
        <v>2</v>
      </c>
      <c r="AN100" s="342">
        <v>21</v>
      </c>
      <c r="AO100" s="369"/>
      <c r="AP100" s="344" t="s">
        <v>430</v>
      </c>
      <c r="AQ100" s="344" t="s">
        <v>430</v>
      </c>
      <c r="AR100" s="344" t="s">
        <v>430</v>
      </c>
      <c r="AS100" s="344" t="s">
        <v>430</v>
      </c>
      <c r="AT100" s="344">
        <v>11.61</v>
      </c>
      <c r="AU100" s="347"/>
      <c r="AV100" s="342" t="s">
        <v>430</v>
      </c>
      <c r="AW100" s="342" t="s">
        <v>430</v>
      </c>
      <c r="AX100" s="342" t="s">
        <v>430</v>
      </c>
      <c r="AY100" s="342" t="s">
        <v>430</v>
      </c>
      <c r="AZ100" s="342">
        <v>4</v>
      </c>
      <c r="BA100" s="358"/>
      <c r="BB100" s="344">
        <v>15.1537938496203</v>
      </c>
      <c r="BC100" s="371">
        <v>0.87504286143024601</v>
      </c>
      <c r="BD100" s="371">
        <v>4.4858483144568001E-2</v>
      </c>
      <c r="BE100" s="371">
        <v>0.55209523741570299</v>
      </c>
      <c r="BF100" s="369"/>
      <c r="BG100" s="832">
        <v>42.056100000000001</v>
      </c>
      <c r="BH100" s="832">
        <v>14.308</v>
      </c>
      <c r="BI100" s="832">
        <v>39.738</v>
      </c>
      <c r="BJ100" s="832">
        <v>3.8978999999999999</v>
      </c>
      <c r="BK100" s="369"/>
      <c r="BL100" s="834" t="s">
        <v>4317</v>
      </c>
      <c r="BM100" s="834" t="s">
        <v>4318</v>
      </c>
      <c r="BN100" s="834" t="s">
        <v>4319</v>
      </c>
      <c r="BO100" s="834" t="s">
        <v>4320</v>
      </c>
      <c r="BP100" s="834" t="s">
        <v>4321</v>
      </c>
      <c r="BQ100" s="369"/>
      <c r="BR100" s="350" t="s">
        <v>554</v>
      </c>
    </row>
    <row r="101" spans="1:70" s="424" customFormat="1" x14ac:dyDescent="0.25">
      <c r="A101" s="341" t="s">
        <v>4370</v>
      </c>
      <c r="B101" s="369"/>
      <c r="C101" s="709">
        <v>41275</v>
      </c>
      <c r="D101" s="369"/>
      <c r="E101" s="342">
        <v>70.613299999999995</v>
      </c>
      <c r="F101" s="369"/>
      <c r="G101" s="343">
        <v>195.37</v>
      </c>
      <c r="H101" s="370"/>
      <c r="I101" s="344">
        <v>0.75290000000000001</v>
      </c>
      <c r="J101" s="344">
        <v>0.99250000000000005</v>
      </c>
      <c r="K101" s="344">
        <v>2.7559999999999998</v>
      </c>
      <c r="L101" s="344">
        <v>9.9685000000000006</v>
      </c>
      <c r="M101" s="344">
        <v>-2.6556999999999999</v>
      </c>
      <c r="N101" s="346">
        <v>-5.3118999999999996</v>
      </c>
      <c r="O101" s="344">
        <v>1.1825000000000001</v>
      </c>
      <c r="P101" s="344">
        <v>11.8293</v>
      </c>
      <c r="Q101" s="344">
        <v>11.793799999999999</v>
      </c>
      <c r="R101" s="344">
        <v>13.1835</v>
      </c>
      <c r="S101" s="344">
        <v>1.1023000000000001</v>
      </c>
      <c r="T101" s="344">
        <v>12.385</v>
      </c>
      <c r="U101" s="344">
        <v>-2.7139000000000002</v>
      </c>
      <c r="V101" s="344">
        <v>-1.6758999999999999</v>
      </c>
      <c r="W101" s="344">
        <v>1.1023000000000001</v>
      </c>
      <c r="X101" s="344">
        <v>12.7371</v>
      </c>
      <c r="Y101" s="370"/>
      <c r="Z101" s="342">
        <v>8</v>
      </c>
      <c r="AA101" s="342">
        <v>9</v>
      </c>
      <c r="AB101" s="342">
        <v>19</v>
      </c>
      <c r="AC101" s="342">
        <v>16</v>
      </c>
      <c r="AD101" s="342">
        <v>15</v>
      </c>
      <c r="AE101" s="342">
        <v>22</v>
      </c>
      <c r="AF101" s="342">
        <v>13</v>
      </c>
      <c r="AG101" s="342">
        <v>13</v>
      </c>
      <c r="AH101" s="342">
        <v>12</v>
      </c>
      <c r="AI101" s="342">
        <v>10</v>
      </c>
      <c r="AJ101" s="342">
        <v>15</v>
      </c>
      <c r="AK101" s="342">
        <v>16</v>
      </c>
      <c r="AL101" s="342">
        <v>16</v>
      </c>
      <c r="AM101" s="342">
        <v>21</v>
      </c>
      <c r="AN101" s="342">
        <v>15</v>
      </c>
      <c r="AO101" s="369"/>
      <c r="AP101" s="344">
        <v>12.57</v>
      </c>
      <c r="AQ101" s="344">
        <v>12.88</v>
      </c>
      <c r="AR101" s="344">
        <v>9.93</v>
      </c>
      <c r="AS101" s="344">
        <v>4.08</v>
      </c>
      <c r="AT101" s="344">
        <v>-0.1</v>
      </c>
      <c r="AU101" s="347"/>
      <c r="AV101" s="342">
        <v>11</v>
      </c>
      <c r="AW101" s="342">
        <v>13</v>
      </c>
      <c r="AX101" s="342">
        <v>11</v>
      </c>
      <c r="AY101" s="342">
        <v>14</v>
      </c>
      <c r="AZ101" s="342">
        <v>17</v>
      </c>
      <c r="BA101" s="358"/>
      <c r="BB101" s="344">
        <v>13.3084594575474</v>
      </c>
      <c r="BC101" s="371">
        <v>0.894982743943321</v>
      </c>
      <c r="BD101" s="371">
        <v>4.6263961688283499E-2</v>
      </c>
      <c r="BE101" s="371">
        <v>-0.353700133479464</v>
      </c>
      <c r="BF101" s="369"/>
      <c r="BG101" s="832">
        <v>69.496600000000001</v>
      </c>
      <c r="BH101" s="832">
        <v>3.78782</v>
      </c>
      <c r="BI101" s="832">
        <v>18.9161</v>
      </c>
      <c r="BJ101" s="832">
        <v>7.79948</v>
      </c>
      <c r="BK101" s="369"/>
      <c r="BL101" s="834" t="s">
        <v>4323</v>
      </c>
      <c r="BM101" s="834" t="s">
        <v>4324</v>
      </c>
      <c r="BN101" s="834" t="s">
        <v>4325</v>
      </c>
      <c r="BO101" s="834" t="s">
        <v>4326</v>
      </c>
      <c r="BP101" s="834" t="s">
        <v>4327</v>
      </c>
      <c r="BQ101" s="369"/>
      <c r="BR101" s="350" t="s">
        <v>554</v>
      </c>
    </row>
    <row r="102" spans="1:70" s="424" customFormat="1" x14ac:dyDescent="0.25">
      <c r="A102" s="341" t="s">
        <v>4371</v>
      </c>
      <c r="B102" s="369"/>
      <c r="C102" s="709">
        <v>44923</v>
      </c>
      <c r="D102" s="369"/>
      <c r="E102" s="342">
        <v>68.86</v>
      </c>
      <c r="F102" s="369"/>
      <c r="G102" s="343">
        <v>13.72</v>
      </c>
      <c r="H102" s="370"/>
      <c r="I102" s="344">
        <v>0.70169999999999999</v>
      </c>
      <c r="J102" s="344">
        <v>0.501</v>
      </c>
      <c r="K102" s="344">
        <v>3.2161</v>
      </c>
      <c r="L102" s="344">
        <v>6.8285999999999998</v>
      </c>
      <c r="M102" s="344">
        <v>-7.6429999999999998</v>
      </c>
      <c r="N102" s="346">
        <v>-4.0793999999999997</v>
      </c>
      <c r="O102" s="344">
        <v>1.0585</v>
      </c>
      <c r="P102" s="344">
        <v>8.9194999999999993</v>
      </c>
      <c r="Q102" s="344" t="s">
        <v>430</v>
      </c>
      <c r="R102" s="344" t="s">
        <v>430</v>
      </c>
      <c r="S102" s="344">
        <v>1.286</v>
      </c>
      <c r="T102" s="344">
        <v>8.6456999999999997</v>
      </c>
      <c r="U102" s="344">
        <v>-6.9458000000000002</v>
      </c>
      <c r="V102" s="344">
        <v>-1.1498999999999999</v>
      </c>
      <c r="W102" s="344">
        <v>1.286</v>
      </c>
      <c r="X102" s="344">
        <v>9.4223999999999997</v>
      </c>
      <c r="Y102" s="370"/>
      <c r="Z102" s="342">
        <v>11</v>
      </c>
      <c r="AA102" s="342">
        <v>19</v>
      </c>
      <c r="AB102" s="342">
        <v>17</v>
      </c>
      <c r="AC102" s="342">
        <v>23</v>
      </c>
      <c r="AD102" s="342">
        <v>23</v>
      </c>
      <c r="AE102" s="342">
        <v>17</v>
      </c>
      <c r="AF102" s="342">
        <v>14</v>
      </c>
      <c r="AG102" s="342">
        <v>21</v>
      </c>
      <c r="AH102" s="342" t="s">
        <v>430</v>
      </c>
      <c r="AI102" s="342" t="s">
        <v>430</v>
      </c>
      <c r="AJ102" s="342">
        <v>6</v>
      </c>
      <c r="AK102" s="342">
        <v>23</v>
      </c>
      <c r="AL102" s="342">
        <v>22</v>
      </c>
      <c r="AM102" s="342">
        <v>18</v>
      </c>
      <c r="AN102" s="342">
        <v>6</v>
      </c>
      <c r="AO102" s="369"/>
      <c r="AP102" s="344" t="s">
        <v>430</v>
      </c>
      <c r="AQ102" s="344" t="s">
        <v>430</v>
      </c>
      <c r="AR102" s="344" t="s">
        <v>430</v>
      </c>
      <c r="AS102" s="344">
        <v>3.58</v>
      </c>
      <c r="AT102" s="344">
        <v>-3.52</v>
      </c>
      <c r="AU102" s="347"/>
      <c r="AV102" s="342" t="s">
        <v>430</v>
      </c>
      <c r="AW102" s="342" t="s">
        <v>430</v>
      </c>
      <c r="AX102" s="342" t="s">
        <v>430</v>
      </c>
      <c r="AY102" s="342">
        <v>18</v>
      </c>
      <c r="AZ102" s="342">
        <v>21</v>
      </c>
      <c r="BA102" s="358"/>
      <c r="BB102" s="344">
        <v>12.480698554760799</v>
      </c>
      <c r="BC102" s="371">
        <v>0.99240873596968104</v>
      </c>
      <c r="BD102" s="371">
        <v>3.2307081964658799E-2</v>
      </c>
      <c r="BE102" s="371">
        <v>-0.27366085582997601</v>
      </c>
      <c r="BF102" s="369"/>
      <c r="BG102" s="832">
        <v>99.285799999999995</v>
      </c>
      <c r="BH102" s="344" t="s">
        <v>430</v>
      </c>
      <c r="BI102" s="344" t="s">
        <v>430</v>
      </c>
      <c r="BJ102" s="832">
        <v>0.71419999999999995</v>
      </c>
      <c r="BK102" s="369"/>
      <c r="BL102" s="834" t="s">
        <v>4329</v>
      </c>
      <c r="BM102" s="834" t="s">
        <v>4330</v>
      </c>
      <c r="BN102" s="834" t="s">
        <v>4331</v>
      </c>
      <c r="BO102" s="834" t="s">
        <v>4332</v>
      </c>
      <c r="BP102" s="834" t="s">
        <v>4333</v>
      </c>
      <c r="BQ102" s="369"/>
      <c r="BR102" s="350" t="s">
        <v>554</v>
      </c>
    </row>
    <row r="103" spans="1:70" s="424" customFormat="1" x14ac:dyDescent="0.25">
      <c r="A103" s="341" t="s">
        <v>4372</v>
      </c>
      <c r="B103" s="369"/>
      <c r="C103" s="709">
        <v>43097</v>
      </c>
      <c r="D103" s="369"/>
      <c r="E103" s="342">
        <v>50.843200000000003</v>
      </c>
      <c r="F103" s="369"/>
      <c r="G103" s="343">
        <v>21.83</v>
      </c>
      <c r="H103" s="370"/>
      <c r="I103" s="344">
        <v>0.64549999999999996</v>
      </c>
      <c r="J103" s="344">
        <v>0.64549999999999996</v>
      </c>
      <c r="K103" s="344">
        <v>3.7547999999999999</v>
      </c>
      <c r="L103" s="344">
        <v>9.3687000000000005</v>
      </c>
      <c r="M103" s="344">
        <v>-5.7832999999999997</v>
      </c>
      <c r="N103" s="346">
        <v>-4.3383000000000003</v>
      </c>
      <c r="O103" s="344">
        <v>-1.4125000000000001</v>
      </c>
      <c r="P103" s="344">
        <v>11.3451</v>
      </c>
      <c r="Q103" s="344">
        <v>10.8317</v>
      </c>
      <c r="R103" s="344" t="s">
        <v>430</v>
      </c>
      <c r="S103" s="344">
        <v>1.2523</v>
      </c>
      <c r="T103" s="344">
        <v>11.2073</v>
      </c>
      <c r="U103" s="344">
        <v>-4.9215999999999998</v>
      </c>
      <c r="V103" s="344">
        <v>-2.3266</v>
      </c>
      <c r="W103" s="344">
        <v>1.2523</v>
      </c>
      <c r="X103" s="344">
        <v>9.6019000000000005</v>
      </c>
      <c r="Y103" s="370"/>
      <c r="Z103" s="342">
        <v>16</v>
      </c>
      <c r="AA103" s="342">
        <v>16</v>
      </c>
      <c r="AB103" s="342">
        <v>14</v>
      </c>
      <c r="AC103" s="342">
        <v>17</v>
      </c>
      <c r="AD103" s="342">
        <v>18</v>
      </c>
      <c r="AE103" s="342">
        <v>19</v>
      </c>
      <c r="AF103" s="342">
        <v>20</v>
      </c>
      <c r="AG103" s="342">
        <v>15</v>
      </c>
      <c r="AH103" s="342">
        <v>16</v>
      </c>
      <c r="AI103" s="342" t="s">
        <v>430</v>
      </c>
      <c r="AJ103" s="342">
        <v>7</v>
      </c>
      <c r="AK103" s="342">
        <v>18</v>
      </c>
      <c r="AL103" s="342">
        <v>18</v>
      </c>
      <c r="AM103" s="342">
        <v>22</v>
      </c>
      <c r="AN103" s="342">
        <v>7</v>
      </c>
      <c r="AO103" s="369"/>
      <c r="AP103" s="344" t="s">
        <v>430</v>
      </c>
      <c r="AQ103" s="344">
        <v>11.77</v>
      </c>
      <c r="AR103" s="344">
        <v>8.8000000000000007</v>
      </c>
      <c r="AS103" s="344">
        <v>3.5</v>
      </c>
      <c r="AT103" s="344">
        <v>-2.29</v>
      </c>
      <c r="AU103" s="347"/>
      <c r="AV103" s="342" t="s">
        <v>430</v>
      </c>
      <c r="AW103" s="342">
        <v>15</v>
      </c>
      <c r="AX103" s="342">
        <v>16</v>
      </c>
      <c r="AY103" s="342">
        <v>20</v>
      </c>
      <c r="AZ103" s="342">
        <v>20</v>
      </c>
      <c r="BA103" s="358"/>
      <c r="BB103" s="344">
        <v>14.685331465654899</v>
      </c>
      <c r="BC103" s="371">
        <v>0.94547095640871104</v>
      </c>
      <c r="BD103" s="371">
        <v>4.1504602030544603E-2</v>
      </c>
      <c r="BE103" s="371">
        <v>-0.44672626185595099</v>
      </c>
      <c r="BF103" s="369"/>
      <c r="BG103" s="832">
        <v>65.014600000000002</v>
      </c>
      <c r="BH103" s="832">
        <v>29.9131</v>
      </c>
      <c r="BI103" s="832">
        <v>0.92645200000000005</v>
      </c>
      <c r="BJ103" s="832">
        <v>4.145848</v>
      </c>
      <c r="BK103" s="369"/>
      <c r="BL103" s="834" t="s">
        <v>703</v>
      </c>
      <c r="BM103" s="834" t="s">
        <v>4335</v>
      </c>
      <c r="BN103" s="834" t="s">
        <v>4336</v>
      </c>
      <c r="BO103" s="834" t="s">
        <v>4337</v>
      </c>
      <c r="BP103" s="834" t="s">
        <v>4338</v>
      </c>
      <c r="BQ103" s="369"/>
      <c r="BR103" s="350" t="s">
        <v>554</v>
      </c>
    </row>
    <row r="104" spans="1:70" s="424" customFormat="1" x14ac:dyDescent="0.25">
      <c r="A104" s="341" t="s">
        <v>4373</v>
      </c>
      <c r="B104" s="369"/>
      <c r="C104" s="709">
        <v>43490</v>
      </c>
      <c r="D104" s="369"/>
      <c r="E104" s="342">
        <v>47.155000000000001</v>
      </c>
      <c r="F104" s="369"/>
      <c r="G104" s="343">
        <v>23.7911</v>
      </c>
      <c r="H104" s="370"/>
      <c r="I104" s="344">
        <v>0.68899999999999995</v>
      </c>
      <c r="J104" s="344">
        <v>0.58640000000000003</v>
      </c>
      <c r="K104" s="344">
        <v>3.9070999999999998</v>
      </c>
      <c r="L104" s="344">
        <v>10.5848</v>
      </c>
      <c r="M104" s="344">
        <v>-3.3252000000000002</v>
      </c>
      <c r="N104" s="346">
        <v>-0.87870000000000004</v>
      </c>
      <c r="O104" s="344">
        <v>-4.2409999999999997</v>
      </c>
      <c r="P104" s="344">
        <v>9.9774999999999991</v>
      </c>
      <c r="Q104" s="344">
        <v>10.1431</v>
      </c>
      <c r="R104" s="344" t="s">
        <v>430</v>
      </c>
      <c r="S104" s="344">
        <v>1.1187</v>
      </c>
      <c r="T104" s="344">
        <v>12.9864</v>
      </c>
      <c r="U104" s="344">
        <v>-2.339</v>
      </c>
      <c r="V104" s="344">
        <v>2.7408999999999999</v>
      </c>
      <c r="W104" s="344">
        <v>1.1187</v>
      </c>
      <c r="X104" s="344">
        <v>12.3581</v>
      </c>
      <c r="Y104" s="370"/>
      <c r="Z104" s="342">
        <v>13</v>
      </c>
      <c r="AA104" s="342">
        <v>17</v>
      </c>
      <c r="AB104" s="342">
        <v>12</v>
      </c>
      <c r="AC104" s="342">
        <v>15</v>
      </c>
      <c r="AD104" s="342">
        <v>16</v>
      </c>
      <c r="AE104" s="342">
        <v>11</v>
      </c>
      <c r="AF104" s="342">
        <v>22</v>
      </c>
      <c r="AG104" s="342">
        <v>19</v>
      </c>
      <c r="AH104" s="342">
        <v>17</v>
      </c>
      <c r="AI104" s="342" t="s">
        <v>430</v>
      </c>
      <c r="AJ104" s="342">
        <v>14</v>
      </c>
      <c r="AK104" s="342">
        <v>15</v>
      </c>
      <c r="AL104" s="342">
        <v>15</v>
      </c>
      <c r="AM104" s="342">
        <v>10</v>
      </c>
      <c r="AN104" s="342">
        <v>14</v>
      </c>
      <c r="AO104" s="369"/>
      <c r="AP104" s="344" t="s">
        <v>430</v>
      </c>
      <c r="AQ104" s="344">
        <v>10.65</v>
      </c>
      <c r="AR104" s="344">
        <v>7.64</v>
      </c>
      <c r="AS104" s="344">
        <v>2.74</v>
      </c>
      <c r="AT104" s="344">
        <v>3.66</v>
      </c>
      <c r="AU104" s="347"/>
      <c r="AV104" s="342" t="s">
        <v>430</v>
      </c>
      <c r="AW104" s="342">
        <v>16</v>
      </c>
      <c r="AX104" s="342">
        <v>17</v>
      </c>
      <c r="AY104" s="342">
        <v>21</v>
      </c>
      <c r="AZ104" s="342">
        <v>13</v>
      </c>
      <c r="BA104" s="358"/>
      <c r="BB104" s="344">
        <v>15.9690269447816</v>
      </c>
      <c r="BC104" s="371">
        <v>0.92064481386993702</v>
      </c>
      <c r="BD104" s="371">
        <v>3.26172963149894E-2</v>
      </c>
      <c r="BE104" s="371">
        <v>-0.50763403284656206</v>
      </c>
      <c r="BF104" s="369"/>
      <c r="BG104" s="832">
        <v>65.448999999999998</v>
      </c>
      <c r="BH104" s="832">
        <v>11.0512</v>
      </c>
      <c r="BI104" s="832">
        <v>22.331700000000001</v>
      </c>
      <c r="BJ104" s="832">
        <v>1.1680999999999999</v>
      </c>
      <c r="BK104" s="369"/>
      <c r="BL104" s="834" t="s">
        <v>4340</v>
      </c>
      <c r="BM104" s="834" t="s">
        <v>4341</v>
      </c>
      <c r="BN104" s="834" t="s">
        <v>4342</v>
      </c>
      <c r="BO104" s="834" t="s">
        <v>4343</v>
      </c>
      <c r="BP104" s="834" t="s">
        <v>4344</v>
      </c>
      <c r="BQ104" s="369"/>
      <c r="BR104" s="350" t="s">
        <v>554</v>
      </c>
    </row>
    <row r="105" spans="1:70" s="424" customFormat="1" x14ac:dyDescent="0.25">
      <c r="A105" s="341" t="s">
        <v>4374</v>
      </c>
      <c r="B105" s="369"/>
      <c r="C105" s="709">
        <v>42368</v>
      </c>
      <c r="D105" s="369"/>
      <c r="E105" s="864">
        <v>43.7</v>
      </c>
      <c r="F105" s="369"/>
      <c r="G105" s="343" t="s">
        <v>430</v>
      </c>
      <c r="H105" s="370"/>
      <c r="I105" s="344" t="s">
        <v>430</v>
      </c>
      <c r="J105" s="344" t="s">
        <v>430</v>
      </c>
      <c r="K105" s="344" t="s">
        <v>430</v>
      </c>
      <c r="L105" s="344" t="s">
        <v>430</v>
      </c>
      <c r="M105" s="344" t="s">
        <v>430</v>
      </c>
      <c r="N105" s="346" t="s">
        <v>430</v>
      </c>
      <c r="O105" s="344" t="s">
        <v>430</v>
      </c>
      <c r="P105" s="344" t="s">
        <v>430</v>
      </c>
      <c r="Q105" s="344" t="s">
        <v>430</v>
      </c>
      <c r="R105" s="344" t="s">
        <v>430</v>
      </c>
      <c r="S105" s="344" t="s">
        <v>430</v>
      </c>
      <c r="T105" s="344" t="s">
        <v>430</v>
      </c>
      <c r="U105" s="344" t="s">
        <v>430</v>
      </c>
      <c r="V105" s="344" t="s">
        <v>430</v>
      </c>
      <c r="W105" s="344" t="s">
        <v>430</v>
      </c>
      <c r="X105" s="344" t="s">
        <v>430</v>
      </c>
      <c r="Y105" s="370"/>
      <c r="Z105" s="342" t="s">
        <v>430</v>
      </c>
      <c r="AA105" s="342" t="s">
        <v>430</v>
      </c>
      <c r="AB105" s="342" t="s">
        <v>430</v>
      </c>
      <c r="AC105" s="342" t="s">
        <v>430</v>
      </c>
      <c r="AD105" s="342" t="s">
        <v>430</v>
      </c>
      <c r="AE105" s="342" t="s">
        <v>430</v>
      </c>
      <c r="AF105" s="342" t="s">
        <v>430</v>
      </c>
      <c r="AG105" s="342" t="s">
        <v>430</v>
      </c>
      <c r="AH105" s="342" t="s">
        <v>430</v>
      </c>
      <c r="AI105" s="342" t="s">
        <v>430</v>
      </c>
      <c r="AJ105" s="342" t="s">
        <v>430</v>
      </c>
      <c r="AK105" s="342" t="s">
        <v>430</v>
      </c>
      <c r="AL105" s="342" t="s">
        <v>430</v>
      </c>
      <c r="AM105" s="342" t="s">
        <v>430</v>
      </c>
      <c r="AN105" s="342" t="s">
        <v>430</v>
      </c>
      <c r="AO105" s="369"/>
      <c r="AP105" s="344" t="s">
        <v>430</v>
      </c>
      <c r="AQ105" s="344" t="s">
        <v>430</v>
      </c>
      <c r="AR105" s="344" t="s">
        <v>430</v>
      </c>
      <c r="AS105" s="344" t="s">
        <v>430</v>
      </c>
      <c r="AT105" s="344" t="s">
        <v>430</v>
      </c>
      <c r="AU105" s="347"/>
      <c r="AV105" s="342" t="s">
        <v>430</v>
      </c>
      <c r="AW105" s="342" t="s">
        <v>430</v>
      </c>
      <c r="AX105" s="342" t="s">
        <v>430</v>
      </c>
      <c r="AY105" s="342" t="s">
        <v>430</v>
      </c>
      <c r="AZ105" s="342" t="s">
        <v>430</v>
      </c>
      <c r="BA105" s="358"/>
      <c r="BB105" s="344">
        <v>14.1328030626927</v>
      </c>
      <c r="BC105" s="371">
        <v>0.98767790827184099</v>
      </c>
      <c r="BD105" s="371">
        <v>2.4664950196792601E-2</v>
      </c>
      <c r="BE105" s="371">
        <v>-0.54595539053578501</v>
      </c>
      <c r="BF105" s="369"/>
      <c r="BG105" s="344" t="s">
        <v>430</v>
      </c>
      <c r="BH105" s="344" t="s">
        <v>430</v>
      </c>
      <c r="BI105" s="344" t="s">
        <v>430</v>
      </c>
      <c r="BJ105" s="344" t="s">
        <v>430</v>
      </c>
      <c r="BK105" s="369"/>
      <c r="BL105" s="368" t="s">
        <v>430</v>
      </c>
      <c r="BM105" s="368" t="s">
        <v>430</v>
      </c>
      <c r="BN105" s="368" t="s">
        <v>430</v>
      </c>
      <c r="BO105" s="368" t="s">
        <v>430</v>
      </c>
      <c r="BP105" s="368" t="s">
        <v>430</v>
      </c>
      <c r="BQ105" s="369"/>
      <c r="BR105" s="350" t="s">
        <v>554</v>
      </c>
    </row>
    <row r="106" spans="1:70" x14ac:dyDescent="0.25">
      <c r="A106" s="36" t="s">
        <v>93</v>
      </c>
      <c r="B106" s="43"/>
      <c r="C106" s="710"/>
      <c r="D106" s="43"/>
      <c r="E106" s="51"/>
      <c r="F106" s="43"/>
      <c r="G106" s="55"/>
      <c r="H106" s="66"/>
      <c r="I106" s="59">
        <v>0.71089999999999998</v>
      </c>
      <c r="J106" s="59">
        <v>0.80989999999999995</v>
      </c>
      <c r="K106" s="59">
        <v>4.0884</v>
      </c>
      <c r="L106" s="59">
        <v>11.759399999999999</v>
      </c>
      <c r="M106" s="59">
        <v>-2.4089999999999998</v>
      </c>
      <c r="N106" s="70">
        <v>-0.77959999999999996</v>
      </c>
      <c r="O106" s="59">
        <v>1.3179000000000001</v>
      </c>
      <c r="P106" s="59">
        <v>13.1051</v>
      </c>
      <c r="Q106" s="59">
        <v>12.9618</v>
      </c>
      <c r="R106" s="59">
        <v>14.682700000000001</v>
      </c>
      <c r="S106" s="59">
        <v>1.1129</v>
      </c>
      <c r="T106" s="59">
        <v>13.9794</v>
      </c>
      <c r="U106" s="59">
        <v>-1.5249999999999999</v>
      </c>
      <c r="V106" s="59">
        <v>2.2000999999999999</v>
      </c>
      <c r="W106" s="59">
        <v>1.1129</v>
      </c>
      <c r="X106" s="59">
        <v>14.318099999999999</v>
      </c>
      <c r="Y106" s="66"/>
      <c r="Z106" s="51">
        <v>24</v>
      </c>
      <c r="AA106" s="51">
        <v>24</v>
      </c>
      <c r="AB106" s="51">
        <v>23</v>
      </c>
      <c r="AC106" s="51">
        <v>24</v>
      </c>
      <c r="AD106" s="51">
        <v>24</v>
      </c>
      <c r="AE106" s="51">
        <v>24</v>
      </c>
      <c r="AF106" s="51">
        <v>23</v>
      </c>
      <c r="AG106" s="51">
        <v>22</v>
      </c>
      <c r="AH106" s="51">
        <v>17</v>
      </c>
      <c r="AI106" s="51">
        <v>12</v>
      </c>
      <c r="AJ106" s="51">
        <v>24</v>
      </c>
      <c r="AK106" s="51">
        <v>24</v>
      </c>
      <c r="AL106" s="51">
        <v>24</v>
      </c>
      <c r="AM106" s="51">
        <v>24</v>
      </c>
      <c r="AN106" s="51">
        <v>24</v>
      </c>
      <c r="AO106" s="43"/>
      <c r="AP106" s="59">
        <v>14.8158333333333</v>
      </c>
      <c r="AQ106" s="59">
        <v>14.799375</v>
      </c>
      <c r="AR106" s="59">
        <v>11.4352941176471</v>
      </c>
      <c r="AS106" s="59">
        <v>6.1527272727272697</v>
      </c>
      <c r="AT106" s="59">
        <v>4.3600000000000003</v>
      </c>
      <c r="AU106" s="78"/>
      <c r="AV106" s="51">
        <v>12</v>
      </c>
      <c r="AW106" s="51">
        <v>16</v>
      </c>
      <c r="AX106" s="51">
        <v>17</v>
      </c>
      <c r="AY106" s="51">
        <v>22</v>
      </c>
      <c r="AZ106" s="51">
        <v>24</v>
      </c>
      <c r="BA106" s="254"/>
      <c r="BB106" s="59"/>
      <c r="BC106" s="272"/>
      <c r="BD106" s="272"/>
      <c r="BE106" s="272"/>
      <c r="BF106" s="43"/>
      <c r="BG106" s="59"/>
      <c r="BH106" s="59"/>
      <c r="BI106" s="59"/>
      <c r="BJ106" s="59"/>
      <c r="BK106" s="43"/>
      <c r="BL106" s="84"/>
      <c r="BM106" s="84"/>
      <c r="BN106" s="84"/>
      <c r="BO106" s="84"/>
      <c r="BP106" s="84"/>
      <c r="BQ106" s="43"/>
      <c r="BR106" s="88"/>
    </row>
    <row r="107" spans="1:70" x14ac:dyDescent="0.25">
      <c r="A107" s="37" t="s">
        <v>94</v>
      </c>
      <c r="B107" s="44"/>
      <c r="C107" s="711"/>
      <c r="D107" s="44"/>
      <c r="E107" s="52"/>
      <c r="F107" s="44"/>
      <c r="G107" s="56"/>
      <c r="H107" s="67"/>
      <c r="I107" s="60">
        <v>1.1636</v>
      </c>
      <c r="J107" s="60">
        <v>2.0804</v>
      </c>
      <c r="K107" s="60">
        <v>8.0881000000000007</v>
      </c>
      <c r="L107" s="60">
        <v>20.1435</v>
      </c>
      <c r="M107" s="60">
        <v>5.9648000000000003</v>
      </c>
      <c r="N107" s="71">
        <v>9.8294999999999995</v>
      </c>
      <c r="O107" s="60">
        <v>6.9984999999999999</v>
      </c>
      <c r="P107" s="60">
        <v>19.6843</v>
      </c>
      <c r="Q107" s="60">
        <v>17.023900000000001</v>
      </c>
      <c r="R107" s="60">
        <v>20.577000000000002</v>
      </c>
      <c r="S107" s="60">
        <v>1.4193</v>
      </c>
      <c r="T107" s="60">
        <v>24.386199999999999</v>
      </c>
      <c r="U107" s="60">
        <v>7.5552000000000001</v>
      </c>
      <c r="V107" s="60">
        <v>11.846299999999999</v>
      </c>
      <c r="W107" s="60">
        <v>1.4193</v>
      </c>
      <c r="X107" s="60">
        <v>19.9528</v>
      </c>
      <c r="Y107" s="67"/>
      <c r="Z107" s="52"/>
      <c r="AA107" s="52"/>
      <c r="AB107" s="52"/>
      <c r="AC107" s="52"/>
      <c r="AD107" s="52"/>
      <c r="AE107" s="52"/>
      <c r="AF107" s="52"/>
      <c r="AG107" s="52"/>
      <c r="AH107" s="52"/>
      <c r="AI107" s="52"/>
      <c r="AJ107" s="52"/>
      <c r="AK107" s="52"/>
      <c r="AL107" s="52"/>
      <c r="AM107" s="52"/>
      <c r="AN107" s="52"/>
      <c r="AO107" s="44"/>
      <c r="AP107" s="60">
        <v>21.84</v>
      </c>
      <c r="AQ107" s="60">
        <v>22.68</v>
      </c>
      <c r="AR107" s="60">
        <v>16.399999999999999</v>
      </c>
      <c r="AS107" s="60">
        <v>11.93</v>
      </c>
      <c r="AT107" s="60">
        <v>20.93</v>
      </c>
      <c r="AU107" s="79"/>
      <c r="AV107" s="52"/>
      <c r="AW107" s="52"/>
      <c r="AX107" s="52"/>
      <c r="AY107" s="52"/>
      <c r="AZ107" s="52"/>
      <c r="BA107" s="255"/>
      <c r="BB107" s="60"/>
      <c r="BC107" s="273"/>
      <c r="BD107" s="273"/>
      <c r="BE107" s="273"/>
      <c r="BF107" s="44"/>
      <c r="BG107" s="60"/>
      <c r="BH107" s="60"/>
      <c r="BI107" s="60"/>
      <c r="BJ107" s="60"/>
      <c r="BK107" s="44"/>
      <c r="BL107" s="85"/>
      <c r="BM107" s="85"/>
      <c r="BN107" s="85"/>
      <c r="BO107" s="85"/>
      <c r="BP107" s="85"/>
      <c r="BQ107" s="44"/>
      <c r="BR107" s="89"/>
    </row>
    <row r="108" spans="1:70" x14ac:dyDescent="0.25">
      <c r="A108" s="37" t="s">
        <v>95</v>
      </c>
      <c r="B108" s="44"/>
      <c r="C108" s="711"/>
      <c r="D108" s="44"/>
      <c r="E108" s="52"/>
      <c r="F108" s="44"/>
      <c r="G108" s="56"/>
      <c r="H108" s="67"/>
      <c r="I108" s="60">
        <v>0.49020000000000002</v>
      </c>
      <c r="J108" s="60">
        <v>-0.18129999999999999</v>
      </c>
      <c r="K108" s="60">
        <v>1.3355999999999999</v>
      </c>
      <c r="L108" s="60">
        <v>5.16</v>
      </c>
      <c r="M108" s="60">
        <v>-7.7257999999999996</v>
      </c>
      <c r="N108" s="71">
        <v>-7.7468000000000004</v>
      </c>
      <c r="O108" s="60">
        <v>-6.6607000000000003</v>
      </c>
      <c r="P108" s="60">
        <v>6.3442999999999996</v>
      </c>
      <c r="Q108" s="60">
        <v>10.1431</v>
      </c>
      <c r="R108" s="60">
        <v>11.4933</v>
      </c>
      <c r="S108" s="60">
        <v>0.3785</v>
      </c>
      <c r="T108" s="60">
        <v>7.0084999999999997</v>
      </c>
      <c r="U108" s="60">
        <v>-7.0236999999999998</v>
      </c>
      <c r="V108" s="60">
        <v>-5.1418999999999997</v>
      </c>
      <c r="W108" s="60">
        <v>0.3785</v>
      </c>
      <c r="X108" s="60">
        <v>8.3246000000000002</v>
      </c>
      <c r="Y108" s="67"/>
      <c r="Z108" s="52"/>
      <c r="AA108" s="52"/>
      <c r="AB108" s="52"/>
      <c r="AC108" s="52"/>
      <c r="AD108" s="52"/>
      <c r="AE108" s="52"/>
      <c r="AF108" s="52"/>
      <c r="AG108" s="52"/>
      <c r="AH108" s="52"/>
      <c r="AI108" s="52"/>
      <c r="AJ108" s="52"/>
      <c r="AK108" s="52"/>
      <c r="AL108" s="52"/>
      <c r="AM108" s="52"/>
      <c r="AN108" s="52"/>
      <c r="AO108" s="44"/>
      <c r="AP108" s="60">
        <v>12.09</v>
      </c>
      <c r="AQ108" s="60">
        <v>10.65</v>
      </c>
      <c r="AR108" s="60">
        <v>7.64</v>
      </c>
      <c r="AS108" s="60">
        <v>-0.48</v>
      </c>
      <c r="AT108" s="60">
        <v>-6.08</v>
      </c>
      <c r="AU108" s="79"/>
      <c r="AV108" s="52"/>
      <c r="AW108" s="52"/>
      <c r="AX108" s="52"/>
      <c r="AY108" s="52"/>
      <c r="AZ108" s="52"/>
      <c r="BA108" s="255"/>
      <c r="BB108" s="60"/>
      <c r="BC108" s="273"/>
      <c r="BD108" s="273"/>
      <c r="BE108" s="273"/>
      <c r="BF108" s="44"/>
      <c r="BG108" s="60"/>
      <c r="BH108" s="60"/>
      <c r="BI108" s="60"/>
      <c r="BJ108" s="60"/>
      <c r="BK108" s="44"/>
      <c r="BL108" s="85"/>
      <c r="BM108" s="85"/>
      <c r="BN108" s="85"/>
      <c r="BO108" s="85"/>
      <c r="BP108" s="85"/>
      <c r="BQ108" s="44"/>
      <c r="BR108" s="89"/>
    </row>
    <row r="109" spans="1:70" x14ac:dyDescent="0.25">
      <c r="A109" s="38" t="s">
        <v>96</v>
      </c>
      <c r="B109" s="45"/>
      <c r="C109" s="712"/>
      <c r="D109" s="45"/>
      <c r="E109" s="53"/>
      <c r="F109" s="45"/>
      <c r="G109" s="57"/>
      <c r="H109" s="68"/>
      <c r="I109" s="61">
        <v>0.69105000000000005</v>
      </c>
      <c r="J109" s="61">
        <v>0.74934999999999996</v>
      </c>
      <c r="K109" s="61">
        <v>3.85995</v>
      </c>
      <c r="L109" s="61">
        <v>11.691700000000001</v>
      </c>
      <c r="M109" s="61">
        <v>-1.7719</v>
      </c>
      <c r="N109" s="72">
        <v>-1.71515</v>
      </c>
      <c r="O109" s="61">
        <v>1.4036</v>
      </c>
      <c r="P109" s="61">
        <v>12.4154</v>
      </c>
      <c r="Q109" s="61">
        <v>12.0586</v>
      </c>
      <c r="R109" s="61">
        <v>13.9626</v>
      </c>
      <c r="S109" s="61">
        <v>1.1788000000000001</v>
      </c>
      <c r="T109" s="61">
        <v>13.586399999999999</v>
      </c>
      <c r="U109" s="61">
        <v>-0.749</v>
      </c>
      <c r="V109" s="61">
        <v>1.2638</v>
      </c>
      <c r="W109" s="61">
        <v>1.1788000000000001</v>
      </c>
      <c r="X109" s="61">
        <v>14.2592</v>
      </c>
      <c r="Y109" s="68"/>
      <c r="Z109" s="53"/>
      <c r="AA109" s="53"/>
      <c r="AB109" s="53"/>
      <c r="AC109" s="53"/>
      <c r="AD109" s="53"/>
      <c r="AE109" s="53"/>
      <c r="AF109" s="53"/>
      <c r="AG109" s="53"/>
      <c r="AH109" s="53"/>
      <c r="AI109" s="53"/>
      <c r="AJ109" s="53"/>
      <c r="AK109" s="53"/>
      <c r="AL109" s="53"/>
      <c r="AM109" s="53"/>
      <c r="AN109" s="53"/>
      <c r="AO109" s="45"/>
      <c r="AP109" s="61">
        <v>14.22</v>
      </c>
      <c r="AQ109" s="61">
        <v>14.08</v>
      </c>
      <c r="AR109" s="61">
        <v>10.16</v>
      </c>
      <c r="AS109" s="61">
        <v>5</v>
      </c>
      <c r="AT109" s="61">
        <v>4.42</v>
      </c>
      <c r="AU109" s="80"/>
      <c r="AV109" s="53"/>
      <c r="AW109" s="53"/>
      <c r="AX109" s="53"/>
      <c r="AY109" s="53"/>
      <c r="AZ109" s="53"/>
      <c r="BA109" s="258"/>
      <c r="BB109" s="61"/>
      <c r="BC109" s="275"/>
      <c r="BD109" s="275"/>
      <c r="BE109" s="275"/>
      <c r="BF109" s="45"/>
      <c r="BG109" s="61"/>
      <c r="BH109" s="61"/>
      <c r="BI109" s="61"/>
      <c r="BJ109" s="61"/>
      <c r="BK109" s="45"/>
      <c r="BL109" s="86"/>
      <c r="BM109" s="86"/>
      <c r="BN109" s="86"/>
      <c r="BO109" s="86"/>
      <c r="BP109" s="86"/>
      <c r="BQ109" s="45"/>
      <c r="BR109" s="90"/>
    </row>
    <row r="110" spans="1:70" ht="14.5" x14ac:dyDescent="0.25">
      <c r="A110" s="39" t="s">
        <v>91</v>
      </c>
      <c r="B110" s="40"/>
      <c r="C110" s="71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1"/>
      <c r="AQ110" s="241"/>
      <c r="AR110" s="241"/>
      <c r="AS110" s="241"/>
      <c r="AT110" s="241"/>
      <c r="AU110" s="69"/>
      <c r="AV110" s="243"/>
      <c r="AW110" s="243"/>
      <c r="AX110" s="243"/>
      <c r="AY110" s="243"/>
      <c r="AZ110" s="243"/>
      <c r="BA110" s="69"/>
      <c r="BB110" s="241"/>
      <c r="BC110" s="241"/>
      <c r="BD110" s="241"/>
      <c r="BE110" s="241"/>
      <c r="BF110" s="69"/>
      <c r="BG110" s="241"/>
      <c r="BH110" s="241"/>
      <c r="BI110" s="241"/>
      <c r="BJ110" s="241"/>
      <c r="BK110" s="40"/>
      <c r="BL110" s="40"/>
      <c r="BM110" s="41"/>
    </row>
    <row r="111" spans="1:70" s="424" customFormat="1" x14ac:dyDescent="0.25">
      <c r="A111" s="477" t="s">
        <v>663</v>
      </c>
      <c r="B111" s="397"/>
      <c r="C111" s="720"/>
      <c r="D111" s="397"/>
      <c r="E111" s="397"/>
      <c r="F111" s="397"/>
      <c r="G111" s="397"/>
      <c r="H111" s="402"/>
      <c r="I111" s="401">
        <v>0.71160000000000001</v>
      </c>
      <c r="J111" s="401">
        <v>0.68369999999999997</v>
      </c>
      <c r="K111" s="401">
        <v>3.4597000000000002</v>
      </c>
      <c r="L111" s="401">
        <v>11.1267</v>
      </c>
      <c r="M111" s="401">
        <v>-3.3340000000000001</v>
      </c>
      <c r="N111" s="403">
        <v>-0.53669999999999995</v>
      </c>
      <c r="O111" s="401">
        <v>1.8365</v>
      </c>
      <c r="P111" s="401">
        <v>12.928599999999999</v>
      </c>
      <c r="Q111" s="401">
        <v>12.4206</v>
      </c>
      <c r="R111" s="401">
        <v>13.955399999999999</v>
      </c>
      <c r="S111" s="401">
        <v>1.1605000000000001</v>
      </c>
      <c r="T111" s="401">
        <v>13.398099999999999</v>
      </c>
      <c r="U111" s="401">
        <v>-2.4144999999999999</v>
      </c>
      <c r="V111" s="401">
        <v>2.4870000000000001</v>
      </c>
      <c r="W111" s="401">
        <v>1.1605000000000001</v>
      </c>
      <c r="X111" s="401" t="s">
        <v>428</v>
      </c>
      <c r="Y111" s="402"/>
      <c r="Z111" s="399"/>
      <c r="AA111" s="399"/>
      <c r="AB111" s="399"/>
      <c r="AC111" s="399"/>
      <c r="AD111" s="399"/>
      <c r="AE111" s="399"/>
      <c r="AF111" s="399"/>
      <c r="AG111" s="399"/>
      <c r="AH111" s="399"/>
      <c r="AI111" s="399"/>
      <c r="AJ111" s="399"/>
      <c r="AK111" s="399"/>
      <c r="AL111" s="399"/>
      <c r="AM111" s="399"/>
      <c r="AN111" s="399"/>
      <c r="AO111" s="402"/>
      <c r="AP111" s="401">
        <v>13.84</v>
      </c>
      <c r="AQ111" s="401">
        <v>14.31</v>
      </c>
      <c r="AR111" s="401">
        <v>10.74</v>
      </c>
      <c r="AS111" s="401">
        <v>6.5</v>
      </c>
      <c r="AT111" s="401">
        <v>3.48</v>
      </c>
      <c r="AU111" s="402"/>
      <c r="AV111" s="422"/>
      <c r="AW111" s="422"/>
      <c r="AX111" s="422"/>
      <c r="AY111" s="422"/>
      <c r="AZ111" s="422"/>
      <c r="BA111" s="402"/>
      <c r="BB111" s="406"/>
      <c r="BC111" s="406"/>
      <c r="BD111" s="406"/>
      <c r="BE111" s="406"/>
      <c r="BF111" s="402"/>
      <c r="BG111" s="406"/>
      <c r="BH111" s="406"/>
      <c r="BI111" s="406"/>
      <c r="BJ111" s="406"/>
      <c r="BK111" s="397"/>
      <c r="BL111" s="397"/>
      <c r="BM111" s="423"/>
    </row>
    <row r="112" spans="1:70" s="424" customFormat="1" x14ac:dyDescent="0.25">
      <c r="A112" s="341" t="s">
        <v>426</v>
      </c>
      <c r="B112" s="368"/>
      <c r="C112" s="721"/>
      <c r="D112" s="368"/>
      <c r="E112" s="368"/>
      <c r="F112" s="368"/>
      <c r="G112" s="368"/>
      <c r="H112" s="370"/>
      <c r="I112" s="344">
        <v>0.70750000000000002</v>
      </c>
      <c r="J112" s="344">
        <v>0.51319999999999999</v>
      </c>
      <c r="K112" s="344">
        <v>3.2705000000000002</v>
      </c>
      <c r="L112" s="344">
        <v>6.9664999999999999</v>
      </c>
      <c r="M112" s="344">
        <v>-7.6140999999999996</v>
      </c>
      <c r="N112" s="346">
        <v>-3.9523000000000001</v>
      </c>
      <c r="O112" s="344">
        <v>1.2642</v>
      </c>
      <c r="P112" s="344">
        <v>9.25</v>
      </c>
      <c r="Q112" s="344">
        <v>10.265700000000001</v>
      </c>
      <c r="R112" s="344">
        <v>12.589</v>
      </c>
      <c r="S112" s="344">
        <v>1.2987</v>
      </c>
      <c r="T112" s="344">
        <v>8.7947000000000006</v>
      </c>
      <c r="U112" s="344">
        <v>-6.9107000000000003</v>
      </c>
      <c r="V112" s="344">
        <v>-1.0202</v>
      </c>
      <c r="W112" s="344">
        <v>1.2987</v>
      </c>
      <c r="X112" s="344" t="s">
        <v>428</v>
      </c>
      <c r="Y112" s="370"/>
      <c r="Z112" s="342"/>
      <c r="AA112" s="342"/>
      <c r="AB112" s="342"/>
      <c r="AC112" s="342"/>
      <c r="AD112" s="342"/>
      <c r="AE112" s="342"/>
      <c r="AF112" s="342"/>
      <c r="AG112" s="342"/>
      <c r="AH112" s="342"/>
      <c r="AI112" s="342"/>
      <c r="AJ112" s="342"/>
      <c r="AK112" s="342"/>
      <c r="AL112" s="342"/>
      <c r="AM112" s="342"/>
      <c r="AN112" s="342"/>
      <c r="AO112" s="370"/>
      <c r="AP112" s="344">
        <v>11.94</v>
      </c>
      <c r="AQ112" s="344">
        <v>11.46</v>
      </c>
      <c r="AR112" s="344">
        <v>7.92</v>
      </c>
      <c r="AS112" s="344">
        <v>3.83</v>
      </c>
      <c r="AT112" s="344">
        <v>-3.37</v>
      </c>
      <c r="AU112" s="370"/>
      <c r="AV112" s="425"/>
      <c r="AW112" s="425"/>
      <c r="AX112" s="425"/>
      <c r="AY112" s="425"/>
      <c r="AZ112" s="425"/>
      <c r="BA112" s="370"/>
      <c r="BB112" s="371"/>
      <c r="BC112" s="371"/>
      <c r="BD112" s="371"/>
      <c r="BE112" s="371"/>
      <c r="BF112" s="370"/>
      <c r="BG112" s="371"/>
      <c r="BH112" s="371"/>
      <c r="BI112" s="371"/>
      <c r="BJ112" s="371"/>
      <c r="BK112" s="368"/>
      <c r="BL112" s="368"/>
      <c r="BM112" s="426"/>
    </row>
    <row r="113" spans="1:65" s="424" customFormat="1" x14ac:dyDescent="0.25">
      <c r="A113" s="341" t="s">
        <v>664</v>
      </c>
      <c r="B113" s="368"/>
      <c r="C113" s="721"/>
      <c r="D113" s="368"/>
      <c r="E113" s="368"/>
      <c r="F113" s="368"/>
      <c r="G113" s="368"/>
      <c r="H113" s="370"/>
      <c r="I113" s="344">
        <v>0.66269999999999996</v>
      </c>
      <c r="J113" s="344">
        <v>0.65369999999999995</v>
      </c>
      <c r="K113" s="344">
        <v>3.3022</v>
      </c>
      <c r="L113" s="344">
        <v>11.111000000000001</v>
      </c>
      <c r="M113" s="344">
        <v>-3.4615999999999998</v>
      </c>
      <c r="N113" s="346">
        <v>-1.1995</v>
      </c>
      <c r="O113" s="344">
        <v>1.2859</v>
      </c>
      <c r="P113" s="344">
        <v>12.2578</v>
      </c>
      <c r="Q113" s="344">
        <v>11.5021</v>
      </c>
      <c r="R113" s="344">
        <v>12.705500000000001</v>
      </c>
      <c r="S113" s="344">
        <v>1.1704000000000001</v>
      </c>
      <c r="T113" s="344">
        <v>13.331799999999999</v>
      </c>
      <c r="U113" s="344">
        <v>-2.5417000000000001</v>
      </c>
      <c r="V113" s="344">
        <v>2.3344</v>
      </c>
      <c r="W113" s="344">
        <v>1.1704000000000001</v>
      </c>
      <c r="X113" s="344" t="s">
        <v>428</v>
      </c>
      <c r="Y113" s="370"/>
      <c r="Z113" s="342"/>
      <c r="AA113" s="342"/>
      <c r="AB113" s="342"/>
      <c r="AC113" s="342"/>
      <c r="AD113" s="342"/>
      <c r="AE113" s="342"/>
      <c r="AF113" s="342"/>
      <c r="AG113" s="342"/>
      <c r="AH113" s="342"/>
      <c r="AI113" s="342"/>
      <c r="AJ113" s="342"/>
      <c r="AK113" s="342"/>
      <c r="AL113" s="342"/>
      <c r="AM113" s="342"/>
      <c r="AN113" s="342"/>
      <c r="AO113" s="370"/>
      <c r="AP113" s="344">
        <v>12.72</v>
      </c>
      <c r="AQ113" s="344">
        <v>13.3</v>
      </c>
      <c r="AR113" s="344">
        <v>9.9700000000000006</v>
      </c>
      <c r="AS113" s="344">
        <v>5.88</v>
      </c>
      <c r="AT113" s="344">
        <v>3.16</v>
      </c>
      <c r="AU113" s="370"/>
      <c r="AV113" s="425"/>
      <c r="AW113" s="425"/>
      <c r="AX113" s="425"/>
      <c r="AY113" s="425"/>
      <c r="AZ113" s="425"/>
      <c r="BA113" s="370"/>
      <c r="BB113" s="371"/>
      <c r="BC113" s="371"/>
      <c r="BD113" s="371"/>
      <c r="BE113" s="371"/>
      <c r="BF113" s="370"/>
      <c r="BG113" s="371"/>
      <c r="BH113" s="371"/>
      <c r="BI113" s="371"/>
      <c r="BJ113" s="371"/>
      <c r="BK113" s="368"/>
      <c r="BL113" s="368"/>
      <c r="BM113" s="426"/>
    </row>
    <row r="114" spans="1:65" s="424" customFormat="1" x14ac:dyDescent="0.25">
      <c r="A114" s="341" t="s">
        <v>665</v>
      </c>
      <c r="B114" s="368"/>
      <c r="C114" s="721"/>
      <c r="D114" s="368"/>
      <c r="E114" s="368"/>
      <c r="F114" s="368"/>
      <c r="G114" s="368"/>
      <c r="H114" s="370"/>
      <c r="I114" s="344">
        <v>0.66259999999999997</v>
      </c>
      <c r="J114" s="344">
        <v>0.66649999999999998</v>
      </c>
      <c r="K114" s="344">
        <v>3.5165999999999999</v>
      </c>
      <c r="L114" s="344">
        <v>11.482100000000001</v>
      </c>
      <c r="M114" s="344">
        <v>-2.9941</v>
      </c>
      <c r="N114" s="346">
        <v>-0.26450000000000001</v>
      </c>
      <c r="O114" s="344">
        <v>2.2431999999999999</v>
      </c>
      <c r="P114" s="344">
        <v>13.333</v>
      </c>
      <c r="Q114" s="344">
        <v>12.623699999999999</v>
      </c>
      <c r="R114" s="344">
        <v>13.940799999999999</v>
      </c>
      <c r="S114" s="344">
        <v>1.1706000000000001</v>
      </c>
      <c r="T114" s="344">
        <v>13.7119</v>
      </c>
      <c r="U114" s="344">
        <v>-2.0697999999999999</v>
      </c>
      <c r="V114" s="344">
        <v>2.9586000000000001</v>
      </c>
      <c r="W114" s="344">
        <v>1.1706000000000001</v>
      </c>
      <c r="X114" s="344">
        <v>13.2812</v>
      </c>
      <c r="Y114" s="370"/>
      <c r="Z114" s="342"/>
      <c r="AA114" s="342"/>
      <c r="AB114" s="342"/>
      <c r="AC114" s="342"/>
      <c r="AD114" s="342"/>
      <c r="AE114" s="342"/>
      <c r="AF114" s="342"/>
      <c r="AG114" s="342"/>
      <c r="AH114" s="342"/>
      <c r="AI114" s="342"/>
      <c r="AJ114" s="342"/>
      <c r="AK114" s="342"/>
      <c r="AL114" s="342"/>
      <c r="AM114" s="342"/>
      <c r="AN114" s="342"/>
      <c r="AO114" s="370"/>
      <c r="AP114" s="344">
        <v>13.9</v>
      </c>
      <c r="AQ114" s="344">
        <v>14.48</v>
      </c>
      <c r="AR114" s="344">
        <v>11.07</v>
      </c>
      <c r="AS114" s="344">
        <v>6.92</v>
      </c>
      <c r="AT114" s="344">
        <v>4.13</v>
      </c>
      <c r="AU114" s="370"/>
      <c r="AV114" s="425"/>
      <c r="AW114" s="425"/>
      <c r="AX114" s="425"/>
      <c r="AY114" s="425"/>
      <c r="AZ114" s="425"/>
      <c r="BA114" s="370"/>
      <c r="BB114" s="371"/>
      <c r="BC114" s="371"/>
      <c r="BD114" s="371"/>
      <c r="BE114" s="371"/>
      <c r="BF114" s="370"/>
      <c r="BG114" s="371"/>
      <c r="BH114" s="371"/>
      <c r="BI114" s="371"/>
      <c r="BJ114" s="371"/>
      <c r="BK114" s="368"/>
      <c r="BL114" s="368"/>
      <c r="BM114" s="426"/>
    </row>
    <row r="115" spans="1:65" s="424" customFormat="1" x14ac:dyDescent="0.25">
      <c r="A115" s="491" t="s">
        <v>1220</v>
      </c>
      <c r="B115" s="427"/>
      <c r="C115" s="722"/>
      <c r="D115" s="427"/>
      <c r="E115" s="427"/>
      <c r="F115" s="427"/>
      <c r="G115" s="427"/>
      <c r="H115" s="428"/>
      <c r="I115" s="429">
        <v>0.57350000000000001</v>
      </c>
      <c r="J115" s="429">
        <v>0.64790000000000003</v>
      </c>
      <c r="K115" s="429">
        <v>3.0872000000000002</v>
      </c>
      <c r="L115" s="429">
        <v>12.3393</v>
      </c>
      <c r="M115" s="429">
        <v>-1.9540999999999999</v>
      </c>
      <c r="N115" s="430">
        <v>1.5079</v>
      </c>
      <c r="O115" s="429">
        <v>3.4020999999999999</v>
      </c>
      <c r="P115" s="429">
        <v>15.6312</v>
      </c>
      <c r="Q115" s="429">
        <v>14.6403</v>
      </c>
      <c r="R115" s="429">
        <v>15.6196</v>
      </c>
      <c r="S115" s="429">
        <v>0.98380000000000001</v>
      </c>
      <c r="T115" s="429">
        <v>14.476699999999999</v>
      </c>
      <c r="U115" s="429">
        <v>-0.85570000000000002</v>
      </c>
      <c r="V115" s="429">
        <v>4.9150999999999998</v>
      </c>
      <c r="W115" s="429">
        <v>0.98380000000000001</v>
      </c>
      <c r="X115" s="429" t="s">
        <v>428</v>
      </c>
      <c r="Y115" s="428"/>
      <c r="Z115" s="431"/>
      <c r="AA115" s="431"/>
      <c r="AB115" s="431"/>
      <c r="AC115" s="431"/>
      <c r="AD115" s="431"/>
      <c r="AE115" s="431"/>
      <c r="AF115" s="431"/>
      <c r="AG115" s="431"/>
      <c r="AH115" s="431"/>
      <c r="AI115" s="431"/>
      <c r="AJ115" s="431"/>
      <c r="AK115" s="431"/>
      <c r="AL115" s="431"/>
      <c r="AM115" s="431"/>
      <c r="AN115" s="431"/>
      <c r="AO115" s="428"/>
      <c r="AP115" s="429">
        <v>15.85</v>
      </c>
      <c r="AQ115" s="429">
        <v>16.97</v>
      </c>
      <c r="AR115" s="429">
        <v>13.26</v>
      </c>
      <c r="AS115" s="429">
        <v>8.6</v>
      </c>
      <c r="AT115" s="429">
        <v>6.3</v>
      </c>
      <c r="AU115" s="428"/>
      <c r="AV115" s="432"/>
      <c r="AW115" s="432"/>
      <c r="AX115" s="432"/>
      <c r="AY115" s="432"/>
      <c r="AZ115" s="432"/>
      <c r="BA115" s="413"/>
      <c r="BB115" s="433"/>
      <c r="BC115" s="433"/>
      <c r="BD115" s="433"/>
      <c r="BE115" s="433"/>
      <c r="BF115" s="413"/>
      <c r="BG115" s="433"/>
      <c r="BH115" s="433"/>
      <c r="BI115" s="433"/>
      <c r="BJ115" s="433"/>
      <c r="BK115" s="427"/>
      <c r="BL115" s="427"/>
      <c r="BM115" s="434"/>
    </row>
    <row r="119" spans="1:65" hidden="1" x14ac:dyDescent="0.25">
      <c r="A119" s="484" t="s">
        <v>179</v>
      </c>
    </row>
    <row r="120" spans="1:65" x14ac:dyDescent="0.25">
      <c r="A120" s="484" t="s">
        <v>10279</v>
      </c>
    </row>
    <row r="121" spans="1:65" x14ac:dyDescent="0.25">
      <c r="A121" s="484"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A63D-F695-4532-BF65-3E763872DA33}">
  <sheetPr codeName="Sheet18"/>
  <dimension ref="A1:BT64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1796875" style="23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7" width="7" style="231" bestFit="1" customWidth="1"/>
    <col min="58" max="58" width="1.1796875" style="21" customWidth="1"/>
    <col min="59" max="59" width="6.81640625" style="21" bestFit="1" customWidth="1"/>
    <col min="60" max="60" width="1.1796875" style="21" customWidth="1"/>
    <col min="61" max="64" width="7.6328125" style="231"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4" t="s">
        <v>43</v>
      </c>
    </row>
    <row r="3" spans="1:72" ht="20.5" x14ac:dyDescent="0.45">
      <c r="A3" s="23" t="s">
        <v>161</v>
      </c>
    </row>
    <row r="4" spans="1:72" x14ac:dyDescent="0.25">
      <c r="A4" s="484" t="s">
        <v>425</v>
      </c>
    </row>
    <row r="5" spans="1:72" ht="33" x14ac:dyDescent="0.25">
      <c r="A5" s="1107" t="s">
        <v>162</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6" t="s">
        <v>4</v>
      </c>
      <c r="BA5" s="1132"/>
      <c r="BB5" s="1146" t="s">
        <v>76</v>
      </c>
      <c r="BC5" s="1131"/>
      <c r="BD5" s="1131"/>
      <c r="BE5" s="1143"/>
      <c r="BF5" s="1132"/>
      <c r="BG5" s="1114" t="s">
        <v>160</v>
      </c>
      <c r="BH5" s="1108"/>
      <c r="BI5" s="1092" t="s">
        <v>81</v>
      </c>
      <c r="BJ5" s="1131"/>
      <c r="BK5" s="1131"/>
      <c r="BL5" s="1131"/>
      <c r="BM5" s="1132"/>
      <c r="BN5" s="1132" t="s">
        <v>87</v>
      </c>
      <c r="BO5" s="1133"/>
      <c r="BP5" s="1133"/>
      <c r="BQ5" s="1133"/>
      <c r="BR5" s="1134"/>
      <c r="BS5" s="1108"/>
      <c r="BT5" s="1138" t="s">
        <v>88</v>
      </c>
    </row>
    <row r="6" spans="1:72"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1"/>
      <c r="BA6" s="1135"/>
      <c r="BB6" s="299" t="s">
        <v>72</v>
      </c>
      <c r="BC6" s="299" t="s">
        <v>73</v>
      </c>
      <c r="BD6" s="299" t="s">
        <v>74</v>
      </c>
      <c r="BE6" s="323" t="s">
        <v>75</v>
      </c>
      <c r="BF6" s="1135"/>
      <c r="BG6" s="1145"/>
      <c r="BH6" s="1109"/>
      <c r="BI6" s="322" t="s">
        <v>77</v>
      </c>
      <c r="BJ6" s="299" t="s">
        <v>78</v>
      </c>
      <c r="BK6" s="299" t="s">
        <v>79</v>
      </c>
      <c r="BL6" s="323" t="s">
        <v>80</v>
      </c>
      <c r="BM6" s="1109"/>
      <c r="BN6" s="83" t="s">
        <v>82</v>
      </c>
      <c r="BO6" s="28" t="s">
        <v>83</v>
      </c>
      <c r="BP6" s="28" t="s">
        <v>84</v>
      </c>
      <c r="BQ6" s="28" t="s">
        <v>85</v>
      </c>
      <c r="BR6" s="82" t="s">
        <v>86</v>
      </c>
      <c r="BS6" s="1109"/>
      <c r="BT6" s="1139"/>
    </row>
    <row r="7" spans="1:72" ht="14.5" x14ac:dyDescent="0.25">
      <c r="A7" s="29" t="s">
        <v>163</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62"/>
      <c r="BL7" s="62"/>
      <c r="BM7" s="46"/>
      <c r="BN7" s="87"/>
      <c r="BO7" s="87"/>
      <c r="BP7" s="87"/>
      <c r="BQ7" s="87"/>
      <c r="BR7" s="87"/>
      <c r="BS7" s="46"/>
      <c r="BT7" s="91"/>
    </row>
    <row r="8" spans="1:72" s="424" customFormat="1" x14ac:dyDescent="0.25">
      <c r="A8" s="477" t="s">
        <v>4448</v>
      </c>
      <c r="B8" s="398"/>
      <c r="C8" s="714">
        <v>36570</v>
      </c>
      <c r="D8" s="398"/>
      <c r="E8" s="399">
        <v>28855.8</v>
      </c>
      <c r="F8" s="398"/>
      <c r="G8" s="400">
        <v>167.23099999999999</v>
      </c>
      <c r="H8" s="402"/>
      <c r="I8" s="401">
        <v>0.70520000000000005</v>
      </c>
      <c r="J8" s="401">
        <v>0.50790000000000002</v>
      </c>
      <c r="K8" s="401">
        <v>3.2498</v>
      </c>
      <c r="L8" s="401">
        <v>6.8956999999999997</v>
      </c>
      <c r="M8" s="401">
        <v>-7.7523999999999997</v>
      </c>
      <c r="N8" s="403">
        <v>-4.2279</v>
      </c>
      <c r="O8" s="401">
        <v>0.96689999999999998</v>
      </c>
      <c r="P8" s="401">
        <v>8.8864000000000001</v>
      </c>
      <c r="Q8" s="401">
        <v>9.8904999999999994</v>
      </c>
      <c r="R8" s="401">
        <v>12.1882</v>
      </c>
      <c r="S8" s="401">
        <v>1.2946</v>
      </c>
      <c r="T8" s="401">
        <v>8.7182999999999993</v>
      </c>
      <c r="U8" s="401">
        <v>-7.0522999999999998</v>
      </c>
      <c r="V8" s="401">
        <v>-1.2346999999999999</v>
      </c>
      <c r="W8" s="401">
        <v>1.2946</v>
      </c>
      <c r="X8" s="401">
        <v>11.260899999999999</v>
      </c>
      <c r="Y8" s="402"/>
      <c r="Z8" s="399">
        <v>87</v>
      </c>
      <c r="AA8" s="399">
        <v>131</v>
      </c>
      <c r="AB8" s="399">
        <v>110</v>
      </c>
      <c r="AC8" s="399">
        <v>179</v>
      </c>
      <c r="AD8" s="399">
        <v>191</v>
      </c>
      <c r="AE8" s="399">
        <v>155</v>
      </c>
      <c r="AF8" s="399">
        <v>55</v>
      </c>
      <c r="AG8" s="399">
        <v>69</v>
      </c>
      <c r="AH8" s="399">
        <v>23</v>
      </c>
      <c r="AI8" s="399">
        <v>4</v>
      </c>
      <c r="AJ8" s="399">
        <v>85</v>
      </c>
      <c r="AK8" s="399">
        <v>187</v>
      </c>
      <c r="AL8" s="399">
        <v>191</v>
      </c>
      <c r="AM8" s="399">
        <v>167</v>
      </c>
      <c r="AN8" s="399">
        <v>85</v>
      </c>
      <c r="AO8" s="398"/>
      <c r="AP8" s="401">
        <v>11.55</v>
      </c>
      <c r="AQ8" s="401">
        <v>11.07</v>
      </c>
      <c r="AR8" s="401">
        <v>7.55</v>
      </c>
      <c r="AS8" s="401">
        <v>3.5</v>
      </c>
      <c r="AT8" s="401">
        <v>-3.65</v>
      </c>
      <c r="AU8" s="404"/>
      <c r="AV8" s="399">
        <v>4</v>
      </c>
      <c r="AW8" s="399">
        <v>7</v>
      </c>
      <c r="AX8" s="399">
        <v>24</v>
      </c>
      <c r="AY8" s="399">
        <v>63</v>
      </c>
      <c r="AZ8" s="399">
        <v>167</v>
      </c>
      <c r="BA8" s="402"/>
      <c r="BB8" s="401">
        <v>12.5602911711649</v>
      </c>
      <c r="BC8" s="401">
        <v>0.99891631204423104</v>
      </c>
      <c r="BD8" s="401">
        <v>3.1973405384302697E-2</v>
      </c>
      <c r="BE8" s="406">
        <v>-0.27971904039880002</v>
      </c>
      <c r="BF8" s="402"/>
      <c r="BG8" s="397">
        <v>1.4302999999999999</v>
      </c>
      <c r="BH8" s="398"/>
      <c r="BI8" s="831">
        <v>99.771500000000003</v>
      </c>
      <c r="BJ8" s="401" t="s">
        <v>430</v>
      </c>
      <c r="BK8" s="401" t="s">
        <v>430</v>
      </c>
      <c r="BL8" s="831">
        <v>0.22850000000000001</v>
      </c>
      <c r="BM8" s="398"/>
      <c r="BN8" s="833" t="s">
        <v>4449</v>
      </c>
      <c r="BO8" s="833" t="s">
        <v>4450</v>
      </c>
      <c r="BP8" s="833" t="s">
        <v>4451</v>
      </c>
      <c r="BQ8" s="833" t="s">
        <v>4309</v>
      </c>
      <c r="BR8" s="833" t="s">
        <v>4452</v>
      </c>
      <c r="BS8" s="398"/>
      <c r="BT8" s="407" t="s">
        <v>554</v>
      </c>
    </row>
    <row r="9" spans="1:72" s="424" customFormat="1" x14ac:dyDescent="0.25">
      <c r="A9" s="341" t="s">
        <v>4453</v>
      </c>
      <c r="B9" s="369"/>
      <c r="C9" s="709">
        <v>37454</v>
      </c>
      <c r="D9" s="369"/>
      <c r="E9" s="342">
        <v>23843.8</v>
      </c>
      <c r="F9" s="369"/>
      <c r="G9" s="343">
        <v>230.53049999999999</v>
      </c>
      <c r="H9" s="370"/>
      <c r="I9" s="344">
        <v>0.70420000000000005</v>
      </c>
      <c r="J9" s="344">
        <v>0.50339999999999996</v>
      </c>
      <c r="K9" s="344">
        <v>3.2252999999999998</v>
      </c>
      <c r="L9" s="344">
        <v>6.8376999999999999</v>
      </c>
      <c r="M9" s="344">
        <v>-7.8094000000000001</v>
      </c>
      <c r="N9" s="346">
        <v>-4.3352000000000004</v>
      </c>
      <c r="O9" s="344">
        <v>0.84840000000000004</v>
      </c>
      <c r="P9" s="344">
        <v>8.8008000000000006</v>
      </c>
      <c r="Q9" s="344">
        <v>9.7803000000000004</v>
      </c>
      <c r="R9" s="344">
        <v>12.0307</v>
      </c>
      <c r="S9" s="344">
        <v>1.2923</v>
      </c>
      <c r="T9" s="344">
        <v>8.6607000000000003</v>
      </c>
      <c r="U9" s="344">
        <v>-7.1094999999999997</v>
      </c>
      <c r="V9" s="344">
        <v>-1.327</v>
      </c>
      <c r="W9" s="344">
        <v>1.2923</v>
      </c>
      <c r="X9" s="344">
        <v>13.8302</v>
      </c>
      <c r="Y9" s="370"/>
      <c r="Z9" s="342">
        <v>90</v>
      </c>
      <c r="AA9" s="342">
        <v>139</v>
      </c>
      <c r="AB9" s="342">
        <v>125</v>
      </c>
      <c r="AC9" s="342">
        <v>185</v>
      </c>
      <c r="AD9" s="342">
        <v>198</v>
      </c>
      <c r="AE9" s="342">
        <v>162</v>
      </c>
      <c r="AF9" s="342">
        <v>59</v>
      </c>
      <c r="AG9" s="342">
        <v>73</v>
      </c>
      <c r="AH9" s="342">
        <v>25</v>
      </c>
      <c r="AI9" s="342">
        <v>5</v>
      </c>
      <c r="AJ9" s="342">
        <v>88</v>
      </c>
      <c r="AK9" s="342">
        <v>193</v>
      </c>
      <c r="AL9" s="342">
        <v>198</v>
      </c>
      <c r="AM9" s="342">
        <v>174</v>
      </c>
      <c r="AN9" s="342">
        <v>88</v>
      </c>
      <c r="AO9" s="369"/>
      <c r="AP9" s="344">
        <v>11.4</v>
      </c>
      <c r="AQ9" s="344">
        <v>10.93</v>
      </c>
      <c r="AR9" s="344">
        <v>7.45</v>
      </c>
      <c r="AS9" s="344">
        <v>3.39</v>
      </c>
      <c r="AT9" s="344">
        <v>-3.78</v>
      </c>
      <c r="AU9" s="347"/>
      <c r="AV9" s="342">
        <v>5</v>
      </c>
      <c r="AW9" s="342">
        <v>8</v>
      </c>
      <c r="AX9" s="342">
        <v>27</v>
      </c>
      <c r="AY9" s="342">
        <v>66</v>
      </c>
      <c r="AZ9" s="342">
        <v>173</v>
      </c>
      <c r="BA9" s="370"/>
      <c r="BB9" s="344">
        <v>12.5554342016886</v>
      </c>
      <c r="BC9" s="344">
        <v>0.99831524493742296</v>
      </c>
      <c r="BD9" s="344">
        <v>3.1447499805852201E-2</v>
      </c>
      <c r="BE9" s="371">
        <v>-0.28606734724253102</v>
      </c>
      <c r="BF9" s="370"/>
      <c r="BG9" s="368">
        <v>1.7184999999999999</v>
      </c>
      <c r="BH9" s="369"/>
      <c r="BI9" s="832">
        <v>99.800899999999999</v>
      </c>
      <c r="BJ9" s="344" t="s">
        <v>430</v>
      </c>
      <c r="BK9" s="344" t="s">
        <v>430</v>
      </c>
      <c r="BL9" s="832">
        <v>0.1991</v>
      </c>
      <c r="BM9" s="369"/>
      <c r="BN9" s="834" t="s">
        <v>4449</v>
      </c>
      <c r="BO9" s="834" t="s">
        <v>4450</v>
      </c>
      <c r="BP9" s="834" t="s">
        <v>4451</v>
      </c>
      <c r="BQ9" s="834" t="s">
        <v>4309</v>
      </c>
      <c r="BR9" s="834" t="s">
        <v>4452</v>
      </c>
      <c r="BS9" s="369"/>
      <c r="BT9" s="350" t="s">
        <v>4454</v>
      </c>
    </row>
    <row r="10" spans="1:72" s="424" customFormat="1" x14ac:dyDescent="0.25">
      <c r="A10" s="341" t="s">
        <v>4455</v>
      </c>
      <c r="B10" s="369"/>
      <c r="C10" s="709">
        <v>37313</v>
      </c>
      <c r="D10" s="369"/>
      <c r="E10" s="342">
        <v>16940.3</v>
      </c>
      <c r="F10" s="369"/>
      <c r="G10" s="343">
        <v>244.5138</v>
      </c>
      <c r="H10" s="370"/>
      <c r="I10" s="344">
        <v>0.7036</v>
      </c>
      <c r="J10" s="344">
        <v>0.50380000000000003</v>
      </c>
      <c r="K10" s="344">
        <v>3.2277999999999998</v>
      </c>
      <c r="L10" s="344">
        <v>6.8365999999999998</v>
      </c>
      <c r="M10" s="344">
        <v>-7.7998000000000003</v>
      </c>
      <c r="N10" s="346">
        <v>-4.3291000000000004</v>
      </c>
      <c r="O10" s="344">
        <v>0.83460000000000001</v>
      </c>
      <c r="P10" s="344">
        <v>8.7888000000000002</v>
      </c>
      <c r="Q10" s="344">
        <v>9.7743000000000002</v>
      </c>
      <c r="R10" s="344">
        <v>11.819599999999999</v>
      </c>
      <c r="S10" s="344">
        <v>1.2917000000000001</v>
      </c>
      <c r="T10" s="344">
        <v>8.6530000000000005</v>
      </c>
      <c r="U10" s="344">
        <v>-7.1006</v>
      </c>
      <c r="V10" s="344">
        <v>-1.3203</v>
      </c>
      <c r="W10" s="344">
        <v>1.2917000000000001</v>
      </c>
      <c r="X10" s="344">
        <v>14.021599999999999</v>
      </c>
      <c r="Y10" s="370"/>
      <c r="Z10" s="342">
        <v>94</v>
      </c>
      <c r="AA10" s="342">
        <v>138</v>
      </c>
      <c r="AB10" s="342">
        <v>121</v>
      </c>
      <c r="AC10" s="342">
        <v>186</v>
      </c>
      <c r="AD10" s="342">
        <v>196</v>
      </c>
      <c r="AE10" s="342">
        <v>161</v>
      </c>
      <c r="AF10" s="342">
        <v>60</v>
      </c>
      <c r="AG10" s="342">
        <v>75</v>
      </c>
      <c r="AH10" s="342">
        <v>26</v>
      </c>
      <c r="AI10" s="342">
        <v>8</v>
      </c>
      <c r="AJ10" s="342">
        <v>91</v>
      </c>
      <c r="AK10" s="342">
        <v>194</v>
      </c>
      <c r="AL10" s="342">
        <v>196</v>
      </c>
      <c r="AM10" s="342">
        <v>173</v>
      </c>
      <c r="AN10" s="342">
        <v>91</v>
      </c>
      <c r="AO10" s="369"/>
      <c r="AP10" s="344">
        <v>11.3</v>
      </c>
      <c r="AQ10" s="344">
        <v>10.91</v>
      </c>
      <c r="AR10" s="344">
        <v>7.44</v>
      </c>
      <c r="AS10" s="344">
        <v>3.38</v>
      </c>
      <c r="AT10" s="344">
        <v>-3.76</v>
      </c>
      <c r="AU10" s="347"/>
      <c r="AV10" s="342">
        <v>6</v>
      </c>
      <c r="AW10" s="342">
        <v>10</v>
      </c>
      <c r="AX10" s="342">
        <v>28</v>
      </c>
      <c r="AY10" s="342">
        <v>68</v>
      </c>
      <c r="AZ10" s="342">
        <v>172</v>
      </c>
      <c r="BA10" s="370"/>
      <c r="BB10" s="344">
        <v>12.545761642786101</v>
      </c>
      <c r="BC10" s="344">
        <v>0.99750720461217801</v>
      </c>
      <c r="BD10" s="344">
        <v>3.1393920155732599E-2</v>
      </c>
      <c r="BE10" s="371">
        <v>-0.28649259586053399</v>
      </c>
      <c r="BF10" s="370"/>
      <c r="BG10" s="368">
        <v>1.1599999999999999</v>
      </c>
      <c r="BH10" s="369"/>
      <c r="BI10" s="832">
        <v>99.775199999999998</v>
      </c>
      <c r="BJ10" s="344" t="s">
        <v>430</v>
      </c>
      <c r="BK10" s="344" t="s">
        <v>430</v>
      </c>
      <c r="BL10" s="832">
        <v>0.2248</v>
      </c>
      <c r="BM10" s="369"/>
      <c r="BN10" s="834" t="s">
        <v>4456</v>
      </c>
      <c r="BO10" s="834" t="s">
        <v>4450</v>
      </c>
      <c r="BP10" s="834" t="s">
        <v>4451</v>
      </c>
      <c r="BQ10" s="834" t="s">
        <v>4309</v>
      </c>
      <c r="BR10" s="834" t="s">
        <v>4452</v>
      </c>
      <c r="BS10" s="369"/>
      <c r="BT10" s="350" t="s">
        <v>554</v>
      </c>
    </row>
    <row r="11" spans="1:72" s="424" customFormat="1" x14ac:dyDescent="0.25">
      <c r="A11" s="341" t="s">
        <v>4457</v>
      </c>
      <c r="B11" s="369"/>
      <c r="C11" s="709">
        <v>37273</v>
      </c>
      <c r="D11" s="369"/>
      <c r="E11" s="342">
        <v>13730.7</v>
      </c>
      <c r="F11" s="369"/>
      <c r="G11" s="343">
        <v>214.6523</v>
      </c>
      <c r="H11" s="370"/>
      <c r="I11" s="344">
        <v>0.70620000000000005</v>
      </c>
      <c r="J11" s="344">
        <v>0.50409999999999999</v>
      </c>
      <c r="K11" s="344">
        <v>3.2332000000000001</v>
      </c>
      <c r="L11" s="344">
        <v>6.8430999999999997</v>
      </c>
      <c r="M11" s="344">
        <v>-7.8273999999999999</v>
      </c>
      <c r="N11" s="346">
        <v>-4.4028999999999998</v>
      </c>
      <c r="O11" s="344">
        <v>0.76459999999999995</v>
      </c>
      <c r="P11" s="344">
        <v>8.6973000000000003</v>
      </c>
      <c r="Q11" s="344">
        <v>9.6738999999999997</v>
      </c>
      <c r="R11" s="344">
        <v>11.7531</v>
      </c>
      <c r="S11" s="344">
        <v>1.2954000000000001</v>
      </c>
      <c r="T11" s="344">
        <v>8.6645000000000003</v>
      </c>
      <c r="U11" s="344">
        <v>-7.1279000000000003</v>
      </c>
      <c r="V11" s="344">
        <v>-1.3715999999999999</v>
      </c>
      <c r="W11" s="344">
        <v>1.2954000000000001</v>
      </c>
      <c r="X11" s="344">
        <v>13.3497</v>
      </c>
      <c r="Y11" s="370"/>
      <c r="Z11" s="342">
        <v>86</v>
      </c>
      <c r="AA11" s="342">
        <v>135</v>
      </c>
      <c r="AB11" s="342">
        <v>115</v>
      </c>
      <c r="AC11" s="342">
        <v>184</v>
      </c>
      <c r="AD11" s="342">
        <v>199</v>
      </c>
      <c r="AE11" s="342">
        <v>167</v>
      </c>
      <c r="AF11" s="342">
        <v>65</v>
      </c>
      <c r="AG11" s="342">
        <v>80</v>
      </c>
      <c r="AH11" s="342">
        <v>29</v>
      </c>
      <c r="AI11" s="342">
        <v>9</v>
      </c>
      <c r="AJ11" s="342">
        <v>84</v>
      </c>
      <c r="AK11" s="342">
        <v>192</v>
      </c>
      <c r="AL11" s="342">
        <v>199</v>
      </c>
      <c r="AM11" s="342">
        <v>179</v>
      </c>
      <c r="AN11" s="342">
        <v>84</v>
      </c>
      <c r="AO11" s="369"/>
      <c r="AP11" s="344">
        <v>11.18</v>
      </c>
      <c r="AQ11" s="344">
        <v>10.79</v>
      </c>
      <c r="AR11" s="344">
        <v>7.35</v>
      </c>
      <c r="AS11" s="344">
        <v>3.3</v>
      </c>
      <c r="AT11" s="344">
        <v>-3.82</v>
      </c>
      <c r="AU11" s="347"/>
      <c r="AV11" s="342">
        <v>8</v>
      </c>
      <c r="AW11" s="342">
        <v>11</v>
      </c>
      <c r="AX11" s="342">
        <v>30</v>
      </c>
      <c r="AY11" s="342">
        <v>70</v>
      </c>
      <c r="AZ11" s="342">
        <v>176</v>
      </c>
      <c r="BA11" s="370"/>
      <c r="BB11" s="344">
        <v>12.5634082391477</v>
      </c>
      <c r="BC11" s="344">
        <v>0.99905105838050401</v>
      </c>
      <c r="BD11" s="344">
        <v>3.08176991936066E-2</v>
      </c>
      <c r="BE11" s="371">
        <v>-0.29423089000298602</v>
      </c>
      <c r="BF11" s="370"/>
      <c r="BG11" s="368">
        <v>1.1036999999999999</v>
      </c>
      <c r="BH11" s="369"/>
      <c r="BI11" s="832">
        <v>99.764499999999998</v>
      </c>
      <c r="BJ11" s="344" t="s">
        <v>430</v>
      </c>
      <c r="BK11" s="344" t="s">
        <v>430</v>
      </c>
      <c r="BL11" s="832">
        <v>0.23549999999999999</v>
      </c>
      <c r="BM11" s="369"/>
      <c r="BN11" s="834" t="s">
        <v>4456</v>
      </c>
      <c r="BO11" s="834" t="s">
        <v>4450</v>
      </c>
      <c r="BP11" s="834" t="s">
        <v>4451</v>
      </c>
      <c r="BQ11" s="834" t="s">
        <v>4309</v>
      </c>
      <c r="BR11" s="834" t="s">
        <v>4452</v>
      </c>
      <c r="BS11" s="369"/>
      <c r="BT11" s="350" t="s">
        <v>4458</v>
      </c>
    </row>
    <row r="12" spans="1:72" s="424" customFormat="1" x14ac:dyDescent="0.25">
      <c r="A12" s="341" t="s">
        <v>4459</v>
      </c>
      <c r="B12" s="369"/>
      <c r="C12" s="709">
        <v>40354</v>
      </c>
      <c r="D12" s="369"/>
      <c r="E12" s="342">
        <v>9545.91</v>
      </c>
      <c r="F12" s="369"/>
      <c r="G12" s="343">
        <v>63.566099999999999</v>
      </c>
      <c r="H12" s="370"/>
      <c r="I12" s="344">
        <v>0.438</v>
      </c>
      <c r="J12" s="344">
        <v>0.31330000000000002</v>
      </c>
      <c r="K12" s="344">
        <v>3.1739999999999999</v>
      </c>
      <c r="L12" s="344">
        <v>16.711300000000001</v>
      </c>
      <c r="M12" s="344">
        <v>2.8182</v>
      </c>
      <c r="N12" s="346">
        <v>5.4321999999999999</v>
      </c>
      <c r="O12" s="344">
        <v>0.33189999999999997</v>
      </c>
      <c r="P12" s="344">
        <v>18.1556</v>
      </c>
      <c r="Q12" s="344">
        <v>13.4312</v>
      </c>
      <c r="R12" s="344">
        <v>13.320600000000001</v>
      </c>
      <c r="S12" s="344">
        <v>1.0955999999999999</v>
      </c>
      <c r="T12" s="344">
        <v>19.789400000000001</v>
      </c>
      <c r="U12" s="344">
        <v>4.3730000000000002</v>
      </c>
      <c r="V12" s="344">
        <v>6.6414999999999997</v>
      </c>
      <c r="W12" s="344">
        <v>1.0955999999999999</v>
      </c>
      <c r="X12" s="344">
        <v>12.2295</v>
      </c>
      <c r="Y12" s="370"/>
      <c r="Z12" s="342">
        <v>175</v>
      </c>
      <c r="AA12" s="342">
        <v>173</v>
      </c>
      <c r="AB12" s="342">
        <v>137</v>
      </c>
      <c r="AC12" s="342">
        <v>47</v>
      </c>
      <c r="AD12" s="342">
        <v>42</v>
      </c>
      <c r="AE12" s="342">
        <v>37</v>
      </c>
      <c r="AF12" s="342">
        <v>84</v>
      </c>
      <c r="AG12" s="342">
        <v>32</v>
      </c>
      <c r="AH12" s="342">
        <v>12</v>
      </c>
      <c r="AI12" s="342">
        <v>1</v>
      </c>
      <c r="AJ12" s="342">
        <v>150</v>
      </c>
      <c r="AK12" s="342">
        <v>46</v>
      </c>
      <c r="AL12" s="342">
        <v>41</v>
      </c>
      <c r="AM12" s="342">
        <v>68</v>
      </c>
      <c r="AN12" s="342">
        <v>150</v>
      </c>
      <c r="AO12" s="369"/>
      <c r="AP12" s="344">
        <v>13.58</v>
      </c>
      <c r="AQ12" s="344">
        <v>15.51</v>
      </c>
      <c r="AR12" s="344">
        <v>13.68</v>
      </c>
      <c r="AS12" s="344">
        <v>10.1</v>
      </c>
      <c r="AT12" s="344">
        <v>12.75</v>
      </c>
      <c r="AU12" s="347"/>
      <c r="AV12" s="342">
        <v>1</v>
      </c>
      <c r="AW12" s="342">
        <v>4</v>
      </c>
      <c r="AX12" s="342">
        <v>14</v>
      </c>
      <c r="AY12" s="342">
        <v>28</v>
      </c>
      <c r="AZ12" s="342">
        <v>40</v>
      </c>
      <c r="BA12" s="370"/>
      <c r="BB12" s="344">
        <v>18.489786153044101</v>
      </c>
      <c r="BC12" s="344">
        <v>0.99164143157711404</v>
      </c>
      <c r="BD12" s="344">
        <v>6.1707874532561699E-2</v>
      </c>
      <c r="BE12" s="371">
        <v>-0.499101646287893</v>
      </c>
      <c r="BF12" s="370"/>
      <c r="BG12" s="368">
        <v>0.55430000000000001</v>
      </c>
      <c r="BH12" s="369"/>
      <c r="BI12" s="832">
        <v>89.3643</v>
      </c>
      <c r="BJ12" s="832">
        <v>7.3526999999999996</v>
      </c>
      <c r="BK12" s="344" t="s">
        <v>430</v>
      </c>
      <c r="BL12" s="832">
        <v>3.2829999999999999</v>
      </c>
      <c r="BM12" s="369"/>
      <c r="BN12" s="834" t="s">
        <v>4460</v>
      </c>
      <c r="BO12" s="834" t="s">
        <v>4461</v>
      </c>
      <c r="BP12" s="834" t="s">
        <v>4462</v>
      </c>
      <c r="BQ12" s="834" t="s">
        <v>4463</v>
      </c>
      <c r="BR12" s="834" t="s">
        <v>4277</v>
      </c>
      <c r="BS12" s="369"/>
      <c r="BT12" s="350" t="s">
        <v>554</v>
      </c>
    </row>
    <row r="13" spans="1:72" s="424" customFormat="1" x14ac:dyDescent="0.25">
      <c r="A13" s="341" t="s">
        <v>4464</v>
      </c>
      <c r="B13" s="369"/>
      <c r="C13" s="709">
        <v>44265</v>
      </c>
      <c r="D13" s="369"/>
      <c r="E13" s="342">
        <v>8517.89</v>
      </c>
      <c r="F13" s="369"/>
      <c r="G13" s="343">
        <v>20.817499999999999</v>
      </c>
      <c r="H13" s="370"/>
      <c r="I13" s="344">
        <v>-0.14630000000000001</v>
      </c>
      <c r="J13" s="344">
        <v>-1.1157999999999999</v>
      </c>
      <c r="K13" s="344">
        <v>2.7942999999999998</v>
      </c>
      <c r="L13" s="344">
        <v>11.656700000000001</v>
      </c>
      <c r="M13" s="344">
        <v>-2.5266000000000002</v>
      </c>
      <c r="N13" s="346">
        <v>-3.1785000000000001</v>
      </c>
      <c r="O13" s="344">
        <v>-6.8181000000000003</v>
      </c>
      <c r="P13" s="344">
        <v>13.077999999999999</v>
      </c>
      <c r="Q13" s="344">
        <v>11.688700000000001</v>
      </c>
      <c r="R13" s="344" t="s">
        <v>430</v>
      </c>
      <c r="S13" s="344">
        <v>-0.2109</v>
      </c>
      <c r="T13" s="344">
        <v>13.9162</v>
      </c>
      <c r="U13" s="344">
        <v>-1.0641</v>
      </c>
      <c r="V13" s="344">
        <v>2.8955000000000002</v>
      </c>
      <c r="W13" s="344">
        <v>-0.2109</v>
      </c>
      <c r="X13" s="344">
        <v>14.791700000000001</v>
      </c>
      <c r="Y13" s="370"/>
      <c r="Z13" s="342">
        <v>218</v>
      </c>
      <c r="AA13" s="342">
        <v>226</v>
      </c>
      <c r="AB13" s="342">
        <v>169</v>
      </c>
      <c r="AC13" s="342">
        <v>131</v>
      </c>
      <c r="AD13" s="342">
        <v>118</v>
      </c>
      <c r="AE13" s="342">
        <v>144</v>
      </c>
      <c r="AF13" s="342">
        <v>118</v>
      </c>
      <c r="AG13" s="342">
        <v>51</v>
      </c>
      <c r="AH13" s="342">
        <v>20</v>
      </c>
      <c r="AI13" s="342" t="s">
        <v>430</v>
      </c>
      <c r="AJ13" s="342">
        <v>244</v>
      </c>
      <c r="AK13" s="342">
        <v>126</v>
      </c>
      <c r="AL13" s="342">
        <v>109</v>
      </c>
      <c r="AM13" s="342">
        <v>122</v>
      </c>
      <c r="AN13" s="342">
        <v>244</v>
      </c>
      <c r="AO13" s="369"/>
      <c r="AP13" s="344" t="s">
        <v>430</v>
      </c>
      <c r="AQ13" s="344" t="s">
        <v>430</v>
      </c>
      <c r="AR13" s="344">
        <v>9.3800000000000008</v>
      </c>
      <c r="AS13" s="344">
        <v>2.1800000000000002</v>
      </c>
      <c r="AT13" s="344">
        <v>2.92</v>
      </c>
      <c r="AU13" s="347"/>
      <c r="AV13" s="342" t="s">
        <v>430</v>
      </c>
      <c r="AW13" s="342" t="s">
        <v>430</v>
      </c>
      <c r="AX13" s="342">
        <v>22</v>
      </c>
      <c r="AY13" s="342">
        <v>85</v>
      </c>
      <c r="AZ13" s="342">
        <v>134</v>
      </c>
      <c r="BA13" s="370"/>
      <c r="BB13" s="344">
        <v>18.8708323686899</v>
      </c>
      <c r="BC13" s="344">
        <v>0.99242998910341396</v>
      </c>
      <c r="BD13" s="344">
        <v>4.2204673074732697E-2</v>
      </c>
      <c r="BE13" s="371">
        <v>-0.57685320801892603</v>
      </c>
      <c r="BF13" s="370"/>
      <c r="BG13" s="368">
        <v>0.2364</v>
      </c>
      <c r="BH13" s="369"/>
      <c r="BI13" s="832">
        <v>65.523200000000003</v>
      </c>
      <c r="BJ13" s="832">
        <v>34.3232</v>
      </c>
      <c r="BK13" s="344" t="s">
        <v>430</v>
      </c>
      <c r="BL13" s="832">
        <v>0.15359999999999999</v>
      </c>
      <c r="BM13" s="369"/>
      <c r="BN13" s="834" t="s">
        <v>4465</v>
      </c>
      <c r="BO13" s="834" t="s">
        <v>3683</v>
      </c>
      <c r="BP13" s="834" t="s">
        <v>4466</v>
      </c>
      <c r="BQ13" s="834" t="s">
        <v>4467</v>
      </c>
      <c r="BR13" s="834" t="s">
        <v>4468</v>
      </c>
      <c r="BS13" s="369"/>
      <c r="BT13" s="350" t="s">
        <v>554</v>
      </c>
    </row>
    <row r="14" spans="1:72" s="424" customFormat="1" x14ac:dyDescent="0.25">
      <c r="A14" s="341" t="s">
        <v>4469</v>
      </c>
      <c r="B14" s="369"/>
      <c r="C14" s="709">
        <v>37454</v>
      </c>
      <c r="D14" s="369"/>
      <c r="E14" s="342">
        <v>8531.77</v>
      </c>
      <c r="F14" s="369"/>
      <c r="G14" s="343">
        <v>721.62789999999995</v>
      </c>
      <c r="H14" s="370"/>
      <c r="I14" s="344">
        <v>0.74970000000000003</v>
      </c>
      <c r="J14" s="344">
        <v>0.52980000000000005</v>
      </c>
      <c r="K14" s="344">
        <v>4.1096000000000004</v>
      </c>
      <c r="L14" s="344">
        <v>6.1402999999999999</v>
      </c>
      <c r="M14" s="344">
        <v>-9.2974999999999994</v>
      </c>
      <c r="N14" s="346">
        <v>-6.4774000000000003</v>
      </c>
      <c r="O14" s="344">
        <v>-0.52529999999999999</v>
      </c>
      <c r="P14" s="344">
        <v>6.9870000000000001</v>
      </c>
      <c r="Q14" s="344">
        <v>8.9367000000000001</v>
      </c>
      <c r="R14" s="344">
        <v>11.8546</v>
      </c>
      <c r="S14" s="344">
        <v>1.3314999999999999</v>
      </c>
      <c r="T14" s="344">
        <v>8.1615000000000002</v>
      </c>
      <c r="U14" s="344">
        <v>-8.7231000000000005</v>
      </c>
      <c r="V14" s="344">
        <v>-3.0312000000000001</v>
      </c>
      <c r="W14" s="344">
        <v>1.3314999999999999</v>
      </c>
      <c r="X14" s="344">
        <v>13.854200000000001</v>
      </c>
      <c r="Y14" s="370"/>
      <c r="Z14" s="342">
        <v>70</v>
      </c>
      <c r="AA14" s="342">
        <v>122</v>
      </c>
      <c r="AB14" s="342">
        <v>64</v>
      </c>
      <c r="AC14" s="342">
        <v>216</v>
      </c>
      <c r="AD14" s="342">
        <v>216</v>
      </c>
      <c r="AE14" s="342">
        <v>189</v>
      </c>
      <c r="AF14" s="342">
        <v>95</v>
      </c>
      <c r="AG14" s="342">
        <v>93</v>
      </c>
      <c r="AH14" s="342">
        <v>40</v>
      </c>
      <c r="AI14" s="342">
        <v>7</v>
      </c>
      <c r="AJ14" s="342">
        <v>72</v>
      </c>
      <c r="AK14" s="342">
        <v>216</v>
      </c>
      <c r="AL14" s="342">
        <v>215</v>
      </c>
      <c r="AM14" s="342">
        <v>202</v>
      </c>
      <c r="AN14" s="342">
        <v>72</v>
      </c>
      <c r="AO14" s="369"/>
      <c r="AP14" s="344">
        <v>10.78</v>
      </c>
      <c r="AQ14" s="344">
        <v>9.73</v>
      </c>
      <c r="AR14" s="344">
        <v>6.03</v>
      </c>
      <c r="AS14" s="344">
        <v>1.67</v>
      </c>
      <c r="AT14" s="344">
        <v>-5.99</v>
      </c>
      <c r="AU14" s="347"/>
      <c r="AV14" s="342">
        <v>14</v>
      </c>
      <c r="AW14" s="342">
        <v>20</v>
      </c>
      <c r="AX14" s="342">
        <v>41</v>
      </c>
      <c r="AY14" s="342">
        <v>90</v>
      </c>
      <c r="AZ14" s="342">
        <v>200</v>
      </c>
      <c r="BA14" s="370"/>
      <c r="BB14" s="344">
        <v>12.4608934544436</v>
      </c>
      <c r="BC14" s="344">
        <v>0.99841864673559999</v>
      </c>
      <c r="BD14" s="344">
        <v>2.0537746253168201E-2</v>
      </c>
      <c r="BE14" s="371">
        <v>-0.26866848225302697</v>
      </c>
      <c r="BF14" s="370"/>
      <c r="BG14" s="368">
        <v>1.2565</v>
      </c>
      <c r="BH14" s="369"/>
      <c r="BI14" s="832">
        <v>99.781300000000002</v>
      </c>
      <c r="BJ14" s="344" t="s">
        <v>430</v>
      </c>
      <c r="BK14" s="344" t="s">
        <v>430</v>
      </c>
      <c r="BL14" s="832">
        <v>0.21870000000000001</v>
      </c>
      <c r="BM14" s="369"/>
      <c r="BN14" s="834" t="s">
        <v>4470</v>
      </c>
      <c r="BO14" s="834" t="s">
        <v>4471</v>
      </c>
      <c r="BP14" s="834" t="s">
        <v>4472</v>
      </c>
      <c r="BQ14" s="834" t="s">
        <v>4473</v>
      </c>
      <c r="BR14" s="834" t="s">
        <v>983</v>
      </c>
      <c r="BS14" s="369"/>
      <c r="BT14" s="350" t="s">
        <v>4454</v>
      </c>
    </row>
    <row r="15" spans="1:72" s="424" customFormat="1" x14ac:dyDescent="0.25">
      <c r="A15" s="341" t="s">
        <v>4474</v>
      </c>
      <c r="B15" s="369"/>
      <c r="C15" s="709">
        <v>43279</v>
      </c>
      <c r="D15" s="369"/>
      <c r="E15" s="342">
        <v>7053.47</v>
      </c>
      <c r="F15" s="369"/>
      <c r="G15" s="343">
        <v>25.793299999999999</v>
      </c>
      <c r="H15" s="370"/>
      <c r="I15" s="344">
        <v>0.4385</v>
      </c>
      <c r="J15" s="344">
        <v>0.31030000000000002</v>
      </c>
      <c r="K15" s="344">
        <v>3.2776999999999998</v>
      </c>
      <c r="L15" s="344">
        <v>16.832799999999999</v>
      </c>
      <c r="M15" s="344">
        <v>2.9327000000000001</v>
      </c>
      <c r="N15" s="346">
        <v>5.5865</v>
      </c>
      <c r="O15" s="344">
        <v>0.54490000000000005</v>
      </c>
      <c r="P15" s="344">
        <v>18.2544</v>
      </c>
      <c r="Q15" s="344">
        <v>13.4779</v>
      </c>
      <c r="R15" s="344" t="s">
        <v>430</v>
      </c>
      <c r="S15" s="344">
        <v>1.0954999999999999</v>
      </c>
      <c r="T15" s="344">
        <v>19.936499999999999</v>
      </c>
      <c r="U15" s="344">
        <v>4.4893000000000001</v>
      </c>
      <c r="V15" s="344">
        <v>6.7519999999999998</v>
      </c>
      <c r="W15" s="344">
        <v>1.0954999999999999</v>
      </c>
      <c r="X15" s="344">
        <v>12.5467</v>
      </c>
      <c r="Y15" s="370"/>
      <c r="Z15" s="342">
        <v>172</v>
      </c>
      <c r="AA15" s="342">
        <v>178</v>
      </c>
      <c r="AB15" s="342">
        <v>104</v>
      </c>
      <c r="AC15" s="342">
        <v>39</v>
      </c>
      <c r="AD15" s="342">
        <v>39</v>
      </c>
      <c r="AE15" s="342">
        <v>33</v>
      </c>
      <c r="AF15" s="342">
        <v>75</v>
      </c>
      <c r="AG15" s="342">
        <v>28</v>
      </c>
      <c r="AH15" s="342">
        <v>9</v>
      </c>
      <c r="AI15" s="342" t="s">
        <v>430</v>
      </c>
      <c r="AJ15" s="342">
        <v>151</v>
      </c>
      <c r="AK15" s="342">
        <v>34</v>
      </c>
      <c r="AL15" s="342">
        <v>39</v>
      </c>
      <c r="AM15" s="342">
        <v>62</v>
      </c>
      <c r="AN15" s="342">
        <v>151</v>
      </c>
      <c r="AO15" s="369"/>
      <c r="AP15" s="344" t="s">
        <v>430</v>
      </c>
      <c r="AQ15" s="344">
        <v>15.62</v>
      </c>
      <c r="AR15" s="344">
        <v>13.77</v>
      </c>
      <c r="AS15" s="344">
        <v>10.27</v>
      </c>
      <c r="AT15" s="344">
        <v>13.01</v>
      </c>
      <c r="AU15" s="347"/>
      <c r="AV15" s="342" t="s">
        <v>430</v>
      </c>
      <c r="AW15" s="342">
        <v>2</v>
      </c>
      <c r="AX15" s="342">
        <v>11</v>
      </c>
      <c r="AY15" s="342">
        <v>24</v>
      </c>
      <c r="AZ15" s="342">
        <v>34</v>
      </c>
      <c r="BA15" s="370"/>
      <c r="BB15" s="344">
        <v>18.464122823785502</v>
      </c>
      <c r="BC15" s="344">
        <v>0.98937860323006099</v>
      </c>
      <c r="BD15" s="344">
        <v>6.2146210686133199E-2</v>
      </c>
      <c r="BE15" s="371">
        <v>-0.48884931129199199</v>
      </c>
      <c r="BF15" s="370"/>
      <c r="BG15" s="368">
        <v>0.1515</v>
      </c>
      <c r="BH15" s="369"/>
      <c r="BI15" s="832">
        <v>89.373999999999995</v>
      </c>
      <c r="BJ15" s="832">
        <v>7.3538399999999999</v>
      </c>
      <c r="BK15" s="344" t="s">
        <v>430</v>
      </c>
      <c r="BL15" s="832">
        <v>3.27216</v>
      </c>
      <c r="BM15" s="369"/>
      <c r="BN15" s="834" t="s">
        <v>4460</v>
      </c>
      <c r="BO15" s="834" t="s">
        <v>4461</v>
      </c>
      <c r="BP15" s="834" t="s">
        <v>4462</v>
      </c>
      <c r="BQ15" s="834" t="s">
        <v>4463</v>
      </c>
      <c r="BR15" s="834" t="s">
        <v>4277</v>
      </c>
      <c r="BS15" s="369"/>
      <c r="BT15" s="350" t="s">
        <v>554</v>
      </c>
    </row>
    <row r="16" spans="1:72" s="424" customFormat="1" x14ac:dyDescent="0.25">
      <c r="A16" s="341" t="s">
        <v>4475</v>
      </c>
      <c r="B16" s="369"/>
      <c r="C16" s="709">
        <v>45476</v>
      </c>
      <c r="D16" s="369"/>
      <c r="E16" s="342">
        <v>5204.51</v>
      </c>
      <c r="F16" s="369"/>
      <c r="G16" s="343">
        <v>12.4091</v>
      </c>
      <c r="H16" s="370"/>
      <c r="I16" s="344">
        <v>0.5111</v>
      </c>
      <c r="J16" s="344">
        <v>2.1669999999999998</v>
      </c>
      <c r="K16" s="344">
        <v>6.7183000000000002</v>
      </c>
      <c r="L16" s="344">
        <v>26.004999999999999</v>
      </c>
      <c r="M16" s="344">
        <v>23.007300000000001</v>
      </c>
      <c r="N16" s="346">
        <v>7.7131999999999996</v>
      </c>
      <c r="O16" s="344" t="s">
        <v>430</v>
      </c>
      <c r="P16" s="344" t="s">
        <v>430</v>
      </c>
      <c r="Q16" s="344" t="s">
        <v>430</v>
      </c>
      <c r="R16" s="344" t="s">
        <v>430</v>
      </c>
      <c r="S16" s="344">
        <v>0.88949999999999996</v>
      </c>
      <c r="T16" s="344">
        <v>32.756</v>
      </c>
      <c r="U16" s="344">
        <v>23.623699999999999</v>
      </c>
      <c r="V16" s="344">
        <v>21.712700000000002</v>
      </c>
      <c r="W16" s="344">
        <v>0.88949999999999996</v>
      </c>
      <c r="X16" s="344">
        <v>11.412599999999999</v>
      </c>
      <c r="Y16" s="370"/>
      <c r="Z16" s="342">
        <v>148</v>
      </c>
      <c r="AA16" s="342">
        <v>13</v>
      </c>
      <c r="AB16" s="342">
        <v>25</v>
      </c>
      <c r="AC16" s="342">
        <v>5</v>
      </c>
      <c r="AD16" s="342">
        <v>2</v>
      </c>
      <c r="AE16" s="342">
        <v>23</v>
      </c>
      <c r="AF16" s="342" t="s">
        <v>430</v>
      </c>
      <c r="AG16" s="342" t="s">
        <v>430</v>
      </c>
      <c r="AH16" s="342" t="s">
        <v>430</v>
      </c>
      <c r="AI16" s="342" t="s">
        <v>430</v>
      </c>
      <c r="AJ16" s="342">
        <v>178</v>
      </c>
      <c r="AK16" s="342">
        <v>5</v>
      </c>
      <c r="AL16" s="342">
        <v>2</v>
      </c>
      <c r="AM16" s="342">
        <v>5</v>
      </c>
      <c r="AN16" s="342">
        <v>178</v>
      </c>
      <c r="AO16" s="369"/>
      <c r="AP16" s="344" t="s">
        <v>430</v>
      </c>
      <c r="AQ16" s="344" t="s">
        <v>430</v>
      </c>
      <c r="AR16" s="344" t="s">
        <v>430</v>
      </c>
      <c r="AS16" s="344" t="s">
        <v>430</v>
      </c>
      <c r="AT16" s="344">
        <v>39.76</v>
      </c>
      <c r="AU16" s="347"/>
      <c r="AV16" s="342" t="s">
        <v>430</v>
      </c>
      <c r="AW16" s="342" t="s">
        <v>430</v>
      </c>
      <c r="AX16" s="342" t="s">
        <v>430</v>
      </c>
      <c r="AY16" s="342" t="s">
        <v>430</v>
      </c>
      <c r="AZ16" s="342">
        <v>4</v>
      </c>
      <c r="BA16" s="370"/>
      <c r="BB16" s="344">
        <v>36.036614230497499</v>
      </c>
      <c r="BC16" s="344">
        <v>1.02341199194188</v>
      </c>
      <c r="BD16" s="344">
        <v>3.1175893426963398E-2</v>
      </c>
      <c r="BE16" s="371">
        <v>-0.69340495272662805</v>
      </c>
      <c r="BF16" s="370"/>
      <c r="BG16" s="368">
        <v>0.13650000000000001</v>
      </c>
      <c r="BH16" s="369"/>
      <c r="BI16" s="832">
        <v>54.0717</v>
      </c>
      <c r="BJ16" s="832">
        <v>21.850999999999999</v>
      </c>
      <c r="BK16" s="832">
        <v>23.782900000000001</v>
      </c>
      <c r="BL16" s="832">
        <v>0.2944</v>
      </c>
      <c r="BM16" s="369"/>
      <c r="BN16" s="834" t="s">
        <v>4476</v>
      </c>
      <c r="BO16" s="834" t="s">
        <v>4477</v>
      </c>
      <c r="BP16" s="834" t="s">
        <v>4478</v>
      </c>
      <c r="BQ16" s="834" t="s">
        <v>4479</v>
      </c>
      <c r="BR16" s="834" t="s">
        <v>4480</v>
      </c>
      <c r="BS16" s="369"/>
      <c r="BT16" s="350" t="s">
        <v>547</v>
      </c>
    </row>
    <row r="17" spans="1:72" s="424" customFormat="1" x14ac:dyDescent="0.25">
      <c r="A17" s="341" t="s">
        <v>4481</v>
      </c>
      <c r="B17" s="369"/>
      <c r="C17" s="709">
        <v>43950</v>
      </c>
      <c r="D17" s="369"/>
      <c r="E17" s="342">
        <v>4504.8500000000004</v>
      </c>
      <c r="F17" s="369"/>
      <c r="G17" s="343">
        <v>31.741800000000001</v>
      </c>
      <c r="H17" s="370"/>
      <c r="I17" s="344" t="s">
        <v>430</v>
      </c>
      <c r="J17" s="344">
        <v>2.6093999999999999</v>
      </c>
      <c r="K17" s="344">
        <v>-1.6419999999999999</v>
      </c>
      <c r="L17" s="344">
        <v>16.1342</v>
      </c>
      <c r="M17" s="344">
        <v>15.145</v>
      </c>
      <c r="N17" s="346">
        <v>33.439</v>
      </c>
      <c r="O17" s="344">
        <v>24.099</v>
      </c>
      <c r="P17" s="344">
        <v>24.548300000000001</v>
      </c>
      <c r="Q17" s="344">
        <v>16.9785</v>
      </c>
      <c r="R17" s="344" t="s">
        <v>430</v>
      </c>
      <c r="S17" s="344">
        <v>0.40329999999999999</v>
      </c>
      <c r="T17" s="344">
        <v>16.154599999999999</v>
      </c>
      <c r="U17" s="344">
        <v>15.7699</v>
      </c>
      <c r="V17" s="344">
        <v>19.769500000000001</v>
      </c>
      <c r="W17" s="344">
        <v>0.40329999999999999</v>
      </c>
      <c r="X17" s="344">
        <v>20.567799999999998</v>
      </c>
      <c r="Y17" s="370"/>
      <c r="Z17" s="342" t="s">
        <v>430</v>
      </c>
      <c r="AA17" s="342">
        <v>7</v>
      </c>
      <c r="AB17" s="342">
        <v>238</v>
      </c>
      <c r="AC17" s="342">
        <v>57</v>
      </c>
      <c r="AD17" s="342">
        <v>6</v>
      </c>
      <c r="AE17" s="342">
        <v>2</v>
      </c>
      <c r="AF17" s="342">
        <v>2</v>
      </c>
      <c r="AG17" s="342">
        <v>4</v>
      </c>
      <c r="AH17" s="342">
        <v>4</v>
      </c>
      <c r="AI17" s="342" t="s">
        <v>430</v>
      </c>
      <c r="AJ17" s="342">
        <v>218</v>
      </c>
      <c r="AK17" s="342">
        <v>87</v>
      </c>
      <c r="AL17" s="342">
        <v>6</v>
      </c>
      <c r="AM17" s="342">
        <v>7</v>
      </c>
      <c r="AN17" s="342">
        <v>218</v>
      </c>
      <c r="AO17" s="369"/>
      <c r="AP17" s="344" t="s">
        <v>430</v>
      </c>
      <c r="AQ17" s="344" t="s">
        <v>430</v>
      </c>
      <c r="AR17" s="344">
        <v>22.8</v>
      </c>
      <c r="AS17" s="344">
        <v>27.17</v>
      </c>
      <c r="AT17" s="344">
        <v>31.98</v>
      </c>
      <c r="AU17" s="347"/>
      <c r="AV17" s="342" t="s">
        <v>430</v>
      </c>
      <c r="AW17" s="342" t="s">
        <v>430</v>
      </c>
      <c r="AX17" s="342">
        <v>1</v>
      </c>
      <c r="AY17" s="342">
        <v>2</v>
      </c>
      <c r="AZ17" s="342">
        <v>6</v>
      </c>
      <c r="BA17" s="370"/>
      <c r="BB17" s="344">
        <v>12.7828188519895</v>
      </c>
      <c r="BC17" s="344">
        <v>0</v>
      </c>
      <c r="BD17" s="344">
        <v>0.121191924917712</v>
      </c>
      <c r="BE17" s="371" t="s">
        <v>430</v>
      </c>
      <c r="BF17" s="370"/>
      <c r="BG17" s="368" t="s">
        <v>430</v>
      </c>
      <c r="BH17" s="369"/>
      <c r="BI17" s="344" t="s">
        <v>430</v>
      </c>
      <c r="BJ17" s="832">
        <v>0.33754699999999999</v>
      </c>
      <c r="BK17" s="832">
        <v>3.8855000000000001E-2</v>
      </c>
      <c r="BL17" s="832">
        <v>99.623598000000001</v>
      </c>
      <c r="BM17" s="369"/>
      <c r="BN17" s="834" t="s">
        <v>4482</v>
      </c>
      <c r="BO17" s="834" t="s">
        <v>752</v>
      </c>
      <c r="BP17" s="834" t="s">
        <v>4483</v>
      </c>
      <c r="BQ17" s="834" t="s">
        <v>4484</v>
      </c>
      <c r="BR17" s="834" t="s">
        <v>491</v>
      </c>
      <c r="BS17" s="369"/>
      <c r="BT17" s="350" t="s">
        <v>996</v>
      </c>
    </row>
    <row r="18" spans="1:72" s="424" customFormat="1" x14ac:dyDescent="0.25">
      <c r="A18" s="341" t="s">
        <v>4485</v>
      </c>
      <c r="B18" s="369"/>
      <c r="C18" s="709">
        <v>44392</v>
      </c>
      <c r="D18" s="369"/>
      <c r="E18" s="342">
        <v>4038.37</v>
      </c>
      <c r="F18" s="369"/>
      <c r="G18" s="343">
        <v>15.763400000000001</v>
      </c>
      <c r="H18" s="370"/>
      <c r="I18" s="344">
        <v>0.70399999999999996</v>
      </c>
      <c r="J18" s="344">
        <v>0.50429999999999997</v>
      </c>
      <c r="K18" s="344">
        <v>3.2311999999999999</v>
      </c>
      <c r="L18" s="344">
        <v>6.8676000000000004</v>
      </c>
      <c r="M18" s="344">
        <v>-7.77</v>
      </c>
      <c r="N18" s="346">
        <v>-4.2622999999999998</v>
      </c>
      <c r="O18" s="344">
        <v>0.90369999999999995</v>
      </c>
      <c r="P18" s="344">
        <v>8.8373000000000008</v>
      </c>
      <c r="Q18" s="344" t="s">
        <v>430</v>
      </c>
      <c r="R18" s="344" t="s">
        <v>430</v>
      </c>
      <c r="S18" s="344">
        <v>1.2922</v>
      </c>
      <c r="T18" s="344">
        <v>8.6905999999999999</v>
      </c>
      <c r="U18" s="344">
        <v>-7.0686</v>
      </c>
      <c r="V18" s="344">
        <v>-1.2652000000000001</v>
      </c>
      <c r="W18" s="344">
        <v>1.2922</v>
      </c>
      <c r="X18" s="344">
        <v>9.5952000000000002</v>
      </c>
      <c r="Y18" s="370"/>
      <c r="Z18" s="342">
        <v>91</v>
      </c>
      <c r="AA18" s="342">
        <v>134</v>
      </c>
      <c r="AB18" s="342">
        <v>116</v>
      </c>
      <c r="AC18" s="342">
        <v>182</v>
      </c>
      <c r="AD18" s="342">
        <v>192</v>
      </c>
      <c r="AE18" s="342">
        <v>156</v>
      </c>
      <c r="AF18" s="342">
        <v>56</v>
      </c>
      <c r="AG18" s="342">
        <v>70</v>
      </c>
      <c r="AH18" s="342" t="s">
        <v>430</v>
      </c>
      <c r="AI18" s="342" t="s">
        <v>430</v>
      </c>
      <c r="AJ18" s="342">
        <v>89</v>
      </c>
      <c r="AK18" s="342">
        <v>188</v>
      </c>
      <c r="AL18" s="342">
        <v>192</v>
      </c>
      <c r="AM18" s="342">
        <v>169</v>
      </c>
      <c r="AN18" s="342">
        <v>89</v>
      </c>
      <c r="AO18" s="369"/>
      <c r="AP18" s="344" t="s">
        <v>430</v>
      </c>
      <c r="AQ18" s="344" t="s">
        <v>430</v>
      </c>
      <c r="AR18" s="344">
        <v>7.49</v>
      </c>
      <c r="AS18" s="344">
        <v>3.44</v>
      </c>
      <c r="AT18" s="344">
        <v>-3.69</v>
      </c>
      <c r="AU18" s="347"/>
      <c r="AV18" s="342" t="s">
        <v>430</v>
      </c>
      <c r="AW18" s="342" t="s">
        <v>430</v>
      </c>
      <c r="AX18" s="342">
        <v>25</v>
      </c>
      <c r="AY18" s="342">
        <v>64</v>
      </c>
      <c r="AZ18" s="342">
        <v>169</v>
      </c>
      <c r="BA18" s="370"/>
      <c r="BB18" s="344">
        <v>12.5550629139729</v>
      </c>
      <c r="BC18" s="344">
        <v>0.998345137393158</v>
      </c>
      <c r="BD18" s="344">
        <v>3.1664713308968903E-2</v>
      </c>
      <c r="BE18" s="371">
        <v>-0.28337228236821199</v>
      </c>
      <c r="BF18" s="370"/>
      <c r="BG18" s="368">
        <v>6.6900000000000001E-2</v>
      </c>
      <c r="BH18" s="369"/>
      <c r="BI18" s="832">
        <v>99.820899999999995</v>
      </c>
      <c r="BJ18" s="344" t="s">
        <v>430</v>
      </c>
      <c r="BK18" s="344" t="s">
        <v>430</v>
      </c>
      <c r="BL18" s="832">
        <v>0.17910000000000001</v>
      </c>
      <c r="BM18" s="369"/>
      <c r="BN18" s="834" t="s">
        <v>4486</v>
      </c>
      <c r="BO18" s="834" t="s">
        <v>4307</v>
      </c>
      <c r="BP18" s="834" t="s">
        <v>4451</v>
      </c>
      <c r="BQ18" s="834" t="s">
        <v>4309</v>
      </c>
      <c r="BR18" s="834" t="s">
        <v>4452</v>
      </c>
      <c r="BS18" s="369"/>
      <c r="BT18" s="350" t="s">
        <v>554</v>
      </c>
    </row>
    <row r="19" spans="1:72" s="424" customFormat="1" x14ac:dyDescent="0.25">
      <c r="A19" s="341" t="s">
        <v>4487</v>
      </c>
      <c r="B19" s="369"/>
      <c r="C19" s="709">
        <v>40449</v>
      </c>
      <c r="D19" s="369"/>
      <c r="E19" s="342">
        <v>3813.9</v>
      </c>
      <c r="F19" s="369"/>
      <c r="G19" s="343">
        <v>41.217700000000001</v>
      </c>
      <c r="H19" s="370"/>
      <c r="I19" s="344">
        <v>0.70440000000000003</v>
      </c>
      <c r="J19" s="344">
        <v>0.505</v>
      </c>
      <c r="K19" s="344">
        <v>3.2294999999999998</v>
      </c>
      <c r="L19" s="344">
        <v>6.8478000000000003</v>
      </c>
      <c r="M19" s="344">
        <v>-7.8049999999999997</v>
      </c>
      <c r="N19" s="346">
        <v>-4.3705999999999996</v>
      </c>
      <c r="O19" s="344">
        <v>0.78120000000000001</v>
      </c>
      <c r="P19" s="344">
        <v>8.6678999999999995</v>
      </c>
      <c r="Q19" s="344">
        <v>9.4845000000000006</v>
      </c>
      <c r="R19" s="344">
        <v>11.4451</v>
      </c>
      <c r="S19" s="344">
        <v>1.2926</v>
      </c>
      <c r="T19" s="344">
        <v>8.6663999999999994</v>
      </c>
      <c r="U19" s="344">
        <v>-7.1064999999999996</v>
      </c>
      <c r="V19" s="344">
        <v>-1.3436999999999999</v>
      </c>
      <c r="W19" s="344">
        <v>1.2926</v>
      </c>
      <c r="X19" s="344">
        <v>9.3965999999999994</v>
      </c>
      <c r="Y19" s="370"/>
      <c r="Z19" s="342">
        <v>89</v>
      </c>
      <c r="AA19" s="342">
        <v>133</v>
      </c>
      <c r="AB19" s="342">
        <v>120</v>
      </c>
      <c r="AC19" s="342">
        <v>183</v>
      </c>
      <c r="AD19" s="342">
        <v>197</v>
      </c>
      <c r="AE19" s="342">
        <v>164</v>
      </c>
      <c r="AF19" s="342">
        <v>63</v>
      </c>
      <c r="AG19" s="342">
        <v>81</v>
      </c>
      <c r="AH19" s="342">
        <v>36</v>
      </c>
      <c r="AI19" s="342">
        <v>15</v>
      </c>
      <c r="AJ19" s="342">
        <v>87</v>
      </c>
      <c r="AK19" s="342">
        <v>191</v>
      </c>
      <c r="AL19" s="342">
        <v>197</v>
      </c>
      <c r="AM19" s="342">
        <v>176</v>
      </c>
      <c r="AN19" s="342">
        <v>87</v>
      </c>
      <c r="AO19" s="369"/>
      <c r="AP19" s="344">
        <v>10.96</v>
      </c>
      <c r="AQ19" s="344">
        <v>10.61</v>
      </c>
      <c r="AR19" s="344">
        <v>7.28</v>
      </c>
      <c r="AS19" s="344">
        <v>3.3</v>
      </c>
      <c r="AT19" s="344">
        <v>-3.78</v>
      </c>
      <c r="AU19" s="347"/>
      <c r="AV19" s="342">
        <v>11</v>
      </c>
      <c r="AW19" s="342">
        <v>16</v>
      </c>
      <c r="AX19" s="342">
        <v>32</v>
      </c>
      <c r="AY19" s="342">
        <v>70</v>
      </c>
      <c r="AZ19" s="342">
        <v>173</v>
      </c>
      <c r="BA19" s="370"/>
      <c r="BB19" s="344">
        <v>12.537796428066001</v>
      </c>
      <c r="BC19" s="344">
        <v>0.99702124219286503</v>
      </c>
      <c r="BD19" s="344">
        <v>3.0616285065175101E-2</v>
      </c>
      <c r="BE19" s="371">
        <v>-0.29616103328917898</v>
      </c>
      <c r="BF19" s="370"/>
      <c r="BG19" s="368">
        <v>0.32669999999999999</v>
      </c>
      <c r="BH19" s="369"/>
      <c r="BI19" s="832">
        <v>99.739800000000002</v>
      </c>
      <c r="BJ19" s="344" t="s">
        <v>430</v>
      </c>
      <c r="BK19" s="344" t="s">
        <v>430</v>
      </c>
      <c r="BL19" s="832">
        <v>0.26019999999999999</v>
      </c>
      <c r="BM19" s="369"/>
      <c r="BN19" s="834" t="s">
        <v>4456</v>
      </c>
      <c r="BO19" s="834" t="s">
        <v>4450</v>
      </c>
      <c r="BP19" s="834" t="s">
        <v>4451</v>
      </c>
      <c r="BQ19" s="834" t="s">
        <v>4488</v>
      </c>
      <c r="BR19" s="834" t="s">
        <v>4452</v>
      </c>
      <c r="BS19" s="369"/>
      <c r="BT19" s="350" t="s">
        <v>554</v>
      </c>
    </row>
    <row r="20" spans="1:72" s="424" customFormat="1" x14ac:dyDescent="0.25">
      <c r="A20" s="341" t="s">
        <v>4489</v>
      </c>
      <c r="B20" s="369"/>
      <c r="C20" s="709">
        <v>44487</v>
      </c>
      <c r="D20" s="369"/>
      <c r="E20" s="342">
        <v>3560.61</v>
      </c>
      <c r="F20" s="369"/>
      <c r="G20" s="343">
        <v>24.038799999999998</v>
      </c>
      <c r="H20" s="370"/>
      <c r="I20" s="344" t="s">
        <v>430</v>
      </c>
      <c r="J20" s="344">
        <v>1.5113000000000001</v>
      </c>
      <c r="K20" s="344">
        <v>-3.2473000000000001</v>
      </c>
      <c r="L20" s="344">
        <v>25.7865</v>
      </c>
      <c r="M20" s="344">
        <v>24.0411</v>
      </c>
      <c r="N20" s="346">
        <v>44.724299999999999</v>
      </c>
      <c r="O20" s="344">
        <v>29.4984</v>
      </c>
      <c r="P20" s="344">
        <v>30.831700000000001</v>
      </c>
      <c r="Q20" s="344" t="s">
        <v>430</v>
      </c>
      <c r="R20" s="344" t="s">
        <v>430</v>
      </c>
      <c r="S20" s="344">
        <v>-1.4007000000000001</v>
      </c>
      <c r="T20" s="344">
        <v>25.462199999999999</v>
      </c>
      <c r="U20" s="344">
        <v>24.111599999999999</v>
      </c>
      <c r="V20" s="344">
        <v>28.3521</v>
      </c>
      <c r="W20" s="344">
        <v>-1.4007000000000001</v>
      </c>
      <c r="X20" s="344">
        <v>20.496500000000001</v>
      </c>
      <c r="Y20" s="370"/>
      <c r="Z20" s="342" t="s">
        <v>430</v>
      </c>
      <c r="AA20" s="342">
        <v>35</v>
      </c>
      <c r="AB20" s="342">
        <v>243</v>
      </c>
      <c r="AC20" s="342">
        <v>7</v>
      </c>
      <c r="AD20" s="342">
        <v>1</v>
      </c>
      <c r="AE20" s="342">
        <v>1</v>
      </c>
      <c r="AF20" s="342">
        <v>1</v>
      </c>
      <c r="AG20" s="342">
        <v>1</v>
      </c>
      <c r="AH20" s="342" t="s">
        <v>430</v>
      </c>
      <c r="AI20" s="342" t="s">
        <v>430</v>
      </c>
      <c r="AJ20" s="342">
        <v>256</v>
      </c>
      <c r="AK20" s="342">
        <v>21</v>
      </c>
      <c r="AL20" s="342">
        <v>1</v>
      </c>
      <c r="AM20" s="342">
        <v>3</v>
      </c>
      <c r="AN20" s="342">
        <v>256</v>
      </c>
      <c r="AO20" s="369"/>
      <c r="AP20" s="344" t="s">
        <v>430</v>
      </c>
      <c r="AQ20" s="344" t="s">
        <v>430</v>
      </c>
      <c r="AR20" s="344" t="s">
        <v>430</v>
      </c>
      <c r="AS20" s="344">
        <v>35.57</v>
      </c>
      <c r="AT20" s="344">
        <v>48.72</v>
      </c>
      <c r="AU20" s="347"/>
      <c r="AV20" s="342" t="s">
        <v>430</v>
      </c>
      <c r="AW20" s="342" t="s">
        <v>430</v>
      </c>
      <c r="AX20" s="342" t="s">
        <v>430</v>
      </c>
      <c r="AY20" s="342">
        <v>1</v>
      </c>
      <c r="AZ20" s="342">
        <v>1</v>
      </c>
      <c r="BA20" s="370"/>
      <c r="BB20" s="344">
        <v>17.682624044423399</v>
      </c>
      <c r="BC20" s="344">
        <v>0</v>
      </c>
      <c r="BD20" s="344">
        <v>0.112173728235045</v>
      </c>
      <c r="BE20" s="371" t="s">
        <v>430</v>
      </c>
      <c r="BF20" s="370"/>
      <c r="BG20" s="368" t="s">
        <v>430</v>
      </c>
      <c r="BH20" s="369"/>
      <c r="BI20" s="344" t="s">
        <v>430</v>
      </c>
      <c r="BJ20" s="344" t="s">
        <v>430</v>
      </c>
      <c r="BK20" s="344" t="s">
        <v>430</v>
      </c>
      <c r="BL20" s="344" t="s">
        <v>430</v>
      </c>
      <c r="BM20" s="369"/>
      <c r="BN20" s="834" t="s">
        <v>4490</v>
      </c>
      <c r="BO20" s="834" t="s">
        <v>4491</v>
      </c>
      <c r="BP20" s="834" t="s">
        <v>4492</v>
      </c>
      <c r="BQ20" s="834" t="s">
        <v>4493</v>
      </c>
      <c r="BR20" s="834" t="s">
        <v>4494</v>
      </c>
      <c r="BS20" s="369"/>
      <c r="BT20" s="350" t="s">
        <v>554</v>
      </c>
    </row>
    <row r="21" spans="1:72" s="424" customFormat="1" x14ac:dyDescent="0.25">
      <c r="A21" s="341" t="s">
        <v>4495</v>
      </c>
      <c r="B21" s="369"/>
      <c r="C21" s="709">
        <v>43714</v>
      </c>
      <c r="D21" s="369"/>
      <c r="E21" s="342">
        <v>3746.08</v>
      </c>
      <c r="F21" s="369"/>
      <c r="G21" s="343">
        <v>39.545999999999999</v>
      </c>
      <c r="H21" s="370"/>
      <c r="I21" s="344">
        <v>0.48509999999999998</v>
      </c>
      <c r="J21" s="344">
        <v>0.78369999999999995</v>
      </c>
      <c r="K21" s="344">
        <v>2.8087</v>
      </c>
      <c r="L21" s="344">
        <v>15.660299999999999</v>
      </c>
      <c r="M21" s="344">
        <v>1.4055</v>
      </c>
      <c r="N21" s="346">
        <v>4.1898999999999997</v>
      </c>
      <c r="O21" s="344">
        <v>4.3693</v>
      </c>
      <c r="P21" s="344">
        <v>19.162299999999998</v>
      </c>
      <c r="Q21" s="344">
        <v>17.184799999999999</v>
      </c>
      <c r="R21" s="344" t="s">
        <v>430</v>
      </c>
      <c r="S21" s="344">
        <v>0.69899999999999995</v>
      </c>
      <c r="T21" s="344">
        <v>17.886900000000001</v>
      </c>
      <c r="U21" s="344">
        <v>2.7753000000000001</v>
      </c>
      <c r="V21" s="344">
        <v>8.6879000000000008</v>
      </c>
      <c r="W21" s="344">
        <v>0.69899999999999995</v>
      </c>
      <c r="X21" s="344">
        <v>22.3184</v>
      </c>
      <c r="Y21" s="370"/>
      <c r="Z21" s="342">
        <v>158</v>
      </c>
      <c r="AA21" s="342">
        <v>82</v>
      </c>
      <c r="AB21" s="342">
        <v>164</v>
      </c>
      <c r="AC21" s="342">
        <v>64</v>
      </c>
      <c r="AD21" s="342">
        <v>70</v>
      </c>
      <c r="AE21" s="342">
        <v>53</v>
      </c>
      <c r="AF21" s="342">
        <v>19</v>
      </c>
      <c r="AG21" s="342">
        <v>17</v>
      </c>
      <c r="AH21" s="342">
        <v>3</v>
      </c>
      <c r="AI21" s="342" t="s">
        <v>430</v>
      </c>
      <c r="AJ21" s="342">
        <v>198</v>
      </c>
      <c r="AK21" s="342">
        <v>65</v>
      </c>
      <c r="AL21" s="342">
        <v>72</v>
      </c>
      <c r="AM21" s="342">
        <v>33</v>
      </c>
      <c r="AN21" s="342">
        <v>198</v>
      </c>
      <c r="AO21" s="369"/>
      <c r="AP21" s="344" t="s">
        <v>430</v>
      </c>
      <c r="AQ21" s="344" t="s">
        <v>430</v>
      </c>
      <c r="AR21" s="344">
        <v>16.41</v>
      </c>
      <c r="AS21" s="344">
        <v>10.97</v>
      </c>
      <c r="AT21" s="344">
        <v>12.19</v>
      </c>
      <c r="AU21" s="347"/>
      <c r="AV21" s="342" t="s">
        <v>430</v>
      </c>
      <c r="AW21" s="342" t="s">
        <v>430</v>
      </c>
      <c r="AX21" s="342">
        <v>6</v>
      </c>
      <c r="AY21" s="342">
        <v>15</v>
      </c>
      <c r="AZ21" s="342">
        <v>54</v>
      </c>
      <c r="BA21" s="370"/>
      <c r="BB21" s="344">
        <v>17.097770306810499</v>
      </c>
      <c r="BC21" s="344">
        <v>1.00260917270491</v>
      </c>
      <c r="BD21" s="344">
        <v>7.3009440863605099E-2</v>
      </c>
      <c r="BE21" s="371">
        <v>-0.61017410455578702</v>
      </c>
      <c r="BF21" s="370"/>
      <c r="BG21" s="368">
        <v>0.46789999999999998</v>
      </c>
      <c r="BH21" s="369"/>
      <c r="BI21" s="832">
        <v>3.9181400000000002</v>
      </c>
      <c r="BJ21" s="832">
        <v>92.542699999999996</v>
      </c>
      <c r="BK21" s="832">
        <v>3.6229</v>
      </c>
      <c r="BL21" s="832">
        <v>-8.3739999999999995E-2</v>
      </c>
      <c r="BM21" s="369"/>
      <c r="BN21" s="834" t="s">
        <v>4496</v>
      </c>
      <c r="BO21" s="834" t="s">
        <v>4497</v>
      </c>
      <c r="BP21" s="834" t="s">
        <v>1946</v>
      </c>
      <c r="BQ21" s="834" t="s">
        <v>4498</v>
      </c>
      <c r="BR21" s="834" t="s">
        <v>469</v>
      </c>
      <c r="BS21" s="369"/>
      <c r="BT21" s="350" t="s">
        <v>547</v>
      </c>
    </row>
    <row r="22" spans="1:72" s="424" customFormat="1" x14ac:dyDescent="0.25">
      <c r="A22" s="341" t="s">
        <v>4499</v>
      </c>
      <c r="B22" s="369"/>
      <c r="C22" s="709">
        <v>44120</v>
      </c>
      <c r="D22" s="369"/>
      <c r="E22" s="342">
        <v>3310.8</v>
      </c>
      <c r="F22" s="369"/>
      <c r="G22" s="343">
        <v>34.279800000000002</v>
      </c>
      <c r="H22" s="370"/>
      <c r="I22" s="344">
        <v>1.0184</v>
      </c>
      <c r="J22" s="344">
        <v>1.5601</v>
      </c>
      <c r="K22" s="344">
        <v>6.0797999999999996</v>
      </c>
      <c r="L22" s="344">
        <v>21.968699999999998</v>
      </c>
      <c r="M22" s="344">
        <v>6.7500999999999998</v>
      </c>
      <c r="N22" s="346">
        <v>1.1866000000000001</v>
      </c>
      <c r="O22" s="344">
        <v>1.0277000000000001</v>
      </c>
      <c r="P22" s="344">
        <v>18.462399999999999</v>
      </c>
      <c r="Q22" s="344">
        <v>15.1305</v>
      </c>
      <c r="R22" s="344" t="s">
        <v>430</v>
      </c>
      <c r="S22" s="344">
        <v>1.4790000000000001</v>
      </c>
      <c r="T22" s="344">
        <v>25.6798</v>
      </c>
      <c r="U22" s="344">
        <v>7.4541000000000004</v>
      </c>
      <c r="V22" s="344">
        <v>7.2403000000000004</v>
      </c>
      <c r="W22" s="344">
        <v>1.4790000000000001</v>
      </c>
      <c r="X22" s="344">
        <v>24.069099999999999</v>
      </c>
      <c r="Y22" s="370"/>
      <c r="Z22" s="342">
        <v>40</v>
      </c>
      <c r="AA22" s="342">
        <v>30</v>
      </c>
      <c r="AB22" s="342">
        <v>41</v>
      </c>
      <c r="AC22" s="342">
        <v>17</v>
      </c>
      <c r="AD22" s="342">
        <v>22</v>
      </c>
      <c r="AE22" s="342">
        <v>90</v>
      </c>
      <c r="AF22" s="342">
        <v>54</v>
      </c>
      <c r="AG22" s="342">
        <v>27</v>
      </c>
      <c r="AH22" s="342">
        <v>6</v>
      </c>
      <c r="AI22" s="342" t="s">
        <v>430</v>
      </c>
      <c r="AJ22" s="342">
        <v>49</v>
      </c>
      <c r="AK22" s="342">
        <v>17</v>
      </c>
      <c r="AL22" s="342">
        <v>23</v>
      </c>
      <c r="AM22" s="342">
        <v>54</v>
      </c>
      <c r="AN22" s="342">
        <v>49</v>
      </c>
      <c r="AO22" s="369"/>
      <c r="AP22" s="344" t="s">
        <v>430</v>
      </c>
      <c r="AQ22" s="344" t="s">
        <v>430</v>
      </c>
      <c r="AR22" s="344">
        <v>14.71</v>
      </c>
      <c r="AS22" s="344">
        <v>9.0500000000000007</v>
      </c>
      <c r="AT22" s="344">
        <v>18.64</v>
      </c>
      <c r="AU22" s="347"/>
      <c r="AV22" s="342" t="s">
        <v>430</v>
      </c>
      <c r="AW22" s="342" t="s">
        <v>430</v>
      </c>
      <c r="AX22" s="342">
        <v>8</v>
      </c>
      <c r="AY22" s="342">
        <v>42</v>
      </c>
      <c r="AZ22" s="342">
        <v>23</v>
      </c>
      <c r="BA22" s="370"/>
      <c r="BB22" s="344">
        <v>20.632486799156201</v>
      </c>
      <c r="BC22" s="344">
        <v>0.979775703240783</v>
      </c>
      <c r="BD22" s="344">
        <v>5.99257537983552E-2</v>
      </c>
      <c r="BE22" s="371">
        <v>-0.66893146504675904</v>
      </c>
      <c r="BF22" s="370"/>
      <c r="BG22" s="368">
        <v>0.31850000000000001</v>
      </c>
      <c r="BH22" s="369"/>
      <c r="BI22" s="344" t="s">
        <v>430</v>
      </c>
      <c r="BJ22" s="832">
        <v>5.0777299999999999</v>
      </c>
      <c r="BK22" s="832">
        <v>94.888099999999994</v>
      </c>
      <c r="BL22" s="832">
        <v>3.4169999999999999E-2</v>
      </c>
      <c r="BM22" s="369"/>
      <c r="BN22" s="834" t="s">
        <v>2124</v>
      </c>
      <c r="BO22" s="834" t="s">
        <v>4500</v>
      </c>
      <c r="BP22" s="834" t="s">
        <v>4501</v>
      </c>
      <c r="BQ22" s="834" t="s">
        <v>4502</v>
      </c>
      <c r="BR22" s="834" t="s">
        <v>564</v>
      </c>
      <c r="BS22" s="369"/>
      <c r="BT22" s="350" t="s">
        <v>554</v>
      </c>
    </row>
    <row r="23" spans="1:72" s="424" customFormat="1" x14ac:dyDescent="0.25">
      <c r="A23" s="341" t="s">
        <v>4503</v>
      </c>
      <c r="B23" s="369"/>
      <c r="C23" s="709">
        <v>43714</v>
      </c>
      <c r="D23" s="369"/>
      <c r="E23" s="342">
        <v>2910.96</v>
      </c>
      <c r="F23" s="369"/>
      <c r="G23" s="343">
        <v>25.9069</v>
      </c>
      <c r="H23" s="370"/>
      <c r="I23" s="344">
        <v>0.65739999999999998</v>
      </c>
      <c r="J23" s="344">
        <v>0.65039999999999998</v>
      </c>
      <c r="K23" s="344">
        <v>3.4285999999999999</v>
      </c>
      <c r="L23" s="344">
        <v>11.2285</v>
      </c>
      <c r="M23" s="344">
        <v>-3.4106999999999998</v>
      </c>
      <c r="N23" s="346">
        <v>-1.1108</v>
      </c>
      <c r="O23" s="344">
        <v>1.3706</v>
      </c>
      <c r="P23" s="344">
        <v>12.240600000000001</v>
      </c>
      <c r="Q23" s="344">
        <v>11.481400000000001</v>
      </c>
      <c r="R23" s="344" t="s">
        <v>430</v>
      </c>
      <c r="S23" s="344">
        <v>1.1664000000000001</v>
      </c>
      <c r="T23" s="344">
        <v>13.446099999999999</v>
      </c>
      <c r="U23" s="344">
        <v>-2.4971000000000001</v>
      </c>
      <c r="V23" s="344">
        <v>2.2940999999999998</v>
      </c>
      <c r="W23" s="344">
        <v>1.1664000000000001</v>
      </c>
      <c r="X23" s="344">
        <v>14.9679</v>
      </c>
      <c r="Y23" s="370"/>
      <c r="Z23" s="342">
        <v>115</v>
      </c>
      <c r="AA23" s="342">
        <v>101</v>
      </c>
      <c r="AB23" s="342">
        <v>97</v>
      </c>
      <c r="AC23" s="342">
        <v>142</v>
      </c>
      <c r="AD23" s="342">
        <v>145</v>
      </c>
      <c r="AE23" s="342">
        <v>120</v>
      </c>
      <c r="AF23" s="342">
        <v>46</v>
      </c>
      <c r="AG23" s="342">
        <v>55</v>
      </c>
      <c r="AH23" s="342">
        <v>21</v>
      </c>
      <c r="AI23" s="342" t="s">
        <v>430</v>
      </c>
      <c r="AJ23" s="342">
        <v>126</v>
      </c>
      <c r="AK23" s="342">
        <v>146</v>
      </c>
      <c r="AL23" s="342">
        <v>149</v>
      </c>
      <c r="AM23" s="342">
        <v>136</v>
      </c>
      <c r="AN23" s="342">
        <v>126</v>
      </c>
      <c r="AO23" s="369"/>
      <c r="AP23" s="344" t="s">
        <v>430</v>
      </c>
      <c r="AQ23" s="344" t="s">
        <v>430</v>
      </c>
      <c r="AR23" s="344">
        <v>9.9700000000000006</v>
      </c>
      <c r="AS23" s="344">
        <v>5.93</v>
      </c>
      <c r="AT23" s="344">
        <v>3.23</v>
      </c>
      <c r="AU23" s="347"/>
      <c r="AV23" s="342" t="s">
        <v>430</v>
      </c>
      <c r="AW23" s="342" t="s">
        <v>430</v>
      </c>
      <c r="AX23" s="342">
        <v>20</v>
      </c>
      <c r="AY23" s="342">
        <v>55</v>
      </c>
      <c r="AZ23" s="342">
        <v>131</v>
      </c>
      <c r="BA23" s="370"/>
      <c r="BB23" s="344">
        <v>14.2175013525876</v>
      </c>
      <c r="BC23" s="344">
        <v>0.99455641501374004</v>
      </c>
      <c r="BD23" s="344">
        <v>4.7622240869977198E-2</v>
      </c>
      <c r="BE23" s="371">
        <v>-0.43400176143316299</v>
      </c>
      <c r="BF23" s="370"/>
      <c r="BG23" s="368">
        <v>0.3614</v>
      </c>
      <c r="BH23" s="369"/>
      <c r="BI23" s="832">
        <v>68.112899999999996</v>
      </c>
      <c r="BJ23" s="832">
        <v>20.681799999999999</v>
      </c>
      <c r="BK23" s="832">
        <v>10.6629</v>
      </c>
      <c r="BL23" s="832">
        <v>0.54239999999999999</v>
      </c>
      <c r="BM23" s="369"/>
      <c r="BN23" s="834" t="s">
        <v>4504</v>
      </c>
      <c r="BO23" s="834" t="s">
        <v>1579</v>
      </c>
      <c r="BP23" s="834" t="s">
        <v>1923</v>
      </c>
      <c r="BQ23" s="834" t="s">
        <v>4505</v>
      </c>
      <c r="BR23" s="834" t="s">
        <v>4506</v>
      </c>
      <c r="BS23" s="369"/>
      <c r="BT23" s="350" t="s">
        <v>547</v>
      </c>
    </row>
    <row r="24" spans="1:72" s="424" customFormat="1" x14ac:dyDescent="0.25">
      <c r="A24" s="341" t="s">
        <v>4507</v>
      </c>
      <c r="B24" s="369"/>
      <c r="C24" s="709">
        <v>40298</v>
      </c>
      <c r="D24" s="369"/>
      <c r="E24" s="342">
        <v>2709.32</v>
      </c>
      <c r="F24" s="369"/>
      <c r="G24" s="343">
        <v>52.208300000000001</v>
      </c>
      <c r="H24" s="370"/>
      <c r="I24" s="344">
        <v>0.70350000000000001</v>
      </c>
      <c r="J24" s="344">
        <v>0.49969999999999998</v>
      </c>
      <c r="K24" s="344">
        <v>3.2065999999999999</v>
      </c>
      <c r="L24" s="344">
        <v>6.7813999999999997</v>
      </c>
      <c r="M24" s="344">
        <v>-7.9188999999999998</v>
      </c>
      <c r="N24" s="346">
        <v>-4.5754000000000001</v>
      </c>
      <c r="O24" s="344">
        <v>0.55210000000000004</v>
      </c>
      <c r="P24" s="344">
        <v>8.5078999999999994</v>
      </c>
      <c r="Q24" s="344">
        <v>9.5728000000000009</v>
      </c>
      <c r="R24" s="344">
        <v>11.9931</v>
      </c>
      <c r="S24" s="344">
        <v>1.2909999999999999</v>
      </c>
      <c r="T24" s="344">
        <v>8.5977999999999994</v>
      </c>
      <c r="U24" s="344">
        <v>-7.2214</v>
      </c>
      <c r="V24" s="344">
        <v>-1.5135000000000001</v>
      </c>
      <c r="W24" s="344">
        <v>1.2909999999999999</v>
      </c>
      <c r="X24" s="344">
        <v>10.7516</v>
      </c>
      <c r="Y24" s="370"/>
      <c r="Z24" s="342">
        <v>95</v>
      </c>
      <c r="AA24" s="342">
        <v>144</v>
      </c>
      <c r="AB24" s="342">
        <v>131</v>
      </c>
      <c r="AC24" s="342">
        <v>193</v>
      </c>
      <c r="AD24" s="342">
        <v>205</v>
      </c>
      <c r="AE24" s="342">
        <v>174</v>
      </c>
      <c r="AF24" s="342">
        <v>73</v>
      </c>
      <c r="AG24" s="342">
        <v>86</v>
      </c>
      <c r="AH24" s="342">
        <v>34</v>
      </c>
      <c r="AI24" s="342">
        <v>6</v>
      </c>
      <c r="AJ24" s="342">
        <v>96</v>
      </c>
      <c r="AK24" s="342">
        <v>203</v>
      </c>
      <c r="AL24" s="342">
        <v>205</v>
      </c>
      <c r="AM24" s="342">
        <v>185</v>
      </c>
      <c r="AN24" s="342">
        <v>96</v>
      </c>
      <c r="AO24" s="369"/>
      <c r="AP24" s="344">
        <v>11.29</v>
      </c>
      <c r="AQ24" s="344">
        <v>10.71</v>
      </c>
      <c r="AR24" s="344">
        <v>7.18</v>
      </c>
      <c r="AS24" s="344">
        <v>3.1</v>
      </c>
      <c r="AT24" s="344">
        <v>-4.01</v>
      </c>
      <c r="AU24" s="347"/>
      <c r="AV24" s="342">
        <v>7</v>
      </c>
      <c r="AW24" s="342">
        <v>13</v>
      </c>
      <c r="AX24" s="342">
        <v>37</v>
      </c>
      <c r="AY24" s="342">
        <v>78</v>
      </c>
      <c r="AZ24" s="342">
        <v>184</v>
      </c>
      <c r="BA24" s="370"/>
      <c r="BB24" s="344">
        <v>12.557141380916599</v>
      </c>
      <c r="BC24" s="344">
        <v>0.99783181893052297</v>
      </c>
      <c r="BD24" s="344">
        <v>2.9647052277129701E-2</v>
      </c>
      <c r="BE24" s="371">
        <v>-0.30829241251299699</v>
      </c>
      <c r="BF24" s="370"/>
      <c r="BG24" s="368">
        <v>0.63149999999999995</v>
      </c>
      <c r="BH24" s="369"/>
      <c r="BI24" s="832">
        <v>99.792500000000004</v>
      </c>
      <c r="BJ24" s="344" t="s">
        <v>430</v>
      </c>
      <c r="BK24" s="344" t="s">
        <v>430</v>
      </c>
      <c r="BL24" s="832">
        <v>0.20749999999999999</v>
      </c>
      <c r="BM24" s="369"/>
      <c r="BN24" s="834" t="s">
        <v>4449</v>
      </c>
      <c r="BO24" s="834" t="s">
        <v>4450</v>
      </c>
      <c r="BP24" s="834" t="s">
        <v>4451</v>
      </c>
      <c r="BQ24" s="834" t="s">
        <v>4309</v>
      </c>
      <c r="BR24" s="834" t="s">
        <v>4452</v>
      </c>
      <c r="BS24" s="369"/>
      <c r="BT24" s="350" t="s">
        <v>554</v>
      </c>
    </row>
    <row r="25" spans="1:72" s="424" customFormat="1" x14ac:dyDescent="0.25">
      <c r="A25" s="341" t="s">
        <v>4508</v>
      </c>
      <c r="B25" s="369"/>
      <c r="C25" s="709">
        <v>43031</v>
      </c>
      <c r="D25" s="369"/>
      <c r="E25" s="342">
        <v>2600.98</v>
      </c>
      <c r="F25" s="369"/>
      <c r="G25" s="343">
        <v>26.269600000000001</v>
      </c>
      <c r="H25" s="370"/>
      <c r="I25" s="344">
        <v>0.85929999999999995</v>
      </c>
      <c r="J25" s="344">
        <v>0.78610000000000002</v>
      </c>
      <c r="K25" s="344">
        <v>1.8324</v>
      </c>
      <c r="L25" s="344">
        <v>9.5859000000000005</v>
      </c>
      <c r="M25" s="344">
        <v>-2.4352999999999998</v>
      </c>
      <c r="N25" s="346">
        <v>2.6854</v>
      </c>
      <c r="O25" s="344">
        <v>4.1642000000000001</v>
      </c>
      <c r="P25" s="344">
        <v>13.5594</v>
      </c>
      <c r="Q25" s="344">
        <v>13.4499</v>
      </c>
      <c r="R25" s="344" t="s">
        <v>430</v>
      </c>
      <c r="S25" s="344">
        <v>1.4372</v>
      </c>
      <c r="T25" s="344">
        <v>11.2393</v>
      </c>
      <c r="U25" s="344">
        <v>-1.4311</v>
      </c>
      <c r="V25" s="344">
        <v>4.0054999999999996</v>
      </c>
      <c r="W25" s="344">
        <v>1.4372</v>
      </c>
      <c r="X25" s="344">
        <v>11.747</v>
      </c>
      <c r="Y25" s="370"/>
      <c r="Z25" s="342">
        <v>61</v>
      </c>
      <c r="AA25" s="342">
        <v>80</v>
      </c>
      <c r="AB25" s="342">
        <v>190</v>
      </c>
      <c r="AC25" s="342">
        <v>158</v>
      </c>
      <c r="AD25" s="342">
        <v>112</v>
      </c>
      <c r="AE25" s="342">
        <v>67</v>
      </c>
      <c r="AF25" s="342">
        <v>24</v>
      </c>
      <c r="AG25" s="342">
        <v>47</v>
      </c>
      <c r="AH25" s="342">
        <v>11</v>
      </c>
      <c r="AI25" s="342" t="s">
        <v>430</v>
      </c>
      <c r="AJ25" s="342">
        <v>61</v>
      </c>
      <c r="AK25" s="342">
        <v>160</v>
      </c>
      <c r="AL25" s="342">
        <v>124</v>
      </c>
      <c r="AM25" s="342">
        <v>113</v>
      </c>
      <c r="AN25" s="342">
        <v>61</v>
      </c>
      <c r="AO25" s="369"/>
      <c r="AP25" s="344" t="s">
        <v>430</v>
      </c>
      <c r="AQ25" s="344">
        <v>15.57</v>
      </c>
      <c r="AR25" s="344">
        <v>11.95</v>
      </c>
      <c r="AS25" s="344">
        <v>7.86</v>
      </c>
      <c r="AT25" s="344">
        <v>4.4400000000000004</v>
      </c>
      <c r="AU25" s="347"/>
      <c r="AV25" s="342" t="s">
        <v>430</v>
      </c>
      <c r="AW25" s="342">
        <v>3</v>
      </c>
      <c r="AX25" s="342">
        <v>18</v>
      </c>
      <c r="AY25" s="342">
        <v>47</v>
      </c>
      <c r="AZ25" s="342">
        <v>115</v>
      </c>
      <c r="BA25" s="370"/>
      <c r="BB25" s="344">
        <v>13.542776403837999</v>
      </c>
      <c r="BC25" s="344">
        <v>0.99385121492274597</v>
      </c>
      <c r="BD25" s="344">
        <v>5.6458216355388197E-2</v>
      </c>
      <c r="BE25" s="371">
        <v>-0.390390835091527</v>
      </c>
      <c r="BF25" s="370"/>
      <c r="BG25" s="368">
        <v>0.56559999999999999</v>
      </c>
      <c r="BH25" s="369"/>
      <c r="BI25" s="832">
        <v>99.770099999999999</v>
      </c>
      <c r="BJ25" s="344" t="s">
        <v>430</v>
      </c>
      <c r="BK25" s="344" t="s">
        <v>430</v>
      </c>
      <c r="BL25" s="832">
        <v>0.22989999999999999</v>
      </c>
      <c r="BM25" s="369"/>
      <c r="BN25" s="834" t="s">
        <v>4509</v>
      </c>
      <c r="BO25" s="834" t="s">
        <v>4510</v>
      </c>
      <c r="BP25" s="834" t="s">
        <v>4511</v>
      </c>
      <c r="BQ25" s="834" t="s">
        <v>4512</v>
      </c>
      <c r="BR25" s="834" t="s">
        <v>4513</v>
      </c>
      <c r="BS25" s="369"/>
      <c r="BT25" s="350" t="s">
        <v>554</v>
      </c>
    </row>
    <row r="26" spans="1:72" s="424" customFormat="1" x14ac:dyDescent="0.25">
      <c r="A26" s="341" t="s">
        <v>4514</v>
      </c>
      <c r="B26" s="369"/>
      <c r="C26" s="709">
        <v>44246</v>
      </c>
      <c r="D26" s="369"/>
      <c r="E26" s="342">
        <v>2614.4499999999998</v>
      </c>
      <c r="F26" s="369"/>
      <c r="G26" s="343">
        <v>25.774100000000001</v>
      </c>
      <c r="H26" s="370"/>
      <c r="I26" s="344">
        <v>0.48110000000000003</v>
      </c>
      <c r="J26" s="344">
        <v>0.76119999999999999</v>
      </c>
      <c r="K26" s="344">
        <v>2.7801999999999998</v>
      </c>
      <c r="L26" s="344">
        <v>15.658300000000001</v>
      </c>
      <c r="M26" s="344">
        <v>1.4524999999999999</v>
      </c>
      <c r="N26" s="346">
        <v>4.3308</v>
      </c>
      <c r="O26" s="344">
        <v>4.3997000000000002</v>
      </c>
      <c r="P26" s="344">
        <v>19.194400000000002</v>
      </c>
      <c r="Q26" s="344">
        <v>17.2043</v>
      </c>
      <c r="R26" s="344" t="s">
        <v>430</v>
      </c>
      <c r="S26" s="344">
        <v>0.68240000000000001</v>
      </c>
      <c r="T26" s="344">
        <v>17.875599999999999</v>
      </c>
      <c r="U26" s="344">
        <v>2.8249</v>
      </c>
      <c r="V26" s="344">
        <v>8.8170999999999999</v>
      </c>
      <c r="W26" s="344">
        <v>0.68240000000000001</v>
      </c>
      <c r="X26" s="344">
        <v>19.292100000000001</v>
      </c>
      <c r="Y26" s="370"/>
      <c r="Z26" s="342">
        <v>167</v>
      </c>
      <c r="AA26" s="342">
        <v>88</v>
      </c>
      <c r="AB26" s="342">
        <v>171</v>
      </c>
      <c r="AC26" s="342">
        <v>65</v>
      </c>
      <c r="AD26" s="342">
        <v>65</v>
      </c>
      <c r="AE26" s="342">
        <v>49</v>
      </c>
      <c r="AF26" s="342">
        <v>18</v>
      </c>
      <c r="AG26" s="342">
        <v>14</v>
      </c>
      <c r="AH26" s="342">
        <v>2</v>
      </c>
      <c r="AI26" s="342" t="s">
        <v>430</v>
      </c>
      <c r="AJ26" s="342">
        <v>206</v>
      </c>
      <c r="AK26" s="342">
        <v>66</v>
      </c>
      <c r="AL26" s="342">
        <v>68</v>
      </c>
      <c r="AM26" s="342">
        <v>30</v>
      </c>
      <c r="AN26" s="342">
        <v>206</v>
      </c>
      <c r="AO26" s="369"/>
      <c r="AP26" s="344" t="s">
        <v>430</v>
      </c>
      <c r="AQ26" s="344" t="s">
        <v>430</v>
      </c>
      <c r="AR26" s="344">
        <v>16.440000000000001</v>
      </c>
      <c r="AS26" s="344">
        <v>11.01</v>
      </c>
      <c r="AT26" s="344">
        <v>12.3</v>
      </c>
      <c r="AU26" s="347"/>
      <c r="AV26" s="342" t="s">
        <v>430</v>
      </c>
      <c r="AW26" s="342" t="s">
        <v>430</v>
      </c>
      <c r="AX26" s="342">
        <v>4</v>
      </c>
      <c r="AY26" s="342">
        <v>14</v>
      </c>
      <c r="AZ26" s="342">
        <v>50</v>
      </c>
      <c r="BA26" s="370"/>
      <c r="BB26" s="344">
        <v>17.069895007757498</v>
      </c>
      <c r="BC26" s="344">
        <v>1.00107054539905</v>
      </c>
      <c r="BD26" s="344">
        <v>7.3182118908574303E-2</v>
      </c>
      <c r="BE26" s="371">
        <v>-0.606409613033424</v>
      </c>
      <c r="BF26" s="370"/>
      <c r="BG26" s="368">
        <v>0.1482</v>
      </c>
      <c r="BH26" s="369"/>
      <c r="BI26" s="832">
        <v>3.8597899999999998</v>
      </c>
      <c r="BJ26" s="832">
        <v>90.684799999999996</v>
      </c>
      <c r="BK26" s="832">
        <v>3.56914</v>
      </c>
      <c r="BL26" s="832">
        <v>1.8862699999999999</v>
      </c>
      <c r="BM26" s="369"/>
      <c r="BN26" s="834" t="s">
        <v>4515</v>
      </c>
      <c r="BO26" s="834" t="s">
        <v>4516</v>
      </c>
      <c r="BP26" s="834" t="s">
        <v>4517</v>
      </c>
      <c r="BQ26" s="834" t="s">
        <v>4518</v>
      </c>
      <c r="BR26" s="834" t="s">
        <v>4519</v>
      </c>
      <c r="BS26" s="369"/>
      <c r="BT26" s="350" t="s">
        <v>554</v>
      </c>
    </row>
    <row r="27" spans="1:72" s="424" customFormat="1" x14ac:dyDescent="0.25">
      <c r="A27" s="341" t="s">
        <v>4520</v>
      </c>
      <c r="B27" s="369"/>
      <c r="C27" s="709">
        <v>44503</v>
      </c>
      <c r="D27" s="369"/>
      <c r="E27" s="342">
        <v>2551.59</v>
      </c>
      <c r="F27" s="369"/>
      <c r="G27" s="343">
        <v>16.766100000000002</v>
      </c>
      <c r="H27" s="370"/>
      <c r="I27" s="344">
        <v>0.43909999999999999</v>
      </c>
      <c r="J27" s="344">
        <v>0.31230000000000002</v>
      </c>
      <c r="K27" s="344">
        <v>3.2820999999999998</v>
      </c>
      <c r="L27" s="344">
        <v>16.827200000000001</v>
      </c>
      <c r="M27" s="344">
        <v>2.9188999999999998</v>
      </c>
      <c r="N27" s="346">
        <v>5.5747</v>
      </c>
      <c r="O27" s="344">
        <v>0.40289999999999998</v>
      </c>
      <c r="P27" s="344">
        <v>18.087900000000001</v>
      </c>
      <c r="Q27" s="344" t="s">
        <v>430</v>
      </c>
      <c r="R27" s="344" t="s">
        <v>430</v>
      </c>
      <c r="S27" s="344">
        <v>1.0962000000000001</v>
      </c>
      <c r="T27" s="344">
        <v>19.931799999999999</v>
      </c>
      <c r="U27" s="344">
        <v>4.476</v>
      </c>
      <c r="V27" s="344">
        <v>6.7279</v>
      </c>
      <c r="W27" s="344">
        <v>1.0962000000000001</v>
      </c>
      <c r="X27" s="344">
        <v>11.719799999999999</v>
      </c>
      <c r="Y27" s="370"/>
      <c r="Z27" s="342">
        <v>169</v>
      </c>
      <c r="AA27" s="342">
        <v>175</v>
      </c>
      <c r="AB27" s="342">
        <v>103</v>
      </c>
      <c r="AC27" s="342">
        <v>40</v>
      </c>
      <c r="AD27" s="342">
        <v>40</v>
      </c>
      <c r="AE27" s="342">
        <v>34</v>
      </c>
      <c r="AF27" s="342">
        <v>81</v>
      </c>
      <c r="AG27" s="342">
        <v>34</v>
      </c>
      <c r="AH27" s="342" t="s">
        <v>430</v>
      </c>
      <c r="AI27" s="342" t="s">
        <v>430</v>
      </c>
      <c r="AJ27" s="342">
        <v>148</v>
      </c>
      <c r="AK27" s="342">
        <v>35</v>
      </c>
      <c r="AL27" s="342">
        <v>40</v>
      </c>
      <c r="AM27" s="342">
        <v>63</v>
      </c>
      <c r="AN27" s="342">
        <v>148</v>
      </c>
      <c r="AO27" s="369"/>
      <c r="AP27" s="344" t="s">
        <v>430</v>
      </c>
      <c r="AQ27" s="344" t="s">
        <v>430</v>
      </c>
      <c r="AR27" s="344" t="s">
        <v>430</v>
      </c>
      <c r="AS27" s="344">
        <v>10.14</v>
      </c>
      <c r="AT27" s="344">
        <v>12.98</v>
      </c>
      <c r="AU27" s="347"/>
      <c r="AV27" s="342" t="s">
        <v>430</v>
      </c>
      <c r="AW27" s="342" t="s">
        <v>430</v>
      </c>
      <c r="AX27" s="342" t="s">
        <v>430</v>
      </c>
      <c r="AY27" s="342">
        <v>27</v>
      </c>
      <c r="AZ27" s="342">
        <v>35</v>
      </c>
      <c r="BA27" s="370"/>
      <c r="BB27" s="344">
        <v>18.485396260124599</v>
      </c>
      <c r="BC27" s="344">
        <v>0.99106510150645899</v>
      </c>
      <c r="BD27" s="344">
        <v>6.1416051301274997E-2</v>
      </c>
      <c r="BE27" s="371">
        <v>-0.50381381807784897</v>
      </c>
      <c r="BF27" s="370"/>
      <c r="BG27" s="368">
        <v>0.156</v>
      </c>
      <c r="BH27" s="369"/>
      <c r="BI27" s="832">
        <v>89.417299999999997</v>
      </c>
      <c r="BJ27" s="832">
        <v>7.3598400000000002</v>
      </c>
      <c r="BK27" s="344" t="s">
        <v>430</v>
      </c>
      <c r="BL27" s="832">
        <v>3.2228599999999998</v>
      </c>
      <c r="BM27" s="369"/>
      <c r="BN27" s="834" t="s">
        <v>4521</v>
      </c>
      <c r="BO27" s="834" t="s">
        <v>4461</v>
      </c>
      <c r="BP27" s="834" t="s">
        <v>4522</v>
      </c>
      <c r="BQ27" s="834" t="s">
        <v>4463</v>
      </c>
      <c r="BR27" s="834" t="s">
        <v>4277</v>
      </c>
      <c r="BS27" s="369"/>
      <c r="BT27" s="350" t="s">
        <v>554</v>
      </c>
    </row>
    <row r="28" spans="1:72" s="424" customFormat="1" x14ac:dyDescent="0.25">
      <c r="A28" s="341" t="s">
        <v>4523</v>
      </c>
      <c r="B28" s="369"/>
      <c r="C28" s="709">
        <v>45112</v>
      </c>
      <c r="D28" s="369"/>
      <c r="E28" s="342">
        <v>2454.9499999999998</v>
      </c>
      <c r="F28" s="369"/>
      <c r="G28" s="343">
        <v>18.201899999999998</v>
      </c>
      <c r="H28" s="370"/>
      <c r="I28" s="344">
        <v>0.85780000000000001</v>
      </c>
      <c r="J28" s="344">
        <v>1.7804</v>
      </c>
      <c r="K28" s="344">
        <v>7.4364999999999997</v>
      </c>
      <c r="L28" s="344">
        <v>27.392900000000001</v>
      </c>
      <c r="M28" s="344">
        <v>10.794</v>
      </c>
      <c r="N28" s="346">
        <v>3.8050000000000002</v>
      </c>
      <c r="O28" s="344">
        <v>2.2795000000000001</v>
      </c>
      <c r="P28" s="344" t="s">
        <v>430</v>
      </c>
      <c r="Q28" s="344" t="s">
        <v>430</v>
      </c>
      <c r="R28" s="344" t="s">
        <v>430</v>
      </c>
      <c r="S28" s="344">
        <v>1.0201</v>
      </c>
      <c r="T28" s="344">
        <v>34.1858</v>
      </c>
      <c r="U28" s="344">
        <v>12.0351</v>
      </c>
      <c r="V28" s="344">
        <v>10.095700000000001</v>
      </c>
      <c r="W28" s="344">
        <v>1.0201</v>
      </c>
      <c r="X28" s="344">
        <v>22.1418</v>
      </c>
      <c r="Y28" s="370"/>
      <c r="Z28" s="342">
        <v>62</v>
      </c>
      <c r="AA28" s="342">
        <v>18</v>
      </c>
      <c r="AB28" s="342">
        <v>21</v>
      </c>
      <c r="AC28" s="342">
        <v>4</v>
      </c>
      <c r="AD28" s="342">
        <v>10</v>
      </c>
      <c r="AE28" s="342">
        <v>61</v>
      </c>
      <c r="AF28" s="342">
        <v>42</v>
      </c>
      <c r="AG28" s="342" t="s">
        <v>430</v>
      </c>
      <c r="AH28" s="342" t="s">
        <v>430</v>
      </c>
      <c r="AI28" s="342" t="s">
        <v>430</v>
      </c>
      <c r="AJ28" s="342">
        <v>162</v>
      </c>
      <c r="AK28" s="342">
        <v>1</v>
      </c>
      <c r="AL28" s="342">
        <v>10</v>
      </c>
      <c r="AM28" s="342">
        <v>24</v>
      </c>
      <c r="AN28" s="342">
        <v>162</v>
      </c>
      <c r="AO28" s="369"/>
      <c r="AP28" s="344" t="s">
        <v>430</v>
      </c>
      <c r="AQ28" s="344" t="s">
        <v>430</v>
      </c>
      <c r="AR28" s="344" t="s">
        <v>430</v>
      </c>
      <c r="AS28" s="344">
        <v>10.95</v>
      </c>
      <c r="AT28" s="344">
        <v>25.09</v>
      </c>
      <c r="AU28" s="347"/>
      <c r="AV28" s="342" t="s">
        <v>430</v>
      </c>
      <c r="AW28" s="342" t="s">
        <v>430</v>
      </c>
      <c r="AX28" s="342" t="s">
        <v>430</v>
      </c>
      <c r="AY28" s="342">
        <v>17</v>
      </c>
      <c r="AZ28" s="342">
        <v>12</v>
      </c>
      <c r="BA28" s="370"/>
      <c r="BB28" s="344">
        <v>22.800171914124299</v>
      </c>
      <c r="BC28" s="344">
        <v>0.98885554752579796</v>
      </c>
      <c r="BD28" s="344">
        <v>5.6343218289667499E-2</v>
      </c>
      <c r="BE28" s="371">
        <v>-0.72344616696247599</v>
      </c>
      <c r="BF28" s="370"/>
      <c r="BG28" s="368">
        <v>0.40610000000000002</v>
      </c>
      <c r="BH28" s="369"/>
      <c r="BI28" s="344" t="s">
        <v>430</v>
      </c>
      <c r="BJ28" s="344" t="s">
        <v>430</v>
      </c>
      <c r="BK28" s="832">
        <v>100.02</v>
      </c>
      <c r="BL28" s="832">
        <v>-0.02</v>
      </c>
      <c r="BM28" s="369"/>
      <c r="BN28" s="834" t="s">
        <v>4524</v>
      </c>
      <c r="BO28" s="834" t="s">
        <v>4525</v>
      </c>
      <c r="BP28" s="834" t="s">
        <v>4526</v>
      </c>
      <c r="BQ28" s="834" t="s">
        <v>4527</v>
      </c>
      <c r="BR28" s="834" t="s">
        <v>4528</v>
      </c>
      <c r="BS28" s="369"/>
      <c r="BT28" s="350" t="s">
        <v>547</v>
      </c>
    </row>
    <row r="29" spans="1:72" s="424" customFormat="1" x14ac:dyDescent="0.25">
      <c r="A29" s="341" t="s">
        <v>4529</v>
      </c>
      <c r="B29" s="369"/>
      <c r="C29" s="709">
        <v>44795</v>
      </c>
      <c r="D29" s="369"/>
      <c r="E29" s="342">
        <v>2225.2399999999998</v>
      </c>
      <c r="F29" s="369"/>
      <c r="G29" s="343">
        <v>27.101199999999999</v>
      </c>
      <c r="H29" s="370"/>
      <c r="I29" s="344">
        <v>0.27789999999999998</v>
      </c>
      <c r="J29" s="344">
        <v>-0.50039999999999996</v>
      </c>
      <c r="K29" s="344">
        <v>-1.4914000000000001</v>
      </c>
      <c r="L29" s="344">
        <v>6.1098999999999997</v>
      </c>
      <c r="M29" s="344">
        <v>-3.9182999999999999</v>
      </c>
      <c r="N29" s="346">
        <v>7.5213999999999999</v>
      </c>
      <c r="O29" s="344">
        <v>3.9146000000000001</v>
      </c>
      <c r="P29" s="344">
        <v>27.277999999999999</v>
      </c>
      <c r="Q29" s="344" t="s">
        <v>430</v>
      </c>
      <c r="R29" s="344" t="s">
        <v>430</v>
      </c>
      <c r="S29" s="344">
        <v>0.28899999999999998</v>
      </c>
      <c r="T29" s="344">
        <v>8.3207000000000004</v>
      </c>
      <c r="U29" s="344">
        <v>-2.3464999999999998</v>
      </c>
      <c r="V29" s="344">
        <v>7.3498000000000001</v>
      </c>
      <c r="W29" s="344">
        <v>0.28899999999999998</v>
      </c>
      <c r="X29" s="344">
        <v>29.4451</v>
      </c>
      <c r="Y29" s="370"/>
      <c r="Z29" s="342">
        <v>191</v>
      </c>
      <c r="AA29" s="342">
        <v>218</v>
      </c>
      <c r="AB29" s="342">
        <v>235</v>
      </c>
      <c r="AC29" s="342">
        <v>219</v>
      </c>
      <c r="AD29" s="342">
        <v>160</v>
      </c>
      <c r="AE29" s="342">
        <v>25</v>
      </c>
      <c r="AF29" s="342">
        <v>33</v>
      </c>
      <c r="AG29" s="342">
        <v>3</v>
      </c>
      <c r="AH29" s="342" t="s">
        <v>430</v>
      </c>
      <c r="AI29" s="342" t="s">
        <v>430</v>
      </c>
      <c r="AJ29" s="342">
        <v>223</v>
      </c>
      <c r="AK29" s="342">
        <v>211</v>
      </c>
      <c r="AL29" s="342">
        <v>145</v>
      </c>
      <c r="AM29" s="342">
        <v>50</v>
      </c>
      <c r="AN29" s="342">
        <v>223</v>
      </c>
      <c r="AO29" s="369"/>
      <c r="AP29" s="344" t="s">
        <v>430</v>
      </c>
      <c r="AQ29" s="344" t="s">
        <v>430</v>
      </c>
      <c r="AR29" s="344" t="s">
        <v>430</v>
      </c>
      <c r="AS29" s="344">
        <v>12.19</v>
      </c>
      <c r="AT29" s="344">
        <v>3.62</v>
      </c>
      <c r="AU29" s="347"/>
      <c r="AV29" s="342" t="s">
        <v>430</v>
      </c>
      <c r="AW29" s="342" t="s">
        <v>430</v>
      </c>
      <c r="AX29" s="342" t="s">
        <v>430</v>
      </c>
      <c r="AY29" s="342">
        <v>10</v>
      </c>
      <c r="AZ29" s="342">
        <v>129</v>
      </c>
      <c r="BA29" s="370"/>
      <c r="BB29" s="344">
        <v>20.347128502884399</v>
      </c>
      <c r="BC29" s="344">
        <v>0</v>
      </c>
      <c r="BD29" s="344">
        <v>8.8675434886105506E-2</v>
      </c>
      <c r="BE29" s="371" t="s">
        <v>430</v>
      </c>
      <c r="BF29" s="370"/>
      <c r="BG29" s="368" t="s">
        <v>430</v>
      </c>
      <c r="BH29" s="369"/>
      <c r="BI29" s="832">
        <v>75.941900000000004</v>
      </c>
      <c r="BJ29" s="832">
        <v>19.326799999999999</v>
      </c>
      <c r="BK29" s="832">
        <v>4.4655899999999997</v>
      </c>
      <c r="BL29" s="832">
        <v>0.26571</v>
      </c>
      <c r="BM29" s="369"/>
      <c r="BN29" s="834" t="s">
        <v>4530</v>
      </c>
      <c r="BO29" s="834" t="s">
        <v>4531</v>
      </c>
      <c r="BP29" s="834" t="s">
        <v>4532</v>
      </c>
      <c r="BQ29" s="834" t="s">
        <v>439</v>
      </c>
      <c r="BR29" s="834" t="s">
        <v>4533</v>
      </c>
      <c r="BS29" s="369"/>
      <c r="BT29" s="350" t="s">
        <v>547</v>
      </c>
    </row>
    <row r="30" spans="1:72" s="424" customFormat="1" x14ac:dyDescent="0.25">
      <c r="A30" s="341" t="s">
        <v>4534</v>
      </c>
      <c r="B30" s="369"/>
      <c r="C30" s="709">
        <v>44335</v>
      </c>
      <c r="D30" s="369"/>
      <c r="E30" s="342">
        <v>2171.98</v>
      </c>
      <c r="F30" s="369"/>
      <c r="G30" s="343">
        <v>19.5898</v>
      </c>
      <c r="H30" s="370"/>
      <c r="I30" s="344">
        <v>0.43940000000000001</v>
      </c>
      <c r="J30" s="344">
        <v>0.316</v>
      </c>
      <c r="K30" s="344">
        <v>3.2879999999999998</v>
      </c>
      <c r="L30" s="344">
        <v>16.856400000000001</v>
      </c>
      <c r="M30" s="344">
        <v>2.9428000000000001</v>
      </c>
      <c r="N30" s="346">
        <v>5.6087999999999996</v>
      </c>
      <c r="O30" s="344">
        <v>0.51419999999999999</v>
      </c>
      <c r="P30" s="344">
        <v>18.2317</v>
      </c>
      <c r="Q30" s="344">
        <v>13.463200000000001</v>
      </c>
      <c r="R30" s="344" t="s">
        <v>430</v>
      </c>
      <c r="S30" s="344">
        <v>1.0972</v>
      </c>
      <c r="T30" s="344">
        <v>19.959800000000001</v>
      </c>
      <c r="U30" s="344">
        <v>4.5018000000000002</v>
      </c>
      <c r="V30" s="344">
        <v>6.7633999999999999</v>
      </c>
      <c r="W30" s="344">
        <v>1.0972</v>
      </c>
      <c r="X30" s="344">
        <v>14.0251</v>
      </c>
      <c r="Y30" s="370"/>
      <c r="Z30" s="342">
        <v>168</v>
      </c>
      <c r="AA30" s="342">
        <v>170</v>
      </c>
      <c r="AB30" s="342">
        <v>102</v>
      </c>
      <c r="AC30" s="342">
        <v>38</v>
      </c>
      <c r="AD30" s="342">
        <v>38</v>
      </c>
      <c r="AE30" s="342">
        <v>32</v>
      </c>
      <c r="AF30" s="342">
        <v>77</v>
      </c>
      <c r="AG30" s="342">
        <v>31</v>
      </c>
      <c r="AH30" s="342">
        <v>10</v>
      </c>
      <c r="AI30" s="342" t="s">
        <v>430</v>
      </c>
      <c r="AJ30" s="342">
        <v>143</v>
      </c>
      <c r="AK30" s="342">
        <v>33</v>
      </c>
      <c r="AL30" s="342">
        <v>38</v>
      </c>
      <c r="AM30" s="342">
        <v>61</v>
      </c>
      <c r="AN30" s="342">
        <v>143</v>
      </c>
      <c r="AO30" s="369"/>
      <c r="AP30" s="344" t="s">
        <v>430</v>
      </c>
      <c r="AQ30" s="344" t="s">
        <v>430</v>
      </c>
      <c r="AR30" s="344">
        <v>13.74</v>
      </c>
      <c r="AS30" s="344">
        <v>10.25</v>
      </c>
      <c r="AT30" s="344">
        <v>13.04</v>
      </c>
      <c r="AU30" s="347"/>
      <c r="AV30" s="342" t="s">
        <v>430</v>
      </c>
      <c r="AW30" s="342" t="s">
        <v>430</v>
      </c>
      <c r="AX30" s="342">
        <v>12</v>
      </c>
      <c r="AY30" s="342">
        <v>25</v>
      </c>
      <c r="AZ30" s="342">
        <v>33</v>
      </c>
      <c r="BA30" s="370"/>
      <c r="BB30" s="344">
        <v>18.471363908266898</v>
      </c>
      <c r="BC30" s="344">
        <v>0.99020567061914599</v>
      </c>
      <c r="BD30" s="344">
        <v>6.2020964755260199E-2</v>
      </c>
      <c r="BE30" s="371">
        <v>-0.49208064798494999</v>
      </c>
      <c r="BF30" s="370"/>
      <c r="BG30" s="368">
        <v>6.6199999999999995E-2</v>
      </c>
      <c r="BH30" s="369"/>
      <c r="BI30" s="832">
        <v>89.422399999999996</v>
      </c>
      <c r="BJ30" s="832">
        <v>7.3576300000000003</v>
      </c>
      <c r="BK30" s="344" t="s">
        <v>430</v>
      </c>
      <c r="BL30" s="832">
        <v>3.21997</v>
      </c>
      <c r="BM30" s="369"/>
      <c r="BN30" s="834" t="s">
        <v>4535</v>
      </c>
      <c r="BO30" s="834" t="s">
        <v>4461</v>
      </c>
      <c r="BP30" s="834" t="s">
        <v>4462</v>
      </c>
      <c r="BQ30" s="834" t="s">
        <v>4463</v>
      </c>
      <c r="BR30" s="834" t="s">
        <v>4277</v>
      </c>
      <c r="BS30" s="369"/>
      <c r="BT30" s="350" t="s">
        <v>2408</v>
      </c>
    </row>
    <row r="31" spans="1:72" s="424" customFormat="1" x14ac:dyDescent="0.25">
      <c r="A31" s="341" t="s">
        <v>4536</v>
      </c>
      <c r="B31" s="369"/>
      <c r="C31" s="709">
        <v>43756</v>
      </c>
      <c r="D31" s="369"/>
      <c r="E31" s="342">
        <v>2024.01</v>
      </c>
      <c r="F31" s="369"/>
      <c r="G31" s="343">
        <v>21.45</v>
      </c>
      <c r="H31" s="370"/>
      <c r="I31" s="344">
        <v>0.65410000000000001</v>
      </c>
      <c r="J31" s="344">
        <v>0.45989999999999998</v>
      </c>
      <c r="K31" s="344">
        <v>3.2019000000000002</v>
      </c>
      <c r="L31" s="344">
        <v>8.4610000000000003</v>
      </c>
      <c r="M31" s="344">
        <v>-6.1905000000000001</v>
      </c>
      <c r="N31" s="346">
        <v>-3.0779999999999998</v>
      </c>
      <c r="O31" s="344">
        <v>0.38429999999999997</v>
      </c>
      <c r="P31" s="344">
        <v>9.8717000000000006</v>
      </c>
      <c r="Q31" s="344">
        <v>9.7462999999999997</v>
      </c>
      <c r="R31" s="344" t="s">
        <v>430</v>
      </c>
      <c r="S31" s="344">
        <v>1.2538</v>
      </c>
      <c r="T31" s="344">
        <v>10.487299999999999</v>
      </c>
      <c r="U31" s="344">
        <v>-5.3681999999999999</v>
      </c>
      <c r="V31" s="344">
        <v>-0.24879999999999999</v>
      </c>
      <c r="W31" s="344">
        <v>1.2538</v>
      </c>
      <c r="X31" s="344">
        <v>12.0459</v>
      </c>
      <c r="Y31" s="370"/>
      <c r="Z31" s="342">
        <v>119</v>
      </c>
      <c r="AA31" s="342">
        <v>157</v>
      </c>
      <c r="AB31" s="342">
        <v>132</v>
      </c>
      <c r="AC31" s="342">
        <v>170</v>
      </c>
      <c r="AD31" s="342">
        <v>180</v>
      </c>
      <c r="AE31" s="342">
        <v>142</v>
      </c>
      <c r="AF31" s="342">
        <v>82</v>
      </c>
      <c r="AG31" s="342">
        <v>67</v>
      </c>
      <c r="AH31" s="342">
        <v>27</v>
      </c>
      <c r="AI31" s="342" t="s">
        <v>430</v>
      </c>
      <c r="AJ31" s="342">
        <v>115</v>
      </c>
      <c r="AK31" s="342">
        <v>171</v>
      </c>
      <c r="AL31" s="342">
        <v>180</v>
      </c>
      <c r="AM31" s="342">
        <v>163</v>
      </c>
      <c r="AN31" s="342">
        <v>115</v>
      </c>
      <c r="AO31" s="369"/>
      <c r="AP31" s="344" t="s">
        <v>430</v>
      </c>
      <c r="AQ31" s="344" t="s">
        <v>430</v>
      </c>
      <c r="AR31" s="344">
        <v>7.85</v>
      </c>
      <c r="AS31" s="344">
        <v>4.0599999999999996</v>
      </c>
      <c r="AT31" s="344">
        <v>-1.39</v>
      </c>
      <c r="AU31" s="347"/>
      <c r="AV31" s="342" t="s">
        <v>430</v>
      </c>
      <c r="AW31" s="342" t="s">
        <v>430</v>
      </c>
      <c r="AX31" s="342">
        <v>23</v>
      </c>
      <c r="AY31" s="342">
        <v>62</v>
      </c>
      <c r="AZ31" s="342">
        <v>161</v>
      </c>
      <c r="BA31" s="370"/>
      <c r="BB31" s="344">
        <v>13.286183244784301</v>
      </c>
      <c r="BC31" s="344">
        <v>0.99571126262496701</v>
      </c>
      <c r="BD31" s="344">
        <v>3.6123105016513897E-2</v>
      </c>
      <c r="BE31" s="371">
        <v>-0.36018717566310898</v>
      </c>
      <c r="BF31" s="370"/>
      <c r="BG31" s="368">
        <v>0.49109999999999998</v>
      </c>
      <c r="BH31" s="369"/>
      <c r="BI31" s="832">
        <v>97.831199999999995</v>
      </c>
      <c r="BJ31" s="832">
        <v>1.3887700000000001</v>
      </c>
      <c r="BK31" s="344" t="s">
        <v>430</v>
      </c>
      <c r="BL31" s="832">
        <v>0.78003</v>
      </c>
      <c r="BM31" s="369"/>
      <c r="BN31" s="834" t="s">
        <v>4537</v>
      </c>
      <c r="BO31" s="834" t="s">
        <v>4538</v>
      </c>
      <c r="BP31" s="834" t="s">
        <v>4539</v>
      </c>
      <c r="BQ31" s="834" t="s">
        <v>4540</v>
      </c>
      <c r="BR31" s="834" t="s">
        <v>922</v>
      </c>
      <c r="BS31" s="369"/>
      <c r="BT31" s="350" t="s">
        <v>554</v>
      </c>
    </row>
    <row r="32" spans="1:72" s="424" customFormat="1" x14ac:dyDescent="0.25">
      <c r="A32" s="341" t="s">
        <v>4541</v>
      </c>
      <c r="B32" s="369"/>
      <c r="C32" s="709">
        <v>42999</v>
      </c>
      <c r="D32" s="369"/>
      <c r="E32" s="342">
        <v>1853.55</v>
      </c>
      <c r="F32" s="369"/>
      <c r="G32" s="343">
        <v>25.487100000000002</v>
      </c>
      <c r="H32" s="370"/>
      <c r="I32" s="344">
        <v>0.74950000000000006</v>
      </c>
      <c r="J32" s="344">
        <v>0.53210000000000002</v>
      </c>
      <c r="K32" s="344">
        <v>4.1157000000000004</v>
      </c>
      <c r="L32" s="344">
        <v>6.1595000000000004</v>
      </c>
      <c r="M32" s="344">
        <v>-9.2453000000000003</v>
      </c>
      <c r="N32" s="346">
        <v>-6.3861999999999997</v>
      </c>
      <c r="O32" s="344">
        <v>-0.43640000000000001</v>
      </c>
      <c r="P32" s="344">
        <v>7.0891000000000002</v>
      </c>
      <c r="Q32" s="344">
        <v>9.0039999999999996</v>
      </c>
      <c r="R32" s="344" t="s">
        <v>430</v>
      </c>
      <c r="S32" s="344">
        <v>1.3314999999999999</v>
      </c>
      <c r="T32" s="344">
        <v>8.1762999999999995</v>
      </c>
      <c r="U32" s="344">
        <v>-8.6702999999999992</v>
      </c>
      <c r="V32" s="344">
        <v>-2.9580000000000002</v>
      </c>
      <c r="W32" s="344">
        <v>1.3314999999999999</v>
      </c>
      <c r="X32" s="344">
        <v>11.2395</v>
      </c>
      <c r="Y32" s="370"/>
      <c r="Z32" s="342">
        <v>71</v>
      </c>
      <c r="AA32" s="342">
        <v>120</v>
      </c>
      <c r="AB32" s="342">
        <v>63</v>
      </c>
      <c r="AC32" s="342">
        <v>213</v>
      </c>
      <c r="AD32" s="342">
        <v>214</v>
      </c>
      <c r="AE32" s="342">
        <v>188</v>
      </c>
      <c r="AF32" s="342">
        <v>92</v>
      </c>
      <c r="AG32" s="342">
        <v>91</v>
      </c>
      <c r="AH32" s="342">
        <v>39</v>
      </c>
      <c r="AI32" s="342" t="s">
        <v>430</v>
      </c>
      <c r="AJ32" s="342">
        <v>72</v>
      </c>
      <c r="AK32" s="342">
        <v>214</v>
      </c>
      <c r="AL32" s="342">
        <v>213</v>
      </c>
      <c r="AM32" s="342">
        <v>201</v>
      </c>
      <c r="AN32" s="342">
        <v>72</v>
      </c>
      <c r="AO32" s="369"/>
      <c r="AP32" s="344" t="s">
        <v>430</v>
      </c>
      <c r="AQ32" s="344">
        <v>9.81</v>
      </c>
      <c r="AR32" s="344">
        <v>6.12</v>
      </c>
      <c r="AS32" s="344">
        <v>1.78</v>
      </c>
      <c r="AT32" s="344">
        <v>-5.9</v>
      </c>
      <c r="AU32" s="347"/>
      <c r="AV32" s="342" t="s">
        <v>430</v>
      </c>
      <c r="AW32" s="342">
        <v>19</v>
      </c>
      <c r="AX32" s="342">
        <v>40</v>
      </c>
      <c r="AY32" s="342">
        <v>88</v>
      </c>
      <c r="AZ32" s="342">
        <v>199</v>
      </c>
      <c r="BA32" s="370"/>
      <c r="BB32" s="344">
        <v>12.4538637153835</v>
      </c>
      <c r="BC32" s="344">
        <v>0.99779821729371998</v>
      </c>
      <c r="BD32" s="344">
        <v>2.1176454020550298E-2</v>
      </c>
      <c r="BE32" s="371">
        <v>-0.26053249295123299</v>
      </c>
      <c r="BF32" s="370"/>
      <c r="BG32" s="368">
        <v>0.37109999999999999</v>
      </c>
      <c r="BH32" s="369"/>
      <c r="BI32" s="832">
        <v>99.689300000000003</v>
      </c>
      <c r="BJ32" s="344" t="s">
        <v>430</v>
      </c>
      <c r="BK32" s="344" t="s">
        <v>430</v>
      </c>
      <c r="BL32" s="832">
        <v>0.31069999999999998</v>
      </c>
      <c r="BM32" s="369"/>
      <c r="BN32" s="834" t="s">
        <v>4542</v>
      </c>
      <c r="BO32" s="834" t="s">
        <v>4471</v>
      </c>
      <c r="BP32" s="834" t="s">
        <v>4543</v>
      </c>
      <c r="BQ32" s="834" t="s">
        <v>4544</v>
      </c>
      <c r="BR32" s="834" t="s">
        <v>4545</v>
      </c>
      <c r="BS32" s="369"/>
      <c r="BT32" s="350" t="s">
        <v>554</v>
      </c>
    </row>
    <row r="33" spans="1:72" s="424" customFormat="1" x14ac:dyDescent="0.25">
      <c r="A33" s="341" t="s">
        <v>4546</v>
      </c>
      <c r="B33" s="369"/>
      <c r="C33" s="709">
        <v>44428</v>
      </c>
      <c r="D33" s="369"/>
      <c r="E33" s="342">
        <v>1757.8</v>
      </c>
      <c r="F33" s="369"/>
      <c r="G33" s="343">
        <v>18.139800000000001</v>
      </c>
      <c r="H33" s="370"/>
      <c r="I33" s="344">
        <v>0.86019999999999996</v>
      </c>
      <c r="J33" s="344">
        <v>0.78949999999999998</v>
      </c>
      <c r="K33" s="344">
        <v>1.7923</v>
      </c>
      <c r="L33" s="344">
        <v>9.5510999999999999</v>
      </c>
      <c r="M33" s="344">
        <v>-2.4615999999999998</v>
      </c>
      <c r="N33" s="346">
        <v>2.6762000000000001</v>
      </c>
      <c r="O33" s="344">
        <v>4.1910999999999996</v>
      </c>
      <c r="P33" s="344">
        <v>13.618600000000001</v>
      </c>
      <c r="Q33" s="344" t="s">
        <v>430</v>
      </c>
      <c r="R33" s="344" t="s">
        <v>430</v>
      </c>
      <c r="S33" s="344">
        <v>1.4377</v>
      </c>
      <c r="T33" s="344">
        <v>11.2073</v>
      </c>
      <c r="U33" s="344">
        <v>-1.4563999999999999</v>
      </c>
      <c r="V33" s="344">
        <v>3.9906000000000001</v>
      </c>
      <c r="W33" s="344">
        <v>1.4377</v>
      </c>
      <c r="X33" s="344">
        <v>13.011799999999999</v>
      </c>
      <c r="Y33" s="370"/>
      <c r="Z33" s="342">
        <v>57</v>
      </c>
      <c r="AA33" s="342">
        <v>73</v>
      </c>
      <c r="AB33" s="342">
        <v>192</v>
      </c>
      <c r="AC33" s="342">
        <v>161</v>
      </c>
      <c r="AD33" s="342">
        <v>113</v>
      </c>
      <c r="AE33" s="342">
        <v>68</v>
      </c>
      <c r="AF33" s="342">
        <v>23</v>
      </c>
      <c r="AG33" s="342">
        <v>46</v>
      </c>
      <c r="AH33" s="342" t="s">
        <v>430</v>
      </c>
      <c r="AI33" s="342" t="s">
        <v>430</v>
      </c>
      <c r="AJ33" s="342">
        <v>59</v>
      </c>
      <c r="AK33" s="342">
        <v>162</v>
      </c>
      <c r="AL33" s="342">
        <v>125</v>
      </c>
      <c r="AM33" s="342">
        <v>114</v>
      </c>
      <c r="AN33" s="342">
        <v>59</v>
      </c>
      <c r="AO33" s="369"/>
      <c r="AP33" s="344" t="s">
        <v>430</v>
      </c>
      <c r="AQ33" s="344" t="s">
        <v>430</v>
      </c>
      <c r="AR33" s="344" t="s">
        <v>430</v>
      </c>
      <c r="AS33" s="344">
        <v>7.9</v>
      </c>
      <c r="AT33" s="344">
        <v>4.38</v>
      </c>
      <c r="AU33" s="347"/>
      <c r="AV33" s="342" t="s">
        <v>430</v>
      </c>
      <c r="AW33" s="342" t="s">
        <v>430</v>
      </c>
      <c r="AX33" s="342" t="s">
        <v>430</v>
      </c>
      <c r="AY33" s="342">
        <v>46</v>
      </c>
      <c r="AZ33" s="342">
        <v>116</v>
      </c>
      <c r="BA33" s="370"/>
      <c r="BB33" s="344">
        <v>13.5442475912446</v>
      </c>
      <c r="BC33" s="344">
        <v>0.99390270352124599</v>
      </c>
      <c r="BD33" s="344">
        <v>5.6713763898800798E-2</v>
      </c>
      <c r="BE33" s="371">
        <v>-0.38690641211002702</v>
      </c>
      <c r="BF33" s="370"/>
      <c r="BG33" s="368">
        <v>7.8799999999999995E-2</v>
      </c>
      <c r="BH33" s="369"/>
      <c r="BI33" s="832">
        <v>99.790099999999995</v>
      </c>
      <c r="BJ33" s="344" t="s">
        <v>430</v>
      </c>
      <c r="BK33" s="344" t="s">
        <v>430</v>
      </c>
      <c r="BL33" s="832">
        <v>0.2099</v>
      </c>
      <c r="BM33" s="369"/>
      <c r="BN33" s="834" t="s">
        <v>4509</v>
      </c>
      <c r="BO33" s="834" t="s">
        <v>4510</v>
      </c>
      <c r="BP33" s="834" t="s">
        <v>4511</v>
      </c>
      <c r="BQ33" s="834" t="s">
        <v>4512</v>
      </c>
      <c r="BR33" s="834" t="s">
        <v>4513</v>
      </c>
      <c r="BS33" s="369"/>
      <c r="BT33" s="350" t="s">
        <v>554</v>
      </c>
    </row>
    <row r="34" spans="1:72" s="424" customFormat="1" x14ac:dyDescent="0.25">
      <c r="A34" s="341" t="s">
        <v>4547</v>
      </c>
      <c r="B34" s="369"/>
      <c r="C34" s="709">
        <v>44895</v>
      </c>
      <c r="D34" s="369"/>
      <c r="E34" s="342">
        <v>1721.6</v>
      </c>
      <c r="F34" s="369"/>
      <c r="G34" s="343">
        <v>18.1297</v>
      </c>
      <c r="H34" s="370"/>
      <c r="I34" s="344">
        <v>-0.152</v>
      </c>
      <c r="J34" s="344">
        <v>-0.92630000000000001</v>
      </c>
      <c r="K34" s="344">
        <v>1.4107000000000001</v>
      </c>
      <c r="L34" s="344">
        <v>13.5235</v>
      </c>
      <c r="M34" s="344">
        <v>0.31869999999999998</v>
      </c>
      <c r="N34" s="346">
        <v>-1.4063000000000001</v>
      </c>
      <c r="O34" s="344">
        <v>-0.755</v>
      </c>
      <c r="P34" s="344">
        <v>19.182400000000001</v>
      </c>
      <c r="Q34" s="344" t="s">
        <v>430</v>
      </c>
      <c r="R34" s="344" t="s">
        <v>430</v>
      </c>
      <c r="S34" s="344">
        <v>-0.34189999999999998</v>
      </c>
      <c r="T34" s="344">
        <v>15.690200000000001</v>
      </c>
      <c r="U34" s="344">
        <v>1.6364000000000001</v>
      </c>
      <c r="V34" s="344">
        <v>6.6980000000000004</v>
      </c>
      <c r="W34" s="344">
        <v>-0.34189999999999998</v>
      </c>
      <c r="X34" s="344">
        <v>18.0305</v>
      </c>
      <c r="Y34" s="370"/>
      <c r="Z34" s="342">
        <v>222</v>
      </c>
      <c r="AA34" s="342">
        <v>224</v>
      </c>
      <c r="AB34" s="342">
        <v>201</v>
      </c>
      <c r="AC34" s="342">
        <v>90</v>
      </c>
      <c r="AD34" s="342">
        <v>91</v>
      </c>
      <c r="AE34" s="342">
        <v>126</v>
      </c>
      <c r="AF34" s="342">
        <v>98</v>
      </c>
      <c r="AG34" s="342">
        <v>16</v>
      </c>
      <c r="AH34" s="342" t="s">
        <v>430</v>
      </c>
      <c r="AI34" s="342" t="s">
        <v>430</v>
      </c>
      <c r="AJ34" s="342">
        <v>248</v>
      </c>
      <c r="AK34" s="342">
        <v>99</v>
      </c>
      <c r="AL34" s="342">
        <v>90</v>
      </c>
      <c r="AM34" s="342">
        <v>64</v>
      </c>
      <c r="AN34" s="342">
        <v>248</v>
      </c>
      <c r="AO34" s="369"/>
      <c r="AP34" s="344" t="s">
        <v>430</v>
      </c>
      <c r="AQ34" s="344" t="s">
        <v>430</v>
      </c>
      <c r="AR34" s="344" t="s">
        <v>430</v>
      </c>
      <c r="AS34" s="344">
        <v>7.02</v>
      </c>
      <c r="AT34" s="344">
        <v>6.91</v>
      </c>
      <c r="AU34" s="347"/>
      <c r="AV34" s="342" t="s">
        <v>430</v>
      </c>
      <c r="AW34" s="342" t="s">
        <v>430</v>
      </c>
      <c r="AX34" s="342" t="s">
        <v>430</v>
      </c>
      <c r="AY34" s="342">
        <v>52</v>
      </c>
      <c r="AZ34" s="342">
        <v>89</v>
      </c>
      <c r="BA34" s="370"/>
      <c r="BB34" s="344">
        <v>18.966803313150798</v>
      </c>
      <c r="BC34" s="344">
        <v>1.00262218902412</v>
      </c>
      <c r="BD34" s="344">
        <v>6.4528504785475893E-2</v>
      </c>
      <c r="BE34" s="371">
        <v>-0.79709024060074896</v>
      </c>
      <c r="BF34" s="370"/>
      <c r="BG34" s="368">
        <v>0.45650000000000002</v>
      </c>
      <c r="BH34" s="369"/>
      <c r="BI34" s="832">
        <v>17.755600000000001</v>
      </c>
      <c r="BJ34" s="832">
        <v>81.234300000000005</v>
      </c>
      <c r="BK34" s="832">
        <v>0.97567300000000001</v>
      </c>
      <c r="BL34" s="832">
        <v>3.4426999999999999E-2</v>
      </c>
      <c r="BM34" s="369"/>
      <c r="BN34" s="834" t="s">
        <v>4548</v>
      </c>
      <c r="BO34" s="834" t="s">
        <v>4549</v>
      </c>
      <c r="BP34" s="834" t="s">
        <v>4550</v>
      </c>
      <c r="BQ34" s="834" t="s">
        <v>4551</v>
      </c>
      <c r="BR34" s="834" t="s">
        <v>4552</v>
      </c>
      <c r="BS34" s="369"/>
      <c r="BT34" s="350" t="s">
        <v>525</v>
      </c>
    </row>
    <row r="35" spans="1:72" s="424" customFormat="1" x14ac:dyDescent="0.25">
      <c r="A35" s="341" t="s">
        <v>4553</v>
      </c>
      <c r="B35" s="369"/>
      <c r="C35" s="709">
        <v>37677</v>
      </c>
      <c r="D35" s="369"/>
      <c r="E35" s="342">
        <v>1683.69</v>
      </c>
      <c r="F35" s="369"/>
      <c r="G35" s="343">
        <v>150.83150000000001</v>
      </c>
      <c r="H35" s="370"/>
      <c r="I35" s="344">
        <v>0.7036</v>
      </c>
      <c r="J35" s="344">
        <v>0.50129999999999997</v>
      </c>
      <c r="K35" s="344">
        <v>3.2155</v>
      </c>
      <c r="L35" s="344">
        <v>6.7984</v>
      </c>
      <c r="M35" s="344">
        <v>-7.9527999999999999</v>
      </c>
      <c r="N35" s="346">
        <v>-4.5313999999999997</v>
      </c>
      <c r="O35" s="344">
        <v>0.62109999999999999</v>
      </c>
      <c r="P35" s="344">
        <v>8.5504999999999995</v>
      </c>
      <c r="Q35" s="344">
        <v>9.5858000000000008</v>
      </c>
      <c r="R35" s="344">
        <v>11.7456</v>
      </c>
      <c r="S35" s="344">
        <v>1.2918000000000001</v>
      </c>
      <c r="T35" s="344">
        <v>8.6202000000000005</v>
      </c>
      <c r="U35" s="344">
        <v>-7.2561999999999998</v>
      </c>
      <c r="V35" s="344">
        <v>-1.4807999999999999</v>
      </c>
      <c r="W35" s="344">
        <v>1.2918000000000001</v>
      </c>
      <c r="X35" s="344">
        <v>14.671200000000001</v>
      </c>
      <c r="Y35" s="370"/>
      <c r="Z35" s="342">
        <v>94</v>
      </c>
      <c r="AA35" s="342">
        <v>142</v>
      </c>
      <c r="AB35" s="342">
        <v>129</v>
      </c>
      <c r="AC35" s="342">
        <v>191</v>
      </c>
      <c r="AD35" s="342">
        <v>207</v>
      </c>
      <c r="AE35" s="342">
        <v>172</v>
      </c>
      <c r="AF35" s="342">
        <v>71</v>
      </c>
      <c r="AG35" s="342">
        <v>85</v>
      </c>
      <c r="AH35" s="342">
        <v>33</v>
      </c>
      <c r="AI35" s="342">
        <v>10</v>
      </c>
      <c r="AJ35" s="342">
        <v>90</v>
      </c>
      <c r="AK35" s="342">
        <v>200</v>
      </c>
      <c r="AL35" s="342">
        <v>207</v>
      </c>
      <c r="AM35" s="342">
        <v>183</v>
      </c>
      <c r="AN35" s="342">
        <v>90</v>
      </c>
      <c r="AO35" s="369"/>
      <c r="AP35" s="344">
        <v>11.15</v>
      </c>
      <c r="AQ35" s="344">
        <v>10.67</v>
      </c>
      <c r="AR35" s="344">
        <v>7.22</v>
      </c>
      <c r="AS35" s="344">
        <v>3.15</v>
      </c>
      <c r="AT35" s="344">
        <v>-3.99</v>
      </c>
      <c r="AU35" s="347"/>
      <c r="AV35" s="342">
        <v>9</v>
      </c>
      <c r="AW35" s="342">
        <v>14</v>
      </c>
      <c r="AX35" s="342">
        <v>35</v>
      </c>
      <c r="AY35" s="342">
        <v>77</v>
      </c>
      <c r="AZ35" s="342">
        <v>182</v>
      </c>
      <c r="BA35" s="370"/>
      <c r="BB35" s="344">
        <v>12.5652280476003</v>
      </c>
      <c r="BC35" s="344">
        <v>0.99894049002571805</v>
      </c>
      <c r="BD35" s="344">
        <v>2.9889875781730201E-2</v>
      </c>
      <c r="BE35" s="371">
        <v>-0.30575770692325299</v>
      </c>
      <c r="BF35" s="370"/>
      <c r="BG35" s="368">
        <v>0.79700000000000004</v>
      </c>
      <c r="BH35" s="369"/>
      <c r="BI35" s="344">
        <v>99.683899999999994</v>
      </c>
      <c r="BJ35" s="344" t="s">
        <v>430</v>
      </c>
      <c r="BK35" s="344" t="s">
        <v>430</v>
      </c>
      <c r="BL35" s="344">
        <v>0.31609999999999999</v>
      </c>
      <c r="BM35" s="369"/>
      <c r="BN35" s="368" t="s">
        <v>4554</v>
      </c>
      <c r="BO35" s="368" t="s">
        <v>4555</v>
      </c>
      <c r="BP35" s="368" t="s">
        <v>4556</v>
      </c>
      <c r="BQ35" s="368" t="s">
        <v>4557</v>
      </c>
      <c r="BR35" s="368" t="s">
        <v>4558</v>
      </c>
      <c r="BS35" s="369"/>
      <c r="BT35" s="350" t="s">
        <v>4559</v>
      </c>
    </row>
    <row r="36" spans="1:72" s="424" customFormat="1" x14ac:dyDescent="0.25">
      <c r="A36" s="341" t="s">
        <v>4560</v>
      </c>
      <c r="B36" s="369"/>
      <c r="C36" s="709">
        <v>44840</v>
      </c>
      <c r="D36" s="369"/>
      <c r="E36" s="342">
        <v>1670.13</v>
      </c>
      <c r="F36" s="369"/>
      <c r="G36" s="343">
        <v>15.3263</v>
      </c>
      <c r="H36" s="370"/>
      <c r="I36" s="344">
        <v>0.9345</v>
      </c>
      <c r="J36" s="344">
        <v>0.8528</v>
      </c>
      <c r="K36" s="344">
        <v>3.0707</v>
      </c>
      <c r="L36" s="344">
        <v>8.2840000000000007</v>
      </c>
      <c r="M36" s="344">
        <v>-5.7271999999999998</v>
      </c>
      <c r="N36" s="346">
        <v>-0.79039999999999999</v>
      </c>
      <c r="O36" s="344">
        <v>2.1945999999999999</v>
      </c>
      <c r="P36" s="344">
        <v>10.8192</v>
      </c>
      <c r="Q36" s="344" t="s">
        <v>430</v>
      </c>
      <c r="R36" s="344" t="s">
        <v>430</v>
      </c>
      <c r="S36" s="344">
        <v>1.5888</v>
      </c>
      <c r="T36" s="344">
        <v>9.3853000000000009</v>
      </c>
      <c r="U36" s="344">
        <v>-5.3411999999999997</v>
      </c>
      <c r="V36" s="344">
        <v>0.2407</v>
      </c>
      <c r="W36" s="344">
        <v>1.5888</v>
      </c>
      <c r="X36" s="344">
        <v>12.094900000000001</v>
      </c>
      <c r="Y36" s="370"/>
      <c r="Z36" s="342">
        <v>48</v>
      </c>
      <c r="AA36" s="342">
        <v>61</v>
      </c>
      <c r="AB36" s="342">
        <v>151</v>
      </c>
      <c r="AC36" s="342">
        <v>177</v>
      </c>
      <c r="AD36" s="342">
        <v>175</v>
      </c>
      <c r="AE36" s="342">
        <v>114</v>
      </c>
      <c r="AF36" s="342">
        <v>43</v>
      </c>
      <c r="AG36" s="342">
        <v>62</v>
      </c>
      <c r="AH36" s="342" t="s">
        <v>430</v>
      </c>
      <c r="AI36" s="342" t="s">
        <v>430</v>
      </c>
      <c r="AJ36" s="342">
        <v>38</v>
      </c>
      <c r="AK36" s="342">
        <v>181</v>
      </c>
      <c r="AL36" s="342">
        <v>179</v>
      </c>
      <c r="AM36" s="342">
        <v>156</v>
      </c>
      <c r="AN36" s="342">
        <v>38</v>
      </c>
      <c r="AO36" s="369"/>
      <c r="AP36" s="344" t="s">
        <v>430</v>
      </c>
      <c r="AQ36" s="344" t="s">
        <v>430</v>
      </c>
      <c r="AR36" s="344" t="s">
        <v>430</v>
      </c>
      <c r="AS36" s="344">
        <v>4.6100000000000003</v>
      </c>
      <c r="AT36" s="344">
        <v>-1.27</v>
      </c>
      <c r="AU36" s="347"/>
      <c r="AV36" s="342" t="s">
        <v>430</v>
      </c>
      <c r="AW36" s="342" t="s">
        <v>430</v>
      </c>
      <c r="AX36" s="342" t="s">
        <v>430</v>
      </c>
      <c r="AY36" s="342">
        <v>57</v>
      </c>
      <c r="AZ36" s="342">
        <v>159</v>
      </c>
      <c r="BA36" s="370"/>
      <c r="BB36" s="344">
        <v>13.5820378101985</v>
      </c>
      <c r="BC36" s="344">
        <v>0.98698091454947301</v>
      </c>
      <c r="BD36" s="344">
        <v>4.0912111791286197E-2</v>
      </c>
      <c r="BE36" s="371">
        <v>-0.38006425698020502</v>
      </c>
      <c r="BF36" s="370"/>
      <c r="BG36" s="368">
        <v>0.2389</v>
      </c>
      <c r="BH36" s="369"/>
      <c r="BI36" s="832">
        <v>96.668400000000005</v>
      </c>
      <c r="BJ36" s="832">
        <v>3.1036299999999999</v>
      </c>
      <c r="BK36" s="344" t="s">
        <v>430</v>
      </c>
      <c r="BL36" s="832">
        <v>0.22797000000000001</v>
      </c>
      <c r="BM36" s="369"/>
      <c r="BN36" s="834" t="s">
        <v>452</v>
      </c>
      <c r="BO36" s="834" t="s">
        <v>4561</v>
      </c>
      <c r="BP36" s="834" t="s">
        <v>4562</v>
      </c>
      <c r="BQ36" s="834" t="s">
        <v>4563</v>
      </c>
      <c r="BR36" s="834" t="s">
        <v>4564</v>
      </c>
      <c r="BS36" s="369"/>
      <c r="BT36" s="350" t="s">
        <v>554</v>
      </c>
    </row>
    <row r="37" spans="1:72" s="424" customFormat="1" x14ac:dyDescent="0.25">
      <c r="A37" s="341" t="s">
        <v>4565</v>
      </c>
      <c r="B37" s="369"/>
      <c r="C37" s="709">
        <v>44837</v>
      </c>
      <c r="D37" s="369"/>
      <c r="E37" s="342">
        <v>1685.44</v>
      </c>
      <c r="F37" s="369"/>
      <c r="G37" s="343">
        <v>19.2149</v>
      </c>
      <c r="H37" s="370"/>
      <c r="I37" s="344">
        <v>1.0188999999999999</v>
      </c>
      <c r="J37" s="344">
        <v>1.5624</v>
      </c>
      <c r="K37" s="344">
        <v>6.0964</v>
      </c>
      <c r="L37" s="344">
        <v>22.015599999999999</v>
      </c>
      <c r="M37" s="344">
        <v>6.7897999999999996</v>
      </c>
      <c r="N37" s="346">
        <v>1.2989999999999999</v>
      </c>
      <c r="O37" s="344">
        <v>1.3498000000000001</v>
      </c>
      <c r="P37" s="344">
        <v>18.805900000000001</v>
      </c>
      <c r="Q37" s="344" t="s">
        <v>430</v>
      </c>
      <c r="R37" s="344" t="s">
        <v>430</v>
      </c>
      <c r="S37" s="344">
        <v>1.4798</v>
      </c>
      <c r="T37" s="344">
        <v>25.740400000000001</v>
      </c>
      <c r="U37" s="344">
        <v>7.4941000000000004</v>
      </c>
      <c r="V37" s="344">
        <v>7.3116000000000003</v>
      </c>
      <c r="W37" s="344">
        <v>1.4798</v>
      </c>
      <c r="X37" s="344">
        <v>19.036000000000001</v>
      </c>
      <c r="Y37" s="370"/>
      <c r="Z37" s="342">
        <v>39</v>
      </c>
      <c r="AA37" s="342">
        <v>28</v>
      </c>
      <c r="AB37" s="342">
        <v>35</v>
      </c>
      <c r="AC37" s="342">
        <v>13</v>
      </c>
      <c r="AD37" s="342">
        <v>20</v>
      </c>
      <c r="AE37" s="342">
        <v>87</v>
      </c>
      <c r="AF37" s="342">
        <v>48</v>
      </c>
      <c r="AG37" s="342">
        <v>22</v>
      </c>
      <c r="AH37" s="342" t="s">
        <v>430</v>
      </c>
      <c r="AI37" s="342" t="s">
        <v>430</v>
      </c>
      <c r="AJ37" s="342">
        <v>48</v>
      </c>
      <c r="AK37" s="342">
        <v>13</v>
      </c>
      <c r="AL37" s="342">
        <v>21</v>
      </c>
      <c r="AM37" s="342">
        <v>52</v>
      </c>
      <c r="AN37" s="342">
        <v>48</v>
      </c>
      <c r="AO37" s="369"/>
      <c r="AP37" s="344" t="s">
        <v>430</v>
      </c>
      <c r="AQ37" s="344" t="s">
        <v>430</v>
      </c>
      <c r="AR37" s="344" t="s">
        <v>430</v>
      </c>
      <c r="AS37" s="344">
        <v>9.3699999999999992</v>
      </c>
      <c r="AT37" s="344">
        <v>18.739999999999998</v>
      </c>
      <c r="AU37" s="347"/>
      <c r="AV37" s="342" t="s">
        <v>430</v>
      </c>
      <c r="AW37" s="342" t="s">
        <v>430</v>
      </c>
      <c r="AX37" s="342" t="s">
        <v>430</v>
      </c>
      <c r="AY37" s="342">
        <v>36</v>
      </c>
      <c r="AZ37" s="342">
        <v>21</v>
      </c>
      <c r="BA37" s="370"/>
      <c r="BB37" s="344">
        <v>20.720915529563701</v>
      </c>
      <c r="BC37" s="344">
        <v>0.984497959081582</v>
      </c>
      <c r="BD37" s="344">
        <v>6.0929908903685999E-2</v>
      </c>
      <c r="BE37" s="371">
        <v>-0.65200856322216005</v>
      </c>
      <c r="BF37" s="370"/>
      <c r="BG37" s="368">
        <v>9.7100000000000006E-2</v>
      </c>
      <c r="BH37" s="369"/>
      <c r="BI37" s="344" t="s">
        <v>430</v>
      </c>
      <c r="BJ37" s="832">
        <v>5.0830399999999996</v>
      </c>
      <c r="BK37" s="832">
        <v>94.986099999999993</v>
      </c>
      <c r="BL37" s="832">
        <v>-6.9139999999999993E-2</v>
      </c>
      <c r="BM37" s="369"/>
      <c r="BN37" s="834" t="s">
        <v>4566</v>
      </c>
      <c r="BO37" s="834" t="s">
        <v>4567</v>
      </c>
      <c r="BP37" s="834" t="s">
        <v>4501</v>
      </c>
      <c r="BQ37" s="834" t="s">
        <v>4502</v>
      </c>
      <c r="BR37" s="834" t="s">
        <v>4568</v>
      </c>
      <c r="BS37" s="369"/>
      <c r="BT37" s="350" t="s">
        <v>2408</v>
      </c>
    </row>
    <row r="38" spans="1:72" s="424" customFormat="1" x14ac:dyDescent="0.25">
      <c r="A38" s="341" t="s">
        <v>4569</v>
      </c>
      <c r="B38" s="369"/>
      <c r="C38" s="709">
        <v>37517</v>
      </c>
      <c r="D38" s="369"/>
      <c r="E38" s="342">
        <v>1442.96</v>
      </c>
      <c r="F38" s="369"/>
      <c r="G38" s="343">
        <v>245.82929999999999</v>
      </c>
      <c r="H38" s="370"/>
      <c r="I38" s="344">
        <v>0.70369999999999999</v>
      </c>
      <c r="J38" s="344">
        <v>0.50239999999999996</v>
      </c>
      <c r="K38" s="344">
        <v>3.2222</v>
      </c>
      <c r="L38" s="344">
        <v>6.7942999999999998</v>
      </c>
      <c r="M38" s="344">
        <v>-7.8526999999999996</v>
      </c>
      <c r="N38" s="346">
        <v>-4.4085000000000001</v>
      </c>
      <c r="O38" s="344">
        <v>0.76929999999999998</v>
      </c>
      <c r="P38" s="344">
        <v>8.6998999999999995</v>
      </c>
      <c r="Q38" s="344">
        <v>9.6325000000000003</v>
      </c>
      <c r="R38" s="344">
        <v>11.599600000000001</v>
      </c>
      <c r="S38" s="344">
        <v>1.2914000000000001</v>
      </c>
      <c r="T38" s="344">
        <v>8.6212</v>
      </c>
      <c r="U38" s="344">
        <v>-7.1562000000000001</v>
      </c>
      <c r="V38" s="344">
        <v>-1.3707</v>
      </c>
      <c r="W38" s="344">
        <v>1.2914000000000001</v>
      </c>
      <c r="X38" s="344">
        <v>14.3993</v>
      </c>
      <c r="Y38" s="370"/>
      <c r="Z38" s="342">
        <v>93</v>
      </c>
      <c r="AA38" s="342">
        <v>141</v>
      </c>
      <c r="AB38" s="342">
        <v>128</v>
      </c>
      <c r="AC38" s="342">
        <v>192</v>
      </c>
      <c r="AD38" s="342">
        <v>201</v>
      </c>
      <c r="AE38" s="342">
        <v>168</v>
      </c>
      <c r="AF38" s="342">
        <v>64</v>
      </c>
      <c r="AG38" s="342">
        <v>79</v>
      </c>
      <c r="AH38" s="342">
        <v>30</v>
      </c>
      <c r="AI38" s="342">
        <v>11</v>
      </c>
      <c r="AJ38" s="342">
        <v>95</v>
      </c>
      <c r="AK38" s="342">
        <v>199</v>
      </c>
      <c r="AL38" s="342">
        <v>201</v>
      </c>
      <c r="AM38" s="342">
        <v>178</v>
      </c>
      <c r="AN38" s="342">
        <v>95</v>
      </c>
      <c r="AO38" s="369"/>
      <c r="AP38" s="344">
        <v>11.14</v>
      </c>
      <c r="AQ38" s="344">
        <v>10.76</v>
      </c>
      <c r="AR38" s="344">
        <v>7.32</v>
      </c>
      <c r="AS38" s="344">
        <v>3.3</v>
      </c>
      <c r="AT38" s="344">
        <v>-3.85</v>
      </c>
      <c r="AU38" s="347"/>
      <c r="AV38" s="342">
        <v>10</v>
      </c>
      <c r="AW38" s="342">
        <v>12</v>
      </c>
      <c r="AX38" s="342">
        <v>31</v>
      </c>
      <c r="AY38" s="342">
        <v>70</v>
      </c>
      <c r="AZ38" s="342">
        <v>178</v>
      </c>
      <c r="BA38" s="370"/>
      <c r="BB38" s="344">
        <v>12.546649812740201</v>
      </c>
      <c r="BC38" s="344">
        <v>0.99770258492457198</v>
      </c>
      <c r="BD38" s="344">
        <v>3.08301099611916E-2</v>
      </c>
      <c r="BE38" s="371">
        <v>-0.29367190161275097</v>
      </c>
      <c r="BF38" s="370"/>
      <c r="BG38" s="368">
        <v>14.4826</v>
      </c>
      <c r="BH38" s="369"/>
      <c r="BI38" s="832">
        <v>99.763599999999997</v>
      </c>
      <c r="BJ38" s="344" t="s">
        <v>430</v>
      </c>
      <c r="BK38" s="344" t="s">
        <v>430</v>
      </c>
      <c r="BL38" s="832">
        <v>0.2364</v>
      </c>
      <c r="BM38" s="369"/>
      <c r="BN38" s="834" t="s">
        <v>4456</v>
      </c>
      <c r="BO38" s="834" t="s">
        <v>4450</v>
      </c>
      <c r="BP38" s="834" t="s">
        <v>4451</v>
      </c>
      <c r="BQ38" s="834" t="s">
        <v>4488</v>
      </c>
      <c r="BR38" s="834" t="s">
        <v>4452</v>
      </c>
      <c r="BS38" s="369"/>
      <c r="BT38" s="350" t="s">
        <v>554</v>
      </c>
    </row>
    <row r="39" spans="1:72" s="424" customFormat="1" x14ac:dyDescent="0.25">
      <c r="A39" s="341" t="s">
        <v>4570</v>
      </c>
      <c r="B39" s="369"/>
      <c r="C39" s="709">
        <v>43517</v>
      </c>
      <c r="D39" s="369"/>
      <c r="E39" s="342">
        <v>1345.91</v>
      </c>
      <c r="F39" s="369"/>
      <c r="G39" s="343">
        <v>27.950199999999999</v>
      </c>
      <c r="H39" s="370"/>
      <c r="I39" s="344">
        <v>0.43769999999999998</v>
      </c>
      <c r="J39" s="344">
        <v>0.30940000000000001</v>
      </c>
      <c r="K39" s="344">
        <v>3.1879</v>
      </c>
      <c r="L39" s="344">
        <v>16.6906</v>
      </c>
      <c r="M39" s="344">
        <v>2.7883</v>
      </c>
      <c r="N39" s="346">
        <v>5.5369999999999999</v>
      </c>
      <c r="O39" s="344">
        <v>0.49030000000000001</v>
      </c>
      <c r="P39" s="344">
        <v>18.249300000000002</v>
      </c>
      <c r="Q39" s="344">
        <v>13.6195</v>
      </c>
      <c r="R39" s="344" t="s">
        <v>430</v>
      </c>
      <c r="S39" s="344">
        <v>1.0949</v>
      </c>
      <c r="T39" s="344">
        <v>19.779</v>
      </c>
      <c r="U39" s="344">
        <v>4.3423999999999996</v>
      </c>
      <c r="V39" s="344">
        <v>6.6483999999999996</v>
      </c>
      <c r="W39" s="344">
        <v>1.0949</v>
      </c>
      <c r="X39" s="344">
        <v>14.9778</v>
      </c>
      <c r="Y39" s="370"/>
      <c r="Z39" s="342">
        <v>176</v>
      </c>
      <c r="AA39" s="342">
        <v>180</v>
      </c>
      <c r="AB39" s="342">
        <v>136</v>
      </c>
      <c r="AC39" s="342">
        <v>49</v>
      </c>
      <c r="AD39" s="342">
        <v>45</v>
      </c>
      <c r="AE39" s="342">
        <v>35</v>
      </c>
      <c r="AF39" s="342">
        <v>79</v>
      </c>
      <c r="AG39" s="342">
        <v>29</v>
      </c>
      <c r="AH39" s="342">
        <v>7</v>
      </c>
      <c r="AI39" s="342" t="s">
        <v>430</v>
      </c>
      <c r="AJ39" s="342">
        <v>152</v>
      </c>
      <c r="AK39" s="342">
        <v>47</v>
      </c>
      <c r="AL39" s="342">
        <v>44</v>
      </c>
      <c r="AM39" s="342">
        <v>67</v>
      </c>
      <c r="AN39" s="342">
        <v>152</v>
      </c>
      <c r="AO39" s="369"/>
      <c r="AP39" s="344" t="s">
        <v>430</v>
      </c>
      <c r="AQ39" s="344">
        <v>15.69</v>
      </c>
      <c r="AR39" s="344">
        <v>13.82</v>
      </c>
      <c r="AS39" s="344">
        <v>10.199999999999999</v>
      </c>
      <c r="AT39" s="344">
        <v>12.76</v>
      </c>
      <c r="AU39" s="347"/>
      <c r="AV39" s="342" t="s">
        <v>430</v>
      </c>
      <c r="AW39" s="342">
        <v>1</v>
      </c>
      <c r="AX39" s="342">
        <v>10</v>
      </c>
      <c r="AY39" s="342">
        <v>26</v>
      </c>
      <c r="AZ39" s="342">
        <v>38</v>
      </c>
      <c r="BA39" s="370"/>
      <c r="BB39" s="344">
        <v>18.471263072210899</v>
      </c>
      <c r="BC39" s="344">
        <v>0.99048620637869</v>
      </c>
      <c r="BD39" s="344">
        <v>6.2226182968184003E-2</v>
      </c>
      <c r="BE39" s="371">
        <v>-0.48876023796400497</v>
      </c>
      <c r="BF39" s="370"/>
      <c r="BG39" s="368">
        <v>0.33660000000000001</v>
      </c>
      <c r="BH39" s="369"/>
      <c r="BI39" s="832">
        <v>89.356999999999999</v>
      </c>
      <c r="BJ39" s="832">
        <v>7.3524599999999998</v>
      </c>
      <c r="BK39" s="344" t="s">
        <v>430</v>
      </c>
      <c r="BL39" s="832">
        <v>3.29054</v>
      </c>
      <c r="BM39" s="369"/>
      <c r="BN39" s="834" t="s">
        <v>4460</v>
      </c>
      <c r="BO39" s="834" t="s">
        <v>4461</v>
      </c>
      <c r="BP39" s="834" t="s">
        <v>4462</v>
      </c>
      <c r="BQ39" s="834" t="s">
        <v>4463</v>
      </c>
      <c r="BR39" s="834" t="s">
        <v>4277</v>
      </c>
      <c r="BS39" s="369"/>
      <c r="BT39" s="350" t="s">
        <v>554</v>
      </c>
    </row>
    <row r="40" spans="1:72" s="424" customFormat="1" x14ac:dyDescent="0.25">
      <c r="A40" s="341" t="s">
        <v>4571</v>
      </c>
      <c r="B40" s="369"/>
      <c r="C40" s="709">
        <v>44792</v>
      </c>
      <c r="D40" s="369"/>
      <c r="E40" s="342">
        <v>1291.68</v>
      </c>
      <c r="F40" s="369"/>
      <c r="G40" s="343">
        <v>15.6762</v>
      </c>
      <c r="H40" s="370"/>
      <c r="I40" s="344">
        <v>0.56840000000000002</v>
      </c>
      <c r="J40" s="344">
        <v>0.63549999999999995</v>
      </c>
      <c r="K40" s="344">
        <v>5.0719000000000003</v>
      </c>
      <c r="L40" s="344">
        <v>10.5686</v>
      </c>
      <c r="M40" s="344">
        <v>-2.3411</v>
      </c>
      <c r="N40" s="346">
        <v>-1.9078999999999999</v>
      </c>
      <c r="O40" s="344">
        <v>-2.8016000000000001</v>
      </c>
      <c r="P40" s="344">
        <v>11.56</v>
      </c>
      <c r="Q40" s="344" t="s">
        <v>430</v>
      </c>
      <c r="R40" s="344" t="s">
        <v>430</v>
      </c>
      <c r="S40" s="344">
        <v>1.2850999999999999</v>
      </c>
      <c r="T40" s="344">
        <v>11.0747</v>
      </c>
      <c r="U40" s="344">
        <v>-1.7905</v>
      </c>
      <c r="V40" s="344">
        <v>2.1524000000000001</v>
      </c>
      <c r="W40" s="344">
        <v>1.2850999999999999</v>
      </c>
      <c r="X40" s="344">
        <v>12.314</v>
      </c>
      <c r="Y40" s="370"/>
      <c r="Z40" s="342">
        <v>136</v>
      </c>
      <c r="AA40" s="342">
        <v>106</v>
      </c>
      <c r="AB40" s="342">
        <v>52</v>
      </c>
      <c r="AC40" s="342">
        <v>150</v>
      </c>
      <c r="AD40" s="342">
        <v>107</v>
      </c>
      <c r="AE40" s="342">
        <v>130</v>
      </c>
      <c r="AF40" s="342">
        <v>110</v>
      </c>
      <c r="AG40" s="342">
        <v>58</v>
      </c>
      <c r="AH40" s="342" t="s">
        <v>430</v>
      </c>
      <c r="AI40" s="342" t="s">
        <v>430</v>
      </c>
      <c r="AJ40" s="342">
        <v>107</v>
      </c>
      <c r="AK40" s="342">
        <v>165</v>
      </c>
      <c r="AL40" s="342">
        <v>131</v>
      </c>
      <c r="AM40" s="342">
        <v>139</v>
      </c>
      <c r="AN40" s="342">
        <v>107</v>
      </c>
      <c r="AO40" s="369"/>
      <c r="AP40" s="344" t="s">
        <v>430</v>
      </c>
      <c r="AQ40" s="344" t="s">
        <v>430</v>
      </c>
      <c r="AR40" s="344" t="s">
        <v>430</v>
      </c>
      <c r="AS40" s="344">
        <v>2.91</v>
      </c>
      <c r="AT40" s="344">
        <v>3.15</v>
      </c>
      <c r="AU40" s="347"/>
      <c r="AV40" s="342" t="s">
        <v>430</v>
      </c>
      <c r="AW40" s="342" t="s">
        <v>430</v>
      </c>
      <c r="AX40" s="342" t="s">
        <v>430</v>
      </c>
      <c r="AY40" s="342">
        <v>80</v>
      </c>
      <c r="AZ40" s="342">
        <v>132</v>
      </c>
      <c r="BA40" s="370"/>
      <c r="BB40" s="344">
        <v>16.1796930437689</v>
      </c>
      <c r="BC40" s="344">
        <v>0.98819530354535101</v>
      </c>
      <c r="BD40" s="344">
        <v>4.0322821274455897E-2</v>
      </c>
      <c r="BE40" s="371">
        <v>-0.43657440882481802</v>
      </c>
      <c r="BF40" s="370"/>
      <c r="BG40" s="368">
        <v>0.2213</v>
      </c>
      <c r="BH40" s="369"/>
      <c r="BI40" s="832">
        <v>86.171999999999997</v>
      </c>
      <c r="BJ40" s="832">
        <v>13.715</v>
      </c>
      <c r="BK40" s="344" t="s">
        <v>430</v>
      </c>
      <c r="BL40" s="832">
        <v>0.113</v>
      </c>
      <c r="BM40" s="369"/>
      <c r="BN40" s="834" t="s">
        <v>4572</v>
      </c>
      <c r="BO40" s="834" t="s">
        <v>4573</v>
      </c>
      <c r="BP40" s="834" t="s">
        <v>4574</v>
      </c>
      <c r="BQ40" s="834" t="s">
        <v>4575</v>
      </c>
      <c r="BR40" s="834" t="s">
        <v>4576</v>
      </c>
      <c r="BS40" s="369"/>
      <c r="BT40" s="350" t="s">
        <v>554</v>
      </c>
    </row>
    <row r="41" spans="1:72" s="424" customFormat="1" x14ac:dyDescent="0.25">
      <c r="A41" s="341" t="s">
        <v>4577</v>
      </c>
      <c r="B41" s="369"/>
      <c r="C41" s="709">
        <v>44578</v>
      </c>
      <c r="D41" s="369"/>
      <c r="E41" s="342">
        <v>1274.27</v>
      </c>
      <c r="F41" s="369"/>
      <c r="G41" s="343">
        <v>16.808199999999999</v>
      </c>
      <c r="H41" s="370"/>
      <c r="I41" s="344">
        <v>0.438</v>
      </c>
      <c r="J41" s="344">
        <v>0.3049</v>
      </c>
      <c r="K41" s="344">
        <v>3.2545999999999999</v>
      </c>
      <c r="L41" s="344">
        <v>16.712299999999999</v>
      </c>
      <c r="M41" s="344">
        <v>2.6705999999999999</v>
      </c>
      <c r="N41" s="346">
        <v>5.1570999999999998</v>
      </c>
      <c r="O41" s="344">
        <v>0.33660000000000001</v>
      </c>
      <c r="P41" s="344">
        <v>17.994199999999999</v>
      </c>
      <c r="Q41" s="344" t="s">
        <v>430</v>
      </c>
      <c r="R41" s="344" t="s">
        <v>430</v>
      </c>
      <c r="S41" s="344">
        <v>1.0947</v>
      </c>
      <c r="T41" s="344">
        <v>19.805299999999999</v>
      </c>
      <c r="U41" s="344">
        <v>4.2233000000000001</v>
      </c>
      <c r="V41" s="344">
        <v>6.4019000000000004</v>
      </c>
      <c r="W41" s="344">
        <v>1.0947</v>
      </c>
      <c r="X41" s="344">
        <v>12.3552</v>
      </c>
      <c r="Y41" s="370"/>
      <c r="Z41" s="342">
        <v>175</v>
      </c>
      <c r="AA41" s="342">
        <v>184</v>
      </c>
      <c r="AB41" s="342">
        <v>109</v>
      </c>
      <c r="AC41" s="342">
        <v>46</v>
      </c>
      <c r="AD41" s="342">
        <v>53</v>
      </c>
      <c r="AE41" s="342">
        <v>44</v>
      </c>
      <c r="AF41" s="342">
        <v>83</v>
      </c>
      <c r="AG41" s="342">
        <v>35</v>
      </c>
      <c r="AH41" s="342" t="s">
        <v>430</v>
      </c>
      <c r="AI41" s="342" t="s">
        <v>430</v>
      </c>
      <c r="AJ41" s="342">
        <v>153</v>
      </c>
      <c r="AK41" s="342">
        <v>43</v>
      </c>
      <c r="AL41" s="342">
        <v>51</v>
      </c>
      <c r="AM41" s="342">
        <v>75</v>
      </c>
      <c r="AN41" s="342">
        <v>153</v>
      </c>
      <c r="AO41" s="369"/>
      <c r="AP41" s="344" t="s">
        <v>430</v>
      </c>
      <c r="AQ41" s="344" t="s">
        <v>430</v>
      </c>
      <c r="AR41" s="344" t="s">
        <v>430</v>
      </c>
      <c r="AS41" s="344">
        <v>9.9600000000000009</v>
      </c>
      <c r="AT41" s="344">
        <v>12.5</v>
      </c>
      <c r="AU41" s="347"/>
      <c r="AV41" s="342" t="s">
        <v>430</v>
      </c>
      <c r="AW41" s="342" t="s">
        <v>430</v>
      </c>
      <c r="AX41" s="342" t="s">
        <v>430</v>
      </c>
      <c r="AY41" s="342">
        <v>31</v>
      </c>
      <c r="AZ41" s="342">
        <v>46</v>
      </c>
      <c r="BA41" s="370"/>
      <c r="BB41" s="344">
        <v>18.438976900186798</v>
      </c>
      <c r="BC41" s="344">
        <v>0.98798112748859701</v>
      </c>
      <c r="BD41" s="344">
        <v>6.1224565517495499E-2</v>
      </c>
      <c r="BE41" s="371">
        <v>-0.50509495628303203</v>
      </c>
      <c r="BF41" s="370"/>
      <c r="BG41" s="368">
        <v>0.2838</v>
      </c>
      <c r="BH41" s="369"/>
      <c r="BI41" s="832">
        <v>89.430800000000005</v>
      </c>
      <c r="BJ41" s="832">
        <v>7.3583699999999999</v>
      </c>
      <c r="BK41" s="344" t="s">
        <v>430</v>
      </c>
      <c r="BL41" s="832">
        <v>3.2108300000000001</v>
      </c>
      <c r="BM41" s="369"/>
      <c r="BN41" s="834" t="s">
        <v>4535</v>
      </c>
      <c r="BO41" s="834" t="s">
        <v>4578</v>
      </c>
      <c r="BP41" s="834" t="s">
        <v>4462</v>
      </c>
      <c r="BQ41" s="834" t="s">
        <v>4463</v>
      </c>
      <c r="BR41" s="834" t="s">
        <v>4277</v>
      </c>
      <c r="BS41" s="369"/>
      <c r="BT41" s="350" t="s">
        <v>554</v>
      </c>
    </row>
    <row r="42" spans="1:72" s="424" customFormat="1" x14ac:dyDescent="0.25">
      <c r="A42" s="341" t="s">
        <v>4579</v>
      </c>
      <c r="B42" s="369"/>
      <c r="C42" s="709">
        <v>45565</v>
      </c>
      <c r="D42" s="369"/>
      <c r="E42" s="342">
        <v>1251.75</v>
      </c>
      <c r="F42" s="369"/>
      <c r="G42" s="343">
        <v>8.2932000000000006</v>
      </c>
      <c r="H42" s="370"/>
      <c r="I42" s="344">
        <v>-0.25140000000000001</v>
      </c>
      <c r="J42" s="344">
        <v>-0.82040000000000002</v>
      </c>
      <c r="K42" s="344">
        <v>3.0787</v>
      </c>
      <c r="L42" s="344">
        <v>14.5501</v>
      </c>
      <c r="M42" s="344">
        <v>0.73370000000000002</v>
      </c>
      <c r="N42" s="346">
        <v>-2.2086000000000001</v>
      </c>
      <c r="O42" s="344" t="s">
        <v>430</v>
      </c>
      <c r="P42" s="344" t="s">
        <v>430</v>
      </c>
      <c r="Q42" s="344" t="s">
        <v>430</v>
      </c>
      <c r="R42" s="344" t="s">
        <v>430</v>
      </c>
      <c r="S42" s="344">
        <v>-0.44180000000000003</v>
      </c>
      <c r="T42" s="344">
        <v>16.9621</v>
      </c>
      <c r="U42" s="344">
        <v>1.9296</v>
      </c>
      <c r="V42" s="344">
        <v>5.867</v>
      </c>
      <c r="W42" s="344">
        <v>-0.44180000000000003</v>
      </c>
      <c r="X42" s="344">
        <v>-10.1235</v>
      </c>
      <c r="Y42" s="370"/>
      <c r="Z42" s="342">
        <v>225</v>
      </c>
      <c r="AA42" s="342">
        <v>222</v>
      </c>
      <c r="AB42" s="342">
        <v>149</v>
      </c>
      <c r="AC42" s="342">
        <v>75</v>
      </c>
      <c r="AD42" s="342">
        <v>83</v>
      </c>
      <c r="AE42" s="342">
        <v>134</v>
      </c>
      <c r="AF42" s="342" t="s">
        <v>430</v>
      </c>
      <c r="AG42" s="342" t="s">
        <v>430</v>
      </c>
      <c r="AH42" s="342" t="s">
        <v>430</v>
      </c>
      <c r="AI42" s="342" t="s">
        <v>430</v>
      </c>
      <c r="AJ42" s="342">
        <v>252</v>
      </c>
      <c r="AK42" s="342">
        <v>75</v>
      </c>
      <c r="AL42" s="342">
        <v>84</v>
      </c>
      <c r="AM42" s="342">
        <v>86</v>
      </c>
      <c r="AN42" s="342">
        <v>252</v>
      </c>
      <c r="AO42" s="369"/>
      <c r="AP42" s="344" t="s">
        <v>430</v>
      </c>
      <c r="AQ42" s="344" t="s">
        <v>430</v>
      </c>
      <c r="AR42" s="344" t="s">
        <v>430</v>
      </c>
      <c r="AS42" s="344" t="s">
        <v>430</v>
      </c>
      <c r="AT42" s="344">
        <v>8.26</v>
      </c>
      <c r="AU42" s="347"/>
      <c r="AV42" s="342" t="s">
        <v>430</v>
      </c>
      <c r="AW42" s="342" t="s">
        <v>430</v>
      </c>
      <c r="AX42" s="342" t="s">
        <v>430</v>
      </c>
      <c r="AY42" s="342" t="s">
        <v>430</v>
      </c>
      <c r="AZ42" s="342">
        <v>81</v>
      </c>
      <c r="BA42" s="370"/>
      <c r="BB42" s="344">
        <v>21.914270824635</v>
      </c>
      <c r="BC42" s="344">
        <v>0.97881099875437605</v>
      </c>
      <c r="BD42" s="344">
        <v>-5.3119568432420002E-2</v>
      </c>
      <c r="BE42" s="371">
        <v>-1.11153037423003</v>
      </c>
      <c r="BF42" s="370"/>
      <c r="BG42" s="368">
        <v>0.3649</v>
      </c>
      <c r="BH42" s="369"/>
      <c r="BI42" s="832">
        <v>54.0642</v>
      </c>
      <c r="BJ42" s="832">
        <v>37.5533</v>
      </c>
      <c r="BK42" s="832">
        <v>8.3351900000000008</v>
      </c>
      <c r="BL42" s="832">
        <v>4.7309999999999998E-2</v>
      </c>
      <c r="BM42" s="369"/>
      <c r="BN42" s="834" t="s">
        <v>4580</v>
      </c>
      <c r="BO42" s="834" t="s">
        <v>4581</v>
      </c>
      <c r="BP42" s="834" t="s">
        <v>4582</v>
      </c>
      <c r="BQ42" s="834" t="s">
        <v>4583</v>
      </c>
      <c r="BR42" s="834" t="s">
        <v>4584</v>
      </c>
      <c r="BS42" s="369"/>
      <c r="BT42" s="350" t="s">
        <v>554</v>
      </c>
    </row>
    <row r="43" spans="1:72" s="424" customFormat="1" x14ac:dyDescent="0.25">
      <c r="A43" s="341" t="s">
        <v>4585</v>
      </c>
      <c r="B43" s="369"/>
      <c r="C43" s="709">
        <v>44854</v>
      </c>
      <c r="D43" s="369"/>
      <c r="E43" s="342">
        <v>1199.68</v>
      </c>
      <c r="F43" s="369"/>
      <c r="G43" s="343">
        <v>18.012899999999998</v>
      </c>
      <c r="H43" s="370"/>
      <c r="I43" s="344">
        <v>-0.15240000000000001</v>
      </c>
      <c r="J43" s="344">
        <v>-1.2857000000000001</v>
      </c>
      <c r="K43" s="344">
        <v>1.0383</v>
      </c>
      <c r="L43" s="344">
        <v>13.110099999999999</v>
      </c>
      <c r="M43" s="344">
        <v>-3.6600000000000001E-2</v>
      </c>
      <c r="N43" s="346">
        <v>-1.7084999999999999</v>
      </c>
      <c r="O43" s="344">
        <v>-0.95440000000000003</v>
      </c>
      <c r="P43" s="344">
        <v>18.613600000000002</v>
      </c>
      <c r="Q43" s="344" t="s">
        <v>430</v>
      </c>
      <c r="R43" s="344" t="s">
        <v>430</v>
      </c>
      <c r="S43" s="344">
        <v>-0.3921</v>
      </c>
      <c r="T43" s="344">
        <v>15.2826</v>
      </c>
      <c r="U43" s="344">
        <v>1.2837000000000001</v>
      </c>
      <c r="V43" s="344">
        <v>6.3586</v>
      </c>
      <c r="W43" s="344">
        <v>-0.3921</v>
      </c>
      <c r="X43" s="344">
        <v>17.2333</v>
      </c>
      <c r="Y43" s="370"/>
      <c r="Z43" s="342">
        <v>223</v>
      </c>
      <c r="AA43" s="342">
        <v>232</v>
      </c>
      <c r="AB43" s="342">
        <v>211</v>
      </c>
      <c r="AC43" s="342">
        <v>98</v>
      </c>
      <c r="AD43" s="342">
        <v>98</v>
      </c>
      <c r="AE43" s="342">
        <v>128</v>
      </c>
      <c r="AF43" s="342">
        <v>102</v>
      </c>
      <c r="AG43" s="342">
        <v>26</v>
      </c>
      <c r="AH43" s="342" t="s">
        <v>430</v>
      </c>
      <c r="AI43" s="342" t="s">
        <v>430</v>
      </c>
      <c r="AJ43" s="342">
        <v>250</v>
      </c>
      <c r="AK43" s="342">
        <v>109</v>
      </c>
      <c r="AL43" s="342">
        <v>95</v>
      </c>
      <c r="AM43" s="342">
        <v>77</v>
      </c>
      <c r="AN43" s="342">
        <v>250</v>
      </c>
      <c r="AO43" s="369"/>
      <c r="AP43" s="344" t="s">
        <v>430</v>
      </c>
      <c r="AQ43" s="344" t="s">
        <v>430</v>
      </c>
      <c r="AR43" s="344" t="s">
        <v>430</v>
      </c>
      <c r="AS43" s="344">
        <v>6.58</v>
      </c>
      <c r="AT43" s="344">
        <v>6.19</v>
      </c>
      <c r="AU43" s="347"/>
      <c r="AV43" s="342" t="s">
        <v>430</v>
      </c>
      <c r="AW43" s="342" t="s">
        <v>430</v>
      </c>
      <c r="AX43" s="342" t="s">
        <v>430</v>
      </c>
      <c r="AY43" s="342">
        <v>54</v>
      </c>
      <c r="AZ43" s="342">
        <v>99</v>
      </c>
      <c r="BA43" s="370"/>
      <c r="BB43" s="344">
        <v>18.923803877965099</v>
      </c>
      <c r="BC43" s="344">
        <v>1.0007252738177901</v>
      </c>
      <c r="BD43" s="344">
        <v>6.2892834189464494E-2</v>
      </c>
      <c r="BE43" s="371">
        <v>-0.826994419589973</v>
      </c>
      <c r="BF43" s="370"/>
      <c r="BG43" s="368">
        <v>0.52500000000000002</v>
      </c>
      <c r="BH43" s="369"/>
      <c r="BI43" s="344">
        <v>3.6154999999999999</v>
      </c>
      <c r="BJ43" s="344">
        <v>94.056899999999999</v>
      </c>
      <c r="BK43" s="344">
        <v>2.3507099999999999</v>
      </c>
      <c r="BL43" s="344">
        <v>-2.3109999999999999E-2</v>
      </c>
      <c r="BM43" s="369"/>
      <c r="BN43" s="368" t="s">
        <v>3160</v>
      </c>
      <c r="BO43" s="368" t="s">
        <v>4586</v>
      </c>
      <c r="BP43" s="368" t="s">
        <v>3803</v>
      </c>
      <c r="BQ43" s="368" t="s">
        <v>4587</v>
      </c>
      <c r="BR43" s="368" t="s">
        <v>4588</v>
      </c>
      <c r="BS43" s="369"/>
      <c r="BT43" s="350" t="s">
        <v>525</v>
      </c>
    </row>
    <row r="44" spans="1:72" s="424" customFormat="1" x14ac:dyDescent="0.25">
      <c r="A44" s="341" t="s">
        <v>4589</v>
      </c>
      <c r="B44" s="369"/>
      <c r="C44" s="709">
        <v>45540</v>
      </c>
      <c r="D44" s="369"/>
      <c r="E44" s="342">
        <v>1118.7</v>
      </c>
      <c r="F44" s="369"/>
      <c r="G44" s="343">
        <v>8.8801000000000005</v>
      </c>
      <c r="H44" s="370"/>
      <c r="I44" s="344">
        <v>0.90559999999999996</v>
      </c>
      <c r="J44" s="344">
        <v>-0.81759999999999999</v>
      </c>
      <c r="K44" s="344">
        <v>1.0790999999999999</v>
      </c>
      <c r="L44" s="344">
        <v>2.9230999999999998</v>
      </c>
      <c r="M44" s="344">
        <v>-13.7905</v>
      </c>
      <c r="N44" s="346">
        <v>-12.8864</v>
      </c>
      <c r="O44" s="344" t="s">
        <v>430</v>
      </c>
      <c r="P44" s="344" t="s">
        <v>430</v>
      </c>
      <c r="Q44" s="344" t="s">
        <v>430</v>
      </c>
      <c r="R44" s="344" t="s">
        <v>430</v>
      </c>
      <c r="S44" s="344">
        <v>1.1148</v>
      </c>
      <c r="T44" s="344">
        <v>5.1447000000000003</v>
      </c>
      <c r="U44" s="344">
        <v>-14.253299999999999</v>
      </c>
      <c r="V44" s="344">
        <v>-6.6942000000000004</v>
      </c>
      <c r="W44" s="344">
        <v>1.1148</v>
      </c>
      <c r="X44" s="344">
        <v>-6.3110999999999997</v>
      </c>
      <c r="Y44" s="370"/>
      <c r="Z44" s="342">
        <v>52</v>
      </c>
      <c r="AA44" s="342">
        <v>221</v>
      </c>
      <c r="AB44" s="342">
        <v>209</v>
      </c>
      <c r="AC44" s="342">
        <v>233</v>
      </c>
      <c r="AD44" s="342">
        <v>229</v>
      </c>
      <c r="AE44" s="342">
        <v>205</v>
      </c>
      <c r="AF44" s="342" t="s">
        <v>430</v>
      </c>
      <c r="AG44" s="342" t="s">
        <v>430</v>
      </c>
      <c r="AH44" s="342" t="s">
        <v>430</v>
      </c>
      <c r="AI44" s="342" t="s">
        <v>430</v>
      </c>
      <c r="AJ44" s="342">
        <v>140</v>
      </c>
      <c r="AK44" s="342">
        <v>234</v>
      </c>
      <c r="AL44" s="342">
        <v>229</v>
      </c>
      <c r="AM44" s="342">
        <v>218</v>
      </c>
      <c r="AN44" s="342">
        <v>140</v>
      </c>
      <c r="AO44" s="369"/>
      <c r="AP44" s="344" t="s">
        <v>430</v>
      </c>
      <c r="AQ44" s="344" t="s">
        <v>430</v>
      </c>
      <c r="AR44" s="344" t="s">
        <v>430</v>
      </c>
      <c r="AS44" s="344" t="s">
        <v>430</v>
      </c>
      <c r="AT44" s="344">
        <v>-13.45</v>
      </c>
      <c r="AU44" s="347"/>
      <c r="AV44" s="342" t="s">
        <v>430</v>
      </c>
      <c r="AW44" s="342" t="s">
        <v>430</v>
      </c>
      <c r="AX44" s="342" t="s">
        <v>430</v>
      </c>
      <c r="AY44" s="342" t="s">
        <v>430</v>
      </c>
      <c r="AZ44" s="342">
        <v>212</v>
      </c>
      <c r="BA44" s="370"/>
      <c r="BB44" s="344">
        <v>13.3650359226181</v>
      </c>
      <c r="BC44" s="344">
        <v>1.00273896958357</v>
      </c>
      <c r="BD44" s="344">
        <v>-7.3915535451520006E-2</v>
      </c>
      <c r="BE44" s="371">
        <v>-0.39368295164884398</v>
      </c>
      <c r="BF44" s="370"/>
      <c r="BG44" s="368">
        <v>9.8299999999999998E-2</v>
      </c>
      <c r="BH44" s="369"/>
      <c r="BI44" s="832">
        <v>99.471000000000004</v>
      </c>
      <c r="BJ44" s="344" t="s">
        <v>430</v>
      </c>
      <c r="BK44" s="344" t="s">
        <v>430</v>
      </c>
      <c r="BL44" s="832">
        <v>0.52900000000000003</v>
      </c>
      <c r="BM44" s="369"/>
      <c r="BN44" s="834" t="s">
        <v>4590</v>
      </c>
      <c r="BO44" s="834" t="s">
        <v>4591</v>
      </c>
      <c r="BP44" s="834" t="s">
        <v>4592</v>
      </c>
      <c r="BQ44" s="834" t="s">
        <v>4593</v>
      </c>
      <c r="BR44" s="834" t="s">
        <v>4594</v>
      </c>
      <c r="BS44" s="369"/>
      <c r="BT44" s="350" t="s">
        <v>554</v>
      </c>
    </row>
    <row r="45" spans="1:72" s="424" customFormat="1" x14ac:dyDescent="0.25">
      <c r="A45" s="341" t="s">
        <v>4595</v>
      </c>
      <c r="B45" s="369"/>
      <c r="C45" s="709">
        <v>45534</v>
      </c>
      <c r="D45" s="369"/>
      <c r="E45" s="342">
        <v>1269.4000000000001</v>
      </c>
      <c r="F45" s="369"/>
      <c r="G45" s="343">
        <v>13.5501</v>
      </c>
      <c r="H45" s="370"/>
      <c r="I45" s="344">
        <v>0.51029999999999998</v>
      </c>
      <c r="J45" s="344">
        <v>2.1831999999999998</v>
      </c>
      <c r="K45" s="344">
        <v>6.7206000000000001</v>
      </c>
      <c r="L45" s="344">
        <v>25.9924</v>
      </c>
      <c r="M45" s="344">
        <v>22.948</v>
      </c>
      <c r="N45" s="346">
        <v>7.5456000000000003</v>
      </c>
      <c r="O45" s="344" t="s">
        <v>430</v>
      </c>
      <c r="P45" s="344" t="s">
        <v>430</v>
      </c>
      <c r="Q45" s="344" t="s">
        <v>430</v>
      </c>
      <c r="R45" s="344" t="s">
        <v>430</v>
      </c>
      <c r="S45" s="344">
        <v>0.88900000000000001</v>
      </c>
      <c r="T45" s="344">
        <v>32.706200000000003</v>
      </c>
      <c r="U45" s="344">
        <v>23.563500000000001</v>
      </c>
      <c r="V45" s="344">
        <v>21.638999999999999</v>
      </c>
      <c r="W45" s="344">
        <v>0.88900000000000001</v>
      </c>
      <c r="X45" s="344">
        <v>17.970099999999999</v>
      </c>
      <c r="Y45" s="370"/>
      <c r="Z45" s="342">
        <v>149</v>
      </c>
      <c r="AA45" s="342">
        <v>11</v>
      </c>
      <c r="AB45" s="342">
        <v>24</v>
      </c>
      <c r="AC45" s="342">
        <v>6</v>
      </c>
      <c r="AD45" s="342">
        <v>3</v>
      </c>
      <c r="AE45" s="342">
        <v>24</v>
      </c>
      <c r="AF45" s="342" t="s">
        <v>430</v>
      </c>
      <c r="AG45" s="342" t="s">
        <v>430</v>
      </c>
      <c r="AH45" s="342" t="s">
        <v>430</v>
      </c>
      <c r="AI45" s="342" t="s">
        <v>430</v>
      </c>
      <c r="AJ45" s="342">
        <v>179</v>
      </c>
      <c r="AK45" s="342">
        <v>6</v>
      </c>
      <c r="AL45" s="342">
        <v>3</v>
      </c>
      <c r="AM45" s="342">
        <v>6</v>
      </c>
      <c r="AN45" s="342">
        <v>179</v>
      </c>
      <c r="AO45" s="369"/>
      <c r="AP45" s="344" t="s">
        <v>430</v>
      </c>
      <c r="AQ45" s="344" t="s">
        <v>430</v>
      </c>
      <c r="AR45" s="344" t="s">
        <v>430</v>
      </c>
      <c r="AS45" s="344" t="s">
        <v>430</v>
      </c>
      <c r="AT45" s="344">
        <v>39.619999999999997</v>
      </c>
      <c r="AU45" s="347"/>
      <c r="AV45" s="342" t="s">
        <v>430</v>
      </c>
      <c r="AW45" s="342" t="s">
        <v>430</v>
      </c>
      <c r="AX45" s="342" t="s">
        <v>430</v>
      </c>
      <c r="AY45" s="342" t="s">
        <v>430</v>
      </c>
      <c r="AZ45" s="342">
        <v>5</v>
      </c>
      <c r="BA45" s="370"/>
      <c r="BB45" s="344">
        <v>36.250598412535602</v>
      </c>
      <c r="BC45" s="344">
        <v>1.0227079439119</v>
      </c>
      <c r="BD45" s="344">
        <v>4.0554130856604302E-2</v>
      </c>
      <c r="BE45" s="371">
        <v>-0.79162619761691899</v>
      </c>
      <c r="BF45" s="370"/>
      <c r="BG45" s="368">
        <v>0.14380000000000001</v>
      </c>
      <c r="BH45" s="369"/>
      <c r="BI45" s="832">
        <v>54.195</v>
      </c>
      <c r="BJ45" s="832">
        <v>21.9009</v>
      </c>
      <c r="BK45" s="832">
        <v>23.834599999999998</v>
      </c>
      <c r="BL45" s="832">
        <v>6.9500000000000006E-2</v>
      </c>
      <c r="BM45" s="369"/>
      <c r="BN45" s="834" t="s">
        <v>4596</v>
      </c>
      <c r="BO45" s="834" t="s">
        <v>4597</v>
      </c>
      <c r="BP45" s="834" t="s">
        <v>4598</v>
      </c>
      <c r="BQ45" s="834" t="s">
        <v>4599</v>
      </c>
      <c r="BR45" s="834" t="s">
        <v>4600</v>
      </c>
      <c r="BS45" s="369"/>
      <c r="BT45" s="350" t="s">
        <v>1955</v>
      </c>
    </row>
    <row r="46" spans="1:72" s="424" customFormat="1" ht="11" x14ac:dyDescent="0.3">
      <c r="A46" s="835" t="s">
        <v>4601</v>
      </c>
      <c r="B46" s="836"/>
      <c r="C46" s="837">
        <v>44265</v>
      </c>
      <c r="D46" s="836"/>
      <c r="E46" s="838">
        <v>1205.6199999999999</v>
      </c>
      <c r="F46" s="836"/>
      <c r="G46" s="839">
        <v>20.6434</v>
      </c>
      <c r="H46" s="841"/>
      <c r="I46" s="840">
        <v>0.43890000000000001</v>
      </c>
      <c r="J46" s="840">
        <v>0.31590000000000001</v>
      </c>
      <c r="K46" s="840">
        <v>3.2707000000000002</v>
      </c>
      <c r="L46" s="840">
        <v>16.823399999999999</v>
      </c>
      <c r="M46" s="840">
        <v>3.0047999999999999</v>
      </c>
      <c r="N46" s="842">
        <v>5.6669</v>
      </c>
      <c r="O46" s="840">
        <v>0.60809999999999997</v>
      </c>
      <c r="P46" s="840">
        <v>18.249099999999999</v>
      </c>
      <c r="Q46" s="840">
        <v>13.601699999999999</v>
      </c>
      <c r="R46" s="840" t="s">
        <v>430</v>
      </c>
      <c r="S46" s="840">
        <v>1.097</v>
      </c>
      <c r="T46" s="840">
        <v>19.922899999999998</v>
      </c>
      <c r="U46" s="840">
        <v>4.5637999999999996</v>
      </c>
      <c r="V46" s="840">
        <v>6.8376999999999999</v>
      </c>
      <c r="W46" s="840">
        <v>1.097</v>
      </c>
      <c r="X46" s="840">
        <v>14.6105</v>
      </c>
      <c r="Y46" s="841"/>
      <c r="Z46" s="838">
        <v>170</v>
      </c>
      <c r="AA46" s="838">
        <v>171</v>
      </c>
      <c r="AB46" s="838">
        <v>108</v>
      </c>
      <c r="AC46" s="838">
        <v>41</v>
      </c>
      <c r="AD46" s="838">
        <v>36</v>
      </c>
      <c r="AE46" s="838">
        <v>31</v>
      </c>
      <c r="AF46" s="838">
        <v>72</v>
      </c>
      <c r="AG46" s="838">
        <v>30</v>
      </c>
      <c r="AH46" s="838">
        <v>8</v>
      </c>
      <c r="AI46" s="838" t="s">
        <v>430</v>
      </c>
      <c r="AJ46" s="838">
        <v>144</v>
      </c>
      <c r="AK46" s="838">
        <v>37</v>
      </c>
      <c r="AL46" s="838">
        <v>35</v>
      </c>
      <c r="AM46" s="838">
        <v>60</v>
      </c>
      <c r="AN46" s="838">
        <v>144</v>
      </c>
      <c r="AO46" s="836"/>
      <c r="AP46" s="840" t="s">
        <v>430</v>
      </c>
      <c r="AQ46" s="840" t="s">
        <v>430</v>
      </c>
      <c r="AR46" s="840">
        <v>13.83</v>
      </c>
      <c r="AS46" s="840">
        <v>10.31</v>
      </c>
      <c r="AT46" s="840">
        <v>13.12</v>
      </c>
      <c r="AU46" s="843"/>
      <c r="AV46" s="838" t="s">
        <v>430</v>
      </c>
      <c r="AW46" s="838" t="s">
        <v>430</v>
      </c>
      <c r="AX46" s="838">
        <v>9</v>
      </c>
      <c r="AY46" s="838">
        <v>22</v>
      </c>
      <c r="AZ46" s="838">
        <v>32</v>
      </c>
      <c r="BA46" s="841"/>
      <c r="BB46" s="840">
        <v>18.410707084667902</v>
      </c>
      <c r="BC46" s="840">
        <v>0.98593260956517204</v>
      </c>
      <c r="BD46" s="840">
        <v>6.2220307952031997E-2</v>
      </c>
      <c r="BE46" s="846">
        <v>-0.485105415367727</v>
      </c>
      <c r="BF46" s="841"/>
      <c r="BG46" s="849">
        <v>0.24679999999999999</v>
      </c>
      <c r="BH46" s="836"/>
      <c r="BI46" s="840">
        <v>89.509299999999996</v>
      </c>
      <c r="BJ46" s="840">
        <v>7.3648600000000002</v>
      </c>
      <c r="BK46" s="840" t="s">
        <v>430</v>
      </c>
      <c r="BL46" s="840">
        <v>3.1258400000000002</v>
      </c>
      <c r="BM46" s="836"/>
      <c r="BN46" s="849" t="s">
        <v>4602</v>
      </c>
      <c r="BO46" s="849" t="s">
        <v>4578</v>
      </c>
      <c r="BP46" s="849" t="s">
        <v>4522</v>
      </c>
      <c r="BQ46" s="849" t="s">
        <v>4603</v>
      </c>
      <c r="BR46" s="849" t="s">
        <v>4604</v>
      </c>
      <c r="BS46" s="836"/>
      <c r="BT46" s="850" t="s">
        <v>554</v>
      </c>
    </row>
    <row r="47" spans="1:72" s="424" customFormat="1" x14ac:dyDescent="0.25">
      <c r="A47" s="341" t="s">
        <v>4605</v>
      </c>
      <c r="B47" s="369"/>
      <c r="C47" s="709">
        <v>43714</v>
      </c>
      <c r="D47" s="369"/>
      <c r="E47" s="342">
        <v>1218.72</v>
      </c>
      <c r="F47" s="369"/>
      <c r="G47" s="343">
        <v>38.380800000000001</v>
      </c>
      <c r="H47" s="370"/>
      <c r="I47" s="344">
        <v>1.0183</v>
      </c>
      <c r="J47" s="344">
        <v>1.5577000000000001</v>
      </c>
      <c r="K47" s="344">
        <v>6.0709</v>
      </c>
      <c r="L47" s="344">
        <v>21.916599999999999</v>
      </c>
      <c r="M47" s="344">
        <v>6.6612999999999998</v>
      </c>
      <c r="N47" s="346">
        <v>1.1085</v>
      </c>
      <c r="O47" s="344">
        <v>1.3154999999999999</v>
      </c>
      <c r="P47" s="344">
        <v>18.812999999999999</v>
      </c>
      <c r="Q47" s="344">
        <v>15.3124</v>
      </c>
      <c r="R47" s="344" t="s">
        <v>430</v>
      </c>
      <c r="S47" s="344">
        <v>1.4772000000000001</v>
      </c>
      <c r="T47" s="344">
        <v>25.6282</v>
      </c>
      <c r="U47" s="344">
        <v>7.3654999999999999</v>
      </c>
      <c r="V47" s="344">
        <v>7.1167999999999996</v>
      </c>
      <c r="W47" s="344">
        <v>1.4772000000000001</v>
      </c>
      <c r="X47" s="344">
        <v>21.7836</v>
      </c>
      <c r="Y47" s="370"/>
      <c r="Z47" s="342">
        <v>41</v>
      </c>
      <c r="AA47" s="342">
        <v>33</v>
      </c>
      <c r="AB47" s="342">
        <v>42</v>
      </c>
      <c r="AC47" s="342">
        <v>20</v>
      </c>
      <c r="AD47" s="342">
        <v>25</v>
      </c>
      <c r="AE47" s="342">
        <v>94</v>
      </c>
      <c r="AF47" s="342">
        <v>50</v>
      </c>
      <c r="AG47" s="342">
        <v>21</v>
      </c>
      <c r="AH47" s="342">
        <v>5</v>
      </c>
      <c r="AI47" s="342" t="s">
        <v>430</v>
      </c>
      <c r="AJ47" s="342">
        <v>55</v>
      </c>
      <c r="AK47" s="342">
        <v>19</v>
      </c>
      <c r="AL47" s="342">
        <v>26</v>
      </c>
      <c r="AM47" s="342">
        <v>57</v>
      </c>
      <c r="AN47" s="342">
        <v>55</v>
      </c>
      <c r="AO47" s="369"/>
      <c r="AP47" s="344" t="s">
        <v>430</v>
      </c>
      <c r="AQ47" s="344" t="s">
        <v>430</v>
      </c>
      <c r="AR47" s="344">
        <v>14.98</v>
      </c>
      <c r="AS47" s="344">
        <v>9.31</v>
      </c>
      <c r="AT47" s="344">
        <v>18.48</v>
      </c>
      <c r="AU47" s="347"/>
      <c r="AV47" s="342" t="s">
        <v>430</v>
      </c>
      <c r="AW47" s="342" t="s">
        <v>430</v>
      </c>
      <c r="AX47" s="342">
        <v>7</v>
      </c>
      <c r="AY47" s="342">
        <v>38</v>
      </c>
      <c r="AZ47" s="342">
        <v>26</v>
      </c>
      <c r="BA47" s="370"/>
      <c r="BB47" s="344">
        <v>20.7460704410944</v>
      </c>
      <c r="BC47" s="344">
        <v>0.98585956955070297</v>
      </c>
      <c r="BD47" s="344">
        <v>6.0895632752395498E-2</v>
      </c>
      <c r="BE47" s="371">
        <v>-0.653834866869488</v>
      </c>
      <c r="BF47" s="370"/>
      <c r="BG47" s="368">
        <v>0.47239999999999999</v>
      </c>
      <c r="BH47" s="369"/>
      <c r="BI47" s="344" t="s">
        <v>430</v>
      </c>
      <c r="BJ47" s="832">
        <v>5.0799099999999999</v>
      </c>
      <c r="BK47" s="832">
        <v>94.927899999999994</v>
      </c>
      <c r="BL47" s="832">
        <v>-7.8100000000000001E-3</v>
      </c>
      <c r="BM47" s="369"/>
      <c r="BN47" s="834" t="s">
        <v>2124</v>
      </c>
      <c r="BO47" s="834" t="s">
        <v>4567</v>
      </c>
      <c r="BP47" s="834" t="s">
        <v>4501</v>
      </c>
      <c r="BQ47" s="834" t="s">
        <v>4502</v>
      </c>
      <c r="BR47" s="834" t="s">
        <v>564</v>
      </c>
      <c r="BS47" s="369"/>
      <c r="BT47" s="350" t="s">
        <v>547</v>
      </c>
    </row>
    <row r="48" spans="1:72" s="424" customFormat="1" ht="11" x14ac:dyDescent="0.3">
      <c r="A48" s="835" t="s">
        <v>4606</v>
      </c>
      <c r="B48" s="836"/>
      <c r="C48" s="837">
        <v>44368</v>
      </c>
      <c r="D48" s="836"/>
      <c r="E48" s="838">
        <v>1143.47</v>
      </c>
      <c r="F48" s="836"/>
      <c r="G48" s="839">
        <v>15.782999999999999</v>
      </c>
      <c r="H48" s="841"/>
      <c r="I48" s="840">
        <v>0.70830000000000004</v>
      </c>
      <c r="J48" s="840">
        <v>0.50949999999999995</v>
      </c>
      <c r="K48" s="840">
        <v>3.2446000000000002</v>
      </c>
      <c r="L48" s="840">
        <v>6.8730000000000002</v>
      </c>
      <c r="M48" s="840">
        <v>-7.7988</v>
      </c>
      <c r="N48" s="842">
        <v>-4.3164999999999996</v>
      </c>
      <c r="O48" s="840">
        <v>0.73350000000000004</v>
      </c>
      <c r="P48" s="840">
        <v>8.5916999999999994</v>
      </c>
      <c r="Q48" s="840">
        <v>9.5925999999999991</v>
      </c>
      <c r="R48" s="840" t="s">
        <v>430</v>
      </c>
      <c r="S48" s="840">
        <v>1.2965</v>
      </c>
      <c r="T48" s="840">
        <v>8.6759000000000004</v>
      </c>
      <c r="U48" s="840">
        <v>-7.0987</v>
      </c>
      <c r="V48" s="840">
        <v>-1.3007</v>
      </c>
      <c r="W48" s="840">
        <v>1.2965</v>
      </c>
      <c r="X48" s="840">
        <v>9.4910999999999994</v>
      </c>
      <c r="Y48" s="841"/>
      <c r="Z48" s="838">
        <v>83</v>
      </c>
      <c r="AA48" s="838">
        <v>130</v>
      </c>
      <c r="AB48" s="838">
        <v>111</v>
      </c>
      <c r="AC48" s="838">
        <v>180</v>
      </c>
      <c r="AD48" s="838">
        <v>195</v>
      </c>
      <c r="AE48" s="838">
        <v>160</v>
      </c>
      <c r="AF48" s="838">
        <v>66</v>
      </c>
      <c r="AG48" s="838">
        <v>83</v>
      </c>
      <c r="AH48" s="838">
        <v>32</v>
      </c>
      <c r="AI48" s="838" t="s">
        <v>430</v>
      </c>
      <c r="AJ48" s="838">
        <v>83</v>
      </c>
      <c r="AK48" s="838">
        <v>190</v>
      </c>
      <c r="AL48" s="838">
        <v>195</v>
      </c>
      <c r="AM48" s="838">
        <v>172</v>
      </c>
      <c r="AN48" s="838">
        <v>83</v>
      </c>
      <c r="AO48" s="836"/>
      <c r="AP48" s="840" t="s">
        <v>430</v>
      </c>
      <c r="AQ48" s="840" t="s">
        <v>430</v>
      </c>
      <c r="AR48" s="840">
        <v>7.28</v>
      </c>
      <c r="AS48" s="840">
        <v>3.28</v>
      </c>
      <c r="AT48" s="840">
        <v>-3.73</v>
      </c>
      <c r="AU48" s="843"/>
      <c r="AV48" s="838" t="s">
        <v>430</v>
      </c>
      <c r="AW48" s="838" t="s">
        <v>430</v>
      </c>
      <c r="AX48" s="838">
        <v>32</v>
      </c>
      <c r="AY48" s="838">
        <v>73</v>
      </c>
      <c r="AZ48" s="838">
        <v>171</v>
      </c>
      <c r="BA48" s="841"/>
      <c r="BB48" s="840">
        <v>12.5520799583627</v>
      </c>
      <c r="BC48" s="840">
        <v>0.99881569916499102</v>
      </c>
      <c r="BD48" s="840">
        <v>3.0201382893593001E-2</v>
      </c>
      <c r="BE48" s="846">
        <v>-0.30215552546393598</v>
      </c>
      <c r="BF48" s="841"/>
      <c r="BG48" s="849">
        <v>0.16569999999999999</v>
      </c>
      <c r="BH48" s="836"/>
      <c r="BI48" s="840">
        <v>99.795599999999993</v>
      </c>
      <c r="BJ48" s="840" t="s">
        <v>430</v>
      </c>
      <c r="BK48" s="840" t="s">
        <v>430</v>
      </c>
      <c r="BL48" s="840">
        <v>0.2044</v>
      </c>
      <c r="BM48" s="836"/>
      <c r="BN48" s="849" t="s">
        <v>4607</v>
      </c>
      <c r="BO48" s="849" t="s">
        <v>4307</v>
      </c>
      <c r="BP48" s="849" t="s">
        <v>4308</v>
      </c>
      <c r="BQ48" s="849" t="s">
        <v>4309</v>
      </c>
      <c r="BR48" s="849" t="s">
        <v>4452</v>
      </c>
      <c r="BS48" s="836"/>
      <c r="BT48" s="850" t="s">
        <v>554</v>
      </c>
    </row>
    <row r="49" spans="1:72" s="424" customFormat="1" x14ac:dyDescent="0.25">
      <c r="A49" s="341" t="s">
        <v>4608</v>
      </c>
      <c r="B49" s="369"/>
      <c r="C49" s="709">
        <v>44552</v>
      </c>
      <c r="D49" s="369"/>
      <c r="E49" s="342">
        <v>1202.75</v>
      </c>
      <c r="F49" s="369"/>
      <c r="G49" s="343">
        <v>19.8565</v>
      </c>
      <c r="H49" s="370"/>
      <c r="I49" s="344">
        <v>0.48430000000000001</v>
      </c>
      <c r="J49" s="344">
        <v>0.78879999999999995</v>
      </c>
      <c r="K49" s="344">
        <v>2.7987000000000002</v>
      </c>
      <c r="L49" s="344">
        <v>15.6175</v>
      </c>
      <c r="M49" s="344">
        <v>1.3655999999999999</v>
      </c>
      <c r="N49" s="346">
        <v>4.1352000000000002</v>
      </c>
      <c r="O49" s="344">
        <v>4.2436999999999996</v>
      </c>
      <c r="P49" s="344">
        <v>18.930599999999998</v>
      </c>
      <c r="Q49" s="344" t="s">
        <v>430</v>
      </c>
      <c r="R49" s="344" t="s">
        <v>430</v>
      </c>
      <c r="S49" s="344">
        <v>0.69879999999999998</v>
      </c>
      <c r="T49" s="344">
        <v>17.827300000000001</v>
      </c>
      <c r="U49" s="344">
        <v>2.7343999999999999</v>
      </c>
      <c r="V49" s="344">
        <v>8.6306999999999992</v>
      </c>
      <c r="W49" s="344">
        <v>0.69879999999999998</v>
      </c>
      <c r="X49" s="344">
        <v>16.3537</v>
      </c>
      <c r="Y49" s="370"/>
      <c r="Z49" s="342">
        <v>163</v>
      </c>
      <c r="AA49" s="342">
        <v>76</v>
      </c>
      <c r="AB49" s="342">
        <v>165</v>
      </c>
      <c r="AC49" s="342">
        <v>68</v>
      </c>
      <c r="AD49" s="342">
        <v>74</v>
      </c>
      <c r="AE49" s="342">
        <v>55</v>
      </c>
      <c r="AF49" s="342">
        <v>22</v>
      </c>
      <c r="AG49" s="342">
        <v>19</v>
      </c>
      <c r="AH49" s="342" t="s">
        <v>430</v>
      </c>
      <c r="AI49" s="342" t="s">
        <v>430</v>
      </c>
      <c r="AJ49" s="342">
        <v>199</v>
      </c>
      <c r="AK49" s="342">
        <v>69</v>
      </c>
      <c r="AL49" s="342">
        <v>75</v>
      </c>
      <c r="AM49" s="342">
        <v>36</v>
      </c>
      <c r="AN49" s="342">
        <v>199</v>
      </c>
      <c r="AO49" s="369"/>
      <c r="AP49" s="344" t="s">
        <v>430</v>
      </c>
      <c r="AQ49" s="344" t="s">
        <v>430</v>
      </c>
      <c r="AR49" s="344" t="s">
        <v>430</v>
      </c>
      <c r="AS49" s="344">
        <v>10.83</v>
      </c>
      <c r="AT49" s="344">
        <v>12.1</v>
      </c>
      <c r="AU49" s="347"/>
      <c r="AV49" s="342" t="s">
        <v>430</v>
      </c>
      <c r="AW49" s="342" t="s">
        <v>430</v>
      </c>
      <c r="AX49" s="342" t="s">
        <v>430</v>
      </c>
      <c r="AY49" s="342">
        <v>19</v>
      </c>
      <c r="AZ49" s="342">
        <v>57</v>
      </c>
      <c r="BA49" s="370"/>
      <c r="BB49" s="344">
        <v>17.056228474593699</v>
      </c>
      <c r="BC49" s="344">
        <v>0.99946469418181705</v>
      </c>
      <c r="BD49" s="344">
        <v>7.2138747536907799E-2</v>
      </c>
      <c r="BE49" s="371">
        <v>-0.62222907528292903</v>
      </c>
      <c r="BF49" s="370"/>
      <c r="BG49" s="368">
        <v>0.11990000000000001</v>
      </c>
      <c r="BH49" s="369"/>
      <c r="BI49" s="832">
        <v>3.90388</v>
      </c>
      <c r="BJ49" s="832">
        <v>92.213700000000003</v>
      </c>
      <c r="BK49" s="832">
        <v>3.6038000000000001</v>
      </c>
      <c r="BL49" s="832">
        <v>0.27861999999999998</v>
      </c>
      <c r="BM49" s="369"/>
      <c r="BN49" s="834" t="s">
        <v>4609</v>
      </c>
      <c r="BO49" s="834" t="s">
        <v>1759</v>
      </c>
      <c r="BP49" s="834" t="s">
        <v>4610</v>
      </c>
      <c r="BQ49" s="834" t="s">
        <v>4611</v>
      </c>
      <c r="BR49" s="834" t="s">
        <v>4612</v>
      </c>
      <c r="BS49" s="369"/>
      <c r="BT49" s="350" t="s">
        <v>554</v>
      </c>
    </row>
    <row r="50" spans="1:72" s="424" customFormat="1" x14ac:dyDescent="0.25">
      <c r="A50" s="341" t="s">
        <v>4613</v>
      </c>
      <c r="B50" s="369"/>
      <c r="C50" s="709">
        <v>44837</v>
      </c>
      <c r="D50" s="369"/>
      <c r="E50" s="342">
        <v>1155.23</v>
      </c>
      <c r="F50" s="369"/>
      <c r="G50" s="343">
        <v>19.5929</v>
      </c>
      <c r="H50" s="370"/>
      <c r="I50" s="344">
        <v>0.48670000000000002</v>
      </c>
      <c r="J50" s="344">
        <v>0.7964</v>
      </c>
      <c r="K50" s="344">
        <v>2.8509000000000002</v>
      </c>
      <c r="L50" s="344">
        <v>15.780900000000001</v>
      </c>
      <c r="M50" s="344">
        <v>1.5397000000000001</v>
      </c>
      <c r="N50" s="346">
        <v>4.4225000000000003</v>
      </c>
      <c r="O50" s="344">
        <v>4.4440999999999997</v>
      </c>
      <c r="P50" s="344">
        <v>19.183299999999999</v>
      </c>
      <c r="Q50" s="344" t="s">
        <v>430</v>
      </c>
      <c r="R50" s="344" t="s">
        <v>430</v>
      </c>
      <c r="S50" s="344">
        <v>0.70309999999999995</v>
      </c>
      <c r="T50" s="344">
        <v>18.012499999999999</v>
      </c>
      <c r="U50" s="344">
        <v>2.9125000000000001</v>
      </c>
      <c r="V50" s="344">
        <v>8.8664000000000005</v>
      </c>
      <c r="W50" s="344">
        <v>0.70309999999999995</v>
      </c>
      <c r="X50" s="344">
        <v>19.656300000000002</v>
      </c>
      <c r="Y50" s="370"/>
      <c r="Z50" s="342">
        <v>156</v>
      </c>
      <c r="AA50" s="342">
        <v>68</v>
      </c>
      <c r="AB50" s="342">
        <v>159</v>
      </c>
      <c r="AC50" s="342">
        <v>59</v>
      </c>
      <c r="AD50" s="342">
        <v>63</v>
      </c>
      <c r="AE50" s="342">
        <v>48</v>
      </c>
      <c r="AF50" s="342">
        <v>17</v>
      </c>
      <c r="AG50" s="342">
        <v>15</v>
      </c>
      <c r="AH50" s="342" t="s">
        <v>430</v>
      </c>
      <c r="AI50" s="342" t="s">
        <v>430</v>
      </c>
      <c r="AJ50" s="342">
        <v>194</v>
      </c>
      <c r="AK50" s="342">
        <v>60</v>
      </c>
      <c r="AL50" s="342">
        <v>65</v>
      </c>
      <c r="AM50" s="342">
        <v>29</v>
      </c>
      <c r="AN50" s="342">
        <v>194</v>
      </c>
      <c r="AO50" s="369"/>
      <c r="AP50" s="344" t="s">
        <v>430</v>
      </c>
      <c r="AQ50" s="344" t="s">
        <v>430</v>
      </c>
      <c r="AR50" s="344" t="s">
        <v>430</v>
      </c>
      <c r="AS50" s="344">
        <v>11.07</v>
      </c>
      <c r="AT50" s="344">
        <v>12.49</v>
      </c>
      <c r="AU50" s="347"/>
      <c r="AV50" s="342" t="s">
        <v>430</v>
      </c>
      <c r="AW50" s="342" t="s">
        <v>430</v>
      </c>
      <c r="AX50" s="342" t="s">
        <v>430</v>
      </c>
      <c r="AY50" s="342">
        <v>13</v>
      </c>
      <c r="AZ50" s="342">
        <v>47</v>
      </c>
      <c r="BA50" s="370"/>
      <c r="BB50" s="344">
        <v>17.085146600311202</v>
      </c>
      <c r="BC50" s="344">
        <v>1.00131041905016</v>
      </c>
      <c r="BD50" s="344">
        <v>7.3131735135672907E-2</v>
      </c>
      <c r="BE50" s="371">
        <v>-0.60659892182640796</v>
      </c>
      <c r="BF50" s="370"/>
      <c r="BG50" s="368">
        <v>5.8200000000000002E-2</v>
      </c>
      <c r="BH50" s="369"/>
      <c r="BI50" s="832">
        <v>3.9155000000000002</v>
      </c>
      <c r="BJ50" s="832">
        <v>92.480999999999995</v>
      </c>
      <c r="BK50" s="832">
        <v>3.6228799999999999</v>
      </c>
      <c r="BL50" s="832">
        <v>-1.9380000000000001E-2</v>
      </c>
      <c r="BM50" s="369"/>
      <c r="BN50" s="834" t="s">
        <v>4614</v>
      </c>
      <c r="BO50" s="834" t="s">
        <v>685</v>
      </c>
      <c r="BP50" s="834" t="s">
        <v>4615</v>
      </c>
      <c r="BQ50" s="834" t="s">
        <v>1627</v>
      </c>
      <c r="BR50" s="834" t="s">
        <v>4616</v>
      </c>
      <c r="BS50" s="369"/>
      <c r="BT50" s="350" t="s">
        <v>2408</v>
      </c>
    </row>
    <row r="51" spans="1:72" s="424" customFormat="1" x14ac:dyDescent="0.25">
      <c r="A51" s="341" t="s">
        <v>4617</v>
      </c>
      <c r="B51" s="369"/>
      <c r="C51" s="709">
        <v>43517</v>
      </c>
      <c r="D51" s="369"/>
      <c r="E51" s="342">
        <v>1102.44</v>
      </c>
      <c r="F51" s="369"/>
      <c r="G51" s="343">
        <v>23.473700000000001</v>
      </c>
      <c r="H51" s="370"/>
      <c r="I51" s="344">
        <v>0.70309999999999995</v>
      </c>
      <c r="J51" s="344">
        <v>0.50390000000000001</v>
      </c>
      <c r="K51" s="344">
        <v>3.2368999999999999</v>
      </c>
      <c r="L51" s="344">
        <v>6.8696000000000002</v>
      </c>
      <c r="M51" s="344">
        <v>-7.7740999999999998</v>
      </c>
      <c r="N51" s="346">
        <v>-4.2773000000000003</v>
      </c>
      <c r="O51" s="344">
        <v>0.88100000000000001</v>
      </c>
      <c r="P51" s="344">
        <v>8.8106000000000009</v>
      </c>
      <c r="Q51" s="344">
        <v>9.7960999999999991</v>
      </c>
      <c r="R51" s="344" t="s">
        <v>430</v>
      </c>
      <c r="S51" s="344">
        <v>1.2906</v>
      </c>
      <c r="T51" s="344">
        <v>8.6851000000000003</v>
      </c>
      <c r="U51" s="344">
        <v>-7.0753000000000004</v>
      </c>
      <c r="V51" s="344">
        <v>-1.2777000000000001</v>
      </c>
      <c r="W51" s="344">
        <v>1.2906</v>
      </c>
      <c r="X51" s="344">
        <v>12.284800000000001</v>
      </c>
      <c r="Y51" s="370"/>
      <c r="Z51" s="342">
        <v>97</v>
      </c>
      <c r="AA51" s="342">
        <v>137</v>
      </c>
      <c r="AB51" s="342">
        <v>113</v>
      </c>
      <c r="AC51" s="342">
        <v>181</v>
      </c>
      <c r="AD51" s="342">
        <v>193</v>
      </c>
      <c r="AE51" s="342">
        <v>159</v>
      </c>
      <c r="AF51" s="342">
        <v>57</v>
      </c>
      <c r="AG51" s="342">
        <v>71</v>
      </c>
      <c r="AH51" s="342">
        <v>24</v>
      </c>
      <c r="AI51" s="342" t="s">
        <v>430</v>
      </c>
      <c r="AJ51" s="342">
        <v>99</v>
      </c>
      <c r="AK51" s="342">
        <v>189</v>
      </c>
      <c r="AL51" s="342">
        <v>193</v>
      </c>
      <c r="AM51" s="342">
        <v>171</v>
      </c>
      <c r="AN51" s="342">
        <v>99</v>
      </c>
      <c r="AO51" s="369"/>
      <c r="AP51" s="344" t="s">
        <v>430</v>
      </c>
      <c r="AQ51" s="344">
        <v>10.92</v>
      </c>
      <c r="AR51" s="344">
        <v>7.46</v>
      </c>
      <c r="AS51" s="344">
        <v>3.42</v>
      </c>
      <c r="AT51" s="344">
        <v>-3.7</v>
      </c>
      <c r="AU51" s="347"/>
      <c r="AV51" s="342" t="s">
        <v>430</v>
      </c>
      <c r="AW51" s="342">
        <v>9</v>
      </c>
      <c r="AX51" s="342">
        <v>26</v>
      </c>
      <c r="AY51" s="342">
        <v>65</v>
      </c>
      <c r="AZ51" s="342">
        <v>170</v>
      </c>
      <c r="BA51" s="370"/>
      <c r="BB51" s="344">
        <v>12.548564910522799</v>
      </c>
      <c r="BC51" s="344">
        <v>0.99793447824827197</v>
      </c>
      <c r="BD51" s="344">
        <v>3.1525748667031499E-2</v>
      </c>
      <c r="BE51" s="371">
        <v>-0.28504175512561303</v>
      </c>
      <c r="BF51" s="370"/>
      <c r="BG51" s="368">
        <v>0.42249999999999999</v>
      </c>
      <c r="BH51" s="369"/>
      <c r="BI51" s="832">
        <v>99.676100000000005</v>
      </c>
      <c r="BJ51" s="344" t="s">
        <v>430</v>
      </c>
      <c r="BK51" s="344" t="s">
        <v>430</v>
      </c>
      <c r="BL51" s="832">
        <v>0.32390000000000002</v>
      </c>
      <c r="BM51" s="369"/>
      <c r="BN51" s="834" t="s">
        <v>4618</v>
      </c>
      <c r="BO51" s="834" t="s">
        <v>4619</v>
      </c>
      <c r="BP51" s="834" t="s">
        <v>2274</v>
      </c>
      <c r="BQ51" s="834" t="s">
        <v>4488</v>
      </c>
      <c r="BR51" s="834" t="s">
        <v>4452</v>
      </c>
      <c r="BS51" s="369"/>
      <c r="BT51" s="350" t="s">
        <v>554</v>
      </c>
    </row>
    <row r="52" spans="1:72" s="424" customFormat="1" x14ac:dyDescent="0.25">
      <c r="A52" s="341" t="s">
        <v>4620</v>
      </c>
      <c r="B52" s="369"/>
      <c r="C52" s="709">
        <v>45322</v>
      </c>
      <c r="D52" s="369"/>
      <c r="E52" s="342">
        <v>1056.8</v>
      </c>
      <c r="F52" s="369"/>
      <c r="G52" s="343">
        <v>12.104200000000001</v>
      </c>
      <c r="H52" s="370"/>
      <c r="I52" s="344">
        <v>0.8599</v>
      </c>
      <c r="J52" s="344">
        <v>0.79020000000000001</v>
      </c>
      <c r="K52" s="344">
        <v>1.7911999999999999</v>
      </c>
      <c r="L52" s="344">
        <v>9.5492000000000008</v>
      </c>
      <c r="M52" s="344">
        <v>-2.4767000000000001</v>
      </c>
      <c r="N52" s="346">
        <v>2.6484000000000001</v>
      </c>
      <c r="O52" s="344">
        <v>4.0995999999999997</v>
      </c>
      <c r="P52" s="344" t="s">
        <v>430</v>
      </c>
      <c r="Q52" s="344" t="s">
        <v>430</v>
      </c>
      <c r="R52" s="344" t="s">
        <v>430</v>
      </c>
      <c r="S52" s="344">
        <v>1.4372</v>
      </c>
      <c r="T52" s="344">
        <v>11.206899999999999</v>
      </c>
      <c r="U52" s="344">
        <v>-1.4717</v>
      </c>
      <c r="V52" s="344">
        <v>3.9746000000000001</v>
      </c>
      <c r="W52" s="344">
        <v>1.4372</v>
      </c>
      <c r="X52" s="344">
        <v>8.2138000000000009</v>
      </c>
      <c r="Y52" s="370"/>
      <c r="Z52" s="342">
        <v>58</v>
      </c>
      <c r="AA52" s="342">
        <v>71</v>
      </c>
      <c r="AB52" s="342">
        <v>193</v>
      </c>
      <c r="AC52" s="342">
        <v>162</v>
      </c>
      <c r="AD52" s="342">
        <v>117</v>
      </c>
      <c r="AE52" s="342">
        <v>69</v>
      </c>
      <c r="AF52" s="342">
        <v>27</v>
      </c>
      <c r="AG52" s="342" t="s">
        <v>430</v>
      </c>
      <c r="AH52" s="342" t="s">
        <v>430</v>
      </c>
      <c r="AI52" s="342" t="s">
        <v>430</v>
      </c>
      <c r="AJ52" s="342">
        <v>61</v>
      </c>
      <c r="AK52" s="342">
        <v>163</v>
      </c>
      <c r="AL52" s="342">
        <v>129</v>
      </c>
      <c r="AM52" s="342">
        <v>115</v>
      </c>
      <c r="AN52" s="342">
        <v>61</v>
      </c>
      <c r="AO52" s="369"/>
      <c r="AP52" s="344" t="s">
        <v>430</v>
      </c>
      <c r="AQ52" s="344" t="s">
        <v>430</v>
      </c>
      <c r="AR52" s="344" t="s">
        <v>430</v>
      </c>
      <c r="AS52" s="344" t="s">
        <v>430</v>
      </c>
      <c r="AT52" s="344">
        <v>4.3600000000000003</v>
      </c>
      <c r="AU52" s="347"/>
      <c r="AV52" s="342" t="s">
        <v>430</v>
      </c>
      <c r="AW52" s="342" t="s">
        <v>430</v>
      </c>
      <c r="AX52" s="342" t="s">
        <v>430</v>
      </c>
      <c r="AY52" s="342" t="s">
        <v>430</v>
      </c>
      <c r="AZ52" s="342">
        <v>117</v>
      </c>
      <c r="BA52" s="370"/>
      <c r="BB52" s="344">
        <v>13.7718044983478</v>
      </c>
      <c r="BC52" s="344">
        <v>0.99486318959184805</v>
      </c>
      <c r="BD52" s="344">
        <v>2.0686549566807402E-2</v>
      </c>
      <c r="BE52" s="371">
        <v>-0.39885923313299698</v>
      </c>
      <c r="BF52" s="370"/>
      <c r="BG52" s="368">
        <v>5.0599999999999999E-2</v>
      </c>
      <c r="BH52" s="369"/>
      <c r="BI52" s="832">
        <v>99.859800000000007</v>
      </c>
      <c r="BJ52" s="344" t="s">
        <v>430</v>
      </c>
      <c r="BK52" s="344" t="s">
        <v>430</v>
      </c>
      <c r="BL52" s="832">
        <v>0.14019999999999999</v>
      </c>
      <c r="BM52" s="369"/>
      <c r="BN52" s="834" t="s">
        <v>4621</v>
      </c>
      <c r="BO52" s="834" t="s">
        <v>4622</v>
      </c>
      <c r="BP52" s="834" t="s">
        <v>4623</v>
      </c>
      <c r="BQ52" s="834" t="s">
        <v>4512</v>
      </c>
      <c r="BR52" s="834" t="s">
        <v>4513</v>
      </c>
      <c r="BS52" s="369"/>
      <c r="BT52" s="350" t="s">
        <v>4624</v>
      </c>
    </row>
    <row r="53" spans="1:72" s="424" customFormat="1" x14ac:dyDescent="0.25">
      <c r="A53" s="341" t="s">
        <v>4625</v>
      </c>
      <c r="B53" s="369"/>
      <c r="C53" s="709">
        <v>44533</v>
      </c>
      <c r="D53" s="369"/>
      <c r="E53" s="342">
        <v>1000.23</v>
      </c>
      <c r="F53" s="369"/>
      <c r="G53" s="343">
        <v>14.476800000000001</v>
      </c>
      <c r="H53" s="370"/>
      <c r="I53" s="344">
        <v>0.70330000000000004</v>
      </c>
      <c r="J53" s="344">
        <v>0.50329999999999997</v>
      </c>
      <c r="K53" s="344">
        <v>3.2235999999999998</v>
      </c>
      <c r="L53" s="344">
        <v>6.8257000000000003</v>
      </c>
      <c r="M53" s="344">
        <v>-7.7964000000000002</v>
      </c>
      <c r="N53" s="346">
        <v>-4.3691000000000004</v>
      </c>
      <c r="O53" s="344">
        <v>0.82769999999999999</v>
      </c>
      <c r="P53" s="344">
        <v>8.7406000000000006</v>
      </c>
      <c r="Q53" s="344" t="s">
        <v>430</v>
      </c>
      <c r="R53" s="344" t="s">
        <v>430</v>
      </c>
      <c r="S53" s="344">
        <v>1.2916000000000001</v>
      </c>
      <c r="T53" s="344">
        <v>8.6397999999999993</v>
      </c>
      <c r="U53" s="344">
        <v>-7.0975999999999999</v>
      </c>
      <c r="V53" s="344">
        <v>-1.3439000000000001</v>
      </c>
      <c r="W53" s="344">
        <v>1.2916000000000001</v>
      </c>
      <c r="X53" s="344">
        <v>8.4114000000000004</v>
      </c>
      <c r="Y53" s="370"/>
      <c r="Z53" s="342">
        <v>96</v>
      </c>
      <c r="AA53" s="342">
        <v>140</v>
      </c>
      <c r="AB53" s="342">
        <v>127</v>
      </c>
      <c r="AC53" s="342">
        <v>188</v>
      </c>
      <c r="AD53" s="342">
        <v>194</v>
      </c>
      <c r="AE53" s="342">
        <v>163</v>
      </c>
      <c r="AF53" s="342">
        <v>62</v>
      </c>
      <c r="AG53" s="342">
        <v>78</v>
      </c>
      <c r="AH53" s="342" t="s">
        <v>430</v>
      </c>
      <c r="AI53" s="342" t="s">
        <v>430</v>
      </c>
      <c r="AJ53" s="342">
        <v>93</v>
      </c>
      <c r="AK53" s="342">
        <v>196</v>
      </c>
      <c r="AL53" s="342">
        <v>194</v>
      </c>
      <c r="AM53" s="342">
        <v>177</v>
      </c>
      <c r="AN53" s="342">
        <v>93</v>
      </c>
      <c r="AO53" s="369"/>
      <c r="AP53" s="344" t="s">
        <v>430</v>
      </c>
      <c r="AQ53" s="344" t="s">
        <v>430</v>
      </c>
      <c r="AR53" s="344" t="s">
        <v>430</v>
      </c>
      <c r="AS53" s="344">
        <v>3.34</v>
      </c>
      <c r="AT53" s="344">
        <v>-3.78</v>
      </c>
      <c r="AU53" s="347"/>
      <c r="AV53" s="342" t="s">
        <v>430</v>
      </c>
      <c r="AW53" s="342" t="s">
        <v>430</v>
      </c>
      <c r="AX53" s="342" t="s">
        <v>430</v>
      </c>
      <c r="AY53" s="342">
        <v>69</v>
      </c>
      <c r="AZ53" s="342">
        <v>173</v>
      </c>
      <c r="BA53" s="370"/>
      <c r="BB53" s="344">
        <v>12.507106420466799</v>
      </c>
      <c r="BC53" s="344">
        <v>0.99463473153903903</v>
      </c>
      <c r="BD53" s="344">
        <v>3.1138626861958701E-2</v>
      </c>
      <c r="BE53" s="371">
        <v>-0.288939935033725</v>
      </c>
      <c r="BF53" s="370"/>
      <c r="BG53" s="368">
        <v>0.52290000000000003</v>
      </c>
      <c r="BH53" s="369"/>
      <c r="BI53" s="832">
        <v>99.744699999999995</v>
      </c>
      <c r="BJ53" s="344" t="s">
        <v>430</v>
      </c>
      <c r="BK53" s="344" t="s">
        <v>430</v>
      </c>
      <c r="BL53" s="832">
        <v>0.25530000000000003</v>
      </c>
      <c r="BM53" s="369"/>
      <c r="BN53" s="834" t="s">
        <v>4456</v>
      </c>
      <c r="BO53" s="834" t="s">
        <v>4450</v>
      </c>
      <c r="BP53" s="834" t="s">
        <v>4451</v>
      </c>
      <c r="BQ53" s="834" t="s">
        <v>4488</v>
      </c>
      <c r="BR53" s="834" t="s">
        <v>4452</v>
      </c>
      <c r="BS53" s="369"/>
      <c r="BT53" s="350" t="s">
        <v>554</v>
      </c>
    </row>
    <row r="54" spans="1:72" s="424" customFormat="1" x14ac:dyDescent="0.25">
      <c r="A54" s="341" t="s">
        <v>4626</v>
      </c>
      <c r="B54" s="369"/>
      <c r="C54" s="709">
        <v>44602</v>
      </c>
      <c r="D54" s="369"/>
      <c r="E54" s="342">
        <v>971.27</v>
      </c>
      <c r="F54" s="369"/>
      <c r="G54" s="343">
        <v>14.9138</v>
      </c>
      <c r="H54" s="370"/>
      <c r="I54" s="344">
        <v>-0.14660000000000001</v>
      </c>
      <c r="J54" s="344">
        <v>-1.2965</v>
      </c>
      <c r="K54" s="344">
        <v>2.5954999999999999</v>
      </c>
      <c r="L54" s="344">
        <v>11.385999999999999</v>
      </c>
      <c r="M54" s="344">
        <v>-2.8264999999999998</v>
      </c>
      <c r="N54" s="346">
        <v>-3.7818999999999998</v>
      </c>
      <c r="O54" s="344">
        <v>-7.39</v>
      </c>
      <c r="P54" s="344">
        <v>12.488200000000001</v>
      </c>
      <c r="Q54" s="344" t="s">
        <v>430</v>
      </c>
      <c r="R54" s="344" t="s">
        <v>430</v>
      </c>
      <c r="S54" s="344">
        <v>-0.2114</v>
      </c>
      <c r="T54" s="344">
        <v>13.635</v>
      </c>
      <c r="U54" s="344">
        <v>-1.3605</v>
      </c>
      <c r="V54" s="344">
        <v>2.2942999999999998</v>
      </c>
      <c r="W54" s="344">
        <v>-0.2114</v>
      </c>
      <c r="X54" s="344">
        <v>9.5281000000000002</v>
      </c>
      <c r="Y54" s="370"/>
      <c r="Z54" s="342">
        <v>219</v>
      </c>
      <c r="AA54" s="342">
        <v>235</v>
      </c>
      <c r="AB54" s="342">
        <v>180</v>
      </c>
      <c r="AC54" s="342">
        <v>137</v>
      </c>
      <c r="AD54" s="342">
        <v>134</v>
      </c>
      <c r="AE54" s="342">
        <v>153</v>
      </c>
      <c r="AF54" s="342">
        <v>123</v>
      </c>
      <c r="AG54" s="342">
        <v>53</v>
      </c>
      <c r="AH54" s="342" t="s">
        <v>430</v>
      </c>
      <c r="AI54" s="342" t="s">
        <v>430</v>
      </c>
      <c r="AJ54" s="342">
        <v>246</v>
      </c>
      <c r="AK54" s="342">
        <v>138</v>
      </c>
      <c r="AL54" s="342">
        <v>121</v>
      </c>
      <c r="AM54" s="342">
        <v>135</v>
      </c>
      <c r="AN54" s="342">
        <v>246</v>
      </c>
      <c r="AO54" s="369"/>
      <c r="AP54" s="344" t="s">
        <v>430</v>
      </c>
      <c r="AQ54" s="344" t="s">
        <v>430</v>
      </c>
      <c r="AR54" s="344" t="s">
        <v>430</v>
      </c>
      <c r="AS54" s="344">
        <v>1.52</v>
      </c>
      <c r="AT54" s="344">
        <v>2.09</v>
      </c>
      <c r="AU54" s="347"/>
      <c r="AV54" s="342" t="s">
        <v>430</v>
      </c>
      <c r="AW54" s="342" t="s">
        <v>430</v>
      </c>
      <c r="AX54" s="342" t="s">
        <v>430</v>
      </c>
      <c r="AY54" s="342">
        <v>94</v>
      </c>
      <c r="AZ54" s="342">
        <v>146</v>
      </c>
      <c r="BA54" s="370"/>
      <c r="BB54" s="344">
        <v>18.838638234674701</v>
      </c>
      <c r="BC54" s="344">
        <v>0.99166324978415998</v>
      </c>
      <c r="BD54" s="344">
        <v>3.9565403688168202E-2</v>
      </c>
      <c r="BE54" s="371">
        <v>-0.62687120457266898</v>
      </c>
      <c r="BF54" s="370"/>
      <c r="BG54" s="368">
        <v>0.3805</v>
      </c>
      <c r="BH54" s="369"/>
      <c r="BI54" s="832">
        <v>65.555700000000002</v>
      </c>
      <c r="BJ54" s="832">
        <v>34.337200000000003</v>
      </c>
      <c r="BK54" s="344" t="s">
        <v>430</v>
      </c>
      <c r="BL54" s="832">
        <v>0.1071</v>
      </c>
      <c r="BM54" s="369"/>
      <c r="BN54" s="834" t="s">
        <v>2612</v>
      </c>
      <c r="BO54" s="834" t="s">
        <v>4627</v>
      </c>
      <c r="BP54" s="834" t="s">
        <v>4466</v>
      </c>
      <c r="BQ54" s="834" t="s">
        <v>4467</v>
      </c>
      <c r="BR54" s="834" t="s">
        <v>4468</v>
      </c>
      <c r="BS54" s="369"/>
      <c r="BT54" s="350" t="s">
        <v>547</v>
      </c>
    </row>
    <row r="55" spans="1:72" s="424" customFormat="1" x14ac:dyDescent="0.25">
      <c r="A55" s="341" t="s">
        <v>4628</v>
      </c>
      <c r="B55" s="369"/>
      <c r="C55" s="709">
        <v>44246</v>
      </c>
      <c r="D55" s="369"/>
      <c r="E55" s="342">
        <v>862.17899999999997</v>
      </c>
      <c r="F55" s="369"/>
      <c r="G55" s="343">
        <v>17.3169</v>
      </c>
      <c r="H55" s="370"/>
      <c r="I55" s="344">
        <v>0.84970000000000001</v>
      </c>
      <c r="J55" s="344">
        <v>-0.30859999999999999</v>
      </c>
      <c r="K55" s="344">
        <v>-0.62549999999999994</v>
      </c>
      <c r="L55" s="344">
        <v>1.5154000000000001</v>
      </c>
      <c r="M55" s="344">
        <v>-9.8238000000000003</v>
      </c>
      <c r="N55" s="346">
        <v>-6.6977000000000002</v>
      </c>
      <c r="O55" s="344">
        <v>-3.6911</v>
      </c>
      <c r="P55" s="344">
        <v>7.6294000000000004</v>
      </c>
      <c r="Q55" s="344">
        <v>9.3917000000000002</v>
      </c>
      <c r="R55" s="344" t="s">
        <v>430</v>
      </c>
      <c r="S55" s="344">
        <v>1.0887</v>
      </c>
      <c r="T55" s="344">
        <v>3.5024999999999999</v>
      </c>
      <c r="U55" s="344">
        <v>-9.6341000000000001</v>
      </c>
      <c r="V55" s="344">
        <v>-3.7265000000000001</v>
      </c>
      <c r="W55" s="344">
        <v>1.0887</v>
      </c>
      <c r="X55" s="344">
        <v>10.772399999999999</v>
      </c>
      <c r="Y55" s="370"/>
      <c r="Z55" s="342">
        <v>64</v>
      </c>
      <c r="AA55" s="342">
        <v>211</v>
      </c>
      <c r="AB55" s="342">
        <v>222</v>
      </c>
      <c r="AC55" s="342">
        <v>236</v>
      </c>
      <c r="AD55" s="342">
        <v>225</v>
      </c>
      <c r="AE55" s="342">
        <v>196</v>
      </c>
      <c r="AF55" s="342">
        <v>114</v>
      </c>
      <c r="AG55" s="342">
        <v>90</v>
      </c>
      <c r="AH55" s="342">
        <v>37</v>
      </c>
      <c r="AI55" s="342" t="s">
        <v>430</v>
      </c>
      <c r="AJ55" s="342">
        <v>160</v>
      </c>
      <c r="AK55" s="342">
        <v>238</v>
      </c>
      <c r="AL55" s="342">
        <v>226</v>
      </c>
      <c r="AM55" s="342">
        <v>212</v>
      </c>
      <c r="AN55" s="342">
        <v>160</v>
      </c>
      <c r="AO55" s="369"/>
      <c r="AP55" s="344" t="s">
        <v>430</v>
      </c>
      <c r="AQ55" s="344" t="s">
        <v>430</v>
      </c>
      <c r="AR55" s="344">
        <v>5.38</v>
      </c>
      <c r="AS55" s="344">
        <v>-1.36</v>
      </c>
      <c r="AT55" s="344">
        <v>-9.7799999999999994</v>
      </c>
      <c r="AU55" s="347"/>
      <c r="AV55" s="342" t="s">
        <v>430</v>
      </c>
      <c r="AW55" s="342" t="s">
        <v>430</v>
      </c>
      <c r="AX55" s="342">
        <v>44</v>
      </c>
      <c r="AY55" s="342">
        <v>98</v>
      </c>
      <c r="AZ55" s="342">
        <v>211</v>
      </c>
      <c r="BA55" s="370"/>
      <c r="BB55" s="344">
        <v>13.044236319647499</v>
      </c>
      <c r="BC55" s="344">
        <v>1.0049349033635899</v>
      </c>
      <c r="BD55" s="344">
        <v>2.1696890690515201E-2</v>
      </c>
      <c r="BE55" s="371">
        <v>-0.33104797034806499</v>
      </c>
      <c r="BF55" s="370"/>
      <c r="BG55" s="368">
        <v>0.1167</v>
      </c>
      <c r="BH55" s="369"/>
      <c r="BI55" s="832">
        <v>99.4773</v>
      </c>
      <c r="BJ55" s="344" t="s">
        <v>430</v>
      </c>
      <c r="BK55" s="344" t="s">
        <v>430</v>
      </c>
      <c r="BL55" s="832">
        <v>0.52270000000000005</v>
      </c>
      <c r="BM55" s="369"/>
      <c r="BN55" s="834" t="s">
        <v>4629</v>
      </c>
      <c r="BO55" s="834" t="s">
        <v>4630</v>
      </c>
      <c r="BP55" s="834" t="s">
        <v>4631</v>
      </c>
      <c r="BQ55" s="834" t="s">
        <v>4632</v>
      </c>
      <c r="BR55" s="834" t="s">
        <v>4633</v>
      </c>
      <c r="BS55" s="369"/>
      <c r="BT55" s="350" t="s">
        <v>554</v>
      </c>
    </row>
    <row r="56" spans="1:72" s="424" customFormat="1" x14ac:dyDescent="0.25">
      <c r="A56" s="341" t="s">
        <v>4634</v>
      </c>
      <c r="B56" s="369"/>
      <c r="C56" s="709">
        <v>40449</v>
      </c>
      <c r="D56" s="369"/>
      <c r="E56" s="342">
        <v>923.75699999999995</v>
      </c>
      <c r="F56" s="369"/>
      <c r="G56" s="343">
        <v>39.600299999999997</v>
      </c>
      <c r="H56" s="370"/>
      <c r="I56" s="344">
        <v>0.74870000000000003</v>
      </c>
      <c r="J56" s="344">
        <v>0.52800000000000002</v>
      </c>
      <c r="K56" s="344">
        <v>4.0960000000000001</v>
      </c>
      <c r="L56" s="344">
        <v>6.1041999999999996</v>
      </c>
      <c r="M56" s="344">
        <v>-9.3252000000000006</v>
      </c>
      <c r="N56" s="346">
        <v>-6.5721999999999996</v>
      </c>
      <c r="O56" s="344">
        <v>-0.62790000000000001</v>
      </c>
      <c r="P56" s="344">
        <v>6.8472999999999997</v>
      </c>
      <c r="Q56" s="344">
        <v>8.7464999999999993</v>
      </c>
      <c r="R56" s="344">
        <v>11.5076</v>
      </c>
      <c r="S56" s="344">
        <v>1.3301000000000001</v>
      </c>
      <c r="T56" s="344">
        <v>8.1206999999999994</v>
      </c>
      <c r="U56" s="344">
        <v>-8.7523</v>
      </c>
      <c r="V56" s="344">
        <v>-3.1008</v>
      </c>
      <c r="W56" s="344">
        <v>1.3301000000000001</v>
      </c>
      <c r="X56" s="344">
        <v>9.1191999999999993</v>
      </c>
      <c r="Y56" s="370"/>
      <c r="Z56" s="342">
        <v>73</v>
      </c>
      <c r="AA56" s="342">
        <v>123</v>
      </c>
      <c r="AB56" s="342">
        <v>67</v>
      </c>
      <c r="AC56" s="342">
        <v>220</v>
      </c>
      <c r="AD56" s="342">
        <v>219</v>
      </c>
      <c r="AE56" s="342">
        <v>192</v>
      </c>
      <c r="AF56" s="342">
        <v>96</v>
      </c>
      <c r="AG56" s="342">
        <v>95</v>
      </c>
      <c r="AH56" s="342">
        <v>42</v>
      </c>
      <c r="AI56" s="342">
        <v>12</v>
      </c>
      <c r="AJ56" s="342">
        <v>75</v>
      </c>
      <c r="AK56" s="342">
        <v>219</v>
      </c>
      <c r="AL56" s="342">
        <v>218</v>
      </c>
      <c r="AM56" s="342">
        <v>205</v>
      </c>
      <c r="AN56" s="342">
        <v>75</v>
      </c>
      <c r="AO56" s="369"/>
      <c r="AP56" s="344">
        <v>10.53</v>
      </c>
      <c r="AQ56" s="344">
        <v>9.5299999999999994</v>
      </c>
      <c r="AR56" s="344">
        <v>5.85</v>
      </c>
      <c r="AS56" s="344">
        <v>1.55</v>
      </c>
      <c r="AT56" s="344">
        <v>-6.07</v>
      </c>
      <c r="AU56" s="347"/>
      <c r="AV56" s="342">
        <v>16</v>
      </c>
      <c r="AW56" s="342">
        <v>21</v>
      </c>
      <c r="AX56" s="342">
        <v>42</v>
      </c>
      <c r="AY56" s="342">
        <v>92</v>
      </c>
      <c r="AZ56" s="342">
        <v>202</v>
      </c>
      <c r="BA56" s="370"/>
      <c r="BB56" s="344">
        <v>12.436119865384301</v>
      </c>
      <c r="BC56" s="344">
        <v>0.99642489363584297</v>
      </c>
      <c r="BD56" s="344">
        <v>1.96253185350613E-2</v>
      </c>
      <c r="BE56" s="371">
        <v>-0.279476782600527</v>
      </c>
      <c r="BF56" s="370"/>
      <c r="BG56" s="368">
        <v>0.51319999999999999</v>
      </c>
      <c r="BH56" s="369"/>
      <c r="BI56" s="832">
        <v>99.729500000000002</v>
      </c>
      <c r="BJ56" s="344" t="s">
        <v>430</v>
      </c>
      <c r="BK56" s="344" t="s">
        <v>430</v>
      </c>
      <c r="BL56" s="832">
        <v>0.27050000000000002</v>
      </c>
      <c r="BM56" s="369"/>
      <c r="BN56" s="834" t="s">
        <v>4635</v>
      </c>
      <c r="BO56" s="834" t="s">
        <v>4471</v>
      </c>
      <c r="BP56" s="834" t="s">
        <v>4472</v>
      </c>
      <c r="BQ56" s="834" t="s">
        <v>4544</v>
      </c>
      <c r="BR56" s="834" t="s">
        <v>983</v>
      </c>
      <c r="BS56" s="369"/>
      <c r="BT56" s="350" t="s">
        <v>554</v>
      </c>
    </row>
    <row r="57" spans="1:72" s="424" customFormat="1" x14ac:dyDescent="0.25">
      <c r="A57" s="341" t="s">
        <v>4636</v>
      </c>
      <c r="B57" s="369"/>
      <c r="C57" s="709">
        <v>45589</v>
      </c>
      <c r="D57" s="369"/>
      <c r="E57" s="342">
        <v>893.34</v>
      </c>
      <c r="F57" s="369"/>
      <c r="G57" s="343">
        <v>14.8919</v>
      </c>
      <c r="H57" s="370"/>
      <c r="I57" s="344">
        <v>-0.33200000000000002</v>
      </c>
      <c r="J57" s="344">
        <v>1.7693000000000001</v>
      </c>
      <c r="K57" s="344">
        <v>3.6030000000000002</v>
      </c>
      <c r="L57" s="344">
        <v>24.642399999999999</v>
      </c>
      <c r="M57" s="344">
        <v>17.7775</v>
      </c>
      <c r="N57" s="346">
        <v>17.476400000000002</v>
      </c>
      <c r="O57" s="344" t="s">
        <v>430</v>
      </c>
      <c r="P57" s="344" t="s">
        <v>430</v>
      </c>
      <c r="Q57" s="344" t="s">
        <v>430</v>
      </c>
      <c r="R57" s="344" t="s">
        <v>430</v>
      </c>
      <c r="S57" s="344">
        <v>1.6124000000000001</v>
      </c>
      <c r="T57" s="344">
        <v>29.9819</v>
      </c>
      <c r="U57" s="344">
        <v>18.434100000000001</v>
      </c>
      <c r="V57" s="344">
        <v>32.836500000000001</v>
      </c>
      <c r="W57" s="344">
        <v>1.6124000000000001</v>
      </c>
      <c r="X57" s="344">
        <v>26.613099999999999</v>
      </c>
      <c r="Y57" s="370"/>
      <c r="Z57" s="342">
        <v>231</v>
      </c>
      <c r="AA57" s="342">
        <v>19</v>
      </c>
      <c r="AB57" s="342">
        <v>88</v>
      </c>
      <c r="AC57" s="342">
        <v>9</v>
      </c>
      <c r="AD57" s="342">
        <v>5</v>
      </c>
      <c r="AE57" s="342">
        <v>4</v>
      </c>
      <c r="AF57" s="342" t="s">
        <v>430</v>
      </c>
      <c r="AG57" s="342" t="s">
        <v>430</v>
      </c>
      <c r="AH57" s="342" t="s">
        <v>430</v>
      </c>
      <c r="AI57" s="342" t="s">
        <v>430</v>
      </c>
      <c r="AJ57" s="342">
        <v>36</v>
      </c>
      <c r="AK57" s="342">
        <v>8</v>
      </c>
      <c r="AL57" s="342">
        <v>5</v>
      </c>
      <c r="AM57" s="342">
        <v>2</v>
      </c>
      <c r="AN57" s="342">
        <v>36</v>
      </c>
      <c r="AO57" s="369"/>
      <c r="AP57" s="344" t="s">
        <v>430</v>
      </c>
      <c r="AQ57" s="344" t="s">
        <v>430</v>
      </c>
      <c r="AR57" s="344" t="s">
        <v>430</v>
      </c>
      <c r="AS57" s="344" t="s">
        <v>430</v>
      </c>
      <c r="AT57" s="344">
        <v>42.28</v>
      </c>
      <c r="AU57" s="347"/>
      <c r="AV57" s="342" t="s">
        <v>430</v>
      </c>
      <c r="AW57" s="342" t="s">
        <v>430</v>
      </c>
      <c r="AX57" s="342" t="s">
        <v>430</v>
      </c>
      <c r="AY57" s="342" t="s">
        <v>430</v>
      </c>
      <c r="AZ57" s="342">
        <v>3</v>
      </c>
      <c r="BA57" s="370"/>
      <c r="BB57" s="344">
        <v>29.807669002055398</v>
      </c>
      <c r="BC57" s="344">
        <v>0.98834398061173101</v>
      </c>
      <c r="BD57" s="344">
        <v>6.1860324793337702E-2</v>
      </c>
      <c r="BE57" s="371">
        <v>-0.998232077814175</v>
      </c>
      <c r="BF57" s="370"/>
      <c r="BG57" s="368">
        <v>0.19670000000000001</v>
      </c>
      <c r="BH57" s="369"/>
      <c r="BI57" s="344">
        <v>14.9505</v>
      </c>
      <c r="BJ57" s="344">
        <v>56.107599999999998</v>
      </c>
      <c r="BK57" s="344">
        <v>29.288599999999999</v>
      </c>
      <c r="BL57" s="344">
        <v>-0.34670000000000001</v>
      </c>
      <c r="BM57" s="369"/>
      <c r="BN57" s="368" t="s">
        <v>4637</v>
      </c>
      <c r="BO57" s="368" t="s">
        <v>4638</v>
      </c>
      <c r="BP57" s="368" t="s">
        <v>430</v>
      </c>
      <c r="BQ57" s="368" t="s">
        <v>430</v>
      </c>
      <c r="BR57" s="368" t="s">
        <v>430</v>
      </c>
      <c r="BS57" s="369"/>
      <c r="BT57" s="350" t="s">
        <v>4624</v>
      </c>
    </row>
    <row r="58" spans="1:72" s="424" customFormat="1" x14ac:dyDescent="0.25">
      <c r="A58" s="341" t="s">
        <v>4639</v>
      </c>
      <c r="B58" s="369"/>
      <c r="C58" s="709">
        <v>43822</v>
      </c>
      <c r="D58" s="369"/>
      <c r="E58" s="342">
        <v>887.77</v>
      </c>
      <c r="F58" s="369"/>
      <c r="G58" s="343">
        <v>20.4954</v>
      </c>
      <c r="H58" s="370"/>
      <c r="I58" s="344">
        <v>0.7036</v>
      </c>
      <c r="J58" s="344">
        <v>0.50070000000000003</v>
      </c>
      <c r="K58" s="344">
        <v>3.2155</v>
      </c>
      <c r="L58" s="344">
        <v>6.8075000000000001</v>
      </c>
      <c r="M58" s="344">
        <v>-7.8689</v>
      </c>
      <c r="N58" s="346">
        <v>-4.4645999999999999</v>
      </c>
      <c r="O58" s="344">
        <v>0.69640000000000002</v>
      </c>
      <c r="P58" s="344">
        <v>8.6325000000000003</v>
      </c>
      <c r="Q58" s="344">
        <v>9.5944000000000003</v>
      </c>
      <c r="R58" s="344" t="s">
        <v>430</v>
      </c>
      <c r="S58" s="344">
        <v>1.2908999999999999</v>
      </c>
      <c r="T58" s="344">
        <v>8.6251999999999995</v>
      </c>
      <c r="U58" s="344">
        <v>-7.1703000000000001</v>
      </c>
      <c r="V58" s="344">
        <v>-1.409</v>
      </c>
      <c r="W58" s="344">
        <v>1.2908999999999999</v>
      </c>
      <c r="X58" s="344">
        <v>11.618399999999999</v>
      </c>
      <c r="Y58" s="370"/>
      <c r="Z58" s="342">
        <v>94</v>
      </c>
      <c r="AA58" s="342">
        <v>143</v>
      </c>
      <c r="AB58" s="342">
        <v>129</v>
      </c>
      <c r="AC58" s="342">
        <v>190</v>
      </c>
      <c r="AD58" s="342">
        <v>203</v>
      </c>
      <c r="AE58" s="342">
        <v>171</v>
      </c>
      <c r="AF58" s="342">
        <v>68</v>
      </c>
      <c r="AG58" s="342">
        <v>82</v>
      </c>
      <c r="AH58" s="342">
        <v>31</v>
      </c>
      <c r="AI58" s="342" t="s">
        <v>430</v>
      </c>
      <c r="AJ58" s="342">
        <v>97</v>
      </c>
      <c r="AK58" s="342">
        <v>198</v>
      </c>
      <c r="AL58" s="342">
        <v>203</v>
      </c>
      <c r="AM58" s="342">
        <v>181</v>
      </c>
      <c r="AN58" s="342">
        <v>97</v>
      </c>
      <c r="AO58" s="369"/>
      <c r="AP58" s="344" t="s">
        <v>430</v>
      </c>
      <c r="AQ58" s="344" t="s">
        <v>430</v>
      </c>
      <c r="AR58" s="344">
        <v>7.28</v>
      </c>
      <c r="AS58" s="344">
        <v>3.23</v>
      </c>
      <c r="AT58" s="344">
        <v>-3.89</v>
      </c>
      <c r="AU58" s="347"/>
      <c r="AV58" s="342" t="s">
        <v>430</v>
      </c>
      <c r="AW58" s="342" t="s">
        <v>430</v>
      </c>
      <c r="AX58" s="342">
        <v>32</v>
      </c>
      <c r="AY58" s="342">
        <v>74</v>
      </c>
      <c r="AZ58" s="342">
        <v>179</v>
      </c>
      <c r="BA58" s="370"/>
      <c r="BB58" s="344">
        <v>12.5617724015926</v>
      </c>
      <c r="BC58" s="344">
        <v>0.99874951497597098</v>
      </c>
      <c r="BD58" s="344">
        <v>3.0413125240768699E-2</v>
      </c>
      <c r="BE58" s="371">
        <v>-0.29915779994699498</v>
      </c>
      <c r="BF58" s="370"/>
      <c r="BG58" s="368">
        <v>0.50660000000000005</v>
      </c>
      <c r="BH58" s="369"/>
      <c r="BI58" s="832">
        <v>99.791700000000006</v>
      </c>
      <c r="BJ58" s="344" t="s">
        <v>430</v>
      </c>
      <c r="BK58" s="344" t="s">
        <v>430</v>
      </c>
      <c r="BL58" s="832">
        <v>0.20830000000000001</v>
      </c>
      <c r="BM58" s="369"/>
      <c r="BN58" s="834" t="s">
        <v>4449</v>
      </c>
      <c r="BO58" s="834" t="s">
        <v>4450</v>
      </c>
      <c r="BP58" s="834" t="s">
        <v>4451</v>
      </c>
      <c r="BQ58" s="834" t="s">
        <v>4309</v>
      </c>
      <c r="BR58" s="834" t="s">
        <v>4452</v>
      </c>
      <c r="BS58" s="369"/>
      <c r="BT58" s="350" t="s">
        <v>554</v>
      </c>
    </row>
    <row r="59" spans="1:72" s="424" customFormat="1" x14ac:dyDescent="0.25">
      <c r="A59" s="341" t="s">
        <v>4640</v>
      </c>
      <c r="B59" s="369"/>
      <c r="C59" s="709">
        <v>45559</v>
      </c>
      <c r="D59" s="369"/>
      <c r="E59" s="342">
        <v>799.5</v>
      </c>
      <c r="F59" s="369"/>
      <c r="G59" s="343">
        <v>8.1981000000000002</v>
      </c>
      <c r="H59" s="370"/>
      <c r="I59" s="344">
        <v>-0.25190000000000001</v>
      </c>
      <c r="J59" s="344">
        <v>-1.3714999999999999</v>
      </c>
      <c r="K59" s="344">
        <v>2.4967000000000001</v>
      </c>
      <c r="L59" s="344">
        <v>13.879899999999999</v>
      </c>
      <c r="M59" s="344">
        <v>8.5500000000000007E-2</v>
      </c>
      <c r="N59" s="346">
        <v>-3.1255000000000002</v>
      </c>
      <c r="O59" s="344" t="s">
        <v>430</v>
      </c>
      <c r="P59" s="344" t="s">
        <v>430</v>
      </c>
      <c r="Q59" s="344" t="s">
        <v>430</v>
      </c>
      <c r="R59" s="344" t="s">
        <v>430</v>
      </c>
      <c r="S59" s="344">
        <v>-0.44330000000000003</v>
      </c>
      <c r="T59" s="344">
        <v>16.301600000000001</v>
      </c>
      <c r="U59" s="344">
        <v>1.2748999999999999</v>
      </c>
      <c r="V59" s="344">
        <v>4.9047999999999998</v>
      </c>
      <c r="W59" s="344">
        <v>-0.44330000000000003</v>
      </c>
      <c r="X59" s="344">
        <v>-10.6187</v>
      </c>
      <c r="Y59" s="370"/>
      <c r="Z59" s="342">
        <v>226</v>
      </c>
      <c r="AA59" s="342">
        <v>244</v>
      </c>
      <c r="AB59" s="342">
        <v>183</v>
      </c>
      <c r="AC59" s="342">
        <v>86</v>
      </c>
      <c r="AD59" s="342">
        <v>96</v>
      </c>
      <c r="AE59" s="342">
        <v>143</v>
      </c>
      <c r="AF59" s="342" t="s">
        <v>430</v>
      </c>
      <c r="AG59" s="342" t="s">
        <v>430</v>
      </c>
      <c r="AH59" s="342" t="s">
        <v>430</v>
      </c>
      <c r="AI59" s="342" t="s">
        <v>430</v>
      </c>
      <c r="AJ59" s="342">
        <v>254</v>
      </c>
      <c r="AK59" s="342">
        <v>84</v>
      </c>
      <c r="AL59" s="342">
        <v>96</v>
      </c>
      <c r="AM59" s="342">
        <v>102</v>
      </c>
      <c r="AN59" s="342">
        <v>254</v>
      </c>
      <c r="AO59" s="369"/>
      <c r="AP59" s="344" t="s">
        <v>430</v>
      </c>
      <c r="AQ59" s="344" t="s">
        <v>430</v>
      </c>
      <c r="AR59" s="344" t="s">
        <v>430</v>
      </c>
      <c r="AS59" s="344" t="s">
        <v>430</v>
      </c>
      <c r="AT59" s="344">
        <v>6.67</v>
      </c>
      <c r="AU59" s="347"/>
      <c r="AV59" s="342" t="s">
        <v>430</v>
      </c>
      <c r="AW59" s="342" t="s">
        <v>430</v>
      </c>
      <c r="AX59" s="342" t="s">
        <v>430</v>
      </c>
      <c r="AY59" s="342" t="s">
        <v>430</v>
      </c>
      <c r="AZ59" s="342">
        <v>91</v>
      </c>
      <c r="BA59" s="370"/>
      <c r="BB59" s="344">
        <v>21.917104974104401</v>
      </c>
      <c r="BC59" s="344">
        <v>0.97897761287596496</v>
      </c>
      <c r="BD59" s="344">
        <v>-5.4654794316288002E-2</v>
      </c>
      <c r="BE59" s="371">
        <v>-1.1453196854133401</v>
      </c>
      <c r="BF59" s="370"/>
      <c r="BG59" s="368">
        <v>0.34799999999999998</v>
      </c>
      <c r="BH59" s="369"/>
      <c r="BI59" s="832">
        <v>54.097099999999998</v>
      </c>
      <c r="BJ59" s="832">
        <v>37.572899999999997</v>
      </c>
      <c r="BK59" s="832">
        <v>8.3400300000000005</v>
      </c>
      <c r="BL59" s="832">
        <v>-1.0030000000000001E-2</v>
      </c>
      <c r="BM59" s="369"/>
      <c r="BN59" s="834" t="s">
        <v>4641</v>
      </c>
      <c r="BO59" s="834" t="s">
        <v>4642</v>
      </c>
      <c r="BP59" s="834" t="s">
        <v>4643</v>
      </c>
      <c r="BQ59" s="834" t="s">
        <v>4583</v>
      </c>
      <c r="BR59" s="834" t="s">
        <v>4584</v>
      </c>
      <c r="BS59" s="369"/>
      <c r="BT59" s="350" t="s">
        <v>547</v>
      </c>
    </row>
    <row r="60" spans="1:72" s="424" customFormat="1" x14ac:dyDescent="0.25">
      <c r="A60" s="341" t="s">
        <v>4644</v>
      </c>
      <c r="B60" s="369"/>
      <c r="C60" s="709">
        <v>45565</v>
      </c>
      <c r="D60" s="369"/>
      <c r="E60" s="342">
        <v>779.44100000000003</v>
      </c>
      <c r="F60" s="369"/>
      <c r="G60" s="343">
        <v>9.6064000000000007</v>
      </c>
      <c r="H60" s="370"/>
      <c r="I60" s="344">
        <v>0.65910000000000002</v>
      </c>
      <c r="J60" s="344">
        <v>0.64849999999999997</v>
      </c>
      <c r="K60" s="344">
        <v>3.4413999999999998</v>
      </c>
      <c r="L60" s="344">
        <v>11.2431</v>
      </c>
      <c r="M60" s="344">
        <v>-3.3978999999999999</v>
      </c>
      <c r="N60" s="346">
        <v>-1.0843</v>
      </c>
      <c r="O60" s="344" t="s">
        <v>430</v>
      </c>
      <c r="P60" s="344" t="s">
        <v>430</v>
      </c>
      <c r="Q60" s="344" t="s">
        <v>430</v>
      </c>
      <c r="R60" s="344" t="s">
        <v>430</v>
      </c>
      <c r="S60" s="344">
        <v>1.1637</v>
      </c>
      <c r="T60" s="344">
        <v>13.463699999999999</v>
      </c>
      <c r="U60" s="344">
        <v>-2.4820000000000002</v>
      </c>
      <c r="V60" s="344">
        <v>2.3155000000000001</v>
      </c>
      <c r="W60" s="344">
        <v>1.1637</v>
      </c>
      <c r="X60" s="344">
        <v>-2.2641</v>
      </c>
      <c r="Y60" s="370"/>
      <c r="Z60" s="342">
        <v>113</v>
      </c>
      <c r="AA60" s="342">
        <v>102</v>
      </c>
      <c r="AB60" s="342">
        <v>96</v>
      </c>
      <c r="AC60" s="342">
        <v>141</v>
      </c>
      <c r="AD60" s="342">
        <v>143</v>
      </c>
      <c r="AE60" s="342">
        <v>118</v>
      </c>
      <c r="AF60" s="342" t="s">
        <v>430</v>
      </c>
      <c r="AG60" s="342" t="s">
        <v>430</v>
      </c>
      <c r="AH60" s="342" t="s">
        <v>430</v>
      </c>
      <c r="AI60" s="342" t="s">
        <v>430</v>
      </c>
      <c r="AJ60" s="342">
        <v>128</v>
      </c>
      <c r="AK60" s="342">
        <v>145</v>
      </c>
      <c r="AL60" s="342">
        <v>148</v>
      </c>
      <c r="AM60" s="342">
        <v>133</v>
      </c>
      <c r="AN60" s="342">
        <v>128</v>
      </c>
      <c r="AO60" s="369"/>
      <c r="AP60" s="344" t="s">
        <v>430</v>
      </c>
      <c r="AQ60" s="344" t="s">
        <v>430</v>
      </c>
      <c r="AR60" s="344" t="s">
        <v>430</v>
      </c>
      <c r="AS60" s="344" t="s">
        <v>430</v>
      </c>
      <c r="AT60" s="344">
        <v>3.27</v>
      </c>
      <c r="AU60" s="347"/>
      <c r="AV60" s="342" t="s">
        <v>430</v>
      </c>
      <c r="AW60" s="342" t="s">
        <v>430</v>
      </c>
      <c r="AX60" s="342" t="s">
        <v>430</v>
      </c>
      <c r="AY60" s="342" t="s">
        <v>430</v>
      </c>
      <c r="AZ60" s="342">
        <v>130</v>
      </c>
      <c r="BA60" s="370"/>
      <c r="BB60" s="344">
        <v>16.0237687150981</v>
      </c>
      <c r="BC60" s="344">
        <v>0.99807059998159997</v>
      </c>
      <c r="BD60" s="344">
        <v>-3.3798954677441498E-2</v>
      </c>
      <c r="BE60" s="371">
        <v>-0.65403998457497303</v>
      </c>
      <c r="BF60" s="370"/>
      <c r="BG60" s="368">
        <v>3.6799999999999999E-2</v>
      </c>
      <c r="BH60" s="369"/>
      <c r="BI60" s="832">
        <v>68.101200000000006</v>
      </c>
      <c r="BJ60" s="832">
        <v>20.6782</v>
      </c>
      <c r="BK60" s="832">
        <v>10.661199999999999</v>
      </c>
      <c r="BL60" s="832">
        <v>0.55940000000000001</v>
      </c>
      <c r="BM60" s="369"/>
      <c r="BN60" s="834" t="s">
        <v>4504</v>
      </c>
      <c r="BO60" s="834" t="s">
        <v>1579</v>
      </c>
      <c r="BP60" s="834" t="s">
        <v>1923</v>
      </c>
      <c r="BQ60" s="834" t="s">
        <v>4505</v>
      </c>
      <c r="BR60" s="834" t="s">
        <v>4506</v>
      </c>
      <c r="BS60" s="369"/>
      <c r="BT60" s="350" t="s">
        <v>4624</v>
      </c>
    </row>
    <row r="61" spans="1:72" s="424" customFormat="1" x14ac:dyDescent="0.25">
      <c r="A61" s="341" t="s">
        <v>4645</v>
      </c>
      <c r="B61" s="369"/>
      <c r="C61" s="709">
        <v>45056</v>
      </c>
      <c r="D61" s="369"/>
      <c r="E61" s="342">
        <v>777.19500000000005</v>
      </c>
      <c r="F61" s="369"/>
      <c r="G61" s="343">
        <v>22.113299999999999</v>
      </c>
      <c r="H61" s="370"/>
      <c r="I61" s="344">
        <v>0.41320000000000001</v>
      </c>
      <c r="J61" s="344">
        <v>-2.6700000000000002E-2</v>
      </c>
      <c r="K61" s="344">
        <v>-1.9557</v>
      </c>
      <c r="L61" s="344">
        <v>6.4972000000000003</v>
      </c>
      <c r="M61" s="344">
        <v>2.0108999999999999</v>
      </c>
      <c r="N61" s="346">
        <v>13.307399999999999</v>
      </c>
      <c r="O61" s="344">
        <v>5.0820999999999996</v>
      </c>
      <c r="P61" s="344">
        <v>27.911899999999999</v>
      </c>
      <c r="Q61" s="344" t="s">
        <v>430</v>
      </c>
      <c r="R61" s="344" t="s">
        <v>430</v>
      </c>
      <c r="S61" s="344">
        <v>0.39319999999999999</v>
      </c>
      <c r="T61" s="344">
        <v>8.2018000000000004</v>
      </c>
      <c r="U61" s="344">
        <v>4.2877999999999998</v>
      </c>
      <c r="V61" s="344">
        <v>12.0183</v>
      </c>
      <c r="W61" s="344">
        <v>0.39319999999999999</v>
      </c>
      <c r="X61" s="344">
        <v>28.6724</v>
      </c>
      <c r="Y61" s="370"/>
      <c r="Z61" s="342">
        <v>184</v>
      </c>
      <c r="AA61" s="342">
        <v>196</v>
      </c>
      <c r="AB61" s="342">
        <v>239</v>
      </c>
      <c r="AC61" s="342">
        <v>209</v>
      </c>
      <c r="AD61" s="342">
        <v>60</v>
      </c>
      <c r="AE61" s="342">
        <v>15</v>
      </c>
      <c r="AF61" s="342">
        <v>16</v>
      </c>
      <c r="AG61" s="342">
        <v>2</v>
      </c>
      <c r="AH61" s="342" t="s">
        <v>430</v>
      </c>
      <c r="AI61" s="342" t="s">
        <v>430</v>
      </c>
      <c r="AJ61" s="342">
        <v>220</v>
      </c>
      <c r="AK61" s="342">
        <v>213</v>
      </c>
      <c r="AL61" s="342">
        <v>47</v>
      </c>
      <c r="AM61" s="342">
        <v>18</v>
      </c>
      <c r="AN61" s="342">
        <v>220</v>
      </c>
      <c r="AO61" s="369"/>
      <c r="AP61" s="344" t="s">
        <v>430</v>
      </c>
      <c r="AQ61" s="344" t="s">
        <v>430</v>
      </c>
      <c r="AR61" s="344" t="s">
        <v>430</v>
      </c>
      <c r="AS61" s="344">
        <v>14.54</v>
      </c>
      <c r="AT61" s="344">
        <v>11.83</v>
      </c>
      <c r="AU61" s="347"/>
      <c r="AV61" s="342" t="s">
        <v>430</v>
      </c>
      <c r="AW61" s="342" t="s">
        <v>430</v>
      </c>
      <c r="AX61" s="342" t="s">
        <v>430</v>
      </c>
      <c r="AY61" s="342">
        <v>5</v>
      </c>
      <c r="AZ61" s="342">
        <v>62</v>
      </c>
      <c r="BA61" s="370"/>
      <c r="BB61" s="344">
        <v>19.051673328091098</v>
      </c>
      <c r="BC61" s="344">
        <v>1.00871626588688</v>
      </c>
      <c r="BD61" s="344">
        <v>9.6194008797852698E-2</v>
      </c>
      <c r="BE61" s="371">
        <v>-0.57873465403583602</v>
      </c>
      <c r="BF61" s="370"/>
      <c r="BG61" s="368">
        <v>0.30709999999999998</v>
      </c>
      <c r="BH61" s="369"/>
      <c r="BI61" s="832">
        <v>67.062100000000001</v>
      </c>
      <c r="BJ61" s="832">
        <v>18.063300000000002</v>
      </c>
      <c r="BK61" s="832">
        <v>11.071099999999999</v>
      </c>
      <c r="BL61" s="832">
        <v>3.8035000000000001</v>
      </c>
      <c r="BM61" s="369"/>
      <c r="BN61" s="834" t="s">
        <v>4646</v>
      </c>
      <c r="BO61" s="834" t="s">
        <v>4647</v>
      </c>
      <c r="BP61" s="834" t="s">
        <v>4648</v>
      </c>
      <c r="BQ61" s="834" t="s">
        <v>4649</v>
      </c>
      <c r="BR61" s="834" t="s">
        <v>1539</v>
      </c>
      <c r="BS61" s="369"/>
      <c r="BT61" s="350" t="s">
        <v>554</v>
      </c>
    </row>
    <row r="62" spans="1:72" s="424" customFormat="1" x14ac:dyDescent="0.25">
      <c r="A62" s="341" t="s">
        <v>4650</v>
      </c>
      <c r="B62" s="369"/>
      <c r="C62" s="709">
        <v>44622</v>
      </c>
      <c r="D62" s="369"/>
      <c r="E62" s="342">
        <v>772.69100000000003</v>
      </c>
      <c r="F62" s="369"/>
      <c r="G62" s="343">
        <v>16.270600000000002</v>
      </c>
      <c r="H62" s="370"/>
      <c r="I62" s="344">
        <v>-5.4999999999999997E-3</v>
      </c>
      <c r="J62" s="344">
        <v>-0.27029999999999998</v>
      </c>
      <c r="K62" s="344">
        <v>8.2642000000000007</v>
      </c>
      <c r="L62" s="344">
        <v>12.839</v>
      </c>
      <c r="M62" s="344">
        <v>-3.4826999999999999</v>
      </c>
      <c r="N62" s="346">
        <v>1.7765</v>
      </c>
      <c r="O62" s="344">
        <v>5.3688000000000002</v>
      </c>
      <c r="P62" s="344">
        <v>8.9529999999999994</v>
      </c>
      <c r="Q62" s="344" t="s">
        <v>430</v>
      </c>
      <c r="R62" s="344" t="s">
        <v>430</v>
      </c>
      <c r="S62" s="344">
        <v>0.83919999999999995</v>
      </c>
      <c r="T62" s="344">
        <v>15.676500000000001</v>
      </c>
      <c r="U62" s="344">
        <v>-2.5653999999999999</v>
      </c>
      <c r="V62" s="344">
        <v>6.0319000000000003</v>
      </c>
      <c r="W62" s="344">
        <v>0.83919999999999995</v>
      </c>
      <c r="X62" s="344">
        <v>11.8779</v>
      </c>
      <c r="Y62" s="370"/>
      <c r="Z62" s="342">
        <v>212</v>
      </c>
      <c r="AA62" s="342">
        <v>205</v>
      </c>
      <c r="AB62" s="342">
        <v>11</v>
      </c>
      <c r="AC62" s="342">
        <v>100</v>
      </c>
      <c r="AD62" s="342">
        <v>148</v>
      </c>
      <c r="AE62" s="342">
        <v>75</v>
      </c>
      <c r="AF62" s="342">
        <v>10</v>
      </c>
      <c r="AG62" s="342">
        <v>68</v>
      </c>
      <c r="AH62" s="342" t="s">
        <v>430</v>
      </c>
      <c r="AI62" s="342" t="s">
        <v>430</v>
      </c>
      <c r="AJ62" s="342">
        <v>186</v>
      </c>
      <c r="AK62" s="342">
        <v>100</v>
      </c>
      <c r="AL62" s="342">
        <v>150</v>
      </c>
      <c r="AM62" s="342">
        <v>81</v>
      </c>
      <c r="AN62" s="342">
        <v>186</v>
      </c>
      <c r="AO62" s="369"/>
      <c r="AP62" s="344" t="s">
        <v>430</v>
      </c>
      <c r="AQ62" s="344" t="s">
        <v>430</v>
      </c>
      <c r="AR62" s="344" t="s">
        <v>430</v>
      </c>
      <c r="AS62" s="344">
        <v>8.3699999999999992</v>
      </c>
      <c r="AT62" s="344">
        <v>6.3</v>
      </c>
      <c r="AU62" s="347"/>
      <c r="AV62" s="342" t="s">
        <v>430</v>
      </c>
      <c r="AW62" s="342" t="s">
        <v>430</v>
      </c>
      <c r="AX62" s="342" t="s">
        <v>430</v>
      </c>
      <c r="AY62" s="342">
        <v>43</v>
      </c>
      <c r="AZ62" s="342">
        <v>97</v>
      </c>
      <c r="BA62" s="370"/>
      <c r="BB62" s="344">
        <v>14.6828449783764</v>
      </c>
      <c r="BC62" s="344">
        <v>0.99837482766320595</v>
      </c>
      <c r="BD62" s="344">
        <v>2.600640032811E-2</v>
      </c>
      <c r="BE62" s="371">
        <v>-0.25757339623310799</v>
      </c>
      <c r="BF62" s="370"/>
      <c r="BG62" s="368">
        <v>0.27439999999999998</v>
      </c>
      <c r="BH62" s="369"/>
      <c r="BI62" s="832">
        <v>75.260300000000001</v>
      </c>
      <c r="BJ62" s="832">
        <v>24.547599999999999</v>
      </c>
      <c r="BK62" s="344" t="s">
        <v>430</v>
      </c>
      <c r="BL62" s="832">
        <v>0.19209999999999999</v>
      </c>
      <c r="BM62" s="369"/>
      <c r="BN62" s="834" t="s">
        <v>4651</v>
      </c>
      <c r="BO62" s="834" t="s">
        <v>4652</v>
      </c>
      <c r="BP62" s="368" t="s">
        <v>430</v>
      </c>
      <c r="BQ62" s="368" t="s">
        <v>430</v>
      </c>
      <c r="BR62" s="368" t="s">
        <v>430</v>
      </c>
      <c r="BS62" s="369"/>
      <c r="BT62" s="350" t="s">
        <v>554</v>
      </c>
    </row>
    <row r="63" spans="1:72" s="424" customFormat="1" x14ac:dyDescent="0.25">
      <c r="A63" s="341" t="s">
        <v>4653</v>
      </c>
      <c r="B63" s="369"/>
      <c r="C63" s="709">
        <v>36742</v>
      </c>
      <c r="D63" s="369"/>
      <c r="E63" s="342">
        <v>726.39</v>
      </c>
      <c r="F63" s="369"/>
      <c r="G63" s="343">
        <v>195.76570000000001</v>
      </c>
      <c r="H63" s="370"/>
      <c r="I63" s="344">
        <v>0.70230000000000004</v>
      </c>
      <c r="J63" s="344">
        <v>0.50329999999999997</v>
      </c>
      <c r="K63" s="344">
        <v>3.2119</v>
      </c>
      <c r="L63" s="344">
        <v>6.7811000000000003</v>
      </c>
      <c r="M63" s="344">
        <v>-7.8936000000000002</v>
      </c>
      <c r="N63" s="346">
        <v>-4.4633000000000003</v>
      </c>
      <c r="O63" s="344">
        <v>0.72189999999999999</v>
      </c>
      <c r="P63" s="344">
        <v>8.5546000000000006</v>
      </c>
      <c r="Q63" s="344">
        <v>9.5104000000000006</v>
      </c>
      <c r="R63" s="344">
        <v>11.4604</v>
      </c>
      <c r="S63" s="344">
        <v>1.2906</v>
      </c>
      <c r="T63" s="344">
        <v>8.6021999999999998</v>
      </c>
      <c r="U63" s="344">
        <v>-7.1963999999999997</v>
      </c>
      <c r="V63" s="344">
        <v>-1.4188000000000001</v>
      </c>
      <c r="W63" s="344">
        <v>1.2906</v>
      </c>
      <c r="X63" s="344">
        <v>12.1564</v>
      </c>
      <c r="Y63" s="370"/>
      <c r="Z63" s="342">
        <v>99</v>
      </c>
      <c r="AA63" s="342">
        <v>140</v>
      </c>
      <c r="AB63" s="342">
        <v>130</v>
      </c>
      <c r="AC63" s="342">
        <v>194</v>
      </c>
      <c r="AD63" s="342">
        <v>204</v>
      </c>
      <c r="AE63" s="342">
        <v>170</v>
      </c>
      <c r="AF63" s="342">
        <v>67</v>
      </c>
      <c r="AG63" s="342">
        <v>84</v>
      </c>
      <c r="AH63" s="342">
        <v>35</v>
      </c>
      <c r="AI63" s="342">
        <v>13</v>
      </c>
      <c r="AJ63" s="342">
        <v>99</v>
      </c>
      <c r="AK63" s="342">
        <v>202</v>
      </c>
      <c r="AL63" s="342">
        <v>204</v>
      </c>
      <c r="AM63" s="342">
        <v>182</v>
      </c>
      <c r="AN63" s="342">
        <v>99</v>
      </c>
      <c r="AO63" s="369"/>
      <c r="AP63" s="344">
        <v>10.96</v>
      </c>
      <c r="AQ63" s="344">
        <v>10.62</v>
      </c>
      <c r="AR63" s="344">
        <v>7.22</v>
      </c>
      <c r="AS63" s="344">
        <v>3.22</v>
      </c>
      <c r="AT63" s="344">
        <v>-3.9</v>
      </c>
      <c r="AU63" s="347"/>
      <c r="AV63" s="342">
        <v>11</v>
      </c>
      <c r="AW63" s="342">
        <v>15</v>
      </c>
      <c r="AX63" s="342">
        <v>35</v>
      </c>
      <c r="AY63" s="342">
        <v>75</v>
      </c>
      <c r="AZ63" s="342">
        <v>180</v>
      </c>
      <c r="BA63" s="370"/>
      <c r="BB63" s="344">
        <v>12.4978959164785</v>
      </c>
      <c r="BC63" s="344">
        <v>0.99294355309983395</v>
      </c>
      <c r="BD63" s="344">
        <v>3.0004683438614899E-2</v>
      </c>
      <c r="BE63" s="371">
        <v>-0.207277254243352</v>
      </c>
      <c r="BF63" s="370"/>
      <c r="BG63" s="368">
        <v>1.0117</v>
      </c>
      <c r="BH63" s="369"/>
      <c r="BI63" s="832">
        <v>99.402900000000002</v>
      </c>
      <c r="BJ63" s="344" t="s">
        <v>430</v>
      </c>
      <c r="BK63" s="344" t="s">
        <v>430</v>
      </c>
      <c r="BL63" s="832">
        <v>0.59709999999999996</v>
      </c>
      <c r="BM63" s="369"/>
      <c r="BN63" s="834" t="s">
        <v>4654</v>
      </c>
      <c r="BO63" s="834" t="s">
        <v>4655</v>
      </c>
      <c r="BP63" s="834" t="s">
        <v>4656</v>
      </c>
      <c r="BQ63" s="834" t="s">
        <v>4657</v>
      </c>
      <c r="BR63" s="834" t="s">
        <v>4658</v>
      </c>
      <c r="BS63" s="369"/>
      <c r="BT63" s="350" t="s">
        <v>554</v>
      </c>
    </row>
    <row r="64" spans="1:72" s="424" customFormat="1" x14ac:dyDescent="0.25">
      <c r="A64" s="341" t="s">
        <v>4659</v>
      </c>
      <c r="B64" s="369"/>
      <c r="C64" s="709">
        <v>44502</v>
      </c>
      <c r="D64" s="369"/>
      <c r="E64" s="342">
        <v>732.55499999999995</v>
      </c>
      <c r="F64" s="369"/>
      <c r="G64" s="343">
        <v>17.929600000000001</v>
      </c>
      <c r="H64" s="370"/>
      <c r="I64" s="344">
        <v>1.0192000000000001</v>
      </c>
      <c r="J64" s="344">
        <v>1.5610999999999999</v>
      </c>
      <c r="K64" s="344">
        <v>6.0804</v>
      </c>
      <c r="L64" s="344">
        <v>21.880500000000001</v>
      </c>
      <c r="M64" s="344">
        <v>6.6997</v>
      </c>
      <c r="N64" s="346">
        <v>1.1737</v>
      </c>
      <c r="O64" s="344">
        <v>1.2506999999999999</v>
      </c>
      <c r="P64" s="344">
        <v>18.701799999999999</v>
      </c>
      <c r="Q64" s="344" t="s">
        <v>430</v>
      </c>
      <c r="R64" s="344" t="s">
        <v>430</v>
      </c>
      <c r="S64" s="344">
        <v>1.4789000000000001</v>
      </c>
      <c r="T64" s="344">
        <v>25.5944</v>
      </c>
      <c r="U64" s="344">
        <v>7.4020999999999999</v>
      </c>
      <c r="V64" s="344">
        <v>7.2011000000000003</v>
      </c>
      <c r="W64" s="344">
        <v>1.4789000000000001</v>
      </c>
      <c r="X64" s="344">
        <v>13.3306</v>
      </c>
      <c r="Y64" s="370"/>
      <c r="Z64" s="342">
        <v>37</v>
      </c>
      <c r="AA64" s="342">
        <v>29</v>
      </c>
      <c r="AB64" s="342">
        <v>39</v>
      </c>
      <c r="AC64" s="342">
        <v>21</v>
      </c>
      <c r="AD64" s="342">
        <v>23</v>
      </c>
      <c r="AE64" s="342">
        <v>91</v>
      </c>
      <c r="AF64" s="342">
        <v>51</v>
      </c>
      <c r="AG64" s="342">
        <v>25</v>
      </c>
      <c r="AH64" s="342" t="s">
        <v>430</v>
      </c>
      <c r="AI64" s="342" t="s">
        <v>430</v>
      </c>
      <c r="AJ64" s="342">
        <v>50</v>
      </c>
      <c r="AK64" s="342">
        <v>20</v>
      </c>
      <c r="AL64" s="342">
        <v>24</v>
      </c>
      <c r="AM64" s="342">
        <v>55</v>
      </c>
      <c r="AN64" s="342">
        <v>50</v>
      </c>
      <c r="AO64" s="369"/>
      <c r="AP64" s="344" t="s">
        <v>430</v>
      </c>
      <c r="AQ64" s="344" t="s">
        <v>430</v>
      </c>
      <c r="AR64" s="344" t="s">
        <v>430</v>
      </c>
      <c r="AS64" s="344">
        <v>9.26</v>
      </c>
      <c r="AT64" s="344">
        <v>18.55</v>
      </c>
      <c r="AU64" s="347"/>
      <c r="AV64" s="342" t="s">
        <v>430</v>
      </c>
      <c r="AW64" s="342" t="s">
        <v>430</v>
      </c>
      <c r="AX64" s="342" t="s">
        <v>430</v>
      </c>
      <c r="AY64" s="342">
        <v>39</v>
      </c>
      <c r="AZ64" s="342">
        <v>24</v>
      </c>
      <c r="BA64" s="370"/>
      <c r="BB64" s="344">
        <v>20.655178511852501</v>
      </c>
      <c r="BC64" s="344">
        <v>0.98070639069660304</v>
      </c>
      <c r="BD64" s="344">
        <v>6.0649407846183702E-2</v>
      </c>
      <c r="BE64" s="371">
        <v>-0.65443433144736896</v>
      </c>
      <c r="BF64" s="370"/>
      <c r="BG64" s="368">
        <v>1.0773999999999999</v>
      </c>
      <c r="BH64" s="369"/>
      <c r="BI64" s="344" t="s">
        <v>430</v>
      </c>
      <c r="BJ64" s="832">
        <v>5.0739799999999997</v>
      </c>
      <c r="BK64" s="832">
        <v>94.820800000000006</v>
      </c>
      <c r="BL64" s="832">
        <v>0.10521999999999999</v>
      </c>
      <c r="BM64" s="369"/>
      <c r="BN64" s="834" t="s">
        <v>2873</v>
      </c>
      <c r="BO64" s="834" t="s">
        <v>4500</v>
      </c>
      <c r="BP64" s="834" t="s">
        <v>4660</v>
      </c>
      <c r="BQ64" s="834" t="s">
        <v>4661</v>
      </c>
      <c r="BR64" s="834" t="s">
        <v>821</v>
      </c>
      <c r="BS64" s="369"/>
      <c r="BT64" s="350" t="s">
        <v>554</v>
      </c>
    </row>
    <row r="65" spans="1:72" s="424" customFormat="1" x14ac:dyDescent="0.25">
      <c r="A65" s="341" t="s">
        <v>4662</v>
      </c>
      <c r="B65" s="369"/>
      <c r="C65" s="709">
        <v>44648</v>
      </c>
      <c r="D65" s="369"/>
      <c r="E65" s="342">
        <v>701.48</v>
      </c>
      <c r="F65" s="369"/>
      <c r="G65" s="343">
        <v>20.961200000000002</v>
      </c>
      <c r="H65" s="370"/>
      <c r="I65" s="344">
        <v>0.50390000000000001</v>
      </c>
      <c r="J65" s="344">
        <v>1.2173</v>
      </c>
      <c r="K65" s="344">
        <v>2.9634999999999998</v>
      </c>
      <c r="L65" s="344">
        <v>16.380600000000001</v>
      </c>
      <c r="M65" s="344">
        <v>1.3882000000000001</v>
      </c>
      <c r="N65" s="346">
        <v>5.1150000000000002</v>
      </c>
      <c r="O65" s="344">
        <v>5.8441000000000001</v>
      </c>
      <c r="P65" s="344">
        <v>19.804200000000002</v>
      </c>
      <c r="Q65" s="344" t="s">
        <v>430</v>
      </c>
      <c r="R65" s="344" t="s">
        <v>430</v>
      </c>
      <c r="S65" s="344">
        <v>1.1929000000000001</v>
      </c>
      <c r="T65" s="344">
        <v>18.596399999999999</v>
      </c>
      <c r="U65" s="344">
        <v>2.8559000000000001</v>
      </c>
      <c r="V65" s="344">
        <v>11.145799999999999</v>
      </c>
      <c r="W65" s="344">
        <v>1.1929000000000001</v>
      </c>
      <c r="X65" s="344">
        <v>18.945499999999999</v>
      </c>
      <c r="Y65" s="370"/>
      <c r="Z65" s="342">
        <v>151</v>
      </c>
      <c r="AA65" s="342">
        <v>42</v>
      </c>
      <c r="AB65" s="342">
        <v>158</v>
      </c>
      <c r="AC65" s="342">
        <v>55</v>
      </c>
      <c r="AD65" s="342">
        <v>72</v>
      </c>
      <c r="AE65" s="342">
        <v>45</v>
      </c>
      <c r="AF65" s="342">
        <v>9</v>
      </c>
      <c r="AG65" s="342">
        <v>10</v>
      </c>
      <c r="AH65" s="342" t="s">
        <v>430</v>
      </c>
      <c r="AI65" s="342" t="s">
        <v>430</v>
      </c>
      <c r="AJ65" s="342">
        <v>122</v>
      </c>
      <c r="AK65" s="342">
        <v>54</v>
      </c>
      <c r="AL65" s="342">
        <v>67</v>
      </c>
      <c r="AM65" s="342">
        <v>23</v>
      </c>
      <c r="AN65" s="342">
        <v>122</v>
      </c>
      <c r="AO65" s="369"/>
      <c r="AP65" s="344" t="s">
        <v>430</v>
      </c>
      <c r="AQ65" s="344" t="s">
        <v>430</v>
      </c>
      <c r="AR65" s="344" t="s">
        <v>430</v>
      </c>
      <c r="AS65" s="344">
        <v>11.92</v>
      </c>
      <c r="AT65" s="344">
        <v>14</v>
      </c>
      <c r="AU65" s="347"/>
      <c r="AV65" s="342" t="s">
        <v>430</v>
      </c>
      <c r="AW65" s="342" t="s">
        <v>430</v>
      </c>
      <c r="AX65" s="342" t="s">
        <v>430</v>
      </c>
      <c r="AY65" s="342">
        <v>12</v>
      </c>
      <c r="AZ65" s="342">
        <v>30</v>
      </c>
      <c r="BA65" s="370"/>
      <c r="BB65" s="344">
        <v>17.442277222777498</v>
      </c>
      <c r="BC65" s="344">
        <v>0.99433613642100505</v>
      </c>
      <c r="BD65" s="344">
        <v>7.3897824045591198E-2</v>
      </c>
      <c r="BE65" s="371">
        <v>-0.65338521777151104</v>
      </c>
      <c r="BF65" s="370"/>
      <c r="BG65" s="368">
        <v>0.68430000000000002</v>
      </c>
      <c r="BH65" s="369"/>
      <c r="BI65" s="832">
        <v>5.0801499999999997</v>
      </c>
      <c r="BJ65" s="832">
        <v>94.874099999999999</v>
      </c>
      <c r="BK65" s="344" t="s">
        <v>430</v>
      </c>
      <c r="BL65" s="832">
        <v>4.5749999999999999E-2</v>
      </c>
      <c r="BM65" s="369"/>
      <c r="BN65" s="834" t="s">
        <v>4663</v>
      </c>
      <c r="BO65" s="834" t="s">
        <v>4664</v>
      </c>
      <c r="BP65" s="834" t="s">
        <v>4665</v>
      </c>
      <c r="BQ65" s="834" t="s">
        <v>4666</v>
      </c>
      <c r="BR65" s="834" t="s">
        <v>2125</v>
      </c>
      <c r="BS65" s="369"/>
      <c r="BT65" s="350" t="s">
        <v>4667</v>
      </c>
    </row>
    <row r="66" spans="1:72" s="424" customFormat="1" x14ac:dyDescent="0.25">
      <c r="A66" s="341" t="s">
        <v>4668</v>
      </c>
      <c r="B66" s="369"/>
      <c r="C66" s="709">
        <v>45037</v>
      </c>
      <c r="D66" s="369"/>
      <c r="E66" s="342">
        <v>705.20100000000002</v>
      </c>
      <c r="F66" s="369"/>
      <c r="G66" s="343">
        <v>19.237400000000001</v>
      </c>
      <c r="H66" s="370"/>
      <c r="I66" s="344">
        <v>1.0182</v>
      </c>
      <c r="J66" s="344">
        <v>1.5638000000000001</v>
      </c>
      <c r="K66" s="344">
        <v>6.0952000000000002</v>
      </c>
      <c r="L66" s="344">
        <v>21.995799999999999</v>
      </c>
      <c r="M66" s="344">
        <v>6.7736000000000001</v>
      </c>
      <c r="N66" s="346">
        <v>1.2692000000000001</v>
      </c>
      <c r="O66" s="344">
        <v>1.3563000000000001</v>
      </c>
      <c r="P66" s="344">
        <v>18.721800000000002</v>
      </c>
      <c r="Q66" s="344" t="s">
        <v>430</v>
      </c>
      <c r="R66" s="344" t="s">
        <v>430</v>
      </c>
      <c r="S66" s="344">
        <v>1.4785999999999999</v>
      </c>
      <c r="T66" s="344">
        <v>25.712499999999999</v>
      </c>
      <c r="U66" s="344">
        <v>7.4793000000000003</v>
      </c>
      <c r="V66" s="344">
        <v>7.2916999999999996</v>
      </c>
      <c r="W66" s="344">
        <v>1.4785999999999999</v>
      </c>
      <c r="X66" s="344">
        <v>22.686199999999999</v>
      </c>
      <c r="Y66" s="370"/>
      <c r="Z66" s="342">
        <v>42</v>
      </c>
      <c r="AA66" s="342">
        <v>26</v>
      </c>
      <c r="AB66" s="342">
        <v>36</v>
      </c>
      <c r="AC66" s="342">
        <v>15</v>
      </c>
      <c r="AD66" s="342">
        <v>21</v>
      </c>
      <c r="AE66" s="342">
        <v>89</v>
      </c>
      <c r="AF66" s="342">
        <v>47</v>
      </c>
      <c r="AG66" s="342">
        <v>23</v>
      </c>
      <c r="AH66" s="342" t="s">
        <v>430</v>
      </c>
      <c r="AI66" s="342" t="s">
        <v>430</v>
      </c>
      <c r="AJ66" s="342">
        <v>53</v>
      </c>
      <c r="AK66" s="342">
        <v>15</v>
      </c>
      <c r="AL66" s="342">
        <v>22</v>
      </c>
      <c r="AM66" s="342">
        <v>53</v>
      </c>
      <c r="AN66" s="342">
        <v>53</v>
      </c>
      <c r="AO66" s="369"/>
      <c r="AP66" s="344" t="s">
        <v>430</v>
      </c>
      <c r="AQ66" s="344" t="s">
        <v>430</v>
      </c>
      <c r="AR66" s="344" t="s">
        <v>430</v>
      </c>
      <c r="AS66" s="344">
        <v>9.34</v>
      </c>
      <c r="AT66" s="344">
        <v>18.71</v>
      </c>
      <c r="AU66" s="347"/>
      <c r="AV66" s="342" t="s">
        <v>430</v>
      </c>
      <c r="AW66" s="342" t="s">
        <v>430</v>
      </c>
      <c r="AX66" s="342" t="s">
        <v>430</v>
      </c>
      <c r="AY66" s="342">
        <v>37</v>
      </c>
      <c r="AZ66" s="342">
        <v>22</v>
      </c>
      <c r="BA66" s="370"/>
      <c r="BB66" s="344">
        <v>20.683253341838999</v>
      </c>
      <c r="BC66" s="344">
        <v>0.98289408067496298</v>
      </c>
      <c r="BD66" s="344">
        <v>6.04676929097906E-2</v>
      </c>
      <c r="BE66" s="371">
        <v>-0.66074441946323204</v>
      </c>
      <c r="BF66" s="370"/>
      <c r="BG66" s="368">
        <v>0.13109999999999999</v>
      </c>
      <c r="BH66" s="369"/>
      <c r="BI66" s="344" t="s">
        <v>430</v>
      </c>
      <c r="BJ66" s="832">
        <v>5.0796200000000002</v>
      </c>
      <c r="BK66" s="832">
        <v>94.928100000000001</v>
      </c>
      <c r="BL66" s="832">
        <v>-7.7200000000000003E-3</v>
      </c>
      <c r="BM66" s="369"/>
      <c r="BN66" s="834" t="s">
        <v>2124</v>
      </c>
      <c r="BO66" s="834" t="s">
        <v>4567</v>
      </c>
      <c r="BP66" s="834" t="s">
        <v>4501</v>
      </c>
      <c r="BQ66" s="834" t="s">
        <v>4502</v>
      </c>
      <c r="BR66" s="834" t="s">
        <v>564</v>
      </c>
      <c r="BS66" s="369"/>
      <c r="BT66" s="350" t="s">
        <v>554</v>
      </c>
    </row>
    <row r="67" spans="1:72" s="424" customFormat="1" x14ac:dyDescent="0.25">
      <c r="A67" s="341" t="s">
        <v>4669</v>
      </c>
      <c r="B67" s="369"/>
      <c r="C67" s="709">
        <v>44630</v>
      </c>
      <c r="D67" s="369"/>
      <c r="E67" s="342">
        <v>677.79</v>
      </c>
      <c r="F67" s="369"/>
      <c r="G67" s="343">
        <v>19.480599999999999</v>
      </c>
      <c r="H67" s="370"/>
      <c r="I67" s="344">
        <v>1.1281000000000001</v>
      </c>
      <c r="J67" s="344">
        <v>1.7465999999999999</v>
      </c>
      <c r="K67" s="344">
        <v>6.3613</v>
      </c>
      <c r="L67" s="344">
        <v>23.8428</v>
      </c>
      <c r="M67" s="344">
        <v>8.9007000000000005</v>
      </c>
      <c r="N67" s="346">
        <v>2.7549999999999999</v>
      </c>
      <c r="O67" s="344">
        <v>3.7787000000000002</v>
      </c>
      <c r="P67" s="344">
        <v>23.270600000000002</v>
      </c>
      <c r="Q67" s="344" t="s">
        <v>430</v>
      </c>
      <c r="R67" s="344" t="s">
        <v>430</v>
      </c>
      <c r="S67" s="344">
        <v>1.3585</v>
      </c>
      <c r="T67" s="344">
        <v>26.5245</v>
      </c>
      <c r="U67" s="344">
        <v>9.5370000000000008</v>
      </c>
      <c r="V67" s="344">
        <v>12.0831</v>
      </c>
      <c r="W67" s="344">
        <v>1.3585</v>
      </c>
      <c r="X67" s="344">
        <v>16.711600000000001</v>
      </c>
      <c r="Y67" s="370"/>
      <c r="Z67" s="342">
        <v>29</v>
      </c>
      <c r="AA67" s="342">
        <v>22</v>
      </c>
      <c r="AB67" s="342">
        <v>30</v>
      </c>
      <c r="AC67" s="342">
        <v>12</v>
      </c>
      <c r="AD67" s="342">
        <v>15</v>
      </c>
      <c r="AE67" s="342">
        <v>66</v>
      </c>
      <c r="AF67" s="342">
        <v>35</v>
      </c>
      <c r="AG67" s="342">
        <v>7</v>
      </c>
      <c r="AH67" s="342" t="s">
        <v>430</v>
      </c>
      <c r="AI67" s="342" t="s">
        <v>430</v>
      </c>
      <c r="AJ67" s="342">
        <v>70</v>
      </c>
      <c r="AK67" s="342">
        <v>11</v>
      </c>
      <c r="AL67" s="342">
        <v>15</v>
      </c>
      <c r="AM67" s="342">
        <v>17</v>
      </c>
      <c r="AN67" s="342">
        <v>70</v>
      </c>
      <c r="AO67" s="369"/>
      <c r="AP67" s="344" t="s">
        <v>430</v>
      </c>
      <c r="AQ67" s="344" t="s">
        <v>430</v>
      </c>
      <c r="AR67" s="344" t="s">
        <v>430</v>
      </c>
      <c r="AS67" s="344">
        <v>12.17</v>
      </c>
      <c r="AT67" s="344">
        <v>23.37</v>
      </c>
      <c r="AU67" s="347"/>
      <c r="AV67" s="342" t="s">
        <v>430</v>
      </c>
      <c r="AW67" s="342" t="s">
        <v>430</v>
      </c>
      <c r="AX67" s="342" t="s">
        <v>430</v>
      </c>
      <c r="AY67" s="342">
        <v>11</v>
      </c>
      <c r="AZ67" s="342">
        <v>15</v>
      </c>
      <c r="BA67" s="370"/>
      <c r="BB67" s="344">
        <v>21.366811421594701</v>
      </c>
      <c r="BC67" s="344">
        <v>0.97124014194245001</v>
      </c>
      <c r="BD67" s="344">
        <v>7.2850000124596095E-2</v>
      </c>
      <c r="BE67" s="371">
        <v>-0.66485322572630501</v>
      </c>
      <c r="BF67" s="370"/>
      <c r="BG67" s="368">
        <v>0.44269999999999998</v>
      </c>
      <c r="BH67" s="369"/>
      <c r="BI67" s="344" t="s">
        <v>430</v>
      </c>
      <c r="BJ67" s="832">
        <v>10.1655</v>
      </c>
      <c r="BK67" s="832">
        <v>89.822599999999994</v>
      </c>
      <c r="BL67" s="832">
        <v>1.1900000000000001E-2</v>
      </c>
      <c r="BM67" s="369"/>
      <c r="BN67" s="834" t="s">
        <v>4670</v>
      </c>
      <c r="BO67" s="834" t="s">
        <v>4671</v>
      </c>
      <c r="BP67" s="834" t="s">
        <v>4672</v>
      </c>
      <c r="BQ67" s="834" t="s">
        <v>4673</v>
      </c>
      <c r="BR67" s="834" t="s">
        <v>4674</v>
      </c>
      <c r="BS67" s="369"/>
      <c r="BT67" s="350" t="s">
        <v>554</v>
      </c>
    </row>
    <row r="68" spans="1:72" s="424" customFormat="1" x14ac:dyDescent="0.25">
      <c r="A68" s="341" t="s">
        <v>4675</v>
      </c>
      <c r="B68" s="369"/>
      <c r="C68" s="709">
        <v>43714</v>
      </c>
      <c r="D68" s="369"/>
      <c r="E68" s="342">
        <v>678.27</v>
      </c>
      <c r="F68" s="369"/>
      <c r="G68" s="343">
        <v>20.546299999999999</v>
      </c>
      <c r="H68" s="370"/>
      <c r="I68" s="344">
        <v>-5.4000000000000003E-3</v>
      </c>
      <c r="J68" s="344">
        <v>-0.27079999999999999</v>
      </c>
      <c r="K68" s="344">
        <v>8.2409999999999997</v>
      </c>
      <c r="L68" s="344">
        <v>12.7753</v>
      </c>
      <c r="M68" s="344">
        <v>-3.6254</v>
      </c>
      <c r="N68" s="346">
        <v>1.5214000000000001</v>
      </c>
      <c r="O68" s="344">
        <v>5.2291999999999996</v>
      </c>
      <c r="P68" s="344">
        <v>8.7896000000000001</v>
      </c>
      <c r="Q68" s="344">
        <v>10.508100000000001</v>
      </c>
      <c r="R68" s="344" t="s">
        <v>430</v>
      </c>
      <c r="S68" s="344">
        <v>0.83879999999999999</v>
      </c>
      <c r="T68" s="344">
        <v>15.608599999999999</v>
      </c>
      <c r="U68" s="344">
        <v>-2.7103999999999999</v>
      </c>
      <c r="V68" s="344">
        <v>5.8166000000000002</v>
      </c>
      <c r="W68" s="344">
        <v>0.83879999999999999</v>
      </c>
      <c r="X68" s="344">
        <v>11.1281</v>
      </c>
      <c r="Y68" s="370"/>
      <c r="Z68" s="342">
        <v>211</v>
      </c>
      <c r="AA68" s="342">
        <v>206</v>
      </c>
      <c r="AB68" s="342">
        <v>18</v>
      </c>
      <c r="AC68" s="342">
        <v>105</v>
      </c>
      <c r="AD68" s="342">
        <v>154</v>
      </c>
      <c r="AE68" s="342">
        <v>81</v>
      </c>
      <c r="AF68" s="342">
        <v>13</v>
      </c>
      <c r="AG68" s="342">
        <v>74</v>
      </c>
      <c r="AH68" s="342">
        <v>22</v>
      </c>
      <c r="AI68" s="342" t="s">
        <v>430</v>
      </c>
      <c r="AJ68" s="342">
        <v>188</v>
      </c>
      <c r="AK68" s="342">
        <v>106</v>
      </c>
      <c r="AL68" s="342">
        <v>155</v>
      </c>
      <c r="AM68" s="342">
        <v>88</v>
      </c>
      <c r="AN68" s="342">
        <v>188</v>
      </c>
      <c r="AO68" s="369"/>
      <c r="AP68" s="344" t="s">
        <v>430</v>
      </c>
      <c r="AQ68" s="344" t="s">
        <v>430</v>
      </c>
      <c r="AR68" s="344">
        <v>9.73</v>
      </c>
      <c r="AS68" s="344">
        <v>8.16</v>
      </c>
      <c r="AT68" s="344">
        <v>6.01</v>
      </c>
      <c r="AU68" s="347"/>
      <c r="AV68" s="342" t="s">
        <v>430</v>
      </c>
      <c r="AW68" s="342" t="s">
        <v>430</v>
      </c>
      <c r="AX68" s="342">
        <v>21</v>
      </c>
      <c r="AY68" s="342">
        <v>44</v>
      </c>
      <c r="AZ68" s="342">
        <v>105</v>
      </c>
      <c r="BA68" s="370"/>
      <c r="BB68" s="344">
        <v>14.6853173766615</v>
      </c>
      <c r="BC68" s="344">
        <v>0.99870370435005595</v>
      </c>
      <c r="BD68" s="344">
        <v>2.5274725759951201E-2</v>
      </c>
      <c r="BE68" s="371">
        <v>-0.26846460439047398</v>
      </c>
      <c r="BF68" s="370"/>
      <c r="BG68" s="368">
        <v>0.79569999999999996</v>
      </c>
      <c r="BH68" s="369"/>
      <c r="BI68" s="832">
        <v>75.284300000000002</v>
      </c>
      <c r="BJ68" s="832">
        <v>24.555499999999999</v>
      </c>
      <c r="BK68" s="344" t="s">
        <v>430</v>
      </c>
      <c r="BL68" s="832">
        <v>0.16020000000000001</v>
      </c>
      <c r="BM68" s="369"/>
      <c r="BN68" s="834" t="s">
        <v>4676</v>
      </c>
      <c r="BO68" s="834" t="s">
        <v>4677</v>
      </c>
      <c r="BP68" s="368" t="s">
        <v>430</v>
      </c>
      <c r="BQ68" s="368" t="s">
        <v>430</v>
      </c>
      <c r="BR68" s="368" t="s">
        <v>430</v>
      </c>
      <c r="BS68" s="369"/>
      <c r="BT68" s="350" t="s">
        <v>547</v>
      </c>
    </row>
    <row r="69" spans="1:72" s="424" customFormat="1" x14ac:dyDescent="0.25">
      <c r="A69" s="341" t="s">
        <v>4678</v>
      </c>
      <c r="B69" s="369"/>
      <c r="C69" s="709">
        <v>45037</v>
      </c>
      <c r="D69" s="369"/>
      <c r="E69" s="342">
        <v>652.71</v>
      </c>
      <c r="F69" s="369"/>
      <c r="G69" s="343">
        <v>19.2242</v>
      </c>
      <c r="H69" s="370"/>
      <c r="I69" s="344">
        <v>0.48509999999999998</v>
      </c>
      <c r="J69" s="344">
        <v>0.78900000000000003</v>
      </c>
      <c r="K69" s="344">
        <v>2.8323999999999998</v>
      </c>
      <c r="L69" s="344">
        <v>15.699</v>
      </c>
      <c r="M69" s="344">
        <v>1.4137999999999999</v>
      </c>
      <c r="N69" s="346">
        <v>4.2358000000000002</v>
      </c>
      <c r="O69" s="344">
        <v>4.3449999999999998</v>
      </c>
      <c r="P69" s="344">
        <v>18.9377</v>
      </c>
      <c r="Q69" s="344" t="s">
        <v>430</v>
      </c>
      <c r="R69" s="344" t="s">
        <v>430</v>
      </c>
      <c r="S69" s="344">
        <v>0.69979999999999998</v>
      </c>
      <c r="T69" s="344">
        <v>17.889299999999999</v>
      </c>
      <c r="U69" s="344">
        <v>2.7818000000000001</v>
      </c>
      <c r="V69" s="344">
        <v>8.6936</v>
      </c>
      <c r="W69" s="344">
        <v>0.69979999999999998</v>
      </c>
      <c r="X69" s="344">
        <v>22.6599</v>
      </c>
      <c r="Y69" s="370"/>
      <c r="Z69" s="342">
        <v>158</v>
      </c>
      <c r="AA69" s="342">
        <v>75</v>
      </c>
      <c r="AB69" s="342">
        <v>160</v>
      </c>
      <c r="AC69" s="342">
        <v>62</v>
      </c>
      <c r="AD69" s="342">
        <v>69</v>
      </c>
      <c r="AE69" s="342">
        <v>51</v>
      </c>
      <c r="AF69" s="342">
        <v>20</v>
      </c>
      <c r="AG69" s="342">
        <v>18</v>
      </c>
      <c r="AH69" s="342" t="s">
        <v>430</v>
      </c>
      <c r="AI69" s="342" t="s">
        <v>430</v>
      </c>
      <c r="AJ69" s="342">
        <v>195</v>
      </c>
      <c r="AK69" s="342">
        <v>64</v>
      </c>
      <c r="AL69" s="342">
        <v>71</v>
      </c>
      <c r="AM69" s="342">
        <v>31</v>
      </c>
      <c r="AN69" s="342">
        <v>195</v>
      </c>
      <c r="AO69" s="369"/>
      <c r="AP69" s="344" t="s">
        <v>430</v>
      </c>
      <c r="AQ69" s="344" t="s">
        <v>430</v>
      </c>
      <c r="AR69" s="344" t="s">
        <v>430</v>
      </c>
      <c r="AS69" s="344">
        <v>10.91</v>
      </c>
      <c r="AT69" s="344">
        <v>12.23</v>
      </c>
      <c r="AU69" s="347"/>
      <c r="AV69" s="342" t="s">
        <v>430</v>
      </c>
      <c r="AW69" s="342" t="s">
        <v>430</v>
      </c>
      <c r="AX69" s="342" t="s">
        <v>430</v>
      </c>
      <c r="AY69" s="342">
        <v>18</v>
      </c>
      <c r="AZ69" s="342">
        <v>51</v>
      </c>
      <c r="BA69" s="370"/>
      <c r="BB69" s="344">
        <v>17.040229672461599</v>
      </c>
      <c r="BC69" s="344">
        <v>0.99871578529861804</v>
      </c>
      <c r="BD69" s="344">
        <v>7.21126425140836E-2</v>
      </c>
      <c r="BE69" s="371">
        <v>-0.62243983972599004</v>
      </c>
      <c r="BF69" s="370"/>
      <c r="BG69" s="368">
        <v>9.4399999999999998E-2</v>
      </c>
      <c r="BH69" s="369"/>
      <c r="BI69" s="832">
        <v>3.9087999999999998</v>
      </c>
      <c r="BJ69" s="832">
        <v>92.308800000000005</v>
      </c>
      <c r="BK69" s="832">
        <v>3.61639</v>
      </c>
      <c r="BL69" s="832">
        <v>0.16600999999999999</v>
      </c>
      <c r="BM69" s="369"/>
      <c r="BN69" s="834" t="s">
        <v>4679</v>
      </c>
      <c r="BO69" s="834" t="s">
        <v>4680</v>
      </c>
      <c r="BP69" s="834" t="s">
        <v>4610</v>
      </c>
      <c r="BQ69" s="834" t="s">
        <v>722</v>
      </c>
      <c r="BR69" s="834" t="s">
        <v>4612</v>
      </c>
      <c r="BS69" s="369"/>
      <c r="BT69" s="350" t="s">
        <v>554</v>
      </c>
    </row>
    <row r="70" spans="1:72" s="424" customFormat="1" x14ac:dyDescent="0.25">
      <c r="A70" s="341" t="s">
        <v>4681</v>
      </c>
      <c r="B70" s="369"/>
      <c r="C70" s="709">
        <v>45350</v>
      </c>
      <c r="D70" s="369"/>
      <c r="E70" s="342">
        <v>619.95100000000002</v>
      </c>
      <c r="F70" s="369"/>
      <c r="G70" s="343">
        <v>10.2037</v>
      </c>
      <c r="H70" s="370"/>
      <c r="I70" s="344">
        <v>-0.14680000000000001</v>
      </c>
      <c r="J70" s="344">
        <v>-1.2762</v>
      </c>
      <c r="K70" s="344">
        <v>2.6322999999999999</v>
      </c>
      <c r="L70" s="344">
        <v>11.476900000000001</v>
      </c>
      <c r="M70" s="344">
        <v>-2.7625999999999999</v>
      </c>
      <c r="N70" s="346">
        <v>-3.4380999999999999</v>
      </c>
      <c r="O70" s="344">
        <v>-7.2064000000000004</v>
      </c>
      <c r="P70" s="344" t="s">
        <v>430</v>
      </c>
      <c r="Q70" s="344" t="s">
        <v>430</v>
      </c>
      <c r="R70" s="344" t="s">
        <v>430</v>
      </c>
      <c r="S70" s="344">
        <v>-0.21029999999999999</v>
      </c>
      <c r="T70" s="344">
        <v>13.7295</v>
      </c>
      <c r="U70" s="344">
        <v>-1.2924</v>
      </c>
      <c r="V70" s="344">
        <v>2.6425999999999998</v>
      </c>
      <c r="W70" s="344">
        <v>-0.21029999999999999</v>
      </c>
      <c r="X70" s="344">
        <v>0.86460000000000004</v>
      </c>
      <c r="Y70" s="370"/>
      <c r="Z70" s="342">
        <v>220</v>
      </c>
      <c r="AA70" s="342">
        <v>231</v>
      </c>
      <c r="AB70" s="342">
        <v>175</v>
      </c>
      <c r="AC70" s="342">
        <v>133</v>
      </c>
      <c r="AD70" s="342">
        <v>132</v>
      </c>
      <c r="AE70" s="342">
        <v>146</v>
      </c>
      <c r="AF70" s="342">
        <v>120</v>
      </c>
      <c r="AG70" s="342" t="s">
        <v>430</v>
      </c>
      <c r="AH70" s="342" t="s">
        <v>430</v>
      </c>
      <c r="AI70" s="342" t="s">
        <v>430</v>
      </c>
      <c r="AJ70" s="342">
        <v>241</v>
      </c>
      <c r="AK70" s="342">
        <v>134</v>
      </c>
      <c r="AL70" s="342">
        <v>117</v>
      </c>
      <c r="AM70" s="342">
        <v>126</v>
      </c>
      <c r="AN70" s="342">
        <v>241</v>
      </c>
      <c r="AO70" s="369"/>
      <c r="AP70" s="344" t="s">
        <v>430</v>
      </c>
      <c r="AQ70" s="344" t="s">
        <v>430</v>
      </c>
      <c r="AR70" s="344" t="s">
        <v>430</v>
      </c>
      <c r="AS70" s="344" t="s">
        <v>430</v>
      </c>
      <c r="AT70" s="344">
        <v>2.48</v>
      </c>
      <c r="AU70" s="347"/>
      <c r="AV70" s="342" t="s">
        <v>430</v>
      </c>
      <c r="AW70" s="342" t="s">
        <v>430</v>
      </c>
      <c r="AX70" s="342" t="s">
        <v>430</v>
      </c>
      <c r="AY70" s="342" t="s">
        <v>430</v>
      </c>
      <c r="AZ70" s="342">
        <v>143</v>
      </c>
      <c r="BA70" s="370"/>
      <c r="BB70" s="344">
        <v>18.7506916964658</v>
      </c>
      <c r="BC70" s="344">
        <v>0.99358163758631401</v>
      </c>
      <c r="BD70" s="344">
        <v>-1.64560186335568E-2</v>
      </c>
      <c r="BE70" s="371">
        <v>-0.83789868210970198</v>
      </c>
      <c r="BF70" s="370"/>
      <c r="BG70" s="368">
        <v>0.25640000000000002</v>
      </c>
      <c r="BH70" s="369"/>
      <c r="BI70" s="832">
        <v>65.522900000000007</v>
      </c>
      <c r="BJ70" s="832">
        <v>34.319299999999998</v>
      </c>
      <c r="BK70" s="344" t="s">
        <v>430</v>
      </c>
      <c r="BL70" s="832">
        <v>0.1578</v>
      </c>
      <c r="BM70" s="369"/>
      <c r="BN70" s="834" t="s">
        <v>4682</v>
      </c>
      <c r="BO70" s="834" t="s">
        <v>4627</v>
      </c>
      <c r="BP70" s="834" t="s">
        <v>4466</v>
      </c>
      <c r="BQ70" s="834" t="s">
        <v>4467</v>
      </c>
      <c r="BR70" s="834" t="s">
        <v>4468</v>
      </c>
      <c r="BS70" s="369"/>
      <c r="BT70" s="350" t="s">
        <v>554</v>
      </c>
    </row>
    <row r="71" spans="1:72" s="424" customFormat="1" x14ac:dyDescent="0.25">
      <c r="A71" s="341" t="s">
        <v>4683</v>
      </c>
      <c r="B71" s="369"/>
      <c r="C71" s="709">
        <v>44596</v>
      </c>
      <c r="D71" s="369"/>
      <c r="E71" s="342">
        <v>643.54</v>
      </c>
      <c r="F71" s="369"/>
      <c r="G71" s="343">
        <v>14.809799999999999</v>
      </c>
      <c r="H71" s="370"/>
      <c r="I71" s="344">
        <v>-4.7000000000000002E-3</v>
      </c>
      <c r="J71" s="344">
        <v>-0.27410000000000001</v>
      </c>
      <c r="K71" s="344">
        <v>8.2508999999999997</v>
      </c>
      <c r="L71" s="344">
        <v>12.7781</v>
      </c>
      <c r="M71" s="344">
        <v>-3.6459999999999999</v>
      </c>
      <c r="N71" s="346">
        <v>1.4877</v>
      </c>
      <c r="O71" s="344">
        <v>5.1940999999999997</v>
      </c>
      <c r="P71" s="344">
        <v>8.7512000000000008</v>
      </c>
      <c r="Q71" s="344" t="s">
        <v>430</v>
      </c>
      <c r="R71" s="344" t="s">
        <v>430</v>
      </c>
      <c r="S71" s="344">
        <v>0.84019999999999995</v>
      </c>
      <c r="T71" s="344">
        <v>15.632</v>
      </c>
      <c r="U71" s="344">
        <v>-2.7296</v>
      </c>
      <c r="V71" s="344">
        <v>5.7971000000000004</v>
      </c>
      <c r="W71" s="344">
        <v>0.84019999999999995</v>
      </c>
      <c r="X71" s="344">
        <v>9.3172999999999995</v>
      </c>
      <c r="Y71" s="370"/>
      <c r="Z71" s="342">
        <v>208</v>
      </c>
      <c r="AA71" s="342">
        <v>207</v>
      </c>
      <c r="AB71" s="342">
        <v>13</v>
      </c>
      <c r="AC71" s="342">
        <v>104</v>
      </c>
      <c r="AD71" s="342">
        <v>155</v>
      </c>
      <c r="AE71" s="342">
        <v>82</v>
      </c>
      <c r="AF71" s="342">
        <v>15</v>
      </c>
      <c r="AG71" s="342">
        <v>77</v>
      </c>
      <c r="AH71" s="342" t="s">
        <v>430</v>
      </c>
      <c r="AI71" s="342" t="s">
        <v>430</v>
      </c>
      <c r="AJ71" s="342">
        <v>183</v>
      </c>
      <c r="AK71" s="342">
        <v>103</v>
      </c>
      <c r="AL71" s="342">
        <v>156</v>
      </c>
      <c r="AM71" s="342">
        <v>89</v>
      </c>
      <c r="AN71" s="342">
        <v>183</v>
      </c>
      <c r="AO71" s="369"/>
      <c r="AP71" s="344" t="s">
        <v>430</v>
      </c>
      <c r="AQ71" s="344" t="s">
        <v>430</v>
      </c>
      <c r="AR71" s="344" t="s">
        <v>430</v>
      </c>
      <c r="AS71" s="344">
        <v>8.15</v>
      </c>
      <c r="AT71" s="344">
        <v>5.97</v>
      </c>
      <c r="AU71" s="347"/>
      <c r="AV71" s="342" t="s">
        <v>430</v>
      </c>
      <c r="AW71" s="342" t="s">
        <v>430</v>
      </c>
      <c r="AX71" s="342" t="s">
        <v>430</v>
      </c>
      <c r="AY71" s="342">
        <v>45</v>
      </c>
      <c r="AZ71" s="342">
        <v>107</v>
      </c>
      <c r="BA71" s="370"/>
      <c r="BB71" s="344">
        <v>14.722082633944</v>
      </c>
      <c r="BC71" s="344">
        <v>1.0013227134974101</v>
      </c>
      <c r="BD71" s="344">
        <v>2.5004672182203001E-2</v>
      </c>
      <c r="BE71" s="371">
        <v>-0.273188500048335</v>
      </c>
      <c r="BF71" s="370"/>
      <c r="BG71" s="368">
        <v>7.9299999999999995E-2</v>
      </c>
      <c r="BH71" s="369"/>
      <c r="BI71" s="832">
        <v>74.957800000000006</v>
      </c>
      <c r="BJ71" s="832">
        <v>24.448699999999999</v>
      </c>
      <c r="BK71" s="344" t="s">
        <v>430</v>
      </c>
      <c r="BL71" s="832">
        <v>0.59350000000000003</v>
      </c>
      <c r="BM71" s="369"/>
      <c r="BN71" s="834" t="s">
        <v>4684</v>
      </c>
      <c r="BO71" s="834" t="s">
        <v>4685</v>
      </c>
      <c r="BP71" s="368" t="s">
        <v>430</v>
      </c>
      <c r="BQ71" s="368" t="s">
        <v>430</v>
      </c>
      <c r="BR71" s="368" t="s">
        <v>430</v>
      </c>
      <c r="BS71" s="369"/>
      <c r="BT71" s="350" t="s">
        <v>554</v>
      </c>
    </row>
    <row r="72" spans="1:72" s="424" customFormat="1" x14ac:dyDescent="0.25">
      <c r="A72" s="341" t="s">
        <v>4686</v>
      </c>
      <c r="B72" s="369"/>
      <c r="C72" s="709">
        <v>45596</v>
      </c>
      <c r="D72" s="369"/>
      <c r="E72" s="342">
        <v>597.97</v>
      </c>
      <c r="F72" s="369"/>
      <c r="G72" s="343">
        <v>9.0429999999999993</v>
      </c>
      <c r="H72" s="370"/>
      <c r="I72" s="344">
        <v>0.15620000000000001</v>
      </c>
      <c r="J72" s="344">
        <v>-1.0851</v>
      </c>
      <c r="K72" s="344">
        <v>-0.67769999999999997</v>
      </c>
      <c r="L72" s="344">
        <v>10.493399999999999</v>
      </c>
      <c r="M72" s="344">
        <v>0.38190000000000002</v>
      </c>
      <c r="N72" s="346">
        <v>-4.6680000000000001</v>
      </c>
      <c r="O72" s="344" t="s">
        <v>430</v>
      </c>
      <c r="P72" s="344" t="s">
        <v>430</v>
      </c>
      <c r="Q72" s="344" t="s">
        <v>430</v>
      </c>
      <c r="R72" s="344" t="s">
        <v>430</v>
      </c>
      <c r="S72" s="344">
        <v>0.31280000000000002</v>
      </c>
      <c r="T72" s="344">
        <v>14.069800000000001</v>
      </c>
      <c r="U72" s="344">
        <v>0.89590000000000003</v>
      </c>
      <c r="V72" s="344">
        <v>2.3068</v>
      </c>
      <c r="W72" s="344">
        <v>0.31280000000000002</v>
      </c>
      <c r="X72" s="344">
        <v>-5.8509000000000002</v>
      </c>
      <c r="Y72" s="370"/>
      <c r="Z72" s="342">
        <v>197</v>
      </c>
      <c r="AA72" s="342">
        <v>225</v>
      </c>
      <c r="AB72" s="342">
        <v>223</v>
      </c>
      <c r="AC72" s="342">
        <v>153</v>
      </c>
      <c r="AD72" s="342">
        <v>87</v>
      </c>
      <c r="AE72" s="342">
        <v>176</v>
      </c>
      <c r="AF72" s="342" t="s">
        <v>430</v>
      </c>
      <c r="AG72" s="342" t="s">
        <v>430</v>
      </c>
      <c r="AH72" s="342" t="s">
        <v>430</v>
      </c>
      <c r="AI72" s="342" t="s">
        <v>430</v>
      </c>
      <c r="AJ72" s="342">
        <v>222</v>
      </c>
      <c r="AK72" s="342">
        <v>121</v>
      </c>
      <c r="AL72" s="342">
        <v>97</v>
      </c>
      <c r="AM72" s="342">
        <v>134</v>
      </c>
      <c r="AN72" s="342">
        <v>222</v>
      </c>
      <c r="AO72" s="369"/>
      <c r="AP72" s="344" t="s">
        <v>430</v>
      </c>
      <c r="AQ72" s="344" t="s">
        <v>430</v>
      </c>
      <c r="AR72" s="344" t="s">
        <v>430</v>
      </c>
      <c r="AS72" s="344" t="s">
        <v>430</v>
      </c>
      <c r="AT72" s="344">
        <v>2.76</v>
      </c>
      <c r="AU72" s="347"/>
      <c r="AV72" s="342" t="s">
        <v>430</v>
      </c>
      <c r="AW72" s="342" t="s">
        <v>430</v>
      </c>
      <c r="AX72" s="342" t="s">
        <v>430</v>
      </c>
      <c r="AY72" s="342" t="s">
        <v>430</v>
      </c>
      <c r="AZ72" s="342">
        <v>139</v>
      </c>
      <c r="BA72" s="370"/>
      <c r="BB72" s="344">
        <v>20.964570216948701</v>
      </c>
      <c r="BC72" s="344">
        <v>1.0035923124836299</v>
      </c>
      <c r="BD72" s="344">
        <v>-3.7135603827506497E-2</v>
      </c>
      <c r="BE72" s="371">
        <v>-0.71273550320535195</v>
      </c>
      <c r="BF72" s="370"/>
      <c r="BG72" s="368">
        <v>0.30480000000000002</v>
      </c>
      <c r="BH72" s="369"/>
      <c r="BI72" s="832">
        <v>53.761200000000002</v>
      </c>
      <c r="BJ72" s="832">
        <v>31.300799999999999</v>
      </c>
      <c r="BK72" s="832">
        <v>15.0243</v>
      </c>
      <c r="BL72" s="832">
        <v>-8.6300000000000002E-2</v>
      </c>
      <c r="BM72" s="369"/>
      <c r="BN72" s="834" t="s">
        <v>4687</v>
      </c>
      <c r="BO72" s="834" t="s">
        <v>4688</v>
      </c>
      <c r="BP72" s="834" t="s">
        <v>4689</v>
      </c>
      <c r="BQ72" s="834" t="s">
        <v>4690</v>
      </c>
      <c r="BR72" s="834" t="s">
        <v>4691</v>
      </c>
      <c r="BS72" s="369"/>
      <c r="BT72" s="350" t="s">
        <v>4692</v>
      </c>
    </row>
    <row r="73" spans="1:72" s="424" customFormat="1" x14ac:dyDescent="0.25">
      <c r="A73" s="341" t="s">
        <v>4693</v>
      </c>
      <c r="B73" s="369"/>
      <c r="C73" s="709">
        <v>45239</v>
      </c>
      <c r="D73" s="369"/>
      <c r="E73" s="342">
        <v>577.625</v>
      </c>
      <c r="F73" s="369"/>
      <c r="G73" s="343">
        <v>13.9116</v>
      </c>
      <c r="H73" s="370"/>
      <c r="I73" s="344">
        <v>0.41720000000000002</v>
      </c>
      <c r="J73" s="344">
        <v>0.43099999999999999</v>
      </c>
      <c r="K73" s="344">
        <v>3.7374000000000001</v>
      </c>
      <c r="L73" s="344">
        <v>17.966899999999999</v>
      </c>
      <c r="M73" s="344">
        <v>5.6879999999999997</v>
      </c>
      <c r="N73" s="346">
        <v>-0.69879999999999998</v>
      </c>
      <c r="O73" s="344">
        <v>-3.4655999999999998</v>
      </c>
      <c r="P73" s="344" t="s">
        <v>430</v>
      </c>
      <c r="Q73" s="344" t="s">
        <v>430</v>
      </c>
      <c r="R73" s="344" t="s">
        <v>430</v>
      </c>
      <c r="S73" s="344">
        <v>0.2457</v>
      </c>
      <c r="T73" s="344">
        <v>20.754100000000001</v>
      </c>
      <c r="U73" s="344">
        <v>6.4196</v>
      </c>
      <c r="V73" s="344">
        <v>9.4840999999999998</v>
      </c>
      <c r="W73" s="344">
        <v>0.2457</v>
      </c>
      <c r="X73" s="344">
        <v>13.285600000000001</v>
      </c>
      <c r="Y73" s="370"/>
      <c r="Z73" s="342">
        <v>182</v>
      </c>
      <c r="AA73" s="342">
        <v>161</v>
      </c>
      <c r="AB73" s="342">
        <v>81</v>
      </c>
      <c r="AC73" s="342">
        <v>30</v>
      </c>
      <c r="AD73" s="342">
        <v>29</v>
      </c>
      <c r="AE73" s="342">
        <v>112</v>
      </c>
      <c r="AF73" s="342">
        <v>112</v>
      </c>
      <c r="AG73" s="342" t="s">
        <v>430</v>
      </c>
      <c r="AH73" s="342" t="s">
        <v>430</v>
      </c>
      <c r="AI73" s="342" t="s">
        <v>430</v>
      </c>
      <c r="AJ73" s="342">
        <v>226</v>
      </c>
      <c r="AK73" s="342">
        <v>28</v>
      </c>
      <c r="AL73" s="342">
        <v>30</v>
      </c>
      <c r="AM73" s="342">
        <v>26</v>
      </c>
      <c r="AN73" s="342">
        <v>226</v>
      </c>
      <c r="AO73" s="369"/>
      <c r="AP73" s="344" t="s">
        <v>430</v>
      </c>
      <c r="AQ73" s="344" t="s">
        <v>430</v>
      </c>
      <c r="AR73" s="344" t="s">
        <v>430</v>
      </c>
      <c r="AS73" s="344" t="s">
        <v>430</v>
      </c>
      <c r="AT73" s="344">
        <v>14.06</v>
      </c>
      <c r="AU73" s="347"/>
      <c r="AV73" s="342" t="s">
        <v>430</v>
      </c>
      <c r="AW73" s="342" t="s">
        <v>430</v>
      </c>
      <c r="AX73" s="342" t="s">
        <v>430</v>
      </c>
      <c r="AY73" s="342" t="s">
        <v>430</v>
      </c>
      <c r="AZ73" s="342">
        <v>29</v>
      </c>
      <c r="BA73" s="370"/>
      <c r="BB73" s="344">
        <v>22.137713428436498</v>
      </c>
      <c r="BC73" s="344">
        <v>1.0105859882697801</v>
      </c>
      <c r="BD73" s="344">
        <v>2.7187874362699399E-2</v>
      </c>
      <c r="BE73" s="371">
        <v>-1.0351521638230601</v>
      </c>
      <c r="BF73" s="370"/>
      <c r="BG73" s="368">
        <v>0.5625</v>
      </c>
      <c r="BH73" s="369"/>
      <c r="BI73" s="832">
        <v>26.811199999999999</v>
      </c>
      <c r="BJ73" s="832">
        <v>54.664299999999997</v>
      </c>
      <c r="BK73" s="832">
        <v>17.129899999999999</v>
      </c>
      <c r="BL73" s="832">
        <v>1.3946000000000001</v>
      </c>
      <c r="BM73" s="369"/>
      <c r="BN73" s="834" t="s">
        <v>4694</v>
      </c>
      <c r="BO73" s="834" t="s">
        <v>4695</v>
      </c>
      <c r="BP73" s="834" t="s">
        <v>4696</v>
      </c>
      <c r="BQ73" s="834" t="s">
        <v>4697</v>
      </c>
      <c r="BR73" s="834" t="s">
        <v>4698</v>
      </c>
      <c r="BS73" s="369"/>
      <c r="BT73" s="350" t="s">
        <v>554</v>
      </c>
    </row>
    <row r="74" spans="1:72" s="424" customFormat="1" x14ac:dyDescent="0.25">
      <c r="A74" s="341" t="s">
        <v>4699</v>
      </c>
      <c r="B74" s="369"/>
      <c r="C74" s="709">
        <v>45555</v>
      </c>
      <c r="D74" s="369"/>
      <c r="E74" s="342">
        <v>544.01499999999999</v>
      </c>
      <c r="F74" s="369"/>
      <c r="G74" s="343">
        <v>8.6600999999999999</v>
      </c>
      <c r="H74" s="370"/>
      <c r="I74" s="344">
        <v>1.2037</v>
      </c>
      <c r="J74" s="344">
        <v>0.6754</v>
      </c>
      <c r="K74" s="344">
        <v>-1.4890000000000001</v>
      </c>
      <c r="L74" s="344">
        <v>6.5164</v>
      </c>
      <c r="M74" s="344">
        <v>-7.0476000000000001</v>
      </c>
      <c r="N74" s="346">
        <v>-4.3875000000000002</v>
      </c>
      <c r="O74" s="344" t="s">
        <v>430</v>
      </c>
      <c r="P74" s="344" t="s">
        <v>430</v>
      </c>
      <c r="Q74" s="344" t="s">
        <v>430</v>
      </c>
      <c r="R74" s="344" t="s">
        <v>430</v>
      </c>
      <c r="S74" s="344">
        <v>1.7267999999999999</v>
      </c>
      <c r="T74" s="344">
        <v>9.5272000000000006</v>
      </c>
      <c r="U74" s="344">
        <v>-6.7432999999999996</v>
      </c>
      <c r="V74" s="344">
        <v>-1.8218000000000001</v>
      </c>
      <c r="W74" s="344">
        <v>1.7267999999999999</v>
      </c>
      <c r="X74" s="344">
        <v>-7.7605000000000004</v>
      </c>
      <c r="Y74" s="370"/>
      <c r="Z74" s="342">
        <v>22</v>
      </c>
      <c r="AA74" s="342">
        <v>95</v>
      </c>
      <c r="AB74" s="342">
        <v>234</v>
      </c>
      <c r="AC74" s="342">
        <v>205</v>
      </c>
      <c r="AD74" s="342">
        <v>188</v>
      </c>
      <c r="AE74" s="342">
        <v>166</v>
      </c>
      <c r="AF74" s="342" t="s">
        <v>430</v>
      </c>
      <c r="AG74" s="342" t="s">
        <v>430</v>
      </c>
      <c r="AH74" s="342" t="s">
        <v>430</v>
      </c>
      <c r="AI74" s="342" t="s">
        <v>430</v>
      </c>
      <c r="AJ74" s="342">
        <v>27</v>
      </c>
      <c r="AK74" s="342">
        <v>175</v>
      </c>
      <c r="AL74" s="342">
        <v>188</v>
      </c>
      <c r="AM74" s="342">
        <v>191</v>
      </c>
      <c r="AN74" s="342">
        <v>27</v>
      </c>
      <c r="AO74" s="369"/>
      <c r="AP74" s="344" t="s">
        <v>430</v>
      </c>
      <c r="AQ74" s="344" t="s">
        <v>430</v>
      </c>
      <c r="AR74" s="344" t="s">
        <v>430</v>
      </c>
      <c r="AS74" s="344" t="s">
        <v>430</v>
      </c>
      <c r="AT74" s="344">
        <v>-5.15</v>
      </c>
      <c r="AU74" s="347"/>
      <c r="AV74" s="342" t="s">
        <v>430</v>
      </c>
      <c r="AW74" s="342" t="s">
        <v>430</v>
      </c>
      <c r="AX74" s="342" t="s">
        <v>430</v>
      </c>
      <c r="AY74" s="342" t="s">
        <v>430</v>
      </c>
      <c r="AZ74" s="342">
        <v>196</v>
      </c>
      <c r="BA74" s="370"/>
      <c r="BB74" s="344">
        <v>16.2818530910831</v>
      </c>
      <c r="BC74" s="344">
        <v>0.99222188227927699</v>
      </c>
      <c r="BD74" s="344">
        <v>-6.5268034710295103E-2</v>
      </c>
      <c r="BE74" s="371">
        <v>-0.63128185365327505</v>
      </c>
      <c r="BF74" s="370"/>
      <c r="BG74" s="368">
        <v>0.10249999999999999</v>
      </c>
      <c r="BH74" s="369"/>
      <c r="BI74" s="832">
        <v>74.858199999999997</v>
      </c>
      <c r="BJ74" s="832">
        <v>22.228999999999999</v>
      </c>
      <c r="BK74" s="832">
        <v>2.6336400000000002</v>
      </c>
      <c r="BL74" s="832">
        <v>0.27916000000000002</v>
      </c>
      <c r="BM74" s="369"/>
      <c r="BN74" s="834" t="s">
        <v>4700</v>
      </c>
      <c r="BO74" s="834" t="s">
        <v>4701</v>
      </c>
      <c r="BP74" s="834" t="s">
        <v>4702</v>
      </c>
      <c r="BQ74" s="834" t="s">
        <v>4703</v>
      </c>
      <c r="BR74" s="834" t="s">
        <v>4704</v>
      </c>
      <c r="BS74" s="369"/>
      <c r="BT74" s="350" t="s">
        <v>554</v>
      </c>
    </row>
    <row r="75" spans="1:72" s="424" customFormat="1" x14ac:dyDescent="0.25">
      <c r="A75" s="341" t="s">
        <v>4705</v>
      </c>
      <c r="B75" s="369"/>
      <c r="C75" s="709">
        <v>44778</v>
      </c>
      <c r="D75" s="369"/>
      <c r="E75" s="342">
        <v>560.14099999999996</v>
      </c>
      <c r="F75" s="369"/>
      <c r="G75" s="343">
        <v>16.354600000000001</v>
      </c>
      <c r="H75" s="370"/>
      <c r="I75" s="344">
        <v>-0.1459</v>
      </c>
      <c r="J75" s="344">
        <v>-1.2713000000000001</v>
      </c>
      <c r="K75" s="344">
        <v>2.6313</v>
      </c>
      <c r="L75" s="344">
        <v>11.4537</v>
      </c>
      <c r="M75" s="344">
        <v>-2.7593999999999999</v>
      </c>
      <c r="N75" s="346">
        <v>-3.5076000000000001</v>
      </c>
      <c r="O75" s="344">
        <v>-7.3102</v>
      </c>
      <c r="P75" s="344">
        <v>12.3847</v>
      </c>
      <c r="Q75" s="344" t="s">
        <v>430</v>
      </c>
      <c r="R75" s="344" t="s">
        <v>430</v>
      </c>
      <c r="S75" s="344">
        <v>-0.21049999999999999</v>
      </c>
      <c r="T75" s="344">
        <v>13.7094</v>
      </c>
      <c r="U75" s="344">
        <v>-1.2922</v>
      </c>
      <c r="V75" s="344">
        <v>2.5920000000000001</v>
      </c>
      <c r="W75" s="344">
        <v>-0.21049999999999999</v>
      </c>
      <c r="X75" s="344">
        <v>13.4084</v>
      </c>
      <c r="Y75" s="370"/>
      <c r="Z75" s="342">
        <v>216</v>
      </c>
      <c r="AA75" s="342">
        <v>230</v>
      </c>
      <c r="AB75" s="342">
        <v>176</v>
      </c>
      <c r="AC75" s="342">
        <v>134</v>
      </c>
      <c r="AD75" s="342">
        <v>131</v>
      </c>
      <c r="AE75" s="342">
        <v>149</v>
      </c>
      <c r="AF75" s="342">
        <v>121</v>
      </c>
      <c r="AG75" s="342">
        <v>54</v>
      </c>
      <c r="AH75" s="342" t="s">
        <v>430</v>
      </c>
      <c r="AI75" s="342" t="s">
        <v>430</v>
      </c>
      <c r="AJ75" s="342">
        <v>243</v>
      </c>
      <c r="AK75" s="342">
        <v>135</v>
      </c>
      <c r="AL75" s="342">
        <v>116</v>
      </c>
      <c r="AM75" s="342">
        <v>127</v>
      </c>
      <c r="AN75" s="342">
        <v>243</v>
      </c>
      <c r="AO75" s="369"/>
      <c r="AP75" s="344" t="s">
        <v>430</v>
      </c>
      <c r="AQ75" s="344" t="s">
        <v>430</v>
      </c>
      <c r="AR75" s="344" t="s">
        <v>430</v>
      </c>
      <c r="AS75" s="344">
        <v>1.62</v>
      </c>
      <c r="AT75" s="344">
        <v>2.4300000000000002</v>
      </c>
      <c r="AU75" s="347"/>
      <c r="AV75" s="342" t="s">
        <v>430</v>
      </c>
      <c r="AW75" s="342" t="s">
        <v>430</v>
      </c>
      <c r="AX75" s="342" t="s">
        <v>430</v>
      </c>
      <c r="AY75" s="342">
        <v>91</v>
      </c>
      <c r="AZ75" s="342">
        <v>144</v>
      </c>
      <c r="BA75" s="370"/>
      <c r="BB75" s="344">
        <v>18.794152625149099</v>
      </c>
      <c r="BC75" s="344">
        <v>0.98937865473057995</v>
      </c>
      <c r="BD75" s="344">
        <v>3.9199716167935099E-2</v>
      </c>
      <c r="BE75" s="371">
        <v>-0.63234273860432999</v>
      </c>
      <c r="BF75" s="370"/>
      <c r="BG75" s="368">
        <v>0.30969999999999998</v>
      </c>
      <c r="BH75" s="369"/>
      <c r="BI75" s="832">
        <v>65.590900000000005</v>
      </c>
      <c r="BJ75" s="832">
        <v>34.358800000000002</v>
      </c>
      <c r="BK75" s="344" t="s">
        <v>430</v>
      </c>
      <c r="BL75" s="832">
        <v>5.0299999999999997E-2</v>
      </c>
      <c r="BM75" s="369"/>
      <c r="BN75" s="834" t="s">
        <v>4706</v>
      </c>
      <c r="BO75" s="834" t="s">
        <v>4707</v>
      </c>
      <c r="BP75" s="834" t="s">
        <v>4708</v>
      </c>
      <c r="BQ75" s="834" t="s">
        <v>4467</v>
      </c>
      <c r="BR75" s="834" t="s">
        <v>4709</v>
      </c>
      <c r="BS75" s="369"/>
      <c r="BT75" s="350" t="s">
        <v>554</v>
      </c>
    </row>
    <row r="76" spans="1:72" s="424" customFormat="1" ht="11" x14ac:dyDescent="0.3">
      <c r="A76" s="835" t="s">
        <v>4710</v>
      </c>
      <c r="B76" s="836"/>
      <c r="C76" s="837">
        <v>45092</v>
      </c>
      <c r="D76" s="836"/>
      <c r="E76" s="838">
        <v>575.28499999999997</v>
      </c>
      <c r="F76" s="836"/>
      <c r="G76" s="839">
        <v>14.493</v>
      </c>
      <c r="H76" s="841"/>
      <c r="I76" s="840">
        <v>-0.1447</v>
      </c>
      <c r="J76" s="840">
        <v>-1.2266999999999999</v>
      </c>
      <c r="K76" s="840">
        <v>2.6779999999999999</v>
      </c>
      <c r="L76" s="840">
        <v>11.5533</v>
      </c>
      <c r="M76" s="840">
        <v>-2.6335000000000002</v>
      </c>
      <c r="N76" s="842">
        <v>-3.2444999999999999</v>
      </c>
      <c r="O76" s="840">
        <v>-6.8307000000000002</v>
      </c>
      <c r="P76" s="840">
        <v>12.7514</v>
      </c>
      <c r="Q76" s="840" t="s">
        <v>430</v>
      </c>
      <c r="R76" s="840" t="s">
        <v>430</v>
      </c>
      <c r="S76" s="840">
        <v>-0.20660000000000001</v>
      </c>
      <c r="T76" s="840">
        <v>13.8134</v>
      </c>
      <c r="U76" s="840">
        <v>-1.1594</v>
      </c>
      <c r="V76" s="840">
        <v>2.8163999999999998</v>
      </c>
      <c r="W76" s="840">
        <v>-0.20660000000000001</v>
      </c>
      <c r="X76" s="840">
        <v>12.9407</v>
      </c>
      <c r="Y76" s="841"/>
      <c r="Z76" s="838">
        <v>215</v>
      </c>
      <c r="AA76" s="838">
        <v>228</v>
      </c>
      <c r="AB76" s="838">
        <v>174</v>
      </c>
      <c r="AC76" s="838">
        <v>132</v>
      </c>
      <c r="AD76" s="838">
        <v>127</v>
      </c>
      <c r="AE76" s="838">
        <v>145</v>
      </c>
      <c r="AF76" s="838">
        <v>119</v>
      </c>
      <c r="AG76" s="838">
        <v>52</v>
      </c>
      <c r="AH76" s="838" t="s">
        <v>430</v>
      </c>
      <c r="AI76" s="838" t="s">
        <v>430</v>
      </c>
      <c r="AJ76" s="838">
        <v>240</v>
      </c>
      <c r="AK76" s="838">
        <v>132</v>
      </c>
      <c r="AL76" s="838">
        <v>111</v>
      </c>
      <c r="AM76" s="838">
        <v>124</v>
      </c>
      <c r="AN76" s="838">
        <v>240</v>
      </c>
      <c r="AO76" s="836"/>
      <c r="AP76" s="840" t="s">
        <v>430</v>
      </c>
      <c r="AQ76" s="840" t="s">
        <v>430</v>
      </c>
      <c r="AR76" s="840" t="s">
        <v>430</v>
      </c>
      <c r="AS76" s="840">
        <v>2.12</v>
      </c>
      <c r="AT76" s="840">
        <v>2.74</v>
      </c>
      <c r="AU76" s="843"/>
      <c r="AV76" s="838" t="s">
        <v>430</v>
      </c>
      <c r="AW76" s="838" t="s">
        <v>430</v>
      </c>
      <c r="AX76" s="838" t="s">
        <v>430</v>
      </c>
      <c r="AY76" s="838">
        <v>86</v>
      </c>
      <c r="AZ76" s="838">
        <v>140</v>
      </c>
      <c r="BA76" s="841"/>
      <c r="BB76" s="840">
        <v>19.010513028167701</v>
      </c>
      <c r="BC76" s="840">
        <v>0.98865184495954805</v>
      </c>
      <c r="BD76" s="840">
        <v>3.6970408502201603E-2</v>
      </c>
      <c r="BE76" s="846">
        <v>-0.61083070208171497</v>
      </c>
      <c r="BF76" s="841"/>
      <c r="BG76" s="849">
        <v>0.54679999999999995</v>
      </c>
      <c r="BH76" s="836"/>
      <c r="BI76" s="840">
        <v>65.469700000000003</v>
      </c>
      <c r="BJ76" s="840">
        <v>34.450099999999999</v>
      </c>
      <c r="BK76" s="840" t="s">
        <v>430</v>
      </c>
      <c r="BL76" s="840">
        <v>8.0199999999999994E-2</v>
      </c>
      <c r="BM76" s="836"/>
      <c r="BN76" s="849" t="s">
        <v>4711</v>
      </c>
      <c r="BO76" s="849" t="s">
        <v>4712</v>
      </c>
      <c r="BP76" s="849" t="s">
        <v>4713</v>
      </c>
      <c r="BQ76" s="849" t="s">
        <v>4714</v>
      </c>
      <c r="BR76" s="849" t="s">
        <v>4715</v>
      </c>
      <c r="BS76" s="836"/>
      <c r="BT76" s="850" t="s">
        <v>554</v>
      </c>
    </row>
    <row r="77" spans="1:72" s="424" customFormat="1" x14ac:dyDescent="0.25">
      <c r="A77" s="341" t="s">
        <v>4716</v>
      </c>
      <c r="B77" s="369"/>
      <c r="C77" s="709">
        <v>45642</v>
      </c>
      <c r="D77" s="369"/>
      <c r="E77" s="342">
        <v>610.26</v>
      </c>
      <c r="F77" s="369"/>
      <c r="G77" s="343">
        <v>13.0227</v>
      </c>
      <c r="H77" s="370"/>
      <c r="I77" s="344">
        <v>-0.3322</v>
      </c>
      <c r="J77" s="344">
        <v>1.7899</v>
      </c>
      <c r="K77" s="344">
        <v>3.6335999999999999</v>
      </c>
      <c r="L77" s="344">
        <v>24.666899999999998</v>
      </c>
      <c r="M77" s="344">
        <v>17.9785</v>
      </c>
      <c r="N77" s="346">
        <v>17.807700000000001</v>
      </c>
      <c r="O77" s="344" t="s">
        <v>430</v>
      </c>
      <c r="P77" s="344" t="s">
        <v>430</v>
      </c>
      <c r="Q77" s="344" t="s">
        <v>430</v>
      </c>
      <c r="R77" s="344" t="s">
        <v>430</v>
      </c>
      <c r="S77" s="344">
        <v>1.6231</v>
      </c>
      <c r="T77" s="344">
        <v>30.011199999999999</v>
      </c>
      <c r="U77" s="344">
        <v>18.6373</v>
      </c>
      <c r="V77" s="344">
        <v>33.092500000000001</v>
      </c>
      <c r="W77" s="344">
        <v>1.6231</v>
      </c>
      <c r="X77" s="344">
        <v>18.675799999999999</v>
      </c>
      <c r="Y77" s="370"/>
      <c r="Z77" s="342">
        <v>232</v>
      </c>
      <c r="AA77" s="342">
        <v>17</v>
      </c>
      <c r="AB77" s="342">
        <v>86</v>
      </c>
      <c r="AC77" s="342">
        <v>8</v>
      </c>
      <c r="AD77" s="342">
        <v>4</v>
      </c>
      <c r="AE77" s="342">
        <v>3</v>
      </c>
      <c r="AF77" s="342" t="s">
        <v>430</v>
      </c>
      <c r="AG77" s="342" t="s">
        <v>430</v>
      </c>
      <c r="AH77" s="342" t="s">
        <v>430</v>
      </c>
      <c r="AI77" s="342" t="s">
        <v>430</v>
      </c>
      <c r="AJ77" s="342">
        <v>35</v>
      </c>
      <c r="AK77" s="342">
        <v>7</v>
      </c>
      <c r="AL77" s="342">
        <v>4</v>
      </c>
      <c r="AM77" s="342">
        <v>1</v>
      </c>
      <c r="AN77" s="342">
        <v>35</v>
      </c>
      <c r="AO77" s="369"/>
      <c r="AP77" s="344" t="s">
        <v>430</v>
      </c>
      <c r="AQ77" s="344" t="s">
        <v>430</v>
      </c>
      <c r="AR77" s="344" t="s">
        <v>430</v>
      </c>
      <c r="AS77" s="344" t="s">
        <v>430</v>
      </c>
      <c r="AT77" s="344">
        <v>42.66</v>
      </c>
      <c r="AU77" s="347"/>
      <c r="AV77" s="342" t="s">
        <v>430</v>
      </c>
      <c r="AW77" s="342" t="s">
        <v>430</v>
      </c>
      <c r="AX77" s="342" t="s">
        <v>430</v>
      </c>
      <c r="AY77" s="342" t="s">
        <v>430</v>
      </c>
      <c r="AZ77" s="342">
        <v>2</v>
      </c>
      <c r="BA77" s="370"/>
      <c r="BB77" s="344">
        <v>31.068230272499999</v>
      </c>
      <c r="BC77" s="344">
        <v>0.98652575278196197</v>
      </c>
      <c r="BD77" s="344">
        <v>5.0053775922142198E-2</v>
      </c>
      <c r="BE77" s="371">
        <v>-1.09487577349011</v>
      </c>
      <c r="BF77" s="370"/>
      <c r="BG77" s="368">
        <v>0.12039999999999999</v>
      </c>
      <c r="BH77" s="369"/>
      <c r="BI77" s="832">
        <v>15.035299999999999</v>
      </c>
      <c r="BJ77" s="832">
        <v>57.134</v>
      </c>
      <c r="BK77" s="832">
        <v>27.682099999999998</v>
      </c>
      <c r="BL77" s="832">
        <v>0.14860000000000001</v>
      </c>
      <c r="BM77" s="369"/>
      <c r="BN77" s="834" t="s">
        <v>4717</v>
      </c>
      <c r="BO77" s="834" t="s">
        <v>4718</v>
      </c>
      <c r="BP77" s="368" t="s">
        <v>430</v>
      </c>
      <c r="BQ77" s="368" t="s">
        <v>430</v>
      </c>
      <c r="BR77" s="368" t="s">
        <v>430</v>
      </c>
      <c r="BS77" s="369"/>
      <c r="BT77" s="350" t="s">
        <v>547</v>
      </c>
    </row>
    <row r="78" spans="1:72" s="424" customFormat="1" x14ac:dyDescent="0.25">
      <c r="A78" s="341" t="s">
        <v>4719</v>
      </c>
      <c r="B78" s="369"/>
      <c r="C78" s="709">
        <v>44589</v>
      </c>
      <c r="D78" s="369"/>
      <c r="E78" s="342">
        <v>510.1</v>
      </c>
      <c r="F78" s="369"/>
      <c r="G78" s="343">
        <v>17.413699999999999</v>
      </c>
      <c r="H78" s="370"/>
      <c r="I78" s="344">
        <v>0.43719999999999998</v>
      </c>
      <c r="J78" s="344">
        <v>0.30470000000000003</v>
      </c>
      <c r="K78" s="344">
        <v>3.2363</v>
      </c>
      <c r="L78" s="344">
        <v>16.7013</v>
      </c>
      <c r="M78" s="344">
        <v>2.7738999999999998</v>
      </c>
      <c r="N78" s="346">
        <v>5.2619999999999996</v>
      </c>
      <c r="O78" s="344">
        <v>0.25600000000000001</v>
      </c>
      <c r="P78" s="344">
        <v>17.895700000000001</v>
      </c>
      <c r="Q78" s="344" t="s">
        <v>430</v>
      </c>
      <c r="R78" s="344" t="s">
        <v>430</v>
      </c>
      <c r="S78" s="344">
        <v>1.0936999999999999</v>
      </c>
      <c r="T78" s="344">
        <v>19.799499999999998</v>
      </c>
      <c r="U78" s="344">
        <v>4.3224</v>
      </c>
      <c r="V78" s="344">
        <v>6.5279999999999996</v>
      </c>
      <c r="W78" s="344">
        <v>1.0936999999999999</v>
      </c>
      <c r="X78" s="344">
        <v>13.3468</v>
      </c>
      <c r="Y78" s="370"/>
      <c r="Z78" s="342">
        <v>179</v>
      </c>
      <c r="AA78" s="342">
        <v>185</v>
      </c>
      <c r="AB78" s="342">
        <v>114</v>
      </c>
      <c r="AC78" s="342">
        <v>48</v>
      </c>
      <c r="AD78" s="342">
        <v>46</v>
      </c>
      <c r="AE78" s="342">
        <v>40</v>
      </c>
      <c r="AF78" s="342">
        <v>86</v>
      </c>
      <c r="AG78" s="342">
        <v>40</v>
      </c>
      <c r="AH78" s="342" t="s">
        <v>430</v>
      </c>
      <c r="AI78" s="342" t="s">
        <v>430</v>
      </c>
      <c r="AJ78" s="342">
        <v>155</v>
      </c>
      <c r="AK78" s="342">
        <v>44</v>
      </c>
      <c r="AL78" s="342">
        <v>46</v>
      </c>
      <c r="AM78" s="342">
        <v>70</v>
      </c>
      <c r="AN78" s="342">
        <v>155</v>
      </c>
      <c r="AO78" s="369"/>
      <c r="AP78" s="344" t="s">
        <v>430</v>
      </c>
      <c r="AQ78" s="344" t="s">
        <v>430</v>
      </c>
      <c r="AR78" s="344" t="s">
        <v>430</v>
      </c>
      <c r="AS78" s="344">
        <v>9.91</v>
      </c>
      <c r="AT78" s="344">
        <v>12.67</v>
      </c>
      <c r="AU78" s="347"/>
      <c r="AV78" s="342" t="s">
        <v>430</v>
      </c>
      <c r="AW78" s="342" t="s">
        <v>430</v>
      </c>
      <c r="AX78" s="342" t="s">
        <v>430</v>
      </c>
      <c r="AY78" s="342">
        <v>34</v>
      </c>
      <c r="AZ78" s="342">
        <v>41</v>
      </c>
      <c r="BA78" s="370"/>
      <c r="BB78" s="344">
        <v>18.3933444638512</v>
      </c>
      <c r="BC78" s="344">
        <v>0.98595001745218602</v>
      </c>
      <c r="BD78" s="344">
        <v>6.09150555436902E-2</v>
      </c>
      <c r="BE78" s="371">
        <v>-0.51022247089207395</v>
      </c>
      <c r="BF78" s="370"/>
      <c r="BG78" s="368">
        <v>0.83360000000000001</v>
      </c>
      <c r="BH78" s="369"/>
      <c r="BI78" s="832">
        <v>89.408199999999994</v>
      </c>
      <c r="BJ78" s="832">
        <v>7.3564100000000003</v>
      </c>
      <c r="BK78" s="344" t="s">
        <v>430</v>
      </c>
      <c r="BL78" s="832">
        <v>3.2353900000000002</v>
      </c>
      <c r="BM78" s="369"/>
      <c r="BN78" s="834" t="s">
        <v>4460</v>
      </c>
      <c r="BO78" s="834" t="s">
        <v>4461</v>
      </c>
      <c r="BP78" s="834" t="s">
        <v>4462</v>
      </c>
      <c r="BQ78" s="834" t="s">
        <v>4463</v>
      </c>
      <c r="BR78" s="834" t="s">
        <v>4277</v>
      </c>
      <c r="BS78" s="369"/>
      <c r="BT78" s="350" t="s">
        <v>554</v>
      </c>
    </row>
    <row r="79" spans="1:72" s="424" customFormat="1" x14ac:dyDescent="0.25">
      <c r="A79" s="341" t="s">
        <v>4720</v>
      </c>
      <c r="B79" s="369"/>
      <c r="C79" s="709">
        <v>44623</v>
      </c>
      <c r="D79" s="369"/>
      <c r="E79" s="342">
        <v>483.27300000000002</v>
      </c>
      <c r="F79" s="369"/>
      <c r="G79" s="343">
        <v>16.225999999999999</v>
      </c>
      <c r="H79" s="370"/>
      <c r="I79" s="344">
        <v>0.64570000000000005</v>
      </c>
      <c r="J79" s="344">
        <v>1.2466999999999999</v>
      </c>
      <c r="K79" s="344">
        <v>3.6838000000000002</v>
      </c>
      <c r="L79" s="344">
        <v>8.4284999999999997</v>
      </c>
      <c r="M79" s="344">
        <v>-5.3888999999999996</v>
      </c>
      <c r="N79" s="346">
        <v>-3.4758</v>
      </c>
      <c r="O79" s="344">
        <v>-1.1404000000000001</v>
      </c>
      <c r="P79" s="344">
        <v>10.2621</v>
      </c>
      <c r="Q79" s="344" t="s">
        <v>430</v>
      </c>
      <c r="R79" s="344" t="s">
        <v>430</v>
      </c>
      <c r="S79" s="344">
        <v>1.4899</v>
      </c>
      <c r="T79" s="344">
        <v>8.9255999999999993</v>
      </c>
      <c r="U79" s="344">
        <v>-5.08</v>
      </c>
      <c r="V79" s="344">
        <v>-0.1925</v>
      </c>
      <c r="W79" s="344">
        <v>1.4899</v>
      </c>
      <c r="X79" s="344">
        <v>11.815</v>
      </c>
      <c r="Y79" s="370"/>
      <c r="Z79" s="342">
        <v>123</v>
      </c>
      <c r="AA79" s="342">
        <v>40</v>
      </c>
      <c r="AB79" s="342">
        <v>82</v>
      </c>
      <c r="AC79" s="342">
        <v>171</v>
      </c>
      <c r="AD79" s="342">
        <v>166</v>
      </c>
      <c r="AE79" s="342">
        <v>147</v>
      </c>
      <c r="AF79" s="342">
        <v>104</v>
      </c>
      <c r="AG79" s="342">
        <v>63</v>
      </c>
      <c r="AH79" s="342" t="s">
        <v>430</v>
      </c>
      <c r="AI79" s="342" t="s">
        <v>430</v>
      </c>
      <c r="AJ79" s="342">
        <v>45</v>
      </c>
      <c r="AK79" s="342">
        <v>184</v>
      </c>
      <c r="AL79" s="342">
        <v>172</v>
      </c>
      <c r="AM79" s="342">
        <v>160</v>
      </c>
      <c r="AN79" s="342">
        <v>45</v>
      </c>
      <c r="AO79" s="369"/>
      <c r="AP79" s="344" t="s">
        <v>430</v>
      </c>
      <c r="AQ79" s="344" t="s">
        <v>430</v>
      </c>
      <c r="AR79" s="344" t="s">
        <v>430</v>
      </c>
      <c r="AS79" s="344">
        <v>2.96</v>
      </c>
      <c r="AT79" s="344">
        <v>-1.41</v>
      </c>
      <c r="AU79" s="347"/>
      <c r="AV79" s="342" t="s">
        <v>430</v>
      </c>
      <c r="AW79" s="342" t="s">
        <v>430</v>
      </c>
      <c r="AX79" s="342" t="s">
        <v>430</v>
      </c>
      <c r="AY79" s="342">
        <v>79</v>
      </c>
      <c r="AZ79" s="342">
        <v>162</v>
      </c>
      <c r="BA79" s="370"/>
      <c r="BB79" s="344">
        <v>13.7775934280345</v>
      </c>
      <c r="BC79" s="344">
        <v>0</v>
      </c>
      <c r="BD79" s="344">
        <v>3.7636776106615602E-2</v>
      </c>
      <c r="BE79" s="371" t="s">
        <v>430</v>
      </c>
      <c r="BF79" s="370"/>
      <c r="BG79" s="368" t="s">
        <v>430</v>
      </c>
      <c r="BH79" s="369"/>
      <c r="BI79" s="832">
        <v>83.425799999999995</v>
      </c>
      <c r="BJ79" s="832">
        <v>12.9863</v>
      </c>
      <c r="BK79" s="832">
        <v>3.3487100000000001</v>
      </c>
      <c r="BL79" s="832">
        <v>0.23919000000000001</v>
      </c>
      <c r="BM79" s="369"/>
      <c r="BN79" s="834" t="s">
        <v>4721</v>
      </c>
      <c r="BO79" s="834" t="s">
        <v>4722</v>
      </c>
      <c r="BP79" s="834" t="s">
        <v>1364</v>
      </c>
      <c r="BQ79" s="834" t="s">
        <v>4723</v>
      </c>
      <c r="BR79" s="834" t="s">
        <v>4724</v>
      </c>
      <c r="BS79" s="369"/>
      <c r="BT79" s="350" t="s">
        <v>554</v>
      </c>
    </row>
    <row r="80" spans="1:72" s="424" customFormat="1" x14ac:dyDescent="0.25">
      <c r="A80" s="341" t="s">
        <v>4725</v>
      </c>
      <c r="B80" s="369"/>
      <c r="C80" s="709">
        <v>44355</v>
      </c>
      <c r="D80" s="369"/>
      <c r="E80" s="342">
        <v>497.71600000000001</v>
      </c>
      <c r="F80" s="369"/>
      <c r="G80" s="343">
        <v>18.425699999999999</v>
      </c>
      <c r="H80" s="370"/>
      <c r="I80" s="344">
        <v>0.85940000000000005</v>
      </c>
      <c r="J80" s="344">
        <v>0.78990000000000005</v>
      </c>
      <c r="K80" s="344">
        <v>1.8281000000000001</v>
      </c>
      <c r="L80" s="344">
        <v>9.5607000000000006</v>
      </c>
      <c r="M80" s="344">
        <v>-2.4702999999999999</v>
      </c>
      <c r="N80" s="346">
        <v>2.5678999999999998</v>
      </c>
      <c r="O80" s="344">
        <v>4.0617000000000001</v>
      </c>
      <c r="P80" s="344">
        <v>13.4321</v>
      </c>
      <c r="Q80" s="344">
        <v>13.2058</v>
      </c>
      <c r="R80" s="344" t="s">
        <v>430</v>
      </c>
      <c r="S80" s="344">
        <v>1.4369000000000001</v>
      </c>
      <c r="T80" s="344">
        <v>11.209199999999999</v>
      </c>
      <c r="U80" s="344">
        <v>-1.4662999999999999</v>
      </c>
      <c r="V80" s="344">
        <v>3.9413999999999998</v>
      </c>
      <c r="W80" s="344">
        <v>1.4369000000000001</v>
      </c>
      <c r="X80" s="344">
        <v>12.815200000000001</v>
      </c>
      <c r="Y80" s="370"/>
      <c r="Z80" s="342">
        <v>60</v>
      </c>
      <c r="AA80" s="342">
        <v>72</v>
      </c>
      <c r="AB80" s="342">
        <v>191</v>
      </c>
      <c r="AC80" s="342">
        <v>160</v>
      </c>
      <c r="AD80" s="342">
        <v>115</v>
      </c>
      <c r="AE80" s="342">
        <v>71</v>
      </c>
      <c r="AF80" s="342">
        <v>28</v>
      </c>
      <c r="AG80" s="342">
        <v>49</v>
      </c>
      <c r="AH80" s="342">
        <v>15</v>
      </c>
      <c r="AI80" s="342" t="s">
        <v>430</v>
      </c>
      <c r="AJ80" s="342">
        <v>63</v>
      </c>
      <c r="AK80" s="342">
        <v>161</v>
      </c>
      <c r="AL80" s="342">
        <v>128</v>
      </c>
      <c r="AM80" s="342">
        <v>116</v>
      </c>
      <c r="AN80" s="342">
        <v>63</v>
      </c>
      <c r="AO80" s="369"/>
      <c r="AP80" s="344" t="s">
        <v>430</v>
      </c>
      <c r="AQ80" s="344" t="s">
        <v>430</v>
      </c>
      <c r="AR80" s="344">
        <v>11.76</v>
      </c>
      <c r="AS80" s="344">
        <v>7.74</v>
      </c>
      <c r="AT80" s="344">
        <v>4.3499999999999996</v>
      </c>
      <c r="AU80" s="347"/>
      <c r="AV80" s="342" t="s">
        <v>430</v>
      </c>
      <c r="AW80" s="342" t="s">
        <v>430</v>
      </c>
      <c r="AX80" s="342">
        <v>19</v>
      </c>
      <c r="AY80" s="342">
        <v>49</v>
      </c>
      <c r="AZ80" s="342">
        <v>118</v>
      </c>
      <c r="BA80" s="370"/>
      <c r="BB80" s="344">
        <v>13.539611853478499</v>
      </c>
      <c r="BC80" s="344">
        <v>0.99378644121387405</v>
      </c>
      <c r="BD80" s="344">
        <v>5.5751792605336102E-2</v>
      </c>
      <c r="BE80" s="371">
        <v>-0.40005892737957799</v>
      </c>
      <c r="BF80" s="370"/>
      <c r="BG80" s="368">
        <v>9.0200000000000002E-2</v>
      </c>
      <c r="BH80" s="369"/>
      <c r="BI80" s="832">
        <v>99.843199999999996</v>
      </c>
      <c r="BJ80" s="344" t="s">
        <v>430</v>
      </c>
      <c r="BK80" s="344" t="s">
        <v>430</v>
      </c>
      <c r="BL80" s="832">
        <v>0.15679999999999999</v>
      </c>
      <c r="BM80" s="369"/>
      <c r="BN80" s="834" t="s">
        <v>4509</v>
      </c>
      <c r="BO80" s="834" t="s">
        <v>4622</v>
      </c>
      <c r="BP80" s="834" t="s">
        <v>4623</v>
      </c>
      <c r="BQ80" s="834" t="s">
        <v>4512</v>
      </c>
      <c r="BR80" s="834" t="s">
        <v>4513</v>
      </c>
      <c r="BS80" s="369"/>
      <c r="BT80" s="350" t="s">
        <v>554</v>
      </c>
    </row>
    <row r="81" spans="1:72" s="424" customFormat="1" x14ac:dyDescent="0.25">
      <c r="A81" s="341" t="s">
        <v>4726</v>
      </c>
      <c r="B81" s="369"/>
      <c r="C81" s="709">
        <v>45545</v>
      </c>
      <c r="D81" s="369"/>
      <c r="E81" s="342">
        <v>507.55500000000001</v>
      </c>
      <c r="F81" s="369"/>
      <c r="G81" s="343">
        <v>9.7416</v>
      </c>
      <c r="H81" s="370"/>
      <c r="I81" s="344">
        <v>0.88229999999999997</v>
      </c>
      <c r="J81" s="344">
        <v>1.0728</v>
      </c>
      <c r="K81" s="344">
        <v>4.3220999999999998</v>
      </c>
      <c r="L81" s="344">
        <v>17.8415</v>
      </c>
      <c r="M81" s="344">
        <v>2.9136000000000002</v>
      </c>
      <c r="N81" s="346">
        <v>1.5385</v>
      </c>
      <c r="O81" s="344" t="s">
        <v>430</v>
      </c>
      <c r="P81" s="344" t="s">
        <v>430</v>
      </c>
      <c r="Q81" s="344" t="s">
        <v>430</v>
      </c>
      <c r="R81" s="344" t="s">
        <v>430</v>
      </c>
      <c r="S81" s="344">
        <v>1.3134999999999999</v>
      </c>
      <c r="T81" s="344">
        <v>21.4527</v>
      </c>
      <c r="U81" s="344">
        <v>4.0003000000000002</v>
      </c>
      <c r="V81" s="344">
        <v>5.0590000000000002</v>
      </c>
      <c r="W81" s="344">
        <v>1.3134999999999999</v>
      </c>
      <c r="X81" s="344">
        <v>-1.4374</v>
      </c>
      <c r="Y81" s="370"/>
      <c r="Z81" s="342">
        <v>54</v>
      </c>
      <c r="AA81" s="342">
        <v>46</v>
      </c>
      <c r="AB81" s="342">
        <v>59</v>
      </c>
      <c r="AC81" s="342">
        <v>31</v>
      </c>
      <c r="AD81" s="342">
        <v>41</v>
      </c>
      <c r="AE81" s="342">
        <v>79</v>
      </c>
      <c r="AF81" s="342" t="s">
        <v>430</v>
      </c>
      <c r="AG81" s="342" t="s">
        <v>430</v>
      </c>
      <c r="AH81" s="342" t="s">
        <v>430</v>
      </c>
      <c r="AI81" s="342" t="s">
        <v>430</v>
      </c>
      <c r="AJ81" s="342">
        <v>82</v>
      </c>
      <c r="AK81" s="342">
        <v>27</v>
      </c>
      <c r="AL81" s="342">
        <v>55</v>
      </c>
      <c r="AM81" s="342">
        <v>101</v>
      </c>
      <c r="AN81" s="342">
        <v>82</v>
      </c>
      <c r="AO81" s="369"/>
      <c r="AP81" s="344" t="s">
        <v>430</v>
      </c>
      <c r="AQ81" s="344" t="s">
        <v>430</v>
      </c>
      <c r="AR81" s="344" t="s">
        <v>430</v>
      </c>
      <c r="AS81" s="344" t="s">
        <v>430</v>
      </c>
      <c r="AT81" s="344">
        <v>12.53</v>
      </c>
      <c r="AU81" s="347"/>
      <c r="AV81" s="342" t="s">
        <v>430</v>
      </c>
      <c r="AW81" s="342" t="s">
        <v>430</v>
      </c>
      <c r="AX81" s="342" t="s">
        <v>430</v>
      </c>
      <c r="AY81" s="342" t="s">
        <v>430</v>
      </c>
      <c r="AZ81" s="342">
        <v>45</v>
      </c>
      <c r="BA81" s="370"/>
      <c r="BB81" s="344">
        <v>20.676235346792499</v>
      </c>
      <c r="BC81" s="344">
        <v>0.99285038384121405</v>
      </c>
      <c r="BD81" s="344">
        <v>-2.2452295282872799E-2</v>
      </c>
      <c r="BE81" s="371">
        <v>-0.81510434494658801</v>
      </c>
      <c r="BF81" s="370"/>
      <c r="BG81" s="368">
        <v>0.16370000000000001</v>
      </c>
      <c r="BH81" s="369"/>
      <c r="BI81" s="832">
        <v>20.116599999999998</v>
      </c>
      <c r="BJ81" s="832">
        <v>29.588699999999999</v>
      </c>
      <c r="BK81" s="832">
        <v>50.046599999999998</v>
      </c>
      <c r="BL81" s="832">
        <v>0.24809999999999999</v>
      </c>
      <c r="BM81" s="369"/>
      <c r="BN81" s="834" t="s">
        <v>4727</v>
      </c>
      <c r="BO81" s="834" t="s">
        <v>4728</v>
      </c>
      <c r="BP81" s="834" t="s">
        <v>4729</v>
      </c>
      <c r="BQ81" s="834" t="s">
        <v>4730</v>
      </c>
      <c r="BR81" s="834" t="s">
        <v>4243</v>
      </c>
      <c r="BS81" s="369"/>
      <c r="BT81" s="350" t="s">
        <v>554</v>
      </c>
    </row>
    <row r="82" spans="1:72" s="424" customFormat="1" x14ac:dyDescent="0.25">
      <c r="A82" s="341" t="s">
        <v>4731</v>
      </c>
      <c r="B82" s="369"/>
      <c r="C82" s="709">
        <v>45527</v>
      </c>
      <c r="D82" s="369"/>
      <c r="E82" s="342">
        <v>489.61099999999999</v>
      </c>
      <c r="F82" s="369"/>
      <c r="G82" s="343">
        <v>10.019</v>
      </c>
      <c r="H82" s="370"/>
      <c r="I82" s="344">
        <v>0.7036</v>
      </c>
      <c r="J82" s="344">
        <v>0.81810000000000005</v>
      </c>
      <c r="K82" s="344">
        <v>3.8313999999999999</v>
      </c>
      <c r="L82" s="344">
        <v>13.6624</v>
      </c>
      <c r="M82" s="344">
        <v>-1.0488999999999999</v>
      </c>
      <c r="N82" s="346">
        <v>1.2E-2</v>
      </c>
      <c r="O82" s="344" t="s">
        <v>430</v>
      </c>
      <c r="P82" s="344" t="s">
        <v>430</v>
      </c>
      <c r="Q82" s="344" t="s">
        <v>430</v>
      </c>
      <c r="R82" s="344" t="s">
        <v>430</v>
      </c>
      <c r="S82" s="344">
        <v>1.1724000000000001</v>
      </c>
      <c r="T82" s="344">
        <v>16.140799999999999</v>
      </c>
      <c r="U82" s="344">
        <v>-0.1166</v>
      </c>
      <c r="V82" s="344">
        <v>4.0071000000000003</v>
      </c>
      <c r="W82" s="344">
        <v>1.1724000000000001</v>
      </c>
      <c r="X82" s="344">
        <v>0.1022</v>
      </c>
      <c r="Y82" s="370"/>
      <c r="Z82" s="342">
        <v>94</v>
      </c>
      <c r="AA82" s="342">
        <v>63</v>
      </c>
      <c r="AB82" s="342">
        <v>78</v>
      </c>
      <c r="AC82" s="342">
        <v>88</v>
      </c>
      <c r="AD82" s="342">
        <v>104</v>
      </c>
      <c r="AE82" s="342">
        <v>103</v>
      </c>
      <c r="AF82" s="342" t="s">
        <v>430</v>
      </c>
      <c r="AG82" s="342" t="s">
        <v>430</v>
      </c>
      <c r="AH82" s="342" t="s">
        <v>430</v>
      </c>
      <c r="AI82" s="342" t="s">
        <v>430</v>
      </c>
      <c r="AJ82" s="342">
        <v>124</v>
      </c>
      <c r="AK82" s="342">
        <v>88</v>
      </c>
      <c r="AL82" s="342">
        <v>104</v>
      </c>
      <c r="AM82" s="342">
        <v>112</v>
      </c>
      <c r="AN82" s="342">
        <v>124</v>
      </c>
      <c r="AO82" s="369"/>
      <c r="AP82" s="344" t="s">
        <v>430</v>
      </c>
      <c r="AQ82" s="344" t="s">
        <v>430</v>
      </c>
      <c r="AR82" s="344" t="s">
        <v>430</v>
      </c>
      <c r="AS82" s="344" t="s">
        <v>430</v>
      </c>
      <c r="AT82" s="344">
        <v>7.01</v>
      </c>
      <c r="AU82" s="347"/>
      <c r="AV82" s="342" t="s">
        <v>430</v>
      </c>
      <c r="AW82" s="342" t="s">
        <v>430</v>
      </c>
      <c r="AX82" s="342" t="s">
        <v>430</v>
      </c>
      <c r="AY82" s="342" t="s">
        <v>430</v>
      </c>
      <c r="AZ82" s="342">
        <v>86</v>
      </c>
      <c r="BA82" s="370"/>
      <c r="BB82" s="344">
        <v>17.070934099489001</v>
      </c>
      <c r="BC82" s="344">
        <v>0.99594712141945596</v>
      </c>
      <c r="BD82" s="344">
        <v>-2.2562793424903499E-2</v>
      </c>
      <c r="BE82" s="371">
        <v>-0.69596497870305796</v>
      </c>
      <c r="BF82" s="370"/>
      <c r="BG82" s="368">
        <v>7.22E-2</v>
      </c>
      <c r="BH82" s="369"/>
      <c r="BI82" s="832">
        <v>49.603000000000002</v>
      </c>
      <c r="BJ82" s="832">
        <v>25.328399999999998</v>
      </c>
      <c r="BK82" s="832">
        <v>24.578299999999999</v>
      </c>
      <c r="BL82" s="832">
        <v>0.49030000000000001</v>
      </c>
      <c r="BM82" s="369"/>
      <c r="BN82" s="834" t="s">
        <v>4732</v>
      </c>
      <c r="BO82" s="834" t="s">
        <v>4733</v>
      </c>
      <c r="BP82" s="834" t="s">
        <v>4734</v>
      </c>
      <c r="BQ82" s="834" t="s">
        <v>4735</v>
      </c>
      <c r="BR82" s="834" t="s">
        <v>4736</v>
      </c>
      <c r="BS82" s="369"/>
      <c r="BT82" s="350" t="s">
        <v>554</v>
      </c>
    </row>
    <row r="83" spans="1:72" s="424" customFormat="1" x14ac:dyDescent="0.25">
      <c r="A83" s="341" t="s">
        <v>4737</v>
      </c>
      <c r="B83" s="369"/>
      <c r="C83" s="709">
        <v>43822</v>
      </c>
      <c r="D83" s="369"/>
      <c r="E83" s="342">
        <v>487.52</v>
      </c>
      <c r="F83" s="369"/>
      <c r="G83" s="343">
        <v>24.8415</v>
      </c>
      <c r="H83" s="370"/>
      <c r="I83" s="344">
        <v>0.4375</v>
      </c>
      <c r="J83" s="344">
        <v>0.30609999999999998</v>
      </c>
      <c r="K83" s="344">
        <v>3.2237</v>
      </c>
      <c r="L83" s="344">
        <v>16.7013</v>
      </c>
      <c r="M83" s="344">
        <v>2.7174999999999998</v>
      </c>
      <c r="N83" s="346">
        <v>5.2053000000000003</v>
      </c>
      <c r="O83" s="344">
        <v>0.25030000000000002</v>
      </c>
      <c r="P83" s="344">
        <v>17.909300000000002</v>
      </c>
      <c r="Q83" s="344">
        <v>13.2079</v>
      </c>
      <c r="R83" s="344" t="s">
        <v>430</v>
      </c>
      <c r="S83" s="344">
        <v>1.0943000000000001</v>
      </c>
      <c r="T83" s="344">
        <v>19.798300000000001</v>
      </c>
      <c r="U83" s="344">
        <v>4.2686999999999999</v>
      </c>
      <c r="V83" s="344">
        <v>6.4478</v>
      </c>
      <c r="W83" s="344">
        <v>1.0943000000000001</v>
      </c>
      <c r="X83" s="344">
        <v>14.9552</v>
      </c>
      <c r="Y83" s="370"/>
      <c r="Z83" s="342">
        <v>178</v>
      </c>
      <c r="AA83" s="342">
        <v>181</v>
      </c>
      <c r="AB83" s="342">
        <v>126</v>
      </c>
      <c r="AC83" s="342">
        <v>48</v>
      </c>
      <c r="AD83" s="342">
        <v>48</v>
      </c>
      <c r="AE83" s="342">
        <v>42</v>
      </c>
      <c r="AF83" s="342">
        <v>87</v>
      </c>
      <c r="AG83" s="342">
        <v>38</v>
      </c>
      <c r="AH83" s="342">
        <v>14</v>
      </c>
      <c r="AI83" s="342" t="s">
        <v>430</v>
      </c>
      <c r="AJ83" s="342">
        <v>154</v>
      </c>
      <c r="AK83" s="342">
        <v>45</v>
      </c>
      <c r="AL83" s="342">
        <v>49</v>
      </c>
      <c r="AM83" s="342">
        <v>73</v>
      </c>
      <c r="AN83" s="342">
        <v>154</v>
      </c>
      <c r="AO83" s="369"/>
      <c r="AP83" s="344" t="s">
        <v>430</v>
      </c>
      <c r="AQ83" s="344" t="s">
        <v>430</v>
      </c>
      <c r="AR83" s="344">
        <v>13.47</v>
      </c>
      <c r="AS83" s="344">
        <v>9.92</v>
      </c>
      <c r="AT83" s="344">
        <v>12.57</v>
      </c>
      <c r="AU83" s="347"/>
      <c r="AV83" s="342" t="s">
        <v>430</v>
      </c>
      <c r="AW83" s="342" t="s">
        <v>430</v>
      </c>
      <c r="AX83" s="342">
        <v>15</v>
      </c>
      <c r="AY83" s="342">
        <v>33</v>
      </c>
      <c r="AZ83" s="342">
        <v>44</v>
      </c>
      <c r="BA83" s="370"/>
      <c r="BB83" s="344">
        <v>18.450863506160399</v>
      </c>
      <c r="BC83" s="344">
        <v>0.98875221683393999</v>
      </c>
      <c r="BD83" s="344">
        <v>6.0853486550355898E-2</v>
      </c>
      <c r="BE83" s="371">
        <v>-0.51248922926239304</v>
      </c>
      <c r="BF83" s="370"/>
      <c r="BG83" s="368">
        <v>0.43309999999999998</v>
      </c>
      <c r="BH83" s="369"/>
      <c r="BI83" s="832">
        <v>89.417599999999993</v>
      </c>
      <c r="BJ83" s="832">
        <v>7.3544200000000002</v>
      </c>
      <c r="BK83" s="344" t="s">
        <v>430</v>
      </c>
      <c r="BL83" s="832">
        <v>3.2279800000000001</v>
      </c>
      <c r="BM83" s="369"/>
      <c r="BN83" s="834" t="s">
        <v>4535</v>
      </c>
      <c r="BO83" s="834" t="s">
        <v>4461</v>
      </c>
      <c r="BP83" s="834" t="s">
        <v>4462</v>
      </c>
      <c r="BQ83" s="834" t="s">
        <v>4603</v>
      </c>
      <c r="BR83" s="834" t="s">
        <v>4277</v>
      </c>
      <c r="BS83" s="369"/>
      <c r="BT83" s="350" t="s">
        <v>547</v>
      </c>
    </row>
    <row r="84" spans="1:72" s="424" customFormat="1" x14ac:dyDescent="0.25">
      <c r="A84" s="341" t="s">
        <v>4738</v>
      </c>
      <c r="B84" s="369"/>
      <c r="C84" s="709">
        <v>44615</v>
      </c>
      <c r="D84" s="369"/>
      <c r="E84" s="342">
        <v>508.55</v>
      </c>
      <c r="F84" s="369"/>
      <c r="G84" s="343">
        <v>17.166899999999998</v>
      </c>
      <c r="H84" s="370"/>
      <c r="I84" s="344">
        <v>0.66969999999999996</v>
      </c>
      <c r="J84" s="344">
        <v>0.57940000000000003</v>
      </c>
      <c r="K84" s="344">
        <v>2.3123999999999998</v>
      </c>
      <c r="L84" s="344">
        <v>13.481400000000001</v>
      </c>
      <c r="M84" s="344">
        <v>0.38069999999999998</v>
      </c>
      <c r="N84" s="346">
        <v>4.0853000000000002</v>
      </c>
      <c r="O84" s="344">
        <v>2.8031000000000001</v>
      </c>
      <c r="P84" s="344">
        <v>15.7567</v>
      </c>
      <c r="Q84" s="344" t="s">
        <v>430</v>
      </c>
      <c r="R84" s="344" t="s">
        <v>430</v>
      </c>
      <c r="S84" s="344">
        <v>1.2558</v>
      </c>
      <c r="T84" s="344">
        <v>15.951000000000001</v>
      </c>
      <c r="U84" s="344">
        <v>1.681</v>
      </c>
      <c r="V84" s="344">
        <v>5.1005000000000003</v>
      </c>
      <c r="W84" s="344">
        <v>1.2558</v>
      </c>
      <c r="X84" s="344">
        <v>13.207700000000001</v>
      </c>
      <c r="Y84" s="370"/>
      <c r="Z84" s="342">
        <v>106</v>
      </c>
      <c r="AA84" s="342">
        <v>115</v>
      </c>
      <c r="AB84" s="342">
        <v>187</v>
      </c>
      <c r="AC84" s="342">
        <v>91</v>
      </c>
      <c r="AD84" s="342">
        <v>88</v>
      </c>
      <c r="AE84" s="342">
        <v>58</v>
      </c>
      <c r="AF84" s="342">
        <v>39</v>
      </c>
      <c r="AG84" s="342">
        <v>41</v>
      </c>
      <c r="AH84" s="342" t="s">
        <v>430</v>
      </c>
      <c r="AI84" s="342" t="s">
        <v>430</v>
      </c>
      <c r="AJ84" s="342">
        <v>113</v>
      </c>
      <c r="AK84" s="342">
        <v>91</v>
      </c>
      <c r="AL84" s="342">
        <v>89</v>
      </c>
      <c r="AM84" s="342">
        <v>99</v>
      </c>
      <c r="AN84" s="342">
        <v>113</v>
      </c>
      <c r="AO84" s="369"/>
      <c r="AP84" s="344" t="s">
        <v>430</v>
      </c>
      <c r="AQ84" s="344" t="s">
        <v>430</v>
      </c>
      <c r="AR84" s="344" t="s">
        <v>430</v>
      </c>
      <c r="AS84" s="344">
        <v>9.06</v>
      </c>
      <c r="AT84" s="344">
        <v>8.69</v>
      </c>
      <c r="AU84" s="347"/>
      <c r="AV84" s="342" t="s">
        <v>430</v>
      </c>
      <c r="AW84" s="342" t="s">
        <v>430</v>
      </c>
      <c r="AX84" s="342" t="s">
        <v>430</v>
      </c>
      <c r="AY84" s="342">
        <v>40</v>
      </c>
      <c r="AZ84" s="342">
        <v>80</v>
      </c>
      <c r="BA84" s="370"/>
      <c r="BB84" s="344">
        <v>15.5267876612652</v>
      </c>
      <c r="BC84" s="344">
        <v>0.994283809249771</v>
      </c>
      <c r="BD84" s="344">
        <v>6.0565852508307302E-2</v>
      </c>
      <c r="BE84" s="371">
        <v>-0.43017790508820503</v>
      </c>
      <c r="BF84" s="370"/>
      <c r="BG84" s="368">
        <v>0.1469</v>
      </c>
      <c r="BH84" s="369"/>
      <c r="BI84" s="832">
        <v>94.297399999999996</v>
      </c>
      <c r="BJ84" s="832">
        <v>4.8294600000000001</v>
      </c>
      <c r="BK84" s="344" t="s">
        <v>430</v>
      </c>
      <c r="BL84" s="832">
        <v>0.87314000000000003</v>
      </c>
      <c r="BM84" s="369"/>
      <c r="BN84" s="834" t="s">
        <v>4739</v>
      </c>
      <c r="BO84" s="834" t="s">
        <v>4740</v>
      </c>
      <c r="BP84" s="834" t="s">
        <v>4741</v>
      </c>
      <c r="BQ84" s="834" t="s">
        <v>3228</v>
      </c>
      <c r="BR84" s="834" t="s">
        <v>2303</v>
      </c>
      <c r="BS84" s="369"/>
      <c r="BT84" s="350" t="s">
        <v>554</v>
      </c>
    </row>
    <row r="85" spans="1:72" s="424" customFormat="1" x14ac:dyDescent="0.25">
      <c r="A85" s="341" t="s">
        <v>4742</v>
      </c>
      <c r="B85" s="369"/>
      <c r="C85" s="709">
        <v>44287</v>
      </c>
      <c r="D85" s="369"/>
      <c r="E85" s="342">
        <v>472.77699999999999</v>
      </c>
      <c r="F85" s="369"/>
      <c r="G85" s="343">
        <v>25.099</v>
      </c>
      <c r="H85" s="370"/>
      <c r="I85" s="344">
        <v>0.4844</v>
      </c>
      <c r="J85" s="344">
        <v>0.78749999999999998</v>
      </c>
      <c r="K85" s="344">
        <v>2.8159000000000001</v>
      </c>
      <c r="L85" s="344">
        <v>15.702500000000001</v>
      </c>
      <c r="M85" s="344">
        <v>1.4314</v>
      </c>
      <c r="N85" s="346">
        <v>4.1810999999999998</v>
      </c>
      <c r="O85" s="344">
        <v>4.2878999999999996</v>
      </c>
      <c r="P85" s="344">
        <v>19.2118</v>
      </c>
      <c r="Q85" s="344">
        <v>17.239799999999999</v>
      </c>
      <c r="R85" s="344" t="s">
        <v>430</v>
      </c>
      <c r="S85" s="344">
        <v>0.69930000000000003</v>
      </c>
      <c r="T85" s="344">
        <v>17.9359</v>
      </c>
      <c r="U85" s="344">
        <v>2.8024</v>
      </c>
      <c r="V85" s="344">
        <v>8.6893999999999991</v>
      </c>
      <c r="W85" s="344">
        <v>0.69930000000000003</v>
      </c>
      <c r="X85" s="344">
        <v>19.139399999999998</v>
      </c>
      <c r="Y85" s="370"/>
      <c r="Z85" s="342">
        <v>162</v>
      </c>
      <c r="AA85" s="342">
        <v>78</v>
      </c>
      <c r="AB85" s="342">
        <v>163</v>
      </c>
      <c r="AC85" s="342">
        <v>61</v>
      </c>
      <c r="AD85" s="342">
        <v>66</v>
      </c>
      <c r="AE85" s="342">
        <v>54</v>
      </c>
      <c r="AF85" s="342">
        <v>21</v>
      </c>
      <c r="AG85" s="342">
        <v>13</v>
      </c>
      <c r="AH85" s="342">
        <v>1</v>
      </c>
      <c r="AI85" s="342" t="s">
        <v>430</v>
      </c>
      <c r="AJ85" s="342">
        <v>197</v>
      </c>
      <c r="AK85" s="342">
        <v>62</v>
      </c>
      <c r="AL85" s="342">
        <v>69</v>
      </c>
      <c r="AM85" s="342">
        <v>32</v>
      </c>
      <c r="AN85" s="342">
        <v>197</v>
      </c>
      <c r="AO85" s="369"/>
      <c r="AP85" s="344" t="s">
        <v>430</v>
      </c>
      <c r="AQ85" s="344" t="s">
        <v>430</v>
      </c>
      <c r="AR85" s="344">
        <v>16.440000000000001</v>
      </c>
      <c r="AS85" s="344">
        <v>10.96</v>
      </c>
      <c r="AT85" s="344">
        <v>12.23</v>
      </c>
      <c r="AU85" s="347"/>
      <c r="AV85" s="342" t="s">
        <v>430</v>
      </c>
      <c r="AW85" s="342" t="s">
        <v>430</v>
      </c>
      <c r="AX85" s="342">
        <v>4</v>
      </c>
      <c r="AY85" s="342">
        <v>16</v>
      </c>
      <c r="AZ85" s="342">
        <v>51</v>
      </c>
      <c r="BA85" s="370"/>
      <c r="BB85" s="344">
        <v>17.115445578102801</v>
      </c>
      <c r="BC85" s="344">
        <v>1.0032140862448999</v>
      </c>
      <c r="BD85" s="344">
        <v>7.3175342651407002E-2</v>
      </c>
      <c r="BE85" s="371">
        <v>-0.60716544955573504</v>
      </c>
      <c r="BF85" s="370"/>
      <c r="BG85" s="368">
        <v>0.17680000000000001</v>
      </c>
      <c r="BH85" s="369"/>
      <c r="BI85" s="832">
        <v>3.90618</v>
      </c>
      <c r="BJ85" s="832">
        <v>92.260400000000004</v>
      </c>
      <c r="BK85" s="832">
        <v>3.6118800000000002</v>
      </c>
      <c r="BL85" s="832">
        <v>0.22153999999999999</v>
      </c>
      <c r="BM85" s="369"/>
      <c r="BN85" s="834" t="s">
        <v>4609</v>
      </c>
      <c r="BO85" s="834" t="s">
        <v>1759</v>
      </c>
      <c r="BP85" s="834" t="s">
        <v>4610</v>
      </c>
      <c r="BQ85" s="834" t="s">
        <v>2927</v>
      </c>
      <c r="BR85" s="834" t="s">
        <v>4612</v>
      </c>
      <c r="BS85" s="369"/>
      <c r="BT85" s="350" t="s">
        <v>4624</v>
      </c>
    </row>
    <row r="86" spans="1:72" s="424" customFormat="1" x14ac:dyDescent="0.25">
      <c r="A86" s="341" t="s">
        <v>4743</v>
      </c>
      <c r="B86" s="369"/>
      <c r="C86" s="709">
        <v>44777</v>
      </c>
      <c r="D86" s="369"/>
      <c r="E86" s="342">
        <v>433.51400000000001</v>
      </c>
      <c r="F86" s="369"/>
      <c r="G86" s="343">
        <v>14.3384</v>
      </c>
      <c r="H86" s="370"/>
      <c r="I86" s="344">
        <v>0.54559999999999997</v>
      </c>
      <c r="J86" s="344">
        <v>-0.51970000000000005</v>
      </c>
      <c r="K86" s="344">
        <v>1.1171</v>
      </c>
      <c r="L86" s="344">
        <v>13.188700000000001</v>
      </c>
      <c r="M86" s="344">
        <v>-0.77510000000000001</v>
      </c>
      <c r="N86" s="346">
        <v>-3.4958</v>
      </c>
      <c r="O86" s="344">
        <v>-1.3980999999999999</v>
      </c>
      <c r="P86" s="344">
        <v>11.2933</v>
      </c>
      <c r="Q86" s="344" t="s">
        <v>430</v>
      </c>
      <c r="R86" s="344" t="s">
        <v>430</v>
      </c>
      <c r="S86" s="344">
        <v>0.52439999999999998</v>
      </c>
      <c r="T86" s="344">
        <v>15.827500000000001</v>
      </c>
      <c r="U86" s="344">
        <v>-0.1031</v>
      </c>
      <c r="V86" s="344">
        <v>1.7290000000000001</v>
      </c>
      <c r="W86" s="344">
        <v>0.52439999999999998</v>
      </c>
      <c r="X86" s="344">
        <v>9.6483000000000008</v>
      </c>
      <c r="Y86" s="370"/>
      <c r="Z86" s="342">
        <v>145</v>
      </c>
      <c r="AA86" s="342">
        <v>220</v>
      </c>
      <c r="AB86" s="342">
        <v>208</v>
      </c>
      <c r="AC86" s="342">
        <v>96</v>
      </c>
      <c r="AD86" s="342">
        <v>102</v>
      </c>
      <c r="AE86" s="342">
        <v>148</v>
      </c>
      <c r="AF86" s="342">
        <v>109</v>
      </c>
      <c r="AG86" s="342">
        <v>60</v>
      </c>
      <c r="AH86" s="342" t="s">
        <v>430</v>
      </c>
      <c r="AI86" s="342" t="s">
        <v>430</v>
      </c>
      <c r="AJ86" s="342">
        <v>212</v>
      </c>
      <c r="AK86" s="342">
        <v>95</v>
      </c>
      <c r="AL86" s="342">
        <v>103</v>
      </c>
      <c r="AM86" s="342">
        <v>149</v>
      </c>
      <c r="AN86" s="342">
        <v>212</v>
      </c>
      <c r="AO86" s="369"/>
      <c r="AP86" s="344" t="s">
        <v>430</v>
      </c>
      <c r="AQ86" s="344" t="s">
        <v>430</v>
      </c>
      <c r="AR86" s="344" t="s">
        <v>430</v>
      </c>
      <c r="AS86" s="344">
        <v>4.58</v>
      </c>
      <c r="AT86" s="344">
        <v>3.7</v>
      </c>
      <c r="AU86" s="347"/>
      <c r="AV86" s="342" t="s">
        <v>430</v>
      </c>
      <c r="AW86" s="342" t="s">
        <v>430</v>
      </c>
      <c r="AX86" s="342" t="s">
        <v>430</v>
      </c>
      <c r="AY86" s="342">
        <v>59</v>
      </c>
      <c r="AZ86" s="342">
        <v>125</v>
      </c>
      <c r="BA86" s="370"/>
      <c r="BB86" s="344">
        <v>15.8248160264801</v>
      </c>
      <c r="BC86" s="344">
        <v>1.0058446773921299</v>
      </c>
      <c r="BD86" s="344">
        <v>3.83132544759631E-2</v>
      </c>
      <c r="BE86" s="371">
        <v>-0.54477999498237595</v>
      </c>
      <c r="BF86" s="370"/>
      <c r="BG86" s="368">
        <v>0.10349999999999999</v>
      </c>
      <c r="BH86" s="369"/>
      <c r="BI86" s="832">
        <v>17.202400000000001</v>
      </c>
      <c r="BJ86" s="832">
        <v>70.640699999999995</v>
      </c>
      <c r="BK86" s="832">
        <v>11.9689</v>
      </c>
      <c r="BL86" s="832">
        <v>0.188</v>
      </c>
      <c r="BM86" s="369"/>
      <c r="BN86" s="834" t="s">
        <v>4744</v>
      </c>
      <c r="BO86" s="834" t="s">
        <v>4745</v>
      </c>
      <c r="BP86" s="834" t="s">
        <v>4746</v>
      </c>
      <c r="BQ86" s="834" t="s">
        <v>4747</v>
      </c>
      <c r="BR86" s="834" t="s">
        <v>4748</v>
      </c>
      <c r="BS86" s="369"/>
      <c r="BT86" s="350" t="s">
        <v>554</v>
      </c>
    </row>
    <row r="87" spans="1:72" s="424" customFormat="1" x14ac:dyDescent="0.25">
      <c r="A87" s="341" t="s">
        <v>4749</v>
      </c>
      <c r="B87" s="369"/>
      <c r="C87" s="709">
        <v>45574</v>
      </c>
      <c r="D87" s="369"/>
      <c r="E87" s="342">
        <v>449.54500000000002</v>
      </c>
      <c r="F87" s="369"/>
      <c r="G87" s="343">
        <v>10.082599999999999</v>
      </c>
      <c r="H87" s="370"/>
      <c r="I87" s="344">
        <v>0.5716</v>
      </c>
      <c r="J87" s="344">
        <v>0.62680000000000002</v>
      </c>
      <c r="K87" s="344">
        <v>3.0150999999999999</v>
      </c>
      <c r="L87" s="344">
        <v>12.1061</v>
      </c>
      <c r="M87" s="344">
        <v>-2.3372999999999999</v>
      </c>
      <c r="N87" s="346">
        <v>0.70620000000000005</v>
      </c>
      <c r="O87" s="344" t="s">
        <v>430</v>
      </c>
      <c r="P87" s="344" t="s">
        <v>430</v>
      </c>
      <c r="Q87" s="344" t="s">
        <v>430</v>
      </c>
      <c r="R87" s="344" t="s">
        <v>430</v>
      </c>
      <c r="S87" s="344">
        <v>0.97850000000000004</v>
      </c>
      <c r="T87" s="344">
        <v>14.2349</v>
      </c>
      <c r="U87" s="344">
        <v>-1.2478</v>
      </c>
      <c r="V87" s="344">
        <v>4.3067000000000002</v>
      </c>
      <c r="W87" s="344">
        <v>0.97850000000000004</v>
      </c>
      <c r="X87" s="344">
        <v>0.47699999999999998</v>
      </c>
      <c r="Y87" s="370"/>
      <c r="Z87" s="342">
        <v>131</v>
      </c>
      <c r="AA87" s="342">
        <v>107</v>
      </c>
      <c r="AB87" s="342">
        <v>153</v>
      </c>
      <c r="AC87" s="342">
        <v>118</v>
      </c>
      <c r="AD87" s="342">
        <v>106</v>
      </c>
      <c r="AE87" s="342">
        <v>96</v>
      </c>
      <c r="AF87" s="342" t="s">
        <v>430</v>
      </c>
      <c r="AG87" s="342" t="s">
        <v>430</v>
      </c>
      <c r="AH87" s="342" t="s">
        <v>430</v>
      </c>
      <c r="AI87" s="342" t="s">
        <v>430</v>
      </c>
      <c r="AJ87" s="342">
        <v>171</v>
      </c>
      <c r="AK87" s="342">
        <v>112</v>
      </c>
      <c r="AL87" s="342">
        <v>113</v>
      </c>
      <c r="AM87" s="342">
        <v>107</v>
      </c>
      <c r="AN87" s="342">
        <v>171</v>
      </c>
      <c r="AO87" s="369"/>
      <c r="AP87" s="344" t="s">
        <v>430</v>
      </c>
      <c r="AQ87" s="344" t="s">
        <v>430</v>
      </c>
      <c r="AR87" s="344" t="s">
        <v>430</v>
      </c>
      <c r="AS87" s="344" t="s">
        <v>430</v>
      </c>
      <c r="AT87" s="344">
        <v>5.46</v>
      </c>
      <c r="AU87" s="347"/>
      <c r="AV87" s="342" t="s">
        <v>430</v>
      </c>
      <c r="AW87" s="342" t="s">
        <v>430</v>
      </c>
      <c r="AX87" s="342" t="s">
        <v>430</v>
      </c>
      <c r="AY87" s="342" t="s">
        <v>430</v>
      </c>
      <c r="AZ87" s="342">
        <v>110</v>
      </c>
      <c r="BA87" s="370"/>
      <c r="BB87" s="344">
        <v>16.294473058674399</v>
      </c>
      <c r="BC87" s="344">
        <v>1.00222293494779</v>
      </c>
      <c r="BD87" s="344">
        <v>-5.1424984633633196E-3</v>
      </c>
      <c r="BE87" s="371">
        <v>-0.36629814313595799</v>
      </c>
      <c r="BF87" s="370"/>
      <c r="BG87" s="368">
        <v>4.3299999999999998E-2</v>
      </c>
      <c r="BH87" s="369"/>
      <c r="BI87" s="832">
        <v>48.9846</v>
      </c>
      <c r="BJ87" s="832">
        <v>48.625900000000001</v>
      </c>
      <c r="BK87" s="832">
        <v>1.8846799999999999</v>
      </c>
      <c r="BL87" s="832">
        <v>0.50482000000000005</v>
      </c>
      <c r="BM87" s="369"/>
      <c r="BN87" s="834" t="s">
        <v>4750</v>
      </c>
      <c r="BO87" s="834" t="s">
        <v>4361</v>
      </c>
      <c r="BP87" s="834" t="s">
        <v>4751</v>
      </c>
      <c r="BQ87" s="834" t="s">
        <v>1394</v>
      </c>
      <c r="BR87" s="834" t="s">
        <v>4752</v>
      </c>
      <c r="BS87" s="369"/>
      <c r="BT87" s="350" t="s">
        <v>554</v>
      </c>
    </row>
    <row r="88" spans="1:72" s="424" customFormat="1" x14ac:dyDescent="0.25">
      <c r="A88" s="341" t="s">
        <v>4753</v>
      </c>
      <c r="B88" s="369"/>
      <c r="C88" s="709">
        <v>44791</v>
      </c>
      <c r="D88" s="369"/>
      <c r="E88" s="342">
        <v>375.33600000000001</v>
      </c>
      <c r="F88" s="369"/>
      <c r="G88" s="343">
        <v>9.3659999999999997</v>
      </c>
      <c r="H88" s="370"/>
      <c r="I88" s="344">
        <v>4.5907999999999998</v>
      </c>
      <c r="J88" s="344">
        <v>-1.3721000000000001</v>
      </c>
      <c r="K88" s="344">
        <v>-13.3957</v>
      </c>
      <c r="L88" s="344">
        <v>-11.1098</v>
      </c>
      <c r="M88" s="344">
        <v>-29.177399999999999</v>
      </c>
      <c r="N88" s="346">
        <v>-29.733699999999999</v>
      </c>
      <c r="O88" s="344">
        <v>-13.9252</v>
      </c>
      <c r="P88" s="344">
        <v>-1.8431999999999999</v>
      </c>
      <c r="Q88" s="344" t="s">
        <v>430</v>
      </c>
      <c r="R88" s="344" t="s">
        <v>430</v>
      </c>
      <c r="S88" s="344">
        <v>2.4996</v>
      </c>
      <c r="T88" s="344">
        <v>-6.8940000000000001</v>
      </c>
      <c r="U88" s="344">
        <v>-28.365500000000001</v>
      </c>
      <c r="V88" s="344">
        <v>-18.9161</v>
      </c>
      <c r="W88" s="344">
        <v>2.4996</v>
      </c>
      <c r="X88" s="344">
        <v>-1.6765000000000001</v>
      </c>
      <c r="Y88" s="370"/>
      <c r="Z88" s="342">
        <v>7</v>
      </c>
      <c r="AA88" s="342">
        <v>245</v>
      </c>
      <c r="AB88" s="342">
        <v>251</v>
      </c>
      <c r="AC88" s="342">
        <v>240</v>
      </c>
      <c r="AD88" s="342">
        <v>237</v>
      </c>
      <c r="AE88" s="342">
        <v>214</v>
      </c>
      <c r="AF88" s="342">
        <v>126</v>
      </c>
      <c r="AG88" s="342">
        <v>98</v>
      </c>
      <c r="AH88" s="342" t="s">
        <v>430</v>
      </c>
      <c r="AI88" s="342" t="s">
        <v>430</v>
      </c>
      <c r="AJ88" s="342">
        <v>11</v>
      </c>
      <c r="AK88" s="342">
        <v>241</v>
      </c>
      <c r="AL88" s="342">
        <v>237</v>
      </c>
      <c r="AM88" s="342">
        <v>225</v>
      </c>
      <c r="AN88" s="342">
        <v>11</v>
      </c>
      <c r="AO88" s="369"/>
      <c r="AP88" s="344" t="s">
        <v>430</v>
      </c>
      <c r="AQ88" s="344" t="s">
        <v>430</v>
      </c>
      <c r="AR88" s="344" t="s">
        <v>430</v>
      </c>
      <c r="AS88" s="344">
        <v>-16.47</v>
      </c>
      <c r="AT88" s="344">
        <v>-36.869999999999997</v>
      </c>
      <c r="AU88" s="347"/>
      <c r="AV88" s="342" t="s">
        <v>430</v>
      </c>
      <c r="AW88" s="342" t="s">
        <v>430</v>
      </c>
      <c r="AX88" s="342" t="s">
        <v>430</v>
      </c>
      <c r="AY88" s="342">
        <v>99</v>
      </c>
      <c r="AZ88" s="342">
        <v>219</v>
      </c>
      <c r="BA88" s="370"/>
      <c r="BB88" s="344">
        <v>24.3902162849941</v>
      </c>
      <c r="BC88" s="344">
        <v>1.0048786197581501</v>
      </c>
      <c r="BD88" s="344">
        <v>-1.3616141780056001E-2</v>
      </c>
      <c r="BE88" s="371">
        <v>-0.33045311420038898</v>
      </c>
      <c r="BF88" s="370"/>
      <c r="BG88" s="368">
        <v>0.221</v>
      </c>
      <c r="BH88" s="369"/>
      <c r="BI88" s="832">
        <v>80.206900000000005</v>
      </c>
      <c r="BJ88" s="832">
        <v>19.323499999999999</v>
      </c>
      <c r="BK88" s="344" t="s">
        <v>430</v>
      </c>
      <c r="BL88" s="832">
        <v>0.46960000000000002</v>
      </c>
      <c r="BM88" s="369"/>
      <c r="BN88" s="834" t="s">
        <v>4754</v>
      </c>
      <c r="BO88" s="834" t="s">
        <v>4755</v>
      </c>
      <c r="BP88" s="368" t="s">
        <v>430</v>
      </c>
      <c r="BQ88" s="368" t="s">
        <v>430</v>
      </c>
      <c r="BR88" s="368" t="s">
        <v>430</v>
      </c>
      <c r="BS88" s="369"/>
      <c r="BT88" s="350" t="s">
        <v>554</v>
      </c>
    </row>
    <row r="89" spans="1:72" s="424" customFormat="1" x14ac:dyDescent="0.25">
      <c r="A89" s="341" t="s">
        <v>4756</v>
      </c>
      <c r="B89" s="369"/>
      <c r="C89" s="709">
        <v>44615</v>
      </c>
      <c r="D89" s="369"/>
      <c r="E89" s="342">
        <v>451.05500000000001</v>
      </c>
      <c r="F89" s="369"/>
      <c r="G89" s="343">
        <v>14.7189</v>
      </c>
      <c r="H89" s="370"/>
      <c r="I89" s="344">
        <v>0.65380000000000005</v>
      </c>
      <c r="J89" s="344">
        <v>0.46210000000000001</v>
      </c>
      <c r="K89" s="344">
        <v>3.2267999999999999</v>
      </c>
      <c r="L89" s="344">
        <v>8.5176999999999996</v>
      </c>
      <c r="M89" s="344">
        <v>-6.1120999999999999</v>
      </c>
      <c r="N89" s="346">
        <v>-2.9262999999999999</v>
      </c>
      <c r="O89" s="344">
        <v>0.50490000000000002</v>
      </c>
      <c r="P89" s="344">
        <v>9.9923000000000002</v>
      </c>
      <c r="Q89" s="344" t="s">
        <v>430</v>
      </c>
      <c r="R89" s="344" t="s">
        <v>430</v>
      </c>
      <c r="S89" s="344">
        <v>1.2534000000000001</v>
      </c>
      <c r="T89" s="344">
        <v>10.532999999999999</v>
      </c>
      <c r="U89" s="344">
        <v>-5.2868000000000004</v>
      </c>
      <c r="V89" s="344">
        <v>-0.13370000000000001</v>
      </c>
      <c r="W89" s="344">
        <v>1.2534000000000001</v>
      </c>
      <c r="X89" s="344">
        <v>9.2791999999999994</v>
      </c>
      <c r="Y89" s="370"/>
      <c r="Z89" s="342">
        <v>121</v>
      </c>
      <c r="AA89" s="342">
        <v>155</v>
      </c>
      <c r="AB89" s="342">
        <v>122</v>
      </c>
      <c r="AC89" s="342">
        <v>169</v>
      </c>
      <c r="AD89" s="342">
        <v>179</v>
      </c>
      <c r="AE89" s="342">
        <v>138</v>
      </c>
      <c r="AF89" s="342">
        <v>78</v>
      </c>
      <c r="AG89" s="342">
        <v>65</v>
      </c>
      <c r="AH89" s="342" t="s">
        <v>430</v>
      </c>
      <c r="AI89" s="342" t="s">
        <v>430</v>
      </c>
      <c r="AJ89" s="342">
        <v>117</v>
      </c>
      <c r="AK89" s="342">
        <v>170</v>
      </c>
      <c r="AL89" s="342">
        <v>176</v>
      </c>
      <c r="AM89" s="342">
        <v>159</v>
      </c>
      <c r="AN89" s="342">
        <v>117</v>
      </c>
      <c r="AO89" s="369"/>
      <c r="AP89" s="344" t="s">
        <v>430</v>
      </c>
      <c r="AQ89" s="344" t="s">
        <v>430</v>
      </c>
      <c r="AR89" s="344" t="s">
        <v>430</v>
      </c>
      <c r="AS89" s="344">
        <v>4.2</v>
      </c>
      <c r="AT89" s="344">
        <v>-1.22</v>
      </c>
      <c r="AU89" s="347"/>
      <c r="AV89" s="342" t="s">
        <v>430</v>
      </c>
      <c r="AW89" s="342" t="s">
        <v>430</v>
      </c>
      <c r="AX89" s="342" t="s">
        <v>430</v>
      </c>
      <c r="AY89" s="342">
        <v>61</v>
      </c>
      <c r="AZ89" s="342">
        <v>158</v>
      </c>
      <c r="BA89" s="370"/>
      <c r="BB89" s="344">
        <v>13.280317460092601</v>
      </c>
      <c r="BC89" s="344">
        <v>0.99492050649185104</v>
      </c>
      <c r="BD89" s="344">
        <v>3.6847403452205302E-2</v>
      </c>
      <c r="BE89" s="371">
        <v>-0.35011295714294899</v>
      </c>
      <c r="BF89" s="370"/>
      <c r="BG89" s="368">
        <v>0.14699999999999999</v>
      </c>
      <c r="BH89" s="369"/>
      <c r="BI89" s="832">
        <v>97.8172</v>
      </c>
      <c r="BJ89" s="832">
        <v>1.3898999999999999</v>
      </c>
      <c r="BK89" s="344" t="s">
        <v>430</v>
      </c>
      <c r="BL89" s="832">
        <v>0.79290000000000005</v>
      </c>
      <c r="BM89" s="369"/>
      <c r="BN89" s="834" t="s">
        <v>4537</v>
      </c>
      <c r="BO89" s="834" t="s">
        <v>4538</v>
      </c>
      <c r="BP89" s="834" t="s">
        <v>4539</v>
      </c>
      <c r="BQ89" s="834" t="s">
        <v>4540</v>
      </c>
      <c r="BR89" s="834" t="s">
        <v>922</v>
      </c>
      <c r="BS89" s="369"/>
      <c r="BT89" s="350" t="s">
        <v>554</v>
      </c>
    </row>
    <row r="90" spans="1:72" s="424" customFormat="1" ht="11" x14ac:dyDescent="0.3">
      <c r="A90" s="835" t="s">
        <v>4757</v>
      </c>
      <c r="B90" s="836"/>
      <c r="C90" s="837">
        <v>45573</v>
      </c>
      <c r="D90" s="836"/>
      <c r="E90" s="838">
        <v>432.07799999999997</v>
      </c>
      <c r="F90" s="836"/>
      <c r="G90" s="839">
        <v>9.4109999999999996</v>
      </c>
      <c r="H90" s="841"/>
      <c r="I90" s="840">
        <v>-0.14849999999999999</v>
      </c>
      <c r="J90" s="840">
        <v>-1.1553</v>
      </c>
      <c r="K90" s="840">
        <v>1.1609</v>
      </c>
      <c r="L90" s="840">
        <v>13.262700000000001</v>
      </c>
      <c r="M90" s="840">
        <v>0.13830000000000001</v>
      </c>
      <c r="N90" s="842">
        <v>-1.3832</v>
      </c>
      <c r="O90" s="840" t="s">
        <v>430</v>
      </c>
      <c r="P90" s="840" t="s">
        <v>430</v>
      </c>
      <c r="Q90" s="840" t="s">
        <v>430</v>
      </c>
      <c r="R90" s="840" t="s">
        <v>430</v>
      </c>
      <c r="S90" s="840">
        <v>-0.38109999999999999</v>
      </c>
      <c r="T90" s="840">
        <v>15.4299</v>
      </c>
      <c r="U90" s="840">
        <v>1.4554</v>
      </c>
      <c r="V90" s="840">
        <v>6.6886000000000001</v>
      </c>
      <c r="W90" s="840">
        <v>-0.38109999999999999</v>
      </c>
      <c r="X90" s="840">
        <v>-3.4451999999999998</v>
      </c>
      <c r="Y90" s="841"/>
      <c r="Z90" s="838">
        <v>221</v>
      </c>
      <c r="AA90" s="838">
        <v>227</v>
      </c>
      <c r="AB90" s="838">
        <v>205</v>
      </c>
      <c r="AC90" s="838">
        <v>94</v>
      </c>
      <c r="AD90" s="838">
        <v>95</v>
      </c>
      <c r="AE90" s="838">
        <v>125</v>
      </c>
      <c r="AF90" s="838" t="s">
        <v>430</v>
      </c>
      <c r="AG90" s="838" t="s">
        <v>430</v>
      </c>
      <c r="AH90" s="838" t="s">
        <v>430</v>
      </c>
      <c r="AI90" s="838" t="s">
        <v>430</v>
      </c>
      <c r="AJ90" s="838">
        <v>249</v>
      </c>
      <c r="AK90" s="838">
        <v>107</v>
      </c>
      <c r="AL90" s="838">
        <v>92</v>
      </c>
      <c r="AM90" s="838">
        <v>66</v>
      </c>
      <c r="AN90" s="838">
        <v>249</v>
      </c>
      <c r="AO90" s="836"/>
      <c r="AP90" s="840" t="s">
        <v>430</v>
      </c>
      <c r="AQ90" s="840" t="s">
        <v>430</v>
      </c>
      <c r="AR90" s="840" t="s">
        <v>430</v>
      </c>
      <c r="AS90" s="840" t="s">
        <v>430</v>
      </c>
      <c r="AT90" s="840">
        <v>6.65</v>
      </c>
      <c r="AU90" s="843"/>
      <c r="AV90" s="838" t="s">
        <v>430</v>
      </c>
      <c r="AW90" s="838" t="s">
        <v>430</v>
      </c>
      <c r="AX90" s="838" t="s">
        <v>430</v>
      </c>
      <c r="AY90" s="838" t="s">
        <v>430</v>
      </c>
      <c r="AZ90" s="838">
        <v>92</v>
      </c>
      <c r="BA90" s="841"/>
      <c r="BB90" s="840">
        <v>21.181403184131899</v>
      </c>
      <c r="BC90" s="840">
        <v>1.00586283353215</v>
      </c>
      <c r="BD90" s="840">
        <v>-1.6537486510004501E-2</v>
      </c>
      <c r="BE90" s="846">
        <v>-0.77532243875619899</v>
      </c>
      <c r="BF90" s="841"/>
      <c r="BG90" s="849">
        <v>0.19719999999999999</v>
      </c>
      <c r="BH90" s="836"/>
      <c r="BI90" s="840">
        <v>17.743300000000001</v>
      </c>
      <c r="BJ90" s="840">
        <v>81.176199999999994</v>
      </c>
      <c r="BK90" s="840">
        <v>0.97502100000000003</v>
      </c>
      <c r="BL90" s="840">
        <v>0.105479</v>
      </c>
      <c r="BM90" s="836"/>
      <c r="BN90" s="849" t="s">
        <v>4758</v>
      </c>
      <c r="BO90" s="849" t="s">
        <v>4759</v>
      </c>
      <c r="BP90" s="849" t="s">
        <v>4760</v>
      </c>
      <c r="BQ90" s="849" t="s">
        <v>4551</v>
      </c>
      <c r="BR90" s="849" t="s">
        <v>4552</v>
      </c>
      <c r="BS90" s="836"/>
      <c r="BT90" s="850" t="s">
        <v>554</v>
      </c>
    </row>
    <row r="91" spans="1:72" s="424" customFormat="1" x14ac:dyDescent="0.25">
      <c r="A91" s="341" t="s">
        <v>4761</v>
      </c>
      <c r="B91" s="369"/>
      <c r="C91" s="709">
        <v>37677</v>
      </c>
      <c r="D91" s="369"/>
      <c r="E91" s="342">
        <v>387.47</v>
      </c>
      <c r="F91" s="369"/>
      <c r="G91" s="343">
        <v>195.21940000000001</v>
      </c>
      <c r="H91" s="370"/>
      <c r="I91" s="344">
        <v>0.74880000000000002</v>
      </c>
      <c r="J91" s="344">
        <v>0.52610000000000001</v>
      </c>
      <c r="K91" s="344">
        <v>4.0892999999999997</v>
      </c>
      <c r="L91" s="344">
        <v>6.0758999999999999</v>
      </c>
      <c r="M91" s="344">
        <v>-9.4571000000000005</v>
      </c>
      <c r="N91" s="346">
        <v>-6.6683000000000003</v>
      </c>
      <c r="O91" s="344">
        <v>-0.75980000000000003</v>
      </c>
      <c r="P91" s="344">
        <v>6.7313999999999998</v>
      </c>
      <c r="Q91" s="344">
        <v>8.6439000000000004</v>
      </c>
      <c r="R91" s="344">
        <v>11.4452</v>
      </c>
      <c r="S91" s="344">
        <v>1.3298000000000001</v>
      </c>
      <c r="T91" s="344">
        <v>8.0951000000000004</v>
      </c>
      <c r="U91" s="344">
        <v>-8.8843999999999994</v>
      </c>
      <c r="V91" s="344">
        <v>-3.1766000000000001</v>
      </c>
      <c r="W91" s="344">
        <v>1.3298000000000001</v>
      </c>
      <c r="X91" s="344">
        <v>14.3232</v>
      </c>
      <c r="Y91" s="370"/>
      <c r="Z91" s="342">
        <v>72</v>
      </c>
      <c r="AA91" s="342">
        <v>124</v>
      </c>
      <c r="AB91" s="342">
        <v>68</v>
      </c>
      <c r="AC91" s="342">
        <v>222</v>
      </c>
      <c r="AD91" s="342">
        <v>221</v>
      </c>
      <c r="AE91" s="342">
        <v>195</v>
      </c>
      <c r="AF91" s="342">
        <v>100</v>
      </c>
      <c r="AG91" s="342">
        <v>96</v>
      </c>
      <c r="AH91" s="342">
        <v>43</v>
      </c>
      <c r="AI91" s="342">
        <v>14</v>
      </c>
      <c r="AJ91" s="342">
        <v>77</v>
      </c>
      <c r="AK91" s="342">
        <v>223</v>
      </c>
      <c r="AL91" s="342">
        <v>221</v>
      </c>
      <c r="AM91" s="342">
        <v>207</v>
      </c>
      <c r="AN91" s="342">
        <v>77</v>
      </c>
      <c r="AO91" s="369"/>
      <c r="AP91" s="344">
        <v>10.39</v>
      </c>
      <c r="AQ91" s="344">
        <v>9.33</v>
      </c>
      <c r="AR91" s="344">
        <v>5.76</v>
      </c>
      <c r="AS91" s="344">
        <v>1.42</v>
      </c>
      <c r="AT91" s="344">
        <v>-6.2</v>
      </c>
      <c r="AU91" s="347"/>
      <c r="AV91" s="342">
        <v>17</v>
      </c>
      <c r="AW91" s="342">
        <v>22</v>
      </c>
      <c r="AX91" s="342">
        <v>43</v>
      </c>
      <c r="AY91" s="342">
        <v>96</v>
      </c>
      <c r="AZ91" s="342">
        <v>205</v>
      </c>
      <c r="BA91" s="370"/>
      <c r="BB91" s="344">
        <v>12.4498799374566</v>
      </c>
      <c r="BC91" s="344">
        <v>0.99756945760360904</v>
      </c>
      <c r="BD91" s="344">
        <v>1.8901668122406699E-2</v>
      </c>
      <c r="BE91" s="371">
        <v>-0.28881747209283498</v>
      </c>
      <c r="BF91" s="370"/>
      <c r="BG91" s="368">
        <v>1.0444</v>
      </c>
      <c r="BH91" s="369"/>
      <c r="BI91" s="344">
        <v>99.755700000000004</v>
      </c>
      <c r="BJ91" s="344" t="s">
        <v>430</v>
      </c>
      <c r="BK91" s="344" t="s">
        <v>430</v>
      </c>
      <c r="BL91" s="344">
        <v>0.24429999999999999</v>
      </c>
      <c r="BM91" s="369"/>
      <c r="BN91" s="368" t="s">
        <v>4762</v>
      </c>
      <c r="BO91" s="368" t="s">
        <v>4763</v>
      </c>
      <c r="BP91" s="368" t="s">
        <v>4764</v>
      </c>
      <c r="BQ91" s="368" t="s">
        <v>2120</v>
      </c>
      <c r="BR91" s="368" t="s">
        <v>4765</v>
      </c>
      <c r="BS91" s="369"/>
      <c r="BT91" s="350" t="s">
        <v>4559</v>
      </c>
    </row>
    <row r="92" spans="1:72" s="424" customFormat="1" x14ac:dyDescent="0.25">
      <c r="A92" s="341" t="s">
        <v>4766</v>
      </c>
      <c r="B92" s="369"/>
      <c r="C92" s="709">
        <v>44631</v>
      </c>
      <c r="D92" s="369"/>
      <c r="E92" s="342">
        <v>389.98</v>
      </c>
      <c r="F92" s="369"/>
      <c r="G92" s="343">
        <v>20.925000000000001</v>
      </c>
      <c r="H92" s="370"/>
      <c r="I92" s="344">
        <v>0.48409999999999997</v>
      </c>
      <c r="J92" s="344">
        <v>0.78169999999999995</v>
      </c>
      <c r="K92" s="344">
        <v>2.7968000000000002</v>
      </c>
      <c r="L92" s="344">
        <v>15.6065</v>
      </c>
      <c r="M92" s="344">
        <v>1.2964</v>
      </c>
      <c r="N92" s="346">
        <v>3.9276</v>
      </c>
      <c r="O92" s="344">
        <v>4.0585000000000004</v>
      </c>
      <c r="P92" s="344">
        <v>18.716699999999999</v>
      </c>
      <c r="Q92" s="344" t="s">
        <v>430</v>
      </c>
      <c r="R92" s="344" t="s">
        <v>430</v>
      </c>
      <c r="S92" s="344">
        <v>0.69830000000000003</v>
      </c>
      <c r="T92" s="344">
        <v>17.829599999999999</v>
      </c>
      <c r="U92" s="344">
        <v>2.6631</v>
      </c>
      <c r="V92" s="344">
        <v>8.5068000000000001</v>
      </c>
      <c r="W92" s="344">
        <v>0.69830000000000003</v>
      </c>
      <c r="X92" s="344">
        <v>18.6753</v>
      </c>
      <c r="Y92" s="370"/>
      <c r="Z92" s="342">
        <v>164</v>
      </c>
      <c r="AA92" s="342">
        <v>84</v>
      </c>
      <c r="AB92" s="342">
        <v>167</v>
      </c>
      <c r="AC92" s="342">
        <v>69</v>
      </c>
      <c r="AD92" s="342">
        <v>75</v>
      </c>
      <c r="AE92" s="342">
        <v>60</v>
      </c>
      <c r="AF92" s="342">
        <v>30</v>
      </c>
      <c r="AG92" s="342">
        <v>24</v>
      </c>
      <c r="AH92" s="342" t="s">
        <v>430</v>
      </c>
      <c r="AI92" s="342" t="s">
        <v>430</v>
      </c>
      <c r="AJ92" s="342">
        <v>202</v>
      </c>
      <c r="AK92" s="342">
        <v>68</v>
      </c>
      <c r="AL92" s="342">
        <v>77</v>
      </c>
      <c r="AM92" s="342">
        <v>38</v>
      </c>
      <c r="AN92" s="342">
        <v>202</v>
      </c>
      <c r="AO92" s="369"/>
      <c r="AP92" s="344" t="s">
        <v>430</v>
      </c>
      <c r="AQ92" s="344" t="s">
        <v>430</v>
      </c>
      <c r="AR92" s="344" t="s">
        <v>430</v>
      </c>
      <c r="AS92" s="344">
        <v>10.61</v>
      </c>
      <c r="AT92" s="344">
        <v>11.94</v>
      </c>
      <c r="AU92" s="347"/>
      <c r="AV92" s="342" t="s">
        <v>430</v>
      </c>
      <c r="AW92" s="342" t="s">
        <v>430</v>
      </c>
      <c r="AX92" s="342" t="s">
        <v>430</v>
      </c>
      <c r="AY92" s="342">
        <v>20</v>
      </c>
      <c r="AZ92" s="342">
        <v>59</v>
      </c>
      <c r="BA92" s="370"/>
      <c r="BB92" s="344">
        <v>17.037391919392999</v>
      </c>
      <c r="BC92" s="344">
        <v>0.99908682233017798</v>
      </c>
      <c r="BD92" s="344">
        <v>7.1307707940771306E-2</v>
      </c>
      <c r="BE92" s="371">
        <v>-0.637046231102951</v>
      </c>
      <c r="BF92" s="370"/>
      <c r="BG92" s="368">
        <v>0.19889999999999999</v>
      </c>
      <c r="BH92" s="369"/>
      <c r="BI92" s="832">
        <v>3.9113799999999999</v>
      </c>
      <c r="BJ92" s="832">
        <v>92.376099999999994</v>
      </c>
      <c r="BK92" s="832">
        <v>3.6170499999999999</v>
      </c>
      <c r="BL92" s="832">
        <v>9.5469999999999999E-2</v>
      </c>
      <c r="BM92" s="369"/>
      <c r="BN92" s="834" t="s">
        <v>4679</v>
      </c>
      <c r="BO92" s="834" t="s">
        <v>4680</v>
      </c>
      <c r="BP92" s="834" t="s">
        <v>4615</v>
      </c>
      <c r="BQ92" s="834" t="s">
        <v>722</v>
      </c>
      <c r="BR92" s="834" t="s">
        <v>4616</v>
      </c>
      <c r="BS92" s="369"/>
      <c r="BT92" s="350" t="s">
        <v>554</v>
      </c>
    </row>
    <row r="93" spans="1:72" s="424" customFormat="1" x14ac:dyDescent="0.25">
      <c r="A93" s="341" t="s">
        <v>4767</v>
      </c>
      <c r="B93" s="369"/>
      <c r="C93" s="709">
        <v>43936</v>
      </c>
      <c r="D93" s="369"/>
      <c r="E93" s="342">
        <v>386.66800000000001</v>
      </c>
      <c r="F93" s="369"/>
      <c r="G93" s="343">
        <v>28.039400000000001</v>
      </c>
      <c r="H93" s="370"/>
      <c r="I93" s="344">
        <v>0.70389999999999997</v>
      </c>
      <c r="J93" s="344">
        <v>0.504</v>
      </c>
      <c r="K93" s="344">
        <v>3.2261000000000002</v>
      </c>
      <c r="L93" s="344">
        <v>6.8305999999999996</v>
      </c>
      <c r="M93" s="344">
        <v>-7.7342000000000004</v>
      </c>
      <c r="N93" s="346">
        <v>-4.2680999999999996</v>
      </c>
      <c r="O93" s="344">
        <v>0.83089999999999997</v>
      </c>
      <c r="P93" s="344">
        <v>8.7704000000000004</v>
      </c>
      <c r="Q93" s="344">
        <v>9.7164000000000001</v>
      </c>
      <c r="R93" s="344" t="s">
        <v>430</v>
      </c>
      <c r="S93" s="344">
        <v>1.2928999999999999</v>
      </c>
      <c r="T93" s="344">
        <v>8.6521000000000008</v>
      </c>
      <c r="U93" s="344">
        <v>-7.0339</v>
      </c>
      <c r="V93" s="344">
        <v>-1.2356</v>
      </c>
      <c r="W93" s="344">
        <v>1.2928999999999999</v>
      </c>
      <c r="X93" s="344">
        <v>18.040199999999999</v>
      </c>
      <c r="Y93" s="370"/>
      <c r="Z93" s="342">
        <v>92</v>
      </c>
      <c r="AA93" s="342">
        <v>136</v>
      </c>
      <c r="AB93" s="342">
        <v>124</v>
      </c>
      <c r="AC93" s="342">
        <v>187</v>
      </c>
      <c r="AD93" s="342">
        <v>190</v>
      </c>
      <c r="AE93" s="342">
        <v>157</v>
      </c>
      <c r="AF93" s="342">
        <v>61</v>
      </c>
      <c r="AG93" s="342">
        <v>76</v>
      </c>
      <c r="AH93" s="342">
        <v>28</v>
      </c>
      <c r="AI93" s="342" t="s">
        <v>430</v>
      </c>
      <c r="AJ93" s="342">
        <v>86</v>
      </c>
      <c r="AK93" s="342">
        <v>195</v>
      </c>
      <c r="AL93" s="342">
        <v>190</v>
      </c>
      <c r="AM93" s="342">
        <v>168</v>
      </c>
      <c r="AN93" s="342">
        <v>86</v>
      </c>
      <c r="AO93" s="369"/>
      <c r="AP93" s="344" t="s">
        <v>430</v>
      </c>
      <c r="AQ93" s="344" t="s">
        <v>430</v>
      </c>
      <c r="AR93" s="344">
        <v>7.41</v>
      </c>
      <c r="AS93" s="344">
        <v>3.39</v>
      </c>
      <c r="AT93" s="344">
        <v>-3.65</v>
      </c>
      <c r="AU93" s="347"/>
      <c r="AV93" s="342" t="s">
        <v>430</v>
      </c>
      <c r="AW93" s="342" t="s">
        <v>430</v>
      </c>
      <c r="AX93" s="342">
        <v>29</v>
      </c>
      <c r="AY93" s="342">
        <v>66</v>
      </c>
      <c r="AZ93" s="342">
        <v>167</v>
      </c>
      <c r="BA93" s="370"/>
      <c r="BB93" s="344">
        <v>12.5211339738756</v>
      </c>
      <c r="BC93" s="344">
        <v>0.99518190159904096</v>
      </c>
      <c r="BD93" s="344">
        <v>3.1371730848546803E-2</v>
      </c>
      <c r="BE93" s="371">
        <v>-0.28595760926625502</v>
      </c>
      <c r="BF93" s="370"/>
      <c r="BG93" s="368">
        <v>0.1358</v>
      </c>
      <c r="BH93" s="369"/>
      <c r="BI93" s="832">
        <v>99.813599999999994</v>
      </c>
      <c r="BJ93" s="344" t="s">
        <v>430</v>
      </c>
      <c r="BK93" s="344" t="s">
        <v>430</v>
      </c>
      <c r="BL93" s="832">
        <v>0.18640000000000001</v>
      </c>
      <c r="BM93" s="369"/>
      <c r="BN93" s="834" t="s">
        <v>4486</v>
      </c>
      <c r="BO93" s="834" t="s">
        <v>4450</v>
      </c>
      <c r="BP93" s="834" t="s">
        <v>4451</v>
      </c>
      <c r="BQ93" s="834" t="s">
        <v>4309</v>
      </c>
      <c r="BR93" s="834" t="s">
        <v>4452</v>
      </c>
      <c r="BS93" s="369"/>
      <c r="BT93" s="350" t="s">
        <v>463</v>
      </c>
    </row>
    <row r="94" spans="1:72" s="424" customFormat="1" x14ac:dyDescent="0.25">
      <c r="A94" s="341" t="s">
        <v>4768</v>
      </c>
      <c r="B94" s="369"/>
      <c r="C94" s="709">
        <v>37595</v>
      </c>
      <c r="D94" s="369"/>
      <c r="E94" s="342">
        <v>362.64600000000002</v>
      </c>
      <c r="F94" s="369"/>
      <c r="G94" s="343">
        <v>133.53049999999999</v>
      </c>
      <c r="H94" s="370"/>
      <c r="I94" s="344">
        <v>0.70099999999999996</v>
      </c>
      <c r="J94" s="344">
        <v>0.48930000000000001</v>
      </c>
      <c r="K94" s="344">
        <v>3.1621999999999999</v>
      </c>
      <c r="L94" s="344">
        <v>6.6658999999999997</v>
      </c>
      <c r="M94" s="344">
        <v>-8.0929000000000002</v>
      </c>
      <c r="N94" s="346">
        <v>-4.9846000000000004</v>
      </c>
      <c r="O94" s="344">
        <v>0.17810000000000001</v>
      </c>
      <c r="P94" s="344">
        <v>8.0373000000000001</v>
      </c>
      <c r="Q94" s="344">
        <v>9.0594000000000001</v>
      </c>
      <c r="R94" s="344">
        <v>11.1717</v>
      </c>
      <c r="S94" s="344">
        <v>1.2865</v>
      </c>
      <c r="T94" s="344">
        <v>8.4803999999999995</v>
      </c>
      <c r="U94" s="344">
        <v>-7.4005000000000001</v>
      </c>
      <c r="V94" s="344">
        <v>-1.8280000000000001</v>
      </c>
      <c r="W94" s="344">
        <v>1.2865</v>
      </c>
      <c r="X94" s="344">
        <v>12.0733</v>
      </c>
      <c r="Y94" s="370"/>
      <c r="Z94" s="342">
        <v>102</v>
      </c>
      <c r="AA94" s="342">
        <v>149</v>
      </c>
      <c r="AB94" s="342">
        <v>140</v>
      </c>
      <c r="AC94" s="342">
        <v>198</v>
      </c>
      <c r="AD94" s="342">
        <v>210</v>
      </c>
      <c r="AE94" s="342">
        <v>179</v>
      </c>
      <c r="AF94" s="342">
        <v>90</v>
      </c>
      <c r="AG94" s="342">
        <v>88</v>
      </c>
      <c r="AH94" s="342">
        <v>38</v>
      </c>
      <c r="AI94" s="342">
        <v>17</v>
      </c>
      <c r="AJ94" s="342">
        <v>106</v>
      </c>
      <c r="AK94" s="342">
        <v>207</v>
      </c>
      <c r="AL94" s="342">
        <v>210</v>
      </c>
      <c r="AM94" s="342">
        <v>192</v>
      </c>
      <c r="AN94" s="342">
        <v>106</v>
      </c>
      <c r="AO94" s="369"/>
      <c r="AP94" s="344">
        <v>10.61</v>
      </c>
      <c r="AQ94" s="344">
        <v>10.14</v>
      </c>
      <c r="AR94" s="344">
        <v>6.7</v>
      </c>
      <c r="AS94" s="344">
        <v>2.68</v>
      </c>
      <c r="AT94" s="344">
        <v>-4.4000000000000004</v>
      </c>
      <c r="AU94" s="347"/>
      <c r="AV94" s="342">
        <v>15</v>
      </c>
      <c r="AW94" s="342">
        <v>18</v>
      </c>
      <c r="AX94" s="342">
        <v>38</v>
      </c>
      <c r="AY94" s="342">
        <v>81</v>
      </c>
      <c r="AZ94" s="342">
        <v>190</v>
      </c>
      <c r="BA94" s="370"/>
      <c r="BB94" s="344">
        <v>12.5352940201737</v>
      </c>
      <c r="BC94" s="344">
        <v>0.99640760988132104</v>
      </c>
      <c r="BD94" s="344">
        <v>2.6781107221219E-2</v>
      </c>
      <c r="BE94" s="371">
        <v>-0.34389419957809497</v>
      </c>
      <c r="BF94" s="370"/>
      <c r="BG94" s="368">
        <v>2.9937</v>
      </c>
      <c r="BH94" s="369"/>
      <c r="BI94" s="832">
        <v>99.4</v>
      </c>
      <c r="BJ94" s="344" t="s">
        <v>430</v>
      </c>
      <c r="BK94" s="344" t="s">
        <v>430</v>
      </c>
      <c r="BL94" s="832">
        <v>0.6</v>
      </c>
      <c r="BM94" s="369"/>
      <c r="BN94" s="834" t="s">
        <v>4654</v>
      </c>
      <c r="BO94" s="834" t="s">
        <v>4655</v>
      </c>
      <c r="BP94" s="834" t="s">
        <v>4331</v>
      </c>
      <c r="BQ94" s="834" t="s">
        <v>4657</v>
      </c>
      <c r="BR94" s="834" t="s">
        <v>4769</v>
      </c>
      <c r="BS94" s="369"/>
      <c r="BT94" s="350" t="s">
        <v>4770</v>
      </c>
    </row>
    <row r="95" spans="1:72" s="424" customFormat="1" x14ac:dyDescent="0.25">
      <c r="A95" s="341" t="s">
        <v>4771</v>
      </c>
      <c r="B95" s="369"/>
      <c r="C95" s="709">
        <v>45222</v>
      </c>
      <c r="D95" s="369"/>
      <c r="E95" s="342">
        <v>364.255</v>
      </c>
      <c r="F95" s="369"/>
      <c r="G95" s="343">
        <v>13.742000000000001</v>
      </c>
      <c r="H95" s="370"/>
      <c r="I95" s="344">
        <v>0.66879999999999995</v>
      </c>
      <c r="J95" s="344">
        <v>0.6946</v>
      </c>
      <c r="K95" s="344">
        <v>3.5928</v>
      </c>
      <c r="L95" s="344">
        <v>11.803599999999999</v>
      </c>
      <c r="M95" s="344">
        <v>-2.9842</v>
      </c>
      <c r="N95" s="346">
        <v>-1.0932999999999999</v>
      </c>
      <c r="O95" s="344">
        <v>1.236</v>
      </c>
      <c r="P95" s="344" t="s">
        <v>430</v>
      </c>
      <c r="Q95" s="344" t="s">
        <v>430</v>
      </c>
      <c r="R95" s="344" t="s">
        <v>430</v>
      </c>
      <c r="S95" s="344">
        <v>1.1587000000000001</v>
      </c>
      <c r="T95" s="344">
        <v>14.1713</v>
      </c>
      <c r="U95" s="344">
        <v>-2.0569000000000002</v>
      </c>
      <c r="V95" s="344">
        <v>2.4567000000000001</v>
      </c>
      <c r="W95" s="344">
        <v>1.1587000000000001</v>
      </c>
      <c r="X95" s="344">
        <v>12.527799999999999</v>
      </c>
      <c r="Y95" s="370"/>
      <c r="Z95" s="342">
        <v>108</v>
      </c>
      <c r="AA95" s="342">
        <v>93</v>
      </c>
      <c r="AB95" s="342">
        <v>90</v>
      </c>
      <c r="AC95" s="342">
        <v>124</v>
      </c>
      <c r="AD95" s="342">
        <v>138</v>
      </c>
      <c r="AE95" s="342">
        <v>119</v>
      </c>
      <c r="AF95" s="342">
        <v>52</v>
      </c>
      <c r="AG95" s="342" t="s">
        <v>430</v>
      </c>
      <c r="AH95" s="342" t="s">
        <v>430</v>
      </c>
      <c r="AI95" s="342" t="s">
        <v>430</v>
      </c>
      <c r="AJ95" s="342">
        <v>132</v>
      </c>
      <c r="AK95" s="342">
        <v>116</v>
      </c>
      <c r="AL95" s="342">
        <v>141</v>
      </c>
      <c r="AM95" s="342">
        <v>131</v>
      </c>
      <c r="AN95" s="342">
        <v>132</v>
      </c>
      <c r="AO95" s="369"/>
      <c r="AP95" s="344" t="s">
        <v>430</v>
      </c>
      <c r="AQ95" s="344" t="s">
        <v>430</v>
      </c>
      <c r="AR95" s="344" t="s">
        <v>430</v>
      </c>
      <c r="AS95" s="344" t="s">
        <v>430</v>
      </c>
      <c r="AT95" s="344">
        <v>3.86</v>
      </c>
      <c r="AU95" s="347"/>
      <c r="AV95" s="342" t="s">
        <v>430</v>
      </c>
      <c r="AW95" s="342" t="s">
        <v>430</v>
      </c>
      <c r="AX95" s="342" t="s">
        <v>430</v>
      </c>
      <c r="AY95" s="342" t="s">
        <v>430</v>
      </c>
      <c r="AZ95" s="342">
        <v>124</v>
      </c>
      <c r="BA95" s="370"/>
      <c r="BB95" s="344">
        <v>15.188546422643</v>
      </c>
      <c r="BC95" s="344">
        <v>0.99179085799244904</v>
      </c>
      <c r="BD95" s="344">
        <v>4.1427201211477603E-2</v>
      </c>
      <c r="BE95" s="371">
        <v>-0.52348710886870597</v>
      </c>
      <c r="BF95" s="370"/>
      <c r="BG95" s="368">
        <v>0.113</v>
      </c>
      <c r="BH95" s="369"/>
      <c r="BI95" s="832">
        <v>65.472300000000004</v>
      </c>
      <c r="BJ95" s="832">
        <v>19.896899999999999</v>
      </c>
      <c r="BK95" s="832">
        <v>14.411300000000001</v>
      </c>
      <c r="BL95" s="832">
        <v>0.2195</v>
      </c>
      <c r="BM95" s="369"/>
      <c r="BN95" s="834" t="s">
        <v>4772</v>
      </c>
      <c r="BO95" s="834" t="s">
        <v>688</v>
      </c>
      <c r="BP95" s="834" t="s">
        <v>4751</v>
      </c>
      <c r="BQ95" s="834" t="s">
        <v>4773</v>
      </c>
      <c r="BR95" s="834" t="s">
        <v>4774</v>
      </c>
      <c r="BS95" s="369"/>
      <c r="BT95" s="350" t="s">
        <v>4770</v>
      </c>
    </row>
    <row r="96" spans="1:72" s="424" customFormat="1" x14ac:dyDescent="0.25">
      <c r="A96" s="341" t="s">
        <v>4775</v>
      </c>
      <c r="B96" s="369"/>
      <c r="C96" s="709">
        <v>44531</v>
      </c>
      <c r="D96" s="369"/>
      <c r="E96" s="342">
        <v>332.334</v>
      </c>
      <c r="F96" s="369"/>
      <c r="G96" s="343">
        <v>16.842300000000002</v>
      </c>
      <c r="H96" s="370"/>
      <c r="I96" s="344">
        <v>0.57030000000000003</v>
      </c>
      <c r="J96" s="344">
        <v>0.62190000000000001</v>
      </c>
      <c r="K96" s="344">
        <v>2.9927000000000001</v>
      </c>
      <c r="L96" s="344">
        <v>12.045199999999999</v>
      </c>
      <c r="M96" s="344">
        <v>-2.472</v>
      </c>
      <c r="N96" s="346">
        <v>0.48270000000000002</v>
      </c>
      <c r="O96" s="344">
        <v>2.4304999999999999</v>
      </c>
      <c r="P96" s="344">
        <v>14.498699999999999</v>
      </c>
      <c r="Q96" s="344" t="s">
        <v>430</v>
      </c>
      <c r="R96" s="344" t="s">
        <v>430</v>
      </c>
      <c r="S96" s="344">
        <v>0.97670000000000001</v>
      </c>
      <c r="T96" s="344">
        <v>14.162599999999999</v>
      </c>
      <c r="U96" s="344">
        <v>-1.3875999999999999</v>
      </c>
      <c r="V96" s="344">
        <v>4.1215999999999999</v>
      </c>
      <c r="W96" s="344">
        <v>0.97670000000000001</v>
      </c>
      <c r="X96" s="344">
        <v>12.037800000000001</v>
      </c>
      <c r="Y96" s="370"/>
      <c r="Z96" s="342">
        <v>132</v>
      </c>
      <c r="AA96" s="342">
        <v>110</v>
      </c>
      <c r="AB96" s="342">
        <v>156</v>
      </c>
      <c r="AC96" s="342">
        <v>121</v>
      </c>
      <c r="AD96" s="342">
        <v>116</v>
      </c>
      <c r="AE96" s="342">
        <v>100</v>
      </c>
      <c r="AF96" s="342">
        <v>41</v>
      </c>
      <c r="AG96" s="342">
        <v>44</v>
      </c>
      <c r="AH96" s="342" t="s">
        <v>430</v>
      </c>
      <c r="AI96" s="342" t="s">
        <v>430</v>
      </c>
      <c r="AJ96" s="342">
        <v>175</v>
      </c>
      <c r="AK96" s="342">
        <v>117</v>
      </c>
      <c r="AL96" s="342">
        <v>123</v>
      </c>
      <c r="AM96" s="342">
        <v>110</v>
      </c>
      <c r="AN96" s="342">
        <v>175</v>
      </c>
      <c r="AO96" s="369"/>
      <c r="AP96" s="344" t="s">
        <v>430</v>
      </c>
      <c r="AQ96" s="344" t="s">
        <v>430</v>
      </c>
      <c r="AR96" s="344" t="s">
        <v>430</v>
      </c>
      <c r="AS96" s="344">
        <v>7.52</v>
      </c>
      <c r="AT96" s="344">
        <v>5.21</v>
      </c>
      <c r="AU96" s="347"/>
      <c r="AV96" s="342" t="s">
        <v>430</v>
      </c>
      <c r="AW96" s="342" t="s">
        <v>430</v>
      </c>
      <c r="AX96" s="342" t="s">
        <v>430</v>
      </c>
      <c r="AY96" s="342">
        <v>51</v>
      </c>
      <c r="AZ96" s="342">
        <v>113</v>
      </c>
      <c r="BA96" s="370"/>
      <c r="BB96" s="344">
        <v>14.827938951986701</v>
      </c>
      <c r="BC96" s="344">
        <v>0.99862675881698704</v>
      </c>
      <c r="BD96" s="344">
        <v>5.8236903314926099E-2</v>
      </c>
      <c r="BE96" s="371">
        <v>-0.48906662936034501</v>
      </c>
      <c r="BF96" s="370"/>
      <c r="BG96" s="368">
        <v>0.13109999999999999</v>
      </c>
      <c r="BH96" s="369"/>
      <c r="BI96" s="832">
        <v>49.085000000000001</v>
      </c>
      <c r="BJ96" s="832">
        <v>48.680799999999998</v>
      </c>
      <c r="BK96" s="832">
        <v>1.87988</v>
      </c>
      <c r="BL96" s="832">
        <v>0.35432000000000002</v>
      </c>
      <c r="BM96" s="369"/>
      <c r="BN96" s="834" t="s">
        <v>610</v>
      </c>
      <c r="BO96" s="834" t="s">
        <v>1930</v>
      </c>
      <c r="BP96" s="834" t="s">
        <v>704</v>
      </c>
      <c r="BQ96" s="834" t="s">
        <v>4776</v>
      </c>
      <c r="BR96" s="834" t="s">
        <v>4777</v>
      </c>
      <c r="BS96" s="369"/>
      <c r="BT96" s="350" t="s">
        <v>554</v>
      </c>
    </row>
    <row r="97" spans="1:72" s="424" customFormat="1" x14ac:dyDescent="0.25">
      <c r="A97" s="341" t="s">
        <v>4778</v>
      </c>
      <c r="B97" s="369"/>
      <c r="C97" s="709">
        <v>45741</v>
      </c>
      <c r="D97" s="369"/>
      <c r="E97" s="342">
        <v>351.65100000000001</v>
      </c>
      <c r="F97" s="369"/>
      <c r="G97" s="343">
        <v>13.625299999999999</v>
      </c>
      <c r="H97" s="370"/>
      <c r="I97" s="344">
        <v>-0.51770000000000005</v>
      </c>
      <c r="J97" s="344">
        <v>-1.3289</v>
      </c>
      <c r="K97" s="344">
        <v>5.5896999999999997</v>
      </c>
      <c r="L97" s="344">
        <v>5.3913000000000002</v>
      </c>
      <c r="M97" s="344">
        <v>-2.6312000000000002</v>
      </c>
      <c r="N97" s="346">
        <v>16.9895</v>
      </c>
      <c r="O97" s="344" t="s">
        <v>430</v>
      </c>
      <c r="P97" s="344" t="s">
        <v>430</v>
      </c>
      <c r="Q97" s="344" t="s">
        <v>430</v>
      </c>
      <c r="R97" s="344" t="s">
        <v>430</v>
      </c>
      <c r="S97" s="344">
        <v>0.27229999999999999</v>
      </c>
      <c r="T97" s="344">
        <v>8.8256999999999994</v>
      </c>
      <c r="U97" s="344">
        <v>-0.69669999999999999</v>
      </c>
      <c r="V97" s="344">
        <v>12.361599999999999</v>
      </c>
      <c r="W97" s="344">
        <v>0.27229999999999999</v>
      </c>
      <c r="X97" s="344">
        <v>27.5504</v>
      </c>
      <c r="Y97" s="370"/>
      <c r="Z97" s="342">
        <v>233</v>
      </c>
      <c r="AA97" s="342">
        <v>236</v>
      </c>
      <c r="AB97" s="342">
        <v>44</v>
      </c>
      <c r="AC97" s="342">
        <v>228</v>
      </c>
      <c r="AD97" s="342">
        <v>126</v>
      </c>
      <c r="AE97" s="342">
        <v>5</v>
      </c>
      <c r="AF97" s="342" t="s">
        <v>430</v>
      </c>
      <c r="AG97" s="342" t="s">
        <v>430</v>
      </c>
      <c r="AH97" s="342" t="s">
        <v>430</v>
      </c>
      <c r="AI97" s="342" t="s">
        <v>430</v>
      </c>
      <c r="AJ97" s="342">
        <v>224</v>
      </c>
      <c r="AK97" s="342">
        <v>186</v>
      </c>
      <c r="AL97" s="342">
        <v>107</v>
      </c>
      <c r="AM97" s="342">
        <v>15</v>
      </c>
      <c r="AN97" s="342">
        <v>224</v>
      </c>
      <c r="AO97" s="369"/>
      <c r="AP97" s="344" t="s">
        <v>430</v>
      </c>
      <c r="AQ97" s="344" t="s">
        <v>430</v>
      </c>
      <c r="AR97" s="344" t="s">
        <v>430</v>
      </c>
      <c r="AS97" s="344" t="s">
        <v>430</v>
      </c>
      <c r="AT97" s="344">
        <v>10.56</v>
      </c>
      <c r="AU97" s="347"/>
      <c r="AV97" s="342" t="s">
        <v>430</v>
      </c>
      <c r="AW97" s="342" t="s">
        <v>430</v>
      </c>
      <c r="AX97" s="342" t="s">
        <v>430</v>
      </c>
      <c r="AY97" s="342" t="s">
        <v>430</v>
      </c>
      <c r="AZ97" s="342">
        <v>68</v>
      </c>
      <c r="BA97" s="370"/>
      <c r="BB97" s="344">
        <v>25.193794688296101</v>
      </c>
      <c r="BC97" s="344">
        <v>0</v>
      </c>
      <c r="BD97" s="344">
        <v>7.13995057651413E-2</v>
      </c>
      <c r="BE97" s="371" t="s">
        <v>430</v>
      </c>
      <c r="BF97" s="370"/>
      <c r="BG97" s="368" t="s">
        <v>430</v>
      </c>
      <c r="BH97" s="369"/>
      <c r="BI97" s="832">
        <v>75.898300000000006</v>
      </c>
      <c r="BJ97" s="832">
        <v>22.397300000000001</v>
      </c>
      <c r="BK97" s="832">
        <v>0.984317</v>
      </c>
      <c r="BL97" s="832">
        <v>0.72008300000000003</v>
      </c>
      <c r="BM97" s="369"/>
      <c r="BN97" s="834" t="s">
        <v>4779</v>
      </c>
      <c r="BO97" s="834" t="s">
        <v>4780</v>
      </c>
      <c r="BP97" s="368" t="s">
        <v>430</v>
      </c>
      <c r="BQ97" s="368" t="s">
        <v>430</v>
      </c>
      <c r="BR97" s="368" t="s">
        <v>430</v>
      </c>
      <c r="BS97" s="369"/>
      <c r="BT97" s="350" t="s">
        <v>4624</v>
      </c>
    </row>
    <row r="98" spans="1:72" s="424" customFormat="1" x14ac:dyDescent="0.25">
      <c r="A98" s="341" t="s">
        <v>4781</v>
      </c>
      <c r="B98" s="369"/>
      <c r="C98" s="709">
        <v>44287</v>
      </c>
      <c r="D98" s="369"/>
      <c r="E98" s="342">
        <v>335.22899999999998</v>
      </c>
      <c r="F98" s="369"/>
      <c r="G98" s="343">
        <v>22.409400000000002</v>
      </c>
      <c r="H98" s="370"/>
      <c r="I98" s="344">
        <v>1.1291</v>
      </c>
      <c r="J98" s="344">
        <v>1.7481</v>
      </c>
      <c r="K98" s="344">
        <v>6.3574000000000002</v>
      </c>
      <c r="L98" s="344">
        <v>23.8841</v>
      </c>
      <c r="M98" s="344">
        <v>8.9692000000000007</v>
      </c>
      <c r="N98" s="346">
        <v>2.8260999999999998</v>
      </c>
      <c r="O98" s="344">
        <v>4.1021999999999998</v>
      </c>
      <c r="P98" s="344">
        <v>23.405999999999999</v>
      </c>
      <c r="Q98" s="344">
        <v>12.993600000000001</v>
      </c>
      <c r="R98" s="344" t="s">
        <v>430</v>
      </c>
      <c r="S98" s="344">
        <v>1.3595999999999999</v>
      </c>
      <c r="T98" s="344">
        <v>26.568899999999999</v>
      </c>
      <c r="U98" s="344">
        <v>9.6034000000000006</v>
      </c>
      <c r="V98" s="344">
        <v>12.1479</v>
      </c>
      <c r="W98" s="344">
        <v>1.3595999999999999</v>
      </c>
      <c r="X98" s="344">
        <v>16.597100000000001</v>
      </c>
      <c r="Y98" s="370"/>
      <c r="Z98" s="342">
        <v>28</v>
      </c>
      <c r="AA98" s="342">
        <v>21</v>
      </c>
      <c r="AB98" s="342">
        <v>31</v>
      </c>
      <c r="AC98" s="342">
        <v>11</v>
      </c>
      <c r="AD98" s="342">
        <v>14</v>
      </c>
      <c r="AE98" s="342">
        <v>64</v>
      </c>
      <c r="AF98" s="342">
        <v>26</v>
      </c>
      <c r="AG98" s="342">
        <v>5</v>
      </c>
      <c r="AH98" s="342">
        <v>17</v>
      </c>
      <c r="AI98" s="342" t="s">
        <v>430</v>
      </c>
      <c r="AJ98" s="342">
        <v>67</v>
      </c>
      <c r="AK98" s="342">
        <v>10</v>
      </c>
      <c r="AL98" s="342">
        <v>14</v>
      </c>
      <c r="AM98" s="342">
        <v>16</v>
      </c>
      <c r="AN98" s="342">
        <v>67</v>
      </c>
      <c r="AO98" s="369"/>
      <c r="AP98" s="344" t="s">
        <v>430</v>
      </c>
      <c r="AQ98" s="344" t="s">
        <v>430</v>
      </c>
      <c r="AR98" s="344">
        <v>17.02</v>
      </c>
      <c r="AS98" s="344">
        <v>12.42</v>
      </c>
      <c r="AT98" s="344">
        <v>23.5</v>
      </c>
      <c r="AU98" s="347"/>
      <c r="AV98" s="342" t="s">
        <v>430</v>
      </c>
      <c r="AW98" s="342" t="s">
        <v>430</v>
      </c>
      <c r="AX98" s="342">
        <v>2</v>
      </c>
      <c r="AY98" s="342">
        <v>8</v>
      </c>
      <c r="AZ98" s="342">
        <v>14</v>
      </c>
      <c r="BA98" s="370"/>
      <c r="BB98" s="344">
        <v>21.516706078737201</v>
      </c>
      <c r="BC98" s="344">
        <v>0.97809263271212099</v>
      </c>
      <c r="BD98" s="344">
        <v>7.2996580724964996E-2</v>
      </c>
      <c r="BE98" s="371">
        <v>-0.66645252031915703</v>
      </c>
      <c r="BF98" s="370"/>
      <c r="BG98" s="368">
        <v>0.29970000000000002</v>
      </c>
      <c r="BH98" s="369"/>
      <c r="BI98" s="344" t="s">
        <v>430</v>
      </c>
      <c r="BJ98" s="832">
        <v>10.1533</v>
      </c>
      <c r="BK98" s="832">
        <v>89.713399999999993</v>
      </c>
      <c r="BL98" s="832">
        <v>0.1333</v>
      </c>
      <c r="BM98" s="369"/>
      <c r="BN98" s="834" t="s">
        <v>4782</v>
      </c>
      <c r="BO98" s="834" t="s">
        <v>4783</v>
      </c>
      <c r="BP98" s="834" t="s">
        <v>4784</v>
      </c>
      <c r="BQ98" s="834" t="s">
        <v>4785</v>
      </c>
      <c r="BR98" s="834" t="s">
        <v>2869</v>
      </c>
      <c r="BS98" s="369"/>
      <c r="BT98" s="350" t="s">
        <v>4624</v>
      </c>
    </row>
    <row r="99" spans="1:72" s="424" customFormat="1" x14ac:dyDescent="0.25">
      <c r="A99" s="341" t="s">
        <v>4786</v>
      </c>
      <c r="B99" s="369"/>
      <c r="C99" s="709">
        <v>45813</v>
      </c>
      <c r="D99" s="369"/>
      <c r="E99" s="342">
        <v>314.09399999999999</v>
      </c>
      <c r="F99" s="369"/>
      <c r="G99" s="343">
        <v>9.7667999999999999</v>
      </c>
      <c r="H99" s="370"/>
      <c r="I99" s="344">
        <v>1.1936</v>
      </c>
      <c r="J99" s="344">
        <v>0.66579999999999995</v>
      </c>
      <c r="K99" s="344">
        <v>-1.4798</v>
      </c>
      <c r="L99" s="344">
        <v>6.5557999999999996</v>
      </c>
      <c r="M99" s="344">
        <v>-6.9650999999999996</v>
      </c>
      <c r="N99" s="346">
        <v>-4.2714999999999996</v>
      </c>
      <c r="O99" s="344" t="s">
        <v>430</v>
      </c>
      <c r="P99" s="344" t="s">
        <v>430</v>
      </c>
      <c r="Q99" s="344" t="s">
        <v>430</v>
      </c>
      <c r="R99" s="344" t="s">
        <v>430</v>
      </c>
      <c r="S99" s="344">
        <v>1.7121</v>
      </c>
      <c r="T99" s="344">
        <v>9.5656999999999996</v>
      </c>
      <c r="U99" s="344">
        <v>-6.6584000000000003</v>
      </c>
      <c r="V99" s="344">
        <v>-1.6851</v>
      </c>
      <c r="W99" s="344">
        <v>1.7121</v>
      </c>
      <c r="X99" s="344">
        <v>-2.1730999999999998</v>
      </c>
      <c r="Y99" s="370"/>
      <c r="Z99" s="342">
        <v>26</v>
      </c>
      <c r="AA99" s="342">
        <v>98</v>
      </c>
      <c r="AB99" s="342">
        <v>233</v>
      </c>
      <c r="AC99" s="342">
        <v>204</v>
      </c>
      <c r="AD99" s="342">
        <v>186</v>
      </c>
      <c r="AE99" s="342">
        <v>158</v>
      </c>
      <c r="AF99" s="342" t="s">
        <v>430</v>
      </c>
      <c r="AG99" s="342" t="s">
        <v>430</v>
      </c>
      <c r="AH99" s="342" t="s">
        <v>430</v>
      </c>
      <c r="AI99" s="342" t="s">
        <v>430</v>
      </c>
      <c r="AJ99" s="342">
        <v>31</v>
      </c>
      <c r="AK99" s="342">
        <v>174</v>
      </c>
      <c r="AL99" s="342">
        <v>186</v>
      </c>
      <c r="AM99" s="342">
        <v>189</v>
      </c>
      <c r="AN99" s="342">
        <v>31</v>
      </c>
      <c r="AO99" s="369"/>
      <c r="AP99" s="344" t="s">
        <v>430</v>
      </c>
      <c r="AQ99" s="344" t="s">
        <v>430</v>
      </c>
      <c r="AR99" s="344" t="s">
        <v>430</v>
      </c>
      <c r="AS99" s="344" t="s">
        <v>430</v>
      </c>
      <c r="AT99" s="344">
        <v>-4.99</v>
      </c>
      <c r="AU99" s="347"/>
      <c r="AV99" s="342" t="s">
        <v>430</v>
      </c>
      <c r="AW99" s="342" t="s">
        <v>430</v>
      </c>
      <c r="AX99" s="342" t="s">
        <v>430</v>
      </c>
      <c r="AY99" s="342" t="s">
        <v>430</v>
      </c>
      <c r="AZ99" s="342">
        <v>194</v>
      </c>
      <c r="BA99" s="370"/>
      <c r="BB99" s="344">
        <v>13.701952532601901</v>
      </c>
      <c r="BC99" s="344">
        <v>0.99942741947886804</v>
      </c>
      <c r="BD99" s="344">
        <v>-5.4370375560682797E-2</v>
      </c>
      <c r="BE99" s="371">
        <v>-6.8047300910901498E-2</v>
      </c>
      <c r="BF99" s="370"/>
      <c r="BG99" s="368">
        <v>6.2199999999999998E-2</v>
      </c>
      <c r="BH99" s="369"/>
      <c r="BI99" s="832">
        <v>74.912499999999994</v>
      </c>
      <c r="BJ99" s="832">
        <v>22.246400000000001</v>
      </c>
      <c r="BK99" s="832">
        <v>2.6350799999999999</v>
      </c>
      <c r="BL99" s="832">
        <v>0.20602000000000001</v>
      </c>
      <c r="BM99" s="369"/>
      <c r="BN99" s="834" t="s">
        <v>4787</v>
      </c>
      <c r="BO99" s="834" t="s">
        <v>4788</v>
      </c>
      <c r="BP99" s="834" t="s">
        <v>4702</v>
      </c>
      <c r="BQ99" s="834" t="s">
        <v>4789</v>
      </c>
      <c r="BR99" s="834" t="s">
        <v>4704</v>
      </c>
      <c r="BS99" s="369"/>
      <c r="BT99" s="350" t="s">
        <v>4624</v>
      </c>
    </row>
    <row r="100" spans="1:72" s="424" customFormat="1" x14ac:dyDescent="0.25">
      <c r="A100" s="341" t="s">
        <v>4790</v>
      </c>
      <c r="B100" s="369"/>
      <c r="C100" s="709">
        <v>45286</v>
      </c>
      <c r="D100" s="369"/>
      <c r="E100" s="342">
        <v>311.09300000000002</v>
      </c>
      <c r="F100" s="369"/>
      <c r="G100" s="343">
        <v>10.866199999999999</v>
      </c>
      <c r="H100" s="370"/>
      <c r="I100" s="344">
        <v>1.242</v>
      </c>
      <c r="J100" s="344">
        <v>-7.2599999999999998E-2</v>
      </c>
      <c r="K100" s="344">
        <v>1.7482</v>
      </c>
      <c r="L100" s="344">
        <v>11.1393</v>
      </c>
      <c r="M100" s="344">
        <v>-2.7545999999999999</v>
      </c>
      <c r="N100" s="346">
        <v>-10.592000000000001</v>
      </c>
      <c r="O100" s="344">
        <v>-5.8158000000000003</v>
      </c>
      <c r="P100" s="344" t="s">
        <v>430</v>
      </c>
      <c r="Q100" s="344" t="s">
        <v>430</v>
      </c>
      <c r="R100" s="344" t="s">
        <v>430</v>
      </c>
      <c r="S100" s="344">
        <v>1.2202999999999999</v>
      </c>
      <c r="T100" s="344">
        <v>15.3696</v>
      </c>
      <c r="U100" s="344">
        <v>-1.9809000000000001</v>
      </c>
      <c r="V100" s="344">
        <v>-3.2542</v>
      </c>
      <c r="W100" s="344">
        <v>1.2202999999999999</v>
      </c>
      <c r="X100" s="344">
        <v>3.3544</v>
      </c>
      <c r="Y100" s="370"/>
      <c r="Z100" s="342">
        <v>18</v>
      </c>
      <c r="AA100" s="342">
        <v>198</v>
      </c>
      <c r="AB100" s="342">
        <v>195</v>
      </c>
      <c r="AC100" s="342">
        <v>145</v>
      </c>
      <c r="AD100" s="342">
        <v>130</v>
      </c>
      <c r="AE100" s="342">
        <v>200</v>
      </c>
      <c r="AF100" s="342">
        <v>115</v>
      </c>
      <c r="AG100" s="342" t="s">
        <v>430</v>
      </c>
      <c r="AH100" s="342" t="s">
        <v>430</v>
      </c>
      <c r="AI100" s="342" t="s">
        <v>430</v>
      </c>
      <c r="AJ100" s="342">
        <v>119</v>
      </c>
      <c r="AK100" s="342">
        <v>108</v>
      </c>
      <c r="AL100" s="342">
        <v>135</v>
      </c>
      <c r="AM100" s="342">
        <v>209</v>
      </c>
      <c r="AN100" s="342">
        <v>119</v>
      </c>
      <c r="AO100" s="369"/>
      <c r="AP100" s="344" t="s">
        <v>430</v>
      </c>
      <c r="AQ100" s="344" t="s">
        <v>430</v>
      </c>
      <c r="AR100" s="344" t="s">
        <v>430</v>
      </c>
      <c r="AS100" s="344" t="s">
        <v>430</v>
      </c>
      <c r="AT100" s="344">
        <v>-1.3</v>
      </c>
      <c r="AU100" s="347"/>
      <c r="AV100" s="342" t="s">
        <v>430</v>
      </c>
      <c r="AW100" s="342" t="s">
        <v>430</v>
      </c>
      <c r="AX100" s="342" t="s">
        <v>430</v>
      </c>
      <c r="AY100" s="342" t="s">
        <v>430</v>
      </c>
      <c r="AZ100" s="342">
        <v>160</v>
      </c>
      <c r="BA100" s="370"/>
      <c r="BB100" s="344">
        <v>21.077289318124699</v>
      </c>
      <c r="BC100" s="344">
        <v>0.97863683774496402</v>
      </c>
      <c r="BD100" s="344">
        <v>-2.1747485189092999E-3</v>
      </c>
      <c r="BE100" s="371">
        <v>-0.73229840135625202</v>
      </c>
      <c r="BF100" s="370"/>
      <c r="BG100" s="368">
        <v>0.35389999999999999</v>
      </c>
      <c r="BH100" s="369"/>
      <c r="BI100" s="344" t="s">
        <v>430</v>
      </c>
      <c r="BJ100" s="344" t="s">
        <v>430</v>
      </c>
      <c r="BK100" s="832">
        <v>99.9114</v>
      </c>
      <c r="BL100" s="832">
        <v>8.8599999999999998E-2</v>
      </c>
      <c r="BM100" s="369"/>
      <c r="BN100" s="834" t="s">
        <v>4791</v>
      </c>
      <c r="BO100" s="834" t="s">
        <v>4792</v>
      </c>
      <c r="BP100" s="834" t="s">
        <v>4793</v>
      </c>
      <c r="BQ100" s="834" t="s">
        <v>4794</v>
      </c>
      <c r="BR100" s="834" t="s">
        <v>4795</v>
      </c>
      <c r="BS100" s="369"/>
      <c r="BT100" s="350" t="s">
        <v>554</v>
      </c>
    </row>
    <row r="101" spans="1:72" s="424" customFormat="1" x14ac:dyDescent="0.25">
      <c r="A101" s="341" t="s">
        <v>4796</v>
      </c>
      <c r="B101" s="369"/>
      <c r="C101" s="709">
        <v>45072</v>
      </c>
      <c r="D101" s="369"/>
      <c r="E101" s="342">
        <v>303.91500000000002</v>
      </c>
      <c r="F101" s="369"/>
      <c r="G101" s="343">
        <v>12.676600000000001</v>
      </c>
      <c r="H101" s="370"/>
      <c r="I101" s="344">
        <v>0.74870000000000003</v>
      </c>
      <c r="J101" s="344">
        <v>0.53129999999999999</v>
      </c>
      <c r="K101" s="344">
        <v>4.1036999999999999</v>
      </c>
      <c r="L101" s="344">
        <v>6.1273999999999997</v>
      </c>
      <c r="M101" s="344">
        <v>-9.3129000000000008</v>
      </c>
      <c r="N101" s="346">
        <v>-6.5952999999999999</v>
      </c>
      <c r="O101" s="344">
        <v>-0.65649999999999997</v>
      </c>
      <c r="P101" s="344">
        <v>6.8708</v>
      </c>
      <c r="Q101" s="344" t="s">
        <v>430</v>
      </c>
      <c r="R101" s="344" t="s">
        <v>430</v>
      </c>
      <c r="S101" s="344">
        <v>1.3301000000000001</v>
      </c>
      <c r="T101" s="344">
        <v>8.1280000000000001</v>
      </c>
      <c r="U101" s="344">
        <v>-8.7391000000000005</v>
      </c>
      <c r="V101" s="344">
        <v>-3.1396000000000002</v>
      </c>
      <c r="W101" s="344">
        <v>1.3301000000000001</v>
      </c>
      <c r="X101" s="344">
        <v>7.9401000000000002</v>
      </c>
      <c r="Y101" s="370"/>
      <c r="Z101" s="342">
        <v>73</v>
      </c>
      <c r="AA101" s="342">
        <v>121</v>
      </c>
      <c r="AB101" s="342">
        <v>65</v>
      </c>
      <c r="AC101" s="342">
        <v>218</v>
      </c>
      <c r="AD101" s="342">
        <v>218</v>
      </c>
      <c r="AE101" s="342">
        <v>194</v>
      </c>
      <c r="AF101" s="342">
        <v>97</v>
      </c>
      <c r="AG101" s="342">
        <v>94</v>
      </c>
      <c r="AH101" s="342" t="s">
        <v>430</v>
      </c>
      <c r="AI101" s="342" t="s">
        <v>430</v>
      </c>
      <c r="AJ101" s="342">
        <v>75</v>
      </c>
      <c r="AK101" s="342">
        <v>217</v>
      </c>
      <c r="AL101" s="342">
        <v>217</v>
      </c>
      <c r="AM101" s="342">
        <v>206</v>
      </c>
      <c r="AN101" s="342">
        <v>75</v>
      </c>
      <c r="AO101" s="369"/>
      <c r="AP101" s="344" t="s">
        <v>430</v>
      </c>
      <c r="AQ101" s="344" t="s">
        <v>430</v>
      </c>
      <c r="AR101" s="344" t="s">
        <v>430</v>
      </c>
      <c r="AS101" s="344">
        <v>1.54</v>
      </c>
      <c r="AT101" s="344">
        <v>-6.08</v>
      </c>
      <c r="AU101" s="347"/>
      <c r="AV101" s="342" t="s">
        <v>430</v>
      </c>
      <c r="AW101" s="342" t="s">
        <v>430</v>
      </c>
      <c r="AX101" s="342" t="s">
        <v>430</v>
      </c>
      <c r="AY101" s="342">
        <v>93</v>
      </c>
      <c r="AZ101" s="342">
        <v>203</v>
      </c>
      <c r="BA101" s="370"/>
      <c r="BB101" s="344">
        <v>12.449361156995099</v>
      </c>
      <c r="BC101" s="344">
        <v>0.99751243814975499</v>
      </c>
      <c r="BD101" s="344">
        <v>1.9826426803170601E-2</v>
      </c>
      <c r="BE101" s="371">
        <v>-0.27728466406041502</v>
      </c>
      <c r="BF101" s="370"/>
      <c r="BG101" s="368">
        <v>5.6099999999999997E-2</v>
      </c>
      <c r="BH101" s="369"/>
      <c r="BI101" s="832">
        <v>99.978499999999997</v>
      </c>
      <c r="BJ101" s="344" t="s">
        <v>430</v>
      </c>
      <c r="BK101" s="344" t="s">
        <v>430</v>
      </c>
      <c r="BL101" s="832">
        <v>2.1499999999999998E-2</v>
      </c>
      <c r="BM101" s="369"/>
      <c r="BN101" s="834" t="s">
        <v>4797</v>
      </c>
      <c r="BO101" s="834" t="s">
        <v>4798</v>
      </c>
      <c r="BP101" s="834" t="s">
        <v>1109</v>
      </c>
      <c r="BQ101" s="834" t="s">
        <v>4799</v>
      </c>
      <c r="BR101" s="834" t="s">
        <v>4800</v>
      </c>
      <c r="BS101" s="369"/>
      <c r="BT101" s="350" t="s">
        <v>4801</v>
      </c>
    </row>
    <row r="102" spans="1:72" s="424" customFormat="1" x14ac:dyDescent="0.25">
      <c r="A102" s="341" t="s">
        <v>4802</v>
      </c>
      <c r="B102" s="369"/>
      <c r="C102" s="709">
        <v>45485</v>
      </c>
      <c r="D102" s="369"/>
      <c r="E102" s="342">
        <v>310.12</v>
      </c>
      <c r="F102" s="369"/>
      <c r="G102" s="343">
        <v>10.025499999999999</v>
      </c>
      <c r="H102" s="370"/>
      <c r="I102" s="344">
        <v>0.65759999999999996</v>
      </c>
      <c r="J102" s="344">
        <v>0.64249999999999996</v>
      </c>
      <c r="K102" s="344">
        <v>3.4142999999999999</v>
      </c>
      <c r="L102" s="344">
        <v>11.163500000000001</v>
      </c>
      <c r="M102" s="344">
        <v>-3.6695000000000002</v>
      </c>
      <c r="N102" s="346">
        <v>-1.4682999999999999</v>
      </c>
      <c r="O102" s="344" t="s">
        <v>430</v>
      </c>
      <c r="P102" s="344" t="s">
        <v>430</v>
      </c>
      <c r="Q102" s="344" t="s">
        <v>430</v>
      </c>
      <c r="R102" s="344" t="s">
        <v>430</v>
      </c>
      <c r="S102" s="344">
        <v>1.1614</v>
      </c>
      <c r="T102" s="344">
        <v>13.383699999999999</v>
      </c>
      <c r="U102" s="344">
        <v>-2.7566000000000002</v>
      </c>
      <c r="V102" s="344">
        <v>1.9783999999999999</v>
      </c>
      <c r="W102" s="344">
        <v>1.1614</v>
      </c>
      <c r="X102" s="344">
        <v>0.12920000000000001</v>
      </c>
      <c r="Y102" s="370"/>
      <c r="Z102" s="342">
        <v>114</v>
      </c>
      <c r="AA102" s="342">
        <v>105</v>
      </c>
      <c r="AB102" s="342">
        <v>98</v>
      </c>
      <c r="AC102" s="342">
        <v>143</v>
      </c>
      <c r="AD102" s="342">
        <v>157</v>
      </c>
      <c r="AE102" s="342">
        <v>127</v>
      </c>
      <c r="AF102" s="342" t="s">
        <v>430</v>
      </c>
      <c r="AG102" s="342" t="s">
        <v>430</v>
      </c>
      <c r="AH102" s="342" t="s">
        <v>430</v>
      </c>
      <c r="AI102" s="342" t="s">
        <v>430</v>
      </c>
      <c r="AJ102" s="342">
        <v>129</v>
      </c>
      <c r="AK102" s="342">
        <v>147</v>
      </c>
      <c r="AL102" s="342">
        <v>159</v>
      </c>
      <c r="AM102" s="342">
        <v>144</v>
      </c>
      <c r="AN102" s="342">
        <v>129</v>
      </c>
      <c r="AO102" s="369"/>
      <c r="AP102" s="344" t="s">
        <v>430</v>
      </c>
      <c r="AQ102" s="344" t="s">
        <v>430</v>
      </c>
      <c r="AR102" s="344" t="s">
        <v>430</v>
      </c>
      <c r="AS102" s="344" t="s">
        <v>430</v>
      </c>
      <c r="AT102" s="344">
        <v>2.79</v>
      </c>
      <c r="AU102" s="347"/>
      <c r="AV102" s="342" t="s">
        <v>430</v>
      </c>
      <c r="AW102" s="342" t="s">
        <v>430</v>
      </c>
      <c r="AX102" s="342" t="s">
        <v>430</v>
      </c>
      <c r="AY102" s="342" t="s">
        <v>430</v>
      </c>
      <c r="AZ102" s="342">
        <v>138</v>
      </c>
      <c r="BA102" s="370"/>
      <c r="BB102" s="344">
        <v>15.489160967791401</v>
      </c>
      <c r="BC102" s="344">
        <v>1.0009709512796701</v>
      </c>
      <c r="BD102" s="344">
        <v>-2.38679630907393E-2</v>
      </c>
      <c r="BE102" s="371">
        <v>-0.641564569161436</v>
      </c>
      <c r="BF102" s="370"/>
      <c r="BG102" s="368">
        <v>0.15989999999999999</v>
      </c>
      <c r="BH102" s="369"/>
      <c r="BI102" s="832">
        <v>67.950100000000006</v>
      </c>
      <c r="BJ102" s="832">
        <v>20.6325</v>
      </c>
      <c r="BK102" s="832">
        <v>10.6439</v>
      </c>
      <c r="BL102" s="832">
        <v>0.77349999999999997</v>
      </c>
      <c r="BM102" s="369"/>
      <c r="BN102" s="834" t="s">
        <v>2123</v>
      </c>
      <c r="BO102" s="834" t="s">
        <v>3385</v>
      </c>
      <c r="BP102" s="834" t="s">
        <v>4803</v>
      </c>
      <c r="BQ102" s="834" t="s">
        <v>4804</v>
      </c>
      <c r="BR102" s="834" t="s">
        <v>4805</v>
      </c>
      <c r="BS102" s="369"/>
      <c r="BT102" s="350" t="s">
        <v>4624</v>
      </c>
    </row>
    <row r="103" spans="1:72" s="424" customFormat="1" ht="11" x14ac:dyDescent="0.3">
      <c r="A103" s="835" t="s">
        <v>4806</v>
      </c>
      <c r="B103" s="836"/>
      <c r="C103" s="837">
        <v>45726</v>
      </c>
      <c r="D103" s="836"/>
      <c r="E103" s="838">
        <v>289.61099999999999</v>
      </c>
      <c r="F103" s="836"/>
      <c r="G103" s="839">
        <v>12.285</v>
      </c>
      <c r="H103" s="841"/>
      <c r="I103" s="840">
        <v>0.75449999999999995</v>
      </c>
      <c r="J103" s="840">
        <v>4.07E-2</v>
      </c>
      <c r="K103" s="840">
        <v>-3.3742000000000001</v>
      </c>
      <c r="L103" s="840">
        <v>7.0682</v>
      </c>
      <c r="M103" s="840">
        <v>1.5205</v>
      </c>
      <c r="N103" s="842">
        <v>9.1417999999999999</v>
      </c>
      <c r="O103" s="840" t="s">
        <v>430</v>
      </c>
      <c r="P103" s="840" t="s">
        <v>430</v>
      </c>
      <c r="Q103" s="840" t="s">
        <v>430</v>
      </c>
      <c r="R103" s="840" t="s">
        <v>430</v>
      </c>
      <c r="S103" s="840">
        <v>0.68020000000000003</v>
      </c>
      <c r="T103" s="840">
        <v>8.1044999999999998</v>
      </c>
      <c r="U103" s="840">
        <v>3.8549000000000002</v>
      </c>
      <c r="V103" s="840">
        <v>9.8444000000000003</v>
      </c>
      <c r="W103" s="840">
        <v>0.68020000000000003</v>
      </c>
      <c r="X103" s="840">
        <v>16.978000000000002</v>
      </c>
      <c r="Y103" s="841"/>
      <c r="Z103" s="838">
        <v>68</v>
      </c>
      <c r="AA103" s="838">
        <v>193</v>
      </c>
      <c r="AB103" s="838">
        <v>244</v>
      </c>
      <c r="AC103" s="838">
        <v>178</v>
      </c>
      <c r="AD103" s="838">
        <v>64</v>
      </c>
      <c r="AE103" s="838">
        <v>22</v>
      </c>
      <c r="AF103" s="838" t="s">
        <v>430</v>
      </c>
      <c r="AG103" s="838" t="s">
        <v>430</v>
      </c>
      <c r="AH103" s="838" t="s">
        <v>430</v>
      </c>
      <c r="AI103" s="838" t="s">
        <v>430</v>
      </c>
      <c r="AJ103" s="838">
        <v>207</v>
      </c>
      <c r="AK103" s="838">
        <v>221</v>
      </c>
      <c r="AL103" s="838">
        <v>56</v>
      </c>
      <c r="AM103" s="838">
        <v>25</v>
      </c>
      <c r="AN103" s="838">
        <v>207</v>
      </c>
      <c r="AO103" s="836"/>
      <c r="AP103" s="840" t="s">
        <v>430</v>
      </c>
      <c r="AQ103" s="840" t="s">
        <v>430</v>
      </c>
      <c r="AR103" s="840" t="s">
        <v>430</v>
      </c>
      <c r="AS103" s="840" t="s">
        <v>430</v>
      </c>
      <c r="AT103" s="840">
        <v>9.52</v>
      </c>
      <c r="AU103" s="843"/>
      <c r="AV103" s="838" t="s">
        <v>430</v>
      </c>
      <c r="AW103" s="838" t="s">
        <v>430</v>
      </c>
      <c r="AX103" s="838" t="s">
        <v>430</v>
      </c>
      <c r="AY103" s="838" t="s">
        <v>430</v>
      </c>
      <c r="AZ103" s="838">
        <v>72</v>
      </c>
      <c r="BA103" s="841"/>
      <c r="BB103" s="840">
        <v>15.930734696864899</v>
      </c>
      <c r="BC103" s="840">
        <v>1.00011936107372</v>
      </c>
      <c r="BD103" s="840">
        <v>4.2182211495349099E-2</v>
      </c>
      <c r="BE103" s="846">
        <v>-9.3397791110733E-2</v>
      </c>
      <c r="BF103" s="841"/>
      <c r="BG103" s="849">
        <v>0.36820000000000003</v>
      </c>
      <c r="BH103" s="836"/>
      <c r="BI103" s="840">
        <v>79.596400000000003</v>
      </c>
      <c r="BJ103" s="840">
        <v>17.0733</v>
      </c>
      <c r="BK103" s="840" t="s">
        <v>430</v>
      </c>
      <c r="BL103" s="840">
        <v>3.3302999999999998</v>
      </c>
      <c r="BM103" s="836"/>
      <c r="BN103" s="849" t="s">
        <v>4807</v>
      </c>
      <c r="BO103" s="849" t="s">
        <v>4808</v>
      </c>
      <c r="BP103" s="849" t="s">
        <v>4809</v>
      </c>
      <c r="BQ103" s="849" t="s">
        <v>4810</v>
      </c>
      <c r="BR103" s="849" t="s">
        <v>4811</v>
      </c>
      <c r="BS103" s="836"/>
      <c r="BT103" s="850" t="s">
        <v>554</v>
      </c>
    </row>
    <row r="104" spans="1:72" s="424" customFormat="1" x14ac:dyDescent="0.25">
      <c r="A104" s="341" t="s">
        <v>4812</v>
      </c>
      <c r="B104" s="369"/>
      <c r="C104" s="709">
        <v>45827</v>
      </c>
      <c r="D104" s="369"/>
      <c r="E104" s="342">
        <v>295.86</v>
      </c>
      <c r="F104" s="369"/>
      <c r="G104" s="343">
        <v>10.7959</v>
      </c>
      <c r="H104" s="370"/>
      <c r="I104" s="344">
        <v>0.4849</v>
      </c>
      <c r="J104" s="344">
        <v>0.76349999999999996</v>
      </c>
      <c r="K104" s="344">
        <v>2.7789000000000001</v>
      </c>
      <c r="L104" s="344">
        <v>15.6274</v>
      </c>
      <c r="M104" s="344">
        <v>1.1903999999999999</v>
      </c>
      <c r="N104" s="346">
        <v>3.6701999999999999</v>
      </c>
      <c r="O104" s="344" t="s">
        <v>430</v>
      </c>
      <c r="P104" s="344" t="s">
        <v>430</v>
      </c>
      <c r="Q104" s="344" t="s">
        <v>430</v>
      </c>
      <c r="R104" s="344" t="s">
        <v>430</v>
      </c>
      <c r="S104" s="344">
        <v>0.6845</v>
      </c>
      <c r="T104" s="344">
        <v>17.869499999999999</v>
      </c>
      <c r="U104" s="344">
        <v>2.5514999999999999</v>
      </c>
      <c r="V104" s="344">
        <v>8.3468999999999998</v>
      </c>
      <c r="W104" s="344">
        <v>0.6845</v>
      </c>
      <c r="X104" s="344">
        <v>7.6749999999999998</v>
      </c>
      <c r="Y104" s="370"/>
      <c r="Z104" s="342">
        <v>159</v>
      </c>
      <c r="AA104" s="342">
        <v>87</v>
      </c>
      <c r="AB104" s="342">
        <v>172</v>
      </c>
      <c r="AC104" s="342">
        <v>67</v>
      </c>
      <c r="AD104" s="342">
        <v>80</v>
      </c>
      <c r="AE104" s="342">
        <v>63</v>
      </c>
      <c r="AF104" s="342" t="s">
        <v>430</v>
      </c>
      <c r="AG104" s="342" t="s">
        <v>430</v>
      </c>
      <c r="AH104" s="342" t="s">
        <v>430</v>
      </c>
      <c r="AI104" s="342" t="s">
        <v>430</v>
      </c>
      <c r="AJ104" s="342">
        <v>204</v>
      </c>
      <c r="AK104" s="342">
        <v>67</v>
      </c>
      <c r="AL104" s="342">
        <v>80</v>
      </c>
      <c r="AM104" s="342">
        <v>40</v>
      </c>
      <c r="AN104" s="342">
        <v>204</v>
      </c>
      <c r="AO104" s="369"/>
      <c r="AP104" s="344" t="s">
        <v>430</v>
      </c>
      <c r="AQ104" s="344" t="s">
        <v>430</v>
      </c>
      <c r="AR104" s="344" t="s">
        <v>430</v>
      </c>
      <c r="AS104" s="344" t="s">
        <v>430</v>
      </c>
      <c r="AT104" s="344">
        <v>11.74</v>
      </c>
      <c r="AU104" s="347"/>
      <c r="AV104" s="342" t="s">
        <v>430</v>
      </c>
      <c r="AW104" s="342" t="s">
        <v>430</v>
      </c>
      <c r="AX104" s="342" t="s">
        <v>430</v>
      </c>
      <c r="AY104" s="342" t="s">
        <v>430</v>
      </c>
      <c r="AZ104" s="342">
        <v>64</v>
      </c>
      <c r="BA104" s="370"/>
      <c r="BB104" s="344">
        <v>17.0177914501303</v>
      </c>
      <c r="BC104" s="344">
        <v>1.00531113231685</v>
      </c>
      <c r="BD104" s="344">
        <v>-2.5351166379006E-3</v>
      </c>
      <c r="BE104" s="371">
        <v>-0.120818509506241</v>
      </c>
      <c r="BF104" s="370"/>
      <c r="BG104" s="368">
        <v>0.13519999999999999</v>
      </c>
      <c r="BH104" s="369"/>
      <c r="BI104" s="344">
        <v>3.91839</v>
      </c>
      <c r="BJ104" s="344">
        <v>92.411500000000004</v>
      </c>
      <c r="BK104" s="344">
        <v>3.66031</v>
      </c>
      <c r="BL104" s="344">
        <v>9.7999999999999997E-3</v>
      </c>
      <c r="BM104" s="369"/>
      <c r="BN104" s="368" t="s">
        <v>4813</v>
      </c>
      <c r="BO104" s="368" t="s">
        <v>4814</v>
      </c>
      <c r="BP104" s="368" t="s">
        <v>4517</v>
      </c>
      <c r="BQ104" s="368" t="s">
        <v>4815</v>
      </c>
      <c r="BR104" s="368" t="s">
        <v>4816</v>
      </c>
      <c r="BS104" s="369"/>
      <c r="BT104" s="350" t="s">
        <v>4624</v>
      </c>
    </row>
    <row r="105" spans="1:72" s="424" customFormat="1" x14ac:dyDescent="0.25">
      <c r="A105" s="341" t="s">
        <v>4817</v>
      </c>
      <c r="B105" s="369"/>
      <c r="C105" s="709">
        <v>44476</v>
      </c>
      <c r="D105" s="369"/>
      <c r="E105" s="342">
        <v>297.52300000000002</v>
      </c>
      <c r="F105" s="369"/>
      <c r="G105" s="343">
        <v>13.803699999999999</v>
      </c>
      <c r="H105" s="370"/>
      <c r="I105" s="344">
        <v>0.70399999999999996</v>
      </c>
      <c r="J105" s="344">
        <v>0.50529999999999997</v>
      </c>
      <c r="K105" s="344">
        <v>3.2307000000000001</v>
      </c>
      <c r="L105" s="344">
        <v>6.8224</v>
      </c>
      <c r="M105" s="344">
        <v>-7.8334000000000001</v>
      </c>
      <c r="N105" s="346">
        <v>-4.4249999999999998</v>
      </c>
      <c r="O105" s="344">
        <v>0.69579999999999997</v>
      </c>
      <c r="P105" s="344">
        <v>8.5073000000000008</v>
      </c>
      <c r="Q105" s="344" t="s">
        <v>430</v>
      </c>
      <c r="R105" s="344" t="s">
        <v>430</v>
      </c>
      <c r="S105" s="344">
        <v>1.2915000000000001</v>
      </c>
      <c r="T105" s="344">
        <v>8.6332000000000004</v>
      </c>
      <c r="U105" s="344">
        <v>-7.1371000000000002</v>
      </c>
      <c r="V105" s="344">
        <v>-1.3774999999999999</v>
      </c>
      <c r="W105" s="344">
        <v>1.2915000000000001</v>
      </c>
      <c r="X105" s="344">
        <v>7.0419</v>
      </c>
      <c r="Y105" s="370"/>
      <c r="Z105" s="342">
        <v>91</v>
      </c>
      <c r="AA105" s="342">
        <v>132</v>
      </c>
      <c r="AB105" s="342">
        <v>118</v>
      </c>
      <c r="AC105" s="342">
        <v>189</v>
      </c>
      <c r="AD105" s="342">
        <v>200</v>
      </c>
      <c r="AE105" s="342">
        <v>169</v>
      </c>
      <c r="AF105" s="342">
        <v>69</v>
      </c>
      <c r="AG105" s="342">
        <v>87</v>
      </c>
      <c r="AH105" s="342" t="s">
        <v>430</v>
      </c>
      <c r="AI105" s="342" t="s">
        <v>430</v>
      </c>
      <c r="AJ105" s="342">
        <v>94</v>
      </c>
      <c r="AK105" s="342">
        <v>197</v>
      </c>
      <c r="AL105" s="342">
        <v>200</v>
      </c>
      <c r="AM105" s="342">
        <v>180</v>
      </c>
      <c r="AN105" s="342">
        <v>94</v>
      </c>
      <c r="AO105" s="369"/>
      <c r="AP105" s="344" t="s">
        <v>430</v>
      </c>
      <c r="AQ105" s="344" t="s">
        <v>430</v>
      </c>
      <c r="AR105" s="344" t="s">
        <v>430</v>
      </c>
      <c r="AS105" s="344">
        <v>3.19</v>
      </c>
      <c r="AT105" s="344">
        <v>-3.84</v>
      </c>
      <c r="AU105" s="347"/>
      <c r="AV105" s="342" t="s">
        <v>430</v>
      </c>
      <c r="AW105" s="342" t="s">
        <v>430</v>
      </c>
      <c r="AX105" s="342" t="s">
        <v>430</v>
      </c>
      <c r="AY105" s="342">
        <v>76</v>
      </c>
      <c r="AZ105" s="342">
        <v>177</v>
      </c>
      <c r="BA105" s="370"/>
      <c r="BB105" s="344">
        <v>12.5149400854893</v>
      </c>
      <c r="BC105" s="344">
        <v>0.99494734495054904</v>
      </c>
      <c r="BD105" s="344">
        <v>2.96894826627082E-2</v>
      </c>
      <c r="BE105" s="371">
        <v>-0.30704517734784098</v>
      </c>
      <c r="BF105" s="370"/>
      <c r="BG105" s="368">
        <v>0.24310000000000001</v>
      </c>
      <c r="BH105" s="369"/>
      <c r="BI105" s="832">
        <v>99.824299999999994</v>
      </c>
      <c r="BJ105" s="344" t="s">
        <v>430</v>
      </c>
      <c r="BK105" s="344" t="s">
        <v>430</v>
      </c>
      <c r="BL105" s="832">
        <v>0.1757</v>
      </c>
      <c r="BM105" s="369"/>
      <c r="BN105" s="834" t="s">
        <v>4486</v>
      </c>
      <c r="BO105" s="834" t="s">
        <v>4307</v>
      </c>
      <c r="BP105" s="834" t="s">
        <v>4451</v>
      </c>
      <c r="BQ105" s="834" t="s">
        <v>4309</v>
      </c>
      <c r="BR105" s="834" t="s">
        <v>4452</v>
      </c>
      <c r="BS105" s="369"/>
      <c r="BT105" s="350" t="s">
        <v>554</v>
      </c>
    </row>
    <row r="106" spans="1:72" s="424" customFormat="1" x14ac:dyDescent="0.25">
      <c r="A106" s="341" t="s">
        <v>4818</v>
      </c>
      <c r="B106" s="369"/>
      <c r="C106" s="709">
        <v>45037</v>
      </c>
      <c r="D106" s="369"/>
      <c r="E106" s="342">
        <v>314.07600000000002</v>
      </c>
      <c r="F106" s="369"/>
      <c r="G106" s="343">
        <v>15.408899999999999</v>
      </c>
      <c r="H106" s="370"/>
      <c r="I106" s="344">
        <v>0.70779999999999998</v>
      </c>
      <c r="J106" s="344">
        <v>0.66180000000000005</v>
      </c>
      <c r="K106" s="344">
        <v>3.3801000000000001</v>
      </c>
      <c r="L106" s="344">
        <v>10.880100000000001</v>
      </c>
      <c r="M106" s="344">
        <v>-3.7406999999999999</v>
      </c>
      <c r="N106" s="346">
        <v>-1.3798999999999999</v>
      </c>
      <c r="O106" s="344">
        <v>0.87580000000000002</v>
      </c>
      <c r="P106" s="344">
        <v>11.664400000000001</v>
      </c>
      <c r="Q106" s="344" t="s">
        <v>430</v>
      </c>
      <c r="R106" s="344" t="s">
        <v>430</v>
      </c>
      <c r="S106" s="344">
        <v>1.1540999999999999</v>
      </c>
      <c r="T106" s="344">
        <v>13.135999999999999</v>
      </c>
      <c r="U106" s="344">
        <v>-2.8308</v>
      </c>
      <c r="V106" s="344">
        <v>1.8279000000000001</v>
      </c>
      <c r="W106" s="344">
        <v>1.1540999999999999</v>
      </c>
      <c r="X106" s="344">
        <v>14.4666</v>
      </c>
      <c r="Y106" s="370"/>
      <c r="Z106" s="342">
        <v>84</v>
      </c>
      <c r="AA106" s="342">
        <v>100</v>
      </c>
      <c r="AB106" s="342">
        <v>101</v>
      </c>
      <c r="AC106" s="342">
        <v>147</v>
      </c>
      <c r="AD106" s="342">
        <v>159</v>
      </c>
      <c r="AE106" s="342">
        <v>124</v>
      </c>
      <c r="AF106" s="342">
        <v>58</v>
      </c>
      <c r="AG106" s="342">
        <v>57</v>
      </c>
      <c r="AH106" s="342" t="s">
        <v>430</v>
      </c>
      <c r="AI106" s="342" t="s">
        <v>430</v>
      </c>
      <c r="AJ106" s="342">
        <v>137</v>
      </c>
      <c r="AK106" s="342">
        <v>150</v>
      </c>
      <c r="AL106" s="342">
        <v>160</v>
      </c>
      <c r="AM106" s="342">
        <v>148</v>
      </c>
      <c r="AN106" s="342">
        <v>137</v>
      </c>
      <c r="AO106" s="369"/>
      <c r="AP106" s="344" t="s">
        <v>430</v>
      </c>
      <c r="AQ106" s="344" t="s">
        <v>430</v>
      </c>
      <c r="AR106" s="344" t="s">
        <v>430</v>
      </c>
      <c r="AS106" s="344">
        <v>5.42</v>
      </c>
      <c r="AT106" s="344">
        <v>2.61</v>
      </c>
      <c r="AU106" s="347"/>
      <c r="AV106" s="342" t="s">
        <v>430</v>
      </c>
      <c r="AW106" s="342" t="s">
        <v>430</v>
      </c>
      <c r="AX106" s="342" t="s">
        <v>430</v>
      </c>
      <c r="AY106" s="342">
        <v>56</v>
      </c>
      <c r="AZ106" s="342">
        <v>141</v>
      </c>
      <c r="BA106" s="370"/>
      <c r="BB106" s="344">
        <v>14.1208665476954</v>
      </c>
      <c r="BC106" s="344">
        <v>0.99391588494744998</v>
      </c>
      <c r="BD106" s="344">
        <v>4.47304454323115E-2</v>
      </c>
      <c r="BE106" s="371">
        <v>-0.44492915356206603</v>
      </c>
      <c r="BF106" s="370"/>
      <c r="BG106" s="368">
        <v>0.1401</v>
      </c>
      <c r="BH106" s="369"/>
      <c r="BI106" s="832">
        <v>69.096900000000005</v>
      </c>
      <c r="BJ106" s="832">
        <v>19.671299999999999</v>
      </c>
      <c r="BK106" s="832">
        <v>10.900700000000001</v>
      </c>
      <c r="BL106" s="832">
        <v>0.33110000000000001</v>
      </c>
      <c r="BM106" s="369"/>
      <c r="BN106" s="834" t="s">
        <v>4819</v>
      </c>
      <c r="BO106" s="834" t="s">
        <v>4142</v>
      </c>
      <c r="BP106" s="834" t="s">
        <v>4820</v>
      </c>
      <c r="BQ106" s="834" t="s">
        <v>4821</v>
      </c>
      <c r="BR106" s="834" t="s">
        <v>4822</v>
      </c>
      <c r="BS106" s="369"/>
      <c r="BT106" s="350" t="s">
        <v>554</v>
      </c>
    </row>
    <row r="107" spans="1:72" s="424" customFormat="1" x14ac:dyDescent="0.25">
      <c r="A107" s="341" t="s">
        <v>4823</v>
      </c>
      <c r="B107" s="369"/>
      <c r="C107" s="709">
        <v>44895</v>
      </c>
      <c r="D107" s="369"/>
      <c r="E107" s="342">
        <v>278.45699999999999</v>
      </c>
      <c r="F107" s="369"/>
      <c r="G107" s="343">
        <v>16.445799999999998</v>
      </c>
      <c r="H107" s="370"/>
      <c r="I107" s="344">
        <v>0.4385</v>
      </c>
      <c r="J107" s="344">
        <v>0.3221</v>
      </c>
      <c r="K107" s="344">
        <v>3.2736000000000001</v>
      </c>
      <c r="L107" s="344">
        <v>16.7362</v>
      </c>
      <c r="M107" s="344">
        <v>2.8107000000000002</v>
      </c>
      <c r="N107" s="346">
        <v>5.3724999999999996</v>
      </c>
      <c r="O107" s="344">
        <v>0.2913</v>
      </c>
      <c r="P107" s="344">
        <v>17.910699999999999</v>
      </c>
      <c r="Q107" s="344" t="s">
        <v>430</v>
      </c>
      <c r="R107" s="344" t="s">
        <v>430</v>
      </c>
      <c r="S107" s="344">
        <v>1.1029</v>
      </c>
      <c r="T107" s="344">
        <v>19.815799999999999</v>
      </c>
      <c r="U107" s="344">
        <v>4.3620999999999999</v>
      </c>
      <c r="V107" s="344">
        <v>6.5639000000000003</v>
      </c>
      <c r="W107" s="344">
        <v>1.1029</v>
      </c>
      <c r="X107" s="344">
        <v>14.867900000000001</v>
      </c>
      <c r="Y107" s="370"/>
      <c r="Z107" s="342">
        <v>172</v>
      </c>
      <c r="AA107" s="342">
        <v>167</v>
      </c>
      <c r="AB107" s="342">
        <v>107</v>
      </c>
      <c r="AC107" s="342">
        <v>45</v>
      </c>
      <c r="AD107" s="342">
        <v>43</v>
      </c>
      <c r="AE107" s="342">
        <v>38</v>
      </c>
      <c r="AF107" s="342">
        <v>85</v>
      </c>
      <c r="AG107" s="342">
        <v>37</v>
      </c>
      <c r="AH107" s="342" t="s">
        <v>430</v>
      </c>
      <c r="AI107" s="342" t="s">
        <v>430</v>
      </c>
      <c r="AJ107" s="342">
        <v>142</v>
      </c>
      <c r="AK107" s="342">
        <v>42</v>
      </c>
      <c r="AL107" s="342">
        <v>42</v>
      </c>
      <c r="AM107" s="342">
        <v>69</v>
      </c>
      <c r="AN107" s="342">
        <v>142</v>
      </c>
      <c r="AO107" s="369"/>
      <c r="AP107" s="344" t="s">
        <v>430</v>
      </c>
      <c r="AQ107" s="344" t="s">
        <v>430</v>
      </c>
      <c r="AR107" s="344" t="s">
        <v>430</v>
      </c>
      <c r="AS107" s="344">
        <v>9.99</v>
      </c>
      <c r="AT107" s="344">
        <v>12.76</v>
      </c>
      <c r="AU107" s="347"/>
      <c r="AV107" s="342" t="s">
        <v>430</v>
      </c>
      <c r="AW107" s="342" t="s">
        <v>430</v>
      </c>
      <c r="AX107" s="342" t="s">
        <v>430</v>
      </c>
      <c r="AY107" s="342">
        <v>29</v>
      </c>
      <c r="AZ107" s="342">
        <v>38</v>
      </c>
      <c r="BA107" s="370"/>
      <c r="BB107" s="344">
        <v>18.426559862930599</v>
      </c>
      <c r="BC107" s="344">
        <v>0.98716979734080601</v>
      </c>
      <c r="BD107" s="344">
        <v>6.0953680740207697E-2</v>
      </c>
      <c r="BE107" s="371">
        <v>-0.50950480675625398</v>
      </c>
      <c r="BF107" s="370"/>
      <c r="BG107" s="368">
        <v>0.18229999999999999</v>
      </c>
      <c r="BH107" s="369"/>
      <c r="BI107" s="832">
        <v>89.369900000000001</v>
      </c>
      <c r="BJ107" s="832">
        <v>7.3533499999999998</v>
      </c>
      <c r="BK107" s="344" t="s">
        <v>430</v>
      </c>
      <c r="BL107" s="832">
        <v>3.2767499999999998</v>
      </c>
      <c r="BM107" s="369"/>
      <c r="BN107" s="834" t="s">
        <v>4824</v>
      </c>
      <c r="BO107" s="834" t="s">
        <v>4461</v>
      </c>
      <c r="BP107" s="834" t="s">
        <v>4462</v>
      </c>
      <c r="BQ107" s="834" t="s">
        <v>4463</v>
      </c>
      <c r="BR107" s="834" t="s">
        <v>4277</v>
      </c>
      <c r="BS107" s="369"/>
      <c r="BT107" s="350" t="s">
        <v>554</v>
      </c>
    </row>
    <row r="108" spans="1:72" s="424" customFormat="1" x14ac:dyDescent="0.25">
      <c r="A108" s="341" t="s">
        <v>4825</v>
      </c>
      <c r="B108" s="369"/>
      <c r="C108" s="709">
        <v>45364</v>
      </c>
      <c r="D108" s="369"/>
      <c r="E108" s="342">
        <v>280.83800000000002</v>
      </c>
      <c r="F108" s="369"/>
      <c r="G108" s="343">
        <v>12.3392</v>
      </c>
      <c r="H108" s="370"/>
      <c r="I108" s="344">
        <v>0.56969999999999998</v>
      </c>
      <c r="J108" s="344">
        <v>0.62549999999999994</v>
      </c>
      <c r="K108" s="344">
        <v>2.9992000000000001</v>
      </c>
      <c r="L108" s="344">
        <v>12.09</v>
      </c>
      <c r="M108" s="344">
        <v>-2.3473000000000002</v>
      </c>
      <c r="N108" s="346">
        <v>0.70350000000000001</v>
      </c>
      <c r="O108" s="344">
        <v>2.5158</v>
      </c>
      <c r="P108" s="344" t="s">
        <v>430</v>
      </c>
      <c r="Q108" s="344" t="s">
        <v>430</v>
      </c>
      <c r="R108" s="344" t="s">
        <v>430</v>
      </c>
      <c r="S108" s="344">
        <v>0.97709999999999997</v>
      </c>
      <c r="T108" s="344">
        <v>14.213800000000001</v>
      </c>
      <c r="U108" s="344">
        <v>-1.258</v>
      </c>
      <c r="V108" s="344">
        <v>4.2839999999999998</v>
      </c>
      <c r="W108" s="344">
        <v>0.97709999999999997</v>
      </c>
      <c r="X108" s="344">
        <v>9.5517000000000003</v>
      </c>
      <c r="Y108" s="370"/>
      <c r="Z108" s="342">
        <v>134</v>
      </c>
      <c r="AA108" s="342">
        <v>108</v>
      </c>
      <c r="AB108" s="342">
        <v>155</v>
      </c>
      <c r="AC108" s="342">
        <v>119</v>
      </c>
      <c r="AD108" s="342">
        <v>108</v>
      </c>
      <c r="AE108" s="342">
        <v>97</v>
      </c>
      <c r="AF108" s="342">
        <v>40</v>
      </c>
      <c r="AG108" s="342" t="s">
        <v>430</v>
      </c>
      <c r="AH108" s="342" t="s">
        <v>430</v>
      </c>
      <c r="AI108" s="342" t="s">
        <v>430</v>
      </c>
      <c r="AJ108" s="342">
        <v>174</v>
      </c>
      <c r="AK108" s="342">
        <v>113</v>
      </c>
      <c r="AL108" s="342">
        <v>115</v>
      </c>
      <c r="AM108" s="342">
        <v>108</v>
      </c>
      <c r="AN108" s="342">
        <v>174</v>
      </c>
      <c r="AO108" s="369"/>
      <c r="AP108" s="344" t="s">
        <v>430</v>
      </c>
      <c r="AQ108" s="344" t="s">
        <v>430</v>
      </c>
      <c r="AR108" s="344" t="s">
        <v>430</v>
      </c>
      <c r="AS108" s="344" t="s">
        <v>430</v>
      </c>
      <c r="AT108" s="344">
        <v>5.44</v>
      </c>
      <c r="AU108" s="347"/>
      <c r="AV108" s="342" t="s">
        <v>430</v>
      </c>
      <c r="AW108" s="342" t="s">
        <v>430</v>
      </c>
      <c r="AX108" s="342" t="s">
        <v>430</v>
      </c>
      <c r="AY108" s="342" t="s">
        <v>430</v>
      </c>
      <c r="AZ108" s="342">
        <v>111</v>
      </c>
      <c r="BA108" s="370"/>
      <c r="BB108" s="344">
        <v>15.749044031365701</v>
      </c>
      <c r="BC108" s="344">
        <v>0.99858887600122404</v>
      </c>
      <c r="BD108" s="344">
        <v>1.4828338231284899E-2</v>
      </c>
      <c r="BE108" s="371">
        <v>-0.61496198655233203</v>
      </c>
      <c r="BF108" s="370"/>
      <c r="BG108" s="368">
        <v>7.3899999999999993E-2</v>
      </c>
      <c r="BH108" s="369"/>
      <c r="BI108" s="832">
        <v>49.079099999999997</v>
      </c>
      <c r="BJ108" s="832">
        <v>48.655099999999997</v>
      </c>
      <c r="BK108" s="832">
        <v>1.8707800000000001</v>
      </c>
      <c r="BL108" s="832">
        <v>0.39501999999999998</v>
      </c>
      <c r="BM108" s="369"/>
      <c r="BN108" s="834" t="s">
        <v>4826</v>
      </c>
      <c r="BO108" s="834" t="s">
        <v>4361</v>
      </c>
      <c r="BP108" s="834" t="s">
        <v>704</v>
      </c>
      <c r="BQ108" s="834" t="s">
        <v>4362</v>
      </c>
      <c r="BR108" s="834" t="s">
        <v>4827</v>
      </c>
      <c r="BS108" s="369"/>
      <c r="BT108" s="350" t="s">
        <v>554</v>
      </c>
    </row>
    <row r="109" spans="1:72" s="424" customFormat="1" x14ac:dyDescent="0.25">
      <c r="A109" s="341" t="s">
        <v>4828</v>
      </c>
      <c r="B109" s="369"/>
      <c r="C109" s="709">
        <v>45497</v>
      </c>
      <c r="D109" s="369"/>
      <c r="E109" s="342">
        <v>270.2</v>
      </c>
      <c r="F109" s="369"/>
      <c r="G109" s="343">
        <v>9.1557999999999993</v>
      </c>
      <c r="H109" s="370"/>
      <c r="I109" s="344">
        <v>0.31440000000000001</v>
      </c>
      <c r="J109" s="344">
        <v>0.79479999999999995</v>
      </c>
      <c r="K109" s="344">
        <v>11.395300000000001</v>
      </c>
      <c r="L109" s="344">
        <v>18.6907</v>
      </c>
      <c r="M109" s="344">
        <v>-6.9211</v>
      </c>
      <c r="N109" s="346">
        <v>-13.746600000000001</v>
      </c>
      <c r="O109" s="344" t="s">
        <v>430</v>
      </c>
      <c r="P109" s="344" t="s">
        <v>430</v>
      </c>
      <c r="Q109" s="344" t="s">
        <v>430</v>
      </c>
      <c r="R109" s="344" t="s">
        <v>430</v>
      </c>
      <c r="S109" s="344">
        <v>0.99829999999999997</v>
      </c>
      <c r="T109" s="344">
        <v>24.011900000000001</v>
      </c>
      <c r="U109" s="344">
        <v>-6.3182</v>
      </c>
      <c r="V109" s="344">
        <v>-8.7977000000000007</v>
      </c>
      <c r="W109" s="344">
        <v>0.99829999999999997</v>
      </c>
      <c r="X109" s="344">
        <v>-4.4451000000000001</v>
      </c>
      <c r="Y109" s="370"/>
      <c r="Z109" s="342">
        <v>189</v>
      </c>
      <c r="AA109" s="342">
        <v>69</v>
      </c>
      <c r="AB109" s="342">
        <v>5</v>
      </c>
      <c r="AC109" s="342">
        <v>29</v>
      </c>
      <c r="AD109" s="342">
        <v>184</v>
      </c>
      <c r="AE109" s="342">
        <v>208</v>
      </c>
      <c r="AF109" s="342" t="s">
        <v>430</v>
      </c>
      <c r="AG109" s="342" t="s">
        <v>430</v>
      </c>
      <c r="AH109" s="342" t="s">
        <v>430</v>
      </c>
      <c r="AI109" s="342" t="s">
        <v>430</v>
      </c>
      <c r="AJ109" s="342">
        <v>168</v>
      </c>
      <c r="AK109" s="342">
        <v>24</v>
      </c>
      <c r="AL109" s="342">
        <v>184</v>
      </c>
      <c r="AM109" s="342">
        <v>221</v>
      </c>
      <c r="AN109" s="342">
        <v>168</v>
      </c>
      <c r="AO109" s="369"/>
      <c r="AP109" s="344" t="s">
        <v>430</v>
      </c>
      <c r="AQ109" s="344" t="s">
        <v>430</v>
      </c>
      <c r="AR109" s="344" t="s">
        <v>430</v>
      </c>
      <c r="AS109" s="344" t="s">
        <v>430</v>
      </c>
      <c r="AT109" s="344">
        <v>-1.73</v>
      </c>
      <c r="AU109" s="347"/>
      <c r="AV109" s="342" t="s">
        <v>430</v>
      </c>
      <c r="AW109" s="342" t="s">
        <v>430</v>
      </c>
      <c r="AX109" s="342" t="s">
        <v>430</v>
      </c>
      <c r="AY109" s="342" t="s">
        <v>430</v>
      </c>
      <c r="AZ109" s="342">
        <v>164</v>
      </c>
      <c r="BA109" s="370"/>
      <c r="BB109" s="344">
        <v>22.530113260532602</v>
      </c>
      <c r="BC109" s="344">
        <v>0.96948472109107997</v>
      </c>
      <c r="BD109" s="344">
        <v>-2.75302238793739E-2</v>
      </c>
      <c r="BE109" s="371">
        <v>-0.81312616133778404</v>
      </c>
      <c r="BF109" s="370"/>
      <c r="BG109" s="368">
        <v>0.16589999999999999</v>
      </c>
      <c r="BH109" s="369"/>
      <c r="BI109" s="344">
        <v>42.401499999999999</v>
      </c>
      <c r="BJ109" s="344">
        <v>40.1051</v>
      </c>
      <c r="BK109" s="344">
        <v>17.886600000000001</v>
      </c>
      <c r="BL109" s="344">
        <v>-0.39319999999999999</v>
      </c>
      <c r="BM109" s="369"/>
      <c r="BN109" s="368" t="s">
        <v>4829</v>
      </c>
      <c r="BO109" s="368" t="s">
        <v>4830</v>
      </c>
      <c r="BP109" s="368" t="s">
        <v>4831</v>
      </c>
      <c r="BQ109" s="368" t="s">
        <v>4832</v>
      </c>
      <c r="BR109" s="368" t="s">
        <v>430</v>
      </c>
      <c r="BS109" s="369"/>
      <c r="BT109" s="350" t="s">
        <v>4624</v>
      </c>
    </row>
    <row r="110" spans="1:72" s="424" customFormat="1" x14ac:dyDescent="0.25">
      <c r="A110" s="341" t="s">
        <v>4833</v>
      </c>
      <c r="B110" s="369"/>
      <c r="C110" s="709">
        <v>45595</v>
      </c>
      <c r="D110" s="369"/>
      <c r="E110" s="342">
        <v>267.53399999999999</v>
      </c>
      <c r="F110" s="369"/>
      <c r="G110" s="343">
        <v>10.166</v>
      </c>
      <c r="H110" s="370"/>
      <c r="I110" s="344">
        <v>0.63949999999999996</v>
      </c>
      <c r="J110" s="344">
        <v>1.4864999999999999</v>
      </c>
      <c r="K110" s="344">
        <v>5.4116</v>
      </c>
      <c r="L110" s="344">
        <v>11.7438</v>
      </c>
      <c r="M110" s="344">
        <v>-4.1593999999999998</v>
      </c>
      <c r="N110" s="346">
        <v>-0.85819999999999996</v>
      </c>
      <c r="O110" s="344" t="s">
        <v>430</v>
      </c>
      <c r="P110" s="344" t="s">
        <v>430</v>
      </c>
      <c r="Q110" s="344" t="s">
        <v>430</v>
      </c>
      <c r="R110" s="344" t="s">
        <v>430</v>
      </c>
      <c r="S110" s="344">
        <v>2.1852</v>
      </c>
      <c r="T110" s="344">
        <v>13.825699999999999</v>
      </c>
      <c r="U110" s="344">
        <v>-4.4217000000000004</v>
      </c>
      <c r="V110" s="344">
        <v>-2.7921</v>
      </c>
      <c r="W110" s="344">
        <v>2.1852</v>
      </c>
      <c r="X110" s="344">
        <v>0.99</v>
      </c>
      <c r="Y110" s="370"/>
      <c r="Z110" s="342">
        <v>126</v>
      </c>
      <c r="AA110" s="342">
        <v>36</v>
      </c>
      <c r="AB110" s="342">
        <v>49</v>
      </c>
      <c r="AC110" s="342">
        <v>128</v>
      </c>
      <c r="AD110" s="342">
        <v>162</v>
      </c>
      <c r="AE110" s="342">
        <v>115</v>
      </c>
      <c r="AF110" s="342" t="s">
        <v>430</v>
      </c>
      <c r="AG110" s="342" t="s">
        <v>430</v>
      </c>
      <c r="AH110" s="342" t="s">
        <v>430</v>
      </c>
      <c r="AI110" s="342" t="s">
        <v>430</v>
      </c>
      <c r="AJ110" s="342">
        <v>20</v>
      </c>
      <c r="AK110" s="342">
        <v>131</v>
      </c>
      <c r="AL110" s="342">
        <v>168</v>
      </c>
      <c r="AM110" s="342">
        <v>198</v>
      </c>
      <c r="AN110" s="342">
        <v>20</v>
      </c>
      <c r="AO110" s="369"/>
      <c r="AP110" s="344" t="s">
        <v>430</v>
      </c>
      <c r="AQ110" s="344" t="s">
        <v>430</v>
      </c>
      <c r="AR110" s="344" t="s">
        <v>430</v>
      </c>
      <c r="AS110" s="344" t="s">
        <v>430</v>
      </c>
      <c r="AT110" s="344">
        <v>0.54</v>
      </c>
      <c r="AU110" s="347"/>
      <c r="AV110" s="342" t="s">
        <v>430</v>
      </c>
      <c r="AW110" s="342" t="s">
        <v>430</v>
      </c>
      <c r="AX110" s="342" t="s">
        <v>430</v>
      </c>
      <c r="AY110" s="342" t="s">
        <v>430</v>
      </c>
      <c r="AZ110" s="342">
        <v>151</v>
      </c>
      <c r="BA110" s="370"/>
      <c r="BB110" s="344">
        <v>16.184505225856199</v>
      </c>
      <c r="BC110" s="344">
        <v>0.925588873162977</v>
      </c>
      <c r="BD110" s="344">
        <v>-1.64738389042377E-2</v>
      </c>
      <c r="BE110" s="371">
        <v>-0.19887123461152101</v>
      </c>
      <c r="BF110" s="370"/>
      <c r="BG110" s="368">
        <v>5.0299999999999997E-2</v>
      </c>
      <c r="BH110" s="369"/>
      <c r="BI110" s="832">
        <v>95.104399999999998</v>
      </c>
      <c r="BJ110" s="832">
        <v>4.7236700000000003</v>
      </c>
      <c r="BK110" s="344" t="s">
        <v>430</v>
      </c>
      <c r="BL110" s="832">
        <v>0.17193</v>
      </c>
      <c r="BM110" s="369"/>
      <c r="BN110" s="834" t="s">
        <v>4834</v>
      </c>
      <c r="BO110" s="834" t="s">
        <v>4835</v>
      </c>
      <c r="BP110" s="834" t="s">
        <v>4836</v>
      </c>
      <c r="BQ110" s="834" t="s">
        <v>4837</v>
      </c>
      <c r="BR110" s="834" t="s">
        <v>4838</v>
      </c>
      <c r="BS110" s="369"/>
      <c r="BT110" s="350" t="s">
        <v>4624</v>
      </c>
    </row>
    <row r="111" spans="1:72" s="424" customFormat="1" x14ac:dyDescent="0.25">
      <c r="A111" s="341" t="s">
        <v>4839</v>
      </c>
      <c r="B111" s="369"/>
      <c r="C111" s="709">
        <v>46141</v>
      </c>
      <c r="D111" s="369"/>
      <c r="E111" s="342">
        <v>290.69</v>
      </c>
      <c r="F111" s="369"/>
      <c r="G111" s="343">
        <v>10.6267</v>
      </c>
      <c r="H111" s="370"/>
      <c r="I111" s="344">
        <v>0.50880000000000003</v>
      </c>
      <c r="J111" s="344">
        <v>2.1709999999999998</v>
      </c>
      <c r="K111" s="344">
        <v>6.7206000000000001</v>
      </c>
      <c r="L111" s="344" t="s">
        <v>430</v>
      </c>
      <c r="M111" s="344" t="s">
        <v>430</v>
      </c>
      <c r="N111" s="346" t="s">
        <v>430</v>
      </c>
      <c r="O111" s="344" t="s">
        <v>430</v>
      </c>
      <c r="P111" s="344" t="s">
        <v>430</v>
      </c>
      <c r="Q111" s="344" t="s">
        <v>430</v>
      </c>
      <c r="R111" s="344" t="s">
        <v>430</v>
      </c>
      <c r="S111" s="344">
        <v>0.88670000000000004</v>
      </c>
      <c r="T111" s="344" t="s">
        <v>430</v>
      </c>
      <c r="U111" s="344" t="s">
        <v>430</v>
      </c>
      <c r="V111" s="344" t="s">
        <v>430</v>
      </c>
      <c r="W111" s="344">
        <v>0.88670000000000004</v>
      </c>
      <c r="X111" s="344">
        <v>6.2670000000000003</v>
      </c>
      <c r="Y111" s="370"/>
      <c r="Z111" s="342">
        <v>150</v>
      </c>
      <c r="AA111" s="342">
        <v>12</v>
      </c>
      <c r="AB111" s="342">
        <v>24</v>
      </c>
      <c r="AC111" s="342" t="s">
        <v>430</v>
      </c>
      <c r="AD111" s="342" t="s">
        <v>430</v>
      </c>
      <c r="AE111" s="342" t="s">
        <v>430</v>
      </c>
      <c r="AF111" s="342" t="s">
        <v>430</v>
      </c>
      <c r="AG111" s="342" t="s">
        <v>430</v>
      </c>
      <c r="AH111" s="342" t="s">
        <v>430</v>
      </c>
      <c r="AI111" s="342" t="s">
        <v>430</v>
      </c>
      <c r="AJ111" s="342">
        <v>180</v>
      </c>
      <c r="AK111" s="342" t="s">
        <v>430</v>
      </c>
      <c r="AL111" s="342" t="s">
        <v>430</v>
      </c>
      <c r="AM111" s="342" t="s">
        <v>430</v>
      </c>
      <c r="AN111" s="342">
        <v>180</v>
      </c>
      <c r="AO111" s="369"/>
      <c r="AP111" s="344" t="s">
        <v>430</v>
      </c>
      <c r="AQ111" s="344" t="s">
        <v>430</v>
      </c>
      <c r="AR111" s="344" t="s">
        <v>430</v>
      </c>
      <c r="AS111" s="344" t="s">
        <v>430</v>
      </c>
      <c r="AT111" s="344" t="s">
        <v>430</v>
      </c>
      <c r="AU111" s="347"/>
      <c r="AV111" s="342" t="s">
        <v>430</v>
      </c>
      <c r="AW111" s="342" t="s">
        <v>430</v>
      </c>
      <c r="AX111" s="342" t="s">
        <v>430</v>
      </c>
      <c r="AY111" s="342" t="s">
        <v>430</v>
      </c>
      <c r="AZ111" s="342" t="s">
        <v>430</v>
      </c>
      <c r="BA111" s="370"/>
      <c r="BB111" s="344">
        <v>17.624110659515601</v>
      </c>
      <c r="BC111" s="344">
        <v>1.0756867155796399</v>
      </c>
      <c r="BD111" s="344">
        <v>0.15295673368482701</v>
      </c>
      <c r="BE111" s="371">
        <v>-0.59478854389143099</v>
      </c>
      <c r="BF111" s="370"/>
      <c r="BG111" s="368">
        <v>0.1313</v>
      </c>
      <c r="BH111" s="369"/>
      <c r="BI111" s="832">
        <v>54.135800000000003</v>
      </c>
      <c r="BJ111" s="832">
        <v>21.876799999999999</v>
      </c>
      <c r="BK111" s="832">
        <v>23.808399999999999</v>
      </c>
      <c r="BL111" s="832">
        <v>0.17899999999999999</v>
      </c>
      <c r="BM111" s="369"/>
      <c r="BN111" s="834" t="s">
        <v>4840</v>
      </c>
      <c r="BO111" s="834" t="s">
        <v>4841</v>
      </c>
      <c r="BP111" s="834" t="s">
        <v>4842</v>
      </c>
      <c r="BQ111" s="834" t="s">
        <v>4843</v>
      </c>
      <c r="BR111" s="834" t="s">
        <v>4600</v>
      </c>
      <c r="BS111" s="369"/>
      <c r="BT111" s="350" t="s">
        <v>4624</v>
      </c>
    </row>
    <row r="112" spans="1:72" s="424" customFormat="1" x14ac:dyDescent="0.25">
      <c r="A112" s="341" t="s">
        <v>4844</v>
      </c>
      <c r="B112" s="369"/>
      <c r="C112" s="709">
        <v>44837</v>
      </c>
      <c r="D112" s="369"/>
      <c r="E112" s="342">
        <v>252.24299999999999</v>
      </c>
      <c r="F112" s="369"/>
      <c r="G112" s="343">
        <v>16.733799999999999</v>
      </c>
      <c r="H112" s="370"/>
      <c r="I112" s="344">
        <v>0.85950000000000004</v>
      </c>
      <c r="J112" s="344">
        <v>0.78659999999999997</v>
      </c>
      <c r="K112" s="344">
        <v>1.7735000000000001</v>
      </c>
      <c r="L112" s="344">
        <v>9.5015000000000001</v>
      </c>
      <c r="M112" s="344">
        <v>-2.5314000000000001</v>
      </c>
      <c r="N112" s="346">
        <v>2.4809000000000001</v>
      </c>
      <c r="O112" s="344">
        <v>4.0590000000000002</v>
      </c>
      <c r="P112" s="344">
        <v>13.3932</v>
      </c>
      <c r="Q112" s="344" t="s">
        <v>430</v>
      </c>
      <c r="R112" s="344" t="s">
        <v>430</v>
      </c>
      <c r="S112" s="344">
        <v>1.4373</v>
      </c>
      <c r="T112" s="344">
        <v>11.1622</v>
      </c>
      <c r="U112" s="344">
        <v>-1.5270999999999999</v>
      </c>
      <c r="V112" s="344">
        <v>3.8573</v>
      </c>
      <c r="W112" s="344">
        <v>1.4373</v>
      </c>
      <c r="X112" s="344">
        <v>14.725</v>
      </c>
      <c r="Y112" s="370"/>
      <c r="Z112" s="342">
        <v>59</v>
      </c>
      <c r="AA112" s="342">
        <v>79</v>
      </c>
      <c r="AB112" s="342">
        <v>194</v>
      </c>
      <c r="AC112" s="342">
        <v>163</v>
      </c>
      <c r="AD112" s="342">
        <v>119</v>
      </c>
      <c r="AE112" s="342">
        <v>73</v>
      </c>
      <c r="AF112" s="342">
        <v>29</v>
      </c>
      <c r="AG112" s="342">
        <v>50</v>
      </c>
      <c r="AH112" s="342" t="s">
        <v>430</v>
      </c>
      <c r="AI112" s="342" t="s">
        <v>430</v>
      </c>
      <c r="AJ112" s="342">
        <v>60</v>
      </c>
      <c r="AK112" s="342">
        <v>164</v>
      </c>
      <c r="AL112" s="342">
        <v>130</v>
      </c>
      <c r="AM112" s="342">
        <v>119</v>
      </c>
      <c r="AN112" s="342">
        <v>60</v>
      </c>
      <c r="AO112" s="369"/>
      <c r="AP112" s="344" t="s">
        <v>430</v>
      </c>
      <c r="AQ112" s="344" t="s">
        <v>430</v>
      </c>
      <c r="AR112" s="344" t="s">
        <v>430</v>
      </c>
      <c r="AS112" s="344">
        <v>7.72</v>
      </c>
      <c r="AT112" s="344">
        <v>4.21</v>
      </c>
      <c r="AU112" s="347"/>
      <c r="AV112" s="342" t="s">
        <v>430</v>
      </c>
      <c r="AW112" s="342" t="s">
        <v>430</v>
      </c>
      <c r="AX112" s="342" t="s">
        <v>430</v>
      </c>
      <c r="AY112" s="342">
        <v>50</v>
      </c>
      <c r="AZ112" s="342">
        <v>120</v>
      </c>
      <c r="BA112" s="370"/>
      <c r="BB112" s="344">
        <v>13.5296831168426</v>
      </c>
      <c r="BC112" s="344">
        <v>0.99262166978726996</v>
      </c>
      <c r="BD112" s="344">
        <v>5.5624241943029597E-2</v>
      </c>
      <c r="BE112" s="371">
        <v>-0.40098456765295398</v>
      </c>
      <c r="BF112" s="370"/>
      <c r="BG112" s="368">
        <v>0.14080000000000001</v>
      </c>
      <c r="BH112" s="369"/>
      <c r="BI112" s="832">
        <v>99.7166</v>
      </c>
      <c r="BJ112" s="344" t="s">
        <v>430</v>
      </c>
      <c r="BK112" s="344" t="s">
        <v>430</v>
      </c>
      <c r="BL112" s="832">
        <v>0.28339999999999999</v>
      </c>
      <c r="BM112" s="369"/>
      <c r="BN112" s="834" t="s">
        <v>4845</v>
      </c>
      <c r="BO112" s="834" t="s">
        <v>4510</v>
      </c>
      <c r="BP112" s="834" t="s">
        <v>4511</v>
      </c>
      <c r="BQ112" s="834" t="s">
        <v>4512</v>
      </c>
      <c r="BR112" s="834" t="s">
        <v>4846</v>
      </c>
      <c r="BS112" s="369"/>
      <c r="BT112" s="350" t="s">
        <v>554</v>
      </c>
    </row>
    <row r="113" spans="1:72" s="424" customFormat="1" x14ac:dyDescent="0.25">
      <c r="A113" s="341" t="s">
        <v>4847</v>
      </c>
      <c r="B113" s="369"/>
      <c r="C113" s="709">
        <v>44610</v>
      </c>
      <c r="D113" s="369"/>
      <c r="E113" s="342">
        <v>252.92699999999999</v>
      </c>
      <c r="F113" s="369"/>
      <c r="G113" s="343">
        <v>17.514299999999999</v>
      </c>
      <c r="H113" s="370"/>
      <c r="I113" s="344">
        <v>0.43809999999999999</v>
      </c>
      <c r="J113" s="344">
        <v>0.311</v>
      </c>
      <c r="K113" s="344">
        <v>3.2744</v>
      </c>
      <c r="L113" s="344">
        <v>16.8095</v>
      </c>
      <c r="M113" s="344">
        <v>2.9556</v>
      </c>
      <c r="N113" s="346">
        <v>5.4779999999999998</v>
      </c>
      <c r="O113" s="344">
        <v>0.2389</v>
      </c>
      <c r="P113" s="344">
        <v>17.897600000000001</v>
      </c>
      <c r="Q113" s="344" t="s">
        <v>430</v>
      </c>
      <c r="R113" s="344" t="s">
        <v>430</v>
      </c>
      <c r="S113" s="344">
        <v>1.0961000000000001</v>
      </c>
      <c r="T113" s="344">
        <v>19.9314</v>
      </c>
      <c r="U113" s="344">
        <v>4.5087000000000002</v>
      </c>
      <c r="V113" s="344">
        <v>6.6910999999999996</v>
      </c>
      <c r="W113" s="344">
        <v>1.0961000000000001</v>
      </c>
      <c r="X113" s="344">
        <v>13.6837</v>
      </c>
      <c r="Y113" s="370"/>
      <c r="Z113" s="342">
        <v>174</v>
      </c>
      <c r="AA113" s="342">
        <v>177</v>
      </c>
      <c r="AB113" s="342">
        <v>106</v>
      </c>
      <c r="AC113" s="342">
        <v>42</v>
      </c>
      <c r="AD113" s="342">
        <v>37</v>
      </c>
      <c r="AE113" s="342">
        <v>36</v>
      </c>
      <c r="AF113" s="342">
        <v>88</v>
      </c>
      <c r="AG113" s="342">
        <v>39</v>
      </c>
      <c r="AH113" s="342" t="s">
        <v>430</v>
      </c>
      <c r="AI113" s="342" t="s">
        <v>430</v>
      </c>
      <c r="AJ113" s="342">
        <v>149</v>
      </c>
      <c r="AK113" s="342">
        <v>36</v>
      </c>
      <c r="AL113" s="342">
        <v>37</v>
      </c>
      <c r="AM113" s="342">
        <v>65</v>
      </c>
      <c r="AN113" s="342">
        <v>149</v>
      </c>
      <c r="AO113" s="369"/>
      <c r="AP113" s="344" t="s">
        <v>430</v>
      </c>
      <c r="AQ113" s="344" t="s">
        <v>430</v>
      </c>
      <c r="AR113" s="344" t="s">
        <v>430</v>
      </c>
      <c r="AS113" s="344">
        <v>9.98</v>
      </c>
      <c r="AT113" s="344">
        <v>12.98</v>
      </c>
      <c r="AU113" s="347"/>
      <c r="AV113" s="342" t="s">
        <v>430</v>
      </c>
      <c r="AW113" s="342" t="s">
        <v>430</v>
      </c>
      <c r="AX113" s="342" t="s">
        <v>430</v>
      </c>
      <c r="AY113" s="342">
        <v>30</v>
      </c>
      <c r="AZ113" s="342">
        <v>35</v>
      </c>
      <c r="BA113" s="370"/>
      <c r="BB113" s="344">
        <v>18.462173346999599</v>
      </c>
      <c r="BC113" s="344">
        <v>0.98950431082088697</v>
      </c>
      <c r="BD113" s="344">
        <v>6.0726138028394702E-2</v>
      </c>
      <c r="BE113" s="371">
        <v>-0.51539599813946202</v>
      </c>
      <c r="BF113" s="370"/>
      <c r="BG113" s="368">
        <v>0.18010000000000001</v>
      </c>
      <c r="BH113" s="369"/>
      <c r="BI113" s="832">
        <v>89.3797</v>
      </c>
      <c r="BJ113" s="832">
        <v>7.3536900000000003</v>
      </c>
      <c r="BK113" s="344" t="s">
        <v>430</v>
      </c>
      <c r="BL113" s="832">
        <v>3.26661</v>
      </c>
      <c r="BM113" s="369"/>
      <c r="BN113" s="834" t="s">
        <v>4848</v>
      </c>
      <c r="BO113" s="834" t="s">
        <v>4461</v>
      </c>
      <c r="BP113" s="834" t="s">
        <v>4462</v>
      </c>
      <c r="BQ113" s="834" t="s">
        <v>4463</v>
      </c>
      <c r="BR113" s="834" t="s">
        <v>4277</v>
      </c>
      <c r="BS113" s="369"/>
      <c r="BT113" s="350" t="s">
        <v>554</v>
      </c>
    </row>
    <row r="114" spans="1:72" s="424" customFormat="1" x14ac:dyDescent="0.25">
      <c r="A114" s="341" t="s">
        <v>4849</v>
      </c>
      <c r="B114" s="369"/>
      <c r="C114" s="709">
        <v>44663</v>
      </c>
      <c r="D114" s="369"/>
      <c r="E114" s="342">
        <v>244.833</v>
      </c>
      <c r="F114" s="369"/>
      <c r="G114" s="343">
        <v>13.983700000000001</v>
      </c>
      <c r="H114" s="370"/>
      <c r="I114" s="344">
        <v>0.54430000000000001</v>
      </c>
      <c r="J114" s="344">
        <v>-0.50870000000000004</v>
      </c>
      <c r="K114" s="344">
        <v>1.1326000000000001</v>
      </c>
      <c r="L114" s="344">
        <v>13.2201</v>
      </c>
      <c r="M114" s="344">
        <v>-0.77059999999999995</v>
      </c>
      <c r="N114" s="346">
        <v>-3.5320999999999998</v>
      </c>
      <c r="O114" s="344">
        <v>-1.3638999999999999</v>
      </c>
      <c r="P114" s="344">
        <v>11.328799999999999</v>
      </c>
      <c r="Q114" s="344" t="s">
        <v>430</v>
      </c>
      <c r="R114" s="344" t="s">
        <v>430</v>
      </c>
      <c r="S114" s="344">
        <v>0.52329999999999999</v>
      </c>
      <c r="T114" s="344">
        <v>15.861700000000001</v>
      </c>
      <c r="U114" s="344">
        <v>-9.8599999999999993E-2</v>
      </c>
      <c r="V114" s="344">
        <v>1.6908000000000001</v>
      </c>
      <c r="W114" s="344">
        <v>0.52329999999999999</v>
      </c>
      <c r="X114" s="344">
        <v>8.2604000000000006</v>
      </c>
      <c r="Y114" s="370"/>
      <c r="Z114" s="342">
        <v>146</v>
      </c>
      <c r="AA114" s="342">
        <v>219</v>
      </c>
      <c r="AB114" s="342">
        <v>207</v>
      </c>
      <c r="AC114" s="342">
        <v>95</v>
      </c>
      <c r="AD114" s="342">
        <v>101</v>
      </c>
      <c r="AE114" s="342">
        <v>150</v>
      </c>
      <c r="AF114" s="342">
        <v>108</v>
      </c>
      <c r="AG114" s="342">
        <v>59</v>
      </c>
      <c r="AH114" s="342" t="s">
        <v>430</v>
      </c>
      <c r="AI114" s="342" t="s">
        <v>430</v>
      </c>
      <c r="AJ114" s="342">
        <v>213</v>
      </c>
      <c r="AK114" s="342">
        <v>93</v>
      </c>
      <c r="AL114" s="342">
        <v>102</v>
      </c>
      <c r="AM114" s="342">
        <v>150</v>
      </c>
      <c r="AN114" s="342">
        <v>213</v>
      </c>
      <c r="AO114" s="369"/>
      <c r="AP114" s="344" t="s">
        <v>430</v>
      </c>
      <c r="AQ114" s="344" t="s">
        <v>430</v>
      </c>
      <c r="AR114" s="344" t="s">
        <v>430</v>
      </c>
      <c r="AS114" s="344">
        <v>4.5999999999999996</v>
      </c>
      <c r="AT114" s="344">
        <v>3.69</v>
      </c>
      <c r="AU114" s="347"/>
      <c r="AV114" s="342" t="s">
        <v>430</v>
      </c>
      <c r="AW114" s="342" t="s">
        <v>430</v>
      </c>
      <c r="AX114" s="342" t="s">
        <v>430</v>
      </c>
      <c r="AY114" s="342">
        <v>58</v>
      </c>
      <c r="AZ114" s="342">
        <v>126</v>
      </c>
      <c r="BA114" s="370"/>
      <c r="BB114" s="344">
        <v>15.841581618873599</v>
      </c>
      <c r="BC114" s="344">
        <v>1.0069646655756499</v>
      </c>
      <c r="BD114" s="344">
        <v>3.8344930060795999E-2</v>
      </c>
      <c r="BE114" s="371">
        <v>-0.54491756428000404</v>
      </c>
      <c r="BF114" s="370"/>
      <c r="BG114" s="368">
        <v>7.8899999999999998E-2</v>
      </c>
      <c r="BH114" s="369"/>
      <c r="BI114" s="832">
        <v>17.2164</v>
      </c>
      <c r="BJ114" s="832">
        <v>70.696399999999997</v>
      </c>
      <c r="BK114" s="832">
        <v>11.979200000000001</v>
      </c>
      <c r="BL114" s="832">
        <v>0.108</v>
      </c>
      <c r="BM114" s="369"/>
      <c r="BN114" s="834" t="s">
        <v>4850</v>
      </c>
      <c r="BO114" s="834" t="s">
        <v>4851</v>
      </c>
      <c r="BP114" s="834" t="s">
        <v>808</v>
      </c>
      <c r="BQ114" s="834" t="s">
        <v>4852</v>
      </c>
      <c r="BR114" s="834" t="s">
        <v>4853</v>
      </c>
      <c r="BS114" s="369"/>
      <c r="BT114" s="350" t="s">
        <v>554</v>
      </c>
    </row>
    <row r="115" spans="1:72" s="424" customFormat="1" x14ac:dyDescent="0.25">
      <c r="A115" s="341" t="s">
        <v>4854</v>
      </c>
      <c r="B115" s="369"/>
      <c r="C115" s="709">
        <v>45638</v>
      </c>
      <c r="D115" s="369"/>
      <c r="E115" s="342">
        <v>241.5</v>
      </c>
      <c r="F115" s="369"/>
      <c r="G115" s="343">
        <v>10.1075</v>
      </c>
      <c r="H115" s="370"/>
      <c r="I115" s="344">
        <v>0.70640000000000003</v>
      </c>
      <c r="J115" s="344">
        <v>-0.46189999999999998</v>
      </c>
      <c r="K115" s="344">
        <v>-1.2438</v>
      </c>
      <c r="L115" s="344">
        <v>8.8149999999999995</v>
      </c>
      <c r="M115" s="344">
        <v>-5.6361999999999997</v>
      </c>
      <c r="N115" s="346">
        <v>-1.8800000000000001E-2</v>
      </c>
      <c r="O115" s="344" t="s">
        <v>430</v>
      </c>
      <c r="P115" s="344" t="s">
        <v>430</v>
      </c>
      <c r="Q115" s="344" t="s">
        <v>430</v>
      </c>
      <c r="R115" s="344" t="s">
        <v>430</v>
      </c>
      <c r="S115" s="344">
        <v>0.91559999999999997</v>
      </c>
      <c r="T115" s="344">
        <v>11.291600000000001</v>
      </c>
      <c r="U115" s="344">
        <v>-4.0060000000000002</v>
      </c>
      <c r="V115" s="344">
        <v>3.6644999999999999</v>
      </c>
      <c r="W115" s="344">
        <v>0.91559999999999997</v>
      </c>
      <c r="X115" s="344">
        <v>0.69069999999999998</v>
      </c>
      <c r="Y115" s="370"/>
      <c r="Z115" s="342">
        <v>85</v>
      </c>
      <c r="AA115" s="342">
        <v>217</v>
      </c>
      <c r="AB115" s="342">
        <v>230</v>
      </c>
      <c r="AC115" s="342">
        <v>167</v>
      </c>
      <c r="AD115" s="342">
        <v>170</v>
      </c>
      <c r="AE115" s="342">
        <v>105</v>
      </c>
      <c r="AF115" s="342" t="s">
        <v>430</v>
      </c>
      <c r="AG115" s="342" t="s">
        <v>430</v>
      </c>
      <c r="AH115" s="342" t="s">
        <v>430</v>
      </c>
      <c r="AI115" s="342" t="s">
        <v>430</v>
      </c>
      <c r="AJ115" s="342">
        <v>177</v>
      </c>
      <c r="AK115" s="342">
        <v>157</v>
      </c>
      <c r="AL115" s="342">
        <v>165</v>
      </c>
      <c r="AM115" s="342">
        <v>120</v>
      </c>
      <c r="AN115" s="342">
        <v>177</v>
      </c>
      <c r="AO115" s="369"/>
      <c r="AP115" s="344" t="s">
        <v>430</v>
      </c>
      <c r="AQ115" s="344" t="s">
        <v>430</v>
      </c>
      <c r="AR115" s="344" t="s">
        <v>430</v>
      </c>
      <c r="AS115" s="344" t="s">
        <v>430</v>
      </c>
      <c r="AT115" s="344">
        <v>1.66</v>
      </c>
      <c r="AU115" s="347"/>
      <c r="AV115" s="342" t="s">
        <v>430</v>
      </c>
      <c r="AW115" s="342" t="s">
        <v>430</v>
      </c>
      <c r="AX115" s="342" t="s">
        <v>430</v>
      </c>
      <c r="AY115" s="342" t="s">
        <v>430</v>
      </c>
      <c r="AZ115" s="342">
        <v>148</v>
      </c>
      <c r="BA115" s="370"/>
      <c r="BB115" s="344">
        <v>17.327222358627601</v>
      </c>
      <c r="BC115" s="344">
        <v>0</v>
      </c>
      <c r="BD115" s="344">
        <v>-5.6479893215633098E-3</v>
      </c>
      <c r="BE115" s="371" t="s">
        <v>430</v>
      </c>
      <c r="BF115" s="370"/>
      <c r="BG115" s="368" t="s">
        <v>430</v>
      </c>
      <c r="BH115" s="369"/>
      <c r="BI115" s="344">
        <v>95.152100000000004</v>
      </c>
      <c r="BJ115" s="344">
        <v>4.7234800000000003</v>
      </c>
      <c r="BK115" s="344" t="s">
        <v>430</v>
      </c>
      <c r="BL115" s="344">
        <v>0.12442</v>
      </c>
      <c r="BM115" s="369"/>
      <c r="BN115" s="368" t="s">
        <v>4855</v>
      </c>
      <c r="BO115" s="368" t="s">
        <v>4856</v>
      </c>
      <c r="BP115" s="368" t="s">
        <v>2052</v>
      </c>
      <c r="BQ115" s="368" t="s">
        <v>4857</v>
      </c>
      <c r="BR115" s="368" t="s">
        <v>920</v>
      </c>
      <c r="BS115" s="369"/>
      <c r="BT115" s="350" t="s">
        <v>4624</v>
      </c>
    </row>
    <row r="116" spans="1:72" s="424" customFormat="1" x14ac:dyDescent="0.25">
      <c r="A116" s="341" t="s">
        <v>4858</v>
      </c>
      <c r="B116" s="369"/>
      <c r="C116" s="709">
        <v>44616</v>
      </c>
      <c r="D116" s="369"/>
      <c r="E116" s="342">
        <v>245.029</v>
      </c>
      <c r="F116" s="369"/>
      <c r="G116" s="343">
        <v>14.8009</v>
      </c>
      <c r="H116" s="370"/>
      <c r="I116" s="344">
        <v>0.65490000000000004</v>
      </c>
      <c r="J116" s="344">
        <v>0.46429999999999999</v>
      </c>
      <c r="K116" s="344">
        <v>3.2263000000000002</v>
      </c>
      <c r="L116" s="344">
        <v>8.5475999999999992</v>
      </c>
      <c r="M116" s="344">
        <v>-6.0587999999999997</v>
      </c>
      <c r="N116" s="346">
        <v>-2.8001999999999998</v>
      </c>
      <c r="O116" s="344">
        <v>0.64019999999999999</v>
      </c>
      <c r="P116" s="344">
        <v>10.1655</v>
      </c>
      <c r="Q116" s="344" t="s">
        <v>430</v>
      </c>
      <c r="R116" s="344" t="s">
        <v>430</v>
      </c>
      <c r="S116" s="344">
        <v>1.2554000000000001</v>
      </c>
      <c r="T116" s="344">
        <v>10.5717</v>
      </c>
      <c r="U116" s="344">
        <v>-5.2312000000000003</v>
      </c>
      <c r="V116" s="344">
        <v>-3.3099999999999997E-2</v>
      </c>
      <c r="W116" s="344">
        <v>1.2554000000000001</v>
      </c>
      <c r="X116" s="344">
        <v>9.4247999999999994</v>
      </c>
      <c r="Y116" s="370"/>
      <c r="Z116" s="342">
        <v>118</v>
      </c>
      <c r="AA116" s="342">
        <v>154</v>
      </c>
      <c r="AB116" s="342">
        <v>123</v>
      </c>
      <c r="AC116" s="342">
        <v>168</v>
      </c>
      <c r="AD116" s="342">
        <v>178</v>
      </c>
      <c r="AE116" s="342">
        <v>137</v>
      </c>
      <c r="AF116" s="342">
        <v>70</v>
      </c>
      <c r="AG116" s="342">
        <v>64</v>
      </c>
      <c r="AH116" s="342" t="s">
        <v>430</v>
      </c>
      <c r="AI116" s="342" t="s">
        <v>430</v>
      </c>
      <c r="AJ116" s="342">
        <v>114</v>
      </c>
      <c r="AK116" s="342">
        <v>169</v>
      </c>
      <c r="AL116" s="342">
        <v>173</v>
      </c>
      <c r="AM116" s="342">
        <v>157</v>
      </c>
      <c r="AN116" s="342">
        <v>114</v>
      </c>
      <c r="AO116" s="369"/>
      <c r="AP116" s="344" t="s">
        <v>430</v>
      </c>
      <c r="AQ116" s="344" t="s">
        <v>430</v>
      </c>
      <c r="AR116" s="344" t="s">
        <v>430</v>
      </c>
      <c r="AS116" s="344">
        <v>4.33</v>
      </c>
      <c r="AT116" s="344">
        <v>-1.1000000000000001</v>
      </c>
      <c r="AU116" s="347"/>
      <c r="AV116" s="342" t="s">
        <v>430</v>
      </c>
      <c r="AW116" s="342" t="s">
        <v>430</v>
      </c>
      <c r="AX116" s="342" t="s">
        <v>430</v>
      </c>
      <c r="AY116" s="342">
        <v>60</v>
      </c>
      <c r="AZ116" s="342">
        <v>155</v>
      </c>
      <c r="BA116" s="370"/>
      <c r="BB116" s="344">
        <v>13.2939564379418</v>
      </c>
      <c r="BC116" s="344">
        <v>0.99609225467094398</v>
      </c>
      <c r="BD116" s="344">
        <v>3.7797894680268201E-2</v>
      </c>
      <c r="BE116" s="371">
        <v>-0.33796326269704202</v>
      </c>
      <c r="BF116" s="370"/>
      <c r="BG116" s="368">
        <v>9.5100000000000004E-2</v>
      </c>
      <c r="BH116" s="369"/>
      <c r="BI116" s="832">
        <v>97.865200000000002</v>
      </c>
      <c r="BJ116" s="832">
        <v>1.3890100000000001</v>
      </c>
      <c r="BK116" s="344" t="s">
        <v>430</v>
      </c>
      <c r="BL116" s="832">
        <v>0.74578999999999995</v>
      </c>
      <c r="BM116" s="369"/>
      <c r="BN116" s="834" t="s">
        <v>4859</v>
      </c>
      <c r="BO116" s="834" t="s">
        <v>4538</v>
      </c>
      <c r="BP116" s="834" t="s">
        <v>4539</v>
      </c>
      <c r="BQ116" s="834" t="s">
        <v>4540</v>
      </c>
      <c r="BR116" s="834" t="s">
        <v>922</v>
      </c>
      <c r="BS116" s="369"/>
      <c r="BT116" s="350" t="s">
        <v>554</v>
      </c>
    </row>
    <row r="117" spans="1:72" s="424" customFormat="1" x14ac:dyDescent="0.25">
      <c r="A117" s="341" t="s">
        <v>4860</v>
      </c>
      <c r="B117" s="369"/>
      <c r="C117" s="709">
        <v>45483</v>
      </c>
      <c r="D117" s="369"/>
      <c r="E117" s="342">
        <v>223.43100000000001</v>
      </c>
      <c r="F117" s="369"/>
      <c r="G117" s="343">
        <v>10.257999999999999</v>
      </c>
      <c r="H117" s="370"/>
      <c r="I117" s="344">
        <v>0.93479999999999996</v>
      </c>
      <c r="J117" s="344">
        <v>0.85740000000000005</v>
      </c>
      <c r="K117" s="344">
        <v>3.0779000000000001</v>
      </c>
      <c r="L117" s="344">
        <v>8.2856000000000005</v>
      </c>
      <c r="M117" s="344">
        <v>-5.6805000000000003</v>
      </c>
      <c r="N117" s="346">
        <v>-0.6643</v>
      </c>
      <c r="O117" s="344" t="s">
        <v>430</v>
      </c>
      <c r="P117" s="344" t="s">
        <v>430</v>
      </c>
      <c r="Q117" s="344" t="s">
        <v>430</v>
      </c>
      <c r="R117" s="344" t="s">
        <v>430</v>
      </c>
      <c r="S117" s="344">
        <v>1.5885</v>
      </c>
      <c r="T117" s="344">
        <v>9.3895</v>
      </c>
      <c r="U117" s="344">
        <v>-5.2938999999999998</v>
      </c>
      <c r="V117" s="344">
        <v>0.32669999999999999</v>
      </c>
      <c r="W117" s="344">
        <v>1.5885</v>
      </c>
      <c r="X117" s="344">
        <v>1.2961</v>
      </c>
      <c r="Y117" s="370"/>
      <c r="Z117" s="342">
        <v>47</v>
      </c>
      <c r="AA117" s="342">
        <v>59</v>
      </c>
      <c r="AB117" s="342">
        <v>150</v>
      </c>
      <c r="AC117" s="342">
        <v>176</v>
      </c>
      <c r="AD117" s="342">
        <v>171</v>
      </c>
      <c r="AE117" s="342">
        <v>111</v>
      </c>
      <c r="AF117" s="342" t="s">
        <v>430</v>
      </c>
      <c r="AG117" s="342" t="s">
        <v>430</v>
      </c>
      <c r="AH117" s="342" t="s">
        <v>430</v>
      </c>
      <c r="AI117" s="342" t="s">
        <v>430</v>
      </c>
      <c r="AJ117" s="342">
        <v>39</v>
      </c>
      <c r="AK117" s="342">
        <v>180</v>
      </c>
      <c r="AL117" s="342">
        <v>177</v>
      </c>
      <c r="AM117" s="342">
        <v>154</v>
      </c>
      <c r="AN117" s="342">
        <v>39</v>
      </c>
      <c r="AO117" s="369"/>
      <c r="AP117" s="344" t="s">
        <v>430</v>
      </c>
      <c r="AQ117" s="344" t="s">
        <v>430</v>
      </c>
      <c r="AR117" s="344" t="s">
        <v>430</v>
      </c>
      <c r="AS117" s="344" t="s">
        <v>430</v>
      </c>
      <c r="AT117" s="344">
        <v>-1.1599999999999999</v>
      </c>
      <c r="AU117" s="347"/>
      <c r="AV117" s="342" t="s">
        <v>430</v>
      </c>
      <c r="AW117" s="342" t="s">
        <v>430</v>
      </c>
      <c r="AX117" s="342" t="s">
        <v>430</v>
      </c>
      <c r="AY117" s="342" t="s">
        <v>430</v>
      </c>
      <c r="AZ117" s="342">
        <v>156</v>
      </c>
      <c r="BA117" s="370"/>
      <c r="BB117" s="344">
        <v>14.095502816650701</v>
      </c>
      <c r="BC117" s="344">
        <v>0.98826808246067499</v>
      </c>
      <c r="BD117" s="344">
        <v>-2.7218479971494899E-2</v>
      </c>
      <c r="BE117" s="371">
        <v>-0.52518933809063095</v>
      </c>
      <c r="BF117" s="370"/>
      <c r="BG117" s="368">
        <v>6.1100000000000002E-2</v>
      </c>
      <c r="BH117" s="369"/>
      <c r="BI117" s="832">
        <v>96.606899999999996</v>
      </c>
      <c r="BJ117" s="832">
        <v>3.0943299999999998</v>
      </c>
      <c r="BK117" s="344" t="s">
        <v>430</v>
      </c>
      <c r="BL117" s="832">
        <v>0.29876999999999998</v>
      </c>
      <c r="BM117" s="369"/>
      <c r="BN117" s="834" t="s">
        <v>452</v>
      </c>
      <c r="BO117" s="834" t="s">
        <v>4861</v>
      </c>
      <c r="BP117" s="834" t="s">
        <v>4562</v>
      </c>
      <c r="BQ117" s="834" t="s">
        <v>4862</v>
      </c>
      <c r="BR117" s="834" t="s">
        <v>4863</v>
      </c>
      <c r="BS117" s="369"/>
      <c r="BT117" s="350" t="s">
        <v>554</v>
      </c>
    </row>
    <row r="118" spans="1:72" s="424" customFormat="1" x14ac:dyDescent="0.25">
      <c r="A118" s="341" t="s">
        <v>4864</v>
      </c>
      <c r="B118" s="369"/>
      <c r="C118" s="709">
        <v>44895</v>
      </c>
      <c r="D118" s="369"/>
      <c r="E118" s="342">
        <v>249.78899999999999</v>
      </c>
      <c r="F118" s="369"/>
      <c r="G118" s="343">
        <v>18.2666</v>
      </c>
      <c r="H118" s="370"/>
      <c r="I118" s="344">
        <v>1.0181</v>
      </c>
      <c r="J118" s="344">
        <v>1.5584</v>
      </c>
      <c r="K118" s="344">
        <v>6.0803000000000003</v>
      </c>
      <c r="L118" s="344">
        <v>21.942399999999999</v>
      </c>
      <c r="M118" s="344">
        <v>6.8391000000000002</v>
      </c>
      <c r="N118" s="346">
        <v>1.3184</v>
      </c>
      <c r="O118" s="344">
        <v>1.3765000000000001</v>
      </c>
      <c r="P118" s="344">
        <v>18.874199999999998</v>
      </c>
      <c r="Q118" s="344" t="s">
        <v>430</v>
      </c>
      <c r="R118" s="344" t="s">
        <v>430</v>
      </c>
      <c r="S118" s="344">
        <v>1.4789000000000001</v>
      </c>
      <c r="T118" s="344">
        <v>25.745899999999999</v>
      </c>
      <c r="U118" s="344">
        <v>7.5416999999999996</v>
      </c>
      <c r="V118" s="344">
        <v>7.3338000000000001</v>
      </c>
      <c r="W118" s="344">
        <v>1.4789000000000001</v>
      </c>
      <c r="X118" s="344">
        <v>18.278199999999998</v>
      </c>
      <c r="Y118" s="370"/>
      <c r="Z118" s="342">
        <v>43</v>
      </c>
      <c r="AA118" s="342">
        <v>32</v>
      </c>
      <c r="AB118" s="342">
        <v>40</v>
      </c>
      <c r="AC118" s="342">
        <v>19</v>
      </c>
      <c r="AD118" s="342">
        <v>18</v>
      </c>
      <c r="AE118" s="342">
        <v>86</v>
      </c>
      <c r="AF118" s="342">
        <v>45</v>
      </c>
      <c r="AG118" s="342">
        <v>20</v>
      </c>
      <c r="AH118" s="342" t="s">
        <v>430</v>
      </c>
      <c r="AI118" s="342" t="s">
        <v>430</v>
      </c>
      <c r="AJ118" s="342">
        <v>50</v>
      </c>
      <c r="AK118" s="342">
        <v>12</v>
      </c>
      <c r="AL118" s="342">
        <v>19</v>
      </c>
      <c r="AM118" s="342">
        <v>51</v>
      </c>
      <c r="AN118" s="342">
        <v>50</v>
      </c>
      <c r="AO118" s="369"/>
      <c r="AP118" s="344" t="s">
        <v>430</v>
      </c>
      <c r="AQ118" s="344" t="s">
        <v>430</v>
      </c>
      <c r="AR118" s="344" t="s">
        <v>430</v>
      </c>
      <c r="AS118" s="344">
        <v>9.42</v>
      </c>
      <c r="AT118" s="344">
        <v>18.78</v>
      </c>
      <c r="AU118" s="347"/>
      <c r="AV118" s="342" t="s">
        <v>430</v>
      </c>
      <c r="AW118" s="342" t="s">
        <v>430</v>
      </c>
      <c r="AX118" s="342" t="s">
        <v>430</v>
      </c>
      <c r="AY118" s="342">
        <v>35</v>
      </c>
      <c r="AZ118" s="342">
        <v>20</v>
      </c>
      <c r="BA118" s="370"/>
      <c r="BB118" s="344">
        <v>20.648260382298002</v>
      </c>
      <c r="BC118" s="344">
        <v>0.97939182915373002</v>
      </c>
      <c r="BD118" s="344">
        <v>6.1227961635938299E-2</v>
      </c>
      <c r="BE118" s="371">
        <v>-0.64035138298343697</v>
      </c>
      <c r="BF118" s="370"/>
      <c r="BG118" s="368">
        <v>0.1986</v>
      </c>
      <c r="BH118" s="369"/>
      <c r="BI118" s="344" t="s">
        <v>430</v>
      </c>
      <c r="BJ118" s="832">
        <v>5.0812600000000003</v>
      </c>
      <c r="BK118" s="832">
        <v>94.955200000000005</v>
      </c>
      <c r="BL118" s="832">
        <v>-3.6459999999999999E-2</v>
      </c>
      <c r="BM118" s="369"/>
      <c r="BN118" s="834" t="s">
        <v>4566</v>
      </c>
      <c r="BO118" s="834" t="s">
        <v>4567</v>
      </c>
      <c r="BP118" s="834" t="s">
        <v>4501</v>
      </c>
      <c r="BQ118" s="834" t="s">
        <v>4502</v>
      </c>
      <c r="BR118" s="834" t="s">
        <v>564</v>
      </c>
      <c r="BS118" s="369"/>
      <c r="BT118" s="350" t="s">
        <v>554</v>
      </c>
    </row>
    <row r="119" spans="1:72" s="424" customFormat="1" x14ac:dyDescent="0.25">
      <c r="A119" s="341" t="s">
        <v>4865</v>
      </c>
      <c r="B119" s="369"/>
      <c r="C119" s="709">
        <v>46133</v>
      </c>
      <c r="D119" s="369"/>
      <c r="E119" s="342">
        <v>232.78299999999999</v>
      </c>
      <c r="F119" s="369"/>
      <c r="G119" s="343">
        <v>10.1408</v>
      </c>
      <c r="H119" s="370"/>
      <c r="I119" s="344">
        <v>8.2900000000000001E-2</v>
      </c>
      <c r="J119" s="344">
        <v>0.33539999999999998</v>
      </c>
      <c r="K119" s="344">
        <v>1.2307999999999999</v>
      </c>
      <c r="L119" s="344" t="s">
        <v>430</v>
      </c>
      <c r="M119" s="344" t="s">
        <v>430</v>
      </c>
      <c r="N119" s="346" t="s">
        <v>430</v>
      </c>
      <c r="O119" s="344" t="s">
        <v>430</v>
      </c>
      <c r="P119" s="344" t="s">
        <v>430</v>
      </c>
      <c r="Q119" s="344" t="s">
        <v>430</v>
      </c>
      <c r="R119" s="344" t="s">
        <v>430</v>
      </c>
      <c r="S119" s="344">
        <v>0.15310000000000001</v>
      </c>
      <c r="T119" s="344" t="s">
        <v>430</v>
      </c>
      <c r="U119" s="344" t="s">
        <v>430</v>
      </c>
      <c r="V119" s="344" t="s">
        <v>430</v>
      </c>
      <c r="W119" s="344">
        <v>0.15310000000000001</v>
      </c>
      <c r="X119" s="344">
        <v>1.4079999999999999</v>
      </c>
      <c r="Y119" s="370"/>
      <c r="Z119" s="342">
        <v>203</v>
      </c>
      <c r="AA119" s="342">
        <v>166</v>
      </c>
      <c r="AB119" s="342">
        <v>203</v>
      </c>
      <c r="AC119" s="342" t="s">
        <v>430</v>
      </c>
      <c r="AD119" s="342" t="s">
        <v>430</v>
      </c>
      <c r="AE119" s="342" t="s">
        <v>430</v>
      </c>
      <c r="AF119" s="342" t="s">
        <v>430</v>
      </c>
      <c r="AG119" s="342" t="s">
        <v>430</v>
      </c>
      <c r="AH119" s="342" t="s">
        <v>430</v>
      </c>
      <c r="AI119" s="342" t="s">
        <v>430</v>
      </c>
      <c r="AJ119" s="342">
        <v>232</v>
      </c>
      <c r="AK119" s="342" t="s">
        <v>430</v>
      </c>
      <c r="AL119" s="342" t="s">
        <v>430</v>
      </c>
      <c r="AM119" s="342" t="s">
        <v>430</v>
      </c>
      <c r="AN119" s="342">
        <v>232</v>
      </c>
      <c r="AO119" s="369"/>
      <c r="AP119" s="344" t="s">
        <v>430</v>
      </c>
      <c r="AQ119" s="344" t="s">
        <v>430</v>
      </c>
      <c r="AR119" s="344" t="s">
        <v>430</v>
      </c>
      <c r="AS119" s="344" t="s">
        <v>430</v>
      </c>
      <c r="AT119" s="344" t="s">
        <v>430</v>
      </c>
      <c r="AU119" s="347"/>
      <c r="AV119" s="342" t="s">
        <v>430</v>
      </c>
      <c r="AW119" s="342" t="s">
        <v>430</v>
      </c>
      <c r="AX119" s="342" t="s">
        <v>430</v>
      </c>
      <c r="AY119" s="342" t="s">
        <v>430</v>
      </c>
      <c r="AZ119" s="342" t="s">
        <v>430</v>
      </c>
      <c r="BA119" s="370"/>
      <c r="BB119" s="344">
        <v>2.5003668748917698</v>
      </c>
      <c r="BC119" s="344">
        <v>0</v>
      </c>
      <c r="BD119" s="344">
        <v>0.10874956275815401</v>
      </c>
      <c r="BE119" s="371" t="s">
        <v>430</v>
      </c>
      <c r="BF119" s="370"/>
      <c r="BG119" s="368" t="s">
        <v>430</v>
      </c>
      <c r="BH119" s="369"/>
      <c r="BI119" s="344" t="s">
        <v>430</v>
      </c>
      <c r="BJ119" s="344" t="s">
        <v>430</v>
      </c>
      <c r="BK119" s="344" t="s">
        <v>430</v>
      </c>
      <c r="BL119" s="344" t="s">
        <v>430</v>
      </c>
      <c r="BM119" s="369"/>
      <c r="BN119" s="834" t="s">
        <v>4866</v>
      </c>
      <c r="BO119" s="834" t="s">
        <v>1921</v>
      </c>
      <c r="BP119" s="834" t="s">
        <v>2641</v>
      </c>
      <c r="BQ119" s="368" t="s">
        <v>430</v>
      </c>
      <c r="BR119" s="368" t="s">
        <v>430</v>
      </c>
      <c r="BS119" s="369"/>
      <c r="BT119" s="350" t="s">
        <v>554</v>
      </c>
    </row>
    <row r="120" spans="1:72" s="424" customFormat="1" x14ac:dyDescent="0.25">
      <c r="A120" s="341" t="s">
        <v>4867</v>
      </c>
      <c r="B120" s="369"/>
      <c r="C120" s="709">
        <v>44845</v>
      </c>
      <c r="D120" s="369"/>
      <c r="E120" s="342">
        <v>225.64500000000001</v>
      </c>
      <c r="F120" s="369"/>
      <c r="G120" s="343">
        <v>21.3734</v>
      </c>
      <c r="H120" s="370"/>
      <c r="I120" s="344">
        <v>1.206</v>
      </c>
      <c r="J120" s="344">
        <v>0.45500000000000002</v>
      </c>
      <c r="K120" s="344">
        <v>3.9662999999999999</v>
      </c>
      <c r="L120" s="344">
        <v>12.514099999999999</v>
      </c>
      <c r="M120" s="344">
        <v>-5.8780999999999999</v>
      </c>
      <c r="N120" s="346">
        <v>13.5602</v>
      </c>
      <c r="O120" s="344">
        <v>3.8620999999999999</v>
      </c>
      <c r="P120" s="344">
        <v>21.236799999999999</v>
      </c>
      <c r="Q120" s="344" t="s">
        <v>430</v>
      </c>
      <c r="R120" s="344" t="s">
        <v>430</v>
      </c>
      <c r="S120" s="344">
        <v>2.3591000000000002</v>
      </c>
      <c r="T120" s="344">
        <v>14.0182</v>
      </c>
      <c r="U120" s="344">
        <v>-3.8391000000000002</v>
      </c>
      <c r="V120" s="344">
        <v>1.8606</v>
      </c>
      <c r="W120" s="344">
        <v>2.3591000000000002</v>
      </c>
      <c r="X120" s="344">
        <v>22.611799999999999</v>
      </c>
      <c r="Y120" s="370"/>
      <c r="Z120" s="342">
        <v>21</v>
      </c>
      <c r="AA120" s="342">
        <v>159</v>
      </c>
      <c r="AB120" s="342">
        <v>75</v>
      </c>
      <c r="AC120" s="342">
        <v>114</v>
      </c>
      <c r="AD120" s="342">
        <v>176</v>
      </c>
      <c r="AE120" s="342">
        <v>13</v>
      </c>
      <c r="AF120" s="342">
        <v>34</v>
      </c>
      <c r="AG120" s="342">
        <v>9</v>
      </c>
      <c r="AH120" s="342" t="s">
        <v>430</v>
      </c>
      <c r="AI120" s="342" t="s">
        <v>430</v>
      </c>
      <c r="AJ120" s="342">
        <v>18</v>
      </c>
      <c r="AK120" s="342">
        <v>124</v>
      </c>
      <c r="AL120" s="342">
        <v>163</v>
      </c>
      <c r="AM120" s="342">
        <v>147</v>
      </c>
      <c r="AN120" s="342">
        <v>18</v>
      </c>
      <c r="AO120" s="369"/>
      <c r="AP120" s="344" t="s">
        <v>430</v>
      </c>
      <c r="AQ120" s="344" t="s">
        <v>430</v>
      </c>
      <c r="AR120" s="344" t="s">
        <v>430</v>
      </c>
      <c r="AS120" s="344">
        <v>13.03</v>
      </c>
      <c r="AT120" s="344">
        <v>6.01</v>
      </c>
      <c r="AU120" s="347"/>
      <c r="AV120" s="342" t="s">
        <v>430</v>
      </c>
      <c r="AW120" s="342" t="s">
        <v>430</v>
      </c>
      <c r="AX120" s="342" t="s">
        <v>430</v>
      </c>
      <c r="AY120" s="342">
        <v>6</v>
      </c>
      <c r="AZ120" s="342">
        <v>105</v>
      </c>
      <c r="BA120" s="370"/>
      <c r="BB120" s="344">
        <v>18.746103384470899</v>
      </c>
      <c r="BC120" s="344">
        <v>0.95887951859326304</v>
      </c>
      <c r="BD120" s="344">
        <v>7.5067462141653593E-2</v>
      </c>
      <c r="BE120" s="371">
        <v>-0.39135747767074203</v>
      </c>
      <c r="BF120" s="370"/>
      <c r="BG120" s="368">
        <v>0.16550000000000001</v>
      </c>
      <c r="BH120" s="369"/>
      <c r="BI120" s="832">
        <v>83.224100000000007</v>
      </c>
      <c r="BJ120" s="832">
        <v>12.7567</v>
      </c>
      <c r="BK120" s="832">
        <v>3.8061600000000002</v>
      </c>
      <c r="BL120" s="832">
        <v>0.21304000000000001</v>
      </c>
      <c r="BM120" s="369"/>
      <c r="BN120" s="834" t="s">
        <v>4868</v>
      </c>
      <c r="BO120" s="834" t="s">
        <v>4869</v>
      </c>
      <c r="BP120" s="834" t="s">
        <v>4870</v>
      </c>
      <c r="BQ120" s="834" t="s">
        <v>4871</v>
      </c>
      <c r="BR120" s="368" t="s">
        <v>430</v>
      </c>
      <c r="BS120" s="369"/>
      <c r="BT120" s="350" t="s">
        <v>554</v>
      </c>
    </row>
    <row r="121" spans="1:72" s="424" customFormat="1" x14ac:dyDescent="0.25">
      <c r="A121" s="341" t="s">
        <v>4872</v>
      </c>
      <c r="B121" s="369"/>
      <c r="C121" s="709">
        <v>45583</v>
      </c>
      <c r="D121" s="369"/>
      <c r="E121" s="342">
        <v>214.41200000000001</v>
      </c>
      <c r="F121" s="369"/>
      <c r="G121" s="343">
        <v>11.1053</v>
      </c>
      <c r="H121" s="370"/>
      <c r="I121" s="344">
        <v>0.3397</v>
      </c>
      <c r="J121" s="344">
        <v>-9.6299999999999997E-2</v>
      </c>
      <c r="K121" s="344">
        <v>-0.91010000000000002</v>
      </c>
      <c r="L121" s="344">
        <v>6.1295999999999999</v>
      </c>
      <c r="M121" s="344">
        <v>1.131</v>
      </c>
      <c r="N121" s="346">
        <v>15.065300000000001</v>
      </c>
      <c r="O121" s="344" t="s">
        <v>430</v>
      </c>
      <c r="P121" s="344" t="s">
        <v>430</v>
      </c>
      <c r="Q121" s="344" t="s">
        <v>430</v>
      </c>
      <c r="R121" s="344" t="s">
        <v>430</v>
      </c>
      <c r="S121" s="344">
        <v>0.4768</v>
      </c>
      <c r="T121" s="344">
        <v>7.9652000000000003</v>
      </c>
      <c r="U121" s="344">
        <v>3.5064000000000002</v>
      </c>
      <c r="V121" s="344">
        <v>14.593999999999999</v>
      </c>
      <c r="W121" s="344">
        <v>0.4768</v>
      </c>
      <c r="X121" s="344">
        <v>6.3452000000000002</v>
      </c>
      <c r="Y121" s="370"/>
      <c r="Z121" s="342">
        <v>188</v>
      </c>
      <c r="AA121" s="342">
        <v>200</v>
      </c>
      <c r="AB121" s="342">
        <v>225</v>
      </c>
      <c r="AC121" s="342">
        <v>217</v>
      </c>
      <c r="AD121" s="342">
        <v>82</v>
      </c>
      <c r="AE121" s="342">
        <v>8</v>
      </c>
      <c r="AF121" s="342" t="s">
        <v>430</v>
      </c>
      <c r="AG121" s="342" t="s">
        <v>430</v>
      </c>
      <c r="AH121" s="342" t="s">
        <v>430</v>
      </c>
      <c r="AI121" s="342" t="s">
        <v>430</v>
      </c>
      <c r="AJ121" s="342">
        <v>215</v>
      </c>
      <c r="AK121" s="342">
        <v>226</v>
      </c>
      <c r="AL121" s="342">
        <v>63</v>
      </c>
      <c r="AM121" s="342">
        <v>12</v>
      </c>
      <c r="AN121" s="342">
        <v>215</v>
      </c>
      <c r="AO121" s="369"/>
      <c r="AP121" s="344" t="s">
        <v>430</v>
      </c>
      <c r="AQ121" s="344" t="s">
        <v>430</v>
      </c>
      <c r="AR121" s="344" t="s">
        <v>430</v>
      </c>
      <c r="AS121" s="344" t="s">
        <v>430</v>
      </c>
      <c r="AT121" s="344">
        <v>12.88</v>
      </c>
      <c r="AU121" s="347"/>
      <c r="AV121" s="342" t="s">
        <v>430</v>
      </c>
      <c r="AW121" s="342" t="s">
        <v>430</v>
      </c>
      <c r="AX121" s="342" t="s">
        <v>430</v>
      </c>
      <c r="AY121" s="342" t="s">
        <v>430</v>
      </c>
      <c r="AZ121" s="342">
        <v>37</v>
      </c>
      <c r="BA121" s="370"/>
      <c r="BB121" s="344">
        <v>19.683314455714399</v>
      </c>
      <c r="BC121" s="344">
        <v>1.0171275626496401</v>
      </c>
      <c r="BD121" s="344">
        <v>2.42632701918147E-2</v>
      </c>
      <c r="BE121" s="371">
        <v>-0.461629183182175</v>
      </c>
      <c r="BF121" s="370"/>
      <c r="BG121" s="368">
        <v>0.2278</v>
      </c>
      <c r="BH121" s="369"/>
      <c r="BI121" s="832">
        <v>77.007199999999997</v>
      </c>
      <c r="BJ121" s="832">
        <v>17.6007</v>
      </c>
      <c r="BK121" s="832">
        <v>1.03654</v>
      </c>
      <c r="BL121" s="832">
        <v>4.3555599999999997</v>
      </c>
      <c r="BM121" s="369"/>
      <c r="BN121" s="834" t="s">
        <v>4873</v>
      </c>
      <c r="BO121" s="834" t="s">
        <v>4874</v>
      </c>
      <c r="BP121" s="834" t="s">
        <v>4875</v>
      </c>
      <c r="BQ121" s="834" t="s">
        <v>4876</v>
      </c>
      <c r="BR121" s="834" t="s">
        <v>4877</v>
      </c>
      <c r="BS121" s="369"/>
      <c r="BT121" s="350" t="s">
        <v>554</v>
      </c>
    </row>
    <row r="122" spans="1:72" s="424" customFormat="1" x14ac:dyDescent="0.25">
      <c r="A122" s="341" t="s">
        <v>4878</v>
      </c>
      <c r="B122" s="369"/>
      <c r="C122" s="709">
        <v>46133</v>
      </c>
      <c r="D122" s="369"/>
      <c r="E122" s="342">
        <v>566.024</v>
      </c>
      <c r="F122" s="369"/>
      <c r="G122" s="343">
        <v>10.1431</v>
      </c>
      <c r="H122" s="370"/>
      <c r="I122" s="344">
        <v>5.4300000000000001E-2</v>
      </c>
      <c r="J122" s="344">
        <v>0.26190000000000002</v>
      </c>
      <c r="K122" s="344">
        <v>0.87519999999999998</v>
      </c>
      <c r="L122" s="344" t="s">
        <v>430</v>
      </c>
      <c r="M122" s="344" t="s">
        <v>430</v>
      </c>
      <c r="N122" s="346" t="s">
        <v>430</v>
      </c>
      <c r="O122" s="344" t="s">
        <v>430</v>
      </c>
      <c r="P122" s="344" t="s">
        <v>430</v>
      </c>
      <c r="Q122" s="344" t="s">
        <v>430</v>
      </c>
      <c r="R122" s="344" t="s">
        <v>430</v>
      </c>
      <c r="S122" s="344">
        <v>0.1066</v>
      </c>
      <c r="T122" s="344" t="s">
        <v>430</v>
      </c>
      <c r="U122" s="344" t="s">
        <v>430</v>
      </c>
      <c r="V122" s="344" t="s">
        <v>430</v>
      </c>
      <c r="W122" s="344">
        <v>0.1066</v>
      </c>
      <c r="X122" s="344">
        <v>1.431</v>
      </c>
      <c r="Y122" s="370"/>
      <c r="Z122" s="342">
        <v>204</v>
      </c>
      <c r="AA122" s="342">
        <v>190</v>
      </c>
      <c r="AB122" s="342">
        <v>212</v>
      </c>
      <c r="AC122" s="342" t="s">
        <v>430</v>
      </c>
      <c r="AD122" s="342" t="s">
        <v>430</v>
      </c>
      <c r="AE122" s="342" t="s">
        <v>430</v>
      </c>
      <c r="AF122" s="342" t="s">
        <v>430</v>
      </c>
      <c r="AG122" s="342" t="s">
        <v>430</v>
      </c>
      <c r="AH122" s="342" t="s">
        <v>430</v>
      </c>
      <c r="AI122" s="342" t="s">
        <v>430</v>
      </c>
      <c r="AJ122" s="342">
        <v>233</v>
      </c>
      <c r="AK122" s="342" t="s">
        <v>430</v>
      </c>
      <c r="AL122" s="342" t="s">
        <v>430</v>
      </c>
      <c r="AM122" s="342" t="s">
        <v>430</v>
      </c>
      <c r="AN122" s="342">
        <v>233</v>
      </c>
      <c r="AO122" s="369"/>
      <c r="AP122" s="344" t="s">
        <v>430</v>
      </c>
      <c r="AQ122" s="344" t="s">
        <v>430</v>
      </c>
      <c r="AR122" s="344" t="s">
        <v>430</v>
      </c>
      <c r="AS122" s="344" t="s">
        <v>430</v>
      </c>
      <c r="AT122" s="344" t="s">
        <v>430</v>
      </c>
      <c r="AU122" s="347"/>
      <c r="AV122" s="342" t="s">
        <v>430</v>
      </c>
      <c r="AW122" s="342" t="s">
        <v>430</v>
      </c>
      <c r="AX122" s="342" t="s">
        <v>430</v>
      </c>
      <c r="AY122" s="342" t="s">
        <v>430</v>
      </c>
      <c r="AZ122" s="342" t="s">
        <v>430</v>
      </c>
      <c r="BA122" s="370"/>
      <c r="BB122" s="344">
        <v>0.99780938442315203</v>
      </c>
      <c r="BC122" s="344">
        <v>0</v>
      </c>
      <c r="BD122" s="344">
        <v>0.221330691790523</v>
      </c>
      <c r="BE122" s="371" t="s">
        <v>430</v>
      </c>
      <c r="BF122" s="370"/>
      <c r="BG122" s="368" t="s">
        <v>430</v>
      </c>
      <c r="BH122" s="369"/>
      <c r="BI122" s="344" t="s">
        <v>430</v>
      </c>
      <c r="BJ122" s="344" t="s">
        <v>430</v>
      </c>
      <c r="BK122" s="344" t="s">
        <v>430</v>
      </c>
      <c r="BL122" s="344" t="s">
        <v>430</v>
      </c>
      <c r="BM122" s="369"/>
      <c r="BN122" s="834" t="s">
        <v>4879</v>
      </c>
      <c r="BO122" s="834" t="s">
        <v>4880</v>
      </c>
      <c r="BP122" s="834" t="s">
        <v>4881</v>
      </c>
      <c r="BQ122" s="368" t="s">
        <v>430</v>
      </c>
      <c r="BR122" s="368" t="s">
        <v>430</v>
      </c>
      <c r="BS122" s="369"/>
      <c r="BT122" s="350" t="s">
        <v>554</v>
      </c>
    </row>
    <row r="123" spans="1:72" s="424" customFormat="1" x14ac:dyDescent="0.25">
      <c r="A123" s="341" t="s">
        <v>4882</v>
      </c>
      <c r="B123" s="369"/>
      <c r="C123" s="709">
        <v>45555</v>
      </c>
      <c r="D123" s="369"/>
      <c r="E123" s="342">
        <v>221.78399999999999</v>
      </c>
      <c r="F123" s="369"/>
      <c r="G123" s="343">
        <v>10.369899999999999</v>
      </c>
      <c r="H123" s="370"/>
      <c r="I123" s="344">
        <v>0.13039999999999999</v>
      </c>
      <c r="J123" s="344">
        <v>-0.40050000000000002</v>
      </c>
      <c r="K123" s="344">
        <v>8.7254000000000005</v>
      </c>
      <c r="L123" s="344">
        <v>14.4732</v>
      </c>
      <c r="M123" s="344">
        <v>-2.5706000000000002</v>
      </c>
      <c r="N123" s="346">
        <v>-6.7000000000000002E-3</v>
      </c>
      <c r="O123" s="344" t="s">
        <v>430</v>
      </c>
      <c r="P123" s="344" t="s">
        <v>430</v>
      </c>
      <c r="Q123" s="344" t="s">
        <v>430</v>
      </c>
      <c r="R123" s="344" t="s">
        <v>430</v>
      </c>
      <c r="S123" s="344">
        <v>1.0149999999999999</v>
      </c>
      <c r="T123" s="344">
        <v>16.934899999999999</v>
      </c>
      <c r="U123" s="344">
        <v>-1.9599</v>
      </c>
      <c r="V123" s="344">
        <v>6.1162999999999998</v>
      </c>
      <c r="W123" s="344">
        <v>1.0149999999999999</v>
      </c>
      <c r="X123" s="344">
        <v>2.0606</v>
      </c>
      <c r="Y123" s="370"/>
      <c r="Z123" s="342">
        <v>199</v>
      </c>
      <c r="AA123" s="342">
        <v>213</v>
      </c>
      <c r="AB123" s="342">
        <v>6</v>
      </c>
      <c r="AC123" s="342">
        <v>78</v>
      </c>
      <c r="AD123" s="342">
        <v>123</v>
      </c>
      <c r="AE123" s="342">
        <v>104</v>
      </c>
      <c r="AF123" s="342" t="s">
        <v>430</v>
      </c>
      <c r="AG123" s="342" t="s">
        <v>430</v>
      </c>
      <c r="AH123" s="342" t="s">
        <v>430</v>
      </c>
      <c r="AI123" s="342" t="s">
        <v>430</v>
      </c>
      <c r="AJ123" s="342">
        <v>164</v>
      </c>
      <c r="AK123" s="342">
        <v>76</v>
      </c>
      <c r="AL123" s="342">
        <v>134</v>
      </c>
      <c r="AM123" s="342">
        <v>79</v>
      </c>
      <c r="AN123" s="342">
        <v>164</v>
      </c>
      <c r="AO123" s="369"/>
      <c r="AP123" s="344" t="s">
        <v>430</v>
      </c>
      <c r="AQ123" s="344" t="s">
        <v>430</v>
      </c>
      <c r="AR123" s="344" t="s">
        <v>430</v>
      </c>
      <c r="AS123" s="344" t="s">
        <v>430</v>
      </c>
      <c r="AT123" s="344">
        <v>7.66</v>
      </c>
      <c r="AU123" s="347"/>
      <c r="AV123" s="342" t="s">
        <v>430</v>
      </c>
      <c r="AW123" s="342" t="s">
        <v>430</v>
      </c>
      <c r="AX123" s="342" t="s">
        <v>430</v>
      </c>
      <c r="AY123" s="342" t="s">
        <v>430</v>
      </c>
      <c r="AZ123" s="342">
        <v>82</v>
      </c>
      <c r="BA123" s="370"/>
      <c r="BB123" s="344">
        <v>16.897831128611301</v>
      </c>
      <c r="BC123" s="344">
        <v>0.99691587772733503</v>
      </c>
      <c r="BD123" s="344">
        <v>-4.76345192092913E-3</v>
      </c>
      <c r="BE123" s="371">
        <v>-0.52902483741790296</v>
      </c>
      <c r="BF123" s="370"/>
      <c r="BG123" s="368">
        <v>5.8999999999999997E-2</v>
      </c>
      <c r="BH123" s="369"/>
      <c r="BI123" s="832">
        <v>80.158199999999994</v>
      </c>
      <c r="BJ123" s="832">
        <v>16.819400000000002</v>
      </c>
      <c r="BK123" s="832">
        <v>3.0213100000000002</v>
      </c>
      <c r="BL123" s="832">
        <v>1.09E-3</v>
      </c>
      <c r="BM123" s="369"/>
      <c r="BN123" s="834" t="s">
        <v>4883</v>
      </c>
      <c r="BO123" s="834" t="s">
        <v>4884</v>
      </c>
      <c r="BP123" s="368" t="s">
        <v>430</v>
      </c>
      <c r="BQ123" s="368" t="s">
        <v>430</v>
      </c>
      <c r="BR123" s="368" t="s">
        <v>430</v>
      </c>
      <c r="BS123" s="369"/>
      <c r="BT123" s="350" t="s">
        <v>554</v>
      </c>
    </row>
    <row r="124" spans="1:72" s="424" customFormat="1" ht="11" x14ac:dyDescent="0.3">
      <c r="A124" s="835" t="s">
        <v>4885</v>
      </c>
      <c r="B124" s="836"/>
      <c r="C124" s="837">
        <v>45026</v>
      </c>
      <c r="D124" s="836"/>
      <c r="E124" s="838">
        <v>220.33600000000001</v>
      </c>
      <c r="F124" s="836"/>
      <c r="G124" s="839">
        <v>21.635000000000002</v>
      </c>
      <c r="H124" s="841"/>
      <c r="I124" s="840">
        <v>1.1265000000000001</v>
      </c>
      <c r="J124" s="840">
        <v>1.7495000000000001</v>
      </c>
      <c r="K124" s="840">
        <v>6.3876999999999997</v>
      </c>
      <c r="L124" s="840">
        <v>23.925999999999998</v>
      </c>
      <c r="M124" s="840">
        <v>8.7405000000000008</v>
      </c>
      <c r="N124" s="842">
        <v>2.6036000000000001</v>
      </c>
      <c r="O124" s="840">
        <v>3.9733999999999998</v>
      </c>
      <c r="P124" s="840">
        <v>23.388300000000001</v>
      </c>
      <c r="Q124" s="840" t="s">
        <v>430</v>
      </c>
      <c r="R124" s="840" t="s">
        <v>430</v>
      </c>
      <c r="S124" s="840">
        <v>1.3586</v>
      </c>
      <c r="T124" s="840">
        <v>26.5871</v>
      </c>
      <c r="U124" s="840">
        <v>9.3726000000000003</v>
      </c>
      <c r="V124" s="840">
        <v>11.901300000000001</v>
      </c>
      <c r="W124" s="840">
        <v>1.3586</v>
      </c>
      <c r="X124" s="840">
        <v>26.986999999999998</v>
      </c>
      <c r="Y124" s="841"/>
      <c r="Z124" s="838">
        <v>30</v>
      </c>
      <c r="AA124" s="838">
        <v>20</v>
      </c>
      <c r="AB124" s="838">
        <v>29</v>
      </c>
      <c r="AC124" s="838">
        <v>10</v>
      </c>
      <c r="AD124" s="838">
        <v>16</v>
      </c>
      <c r="AE124" s="838">
        <v>70</v>
      </c>
      <c r="AF124" s="838">
        <v>32</v>
      </c>
      <c r="AG124" s="838">
        <v>6</v>
      </c>
      <c r="AH124" s="838" t="s">
        <v>430</v>
      </c>
      <c r="AI124" s="838" t="s">
        <v>430</v>
      </c>
      <c r="AJ124" s="838">
        <v>69</v>
      </c>
      <c r="AK124" s="838">
        <v>9</v>
      </c>
      <c r="AL124" s="838">
        <v>16</v>
      </c>
      <c r="AM124" s="838">
        <v>20</v>
      </c>
      <c r="AN124" s="838">
        <v>69</v>
      </c>
      <c r="AO124" s="836"/>
      <c r="AP124" s="840" t="s">
        <v>430</v>
      </c>
      <c r="AQ124" s="840" t="s">
        <v>430</v>
      </c>
      <c r="AR124" s="840" t="s">
        <v>430</v>
      </c>
      <c r="AS124" s="840">
        <v>12.28</v>
      </c>
      <c r="AT124" s="840">
        <v>23.14</v>
      </c>
      <c r="AU124" s="843"/>
      <c r="AV124" s="838" t="s">
        <v>430</v>
      </c>
      <c r="AW124" s="838" t="s">
        <v>430</v>
      </c>
      <c r="AX124" s="838" t="s">
        <v>430</v>
      </c>
      <c r="AY124" s="838">
        <v>9</v>
      </c>
      <c r="AZ124" s="838">
        <v>16</v>
      </c>
      <c r="BA124" s="841"/>
      <c r="BB124" s="840">
        <v>21.5282816510164</v>
      </c>
      <c r="BC124" s="840">
        <v>0.979554693007465</v>
      </c>
      <c r="BD124" s="840">
        <v>7.2803480246836402E-2</v>
      </c>
      <c r="BE124" s="846">
        <v>-0.67310869641885795</v>
      </c>
      <c r="BF124" s="841"/>
      <c r="BG124" s="849">
        <v>0.45960000000000001</v>
      </c>
      <c r="BH124" s="836"/>
      <c r="BI124" s="840" t="s">
        <v>430</v>
      </c>
      <c r="BJ124" s="840">
        <v>10.1677</v>
      </c>
      <c r="BK124" s="840">
        <v>89.841700000000003</v>
      </c>
      <c r="BL124" s="840">
        <v>-9.4000000000000004E-3</v>
      </c>
      <c r="BM124" s="836"/>
      <c r="BN124" s="849" t="s">
        <v>4670</v>
      </c>
      <c r="BO124" s="849" t="s">
        <v>4671</v>
      </c>
      <c r="BP124" s="849" t="s">
        <v>4886</v>
      </c>
      <c r="BQ124" s="849" t="s">
        <v>4673</v>
      </c>
      <c r="BR124" s="849" t="s">
        <v>4674</v>
      </c>
      <c r="BS124" s="836"/>
      <c r="BT124" s="850" t="s">
        <v>554</v>
      </c>
    </row>
    <row r="125" spans="1:72" s="424" customFormat="1" x14ac:dyDescent="0.25">
      <c r="A125" s="341" t="s">
        <v>4887</v>
      </c>
      <c r="B125" s="369"/>
      <c r="C125" s="709">
        <v>45589</v>
      </c>
      <c r="D125" s="369"/>
      <c r="E125" s="342">
        <v>219.43</v>
      </c>
      <c r="F125" s="369"/>
      <c r="G125" s="343">
        <v>11.372299999999999</v>
      </c>
      <c r="H125" s="370"/>
      <c r="I125" s="344">
        <v>0.4123</v>
      </c>
      <c r="J125" s="344">
        <v>-2.81E-2</v>
      </c>
      <c r="K125" s="344">
        <v>-1.9815</v>
      </c>
      <c r="L125" s="344">
        <v>6.4473000000000003</v>
      </c>
      <c r="M125" s="344">
        <v>2.0733999999999999</v>
      </c>
      <c r="N125" s="346">
        <v>13.3139</v>
      </c>
      <c r="O125" s="344" t="s">
        <v>430</v>
      </c>
      <c r="P125" s="344" t="s">
        <v>430</v>
      </c>
      <c r="Q125" s="344" t="s">
        <v>430</v>
      </c>
      <c r="R125" s="344" t="s">
        <v>430</v>
      </c>
      <c r="S125" s="344">
        <v>0.39200000000000002</v>
      </c>
      <c r="T125" s="344">
        <v>8.1242999999999999</v>
      </c>
      <c r="U125" s="344">
        <v>4.3589000000000002</v>
      </c>
      <c r="V125" s="344">
        <v>11.9795</v>
      </c>
      <c r="W125" s="344">
        <v>0.39200000000000002</v>
      </c>
      <c r="X125" s="344">
        <v>7.9175000000000004</v>
      </c>
      <c r="Y125" s="370"/>
      <c r="Z125" s="342">
        <v>185</v>
      </c>
      <c r="AA125" s="342">
        <v>197</v>
      </c>
      <c r="AB125" s="342">
        <v>240</v>
      </c>
      <c r="AC125" s="342">
        <v>210</v>
      </c>
      <c r="AD125" s="342">
        <v>59</v>
      </c>
      <c r="AE125" s="342">
        <v>14</v>
      </c>
      <c r="AF125" s="342" t="s">
        <v>430</v>
      </c>
      <c r="AG125" s="342" t="s">
        <v>430</v>
      </c>
      <c r="AH125" s="342" t="s">
        <v>430</v>
      </c>
      <c r="AI125" s="342" t="s">
        <v>430</v>
      </c>
      <c r="AJ125" s="342">
        <v>221</v>
      </c>
      <c r="AK125" s="342">
        <v>218</v>
      </c>
      <c r="AL125" s="342">
        <v>43</v>
      </c>
      <c r="AM125" s="342">
        <v>19</v>
      </c>
      <c r="AN125" s="342">
        <v>221</v>
      </c>
      <c r="AO125" s="369"/>
      <c r="AP125" s="344" t="s">
        <v>430</v>
      </c>
      <c r="AQ125" s="344" t="s">
        <v>430</v>
      </c>
      <c r="AR125" s="344" t="s">
        <v>430</v>
      </c>
      <c r="AS125" s="344" t="s">
        <v>430</v>
      </c>
      <c r="AT125" s="344">
        <v>11.86</v>
      </c>
      <c r="AU125" s="347"/>
      <c r="AV125" s="342" t="s">
        <v>430</v>
      </c>
      <c r="AW125" s="342" t="s">
        <v>430</v>
      </c>
      <c r="AX125" s="342" t="s">
        <v>430</v>
      </c>
      <c r="AY125" s="342" t="s">
        <v>430</v>
      </c>
      <c r="AZ125" s="342">
        <v>61</v>
      </c>
      <c r="BA125" s="370"/>
      <c r="BB125" s="344">
        <v>18.519298071831599</v>
      </c>
      <c r="BC125" s="344">
        <v>1.01956537853004</v>
      </c>
      <c r="BD125" s="344">
        <v>1.6597784738773901E-2</v>
      </c>
      <c r="BE125" s="371">
        <v>-0.39596095188707497</v>
      </c>
      <c r="BF125" s="370"/>
      <c r="BG125" s="368">
        <v>0.17180000000000001</v>
      </c>
      <c r="BH125" s="369"/>
      <c r="BI125" s="832">
        <v>67.094200000000001</v>
      </c>
      <c r="BJ125" s="832">
        <v>18.071999999999999</v>
      </c>
      <c r="BK125" s="832">
        <v>11.0755</v>
      </c>
      <c r="BL125" s="832">
        <v>3.7583000000000002</v>
      </c>
      <c r="BM125" s="369"/>
      <c r="BN125" s="834" t="s">
        <v>4888</v>
      </c>
      <c r="BO125" s="834" t="s">
        <v>4889</v>
      </c>
      <c r="BP125" s="834" t="s">
        <v>4890</v>
      </c>
      <c r="BQ125" s="834" t="s">
        <v>4891</v>
      </c>
      <c r="BR125" s="834" t="s">
        <v>4892</v>
      </c>
      <c r="BS125" s="369"/>
      <c r="BT125" s="350" t="s">
        <v>4624</v>
      </c>
    </row>
    <row r="126" spans="1:72" s="424" customFormat="1" x14ac:dyDescent="0.25">
      <c r="A126" s="341" t="s">
        <v>4893</v>
      </c>
      <c r="B126" s="369"/>
      <c r="C126" s="709">
        <v>45344</v>
      </c>
      <c r="D126" s="369"/>
      <c r="E126" s="342">
        <v>195.684</v>
      </c>
      <c r="F126" s="369"/>
      <c r="G126" s="343">
        <v>7.2785000000000002</v>
      </c>
      <c r="H126" s="370"/>
      <c r="I126" s="344">
        <v>4.6212</v>
      </c>
      <c r="J126" s="344">
        <v>-1.3633</v>
      </c>
      <c r="K126" s="344">
        <v>-13.3873</v>
      </c>
      <c r="L126" s="344">
        <v>-11.1587</v>
      </c>
      <c r="M126" s="344">
        <v>-29.1706</v>
      </c>
      <c r="N126" s="346">
        <v>-29.737400000000001</v>
      </c>
      <c r="O126" s="344">
        <v>-13.9544</v>
      </c>
      <c r="P126" s="344" t="s">
        <v>430</v>
      </c>
      <c r="Q126" s="344" t="s">
        <v>430</v>
      </c>
      <c r="R126" s="344" t="s">
        <v>430</v>
      </c>
      <c r="S126" s="344">
        <v>2.5184000000000002</v>
      </c>
      <c r="T126" s="344">
        <v>-6.9519000000000002</v>
      </c>
      <c r="U126" s="344">
        <v>-28.359100000000002</v>
      </c>
      <c r="V126" s="344">
        <v>-18.967500000000001</v>
      </c>
      <c r="W126" s="344">
        <v>2.5184000000000002</v>
      </c>
      <c r="X126" s="344">
        <v>-12.5991</v>
      </c>
      <c r="Y126" s="370"/>
      <c r="Z126" s="342">
        <v>3</v>
      </c>
      <c r="AA126" s="342">
        <v>241</v>
      </c>
      <c r="AB126" s="342">
        <v>250</v>
      </c>
      <c r="AC126" s="342">
        <v>243</v>
      </c>
      <c r="AD126" s="342">
        <v>236</v>
      </c>
      <c r="AE126" s="342">
        <v>215</v>
      </c>
      <c r="AF126" s="342">
        <v>127</v>
      </c>
      <c r="AG126" s="342" t="s">
        <v>430</v>
      </c>
      <c r="AH126" s="342" t="s">
        <v>430</v>
      </c>
      <c r="AI126" s="342" t="s">
        <v>430</v>
      </c>
      <c r="AJ126" s="342">
        <v>7</v>
      </c>
      <c r="AK126" s="342">
        <v>244</v>
      </c>
      <c r="AL126" s="342">
        <v>236</v>
      </c>
      <c r="AM126" s="342">
        <v>226</v>
      </c>
      <c r="AN126" s="342">
        <v>7</v>
      </c>
      <c r="AO126" s="369"/>
      <c r="AP126" s="344" t="s">
        <v>430</v>
      </c>
      <c r="AQ126" s="344" t="s">
        <v>430</v>
      </c>
      <c r="AR126" s="344" t="s">
        <v>430</v>
      </c>
      <c r="AS126" s="344" t="s">
        <v>430</v>
      </c>
      <c r="AT126" s="344">
        <v>-36.9</v>
      </c>
      <c r="AU126" s="347"/>
      <c r="AV126" s="342" t="s">
        <v>430</v>
      </c>
      <c r="AW126" s="342" t="s">
        <v>430</v>
      </c>
      <c r="AX126" s="342" t="s">
        <v>430</v>
      </c>
      <c r="AY126" s="342" t="s">
        <v>430</v>
      </c>
      <c r="AZ126" s="342">
        <v>220</v>
      </c>
      <c r="BA126" s="370"/>
      <c r="BB126" s="344">
        <v>26.473481917639301</v>
      </c>
      <c r="BC126" s="344">
        <v>1.00338969874048</v>
      </c>
      <c r="BD126" s="344">
        <v>-4.6495191310817897E-2</v>
      </c>
      <c r="BE126" s="371">
        <v>-0.34996034589761899</v>
      </c>
      <c r="BF126" s="370"/>
      <c r="BG126" s="368">
        <v>0.1197</v>
      </c>
      <c r="BH126" s="369"/>
      <c r="BI126" s="832">
        <v>80.228300000000004</v>
      </c>
      <c r="BJ126" s="832">
        <v>19.328199999999999</v>
      </c>
      <c r="BK126" s="344" t="s">
        <v>430</v>
      </c>
      <c r="BL126" s="832">
        <v>0.44350000000000001</v>
      </c>
      <c r="BM126" s="369"/>
      <c r="BN126" s="834" t="s">
        <v>4894</v>
      </c>
      <c r="BO126" s="834" t="s">
        <v>4895</v>
      </c>
      <c r="BP126" s="834" t="s">
        <v>2947</v>
      </c>
      <c r="BQ126" s="368" t="s">
        <v>430</v>
      </c>
      <c r="BR126" s="368" t="s">
        <v>430</v>
      </c>
      <c r="BS126" s="369"/>
      <c r="BT126" s="350" t="s">
        <v>554</v>
      </c>
    </row>
    <row r="127" spans="1:72" s="424" customFormat="1" x14ac:dyDescent="0.25">
      <c r="A127" s="341" t="s">
        <v>4896</v>
      </c>
      <c r="B127" s="369"/>
      <c r="C127" s="709">
        <v>45540</v>
      </c>
      <c r="D127" s="369"/>
      <c r="E127" s="342">
        <v>197.84</v>
      </c>
      <c r="F127" s="369"/>
      <c r="G127" s="343">
        <v>8.8339999999999996</v>
      </c>
      <c r="H127" s="370"/>
      <c r="I127" s="344">
        <v>4.87E-2</v>
      </c>
      <c r="J127" s="344">
        <v>0.31680000000000003</v>
      </c>
      <c r="K127" s="344">
        <v>3.101</v>
      </c>
      <c r="L127" s="344">
        <v>16.183299999999999</v>
      </c>
      <c r="M127" s="344">
        <v>3.0179999999999998</v>
      </c>
      <c r="N127" s="346">
        <v>0.48230000000000001</v>
      </c>
      <c r="O127" s="344" t="s">
        <v>430</v>
      </c>
      <c r="P127" s="344" t="s">
        <v>430</v>
      </c>
      <c r="Q127" s="344" t="s">
        <v>430</v>
      </c>
      <c r="R127" s="344" t="s">
        <v>430</v>
      </c>
      <c r="S127" s="344">
        <v>8.9499999999999996E-2</v>
      </c>
      <c r="T127" s="344">
        <v>18.878799999999998</v>
      </c>
      <c r="U127" s="344">
        <v>4.5542999999999996</v>
      </c>
      <c r="V127" s="344">
        <v>8.0797000000000008</v>
      </c>
      <c r="W127" s="344">
        <v>8.9499999999999996E-2</v>
      </c>
      <c r="X127" s="344">
        <v>-6.5784000000000002</v>
      </c>
      <c r="Y127" s="370"/>
      <c r="Z127" s="342">
        <v>205</v>
      </c>
      <c r="AA127" s="342">
        <v>169</v>
      </c>
      <c r="AB127" s="342">
        <v>146</v>
      </c>
      <c r="AC127" s="342">
        <v>56</v>
      </c>
      <c r="AD127" s="342">
        <v>35</v>
      </c>
      <c r="AE127" s="342">
        <v>101</v>
      </c>
      <c r="AF127" s="342" t="s">
        <v>430</v>
      </c>
      <c r="AG127" s="342" t="s">
        <v>430</v>
      </c>
      <c r="AH127" s="342" t="s">
        <v>430</v>
      </c>
      <c r="AI127" s="342" t="s">
        <v>430</v>
      </c>
      <c r="AJ127" s="342">
        <v>234</v>
      </c>
      <c r="AK127" s="342">
        <v>52</v>
      </c>
      <c r="AL127" s="342">
        <v>36</v>
      </c>
      <c r="AM127" s="342">
        <v>44</v>
      </c>
      <c r="AN127" s="342">
        <v>234</v>
      </c>
      <c r="AO127" s="369"/>
      <c r="AP127" s="344" t="s">
        <v>430</v>
      </c>
      <c r="AQ127" s="344" t="s">
        <v>430</v>
      </c>
      <c r="AR127" s="344" t="s">
        <v>430</v>
      </c>
      <c r="AS127" s="344" t="s">
        <v>430</v>
      </c>
      <c r="AT127" s="344">
        <v>10.98</v>
      </c>
      <c r="AU127" s="347"/>
      <c r="AV127" s="342" t="s">
        <v>430</v>
      </c>
      <c r="AW127" s="342" t="s">
        <v>430</v>
      </c>
      <c r="AX127" s="342" t="s">
        <v>430</v>
      </c>
      <c r="AY127" s="342" t="s">
        <v>430</v>
      </c>
      <c r="AZ127" s="342">
        <v>67</v>
      </c>
      <c r="BA127" s="370"/>
      <c r="BB127" s="344">
        <v>23.4809982606447</v>
      </c>
      <c r="BC127" s="344">
        <v>1.00269216769832</v>
      </c>
      <c r="BD127" s="344">
        <v>-3.2708269651144199E-2</v>
      </c>
      <c r="BE127" s="371">
        <v>-1.28550474086328</v>
      </c>
      <c r="BF127" s="370"/>
      <c r="BG127" s="368">
        <v>0.29249999999999998</v>
      </c>
      <c r="BH127" s="369"/>
      <c r="BI127" s="344">
        <v>34.478999999999999</v>
      </c>
      <c r="BJ127" s="344">
        <v>65.408799999999999</v>
      </c>
      <c r="BK127" s="344" t="s">
        <v>430</v>
      </c>
      <c r="BL127" s="344">
        <v>0.11219999999999999</v>
      </c>
      <c r="BM127" s="369"/>
      <c r="BN127" s="368" t="s">
        <v>4897</v>
      </c>
      <c r="BO127" s="368" t="s">
        <v>4898</v>
      </c>
      <c r="BP127" s="368" t="s">
        <v>4899</v>
      </c>
      <c r="BQ127" s="368" t="s">
        <v>4900</v>
      </c>
      <c r="BR127" s="368" t="s">
        <v>4901</v>
      </c>
      <c r="BS127" s="369"/>
      <c r="BT127" s="350" t="s">
        <v>4624</v>
      </c>
    </row>
    <row r="128" spans="1:72" s="424" customFormat="1" x14ac:dyDescent="0.25">
      <c r="A128" s="341" t="s">
        <v>4902</v>
      </c>
      <c r="B128" s="369"/>
      <c r="C128" s="709">
        <v>45344</v>
      </c>
      <c r="D128" s="369"/>
      <c r="E128" s="342">
        <v>227.88800000000001</v>
      </c>
      <c r="F128" s="369"/>
      <c r="G128" s="343">
        <v>12.3484</v>
      </c>
      <c r="H128" s="370"/>
      <c r="I128" s="344">
        <v>-4.8999999999999998E-3</v>
      </c>
      <c r="J128" s="344">
        <v>-0.26979999999999998</v>
      </c>
      <c r="K128" s="344">
        <v>8.2443000000000008</v>
      </c>
      <c r="L128" s="344">
        <v>12.8079</v>
      </c>
      <c r="M128" s="344">
        <v>-3.5455000000000001</v>
      </c>
      <c r="N128" s="346">
        <v>1.6756</v>
      </c>
      <c r="O128" s="344">
        <v>5.2835999999999999</v>
      </c>
      <c r="P128" s="344" t="s">
        <v>430</v>
      </c>
      <c r="Q128" s="344" t="s">
        <v>430</v>
      </c>
      <c r="R128" s="344" t="s">
        <v>430</v>
      </c>
      <c r="S128" s="344">
        <v>0.83950000000000002</v>
      </c>
      <c r="T128" s="344">
        <v>15.651999999999999</v>
      </c>
      <c r="U128" s="344">
        <v>-2.6297000000000001</v>
      </c>
      <c r="V128" s="344">
        <v>5.9402999999999997</v>
      </c>
      <c r="W128" s="344">
        <v>0.83950000000000002</v>
      </c>
      <c r="X128" s="344">
        <v>9.3544</v>
      </c>
      <c r="Y128" s="370"/>
      <c r="Z128" s="342">
        <v>209</v>
      </c>
      <c r="AA128" s="342">
        <v>204</v>
      </c>
      <c r="AB128" s="342">
        <v>15</v>
      </c>
      <c r="AC128" s="342">
        <v>101</v>
      </c>
      <c r="AD128" s="342">
        <v>149</v>
      </c>
      <c r="AE128" s="342">
        <v>77</v>
      </c>
      <c r="AF128" s="342">
        <v>11</v>
      </c>
      <c r="AG128" s="342" t="s">
        <v>430</v>
      </c>
      <c r="AH128" s="342" t="s">
        <v>430</v>
      </c>
      <c r="AI128" s="342" t="s">
        <v>430</v>
      </c>
      <c r="AJ128" s="342">
        <v>185</v>
      </c>
      <c r="AK128" s="342">
        <v>101</v>
      </c>
      <c r="AL128" s="342">
        <v>151</v>
      </c>
      <c r="AM128" s="342">
        <v>83</v>
      </c>
      <c r="AN128" s="342">
        <v>185</v>
      </c>
      <c r="AO128" s="369"/>
      <c r="AP128" s="344" t="s">
        <v>430</v>
      </c>
      <c r="AQ128" s="344" t="s">
        <v>430</v>
      </c>
      <c r="AR128" s="344" t="s">
        <v>430</v>
      </c>
      <c r="AS128" s="344" t="s">
        <v>430</v>
      </c>
      <c r="AT128" s="344">
        <v>6.17</v>
      </c>
      <c r="AU128" s="347"/>
      <c r="AV128" s="342" t="s">
        <v>430</v>
      </c>
      <c r="AW128" s="342" t="s">
        <v>430</v>
      </c>
      <c r="AX128" s="342" t="s">
        <v>430</v>
      </c>
      <c r="AY128" s="342" t="s">
        <v>430</v>
      </c>
      <c r="AZ128" s="342">
        <v>100</v>
      </c>
      <c r="BA128" s="370"/>
      <c r="BB128" s="344">
        <v>15.6626199483165</v>
      </c>
      <c r="BC128" s="344">
        <v>0.99758273487791005</v>
      </c>
      <c r="BD128" s="344">
        <v>2.41749029112651E-2</v>
      </c>
      <c r="BE128" s="371">
        <v>-0.39477323883465498</v>
      </c>
      <c r="BF128" s="370"/>
      <c r="BG128" s="368">
        <v>0.10929999999999999</v>
      </c>
      <c r="BH128" s="369"/>
      <c r="BI128" s="832">
        <v>75.270300000000006</v>
      </c>
      <c r="BJ128" s="832">
        <v>24.550999999999998</v>
      </c>
      <c r="BK128" s="344" t="s">
        <v>430</v>
      </c>
      <c r="BL128" s="832">
        <v>0.1787</v>
      </c>
      <c r="BM128" s="369"/>
      <c r="BN128" s="834" t="s">
        <v>4903</v>
      </c>
      <c r="BO128" s="834" t="s">
        <v>4904</v>
      </c>
      <c r="BP128" s="834" t="s">
        <v>2947</v>
      </c>
      <c r="BQ128" s="368" t="s">
        <v>430</v>
      </c>
      <c r="BR128" s="368" t="s">
        <v>430</v>
      </c>
      <c r="BS128" s="369"/>
      <c r="BT128" s="350" t="s">
        <v>554</v>
      </c>
    </row>
    <row r="129" spans="1:72" s="424" customFormat="1" x14ac:dyDescent="0.25">
      <c r="A129" s="341" t="s">
        <v>4905</v>
      </c>
      <c r="B129" s="369"/>
      <c r="C129" s="709">
        <v>44592</v>
      </c>
      <c r="D129" s="369"/>
      <c r="E129" s="342">
        <v>195.16499999999999</v>
      </c>
      <c r="F129" s="369"/>
      <c r="G129" s="343">
        <v>13.926600000000001</v>
      </c>
      <c r="H129" s="370"/>
      <c r="I129" s="344">
        <v>0.74950000000000006</v>
      </c>
      <c r="J129" s="344">
        <v>0.53269999999999995</v>
      </c>
      <c r="K129" s="344">
        <v>4.1170999999999998</v>
      </c>
      <c r="L129" s="344">
        <v>6.1527000000000003</v>
      </c>
      <c r="M129" s="344">
        <v>-9.2457999999999991</v>
      </c>
      <c r="N129" s="346">
        <v>-6.3714000000000004</v>
      </c>
      <c r="O129" s="344">
        <v>-0.43730000000000002</v>
      </c>
      <c r="P129" s="344">
        <v>7.0678000000000001</v>
      </c>
      <c r="Q129" s="344" t="s">
        <v>430</v>
      </c>
      <c r="R129" s="344" t="s">
        <v>430</v>
      </c>
      <c r="S129" s="344">
        <v>1.3314999999999999</v>
      </c>
      <c r="T129" s="344">
        <v>8.1745000000000001</v>
      </c>
      <c r="U129" s="344">
        <v>-8.6714000000000002</v>
      </c>
      <c r="V129" s="344">
        <v>-2.9411</v>
      </c>
      <c r="W129" s="344">
        <v>1.3314999999999999</v>
      </c>
      <c r="X129" s="344">
        <v>7.7830000000000004</v>
      </c>
      <c r="Y129" s="370"/>
      <c r="Z129" s="342">
        <v>71</v>
      </c>
      <c r="AA129" s="342">
        <v>119</v>
      </c>
      <c r="AB129" s="342">
        <v>62</v>
      </c>
      <c r="AC129" s="342">
        <v>214</v>
      </c>
      <c r="AD129" s="342">
        <v>215</v>
      </c>
      <c r="AE129" s="342">
        <v>187</v>
      </c>
      <c r="AF129" s="342">
        <v>93</v>
      </c>
      <c r="AG129" s="342">
        <v>92</v>
      </c>
      <c r="AH129" s="342" t="s">
        <v>430</v>
      </c>
      <c r="AI129" s="342" t="s">
        <v>430</v>
      </c>
      <c r="AJ129" s="342">
        <v>72</v>
      </c>
      <c r="AK129" s="342">
        <v>215</v>
      </c>
      <c r="AL129" s="342">
        <v>214</v>
      </c>
      <c r="AM129" s="342">
        <v>200</v>
      </c>
      <c r="AN129" s="342">
        <v>72</v>
      </c>
      <c r="AO129" s="369"/>
      <c r="AP129" s="344" t="s">
        <v>430</v>
      </c>
      <c r="AQ129" s="344" t="s">
        <v>430</v>
      </c>
      <c r="AR129" s="344" t="s">
        <v>430</v>
      </c>
      <c r="AS129" s="344">
        <v>1.76</v>
      </c>
      <c r="AT129" s="344">
        <v>-5.89</v>
      </c>
      <c r="AU129" s="347"/>
      <c r="AV129" s="342" t="s">
        <v>430</v>
      </c>
      <c r="AW129" s="342" t="s">
        <v>430</v>
      </c>
      <c r="AX129" s="342" t="s">
        <v>430</v>
      </c>
      <c r="AY129" s="342">
        <v>89</v>
      </c>
      <c r="AZ129" s="342">
        <v>198</v>
      </c>
      <c r="BA129" s="370"/>
      <c r="BB129" s="344">
        <v>12.4537713612565</v>
      </c>
      <c r="BC129" s="344">
        <v>0.99771524137650203</v>
      </c>
      <c r="BD129" s="344">
        <v>2.10440642058136E-2</v>
      </c>
      <c r="BE129" s="371">
        <v>-0.262139604125183</v>
      </c>
      <c r="BF129" s="370"/>
      <c r="BG129" s="368">
        <v>8.2799999999999999E-2</v>
      </c>
      <c r="BH129" s="369"/>
      <c r="BI129" s="832">
        <v>99.698099999999997</v>
      </c>
      <c r="BJ129" s="344" t="s">
        <v>430</v>
      </c>
      <c r="BK129" s="344" t="s">
        <v>430</v>
      </c>
      <c r="BL129" s="832">
        <v>0.3019</v>
      </c>
      <c r="BM129" s="369"/>
      <c r="BN129" s="834" t="s">
        <v>4542</v>
      </c>
      <c r="BO129" s="834" t="s">
        <v>4471</v>
      </c>
      <c r="BP129" s="834" t="s">
        <v>4543</v>
      </c>
      <c r="BQ129" s="834" t="s">
        <v>4544</v>
      </c>
      <c r="BR129" s="834" t="s">
        <v>983</v>
      </c>
      <c r="BS129" s="369"/>
      <c r="BT129" s="350" t="s">
        <v>554</v>
      </c>
    </row>
    <row r="130" spans="1:72" s="424" customFormat="1" x14ac:dyDescent="0.25">
      <c r="A130" s="341" t="s">
        <v>4906</v>
      </c>
      <c r="B130" s="369"/>
      <c r="C130" s="709">
        <v>45987</v>
      </c>
      <c r="D130" s="369"/>
      <c r="E130" s="342">
        <v>187.43600000000001</v>
      </c>
      <c r="F130" s="369"/>
      <c r="G130" s="343">
        <v>9.4678000000000004</v>
      </c>
      <c r="H130" s="370"/>
      <c r="I130" s="344">
        <v>0.73519999999999996</v>
      </c>
      <c r="J130" s="344">
        <v>0.91559999999999997</v>
      </c>
      <c r="K130" s="344">
        <v>3.1295000000000002</v>
      </c>
      <c r="L130" s="344">
        <v>9.0986999999999991</v>
      </c>
      <c r="M130" s="344">
        <v>-5.3834999999999997</v>
      </c>
      <c r="N130" s="346" t="s">
        <v>430</v>
      </c>
      <c r="O130" s="344" t="s">
        <v>430</v>
      </c>
      <c r="P130" s="344" t="s">
        <v>430</v>
      </c>
      <c r="Q130" s="344" t="s">
        <v>430</v>
      </c>
      <c r="R130" s="344" t="s">
        <v>430</v>
      </c>
      <c r="S130" s="344">
        <v>1.5432999999999999</v>
      </c>
      <c r="T130" s="344">
        <v>11.5276</v>
      </c>
      <c r="U130" s="344">
        <v>-4.6920000000000002</v>
      </c>
      <c r="V130" s="344" t="s">
        <v>430</v>
      </c>
      <c r="W130" s="344">
        <v>1.5432999999999999</v>
      </c>
      <c r="X130" s="344">
        <v>-5.3220000000000001</v>
      </c>
      <c r="Y130" s="370"/>
      <c r="Z130" s="342">
        <v>79</v>
      </c>
      <c r="AA130" s="342">
        <v>55</v>
      </c>
      <c r="AB130" s="342">
        <v>144</v>
      </c>
      <c r="AC130" s="342">
        <v>164</v>
      </c>
      <c r="AD130" s="342">
        <v>165</v>
      </c>
      <c r="AE130" s="342" t="s">
        <v>430</v>
      </c>
      <c r="AF130" s="342" t="s">
        <v>430</v>
      </c>
      <c r="AG130" s="342" t="s">
        <v>430</v>
      </c>
      <c r="AH130" s="342" t="s">
        <v>430</v>
      </c>
      <c r="AI130" s="342" t="s">
        <v>430</v>
      </c>
      <c r="AJ130" s="342">
        <v>43</v>
      </c>
      <c r="AK130" s="342">
        <v>154</v>
      </c>
      <c r="AL130" s="342">
        <v>170</v>
      </c>
      <c r="AM130" s="342" t="s">
        <v>430</v>
      </c>
      <c r="AN130" s="342">
        <v>43</v>
      </c>
      <c r="AO130" s="369"/>
      <c r="AP130" s="344" t="s">
        <v>430</v>
      </c>
      <c r="AQ130" s="344" t="s">
        <v>430</v>
      </c>
      <c r="AR130" s="344" t="s">
        <v>430</v>
      </c>
      <c r="AS130" s="344" t="s">
        <v>430</v>
      </c>
      <c r="AT130" s="344" t="s">
        <v>430</v>
      </c>
      <c r="AU130" s="347"/>
      <c r="AV130" s="342" t="s">
        <v>430</v>
      </c>
      <c r="AW130" s="342" t="s">
        <v>430</v>
      </c>
      <c r="AX130" s="342" t="s">
        <v>430</v>
      </c>
      <c r="AY130" s="342" t="s">
        <v>430</v>
      </c>
      <c r="AZ130" s="342" t="s">
        <v>430</v>
      </c>
      <c r="BA130" s="370"/>
      <c r="BB130" s="344">
        <v>17.9681315480302</v>
      </c>
      <c r="BC130" s="344">
        <v>0.99977316588856402</v>
      </c>
      <c r="BD130" s="344">
        <v>-5.5558489538344399E-2</v>
      </c>
      <c r="BE130" s="371">
        <v>1.02613831163079E-3</v>
      </c>
      <c r="BF130" s="370"/>
      <c r="BG130" s="368">
        <v>0.1777</v>
      </c>
      <c r="BH130" s="369"/>
      <c r="BI130" s="832">
        <v>80.269599999999997</v>
      </c>
      <c r="BJ130" s="832">
        <v>12.430199999999999</v>
      </c>
      <c r="BK130" s="832">
        <v>6.9814400000000001</v>
      </c>
      <c r="BL130" s="832">
        <v>0.31875999999999999</v>
      </c>
      <c r="BM130" s="369"/>
      <c r="BN130" s="834" t="s">
        <v>2931</v>
      </c>
      <c r="BO130" s="834" t="s">
        <v>4907</v>
      </c>
      <c r="BP130" s="834" t="s">
        <v>2275</v>
      </c>
      <c r="BQ130" s="834" t="s">
        <v>4908</v>
      </c>
      <c r="BR130" s="834" t="s">
        <v>4909</v>
      </c>
      <c r="BS130" s="369"/>
      <c r="BT130" s="350" t="s">
        <v>554</v>
      </c>
    </row>
    <row r="131" spans="1:72" s="424" customFormat="1" x14ac:dyDescent="0.25">
      <c r="A131" s="341" t="s">
        <v>4910</v>
      </c>
      <c r="B131" s="369"/>
      <c r="C131" s="709">
        <v>45408</v>
      </c>
      <c r="D131" s="369"/>
      <c r="E131" s="342">
        <v>181.17</v>
      </c>
      <c r="F131" s="369"/>
      <c r="G131" s="343">
        <v>14.547499999999999</v>
      </c>
      <c r="H131" s="370"/>
      <c r="I131" s="344">
        <v>0.85760000000000003</v>
      </c>
      <c r="J131" s="344">
        <v>2.6221000000000001</v>
      </c>
      <c r="K131" s="344">
        <v>6.4519000000000002</v>
      </c>
      <c r="L131" s="344">
        <v>20.148800000000001</v>
      </c>
      <c r="M131" s="344">
        <v>13.1326</v>
      </c>
      <c r="N131" s="346">
        <v>14.332100000000001</v>
      </c>
      <c r="O131" s="344">
        <v>17.688300000000002</v>
      </c>
      <c r="P131" s="344" t="s">
        <v>430</v>
      </c>
      <c r="Q131" s="344" t="s">
        <v>430</v>
      </c>
      <c r="R131" s="344" t="s">
        <v>430</v>
      </c>
      <c r="S131" s="344">
        <v>0.19350000000000001</v>
      </c>
      <c r="T131" s="344">
        <v>20.251100000000001</v>
      </c>
      <c r="U131" s="344">
        <v>14.088200000000001</v>
      </c>
      <c r="V131" s="344">
        <v>15.7209</v>
      </c>
      <c r="W131" s="344">
        <v>0.19350000000000001</v>
      </c>
      <c r="X131" s="344">
        <v>18.727599999999999</v>
      </c>
      <c r="Y131" s="370"/>
      <c r="Z131" s="342">
        <v>63</v>
      </c>
      <c r="AA131" s="342">
        <v>6</v>
      </c>
      <c r="AB131" s="342">
        <v>28</v>
      </c>
      <c r="AC131" s="342">
        <v>24</v>
      </c>
      <c r="AD131" s="342">
        <v>7</v>
      </c>
      <c r="AE131" s="342">
        <v>10</v>
      </c>
      <c r="AF131" s="342">
        <v>3</v>
      </c>
      <c r="AG131" s="342" t="s">
        <v>430</v>
      </c>
      <c r="AH131" s="342" t="s">
        <v>430</v>
      </c>
      <c r="AI131" s="342" t="s">
        <v>430</v>
      </c>
      <c r="AJ131" s="342">
        <v>231</v>
      </c>
      <c r="AK131" s="342">
        <v>30</v>
      </c>
      <c r="AL131" s="342">
        <v>7</v>
      </c>
      <c r="AM131" s="342">
        <v>10</v>
      </c>
      <c r="AN131" s="342">
        <v>231</v>
      </c>
      <c r="AO131" s="369"/>
      <c r="AP131" s="344" t="s">
        <v>430</v>
      </c>
      <c r="AQ131" s="344" t="s">
        <v>430</v>
      </c>
      <c r="AR131" s="344" t="s">
        <v>430</v>
      </c>
      <c r="AS131" s="344" t="s">
        <v>430</v>
      </c>
      <c r="AT131" s="344">
        <v>29.05</v>
      </c>
      <c r="AU131" s="347"/>
      <c r="AV131" s="342" t="s">
        <v>430</v>
      </c>
      <c r="AW131" s="342" t="s">
        <v>430</v>
      </c>
      <c r="AX131" s="342" t="s">
        <v>430</v>
      </c>
      <c r="AY131" s="342" t="s">
        <v>430</v>
      </c>
      <c r="AZ131" s="342">
        <v>8</v>
      </c>
      <c r="BA131" s="370"/>
      <c r="BB131" s="344">
        <v>17.550443175166901</v>
      </c>
      <c r="BC131" s="344">
        <v>0.98357941632532497</v>
      </c>
      <c r="BD131" s="344">
        <v>6.30089291024684E-2</v>
      </c>
      <c r="BE131" s="371">
        <v>-0.56874876478866099</v>
      </c>
      <c r="BF131" s="370"/>
      <c r="BG131" s="368">
        <v>0.1444</v>
      </c>
      <c r="BH131" s="369"/>
      <c r="BI131" s="344" t="s">
        <v>430</v>
      </c>
      <c r="BJ131" s="344">
        <v>64.642899999999997</v>
      </c>
      <c r="BK131" s="344">
        <v>35.4208</v>
      </c>
      <c r="BL131" s="344">
        <v>-6.3700000000000007E-2</v>
      </c>
      <c r="BM131" s="369"/>
      <c r="BN131" s="368" t="s">
        <v>4911</v>
      </c>
      <c r="BO131" s="368" t="s">
        <v>4912</v>
      </c>
      <c r="BP131" s="368" t="s">
        <v>4913</v>
      </c>
      <c r="BQ131" s="368" t="s">
        <v>4914</v>
      </c>
      <c r="BR131" s="368" t="s">
        <v>430</v>
      </c>
      <c r="BS131" s="369"/>
      <c r="BT131" s="350" t="s">
        <v>4624</v>
      </c>
    </row>
    <row r="132" spans="1:72" s="424" customFormat="1" x14ac:dyDescent="0.25">
      <c r="A132" s="341" t="s">
        <v>4915</v>
      </c>
      <c r="B132" s="369"/>
      <c r="C132" s="709">
        <v>45898</v>
      </c>
      <c r="D132" s="369"/>
      <c r="E132" s="342">
        <v>185.304</v>
      </c>
      <c r="F132" s="369"/>
      <c r="G132" s="343">
        <v>9.3635000000000002</v>
      </c>
      <c r="H132" s="370"/>
      <c r="I132" s="344">
        <v>1.5366</v>
      </c>
      <c r="J132" s="344">
        <v>0.55840000000000001</v>
      </c>
      <c r="K132" s="344">
        <v>-0.95520000000000005</v>
      </c>
      <c r="L132" s="344">
        <v>5.5374999999999996</v>
      </c>
      <c r="M132" s="344">
        <v>-8.8222000000000005</v>
      </c>
      <c r="N132" s="346" t="s">
        <v>430</v>
      </c>
      <c r="O132" s="344" t="s">
        <v>430</v>
      </c>
      <c r="P132" s="344" t="s">
        <v>430</v>
      </c>
      <c r="Q132" s="344" t="s">
        <v>430</v>
      </c>
      <c r="R132" s="344" t="s">
        <v>430</v>
      </c>
      <c r="S132" s="344">
        <v>1.8525</v>
      </c>
      <c r="T132" s="344">
        <v>8.5334000000000003</v>
      </c>
      <c r="U132" s="344">
        <v>-8.7956000000000003</v>
      </c>
      <c r="V132" s="344">
        <v>-5.1634000000000002</v>
      </c>
      <c r="W132" s="344">
        <v>1.8525</v>
      </c>
      <c r="X132" s="344">
        <v>-6.3650000000000002</v>
      </c>
      <c r="Y132" s="370"/>
      <c r="Z132" s="342">
        <v>10</v>
      </c>
      <c r="AA132" s="342">
        <v>117</v>
      </c>
      <c r="AB132" s="342">
        <v>226</v>
      </c>
      <c r="AC132" s="342">
        <v>227</v>
      </c>
      <c r="AD132" s="342">
        <v>213</v>
      </c>
      <c r="AE132" s="342" t="s">
        <v>430</v>
      </c>
      <c r="AF132" s="342" t="s">
        <v>430</v>
      </c>
      <c r="AG132" s="342" t="s">
        <v>430</v>
      </c>
      <c r="AH132" s="342" t="s">
        <v>430</v>
      </c>
      <c r="AI132" s="342" t="s">
        <v>430</v>
      </c>
      <c r="AJ132" s="342">
        <v>25</v>
      </c>
      <c r="AK132" s="342">
        <v>205</v>
      </c>
      <c r="AL132" s="342">
        <v>220</v>
      </c>
      <c r="AM132" s="342">
        <v>217</v>
      </c>
      <c r="AN132" s="342">
        <v>25</v>
      </c>
      <c r="AO132" s="369"/>
      <c r="AP132" s="344" t="s">
        <v>430</v>
      </c>
      <c r="AQ132" s="344" t="s">
        <v>430</v>
      </c>
      <c r="AR132" s="344" t="s">
        <v>430</v>
      </c>
      <c r="AS132" s="344" t="s">
        <v>430</v>
      </c>
      <c r="AT132" s="344" t="s">
        <v>430</v>
      </c>
      <c r="AU132" s="347"/>
      <c r="AV132" s="342" t="s">
        <v>430</v>
      </c>
      <c r="AW132" s="342" t="s">
        <v>430</v>
      </c>
      <c r="AX132" s="342" t="s">
        <v>430</v>
      </c>
      <c r="AY132" s="342" t="s">
        <v>430</v>
      </c>
      <c r="AZ132" s="342" t="s">
        <v>430</v>
      </c>
      <c r="BA132" s="370"/>
      <c r="BB132" s="344">
        <v>13.3274116724404</v>
      </c>
      <c r="BC132" s="344">
        <v>1.00260742933586</v>
      </c>
      <c r="BD132" s="344">
        <v>-9.1157155434224701E-2</v>
      </c>
      <c r="BE132" s="371">
        <v>-0.14122657000831501</v>
      </c>
      <c r="BF132" s="370"/>
      <c r="BG132" s="368">
        <v>0.34710000000000002</v>
      </c>
      <c r="BH132" s="369"/>
      <c r="BI132" s="832">
        <v>42.594799999999999</v>
      </c>
      <c r="BJ132" s="832">
        <v>23.8063</v>
      </c>
      <c r="BK132" s="832">
        <v>33.195300000000003</v>
      </c>
      <c r="BL132" s="832">
        <v>0.40360000000000001</v>
      </c>
      <c r="BM132" s="369"/>
      <c r="BN132" s="834" t="s">
        <v>4916</v>
      </c>
      <c r="BO132" s="834" t="s">
        <v>3665</v>
      </c>
      <c r="BP132" s="834" t="s">
        <v>3763</v>
      </c>
      <c r="BQ132" s="834" t="s">
        <v>4917</v>
      </c>
      <c r="BR132" s="834" t="s">
        <v>4918</v>
      </c>
      <c r="BS132" s="369"/>
      <c r="BT132" s="350" t="s">
        <v>554</v>
      </c>
    </row>
    <row r="133" spans="1:72" s="424" customFormat="1" x14ac:dyDescent="0.25">
      <c r="A133" s="341" t="s">
        <v>4919</v>
      </c>
      <c r="B133" s="369"/>
      <c r="C133" s="709">
        <v>44130</v>
      </c>
      <c r="D133" s="369"/>
      <c r="E133" s="342">
        <v>188.26599999999999</v>
      </c>
      <c r="F133" s="369"/>
      <c r="G133" s="343">
        <v>22.884399999999999</v>
      </c>
      <c r="H133" s="370"/>
      <c r="I133" s="344" t="s">
        <v>430</v>
      </c>
      <c r="J133" s="344">
        <v>1.4128000000000001</v>
      </c>
      <c r="K133" s="344">
        <v>7.2035</v>
      </c>
      <c r="L133" s="344">
        <v>14.0303</v>
      </c>
      <c r="M133" s="344">
        <v>9.2015999999999991</v>
      </c>
      <c r="N133" s="346">
        <v>16.793700000000001</v>
      </c>
      <c r="O133" s="344">
        <v>13.4283</v>
      </c>
      <c r="P133" s="344">
        <v>19.747499999999999</v>
      </c>
      <c r="Q133" s="344">
        <v>12.4855</v>
      </c>
      <c r="R133" s="344" t="s">
        <v>430</v>
      </c>
      <c r="S133" s="344">
        <v>-0.34100000000000003</v>
      </c>
      <c r="T133" s="344">
        <v>11.9239</v>
      </c>
      <c r="U133" s="344">
        <v>9.9678000000000004</v>
      </c>
      <c r="V133" s="344">
        <v>17.132400000000001</v>
      </c>
      <c r="W133" s="344">
        <v>-0.34100000000000003</v>
      </c>
      <c r="X133" s="344">
        <v>15.6844</v>
      </c>
      <c r="Y133" s="370"/>
      <c r="Z133" s="342" t="s">
        <v>430</v>
      </c>
      <c r="AA133" s="342">
        <v>38</v>
      </c>
      <c r="AB133" s="342">
        <v>22</v>
      </c>
      <c r="AC133" s="342">
        <v>83</v>
      </c>
      <c r="AD133" s="342">
        <v>13</v>
      </c>
      <c r="AE133" s="342">
        <v>6</v>
      </c>
      <c r="AF133" s="342">
        <v>5</v>
      </c>
      <c r="AG133" s="342">
        <v>11</v>
      </c>
      <c r="AH133" s="342">
        <v>19</v>
      </c>
      <c r="AI133" s="342" t="s">
        <v>430</v>
      </c>
      <c r="AJ133" s="342">
        <v>247</v>
      </c>
      <c r="AK133" s="342">
        <v>153</v>
      </c>
      <c r="AL133" s="342">
        <v>13</v>
      </c>
      <c r="AM133" s="342">
        <v>9</v>
      </c>
      <c r="AN133" s="342">
        <v>247</v>
      </c>
      <c r="AO133" s="369"/>
      <c r="AP133" s="344" t="s">
        <v>430</v>
      </c>
      <c r="AQ133" s="344" t="s">
        <v>430</v>
      </c>
      <c r="AR133" s="344">
        <v>16.649999999999999</v>
      </c>
      <c r="AS133" s="344">
        <v>16.05</v>
      </c>
      <c r="AT133" s="344">
        <v>24.65</v>
      </c>
      <c r="AU133" s="347"/>
      <c r="AV133" s="342" t="s">
        <v>430</v>
      </c>
      <c r="AW133" s="342" t="s">
        <v>430</v>
      </c>
      <c r="AX133" s="342">
        <v>3</v>
      </c>
      <c r="AY133" s="342">
        <v>3</v>
      </c>
      <c r="AZ133" s="342">
        <v>13</v>
      </c>
      <c r="BA133" s="370"/>
      <c r="BB133" s="344">
        <v>12.0462038111755</v>
      </c>
      <c r="BC133" s="344">
        <v>0</v>
      </c>
      <c r="BD133" s="344">
        <v>0.102111474620109</v>
      </c>
      <c r="BE133" s="371" t="s">
        <v>430</v>
      </c>
      <c r="BF133" s="370"/>
      <c r="BG133" s="368" t="s">
        <v>430</v>
      </c>
      <c r="BH133" s="369"/>
      <c r="BI133" s="832">
        <v>40.857300000000002</v>
      </c>
      <c r="BJ133" s="832">
        <v>26.1968</v>
      </c>
      <c r="BK133" s="832">
        <v>4.6273999999999997</v>
      </c>
      <c r="BL133" s="832">
        <v>28.3185</v>
      </c>
      <c r="BM133" s="369"/>
      <c r="BN133" s="834" t="s">
        <v>4920</v>
      </c>
      <c r="BO133" s="834" t="s">
        <v>4921</v>
      </c>
      <c r="BP133" s="834" t="s">
        <v>4922</v>
      </c>
      <c r="BQ133" s="834" t="s">
        <v>4923</v>
      </c>
      <c r="BR133" s="834" t="s">
        <v>4924</v>
      </c>
      <c r="BS133" s="369"/>
      <c r="BT133" s="350" t="s">
        <v>554</v>
      </c>
    </row>
    <row r="134" spans="1:72" s="424" customFormat="1" x14ac:dyDescent="0.25">
      <c r="A134" s="341" t="s">
        <v>4925</v>
      </c>
      <c r="B134" s="369"/>
      <c r="C134" s="709">
        <v>45694</v>
      </c>
      <c r="D134" s="369"/>
      <c r="E134" s="342">
        <v>198.65899999999999</v>
      </c>
      <c r="F134" s="369"/>
      <c r="G134" s="343">
        <v>11.559100000000001</v>
      </c>
      <c r="H134" s="370"/>
      <c r="I134" s="344">
        <v>-3.5000000000000001E-3</v>
      </c>
      <c r="J134" s="344">
        <v>-0.26400000000000001</v>
      </c>
      <c r="K134" s="344">
        <v>8.2627000000000006</v>
      </c>
      <c r="L134" s="344">
        <v>12.9613</v>
      </c>
      <c r="M134" s="344">
        <v>-3.331</v>
      </c>
      <c r="N134" s="346">
        <v>1.9923999999999999</v>
      </c>
      <c r="O134" s="344" t="s">
        <v>430</v>
      </c>
      <c r="P134" s="344" t="s">
        <v>430</v>
      </c>
      <c r="Q134" s="344" t="s">
        <v>430</v>
      </c>
      <c r="R134" s="344" t="s">
        <v>430</v>
      </c>
      <c r="S134" s="344">
        <v>0.84099999999999997</v>
      </c>
      <c r="T134" s="344">
        <v>15.818</v>
      </c>
      <c r="U134" s="344">
        <v>-2.4112</v>
      </c>
      <c r="V134" s="344">
        <v>6.2416999999999998</v>
      </c>
      <c r="W134" s="344">
        <v>0.84099999999999997</v>
      </c>
      <c r="X134" s="344">
        <v>10.903600000000001</v>
      </c>
      <c r="Y134" s="370"/>
      <c r="Z134" s="342">
        <v>206</v>
      </c>
      <c r="AA134" s="342">
        <v>203</v>
      </c>
      <c r="AB134" s="342">
        <v>12</v>
      </c>
      <c r="AC134" s="342">
        <v>99</v>
      </c>
      <c r="AD134" s="342">
        <v>142</v>
      </c>
      <c r="AE134" s="342">
        <v>74</v>
      </c>
      <c r="AF134" s="342" t="s">
        <v>430</v>
      </c>
      <c r="AG134" s="342" t="s">
        <v>430</v>
      </c>
      <c r="AH134" s="342" t="s">
        <v>430</v>
      </c>
      <c r="AI134" s="342" t="s">
        <v>430</v>
      </c>
      <c r="AJ134" s="342">
        <v>182</v>
      </c>
      <c r="AK134" s="342">
        <v>96</v>
      </c>
      <c r="AL134" s="342">
        <v>146</v>
      </c>
      <c r="AM134" s="342">
        <v>78</v>
      </c>
      <c r="AN134" s="342">
        <v>182</v>
      </c>
      <c r="AO134" s="369"/>
      <c r="AP134" s="344" t="s">
        <v>430</v>
      </c>
      <c r="AQ134" s="344" t="s">
        <v>430</v>
      </c>
      <c r="AR134" s="344" t="s">
        <v>430</v>
      </c>
      <c r="AS134" s="344" t="s">
        <v>430</v>
      </c>
      <c r="AT134" s="344">
        <v>6.58</v>
      </c>
      <c r="AU134" s="347"/>
      <c r="AV134" s="342" t="s">
        <v>430</v>
      </c>
      <c r="AW134" s="342" t="s">
        <v>430</v>
      </c>
      <c r="AX134" s="342" t="s">
        <v>430</v>
      </c>
      <c r="AY134" s="342" t="s">
        <v>430</v>
      </c>
      <c r="AZ134" s="342">
        <v>94</v>
      </c>
      <c r="BA134" s="370"/>
      <c r="BB134" s="344">
        <v>18.9123383216739</v>
      </c>
      <c r="BC134" s="344">
        <v>0.99850831191784795</v>
      </c>
      <c r="BD134" s="344">
        <v>4.5574232847065799E-2</v>
      </c>
      <c r="BE134" s="371">
        <v>-5.5488503250567298E-2</v>
      </c>
      <c r="BF134" s="370"/>
      <c r="BG134" s="368">
        <v>0.10639999999999999</v>
      </c>
      <c r="BH134" s="369"/>
      <c r="BI134" s="832">
        <v>75.265600000000006</v>
      </c>
      <c r="BJ134" s="832">
        <v>24.549399999999999</v>
      </c>
      <c r="BK134" s="344" t="s">
        <v>430</v>
      </c>
      <c r="BL134" s="832">
        <v>0.185</v>
      </c>
      <c r="BM134" s="369"/>
      <c r="BN134" s="834" t="s">
        <v>4903</v>
      </c>
      <c r="BO134" s="834" t="s">
        <v>4904</v>
      </c>
      <c r="BP134" s="368" t="s">
        <v>430</v>
      </c>
      <c r="BQ134" s="368" t="s">
        <v>430</v>
      </c>
      <c r="BR134" s="368" t="s">
        <v>430</v>
      </c>
      <c r="BS134" s="369"/>
      <c r="BT134" s="350" t="s">
        <v>4624</v>
      </c>
    </row>
    <row r="135" spans="1:72" s="424" customFormat="1" x14ac:dyDescent="0.25">
      <c r="A135" s="341" t="s">
        <v>4926</v>
      </c>
      <c r="B135" s="369"/>
      <c r="C135" s="709">
        <v>43936</v>
      </c>
      <c r="D135" s="369"/>
      <c r="E135" s="342">
        <v>168.30799999999999</v>
      </c>
      <c r="F135" s="369"/>
      <c r="G135" s="343">
        <v>30.882000000000001</v>
      </c>
      <c r="H135" s="370"/>
      <c r="I135" s="344">
        <v>0.43869999999999998</v>
      </c>
      <c r="J135" s="344">
        <v>0.31280000000000002</v>
      </c>
      <c r="K135" s="344">
        <v>3.4746000000000001</v>
      </c>
      <c r="L135" s="344">
        <v>16.578099999999999</v>
      </c>
      <c r="M135" s="344">
        <v>2.7105999999999999</v>
      </c>
      <c r="N135" s="346">
        <v>5.3262999999999998</v>
      </c>
      <c r="O135" s="344">
        <v>0.22839999999999999</v>
      </c>
      <c r="P135" s="344">
        <v>17.923400000000001</v>
      </c>
      <c r="Q135" s="344">
        <v>13.185499999999999</v>
      </c>
      <c r="R135" s="344" t="s">
        <v>430</v>
      </c>
      <c r="S135" s="344">
        <v>1.0963000000000001</v>
      </c>
      <c r="T135" s="344">
        <v>19.6814</v>
      </c>
      <c r="U135" s="344">
        <v>4.2603</v>
      </c>
      <c r="V135" s="344">
        <v>6.4973999999999998</v>
      </c>
      <c r="W135" s="344">
        <v>1.0963000000000001</v>
      </c>
      <c r="X135" s="344">
        <v>19.888000000000002</v>
      </c>
      <c r="Y135" s="370"/>
      <c r="Z135" s="342">
        <v>171</v>
      </c>
      <c r="AA135" s="342">
        <v>174</v>
      </c>
      <c r="AB135" s="342">
        <v>94</v>
      </c>
      <c r="AC135" s="342">
        <v>53</v>
      </c>
      <c r="AD135" s="342">
        <v>50</v>
      </c>
      <c r="AE135" s="342">
        <v>39</v>
      </c>
      <c r="AF135" s="342">
        <v>89</v>
      </c>
      <c r="AG135" s="342">
        <v>36</v>
      </c>
      <c r="AH135" s="342">
        <v>16</v>
      </c>
      <c r="AI135" s="342" t="s">
        <v>430</v>
      </c>
      <c r="AJ135" s="342">
        <v>147</v>
      </c>
      <c r="AK135" s="342">
        <v>49</v>
      </c>
      <c r="AL135" s="342">
        <v>50</v>
      </c>
      <c r="AM135" s="342">
        <v>71</v>
      </c>
      <c r="AN135" s="342">
        <v>147</v>
      </c>
      <c r="AO135" s="369"/>
      <c r="AP135" s="344" t="s">
        <v>430</v>
      </c>
      <c r="AQ135" s="344" t="s">
        <v>430</v>
      </c>
      <c r="AR135" s="344">
        <v>13.45</v>
      </c>
      <c r="AS135" s="344">
        <v>9.93</v>
      </c>
      <c r="AT135" s="344">
        <v>12.66</v>
      </c>
      <c r="AU135" s="347"/>
      <c r="AV135" s="342" t="s">
        <v>430</v>
      </c>
      <c r="AW135" s="342" t="s">
        <v>430</v>
      </c>
      <c r="AX135" s="342">
        <v>16</v>
      </c>
      <c r="AY135" s="342">
        <v>32</v>
      </c>
      <c r="AZ135" s="342">
        <v>43</v>
      </c>
      <c r="BA135" s="370"/>
      <c r="BB135" s="344">
        <v>18.389598492782198</v>
      </c>
      <c r="BC135" s="344">
        <v>0.98469153467788695</v>
      </c>
      <c r="BD135" s="344">
        <v>6.1054395774173903E-2</v>
      </c>
      <c r="BE135" s="371">
        <v>-0.50580685243291001</v>
      </c>
      <c r="BF135" s="370"/>
      <c r="BG135" s="368">
        <v>0.27</v>
      </c>
      <c r="BH135" s="369"/>
      <c r="BI135" s="832">
        <v>89.658900000000003</v>
      </c>
      <c r="BJ135" s="832">
        <v>7.3765999999999998</v>
      </c>
      <c r="BK135" s="344" t="s">
        <v>430</v>
      </c>
      <c r="BL135" s="832">
        <v>2.9645000000000001</v>
      </c>
      <c r="BM135" s="369"/>
      <c r="BN135" s="834" t="s">
        <v>4927</v>
      </c>
      <c r="BO135" s="834" t="s">
        <v>4928</v>
      </c>
      <c r="BP135" s="834" t="s">
        <v>1533</v>
      </c>
      <c r="BQ135" s="834" t="s">
        <v>4929</v>
      </c>
      <c r="BR135" s="834" t="s">
        <v>1870</v>
      </c>
      <c r="BS135" s="369"/>
      <c r="BT135" s="350" t="s">
        <v>463</v>
      </c>
    </row>
    <row r="136" spans="1:72" s="424" customFormat="1" x14ac:dyDescent="0.25">
      <c r="A136" s="341" t="s">
        <v>4930</v>
      </c>
      <c r="B136" s="369"/>
      <c r="C136" s="709">
        <v>45436</v>
      </c>
      <c r="D136" s="369"/>
      <c r="E136" s="342">
        <v>175.36</v>
      </c>
      <c r="F136" s="369"/>
      <c r="G136" s="343">
        <v>11.777900000000001</v>
      </c>
      <c r="H136" s="370"/>
      <c r="I136" s="344">
        <v>-5.8999999999999999E-3</v>
      </c>
      <c r="J136" s="344">
        <v>-0.27429999999999999</v>
      </c>
      <c r="K136" s="344">
        <v>8.2348999999999997</v>
      </c>
      <c r="L136" s="344">
        <v>12.794600000000001</v>
      </c>
      <c r="M136" s="344">
        <v>-3.6059999999999999</v>
      </c>
      <c r="N136" s="346">
        <v>1.5284</v>
      </c>
      <c r="O136" s="344">
        <v>5.2125000000000004</v>
      </c>
      <c r="P136" s="344" t="s">
        <v>430</v>
      </c>
      <c r="Q136" s="344" t="s">
        <v>430</v>
      </c>
      <c r="R136" s="344" t="s">
        <v>430</v>
      </c>
      <c r="S136" s="344">
        <v>0.83899999999999997</v>
      </c>
      <c r="T136" s="344">
        <v>15.6317</v>
      </c>
      <c r="U136" s="344">
        <v>-2.6892999999999998</v>
      </c>
      <c r="V136" s="344">
        <v>5.8269000000000002</v>
      </c>
      <c r="W136" s="344">
        <v>0.83899999999999997</v>
      </c>
      <c r="X136" s="344">
        <v>8.0765999999999991</v>
      </c>
      <c r="Y136" s="370"/>
      <c r="Z136" s="342">
        <v>213</v>
      </c>
      <c r="AA136" s="342">
        <v>208</v>
      </c>
      <c r="AB136" s="342">
        <v>19</v>
      </c>
      <c r="AC136" s="342">
        <v>103</v>
      </c>
      <c r="AD136" s="342">
        <v>152</v>
      </c>
      <c r="AE136" s="342">
        <v>80</v>
      </c>
      <c r="AF136" s="342">
        <v>14</v>
      </c>
      <c r="AG136" s="342" t="s">
        <v>430</v>
      </c>
      <c r="AH136" s="342" t="s">
        <v>430</v>
      </c>
      <c r="AI136" s="342" t="s">
        <v>430</v>
      </c>
      <c r="AJ136" s="342">
        <v>187</v>
      </c>
      <c r="AK136" s="342">
        <v>104</v>
      </c>
      <c r="AL136" s="342">
        <v>154</v>
      </c>
      <c r="AM136" s="342">
        <v>87</v>
      </c>
      <c r="AN136" s="342">
        <v>187</v>
      </c>
      <c r="AO136" s="369"/>
      <c r="AP136" s="344" t="s">
        <v>430</v>
      </c>
      <c r="AQ136" s="344" t="s">
        <v>430</v>
      </c>
      <c r="AR136" s="344" t="s">
        <v>430</v>
      </c>
      <c r="AS136" s="344" t="s">
        <v>430</v>
      </c>
      <c r="AT136" s="344">
        <v>6.04</v>
      </c>
      <c r="AU136" s="347"/>
      <c r="AV136" s="342" t="s">
        <v>430</v>
      </c>
      <c r="AW136" s="342" t="s">
        <v>430</v>
      </c>
      <c r="AX136" s="342" t="s">
        <v>430</v>
      </c>
      <c r="AY136" s="342" t="s">
        <v>430</v>
      </c>
      <c r="AZ136" s="342">
        <v>104</v>
      </c>
      <c r="BA136" s="370"/>
      <c r="BB136" s="344">
        <v>16.481065741687001</v>
      </c>
      <c r="BC136" s="344">
        <v>0.99746381406047702</v>
      </c>
      <c r="BD136" s="344">
        <v>1.9058982776880701E-2</v>
      </c>
      <c r="BE136" s="371">
        <v>-0.44039581905974201</v>
      </c>
      <c r="BF136" s="370"/>
      <c r="BG136" s="368">
        <v>9.0899999999999995E-2</v>
      </c>
      <c r="BH136" s="369"/>
      <c r="BI136" s="832">
        <v>75.294200000000004</v>
      </c>
      <c r="BJ136" s="832">
        <v>24.558700000000002</v>
      </c>
      <c r="BK136" s="344" t="s">
        <v>430</v>
      </c>
      <c r="BL136" s="832">
        <v>0.14710000000000001</v>
      </c>
      <c r="BM136" s="369"/>
      <c r="BN136" s="834" t="s">
        <v>4931</v>
      </c>
      <c r="BO136" s="834" t="s">
        <v>4718</v>
      </c>
      <c r="BP136" s="368" t="s">
        <v>430</v>
      </c>
      <c r="BQ136" s="368" t="s">
        <v>430</v>
      </c>
      <c r="BR136" s="368" t="s">
        <v>430</v>
      </c>
      <c r="BS136" s="369"/>
      <c r="BT136" s="350" t="s">
        <v>4770</v>
      </c>
    </row>
    <row r="137" spans="1:72" s="424" customFormat="1" x14ac:dyDescent="0.25">
      <c r="A137" s="341" t="s">
        <v>4932</v>
      </c>
      <c r="B137" s="369"/>
      <c r="C137" s="709">
        <v>45701</v>
      </c>
      <c r="D137" s="369"/>
      <c r="E137" s="342">
        <v>162.93</v>
      </c>
      <c r="F137" s="369"/>
      <c r="G137" s="343">
        <v>10.9274</v>
      </c>
      <c r="H137" s="370"/>
      <c r="I137" s="344">
        <v>-0.25190000000000001</v>
      </c>
      <c r="J137" s="344">
        <v>-1.3701000000000001</v>
      </c>
      <c r="K137" s="344">
        <v>2.4891999999999999</v>
      </c>
      <c r="L137" s="344">
        <v>13.8674</v>
      </c>
      <c r="M137" s="344">
        <v>0.2495</v>
      </c>
      <c r="N137" s="346">
        <v>-2.9365999999999999</v>
      </c>
      <c r="O137" s="344" t="s">
        <v>430</v>
      </c>
      <c r="P137" s="344" t="s">
        <v>430</v>
      </c>
      <c r="Q137" s="344" t="s">
        <v>430</v>
      </c>
      <c r="R137" s="344" t="s">
        <v>430</v>
      </c>
      <c r="S137" s="344">
        <v>-0.44280000000000003</v>
      </c>
      <c r="T137" s="344">
        <v>16.2761</v>
      </c>
      <c r="U137" s="344">
        <v>1.4398</v>
      </c>
      <c r="V137" s="344">
        <v>5.1985999999999999</v>
      </c>
      <c r="W137" s="344">
        <v>-0.44280000000000003</v>
      </c>
      <c r="X137" s="344">
        <v>6.6336000000000004</v>
      </c>
      <c r="Y137" s="370"/>
      <c r="Z137" s="342">
        <v>226</v>
      </c>
      <c r="AA137" s="342">
        <v>243</v>
      </c>
      <c r="AB137" s="342">
        <v>184</v>
      </c>
      <c r="AC137" s="342">
        <v>87</v>
      </c>
      <c r="AD137" s="342">
        <v>92</v>
      </c>
      <c r="AE137" s="342">
        <v>139</v>
      </c>
      <c r="AF137" s="342" t="s">
        <v>430</v>
      </c>
      <c r="AG137" s="342" t="s">
        <v>430</v>
      </c>
      <c r="AH137" s="342" t="s">
        <v>430</v>
      </c>
      <c r="AI137" s="342" t="s">
        <v>430</v>
      </c>
      <c r="AJ137" s="342">
        <v>253</v>
      </c>
      <c r="AK137" s="342">
        <v>85</v>
      </c>
      <c r="AL137" s="342">
        <v>93</v>
      </c>
      <c r="AM137" s="342">
        <v>96</v>
      </c>
      <c r="AN137" s="342">
        <v>253</v>
      </c>
      <c r="AO137" s="369"/>
      <c r="AP137" s="344" t="s">
        <v>430</v>
      </c>
      <c r="AQ137" s="344" t="s">
        <v>430</v>
      </c>
      <c r="AR137" s="344" t="s">
        <v>430</v>
      </c>
      <c r="AS137" s="344" t="s">
        <v>430</v>
      </c>
      <c r="AT137" s="344">
        <v>7</v>
      </c>
      <c r="AU137" s="347"/>
      <c r="AV137" s="342" t="s">
        <v>430</v>
      </c>
      <c r="AW137" s="342" t="s">
        <v>430</v>
      </c>
      <c r="AX137" s="342" t="s">
        <v>430</v>
      </c>
      <c r="AY137" s="342" t="s">
        <v>430</v>
      </c>
      <c r="AZ137" s="342">
        <v>87</v>
      </c>
      <c r="BA137" s="370"/>
      <c r="BB137" s="344">
        <v>17.840837967834702</v>
      </c>
      <c r="BC137" s="344">
        <v>0.993580684171398</v>
      </c>
      <c r="BD137" s="344">
        <v>3.8590750424082297E-2</v>
      </c>
      <c r="BE137" s="371">
        <v>-0.13099034716248201</v>
      </c>
      <c r="BF137" s="370"/>
      <c r="BG137" s="368">
        <v>0.3417</v>
      </c>
      <c r="BH137" s="369"/>
      <c r="BI137" s="832">
        <v>54.044800000000002</v>
      </c>
      <c r="BJ137" s="832">
        <v>37.5396</v>
      </c>
      <c r="BK137" s="832">
        <v>8.3330099999999998</v>
      </c>
      <c r="BL137" s="832">
        <v>8.2589999999999997E-2</v>
      </c>
      <c r="BM137" s="369"/>
      <c r="BN137" s="834" t="s">
        <v>4933</v>
      </c>
      <c r="BO137" s="834" t="s">
        <v>4934</v>
      </c>
      <c r="BP137" s="834" t="s">
        <v>4935</v>
      </c>
      <c r="BQ137" s="834" t="s">
        <v>1800</v>
      </c>
      <c r="BR137" s="834" t="s">
        <v>4584</v>
      </c>
      <c r="BS137" s="369"/>
      <c r="BT137" s="350" t="s">
        <v>4624</v>
      </c>
    </row>
    <row r="138" spans="1:72" s="424" customFormat="1" x14ac:dyDescent="0.25">
      <c r="A138" s="341" t="s">
        <v>4936</v>
      </c>
      <c r="B138" s="369"/>
      <c r="C138" s="709">
        <v>45707</v>
      </c>
      <c r="D138" s="369"/>
      <c r="E138" s="342">
        <v>142.809</v>
      </c>
      <c r="F138" s="369"/>
      <c r="G138" s="343">
        <v>10.514699999999999</v>
      </c>
      <c r="H138" s="370"/>
      <c r="I138" s="344">
        <v>1.3299000000000001</v>
      </c>
      <c r="J138" s="344">
        <v>0.9728</v>
      </c>
      <c r="K138" s="344">
        <v>-1.2129000000000001</v>
      </c>
      <c r="L138" s="344">
        <v>6.6291000000000002</v>
      </c>
      <c r="M138" s="344">
        <v>-6.4810999999999996</v>
      </c>
      <c r="N138" s="346">
        <v>-2.4148999999999998</v>
      </c>
      <c r="O138" s="344" t="s">
        <v>430</v>
      </c>
      <c r="P138" s="344" t="s">
        <v>430</v>
      </c>
      <c r="Q138" s="344" t="s">
        <v>430</v>
      </c>
      <c r="R138" s="344" t="s">
        <v>430</v>
      </c>
      <c r="S138" s="344">
        <v>1.8629</v>
      </c>
      <c r="T138" s="344">
        <v>9.1959999999999997</v>
      </c>
      <c r="U138" s="344">
        <v>-6.1539000000000001</v>
      </c>
      <c r="V138" s="344">
        <v>-1.2666999999999999</v>
      </c>
      <c r="W138" s="344">
        <v>1.8629</v>
      </c>
      <c r="X138" s="344">
        <v>3.7469999999999999</v>
      </c>
      <c r="Y138" s="370"/>
      <c r="Z138" s="342">
        <v>15</v>
      </c>
      <c r="AA138" s="342">
        <v>51</v>
      </c>
      <c r="AB138" s="342">
        <v>229</v>
      </c>
      <c r="AC138" s="342">
        <v>201</v>
      </c>
      <c r="AD138" s="342">
        <v>181</v>
      </c>
      <c r="AE138" s="342">
        <v>135</v>
      </c>
      <c r="AF138" s="342" t="s">
        <v>430</v>
      </c>
      <c r="AG138" s="342" t="s">
        <v>430</v>
      </c>
      <c r="AH138" s="342" t="s">
        <v>430</v>
      </c>
      <c r="AI138" s="342" t="s">
        <v>430</v>
      </c>
      <c r="AJ138" s="342">
        <v>23</v>
      </c>
      <c r="AK138" s="342">
        <v>183</v>
      </c>
      <c r="AL138" s="342">
        <v>181</v>
      </c>
      <c r="AM138" s="342">
        <v>170</v>
      </c>
      <c r="AN138" s="342">
        <v>23</v>
      </c>
      <c r="AO138" s="369"/>
      <c r="AP138" s="344" t="s">
        <v>430</v>
      </c>
      <c r="AQ138" s="344" t="s">
        <v>430</v>
      </c>
      <c r="AR138" s="344" t="s">
        <v>430</v>
      </c>
      <c r="AS138" s="344" t="s">
        <v>430</v>
      </c>
      <c r="AT138" s="344">
        <v>-4.0999999999999996</v>
      </c>
      <c r="AU138" s="347"/>
      <c r="AV138" s="342" t="s">
        <v>430</v>
      </c>
      <c r="AW138" s="342" t="s">
        <v>430</v>
      </c>
      <c r="AX138" s="342" t="s">
        <v>430</v>
      </c>
      <c r="AY138" s="342" t="s">
        <v>430</v>
      </c>
      <c r="AZ138" s="342">
        <v>186</v>
      </c>
      <c r="BA138" s="370"/>
      <c r="BB138" s="344">
        <v>12.7919389448906</v>
      </c>
      <c r="BC138" s="344">
        <v>0.99892285839022299</v>
      </c>
      <c r="BD138" s="344">
        <v>1.9619877000131999E-2</v>
      </c>
      <c r="BE138" s="371">
        <v>-7.3697660765779799E-2</v>
      </c>
      <c r="BF138" s="370"/>
      <c r="BG138" s="368">
        <v>8.0799999999999997E-2</v>
      </c>
      <c r="BH138" s="369"/>
      <c r="BI138" s="832">
        <v>93.963300000000004</v>
      </c>
      <c r="BJ138" s="832">
        <v>5.8324299999999996</v>
      </c>
      <c r="BK138" s="344" t="s">
        <v>430</v>
      </c>
      <c r="BL138" s="832">
        <v>0.20427000000000001</v>
      </c>
      <c r="BM138" s="369"/>
      <c r="BN138" s="834" t="s">
        <v>4937</v>
      </c>
      <c r="BO138" s="834" t="s">
        <v>4938</v>
      </c>
      <c r="BP138" s="834" t="s">
        <v>4939</v>
      </c>
      <c r="BQ138" s="834" t="s">
        <v>4940</v>
      </c>
      <c r="BR138" s="834" t="s">
        <v>4941</v>
      </c>
      <c r="BS138" s="369"/>
      <c r="BT138" s="350" t="s">
        <v>554</v>
      </c>
    </row>
    <row r="139" spans="1:72" s="424" customFormat="1" x14ac:dyDescent="0.25">
      <c r="A139" s="341" t="s">
        <v>4942</v>
      </c>
      <c r="B139" s="369"/>
      <c r="C139" s="709">
        <v>45084</v>
      </c>
      <c r="D139" s="369"/>
      <c r="E139" s="342">
        <v>148.691</v>
      </c>
      <c r="F139" s="369"/>
      <c r="G139" s="343">
        <v>14.981400000000001</v>
      </c>
      <c r="H139" s="370"/>
      <c r="I139" s="344">
        <v>0.86180000000000001</v>
      </c>
      <c r="J139" s="344">
        <v>0.79930000000000001</v>
      </c>
      <c r="K139" s="344">
        <v>1.8435999999999999</v>
      </c>
      <c r="L139" s="344">
        <v>9.6252999999999993</v>
      </c>
      <c r="M139" s="344">
        <v>-2.3714</v>
      </c>
      <c r="N139" s="346">
        <v>2.8243</v>
      </c>
      <c r="O139" s="344">
        <v>4.1619999999999999</v>
      </c>
      <c r="P139" s="344">
        <v>13.476699999999999</v>
      </c>
      <c r="Q139" s="344" t="s">
        <v>430</v>
      </c>
      <c r="R139" s="344" t="s">
        <v>430</v>
      </c>
      <c r="S139" s="344">
        <v>1.4416</v>
      </c>
      <c r="T139" s="344">
        <v>11.281599999999999</v>
      </c>
      <c r="U139" s="344">
        <v>-1.3654999999999999</v>
      </c>
      <c r="V139" s="344">
        <v>4.1207000000000003</v>
      </c>
      <c r="W139" s="344">
        <v>1.4416</v>
      </c>
      <c r="X139" s="344">
        <v>14.0671</v>
      </c>
      <c r="Y139" s="370"/>
      <c r="Z139" s="342">
        <v>56</v>
      </c>
      <c r="AA139" s="342">
        <v>66</v>
      </c>
      <c r="AB139" s="342">
        <v>188</v>
      </c>
      <c r="AC139" s="342">
        <v>157</v>
      </c>
      <c r="AD139" s="342">
        <v>109</v>
      </c>
      <c r="AE139" s="342">
        <v>65</v>
      </c>
      <c r="AF139" s="342">
        <v>25</v>
      </c>
      <c r="AG139" s="342">
        <v>48</v>
      </c>
      <c r="AH139" s="342" t="s">
        <v>430</v>
      </c>
      <c r="AI139" s="342" t="s">
        <v>430</v>
      </c>
      <c r="AJ139" s="342">
        <v>58</v>
      </c>
      <c r="AK139" s="342">
        <v>158</v>
      </c>
      <c r="AL139" s="342">
        <v>122</v>
      </c>
      <c r="AM139" s="342">
        <v>111</v>
      </c>
      <c r="AN139" s="342">
        <v>58</v>
      </c>
      <c r="AO139" s="369"/>
      <c r="AP139" s="344" t="s">
        <v>430</v>
      </c>
      <c r="AQ139" s="344" t="s">
        <v>430</v>
      </c>
      <c r="AR139" s="344" t="s">
        <v>430</v>
      </c>
      <c r="AS139" s="344">
        <v>7.86</v>
      </c>
      <c r="AT139" s="344">
        <v>4.58</v>
      </c>
      <c r="AU139" s="347"/>
      <c r="AV139" s="342" t="s">
        <v>430</v>
      </c>
      <c r="AW139" s="342" t="s">
        <v>430</v>
      </c>
      <c r="AX139" s="342" t="s">
        <v>430</v>
      </c>
      <c r="AY139" s="342">
        <v>47</v>
      </c>
      <c r="AZ139" s="342">
        <v>114</v>
      </c>
      <c r="BA139" s="370"/>
      <c r="BB139" s="344">
        <v>13.625673311142201</v>
      </c>
      <c r="BC139" s="344">
        <v>0.99189859818064097</v>
      </c>
      <c r="BD139" s="344">
        <v>5.0246787361418799E-2</v>
      </c>
      <c r="BE139" s="371">
        <v>-0.39742693497396098</v>
      </c>
      <c r="BF139" s="370"/>
      <c r="BG139" s="368">
        <v>6.9000000000000006E-2</v>
      </c>
      <c r="BH139" s="369"/>
      <c r="BI139" s="832">
        <v>99.797600000000003</v>
      </c>
      <c r="BJ139" s="344" t="s">
        <v>430</v>
      </c>
      <c r="BK139" s="344" t="s">
        <v>430</v>
      </c>
      <c r="BL139" s="832">
        <v>0.2024</v>
      </c>
      <c r="BM139" s="369"/>
      <c r="BN139" s="834" t="s">
        <v>4509</v>
      </c>
      <c r="BO139" s="834" t="s">
        <v>4510</v>
      </c>
      <c r="BP139" s="834" t="s">
        <v>4511</v>
      </c>
      <c r="BQ139" s="834" t="s">
        <v>4512</v>
      </c>
      <c r="BR139" s="834" t="s">
        <v>4513</v>
      </c>
      <c r="BS139" s="369"/>
      <c r="BT139" s="350" t="s">
        <v>554</v>
      </c>
    </row>
    <row r="140" spans="1:72" s="424" customFormat="1" x14ac:dyDescent="0.25">
      <c r="A140" s="341" t="s">
        <v>4943</v>
      </c>
      <c r="B140" s="369"/>
      <c r="C140" s="709">
        <v>44476</v>
      </c>
      <c r="D140" s="369"/>
      <c r="E140" s="342">
        <v>134.751</v>
      </c>
      <c r="F140" s="369"/>
      <c r="G140" s="343">
        <v>13.9489</v>
      </c>
      <c r="H140" s="370"/>
      <c r="I140" s="344">
        <v>1.3279000000000001</v>
      </c>
      <c r="J140" s="344">
        <v>0.96489999999999998</v>
      </c>
      <c r="K140" s="344">
        <v>-1.1900999999999999</v>
      </c>
      <c r="L140" s="344">
        <v>6.6078999999999999</v>
      </c>
      <c r="M140" s="344">
        <v>-6.5319000000000003</v>
      </c>
      <c r="N140" s="346">
        <v>-2.4872999999999998</v>
      </c>
      <c r="O140" s="344">
        <v>-1.3242</v>
      </c>
      <c r="P140" s="344">
        <v>8.8091000000000008</v>
      </c>
      <c r="Q140" s="344" t="s">
        <v>430</v>
      </c>
      <c r="R140" s="344" t="s">
        <v>430</v>
      </c>
      <c r="S140" s="344">
        <v>1.8553999999999999</v>
      </c>
      <c r="T140" s="344">
        <v>9.2120999999999995</v>
      </c>
      <c r="U140" s="344">
        <v>-6.2057000000000002</v>
      </c>
      <c r="V140" s="344">
        <v>-1.3299000000000001</v>
      </c>
      <c r="W140" s="344">
        <v>1.8553999999999999</v>
      </c>
      <c r="X140" s="344">
        <v>7.2786</v>
      </c>
      <c r="Y140" s="370"/>
      <c r="Z140" s="342">
        <v>16</v>
      </c>
      <c r="AA140" s="342">
        <v>52</v>
      </c>
      <c r="AB140" s="342">
        <v>228</v>
      </c>
      <c r="AC140" s="342">
        <v>202</v>
      </c>
      <c r="AD140" s="342">
        <v>182</v>
      </c>
      <c r="AE140" s="342">
        <v>136</v>
      </c>
      <c r="AF140" s="342">
        <v>106</v>
      </c>
      <c r="AG140" s="342">
        <v>72</v>
      </c>
      <c r="AH140" s="342" t="s">
        <v>430</v>
      </c>
      <c r="AI140" s="342" t="s">
        <v>430</v>
      </c>
      <c r="AJ140" s="342">
        <v>24</v>
      </c>
      <c r="AK140" s="342">
        <v>182</v>
      </c>
      <c r="AL140" s="342">
        <v>182</v>
      </c>
      <c r="AM140" s="342">
        <v>175</v>
      </c>
      <c r="AN140" s="342">
        <v>24</v>
      </c>
      <c r="AO140" s="369"/>
      <c r="AP140" s="344" t="s">
        <v>430</v>
      </c>
      <c r="AQ140" s="344" t="s">
        <v>430</v>
      </c>
      <c r="AR140" s="344" t="s">
        <v>430</v>
      </c>
      <c r="AS140" s="344">
        <v>2.38</v>
      </c>
      <c r="AT140" s="344">
        <v>-4.17</v>
      </c>
      <c r="AU140" s="347"/>
      <c r="AV140" s="342" t="s">
        <v>430</v>
      </c>
      <c r="AW140" s="342" t="s">
        <v>430</v>
      </c>
      <c r="AX140" s="342" t="s">
        <v>430</v>
      </c>
      <c r="AY140" s="342">
        <v>84</v>
      </c>
      <c r="AZ140" s="342">
        <v>187</v>
      </c>
      <c r="BA140" s="370"/>
      <c r="BB140" s="344">
        <v>13.9027538122211</v>
      </c>
      <c r="BC140" s="344">
        <v>0.98634685049209003</v>
      </c>
      <c r="BD140" s="344">
        <v>2.78616632639592E-2</v>
      </c>
      <c r="BE140" s="371">
        <v>-0.383832489133832</v>
      </c>
      <c r="BF140" s="370"/>
      <c r="BG140" s="368">
        <v>0.191</v>
      </c>
      <c r="BH140" s="369"/>
      <c r="BI140" s="832">
        <v>93.947299999999998</v>
      </c>
      <c r="BJ140" s="832">
        <v>5.8302800000000001</v>
      </c>
      <c r="BK140" s="344" t="s">
        <v>430</v>
      </c>
      <c r="BL140" s="832">
        <v>0.22242000000000001</v>
      </c>
      <c r="BM140" s="369"/>
      <c r="BN140" s="834" t="s">
        <v>4944</v>
      </c>
      <c r="BO140" s="834" t="s">
        <v>4938</v>
      </c>
      <c r="BP140" s="834" t="s">
        <v>4939</v>
      </c>
      <c r="BQ140" s="834" t="s">
        <v>4940</v>
      </c>
      <c r="BR140" s="834" t="s">
        <v>4945</v>
      </c>
      <c r="BS140" s="369"/>
      <c r="BT140" s="350" t="s">
        <v>554</v>
      </c>
    </row>
    <row r="141" spans="1:72" s="424" customFormat="1" x14ac:dyDescent="0.25">
      <c r="A141" s="341" t="s">
        <v>4946</v>
      </c>
      <c r="B141" s="369"/>
      <c r="C141" s="709">
        <v>45637</v>
      </c>
      <c r="D141" s="369"/>
      <c r="E141" s="342">
        <v>139.333</v>
      </c>
      <c r="F141" s="369"/>
      <c r="G141" s="343">
        <v>7.8494999999999999</v>
      </c>
      <c r="H141" s="370"/>
      <c r="I141" s="344">
        <v>2.2883</v>
      </c>
      <c r="J141" s="344">
        <v>0.95169999999999999</v>
      </c>
      <c r="K141" s="344">
        <v>-2.8563000000000001</v>
      </c>
      <c r="L141" s="344">
        <v>3.9586000000000001</v>
      </c>
      <c r="M141" s="344">
        <v>-17.604399999999998</v>
      </c>
      <c r="N141" s="346">
        <v>-14.747</v>
      </c>
      <c r="O141" s="344" t="s">
        <v>430</v>
      </c>
      <c r="P141" s="344" t="s">
        <v>430</v>
      </c>
      <c r="Q141" s="344" t="s">
        <v>430</v>
      </c>
      <c r="R141" s="344" t="s">
        <v>430</v>
      </c>
      <c r="S141" s="344">
        <v>2.395</v>
      </c>
      <c r="T141" s="344">
        <v>7.9398999999999997</v>
      </c>
      <c r="U141" s="344">
        <v>-16.7471</v>
      </c>
      <c r="V141" s="344">
        <v>-9.7810000000000006</v>
      </c>
      <c r="W141" s="344">
        <v>2.395</v>
      </c>
      <c r="X141" s="344">
        <v>-14.409599999999999</v>
      </c>
      <c r="Y141" s="370"/>
      <c r="Z141" s="342">
        <v>8</v>
      </c>
      <c r="AA141" s="342">
        <v>54</v>
      </c>
      <c r="AB141" s="342">
        <v>242</v>
      </c>
      <c r="AC141" s="342">
        <v>232</v>
      </c>
      <c r="AD141" s="342">
        <v>231</v>
      </c>
      <c r="AE141" s="342">
        <v>209</v>
      </c>
      <c r="AF141" s="342" t="s">
        <v>430</v>
      </c>
      <c r="AG141" s="342" t="s">
        <v>430</v>
      </c>
      <c r="AH141" s="342" t="s">
        <v>430</v>
      </c>
      <c r="AI141" s="342" t="s">
        <v>430</v>
      </c>
      <c r="AJ141" s="342">
        <v>15</v>
      </c>
      <c r="AK141" s="342">
        <v>229</v>
      </c>
      <c r="AL141" s="342">
        <v>231</v>
      </c>
      <c r="AM141" s="342">
        <v>222</v>
      </c>
      <c r="AN141" s="342">
        <v>15</v>
      </c>
      <c r="AO141" s="369"/>
      <c r="AP141" s="344" t="s">
        <v>430</v>
      </c>
      <c r="AQ141" s="344" t="s">
        <v>430</v>
      </c>
      <c r="AR141" s="344" t="s">
        <v>430</v>
      </c>
      <c r="AS141" s="344" t="s">
        <v>430</v>
      </c>
      <c r="AT141" s="344">
        <v>-16.88</v>
      </c>
      <c r="AU141" s="347"/>
      <c r="AV141" s="342" t="s">
        <v>430</v>
      </c>
      <c r="AW141" s="342" t="s">
        <v>430</v>
      </c>
      <c r="AX141" s="342" t="s">
        <v>430</v>
      </c>
      <c r="AY141" s="342" t="s">
        <v>430</v>
      </c>
      <c r="AZ141" s="342">
        <v>214</v>
      </c>
      <c r="BA141" s="370"/>
      <c r="BB141" s="344">
        <v>20.096116169786399</v>
      </c>
      <c r="BC141" s="344">
        <v>1.0007169034271099</v>
      </c>
      <c r="BD141" s="344">
        <v>-7.7357803346876794E-2</v>
      </c>
      <c r="BE141" s="371">
        <v>-0.49180501513786001</v>
      </c>
      <c r="BF141" s="370"/>
      <c r="BG141" s="368">
        <v>9.0899999999999995E-2</v>
      </c>
      <c r="BH141" s="369"/>
      <c r="BI141" s="832">
        <v>45.491999999999997</v>
      </c>
      <c r="BJ141" s="832">
        <v>43.154899999999998</v>
      </c>
      <c r="BK141" s="832">
        <v>11.3339</v>
      </c>
      <c r="BL141" s="832">
        <v>1.9199999999999998E-2</v>
      </c>
      <c r="BM141" s="369"/>
      <c r="BN141" s="834" t="s">
        <v>4947</v>
      </c>
      <c r="BO141" s="834" t="s">
        <v>4948</v>
      </c>
      <c r="BP141" s="834" t="s">
        <v>4949</v>
      </c>
      <c r="BQ141" s="834" t="s">
        <v>4950</v>
      </c>
      <c r="BR141" s="834" t="s">
        <v>4951</v>
      </c>
      <c r="BS141" s="369"/>
      <c r="BT141" s="350" t="s">
        <v>554</v>
      </c>
    </row>
    <row r="142" spans="1:72" s="424" customFormat="1" x14ac:dyDescent="0.25">
      <c r="A142" s="341" t="s">
        <v>4952</v>
      </c>
      <c r="B142" s="369"/>
      <c r="C142" s="709">
        <v>36368</v>
      </c>
      <c r="D142" s="369"/>
      <c r="E142" s="342">
        <v>143.33000000000001</v>
      </c>
      <c r="F142" s="369"/>
      <c r="G142" s="343">
        <v>183.4255</v>
      </c>
      <c r="H142" s="370"/>
      <c r="I142" s="344">
        <v>0.59870000000000001</v>
      </c>
      <c r="J142" s="344">
        <v>0.72509999999999997</v>
      </c>
      <c r="K142" s="344">
        <v>2.4453999999999998</v>
      </c>
      <c r="L142" s="344">
        <v>13.4795</v>
      </c>
      <c r="M142" s="344">
        <v>0.63239999999999996</v>
      </c>
      <c r="N142" s="346">
        <v>4.25</v>
      </c>
      <c r="O142" s="344">
        <v>2.8736999999999999</v>
      </c>
      <c r="P142" s="344">
        <v>15.545400000000001</v>
      </c>
      <c r="Q142" s="344">
        <v>12.8802</v>
      </c>
      <c r="R142" s="344">
        <v>12.273899999999999</v>
      </c>
      <c r="S142" s="344">
        <v>1.2765</v>
      </c>
      <c r="T142" s="344">
        <v>15.8002</v>
      </c>
      <c r="U142" s="344">
        <v>1.9268000000000001</v>
      </c>
      <c r="V142" s="344">
        <v>5.2134999999999998</v>
      </c>
      <c r="W142" s="344">
        <v>1.2765</v>
      </c>
      <c r="X142" s="344">
        <v>11.3988</v>
      </c>
      <c r="Y142" s="370"/>
      <c r="Z142" s="342">
        <v>130</v>
      </c>
      <c r="AA142" s="342">
        <v>90</v>
      </c>
      <c r="AB142" s="342">
        <v>185</v>
      </c>
      <c r="AC142" s="342">
        <v>92</v>
      </c>
      <c r="AD142" s="342">
        <v>84</v>
      </c>
      <c r="AE142" s="342">
        <v>50</v>
      </c>
      <c r="AF142" s="342">
        <v>38</v>
      </c>
      <c r="AG142" s="342">
        <v>42</v>
      </c>
      <c r="AH142" s="342">
        <v>18</v>
      </c>
      <c r="AI142" s="342">
        <v>3</v>
      </c>
      <c r="AJ142" s="342">
        <v>111</v>
      </c>
      <c r="AK142" s="342">
        <v>97</v>
      </c>
      <c r="AL142" s="342">
        <v>85</v>
      </c>
      <c r="AM142" s="342">
        <v>95</v>
      </c>
      <c r="AN142" s="342">
        <v>111</v>
      </c>
      <c r="AO142" s="369"/>
      <c r="AP142" s="344">
        <v>13.54</v>
      </c>
      <c r="AQ142" s="344">
        <v>15.24</v>
      </c>
      <c r="AR142" s="344">
        <v>12.58</v>
      </c>
      <c r="AS142" s="344">
        <v>9.06</v>
      </c>
      <c r="AT142" s="344">
        <v>9.11</v>
      </c>
      <c r="AU142" s="347"/>
      <c r="AV142" s="342">
        <v>2</v>
      </c>
      <c r="AW142" s="342">
        <v>6</v>
      </c>
      <c r="AX142" s="342">
        <v>17</v>
      </c>
      <c r="AY142" s="342">
        <v>40</v>
      </c>
      <c r="AZ142" s="342">
        <v>74</v>
      </c>
      <c r="BA142" s="370"/>
      <c r="BB142" s="344">
        <v>15.2688700948987</v>
      </c>
      <c r="BC142" s="344">
        <v>0.978361106798181</v>
      </c>
      <c r="BD142" s="344">
        <v>6.0427551926068399E-2</v>
      </c>
      <c r="BE142" s="371">
        <v>-0.42596193848015301</v>
      </c>
      <c r="BF142" s="370"/>
      <c r="BG142" s="368">
        <v>6.1914999999999996</v>
      </c>
      <c r="BH142" s="369"/>
      <c r="BI142" s="832">
        <v>94.012500000000003</v>
      </c>
      <c r="BJ142" s="832">
        <v>4.8087299999999997</v>
      </c>
      <c r="BK142" s="344" t="s">
        <v>430</v>
      </c>
      <c r="BL142" s="832">
        <v>1.1787700000000001</v>
      </c>
      <c r="BM142" s="369"/>
      <c r="BN142" s="834" t="s">
        <v>4953</v>
      </c>
      <c r="BO142" s="834" t="s">
        <v>4954</v>
      </c>
      <c r="BP142" s="834" t="s">
        <v>4955</v>
      </c>
      <c r="BQ142" s="834" t="s">
        <v>4956</v>
      </c>
      <c r="BR142" s="834" t="s">
        <v>4957</v>
      </c>
      <c r="BS142" s="369"/>
      <c r="BT142" s="350" t="s">
        <v>554</v>
      </c>
    </row>
    <row r="143" spans="1:72" s="424" customFormat="1" x14ac:dyDescent="0.25">
      <c r="A143" s="341" t="s">
        <v>4958</v>
      </c>
      <c r="B143" s="369"/>
      <c r="C143" s="709">
        <v>46071</v>
      </c>
      <c r="D143" s="369"/>
      <c r="E143" s="342">
        <v>136.33699999999999</v>
      </c>
      <c r="F143" s="369"/>
      <c r="G143" s="343">
        <v>9.8579000000000008</v>
      </c>
      <c r="H143" s="370"/>
      <c r="I143" s="344">
        <v>0.6401</v>
      </c>
      <c r="J143" s="344">
        <v>1.4855</v>
      </c>
      <c r="K143" s="344">
        <v>5.4118000000000004</v>
      </c>
      <c r="L143" s="344">
        <v>11.7562</v>
      </c>
      <c r="M143" s="344" t="s">
        <v>430</v>
      </c>
      <c r="N143" s="346" t="s">
        <v>430</v>
      </c>
      <c r="O143" s="344" t="s">
        <v>430</v>
      </c>
      <c r="P143" s="344" t="s">
        <v>430</v>
      </c>
      <c r="Q143" s="344" t="s">
        <v>430</v>
      </c>
      <c r="R143" s="344" t="s">
        <v>430</v>
      </c>
      <c r="S143" s="344">
        <v>2.1850999999999998</v>
      </c>
      <c r="T143" s="344">
        <v>13.8352</v>
      </c>
      <c r="U143" s="344" t="s">
        <v>430</v>
      </c>
      <c r="V143" s="344" t="s">
        <v>430</v>
      </c>
      <c r="W143" s="344">
        <v>2.1850999999999998</v>
      </c>
      <c r="X143" s="344">
        <v>-1.421</v>
      </c>
      <c r="Y143" s="370"/>
      <c r="Z143" s="342">
        <v>125</v>
      </c>
      <c r="AA143" s="342">
        <v>37</v>
      </c>
      <c r="AB143" s="342">
        <v>48</v>
      </c>
      <c r="AC143" s="342">
        <v>127</v>
      </c>
      <c r="AD143" s="342" t="s">
        <v>430</v>
      </c>
      <c r="AE143" s="342" t="s">
        <v>430</v>
      </c>
      <c r="AF143" s="342" t="s">
        <v>430</v>
      </c>
      <c r="AG143" s="342" t="s">
        <v>430</v>
      </c>
      <c r="AH143" s="342" t="s">
        <v>430</v>
      </c>
      <c r="AI143" s="342" t="s">
        <v>430</v>
      </c>
      <c r="AJ143" s="342">
        <v>21</v>
      </c>
      <c r="AK143" s="342">
        <v>130</v>
      </c>
      <c r="AL143" s="342" t="s">
        <v>430</v>
      </c>
      <c r="AM143" s="342" t="s">
        <v>430</v>
      </c>
      <c r="AN143" s="342">
        <v>21</v>
      </c>
      <c r="AO143" s="369"/>
      <c r="AP143" s="344" t="s">
        <v>430</v>
      </c>
      <c r="AQ143" s="344" t="s">
        <v>430</v>
      </c>
      <c r="AR143" s="344" t="s">
        <v>430</v>
      </c>
      <c r="AS143" s="344" t="s">
        <v>430</v>
      </c>
      <c r="AT143" s="344" t="s">
        <v>430</v>
      </c>
      <c r="AU143" s="347"/>
      <c r="AV143" s="342" t="s">
        <v>430</v>
      </c>
      <c r="AW143" s="342" t="s">
        <v>430</v>
      </c>
      <c r="AX143" s="342" t="s">
        <v>430</v>
      </c>
      <c r="AY143" s="342" t="s">
        <v>430</v>
      </c>
      <c r="AZ143" s="342" t="s">
        <v>430</v>
      </c>
      <c r="BA143" s="370"/>
      <c r="BB143" s="344">
        <v>25.031494730783699</v>
      </c>
      <c r="BC143" s="344">
        <v>1.00214980851699</v>
      </c>
      <c r="BD143" s="344">
        <v>2.4172317737595501E-2</v>
      </c>
      <c r="BE143" s="371">
        <v>-9.1504918984036204E-2</v>
      </c>
      <c r="BF143" s="370"/>
      <c r="BG143" s="368">
        <v>0.1258</v>
      </c>
      <c r="BH143" s="369"/>
      <c r="BI143" s="832">
        <v>95.019300000000001</v>
      </c>
      <c r="BJ143" s="832">
        <v>4.7315800000000001</v>
      </c>
      <c r="BK143" s="344" t="s">
        <v>430</v>
      </c>
      <c r="BL143" s="832">
        <v>0.24912000000000001</v>
      </c>
      <c r="BM143" s="369"/>
      <c r="BN143" s="834" t="s">
        <v>4959</v>
      </c>
      <c r="BO143" s="834" t="s">
        <v>4835</v>
      </c>
      <c r="BP143" s="834" t="s">
        <v>4960</v>
      </c>
      <c r="BQ143" s="834" t="s">
        <v>4837</v>
      </c>
      <c r="BR143" s="834" t="s">
        <v>4961</v>
      </c>
      <c r="BS143" s="369"/>
      <c r="BT143" s="350" t="s">
        <v>554</v>
      </c>
    </row>
    <row r="144" spans="1:72" s="424" customFormat="1" x14ac:dyDescent="0.25">
      <c r="A144" s="341" t="s">
        <v>4962</v>
      </c>
      <c r="B144" s="369"/>
      <c r="C144" s="709">
        <v>44909</v>
      </c>
      <c r="D144" s="369"/>
      <c r="E144" s="342">
        <v>131.68199999999999</v>
      </c>
      <c r="F144" s="369"/>
      <c r="G144" s="343">
        <v>19.134599999999999</v>
      </c>
      <c r="H144" s="370"/>
      <c r="I144" s="344">
        <v>0.49580000000000002</v>
      </c>
      <c r="J144" s="344">
        <v>1.3393999999999999</v>
      </c>
      <c r="K144" s="344">
        <v>5.4196</v>
      </c>
      <c r="L144" s="344">
        <v>15.829000000000001</v>
      </c>
      <c r="M144" s="344">
        <v>10.7653</v>
      </c>
      <c r="N144" s="346">
        <v>13.95</v>
      </c>
      <c r="O144" s="344">
        <v>12.680899999999999</v>
      </c>
      <c r="P144" s="344">
        <v>21.6861</v>
      </c>
      <c r="Q144" s="344" t="s">
        <v>430</v>
      </c>
      <c r="R144" s="344" t="s">
        <v>430</v>
      </c>
      <c r="S144" s="344">
        <v>-7.4700000000000003E-2</v>
      </c>
      <c r="T144" s="344">
        <v>13.6191</v>
      </c>
      <c r="U144" s="344">
        <v>11.085599999999999</v>
      </c>
      <c r="V144" s="344">
        <v>17.37</v>
      </c>
      <c r="W144" s="344">
        <v>-7.4700000000000003E-2</v>
      </c>
      <c r="X144" s="344">
        <v>20.052299999999999</v>
      </c>
      <c r="Y144" s="370"/>
      <c r="Z144" s="342">
        <v>153</v>
      </c>
      <c r="AA144" s="342">
        <v>39</v>
      </c>
      <c r="AB144" s="342">
        <v>47</v>
      </c>
      <c r="AC144" s="342">
        <v>58</v>
      </c>
      <c r="AD144" s="342">
        <v>11</v>
      </c>
      <c r="AE144" s="342">
        <v>11</v>
      </c>
      <c r="AF144" s="342">
        <v>6</v>
      </c>
      <c r="AG144" s="342">
        <v>8</v>
      </c>
      <c r="AH144" s="342" t="s">
        <v>430</v>
      </c>
      <c r="AI144" s="342" t="s">
        <v>430</v>
      </c>
      <c r="AJ144" s="342">
        <v>237</v>
      </c>
      <c r="AK144" s="342">
        <v>139</v>
      </c>
      <c r="AL144" s="342">
        <v>11</v>
      </c>
      <c r="AM144" s="342">
        <v>8</v>
      </c>
      <c r="AN144" s="342">
        <v>237</v>
      </c>
      <c r="AO144" s="369"/>
      <c r="AP144" s="344" t="s">
        <v>430</v>
      </c>
      <c r="AQ144" s="344" t="s">
        <v>430</v>
      </c>
      <c r="AR144" s="344" t="s">
        <v>430</v>
      </c>
      <c r="AS144" s="344">
        <v>15.28</v>
      </c>
      <c r="AT144" s="344">
        <v>25.69</v>
      </c>
      <c r="AU144" s="347"/>
      <c r="AV144" s="342" t="s">
        <v>430</v>
      </c>
      <c r="AW144" s="342" t="s">
        <v>430</v>
      </c>
      <c r="AX144" s="342" t="s">
        <v>430</v>
      </c>
      <c r="AY144" s="342">
        <v>4</v>
      </c>
      <c r="AZ144" s="342">
        <v>11</v>
      </c>
      <c r="BA144" s="370"/>
      <c r="BB144" s="344">
        <v>16.187270433579101</v>
      </c>
      <c r="BC144" s="344">
        <v>0.99940598223420296</v>
      </c>
      <c r="BD144" s="344">
        <v>8.8631664620997197E-2</v>
      </c>
      <c r="BE144" s="371">
        <v>-0.47336470901922401</v>
      </c>
      <c r="BF144" s="370"/>
      <c r="BG144" s="368">
        <v>0.18840000000000001</v>
      </c>
      <c r="BH144" s="369"/>
      <c r="BI144" s="832">
        <v>53.698300000000003</v>
      </c>
      <c r="BJ144" s="832">
        <v>37.3598</v>
      </c>
      <c r="BK144" s="832">
        <v>8.4446100000000008</v>
      </c>
      <c r="BL144" s="832">
        <v>0.49729000000000001</v>
      </c>
      <c r="BM144" s="369"/>
      <c r="BN144" s="834" t="s">
        <v>4963</v>
      </c>
      <c r="BO144" s="834" t="s">
        <v>4964</v>
      </c>
      <c r="BP144" s="368" t="s">
        <v>430</v>
      </c>
      <c r="BQ144" s="368" t="s">
        <v>430</v>
      </c>
      <c r="BR144" s="368" t="s">
        <v>430</v>
      </c>
      <c r="BS144" s="369"/>
      <c r="BT144" s="350" t="s">
        <v>554</v>
      </c>
    </row>
    <row r="145" spans="1:72" s="424" customFormat="1" x14ac:dyDescent="0.25">
      <c r="A145" s="341" t="s">
        <v>4965</v>
      </c>
      <c r="B145" s="369"/>
      <c r="C145" s="709">
        <v>45351</v>
      </c>
      <c r="D145" s="369"/>
      <c r="E145" s="342">
        <v>133.376</v>
      </c>
      <c r="F145" s="369"/>
      <c r="G145" s="343">
        <v>11.842000000000001</v>
      </c>
      <c r="H145" s="370"/>
      <c r="I145" s="344">
        <v>1.0210999999999999</v>
      </c>
      <c r="J145" s="344">
        <v>1.5634999999999999</v>
      </c>
      <c r="K145" s="344">
        <v>6.0845000000000002</v>
      </c>
      <c r="L145" s="344">
        <v>21.974299999999999</v>
      </c>
      <c r="M145" s="344">
        <v>6.7981999999999996</v>
      </c>
      <c r="N145" s="346">
        <v>1.2968</v>
      </c>
      <c r="O145" s="344">
        <v>1.3395999999999999</v>
      </c>
      <c r="P145" s="344" t="s">
        <v>430</v>
      </c>
      <c r="Q145" s="344" t="s">
        <v>430</v>
      </c>
      <c r="R145" s="344" t="s">
        <v>430</v>
      </c>
      <c r="S145" s="344">
        <v>1.4834000000000001</v>
      </c>
      <c r="T145" s="344">
        <v>25.703199999999999</v>
      </c>
      <c r="U145" s="344">
        <v>7.5021000000000004</v>
      </c>
      <c r="V145" s="344">
        <v>7.3647</v>
      </c>
      <c r="W145" s="344">
        <v>1.4834000000000001</v>
      </c>
      <c r="X145" s="344">
        <v>7.4934000000000003</v>
      </c>
      <c r="Y145" s="370"/>
      <c r="Z145" s="342">
        <v>36</v>
      </c>
      <c r="AA145" s="342">
        <v>27</v>
      </c>
      <c r="AB145" s="342">
        <v>37</v>
      </c>
      <c r="AC145" s="342">
        <v>16</v>
      </c>
      <c r="AD145" s="342">
        <v>19</v>
      </c>
      <c r="AE145" s="342">
        <v>88</v>
      </c>
      <c r="AF145" s="342">
        <v>49</v>
      </c>
      <c r="AG145" s="342" t="s">
        <v>430</v>
      </c>
      <c r="AH145" s="342" t="s">
        <v>430</v>
      </c>
      <c r="AI145" s="342" t="s">
        <v>430</v>
      </c>
      <c r="AJ145" s="342">
        <v>47</v>
      </c>
      <c r="AK145" s="342">
        <v>16</v>
      </c>
      <c r="AL145" s="342">
        <v>20</v>
      </c>
      <c r="AM145" s="342">
        <v>49</v>
      </c>
      <c r="AN145" s="342">
        <v>47</v>
      </c>
      <c r="AO145" s="369"/>
      <c r="AP145" s="344" t="s">
        <v>430</v>
      </c>
      <c r="AQ145" s="344" t="s">
        <v>430</v>
      </c>
      <c r="AR145" s="344" t="s">
        <v>430</v>
      </c>
      <c r="AS145" s="344" t="s">
        <v>430</v>
      </c>
      <c r="AT145" s="344">
        <v>18.809999999999999</v>
      </c>
      <c r="AU145" s="347"/>
      <c r="AV145" s="342" t="s">
        <v>430</v>
      </c>
      <c r="AW145" s="342" t="s">
        <v>430</v>
      </c>
      <c r="AX145" s="342" t="s">
        <v>430</v>
      </c>
      <c r="AY145" s="342" t="s">
        <v>430</v>
      </c>
      <c r="AZ145" s="342">
        <v>19</v>
      </c>
      <c r="BA145" s="370"/>
      <c r="BB145" s="344">
        <v>21.811846584426199</v>
      </c>
      <c r="BC145" s="344">
        <v>0.98435641934940599</v>
      </c>
      <c r="BD145" s="344">
        <v>1.4721331736639399E-2</v>
      </c>
      <c r="BE145" s="371">
        <v>-0.68029806560426997</v>
      </c>
      <c r="BF145" s="370"/>
      <c r="BG145" s="368">
        <v>0.17680000000000001</v>
      </c>
      <c r="BH145" s="369"/>
      <c r="BI145" s="344" t="s">
        <v>430</v>
      </c>
      <c r="BJ145" s="832">
        <v>5.0862299999999996</v>
      </c>
      <c r="BK145" s="832">
        <v>95.043499999999995</v>
      </c>
      <c r="BL145" s="832">
        <v>-0.12973000000000001</v>
      </c>
      <c r="BM145" s="369"/>
      <c r="BN145" s="834" t="s">
        <v>4966</v>
      </c>
      <c r="BO145" s="834" t="s">
        <v>4967</v>
      </c>
      <c r="BP145" s="834" t="s">
        <v>4968</v>
      </c>
      <c r="BQ145" s="834" t="s">
        <v>1846</v>
      </c>
      <c r="BR145" s="834" t="s">
        <v>4568</v>
      </c>
      <c r="BS145" s="369"/>
      <c r="BT145" s="350" t="s">
        <v>4770</v>
      </c>
    </row>
    <row r="146" spans="1:72" s="424" customFormat="1" x14ac:dyDescent="0.25">
      <c r="A146" s="341" t="s">
        <v>4969</v>
      </c>
      <c r="B146" s="369"/>
      <c r="C146" s="709">
        <v>45408</v>
      </c>
      <c r="D146" s="369"/>
      <c r="E146" s="342">
        <v>126.92</v>
      </c>
      <c r="F146" s="369"/>
      <c r="G146" s="343">
        <v>11.943300000000001</v>
      </c>
      <c r="H146" s="370"/>
      <c r="I146" s="344">
        <v>0.61329999999999996</v>
      </c>
      <c r="J146" s="344">
        <v>0.45760000000000001</v>
      </c>
      <c r="K146" s="344">
        <v>1.7230000000000001</v>
      </c>
      <c r="L146" s="344">
        <v>12.428699999999999</v>
      </c>
      <c r="M146" s="344">
        <v>0.53879999999999995</v>
      </c>
      <c r="N146" s="346">
        <v>5.7369000000000003</v>
      </c>
      <c r="O146" s="344">
        <v>3.6297000000000001</v>
      </c>
      <c r="P146" s="344" t="s">
        <v>430</v>
      </c>
      <c r="Q146" s="344" t="s">
        <v>430</v>
      </c>
      <c r="R146" s="344" t="s">
        <v>430</v>
      </c>
      <c r="S146" s="344">
        <v>0.65910000000000002</v>
      </c>
      <c r="T146" s="344">
        <v>13.575900000000001</v>
      </c>
      <c r="U146" s="344">
        <v>1.9009</v>
      </c>
      <c r="V146" s="344">
        <v>5.7023000000000001</v>
      </c>
      <c r="W146" s="344">
        <v>0.65910000000000002</v>
      </c>
      <c r="X146" s="344">
        <v>8.4726999999999997</v>
      </c>
      <c r="Y146" s="370"/>
      <c r="Z146" s="342">
        <v>129</v>
      </c>
      <c r="AA146" s="342">
        <v>158</v>
      </c>
      <c r="AB146" s="342">
        <v>196</v>
      </c>
      <c r="AC146" s="342">
        <v>117</v>
      </c>
      <c r="AD146" s="342">
        <v>85</v>
      </c>
      <c r="AE146" s="342">
        <v>30</v>
      </c>
      <c r="AF146" s="342">
        <v>36</v>
      </c>
      <c r="AG146" s="342" t="s">
        <v>430</v>
      </c>
      <c r="AH146" s="342" t="s">
        <v>430</v>
      </c>
      <c r="AI146" s="342" t="s">
        <v>430</v>
      </c>
      <c r="AJ146" s="342">
        <v>208</v>
      </c>
      <c r="AK146" s="342">
        <v>141</v>
      </c>
      <c r="AL146" s="342">
        <v>86</v>
      </c>
      <c r="AM146" s="342">
        <v>92</v>
      </c>
      <c r="AN146" s="342">
        <v>208</v>
      </c>
      <c r="AO146" s="369"/>
      <c r="AP146" s="344" t="s">
        <v>430</v>
      </c>
      <c r="AQ146" s="344" t="s">
        <v>430</v>
      </c>
      <c r="AR146" s="344" t="s">
        <v>430</v>
      </c>
      <c r="AS146" s="344" t="s">
        <v>430</v>
      </c>
      <c r="AT146" s="344">
        <v>9.31</v>
      </c>
      <c r="AU146" s="347"/>
      <c r="AV146" s="342" t="s">
        <v>430</v>
      </c>
      <c r="AW146" s="342" t="s">
        <v>430</v>
      </c>
      <c r="AX146" s="342" t="s">
        <v>430</v>
      </c>
      <c r="AY146" s="342" t="s">
        <v>430</v>
      </c>
      <c r="AZ146" s="342">
        <v>73</v>
      </c>
      <c r="BA146" s="370"/>
      <c r="BB146" s="344">
        <v>16.946082671987298</v>
      </c>
      <c r="BC146" s="344">
        <v>0.99257173456887304</v>
      </c>
      <c r="BD146" s="344">
        <v>1.7946161995794199E-2</v>
      </c>
      <c r="BE146" s="371">
        <v>-0.72358241841658399</v>
      </c>
      <c r="BF146" s="370"/>
      <c r="BG146" s="368">
        <v>0.13300000000000001</v>
      </c>
      <c r="BH146" s="369"/>
      <c r="BI146" s="344">
        <v>50.322299999999998</v>
      </c>
      <c r="BJ146" s="344">
        <v>27.005800000000001</v>
      </c>
      <c r="BK146" s="344">
        <v>22.472000000000001</v>
      </c>
      <c r="BL146" s="344">
        <v>0.19989999999999999</v>
      </c>
      <c r="BM146" s="369"/>
      <c r="BN146" s="368" t="s">
        <v>4970</v>
      </c>
      <c r="BO146" s="368" t="s">
        <v>4971</v>
      </c>
      <c r="BP146" s="368" t="s">
        <v>4972</v>
      </c>
      <c r="BQ146" s="368" t="s">
        <v>4973</v>
      </c>
      <c r="BR146" s="368" t="s">
        <v>4974</v>
      </c>
      <c r="BS146" s="369"/>
      <c r="BT146" s="350" t="s">
        <v>4624</v>
      </c>
    </row>
    <row r="147" spans="1:72" s="424" customFormat="1" x14ac:dyDescent="0.25">
      <c r="A147" s="341" t="s">
        <v>4975</v>
      </c>
      <c r="B147" s="369"/>
      <c r="C147" s="709">
        <v>45847</v>
      </c>
      <c r="D147" s="369"/>
      <c r="E147" s="342">
        <v>127.976</v>
      </c>
      <c r="F147" s="369"/>
      <c r="G147" s="343">
        <v>9.7405000000000008</v>
      </c>
      <c r="H147" s="370"/>
      <c r="I147" s="344">
        <v>-0.14660000000000001</v>
      </c>
      <c r="J147" s="344">
        <v>-1.2950999999999999</v>
      </c>
      <c r="K147" s="344">
        <v>2.6093000000000002</v>
      </c>
      <c r="L147" s="344">
        <v>11.441000000000001</v>
      </c>
      <c r="M147" s="344">
        <v>-2.7244000000000002</v>
      </c>
      <c r="N147" s="346" t="s">
        <v>430</v>
      </c>
      <c r="O147" s="344" t="s">
        <v>430</v>
      </c>
      <c r="P147" s="344" t="s">
        <v>430</v>
      </c>
      <c r="Q147" s="344" t="s">
        <v>430</v>
      </c>
      <c r="R147" s="344" t="s">
        <v>430</v>
      </c>
      <c r="S147" s="344">
        <v>-0.21099999999999999</v>
      </c>
      <c r="T147" s="344">
        <v>13.6953</v>
      </c>
      <c r="U147" s="344">
        <v>-1.256</v>
      </c>
      <c r="V147" s="344">
        <v>2.7035</v>
      </c>
      <c r="W147" s="344">
        <v>-0.21099999999999999</v>
      </c>
      <c r="X147" s="344">
        <v>-2.5950000000000002</v>
      </c>
      <c r="Y147" s="370"/>
      <c r="Z147" s="342">
        <v>219</v>
      </c>
      <c r="AA147" s="342">
        <v>234</v>
      </c>
      <c r="AB147" s="342">
        <v>179</v>
      </c>
      <c r="AC147" s="342">
        <v>136</v>
      </c>
      <c r="AD147" s="342">
        <v>129</v>
      </c>
      <c r="AE147" s="342" t="s">
        <v>430</v>
      </c>
      <c r="AF147" s="342" t="s">
        <v>430</v>
      </c>
      <c r="AG147" s="342" t="s">
        <v>430</v>
      </c>
      <c r="AH147" s="342" t="s">
        <v>430</v>
      </c>
      <c r="AI147" s="342" t="s">
        <v>430</v>
      </c>
      <c r="AJ147" s="342">
        <v>245</v>
      </c>
      <c r="AK147" s="342">
        <v>137</v>
      </c>
      <c r="AL147" s="342">
        <v>114</v>
      </c>
      <c r="AM147" s="342">
        <v>125</v>
      </c>
      <c r="AN147" s="342">
        <v>245</v>
      </c>
      <c r="AO147" s="369"/>
      <c r="AP147" s="344" t="s">
        <v>430</v>
      </c>
      <c r="AQ147" s="344" t="s">
        <v>430</v>
      </c>
      <c r="AR147" s="344" t="s">
        <v>430</v>
      </c>
      <c r="AS147" s="344" t="s">
        <v>430</v>
      </c>
      <c r="AT147" s="344">
        <v>2.54</v>
      </c>
      <c r="AU147" s="347"/>
      <c r="AV147" s="342" t="s">
        <v>430</v>
      </c>
      <c r="AW147" s="342" t="s">
        <v>430</v>
      </c>
      <c r="AX147" s="342" t="s">
        <v>430</v>
      </c>
      <c r="AY147" s="342" t="s">
        <v>430</v>
      </c>
      <c r="AZ147" s="342">
        <v>142</v>
      </c>
      <c r="BA147" s="370"/>
      <c r="BB147" s="344">
        <v>18.182721420140702</v>
      </c>
      <c r="BC147" s="344">
        <v>0.99724905611209802</v>
      </c>
      <c r="BD147" s="344">
        <v>-5.0619954032771102E-3</v>
      </c>
      <c r="BE147" s="371">
        <v>-0.10335535725254</v>
      </c>
      <c r="BF147" s="370"/>
      <c r="BG147" s="368">
        <v>0.2641</v>
      </c>
      <c r="BH147" s="369"/>
      <c r="BI147" s="832">
        <v>65.562899999999999</v>
      </c>
      <c r="BJ147" s="832">
        <v>34.344799999999999</v>
      </c>
      <c r="BK147" s="344" t="s">
        <v>430</v>
      </c>
      <c r="BL147" s="832">
        <v>9.2299999999999993E-2</v>
      </c>
      <c r="BM147" s="369"/>
      <c r="BN147" s="834" t="s">
        <v>2612</v>
      </c>
      <c r="BO147" s="834" t="s">
        <v>4627</v>
      </c>
      <c r="BP147" s="834" t="s">
        <v>4466</v>
      </c>
      <c r="BQ147" s="834" t="s">
        <v>4467</v>
      </c>
      <c r="BR147" s="834" t="s">
        <v>4709</v>
      </c>
      <c r="BS147" s="369"/>
      <c r="BT147" s="350" t="s">
        <v>4624</v>
      </c>
    </row>
    <row r="148" spans="1:72" s="424" customFormat="1" x14ac:dyDescent="0.25">
      <c r="A148" s="341" t="s">
        <v>4976</v>
      </c>
      <c r="B148" s="369"/>
      <c r="C148" s="709">
        <v>44806</v>
      </c>
      <c r="D148" s="369"/>
      <c r="E148" s="342">
        <v>124.803</v>
      </c>
      <c r="F148" s="369"/>
      <c r="G148" s="343">
        <v>15.3644</v>
      </c>
      <c r="H148" s="370"/>
      <c r="I148" s="344">
        <v>-0.1462</v>
      </c>
      <c r="J148" s="344">
        <v>-1.2863</v>
      </c>
      <c r="K148" s="344">
        <v>2.6099000000000001</v>
      </c>
      <c r="L148" s="344">
        <v>11.4453</v>
      </c>
      <c r="M148" s="344">
        <v>-2.8148</v>
      </c>
      <c r="N148" s="346">
        <v>-3.6231</v>
      </c>
      <c r="O148" s="344">
        <v>-7.3592000000000004</v>
      </c>
      <c r="P148" s="344">
        <v>12.1805</v>
      </c>
      <c r="Q148" s="344" t="s">
        <v>430</v>
      </c>
      <c r="R148" s="344" t="s">
        <v>430</v>
      </c>
      <c r="S148" s="344">
        <v>-0.2104</v>
      </c>
      <c r="T148" s="344">
        <v>13.701700000000001</v>
      </c>
      <c r="U148" s="344">
        <v>-1.3471</v>
      </c>
      <c r="V148" s="344">
        <v>2.4853999999999998</v>
      </c>
      <c r="W148" s="344">
        <v>-0.2104</v>
      </c>
      <c r="X148" s="344">
        <v>11.8567</v>
      </c>
      <c r="Y148" s="370"/>
      <c r="Z148" s="342">
        <v>217</v>
      </c>
      <c r="AA148" s="342">
        <v>233</v>
      </c>
      <c r="AB148" s="342">
        <v>178</v>
      </c>
      <c r="AC148" s="342">
        <v>135</v>
      </c>
      <c r="AD148" s="342">
        <v>133</v>
      </c>
      <c r="AE148" s="342">
        <v>151</v>
      </c>
      <c r="AF148" s="342">
        <v>122</v>
      </c>
      <c r="AG148" s="342">
        <v>56</v>
      </c>
      <c r="AH148" s="342" t="s">
        <v>430</v>
      </c>
      <c r="AI148" s="342" t="s">
        <v>430</v>
      </c>
      <c r="AJ148" s="342">
        <v>242</v>
      </c>
      <c r="AK148" s="342">
        <v>136</v>
      </c>
      <c r="AL148" s="342">
        <v>120</v>
      </c>
      <c r="AM148" s="342">
        <v>130</v>
      </c>
      <c r="AN148" s="342">
        <v>242</v>
      </c>
      <c r="AO148" s="369"/>
      <c r="AP148" s="344" t="s">
        <v>430</v>
      </c>
      <c r="AQ148" s="344" t="s">
        <v>430</v>
      </c>
      <c r="AR148" s="344" t="s">
        <v>430</v>
      </c>
      <c r="AS148" s="344">
        <v>1.45</v>
      </c>
      <c r="AT148" s="344">
        <v>2.31</v>
      </c>
      <c r="AU148" s="347"/>
      <c r="AV148" s="342" t="s">
        <v>430</v>
      </c>
      <c r="AW148" s="342" t="s">
        <v>430</v>
      </c>
      <c r="AX148" s="342" t="s">
        <v>430</v>
      </c>
      <c r="AY148" s="342">
        <v>95</v>
      </c>
      <c r="AZ148" s="342">
        <v>145</v>
      </c>
      <c r="BA148" s="370"/>
      <c r="BB148" s="344">
        <v>18.809094784372501</v>
      </c>
      <c r="BC148" s="344">
        <v>0.98940280016413595</v>
      </c>
      <c r="BD148" s="344">
        <v>3.8478415443582298E-2</v>
      </c>
      <c r="BE148" s="371">
        <v>-0.64535743551753399</v>
      </c>
      <c r="BF148" s="370"/>
      <c r="BG148" s="368">
        <v>0.31240000000000001</v>
      </c>
      <c r="BH148" s="369"/>
      <c r="BI148" s="832">
        <v>65.696100000000001</v>
      </c>
      <c r="BJ148" s="832">
        <v>34.414200000000001</v>
      </c>
      <c r="BK148" s="344" t="s">
        <v>430</v>
      </c>
      <c r="BL148" s="832">
        <v>-0.1103</v>
      </c>
      <c r="BM148" s="369"/>
      <c r="BN148" s="834" t="s">
        <v>4977</v>
      </c>
      <c r="BO148" s="834" t="s">
        <v>4978</v>
      </c>
      <c r="BP148" s="834" t="s">
        <v>4979</v>
      </c>
      <c r="BQ148" s="834" t="s">
        <v>4980</v>
      </c>
      <c r="BR148" s="834" t="s">
        <v>4981</v>
      </c>
      <c r="BS148" s="369"/>
      <c r="BT148" s="350" t="s">
        <v>554</v>
      </c>
    </row>
    <row r="149" spans="1:72" s="424" customFormat="1" ht="11" x14ac:dyDescent="0.3">
      <c r="A149" s="835" t="s">
        <v>4982</v>
      </c>
      <c r="B149" s="836"/>
      <c r="C149" s="837">
        <v>45450</v>
      </c>
      <c r="D149" s="836"/>
      <c r="E149" s="838">
        <v>113.074</v>
      </c>
      <c r="F149" s="836"/>
      <c r="G149" s="839">
        <v>10.663399999999999</v>
      </c>
      <c r="H149" s="841"/>
      <c r="I149" s="840">
        <v>0.93520000000000003</v>
      </c>
      <c r="J149" s="840">
        <v>0.85599999999999998</v>
      </c>
      <c r="K149" s="840">
        <v>3.1425999999999998</v>
      </c>
      <c r="L149" s="840">
        <v>8.3667999999999996</v>
      </c>
      <c r="M149" s="840">
        <v>-5.7070999999999996</v>
      </c>
      <c r="N149" s="842">
        <v>-0.74</v>
      </c>
      <c r="O149" s="840">
        <v>2.1482000000000001</v>
      </c>
      <c r="P149" s="840" t="s">
        <v>430</v>
      </c>
      <c r="Q149" s="840" t="s">
        <v>430</v>
      </c>
      <c r="R149" s="840" t="s">
        <v>430</v>
      </c>
      <c r="S149" s="840">
        <v>1.5901000000000001</v>
      </c>
      <c r="T149" s="840">
        <v>9.4725999999999999</v>
      </c>
      <c r="U149" s="840">
        <v>-5.3202999999999996</v>
      </c>
      <c r="V149" s="840">
        <v>0.27460000000000001</v>
      </c>
      <c r="W149" s="840">
        <v>1.5901000000000001</v>
      </c>
      <c r="X149" s="840">
        <v>3.1539999999999999</v>
      </c>
      <c r="Y149" s="841"/>
      <c r="Z149" s="838">
        <v>46</v>
      </c>
      <c r="AA149" s="838">
        <v>60</v>
      </c>
      <c r="AB149" s="838">
        <v>143</v>
      </c>
      <c r="AC149" s="838">
        <v>172</v>
      </c>
      <c r="AD149" s="838">
        <v>173</v>
      </c>
      <c r="AE149" s="838">
        <v>113</v>
      </c>
      <c r="AF149" s="838">
        <v>44</v>
      </c>
      <c r="AG149" s="838" t="s">
        <v>430</v>
      </c>
      <c r="AH149" s="838" t="s">
        <v>430</v>
      </c>
      <c r="AI149" s="838" t="s">
        <v>430</v>
      </c>
      <c r="AJ149" s="838">
        <v>37</v>
      </c>
      <c r="AK149" s="838">
        <v>178</v>
      </c>
      <c r="AL149" s="838">
        <v>178</v>
      </c>
      <c r="AM149" s="838">
        <v>155</v>
      </c>
      <c r="AN149" s="838">
        <v>37</v>
      </c>
      <c r="AO149" s="836"/>
      <c r="AP149" s="840" t="s">
        <v>430</v>
      </c>
      <c r="AQ149" s="840" t="s">
        <v>430</v>
      </c>
      <c r="AR149" s="840" t="s">
        <v>430</v>
      </c>
      <c r="AS149" s="840" t="s">
        <v>430</v>
      </c>
      <c r="AT149" s="840">
        <v>-1.18</v>
      </c>
      <c r="AU149" s="843"/>
      <c r="AV149" s="838" t="s">
        <v>430</v>
      </c>
      <c r="AW149" s="838" t="s">
        <v>430</v>
      </c>
      <c r="AX149" s="838" t="s">
        <v>430</v>
      </c>
      <c r="AY149" s="838" t="s">
        <v>430</v>
      </c>
      <c r="AZ149" s="838">
        <v>157</v>
      </c>
      <c r="BA149" s="841"/>
      <c r="BB149" s="840">
        <v>14.2363359257604</v>
      </c>
      <c r="BC149" s="840">
        <v>0.988837502135121</v>
      </c>
      <c r="BD149" s="840">
        <v>-1.35701018944636E-2</v>
      </c>
      <c r="BE149" s="846">
        <v>-0.53928762386205298</v>
      </c>
      <c r="BF149" s="841"/>
      <c r="BG149" s="849">
        <v>0.1326</v>
      </c>
      <c r="BH149" s="836"/>
      <c r="BI149" s="840">
        <v>96.663700000000006</v>
      </c>
      <c r="BJ149" s="840">
        <v>3.1035599999999999</v>
      </c>
      <c r="BK149" s="840" t="s">
        <v>430</v>
      </c>
      <c r="BL149" s="840">
        <v>0.23274</v>
      </c>
      <c r="BM149" s="836"/>
      <c r="BN149" s="849" t="s">
        <v>452</v>
      </c>
      <c r="BO149" s="849" t="s">
        <v>4861</v>
      </c>
      <c r="BP149" s="849" t="s">
        <v>4562</v>
      </c>
      <c r="BQ149" s="849" t="s">
        <v>4563</v>
      </c>
      <c r="BR149" s="849" t="s">
        <v>4564</v>
      </c>
      <c r="BS149" s="836"/>
      <c r="BT149" s="850" t="s">
        <v>554</v>
      </c>
    </row>
    <row r="150" spans="1:72" s="424" customFormat="1" x14ac:dyDescent="0.25">
      <c r="A150" s="341" t="s">
        <v>4983</v>
      </c>
      <c r="B150" s="369"/>
      <c r="C150" s="709">
        <v>45931</v>
      </c>
      <c r="D150" s="369"/>
      <c r="E150" s="864">
        <v>121.02</v>
      </c>
      <c r="F150" s="369"/>
      <c r="G150" s="343">
        <v>10.591200000000001</v>
      </c>
      <c r="H150" s="370"/>
      <c r="I150" s="344">
        <v>0.43719999999999998</v>
      </c>
      <c r="J150" s="344">
        <v>0.31159999999999999</v>
      </c>
      <c r="K150" s="344">
        <v>3.2764000000000002</v>
      </c>
      <c r="L150" s="344">
        <v>16.744700000000002</v>
      </c>
      <c r="M150" s="344">
        <v>2.6547999999999998</v>
      </c>
      <c r="N150" s="346" t="s">
        <v>430</v>
      </c>
      <c r="O150" s="344" t="s">
        <v>430</v>
      </c>
      <c r="P150" s="344" t="s">
        <v>430</v>
      </c>
      <c r="Q150" s="344" t="s">
        <v>430</v>
      </c>
      <c r="R150" s="344" t="s">
        <v>430</v>
      </c>
      <c r="S150" s="344">
        <v>1.1034999999999999</v>
      </c>
      <c r="T150" s="344">
        <v>19.830300000000001</v>
      </c>
      <c r="U150" s="344">
        <v>4.2153999999999998</v>
      </c>
      <c r="V150" s="344" t="s">
        <v>430</v>
      </c>
      <c r="W150" s="344">
        <v>1.1034999999999999</v>
      </c>
      <c r="X150" s="344">
        <v>5.9119999999999999</v>
      </c>
      <c r="Y150" s="370"/>
      <c r="Z150" s="342">
        <v>179</v>
      </c>
      <c r="AA150" s="342">
        <v>176</v>
      </c>
      <c r="AB150" s="342">
        <v>105</v>
      </c>
      <c r="AC150" s="342">
        <v>44</v>
      </c>
      <c r="AD150" s="342">
        <v>54</v>
      </c>
      <c r="AE150" s="342" t="s">
        <v>430</v>
      </c>
      <c r="AF150" s="342" t="s">
        <v>430</v>
      </c>
      <c r="AG150" s="342" t="s">
        <v>430</v>
      </c>
      <c r="AH150" s="342" t="s">
        <v>430</v>
      </c>
      <c r="AI150" s="342" t="s">
        <v>430</v>
      </c>
      <c r="AJ150" s="342">
        <v>141</v>
      </c>
      <c r="AK150" s="342">
        <v>41</v>
      </c>
      <c r="AL150" s="342">
        <v>52</v>
      </c>
      <c r="AM150" s="342" t="s">
        <v>430</v>
      </c>
      <c r="AN150" s="342">
        <v>141</v>
      </c>
      <c r="AO150" s="369"/>
      <c r="AP150" s="344" t="s">
        <v>430</v>
      </c>
      <c r="AQ150" s="344" t="s">
        <v>430</v>
      </c>
      <c r="AR150" s="344" t="s">
        <v>430</v>
      </c>
      <c r="AS150" s="344" t="s">
        <v>430</v>
      </c>
      <c r="AT150" s="344" t="s">
        <v>430</v>
      </c>
      <c r="AU150" s="347"/>
      <c r="AV150" s="342" t="s">
        <v>430</v>
      </c>
      <c r="AW150" s="342" t="s">
        <v>430</v>
      </c>
      <c r="AX150" s="342" t="s">
        <v>430</v>
      </c>
      <c r="AY150" s="342" t="s">
        <v>430</v>
      </c>
      <c r="AZ150" s="342" t="s">
        <v>430</v>
      </c>
      <c r="BA150" s="370"/>
      <c r="BB150" s="344">
        <v>21.060354340423601</v>
      </c>
      <c r="BC150" s="344">
        <v>1.00201009349169</v>
      </c>
      <c r="BD150" s="344">
        <v>1.6565827729942698E-2</v>
      </c>
      <c r="BE150" s="371">
        <v>-0.112198211981032</v>
      </c>
      <c r="BF150" s="370"/>
      <c r="BG150" s="368">
        <v>0.1203</v>
      </c>
      <c r="BH150" s="369"/>
      <c r="BI150" s="344">
        <v>92.227800000000002</v>
      </c>
      <c r="BJ150" s="344">
        <v>7.6318999999999999</v>
      </c>
      <c r="BK150" s="344" t="s">
        <v>430</v>
      </c>
      <c r="BL150" s="344">
        <v>0.14030000000000001</v>
      </c>
      <c r="BM150" s="369"/>
      <c r="BN150" s="368" t="s">
        <v>4984</v>
      </c>
      <c r="BO150" s="368" t="s">
        <v>4985</v>
      </c>
      <c r="BP150" s="368" t="s">
        <v>4986</v>
      </c>
      <c r="BQ150" s="368" t="s">
        <v>4315</v>
      </c>
      <c r="BR150" s="368" t="s">
        <v>1744</v>
      </c>
      <c r="BS150" s="369"/>
      <c r="BT150" s="350" t="s">
        <v>4624</v>
      </c>
    </row>
    <row r="151" spans="1:72" s="424" customFormat="1" x14ac:dyDescent="0.25">
      <c r="A151" s="341" t="s">
        <v>4987</v>
      </c>
      <c r="B151" s="369"/>
      <c r="C151" s="709">
        <v>45121</v>
      </c>
      <c r="D151" s="369"/>
      <c r="E151" s="342">
        <v>112.6</v>
      </c>
      <c r="F151" s="369"/>
      <c r="G151" s="343">
        <v>9.2783999999999995</v>
      </c>
      <c r="H151" s="370"/>
      <c r="I151" s="344">
        <v>4.6266999999999996</v>
      </c>
      <c r="J151" s="344">
        <v>-1.3692</v>
      </c>
      <c r="K151" s="344">
        <v>-13.379899999999999</v>
      </c>
      <c r="L151" s="344">
        <v>-11.1188</v>
      </c>
      <c r="M151" s="344">
        <v>-29.220600000000001</v>
      </c>
      <c r="N151" s="346">
        <v>-29.804300000000001</v>
      </c>
      <c r="O151" s="344">
        <v>-14.085699999999999</v>
      </c>
      <c r="P151" s="344" t="s">
        <v>430</v>
      </c>
      <c r="Q151" s="344" t="s">
        <v>430</v>
      </c>
      <c r="R151" s="344" t="s">
        <v>430</v>
      </c>
      <c r="S151" s="344">
        <v>2.5238</v>
      </c>
      <c r="T151" s="344">
        <v>-6.9088000000000003</v>
      </c>
      <c r="U151" s="344">
        <v>-28.409099999999999</v>
      </c>
      <c r="V151" s="344">
        <v>-18.9907</v>
      </c>
      <c r="W151" s="344">
        <v>2.5238</v>
      </c>
      <c r="X151" s="344">
        <v>-2.4903</v>
      </c>
      <c r="Y151" s="370"/>
      <c r="Z151" s="342">
        <v>2</v>
      </c>
      <c r="AA151" s="342">
        <v>242</v>
      </c>
      <c r="AB151" s="342">
        <v>249</v>
      </c>
      <c r="AC151" s="342">
        <v>241</v>
      </c>
      <c r="AD151" s="342">
        <v>238</v>
      </c>
      <c r="AE151" s="342">
        <v>216</v>
      </c>
      <c r="AF151" s="342">
        <v>129</v>
      </c>
      <c r="AG151" s="342" t="s">
        <v>430</v>
      </c>
      <c r="AH151" s="342" t="s">
        <v>430</v>
      </c>
      <c r="AI151" s="342" t="s">
        <v>430</v>
      </c>
      <c r="AJ151" s="342">
        <v>5</v>
      </c>
      <c r="AK151" s="342">
        <v>242</v>
      </c>
      <c r="AL151" s="342">
        <v>238</v>
      </c>
      <c r="AM151" s="342">
        <v>228</v>
      </c>
      <c r="AN151" s="342">
        <v>5</v>
      </c>
      <c r="AO151" s="369"/>
      <c r="AP151" s="344" t="s">
        <v>430</v>
      </c>
      <c r="AQ151" s="344" t="s">
        <v>430</v>
      </c>
      <c r="AR151" s="344" t="s">
        <v>430</v>
      </c>
      <c r="AS151" s="344">
        <v>-16.63</v>
      </c>
      <c r="AT151" s="344">
        <v>-36.94</v>
      </c>
      <c r="AU151" s="347"/>
      <c r="AV151" s="342" t="s">
        <v>430</v>
      </c>
      <c r="AW151" s="342" t="s">
        <v>430</v>
      </c>
      <c r="AX151" s="342" t="s">
        <v>430</v>
      </c>
      <c r="AY151" s="342">
        <v>100</v>
      </c>
      <c r="AZ151" s="342">
        <v>221</v>
      </c>
      <c r="BA151" s="370"/>
      <c r="BB151" s="344">
        <v>25.045676961446102</v>
      </c>
      <c r="BC151" s="344">
        <v>1.00381965105214</v>
      </c>
      <c r="BD151" s="344">
        <v>-1.6589707977269001E-2</v>
      </c>
      <c r="BE151" s="371">
        <v>-0.352340840840973</v>
      </c>
      <c r="BF151" s="370"/>
      <c r="BG151" s="368">
        <v>0.13220000000000001</v>
      </c>
      <c r="BH151" s="369"/>
      <c r="BI151" s="832">
        <v>80.185500000000005</v>
      </c>
      <c r="BJ151" s="832">
        <v>19.318000000000001</v>
      </c>
      <c r="BK151" s="344" t="s">
        <v>430</v>
      </c>
      <c r="BL151" s="832">
        <v>0.4965</v>
      </c>
      <c r="BM151" s="369"/>
      <c r="BN151" s="834" t="s">
        <v>4988</v>
      </c>
      <c r="BO151" s="834" t="s">
        <v>4964</v>
      </c>
      <c r="BP151" s="368" t="s">
        <v>430</v>
      </c>
      <c r="BQ151" s="368" t="s">
        <v>430</v>
      </c>
      <c r="BR151" s="368" t="s">
        <v>430</v>
      </c>
      <c r="BS151" s="369"/>
      <c r="BT151" s="350" t="s">
        <v>4770</v>
      </c>
    </row>
    <row r="152" spans="1:72" s="424" customFormat="1" x14ac:dyDescent="0.25">
      <c r="A152" s="341" t="s">
        <v>4989</v>
      </c>
      <c r="B152" s="369"/>
      <c r="C152" s="709">
        <v>45701</v>
      </c>
      <c r="D152" s="369"/>
      <c r="E152" s="342">
        <v>120.81399999999999</v>
      </c>
      <c r="F152" s="369"/>
      <c r="G152" s="343">
        <v>11.5373</v>
      </c>
      <c r="H152" s="370"/>
      <c r="I152" s="344">
        <v>0.48249999999999998</v>
      </c>
      <c r="J152" s="344">
        <v>-0.15490000000000001</v>
      </c>
      <c r="K152" s="344">
        <v>1.2257</v>
      </c>
      <c r="L152" s="344">
        <v>15.2094</v>
      </c>
      <c r="M152" s="344">
        <v>5.6104000000000003</v>
      </c>
      <c r="N152" s="346">
        <v>-0.318</v>
      </c>
      <c r="O152" s="344" t="s">
        <v>430</v>
      </c>
      <c r="P152" s="344" t="s">
        <v>430</v>
      </c>
      <c r="Q152" s="344" t="s">
        <v>430</v>
      </c>
      <c r="R152" s="344" t="s">
        <v>430</v>
      </c>
      <c r="S152" s="344">
        <v>0.21279999999999999</v>
      </c>
      <c r="T152" s="344">
        <v>18.520900000000001</v>
      </c>
      <c r="U152" s="344">
        <v>6.4710000000000001</v>
      </c>
      <c r="V152" s="344">
        <v>8.2988999999999997</v>
      </c>
      <c r="W152" s="344">
        <v>0.21279999999999999</v>
      </c>
      <c r="X152" s="344">
        <v>10.9114</v>
      </c>
      <c r="Y152" s="370"/>
      <c r="Z152" s="342">
        <v>166</v>
      </c>
      <c r="AA152" s="342">
        <v>201</v>
      </c>
      <c r="AB152" s="342">
        <v>204</v>
      </c>
      <c r="AC152" s="342">
        <v>74</v>
      </c>
      <c r="AD152" s="342">
        <v>31</v>
      </c>
      <c r="AE152" s="342">
        <v>109</v>
      </c>
      <c r="AF152" s="342" t="s">
        <v>430</v>
      </c>
      <c r="AG152" s="342" t="s">
        <v>430</v>
      </c>
      <c r="AH152" s="342" t="s">
        <v>430</v>
      </c>
      <c r="AI152" s="342" t="s">
        <v>430</v>
      </c>
      <c r="AJ152" s="342">
        <v>228</v>
      </c>
      <c r="AK152" s="342">
        <v>55</v>
      </c>
      <c r="AL152" s="342">
        <v>28</v>
      </c>
      <c r="AM152" s="342">
        <v>42</v>
      </c>
      <c r="AN152" s="342">
        <v>228</v>
      </c>
      <c r="AO152" s="369"/>
      <c r="AP152" s="344" t="s">
        <v>430</v>
      </c>
      <c r="AQ152" s="344" t="s">
        <v>430</v>
      </c>
      <c r="AR152" s="344" t="s">
        <v>430</v>
      </c>
      <c r="AS152" s="344" t="s">
        <v>430</v>
      </c>
      <c r="AT152" s="344">
        <v>12.46</v>
      </c>
      <c r="AU152" s="347"/>
      <c r="AV152" s="342" t="s">
        <v>430</v>
      </c>
      <c r="AW152" s="342" t="s">
        <v>430</v>
      </c>
      <c r="AX152" s="342" t="s">
        <v>430</v>
      </c>
      <c r="AY152" s="342" t="s">
        <v>430</v>
      </c>
      <c r="AZ152" s="342">
        <v>48</v>
      </c>
      <c r="BA152" s="370"/>
      <c r="BB152" s="344">
        <v>17.180185171202901</v>
      </c>
      <c r="BC152" s="344">
        <v>0.99717952413886501</v>
      </c>
      <c r="BD152" s="344">
        <v>5.7148564048594502E-2</v>
      </c>
      <c r="BE152" s="371">
        <v>-8.6171512675166095E-2</v>
      </c>
      <c r="BF152" s="370"/>
      <c r="BG152" s="368">
        <v>0.1002</v>
      </c>
      <c r="BH152" s="369"/>
      <c r="BI152" s="832">
        <v>15.2957</v>
      </c>
      <c r="BJ152" s="832">
        <v>63.265000000000001</v>
      </c>
      <c r="BK152" s="832">
        <v>21.341000000000001</v>
      </c>
      <c r="BL152" s="832">
        <v>9.8299999999999998E-2</v>
      </c>
      <c r="BM152" s="369"/>
      <c r="BN152" s="834" t="s">
        <v>4990</v>
      </c>
      <c r="BO152" s="834" t="s">
        <v>4991</v>
      </c>
      <c r="BP152" s="834" t="s">
        <v>4992</v>
      </c>
      <c r="BQ152" s="834" t="s">
        <v>467</v>
      </c>
      <c r="BR152" s="834" t="s">
        <v>4993</v>
      </c>
      <c r="BS152" s="369"/>
      <c r="BT152" s="350" t="s">
        <v>554</v>
      </c>
    </row>
    <row r="153" spans="1:72" s="424" customFormat="1" x14ac:dyDescent="0.25">
      <c r="A153" s="341" t="s">
        <v>4994</v>
      </c>
      <c r="B153" s="369"/>
      <c r="C153" s="709">
        <v>45377</v>
      </c>
      <c r="D153" s="369"/>
      <c r="E153" s="342">
        <v>133.208</v>
      </c>
      <c r="F153" s="369"/>
      <c r="G153" s="343">
        <v>9.6623000000000001</v>
      </c>
      <c r="H153" s="370"/>
      <c r="I153" s="344">
        <v>1.4436</v>
      </c>
      <c r="J153" s="344">
        <v>5.4409999999999998</v>
      </c>
      <c r="K153" s="344">
        <v>12.5867</v>
      </c>
      <c r="L153" s="344">
        <v>29.3567</v>
      </c>
      <c r="M153" s="344">
        <v>-3.4504000000000001</v>
      </c>
      <c r="N153" s="346">
        <v>-10.676500000000001</v>
      </c>
      <c r="O153" s="344">
        <v>-11.9094</v>
      </c>
      <c r="P153" s="344" t="s">
        <v>430</v>
      </c>
      <c r="Q153" s="344" t="s">
        <v>430</v>
      </c>
      <c r="R153" s="344" t="s">
        <v>430</v>
      </c>
      <c r="S153" s="344">
        <v>5.0397999999999996</v>
      </c>
      <c r="T153" s="344">
        <v>33.494100000000003</v>
      </c>
      <c r="U153" s="344">
        <v>-1.161</v>
      </c>
      <c r="V153" s="344">
        <v>-0.2097</v>
      </c>
      <c r="W153" s="344">
        <v>5.0397999999999996</v>
      </c>
      <c r="X153" s="344">
        <v>-1.5029999999999999</v>
      </c>
      <c r="Y153" s="370"/>
      <c r="Z153" s="342">
        <v>12</v>
      </c>
      <c r="AA153" s="342">
        <v>3</v>
      </c>
      <c r="AB153" s="342">
        <v>3</v>
      </c>
      <c r="AC153" s="342">
        <v>1</v>
      </c>
      <c r="AD153" s="342">
        <v>147</v>
      </c>
      <c r="AE153" s="342">
        <v>202</v>
      </c>
      <c r="AF153" s="342">
        <v>124</v>
      </c>
      <c r="AG153" s="342" t="s">
        <v>430</v>
      </c>
      <c r="AH153" s="342" t="s">
        <v>430</v>
      </c>
      <c r="AI153" s="342" t="s">
        <v>430</v>
      </c>
      <c r="AJ153" s="342">
        <v>3</v>
      </c>
      <c r="AK153" s="342">
        <v>3</v>
      </c>
      <c r="AL153" s="342">
        <v>112</v>
      </c>
      <c r="AM153" s="342">
        <v>161</v>
      </c>
      <c r="AN153" s="342">
        <v>3</v>
      </c>
      <c r="AO153" s="369"/>
      <c r="AP153" s="344" t="s">
        <v>430</v>
      </c>
      <c r="AQ153" s="344" t="s">
        <v>430</v>
      </c>
      <c r="AR153" s="344" t="s">
        <v>430</v>
      </c>
      <c r="AS153" s="344" t="s">
        <v>430</v>
      </c>
      <c r="AT153" s="344">
        <v>8.98</v>
      </c>
      <c r="AU153" s="347"/>
      <c r="AV153" s="342" t="s">
        <v>430</v>
      </c>
      <c r="AW153" s="342" t="s">
        <v>430</v>
      </c>
      <c r="AX153" s="342" t="s">
        <v>430</v>
      </c>
      <c r="AY153" s="342" t="s">
        <v>430</v>
      </c>
      <c r="AZ153" s="342">
        <v>76</v>
      </c>
      <c r="BA153" s="370"/>
      <c r="BB153" s="344">
        <v>28.6679519123701</v>
      </c>
      <c r="BC153" s="344">
        <v>0.97003559703837905</v>
      </c>
      <c r="BD153" s="344">
        <v>-1.71882889415284E-2</v>
      </c>
      <c r="BE153" s="371">
        <v>-0.76694279945492905</v>
      </c>
      <c r="BF153" s="370"/>
      <c r="BG153" s="368">
        <v>0.1507</v>
      </c>
      <c r="BH153" s="369"/>
      <c r="BI153" s="832">
        <v>32.656399999999998</v>
      </c>
      <c r="BJ153" s="832">
        <v>52.047400000000003</v>
      </c>
      <c r="BK153" s="832">
        <v>15.100899999999999</v>
      </c>
      <c r="BL153" s="832">
        <v>0.1953</v>
      </c>
      <c r="BM153" s="369"/>
      <c r="BN153" s="834" t="s">
        <v>4995</v>
      </c>
      <c r="BO153" s="834" t="s">
        <v>4996</v>
      </c>
      <c r="BP153" s="368" t="s">
        <v>430</v>
      </c>
      <c r="BQ153" s="368" t="s">
        <v>430</v>
      </c>
      <c r="BR153" s="368" t="s">
        <v>430</v>
      </c>
      <c r="BS153" s="369"/>
      <c r="BT153" s="350" t="s">
        <v>554</v>
      </c>
    </row>
    <row r="154" spans="1:72" s="424" customFormat="1" x14ac:dyDescent="0.25">
      <c r="A154" s="341" t="s">
        <v>4997</v>
      </c>
      <c r="B154" s="369"/>
      <c r="C154" s="709">
        <v>40441</v>
      </c>
      <c r="D154" s="369"/>
      <c r="E154" s="342">
        <v>108.896</v>
      </c>
      <c r="F154" s="369"/>
      <c r="G154" s="343">
        <v>53.841500000000003</v>
      </c>
      <c r="H154" s="370"/>
      <c r="I154" s="344">
        <v>0.4365</v>
      </c>
      <c r="J154" s="344">
        <v>0.30459999999999998</v>
      </c>
      <c r="K154" s="344">
        <v>3.6151</v>
      </c>
      <c r="L154" s="344">
        <v>17.104299999999999</v>
      </c>
      <c r="M154" s="344">
        <v>3.2202000000000002</v>
      </c>
      <c r="N154" s="346">
        <v>5.7503000000000002</v>
      </c>
      <c r="O154" s="344">
        <v>0.54869999999999997</v>
      </c>
      <c r="P154" s="344">
        <v>18.109300000000001</v>
      </c>
      <c r="Q154" s="344">
        <v>13.414199999999999</v>
      </c>
      <c r="R154" s="344">
        <v>12.9992</v>
      </c>
      <c r="S154" s="344">
        <v>1.0920000000000001</v>
      </c>
      <c r="T154" s="344">
        <v>20.198599999999999</v>
      </c>
      <c r="U154" s="344">
        <v>4.7769000000000004</v>
      </c>
      <c r="V154" s="344">
        <v>6.9650999999999996</v>
      </c>
      <c r="W154" s="344">
        <v>1.0920000000000001</v>
      </c>
      <c r="X154" s="344">
        <v>11.2493</v>
      </c>
      <c r="Y154" s="370"/>
      <c r="Z154" s="342">
        <v>181</v>
      </c>
      <c r="AA154" s="342">
        <v>186</v>
      </c>
      <c r="AB154" s="342">
        <v>87</v>
      </c>
      <c r="AC154" s="342">
        <v>35</v>
      </c>
      <c r="AD154" s="342">
        <v>34</v>
      </c>
      <c r="AE154" s="342">
        <v>29</v>
      </c>
      <c r="AF154" s="342">
        <v>74</v>
      </c>
      <c r="AG154" s="342">
        <v>33</v>
      </c>
      <c r="AH154" s="342">
        <v>13</v>
      </c>
      <c r="AI154" s="342">
        <v>2</v>
      </c>
      <c r="AJ154" s="342">
        <v>157</v>
      </c>
      <c r="AK154" s="342">
        <v>32</v>
      </c>
      <c r="AL154" s="342">
        <v>34</v>
      </c>
      <c r="AM154" s="342">
        <v>59</v>
      </c>
      <c r="AN154" s="342">
        <v>157</v>
      </c>
      <c r="AO154" s="369"/>
      <c r="AP154" s="344">
        <v>13.45</v>
      </c>
      <c r="AQ154" s="344">
        <v>15.46</v>
      </c>
      <c r="AR154" s="344">
        <v>13.7</v>
      </c>
      <c r="AS154" s="344">
        <v>10.3</v>
      </c>
      <c r="AT154" s="344">
        <v>13.57</v>
      </c>
      <c r="AU154" s="347"/>
      <c r="AV154" s="342">
        <v>3</v>
      </c>
      <c r="AW154" s="342">
        <v>5</v>
      </c>
      <c r="AX154" s="342">
        <v>13</v>
      </c>
      <c r="AY154" s="342">
        <v>23</v>
      </c>
      <c r="AZ154" s="342">
        <v>31</v>
      </c>
      <c r="BA154" s="370"/>
      <c r="BB154" s="344">
        <v>18.409068970267398</v>
      </c>
      <c r="BC154" s="344">
        <v>0.98676790960295402</v>
      </c>
      <c r="BD154" s="344">
        <v>6.1712516945698098E-2</v>
      </c>
      <c r="BE154" s="371">
        <v>-0.49593679440116201</v>
      </c>
      <c r="BF154" s="370"/>
      <c r="BG154" s="368">
        <v>0.42720000000000002</v>
      </c>
      <c r="BH154" s="369"/>
      <c r="BI154" s="832">
        <v>89.040300000000002</v>
      </c>
      <c r="BJ154" s="832">
        <v>7.3466100000000001</v>
      </c>
      <c r="BK154" s="344" t="s">
        <v>430</v>
      </c>
      <c r="BL154" s="832">
        <v>3.6130900000000001</v>
      </c>
      <c r="BM154" s="369"/>
      <c r="BN154" s="834" t="s">
        <v>4998</v>
      </c>
      <c r="BO154" s="834" t="s">
        <v>1468</v>
      </c>
      <c r="BP154" s="834" t="s">
        <v>4999</v>
      </c>
      <c r="BQ154" s="834" t="s">
        <v>5000</v>
      </c>
      <c r="BR154" s="834" t="s">
        <v>4277</v>
      </c>
      <c r="BS154" s="369"/>
      <c r="BT154" s="350" t="s">
        <v>554</v>
      </c>
    </row>
    <row r="155" spans="1:72" s="424" customFormat="1" x14ac:dyDescent="0.25">
      <c r="A155" s="341" t="s">
        <v>5001</v>
      </c>
      <c r="B155" s="369"/>
      <c r="C155" s="709">
        <v>45615</v>
      </c>
      <c r="D155" s="369"/>
      <c r="E155" s="342">
        <v>110.6</v>
      </c>
      <c r="F155" s="369"/>
      <c r="G155" s="343">
        <v>14.534000000000001</v>
      </c>
      <c r="H155" s="370"/>
      <c r="I155" s="344">
        <v>-0.28539999999999999</v>
      </c>
      <c r="J155" s="344">
        <v>1.0175000000000001</v>
      </c>
      <c r="K155" s="344">
        <v>4.2297000000000002</v>
      </c>
      <c r="L155" s="344">
        <v>20.534099999999999</v>
      </c>
      <c r="M155" s="344">
        <v>6.4231999999999996</v>
      </c>
      <c r="N155" s="346">
        <v>16.283200000000001</v>
      </c>
      <c r="O155" s="344" t="s">
        <v>430</v>
      </c>
      <c r="P155" s="344" t="s">
        <v>430</v>
      </c>
      <c r="Q155" s="344" t="s">
        <v>430</v>
      </c>
      <c r="R155" s="344" t="s">
        <v>430</v>
      </c>
      <c r="S155" s="344">
        <v>1.1715</v>
      </c>
      <c r="T155" s="344">
        <v>23.697800000000001</v>
      </c>
      <c r="U155" s="344">
        <v>7.5724</v>
      </c>
      <c r="V155" s="344">
        <v>23.719899999999999</v>
      </c>
      <c r="W155" s="344">
        <v>1.1715</v>
      </c>
      <c r="X155" s="344">
        <v>26.025600000000001</v>
      </c>
      <c r="Y155" s="370"/>
      <c r="Z155" s="342">
        <v>229</v>
      </c>
      <c r="AA155" s="342">
        <v>48</v>
      </c>
      <c r="AB155" s="342">
        <v>61</v>
      </c>
      <c r="AC155" s="342">
        <v>23</v>
      </c>
      <c r="AD155" s="342">
        <v>27</v>
      </c>
      <c r="AE155" s="342">
        <v>7</v>
      </c>
      <c r="AF155" s="342" t="s">
        <v>430</v>
      </c>
      <c r="AG155" s="342" t="s">
        <v>430</v>
      </c>
      <c r="AH155" s="342" t="s">
        <v>430</v>
      </c>
      <c r="AI155" s="342" t="s">
        <v>430</v>
      </c>
      <c r="AJ155" s="342">
        <v>125</v>
      </c>
      <c r="AK155" s="342">
        <v>26</v>
      </c>
      <c r="AL155" s="342">
        <v>18</v>
      </c>
      <c r="AM155" s="342">
        <v>4</v>
      </c>
      <c r="AN155" s="342">
        <v>125</v>
      </c>
      <c r="AO155" s="369"/>
      <c r="AP155" s="344" t="s">
        <v>430</v>
      </c>
      <c r="AQ155" s="344" t="s">
        <v>430</v>
      </c>
      <c r="AR155" s="344" t="s">
        <v>430</v>
      </c>
      <c r="AS155" s="344" t="s">
        <v>430</v>
      </c>
      <c r="AT155" s="344">
        <v>28.01</v>
      </c>
      <c r="AU155" s="347"/>
      <c r="AV155" s="342" t="s">
        <v>430</v>
      </c>
      <c r="AW155" s="342" t="s">
        <v>430</v>
      </c>
      <c r="AX155" s="342" t="s">
        <v>430</v>
      </c>
      <c r="AY155" s="342" t="s">
        <v>430</v>
      </c>
      <c r="AZ155" s="342">
        <v>9</v>
      </c>
      <c r="BA155" s="370"/>
      <c r="BB155" s="344">
        <v>23.918531149259199</v>
      </c>
      <c r="BC155" s="344">
        <v>1.0039101576683001</v>
      </c>
      <c r="BD155" s="344">
        <v>6.6127566454374301E-2</v>
      </c>
      <c r="BE155" s="371">
        <v>-0.63690890143147105</v>
      </c>
      <c r="BF155" s="370"/>
      <c r="BG155" s="368">
        <v>0.20119999999999999</v>
      </c>
      <c r="BH155" s="369"/>
      <c r="BI155" s="832">
        <v>1.6778900000000001</v>
      </c>
      <c r="BJ155" s="832">
        <v>81.862200000000001</v>
      </c>
      <c r="BK155" s="832">
        <v>16.291799999999999</v>
      </c>
      <c r="BL155" s="832">
        <v>0.16811000000000001</v>
      </c>
      <c r="BM155" s="369"/>
      <c r="BN155" s="834" t="s">
        <v>5002</v>
      </c>
      <c r="BO155" s="834" t="s">
        <v>5003</v>
      </c>
      <c r="BP155" s="834" t="s">
        <v>5004</v>
      </c>
      <c r="BQ155" s="834" t="s">
        <v>5005</v>
      </c>
      <c r="BR155" s="834" t="s">
        <v>5006</v>
      </c>
      <c r="BS155" s="369"/>
      <c r="BT155" s="350" t="s">
        <v>547</v>
      </c>
    </row>
    <row r="156" spans="1:72" s="424" customFormat="1" x14ac:dyDescent="0.25">
      <c r="A156" s="341" t="s">
        <v>5007</v>
      </c>
      <c r="B156" s="369"/>
      <c r="C156" s="709">
        <v>45324</v>
      </c>
      <c r="D156" s="369"/>
      <c r="E156" s="342">
        <v>99.044899999999998</v>
      </c>
      <c r="F156" s="369"/>
      <c r="G156" s="343">
        <v>10.1113</v>
      </c>
      <c r="H156" s="370"/>
      <c r="I156" s="344">
        <v>0.8488</v>
      </c>
      <c r="J156" s="344">
        <v>-0.28499999999999998</v>
      </c>
      <c r="K156" s="344">
        <v>-0.58399999999999996</v>
      </c>
      <c r="L156" s="344">
        <v>1.5905</v>
      </c>
      <c r="M156" s="344">
        <v>-9.7220999999999993</v>
      </c>
      <c r="N156" s="346">
        <v>-6.5162000000000004</v>
      </c>
      <c r="O156" s="344">
        <v>-3.5680999999999998</v>
      </c>
      <c r="P156" s="344" t="s">
        <v>430</v>
      </c>
      <c r="Q156" s="344" t="s">
        <v>430</v>
      </c>
      <c r="R156" s="344" t="s">
        <v>430</v>
      </c>
      <c r="S156" s="344">
        <v>1.0876999999999999</v>
      </c>
      <c r="T156" s="344">
        <v>3.5876999999999999</v>
      </c>
      <c r="U156" s="344">
        <v>-9.5306999999999995</v>
      </c>
      <c r="V156" s="344">
        <v>-3.5861999999999998</v>
      </c>
      <c r="W156" s="344">
        <v>1.0876999999999999</v>
      </c>
      <c r="X156" s="344">
        <v>0.45960000000000001</v>
      </c>
      <c r="Y156" s="370"/>
      <c r="Z156" s="342">
        <v>65</v>
      </c>
      <c r="AA156" s="342">
        <v>210</v>
      </c>
      <c r="AB156" s="342">
        <v>221</v>
      </c>
      <c r="AC156" s="342">
        <v>235</v>
      </c>
      <c r="AD156" s="342">
        <v>224</v>
      </c>
      <c r="AE156" s="342">
        <v>190</v>
      </c>
      <c r="AF156" s="342">
        <v>113</v>
      </c>
      <c r="AG156" s="342" t="s">
        <v>430</v>
      </c>
      <c r="AH156" s="342" t="s">
        <v>430</v>
      </c>
      <c r="AI156" s="342" t="s">
        <v>430</v>
      </c>
      <c r="AJ156" s="342">
        <v>161</v>
      </c>
      <c r="AK156" s="342">
        <v>237</v>
      </c>
      <c r="AL156" s="342">
        <v>225</v>
      </c>
      <c r="AM156" s="342">
        <v>211</v>
      </c>
      <c r="AN156" s="342">
        <v>161</v>
      </c>
      <c r="AO156" s="369"/>
      <c r="AP156" s="344" t="s">
        <v>430</v>
      </c>
      <c r="AQ156" s="344" t="s">
        <v>430</v>
      </c>
      <c r="AR156" s="344" t="s">
        <v>430</v>
      </c>
      <c r="AS156" s="344" t="s">
        <v>430</v>
      </c>
      <c r="AT156" s="344">
        <v>-9.58</v>
      </c>
      <c r="AU156" s="347"/>
      <c r="AV156" s="342" t="s">
        <v>430</v>
      </c>
      <c r="AW156" s="342" t="s">
        <v>430</v>
      </c>
      <c r="AX156" s="342" t="s">
        <v>430</v>
      </c>
      <c r="AY156" s="342" t="s">
        <v>430</v>
      </c>
      <c r="AZ156" s="342">
        <v>210</v>
      </c>
      <c r="BA156" s="370"/>
      <c r="BB156" s="344">
        <v>12.782582648824301</v>
      </c>
      <c r="BC156" s="344">
        <v>1.0072083354315799</v>
      </c>
      <c r="BD156" s="344">
        <v>-2.7220086836013201E-2</v>
      </c>
      <c r="BE156" s="371">
        <v>-0.32356795988808001</v>
      </c>
      <c r="BF156" s="370"/>
      <c r="BG156" s="368">
        <v>8.5599999999999996E-2</v>
      </c>
      <c r="BH156" s="369"/>
      <c r="BI156" s="832">
        <v>99.674700000000001</v>
      </c>
      <c r="BJ156" s="344" t="s">
        <v>430</v>
      </c>
      <c r="BK156" s="344" t="s">
        <v>430</v>
      </c>
      <c r="BL156" s="832">
        <v>0.32529999999999998</v>
      </c>
      <c r="BM156" s="369"/>
      <c r="BN156" s="834" t="s">
        <v>5008</v>
      </c>
      <c r="BO156" s="834" t="s">
        <v>5009</v>
      </c>
      <c r="BP156" s="834" t="s">
        <v>3459</v>
      </c>
      <c r="BQ156" s="834" t="s">
        <v>5010</v>
      </c>
      <c r="BR156" s="834" t="s">
        <v>5011</v>
      </c>
      <c r="BS156" s="369"/>
      <c r="BT156" s="350" t="s">
        <v>554</v>
      </c>
    </row>
    <row r="157" spans="1:72" s="424" customFormat="1" ht="11" x14ac:dyDescent="0.3">
      <c r="A157" s="835" t="s">
        <v>5012</v>
      </c>
      <c r="B157" s="836"/>
      <c r="C157" s="837">
        <v>45152</v>
      </c>
      <c r="D157" s="836"/>
      <c r="E157" s="838">
        <v>100.099</v>
      </c>
      <c r="F157" s="836"/>
      <c r="G157" s="839">
        <v>16.503</v>
      </c>
      <c r="H157" s="841"/>
      <c r="I157" s="840">
        <v>0.2064</v>
      </c>
      <c r="J157" s="840">
        <v>1.927</v>
      </c>
      <c r="K157" s="840">
        <v>6.5534999999999997</v>
      </c>
      <c r="L157" s="840">
        <v>16.579499999999999</v>
      </c>
      <c r="M157" s="840">
        <v>-1.0077</v>
      </c>
      <c r="N157" s="842">
        <v>5.1146000000000003</v>
      </c>
      <c r="O157" s="840">
        <v>13.8948</v>
      </c>
      <c r="P157" s="840" t="s">
        <v>430</v>
      </c>
      <c r="Q157" s="840" t="s">
        <v>430</v>
      </c>
      <c r="R157" s="840" t="s">
        <v>430</v>
      </c>
      <c r="S157" s="840">
        <v>1.5631999999999999</v>
      </c>
      <c r="T157" s="840">
        <v>19.163799999999998</v>
      </c>
      <c r="U157" s="840">
        <v>0.28560000000000002</v>
      </c>
      <c r="V157" s="840">
        <v>8.9306999999999999</v>
      </c>
      <c r="W157" s="840">
        <v>1.5631999999999999</v>
      </c>
      <c r="X157" s="840">
        <v>18.9634</v>
      </c>
      <c r="Y157" s="841"/>
      <c r="Z157" s="838">
        <v>195</v>
      </c>
      <c r="AA157" s="838">
        <v>15</v>
      </c>
      <c r="AB157" s="838">
        <v>26</v>
      </c>
      <c r="AC157" s="838">
        <v>52</v>
      </c>
      <c r="AD157" s="838">
        <v>103</v>
      </c>
      <c r="AE157" s="838">
        <v>46</v>
      </c>
      <c r="AF157" s="838">
        <v>4</v>
      </c>
      <c r="AG157" s="838" t="s">
        <v>430</v>
      </c>
      <c r="AH157" s="838" t="s">
        <v>430</v>
      </c>
      <c r="AI157" s="838" t="s">
        <v>430</v>
      </c>
      <c r="AJ157" s="838">
        <v>41</v>
      </c>
      <c r="AK157" s="838">
        <v>51</v>
      </c>
      <c r="AL157" s="838">
        <v>101</v>
      </c>
      <c r="AM157" s="838">
        <v>28</v>
      </c>
      <c r="AN157" s="838">
        <v>41</v>
      </c>
      <c r="AO157" s="836"/>
      <c r="AP157" s="840" t="s">
        <v>430</v>
      </c>
      <c r="AQ157" s="840" t="s">
        <v>430</v>
      </c>
      <c r="AR157" s="840" t="s">
        <v>430</v>
      </c>
      <c r="AS157" s="840" t="s">
        <v>430</v>
      </c>
      <c r="AT157" s="840">
        <v>12.34</v>
      </c>
      <c r="AU157" s="843"/>
      <c r="AV157" s="838" t="s">
        <v>430</v>
      </c>
      <c r="AW157" s="838" t="s">
        <v>430</v>
      </c>
      <c r="AX157" s="838" t="s">
        <v>430</v>
      </c>
      <c r="AY157" s="838" t="s">
        <v>430</v>
      </c>
      <c r="AZ157" s="838">
        <v>49</v>
      </c>
      <c r="BA157" s="841"/>
      <c r="BB157" s="840">
        <v>17.691451016987799</v>
      </c>
      <c r="BC157" s="840">
        <v>0.99799599774065195</v>
      </c>
      <c r="BD157" s="840">
        <v>6.01036634445416E-2</v>
      </c>
      <c r="BE157" s="846">
        <v>-0.413909136797873</v>
      </c>
      <c r="BF157" s="841"/>
      <c r="BG157" s="849">
        <v>0.44979999999999998</v>
      </c>
      <c r="BH157" s="836"/>
      <c r="BI157" s="840">
        <v>58.880299999999998</v>
      </c>
      <c r="BJ157" s="840">
        <v>35.264200000000002</v>
      </c>
      <c r="BK157" s="840">
        <v>5.7700399999999998</v>
      </c>
      <c r="BL157" s="840">
        <v>8.5459999999999994E-2</v>
      </c>
      <c r="BM157" s="836"/>
      <c r="BN157" s="849" t="s">
        <v>5013</v>
      </c>
      <c r="BO157" s="849" t="s">
        <v>5014</v>
      </c>
      <c r="BP157" s="849" t="s">
        <v>5015</v>
      </c>
      <c r="BQ157" s="849" t="s">
        <v>5016</v>
      </c>
      <c r="BR157" s="849" t="s">
        <v>5017</v>
      </c>
      <c r="BS157" s="836"/>
      <c r="BT157" s="850" t="s">
        <v>554</v>
      </c>
    </row>
    <row r="158" spans="1:72" s="424" customFormat="1" x14ac:dyDescent="0.25">
      <c r="A158" s="341" t="s">
        <v>5018</v>
      </c>
      <c r="B158" s="369"/>
      <c r="C158" s="709">
        <v>45408</v>
      </c>
      <c r="D158" s="369"/>
      <c r="E158" s="342">
        <v>98.53</v>
      </c>
      <c r="F158" s="369"/>
      <c r="G158" s="343">
        <v>12.135300000000001</v>
      </c>
      <c r="H158" s="370"/>
      <c r="I158" s="344">
        <v>1.2093</v>
      </c>
      <c r="J158" s="344">
        <v>0.46439999999999998</v>
      </c>
      <c r="K158" s="344">
        <v>3.972</v>
      </c>
      <c r="L158" s="344">
        <v>12.5076</v>
      </c>
      <c r="M158" s="344">
        <v>-6.0232999999999999</v>
      </c>
      <c r="N158" s="346">
        <v>13.292299999999999</v>
      </c>
      <c r="O158" s="344">
        <v>3.6103999999999998</v>
      </c>
      <c r="P158" s="344" t="s">
        <v>430</v>
      </c>
      <c r="Q158" s="344" t="s">
        <v>430</v>
      </c>
      <c r="R158" s="344" t="s">
        <v>430</v>
      </c>
      <c r="S158" s="344">
        <v>2.3635000000000002</v>
      </c>
      <c r="T158" s="344">
        <v>14.0139</v>
      </c>
      <c r="U158" s="344">
        <v>-3.9822000000000002</v>
      </c>
      <c r="V158" s="344">
        <v>1.6527000000000001</v>
      </c>
      <c r="W158" s="344">
        <v>2.3635000000000002</v>
      </c>
      <c r="X158" s="344">
        <v>9.2677999999999994</v>
      </c>
      <c r="Y158" s="370"/>
      <c r="Z158" s="342">
        <v>19</v>
      </c>
      <c r="AA158" s="342">
        <v>153</v>
      </c>
      <c r="AB158" s="342">
        <v>74</v>
      </c>
      <c r="AC158" s="342">
        <v>115</v>
      </c>
      <c r="AD158" s="342">
        <v>177</v>
      </c>
      <c r="AE158" s="342">
        <v>16</v>
      </c>
      <c r="AF158" s="342">
        <v>37</v>
      </c>
      <c r="AG158" s="342" t="s">
        <v>430</v>
      </c>
      <c r="AH158" s="342" t="s">
        <v>430</v>
      </c>
      <c r="AI158" s="342" t="s">
        <v>430</v>
      </c>
      <c r="AJ158" s="342">
        <v>16</v>
      </c>
      <c r="AK158" s="342">
        <v>125</v>
      </c>
      <c r="AL158" s="342">
        <v>164</v>
      </c>
      <c r="AM158" s="342">
        <v>151</v>
      </c>
      <c r="AN158" s="342">
        <v>16</v>
      </c>
      <c r="AO158" s="369"/>
      <c r="AP158" s="344" t="s">
        <v>430</v>
      </c>
      <c r="AQ158" s="344" t="s">
        <v>430</v>
      </c>
      <c r="AR158" s="344" t="s">
        <v>430</v>
      </c>
      <c r="AS158" s="344" t="s">
        <v>430</v>
      </c>
      <c r="AT158" s="344">
        <v>5.74</v>
      </c>
      <c r="AU158" s="347"/>
      <c r="AV158" s="342" t="s">
        <v>430</v>
      </c>
      <c r="AW158" s="342" t="s">
        <v>430</v>
      </c>
      <c r="AX158" s="342" t="s">
        <v>430</v>
      </c>
      <c r="AY158" s="342" t="s">
        <v>430</v>
      </c>
      <c r="AZ158" s="342">
        <v>109</v>
      </c>
      <c r="BA158" s="370"/>
      <c r="BB158" s="344">
        <v>20.497231679374998</v>
      </c>
      <c r="BC158" s="344">
        <v>0.95782253003518203</v>
      </c>
      <c r="BD158" s="344">
        <v>1.8468694324049701E-2</v>
      </c>
      <c r="BE158" s="371">
        <v>-0.756799561875799</v>
      </c>
      <c r="BF158" s="370"/>
      <c r="BG158" s="368">
        <v>0.18240000000000001</v>
      </c>
      <c r="BH158" s="369"/>
      <c r="BI158" s="344">
        <v>82.927300000000002</v>
      </c>
      <c r="BJ158" s="344">
        <v>13.040699999999999</v>
      </c>
      <c r="BK158" s="344">
        <v>3.8366500000000001</v>
      </c>
      <c r="BL158" s="344">
        <v>0.19535</v>
      </c>
      <c r="BM158" s="369"/>
      <c r="BN158" s="368" t="s">
        <v>5019</v>
      </c>
      <c r="BO158" s="368" t="s">
        <v>5020</v>
      </c>
      <c r="BP158" s="368" t="s">
        <v>5021</v>
      </c>
      <c r="BQ158" s="368" t="s">
        <v>5022</v>
      </c>
      <c r="BR158" s="368" t="s">
        <v>430</v>
      </c>
      <c r="BS158" s="369"/>
      <c r="BT158" s="350" t="s">
        <v>4624</v>
      </c>
    </row>
    <row r="159" spans="1:72" s="424" customFormat="1" x14ac:dyDescent="0.25">
      <c r="A159" s="341" t="s">
        <v>5023</v>
      </c>
      <c r="B159" s="369"/>
      <c r="C159" s="709">
        <v>45428</v>
      </c>
      <c r="D159" s="369"/>
      <c r="E159" s="342">
        <v>96.092600000000004</v>
      </c>
      <c r="F159" s="369"/>
      <c r="G159" s="343">
        <v>9.8501999999999992</v>
      </c>
      <c r="H159" s="370"/>
      <c r="I159" s="344">
        <v>0.56769999999999998</v>
      </c>
      <c r="J159" s="344">
        <v>0.61699999999999999</v>
      </c>
      <c r="K159" s="344">
        <v>5.0362999999999998</v>
      </c>
      <c r="L159" s="344">
        <v>10.502599999999999</v>
      </c>
      <c r="M159" s="344">
        <v>-2.5398000000000001</v>
      </c>
      <c r="N159" s="346">
        <v>-2.1564999999999999</v>
      </c>
      <c r="O159" s="344">
        <v>-2.9712000000000001</v>
      </c>
      <c r="P159" s="344" t="s">
        <v>430</v>
      </c>
      <c r="Q159" s="344" t="s">
        <v>430</v>
      </c>
      <c r="R159" s="344" t="s">
        <v>430</v>
      </c>
      <c r="S159" s="344">
        <v>1.2884</v>
      </c>
      <c r="T159" s="344">
        <v>10.988200000000001</v>
      </c>
      <c r="U159" s="344">
        <v>-1.9910000000000001</v>
      </c>
      <c r="V159" s="344">
        <v>1.9510000000000001</v>
      </c>
      <c r="W159" s="344">
        <v>1.2884</v>
      </c>
      <c r="X159" s="344">
        <v>-0.70650000000000002</v>
      </c>
      <c r="Y159" s="370"/>
      <c r="Z159" s="342">
        <v>137</v>
      </c>
      <c r="AA159" s="342">
        <v>111</v>
      </c>
      <c r="AB159" s="342">
        <v>54</v>
      </c>
      <c r="AC159" s="342">
        <v>152</v>
      </c>
      <c r="AD159" s="342">
        <v>121</v>
      </c>
      <c r="AE159" s="342">
        <v>132</v>
      </c>
      <c r="AF159" s="342">
        <v>111</v>
      </c>
      <c r="AG159" s="342" t="s">
        <v>430</v>
      </c>
      <c r="AH159" s="342" t="s">
        <v>430</v>
      </c>
      <c r="AI159" s="342" t="s">
        <v>430</v>
      </c>
      <c r="AJ159" s="342">
        <v>103</v>
      </c>
      <c r="AK159" s="342">
        <v>168</v>
      </c>
      <c r="AL159" s="342">
        <v>136</v>
      </c>
      <c r="AM159" s="342">
        <v>146</v>
      </c>
      <c r="AN159" s="342">
        <v>103</v>
      </c>
      <c r="AO159" s="369"/>
      <c r="AP159" s="344" t="s">
        <v>430</v>
      </c>
      <c r="AQ159" s="344" t="s">
        <v>430</v>
      </c>
      <c r="AR159" s="344" t="s">
        <v>430</v>
      </c>
      <c r="AS159" s="344" t="s">
        <v>430</v>
      </c>
      <c r="AT159" s="344">
        <v>2.86</v>
      </c>
      <c r="AU159" s="347"/>
      <c r="AV159" s="342" t="s">
        <v>430</v>
      </c>
      <c r="AW159" s="342" t="s">
        <v>430</v>
      </c>
      <c r="AX159" s="342" t="s">
        <v>430</v>
      </c>
      <c r="AY159" s="342" t="s">
        <v>430</v>
      </c>
      <c r="AZ159" s="342">
        <v>136</v>
      </c>
      <c r="BA159" s="370"/>
      <c r="BB159" s="344">
        <v>17.027472899365101</v>
      </c>
      <c r="BC159" s="344">
        <v>0.99142516368754696</v>
      </c>
      <c r="BD159" s="344">
        <v>-2.0676875369901499E-2</v>
      </c>
      <c r="BE159" s="371">
        <v>-0.64852432079873401</v>
      </c>
      <c r="BF159" s="370"/>
      <c r="BG159" s="368">
        <v>0.29099999999999998</v>
      </c>
      <c r="BH159" s="369"/>
      <c r="BI159" s="832">
        <v>86.232299999999995</v>
      </c>
      <c r="BJ159" s="832">
        <v>13.7234</v>
      </c>
      <c r="BK159" s="344" t="s">
        <v>430</v>
      </c>
      <c r="BL159" s="832">
        <v>4.4299999999999999E-2</v>
      </c>
      <c r="BM159" s="369"/>
      <c r="BN159" s="834" t="s">
        <v>5024</v>
      </c>
      <c r="BO159" s="834" t="s">
        <v>5025</v>
      </c>
      <c r="BP159" s="834" t="s">
        <v>5026</v>
      </c>
      <c r="BQ159" s="834" t="s">
        <v>4575</v>
      </c>
      <c r="BR159" s="834" t="s">
        <v>5027</v>
      </c>
      <c r="BS159" s="369"/>
      <c r="BT159" s="350" t="s">
        <v>5028</v>
      </c>
    </row>
    <row r="160" spans="1:72" s="424" customFormat="1" x14ac:dyDescent="0.25">
      <c r="A160" s="341" t="s">
        <v>5029</v>
      </c>
      <c r="B160" s="369"/>
      <c r="C160" s="709">
        <v>45709</v>
      </c>
      <c r="D160" s="369"/>
      <c r="E160" s="342">
        <v>97.0197</v>
      </c>
      <c r="F160" s="369"/>
      <c r="G160" s="343">
        <v>6.7760999999999996</v>
      </c>
      <c r="H160" s="370"/>
      <c r="I160" s="344">
        <v>4.6113999999999997</v>
      </c>
      <c r="J160" s="344">
        <v>-1.3568</v>
      </c>
      <c r="K160" s="344">
        <v>-13.340199999999999</v>
      </c>
      <c r="L160" s="344">
        <v>-11.0748</v>
      </c>
      <c r="M160" s="344">
        <v>-29.1158</v>
      </c>
      <c r="N160" s="346">
        <v>-29.6311</v>
      </c>
      <c r="O160" s="344" t="s">
        <v>430</v>
      </c>
      <c r="P160" s="344" t="s">
        <v>430</v>
      </c>
      <c r="Q160" s="344" t="s">
        <v>430</v>
      </c>
      <c r="R160" s="344" t="s">
        <v>430</v>
      </c>
      <c r="S160" s="344">
        <v>2.5206</v>
      </c>
      <c r="T160" s="344">
        <v>-6.8564999999999996</v>
      </c>
      <c r="U160" s="344">
        <v>-28.305099999999999</v>
      </c>
      <c r="V160" s="344">
        <v>-18.8306</v>
      </c>
      <c r="W160" s="344">
        <v>2.5206</v>
      </c>
      <c r="X160" s="344">
        <v>-24.903400000000001</v>
      </c>
      <c r="Y160" s="370"/>
      <c r="Z160" s="342">
        <v>4</v>
      </c>
      <c r="AA160" s="342">
        <v>239</v>
      </c>
      <c r="AB160" s="342">
        <v>248</v>
      </c>
      <c r="AC160" s="342">
        <v>239</v>
      </c>
      <c r="AD160" s="342">
        <v>234</v>
      </c>
      <c r="AE160" s="342">
        <v>211</v>
      </c>
      <c r="AF160" s="342" t="s">
        <v>430</v>
      </c>
      <c r="AG160" s="342" t="s">
        <v>430</v>
      </c>
      <c r="AH160" s="342" t="s">
        <v>430</v>
      </c>
      <c r="AI160" s="342" t="s">
        <v>430</v>
      </c>
      <c r="AJ160" s="342">
        <v>6</v>
      </c>
      <c r="AK160" s="342">
        <v>239</v>
      </c>
      <c r="AL160" s="342">
        <v>234</v>
      </c>
      <c r="AM160" s="342">
        <v>224</v>
      </c>
      <c r="AN160" s="342">
        <v>6</v>
      </c>
      <c r="AO160" s="369"/>
      <c r="AP160" s="344" t="s">
        <v>430</v>
      </c>
      <c r="AQ160" s="344" t="s">
        <v>430</v>
      </c>
      <c r="AR160" s="344" t="s">
        <v>430</v>
      </c>
      <c r="AS160" s="344" t="s">
        <v>430</v>
      </c>
      <c r="AT160" s="344">
        <v>-36.75</v>
      </c>
      <c r="AU160" s="347"/>
      <c r="AV160" s="342" t="s">
        <v>430</v>
      </c>
      <c r="AW160" s="342" t="s">
        <v>430</v>
      </c>
      <c r="AX160" s="342" t="s">
        <v>430</v>
      </c>
      <c r="AY160" s="342" t="s">
        <v>430</v>
      </c>
      <c r="AZ160" s="342">
        <v>216</v>
      </c>
      <c r="BA160" s="370"/>
      <c r="BB160" s="344">
        <v>26.564108031255099</v>
      </c>
      <c r="BC160" s="344">
        <v>0.99604596245968002</v>
      </c>
      <c r="BD160" s="344">
        <v>-7.7396132902393E-2</v>
      </c>
      <c r="BE160" s="371">
        <v>-7.5170198192418894E-2</v>
      </c>
      <c r="BF160" s="370"/>
      <c r="BG160" s="368">
        <v>0.1196</v>
      </c>
      <c r="BH160" s="369"/>
      <c r="BI160" s="832">
        <v>80.667599999999993</v>
      </c>
      <c r="BJ160" s="832">
        <v>19.433199999999999</v>
      </c>
      <c r="BK160" s="344" t="s">
        <v>430</v>
      </c>
      <c r="BL160" s="832">
        <v>-0.1008</v>
      </c>
      <c r="BM160" s="369"/>
      <c r="BN160" s="834" t="s">
        <v>5030</v>
      </c>
      <c r="BO160" s="834" t="s">
        <v>5031</v>
      </c>
      <c r="BP160" s="368" t="s">
        <v>430</v>
      </c>
      <c r="BQ160" s="368" t="s">
        <v>430</v>
      </c>
      <c r="BR160" s="368" t="s">
        <v>430</v>
      </c>
      <c r="BS160" s="369"/>
      <c r="BT160" s="350" t="s">
        <v>4624</v>
      </c>
    </row>
    <row r="161" spans="1:72" s="424" customFormat="1" x14ac:dyDescent="0.25">
      <c r="A161" s="341" t="s">
        <v>5032</v>
      </c>
      <c r="B161" s="369"/>
      <c r="C161" s="709">
        <v>45554</v>
      </c>
      <c r="D161" s="369"/>
      <c r="E161" s="342">
        <v>97.099900000000005</v>
      </c>
      <c r="F161" s="369"/>
      <c r="G161" s="343">
        <v>10.3056</v>
      </c>
      <c r="H161" s="370"/>
      <c r="I161" s="344">
        <v>0.48459999999999998</v>
      </c>
      <c r="J161" s="344">
        <v>0.77639999999999998</v>
      </c>
      <c r="K161" s="344">
        <v>2.7959000000000001</v>
      </c>
      <c r="L161" s="344">
        <v>15.544</v>
      </c>
      <c r="M161" s="344">
        <v>1.2557</v>
      </c>
      <c r="N161" s="346">
        <v>4.0328999999999997</v>
      </c>
      <c r="O161" s="344" t="s">
        <v>430</v>
      </c>
      <c r="P161" s="344" t="s">
        <v>430</v>
      </c>
      <c r="Q161" s="344" t="s">
        <v>430</v>
      </c>
      <c r="R161" s="344" t="s">
        <v>430</v>
      </c>
      <c r="S161" s="344">
        <v>0.6986</v>
      </c>
      <c r="T161" s="344">
        <v>17.775600000000001</v>
      </c>
      <c r="U161" s="344">
        <v>2.625</v>
      </c>
      <c r="V161" s="344">
        <v>8.5062999999999995</v>
      </c>
      <c r="W161" s="344">
        <v>0.6986</v>
      </c>
      <c r="X161" s="344">
        <v>1.7020999999999999</v>
      </c>
      <c r="Y161" s="370"/>
      <c r="Z161" s="342">
        <v>160</v>
      </c>
      <c r="AA161" s="342">
        <v>85</v>
      </c>
      <c r="AB161" s="342">
        <v>168</v>
      </c>
      <c r="AC161" s="342">
        <v>72</v>
      </c>
      <c r="AD161" s="342">
        <v>77</v>
      </c>
      <c r="AE161" s="342">
        <v>59</v>
      </c>
      <c r="AF161" s="342" t="s">
        <v>430</v>
      </c>
      <c r="AG161" s="342" t="s">
        <v>430</v>
      </c>
      <c r="AH161" s="342" t="s">
        <v>430</v>
      </c>
      <c r="AI161" s="342" t="s">
        <v>430</v>
      </c>
      <c r="AJ161" s="342">
        <v>200</v>
      </c>
      <c r="AK161" s="342">
        <v>71</v>
      </c>
      <c r="AL161" s="342">
        <v>78</v>
      </c>
      <c r="AM161" s="342">
        <v>39</v>
      </c>
      <c r="AN161" s="342">
        <v>200</v>
      </c>
      <c r="AO161" s="369"/>
      <c r="AP161" s="344" t="s">
        <v>430</v>
      </c>
      <c r="AQ161" s="344" t="s">
        <v>430</v>
      </c>
      <c r="AR161" s="344" t="s">
        <v>430</v>
      </c>
      <c r="AS161" s="344" t="s">
        <v>430</v>
      </c>
      <c r="AT161" s="344">
        <v>11.91</v>
      </c>
      <c r="AU161" s="347"/>
      <c r="AV161" s="342" t="s">
        <v>430</v>
      </c>
      <c r="AW161" s="342" t="s">
        <v>430</v>
      </c>
      <c r="AX161" s="342" t="s">
        <v>430</v>
      </c>
      <c r="AY161" s="342" t="s">
        <v>430</v>
      </c>
      <c r="AZ161" s="342">
        <v>60</v>
      </c>
      <c r="BA161" s="370"/>
      <c r="BB161" s="344">
        <v>19.365083155176901</v>
      </c>
      <c r="BC161" s="344">
        <v>1.0031345091955799</v>
      </c>
      <c r="BD161" s="344">
        <v>-1.28649755812666E-2</v>
      </c>
      <c r="BE161" s="371">
        <v>-0.87439700076207305</v>
      </c>
      <c r="BF161" s="370"/>
      <c r="BG161" s="368">
        <v>0.33069999999999999</v>
      </c>
      <c r="BH161" s="369"/>
      <c r="BI161" s="832">
        <v>3.9131</v>
      </c>
      <c r="BJ161" s="832">
        <v>92.433899999999994</v>
      </c>
      <c r="BK161" s="832">
        <v>3.6194700000000002</v>
      </c>
      <c r="BL161" s="832">
        <v>3.3529999999999997E-2</v>
      </c>
      <c r="BM161" s="369"/>
      <c r="BN161" s="834" t="s">
        <v>4614</v>
      </c>
      <c r="BO161" s="834" t="s">
        <v>685</v>
      </c>
      <c r="BP161" s="834" t="s">
        <v>4615</v>
      </c>
      <c r="BQ161" s="834" t="s">
        <v>722</v>
      </c>
      <c r="BR161" s="834" t="s">
        <v>4616</v>
      </c>
      <c r="BS161" s="369"/>
      <c r="BT161" s="350" t="s">
        <v>4624</v>
      </c>
    </row>
    <row r="162" spans="1:72" s="424" customFormat="1" x14ac:dyDescent="0.25">
      <c r="A162" s="341" t="s">
        <v>5033</v>
      </c>
      <c r="B162" s="369"/>
      <c r="C162" s="709">
        <v>45646</v>
      </c>
      <c r="D162" s="369"/>
      <c r="E162" s="342">
        <v>91.329300000000003</v>
      </c>
      <c r="F162" s="369"/>
      <c r="G162" s="343">
        <v>10.4063</v>
      </c>
      <c r="H162" s="370"/>
      <c r="I162" s="344">
        <v>0.65580000000000005</v>
      </c>
      <c r="J162" s="344">
        <v>0.64410000000000001</v>
      </c>
      <c r="K162" s="344">
        <v>3.4043000000000001</v>
      </c>
      <c r="L162" s="344">
        <v>11.1487</v>
      </c>
      <c r="M162" s="344">
        <v>-3.5560999999999998</v>
      </c>
      <c r="N162" s="346">
        <v>-1.3686</v>
      </c>
      <c r="O162" s="344" t="s">
        <v>430</v>
      </c>
      <c r="P162" s="344" t="s">
        <v>430</v>
      </c>
      <c r="Q162" s="344" t="s">
        <v>430</v>
      </c>
      <c r="R162" s="344" t="s">
        <v>430</v>
      </c>
      <c r="S162" s="344">
        <v>1.1597</v>
      </c>
      <c r="T162" s="344">
        <v>13.275700000000001</v>
      </c>
      <c r="U162" s="344">
        <v>-2.6419999999999999</v>
      </c>
      <c r="V162" s="344">
        <v>2.0396000000000001</v>
      </c>
      <c r="W162" s="344">
        <v>1.1597</v>
      </c>
      <c r="X162" s="344">
        <v>2.6345999999999998</v>
      </c>
      <c r="Y162" s="370"/>
      <c r="Z162" s="342">
        <v>117</v>
      </c>
      <c r="AA162" s="342">
        <v>104</v>
      </c>
      <c r="AB162" s="342">
        <v>99</v>
      </c>
      <c r="AC162" s="342">
        <v>144</v>
      </c>
      <c r="AD162" s="342">
        <v>150</v>
      </c>
      <c r="AE162" s="342">
        <v>123</v>
      </c>
      <c r="AF162" s="342" t="s">
        <v>430</v>
      </c>
      <c r="AG162" s="342" t="s">
        <v>430</v>
      </c>
      <c r="AH162" s="342" t="s">
        <v>430</v>
      </c>
      <c r="AI162" s="342" t="s">
        <v>430</v>
      </c>
      <c r="AJ162" s="342">
        <v>130</v>
      </c>
      <c r="AK162" s="342">
        <v>149</v>
      </c>
      <c r="AL162" s="342">
        <v>152</v>
      </c>
      <c r="AM162" s="342">
        <v>143</v>
      </c>
      <c r="AN162" s="342">
        <v>130</v>
      </c>
      <c r="AO162" s="369"/>
      <c r="AP162" s="344" t="s">
        <v>430</v>
      </c>
      <c r="AQ162" s="344" t="s">
        <v>430</v>
      </c>
      <c r="AR162" s="344" t="s">
        <v>430</v>
      </c>
      <c r="AS162" s="344" t="s">
        <v>430</v>
      </c>
      <c r="AT162" s="344">
        <v>2.92</v>
      </c>
      <c r="AU162" s="347"/>
      <c r="AV162" s="342" t="s">
        <v>430</v>
      </c>
      <c r="AW162" s="342" t="s">
        <v>430</v>
      </c>
      <c r="AX162" s="342" t="s">
        <v>430</v>
      </c>
      <c r="AY162" s="342" t="s">
        <v>430</v>
      </c>
      <c r="AZ162" s="342">
        <v>134</v>
      </c>
      <c r="BA162" s="370"/>
      <c r="BB162" s="344">
        <v>16.2895110703363</v>
      </c>
      <c r="BC162" s="344">
        <v>0.98780461494238503</v>
      </c>
      <c r="BD162" s="344">
        <v>-1.49101333916068E-2</v>
      </c>
      <c r="BE162" s="371">
        <v>-0.41703308187188398</v>
      </c>
      <c r="BF162" s="370"/>
      <c r="BG162" s="368">
        <v>0.2666</v>
      </c>
      <c r="BH162" s="369"/>
      <c r="BI162" s="832">
        <v>68.056100000000001</v>
      </c>
      <c r="BJ162" s="832">
        <v>20.581900000000001</v>
      </c>
      <c r="BK162" s="832">
        <v>10.5725</v>
      </c>
      <c r="BL162" s="832">
        <v>0.78949999999999998</v>
      </c>
      <c r="BM162" s="369"/>
      <c r="BN162" s="834" t="s">
        <v>5034</v>
      </c>
      <c r="BO162" s="834" t="s">
        <v>3385</v>
      </c>
      <c r="BP162" s="834" t="s">
        <v>4803</v>
      </c>
      <c r="BQ162" s="834" t="s">
        <v>4505</v>
      </c>
      <c r="BR162" s="834" t="s">
        <v>5035</v>
      </c>
      <c r="BS162" s="369"/>
      <c r="BT162" s="350" t="s">
        <v>554</v>
      </c>
    </row>
    <row r="163" spans="1:72" s="424" customFormat="1" x14ac:dyDescent="0.25">
      <c r="A163" s="341" t="s">
        <v>5036</v>
      </c>
      <c r="B163" s="369"/>
      <c r="C163" s="709">
        <v>37595</v>
      </c>
      <c r="D163" s="369"/>
      <c r="E163" s="342">
        <v>91.004900000000006</v>
      </c>
      <c r="F163" s="369"/>
      <c r="G163" s="343">
        <v>145.00970000000001</v>
      </c>
      <c r="H163" s="370"/>
      <c r="I163" s="344">
        <v>0.74550000000000005</v>
      </c>
      <c r="J163" s="344">
        <v>0.5111</v>
      </c>
      <c r="K163" s="344">
        <v>4.056</v>
      </c>
      <c r="L163" s="344">
        <v>5.9497</v>
      </c>
      <c r="M163" s="344">
        <v>-9.4745000000000008</v>
      </c>
      <c r="N163" s="346">
        <v>-7.0483000000000002</v>
      </c>
      <c r="O163" s="344">
        <v>-1.1843999999999999</v>
      </c>
      <c r="P163" s="344">
        <v>6.2641</v>
      </c>
      <c r="Q163" s="344">
        <v>8.2512000000000008</v>
      </c>
      <c r="R163" s="344">
        <v>11.0459</v>
      </c>
      <c r="S163" s="344">
        <v>1.3210999999999999</v>
      </c>
      <c r="T163" s="344">
        <v>7.9537000000000004</v>
      </c>
      <c r="U163" s="344">
        <v>-8.9055</v>
      </c>
      <c r="V163" s="344">
        <v>-3.4209999999999998</v>
      </c>
      <c r="W163" s="344">
        <v>1.3210999999999999</v>
      </c>
      <c r="X163" s="344">
        <v>12.4679</v>
      </c>
      <c r="Y163" s="370"/>
      <c r="Z163" s="342">
        <v>76</v>
      </c>
      <c r="AA163" s="342">
        <v>129</v>
      </c>
      <c r="AB163" s="342">
        <v>70</v>
      </c>
      <c r="AC163" s="342">
        <v>224</v>
      </c>
      <c r="AD163" s="342">
        <v>222</v>
      </c>
      <c r="AE163" s="342">
        <v>198</v>
      </c>
      <c r="AF163" s="342">
        <v>105</v>
      </c>
      <c r="AG163" s="342">
        <v>97</v>
      </c>
      <c r="AH163" s="342">
        <v>44</v>
      </c>
      <c r="AI163" s="342">
        <v>18</v>
      </c>
      <c r="AJ163" s="342">
        <v>80</v>
      </c>
      <c r="AK163" s="342">
        <v>227</v>
      </c>
      <c r="AL163" s="342">
        <v>222</v>
      </c>
      <c r="AM163" s="342">
        <v>210</v>
      </c>
      <c r="AN163" s="342">
        <v>80</v>
      </c>
      <c r="AO163" s="369"/>
      <c r="AP163" s="344">
        <v>10.06</v>
      </c>
      <c r="AQ163" s="344">
        <v>8.99</v>
      </c>
      <c r="AR163" s="344">
        <v>5.32</v>
      </c>
      <c r="AS163" s="344">
        <v>1</v>
      </c>
      <c r="AT163" s="344">
        <v>-6.46</v>
      </c>
      <c r="AU163" s="347"/>
      <c r="AV163" s="342">
        <v>18</v>
      </c>
      <c r="AW163" s="342">
        <v>23</v>
      </c>
      <c r="AX163" s="342">
        <v>45</v>
      </c>
      <c r="AY163" s="342">
        <v>97</v>
      </c>
      <c r="AZ163" s="342">
        <v>207</v>
      </c>
      <c r="BA163" s="370"/>
      <c r="BB163" s="344">
        <v>12.399894158250699</v>
      </c>
      <c r="BC163" s="344">
        <v>0.99301023131192001</v>
      </c>
      <c r="BD163" s="344">
        <v>1.5979359778607701E-2</v>
      </c>
      <c r="BE163" s="371">
        <v>-0.32360310120484598</v>
      </c>
      <c r="BF163" s="370"/>
      <c r="BG163" s="368">
        <v>3.2845</v>
      </c>
      <c r="BH163" s="369"/>
      <c r="BI163" s="832">
        <v>99.640699999999995</v>
      </c>
      <c r="BJ163" s="344" t="s">
        <v>430</v>
      </c>
      <c r="BK163" s="344" t="s">
        <v>430</v>
      </c>
      <c r="BL163" s="832">
        <v>0.35930000000000001</v>
      </c>
      <c r="BM163" s="369"/>
      <c r="BN163" s="834" t="s">
        <v>5037</v>
      </c>
      <c r="BO163" s="834" t="s">
        <v>5038</v>
      </c>
      <c r="BP163" s="834" t="s">
        <v>5039</v>
      </c>
      <c r="BQ163" s="834" t="s">
        <v>4544</v>
      </c>
      <c r="BR163" s="834" t="s">
        <v>983</v>
      </c>
      <c r="BS163" s="369"/>
      <c r="BT163" s="350" t="s">
        <v>4770</v>
      </c>
    </row>
    <row r="164" spans="1:72" s="424" customFormat="1" x14ac:dyDescent="0.25">
      <c r="A164" s="341" t="s">
        <v>5040</v>
      </c>
      <c r="B164" s="369"/>
      <c r="C164" s="709">
        <v>44643</v>
      </c>
      <c r="D164" s="369"/>
      <c r="E164" s="342">
        <v>86.47</v>
      </c>
      <c r="F164" s="369"/>
      <c r="G164" s="343">
        <v>15.981299999999999</v>
      </c>
      <c r="H164" s="370"/>
      <c r="I164" s="344">
        <v>0.64490000000000003</v>
      </c>
      <c r="J164" s="344">
        <v>1.2410000000000001</v>
      </c>
      <c r="K164" s="344">
        <v>3.6777000000000002</v>
      </c>
      <c r="L164" s="344">
        <v>8.3573000000000004</v>
      </c>
      <c r="M164" s="344">
        <v>-5.5819000000000001</v>
      </c>
      <c r="N164" s="346">
        <v>-3.7422</v>
      </c>
      <c r="O164" s="344">
        <v>-1.3613999999999999</v>
      </c>
      <c r="P164" s="344">
        <v>9.9460999999999995</v>
      </c>
      <c r="Q164" s="344" t="s">
        <v>430</v>
      </c>
      <c r="R164" s="344" t="s">
        <v>430</v>
      </c>
      <c r="S164" s="344">
        <v>1.4879</v>
      </c>
      <c r="T164" s="344">
        <v>8.8518000000000008</v>
      </c>
      <c r="U164" s="344">
        <v>-5.2758000000000003</v>
      </c>
      <c r="V164" s="344">
        <v>-0.42430000000000001</v>
      </c>
      <c r="W164" s="344">
        <v>1.4879</v>
      </c>
      <c r="X164" s="344">
        <v>11.578099999999999</v>
      </c>
      <c r="Y164" s="370"/>
      <c r="Z164" s="342">
        <v>124</v>
      </c>
      <c r="AA164" s="342">
        <v>41</v>
      </c>
      <c r="AB164" s="342">
        <v>83</v>
      </c>
      <c r="AC164" s="342">
        <v>174</v>
      </c>
      <c r="AD164" s="342">
        <v>168</v>
      </c>
      <c r="AE164" s="342">
        <v>152</v>
      </c>
      <c r="AF164" s="342">
        <v>107</v>
      </c>
      <c r="AG164" s="342">
        <v>66</v>
      </c>
      <c r="AH164" s="342" t="s">
        <v>430</v>
      </c>
      <c r="AI164" s="342" t="s">
        <v>430</v>
      </c>
      <c r="AJ164" s="342">
        <v>46</v>
      </c>
      <c r="AK164" s="342">
        <v>185</v>
      </c>
      <c r="AL164" s="342">
        <v>175</v>
      </c>
      <c r="AM164" s="342">
        <v>165</v>
      </c>
      <c r="AN164" s="342">
        <v>46</v>
      </c>
      <c r="AO164" s="369"/>
      <c r="AP164" s="344" t="s">
        <v>430</v>
      </c>
      <c r="AQ164" s="344" t="s">
        <v>430</v>
      </c>
      <c r="AR164" s="344" t="s">
        <v>430</v>
      </c>
      <c r="AS164" s="344">
        <v>2.66</v>
      </c>
      <c r="AT164" s="344">
        <v>-1.74</v>
      </c>
      <c r="AU164" s="347"/>
      <c r="AV164" s="342" t="s">
        <v>430</v>
      </c>
      <c r="AW164" s="342" t="s">
        <v>430</v>
      </c>
      <c r="AX164" s="342" t="s">
        <v>430</v>
      </c>
      <c r="AY164" s="342">
        <v>82</v>
      </c>
      <c r="AZ164" s="342">
        <v>165</v>
      </c>
      <c r="BA164" s="370"/>
      <c r="BB164" s="344">
        <v>13.7872821153078</v>
      </c>
      <c r="BC164" s="344">
        <v>0</v>
      </c>
      <c r="BD164" s="344">
        <v>3.5902388825433097E-2</v>
      </c>
      <c r="BE164" s="371" t="s">
        <v>430</v>
      </c>
      <c r="BF164" s="370"/>
      <c r="BG164" s="368" t="s">
        <v>430</v>
      </c>
      <c r="BH164" s="369"/>
      <c r="BI164" s="832">
        <v>83.460899999999995</v>
      </c>
      <c r="BJ164" s="832">
        <v>12.9938</v>
      </c>
      <c r="BK164" s="832">
        <v>3.34985</v>
      </c>
      <c r="BL164" s="832">
        <v>0.19545000000000001</v>
      </c>
      <c r="BM164" s="369"/>
      <c r="BN164" s="834" t="s">
        <v>5041</v>
      </c>
      <c r="BO164" s="834" t="s">
        <v>4722</v>
      </c>
      <c r="BP164" s="834" t="s">
        <v>1364</v>
      </c>
      <c r="BQ164" s="834" t="s">
        <v>4723</v>
      </c>
      <c r="BR164" s="834" t="s">
        <v>4724</v>
      </c>
      <c r="BS164" s="369"/>
      <c r="BT164" s="350" t="s">
        <v>547</v>
      </c>
    </row>
    <row r="165" spans="1:72" s="424" customFormat="1" x14ac:dyDescent="0.25">
      <c r="A165" s="341" t="s">
        <v>5042</v>
      </c>
      <c r="B165" s="369"/>
      <c r="C165" s="709">
        <v>45282</v>
      </c>
      <c r="D165" s="369"/>
      <c r="E165" s="342">
        <v>91.382800000000003</v>
      </c>
      <c r="F165" s="369"/>
      <c r="G165" s="343">
        <v>12.808199999999999</v>
      </c>
      <c r="H165" s="370"/>
      <c r="I165" s="344">
        <v>1.0182</v>
      </c>
      <c r="J165" s="344">
        <v>1.5597000000000001</v>
      </c>
      <c r="K165" s="344">
        <v>6.0834999999999999</v>
      </c>
      <c r="L165" s="344">
        <v>21.9527</v>
      </c>
      <c r="M165" s="344">
        <v>6.6870000000000003</v>
      </c>
      <c r="N165" s="346">
        <v>1.1267</v>
      </c>
      <c r="O165" s="344">
        <v>1.1371</v>
      </c>
      <c r="P165" s="344" t="s">
        <v>430</v>
      </c>
      <c r="Q165" s="344" t="s">
        <v>430</v>
      </c>
      <c r="R165" s="344" t="s">
        <v>430</v>
      </c>
      <c r="S165" s="344">
        <v>1.4776</v>
      </c>
      <c r="T165" s="344">
        <v>25.671600000000002</v>
      </c>
      <c r="U165" s="344">
        <v>7.391</v>
      </c>
      <c r="V165" s="344">
        <v>7.1761999999999997</v>
      </c>
      <c r="W165" s="344">
        <v>1.4776</v>
      </c>
      <c r="X165" s="344">
        <v>10.282400000000001</v>
      </c>
      <c r="Y165" s="370"/>
      <c r="Z165" s="342">
        <v>42</v>
      </c>
      <c r="AA165" s="342">
        <v>31</v>
      </c>
      <c r="AB165" s="342">
        <v>38</v>
      </c>
      <c r="AC165" s="342">
        <v>18</v>
      </c>
      <c r="AD165" s="342">
        <v>24</v>
      </c>
      <c r="AE165" s="342">
        <v>93</v>
      </c>
      <c r="AF165" s="342">
        <v>53</v>
      </c>
      <c r="AG165" s="342" t="s">
        <v>430</v>
      </c>
      <c r="AH165" s="342" t="s">
        <v>430</v>
      </c>
      <c r="AI165" s="342" t="s">
        <v>430</v>
      </c>
      <c r="AJ165" s="342">
        <v>54</v>
      </c>
      <c r="AK165" s="342">
        <v>18</v>
      </c>
      <c r="AL165" s="342">
        <v>25</v>
      </c>
      <c r="AM165" s="342">
        <v>56</v>
      </c>
      <c r="AN165" s="342">
        <v>54</v>
      </c>
      <c r="AO165" s="369"/>
      <c r="AP165" s="344" t="s">
        <v>430</v>
      </c>
      <c r="AQ165" s="344" t="s">
        <v>430</v>
      </c>
      <c r="AR165" s="344" t="s">
        <v>430</v>
      </c>
      <c r="AS165" s="344" t="s">
        <v>430</v>
      </c>
      <c r="AT165" s="344">
        <v>18.54</v>
      </c>
      <c r="AU165" s="347"/>
      <c r="AV165" s="342" t="s">
        <v>430</v>
      </c>
      <c r="AW165" s="342" t="s">
        <v>430</v>
      </c>
      <c r="AX165" s="342" t="s">
        <v>430</v>
      </c>
      <c r="AY165" s="342" t="s">
        <v>430</v>
      </c>
      <c r="AZ165" s="342">
        <v>25</v>
      </c>
      <c r="BA165" s="370"/>
      <c r="BB165" s="344">
        <v>21.455703645034198</v>
      </c>
      <c r="BC165" s="344">
        <v>0.98296601032695097</v>
      </c>
      <c r="BD165" s="344">
        <v>2.24902435501248E-2</v>
      </c>
      <c r="BE165" s="371">
        <v>-0.73612906999540795</v>
      </c>
      <c r="BF165" s="370"/>
      <c r="BG165" s="368">
        <v>0.26900000000000002</v>
      </c>
      <c r="BH165" s="369"/>
      <c r="BI165" s="344" t="s">
        <v>430</v>
      </c>
      <c r="BJ165" s="832">
        <v>5.0782299999999996</v>
      </c>
      <c r="BK165" s="832">
        <v>94.896699999999996</v>
      </c>
      <c r="BL165" s="832">
        <v>2.5069999999999999E-2</v>
      </c>
      <c r="BM165" s="369"/>
      <c r="BN165" s="834" t="s">
        <v>2124</v>
      </c>
      <c r="BO165" s="834" t="s">
        <v>4500</v>
      </c>
      <c r="BP165" s="834" t="s">
        <v>4501</v>
      </c>
      <c r="BQ165" s="834" t="s">
        <v>4502</v>
      </c>
      <c r="BR165" s="834" t="s">
        <v>564</v>
      </c>
      <c r="BS165" s="369"/>
      <c r="BT165" s="350" t="s">
        <v>554</v>
      </c>
    </row>
    <row r="166" spans="1:72" s="424" customFormat="1" ht="11" x14ac:dyDescent="0.3">
      <c r="A166" s="835" t="s">
        <v>5043</v>
      </c>
      <c r="B166" s="836"/>
      <c r="C166" s="837">
        <v>45504</v>
      </c>
      <c r="D166" s="836"/>
      <c r="E166" s="838">
        <v>83.840199999999996</v>
      </c>
      <c r="F166" s="836"/>
      <c r="G166" s="839">
        <v>9.452</v>
      </c>
      <c r="H166" s="841"/>
      <c r="I166" s="840">
        <v>0.15890000000000001</v>
      </c>
      <c r="J166" s="840">
        <v>0.48899999999999999</v>
      </c>
      <c r="K166" s="840">
        <v>1.3402000000000001</v>
      </c>
      <c r="L166" s="840">
        <v>4.4650999999999996</v>
      </c>
      <c r="M166" s="840">
        <v>1.06E-2</v>
      </c>
      <c r="N166" s="842">
        <v>6.6456</v>
      </c>
      <c r="O166" s="840" t="s">
        <v>430</v>
      </c>
      <c r="P166" s="840" t="s">
        <v>430</v>
      </c>
      <c r="Q166" s="840" t="s">
        <v>430</v>
      </c>
      <c r="R166" s="840" t="s">
        <v>430</v>
      </c>
      <c r="S166" s="840">
        <v>0.79979999999999996</v>
      </c>
      <c r="T166" s="840">
        <v>7.0198999999999998</v>
      </c>
      <c r="U166" s="840">
        <v>2.4718</v>
      </c>
      <c r="V166" s="840">
        <v>7.0926999999999998</v>
      </c>
      <c r="W166" s="840">
        <v>0.79979999999999996</v>
      </c>
      <c r="X166" s="840">
        <v>-2.8919000000000001</v>
      </c>
      <c r="Y166" s="841"/>
      <c r="Z166" s="838">
        <v>196</v>
      </c>
      <c r="AA166" s="838">
        <v>150</v>
      </c>
      <c r="AB166" s="838">
        <v>202</v>
      </c>
      <c r="AC166" s="838">
        <v>231</v>
      </c>
      <c r="AD166" s="838">
        <v>97</v>
      </c>
      <c r="AE166" s="838">
        <v>26</v>
      </c>
      <c r="AF166" s="838" t="s">
        <v>430</v>
      </c>
      <c r="AG166" s="838" t="s">
        <v>430</v>
      </c>
      <c r="AH166" s="838" t="s">
        <v>430</v>
      </c>
      <c r="AI166" s="838" t="s">
        <v>430</v>
      </c>
      <c r="AJ166" s="838">
        <v>191</v>
      </c>
      <c r="AK166" s="838">
        <v>231</v>
      </c>
      <c r="AL166" s="838">
        <v>82</v>
      </c>
      <c r="AM166" s="838">
        <v>58</v>
      </c>
      <c r="AN166" s="838">
        <v>191</v>
      </c>
      <c r="AO166" s="836"/>
      <c r="AP166" s="840" t="s">
        <v>430</v>
      </c>
      <c r="AQ166" s="840" t="s">
        <v>430</v>
      </c>
      <c r="AR166" s="840" t="s">
        <v>430</v>
      </c>
      <c r="AS166" s="840" t="s">
        <v>430</v>
      </c>
      <c r="AT166" s="840">
        <v>6.3</v>
      </c>
      <c r="AU166" s="843"/>
      <c r="AV166" s="838" t="s">
        <v>430</v>
      </c>
      <c r="AW166" s="838" t="s">
        <v>430</v>
      </c>
      <c r="AX166" s="838" t="s">
        <v>430</v>
      </c>
      <c r="AY166" s="838" t="s">
        <v>430</v>
      </c>
      <c r="AZ166" s="838">
        <v>97</v>
      </c>
      <c r="BA166" s="841"/>
      <c r="BB166" s="840">
        <v>21.349548924548401</v>
      </c>
      <c r="BC166" s="840">
        <v>1.03769945190614</v>
      </c>
      <c r="BD166" s="840">
        <v>-2.05912825803495E-2</v>
      </c>
      <c r="BE166" s="846">
        <v>-0.702333776483406</v>
      </c>
      <c r="BF166" s="841"/>
      <c r="BG166" s="849">
        <v>0.12590000000000001</v>
      </c>
      <c r="BH166" s="836"/>
      <c r="BI166" s="840">
        <v>72.719399999999993</v>
      </c>
      <c r="BJ166" s="840">
        <v>21.393799999999999</v>
      </c>
      <c r="BK166" s="840">
        <v>5.6189200000000001</v>
      </c>
      <c r="BL166" s="840">
        <v>0.26788000000000001</v>
      </c>
      <c r="BM166" s="836"/>
      <c r="BN166" s="849" t="s">
        <v>5044</v>
      </c>
      <c r="BO166" s="849" t="s">
        <v>5045</v>
      </c>
      <c r="BP166" s="849" t="s">
        <v>5046</v>
      </c>
      <c r="BQ166" s="849" t="s">
        <v>2236</v>
      </c>
      <c r="BR166" s="849" t="s">
        <v>5047</v>
      </c>
      <c r="BS166" s="836"/>
      <c r="BT166" s="850" t="s">
        <v>554</v>
      </c>
    </row>
    <row r="167" spans="1:72" s="424" customFormat="1" x14ac:dyDescent="0.25">
      <c r="A167" s="341" t="s">
        <v>5048</v>
      </c>
      <c r="B167" s="369"/>
      <c r="C167" s="709">
        <v>45741</v>
      </c>
      <c r="D167" s="369"/>
      <c r="E167" s="342">
        <v>91.476699999999994</v>
      </c>
      <c r="F167" s="369"/>
      <c r="G167" s="343">
        <v>9.9332999999999991</v>
      </c>
      <c r="H167" s="370"/>
      <c r="I167" s="344">
        <v>0.9143</v>
      </c>
      <c r="J167" s="344">
        <v>0.83240000000000003</v>
      </c>
      <c r="K167" s="344">
        <v>3.4567999999999999</v>
      </c>
      <c r="L167" s="344">
        <v>4.9377000000000004</v>
      </c>
      <c r="M167" s="344">
        <v>-10.288600000000001</v>
      </c>
      <c r="N167" s="346">
        <v>-5.9827000000000004</v>
      </c>
      <c r="O167" s="344" t="s">
        <v>430</v>
      </c>
      <c r="P167" s="344" t="s">
        <v>430</v>
      </c>
      <c r="Q167" s="344" t="s">
        <v>430</v>
      </c>
      <c r="R167" s="344" t="s">
        <v>430</v>
      </c>
      <c r="S167" s="344">
        <v>1.6756</v>
      </c>
      <c r="T167" s="344">
        <v>6.8418000000000001</v>
      </c>
      <c r="U167" s="344">
        <v>-9.9893999999999998</v>
      </c>
      <c r="V167" s="344">
        <v>-3.8468</v>
      </c>
      <c r="W167" s="344">
        <v>1.6756</v>
      </c>
      <c r="X167" s="344">
        <v>-0.52510000000000001</v>
      </c>
      <c r="Y167" s="370"/>
      <c r="Z167" s="342">
        <v>50</v>
      </c>
      <c r="AA167" s="342">
        <v>62</v>
      </c>
      <c r="AB167" s="342">
        <v>95</v>
      </c>
      <c r="AC167" s="342">
        <v>230</v>
      </c>
      <c r="AD167" s="342">
        <v>226</v>
      </c>
      <c r="AE167" s="342">
        <v>184</v>
      </c>
      <c r="AF167" s="342" t="s">
        <v>430</v>
      </c>
      <c r="AG167" s="342" t="s">
        <v>430</v>
      </c>
      <c r="AH167" s="342" t="s">
        <v>430</v>
      </c>
      <c r="AI167" s="342" t="s">
        <v>430</v>
      </c>
      <c r="AJ167" s="342">
        <v>32</v>
      </c>
      <c r="AK167" s="342">
        <v>232</v>
      </c>
      <c r="AL167" s="342">
        <v>227</v>
      </c>
      <c r="AM167" s="342">
        <v>214</v>
      </c>
      <c r="AN167" s="342">
        <v>32</v>
      </c>
      <c r="AO167" s="369"/>
      <c r="AP167" s="344" t="s">
        <v>430</v>
      </c>
      <c r="AQ167" s="344" t="s">
        <v>430</v>
      </c>
      <c r="AR167" s="344" t="s">
        <v>430</v>
      </c>
      <c r="AS167" s="344" t="s">
        <v>430</v>
      </c>
      <c r="AT167" s="344">
        <v>-7.69</v>
      </c>
      <c r="AU167" s="347"/>
      <c r="AV167" s="342" t="s">
        <v>430</v>
      </c>
      <c r="AW167" s="342" t="s">
        <v>430</v>
      </c>
      <c r="AX167" s="342" t="s">
        <v>430</v>
      </c>
      <c r="AY167" s="342" t="s">
        <v>430</v>
      </c>
      <c r="AZ167" s="342">
        <v>209</v>
      </c>
      <c r="BA167" s="370"/>
      <c r="BB167" s="344">
        <v>13.5342183070607</v>
      </c>
      <c r="BC167" s="344">
        <v>0.99601651470042696</v>
      </c>
      <c r="BD167" s="344">
        <v>-2.0960000676646998E-2</v>
      </c>
      <c r="BE167" s="371">
        <v>-8.0176494138675794E-2</v>
      </c>
      <c r="BF167" s="370"/>
      <c r="BG167" s="368">
        <v>9.3299999999999994E-2</v>
      </c>
      <c r="BH167" s="369"/>
      <c r="BI167" s="832">
        <v>99.581100000000006</v>
      </c>
      <c r="BJ167" s="344" t="s">
        <v>430</v>
      </c>
      <c r="BK167" s="344" t="s">
        <v>430</v>
      </c>
      <c r="BL167" s="832">
        <v>0.41889999999999999</v>
      </c>
      <c r="BM167" s="369"/>
      <c r="BN167" s="834" t="s">
        <v>5049</v>
      </c>
      <c r="BO167" s="834" t="s">
        <v>5050</v>
      </c>
      <c r="BP167" s="834" t="s">
        <v>5051</v>
      </c>
      <c r="BQ167" s="834" t="s">
        <v>5052</v>
      </c>
      <c r="BR167" s="834" t="s">
        <v>5053</v>
      </c>
      <c r="BS167" s="369"/>
      <c r="BT167" s="350" t="s">
        <v>554</v>
      </c>
    </row>
    <row r="168" spans="1:72" s="424" customFormat="1" x14ac:dyDescent="0.25">
      <c r="A168" s="341" t="s">
        <v>5054</v>
      </c>
      <c r="B168" s="369"/>
      <c r="C168" s="709">
        <v>46076</v>
      </c>
      <c r="D168" s="369"/>
      <c r="E168" s="342">
        <v>83.753900000000002</v>
      </c>
      <c r="F168" s="369"/>
      <c r="G168" s="343">
        <v>9.9802</v>
      </c>
      <c r="H168" s="370"/>
      <c r="I168" s="344">
        <v>1.1934</v>
      </c>
      <c r="J168" s="344">
        <v>0.26319999999999999</v>
      </c>
      <c r="K168" s="344">
        <v>-1.1617</v>
      </c>
      <c r="L168" s="344">
        <v>8.3579000000000008</v>
      </c>
      <c r="M168" s="344" t="s">
        <v>430</v>
      </c>
      <c r="N168" s="346" t="s">
        <v>430</v>
      </c>
      <c r="O168" s="344" t="s">
        <v>430</v>
      </c>
      <c r="P168" s="344" t="s">
        <v>430</v>
      </c>
      <c r="Q168" s="344" t="s">
        <v>430</v>
      </c>
      <c r="R168" s="344" t="s">
        <v>430</v>
      </c>
      <c r="S168" s="344">
        <v>0.99580000000000002</v>
      </c>
      <c r="T168" s="344">
        <v>10.477399999999999</v>
      </c>
      <c r="U168" s="344" t="s">
        <v>430</v>
      </c>
      <c r="V168" s="344" t="s">
        <v>430</v>
      </c>
      <c r="W168" s="344">
        <v>0.99580000000000002</v>
      </c>
      <c r="X168" s="344">
        <v>-0.19800000000000001</v>
      </c>
      <c r="Y168" s="370"/>
      <c r="Z168" s="342">
        <v>27</v>
      </c>
      <c r="AA168" s="342">
        <v>189</v>
      </c>
      <c r="AB168" s="342">
        <v>227</v>
      </c>
      <c r="AC168" s="342">
        <v>173</v>
      </c>
      <c r="AD168" s="342" t="s">
        <v>430</v>
      </c>
      <c r="AE168" s="342" t="s">
        <v>430</v>
      </c>
      <c r="AF168" s="342" t="s">
        <v>430</v>
      </c>
      <c r="AG168" s="342" t="s">
        <v>430</v>
      </c>
      <c r="AH168" s="342" t="s">
        <v>430</v>
      </c>
      <c r="AI168" s="342" t="s">
        <v>430</v>
      </c>
      <c r="AJ168" s="342">
        <v>169</v>
      </c>
      <c r="AK168" s="342">
        <v>172</v>
      </c>
      <c r="AL168" s="342" t="s">
        <v>430</v>
      </c>
      <c r="AM168" s="342" t="s">
        <v>430</v>
      </c>
      <c r="AN168" s="342">
        <v>169</v>
      </c>
      <c r="AO168" s="369"/>
      <c r="AP168" s="344" t="s">
        <v>430</v>
      </c>
      <c r="AQ168" s="344" t="s">
        <v>430</v>
      </c>
      <c r="AR168" s="344" t="s">
        <v>430</v>
      </c>
      <c r="AS168" s="344" t="s">
        <v>430</v>
      </c>
      <c r="AT168" s="344" t="s">
        <v>430</v>
      </c>
      <c r="AU168" s="347"/>
      <c r="AV168" s="342" t="s">
        <v>430</v>
      </c>
      <c r="AW168" s="342" t="s">
        <v>430</v>
      </c>
      <c r="AX168" s="342" t="s">
        <v>430</v>
      </c>
      <c r="AY168" s="342" t="s">
        <v>430</v>
      </c>
      <c r="AZ168" s="342" t="s">
        <v>430</v>
      </c>
      <c r="BA168" s="370"/>
      <c r="BB168" s="344">
        <v>20.166367325642099</v>
      </c>
      <c r="BC168" s="344">
        <v>0.99681761547109804</v>
      </c>
      <c r="BD168" s="344">
        <v>2.8659005546806801E-3</v>
      </c>
      <c r="BE168" s="371">
        <v>-9.2086576983763199E-2</v>
      </c>
      <c r="BF168" s="370"/>
      <c r="BG168" s="368">
        <v>9.2499999999999999E-2</v>
      </c>
      <c r="BH168" s="369"/>
      <c r="BI168" s="832">
        <v>55.182499999999997</v>
      </c>
      <c r="BJ168" s="832">
        <v>29.210100000000001</v>
      </c>
      <c r="BK168" s="832">
        <v>15.273099999999999</v>
      </c>
      <c r="BL168" s="832">
        <v>0.33429999999999999</v>
      </c>
      <c r="BM168" s="369"/>
      <c r="BN168" s="834" t="s">
        <v>5055</v>
      </c>
      <c r="BO168" s="834" t="s">
        <v>3299</v>
      </c>
      <c r="BP168" s="834" t="s">
        <v>5056</v>
      </c>
      <c r="BQ168" s="834" t="s">
        <v>5057</v>
      </c>
      <c r="BR168" s="834" t="s">
        <v>5058</v>
      </c>
      <c r="BS168" s="369"/>
      <c r="BT168" s="350" t="s">
        <v>554</v>
      </c>
    </row>
    <row r="169" spans="1:72" s="424" customFormat="1" x14ac:dyDescent="0.25">
      <c r="A169" s="341" t="s">
        <v>5059</v>
      </c>
      <c r="B169" s="369"/>
      <c r="C169" s="709">
        <v>45818</v>
      </c>
      <c r="D169" s="369"/>
      <c r="E169" s="342">
        <v>84.390299999999996</v>
      </c>
      <c r="F169" s="369"/>
      <c r="G169" s="343">
        <v>10.8384</v>
      </c>
      <c r="H169" s="370"/>
      <c r="I169" s="344">
        <v>0.62580000000000002</v>
      </c>
      <c r="J169" s="344">
        <v>0.43740000000000001</v>
      </c>
      <c r="K169" s="344">
        <v>8.0299999999999996E-2</v>
      </c>
      <c r="L169" s="344">
        <v>11.3858</v>
      </c>
      <c r="M169" s="344">
        <v>1.3854</v>
      </c>
      <c r="N169" s="346">
        <v>6.4153000000000002</v>
      </c>
      <c r="O169" s="344" t="s">
        <v>430</v>
      </c>
      <c r="P169" s="344" t="s">
        <v>430</v>
      </c>
      <c r="Q169" s="344" t="s">
        <v>430</v>
      </c>
      <c r="R169" s="344" t="s">
        <v>430</v>
      </c>
      <c r="S169" s="344">
        <v>0.98199999999999998</v>
      </c>
      <c r="T169" s="344">
        <v>12.836499999999999</v>
      </c>
      <c r="U169" s="344">
        <v>2.9434</v>
      </c>
      <c r="V169" s="344">
        <v>8.6501999999999999</v>
      </c>
      <c r="W169" s="344">
        <v>0.98199999999999998</v>
      </c>
      <c r="X169" s="344">
        <v>7.8891</v>
      </c>
      <c r="Y169" s="370"/>
      <c r="Z169" s="342">
        <v>127</v>
      </c>
      <c r="AA169" s="342">
        <v>160</v>
      </c>
      <c r="AB169" s="342">
        <v>218</v>
      </c>
      <c r="AC169" s="342">
        <v>138</v>
      </c>
      <c r="AD169" s="342">
        <v>73</v>
      </c>
      <c r="AE169" s="342">
        <v>27</v>
      </c>
      <c r="AF169" s="342" t="s">
        <v>430</v>
      </c>
      <c r="AG169" s="342" t="s">
        <v>430</v>
      </c>
      <c r="AH169" s="342" t="s">
        <v>430</v>
      </c>
      <c r="AI169" s="342" t="s">
        <v>430</v>
      </c>
      <c r="AJ169" s="342">
        <v>170</v>
      </c>
      <c r="AK169" s="342">
        <v>151</v>
      </c>
      <c r="AL169" s="342">
        <v>64</v>
      </c>
      <c r="AM169" s="342">
        <v>35</v>
      </c>
      <c r="AN169" s="342">
        <v>170</v>
      </c>
      <c r="AO169" s="369"/>
      <c r="AP169" s="344" t="s">
        <v>430</v>
      </c>
      <c r="AQ169" s="344" t="s">
        <v>430</v>
      </c>
      <c r="AR169" s="344" t="s">
        <v>430</v>
      </c>
      <c r="AS169" s="344" t="s">
        <v>430</v>
      </c>
      <c r="AT169" s="344">
        <v>10.25</v>
      </c>
      <c r="AU169" s="347"/>
      <c r="AV169" s="342" t="s">
        <v>430</v>
      </c>
      <c r="AW169" s="342" t="s">
        <v>430</v>
      </c>
      <c r="AX169" s="342" t="s">
        <v>430</v>
      </c>
      <c r="AY169" s="342" t="s">
        <v>430</v>
      </c>
      <c r="AZ169" s="342">
        <v>69</v>
      </c>
      <c r="BA169" s="370"/>
      <c r="BB169" s="344">
        <v>16.006990822658601</v>
      </c>
      <c r="BC169" s="344">
        <v>0.99584344803779501</v>
      </c>
      <c r="BD169" s="344">
        <v>1.01884564393117E-2</v>
      </c>
      <c r="BE169" s="371">
        <v>-6.0715364321808102E-2</v>
      </c>
      <c r="BF169" s="370"/>
      <c r="BG169" s="368">
        <v>9.4E-2</v>
      </c>
      <c r="BH169" s="369"/>
      <c r="BI169" s="832">
        <v>97.173500000000004</v>
      </c>
      <c r="BJ169" s="832">
        <v>2.6702900000000001</v>
      </c>
      <c r="BK169" s="344" t="s">
        <v>430</v>
      </c>
      <c r="BL169" s="832">
        <v>0.15620999999999999</v>
      </c>
      <c r="BM169" s="369"/>
      <c r="BN169" s="834" t="s">
        <v>5060</v>
      </c>
      <c r="BO169" s="834" t="s">
        <v>5061</v>
      </c>
      <c r="BP169" s="834" t="s">
        <v>5062</v>
      </c>
      <c r="BQ169" s="834" t="s">
        <v>5063</v>
      </c>
      <c r="BR169" s="834" t="s">
        <v>5064</v>
      </c>
      <c r="BS169" s="369"/>
      <c r="BT169" s="350" t="s">
        <v>554</v>
      </c>
    </row>
    <row r="170" spans="1:72" s="424" customFormat="1" ht="11" x14ac:dyDescent="0.3">
      <c r="A170" s="835" t="s">
        <v>5065</v>
      </c>
      <c r="B170" s="836"/>
      <c r="C170" s="837">
        <v>45520</v>
      </c>
      <c r="D170" s="836"/>
      <c r="E170" s="838">
        <v>77.958500000000001</v>
      </c>
      <c r="F170" s="836"/>
      <c r="G170" s="839">
        <v>10.818</v>
      </c>
      <c r="H170" s="841"/>
      <c r="I170" s="840">
        <v>0.50170000000000003</v>
      </c>
      <c r="J170" s="840">
        <v>1.2162999999999999</v>
      </c>
      <c r="K170" s="840">
        <v>2.9794999999999998</v>
      </c>
      <c r="L170" s="840">
        <v>16.3977</v>
      </c>
      <c r="M170" s="840">
        <v>1.4156</v>
      </c>
      <c r="N170" s="842">
        <v>5.1924999999999999</v>
      </c>
      <c r="O170" s="840" t="s">
        <v>430</v>
      </c>
      <c r="P170" s="840" t="s">
        <v>430</v>
      </c>
      <c r="Q170" s="840" t="s">
        <v>430</v>
      </c>
      <c r="R170" s="840" t="s">
        <v>430</v>
      </c>
      <c r="S170" s="840">
        <v>1.1879</v>
      </c>
      <c r="T170" s="840">
        <v>18.618400000000001</v>
      </c>
      <c r="U170" s="840">
        <v>2.8914</v>
      </c>
      <c r="V170" s="840">
        <v>11.193300000000001</v>
      </c>
      <c r="W170" s="840">
        <v>1.1879</v>
      </c>
      <c r="X170" s="840">
        <v>4.2786</v>
      </c>
      <c r="Y170" s="841"/>
      <c r="Z170" s="838">
        <v>152</v>
      </c>
      <c r="AA170" s="838">
        <v>43</v>
      </c>
      <c r="AB170" s="838">
        <v>157</v>
      </c>
      <c r="AC170" s="838">
        <v>54</v>
      </c>
      <c r="AD170" s="838">
        <v>68</v>
      </c>
      <c r="AE170" s="838">
        <v>43</v>
      </c>
      <c r="AF170" s="838" t="s">
        <v>430</v>
      </c>
      <c r="AG170" s="838" t="s">
        <v>430</v>
      </c>
      <c r="AH170" s="838" t="s">
        <v>430</v>
      </c>
      <c r="AI170" s="838" t="s">
        <v>430</v>
      </c>
      <c r="AJ170" s="838">
        <v>123</v>
      </c>
      <c r="AK170" s="838">
        <v>53</v>
      </c>
      <c r="AL170" s="838">
        <v>66</v>
      </c>
      <c r="AM170" s="838">
        <v>22</v>
      </c>
      <c r="AN170" s="838">
        <v>123</v>
      </c>
      <c r="AO170" s="836"/>
      <c r="AP170" s="840" t="s">
        <v>430</v>
      </c>
      <c r="AQ170" s="840" t="s">
        <v>430</v>
      </c>
      <c r="AR170" s="840" t="s">
        <v>430</v>
      </c>
      <c r="AS170" s="840" t="s">
        <v>430</v>
      </c>
      <c r="AT170" s="840">
        <v>14.08</v>
      </c>
      <c r="AU170" s="843"/>
      <c r="AV170" s="838" t="s">
        <v>430</v>
      </c>
      <c r="AW170" s="838" t="s">
        <v>430</v>
      </c>
      <c r="AX170" s="838" t="s">
        <v>430</v>
      </c>
      <c r="AY170" s="838" t="s">
        <v>430</v>
      </c>
      <c r="AZ170" s="838">
        <v>28</v>
      </c>
      <c r="BA170" s="841"/>
      <c r="BB170" s="840">
        <v>19.363010043322198</v>
      </c>
      <c r="BC170" s="840">
        <v>1.00158888189446</v>
      </c>
      <c r="BD170" s="840">
        <v>-2.1189419524709398E-3</v>
      </c>
      <c r="BE170" s="846">
        <v>-0.93799690002880898</v>
      </c>
      <c r="BF170" s="841"/>
      <c r="BG170" s="849">
        <v>0.16370000000000001</v>
      </c>
      <c r="BH170" s="836"/>
      <c r="BI170" s="840">
        <v>5.0712400000000004</v>
      </c>
      <c r="BJ170" s="840">
        <v>94.698499999999996</v>
      </c>
      <c r="BK170" s="840" t="s">
        <v>430</v>
      </c>
      <c r="BL170" s="840">
        <v>0.23025999999999999</v>
      </c>
      <c r="BM170" s="836"/>
      <c r="BN170" s="849" t="s">
        <v>1569</v>
      </c>
      <c r="BO170" s="849" t="s">
        <v>5066</v>
      </c>
      <c r="BP170" s="849" t="s">
        <v>5067</v>
      </c>
      <c r="BQ170" s="849" t="s">
        <v>4254</v>
      </c>
      <c r="BR170" s="849" t="s">
        <v>1923</v>
      </c>
      <c r="BS170" s="836"/>
      <c r="BT170" s="850" t="s">
        <v>554</v>
      </c>
    </row>
    <row r="171" spans="1:72" s="424" customFormat="1" x14ac:dyDescent="0.25">
      <c r="A171" s="341" t="s">
        <v>5068</v>
      </c>
      <c r="B171" s="369"/>
      <c r="C171" s="709">
        <v>45828</v>
      </c>
      <c r="D171" s="369"/>
      <c r="E171" s="342">
        <v>80.809299999999993</v>
      </c>
      <c r="F171" s="369"/>
      <c r="G171" s="343">
        <v>7.0075000000000003</v>
      </c>
      <c r="H171" s="370"/>
      <c r="I171" s="344">
        <v>4.6067</v>
      </c>
      <c r="J171" s="344">
        <v>-1.375</v>
      </c>
      <c r="K171" s="344">
        <v>-13.225199999999999</v>
      </c>
      <c r="L171" s="344">
        <v>-11.0633</v>
      </c>
      <c r="M171" s="344">
        <v>-29.1205</v>
      </c>
      <c r="N171" s="346">
        <v>-29.712700000000002</v>
      </c>
      <c r="O171" s="344" t="s">
        <v>430</v>
      </c>
      <c r="P171" s="344" t="s">
        <v>430</v>
      </c>
      <c r="Q171" s="344" t="s">
        <v>430</v>
      </c>
      <c r="R171" s="344" t="s">
        <v>430</v>
      </c>
      <c r="S171" s="344">
        <v>2.5072999999999999</v>
      </c>
      <c r="T171" s="344">
        <v>-6.8833000000000002</v>
      </c>
      <c r="U171" s="344">
        <v>-28.3142</v>
      </c>
      <c r="V171" s="344">
        <v>-19.0062</v>
      </c>
      <c r="W171" s="344">
        <v>2.5072999999999999</v>
      </c>
      <c r="X171" s="344">
        <v>-29.127300000000002</v>
      </c>
      <c r="Y171" s="370"/>
      <c r="Z171" s="342">
        <v>5</v>
      </c>
      <c r="AA171" s="342">
        <v>246</v>
      </c>
      <c r="AB171" s="342">
        <v>246</v>
      </c>
      <c r="AC171" s="342">
        <v>238</v>
      </c>
      <c r="AD171" s="342">
        <v>235</v>
      </c>
      <c r="AE171" s="342">
        <v>213</v>
      </c>
      <c r="AF171" s="342" t="s">
        <v>430</v>
      </c>
      <c r="AG171" s="342" t="s">
        <v>430</v>
      </c>
      <c r="AH171" s="342" t="s">
        <v>430</v>
      </c>
      <c r="AI171" s="342" t="s">
        <v>430</v>
      </c>
      <c r="AJ171" s="342">
        <v>10</v>
      </c>
      <c r="AK171" s="342">
        <v>240</v>
      </c>
      <c r="AL171" s="342">
        <v>235</v>
      </c>
      <c r="AM171" s="342">
        <v>229</v>
      </c>
      <c r="AN171" s="342">
        <v>10</v>
      </c>
      <c r="AO171" s="369"/>
      <c r="AP171" s="344" t="s">
        <v>430</v>
      </c>
      <c r="AQ171" s="344" t="s">
        <v>430</v>
      </c>
      <c r="AR171" s="344" t="s">
        <v>430</v>
      </c>
      <c r="AS171" s="344" t="s">
        <v>430</v>
      </c>
      <c r="AT171" s="344">
        <v>-36.83</v>
      </c>
      <c r="AU171" s="347"/>
      <c r="AV171" s="342" t="s">
        <v>430</v>
      </c>
      <c r="AW171" s="342" t="s">
        <v>430</v>
      </c>
      <c r="AX171" s="342" t="s">
        <v>430</v>
      </c>
      <c r="AY171" s="342" t="s">
        <v>430</v>
      </c>
      <c r="AZ171" s="342">
        <v>217</v>
      </c>
      <c r="BA171" s="370"/>
      <c r="BB171" s="344">
        <v>29.307626915272099</v>
      </c>
      <c r="BC171" s="344">
        <v>0.98969427628239304</v>
      </c>
      <c r="BD171" s="344">
        <v>-0.1022452447839</v>
      </c>
      <c r="BE171" s="371">
        <v>-0.101383063686165</v>
      </c>
      <c r="BF171" s="370"/>
      <c r="BG171" s="368">
        <v>0.36199999999999999</v>
      </c>
      <c r="BH171" s="369"/>
      <c r="BI171" s="832">
        <v>80.222399999999993</v>
      </c>
      <c r="BJ171" s="832">
        <v>19.328399999999998</v>
      </c>
      <c r="BK171" s="344" t="s">
        <v>430</v>
      </c>
      <c r="BL171" s="832">
        <v>0.44919999999999999</v>
      </c>
      <c r="BM171" s="369"/>
      <c r="BN171" s="834" t="s">
        <v>5069</v>
      </c>
      <c r="BO171" s="834" t="s">
        <v>5070</v>
      </c>
      <c r="BP171" s="368" t="s">
        <v>430</v>
      </c>
      <c r="BQ171" s="368" t="s">
        <v>430</v>
      </c>
      <c r="BR171" s="368" t="s">
        <v>430</v>
      </c>
      <c r="BS171" s="369"/>
      <c r="BT171" s="350" t="s">
        <v>554</v>
      </c>
    </row>
    <row r="172" spans="1:72" s="424" customFormat="1" x14ac:dyDescent="0.25">
      <c r="A172" s="341" t="s">
        <v>5071</v>
      </c>
      <c r="B172" s="369"/>
      <c r="C172" s="709">
        <v>45910</v>
      </c>
      <c r="D172" s="369"/>
      <c r="E172" s="342">
        <v>77.38</v>
      </c>
      <c r="F172" s="369"/>
      <c r="G172" s="343">
        <v>10.0974</v>
      </c>
      <c r="H172" s="370"/>
      <c r="I172" s="344">
        <v>1.0579000000000001</v>
      </c>
      <c r="J172" s="344">
        <v>0.51359999999999995</v>
      </c>
      <c r="K172" s="344">
        <v>-0.29620000000000002</v>
      </c>
      <c r="L172" s="344">
        <v>12.577299999999999</v>
      </c>
      <c r="M172" s="344">
        <v>3.2538</v>
      </c>
      <c r="N172" s="346" t="s">
        <v>430</v>
      </c>
      <c r="O172" s="344" t="s">
        <v>430</v>
      </c>
      <c r="P172" s="344" t="s">
        <v>430</v>
      </c>
      <c r="Q172" s="344" t="s">
        <v>430</v>
      </c>
      <c r="R172" s="344" t="s">
        <v>430</v>
      </c>
      <c r="S172" s="344">
        <v>1.2189000000000001</v>
      </c>
      <c r="T172" s="344">
        <v>17.484000000000002</v>
      </c>
      <c r="U172" s="344">
        <v>4.2119</v>
      </c>
      <c r="V172" s="344">
        <v>4.8426999999999998</v>
      </c>
      <c r="W172" s="344">
        <v>1.2189000000000001</v>
      </c>
      <c r="X172" s="344">
        <v>0.97399999999999998</v>
      </c>
      <c r="Y172" s="370"/>
      <c r="Z172" s="342">
        <v>33</v>
      </c>
      <c r="AA172" s="342">
        <v>128</v>
      </c>
      <c r="AB172" s="342">
        <v>219</v>
      </c>
      <c r="AC172" s="342">
        <v>112</v>
      </c>
      <c r="AD172" s="342">
        <v>33</v>
      </c>
      <c r="AE172" s="342" t="s">
        <v>430</v>
      </c>
      <c r="AF172" s="342" t="s">
        <v>430</v>
      </c>
      <c r="AG172" s="342" t="s">
        <v>430</v>
      </c>
      <c r="AH172" s="342" t="s">
        <v>430</v>
      </c>
      <c r="AI172" s="342" t="s">
        <v>430</v>
      </c>
      <c r="AJ172" s="342">
        <v>120</v>
      </c>
      <c r="AK172" s="342">
        <v>74</v>
      </c>
      <c r="AL172" s="342">
        <v>53</v>
      </c>
      <c r="AM172" s="342">
        <v>103</v>
      </c>
      <c r="AN172" s="342">
        <v>120</v>
      </c>
      <c r="AO172" s="369"/>
      <c r="AP172" s="344" t="s">
        <v>430</v>
      </c>
      <c r="AQ172" s="344" t="s">
        <v>430</v>
      </c>
      <c r="AR172" s="344" t="s">
        <v>430</v>
      </c>
      <c r="AS172" s="344" t="s">
        <v>430</v>
      </c>
      <c r="AT172" s="344" t="s">
        <v>430</v>
      </c>
      <c r="AU172" s="347"/>
      <c r="AV172" s="342" t="s">
        <v>430</v>
      </c>
      <c r="AW172" s="342" t="s">
        <v>430</v>
      </c>
      <c r="AX172" s="342" t="s">
        <v>430</v>
      </c>
      <c r="AY172" s="342" t="s">
        <v>430</v>
      </c>
      <c r="AZ172" s="342" t="s">
        <v>430</v>
      </c>
      <c r="BA172" s="370"/>
      <c r="BB172" s="344">
        <v>15.687375416319</v>
      </c>
      <c r="BC172" s="344">
        <v>1.0021897376062401</v>
      </c>
      <c r="BD172" s="344">
        <v>3.4975289847216299E-3</v>
      </c>
      <c r="BE172" s="371">
        <v>-0.100857747250645</v>
      </c>
      <c r="BF172" s="370"/>
      <c r="BG172" s="368">
        <v>0.1236</v>
      </c>
      <c r="BH172" s="369"/>
      <c r="BI172" s="832">
        <v>33.457799999999999</v>
      </c>
      <c r="BJ172" s="832">
        <v>39.674399999999999</v>
      </c>
      <c r="BK172" s="832">
        <v>26.5715</v>
      </c>
      <c r="BL172" s="832">
        <v>0.29630000000000001</v>
      </c>
      <c r="BM172" s="369"/>
      <c r="BN172" s="834" t="s">
        <v>5072</v>
      </c>
      <c r="BO172" s="834" t="s">
        <v>5073</v>
      </c>
      <c r="BP172" s="834" t="s">
        <v>5074</v>
      </c>
      <c r="BQ172" s="834" t="s">
        <v>5075</v>
      </c>
      <c r="BR172" s="834" t="s">
        <v>5076</v>
      </c>
      <c r="BS172" s="369"/>
      <c r="BT172" s="350" t="s">
        <v>4624</v>
      </c>
    </row>
    <row r="173" spans="1:72" s="424" customFormat="1" x14ac:dyDescent="0.25">
      <c r="A173" s="341" t="s">
        <v>5077</v>
      </c>
      <c r="B173" s="369"/>
      <c r="C173" s="709">
        <v>45722</v>
      </c>
      <c r="D173" s="369"/>
      <c r="E173" s="342">
        <v>83.337000000000003</v>
      </c>
      <c r="F173" s="369"/>
      <c r="G173" s="343">
        <v>11.4915</v>
      </c>
      <c r="H173" s="370"/>
      <c r="I173" s="344">
        <v>0.13070000000000001</v>
      </c>
      <c r="J173" s="344">
        <v>-0.4194</v>
      </c>
      <c r="K173" s="344">
        <v>8.6882999999999999</v>
      </c>
      <c r="L173" s="344">
        <v>14.374000000000001</v>
      </c>
      <c r="M173" s="344">
        <v>-2.6598000000000002</v>
      </c>
      <c r="N173" s="346">
        <v>-0.23350000000000001</v>
      </c>
      <c r="O173" s="344" t="s">
        <v>430</v>
      </c>
      <c r="P173" s="344" t="s">
        <v>430</v>
      </c>
      <c r="Q173" s="344" t="s">
        <v>430</v>
      </c>
      <c r="R173" s="344" t="s">
        <v>430</v>
      </c>
      <c r="S173" s="344">
        <v>1.0153000000000001</v>
      </c>
      <c r="T173" s="344">
        <v>16.808499999999999</v>
      </c>
      <c r="U173" s="344">
        <v>-2.0533000000000001</v>
      </c>
      <c r="V173" s="344">
        <v>5.9720000000000004</v>
      </c>
      <c r="W173" s="344">
        <v>1.0153000000000001</v>
      </c>
      <c r="X173" s="344">
        <v>11.0776</v>
      </c>
      <c r="Y173" s="370"/>
      <c r="Z173" s="342">
        <v>198</v>
      </c>
      <c r="AA173" s="342">
        <v>215</v>
      </c>
      <c r="AB173" s="342">
        <v>8</v>
      </c>
      <c r="AC173" s="342">
        <v>79</v>
      </c>
      <c r="AD173" s="342">
        <v>128</v>
      </c>
      <c r="AE173" s="342">
        <v>107</v>
      </c>
      <c r="AF173" s="342" t="s">
        <v>430</v>
      </c>
      <c r="AG173" s="342" t="s">
        <v>430</v>
      </c>
      <c r="AH173" s="342" t="s">
        <v>430</v>
      </c>
      <c r="AI173" s="342" t="s">
        <v>430</v>
      </c>
      <c r="AJ173" s="342">
        <v>163</v>
      </c>
      <c r="AK173" s="342">
        <v>78</v>
      </c>
      <c r="AL173" s="342">
        <v>140</v>
      </c>
      <c r="AM173" s="342">
        <v>82</v>
      </c>
      <c r="AN173" s="342">
        <v>163</v>
      </c>
      <c r="AO173" s="369"/>
      <c r="AP173" s="344" t="s">
        <v>430</v>
      </c>
      <c r="AQ173" s="344" t="s">
        <v>430</v>
      </c>
      <c r="AR173" s="344" t="s">
        <v>430</v>
      </c>
      <c r="AS173" s="344" t="s">
        <v>430</v>
      </c>
      <c r="AT173" s="344">
        <v>7.42</v>
      </c>
      <c r="AU173" s="347"/>
      <c r="AV173" s="342" t="s">
        <v>430</v>
      </c>
      <c r="AW173" s="342" t="s">
        <v>430</v>
      </c>
      <c r="AX173" s="342" t="s">
        <v>430</v>
      </c>
      <c r="AY173" s="342" t="s">
        <v>430</v>
      </c>
      <c r="AZ173" s="342">
        <v>84</v>
      </c>
      <c r="BA173" s="370"/>
      <c r="BB173" s="344">
        <v>18.506815232134901</v>
      </c>
      <c r="BC173" s="344">
        <v>0.99611109922103502</v>
      </c>
      <c r="BD173" s="344">
        <v>1.5009951819106601E-2</v>
      </c>
      <c r="BE173" s="371">
        <v>-0.111799736476657</v>
      </c>
      <c r="BF173" s="370"/>
      <c r="BG173" s="368">
        <v>0.12529999999999999</v>
      </c>
      <c r="BH173" s="369"/>
      <c r="BI173" s="832">
        <v>79.957700000000003</v>
      </c>
      <c r="BJ173" s="832">
        <v>16.777200000000001</v>
      </c>
      <c r="BK173" s="832">
        <v>3.0136599999999998</v>
      </c>
      <c r="BL173" s="832">
        <v>0.25144</v>
      </c>
      <c r="BM173" s="369"/>
      <c r="BN173" s="834" t="s">
        <v>5078</v>
      </c>
      <c r="BO173" s="834" t="s">
        <v>5079</v>
      </c>
      <c r="BP173" s="368" t="s">
        <v>430</v>
      </c>
      <c r="BQ173" s="368" t="s">
        <v>430</v>
      </c>
      <c r="BR173" s="368" t="s">
        <v>430</v>
      </c>
      <c r="BS173" s="369"/>
      <c r="BT173" s="350" t="s">
        <v>554</v>
      </c>
    </row>
    <row r="174" spans="1:72" s="424" customFormat="1" x14ac:dyDescent="0.25">
      <c r="A174" s="341" t="s">
        <v>5080</v>
      </c>
      <c r="B174" s="369"/>
      <c r="C174" s="709">
        <v>45877</v>
      </c>
      <c r="D174" s="369"/>
      <c r="E174" s="864">
        <v>77.33</v>
      </c>
      <c r="F174" s="369"/>
      <c r="G174" s="343">
        <v>10.7447</v>
      </c>
      <c r="H174" s="370"/>
      <c r="I174" s="344">
        <v>0.64629999999999999</v>
      </c>
      <c r="J174" s="344">
        <v>0.96030000000000004</v>
      </c>
      <c r="K174" s="344">
        <v>0.26600000000000001</v>
      </c>
      <c r="L174" s="344">
        <v>10.7712</v>
      </c>
      <c r="M174" s="344">
        <v>1.7298</v>
      </c>
      <c r="N174" s="346" t="s">
        <v>430</v>
      </c>
      <c r="O174" s="344" t="s">
        <v>430</v>
      </c>
      <c r="P174" s="344" t="s">
        <v>430</v>
      </c>
      <c r="Q174" s="344" t="s">
        <v>430</v>
      </c>
      <c r="R174" s="344" t="s">
        <v>430</v>
      </c>
      <c r="S174" s="344">
        <v>1.1999</v>
      </c>
      <c r="T174" s="344">
        <v>14.0566</v>
      </c>
      <c r="U174" s="344">
        <v>2.1185</v>
      </c>
      <c r="V174" s="344">
        <v>5.6073000000000004</v>
      </c>
      <c r="W174" s="344">
        <v>1.1999</v>
      </c>
      <c r="X174" s="344">
        <v>7.4470000000000001</v>
      </c>
      <c r="Y174" s="370"/>
      <c r="Z174" s="342">
        <v>122</v>
      </c>
      <c r="AA174" s="342">
        <v>53</v>
      </c>
      <c r="AB174" s="342">
        <v>213</v>
      </c>
      <c r="AC174" s="342">
        <v>148</v>
      </c>
      <c r="AD174" s="342">
        <v>62</v>
      </c>
      <c r="AE174" s="342" t="s">
        <v>430</v>
      </c>
      <c r="AF174" s="342" t="s">
        <v>430</v>
      </c>
      <c r="AG174" s="342" t="s">
        <v>430</v>
      </c>
      <c r="AH174" s="342" t="s">
        <v>430</v>
      </c>
      <c r="AI174" s="342" t="s">
        <v>430</v>
      </c>
      <c r="AJ174" s="342">
        <v>121</v>
      </c>
      <c r="AK174" s="342">
        <v>123</v>
      </c>
      <c r="AL174" s="342">
        <v>83</v>
      </c>
      <c r="AM174" s="342">
        <v>93</v>
      </c>
      <c r="AN174" s="342">
        <v>121</v>
      </c>
      <c r="AO174" s="369"/>
      <c r="AP174" s="344" t="s">
        <v>430</v>
      </c>
      <c r="AQ174" s="344" t="s">
        <v>430</v>
      </c>
      <c r="AR174" s="344" t="s">
        <v>430</v>
      </c>
      <c r="AS174" s="344" t="s">
        <v>430</v>
      </c>
      <c r="AT174" s="344" t="s">
        <v>430</v>
      </c>
      <c r="AU174" s="347"/>
      <c r="AV174" s="342" t="s">
        <v>430</v>
      </c>
      <c r="AW174" s="342" t="s">
        <v>430</v>
      </c>
      <c r="AX174" s="342" t="s">
        <v>430</v>
      </c>
      <c r="AY174" s="342" t="s">
        <v>430</v>
      </c>
      <c r="AZ174" s="342" t="s">
        <v>430</v>
      </c>
      <c r="BA174" s="370"/>
      <c r="BB174" s="344">
        <v>13.4127952912018</v>
      </c>
      <c r="BC174" s="344">
        <v>0</v>
      </c>
      <c r="BD174" s="344">
        <v>2.41466146215597E-3</v>
      </c>
      <c r="BE174" s="371" t="s">
        <v>430</v>
      </c>
      <c r="BF174" s="370"/>
      <c r="BG174" s="368" t="s">
        <v>430</v>
      </c>
      <c r="BH174" s="369"/>
      <c r="BI174" s="832">
        <v>53.6295</v>
      </c>
      <c r="BJ174" s="832">
        <v>34.857599999999998</v>
      </c>
      <c r="BK174" s="832">
        <v>11.064299999999999</v>
      </c>
      <c r="BL174" s="832">
        <v>0.4486</v>
      </c>
      <c r="BM174" s="369"/>
      <c r="BN174" s="834" t="s">
        <v>5081</v>
      </c>
      <c r="BO174" s="834" t="s">
        <v>5082</v>
      </c>
      <c r="BP174" s="834" t="s">
        <v>5083</v>
      </c>
      <c r="BQ174" s="834" t="s">
        <v>5084</v>
      </c>
      <c r="BR174" s="834" t="s">
        <v>5085</v>
      </c>
      <c r="BS174" s="369"/>
      <c r="BT174" s="350" t="s">
        <v>5086</v>
      </c>
    </row>
    <row r="175" spans="1:72" s="424" customFormat="1" x14ac:dyDescent="0.25">
      <c r="A175" s="341" t="s">
        <v>5087</v>
      </c>
      <c r="B175" s="369"/>
      <c r="C175" s="709">
        <v>44799</v>
      </c>
      <c r="D175" s="369"/>
      <c r="E175" s="342">
        <v>78.42</v>
      </c>
      <c r="F175" s="369"/>
      <c r="G175" s="343">
        <v>18.855399999999999</v>
      </c>
      <c r="H175" s="370"/>
      <c r="I175" s="344">
        <v>0.5595</v>
      </c>
      <c r="J175" s="344">
        <v>0.31019999999999998</v>
      </c>
      <c r="K175" s="344">
        <v>1.5374000000000001</v>
      </c>
      <c r="L175" s="344">
        <v>12.607900000000001</v>
      </c>
      <c r="M175" s="344">
        <v>2.3104</v>
      </c>
      <c r="N175" s="346">
        <v>9.5040999999999993</v>
      </c>
      <c r="O175" s="344">
        <v>3.9990000000000001</v>
      </c>
      <c r="P175" s="344">
        <v>19.598700000000001</v>
      </c>
      <c r="Q175" s="344" t="s">
        <v>430</v>
      </c>
      <c r="R175" s="344" t="s">
        <v>430</v>
      </c>
      <c r="S175" s="344">
        <v>0.64690000000000003</v>
      </c>
      <c r="T175" s="344">
        <v>13.806800000000001</v>
      </c>
      <c r="U175" s="344">
        <v>3.7042000000000002</v>
      </c>
      <c r="V175" s="344">
        <v>7.8998999999999997</v>
      </c>
      <c r="W175" s="344">
        <v>0.64690000000000003</v>
      </c>
      <c r="X175" s="344">
        <v>17.897200000000002</v>
      </c>
      <c r="Y175" s="370"/>
      <c r="Z175" s="342">
        <v>141</v>
      </c>
      <c r="AA175" s="342">
        <v>179</v>
      </c>
      <c r="AB175" s="342">
        <v>200</v>
      </c>
      <c r="AC175" s="342">
        <v>110</v>
      </c>
      <c r="AD175" s="342">
        <v>56</v>
      </c>
      <c r="AE175" s="342">
        <v>20</v>
      </c>
      <c r="AF175" s="342">
        <v>31</v>
      </c>
      <c r="AG175" s="342">
        <v>12</v>
      </c>
      <c r="AH175" s="342" t="s">
        <v>430</v>
      </c>
      <c r="AI175" s="342" t="s">
        <v>430</v>
      </c>
      <c r="AJ175" s="342">
        <v>211</v>
      </c>
      <c r="AK175" s="342">
        <v>133</v>
      </c>
      <c r="AL175" s="342">
        <v>60</v>
      </c>
      <c r="AM175" s="342">
        <v>46</v>
      </c>
      <c r="AN175" s="342">
        <v>211</v>
      </c>
      <c r="AO175" s="369"/>
      <c r="AP175" s="344" t="s">
        <v>430</v>
      </c>
      <c r="AQ175" s="344" t="s">
        <v>430</v>
      </c>
      <c r="AR175" s="344" t="s">
        <v>430</v>
      </c>
      <c r="AS175" s="344">
        <v>12.88</v>
      </c>
      <c r="AT175" s="344">
        <v>12.16</v>
      </c>
      <c r="AU175" s="347"/>
      <c r="AV175" s="342" t="s">
        <v>430</v>
      </c>
      <c r="AW175" s="342" t="s">
        <v>430</v>
      </c>
      <c r="AX175" s="342" t="s">
        <v>430</v>
      </c>
      <c r="AY175" s="342">
        <v>7</v>
      </c>
      <c r="AZ175" s="342">
        <v>56</v>
      </c>
      <c r="BA175" s="370"/>
      <c r="BB175" s="344">
        <v>16.382881778480801</v>
      </c>
      <c r="BC175" s="344">
        <v>0.99803032335757502</v>
      </c>
      <c r="BD175" s="344">
        <v>7.6762319157605993E-2</v>
      </c>
      <c r="BE175" s="371">
        <v>-0.51144575897255995</v>
      </c>
      <c r="BF175" s="370"/>
      <c r="BG175" s="368">
        <v>0.1966</v>
      </c>
      <c r="BH175" s="369"/>
      <c r="BI175" s="832">
        <v>69.180300000000003</v>
      </c>
      <c r="BJ175" s="832">
        <v>25.371700000000001</v>
      </c>
      <c r="BK175" s="832">
        <v>3.3496199999999998</v>
      </c>
      <c r="BL175" s="832">
        <v>2.0983800000000001</v>
      </c>
      <c r="BM175" s="369"/>
      <c r="BN175" s="834" t="s">
        <v>5088</v>
      </c>
      <c r="BO175" s="834" t="s">
        <v>5089</v>
      </c>
      <c r="BP175" s="834" t="s">
        <v>5090</v>
      </c>
      <c r="BQ175" s="834" t="s">
        <v>3209</v>
      </c>
      <c r="BR175" s="834" t="s">
        <v>5091</v>
      </c>
      <c r="BS175" s="369"/>
      <c r="BT175" s="350" t="s">
        <v>554</v>
      </c>
    </row>
    <row r="176" spans="1:72" s="424" customFormat="1" x14ac:dyDescent="0.25">
      <c r="A176" s="341" t="s">
        <v>5092</v>
      </c>
      <c r="B176" s="369"/>
      <c r="C176" s="709">
        <v>45624</v>
      </c>
      <c r="D176" s="369"/>
      <c r="E176" s="342">
        <v>74.015799999999999</v>
      </c>
      <c r="F176" s="369"/>
      <c r="G176" s="343">
        <v>9.6245999999999992</v>
      </c>
      <c r="H176" s="370"/>
      <c r="I176" s="344">
        <v>0.56840000000000002</v>
      </c>
      <c r="J176" s="344">
        <v>0.6452</v>
      </c>
      <c r="K176" s="344">
        <v>5.0686</v>
      </c>
      <c r="L176" s="344">
        <v>10.553900000000001</v>
      </c>
      <c r="M176" s="344">
        <v>-2.4140999999999999</v>
      </c>
      <c r="N176" s="346">
        <v>-1.9058999999999999</v>
      </c>
      <c r="O176" s="344" t="s">
        <v>430</v>
      </c>
      <c r="P176" s="344" t="s">
        <v>430</v>
      </c>
      <c r="Q176" s="344" t="s">
        <v>430</v>
      </c>
      <c r="R176" s="344" t="s">
        <v>430</v>
      </c>
      <c r="S176" s="344">
        <v>1.2839</v>
      </c>
      <c r="T176" s="344">
        <v>11.068</v>
      </c>
      <c r="U176" s="344">
        <v>-1.8658999999999999</v>
      </c>
      <c r="V176" s="344">
        <v>2.1459999999999999</v>
      </c>
      <c r="W176" s="344">
        <v>1.2839</v>
      </c>
      <c r="X176" s="344">
        <v>-2.3751000000000002</v>
      </c>
      <c r="Y176" s="370"/>
      <c r="Z176" s="342">
        <v>136</v>
      </c>
      <c r="AA176" s="342">
        <v>103</v>
      </c>
      <c r="AB176" s="342">
        <v>53</v>
      </c>
      <c r="AC176" s="342">
        <v>151</v>
      </c>
      <c r="AD176" s="342">
        <v>110</v>
      </c>
      <c r="AE176" s="342">
        <v>129</v>
      </c>
      <c r="AF176" s="342" t="s">
        <v>430</v>
      </c>
      <c r="AG176" s="342" t="s">
        <v>430</v>
      </c>
      <c r="AH176" s="342" t="s">
        <v>430</v>
      </c>
      <c r="AI176" s="342" t="s">
        <v>430</v>
      </c>
      <c r="AJ176" s="342">
        <v>108</v>
      </c>
      <c r="AK176" s="342">
        <v>166</v>
      </c>
      <c r="AL176" s="342">
        <v>132</v>
      </c>
      <c r="AM176" s="342">
        <v>140</v>
      </c>
      <c r="AN176" s="342">
        <v>108</v>
      </c>
      <c r="AO176" s="369"/>
      <c r="AP176" s="344" t="s">
        <v>430</v>
      </c>
      <c r="AQ176" s="344" t="s">
        <v>430</v>
      </c>
      <c r="AR176" s="344" t="s">
        <v>430</v>
      </c>
      <c r="AS176" s="344" t="s">
        <v>430</v>
      </c>
      <c r="AT176" s="344">
        <v>3.11</v>
      </c>
      <c r="AU176" s="347"/>
      <c r="AV176" s="342" t="s">
        <v>430</v>
      </c>
      <c r="AW176" s="342" t="s">
        <v>430</v>
      </c>
      <c r="AX176" s="342" t="s">
        <v>430</v>
      </c>
      <c r="AY176" s="342" t="s">
        <v>430</v>
      </c>
      <c r="AZ176" s="342">
        <v>133</v>
      </c>
      <c r="BA176" s="370"/>
      <c r="BB176" s="344">
        <v>16.8128597430822</v>
      </c>
      <c r="BC176" s="344">
        <v>0.98725823935090595</v>
      </c>
      <c r="BD176" s="344">
        <v>-3.2134563710702398E-2</v>
      </c>
      <c r="BE176" s="371">
        <v>-0.32330646649257899</v>
      </c>
      <c r="BF176" s="370"/>
      <c r="BG176" s="368">
        <v>0.111</v>
      </c>
      <c r="BH176" s="369"/>
      <c r="BI176" s="832">
        <v>86.159199999999998</v>
      </c>
      <c r="BJ176" s="832">
        <v>13.712300000000001</v>
      </c>
      <c r="BK176" s="344" t="s">
        <v>430</v>
      </c>
      <c r="BL176" s="832">
        <v>0.1285</v>
      </c>
      <c r="BM176" s="369"/>
      <c r="BN176" s="834" t="s">
        <v>4572</v>
      </c>
      <c r="BO176" s="834" t="s">
        <v>4573</v>
      </c>
      <c r="BP176" s="834" t="s">
        <v>4574</v>
      </c>
      <c r="BQ176" s="834" t="s">
        <v>4575</v>
      </c>
      <c r="BR176" s="834" t="s">
        <v>4576</v>
      </c>
      <c r="BS176" s="369"/>
      <c r="BT176" s="350" t="s">
        <v>554</v>
      </c>
    </row>
    <row r="177" spans="1:72" s="424" customFormat="1" x14ac:dyDescent="0.25">
      <c r="A177" s="341" t="s">
        <v>5093</v>
      </c>
      <c r="B177" s="369"/>
      <c r="C177" s="709">
        <v>45408</v>
      </c>
      <c r="D177" s="369"/>
      <c r="E177" s="342">
        <v>73.180000000000007</v>
      </c>
      <c r="F177" s="369"/>
      <c r="G177" s="343">
        <v>11.129799999999999</v>
      </c>
      <c r="H177" s="370"/>
      <c r="I177" s="344">
        <v>0.26939999999999997</v>
      </c>
      <c r="J177" s="344">
        <v>0.48120000000000002</v>
      </c>
      <c r="K177" s="344">
        <v>3.7879</v>
      </c>
      <c r="L177" s="344">
        <v>14.5265</v>
      </c>
      <c r="M177" s="344">
        <v>-8.7099999999999997E-2</v>
      </c>
      <c r="N177" s="346">
        <v>1.3476999999999999</v>
      </c>
      <c r="O177" s="344">
        <v>0.47599999999999998</v>
      </c>
      <c r="P177" s="344" t="s">
        <v>430</v>
      </c>
      <c r="Q177" s="344" t="s">
        <v>430</v>
      </c>
      <c r="R177" s="344" t="s">
        <v>430</v>
      </c>
      <c r="S177" s="344">
        <v>0.74860000000000004</v>
      </c>
      <c r="T177" s="344">
        <v>16.1568</v>
      </c>
      <c r="U177" s="344">
        <v>1.6977</v>
      </c>
      <c r="V177" s="344">
        <v>6.4085000000000001</v>
      </c>
      <c r="W177" s="344">
        <v>0.74860000000000004</v>
      </c>
      <c r="X177" s="344">
        <v>5.0243000000000002</v>
      </c>
      <c r="Y177" s="370"/>
      <c r="Z177" s="342">
        <v>192</v>
      </c>
      <c r="AA177" s="342">
        <v>152</v>
      </c>
      <c r="AB177" s="342">
        <v>79</v>
      </c>
      <c r="AC177" s="342">
        <v>76</v>
      </c>
      <c r="AD177" s="342">
        <v>99</v>
      </c>
      <c r="AE177" s="342">
        <v>85</v>
      </c>
      <c r="AF177" s="342">
        <v>80</v>
      </c>
      <c r="AG177" s="342" t="s">
        <v>430</v>
      </c>
      <c r="AH177" s="342" t="s">
        <v>430</v>
      </c>
      <c r="AI177" s="342" t="s">
        <v>430</v>
      </c>
      <c r="AJ177" s="342">
        <v>192</v>
      </c>
      <c r="AK177" s="342">
        <v>86</v>
      </c>
      <c r="AL177" s="342">
        <v>88</v>
      </c>
      <c r="AM177" s="342">
        <v>74</v>
      </c>
      <c r="AN177" s="342">
        <v>192</v>
      </c>
      <c r="AO177" s="369"/>
      <c r="AP177" s="344" t="s">
        <v>430</v>
      </c>
      <c r="AQ177" s="344" t="s">
        <v>430</v>
      </c>
      <c r="AR177" s="344" t="s">
        <v>430</v>
      </c>
      <c r="AS177" s="344" t="s">
        <v>430</v>
      </c>
      <c r="AT177" s="344">
        <v>9.91</v>
      </c>
      <c r="AU177" s="347"/>
      <c r="AV177" s="342" t="s">
        <v>430</v>
      </c>
      <c r="AW177" s="342" t="s">
        <v>430</v>
      </c>
      <c r="AX177" s="342" t="s">
        <v>430</v>
      </c>
      <c r="AY177" s="342" t="s">
        <v>430</v>
      </c>
      <c r="AZ177" s="342">
        <v>70</v>
      </c>
      <c r="BA177" s="370"/>
      <c r="BB177" s="344">
        <v>19.093179860797399</v>
      </c>
      <c r="BC177" s="344">
        <v>1.0134722019631901</v>
      </c>
      <c r="BD177" s="344">
        <v>3.4537076173990402E-3</v>
      </c>
      <c r="BE177" s="371">
        <v>-0.69367736482183795</v>
      </c>
      <c r="BF177" s="370"/>
      <c r="BG177" s="368">
        <v>0.20100000000000001</v>
      </c>
      <c r="BH177" s="369"/>
      <c r="BI177" s="344">
        <v>49.127600000000001</v>
      </c>
      <c r="BJ177" s="344">
        <v>30.811199999999999</v>
      </c>
      <c r="BK177" s="344">
        <v>20.006900000000002</v>
      </c>
      <c r="BL177" s="344">
        <v>5.4300000000000001E-2</v>
      </c>
      <c r="BM177" s="369"/>
      <c r="BN177" s="368" t="s">
        <v>5094</v>
      </c>
      <c r="BO177" s="368" t="s">
        <v>5095</v>
      </c>
      <c r="BP177" s="368" t="s">
        <v>5096</v>
      </c>
      <c r="BQ177" s="368" t="s">
        <v>5097</v>
      </c>
      <c r="BR177" s="368" t="s">
        <v>5098</v>
      </c>
      <c r="BS177" s="369"/>
      <c r="BT177" s="350" t="s">
        <v>4624</v>
      </c>
    </row>
    <row r="178" spans="1:72" s="424" customFormat="1" x14ac:dyDescent="0.25">
      <c r="A178" s="341" t="s">
        <v>5099</v>
      </c>
      <c r="B178" s="369"/>
      <c r="C178" s="709">
        <v>45408</v>
      </c>
      <c r="D178" s="369"/>
      <c r="E178" s="342">
        <v>71.989999999999995</v>
      </c>
      <c r="F178" s="369"/>
      <c r="G178" s="343">
        <v>12.4512</v>
      </c>
      <c r="H178" s="370"/>
      <c r="I178" s="344">
        <v>0.23830000000000001</v>
      </c>
      <c r="J178" s="344">
        <v>0.36109999999999998</v>
      </c>
      <c r="K178" s="344">
        <v>8.3193000000000001</v>
      </c>
      <c r="L178" s="344">
        <v>12.0055</v>
      </c>
      <c r="M178" s="344">
        <v>-3.738</v>
      </c>
      <c r="N178" s="346">
        <v>-0.28749999999999998</v>
      </c>
      <c r="O178" s="344">
        <v>6.4123999999999999</v>
      </c>
      <c r="P178" s="344" t="s">
        <v>430</v>
      </c>
      <c r="Q178" s="344" t="s">
        <v>430</v>
      </c>
      <c r="R178" s="344" t="s">
        <v>430</v>
      </c>
      <c r="S178" s="344">
        <v>1.1503000000000001</v>
      </c>
      <c r="T178" s="344">
        <v>14.473800000000001</v>
      </c>
      <c r="U178" s="344">
        <v>-2.7469999999999999</v>
      </c>
      <c r="V178" s="344">
        <v>2.8872</v>
      </c>
      <c r="W178" s="344">
        <v>1.1503000000000001</v>
      </c>
      <c r="X178" s="344">
        <v>10.561400000000001</v>
      </c>
      <c r="Y178" s="370"/>
      <c r="Z178" s="342">
        <v>194</v>
      </c>
      <c r="AA178" s="342">
        <v>165</v>
      </c>
      <c r="AB178" s="342">
        <v>10</v>
      </c>
      <c r="AC178" s="342">
        <v>122</v>
      </c>
      <c r="AD178" s="342">
        <v>158</v>
      </c>
      <c r="AE178" s="342">
        <v>108</v>
      </c>
      <c r="AF178" s="342">
        <v>8</v>
      </c>
      <c r="AG178" s="342" t="s">
        <v>430</v>
      </c>
      <c r="AH178" s="342" t="s">
        <v>430</v>
      </c>
      <c r="AI178" s="342" t="s">
        <v>430</v>
      </c>
      <c r="AJ178" s="342">
        <v>139</v>
      </c>
      <c r="AK178" s="342">
        <v>111</v>
      </c>
      <c r="AL178" s="342">
        <v>158</v>
      </c>
      <c r="AM178" s="342">
        <v>123</v>
      </c>
      <c r="AN178" s="342">
        <v>139</v>
      </c>
      <c r="AO178" s="369"/>
      <c r="AP178" s="344" t="s">
        <v>430</v>
      </c>
      <c r="AQ178" s="344" t="s">
        <v>430</v>
      </c>
      <c r="AR178" s="344" t="s">
        <v>430</v>
      </c>
      <c r="AS178" s="344" t="s">
        <v>430</v>
      </c>
      <c r="AT178" s="344">
        <v>3.95</v>
      </c>
      <c r="AU178" s="347"/>
      <c r="AV178" s="342" t="s">
        <v>430</v>
      </c>
      <c r="AW178" s="342" t="s">
        <v>430</v>
      </c>
      <c r="AX178" s="342" t="s">
        <v>430</v>
      </c>
      <c r="AY178" s="342" t="s">
        <v>430</v>
      </c>
      <c r="AZ178" s="342">
        <v>121</v>
      </c>
      <c r="BA178" s="370"/>
      <c r="BB178" s="344">
        <v>15.7878293010547</v>
      </c>
      <c r="BC178" s="344">
        <v>0.99691480045581504</v>
      </c>
      <c r="BD178" s="344">
        <v>2.6361703217034502E-2</v>
      </c>
      <c r="BE178" s="371">
        <v>-0.43794744627891302</v>
      </c>
      <c r="BF178" s="370"/>
      <c r="BG178" s="368">
        <v>0.17330000000000001</v>
      </c>
      <c r="BH178" s="369"/>
      <c r="BI178" s="344">
        <v>89.406800000000004</v>
      </c>
      <c r="BJ178" s="344">
        <v>9.5425299999999993</v>
      </c>
      <c r="BK178" s="344">
        <v>0.75112599999999996</v>
      </c>
      <c r="BL178" s="344">
        <v>0.29954399999999998</v>
      </c>
      <c r="BM178" s="369"/>
      <c r="BN178" s="368" t="s">
        <v>5100</v>
      </c>
      <c r="BO178" s="368" t="s">
        <v>5101</v>
      </c>
      <c r="BP178" s="368" t="s">
        <v>5102</v>
      </c>
      <c r="BQ178" s="368" t="s">
        <v>5103</v>
      </c>
      <c r="BR178" s="368" t="s">
        <v>5104</v>
      </c>
      <c r="BS178" s="369"/>
      <c r="BT178" s="350" t="s">
        <v>4624</v>
      </c>
    </row>
    <row r="179" spans="1:72" s="424" customFormat="1" x14ac:dyDescent="0.25">
      <c r="A179" s="341" t="s">
        <v>5105</v>
      </c>
      <c r="B179" s="369"/>
      <c r="C179" s="709">
        <v>45877</v>
      </c>
      <c r="D179" s="369"/>
      <c r="E179" s="864">
        <v>70.28</v>
      </c>
      <c r="F179" s="369"/>
      <c r="G179" s="343">
        <v>10.6084</v>
      </c>
      <c r="H179" s="370"/>
      <c r="I179" s="344">
        <v>0.2571</v>
      </c>
      <c r="J179" s="344">
        <v>0.70150000000000001</v>
      </c>
      <c r="K179" s="344">
        <v>4.4997999999999996</v>
      </c>
      <c r="L179" s="344">
        <v>14.2949</v>
      </c>
      <c r="M179" s="344">
        <v>-0.24640000000000001</v>
      </c>
      <c r="N179" s="346" t="s">
        <v>430</v>
      </c>
      <c r="O179" s="344" t="s">
        <v>430</v>
      </c>
      <c r="P179" s="344" t="s">
        <v>430</v>
      </c>
      <c r="Q179" s="344" t="s">
        <v>430</v>
      </c>
      <c r="R179" s="344" t="s">
        <v>430</v>
      </c>
      <c r="S179" s="344">
        <v>-0.12239999999999999</v>
      </c>
      <c r="T179" s="344">
        <v>16.317599999999999</v>
      </c>
      <c r="U179" s="344">
        <v>0.82399999999999995</v>
      </c>
      <c r="V179" s="344">
        <v>5.8891999999999998</v>
      </c>
      <c r="W179" s="344">
        <v>-0.12239999999999999</v>
      </c>
      <c r="X179" s="344">
        <v>6.0839999999999996</v>
      </c>
      <c r="Y179" s="370"/>
      <c r="Z179" s="342">
        <v>193</v>
      </c>
      <c r="AA179" s="342">
        <v>91</v>
      </c>
      <c r="AB179" s="342">
        <v>58</v>
      </c>
      <c r="AC179" s="342">
        <v>81</v>
      </c>
      <c r="AD179" s="342">
        <v>100</v>
      </c>
      <c r="AE179" s="342" t="s">
        <v>430</v>
      </c>
      <c r="AF179" s="342" t="s">
        <v>430</v>
      </c>
      <c r="AG179" s="342" t="s">
        <v>430</v>
      </c>
      <c r="AH179" s="342" t="s">
        <v>430</v>
      </c>
      <c r="AI179" s="342" t="s">
        <v>430</v>
      </c>
      <c r="AJ179" s="342">
        <v>238</v>
      </c>
      <c r="AK179" s="342">
        <v>83</v>
      </c>
      <c r="AL179" s="342">
        <v>98</v>
      </c>
      <c r="AM179" s="342">
        <v>85</v>
      </c>
      <c r="AN179" s="342">
        <v>238</v>
      </c>
      <c r="AO179" s="369"/>
      <c r="AP179" s="344" t="s">
        <v>430</v>
      </c>
      <c r="AQ179" s="344" t="s">
        <v>430</v>
      </c>
      <c r="AR179" s="344" t="s">
        <v>430</v>
      </c>
      <c r="AS179" s="344" t="s">
        <v>430</v>
      </c>
      <c r="AT179" s="344" t="s">
        <v>430</v>
      </c>
      <c r="AU179" s="347"/>
      <c r="AV179" s="342" t="s">
        <v>430</v>
      </c>
      <c r="AW179" s="342" t="s">
        <v>430</v>
      </c>
      <c r="AX179" s="342" t="s">
        <v>430</v>
      </c>
      <c r="AY179" s="342" t="s">
        <v>430</v>
      </c>
      <c r="AZ179" s="342" t="s">
        <v>430</v>
      </c>
      <c r="BA179" s="370"/>
      <c r="BB179" s="344">
        <v>19.623304379636</v>
      </c>
      <c r="BC179" s="344">
        <v>0</v>
      </c>
      <c r="BD179" s="344">
        <v>5.1976741860712099E-3</v>
      </c>
      <c r="BE179" s="371" t="s">
        <v>430</v>
      </c>
      <c r="BF179" s="370"/>
      <c r="BG179" s="368" t="s">
        <v>430</v>
      </c>
      <c r="BH179" s="369"/>
      <c r="BI179" s="832">
        <v>47.475900000000003</v>
      </c>
      <c r="BJ179" s="832">
        <v>43.299500000000002</v>
      </c>
      <c r="BK179" s="832">
        <v>9.0553399999999993</v>
      </c>
      <c r="BL179" s="832">
        <v>0.16925999999999999</v>
      </c>
      <c r="BM179" s="369"/>
      <c r="BN179" s="834" t="s">
        <v>5106</v>
      </c>
      <c r="BO179" s="834" t="s">
        <v>5107</v>
      </c>
      <c r="BP179" s="834" t="s">
        <v>5108</v>
      </c>
      <c r="BQ179" s="834" t="s">
        <v>1110</v>
      </c>
      <c r="BR179" s="834" t="s">
        <v>5109</v>
      </c>
      <c r="BS179" s="369"/>
      <c r="BT179" s="350" t="s">
        <v>5086</v>
      </c>
    </row>
    <row r="180" spans="1:72" s="424" customFormat="1" x14ac:dyDescent="0.25">
      <c r="A180" s="341" t="s">
        <v>5110</v>
      </c>
      <c r="B180" s="369"/>
      <c r="C180" s="709">
        <v>45624</v>
      </c>
      <c r="D180" s="369"/>
      <c r="E180" s="342">
        <v>72.425200000000004</v>
      </c>
      <c r="F180" s="369"/>
      <c r="G180" s="343">
        <v>10.9092</v>
      </c>
      <c r="H180" s="370"/>
      <c r="I180" s="344">
        <v>0.4854</v>
      </c>
      <c r="J180" s="344">
        <v>0.78810000000000002</v>
      </c>
      <c r="K180" s="344">
        <v>2.8248000000000002</v>
      </c>
      <c r="L180" s="344">
        <v>15.6935</v>
      </c>
      <c r="M180" s="344">
        <v>1.4272</v>
      </c>
      <c r="N180" s="346">
        <v>4.1997999999999998</v>
      </c>
      <c r="O180" s="344" t="s">
        <v>430</v>
      </c>
      <c r="P180" s="344" t="s">
        <v>430</v>
      </c>
      <c r="Q180" s="344" t="s">
        <v>430</v>
      </c>
      <c r="R180" s="344" t="s">
        <v>430</v>
      </c>
      <c r="S180" s="344">
        <v>0.69969999999999999</v>
      </c>
      <c r="T180" s="344">
        <v>17.9207</v>
      </c>
      <c r="U180" s="344">
        <v>2.7948</v>
      </c>
      <c r="V180" s="344">
        <v>8.6834000000000007</v>
      </c>
      <c r="W180" s="344">
        <v>0.69969999999999999</v>
      </c>
      <c r="X180" s="344">
        <v>5.6191000000000004</v>
      </c>
      <c r="Y180" s="370"/>
      <c r="Z180" s="342">
        <v>157</v>
      </c>
      <c r="AA180" s="342">
        <v>77</v>
      </c>
      <c r="AB180" s="342">
        <v>162</v>
      </c>
      <c r="AC180" s="342">
        <v>63</v>
      </c>
      <c r="AD180" s="342">
        <v>67</v>
      </c>
      <c r="AE180" s="342">
        <v>52</v>
      </c>
      <c r="AF180" s="342" t="s">
        <v>430</v>
      </c>
      <c r="AG180" s="342" t="s">
        <v>430</v>
      </c>
      <c r="AH180" s="342" t="s">
        <v>430</v>
      </c>
      <c r="AI180" s="342" t="s">
        <v>430</v>
      </c>
      <c r="AJ180" s="342">
        <v>196</v>
      </c>
      <c r="AK180" s="342">
        <v>63</v>
      </c>
      <c r="AL180" s="342">
        <v>70</v>
      </c>
      <c r="AM180" s="342">
        <v>34</v>
      </c>
      <c r="AN180" s="342">
        <v>196</v>
      </c>
      <c r="AO180" s="369"/>
      <c r="AP180" s="344" t="s">
        <v>430</v>
      </c>
      <c r="AQ180" s="344" t="s">
        <v>430</v>
      </c>
      <c r="AR180" s="344" t="s">
        <v>430</v>
      </c>
      <c r="AS180" s="344" t="s">
        <v>430</v>
      </c>
      <c r="AT180" s="344">
        <v>12.22</v>
      </c>
      <c r="AU180" s="347"/>
      <c r="AV180" s="342" t="s">
        <v>430</v>
      </c>
      <c r="AW180" s="342" t="s">
        <v>430</v>
      </c>
      <c r="AX180" s="342" t="s">
        <v>430</v>
      </c>
      <c r="AY180" s="342" t="s">
        <v>430</v>
      </c>
      <c r="AZ180" s="342">
        <v>53</v>
      </c>
      <c r="BA180" s="370"/>
      <c r="BB180" s="344">
        <v>19.653469733479099</v>
      </c>
      <c r="BC180" s="344">
        <v>1.00711885075079</v>
      </c>
      <c r="BD180" s="344">
        <v>8.0711315194319008E-3</v>
      </c>
      <c r="BE180" s="371">
        <v>-0.50318637372223196</v>
      </c>
      <c r="BF180" s="370"/>
      <c r="BG180" s="368">
        <v>6.6299999999999998E-2</v>
      </c>
      <c r="BH180" s="369"/>
      <c r="BI180" s="832">
        <v>3.9114499999999999</v>
      </c>
      <c r="BJ180" s="832">
        <v>92.367099999999994</v>
      </c>
      <c r="BK180" s="832">
        <v>3.6147200000000002</v>
      </c>
      <c r="BL180" s="832">
        <v>0.10673000000000001</v>
      </c>
      <c r="BM180" s="369"/>
      <c r="BN180" s="834" t="s">
        <v>4679</v>
      </c>
      <c r="BO180" s="834" t="s">
        <v>4680</v>
      </c>
      <c r="BP180" s="834" t="s">
        <v>4615</v>
      </c>
      <c r="BQ180" s="834" t="s">
        <v>722</v>
      </c>
      <c r="BR180" s="834" t="s">
        <v>4616</v>
      </c>
      <c r="BS180" s="369"/>
      <c r="BT180" s="350" t="s">
        <v>554</v>
      </c>
    </row>
    <row r="181" spans="1:72" s="424" customFormat="1" x14ac:dyDescent="0.25">
      <c r="A181" s="341" t="s">
        <v>5111</v>
      </c>
      <c r="B181" s="369"/>
      <c r="C181" s="709">
        <v>46162</v>
      </c>
      <c r="D181" s="369"/>
      <c r="E181" s="342">
        <v>100.01</v>
      </c>
      <c r="F181" s="369"/>
      <c r="G181" s="343">
        <v>9.8705999999999996</v>
      </c>
      <c r="H181" s="370"/>
      <c r="I181" s="344">
        <v>-0.33019999999999999</v>
      </c>
      <c r="J181" s="344">
        <v>1.7976000000000001</v>
      </c>
      <c r="K181" s="344">
        <v>3.5316000000000001</v>
      </c>
      <c r="L181" s="344" t="s">
        <v>430</v>
      </c>
      <c r="M181" s="344" t="s">
        <v>430</v>
      </c>
      <c r="N181" s="346" t="s">
        <v>430</v>
      </c>
      <c r="O181" s="344" t="s">
        <v>430</v>
      </c>
      <c r="P181" s="344" t="s">
        <v>430</v>
      </c>
      <c r="Q181" s="344" t="s">
        <v>430</v>
      </c>
      <c r="R181" s="344" t="s">
        <v>430</v>
      </c>
      <c r="S181" s="344">
        <v>1.6235999999999999</v>
      </c>
      <c r="T181" s="344" t="s">
        <v>430</v>
      </c>
      <c r="U181" s="344" t="s">
        <v>430</v>
      </c>
      <c r="V181" s="344" t="s">
        <v>430</v>
      </c>
      <c r="W181" s="344">
        <v>1.6235999999999999</v>
      </c>
      <c r="X181" s="344">
        <v>-1.294</v>
      </c>
      <c r="Y181" s="370"/>
      <c r="Z181" s="342">
        <v>230</v>
      </c>
      <c r="AA181" s="342">
        <v>16</v>
      </c>
      <c r="AB181" s="342">
        <v>92</v>
      </c>
      <c r="AC181" s="342" t="s">
        <v>430</v>
      </c>
      <c r="AD181" s="342" t="s">
        <v>430</v>
      </c>
      <c r="AE181" s="342" t="s">
        <v>430</v>
      </c>
      <c r="AF181" s="342" t="s">
        <v>430</v>
      </c>
      <c r="AG181" s="342" t="s">
        <v>430</v>
      </c>
      <c r="AH181" s="342" t="s">
        <v>430</v>
      </c>
      <c r="AI181" s="342" t="s">
        <v>430</v>
      </c>
      <c r="AJ181" s="342">
        <v>34</v>
      </c>
      <c r="AK181" s="342" t="s">
        <v>430</v>
      </c>
      <c r="AL181" s="342" t="s">
        <v>430</v>
      </c>
      <c r="AM181" s="342" t="s">
        <v>430</v>
      </c>
      <c r="AN181" s="342">
        <v>34</v>
      </c>
      <c r="AO181" s="369"/>
      <c r="AP181" s="344" t="s">
        <v>430</v>
      </c>
      <c r="AQ181" s="344" t="s">
        <v>430</v>
      </c>
      <c r="AR181" s="344" t="s">
        <v>430</v>
      </c>
      <c r="AS181" s="344" t="s">
        <v>430</v>
      </c>
      <c r="AT181" s="344" t="s">
        <v>430</v>
      </c>
      <c r="AU181" s="347"/>
      <c r="AV181" s="342" t="s">
        <v>430</v>
      </c>
      <c r="AW181" s="342" t="s">
        <v>430</v>
      </c>
      <c r="AX181" s="342" t="s">
        <v>430</v>
      </c>
      <c r="AY181" s="342" t="s">
        <v>430</v>
      </c>
      <c r="AZ181" s="342" t="s">
        <v>430</v>
      </c>
      <c r="BA181" s="370"/>
      <c r="BB181" s="344" t="s">
        <v>430</v>
      </c>
      <c r="BC181" s="344">
        <v>0</v>
      </c>
      <c r="BD181" s="344">
        <v>0</v>
      </c>
      <c r="BE181" s="371">
        <v>3.0795534664794499</v>
      </c>
      <c r="BF181" s="370"/>
      <c r="BG181" s="368">
        <v>0.25729999999999997</v>
      </c>
      <c r="BH181" s="369"/>
      <c r="BI181" s="832">
        <v>14.9216</v>
      </c>
      <c r="BJ181" s="832">
        <v>56.702100000000002</v>
      </c>
      <c r="BK181" s="832">
        <v>27.4727</v>
      </c>
      <c r="BL181" s="832">
        <v>0.90359999999999996</v>
      </c>
      <c r="BM181" s="369"/>
      <c r="BN181" s="834" t="s">
        <v>5112</v>
      </c>
      <c r="BO181" s="834" t="s">
        <v>5113</v>
      </c>
      <c r="BP181" s="368" t="s">
        <v>430</v>
      </c>
      <c r="BQ181" s="368" t="s">
        <v>430</v>
      </c>
      <c r="BR181" s="368" t="s">
        <v>430</v>
      </c>
      <c r="BS181" s="369"/>
      <c r="BT181" s="350" t="s">
        <v>4624</v>
      </c>
    </row>
    <row r="182" spans="1:72" s="424" customFormat="1" x14ac:dyDescent="0.25">
      <c r="A182" s="341" t="s">
        <v>5114</v>
      </c>
      <c r="B182" s="369"/>
      <c r="C182" s="709">
        <v>44795</v>
      </c>
      <c r="D182" s="369"/>
      <c r="E182" s="342">
        <v>61.6</v>
      </c>
      <c r="F182" s="369"/>
      <c r="G182" s="343">
        <v>17.239599999999999</v>
      </c>
      <c r="H182" s="370"/>
      <c r="I182" s="344">
        <v>0.54879999999999995</v>
      </c>
      <c r="J182" s="344">
        <v>1.0125</v>
      </c>
      <c r="K182" s="344">
        <v>0.1865</v>
      </c>
      <c r="L182" s="344">
        <v>10.2981</v>
      </c>
      <c r="M182" s="344">
        <v>0.35799999999999998</v>
      </c>
      <c r="N182" s="346">
        <v>0.8075</v>
      </c>
      <c r="O182" s="344">
        <v>-0.80030000000000001</v>
      </c>
      <c r="P182" s="344">
        <v>14.1839</v>
      </c>
      <c r="Q182" s="344" t="s">
        <v>430</v>
      </c>
      <c r="R182" s="344" t="s">
        <v>430</v>
      </c>
      <c r="S182" s="344">
        <v>1.4218999999999999</v>
      </c>
      <c r="T182" s="344">
        <v>13.5604</v>
      </c>
      <c r="U182" s="344">
        <v>0.62690000000000001</v>
      </c>
      <c r="V182" s="344">
        <v>5.2934999999999999</v>
      </c>
      <c r="W182" s="344">
        <v>1.4218999999999999</v>
      </c>
      <c r="X182" s="344">
        <v>15.140599999999999</v>
      </c>
      <c r="Y182" s="370"/>
      <c r="Z182" s="342">
        <v>144</v>
      </c>
      <c r="AA182" s="342">
        <v>50</v>
      </c>
      <c r="AB182" s="342">
        <v>215</v>
      </c>
      <c r="AC182" s="342">
        <v>155</v>
      </c>
      <c r="AD182" s="342">
        <v>89</v>
      </c>
      <c r="AE182" s="342">
        <v>95</v>
      </c>
      <c r="AF182" s="342">
        <v>101</v>
      </c>
      <c r="AG182" s="342">
        <v>45</v>
      </c>
      <c r="AH182" s="342" t="s">
        <v>430</v>
      </c>
      <c r="AI182" s="342" t="s">
        <v>430</v>
      </c>
      <c r="AJ182" s="342">
        <v>65</v>
      </c>
      <c r="AK182" s="342">
        <v>142</v>
      </c>
      <c r="AL182" s="342">
        <v>99</v>
      </c>
      <c r="AM182" s="342">
        <v>94</v>
      </c>
      <c r="AN182" s="342">
        <v>65</v>
      </c>
      <c r="AO182" s="369"/>
      <c r="AP182" s="344" t="s">
        <v>430</v>
      </c>
      <c r="AQ182" s="344" t="s">
        <v>430</v>
      </c>
      <c r="AR182" s="344" t="s">
        <v>430</v>
      </c>
      <c r="AS182" s="344">
        <v>6.89</v>
      </c>
      <c r="AT182" s="344">
        <v>6.4</v>
      </c>
      <c r="AU182" s="347"/>
      <c r="AV182" s="342" t="s">
        <v>430</v>
      </c>
      <c r="AW182" s="342" t="s">
        <v>430</v>
      </c>
      <c r="AX182" s="342" t="s">
        <v>430</v>
      </c>
      <c r="AY182" s="342">
        <v>53</v>
      </c>
      <c r="AZ182" s="342">
        <v>96</v>
      </c>
      <c r="BA182" s="370"/>
      <c r="BB182" s="344">
        <v>16.2220726621259</v>
      </c>
      <c r="BC182" s="344">
        <v>0</v>
      </c>
      <c r="BD182" s="344">
        <v>5.0747702961291302E-2</v>
      </c>
      <c r="BE182" s="371" t="s">
        <v>430</v>
      </c>
      <c r="BF182" s="370"/>
      <c r="BG182" s="368" t="s">
        <v>430</v>
      </c>
      <c r="BH182" s="369"/>
      <c r="BI182" s="832">
        <v>59.790300000000002</v>
      </c>
      <c r="BJ182" s="832">
        <v>37.9114</v>
      </c>
      <c r="BK182" s="832">
        <v>2.01051</v>
      </c>
      <c r="BL182" s="832">
        <v>0.28778999999999999</v>
      </c>
      <c r="BM182" s="369"/>
      <c r="BN182" s="834" t="s">
        <v>5115</v>
      </c>
      <c r="BO182" s="834" t="s">
        <v>5116</v>
      </c>
      <c r="BP182" s="834" t="s">
        <v>5117</v>
      </c>
      <c r="BQ182" s="834" t="s">
        <v>5118</v>
      </c>
      <c r="BR182" s="834" t="s">
        <v>5119</v>
      </c>
      <c r="BS182" s="369"/>
      <c r="BT182" s="350" t="s">
        <v>547</v>
      </c>
    </row>
    <row r="183" spans="1:72" s="424" customFormat="1" x14ac:dyDescent="0.25">
      <c r="A183" s="341" t="s">
        <v>5120</v>
      </c>
      <c r="B183" s="369"/>
      <c r="C183" s="709">
        <v>45833</v>
      </c>
      <c r="D183" s="369"/>
      <c r="E183" s="342">
        <v>62.63</v>
      </c>
      <c r="F183" s="369"/>
      <c r="G183" s="343">
        <v>9.9883000000000006</v>
      </c>
      <c r="H183" s="370"/>
      <c r="I183" s="344">
        <v>0.71079999999999999</v>
      </c>
      <c r="J183" s="344">
        <v>0.73119999999999996</v>
      </c>
      <c r="K183" s="344">
        <v>3.6507000000000001</v>
      </c>
      <c r="L183" s="344">
        <v>11.7035</v>
      </c>
      <c r="M183" s="344">
        <v>-3.0619999999999998</v>
      </c>
      <c r="N183" s="346">
        <v>-1.2155</v>
      </c>
      <c r="O183" s="344" t="s">
        <v>430</v>
      </c>
      <c r="P183" s="344" t="s">
        <v>430</v>
      </c>
      <c r="Q183" s="344" t="s">
        <v>430</v>
      </c>
      <c r="R183" s="344" t="s">
        <v>430</v>
      </c>
      <c r="S183" s="344">
        <v>1.1504000000000001</v>
      </c>
      <c r="T183" s="344">
        <v>14.1416</v>
      </c>
      <c r="U183" s="344">
        <v>-2.1503000000000001</v>
      </c>
      <c r="V183" s="344">
        <v>2.1173000000000002</v>
      </c>
      <c r="W183" s="344">
        <v>1.1504000000000001</v>
      </c>
      <c r="X183" s="344">
        <v>-0.1148</v>
      </c>
      <c r="Y183" s="370"/>
      <c r="Z183" s="342">
        <v>82</v>
      </c>
      <c r="AA183" s="342">
        <v>89</v>
      </c>
      <c r="AB183" s="342">
        <v>85</v>
      </c>
      <c r="AC183" s="342">
        <v>130</v>
      </c>
      <c r="AD183" s="342">
        <v>140</v>
      </c>
      <c r="AE183" s="342">
        <v>122</v>
      </c>
      <c r="AF183" s="342" t="s">
        <v>430</v>
      </c>
      <c r="AG183" s="342" t="s">
        <v>430</v>
      </c>
      <c r="AH183" s="342" t="s">
        <v>430</v>
      </c>
      <c r="AI183" s="342" t="s">
        <v>430</v>
      </c>
      <c r="AJ183" s="342">
        <v>138</v>
      </c>
      <c r="AK183" s="342">
        <v>118</v>
      </c>
      <c r="AL183" s="342">
        <v>144</v>
      </c>
      <c r="AM183" s="342">
        <v>142</v>
      </c>
      <c r="AN183" s="342">
        <v>138</v>
      </c>
      <c r="AO183" s="369"/>
      <c r="AP183" s="344" t="s">
        <v>430</v>
      </c>
      <c r="AQ183" s="344" t="s">
        <v>430</v>
      </c>
      <c r="AR183" s="344" t="s">
        <v>430</v>
      </c>
      <c r="AS183" s="344" t="s">
        <v>430</v>
      </c>
      <c r="AT183" s="344">
        <v>3.64</v>
      </c>
      <c r="AU183" s="347"/>
      <c r="AV183" s="342" t="s">
        <v>430</v>
      </c>
      <c r="AW183" s="342" t="s">
        <v>430</v>
      </c>
      <c r="AX183" s="342" t="s">
        <v>430</v>
      </c>
      <c r="AY183" s="342" t="s">
        <v>430</v>
      </c>
      <c r="AZ183" s="342">
        <v>128</v>
      </c>
      <c r="BA183" s="370"/>
      <c r="BB183" s="344">
        <v>15.069396058588699</v>
      </c>
      <c r="BC183" s="344">
        <v>0</v>
      </c>
      <c r="BD183" s="344">
        <v>-3.10545210361741E-2</v>
      </c>
      <c r="BE183" s="371" t="s">
        <v>430</v>
      </c>
      <c r="BF183" s="370"/>
      <c r="BG183" s="368" t="s">
        <v>430</v>
      </c>
      <c r="BH183" s="369"/>
      <c r="BI183" s="832">
        <v>65.038399999999996</v>
      </c>
      <c r="BJ183" s="832">
        <v>18.704899999999999</v>
      </c>
      <c r="BK183" s="832">
        <v>16.035499999999999</v>
      </c>
      <c r="BL183" s="832">
        <v>0.22120000000000001</v>
      </c>
      <c r="BM183" s="369"/>
      <c r="BN183" s="834" t="s">
        <v>5121</v>
      </c>
      <c r="BO183" s="834" t="s">
        <v>5122</v>
      </c>
      <c r="BP183" s="834" t="s">
        <v>5123</v>
      </c>
      <c r="BQ183" s="834" t="s">
        <v>4239</v>
      </c>
      <c r="BR183" s="834" t="s">
        <v>5124</v>
      </c>
      <c r="BS183" s="369"/>
      <c r="BT183" s="350" t="s">
        <v>547</v>
      </c>
    </row>
    <row r="184" spans="1:72" s="424" customFormat="1" x14ac:dyDescent="0.25">
      <c r="A184" s="341" t="s">
        <v>5125</v>
      </c>
      <c r="B184" s="369"/>
      <c r="C184" s="709">
        <v>45866</v>
      </c>
      <c r="D184" s="369"/>
      <c r="E184" s="342">
        <v>59.890900000000002</v>
      </c>
      <c r="F184" s="369"/>
      <c r="G184" s="343">
        <v>10.0899</v>
      </c>
      <c r="H184" s="370"/>
      <c r="I184" s="344">
        <v>0.93430000000000002</v>
      </c>
      <c r="J184" s="344">
        <v>0.85870000000000002</v>
      </c>
      <c r="K184" s="344">
        <v>3.0907</v>
      </c>
      <c r="L184" s="344">
        <v>8.3187999999999995</v>
      </c>
      <c r="M184" s="344">
        <v>-5.6215999999999999</v>
      </c>
      <c r="N184" s="346" t="s">
        <v>430</v>
      </c>
      <c r="O184" s="344" t="s">
        <v>430</v>
      </c>
      <c r="P184" s="344" t="s">
        <v>430</v>
      </c>
      <c r="Q184" s="344" t="s">
        <v>430</v>
      </c>
      <c r="R184" s="344" t="s">
        <v>430</v>
      </c>
      <c r="S184" s="344">
        <v>1.5878000000000001</v>
      </c>
      <c r="T184" s="344">
        <v>9.4230999999999998</v>
      </c>
      <c r="U184" s="344">
        <v>-5.2324999999999999</v>
      </c>
      <c r="V184" s="344">
        <v>0.435</v>
      </c>
      <c r="W184" s="344">
        <v>1.5878000000000001</v>
      </c>
      <c r="X184" s="344">
        <v>0.89900000000000002</v>
      </c>
      <c r="Y184" s="370"/>
      <c r="Z184" s="342">
        <v>49</v>
      </c>
      <c r="AA184" s="342">
        <v>58</v>
      </c>
      <c r="AB184" s="342">
        <v>148</v>
      </c>
      <c r="AC184" s="342">
        <v>175</v>
      </c>
      <c r="AD184" s="342">
        <v>169</v>
      </c>
      <c r="AE184" s="342" t="s">
        <v>430</v>
      </c>
      <c r="AF184" s="342" t="s">
        <v>430</v>
      </c>
      <c r="AG184" s="342" t="s">
        <v>430</v>
      </c>
      <c r="AH184" s="342" t="s">
        <v>430</v>
      </c>
      <c r="AI184" s="342" t="s">
        <v>430</v>
      </c>
      <c r="AJ184" s="342">
        <v>40</v>
      </c>
      <c r="AK184" s="342">
        <v>179</v>
      </c>
      <c r="AL184" s="342">
        <v>174</v>
      </c>
      <c r="AM184" s="342">
        <v>153</v>
      </c>
      <c r="AN184" s="342">
        <v>40</v>
      </c>
      <c r="AO184" s="369"/>
      <c r="AP184" s="344" t="s">
        <v>430</v>
      </c>
      <c r="AQ184" s="344" t="s">
        <v>430</v>
      </c>
      <c r="AR184" s="344" t="s">
        <v>430</v>
      </c>
      <c r="AS184" s="344" t="s">
        <v>430</v>
      </c>
      <c r="AT184" s="344">
        <v>-1.03</v>
      </c>
      <c r="AU184" s="347"/>
      <c r="AV184" s="342" t="s">
        <v>430</v>
      </c>
      <c r="AW184" s="342" t="s">
        <v>430</v>
      </c>
      <c r="AX184" s="342" t="s">
        <v>430</v>
      </c>
      <c r="AY184" s="342" t="s">
        <v>430</v>
      </c>
      <c r="AZ184" s="342">
        <v>154</v>
      </c>
      <c r="BA184" s="370"/>
      <c r="BB184" s="344">
        <v>14.534581099906401</v>
      </c>
      <c r="BC184" s="344">
        <v>0.99936793079929598</v>
      </c>
      <c r="BD184" s="344">
        <v>-2.0021042771427199E-2</v>
      </c>
      <c r="BE184" s="371">
        <v>-7.3085012384594306E-2</v>
      </c>
      <c r="BF184" s="370"/>
      <c r="BG184" s="368">
        <v>5.8700000000000002E-2</v>
      </c>
      <c r="BH184" s="369"/>
      <c r="BI184" s="832">
        <v>96.617599999999996</v>
      </c>
      <c r="BJ184" s="832">
        <v>3.1019399999999999</v>
      </c>
      <c r="BK184" s="344" t="s">
        <v>430</v>
      </c>
      <c r="BL184" s="832">
        <v>0.28045999999999999</v>
      </c>
      <c r="BM184" s="369"/>
      <c r="BN184" s="834" t="s">
        <v>452</v>
      </c>
      <c r="BO184" s="834" t="s">
        <v>4861</v>
      </c>
      <c r="BP184" s="834" t="s">
        <v>4562</v>
      </c>
      <c r="BQ184" s="834" t="s">
        <v>4862</v>
      </c>
      <c r="BR184" s="834" t="s">
        <v>4863</v>
      </c>
      <c r="BS184" s="369"/>
      <c r="BT184" s="350" t="s">
        <v>4624</v>
      </c>
    </row>
    <row r="185" spans="1:72" s="424" customFormat="1" ht="11" x14ac:dyDescent="0.3">
      <c r="A185" s="835" t="s">
        <v>5126</v>
      </c>
      <c r="B185" s="836"/>
      <c r="C185" s="837">
        <v>45649</v>
      </c>
      <c r="D185" s="836"/>
      <c r="E185" s="838">
        <v>60.9696</v>
      </c>
      <c r="F185" s="836"/>
      <c r="G185" s="839">
        <v>11.111000000000001</v>
      </c>
      <c r="H185" s="841"/>
      <c r="I185" s="840">
        <v>0.86240000000000006</v>
      </c>
      <c r="J185" s="840">
        <v>0.78920000000000001</v>
      </c>
      <c r="K185" s="840">
        <v>1.833</v>
      </c>
      <c r="L185" s="840">
        <v>9.5650999999999993</v>
      </c>
      <c r="M185" s="840">
        <v>-2.4666000000000001</v>
      </c>
      <c r="N185" s="842">
        <v>2.5188999999999999</v>
      </c>
      <c r="O185" s="840" t="s">
        <v>430</v>
      </c>
      <c r="P185" s="840" t="s">
        <v>430</v>
      </c>
      <c r="Q185" s="840" t="s">
        <v>430</v>
      </c>
      <c r="R185" s="840" t="s">
        <v>430</v>
      </c>
      <c r="S185" s="840">
        <v>1.4424999999999999</v>
      </c>
      <c r="T185" s="840">
        <v>11.243499999999999</v>
      </c>
      <c r="U185" s="840">
        <v>-1.4633</v>
      </c>
      <c r="V185" s="840">
        <v>3.9091</v>
      </c>
      <c r="W185" s="840">
        <v>1.4424999999999999</v>
      </c>
      <c r="X185" s="840">
        <v>7.1608000000000001</v>
      </c>
      <c r="Y185" s="841"/>
      <c r="Z185" s="838">
        <v>55</v>
      </c>
      <c r="AA185" s="838">
        <v>74</v>
      </c>
      <c r="AB185" s="838">
        <v>189</v>
      </c>
      <c r="AC185" s="838">
        <v>159</v>
      </c>
      <c r="AD185" s="838">
        <v>114</v>
      </c>
      <c r="AE185" s="838">
        <v>72</v>
      </c>
      <c r="AF185" s="838" t="s">
        <v>430</v>
      </c>
      <c r="AG185" s="838" t="s">
        <v>430</v>
      </c>
      <c r="AH185" s="838" t="s">
        <v>430</v>
      </c>
      <c r="AI185" s="838" t="s">
        <v>430</v>
      </c>
      <c r="AJ185" s="838">
        <v>57</v>
      </c>
      <c r="AK185" s="838">
        <v>159</v>
      </c>
      <c r="AL185" s="838">
        <v>127</v>
      </c>
      <c r="AM185" s="838">
        <v>118</v>
      </c>
      <c r="AN185" s="838">
        <v>57</v>
      </c>
      <c r="AO185" s="836"/>
      <c r="AP185" s="840" t="s">
        <v>430</v>
      </c>
      <c r="AQ185" s="840" t="s">
        <v>430</v>
      </c>
      <c r="AR185" s="840" t="s">
        <v>430</v>
      </c>
      <c r="AS185" s="840" t="s">
        <v>430</v>
      </c>
      <c r="AT185" s="840">
        <v>4.33</v>
      </c>
      <c r="AU185" s="843"/>
      <c r="AV185" s="838" t="s">
        <v>430</v>
      </c>
      <c r="AW185" s="838" t="s">
        <v>430</v>
      </c>
      <c r="AX185" s="838" t="s">
        <v>430</v>
      </c>
      <c r="AY185" s="838" t="s">
        <v>430</v>
      </c>
      <c r="AZ185" s="838">
        <v>119</v>
      </c>
      <c r="BA185" s="841"/>
      <c r="BB185" s="840">
        <v>14.360835499075501</v>
      </c>
      <c r="BC185" s="840">
        <v>0.99851163707590296</v>
      </c>
      <c r="BD185" s="840">
        <v>5.7008776888944597E-3</v>
      </c>
      <c r="BE185" s="846">
        <v>-0.287800742017426</v>
      </c>
      <c r="BF185" s="841"/>
      <c r="BG185" s="849">
        <v>0.21179999999999999</v>
      </c>
      <c r="BH185" s="836"/>
      <c r="BI185" s="840">
        <v>99.858999999999995</v>
      </c>
      <c r="BJ185" s="840" t="s">
        <v>430</v>
      </c>
      <c r="BK185" s="840" t="s">
        <v>430</v>
      </c>
      <c r="BL185" s="840">
        <v>0.14099999999999999</v>
      </c>
      <c r="BM185" s="836"/>
      <c r="BN185" s="849" t="s">
        <v>5127</v>
      </c>
      <c r="BO185" s="849" t="s">
        <v>1680</v>
      </c>
      <c r="BP185" s="849" t="s">
        <v>1144</v>
      </c>
      <c r="BQ185" s="849" t="s">
        <v>2154</v>
      </c>
      <c r="BR185" s="849" t="s">
        <v>5128</v>
      </c>
      <c r="BS185" s="836"/>
      <c r="BT185" s="850" t="s">
        <v>554</v>
      </c>
    </row>
    <row r="186" spans="1:72" s="424" customFormat="1" x14ac:dyDescent="0.25">
      <c r="A186" s="341" t="s">
        <v>5129</v>
      </c>
      <c r="B186" s="369"/>
      <c r="C186" s="709">
        <v>45443</v>
      </c>
      <c r="D186" s="369"/>
      <c r="E186" s="342">
        <v>63.339799999999997</v>
      </c>
      <c r="F186" s="369"/>
      <c r="G186" s="343">
        <v>11.7912</v>
      </c>
      <c r="H186" s="370"/>
      <c r="I186" s="344">
        <v>-5.8999999999999999E-3</v>
      </c>
      <c r="J186" s="344">
        <v>-0.27660000000000001</v>
      </c>
      <c r="K186" s="344">
        <v>8.2426999999999992</v>
      </c>
      <c r="L186" s="344">
        <v>12.7967</v>
      </c>
      <c r="M186" s="344">
        <v>-3.5666000000000002</v>
      </c>
      <c r="N186" s="346">
        <v>1.6632</v>
      </c>
      <c r="O186" s="344">
        <v>5.2653999999999996</v>
      </c>
      <c r="P186" s="344" t="s">
        <v>430</v>
      </c>
      <c r="Q186" s="344" t="s">
        <v>430</v>
      </c>
      <c r="R186" s="344" t="s">
        <v>430</v>
      </c>
      <c r="S186" s="344">
        <v>0.83720000000000006</v>
      </c>
      <c r="T186" s="344">
        <v>15.6351</v>
      </c>
      <c r="U186" s="344">
        <v>-2.6501999999999999</v>
      </c>
      <c r="V186" s="344">
        <v>5.9160000000000004</v>
      </c>
      <c r="W186" s="344">
        <v>0.83720000000000006</v>
      </c>
      <c r="X186" s="344">
        <v>8.2123000000000008</v>
      </c>
      <c r="Y186" s="370"/>
      <c r="Z186" s="342">
        <v>213</v>
      </c>
      <c r="AA186" s="342">
        <v>209</v>
      </c>
      <c r="AB186" s="342">
        <v>17</v>
      </c>
      <c r="AC186" s="342">
        <v>102</v>
      </c>
      <c r="AD186" s="342">
        <v>151</v>
      </c>
      <c r="AE186" s="342">
        <v>78</v>
      </c>
      <c r="AF186" s="342">
        <v>12</v>
      </c>
      <c r="AG186" s="342" t="s">
        <v>430</v>
      </c>
      <c r="AH186" s="342" t="s">
        <v>430</v>
      </c>
      <c r="AI186" s="342" t="s">
        <v>430</v>
      </c>
      <c r="AJ186" s="342">
        <v>189</v>
      </c>
      <c r="AK186" s="342">
        <v>102</v>
      </c>
      <c r="AL186" s="342">
        <v>153</v>
      </c>
      <c r="AM186" s="342">
        <v>84</v>
      </c>
      <c r="AN186" s="342">
        <v>189</v>
      </c>
      <c r="AO186" s="369"/>
      <c r="AP186" s="344" t="s">
        <v>430</v>
      </c>
      <c r="AQ186" s="344" t="s">
        <v>430</v>
      </c>
      <c r="AR186" s="344" t="s">
        <v>430</v>
      </c>
      <c r="AS186" s="344" t="s">
        <v>430</v>
      </c>
      <c r="AT186" s="344">
        <v>6.14</v>
      </c>
      <c r="AU186" s="347"/>
      <c r="AV186" s="342" t="s">
        <v>430</v>
      </c>
      <c r="AW186" s="342" t="s">
        <v>430</v>
      </c>
      <c r="AX186" s="342" t="s">
        <v>430</v>
      </c>
      <c r="AY186" s="342" t="s">
        <v>430</v>
      </c>
      <c r="AZ186" s="342">
        <v>102</v>
      </c>
      <c r="BA186" s="370"/>
      <c r="BB186" s="344">
        <v>16.5153782174654</v>
      </c>
      <c r="BC186" s="344">
        <v>0.99931548578515805</v>
      </c>
      <c r="BD186" s="344">
        <v>1.9606616840843201E-2</v>
      </c>
      <c r="BE186" s="371">
        <v>-0.432098128241307</v>
      </c>
      <c r="BF186" s="370"/>
      <c r="BG186" s="368">
        <v>8.6800000000000002E-2</v>
      </c>
      <c r="BH186" s="369"/>
      <c r="BI186" s="832">
        <v>75.243399999999994</v>
      </c>
      <c r="BJ186" s="832">
        <v>24.542300000000001</v>
      </c>
      <c r="BK186" s="344" t="s">
        <v>430</v>
      </c>
      <c r="BL186" s="832">
        <v>0.21429999999999999</v>
      </c>
      <c r="BM186" s="369"/>
      <c r="BN186" s="834" t="s">
        <v>5130</v>
      </c>
      <c r="BO186" s="834" t="s">
        <v>4871</v>
      </c>
      <c r="BP186" s="368" t="s">
        <v>430</v>
      </c>
      <c r="BQ186" s="368" t="s">
        <v>430</v>
      </c>
      <c r="BR186" s="368" t="s">
        <v>430</v>
      </c>
      <c r="BS186" s="369"/>
      <c r="BT186" s="350" t="s">
        <v>554</v>
      </c>
    </row>
    <row r="187" spans="1:72" s="424" customFormat="1" x14ac:dyDescent="0.25">
      <c r="A187" s="341" t="s">
        <v>5131</v>
      </c>
      <c r="B187" s="369"/>
      <c r="C187" s="709">
        <v>45716</v>
      </c>
      <c r="D187" s="369"/>
      <c r="E187" s="342">
        <v>60.7224</v>
      </c>
      <c r="F187" s="369"/>
      <c r="G187" s="343">
        <v>11.7286</v>
      </c>
      <c r="H187" s="370"/>
      <c r="I187" s="344">
        <v>0.66690000000000005</v>
      </c>
      <c r="J187" s="344">
        <v>0.6946</v>
      </c>
      <c r="K187" s="344">
        <v>3.5811999999999999</v>
      </c>
      <c r="L187" s="344">
        <v>11.7829</v>
      </c>
      <c r="M187" s="344">
        <v>-2.9426999999999999</v>
      </c>
      <c r="N187" s="346">
        <v>-1.0495000000000001</v>
      </c>
      <c r="O187" s="344" t="s">
        <v>430</v>
      </c>
      <c r="P187" s="344" t="s">
        <v>430</v>
      </c>
      <c r="Q187" s="344" t="s">
        <v>430</v>
      </c>
      <c r="R187" s="344" t="s">
        <v>430</v>
      </c>
      <c r="S187" s="344">
        <v>1.1566000000000001</v>
      </c>
      <c r="T187" s="344">
        <v>14.1381</v>
      </c>
      <c r="U187" s="344">
        <v>-2.0183</v>
      </c>
      <c r="V187" s="344">
        <v>2.5030000000000001</v>
      </c>
      <c r="W187" s="344">
        <v>1.1566000000000001</v>
      </c>
      <c r="X187" s="344">
        <v>12.638500000000001</v>
      </c>
      <c r="Y187" s="370"/>
      <c r="Z187" s="342">
        <v>111</v>
      </c>
      <c r="AA187" s="342">
        <v>93</v>
      </c>
      <c r="AB187" s="342">
        <v>91</v>
      </c>
      <c r="AC187" s="342">
        <v>125</v>
      </c>
      <c r="AD187" s="342">
        <v>137</v>
      </c>
      <c r="AE187" s="342">
        <v>117</v>
      </c>
      <c r="AF187" s="342" t="s">
        <v>430</v>
      </c>
      <c r="AG187" s="342" t="s">
        <v>430</v>
      </c>
      <c r="AH187" s="342" t="s">
        <v>430</v>
      </c>
      <c r="AI187" s="342" t="s">
        <v>430</v>
      </c>
      <c r="AJ187" s="342">
        <v>134</v>
      </c>
      <c r="AK187" s="342">
        <v>119</v>
      </c>
      <c r="AL187" s="342">
        <v>138</v>
      </c>
      <c r="AM187" s="342">
        <v>129</v>
      </c>
      <c r="AN187" s="342">
        <v>134</v>
      </c>
      <c r="AO187" s="369"/>
      <c r="AP187" s="344" t="s">
        <v>430</v>
      </c>
      <c r="AQ187" s="344" t="s">
        <v>430</v>
      </c>
      <c r="AR187" s="344" t="s">
        <v>430</v>
      </c>
      <c r="AS187" s="344" t="s">
        <v>430</v>
      </c>
      <c r="AT187" s="344">
        <v>3.91</v>
      </c>
      <c r="AU187" s="347"/>
      <c r="AV187" s="342" t="s">
        <v>430</v>
      </c>
      <c r="AW187" s="342" t="s">
        <v>430</v>
      </c>
      <c r="AX187" s="342" t="s">
        <v>430</v>
      </c>
      <c r="AY187" s="342" t="s">
        <v>430</v>
      </c>
      <c r="AZ187" s="342">
        <v>123</v>
      </c>
      <c r="BA187" s="370"/>
      <c r="BB187" s="344">
        <v>14.882319542959801</v>
      </c>
      <c r="BC187" s="344">
        <v>0.99567318489409296</v>
      </c>
      <c r="BD187" s="344">
        <v>4.2674438717947599E-2</v>
      </c>
      <c r="BE187" s="371">
        <v>-9.1670877329832798E-2</v>
      </c>
      <c r="BF187" s="370"/>
      <c r="BG187" s="368">
        <v>6.9599999999999995E-2</v>
      </c>
      <c r="BH187" s="369"/>
      <c r="BI187" s="832">
        <v>65.358599999999996</v>
      </c>
      <c r="BJ187" s="832">
        <v>19.849900000000002</v>
      </c>
      <c r="BK187" s="832">
        <v>14.295500000000001</v>
      </c>
      <c r="BL187" s="832">
        <v>0.496</v>
      </c>
      <c r="BM187" s="369"/>
      <c r="BN187" s="834" t="s">
        <v>5132</v>
      </c>
      <c r="BO187" s="834" t="s">
        <v>922</v>
      </c>
      <c r="BP187" s="834" t="s">
        <v>1123</v>
      </c>
      <c r="BQ187" s="834" t="s">
        <v>5133</v>
      </c>
      <c r="BR187" s="834" t="s">
        <v>5134</v>
      </c>
      <c r="BS187" s="369"/>
      <c r="BT187" s="350" t="s">
        <v>554</v>
      </c>
    </row>
    <row r="188" spans="1:72" s="424" customFormat="1" x14ac:dyDescent="0.25">
      <c r="A188" s="341" t="s">
        <v>5135</v>
      </c>
      <c r="B188" s="369"/>
      <c r="C188" s="709">
        <v>45589</v>
      </c>
      <c r="D188" s="369"/>
      <c r="E188" s="342">
        <v>72.661299999999997</v>
      </c>
      <c r="F188" s="369"/>
      <c r="G188" s="343">
        <v>9.9568999999999992</v>
      </c>
      <c r="H188" s="370"/>
      <c r="I188" s="344">
        <v>0.70389999999999997</v>
      </c>
      <c r="J188" s="344">
        <v>0.49759999999999999</v>
      </c>
      <c r="K188" s="344">
        <v>3.1642999999999999</v>
      </c>
      <c r="L188" s="344">
        <v>6.6882999999999999</v>
      </c>
      <c r="M188" s="344">
        <v>-8.0143000000000004</v>
      </c>
      <c r="N188" s="346">
        <v>-4.7579000000000002</v>
      </c>
      <c r="O188" s="344" t="s">
        <v>430</v>
      </c>
      <c r="P188" s="344" t="s">
        <v>430</v>
      </c>
      <c r="Q188" s="344" t="s">
        <v>430</v>
      </c>
      <c r="R188" s="344" t="s">
        <v>430</v>
      </c>
      <c r="S188" s="344">
        <v>1.2908999999999999</v>
      </c>
      <c r="T188" s="344">
        <v>8.4971999999999994</v>
      </c>
      <c r="U188" s="344">
        <v>-7.3182</v>
      </c>
      <c r="V188" s="344">
        <v>-1.6534</v>
      </c>
      <c r="W188" s="344">
        <v>1.2908999999999999</v>
      </c>
      <c r="X188" s="344">
        <v>-0.25559999999999999</v>
      </c>
      <c r="Y188" s="370"/>
      <c r="Z188" s="342">
        <v>92</v>
      </c>
      <c r="AA188" s="342">
        <v>145</v>
      </c>
      <c r="AB188" s="342">
        <v>139</v>
      </c>
      <c r="AC188" s="342">
        <v>197</v>
      </c>
      <c r="AD188" s="342">
        <v>209</v>
      </c>
      <c r="AE188" s="342">
        <v>178</v>
      </c>
      <c r="AF188" s="342" t="s">
        <v>430</v>
      </c>
      <c r="AG188" s="342" t="s">
        <v>430</v>
      </c>
      <c r="AH188" s="342" t="s">
        <v>430</v>
      </c>
      <c r="AI188" s="342" t="s">
        <v>430</v>
      </c>
      <c r="AJ188" s="342">
        <v>97</v>
      </c>
      <c r="AK188" s="342">
        <v>206</v>
      </c>
      <c r="AL188" s="342">
        <v>209</v>
      </c>
      <c r="AM188" s="342">
        <v>188</v>
      </c>
      <c r="AN188" s="342">
        <v>97</v>
      </c>
      <c r="AO188" s="369"/>
      <c r="AP188" s="344" t="s">
        <v>430</v>
      </c>
      <c r="AQ188" s="344" t="s">
        <v>430</v>
      </c>
      <c r="AR188" s="344" t="s">
        <v>430</v>
      </c>
      <c r="AS188" s="344" t="s">
        <v>430</v>
      </c>
      <c r="AT188" s="344">
        <v>-4.2300000000000004</v>
      </c>
      <c r="AU188" s="347"/>
      <c r="AV188" s="342" t="s">
        <v>430</v>
      </c>
      <c r="AW188" s="342" t="s">
        <v>430</v>
      </c>
      <c r="AX188" s="342" t="s">
        <v>430</v>
      </c>
      <c r="AY188" s="342" t="s">
        <v>430</v>
      </c>
      <c r="AZ188" s="342">
        <v>188</v>
      </c>
      <c r="BA188" s="370"/>
      <c r="BB188" s="344">
        <v>13.235462979488601</v>
      </c>
      <c r="BC188" s="344">
        <v>0.99810435357851401</v>
      </c>
      <c r="BD188" s="344">
        <v>-2.79682681753721E-2</v>
      </c>
      <c r="BE188" s="371">
        <v>-0.21083743344151601</v>
      </c>
      <c r="BF188" s="370"/>
      <c r="BG188" s="368">
        <v>8.2100000000000006E-2</v>
      </c>
      <c r="BH188" s="369"/>
      <c r="BI188" s="832">
        <v>99.826400000000007</v>
      </c>
      <c r="BJ188" s="344" t="s">
        <v>430</v>
      </c>
      <c r="BK188" s="344" t="s">
        <v>430</v>
      </c>
      <c r="BL188" s="832">
        <v>0.1736</v>
      </c>
      <c r="BM188" s="369"/>
      <c r="BN188" s="834" t="s">
        <v>4486</v>
      </c>
      <c r="BO188" s="834" t="s">
        <v>4307</v>
      </c>
      <c r="BP188" s="834" t="s">
        <v>4451</v>
      </c>
      <c r="BQ188" s="834" t="s">
        <v>4309</v>
      </c>
      <c r="BR188" s="834" t="s">
        <v>4452</v>
      </c>
      <c r="BS188" s="369"/>
      <c r="BT188" s="350" t="s">
        <v>554</v>
      </c>
    </row>
    <row r="189" spans="1:72" s="424" customFormat="1" x14ac:dyDescent="0.25">
      <c r="A189" s="341" t="s">
        <v>5136</v>
      </c>
      <c r="B189" s="369"/>
      <c r="C189" s="709">
        <v>45750</v>
      </c>
      <c r="D189" s="369"/>
      <c r="E189" s="342">
        <v>58.1</v>
      </c>
      <c r="F189" s="369"/>
      <c r="G189" s="343">
        <v>11.427099999999999</v>
      </c>
      <c r="H189" s="370"/>
      <c r="I189" s="344">
        <v>0.55000000000000004</v>
      </c>
      <c r="J189" s="344">
        <v>1.0165999999999999</v>
      </c>
      <c r="K189" s="344">
        <v>0.19289999999999999</v>
      </c>
      <c r="L189" s="344">
        <v>10.2927</v>
      </c>
      <c r="M189" s="344">
        <v>0.2404</v>
      </c>
      <c r="N189" s="346">
        <v>0.54730000000000001</v>
      </c>
      <c r="O189" s="344" t="s">
        <v>430</v>
      </c>
      <c r="P189" s="344" t="s">
        <v>430</v>
      </c>
      <c r="Q189" s="344" t="s">
        <v>430</v>
      </c>
      <c r="R189" s="344" t="s">
        <v>430</v>
      </c>
      <c r="S189" s="344">
        <v>1.4263999999999999</v>
      </c>
      <c r="T189" s="344">
        <v>13.5601</v>
      </c>
      <c r="U189" s="344">
        <v>0.50929999999999997</v>
      </c>
      <c r="V189" s="344">
        <v>5.0728999999999997</v>
      </c>
      <c r="W189" s="344">
        <v>1.4263999999999999</v>
      </c>
      <c r="X189" s="344">
        <v>11.2951</v>
      </c>
      <c r="Y189" s="370"/>
      <c r="Z189" s="342">
        <v>142</v>
      </c>
      <c r="AA189" s="342">
        <v>49</v>
      </c>
      <c r="AB189" s="342">
        <v>214</v>
      </c>
      <c r="AC189" s="342">
        <v>156</v>
      </c>
      <c r="AD189" s="342">
        <v>93</v>
      </c>
      <c r="AE189" s="342">
        <v>98</v>
      </c>
      <c r="AF189" s="342" t="s">
        <v>430</v>
      </c>
      <c r="AG189" s="342" t="s">
        <v>430</v>
      </c>
      <c r="AH189" s="342" t="s">
        <v>430</v>
      </c>
      <c r="AI189" s="342" t="s">
        <v>430</v>
      </c>
      <c r="AJ189" s="342">
        <v>64</v>
      </c>
      <c r="AK189" s="342">
        <v>143</v>
      </c>
      <c r="AL189" s="342">
        <v>100</v>
      </c>
      <c r="AM189" s="342">
        <v>100</v>
      </c>
      <c r="AN189" s="342">
        <v>64</v>
      </c>
      <c r="AO189" s="369"/>
      <c r="AP189" s="344" t="s">
        <v>430</v>
      </c>
      <c r="AQ189" s="344" t="s">
        <v>430</v>
      </c>
      <c r="AR189" s="344" t="s">
        <v>430</v>
      </c>
      <c r="AS189" s="344" t="s">
        <v>430</v>
      </c>
      <c r="AT189" s="344">
        <v>6.15</v>
      </c>
      <c r="AU189" s="347"/>
      <c r="AV189" s="342" t="s">
        <v>430</v>
      </c>
      <c r="AW189" s="342" t="s">
        <v>430</v>
      </c>
      <c r="AX189" s="342" t="s">
        <v>430</v>
      </c>
      <c r="AY189" s="342" t="s">
        <v>430</v>
      </c>
      <c r="AZ189" s="342">
        <v>101</v>
      </c>
      <c r="BA189" s="370"/>
      <c r="BB189" s="344">
        <v>14.319799097539001</v>
      </c>
      <c r="BC189" s="344">
        <v>0</v>
      </c>
      <c r="BD189" s="344">
        <v>2.1713857226433E-2</v>
      </c>
      <c r="BE189" s="371" t="s">
        <v>430</v>
      </c>
      <c r="BF189" s="370"/>
      <c r="BG189" s="368" t="s">
        <v>430</v>
      </c>
      <c r="BH189" s="369"/>
      <c r="BI189" s="344">
        <v>58.960700000000003</v>
      </c>
      <c r="BJ189" s="344">
        <v>38.775599999999997</v>
      </c>
      <c r="BK189" s="344">
        <v>2.0501299999999998</v>
      </c>
      <c r="BL189" s="344">
        <v>0.21357000000000001</v>
      </c>
      <c r="BM189" s="369"/>
      <c r="BN189" s="368" t="s">
        <v>5137</v>
      </c>
      <c r="BO189" s="368" t="s">
        <v>5138</v>
      </c>
      <c r="BP189" s="368" t="s">
        <v>5139</v>
      </c>
      <c r="BQ189" s="368" t="s">
        <v>5140</v>
      </c>
      <c r="BR189" s="368" t="s">
        <v>5141</v>
      </c>
      <c r="BS189" s="369"/>
      <c r="BT189" s="350" t="s">
        <v>4624</v>
      </c>
    </row>
    <row r="190" spans="1:72" s="424" customFormat="1" ht="11" x14ac:dyDescent="0.3">
      <c r="A190" s="835" t="s">
        <v>5142</v>
      </c>
      <c r="B190" s="836"/>
      <c r="C190" s="837">
        <v>45684</v>
      </c>
      <c r="D190" s="836"/>
      <c r="E190" s="838">
        <v>61.664499999999997</v>
      </c>
      <c r="F190" s="836"/>
      <c r="G190" s="839">
        <v>11.598000000000001</v>
      </c>
      <c r="H190" s="841"/>
      <c r="I190" s="840">
        <v>1.0190999999999999</v>
      </c>
      <c r="J190" s="840">
        <v>1.5765</v>
      </c>
      <c r="K190" s="840">
        <v>6.1116000000000001</v>
      </c>
      <c r="L190" s="840">
        <v>22.007200000000001</v>
      </c>
      <c r="M190" s="840">
        <v>6.8644999999999996</v>
      </c>
      <c r="N190" s="842">
        <v>1.3545</v>
      </c>
      <c r="O190" s="840" t="s">
        <v>430</v>
      </c>
      <c r="P190" s="840" t="s">
        <v>430</v>
      </c>
      <c r="Q190" s="840" t="s">
        <v>430</v>
      </c>
      <c r="R190" s="840" t="s">
        <v>430</v>
      </c>
      <c r="S190" s="840">
        <v>1.4786999999999999</v>
      </c>
      <c r="T190" s="840">
        <v>25.737200000000001</v>
      </c>
      <c r="U190" s="840">
        <v>7.5781000000000001</v>
      </c>
      <c r="V190" s="840">
        <v>7.3888999999999996</v>
      </c>
      <c r="W190" s="840">
        <v>1.4786999999999999</v>
      </c>
      <c r="X190" s="840">
        <v>10.9444</v>
      </c>
      <c r="Y190" s="841"/>
      <c r="Z190" s="838">
        <v>38</v>
      </c>
      <c r="AA190" s="838">
        <v>25</v>
      </c>
      <c r="AB190" s="838">
        <v>34</v>
      </c>
      <c r="AC190" s="838">
        <v>14</v>
      </c>
      <c r="AD190" s="838">
        <v>17</v>
      </c>
      <c r="AE190" s="838">
        <v>84</v>
      </c>
      <c r="AF190" s="838" t="s">
        <v>430</v>
      </c>
      <c r="AG190" s="838" t="s">
        <v>430</v>
      </c>
      <c r="AH190" s="838" t="s">
        <v>430</v>
      </c>
      <c r="AI190" s="838" t="s">
        <v>430</v>
      </c>
      <c r="AJ190" s="838">
        <v>52</v>
      </c>
      <c r="AK190" s="838">
        <v>14</v>
      </c>
      <c r="AL190" s="838">
        <v>17</v>
      </c>
      <c r="AM190" s="838">
        <v>48</v>
      </c>
      <c r="AN190" s="838">
        <v>52</v>
      </c>
      <c r="AO190" s="836"/>
      <c r="AP190" s="840" t="s">
        <v>430</v>
      </c>
      <c r="AQ190" s="840" t="s">
        <v>430</v>
      </c>
      <c r="AR190" s="840" t="s">
        <v>430</v>
      </c>
      <c r="AS190" s="840" t="s">
        <v>430</v>
      </c>
      <c r="AT190" s="840">
        <v>18.86</v>
      </c>
      <c r="AU190" s="843"/>
      <c r="AV190" s="838" t="s">
        <v>430</v>
      </c>
      <c r="AW190" s="838" t="s">
        <v>430</v>
      </c>
      <c r="AX190" s="838" t="s">
        <v>430</v>
      </c>
      <c r="AY190" s="838" t="s">
        <v>430</v>
      </c>
      <c r="AZ190" s="838">
        <v>18</v>
      </c>
      <c r="BA190" s="841"/>
      <c r="BB190" s="840">
        <v>23.324420107583599</v>
      </c>
      <c r="BC190" s="840">
        <v>0.98567495407549499</v>
      </c>
      <c r="BD190" s="840">
        <v>2.01783773717846E-2</v>
      </c>
      <c r="BE190" s="846">
        <v>-3.5985245633103902E-2</v>
      </c>
      <c r="BF190" s="841"/>
      <c r="BG190" s="849">
        <v>0.1158</v>
      </c>
      <c r="BH190" s="836"/>
      <c r="BI190" s="840" t="s">
        <v>430</v>
      </c>
      <c r="BJ190" s="840">
        <v>5.0732699999999999</v>
      </c>
      <c r="BK190" s="840">
        <v>94.810599999999994</v>
      </c>
      <c r="BL190" s="840">
        <v>0.11613</v>
      </c>
      <c r="BM190" s="836"/>
      <c r="BN190" s="849" t="s">
        <v>2873</v>
      </c>
      <c r="BO190" s="849" t="s">
        <v>4500</v>
      </c>
      <c r="BP190" s="849" t="s">
        <v>4660</v>
      </c>
      <c r="BQ190" s="849" t="s">
        <v>4661</v>
      </c>
      <c r="BR190" s="849" t="s">
        <v>821</v>
      </c>
      <c r="BS190" s="836"/>
      <c r="BT190" s="850" t="s">
        <v>554</v>
      </c>
    </row>
    <row r="191" spans="1:72" s="424" customFormat="1" x14ac:dyDescent="0.25">
      <c r="A191" s="341" t="s">
        <v>5143</v>
      </c>
      <c r="B191" s="369"/>
      <c r="C191" s="709">
        <v>45320</v>
      </c>
      <c r="D191" s="369"/>
      <c r="E191" s="342">
        <v>54.94</v>
      </c>
      <c r="F191" s="369"/>
      <c r="G191" s="343">
        <v>11.284000000000001</v>
      </c>
      <c r="H191" s="370"/>
      <c r="I191" s="344">
        <v>0.71130000000000004</v>
      </c>
      <c r="J191" s="344">
        <v>0.50949999999999995</v>
      </c>
      <c r="K191" s="344">
        <v>3.2303000000000002</v>
      </c>
      <c r="L191" s="344">
        <v>6.7690999999999999</v>
      </c>
      <c r="M191" s="344">
        <v>-7.9375999999999998</v>
      </c>
      <c r="N191" s="346">
        <v>-4.5944000000000003</v>
      </c>
      <c r="O191" s="344">
        <v>0.54190000000000005</v>
      </c>
      <c r="P191" s="344" t="s">
        <v>430</v>
      </c>
      <c r="Q191" s="344" t="s">
        <v>430</v>
      </c>
      <c r="R191" s="344" t="s">
        <v>430</v>
      </c>
      <c r="S191" s="344">
        <v>1.2917000000000001</v>
      </c>
      <c r="T191" s="344">
        <v>8.6117000000000008</v>
      </c>
      <c r="U191" s="344">
        <v>-7.2412999999999998</v>
      </c>
      <c r="V191" s="344">
        <v>-1.4902</v>
      </c>
      <c r="W191" s="344">
        <v>1.2917000000000001</v>
      </c>
      <c r="X191" s="344">
        <v>5.1083999999999996</v>
      </c>
      <c r="Y191" s="370"/>
      <c r="Z191" s="342">
        <v>81</v>
      </c>
      <c r="AA191" s="342">
        <v>130</v>
      </c>
      <c r="AB191" s="342">
        <v>119</v>
      </c>
      <c r="AC191" s="342">
        <v>196</v>
      </c>
      <c r="AD191" s="342">
        <v>206</v>
      </c>
      <c r="AE191" s="342">
        <v>175</v>
      </c>
      <c r="AF191" s="342">
        <v>76</v>
      </c>
      <c r="AG191" s="342" t="s">
        <v>430</v>
      </c>
      <c r="AH191" s="342" t="s">
        <v>430</v>
      </c>
      <c r="AI191" s="342" t="s">
        <v>430</v>
      </c>
      <c r="AJ191" s="342">
        <v>91</v>
      </c>
      <c r="AK191" s="342">
        <v>201</v>
      </c>
      <c r="AL191" s="342">
        <v>206</v>
      </c>
      <c r="AM191" s="342">
        <v>184</v>
      </c>
      <c r="AN191" s="342">
        <v>91</v>
      </c>
      <c r="AO191" s="369"/>
      <c r="AP191" s="344" t="s">
        <v>430</v>
      </c>
      <c r="AQ191" s="344" t="s">
        <v>430</v>
      </c>
      <c r="AR191" s="344" t="s">
        <v>430</v>
      </c>
      <c r="AS191" s="344" t="s">
        <v>430</v>
      </c>
      <c r="AT191" s="344">
        <v>-4</v>
      </c>
      <c r="AU191" s="347"/>
      <c r="AV191" s="342" t="s">
        <v>430</v>
      </c>
      <c r="AW191" s="342" t="s">
        <v>430</v>
      </c>
      <c r="AX191" s="342" t="s">
        <v>430</v>
      </c>
      <c r="AY191" s="342" t="s">
        <v>430</v>
      </c>
      <c r="AZ191" s="342">
        <v>183</v>
      </c>
      <c r="BA191" s="370"/>
      <c r="BB191" s="344">
        <v>12.8674067450003</v>
      </c>
      <c r="BC191" s="344">
        <v>1.0003666266086699</v>
      </c>
      <c r="BD191" s="344">
        <v>7.1947473720342895E-4</v>
      </c>
      <c r="BE191" s="371">
        <v>-0.34457142307223698</v>
      </c>
      <c r="BF191" s="370"/>
      <c r="BG191" s="368">
        <v>0.1351</v>
      </c>
      <c r="BH191" s="369"/>
      <c r="BI191" s="832">
        <v>99.697500000000005</v>
      </c>
      <c r="BJ191" s="344" t="s">
        <v>430</v>
      </c>
      <c r="BK191" s="344" t="s">
        <v>430</v>
      </c>
      <c r="BL191" s="832">
        <v>0.30249999999999999</v>
      </c>
      <c r="BM191" s="369"/>
      <c r="BN191" s="834" t="s">
        <v>5144</v>
      </c>
      <c r="BO191" s="834" t="s">
        <v>5145</v>
      </c>
      <c r="BP191" s="834" t="s">
        <v>5146</v>
      </c>
      <c r="BQ191" s="834" t="s">
        <v>5147</v>
      </c>
      <c r="BR191" s="834" t="s">
        <v>5148</v>
      </c>
      <c r="BS191" s="369"/>
      <c r="BT191" s="350" t="s">
        <v>5149</v>
      </c>
    </row>
    <row r="192" spans="1:72" s="424" customFormat="1" x14ac:dyDescent="0.25">
      <c r="A192" s="341" t="s">
        <v>5150</v>
      </c>
      <c r="B192" s="369"/>
      <c r="C192" s="709">
        <v>45408</v>
      </c>
      <c r="D192" s="369"/>
      <c r="E192" s="342">
        <v>53.65</v>
      </c>
      <c r="F192" s="369"/>
      <c r="G192" s="343">
        <v>8.7996999999999996</v>
      </c>
      <c r="H192" s="370"/>
      <c r="I192" s="344">
        <v>1.448</v>
      </c>
      <c r="J192" s="344">
        <v>5.4904999999999999</v>
      </c>
      <c r="K192" s="344">
        <v>12.6318</v>
      </c>
      <c r="L192" s="344">
        <v>29.348400000000002</v>
      </c>
      <c r="M192" s="344">
        <v>-3.6230000000000002</v>
      </c>
      <c r="N192" s="346">
        <v>-10.805099999999999</v>
      </c>
      <c r="O192" s="344">
        <v>-12.1319</v>
      </c>
      <c r="P192" s="344" t="s">
        <v>430</v>
      </c>
      <c r="Q192" s="344" t="s">
        <v>430</v>
      </c>
      <c r="R192" s="344" t="s">
        <v>430</v>
      </c>
      <c r="S192" s="344">
        <v>5.0949</v>
      </c>
      <c r="T192" s="344">
        <v>33.500700000000002</v>
      </c>
      <c r="U192" s="344">
        <v>-1.3387</v>
      </c>
      <c r="V192" s="344">
        <v>-0.1203</v>
      </c>
      <c r="W192" s="344">
        <v>5.0949</v>
      </c>
      <c r="X192" s="344">
        <v>-5.6878000000000002</v>
      </c>
      <c r="Y192" s="370"/>
      <c r="Z192" s="342">
        <v>11</v>
      </c>
      <c r="AA192" s="342">
        <v>1</v>
      </c>
      <c r="AB192" s="342">
        <v>1</v>
      </c>
      <c r="AC192" s="342">
        <v>2</v>
      </c>
      <c r="AD192" s="342">
        <v>153</v>
      </c>
      <c r="AE192" s="342">
        <v>203</v>
      </c>
      <c r="AF192" s="342">
        <v>125</v>
      </c>
      <c r="AG192" s="342" t="s">
        <v>430</v>
      </c>
      <c r="AH192" s="342" t="s">
        <v>430</v>
      </c>
      <c r="AI192" s="342" t="s">
        <v>430</v>
      </c>
      <c r="AJ192" s="342">
        <v>1</v>
      </c>
      <c r="AK192" s="342">
        <v>2</v>
      </c>
      <c r="AL192" s="342">
        <v>119</v>
      </c>
      <c r="AM192" s="342">
        <v>158</v>
      </c>
      <c r="AN192" s="342">
        <v>1</v>
      </c>
      <c r="AO192" s="369"/>
      <c r="AP192" s="344" t="s">
        <v>430</v>
      </c>
      <c r="AQ192" s="344" t="s">
        <v>430</v>
      </c>
      <c r="AR192" s="344" t="s">
        <v>430</v>
      </c>
      <c r="AS192" s="344" t="s">
        <v>430</v>
      </c>
      <c r="AT192" s="344">
        <v>8.84</v>
      </c>
      <c r="AU192" s="347"/>
      <c r="AV192" s="342" t="s">
        <v>430</v>
      </c>
      <c r="AW192" s="342" t="s">
        <v>430</v>
      </c>
      <c r="AX192" s="342" t="s">
        <v>430</v>
      </c>
      <c r="AY192" s="342" t="s">
        <v>430</v>
      </c>
      <c r="AZ192" s="342">
        <v>79</v>
      </c>
      <c r="BA192" s="370"/>
      <c r="BB192" s="344">
        <v>29.200210889692201</v>
      </c>
      <c r="BC192" s="344">
        <v>0.96818216602073104</v>
      </c>
      <c r="BD192" s="344">
        <v>-2.1391685465488901E-2</v>
      </c>
      <c r="BE192" s="371">
        <v>-0.82878270732651904</v>
      </c>
      <c r="BF192" s="370"/>
      <c r="BG192" s="368">
        <v>0.71989999999999998</v>
      </c>
      <c r="BH192" s="369"/>
      <c r="BI192" s="344">
        <v>32.011899999999997</v>
      </c>
      <c r="BJ192" s="344">
        <v>53.468699999999998</v>
      </c>
      <c r="BK192" s="344">
        <v>14.545500000000001</v>
      </c>
      <c r="BL192" s="344">
        <v>-2.6100000000000002E-2</v>
      </c>
      <c r="BM192" s="369"/>
      <c r="BN192" s="368" t="s">
        <v>5151</v>
      </c>
      <c r="BO192" s="368" t="s">
        <v>5152</v>
      </c>
      <c r="BP192" s="368" t="s">
        <v>430</v>
      </c>
      <c r="BQ192" s="368" t="s">
        <v>430</v>
      </c>
      <c r="BR192" s="368" t="s">
        <v>430</v>
      </c>
      <c r="BS192" s="369"/>
      <c r="BT192" s="350" t="s">
        <v>4624</v>
      </c>
    </row>
    <row r="193" spans="1:72" s="424" customFormat="1" x14ac:dyDescent="0.25">
      <c r="A193" s="341" t="s">
        <v>5153</v>
      </c>
      <c r="B193" s="369"/>
      <c r="C193" s="709">
        <v>45349</v>
      </c>
      <c r="D193" s="369"/>
      <c r="E193" s="342">
        <v>54.45</v>
      </c>
      <c r="F193" s="369"/>
      <c r="G193" s="343">
        <v>10.7439</v>
      </c>
      <c r="H193" s="370"/>
      <c r="I193" s="344">
        <v>0.74739999999999995</v>
      </c>
      <c r="J193" s="344">
        <v>0.52300000000000002</v>
      </c>
      <c r="K193" s="344">
        <v>4.0843999999999996</v>
      </c>
      <c r="L193" s="344">
        <v>6.0538999999999996</v>
      </c>
      <c r="M193" s="344">
        <v>-9.2996999999999996</v>
      </c>
      <c r="N193" s="346">
        <v>-6.5951000000000004</v>
      </c>
      <c r="O193" s="344">
        <v>-0.75509999999999999</v>
      </c>
      <c r="P193" s="344" t="s">
        <v>430</v>
      </c>
      <c r="Q193" s="344" t="s">
        <v>430</v>
      </c>
      <c r="R193" s="344" t="s">
        <v>430</v>
      </c>
      <c r="S193" s="344">
        <v>1.3279000000000001</v>
      </c>
      <c r="T193" s="344">
        <v>8.0690000000000008</v>
      </c>
      <c r="U193" s="344">
        <v>-8.7287999999999997</v>
      </c>
      <c r="V193" s="344">
        <v>-3.0684</v>
      </c>
      <c r="W193" s="344">
        <v>1.3279000000000001</v>
      </c>
      <c r="X193" s="344">
        <v>3.1067999999999998</v>
      </c>
      <c r="Y193" s="370"/>
      <c r="Z193" s="342">
        <v>74</v>
      </c>
      <c r="AA193" s="342">
        <v>125</v>
      </c>
      <c r="AB193" s="342">
        <v>69</v>
      </c>
      <c r="AC193" s="342">
        <v>223</v>
      </c>
      <c r="AD193" s="342">
        <v>217</v>
      </c>
      <c r="AE193" s="342">
        <v>193</v>
      </c>
      <c r="AF193" s="342">
        <v>99</v>
      </c>
      <c r="AG193" s="342" t="s">
        <v>430</v>
      </c>
      <c r="AH193" s="342" t="s">
        <v>430</v>
      </c>
      <c r="AI193" s="342" t="s">
        <v>430</v>
      </c>
      <c r="AJ193" s="342">
        <v>78</v>
      </c>
      <c r="AK193" s="342">
        <v>224</v>
      </c>
      <c r="AL193" s="342">
        <v>216</v>
      </c>
      <c r="AM193" s="342">
        <v>203</v>
      </c>
      <c r="AN193" s="342">
        <v>78</v>
      </c>
      <c r="AO193" s="369"/>
      <c r="AP193" s="344" t="s">
        <v>430</v>
      </c>
      <c r="AQ193" s="344" t="s">
        <v>430</v>
      </c>
      <c r="AR193" s="344" t="s">
        <v>430</v>
      </c>
      <c r="AS193" s="344" t="s">
        <v>430</v>
      </c>
      <c r="AT193" s="344">
        <v>-6.05</v>
      </c>
      <c r="AU193" s="347"/>
      <c r="AV193" s="342" t="s">
        <v>430</v>
      </c>
      <c r="AW193" s="342" t="s">
        <v>430</v>
      </c>
      <c r="AX193" s="342" t="s">
        <v>430</v>
      </c>
      <c r="AY193" s="342" t="s">
        <v>430</v>
      </c>
      <c r="AZ193" s="342">
        <v>201</v>
      </c>
      <c r="BA193" s="370"/>
      <c r="BB193" s="344">
        <v>12.955618966297999</v>
      </c>
      <c r="BC193" s="344">
        <v>0.99347090568388796</v>
      </c>
      <c r="BD193" s="344">
        <v>-1.2538053729281899E-2</v>
      </c>
      <c r="BE193" s="371">
        <v>-0.397449547778364</v>
      </c>
      <c r="BF193" s="370"/>
      <c r="BG193" s="368">
        <v>0.1195</v>
      </c>
      <c r="BH193" s="369"/>
      <c r="BI193" s="832">
        <v>99.650599999999997</v>
      </c>
      <c r="BJ193" s="344" t="s">
        <v>430</v>
      </c>
      <c r="BK193" s="344" t="s">
        <v>430</v>
      </c>
      <c r="BL193" s="832">
        <v>0.34939999999999999</v>
      </c>
      <c r="BM193" s="369"/>
      <c r="BN193" s="834" t="s">
        <v>5154</v>
      </c>
      <c r="BO193" s="834" t="s">
        <v>5155</v>
      </c>
      <c r="BP193" s="834" t="s">
        <v>4543</v>
      </c>
      <c r="BQ193" s="834" t="s">
        <v>4544</v>
      </c>
      <c r="BR193" s="834" t="s">
        <v>4545</v>
      </c>
      <c r="BS193" s="369"/>
      <c r="BT193" s="350" t="s">
        <v>4770</v>
      </c>
    </row>
    <row r="194" spans="1:72" s="424" customFormat="1" x14ac:dyDescent="0.25">
      <c r="A194" s="341" t="s">
        <v>5156</v>
      </c>
      <c r="B194" s="369"/>
      <c r="C194" s="709">
        <v>45692</v>
      </c>
      <c r="D194" s="369"/>
      <c r="E194" s="342">
        <v>54.889800000000001</v>
      </c>
      <c r="F194" s="369"/>
      <c r="G194" s="343">
        <v>7.9135</v>
      </c>
      <c r="H194" s="370"/>
      <c r="I194" s="344">
        <v>-0.27100000000000002</v>
      </c>
      <c r="J194" s="344">
        <v>1.52E-2</v>
      </c>
      <c r="K194" s="344">
        <v>-1.4729000000000001</v>
      </c>
      <c r="L194" s="344">
        <v>1.1995</v>
      </c>
      <c r="M194" s="344">
        <v>-18.934799999999999</v>
      </c>
      <c r="N194" s="346">
        <v>-24.503900000000002</v>
      </c>
      <c r="O194" s="344" t="s">
        <v>430</v>
      </c>
      <c r="P194" s="344" t="s">
        <v>430</v>
      </c>
      <c r="Q194" s="344" t="s">
        <v>430</v>
      </c>
      <c r="R194" s="344" t="s">
        <v>430</v>
      </c>
      <c r="S194" s="344">
        <v>0.88470000000000004</v>
      </c>
      <c r="T194" s="344">
        <v>5.0372000000000003</v>
      </c>
      <c r="U194" s="344">
        <v>-17.2133</v>
      </c>
      <c r="V194" s="344">
        <v>-16.212299999999999</v>
      </c>
      <c r="W194" s="344">
        <v>0.88470000000000004</v>
      </c>
      <c r="X194" s="344">
        <v>-15.337899999999999</v>
      </c>
      <c r="Y194" s="370"/>
      <c r="Z194" s="342">
        <v>228</v>
      </c>
      <c r="AA194" s="342">
        <v>194</v>
      </c>
      <c r="AB194" s="342">
        <v>232</v>
      </c>
      <c r="AC194" s="342">
        <v>237</v>
      </c>
      <c r="AD194" s="342">
        <v>232</v>
      </c>
      <c r="AE194" s="342">
        <v>210</v>
      </c>
      <c r="AF194" s="342" t="s">
        <v>430</v>
      </c>
      <c r="AG194" s="342" t="s">
        <v>430</v>
      </c>
      <c r="AH194" s="342" t="s">
        <v>430</v>
      </c>
      <c r="AI194" s="342" t="s">
        <v>430</v>
      </c>
      <c r="AJ194" s="342">
        <v>181</v>
      </c>
      <c r="AK194" s="342">
        <v>236</v>
      </c>
      <c r="AL194" s="342">
        <v>232</v>
      </c>
      <c r="AM194" s="342">
        <v>223</v>
      </c>
      <c r="AN194" s="342">
        <v>181</v>
      </c>
      <c r="AO194" s="369"/>
      <c r="AP194" s="344" t="s">
        <v>430</v>
      </c>
      <c r="AQ194" s="344" t="s">
        <v>430</v>
      </c>
      <c r="AR194" s="344" t="s">
        <v>430</v>
      </c>
      <c r="AS194" s="344" t="s">
        <v>430</v>
      </c>
      <c r="AT194" s="344">
        <v>-23.1</v>
      </c>
      <c r="AU194" s="347"/>
      <c r="AV194" s="342" t="s">
        <v>430</v>
      </c>
      <c r="AW194" s="342" t="s">
        <v>430</v>
      </c>
      <c r="AX194" s="342" t="s">
        <v>430</v>
      </c>
      <c r="AY194" s="342" t="s">
        <v>430</v>
      </c>
      <c r="AZ194" s="342">
        <v>215</v>
      </c>
      <c r="BA194" s="370"/>
      <c r="BB194" s="344">
        <v>25.783262838856</v>
      </c>
      <c r="BC194" s="344">
        <v>0.99846955224043599</v>
      </c>
      <c r="BD194" s="344">
        <v>-2.4776576152352899E-2</v>
      </c>
      <c r="BE194" s="371">
        <v>-0.103797771690433</v>
      </c>
      <c r="BF194" s="370"/>
      <c r="BG194" s="368">
        <v>0.1772</v>
      </c>
      <c r="BH194" s="369"/>
      <c r="BI194" s="832">
        <v>36.045499999999997</v>
      </c>
      <c r="BJ194" s="832">
        <v>52.377099999999999</v>
      </c>
      <c r="BK194" s="832">
        <v>10.951700000000001</v>
      </c>
      <c r="BL194" s="832">
        <v>0.62570000000000003</v>
      </c>
      <c r="BM194" s="369"/>
      <c r="BN194" s="834" t="s">
        <v>5157</v>
      </c>
      <c r="BO194" s="834" t="s">
        <v>5158</v>
      </c>
      <c r="BP194" s="834" t="s">
        <v>5159</v>
      </c>
      <c r="BQ194" s="834" t="s">
        <v>5160</v>
      </c>
      <c r="BR194" s="834" t="s">
        <v>5161</v>
      </c>
      <c r="BS194" s="369"/>
      <c r="BT194" s="350" t="s">
        <v>463</v>
      </c>
    </row>
    <row r="195" spans="1:72" s="424" customFormat="1" x14ac:dyDescent="0.25">
      <c r="A195" s="341" t="s">
        <v>5162</v>
      </c>
      <c r="B195" s="369"/>
      <c r="C195" s="709">
        <v>45593</v>
      </c>
      <c r="D195" s="369"/>
      <c r="E195" s="342">
        <v>51.425800000000002</v>
      </c>
      <c r="F195" s="369"/>
      <c r="G195" s="343">
        <v>10.293699999999999</v>
      </c>
      <c r="H195" s="370"/>
      <c r="I195" s="344">
        <v>0.66700000000000004</v>
      </c>
      <c r="J195" s="344">
        <v>0.69350000000000001</v>
      </c>
      <c r="K195" s="344">
        <v>3.5948000000000002</v>
      </c>
      <c r="L195" s="344">
        <v>11.7738</v>
      </c>
      <c r="M195" s="344">
        <v>-2.9253</v>
      </c>
      <c r="N195" s="346">
        <v>-0.98399999999999999</v>
      </c>
      <c r="O195" s="344" t="s">
        <v>430</v>
      </c>
      <c r="P195" s="344" t="s">
        <v>430</v>
      </c>
      <c r="Q195" s="344" t="s">
        <v>430</v>
      </c>
      <c r="R195" s="344" t="s">
        <v>430</v>
      </c>
      <c r="S195" s="344">
        <v>1.1556</v>
      </c>
      <c r="T195" s="344">
        <v>14.131</v>
      </c>
      <c r="U195" s="344">
        <v>-2.0021</v>
      </c>
      <c r="V195" s="344">
        <v>2.5249000000000001</v>
      </c>
      <c r="W195" s="344">
        <v>1.1556</v>
      </c>
      <c r="X195" s="344">
        <v>1.7414000000000001</v>
      </c>
      <c r="Y195" s="370"/>
      <c r="Z195" s="342">
        <v>110</v>
      </c>
      <c r="AA195" s="342">
        <v>94</v>
      </c>
      <c r="AB195" s="342">
        <v>89</v>
      </c>
      <c r="AC195" s="342">
        <v>126</v>
      </c>
      <c r="AD195" s="342">
        <v>136</v>
      </c>
      <c r="AE195" s="342">
        <v>116</v>
      </c>
      <c r="AF195" s="342" t="s">
        <v>430</v>
      </c>
      <c r="AG195" s="342" t="s">
        <v>430</v>
      </c>
      <c r="AH195" s="342" t="s">
        <v>430</v>
      </c>
      <c r="AI195" s="342" t="s">
        <v>430</v>
      </c>
      <c r="AJ195" s="342">
        <v>136</v>
      </c>
      <c r="AK195" s="342">
        <v>120</v>
      </c>
      <c r="AL195" s="342">
        <v>137</v>
      </c>
      <c r="AM195" s="342">
        <v>128</v>
      </c>
      <c r="AN195" s="342">
        <v>136</v>
      </c>
      <c r="AO195" s="369"/>
      <c r="AP195" s="344" t="s">
        <v>430</v>
      </c>
      <c r="AQ195" s="344" t="s">
        <v>430</v>
      </c>
      <c r="AR195" s="344" t="s">
        <v>430</v>
      </c>
      <c r="AS195" s="344" t="s">
        <v>430</v>
      </c>
      <c r="AT195" s="344">
        <v>3.94</v>
      </c>
      <c r="AU195" s="347"/>
      <c r="AV195" s="342" t="s">
        <v>430</v>
      </c>
      <c r="AW195" s="342" t="s">
        <v>430</v>
      </c>
      <c r="AX195" s="342" t="s">
        <v>430</v>
      </c>
      <c r="AY195" s="342" t="s">
        <v>430</v>
      </c>
      <c r="AZ195" s="342">
        <v>122</v>
      </c>
      <c r="BA195" s="370"/>
      <c r="BB195" s="344">
        <v>15.768117435699599</v>
      </c>
      <c r="BC195" s="344">
        <v>0.994380963180308</v>
      </c>
      <c r="BD195" s="344">
        <v>-1.4746810778380699E-2</v>
      </c>
      <c r="BE195" s="371">
        <v>-0.35748970856066897</v>
      </c>
      <c r="BF195" s="370"/>
      <c r="BG195" s="368">
        <v>6.93E-2</v>
      </c>
      <c r="BH195" s="369"/>
      <c r="BI195" s="832">
        <v>65.1755</v>
      </c>
      <c r="BJ195" s="832">
        <v>19.794899999999998</v>
      </c>
      <c r="BK195" s="832">
        <v>14.294</v>
      </c>
      <c r="BL195" s="832">
        <v>0.73560000000000003</v>
      </c>
      <c r="BM195" s="369"/>
      <c r="BN195" s="834" t="s">
        <v>5163</v>
      </c>
      <c r="BO195" s="834" t="s">
        <v>5164</v>
      </c>
      <c r="BP195" s="834" t="s">
        <v>5165</v>
      </c>
      <c r="BQ195" s="834" t="s">
        <v>5166</v>
      </c>
      <c r="BR195" s="834" t="s">
        <v>5167</v>
      </c>
      <c r="BS195" s="369"/>
      <c r="BT195" s="350" t="s">
        <v>554</v>
      </c>
    </row>
    <row r="196" spans="1:72" s="424" customFormat="1" x14ac:dyDescent="0.25">
      <c r="A196" s="341" t="s">
        <v>5168</v>
      </c>
      <c r="B196" s="369"/>
      <c r="C196" s="709">
        <v>45615</v>
      </c>
      <c r="D196" s="369"/>
      <c r="E196" s="342">
        <v>48.59</v>
      </c>
      <c r="F196" s="369"/>
      <c r="G196" s="343">
        <v>8.8430999999999997</v>
      </c>
      <c r="H196" s="370"/>
      <c r="I196" s="344">
        <v>2.0907</v>
      </c>
      <c r="J196" s="344">
        <v>-2.6476000000000002</v>
      </c>
      <c r="K196" s="344">
        <v>-6.0384000000000002</v>
      </c>
      <c r="L196" s="344">
        <v>12.444699999999999</v>
      </c>
      <c r="M196" s="344">
        <v>-10.3225</v>
      </c>
      <c r="N196" s="346">
        <v>-12.596</v>
      </c>
      <c r="O196" s="344" t="s">
        <v>430</v>
      </c>
      <c r="P196" s="344" t="s">
        <v>430</v>
      </c>
      <c r="Q196" s="344" t="s">
        <v>430</v>
      </c>
      <c r="R196" s="344" t="s">
        <v>430</v>
      </c>
      <c r="S196" s="344">
        <v>0.4224</v>
      </c>
      <c r="T196" s="344">
        <v>18.1601</v>
      </c>
      <c r="U196" s="344">
        <v>-9.2251999999999992</v>
      </c>
      <c r="V196" s="344">
        <v>0.46350000000000002</v>
      </c>
      <c r="W196" s="344">
        <v>0.4224</v>
      </c>
      <c r="X196" s="344">
        <v>-7.3239999999999998</v>
      </c>
      <c r="Y196" s="370"/>
      <c r="Z196" s="342">
        <v>9</v>
      </c>
      <c r="AA196" s="342">
        <v>249</v>
      </c>
      <c r="AB196" s="342">
        <v>245</v>
      </c>
      <c r="AC196" s="342">
        <v>116</v>
      </c>
      <c r="AD196" s="342">
        <v>227</v>
      </c>
      <c r="AE196" s="342">
        <v>204</v>
      </c>
      <c r="AF196" s="342" t="s">
        <v>430</v>
      </c>
      <c r="AG196" s="342" t="s">
        <v>430</v>
      </c>
      <c r="AH196" s="342" t="s">
        <v>430</v>
      </c>
      <c r="AI196" s="342" t="s">
        <v>430</v>
      </c>
      <c r="AJ196" s="342">
        <v>217</v>
      </c>
      <c r="AK196" s="342">
        <v>57</v>
      </c>
      <c r="AL196" s="342">
        <v>224</v>
      </c>
      <c r="AM196" s="342">
        <v>152</v>
      </c>
      <c r="AN196" s="342">
        <v>217</v>
      </c>
      <c r="AO196" s="369"/>
      <c r="AP196" s="344" t="s">
        <v>430</v>
      </c>
      <c r="AQ196" s="344" t="s">
        <v>430</v>
      </c>
      <c r="AR196" s="344" t="s">
        <v>430</v>
      </c>
      <c r="AS196" s="344" t="s">
        <v>430</v>
      </c>
      <c r="AT196" s="344">
        <v>-3.96</v>
      </c>
      <c r="AU196" s="347"/>
      <c r="AV196" s="342" t="s">
        <v>430</v>
      </c>
      <c r="AW196" s="342" t="s">
        <v>430</v>
      </c>
      <c r="AX196" s="342" t="s">
        <v>430</v>
      </c>
      <c r="AY196" s="342" t="s">
        <v>430</v>
      </c>
      <c r="AZ196" s="342">
        <v>181</v>
      </c>
      <c r="BA196" s="370"/>
      <c r="BB196" s="344">
        <v>26.7257473191003</v>
      </c>
      <c r="BC196" s="344">
        <v>0.99273968559353398</v>
      </c>
      <c r="BD196" s="344">
        <v>-4.1884998293072399E-2</v>
      </c>
      <c r="BE196" s="371">
        <v>-0.52423041674745596</v>
      </c>
      <c r="BF196" s="370"/>
      <c r="BG196" s="368">
        <v>0.20449999999999999</v>
      </c>
      <c r="BH196" s="369"/>
      <c r="BI196" s="344" t="s">
        <v>430</v>
      </c>
      <c r="BJ196" s="832">
        <v>75.161600000000007</v>
      </c>
      <c r="BK196" s="832">
        <v>24.819800000000001</v>
      </c>
      <c r="BL196" s="832">
        <v>1.8599999999999998E-2</v>
      </c>
      <c r="BM196" s="369"/>
      <c r="BN196" s="834" t="s">
        <v>5169</v>
      </c>
      <c r="BO196" s="834" t="s">
        <v>5170</v>
      </c>
      <c r="BP196" s="834" t="s">
        <v>5171</v>
      </c>
      <c r="BQ196" s="834" t="s">
        <v>5172</v>
      </c>
      <c r="BR196" s="368" t="s">
        <v>430</v>
      </c>
      <c r="BS196" s="369"/>
      <c r="BT196" s="350" t="s">
        <v>547</v>
      </c>
    </row>
    <row r="197" spans="1:72" s="424" customFormat="1" x14ac:dyDescent="0.25">
      <c r="A197" s="341" t="s">
        <v>5173</v>
      </c>
      <c r="B197" s="369"/>
      <c r="C197" s="709">
        <v>45483</v>
      </c>
      <c r="D197" s="369"/>
      <c r="E197" s="342">
        <v>63.549700000000001</v>
      </c>
      <c r="F197" s="369"/>
      <c r="G197" s="343">
        <v>10.1008</v>
      </c>
      <c r="H197" s="370"/>
      <c r="I197" s="344">
        <v>0.66769999999999996</v>
      </c>
      <c r="J197" s="344">
        <v>0.69479999999999997</v>
      </c>
      <c r="K197" s="344">
        <v>3.5183</v>
      </c>
      <c r="L197" s="344">
        <v>11.708600000000001</v>
      </c>
      <c r="M197" s="344">
        <v>-3.0605000000000002</v>
      </c>
      <c r="N197" s="346">
        <v>-1.2001999999999999</v>
      </c>
      <c r="O197" s="344" t="s">
        <v>430</v>
      </c>
      <c r="P197" s="344" t="s">
        <v>430</v>
      </c>
      <c r="Q197" s="344" t="s">
        <v>430</v>
      </c>
      <c r="R197" s="344" t="s">
        <v>430</v>
      </c>
      <c r="S197" s="344">
        <v>1.1587000000000001</v>
      </c>
      <c r="T197" s="344">
        <v>14.059900000000001</v>
      </c>
      <c r="U197" s="344">
        <v>-2.1364000000000001</v>
      </c>
      <c r="V197" s="344">
        <v>2.3559999999999999</v>
      </c>
      <c r="W197" s="344">
        <v>1.1587000000000001</v>
      </c>
      <c r="X197" s="344">
        <v>0.50829999999999997</v>
      </c>
      <c r="Y197" s="370"/>
      <c r="Z197" s="342">
        <v>109</v>
      </c>
      <c r="AA197" s="342">
        <v>92</v>
      </c>
      <c r="AB197" s="342">
        <v>93</v>
      </c>
      <c r="AC197" s="342">
        <v>129</v>
      </c>
      <c r="AD197" s="342">
        <v>139</v>
      </c>
      <c r="AE197" s="342">
        <v>121</v>
      </c>
      <c r="AF197" s="342" t="s">
        <v>430</v>
      </c>
      <c r="AG197" s="342" t="s">
        <v>430</v>
      </c>
      <c r="AH197" s="342" t="s">
        <v>430</v>
      </c>
      <c r="AI197" s="342" t="s">
        <v>430</v>
      </c>
      <c r="AJ197" s="342">
        <v>132</v>
      </c>
      <c r="AK197" s="342">
        <v>122</v>
      </c>
      <c r="AL197" s="342">
        <v>143</v>
      </c>
      <c r="AM197" s="342">
        <v>132</v>
      </c>
      <c r="AN197" s="342">
        <v>132</v>
      </c>
      <c r="AO197" s="369"/>
      <c r="AP197" s="344" t="s">
        <v>430</v>
      </c>
      <c r="AQ197" s="344" t="s">
        <v>430</v>
      </c>
      <c r="AR197" s="344" t="s">
        <v>430</v>
      </c>
      <c r="AS197" s="344" t="s">
        <v>430</v>
      </c>
      <c r="AT197" s="344">
        <v>3.67</v>
      </c>
      <c r="AU197" s="347"/>
      <c r="AV197" s="342" t="s">
        <v>430</v>
      </c>
      <c r="AW197" s="342" t="s">
        <v>430</v>
      </c>
      <c r="AX197" s="342" t="s">
        <v>430</v>
      </c>
      <c r="AY197" s="342" t="s">
        <v>430</v>
      </c>
      <c r="AZ197" s="342">
        <v>127</v>
      </c>
      <c r="BA197" s="370"/>
      <c r="BB197" s="344">
        <v>15.6359002197712</v>
      </c>
      <c r="BC197" s="344">
        <v>0.99727603692118705</v>
      </c>
      <c r="BD197" s="344">
        <v>-2.34722757754144E-2</v>
      </c>
      <c r="BE197" s="371">
        <v>-0.65095831984581998</v>
      </c>
      <c r="BF197" s="370"/>
      <c r="BG197" s="368">
        <v>6.59E-2</v>
      </c>
      <c r="BH197" s="369"/>
      <c r="BI197" s="832">
        <v>65.365300000000005</v>
      </c>
      <c r="BJ197" s="832">
        <v>19.8614</v>
      </c>
      <c r="BK197" s="832">
        <v>14.348800000000001</v>
      </c>
      <c r="BL197" s="832">
        <v>0.42449999999999999</v>
      </c>
      <c r="BM197" s="369"/>
      <c r="BN197" s="834" t="s">
        <v>5132</v>
      </c>
      <c r="BO197" s="834" t="s">
        <v>922</v>
      </c>
      <c r="BP197" s="834" t="s">
        <v>1123</v>
      </c>
      <c r="BQ197" s="834" t="s">
        <v>5133</v>
      </c>
      <c r="BR197" s="834" t="s">
        <v>5134</v>
      </c>
      <c r="BS197" s="369"/>
      <c r="BT197" s="350" t="s">
        <v>4624</v>
      </c>
    </row>
    <row r="198" spans="1:72" s="424" customFormat="1" x14ac:dyDescent="0.25">
      <c r="A198" s="341" t="s">
        <v>5174</v>
      </c>
      <c r="B198" s="369"/>
      <c r="C198" s="709">
        <v>45630</v>
      </c>
      <c r="D198" s="369"/>
      <c r="E198" s="342">
        <v>50.78</v>
      </c>
      <c r="F198" s="369"/>
      <c r="G198" s="343">
        <v>7.9928999999999997</v>
      </c>
      <c r="H198" s="370"/>
      <c r="I198" s="344">
        <v>1.4379</v>
      </c>
      <c r="J198" s="344">
        <v>5.4737</v>
      </c>
      <c r="K198" s="344">
        <v>12.610900000000001</v>
      </c>
      <c r="L198" s="344">
        <v>29.268000000000001</v>
      </c>
      <c r="M198" s="344">
        <v>-3.4207000000000001</v>
      </c>
      <c r="N198" s="346">
        <v>-10.6539</v>
      </c>
      <c r="O198" s="344" t="s">
        <v>430</v>
      </c>
      <c r="P198" s="344" t="s">
        <v>430</v>
      </c>
      <c r="Q198" s="344" t="s">
        <v>430</v>
      </c>
      <c r="R198" s="344" t="s">
        <v>430</v>
      </c>
      <c r="S198" s="344">
        <v>5.0660999999999996</v>
      </c>
      <c r="T198" s="344">
        <v>33.386200000000002</v>
      </c>
      <c r="U198" s="344">
        <v>-1.1367</v>
      </c>
      <c r="V198" s="344">
        <v>-0.221</v>
      </c>
      <c r="W198" s="344">
        <v>5.0660999999999996</v>
      </c>
      <c r="X198" s="344">
        <v>-13.2562</v>
      </c>
      <c r="Y198" s="370"/>
      <c r="Z198" s="342">
        <v>13</v>
      </c>
      <c r="AA198" s="342">
        <v>2</v>
      </c>
      <c r="AB198" s="342">
        <v>2</v>
      </c>
      <c r="AC198" s="342">
        <v>3</v>
      </c>
      <c r="AD198" s="342">
        <v>146</v>
      </c>
      <c r="AE198" s="342">
        <v>201</v>
      </c>
      <c r="AF198" s="342" t="s">
        <v>430</v>
      </c>
      <c r="AG198" s="342" t="s">
        <v>430</v>
      </c>
      <c r="AH198" s="342" t="s">
        <v>430</v>
      </c>
      <c r="AI198" s="342" t="s">
        <v>430</v>
      </c>
      <c r="AJ198" s="342">
        <v>2</v>
      </c>
      <c r="AK198" s="342">
        <v>4</v>
      </c>
      <c r="AL198" s="342">
        <v>110</v>
      </c>
      <c r="AM198" s="342">
        <v>162</v>
      </c>
      <c r="AN198" s="342">
        <v>2</v>
      </c>
      <c r="AO198" s="369"/>
      <c r="AP198" s="344" t="s">
        <v>430</v>
      </c>
      <c r="AQ198" s="344" t="s">
        <v>430</v>
      </c>
      <c r="AR198" s="344" t="s">
        <v>430</v>
      </c>
      <c r="AS198" s="344" t="s">
        <v>430</v>
      </c>
      <c r="AT198" s="344">
        <v>8.99</v>
      </c>
      <c r="AU198" s="347"/>
      <c r="AV198" s="342" t="s">
        <v>430</v>
      </c>
      <c r="AW198" s="342" t="s">
        <v>430</v>
      </c>
      <c r="AX198" s="342" t="s">
        <v>430</v>
      </c>
      <c r="AY198" s="342" t="s">
        <v>430</v>
      </c>
      <c r="AZ198" s="342">
        <v>75</v>
      </c>
      <c r="BA198" s="370"/>
      <c r="BB198" s="344">
        <v>32.3660091475355</v>
      </c>
      <c r="BC198" s="344">
        <v>0.96223724712940595</v>
      </c>
      <c r="BD198" s="344">
        <v>-3.5374040492482897E-2</v>
      </c>
      <c r="BE198" s="371">
        <v>-0.63170712112344896</v>
      </c>
      <c r="BF198" s="370"/>
      <c r="BG198" s="368">
        <v>0.1973</v>
      </c>
      <c r="BH198" s="369"/>
      <c r="BI198" s="832">
        <v>32.673299999999998</v>
      </c>
      <c r="BJ198" s="832">
        <v>52.0732</v>
      </c>
      <c r="BK198" s="832">
        <v>15.109500000000001</v>
      </c>
      <c r="BL198" s="832">
        <v>0.14399999999999999</v>
      </c>
      <c r="BM198" s="369"/>
      <c r="BN198" s="834" t="s">
        <v>5175</v>
      </c>
      <c r="BO198" s="834" t="s">
        <v>5176</v>
      </c>
      <c r="BP198" s="834" t="s">
        <v>2947</v>
      </c>
      <c r="BQ198" s="368" t="s">
        <v>430</v>
      </c>
      <c r="BR198" s="368" t="s">
        <v>430</v>
      </c>
      <c r="BS198" s="369"/>
      <c r="BT198" s="350" t="s">
        <v>554</v>
      </c>
    </row>
    <row r="199" spans="1:72" s="424" customFormat="1" x14ac:dyDescent="0.25">
      <c r="A199" s="341" t="s">
        <v>5177</v>
      </c>
      <c r="B199" s="369"/>
      <c r="C199" s="709">
        <v>45630</v>
      </c>
      <c r="D199" s="369"/>
      <c r="E199" s="342">
        <v>44.02</v>
      </c>
      <c r="F199" s="369"/>
      <c r="G199" s="343">
        <v>11.486599999999999</v>
      </c>
      <c r="H199" s="370"/>
      <c r="I199" s="344">
        <v>1.2089000000000001</v>
      </c>
      <c r="J199" s="344">
        <v>0.46</v>
      </c>
      <c r="K199" s="344">
        <v>4.0217000000000001</v>
      </c>
      <c r="L199" s="344">
        <v>12.683299999999999</v>
      </c>
      <c r="M199" s="344">
        <v>-5.7069000000000001</v>
      </c>
      <c r="N199" s="346">
        <v>13.785</v>
      </c>
      <c r="O199" s="344" t="s">
        <v>430</v>
      </c>
      <c r="P199" s="344" t="s">
        <v>430</v>
      </c>
      <c r="Q199" s="344" t="s">
        <v>430</v>
      </c>
      <c r="R199" s="344" t="s">
        <v>430</v>
      </c>
      <c r="S199" s="344">
        <v>2.3624000000000001</v>
      </c>
      <c r="T199" s="344">
        <v>14.185499999999999</v>
      </c>
      <c r="U199" s="344">
        <v>-3.6924999999999999</v>
      </c>
      <c r="V199" s="344">
        <v>2.1402999999999999</v>
      </c>
      <c r="W199" s="344">
        <v>2.3624000000000001</v>
      </c>
      <c r="X199" s="344">
        <v>9.1964000000000006</v>
      </c>
      <c r="Y199" s="370"/>
      <c r="Z199" s="342">
        <v>20</v>
      </c>
      <c r="AA199" s="342">
        <v>156</v>
      </c>
      <c r="AB199" s="342">
        <v>73</v>
      </c>
      <c r="AC199" s="342">
        <v>107</v>
      </c>
      <c r="AD199" s="342">
        <v>172</v>
      </c>
      <c r="AE199" s="342">
        <v>12</v>
      </c>
      <c r="AF199" s="342" t="s">
        <v>430</v>
      </c>
      <c r="AG199" s="342" t="s">
        <v>430</v>
      </c>
      <c r="AH199" s="342" t="s">
        <v>430</v>
      </c>
      <c r="AI199" s="342" t="s">
        <v>430</v>
      </c>
      <c r="AJ199" s="342">
        <v>17</v>
      </c>
      <c r="AK199" s="342">
        <v>115</v>
      </c>
      <c r="AL199" s="342">
        <v>162</v>
      </c>
      <c r="AM199" s="342">
        <v>141</v>
      </c>
      <c r="AN199" s="342">
        <v>17</v>
      </c>
      <c r="AO199" s="369"/>
      <c r="AP199" s="344" t="s">
        <v>430</v>
      </c>
      <c r="AQ199" s="344" t="s">
        <v>430</v>
      </c>
      <c r="AR199" s="344" t="s">
        <v>430</v>
      </c>
      <c r="AS199" s="344" t="s">
        <v>430</v>
      </c>
      <c r="AT199" s="344">
        <v>6.41</v>
      </c>
      <c r="AU199" s="347"/>
      <c r="AV199" s="342" t="s">
        <v>430</v>
      </c>
      <c r="AW199" s="342" t="s">
        <v>430</v>
      </c>
      <c r="AX199" s="342" t="s">
        <v>430</v>
      </c>
      <c r="AY199" s="342" t="s">
        <v>430</v>
      </c>
      <c r="AZ199" s="342">
        <v>95</v>
      </c>
      <c r="BA199" s="370"/>
      <c r="BB199" s="344">
        <v>20.791330143807901</v>
      </c>
      <c r="BC199" s="344">
        <v>0.95845001916342898</v>
      </c>
      <c r="BD199" s="344">
        <v>1.92950095784696E-2</v>
      </c>
      <c r="BE199" s="371">
        <v>-0.27950995651139598</v>
      </c>
      <c r="BF199" s="370"/>
      <c r="BG199" s="368">
        <v>0.16819999999999999</v>
      </c>
      <c r="BH199" s="369"/>
      <c r="BI199" s="832">
        <v>83.009799999999998</v>
      </c>
      <c r="BJ199" s="832">
        <v>12.723699999999999</v>
      </c>
      <c r="BK199" s="832">
        <v>3.7960600000000002</v>
      </c>
      <c r="BL199" s="832">
        <v>0.47044000000000002</v>
      </c>
      <c r="BM199" s="369"/>
      <c r="BN199" s="834" t="s">
        <v>5178</v>
      </c>
      <c r="BO199" s="834" t="s">
        <v>5179</v>
      </c>
      <c r="BP199" s="834" t="s">
        <v>5180</v>
      </c>
      <c r="BQ199" s="834" t="s">
        <v>4755</v>
      </c>
      <c r="BR199" s="834" t="s">
        <v>2947</v>
      </c>
      <c r="BS199" s="369"/>
      <c r="BT199" s="350" t="s">
        <v>554</v>
      </c>
    </row>
    <row r="200" spans="1:72" s="424" customFormat="1" x14ac:dyDescent="0.25">
      <c r="A200" s="341" t="s">
        <v>5181</v>
      </c>
      <c r="B200" s="369"/>
      <c r="C200" s="709">
        <v>45784</v>
      </c>
      <c r="D200" s="369"/>
      <c r="E200" s="342">
        <v>42.882199999999997</v>
      </c>
      <c r="F200" s="369"/>
      <c r="G200" s="343">
        <v>10.9064</v>
      </c>
      <c r="H200" s="370"/>
      <c r="I200" s="344">
        <v>1.0516000000000001</v>
      </c>
      <c r="J200" s="344">
        <v>0.39400000000000002</v>
      </c>
      <c r="K200" s="344">
        <v>-0.57699999999999996</v>
      </c>
      <c r="L200" s="344">
        <v>11.943199999999999</v>
      </c>
      <c r="M200" s="344">
        <v>2.7016</v>
      </c>
      <c r="N200" s="346">
        <v>-2.0758999999999999</v>
      </c>
      <c r="O200" s="344" t="s">
        <v>430</v>
      </c>
      <c r="P200" s="344" t="s">
        <v>430</v>
      </c>
      <c r="Q200" s="344" t="s">
        <v>430</v>
      </c>
      <c r="R200" s="344" t="s">
        <v>430</v>
      </c>
      <c r="S200" s="344">
        <v>1.1640999999999999</v>
      </c>
      <c r="T200" s="344">
        <v>16.8309</v>
      </c>
      <c r="U200" s="344">
        <v>3.6454</v>
      </c>
      <c r="V200" s="344">
        <v>4.3395000000000001</v>
      </c>
      <c r="W200" s="344">
        <v>1.1640999999999999</v>
      </c>
      <c r="X200" s="344">
        <v>7.8125</v>
      </c>
      <c r="Y200" s="370"/>
      <c r="Z200" s="342">
        <v>34</v>
      </c>
      <c r="AA200" s="342">
        <v>163</v>
      </c>
      <c r="AB200" s="342">
        <v>220</v>
      </c>
      <c r="AC200" s="342">
        <v>123</v>
      </c>
      <c r="AD200" s="342">
        <v>51</v>
      </c>
      <c r="AE200" s="342">
        <v>131</v>
      </c>
      <c r="AF200" s="342" t="s">
        <v>430</v>
      </c>
      <c r="AG200" s="342" t="s">
        <v>430</v>
      </c>
      <c r="AH200" s="342" t="s">
        <v>430</v>
      </c>
      <c r="AI200" s="342" t="s">
        <v>430</v>
      </c>
      <c r="AJ200" s="342">
        <v>127</v>
      </c>
      <c r="AK200" s="342">
        <v>77</v>
      </c>
      <c r="AL200" s="342">
        <v>61</v>
      </c>
      <c r="AM200" s="342">
        <v>106</v>
      </c>
      <c r="AN200" s="342">
        <v>127</v>
      </c>
      <c r="AO200" s="369"/>
      <c r="AP200" s="344" t="s">
        <v>430</v>
      </c>
      <c r="AQ200" s="344" t="s">
        <v>430</v>
      </c>
      <c r="AR200" s="344" t="s">
        <v>430</v>
      </c>
      <c r="AS200" s="344" t="s">
        <v>430</v>
      </c>
      <c r="AT200" s="344">
        <v>7.14</v>
      </c>
      <c r="AU200" s="347"/>
      <c r="AV200" s="342" t="s">
        <v>430</v>
      </c>
      <c r="AW200" s="342" t="s">
        <v>430</v>
      </c>
      <c r="AX200" s="342" t="s">
        <v>430</v>
      </c>
      <c r="AY200" s="342" t="s">
        <v>430</v>
      </c>
      <c r="AZ200" s="342">
        <v>85</v>
      </c>
      <c r="BA200" s="370"/>
      <c r="BB200" s="344">
        <v>13.8578413944087</v>
      </c>
      <c r="BC200" s="344">
        <v>0.98824512512086005</v>
      </c>
      <c r="BD200" s="344">
        <v>-2.7156472094181702E-2</v>
      </c>
      <c r="BE200" s="371">
        <v>-0.17322552512556999</v>
      </c>
      <c r="BF200" s="370"/>
      <c r="BG200" s="368">
        <v>0.54700000000000004</v>
      </c>
      <c r="BH200" s="369"/>
      <c r="BI200" s="832">
        <v>34.419400000000003</v>
      </c>
      <c r="BJ200" s="832">
        <v>38.878300000000003</v>
      </c>
      <c r="BK200" s="832">
        <v>27.335100000000001</v>
      </c>
      <c r="BL200" s="832">
        <v>-0.63280000000000003</v>
      </c>
      <c r="BM200" s="369"/>
      <c r="BN200" s="834" t="s">
        <v>5182</v>
      </c>
      <c r="BO200" s="834" t="s">
        <v>5183</v>
      </c>
      <c r="BP200" s="834" t="s">
        <v>5184</v>
      </c>
      <c r="BQ200" s="834" t="s">
        <v>5185</v>
      </c>
      <c r="BR200" s="834" t="s">
        <v>5186</v>
      </c>
      <c r="BS200" s="369"/>
      <c r="BT200" s="350" t="s">
        <v>554</v>
      </c>
    </row>
    <row r="201" spans="1:72" s="424" customFormat="1" ht="11" x14ac:dyDescent="0.3">
      <c r="A201" s="835" t="s">
        <v>5187</v>
      </c>
      <c r="B201" s="836"/>
      <c r="C201" s="837">
        <v>45649</v>
      </c>
      <c r="D201" s="836"/>
      <c r="E201" s="838">
        <v>44.244999999999997</v>
      </c>
      <c r="F201" s="836"/>
      <c r="G201" s="839">
        <v>10.984</v>
      </c>
      <c r="H201" s="841"/>
      <c r="I201" s="840">
        <v>0.66900000000000004</v>
      </c>
      <c r="J201" s="840">
        <v>0.58609999999999995</v>
      </c>
      <c r="K201" s="840">
        <v>2.3576999999999999</v>
      </c>
      <c r="L201" s="840">
        <v>13.576700000000001</v>
      </c>
      <c r="M201" s="840">
        <v>0.53080000000000005</v>
      </c>
      <c r="N201" s="842">
        <v>4.1136999999999997</v>
      </c>
      <c r="O201" s="840" t="s">
        <v>430</v>
      </c>
      <c r="P201" s="840" t="s">
        <v>430</v>
      </c>
      <c r="Q201" s="840" t="s">
        <v>430</v>
      </c>
      <c r="R201" s="840" t="s">
        <v>430</v>
      </c>
      <c r="S201" s="840">
        <v>1.2537</v>
      </c>
      <c r="T201" s="840">
        <v>16.0486</v>
      </c>
      <c r="U201" s="840">
        <v>1.8357000000000001</v>
      </c>
      <c r="V201" s="840">
        <v>5.1905999999999999</v>
      </c>
      <c r="W201" s="840">
        <v>1.2537</v>
      </c>
      <c r="X201" s="840">
        <v>6.3551000000000002</v>
      </c>
      <c r="Y201" s="841"/>
      <c r="Z201" s="838">
        <v>107</v>
      </c>
      <c r="AA201" s="838">
        <v>114</v>
      </c>
      <c r="AB201" s="838">
        <v>186</v>
      </c>
      <c r="AC201" s="838">
        <v>89</v>
      </c>
      <c r="AD201" s="838">
        <v>86</v>
      </c>
      <c r="AE201" s="838">
        <v>56</v>
      </c>
      <c r="AF201" s="838" t="s">
        <v>430</v>
      </c>
      <c r="AG201" s="838" t="s">
        <v>430</v>
      </c>
      <c r="AH201" s="838" t="s">
        <v>430</v>
      </c>
      <c r="AI201" s="838" t="s">
        <v>430</v>
      </c>
      <c r="AJ201" s="838">
        <v>116</v>
      </c>
      <c r="AK201" s="838">
        <v>89</v>
      </c>
      <c r="AL201" s="838">
        <v>87</v>
      </c>
      <c r="AM201" s="838">
        <v>97</v>
      </c>
      <c r="AN201" s="838">
        <v>116</v>
      </c>
      <c r="AO201" s="836"/>
      <c r="AP201" s="840" t="s">
        <v>430</v>
      </c>
      <c r="AQ201" s="840" t="s">
        <v>430</v>
      </c>
      <c r="AR201" s="840" t="s">
        <v>430</v>
      </c>
      <c r="AS201" s="840" t="s">
        <v>430</v>
      </c>
      <c r="AT201" s="840">
        <v>8.92</v>
      </c>
      <c r="AU201" s="843"/>
      <c r="AV201" s="838" t="s">
        <v>430</v>
      </c>
      <c r="AW201" s="838" t="s">
        <v>430</v>
      </c>
      <c r="AX201" s="838" t="s">
        <v>430</v>
      </c>
      <c r="AY201" s="838" t="s">
        <v>430</v>
      </c>
      <c r="AZ201" s="838">
        <v>78</v>
      </c>
      <c r="BA201" s="841"/>
      <c r="BB201" s="840">
        <v>17.441907138036498</v>
      </c>
      <c r="BC201" s="840">
        <v>0.99799404200942599</v>
      </c>
      <c r="BD201" s="840">
        <v>4.7934453278406898E-3</v>
      </c>
      <c r="BE201" s="846">
        <v>-0.40476046078844602</v>
      </c>
      <c r="BF201" s="841"/>
      <c r="BG201" s="849">
        <v>0.21129999999999999</v>
      </c>
      <c r="BH201" s="836"/>
      <c r="BI201" s="840">
        <v>94.537899999999993</v>
      </c>
      <c r="BJ201" s="840">
        <v>4.82341</v>
      </c>
      <c r="BK201" s="840" t="s">
        <v>430</v>
      </c>
      <c r="BL201" s="840">
        <v>0.63868999999999998</v>
      </c>
      <c r="BM201" s="836"/>
      <c r="BN201" s="849" t="s">
        <v>5188</v>
      </c>
      <c r="BO201" s="849" t="s">
        <v>5189</v>
      </c>
      <c r="BP201" s="849" t="s">
        <v>5190</v>
      </c>
      <c r="BQ201" s="849" t="s">
        <v>5191</v>
      </c>
      <c r="BR201" s="849" t="s">
        <v>5192</v>
      </c>
      <c r="BS201" s="836"/>
      <c r="BT201" s="850" t="s">
        <v>554</v>
      </c>
    </row>
    <row r="202" spans="1:72" s="424" customFormat="1" x14ac:dyDescent="0.25">
      <c r="A202" s="341" t="s">
        <v>5193</v>
      </c>
      <c r="B202" s="369"/>
      <c r="C202" s="709">
        <v>46020</v>
      </c>
      <c r="D202" s="369"/>
      <c r="E202" s="864">
        <v>41.65</v>
      </c>
      <c r="F202" s="369"/>
      <c r="G202" s="343">
        <v>9.6504999999999992</v>
      </c>
      <c r="H202" s="370"/>
      <c r="I202" s="344">
        <v>1.0418000000000001</v>
      </c>
      <c r="J202" s="344">
        <v>1.9749000000000001</v>
      </c>
      <c r="K202" s="344">
        <v>5.2858000000000001</v>
      </c>
      <c r="L202" s="344">
        <v>13.1877</v>
      </c>
      <c r="M202" s="344">
        <v>-4.2210000000000001</v>
      </c>
      <c r="N202" s="346" t="s">
        <v>430</v>
      </c>
      <c r="O202" s="344" t="s">
        <v>430</v>
      </c>
      <c r="P202" s="344" t="s">
        <v>430</v>
      </c>
      <c r="Q202" s="344" t="s">
        <v>430</v>
      </c>
      <c r="R202" s="344" t="s">
        <v>430</v>
      </c>
      <c r="S202" s="344">
        <v>2.2732000000000001</v>
      </c>
      <c r="T202" s="344">
        <v>15.773099999999999</v>
      </c>
      <c r="U202" s="344">
        <v>-4.2314999999999996</v>
      </c>
      <c r="V202" s="344" t="s">
        <v>430</v>
      </c>
      <c r="W202" s="344">
        <v>2.2732000000000001</v>
      </c>
      <c r="X202" s="344">
        <v>-3.4950000000000001</v>
      </c>
      <c r="Y202" s="370"/>
      <c r="Z202" s="342">
        <v>35</v>
      </c>
      <c r="AA202" s="342">
        <v>14</v>
      </c>
      <c r="AB202" s="342">
        <v>50</v>
      </c>
      <c r="AC202" s="342">
        <v>97</v>
      </c>
      <c r="AD202" s="342">
        <v>163</v>
      </c>
      <c r="AE202" s="342" t="s">
        <v>430</v>
      </c>
      <c r="AF202" s="342" t="s">
        <v>430</v>
      </c>
      <c r="AG202" s="342" t="s">
        <v>430</v>
      </c>
      <c r="AH202" s="342" t="s">
        <v>430</v>
      </c>
      <c r="AI202" s="342" t="s">
        <v>430</v>
      </c>
      <c r="AJ202" s="342">
        <v>19</v>
      </c>
      <c r="AK202" s="342">
        <v>98</v>
      </c>
      <c r="AL202" s="342">
        <v>167</v>
      </c>
      <c r="AM202" s="342" t="s">
        <v>430</v>
      </c>
      <c r="AN202" s="342">
        <v>19</v>
      </c>
      <c r="AO202" s="369"/>
      <c r="AP202" s="344" t="s">
        <v>430</v>
      </c>
      <c r="AQ202" s="344" t="s">
        <v>430</v>
      </c>
      <c r="AR202" s="344" t="s">
        <v>430</v>
      </c>
      <c r="AS202" s="344" t="s">
        <v>430</v>
      </c>
      <c r="AT202" s="344" t="s">
        <v>430</v>
      </c>
      <c r="AU202" s="347"/>
      <c r="AV202" s="342" t="s">
        <v>430</v>
      </c>
      <c r="AW202" s="342" t="s">
        <v>430</v>
      </c>
      <c r="AX202" s="342" t="s">
        <v>430</v>
      </c>
      <c r="AY202" s="342" t="s">
        <v>430</v>
      </c>
      <c r="AZ202" s="342" t="s">
        <v>430</v>
      </c>
      <c r="BA202" s="370"/>
      <c r="BB202" s="344">
        <v>25.563137662235199</v>
      </c>
      <c r="BC202" s="344">
        <v>0</v>
      </c>
      <c r="BD202" s="344">
        <v>-3.6945743667418797E-2</v>
      </c>
      <c r="BE202" s="371" t="s">
        <v>430</v>
      </c>
      <c r="BF202" s="370"/>
      <c r="BG202" s="368" t="s">
        <v>430</v>
      </c>
      <c r="BH202" s="369"/>
      <c r="BI202" s="344">
        <v>51.179000000000002</v>
      </c>
      <c r="BJ202" s="344">
        <v>27.377600000000001</v>
      </c>
      <c r="BK202" s="344">
        <v>21.275200000000002</v>
      </c>
      <c r="BL202" s="344">
        <v>0.16819999999999999</v>
      </c>
      <c r="BM202" s="369"/>
      <c r="BN202" s="368" t="s">
        <v>5194</v>
      </c>
      <c r="BO202" s="368" t="s">
        <v>5195</v>
      </c>
      <c r="BP202" s="368" t="s">
        <v>5196</v>
      </c>
      <c r="BQ202" s="368" t="s">
        <v>5197</v>
      </c>
      <c r="BR202" s="368" t="s">
        <v>5198</v>
      </c>
      <c r="BS202" s="369"/>
      <c r="BT202" s="350" t="s">
        <v>4624</v>
      </c>
    </row>
    <row r="203" spans="1:72" s="424" customFormat="1" x14ac:dyDescent="0.25">
      <c r="A203" s="341" t="s">
        <v>5199</v>
      </c>
      <c r="B203" s="369"/>
      <c r="C203" s="709">
        <v>45434</v>
      </c>
      <c r="D203" s="369"/>
      <c r="E203" s="342">
        <v>42.136600000000001</v>
      </c>
      <c r="F203" s="369"/>
      <c r="G203" s="343">
        <v>10.3653</v>
      </c>
      <c r="H203" s="370"/>
      <c r="I203" s="344">
        <v>0.69359999999999999</v>
      </c>
      <c r="J203" s="344">
        <v>2.3268</v>
      </c>
      <c r="K203" s="344">
        <v>6.1909999999999998</v>
      </c>
      <c r="L203" s="344">
        <v>12.514699999999999</v>
      </c>
      <c r="M203" s="344">
        <v>-3.407</v>
      </c>
      <c r="N203" s="346">
        <v>-5.7176999999999998</v>
      </c>
      <c r="O203" s="344">
        <v>-0.46939999999999998</v>
      </c>
      <c r="P203" s="344" t="s">
        <v>430</v>
      </c>
      <c r="Q203" s="344" t="s">
        <v>430</v>
      </c>
      <c r="R203" s="344" t="s">
        <v>430</v>
      </c>
      <c r="S203" s="344">
        <v>2.4249000000000001</v>
      </c>
      <c r="T203" s="344">
        <v>15.228899999999999</v>
      </c>
      <c r="U203" s="344">
        <v>-4.1509999999999998</v>
      </c>
      <c r="V203" s="344">
        <v>-4.0987</v>
      </c>
      <c r="W203" s="344">
        <v>2.4249000000000001</v>
      </c>
      <c r="X203" s="344">
        <v>1.7130000000000001</v>
      </c>
      <c r="Y203" s="370"/>
      <c r="Z203" s="342">
        <v>103</v>
      </c>
      <c r="AA203" s="342">
        <v>9</v>
      </c>
      <c r="AB203" s="342">
        <v>33</v>
      </c>
      <c r="AC203" s="342">
        <v>113</v>
      </c>
      <c r="AD203" s="342">
        <v>144</v>
      </c>
      <c r="AE203" s="342">
        <v>183</v>
      </c>
      <c r="AF203" s="342">
        <v>94</v>
      </c>
      <c r="AG203" s="342" t="s">
        <v>430</v>
      </c>
      <c r="AH203" s="342" t="s">
        <v>430</v>
      </c>
      <c r="AI203" s="342" t="s">
        <v>430</v>
      </c>
      <c r="AJ203" s="342">
        <v>12</v>
      </c>
      <c r="AK203" s="342">
        <v>110</v>
      </c>
      <c r="AL203" s="342">
        <v>166</v>
      </c>
      <c r="AM203" s="342">
        <v>215</v>
      </c>
      <c r="AN203" s="342">
        <v>12</v>
      </c>
      <c r="AO203" s="369"/>
      <c r="AP203" s="344" t="s">
        <v>430</v>
      </c>
      <c r="AQ203" s="344" t="s">
        <v>430</v>
      </c>
      <c r="AR203" s="344" t="s">
        <v>430</v>
      </c>
      <c r="AS203" s="344" t="s">
        <v>430</v>
      </c>
      <c r="AT203" s="344">
        <v>-0.83</v>
      </c>
      <c r="AU203" s="347"/>
      <c r="AV203" s="342" t="s">
        <v>430</v>
      </c>
      <c r="AW203" s="342" t="s">
        <v>430</v>
      </c>
      <c r="AX203" s="342" t="s">
        <v>430</v>
      </c>
      <c r="AY203" s="342" t="s">
        <v>430</v>
      </c>
      <c r="AZ203" s="342">
        <v>153</v>
      </c>
      <c r="BA203" s="370"/>
      <c r="BB203" s="344">
        <v>18.243405692019</v>
      </c>
      <c r="BC203" s="344">
        <v>0.93693362229215904</v>
      </c>
      <c r="BD203" s="344">
        <v>-4.0745934492410797E-3</v>
      </c>
      <c r="BE203" s="371">
        <v>-0.650009891998095</v>
      </c>
      <c r="BF203" s="370"/>
      <c r="BG203" s="368">
        <v>5.9700000000000003E-2</v>
      </c>
      <c r="BH203" s="369"/>
      <c r="BI203" s="832">
        <v>79.203599999999994</v>
      </c>
      <c r="BJ203" s="832">
        <v>20.743200000000002</v>
      </c>
      <c r="BK203" s="344" t="s">
        <v>430</v>
      </c>
      <c r="BL203" s="832">
        <v>5.3199999999999997E-2</v>
      </c>
      <c r="BM203" s="369"/>
      <c r="BN203" s="834" t="s">
        <v>5200</v>
      </c>
      <c r="BO203" s="834" t="s">
        <v>5201</v>
      </c>
      <c r="BP203" s="834" t="s">
        <v>5202</v>
      </c>
      <c r="BQ203" s="834" t="s">
        <v>5203</v>
      </c>
      <c r="BR203" s="834" t="s">
        <v>5204</v>
      </c>
      <c r="BS203" s="369"/>
      <c r="BT203" s="350" t="s">
        <v>463</v>
      </c>
    </row>
    <row r="204" spans="1:72" s="424" customFormat="1" ht="11" x14ac:dyDescent="0.3">
      <c r="A204" s="835" t="s">
        <v>5205</v>
      </c>
      <c r="B204" s="836"/>
      <c r="C204" s="837">
        <v>45775</v>
      </c>
      <c r="D204" s="836"/>
      <c r="E204" s="838">
        <v>40.650300000000001</v>
      </c>
      <c r="F204" s="836"/>
      <c r="G204" s="839">
        <v>9.032</v>
      </c>
      <c r="H204" s="841"/>
      <c r="I204" s="840">
        <v>0.90490000000000004</v>
      </c>
      <c r="J204" s="840">
        <v>-0.83440000000000003</v>
      </c>
      <c r="K204" s="840">
        <v>1.0629999999999999</v>
      </c>
      <c r="L204" s="840">
        <v>2.8936000000000002</v>
      </c>
      <c r="M204" s="840">
        <v>-13.8332</v>
      </c>
      <c r="N204" s="842">
        <v>-12.952999999999999</v>
      </c>
      <c r="O204" s="840" t="s">
        <v>430</v>
      </c>
      <c r="P204" s="840" t="s">
        <v>430</v>
      </c>
      <c r="Q204" s="840" t="s">
        <v>430</v>
      </c>
      <c r="R204" s="840" t="s">
        <v>430</v>
      </c>
      <c r="S204" s="840">
        <v>1.0969</v>
      </c>
      <c r="T204" s="840">
        <v>5.1087999999999996</v>
      </c>
      <c r="U204" s="840">
        <v>-14.2911</v>
      </c>
      <c r="V204" s="840">
        <v>-6.7615999999999996</v>
      </c>
      <c r="W204" s="840">
        <v>1.0969</v>
      </c>
      <c r="X204" s="840">
        <v>-8.2324999999999999</v>
      </c>
      <c r="Y204" s="841"/>
      <c r="Z204" s="838">
        <v>53</v>
      </c>
      <c r="AA204" s="838">
        <v>223</v>
      </c>
      <c r="AB204" s="838">
        <v>210</v>
      </c>
      <c r="AC204" s="838">
        <v>234</v>
      </c>
      <c r="AD204" s="838">
        <v>230</v>
      </c>
      <c r="AE204" s="838">
        <v>206</v>
      </c>
      <c r="AF204" s="838" t="s">
        <v>430</v>
      </c>
      <c r="AG204" s="838" t="s">
        <v>430</v>
      </c>
      <c r="AH204" s="838" t="s">
        <v>430</v>
      </c>
      <c r="AI204" s="838" t="s">
        <v>430</v>
      </c>
      <c r="AJ204" s="838">
        <v>145</v>
      </c>
      <c r="AK204" s="838">
        <v>235</v>
      </c>
      <c r="AL204" s="838">
        <v>230</v>
      </c>
      <c r="AM204" s="838">
        <v>219</v>
      </c>
      <c r="AN204" s="838">
        <v>145</v>
      </c>
      <c r="AO204" s="836"/>
      <c r="AP204" s="840" t="s">
        <v>430</v>
      </c>
      <c r="AQ204" s="840" t="s">
        <v>430</v>
      </c>
      <c r="AR204" s="840" t="s">
        <v>430</v>
      </c>
      <c r="AS204" s="840" t="s">
        <v>430</v>
      </c>
      <c r="AT204" s="840">
        <v>-13.53</v>
      </c>
      <c r="AU204" s="843"/>
      <c r="AV204" s="838" t="s">
        <v>430</v>
      </c>
      <c r="AW204" s="838" t="s">
        <v>430</v>
      </c>
      <c r="AX204" s="838" t="s">
        <v>430</v>
      </c>
      <c r="AY204" s="838" t="s">
        <v>430</v>
      </c>
      <c r="AZ204" s="838">
        <v>213</v>
      </c>
      <c r="BA204" s="841"/>
      <c r="BB204" s="840">
        <v>13.130299192449501</v>
      </c>
      <c r="BC204" s="840">
        <v>0.99971034804349701</v>
      </c>
      <c r="BD204" s="840">
        <v>-8.7087814951333706E-2</v>
      </c>
      <c r="BE204" s="846">
        <v>-8.5962974980285004E-2</v>
      </c>
      <c r="BF204" s="841"/>
      <c r="BG204" s="849">
        <v>0.1163</v>
      </c>
      <c r="BH204" s="836"/>
      <c r="BI204" s="840">
        <v>99.540899999999993</v>
      </c>
      <c r="BJ204" s="840" t="s">
        <v>430</v>
      </c>
      <c r="BK204" s="840" t="s">
        <v>430</v>
      </c>
      <c r="BL204" s="840">
        <v>0.45910000000000001</v>
      </c>
      <c r="BM204" s="836"/>
      <c r="BN204" s="849" t="s">
        <v>5206</v>
      </c>
      <c r="BO204" s="849" t="s">
        <v>5207</v>
      </c>
      <c r="BP204" s="849" t="s">
        <v>5208</v>
      </c>
      <c r="BQ204" s="849" t="s">
        <v>5209</v>
      </c>
      <c r="BR204" s="849" t="s">
        <v>5210</v>
      </c>
      <c r="BS204" s="836"/>
      <c r="BT204" s="850" t="s">
        <v>554</v>
      </c>
    </row>
    <row r="205" spans="1:72" s="424" customFormat="1" x14ac:dyDescent="0.25">
      <c r="A205" s="341" t="s">
        <v>5211</v>
      </c>
      <c r="B205" s="369"/>
      <c r="C205" s="709">
        <v>45895</v>
      </c>
      <c r="D205" s="369"/>
      <c r="E205" s="342">
        <v>38.834499999999998</v>
      </c>
      <c r="F205" s="369"/>
      <c r="G205" s="343">
        <v>11.0846</v>
      </c>
      <c r="H205" s="370"/>
      <c r="I205" s="344">
        <v>0.56069999999999998</v>
      </c>
      <c r="J205" s="344">
        <v>0.31490000000000001</v>
      </c>
      <c r="K205" s="344">
        <v>1.5696000000000001</v>
      </c>
      <c r="L205" s="344">
        <v>12.678100000000001</v>
      </c>
      <c r="M205" s="344">
        <v>2.3357999999999999</v>
      </c>
      <c r="N205" s="346" t="s">
        <v>430</v>
      </c>
      <c r="O205" s="344" t="s">
        <v>430</v>
      </c>
      <c r="P205" s="344" t="s">
        <v>430</v>
      </c>
      <c r="Q205" s="344" t="s">
        <v>430</v>
      </c>
      <c r="R205" s="344" t="s">
        <v>430</v>
      </c>
      <c r="S205" s="344">
        <v>0.64829999999999999</v>
      </c>
      <c r="T205" s="344">
        <v>13.866899999999999</v>
      </c>
      <c r="U205" s="344">
        <v>3.7311000000000001</v>
      </c>
      <c r="V205" s="344">
        <v>8.0212000000000003</v>
      </c>
      <c r="W205" s="344">
        <v>0.64829999999999999</v>
      </c>
      <c r="X205" s="344">
        <v>10.846</v>
      </c>
      <c r="Y205" s="370"/>
      <c r="Z205" s="342">
        <v>140</v>
      </c>
      <c r="AA205" s="342">
        <v>172</v>
      </c>
      <c r="AB205" s="342">
        <v>198</v>
      </c>
      <c r="AC205" s="342">
        <v>109</v>
      </c>
      <c r="AD205" s="342">
        <v>55</v>
      </c>
      <c r="AE205" s="342" t="s">
        <v>430</v>
      </c>
      <c r="AF205" s="342" t="s">
        <v>430</v>
      </c>
      <c r="AG205" s="342" t="s">
        <v>430</v>
      </c>
      <c r="AH205" s="342" t="s">
        <v>430</v>
      </c>
      <c r="AI205" s="342" t="s">
        <v>430</v>
      </c>
      <c r="AJ205" s="342">
        <v>210</v>
      </c>
      <c r="AK205" s="342">
        <v>128</v>
      </c>
      <c r="AL205" s="342">
        <v>59</v>
      </c>
      <c r="AM205" s="342">
        <v>45</v>
      </c>
      <c r="AN205" s="342">
        <v>210</v>
      </c>
      <c r="AO205" s="369"/>
      <c r="AP205" s="344" t="s">
        <v>430</v>
      </c>
      <c r="AQ205" s="344" t="s">
        <v>430</v>
      </c>
      <c r="AR205" s="344" t="s">
        <v>430</v>
      </c>
      <c r="AS205" s="344" t="s">
        <v>430</v>
      </c>
      <c r="AT205" s="344" t="s">
        <v>430</v>
      </c>
      <c r="AU205" s="347"/>
      <c r="AV205" s="342" t="s">
        <v>430</v>
      </c>
      <c r="AW205" s="342" t="s">
        <v>430</v>
      </c>
      <c r="AX205" s="342" t="s">
        <v>430</v>
      </c>
      <c r="AY205" s="342" t="s">
        <v>430</v>
      </c>
      <c r="AZ205" s="342" t="s">
        <v>430</v>
      </c>
      <c r="BA205" s="370"/>
      <c r="BB205" s="344">
        <v>17.359000398918202</v>
      </c>
      <c r="BC205" s="344">
        <v>0.99335955332619297</v>
      </c>
      <c r="BD205" s="344">
        <v>3.4563602675926203E-2</v>
      </c>
      <c r="BE205" s="371">
        <v>-7.4217271961183301E-2</v>
      </c>
      <c r="BF205" s="370"/>
      <c r="BG205" s="368">
        <v>9.74E-2</v>
      </c>
      <c r="BH205" s="369"/>
      <c r="BI205" s="832">
        <v>68.795500000000004</v>
      </c>
      <c r="BJ205" s="832">
        <v>25.221900000000002</v>
      </c>
      <c r="BK205" s="832">
        <v>3.3328500000000001</v>
      </c>
      <c r="BL205" s="832">
        <v>2.64975</v>
      </c>
      <c r="BM205" s="369"/>
      <c r="BN205" s="834" t="s">
        <v>5212</v>
      </c>
      <c r="BO205" s="834" t="s">
        <v>5213</v>
      </c>
      <c r="BP205" s="834" t="s">
        <v>5214</v>
      </c>
      <c r="BQ205" s="834" t="s">
        <v>5215</v>
      </c>
      <c r="BR205" s="834" t="s">
        <v>1969</v>
      </c>
      <c r="BS205" s="369"/>
      <c r="BT205" s="350" t="s">
        <v>554</v>
      </c>
    </row>
    <row r="206" spans="1:72" s="424" customFormat="1" x14ac:dyDescent="0.25">
      <c r="A206" s="341" t="s">
        <v>5216</v>
      </c>
      <c r="B206" s="369"/>
      <c r="C206" s="709">
        <v>45792</v>
      </c>
      <c r="D206" s="369"/>
      <c r="E206" s="342">
        <v>38.65</v>
      </c>
      <c r="F206" s="369"/>
      <c r="G206" s="343">
        <v>9.7813999999999997</v>
      </c>
      <c r="H206" s="370"/>
      <c r="I206" s="344">
        <v>0.70209999999999995</v>
      </c>
      <c r="J206" s="344">
        <v>0.49109999999999998</v>
      </c>
      <c r="K206" s="344">
        <v>3.1717</v>
      </c>
      <c r="L206" s="344">
        <v>6.6638999999999999</v>
      </c>
      <c r="M206" s="344">
        <v>-7.8529999999999998</v>
      </c>
      <c r="N206" s="346">
        <v>-5.0810000000000004</v>
      </c>
      <c r="O206" s="344" t="s">
        <v>430</v>
      </c>
      <c r="P206" s="344" t="s">
        <v>430</v>
      </c>
      <c r="Q206" s="344" t="s">
        <v>430</v>
      </c>
      <c r="R206" s="344" t="s">
        <v>430</v>
      </c>
      <c r="S206" s="344">
        <v>1.2882</v>
      </c>
      <c r="T206" s="344">
        <v>8.4712999999999994</v>
      </c>
      <c r="U206" s="344">
        <v>-7.1585999999999999</v>
      </c>
      <c r="V206" s="344">
        <v>-1.9870000000000001</v>
      </c>
      <c r="W206" s="344">
        <v>1.2882</v>
      </c>
      <c r="X206" s="344">
        <v>-1.9343999999999999</v>
      </c>
      <c r="Y206" s="370"/>
      <c r="Z206" s="342">
        <v>100</v>
      </c>
      <c r="AA206" s="342">
        <v>147</v>
      </c>
      <c r="AB206" s="342">
        <v>138</v>
      </c>
      <c r="AC206" s="342">
        <v>199</v>
      </c>
      <c r="AD206" s="342">
        <v>202</v>
      </c>
      <c r="AE206" s="342">
        <v>182</v>
      </c>
      <c r="AF206" s="342" t="s">
        <v>430</v>
      </c>
      <c r="AG206" s="342" t="s">
        <v>430</v>
      </c>
      <c r="AH206" s="342" t="s">
        <v>430</v>
      </c>
      <c r="AI206" s="342" t="s">
        <v>430</v>
      </c>
      <c r="AJ206" s="342">
        <v>104</v>
      </c>
      <c r="AK206" s="342">
        <v>208</v>
      </c>
      <c r="AL206" s="342">
        <v>202</v>
      </c>
      <c r="AM206" s="342">
        <v>196</v>
      </c>
      <c r="AN206" s="342">
        <v>104</v>
      </c>
      <c r="AO206" s="369"/>
      <c r="AP206" s="344" t="s">
        <v>430</v>
      </c>
      <c r="AQ206" s="344" t="s">
        <v>430</v>
      </c>
      <c r="AR206" s="344" t="s">
        <v>430</v>
      </c>
      <c r="AS206" s="344" t="s">
        <v>430</v>
      </c>
      <c r="AT206" s="344">
        <v>-4.37</v>
      </c>
      <c r="AU206" s="347"/>
      <c r="AV206" s="342" t="s">
        <v>430</v>
      </c>
      <c r="AW206" s="342" t="s">
        <v>430</v>
      </c>
      <c r="AX206" s="342" t="s">
        <v>430</v>
      </c>
      <c r="AY206" s="342" t="s">
        <v>430</v>
      </c>
      <c r="AZ206" s="342">
        <v>189</v>
      </c>
      <c r="BA206" s="370"/>
      <c r="BB206" s="344">
        <v>13.352030581378299</v>
      </c>
      <c r="BC206" s="344">
        <v>0.979471504616094</v>
      </c>
      <c r="BD206" s="344">
        <v>-4.0830689186888501E-2</v>
      </c>
      <c r="BE206" s="371">
        <v>-0.10996209887535</v>
      </c>
      <c r="BF206" s="370"/>
      <c r="BG206" s="368">
        <v>0.4546</v>
      </c>
      <c r="BH206" s="369"/>
      <c r="BI206" s="832">
        <v>99.7744</v>
      </c>
      <c r="BJ206" s="344" t="s">
        <v>430</v>
      </c>
      <c r="BK206" s="344" t="s">
        <v>430</v>
      </c>
      <c r="BL206" s="832">
        <v>0.22559999999999999</v>
      </c>
      <c r="BM206" s="369"/>
      <c r="BN206" s="834" t="s">
        <v>4449</v>
      </c>
      <c r="BO206" s="834" t="s">
        <v>4450</v>
      </c>
      <c r="BP206" s="834" t="s">
        <v>4451</v>
      </c>
      <c r="BQ206" s="834" t="s">
        <v>4309</v>
      </c>
      <c r="BR206" s="834" t="s">
        <v>4452</v>
      </c>
      <c r="BS206" s="369"/>
      <c r="BT206" s="350" t="s">
        <v>554</v>
      </c>
    </row>
    <row r="207" spans="1:72" s="424" customFormat="1" x14ac:dyDescent="0.25">
      <c r="A207" s="341" t="s">
        <v>5217</v>
      </c>
      <c r="B207" s="369"/>
      <c r="C207" s="709">
        <v>45594</v>
      </c>
      <c r="D207" s="369"/>
      <c r="E207" s="342">
        <v>36.6663</v>
      </c>
      <c r="F207" s="369"/>
      <c r="G207" s="343">
        <v>11.299099999999999</v>
      </c>
      <c r="H207" s="370"/>
      <c r="I207" s="344">
        <v>0.41320000000000001</v>
      </c>
      <c r="J207" s="344">
        <v>-2.6499999999999999E-2</v>
      </c>
      <c r="K207" s="344">
        <v>-2.04</v>
      </c>
      <c r="L207" s="344">
        <v>6.4146000000000001</v>
      </c>
      <c r="M207" s="344">
        <v>1.8900999999999999</v>
      </c>
      <c r="N207" s="346">
        <v>13.1052</v>
      </c>
      <c r="O207" s="344" t="s">
        <v>430</v>
      </c>
      <c r="P207" s="344" t="s">
        <v>430</v>
      </c>
      <c r="Q207" s="344" t="s">
        <v>430</v>
      </c>
      <c r="R207" s="344" t="s">
        <v>430</v>
      </c>
      <c r="S207" s="344">
        <v>0.39360000000000001</v>
      </c>
      <c r="T207" s="344">
        <v>8.1171000000000006</v>
      </c>
      <c r="U207" s="344">
        <v>4.1584000000000003</v>
      </c>
      <c r="V207" s="344">
        <v>11.818</v>
      </c>
      <c r="W207" s="344">
        <v>0.39360000000000001</v>
      </c>
      <c r="X207" s="344">
        <v>7.5690999999999997</v>
      </c>
      <c r="Y207" s="370"/>
      <c r="Z207" s="342">
        <v>184</v>
      </c>
      <c r="AA207" s="342">
        <v>195</v>
      </c>
      <c r="AB207" s="342">
        <v>241</v>
      </c>
      <c r="AC207" s="342">
        <v>211</v>
      </c>
      <c r="AD207" s="342">
        <v>61</v>
      </c>
      <c r="AE207" s="342">
        <v>17</v>
      </c>
      <c r="AF207" s="342" t="s">
        <v>430</v>
      </c>
      <c r="AG207" s="342" t="s">
        <v>430</v>
      </c>
      <c r="AH207" s="342" t="s">
        <v>430</v>
      </c>
      <c r="AI207" s="342" t="s">
        <v>430</v>
      </c>
      <c r="AJ207" s="342">
        <v>219</v>
      </c>
      <c r="AK207" s="342">
        <v>220</v>
      </c>
      <c r="AL207" s="342">
        <v>54</v>
      </c>
      <c r="AM207" s="342">
        <v>21</v>
      </c>
      <c r="AN207" s="342">
        <v>219</v>
      </c>
      <c r="AO207" s="369"/>
      <c r="AP207" s="344" t="s">
        <v>430</v>
      </c>
      <c r="AQ207" s="344" t="s">
        <v>430</v>
      </c>
      <c r="AR207" s="344" t="s">
        <v>430</v>
      </c>
      <c r="AS207" s="344" t="s">
        <v>430</v>
      </c>
      <c r="AT207" s="344">
        <v>11.55</v>
      </c>
      <c r="AU207" s="347"/>
      <c r="AV207" s="342" t="s">
        <v>430</v>
      </c>
      <c r="AW207" s="342" t="s">
        <v>430</v>
      </c>
      <c r="AX207" s="342" t="s">
        <v>430</v>
      </c>
      <c r="AY207" s="342" t="s">
        <v>430</v>
      </c>
      <c r="AZ207" s="342">
        <v>66</v>
      </c>
      <c r="BA207" s="370"/>
      <c r="BB207" s="344">
        <v>18.606416708162701</v>
      </c>
      <c r="BC207" s="344">
        <v>1.0241576342196299</v>
      </c>
      <c r="BD207" s="344">
        <v>1.5752975412824399E-2</v>
      </c>
      <c r="BE207" s="371">
        <v>-0.413401786373913</v>
      </c>
      <c r="BF207" s="370"/>
      <c r="BG207" s="368">
        <v>0.16700000000000001</v>
      </c>
      <c r="BH207" s="369"/>
      <c r="BI207" s="832">
        <v>67.355099999999993</v>
      </c>
      <c r="BJ207" s="832">
        <v>18.141999999999999</v>
      </c>
      <c r="BK207" s="832">
        <v>11.0992</v>
      </c>
      <c r="BL207" s="832">
        <v>3.4037000000000002</v>
      </c>
      <c r="BM207" s="369"/>
      <c r="BN207" s="834" t="s">
        <v>5218</v>
      </c>
      <c r="BO207" s="834" t="s">
        <v>5219</v>
      </c>
      <c r="BP207" s="834" t="s">
        <v>5220</v>
      </c>
      <c r="BQ207" s="834" t="s">
        <v>5221</v>
      </c>
      <c r="BR207" s="834" t="s">
        <v>5222</v>
      </c>
      <c r="BS207" s="369"/>
      <c r="BT207" s="350" t="s">
        <v>4624</v>
      </c>
    </row>
    <row r="208" spans="1:72" s="424" customFormat="1" x14ac:dyDescent="0.25">
      <c r="A208" s="341" t="s">
        <v>5223</v>
      </c>
      <c r="B208" s="369"/>
      <c r="C208" s="709">
        <v>45589</v>
      </c>
      <c r="D208" s="369"/>
      <c r="E208" s="342">
        <v>35.930700000000002</v>
      </c>
      <c r="F208" s="369"/>
      <c r="G208" s="343">
        <v>10.446999999999999</v>
      </c>
      <c r="H208" s="370"/>
      <c r="I208" s="344">
        <v>0.56989999999999996</v>
      </c>
      <c r="J208" s="344">
        <v>0.62409999999999999</v>
      </c>
      <c r="K208" s="344">
        <v>3.0225</v>
      </c>
      <c r="L208" s="344">
        <v>12.079000000000001</v>
      </c>
      <c r="M208" s="344">
        <v>-2.4209999999999998</v>
      </c>
      <c r="N208" s="346">
        <v>0.53410000000000002</v>
      </c>
      <c r="O208" s="344" t="s">
        <v>430</v>
      </c>
      <c r="P208" s="344" t="s">
        <v>430</v>
      </c>
      <c r="Q208" s="344" t="s">
        <v>430</v>
      </c>
      <c r="R208" s="344" t="s">
        <v>430</v>
      </c>
      <c r="S208" s="344">
        <v>0.97719999999999996</v>
      </c>
      <c r="T208" s="344">
        <v>14.1998</v>
      </c>
      <c r="U208" s="344">
        <v>-1.3326</v>
      </c>
      <c r="V208" s="344">
        <v>4.1657999999999999</v>
      </c>
      <c r="W208" s="344">
        <v>0.97719999999999996</v>
      </c>
      <c r="X208" s="344">
        <v>2.625</v>
      </c>
      <c r="Y208" s="370"/>
      <c r="Z208" s="342">
        <v>133</v>
      </c>
      <c r="AA208" s="342">
        <v>109</v>
      </c>
      <c r="AB208" s="342">
        <v>152</v>
      </c>
      <c r="AC208" s="342">
        <v>120</v>
      </c>
      <c r="AD208" s="342">
        <v>111</v>
      </c>
      <c r="AE208" s="342">
        <v>99</v>
      </c>
      <c r="AF208" s="342" t="s">
        <v>430</v>
      </c>
      <c r="AG208" s="342" t="s">
        <v>430</v>
      </c>
      <c r="AH208" s="342" t="s">
        <v>430</v>
      </c>
      <c r="AI208" s="342" t="s">
        <v>430</v>
      </c>
      <c r="AJ208" s="342">
        <v>173</v>
      </c>
      <c r="AK208" s="342">
        <v>114</v>
      </c>
      <c r="AL208" s="342">
        <v>118</v>
      </c>
      <c r="AM208" s="342">
        <v>109</v>
      </c>
      <c r="AN208" s="342">
        <v>173</v>
      </c>
      <c r="AO208" s="369"/>
      <c r="AP208" s="344" t="s">
        <v>430</v>
      </c>
      <c r="AQ208" s="344" t="s">
        <v>430</v>
      </c>
      <c r="AR208" s="344" t="s">
        <v>430</v>
      </c>
      <c r="AS208" s="344" t="s">
        <v>430</v>
      </c>
      <c r="AT208" s="344">
        <v>5.31</v>
      </c>
      <c r="AU208" s="347"/>
      <c r="AV208" s="342" t="s">
        <v>430</v>
      </c>
      <c r="AW208" s="342" t="s">
        <v>430</v>
      </c>
      <c r="AX208" s="342" t="s">
        <v>430</v>
      </c>
      <c r="AY208" s="342" t="s">
        <v>430</v>
      </c>
      <c r="AZ208" s="342">
        <v>112</v>
      </c>
      <c r="BA208" s="370"/>
      <c r="BB208" s="344">
        <v>16.2516436800896</v>
      </c>
      <c r="BC208" s="344">
        <v>1.0000284780309601</v>
      </c>
      <c r="BD208" s="344">
        <v>-6.5510826410120496E-3</v>
      </c>
      <c r="BE208" s="371">
        <v>-0.38835113379945602</v>
      </c>
      <c r="BF208" s="370"/>
      <c r="BG208" s="368">
        <v>8.3599999999999994E-2</v>
      </c>
      <c r="BH208" s="369"/>
      <c r="BI208" s="832">
        <v>49.075000000000003</v>
      </c>
      <c r="BJ208" s="832">
        <v>48.679600000000001</v>
      </c>
      <c r="BK208" s="832">
        <v>1.8806799999999999</v>
      </c>
      <c r="BL208" s="832">
        <v>0.36471999999999999</v>
      </c>
      <c r="BM208" s="369"/>
      <c r="BN208" s="834" t="s">
        <v>610</v>
      </c>
      <c r="BO208" s="834" t="s">
        <v>1930</v>
      </c>
      <c r="BP208" s="834" t="s">
        <v>704</v>
      </c>
      <c r="BQ208" s="834" t="s">
        <v>4776</v>
      </c>
      <c r="BR208" s="834" t="s">
        <v>4777</v>
      </c>
      <c r="BS208" s="369"/>
      <c r="BT208" s="350" t="s">
        <v>554</v>
      </c>
    </row>
    <row r="209" spans="1:72" s="424" customFormat="1" ht="11" x14ac:dyDescent="0.3">
      <c r="A209" s="835" t="s">
        <v>5224</v>
      </c>
      <c r="B209" s="836"/>
      <c r="C209" s="837">
        <v>45737</v>
      </c>
      <c r="D209" s="836"/>
      <c r="E209" s="838">
        <v>39.195300000000003</v>
      </c>
      <c r="F209" s="836"/>
      <c r="G209" s="839">
        <v>11.706</v>
      </c>
      <c r="H209" s="841"/>
      <c r="I209" s="840">
        <v>0.48930000000000001</v>
      </c>
      <c r="J209" s="840">
        <v>0.79210000000000003</v>
      </c>
      <c r="K209" s="840">
        <v>2.8285</v>
      </c>
      <c r="L209" s="840">
        <v>15.763400000000001</v>
      </c>
      <c r="M209" s="840">
        <v>1.3945000000000001</v>
      </c>
      <c r="N209" s="842">
        <v>4.1089000000000002</v>
      </c>
      <c r="O209" s="840" t="s">
        <v>430</v>
      </c>
      <c r="P209" s="840" t="s">
        <v>430</v>
      </c>
      <c r="Q209" s="840" t="s">
        <v>430</v>
      </c>
      <c r="R209" s="840" t="s">
        <v>430</v>
      </c>
      <c r="S209" s="840">
        <v>0.70540000000000003</v>
      </c>
      <c r="T209" s="840">
        <v>17.944600000000001</v>
      </c>
      <c r="U209" s="840">
        <v>2.7652999999999999</v>
      </c>
      <c r="V209" s="840">
        <v>8.6100999999999992</v>
      </c>
      <c r="W209" s="840">
        <v>0.70540000000000003</v>
      </c>
      <c r="X209" s="840">
        <v>13.115500000000001</v>
      </c>
      <c r="Y209" s="841"/>
      <c r="Z209" s="838">
        <v>154</v>
      </c>
      <c r="AA209" s="838">
        <v>70</v>
      </c>
      <c r="AB209" s="838">
        <v>161</v>
      </c>
      <c r="AC209" s="838">
        <v>60</v>
      </c>
      <c r="AD209" s="838">
        <v>71</v>
      </c>
      <c r="AE209" s="838">
        <v>57</v>
      </c>
      <c r="AF209" s="838" t="s">
        <v>430</v>
      </c>
      <c r="AG209" s="838" t="s">
        <v>430</v>
      </c>
      <c r="AH209" s="838" t="s">
        <v>430</v>
      </c>
      <c r="AI209" s="838" t="s">
        <v>430</v>
      </c>
      <c r="AJ209" s="838">
        <v>193</v>
      </c>
      <c r="AK209" s="838">
        <v>61</v>
      </c>
      <c r="AL209" s="838">
        <v>74</v>
      </c>
      <c r="AM209" s="838">
        <v>37</v>
      </c>
      <c r="AN209" s="838">
        <v>193</v>
      </c>
      <c r="AO209" s="836"/>
      <c r="AP209" s="840" t="s">
        <v>430</v>
      </c>
      <c r="AQ209" s="840" t="s">
        <v>430</v>
      </c>
      <c r="AR209" s="840" t="s">
        <v>430</v>
      </c>
      <c r="AS209" s="840" t="s">
        <v>430</v>
      </c>
      <c r="AT209" s="840">
        <v>12.18</v>
      </c>
      <c r="AU209" s="843"/>
      <c r="AV209" s="838" t="s">
        <v>430</v>
      </c>
      <c r="AW209" s="838" t="s">
        <v>430</v>
      </c>
      <c r="AX209" s="838" t="s">
        <v>430</v>
      </c>
      <c r="AY209" s="838" t="s">
        <v>430</v>
      </c>
      <c r="AZ209" s="838">
        <v>55</v>
      </c>
      <c r="BA209" s="841"/>
      <c r="BB209" s="840">
        <v>16.4779491925391</v>
      </c>
      <c r="BC209" s="840">
        <v>0.99629160623084201</v>
      </c>
      <c r="BD209" s="840">
        <v>4.3957155060741E-2</v>
      </c>
      <c r="BE209" s="846">
        <v>-0.16696191630096299</v>
      </c>
      <c r="BF209" s="841"/>
      <c r="BG209" s="849">
        <v>0.95599999999999996</v>
      </c>
      <c r="BH209" s="836"/>
      <c r="BI209" s="840">
        <v>3.89805</v>
      </c>
      <c r="BJ209" s="840">
        <v>92.185599999999994</v>
      </c>
      <c r="BK209" s="840">
        <v>3.60791</v>
      </c>
      <c r="BL209" s="840">
        <v>0.30843999999999999</v>
      </c>
      <c r="BM209" s="836"/>
      <c r="BN209" s="849" t="s">
        <v>4609</v>
      </c>
      <c r="BO209" s="849" t="s">
        <v>5225</v>
      </c>
      <c r="BP209" s="849" t="s">
        <v>5226</v>
      </c>
      <c r="BQ209" s="849" t="s">
        <v>4611</v>
      </c>
      <c r="BR209" s="849" t="s">
        <v>4612</v>
      </c>
      <c r="BS209" s="836"/>
      <c r="BT209" s="850" t="s">
        <v>554</v>
      </c>
    </row>
    <row r="210" spans="1:72" s="424" customFormat="1" x14ac:dyDescent="0.25">
      <c r="A210" s="341" t="s">
        <v>5227</v>
      </c>
      <c r="B210" s="369"/>
      <c r="C210" s="709">
        <v>45982</v>
      </c>
      <c r="D210" s="369"/>
      <c r="E210" s="342">
        <v>35.5229</v>
      </c>
      <c r="F210" s="369"/>
      <c r="G210" s="343">
        <v>10.1189</v>
      </c>
      <c r="H210" s="370"/>
      <c r="I210" s="344">
        <v>-5.8999999999999999E-3</v>
      </c>
      <c r="J210" s="344">
        <v>-0.36530000000000001</v>
      </c>
      <c r="K210" s="344">
        <v>0.15640000000000001</v>
      </c>
      <c r="L210" s="344">
        <v>12.5786</v>
      </c>
      <c r="M210" s="344">
        <v>4.3014000000000001</v>
      </c>
      <c r="N210" s="346" t="s">
        <v>430</v>
      </c>
      <c r="O210" s="344" t="s">
        <v>430</v>
      </c>
      <c r="P210" s="344" t="s">
        <v>430</v>
      </c>
      <c r="Q210" s="344" t="s">
        <v>430</v>
      </c>
      <c r="R210" s="344" t="s">
        <v>430</v>
      </c>
      <c r="S210" s="344">
        <v>0.2</v>
      </c>
      <c r="T210" s="344">
        <v>15.8432</v>
      </c>
      <c r="U210" s="344">
        <v>5.2013999999999996</v>
      </c>
      <c r="V210" s="344" t="s">
        <v>430</v>
      </c>
      <c r="W210" s="344">
        <v>0.2</v>
      </c>
      <c r="X210" s="344">
        <v>1.1890000000000001</v>
      </c>
      <c r="Y210" s="370"/>
      <c r="Z210" s="342">
        <v>213</v>
      </c>
      <c r="AA210" s="342">
        <v>212</v>
      </c>
      <c r="AB210" s="342">
        <v>216</v>
      </c>
      <c r="AC210" s="342">
        <v>111</v>
      </c>
      <c r="AD210" s="342">
        <v>32</v>
      </c>
      <c r="AE210" s="342" t="s">
        <v>430</v>
      </c>
      <c r="AF210" s="342" t="s">
        <v>430</v>
      </c>
      <c r="AG210" s="342" t="s">
        <v>430</v>
      </c>
      <c r="AH210" s="342" t="s">
        <v>430</v>
      </c>
      <c r="AI210" s="342" t="s">
        <v>430</v>
      </c>
      <c r="AJ210" s="342">
        <v>229</v>
      </c>
      <c r="AK210" s="342">
        <v>94</v>
      </c>
      <c r="AL210" s="342">
        <v>33</v>
      </c>
      <c r="AM210" s="342" t="s">
        <v>430</v>
      </c>
      <c r="AN210" s="342">
        <v>229</v>
      </c>
      <c r="AO210" s="369"/>
      <c r="AP210" s="344" t="s">
        <v>430</v>
      </c>
      <c r="AQ210" s="344" t="s">
        <v>430</v>
      </c>
      <c r="AR210" s="344" t="s">
        <v>430</v>
      </c>
      <c r="AS210" s="344" t="s">
        <v>430</v>
      </c>
      <c r="AT210" s="344" t="s">
        <v>430</v>
      </c>
      <c r="AU210" s="347"/>
      <c r="AV210" s="342" t="s">
        <v>430</v>
      </c>
      <c r="AW210" s="342" t="s">
        <v>430</v>
      </c>
      <c r="AX210" s="342" t="s">
        <v>430</v>
      </c>
      <c r="AY210" s="342" t="s">
        <v>430</v>
      </c>
      <c r="AZ210" s="342" t="s">
        <v>430</v>
      </c>
      <c r="BA210" s="370"/>
      <c r="BB210" s="344">
        <v>19.407436253608999</v>
      </c>
      <c r="BC210" s="344">
        <v>1.0015419111417401</v>
      </c>
      <c r="BD210" s="344">
        <v>-5.2528414367908104E-3</v>
      </c>
      <c r="BE210" s="371">
        <v>-0.14195377980638399</v>
      </c>
      <c r="BF210" s="370"/>
      <c r="BG210" s="368">
        <v>0.28970000000000001</v>
      </c>
      <c r="BH210" s="369"/>
      <c r="BI210" s="832">
        <v>54.939500000000002</v>
      </c>
      <c r="BJ210" s="832">
        <v>33.910200000000003</v>
      </c>
      <c r="BK210" s="832">
        <v>11.035500000000001</v>
      </c>
      <c r="BL210" s="832">
        <v>0.1148</v>
      </c>
      <c r="BM210" s="369"/>
      <c r="BN210" s="834" t="s">
        <v>5228</v>
      </c>
      <c r="BO210" s="834" t="s">
        <v>5229</v>
      </c>
      <c r="BP210" s="834" t="s">
        <v>5230</v>
      </c>
      <c r="BQ210" s="834" t="s">
        <v>5231</v>
      </c>
      <c r="BR210" s="834" t="s">
        <v>5232</v>
      </c>
      <c r="BS210" s="369"/>
      <c r="BT210" s="350" t="s">
        <v>554</v>
      </c>
    </row>
    <row r="211" spans="1:72" s="424" customFormat="1" x14ac:dyDescent="0.25">
      <c r="A211" s="341" t="s">
        <v>5233</v>
      </c>
      <c r="B211" s="369"/>
      <c r="C211" s="709">
        <v>45615</v>
      </c>
      <c r="D211" s="369"/>
      <c r="E211" s="342">
        <v>39.99</v>
      </c>
      <c r="F211" s="369"/>
      <c r="G211" s="343">
        <v>12.0487</v>
      </c>
      <c r="H211" s="370"/>
      <c r="I211" s="344">
        <v>0.84699999999999998</v>
      </c>
      <c r="J211" s="344">
        <v>2.6356000000000002</v>
      </c>
      <c r="K211" s="344">
        <v>6.4523000000000001</v>
      </c>
      <c r="L211" s="344">
        <v>20.124199999999998</v>
      </c>
      <c r="M211" s="344">
        <v>13.113200000000001</v>
      </c>
      <c r="N211" s="346">
        <v>14.450900000000001</v>
      </c>
      <c r="O211" s="344" t="s">
        <v>430</v>
      </c>
      <c r="P211" s="344" t="s">
        <v>430</v>
      </c>
      <c r="Q211" s="344" t="s">
        <v>430</v>
      </c>
      <c r="R211" s="344" t="s">
        <v>430</v>
      </c>
      <c r="S211" s="344">
        <v>0.19539999999999999</v>
      </c>
      <c r="T211" s="344">
        <v>20.2285</v>
      </c>
      <c r="U211" s="344">
        <v>14.0684</v>
      </c>
      <c r="V211" s="344">
        <v>15.687099999999999</v>
      </c>
      <c r="W211" s="344">
        <v>0.19539999999999999</v>
      </c>
      <c r="X211" s="344">
        <v>12.220800000000001</v>
      </c>
      <c r="Y211" s="370"/>
      <c r="Z211" s="342">
        <v>66</v>
      </c>
      <c r="AA211" s="342">
        <v>5</v>
      </c>
      <c r="AB211" s="342">
        <v>27</v>
      </c>
      <c r="AC211" s="342">
        <v>25</v>
      </c>
      <c r="AD211" s="342">
        <v>8</v>
      </c>
      <c r="AE211" s="342">
        <v>9</v>
      </c>
      <c r="AF211" s="342" t="s">
        <v>430</v>
      </c>
      <c r="AG211" s="342" t="s">
        <v>430</v>
      </c>
      <c r="AH211" s="342" t="s">
        <v>430</v>
      </c>
      <c r="AI211" s="342" t="s">
        <v>430</v>
      </c>
      <c r="AJ211" s="342">
        <v>230</v>
      </c>
      <c r="AK211" s="342">
        <v>31</v>
      </c>
      <c r="AL211" s="342">
        <v>8</v>
      </c>
      <c r="AM211" s="342">
        <v>11</v>
      </c>
      <c r="AN211" s="342">
        <v>230</v>
      </c>
      <c r="AO211" s="369"/>
      <c r="AP211" s="344" t="s">
        <v>430</v>
      </c>
      <c r="AQ211" s="344" t="s">
        <v>430</v>
      </c>
      <c r="AR211" s="344" t="s">
        <v>430</v>
      </c>
      <c r="AS211" s="344" t="s">
        <v>430</v>
      </c>
      <c r="AT211" s="344">
        <v>29.07</v>
      </c>
      <c r="AU211" s="347"/>
      <c r="AV211" s="342" t="s">
        <v>430</v>
      </c>
      <c r="AW211" s="342" t="s">
        <v>430</v>
      </c>
      <c r="AX211" s="342" t="s">
        <v>430</v>
      </c>
      <c r="AY211" s="342" t="s">
        <v>430</v>
      </c>
      <c r="AZ211" s="342">
        <v>7</v>
      </c>
      <c r="BA211" s="370"/>
      <c r="BB211" s="344">
        <v>18.4455873265611</v>
      </c>
      <c r="BC211" s="344">
        <v>0.98393738332073599</v>
      </c>
      <c r="BD211" s="344">
        <v>2.5845605136785799E-2</v>
      </c>
      <c r="BE211" s="371">
        <v>-0.672319287001785</v>
      </c>
      <c r="BF211" s="370"/>
      <c r="BG211" s="368">
        <v>9.7799999999999998E-2</v>
      </c>
      <c r="BH211" s="369"/>
      <c r="BI211" s="344" t="s">
        <v>430</v>
      </c>
      <c r="BJ211" s="832">
        <v>64.423299999999998</v>
      </c>
      <c r="BK211" s="832">
        <v>35.514400000000002</v>
      </c>
      <c r="BL211" s="832">
        <v>6.2300000000000001E-2</v>
      </c>
      <c r="BM211" s="369"/>
      <c r="BN211" s="834" t="s">
        <v>4911</v>
      </c>
      <c r="BO211" s="834" t="s">
        <v>5234</v>
      </c>
      <c r="BP211" s="834" t="s">
        <v>5235</v>
      </c>
      <c r="BQ211" s="834" t="s">
        <v>5236</v>
      </c>
      <c r="BR211" s="368" t="s">
        <v>430</v>
      </c>
      <c r="BS211" s="369"/>
      <c r="BT211" s="350" t="s">
        <v>547</v>
      </c>
    </row>
    <row r="212" spans="1:72" s="424" customFormat="1" x14ac:dyDescent="0.25">
      <c r="A212" s="341" t="s">
        <v>5237</v>
      </c>
      <c r="B212" s="369"/>
      <c r="C212" s="709">
        <v>45728</v>
      </c>
      <c r="D212" s="369"/>
      <c r="E212" s="342">
        <v>38.36</v>
      </c>
      <c r="F212" s="369"/>
      <c r="G212" s="343">
        <v>11.696199999999999</v>
      </c>
      <c r="H212" s="370"/>
      <c r="I212" s="344">
        <v>1.2614000000000001</v>
      </c>
      <c r="J212" s="344">
        <v>0.81799999999999995</v>
      </c>
      <c r="K212" s="344">
        <v>4.3213999999999997</v>
      </c>
      <c r="L212" s="344">
        <v>19.908100000000001</v>
      </c>
      <c r="M212" s="344">
        <v>5.6596000000000002</v>
      </c>
      <c r="N212" s="346">
        <v>-3.0398999999999998</v>
      </c>
      <c r="O212" s="344" t="s">
        <v>430</v>
      </c>
      <c r="P212" s="344" t="s">
        <v>430</v>
      </c>
      <c r="Q212" s="344" t="s">
        <v>430</v>
      </c>
      <c r="R212" s="344" t="s">
        <v>430</v>
      </c>
      <c r="S212" s="344">
        <v>1.2306999999999999</v>
      </c>
      <c r="T212" s="344">
        <v>24.338999999999999</v>
      </c>
      <c r="U212" s="344">
        <v>6.1997</v>
      </c>
      <c r="V212" s="344">
        <v>4.7051999999999996</v>
      </c>
      <c r="W212" s="344">
        <v>1.2306999999999999</v>
      </c>
      <c r="X212" s="344">
        <v>12.737299999999999</v>
      </c>
      <c r="Y212" s="370"/>
      <c r="Z212" s="342">
        <v>17</v>
      </c>
      <c r="AA212" s="342">
        <v>64</v>
      </c>
      <c r="AB212" s="342">
        <v>60</v>
      </c>
      <c r="AC212" s="342">
        <v>26</v>
      </c>
      <c r="AD212" s="342">
        <v>30</v>
      </c>
      <c r="AE212" s="342">
        <v>141</v>
      </c>
      <c r="AF212" s="342" t="s">
        <v>430</v>
      </c>
      <c r="AG212" s="342" t="s">
        <v>430</v>
      </c>
      <c r="AH212" s="342" t="s">
        <v>430</v>
      </c>
      <c r="AI212" s="342" t="s">
        <v>430</v>
      </c>
      <c r="AJ212" s="342">
        <v>118</v>
      </c>
      <c r="AK212" s="342">
        <v>23</v>
      </c>
      <c r="AL212" s="342">
        <v>31</v>
      </c>
      <c r="AM212" s="342">
        <v>104</v>
      </c>
      <c r="AN212" s="342">
        <v>118</v>
      </c>
      <c r="AO212" s="369"/>
      <c r="AP212" s="344" t="s">
        <v>430</v>
      </c>
      <c r="AQ212" s="344" t="s">
        <v>430</v>
      </c>
      <c r="AR212" s="344" t="s">
        <v>430</v>
      </c>
      <c r="AS212" s="344" t="s">
        <v>430</v>
      </c>
      <c r="AT212" s="344">
        <v>14.38</v>
      </c>
      <c r="AU212" s="347"/>
      <c r="AV212" s="342" t="s">
        <v>430</v>
      </c>
      <c r="AW212" s="342" t="s">
        <v>430</v>
      </c>
      <c r="AX212" s="342" t="s">
        <v>430</v>
      </c>
      <c r="AY212" s="342" t="s">
        <v>430</v>
      </c>
      <c r="AZ212" s="342">
        <v>27</v>
      </c>
      <c r="BA212" s="370"/>
      <c r="BB212" s="344">
        <v>18.946036464632702</v>
      </c>
      <c r="BC212" s="344">
        <v>0.99410205219222103</v>
      </c>
      <c r="BD212" s="344">
        <v>1.6736365432670101E-2</v>
      </c>
      <c r="BE212" s="371">
        <v>-0.14438285149038901</v>
      </c>
      <c r="BF212" s="370"/>
      <c r="BG212" s="368">
        <v>0.36330000000000001</v>
      </c>
      <c r="BH212" s="369"/>
      <c r="BI212" s="344" t="s">
        <v>430</v>
      </c>
      <c r="BJ212" s="832">
        <v>12.557600000000001</v>
      </c>
      <c r="BK212" s="832">
        <v>88.698999999999998</v>
      </c>
      <c r="BL212" s="832">
        <v>-1.2565999999999999</v>
      </c>
      <c r="BM212" s="369"/>
      <c r="BN212" s="834" t="s">
        <v>5238</v>
      </c>
      <c r="BO212" s="834" t="s">
        <v>5239</v>
      </c>
      <c r="BP212" s="834" t="s">
        <v>5240</v>
      </c>
      <c r="BQ212" s="834" t="s">
        <v>5241</v>
      </c>
      <c r="BR212" s="834" t="s">
        <v>5242</v>
      </c>
      <c r="BS212" s="369"/>
      <c r="BT212" s="350" t="s">
        <v>554</v>
      </c>
    </row>
    <row r="213" spans="1:72" s="424" customFormat="1" x14ac:dyDescent="0.25">
      <c r="A213" s="341" t="s">
        <v>5243</v>
      </c>
      <c r="B213" s="369"/>
      <c r="C213" s="709">
        <v>45594</v>
      </c>
      <c r="D213" s="369"/>
      <c r="E213" s="342">
        <v>35.529000000000003</v>
      </c>
      <c r="F213" s="369"/>
      <c r="G213" s="343">
        <v>8.8610000000000007</v>
      </c>
      <c r="H213" s="370"/>
      <c r="I213" s="344">
        <v>-0.25219999999999998</v>
      </c>
      <c r="J213" s="344">
        <v>-1.3295999999999999</v>
      </c>
      <c r="K213" s="344">
        <v>2.5400999999999998</v>
      </c>
      <c r="L213" s="344">
        <v>13.935600000000001</v>
      </c>
      <c r="M213" s="344">
        <v>0.14810000000000001</v>
      </c>
      <c r="N213" s="346">
        <v>-2.9485000000000001</v>
      </c>
      <c r="O213" s="344" t="s">
        <v>430</v>
      </c>
      <c r="P213" s="344" t="s">
        <v>430</v>
      </c>
      <c r="Q213" s="344" t="s">
        <v>430</v>
      </c>
      <c r="R213" s="344" t="s">
        <v>430</v>
      </c>
      <c r="S213" s="344">
        <v>-0.44379999999999997</v>
      </c>
      <c r="T213" s="344">
        <v>16.351700000000001</v>
      </c>
      <c r="U213" s="344">
        <v>1.3391999999999999</v>
      </c>
      <c r="V213" s="344">
        <v>5.1189</v>
      </c>
      <c r="W213" s="344">
        <v>-0.44379999999999997</v>
      </c>
      <c r="X213" s="344">
        <v>-6.9691000000000001</v>
      </c>
      <c r="Y213" s="370"/>
      <c r="Z213" s="342">
        <v>227</v>
      </c>
      <c r="AA213" s="342">
        <v>237</v>
      </c>
      <c r="AB213" s="342">
        <v>182</v>
      </c>
      <c r="AC213" s="342">
        <v>85</v>
      </c>
      <c r="AD213" s="342">
        <v>94</v>
      </c>
      <c r="AE213" s="342">
        <v>140</v>
      </c>
      <c r="AF213" s="342" t="s">
        <v>430</v>
      </c>
      <c r="AG213" s="342" t="s">
        <v>430</v>
      </c>
      <c r="AH213" s="342" t="s">
        <v>430</v>
      </c>
      <c r="AI213" s="342" t="s">
        <v>430</v>
      </c>
      <c r="AJ213" s="342">
        <v>255</v>
      </c>
      <c r="AK213" s="342">
        <v>82</v>
      </c>
      <c r="AL213" s="342">
        <v>94</v>
      </c>
      <c r="AM213" s="342">
        <v>98</v>
      </c>
      <c r="AN213" s="342">
        <v>255</v>
      </c>
      <c r="AO213" s="369"/>
      <c r="AP213" s="344" t="s">
        <v>430</v>
      </c>
      <c r="AQ213" s="344" t="s">
        <v>430</v>
      </c>
      <c r="AR213" s="344" t="s">
        <v>430</v>
      </c>
      <c r="AS213" s="344" t="s">
        <v>430</v>
      </c>
      <c r="AT213" s="344">
        <v>6.94</v>
      </c>
      <c r="AU213" s="347"/>
      <c r="AV213" s="342" t="s">
        <v>430</v>
      </c>
      <c r="AW213" s="342" t="s">
        <v>430</v>
      </c>
      <c r="AX213" s="342" t="s">
        <v>430</v>
      </c>
      <c r="AY213" s="342" t="s">
        <v>430</v>
      </c>
      <c r="AZ213" s="342">
        <v>88</v>
      </c>
      <c r="BA213" s="370"/>
      <c r="BB213" s="344">
        <v>21.6944668925596</v>
      </c>
      <c r="BC213" s="344">
        <v>0.97762863767896502</v>
      </c>
      <c r="BD213" s="344">
        <v>-3.92756233631062E-2</v>
      </c>
      <c r="BE213" s="371">
        <v>-0.79958094981352401</v>
      </c>
      <c r="BF213" s="370"/>
      <c r="BG213" s="368">
        <v>0.3291</v>
      </c>
      <c r="BH213" s="369"/>
      <c r="BI213" s="832">
        <v>54.094499999999996</v>
      </c>
      <c r="BJ213" s="832">
        <v>37.569800000000001</v>
      </c>
      <c r="BK213" s="832">
        <v>8.3412500000000005</v>
      </c>
      <c r="BL213" s="832">
        <v>-5.5500000000000002E-3</v>
      </c>
      <c r="BM213" s="369"/>
      <c r="BN213" s="834" t="s">
        <v>4641</v>
      </c>
      <c r="BO213" s="834" t="s">
        <v>4642</v>
      </c>
      <c r="BP213" s="834" t="s">
        <v>4582</v>
      </c>
      <c r="BQ213" s="834" t="s">
        <v>4583</v>
      </c>
      <c r="BR213" s="834" t="s">
        <v>4584</v>
      </c>
      <c r="BS213" s="369"/>
      <c r="BT213" s="350" t="s">
        <v>4624</v>
      </c>
    </row>
    <row r="214" spans="1:72" s="424" customFormat="1" x14ac:dyDescent="0.25">
      <c r="A214" s="341" t="s">
        <v>5244</v>
      </c>
      <c r="B214" s="369"/>
      <c r="C214" s="709">
        <v>45630</v>
      </c>
      <c r="D214" s="369"/>
      <c r="E214" s="342">
        <v>34.078099999999999</v>
      </c>
      <c r="F214" s="369"/>
      <c r="G214" s="343">
        <v>9.6079000000000008</v>
      </c>
      <c r="H214" s="370"/>
      <c r="I214" s="344">
        <v>0.1198</v>
      </c>
      <c r="J214" s="344">
        <v>6.6699999999999995E-2</v>
      </c>
      <c r="K214" s="344">
        <v>1.6526000000000001</v>
      </c>
      <c r="L214" s="344">
        <v>10.7437</v>
      </c>
      <c r="M214" s="344">
        <v>2.6934999999999998</v>
      </c>
      <c r="N214" s="346">
        <v>1.1538999999999999</v>
      </c>
      <c r="O214" s="344" t="s">
        <v>430</v>
      </c>
      <c r="P214" s="344" t="s">
        <v>430</v>
      </c>
      <c r="Q214" s="344" t="s">
        <v>430</v>
      </c>
      <c r="R214" s="344" t="s">
        <v>430</v>
      </c>
      <c r="S214" s="344">
        <v>0.45479999999999998</v>
      </c>
      <c r="T214" s="344">
        <v>13.863300000000001</v>
      </c>
      <c r="U214" s="344">
        <v>5.3705999999999996</v>
      </c>
      <c r="V214" s="344">
        <v>4.6224999999999996</v>
      </c>
      <c r="W214" s="344">
        <v>0.45479999999999998</v>
      </c>
      <c r="X214" s="344">
        <v>-2.5070999999999999</v>
      </c>
      <c r="Y214" s="370"/>
      <c r="Z214" s="342">
        <v>201</v>
      </c>
      <c r="AA214" s="342">
        <v>192</v>
      </c>
      <c r="AB214" s="342">
        <v>197</v>
      </c>
      <c r="AC214" s="342">
        <v>149</v>
      </c>
      <c r="AD214" s="342">
        <v>52</v>
      </c>
      <c r="AE214" s="342">
        <v>92</v>
      </c>
      <c r="AF214" s="342" t="s">
        <v>430</v>
      </c>
      <c r="AG214" s="342" t="s">
        <v>430</v>
      </c>
      <c r="AH214" s="342" t="s">
        <v>430</v>
      </c>
      <c r="AI214" s="342" t="s">
        <v>430</v>
      </c>
      <c r="AJ214" s="342">
        <v>216</v>
      </c>
      <c r="AK214" s="342">
        <v>129</v>
      </c>
      <c r="AL214" s="342">
        <v>32</v>
      </c>
      <c r="AM214" s="342">
        <v>105</v>
      </c>
      <c r="AN214" s="342">
        <v>216</v>
      </c>
      <c r="AO214" s="369"/>
      <c r="AP214" s="344" t="s">
        <v>430</v>
      </c>
      <c r="AQ214" s="344" t="s">
        <v>430</v>
      </c>
      <c r="AR214" s="344" t="s">
        <v>430</v>
      </c>
      <c r="AS214" s="344" t="s">
        <v>430</v>
      </c>
      <c r="AT214" s="344">
        <v>8.9499999999999993</v>
      </c>
      <c r="AU214" s="347"/>
      <c r="AV214" s="342" t="s">
        <v>430</v>
      </c>
      <c r="AW214" s="342" t="s">
        <v>430</v>
      </c>
      <c r="AX214" s="342" t="s">
        <v>430</v>
      </c>
      <c r="AY214" s="342" t="s">
        <v>430</v>
      </c>
      <c r="AZ214" s="342">
        <v>77</v>
      </c>
      <c r="BA214" s="370"/>
      <c r="BB214" s="344">
        <v>21.956563102414101</v>
      </c>
      <c r="BC214" s="344">
        <v>0</v>
      </c>
      <c r="BD214" s="344">
        <v>-1.1567126163159301E-2</v>
      </c>
      <c r="BE214" s="371" t="s">
        <v>430</v>
      </c>
      <c r="BF214" s="370"/>
      <c r="BG214" s="368" t="s">
        <v>430</v>
      </c>
      <c r="BH214" s="369"/>
      <c r="BI214" s="832">
        <v>67.600700000000003</v>
      </c>
      <c r="BJ214" s="832">
        <v>15.2561</v>
      </c>
      <c r="BK214" s="832">
        <v>17.075299999999999</v>
      </c>
      <c r="BL214" s="832">
        <v>6.7900000000000002E-2</v>
      </c>
      <c r="BM214" s="369"/>
      <c r="BN214" s="834" t="s">
        <v>5245</v>
      </c>
      <c r="BO214" s="834" t="s">
        <v>5246</v>
      </c>
      <c r="BP214" s="834" t="s">
        <v>5247</v>
      </c>
      <c r="BQ214" s="834" t="s">
        <v>5248</v>
      </c>
      <c r="BR214" s="834" t="s">
        <v>5249</v>
      </c>
      <c r="BS214" s="369"/>
      <c r="BT214" s="350" t="s">
        <v>1955</v>
      </c>
    </row>
    <row r="215" spans="1:72" s="424" customFormat="1" ht="11" x14ac:dyDescent="0.3">
      <c r="A215" s="835" t="s">
        <v>5250</v>
      </c>
      <c r="B215" s="836"/>
      <c r="C215" s="837">
        <v>45888</v>
      </c>
      <c r="D215" s="836"/>
      <c r="E215" s="838">
        <v>38.314</v>
      </c>
      <c r="F215" s="836"/>
      <c r="G215" s="839">
        <v>10.387</v>
      </c>
      <c r="H215" s="841"/>
      <c r="I215" s="840">
        <v>0.41570000000000001</v>
      </c>
      <c r="J215" s="840">
        <v>0.37690000000000001</v>
      </c>
      <c r="K215" s="840">
        <v>3.6522999999999999</v>
      </c>
      <c r="L215" s="840">
        <v>17.833200000000001</v>
      </c>
      <c r="M215" s="840">
        <v>5.6985999999999999</v>
      </c>
      <c r="N215" s="842" t="s">
        <v>430</v>
      </c>
      <c r="O215" s="840" t="s">
        <v>430</v>
      </c>
      <c r="P215" s="840" t="s">
        <v>430</v>
      </c>
      <c r="Q215" s="840" t="s">
        <v>430</v>
      </c>
      <c r="R215" s="840" t="s">
        <v>430</v>
      </c>
      <c r="S215" s="840">
        <v>0.2316</v>
      </c>
      <c r="T215" s="840">
        <v>20.5688</v>
      </c>
      <c r="U215" s="840">
        <v>6.4241999999999999</v>
      </c>
      <c r="V215" s="840">
        <v>9.3943999999999992</v>
      </c>
      <c r="W215" s="840">
        <v>0.2316</v>
      </c>
      <c r="X215" s="840">
        <v>3.87</v>
      </c>
      <c r="Y215" s="841"/>
      <c r="Z215" s="838">
        <v>183</v>
      </c>
      <c r="AA215" s="838">
        <v>164</v>
      </c>
      <c r="AB215" s="838">
        <v>84</v>
      </c>
      <c r="AC215" s="838">
        <v>32</v>
      </c>
      <c r="AD215" s="838">
        <v>28</v>
      </c>
      <c r="AE215" s="838" t="s">
        <v>430</v>
      </c>
      <c r="AF215" s="838" t="s">
        <v>430</v>
      </c>
      <c r="AG215" s="838" t="s">
        <v>430</v>
      </c>
      <c r="AH215" s="838" t="s">
        <v>430</v>
      </c>
      <c r="AI215" s="838" t="s">
        <v>430</v>
      </c>
      <c r="AJ215" s="838">
        <v>227</v>
      </c>
      <c r="AK215" s="838">
        <v>29</v>
      </c>
      <c r="AL215" s="838">
        <v>29</v>
      </c>
      <c r="AM215" s="838">
        <v>27</v>
      </c>
      <c r="AN215" s="838">
        <v>227</v>
      </c>
      <c r="AO215" s="836"/>
      <c r="AP215" s="840" t="s">
        <v>430</v>
      </c>
      <c r="AQ215" s="840" t="s">
        <v>430</v>
      </c>
      <c r="AR215" s="840" t="s">
        <v>430</v>
      </c>
      <c r="AS215" s="840" t="s">
        <v>430</v>
      </c>
      <c r="AT215" s="840" t="s">
        <v>430</v>
      </c>
      <c r="AU215" s="843"/>
      <c r="AV215" s="838" t="s">
        <v>430</v>
      </c>
      <c r="AW215" s="838" t="s">
        <v>430</v>
      </c>
      <c r="AX215" s="838" t="s">
        <v>430</v>
      </c>
      <c r="AY215" s="838" t="s">
        <v>430</v>
      </c>
      <c r="AZ215" s="838" t="s">
        <v>430</v>
      </c>
      <c r="BA215" s="841"/>
      <c r="BB215" s="840">
        <v>20.703281147690699</v>
      </c>
      <c r="BC215" s="840">
        <v>0.99600614627686701</v>
      </c>
      <c r="BD215" s="840">
        <v>1.3013050462752499E-2</v>
      </c>
      <c r="BE215" s="846">
        <v>-0.140452261071524</v>
      </c>
      <c r="BF215" s="841"/>
      <c r="BG215" s="849">
        <v>0.28239999999999998</v>
      </c>
      <c r="BH215" s="836"/>
      <c r="BI215" s="840">
        <v>26.828900000000001</v>
      </c>
      <c r="BJ215" s="840">
        <v>54.755000000000003</v>
      </c>
      <c r="BK215" s="840">
        <v>17.156199999999998</v>
      </c>
      <c r="BL215" s="840">
        <v>1.2599</v>
      </c>
      <c r="BM215" s="836"/>
      <c r="BN215" s="849" t="s">
        <v>3474</v>
      </c>
      <c r="BO215" s="849" t="s">
        <v>4549</v>
      </c>
      <c r="BP215" s="849" t="s">
        <v>5251</v>
      </c>
      <c r="BQ215" s="849" t="s">
        <v>5252</v>
      </c>
      <c r="BR215" s="849" t="s">
        <v>4698</v>
      </c>
      <c r="BS215" s="836"/>
      <c r="BT215" s="850" t="s">
        <v>554</v>
      </c>
    </row>
    <row r="216" spans="1:72" s="424" customFormat="1" ht="11" x14ac:dyDescent="0.3">
      <c r="A216" s="835" t="s">
        <v>5253</v>
      </c>
      <c r="B216" s="836"/>
      <c r="C216" s="837">
        <v>45558</v>
      </c>
      <c r="D216" s="836"/>
      <c r="E216" s="838">
        <v>39.303199999999997</v>
      </c>
      <c r="F216" s="836"/>
      <c r="G216" s="839">
        <v>8.6359999999999992</v>
      </c>
      <c r="H216" s="841"/>
      <c r="I216" s="840">
        <v>0.31359999999999999</v>
      </c>
      <c r="J216" s="840">
        <v>0.81720000000000004</v>
      </c>
      <c r="K216" s="840">
        <v>11.403499999999999</v>
      </c>
      <c r="L216" s="840">
        <v>18.691600000000001</v>
      </c>
      <c r="M216" s="840">
        <v>-6.8493000000000004</v>
      </c>
      <c r="N216" s="842">
        <v>-13.7263</v>
      </c>
      <c r="O216" s="840" t="s">
        <v>430</v>
      </c>
      <c r="P216" s="840" t="s">
        <v>430</v>
      </c>
      <c r="Q216" s="840" t="s">
        <v>430</v>
      </c>
      <c r="R216" s="840" t="s">
        <v>430</v>
      </c>
      <c r="S216" s="840">
        <v>1.0058</v>
      </c>
      <c r="T216" s="840">
        <v>24.0092</v>
      </c>
      <c r="U216" s="840">
        <v>-6.2424999999999997</v>
      </c>
      <c r="V216" s="840">
        <v>-8.7296999999999993</v>
      </c>
      <c r="W216" s="840">
        <v>1.0058</v>
      </c>
      <c r="X216" s="840">
        <v>-7.9398999999999997</v>
      </c>
      <c r="Y216" s="841"/>
      <c r="Z216" s="838">
        <v>190</v>
      </c>
      <c r="AA216" s="838">
        <v>65</v>
      </c>
      <c r="AB216" s="838">
        <v>4</v>
      </c>
      <c r="AC216" s="838">
        <v>28</v>
      </c>
      <c r="AD216" s="838">
        <v>183</v>
      </c>
      <c r="AE216" s="838">
        <v>207</v>
      </c>
      <c r="AF216" s="838" t="s">
        <v>430</v>
      </c>
      <c r="AG216" s="838" t="s">
        <v>430</v>
      </c>
      <c r="AH216" s="838" t="s">
        <v>430</v>
      </c>
      <c r="AI216" s="838" t="s">
        <v>430</v>
      </c>
      <c r="AJ216" s="838">
        <v>166</v>
      </c>
      <c r="AK216" s="838">
        <v>25</v>
      </c>
      <c r="AL216" s="838">
        <v>183</v>
      </c>
      <c r="AM216" s="838">
        <v>220</v>
      </c>
      <c r="AN216" s="838">
        <v>166</v>
      </c>
      <c r="AO216" s="836"/>
      <c r="AP216" s="840" t="s">
        <v>430</v>
      </c>
      <c r="AQ216" s="840" t="s">
        <v>430</v>
      </c>
      <c r="AR216" s="840" t="s">
        <v>430</v>
      </c>
      <c r="AS216" s="840" t="s">
        <v>430</v>
      </c>
      <c r="AT216" s="840">
        <v>-1.63</v>
      </c>
      <c r="AU216" s="843"/>
      <c r="AV216" s="838" t="s">
        <v>430</v>
      </c>
      <c r="AW216" s="838" t="s">
        <v>430</v>
      </c>
      <c r="AX216" s="838" t="s">
        <v>430</v>
      </c>
      <c r="AY216" s="838" t="s">
        <v>430</v>
      </c>
      <c r="AZ216" s="838">
        <v>163</v>
      </c>
      <c r="BA216" s="841"/>
      <c r="BB216" s="840">
        <v>23.554287146073801</v>
      </c>
      <c r="BC216" s="840">
        <v>0.97354623279878705</v>
      </c>
      <c r="BD216" s="840">
        <v>-3.4144605419874803E-2</v>
      </c>
      <c r="BE216" s="846">
        <v>-0.85723663277290296</v>
      </c>
      <c r="BF216" s="841"/>
      <c r="BG216" s="849">
        <v>0.16189999999999999</v>
      </c>
      <c r="BH216" s="836"/>
      <c r="BI216" s="840">
        <v>40.311</v>
      </c>
      <c r="BJ216" s="840">
        <v>40.939500000000002</v>
      </c>
      <c r="BK216" s="840">
        <v>18.715900000000001</v>
      </c>
      <c r="BL216" s="840">
        <v>3.3599999999999998E-2</v>
      </c>
      <c r="BM216" s="836"/>
      <c r="BN216" s="849" t="s">
        <v>5254</v>
      </c>
      <c r="BO216" s="849" t="s">
        <v>5255</v>
      </c>
      <c r="BP216" s="849" t="s">
        <v>5256</v>
      </c>
      <c r="BQ216" s="849" t="s">
        <v>5257</v>
      </c>
      <c r="BR216" s="849" t="s">
        <v>430</v>
      </c>
      <c r="BS216" s="836"/>
      <c r="BT216" s="850" t="s">
        <v>554</v>
      </c>
    </row>
    <row r="217" spans="1:72" s="424" customFormat="1" x14ac:dyDescent="0.25">
      <c r="A217" s="341" t="s">
        <v>5258</v>
      </c>
      <c r="B217" s="369"/>
      <c r="C217" s="709">
        <v>45799</v>
      </c>
      <c r="D217" s="369"/>
      <c r="E217" s="342">
        <v>33.232599999999998</v>
      </c>
      <c r="F217" s="369"/>
      <c r="G217" s="343">
        <v>9.8831000000000007</v>
      </c>
      <c r="H217" s="370"/>
      <c r="I217" s="344">
        <v>0.70199999999999996</v>
      </c>
      <c r="J217" s="344">
        <v>0.49719999999999998</v>
      </c>
      <c r="K217" s="344">
        <v>3.1983999999999999</v>
      </c>
      <c r="L217" s="344">
        <v>6.7751000000000001</v>
      </c>
      <c r="M217" s="344">
        <v>-7.9580000000000002</v>
      </c>
      <c r="N217" s="346">
        <v>-4.6685999999999996</v>
      </c>
      <c r="O217" s="344" t="s">
        <v>430</v>
      </c>
      <c r="P217" s="344" t="s">
        <v>430</v>
      </c>
      <c r="Q217" s="344" t="s">
        <v>430</v>
      </c>
      <c r="R217" s="344" t="s">
        <v>430</v>
      </c>
      <c r="S217" s="344">
        <v>1.2892999999999999</v>
      </c>
      <c r="T217" s="344">
        <v>8.5936000000000003</v>
      </c>
      <c r="U217" s="344">
        <v>-7.2610000000000001</v>
      </c>
      <c r="V217" s="344">
        <v>-1.5832999999999999</v>
      </c>
      <c r="W217" s="344">
        <v>1.2892999999999999</v>
      </c>
      <c r="X217" s="344">
        <v>-1.0516000000000001</v>
      </c>
      <c r="Y217" s="370"/>
      <c r="Z217" s="342">
        <v>101</v>
      </c>
      <c r="AA217" s="342">
        <v>146</v>
      </c>
      <c r="AB217" s="342">
        <v>134</v>
      </c>
      <c r="AC217" s="342">
        <v>195</v>
      </c>
      <c r="AD217" s="342">
        <v>208</v>
      </c>
      <c r="AE217" s="342">
        <v>177</v>
      </c>
      <c r="AF217" s="342" t="s">
        <v>430</v>
      </c>
      <c r="AG217" s="342" t="s">
        <v>430</v>
      </c>
      <c r="AH217" s="342" t="s">
        <v>430</v>
      </c>
      <c r="AI217" s="342" t="s">
        <v>430</v>
      </c>
      <c r="AJ217" s="342">
        <v>102</v>
      </c>
      <c r="AK217" s="342">
        <v>204</v>
      </c>
      <c r="AL217" s="342">
        <v>208</v>
      </c>
      <c r="AM217" s="342">
        <v>186</v>
      </c>
      <c r="AN217" s="342">
        <v>102</v>
      </c>
      <c r="AO217" s="369"/>
      <c r="AP217" s="344" t="s">
        <v>430</v>
      </c>
      <c r="AQ217" s="344" t="s">
        <v>430</v>
      </c>
      <c r="AR217" s="344" t="s">
        <v>430</v>
      </c>
      <c r="AS217" s="344" t="s">
        <v>430</v>
      </c>
      <c r="AT217" s="344">
        <v>-4.09</v>
      </c>
      <c r="AU217" s="347"/>
      <c r="AV217" s="342" t="s">
        <v>430</v>
      </c>
      <c r="AW217" s="342" t="s">
        <v>430</v>
      </c>
      <c r="AX217" s="342" t="s">
        <v>430</v>
      </c>
      <c r="AY217" s="342" t="s">
        <v>430</v>
      </c>
      <c r="AZ217" s="342">
        <v>185</v>
      </c>
      <c r="BA217" s="370"/>
      <c r="BB217" s="344">
        <v>13.596056590617801</v>
      </c>
      <c r="BC217" s="344">
        <v>0.99798974562598097</v>
      </c>
      <c r="BD217" s="344">
        <v>-3.7443854502149598E-2</v>
      </c>
      <c r="BE217" s="371">
        <v>-6.5650006303863501E-2</v>
      </c>
      <c r="BF217" s="370"/>
      <c r="BG217" s="368">
        <v>5.2299999999999999E-2</v>
      </c>
      <c r="BH217" s="369"/>
      <c r="BI217" s="832">
        <v>99.842100000000002</v>
      </c>
      <c r="BJ217" s="344" t="s">
        <v>430</v>
      </c>
      <c r="BK217" s="344" t="s">
        <v>430</v>
      </c>
      <c r="BL217" s="832">
        <v>0.15790000000000001</v>
      </c>
      <c r="BM217" s="369"/>
      <c r="BN217" s="834" t="s">
        <v>4607</v>
      </c>
      <c r="BO217" s="834" t="s">
        <v>4307</v>
      </c>
      <c r="BP217" s="834" t="s">
        <v>4308</v>
      </c>
      <c r="BQ217" s="834" t="s">
        <v>4309</v>
      </c>
      <c r="BR217" s="834" t="s">
        <v>4452</v>
      </c>
      <c r="BS217" s="369"/>
      <c r="BT217" s="350" t="s">
        <v>554</v>
      </c>
    </row>
    <row r="218" spans="1:72" s="424" customFormat="1" x14ac:dyDescent="0.25">
      <c r="A218" s="341" t="s">
        <v>5259</v>
      </c>
      <c r="B218" s="369"/>
      <c r="C218" s="709">
        <v>46064</v>
      </c>
      <c r="D218" s="369"/>
      <c r="E218" s="342">
        <v>32.299999999999997</v>
      </c>
      <c r="F218" s="369"/>
      <c r="G218" s="343">
        <v>9.5704999999999991</v>
      </c>
      <c r="H218" s="370"/>
      <c r="I218" s="344">
        <v>0.73470000000000002</v>
      </c>
      <c r="J218" s="344">
        <v>0.90890000000000004</v>
      </c>
      <c r="K218" s="344">
        <v>3.1059000000000001</v>
      </c>
      <c r="L218" s="344">
        <v>8.9748999999999999</v>
      </c>
      <c r="M218" s="344" t="s">
        <v>430</v>
      </c>
      <c r="N218" s="346" t="s">
        <v>430</v>
      </c>
      <c r="O218" s="344" t="s">
        <v>430</v>
      </c>
      <c r="P218" s="344" t="s">
        <v>430</v>
      </c>
      <c r="Q218" s="344" t="s">
        <v>430</v>
      </c>
      <c r="R218" s="344" t="s">
        <v>430</v>
      </c>
      <c r="S218" s="344">
        <v>1.5416000000000001</v>
      </c>
      <c r="T218" s="344">
        <v>11.375500000000001</v>
      </c>
      <c r="U218" s="344" t="s">
        <v>430</v>
      </c>
      <c r="V218" s="344" t="s">
        <v>430</v>
      </c>
      <c r="W218" s="344">
        <v>1.5416000000000001</v>
      </c>
      <c r="X218" s="344">
        <v>-4.2949999999999999</v>
      </c>
      <c r="Y218" s="370"/>
      <c r="Z218" s="342">
        <v>80</v>
      </c>
      <c r="AA218" s="342">
        <v>57</v>
      </c>
      <c r="AB218" s="342">
        <v>145</v>
      </c>
      <c r="AC218" s="342">
        <v>166</v>
      </c>
      <c r="AD218" s="342" t="s">
        <v>430</v>
      </c>
      <c r="AE218" s="342" t="s">
        <v>430</v>
      </c>
      <c r="AF218" s="342" t="s">
        <v>430</v>
      </c>
      <c r="AG218" s="342" t="s">
        <v>430</v>
      </c>
      <c r="AH218" s="342" t="s">
        <v>430</v>
      </c>
      <c r="AI218" s="342" t="s">
        <v>430</v>
      </c>
      <c r="AJ218" s="342">
        <v>44</v>
      </c>
      <c r="AK218" s="342">
        <v>156</v>
      </c>
      <c r="AL218" s="342" t="s">
        <v>430</v>
      </c>
      <c r="AM218" s="342" t="s">
        <v>430</v>
      </c>
      <c r="AN218" s="342">
        <v>44</v>
      </c>
      <c r="AO218" s="369"/>
      <c r="AP218" s="344" t="s">
        <v>430</v>
      </c>
      <c r="AQ218" s="344" t="s">
        <v>430</v>
      </c>
      <c r="AR218" s="344" t="s">
        <v>430</v>
      </c>
      <c r="AS218" s="344" t="s">
        <v>430</v>
      </c>
      <c r="AT218" s="344" t="s">
        <v>430</v>
      </c>
      <c r="AU218" s="347"/>
      <c r="AV218" s="342" t="s">
        <v>430</v>
      </c>
      <c r="AW218" s="342" t="s">
        <v>430</v>
      </c>
      <c r="AX218" s="342" t="s">
        <v>430</v>
      </c>
      <c r="AY218" s="342" t="s">
        <v>430</v>
      </c>
      <c r="AZ218" s="342" t="s">
        <v>430</v>
      </c>
      <c r="BA218" s="370"/>
      <c r="BB218" s="344">
        <v>22.8335490064133</v>
      </c>
      <c r="BC218" s="344">
        <v>0.999446378957486</v>
      </c>
      <c r="BD218" s="344">
        <v>-3.7310446996925298E-3</v>
      </c>
      <c r="BE218" s="371">
        <v>-6.8812546662109803E-3</v>
      </c>
      <c r="BF218" s="370"/>
      <c r="BG218" s="368">
        <v>0.2344</v>
      </c>
      <c r="BH218" s="369"/>
      <c r="BI218" s="832">
        <v>80.302800000000005</v>
      </c>
      <c r="BJ218" s="832">
        <v>12.440099999999999</v>
      </c>
      <c r="BK218" s="832">
        <v>6.9836</v>
      </c>
      <c r="BL218" s="832">
        <v>0.27350000000000002</v>
      </c>
      <c r="BM218" s="369"/>
      <c r="BN218" s="834" t="s">
        <v>5260</v>
      </c>
      <c r="BO218" s="834" t="s">
        <v>4907</v>
      </c>
      <c r="BP218" s="834" t="s">
        <v>2275</v>
      </c>
      <c r="BQ218" s="834" t="s">
        <v>4908</v>
      </c>
      <c r="BR218" s="834" t="s">
        <v>4909</v>
      </c>
      <c r="BS218" s="369"/>
      <c r="BT218" s="350" t="s">
        <v>4624</v>
      </c>
    </row>
    <row r="219" spans="1:72" s="424" customFormat="1" x14ac:dyDescent="0.25">
      <c r="A219" s="341" t="s">
        <v>5261</v>
      </c>
      <c r="B219" s="369"/>
      <c r="C219" s="709">
        <v>45792</v>
      </c>
      <c r="D219" s="369"/>
      <c r="E219" s="864">
        <v>32.18</v>
      </c>
      <c r="F219" s="369"/>
      <c r="G219" s="343">
        <v>10.7681</v>
      </c>
      <c r="H219" s="370"/>
      <c r="I219" s="344">
        <v>0.35510000000000003</v>
      </c>
      <c r="J219" s="344">
        <v>3.8079000000000001</v>
      </c>
      <c r="K219" s="344">
        <v>5.2076000000000002</v>
      </c>
      <c r="L219" s="344">
        <v>16.970800000000001</v>
      </c>
      <c r="M219" s="344">
        <v>-3.0992000000000002</v>
      </c>
      <c r="N219" s="346">
        <v>-0.53849999999999998</v>
      </c>
      <c r="O219" s="344" t="s">
        <v>430</v>
      </c>
      <c r="P219" s="344" t="s">
        <v>430</v>
      </c>
      <c r="Q219" s="344" t="s">
        <v>430</v>
      </c>
      <c r="R219" s="344" t="s">
        <v>430</v>
      </c>
      <c r="S219" s="344">
        <v>2.8521000000000001</v>
      </c>
      <c r="T219" s="344">
        <v>19.88</v>
      </c>
      <c r="U219" s="344">
        <v>-2.1215000000000002</v>
      </c>
      <c r="V219" s="344">
        <v>2.1631999999999998</v>
      </c>
      <c r="W219" s="344">
        <v>2.8521000000000001</v>
      </c>
      <c r="X219" s="344">
        <v>6.7587999999999999</v>
      </c>
      <c r="Y219" s="370"/>
      <c r="Z219" s="342">
        <v>186</v>
      </c>
      <c r="AA219" s="342">
        <v>4</v>
      </c>
      <c r="AB219" s="342">
        <v>51</v>
      </c>
      <c r="AC219" s="342">
        <v>37</v>
      </c>
      <c r="AD219" s="342">
        <v>141</v>
      </c>
      <c r="AE219" s="342">
        <v>110</v>
      </c>
      <c r="AF219" s="342" t="s">
        <v>430</v>
      </c>
      <c r="AG219" s="342" t="s">
        <v>430</v>
      </c>
      <c r="AH219" s="342" t="s">
        <v>430</v>
      </c>
      <c r="AI219" s="342" t="s">
        <v>430</v>
      </c>
      <c r="AJ219" s="342">
        <v>4</v>
      </c>
      <c r="AK219" s="342">
        <v>39</v>
      </c>
      <c r="AL219" s="342">
        <v>142</v>
      </c>
      <c r="AM219" s="342">
        <v>138</v>
      </c>
      <c r="AN219" s="342">
        <v>4</v>
      </c>
      <c r="AO219" s="369"/>
      <c r="AP219" s="344" t="s">
        <v>430</v>
      </c>
      <c r="AQ219" s="344" t="s">
        <v>430</v>
      </c>
      <c r="AR219" s="344" t="s">
        <v>430</v>
      </c>
      <c r="AS219" s="344" t="s">
        <v>430</v>
      </c>
      <c r="AT219" s="344">
        <v>6.59</v>
      </c>
      <c r="AU219" s="347"/>
      <c r="AV219" s="342" t="s">
        <v>430</v>
      </c>
      <c r="AW219" s="342" t="s">
        <v>430</v>
      </c>
      <c r="AX219" s="342" t="s">
        <v>430</v>
      </c>
      <c r="AY219" s="342" t="s">
        <v>430</v>
      </c>
      <c r="AZ219" s="342">
        <v>93</v>
      </c>
      <c r="BA219" s="370"/>
      <c r="BB219" s="344">
        <v>18.057335893785499</v>
      </c>
      <c r="BC219" s="344">
        <v>0.99623823120757105</v>
      </c>
      <c r="BD219" s="344">
        <v>6.4368232024956196E-3</v>
      </c>
      <c r="BE219" s="371">
        <v>-0.10194459260684401</v>
      </c>
      <c r="BF219" s="370"/>
      <c r="BG219" s="368">
        <v>0.33729999999999999</v>
      </c>
      <c r="BH219" s="369"/>
      <c r="BI219" s="832">
        <v>28.930900000000001</v>
      </c>
      <c r="BJ219" s="832">
        <v>59.034300000000002</v>
      </c>
      <c r="BK219" s="832">
        <v>12.127700000000001</v>
      </c>
      <c r="BL219" s="832">
        <v>-9.2899999999999996E-2</v>
      </c>
      <c r="BM219" s="369"/>
      <c r="BN219" s="834" t="s">
        <v>5262</v>
      </c>
      <c r="BO219" s="834" t="s">
        <v>5263</v>
      </c>
      <c r="BP219" s="834" t="s">
        <v>5264</v>
      </c>
      <c r="BQ219" s="834" t="s">
        <v>5265</v>
      </c>
      <c r="BR219" s="834" t="s">
        <v>5266</v>
      </c>
      <c r="BS219" s="369"/>
      <c r="BT219" s="350" t="s">
        <v>4692</v>
      </c>
    </row>
    <row r="220" spans="1:72" s="424" customFormat="1" x14ac:dyDescent="0.25">
      <c r="A220" s="341" t="s">
        <v>5267</v>
      </c>
      <c r="B220" s="369"/>
      <c r="C220" s="709">
        <v>45716</v>
      </c>
      <c r="D220" s="369"/>
      <c r="E220" s="342">
        <v>32.463500000000003</v>
      </c>
      <c r="F220" s="369"/>
      <c r="G220" s="343">
        <v>12.6294</v>
      </c>
      <c r="H220" s="370"/>
      <c r="I220" s="344">
        <v>0.43819999999999998</v>
      </c>
      <c r="J220" s="344">
        <v>0.30580000000000002</v>
      </c>
      <c r="K220" s="344">
        <v>3.2437999999999998</v>
      </c>
      <c r="L220" s="344">
        <v>16.787500000000001</v>
      </c>
      <c r="M220" s="344">
        <v>2.79</v>
      </c>
      <c r="N220" s="346">
        <v>5.2266000000000004</v>
      </c>
      <c r="O220" s="344" t="s">
        <v>430</v>
      </c>
      <c r="P220" s="344" t="s">
        <v>430</v>
      </c>
      <c r="Q220" s="344" t="s">
        <v>430</v>
      </c>
      <c r="R220" s="344" t="s">
        <v>430</v>
      </c>
      <c r="S220" s="344">
        <v>1.0967</v>
      </c>
      <c r="T220" s="344">
        <v>19.888400000000001</v>
      </c>
      <c r="U220" s="344">
        <v>4.3415999999999997</v>
      </c>
      <c r="V220" s="344">
        <v>6.4766000000000004</v>
      </c>
      <c r="W220" s="344">
        <v>1.0967</v>
      </c>
      <c r="X220" s="344">
        <v>19.0349</v>
      </c>
      <c r="Y220" s="370"/>
      <c r="Z220" s="342">
        <v>173</v>
      </c>
      <c r="AA220" s="342">
        <v>182</v>
      </c>
      <c r="AB220" s="342">
        <v>112</v>
      </c>
      <c r="AC220" s="342">
        <v>43</v>
      </c>
      <c r="AD220" s="342">
        <v>44</v>
      </c>
      <c r="AE220" s="342">
        <v>41</v>
      </c>
      <c r="AF220" s="342" t="s">
        <v>430</v>
      </c>
      <c r="AG220" s="342" t="s">
        <v>430</v>
      </c>
      <c r="AH220" s="342" t="s">
        <v>430</v>
      </c>
      <c r="AI220" s="342" t="s">
        <v>430</v>
      </c>
      <c r="AJ220" s="342">
        <v>146</v>
      </c>
      <c r="AK220" s="342">
        <v>38</v>
      </c>
      <c r="AL220" s="342">
        <v>45</v>
      </c>
      <c r="AM220" s="342">
        <v>72</v>
      </c>
      <c r="AN220" s="342">
        <v>146</v>
      </c>
      <c r="AO220" s="369"/>
      <c r="AP220" s="344" t="s">
        <v>430</v>
      </c>
      <c r="AQ220" s="344" t="s">
        <v>430</v>
      </c>
      <c r="AR220" s="344" t="s">
        <v>430</v>
      </c>
      <c r="AS220" s="344" t="s">
        <v>430</v>
      </c>
      <c r="AT220" s="344">
        <v>12.67</v>
      </c>
      <c r="AU220" s="347"/>
      <c r="AV220" s="342" t="s">
        <v>430</v>
      </c>
      <c r="AW220" s="342" t="s">
        <v>430</v>
      </c>
      <c r="AX220" s="342" t="s">
        <v>430</v>
      </c>
      <c r="AY220" s="342" t="s">
        <v>430</v>
      </c>
      <c r="AZ220" s="342">
        <v>41</v>
      </c>
      <c r="BA220" s="370"/>
      <c r="BB220" s="344">
        <v>18.1781360112704</v>
      </c>
      <c r="BC220" s="344">
        <v>0.99705381059343401</v>
      </c>
      <c r="BD220" s="344">
        <v>6.2890351868414907E-2</v>
      </c>
      <c r="BE220" s="371">
        <v>-0.104496917715866</v>
      </c>
      <c r="BF220" s="370"/>
      <c r="BG220" s="368">
        <v>9.5699999999999993E-2</v>
      </c>
      <c r="BH220" s="369"/>
      <c r="BI220" s="832">
        <v>89.604500000000002</v>
      </c>
      <c r="BJ220" s="832">
        <v>7.37094</v>
      </c>
      <c r="BK220" s="344" t="s">
        <v>430</v>
      </c>
      <c r="BL220" s="832">
        <v>3.0245600000000001</v>
      </c>
      <c r="BM220" s="369"/>
      <c r="BN220" s="834" t="s">
        <v>4998</v>
      </c>
      <c r="BO220" s="834" t="s">
        <v>4928</v>
      </c>
      <c r="BP220" s="834" t="s">
        <v>1533</v>
      </c>
      <c r="BQ220" s="834" t="s">
        <v>4929</v>
      </c>
      <c r="BR220" s="834" t="s">
        <v>4604</v>
      </c>
      <c r="BS220" s="369"/>
      <c r="BT220" s="350" t="s">
        <v>4624</v>
      </c>
    </row>
    <row r="221" spans="1:72" s="424" customFormat="1" x14ac:dyDescent="0.25">
      <c r="A221" s="341" t="s">
        <v>5268</v>
      </c>
      <c r="B221" s="369"/>
      <c r="C221" s="709">
        <v>44771</v>
      </c>
      <c r="D221" s="369"/>
      <c r="E221" s="342">
        <v>31.67</v>
      </c>
      <c r="F221" s="369"/>
      <c r="G221" s="343">
        <v>17.3796</v>
      </c>
      <c r="H221" s="370"/>
      <c r="I221" s="344">
        <v>0.53039999999999998</v>
      </c>
      <c r="J221" s="344">
        <v>2.2179000000000002</v>
      </c>
      <c r="K221" s="344">
        <v>7.6356000000000002</v>
      </c>
      <c r="L221" s="344">
        <v>14.4924</v>
      </c>
      <c r="M221" s="344">
        <v>-4.3541999999999996</v>
      </c>
      <c r="N221" s="346">
        <v>1.7367999999999999</v>
      </c>
      <c r="O221" s="344">
        <v>8.15</v>
      </c>
      <c r="P221" s="344">
        <v>15.272399999999999</v>
      </c>
      <c r="Q221" s="344" t="s">
        <v>430</v>
      </c>
      <c r="R221" s="344" t="s">
        <v>430</v>
      </c>
      <c r="S221" s="344">
        <v>1.744</v>
      </c>
      <c r="T221" s="344">
        <v>16.474299999999999</v>
      </c>
      <c r="U221" s="344">
        <v>-3.2423999999999999</v>
      </c>
      <c r="V221" s="344">
        <v>3.3399000000000001</v>
      </c>
      <c r="W221" s="344">
        <v>1.744</v>
      </c>
      <c r="X221" s="344">
        <v>15.106</v>
      </c>
      <c r="Y221" s="370"/>
      <c r="Z221" s="342">
        <v>147</v>
      </c>
      <c r="AA221" s="342">
        <v>10</v>
      </c>
      <c r="AB221" s="342">
        <v>20</v>
      </c>
      <c r="AC221" s="342">
        <v>77</v>
      </c>
      <c r="AD221" s="342">
        <v>164</v>
      </c>
      <c r="AE221" s="342">
        <v>76</v>
      </c>
      <c r="AF221" s="342">
        <v>7</v>
      </c>
      <c r="AG221" s="342">
        <v>43</v>
      </c>
      <c r="AH221" s="342" t="s">
        <v>430</v>
      </c>
      <c r="AI221" s="342" t="s">
        <v>430</v>
      </c>
      <c r="AJ221" s="342">
        <v>26</v>
      </c>
      <c r="AK221" s="342">
        <v>80</v>
      </c>
      <c r="AL221" s="342">
        <v>161</v>
      </c>
      <c r="AM221" s="342">
        <v>121</v>
      </c>
      <c r="AN221" s="342">
        <v>26</v>
      </c>
      <c r="AO221" s="369"/>
      <c r="AP221" s="344" t="s">
        <v>430</v>
      </c>
      <c r="AQ221" s="344" t="s">
        <v>430</v>
      </c>
      <c r="AR221" s="344" t="s">
        <v>430</v>
      </c>
      <c r="AS221" s="344">
        <v>10.38</v>
      </c>
      <c r="AT221" s="344">
        <v>6.14</v>
      </c>
      <c r="AU221" s="347"/>
      <c r="AV221" s="342" t="s">
        <v>430</v>
      </c>
      <c r="AW221" s="342" t="s">
        <v>430</v>
      </c>
      <c r="AX221" s="342" t="s">
        <v>430</v>
      </c>
      <c r="AY221" s="342">
        <v>21</v>
      </c>
      <c r="AZ221" s="342">
        <v>102</v>
      </c>
      <c r="BA221" s="370"/>
      <c r="BB221" s="344">
        <v>16.858930529486798</v>
      </c>
      <c r="BC221" s="344">
        <v>0</v>
      </c>
      <c r="BD221" s="344">
        <v>6.1167039596699502E-2</v>
      </c>
      <c r="BE221" s="371" t="s">
        <v>430</v>
      </c>
      <c r="BF221" s="370"/>
      <c r="BG221" s="368" t="s">
        <v>430</v>
      </c>
      <c r="BH221" s="369"/>
      <c r="BI221" s="832">
        <v>64.984800000000007</v>
      </c>
      <c r="BJ221" s="832">
        <v>33.753599999999999</v>
      </c>
      <c r="BK221" s="832">
        <v>1.06105</v>
      </c>
      <c r="BL221" s="832">
        <v>0.20055000000000001</v>
      </c>
      <c r="BM221" s="369"/>
      <c r="BN221" s="834" t="s">
        <v>5269</v>
      </c>
      <c r="BO221" s="834" t="s">
        <v>5270</v>
      </c>
      <c r="BP221" s="834" t="s">
        <v>5271</v>
      </c>
      <c r="BQ221" s="834" t="s">
        <v>5272</v>
      </c>
      <c r="BR221" s="834" t="s">
        <v>4996</v>
      </c>
      <c r="BS221" s="369"/>
      <c r="BT221" s="350" t="s">
        <v>547</v>
      </c>
    </row>
    <row r="222" spans="1:72" s="424" customFormat="1" x14ac:dyDescent="0.25">
      <c r="A222" s="341" t="s">
        <v>5273</v>
      </c>
      <c r="B222" s="369"/>
      <c r="C222" s="709">
        <v>45855</v>
      </c>
      <c r="D222" s="369"/>
      <c r="E222" s="342">
        <v>38.033099999999997</v>
      </c>
      <c r="F222" s="369"/>
      <c r="G222" s="343">
        <v>10.0693</v>
      </c>
      <c r="H222" s="370"/>
      <c r="I222" s="344">
        <v>0.1303</v>
      </c>
      <c r="J222" s="344">
        <v>-0.40160000000000001</v>
      </c>
      <c r="K222" s="344">
        <v>8.7033000000000005</v>
      </c>
      <c r="L222" s="344">
        <v>14.339399999999999</v>
      </c>
      <c r="M222" s="344">
        <v>-2.5388000000000002</v>
      </c>
      <c r="N222" s="346" t="s">
        <v>430</v>
      </c>
      <c r="O222" s="344" t="s">
        <v>430</v>
      </c>
      <c r="P222" s="344" t="s">
        <v>430</v>
      </c>
      <c r="Q222" s="344" t="s">
        <v>430</v>
      </c>
      <c r="R222" s="344" t="s">
        <v>430</v>
      </c>
      <c r="S222" s="344">
        <v>1.0142</v>
      </c>
      <c r="T222" s="344">
        <v>16.727900000000002</v>
      </c>
      <c r="U222" s="344">
        <v>-1.9285000000000001</v>
      </c>
      <c r="V222" s="344">
        <v>6.0339</v>
      </c>
      <c r="W222" s="344">
        <v>1.0142</v>
      </c>
      <c r="X222" s="344">
        <v>0.69299999999999995</v>
      </c>
      <c r="Y222" s="370"/>
      <c r="Z222" s="342">
        <v>200</v>
      </c>
      <c r="AA222" s="342">
        <v>214</v>
      </c>
      <c r="AB222" s="342">
        <v>7</v>
      </c>
      <c r="AC222" s="342">
        <v>80</v>
      </c>
      <c r="AD222" s="342">
        <v>120</v>
      </c>
      <c r="AE222" s="342" t="s">
        <v>430</v>
      </c>
      <c r="AF222" s="342" t="s">
        <v>430</v>
      </c>
      <c r="AG222" s="342" t="s">
        <v>430</v>
      </c>
      <c r="AH222" s="342" t="s">
        <v>430</v>
      </c>
      <c r="AI222" s="342" t="s">
        <v>430</v>
      </c>
      <c r="AJ222" s="342">
        <v>165</v>
      </c>
      <c r="AK222" s="342">
        <v>79</v>
      </c>
      <c r="AL222" s="342">
        <v>133</v>
      </c>
      <c r="AM222" s="342">
        <v>80</v>
      </c>
      <c r="AN222" s="342">
        <v>165</v>
      </c>
      <c r="AO222" s="369"/>
      <c r="AP222" s="344" t="s">
        <v>430</v>
      </c>
      <c r="AQ222" s="344" t="s">
        <v>430</v>
      </c>
      <c r="AR222" s="344" t="s">
        <v>430</v>
      </c>
      <c r="AS222" s="344" t="s">
        <v>430</v>
      </c>
      <c r="AT222" s="344">
        <v>7.6</v>
      </c>
      <c r="AU222" s="347"/>
      <c r="AV222" s="342" t="s">
        <v>430</v>
      </c>
      <c r="AW222" s="342" t="s">
        <v>430</v>
      </c>
      <c r="AX222" s="342" t="s">
        <v>430</v>
      </c>
      <c r="AY222" s="342" t="s">
        <v>430</v>
      </c>
      <c r="AZ222" s="342">
        <v>83</v>
      </c>
      <c r="BA222" s="370"/>
      <c r="BB222" s="344">
        <v>19.973417750653201</v>
      </c>
      <c r="BC222" s="344">
        <v>0.99144911321207296</v>
      </c>
      <c r="BD222" s="344">
        <v>4.1718905743837699E-3</v>
      </c>
      <c r="BE222" s="371">
        <v>-9.7563221933355398E-2</v>
      </c>
      <c r="BF222" s="370"/>
      <c r="BG222" s="368">
        <v>1.4093</v>
      </c>
      <c r="BH222" s="369"/>
      <c r="BI222" s="832">
        <v>79.760900000000007</v>
      </c>
      <c r="BJ222" s="832">
        <v>16.733499999999999</v>
      </c>
      <c r="BK222" s="832">
        <v>3.0035699999999999</v>
      </c>
      <c r="BL222" s="832">
        <v>0.50202999999999998</v>
      </c>
      <c r="BM222" s="369"/>
      <c r="BN222" s="834" t="s">
        <v>5274</v>
      </c>
      <c r="BO222" s="834" t="s">
        <v>4964</v>
      </c>
      <c r="BP222" s="368" t="s">
        <v>430</v>
      </c>
      <c r="BQ222" s="368" t="s">
        <v>430</v>
      </c>
      <c r="BR222" s="368" t="s">
        <v>430</v>
      </c>
      <c r="BS222" s="369"/>
      <c r="BT222" s="350" t="s">
        <v>554</v>
      </c>
    </row>
    <row r="223" spans="1:72" s="424" customFormat="1" x14ac:dyDescent="0.25">
      <c r="A223" s="341" t="s">
        <v>5275</v>
      </c>
      <c r="B223" s="369"/>
      <c r="C223" s="709">
        <v>46155</v>
      </c>
      <c r="D223" s="369"/>
      <c r="E223" s="342">
        <v>31.89</v>
      </c>
      <c r="F223" s="369"/>
      <c r="G223" s="343">
        <v>10.700100000000001</v>
      </c>
      <c r="H223" s="370"/>
      <c r="I223" s="344">
        <v>-3.7000000000000002E-3</v>
      </c>
      <c r="J223" s="344">
        <v>-0.25080000000000002</v>
      </c>
      <c r="K223" s="344">
        <v>8.2436000000000007</v>
      </c>
      <c r="L223" s="344" t="s">
        <v>430</v>
      </c>
      <c r="M223" s="344" t="s">
        <v>430</v>
      </c>
      <c r="N223" s="346" t="s">
        <v>430</v>
      </c>
      <c r="O223" s="344" t="s">
        <v>430</v>
      </c>
      <c r="P223" s="344" t="s">
        <v>430</v>
      </c>
      <c r="Q223" s="344" t="s">
        <v>430</v>
      </c>
      <c r="R223" s="344" t="s">
        <v>430</v>
      </c>
      <c r="S223" s="344">
        <v>0.83589999999999998</v>
      </c>
      <c r="T223" s="344" t="s">
        <v>430</v>
      </c>
      <c r="U223" s="344" t="s">
        <v>430</v>
      </c>
      <c r="V223" s="344" t="s">
        <v>430</v>
      </c>
      <c r="W223" s="344">
        <v>0.83589999999999998</v>
      </c>
      <c r="X223" s="344">
        <v>7.0010000000000003</v>
      </c>
      <c r="Y223" s="370"/>
      <c r="Z223" s="342">
        <v>207</v>
      </c>
      <c r="AA223" s="342">
        <v>202</v>
      </c>
      <c r="AB223" s="342">
        <v>16</v>
      </c>
      <c r="AC223" s="342" t="s">
        <v>430</v>
      </c>
      <c r="AD223" s="342" t="s">
        <v>430</v>
      </c>
      <c r="AE223" s="342" t="s">
        <v>430</v>
      </c>
      <c r="AF223" s="342" t="s">
        <v>430</v>
      </c>
      <c r="AG223" s="342" t="s">
        <v>430</v>
      </c>
      <c r="AH223" s="342" t="s">
        <v>430</v>
      </c>
      <c r="AI223" s="342" t="s">
        <v>430</v>
      </c>
      <c r="AJ223" s="342">
        <v>190</v>
      </c>
      <c r="AK223" s="342" t="s">
        <v>430</v>
      </c>
      <c r="AL223" s="342" t="s">
        <v>430</v>
      </c>
      <c r="AM223" s="342" t="s">
        <v>430</v>
      </c>
      <c r="AN223" s="342">
        <v>190</v>
      </c>
      <c r="AO223" s="369"/>
      <c r="AP223" s="344" t="s">
        <v>430</v>
      </c>
      <c r="AQ223" s="344" t="s">
        <v>430</v>
      </c>
      <c r="AR223" s="344" t="s">
        <v>430</v>
      </c>
      <c r="AS223" s="344" t="s">
        <v>430</v>
      </c>
      <c r="AT223" s="344" t="s">
        <v>430</v>
      </c>
      <c r="AU223" s="347"/>
      <c r="AV223" s="342" t="s">
        <v>430</v>
      </c>
      <c r="AW223" s="342" t="s">
        <v>430</v>
      </c>
      <c r="AX223" s="342" t="s">
        <v>430</v>
      </c>
      <c r="AY223" s="342" t="s">
        <v>430</v>
      </c>
      <c r="AZ223" s="342" t="s">
        <v>430</v>
      </c>
      <c r="BA223" s="370"/>
      <c r="BB223" s="344" t="s">
        <v>430</v>
      </c>
      <c r="BC223" s="344">
        <v>0</v>
      </c>
      <c r="BD223" s="344">
        <v>0</v>
      </c>
      <c r="BE223" s="371">
        <v>7.7915821576794499</v>
      </c>
      <c r="BF223" s="370"/>
      <c r="BG223" s="368">
        <v>0.15060000000000001</v>
      </c>
      <c r="BH223" s="369"/>
      <c r="BI223" s="832">
        <v>74.995999999999995</v>
      </c>
      <c r="BJ223" s="832">
        <v>24.4619</v>
      </c>
      <c r="BK223" s="344" t="s">
        <v>430</v>
      </c>
      <c r="BL223" s="832">
        <v>0.54210000000000003</v>
      </c>
      <c r="BM223" s="369"/>
      <c r="BN223" s="834" t="s">
        <v>5276</v>
      </c>
      <c r="BO223" s="834" t="s">
        <v>5277</v>
      </c>
      <c r="BP223" s="368" t="s">
        <v>430</v>
      </c>
      <c r="BQ223" s="368" t="s">
        <v>430</v>
      </c>
      <c r="BR223" s="368" t="s">
        <v>430</v>
      </c>
      <c r="BS223" s="369"/>
      <c r="BT223" s="350" t="s">
        <v>554</v>
      </c>
    </row>
    <row r="224" spans="1:72" s="424" customFormat="1" x14ac:dyDescent="0.25">
      <c r="A224" s="341" t="s">
        <v>5278</v>
      </c>
      <c r="B224" s="369"/>
      <c r="C224" s="709">
        <v>45789</v>
      </c>
      <c r="D224" s="369"/>
      <c r="E224" s="342">
        <v>31.35</v>
      </c>
      <c r="F224" s="369"/>
      <c r="G224" s="343">
        <v>11.4282</v>
      </c>
      <c r="H224" s="370"/>
      <c r="I224" s="344">
        <v>0.43769999999999998</v>
      </c>
      <c r="J224" s="344">
        <v>0.3054</v>
      </c>
      <c r="K224" s="344">
        <v>3.1976</v>
      </c>
      <c r="L224" s="344">
        <v>16.623799999999999</v>
      </c>
      <c r="M224" s="344">
        <v>2.2429000000000001</v>
      </c>
      <c r="N224" s="346">
        <v>4.6184000000000003</v>
      </c>
      <c r="O224" s="344" t="s">
        <v>430</v>
      </c>
      <c r="P224" s="344" t="s">
        <v>430</v>
      </c>
      <c r="Q224" s="344" t="s">
        <v>430</v>
      </c>
      <c r="R224" s="344" t="s">
        <v>430</v>
      </c>
      <c r="S224" s="344">
        <v>1.0933999999999999</v>
      </c>
      <c r="T224" s="344">
        <v>19.709599999999998</v>
      </c>
      <c r="U224" s="344">
        <v>3.7747999999999999</v>
      </c>
      <c r="V224" s="344">
        <v>5.7971000000000004</v>
      </c>
      <c r="W224" s="344">
        <v>1.0933999999999999</v>
      </c>
      <c r="X224" s="344">
        <v>12.4268</v>
      </c>
      <c r="Y224" s="370"/>
      <c r="Z224" s="342">
        <v>176</v>
      </c>
      <c r="AA224" s="342">
        <v>183</v>
      </c>
      <c r="AB224" s="342">
        <v>135</v>
      </c>
      <c r="AC224" s="342">
        <v>50</v>
      </c>
      <c r="AD224" s="342">
        <v>57</v>
      </c>
      <c r="AE224" s="342">
        <v>47</v>
      </c>
      <c r="AF224" s="342" t="s">
        <v>430</v>
      </c>
      <c r="AG224" s="342" t="s">
        <v>430</v>
      </c>
      <c r="AH224" s="342" t="s">
        <v>430</v>
      </c>
      <c r="AI224" s="342" t="s">
        <v>430</v>
      </c>
      <c r="AJ224" s="342">
        <v>156</v>
      </c>
      <c r="AK224" s="342">
        <v>48</v>
      </c>
      <c r="AL224" s="342">
        <v>58</v>
      </c>
      <c r="AM224" s="342">
        <v>89</v>
      </c>
      <c r="AN224" s="342">
        <v>156</v>
      </c>
      <c r="AO224" s="369"/>
      <c r="AP224" s="344" t="s">
        <v>430</v>
      </c>
      <c r="AQ224" s="344" t="s">
        <v>430</v>
      </c>
      <c r="AR224" s="344" t="s">
        <v>430</v>
      </c>
      <c r="AS224" s="344" t="s">
        <v>430</v>
      </c>
      <c r="AT224" s="344">
        <v>11.75</v>
      </c>
      <c r="AU224" s="347"/>
      <c r="AV224" s="342" t="s">
        <v>430</v>
      </c>
      <c r="AW224" s="342" t="s">
        <v>430</v>
      </c>
      <c r="AX224" s="342" t="s">
        <v>430</v>
      </c>
      <c r="AY224" s="342" t="s">
        <v>430</v>
      </c>
      <c r="AZ224" s="342">
        <v>63</v>
      </c>
      <c r="BA224" s="370"/>
      <c r="BB224" s="344">
        <v>17.820847508751498</v>
      </c>
      <c r="BC224" s="344">
        <v>0.99932770852428099</v>
      </c>
      <c r="BD224" s="344">
        <v>1.1163570775799801E-2</v>
      </c>
      <c r="BE224" s="371">
        <v>-0.148009716403215</v>
      </c>
      <c r="BF224" s="370"/>
      <c r="BG224" s="368">
        <v>0.30280000000000001</v>
      </c>
      <c r="BH224" s="369"/>
      <c r="BI224" s="832">
        <v>90.039100000000005</v>
      </c>
      <c r="BJ224" s="832">
        <v>7.4081799999999998</v>
      </c>
      <c r="BK224" s="344" t="s">
        <v>430</v>
      </c>
      <c r="BL224" s="832">
        <v>2.5527199999999999</v>
      </c>
      <c r="BM224" s="369"/>
      <c r="BN224" s="834" t="s">
        <v>5279</v>
      </c>
      <c r="BO224" s="834" t="s">
        <v>5280</v>
      </c>
      <c r="BP224" s="834" t="s">
        <v>5281</v>
      </c>
      <c r="BQ224" s="834" t="s">
        <v>5282</v>
      </c>
      <c r="BR224" s="834" t="s">
        <v>5283</v>
      </c>
      <c r="BS224" s="369"/>
      <c r="BT224" s="350" t="s">
        <v>554</v>
      </c>
    </row>
    <row r="225" spans="1:72" s="424" customFormat="1" x14ac:dyDescent="0.25">
      <c r="A225" s="341" t="s">
        <v>5284</v>
      </c>
      <c r="B225" s="369"/>
      <c r="C225" s="709">
        <v>45701</v>
      </c>
      <c r="D225" s="369"/>
      <c r="E225" s="342">
        <v>29.3935</v>
      </c>
      <c r="F225" s="369"/>
      <c r="G225" s="343">
        <v>12.335699999999999</v>
      </c>
      <c r="H225" s="370"/>
      <c r="I225" s="344">
        <v>0.5625</v>
      </c>
      <c r="J225" s="344">
        <v>0.32040000000000002</v>
      </c>
      <c r="K225" s="344">
        <v>1.5585</v>
      </c>
      <c r="L225" s="344">
        <v>12.6805</v>
      </c>
      <c r="M225" s="344">
        <v>2.2250000000000001</v>
      </c>
      <c r="N225" s="346">
        <v>9.3687000000000005</v>
      </c>
      <c r="O225" s="344" t="s">
        <v>430</v>
      </c>
      <c r="P225" s="344" t="s">
        <v>430</v>
      </c>
      <c r="Q225" s="344" t="s">
        <v>430</v>
      </c>
      <c r="R225" s="344" t="s">
        <v>430</v>
      </c>
      <c r="S225" s="344">
        <v>0.65190000000000003</v>
      </c>
      <c r="T225" s="344">
        <v>13.8757</v>
      </c>
      <c r="U225" s="344">
        <v>3.6126</v>
      </c>
      <c r="V225" s="344">
        <v>7.8201000000000001</v>
      </c>
      <c r="W225" s="344">
        <v>0.65190000000000003</v>
      </c>
      <c r="X225" s="344">
        <v>16.418299999999999</v>
      </c>
      <c r="Y225" s="370"/>
      <c r="Z225" s="342">
        <v>139</v>
      </c>
      <c r="AA225" s="342">
        <v>168</v>
      </c>
      <c r="AB225" s="342">
        <v>199</v>
      </c>
      <c r="AC225" s="342">
        <v>108</v>
      </c>
      <c r="AD225" s="342">
        <v>58</v>
      </c>
      <c r="AE225" s="342">
        <v>21</v>
      </c>
      <c r="AF225" s="342" t="s">
        <v>430</v>
      </c>
      <c r="AG225" s="342" t="s">
        <v>430</v>
      </c>
      <c r="AH225" s="342" t="s">
        <v>430</v>
      </c>
      <c r="AI225" s="342" t="s">
        <v>430</v>
      </c>
      <c r="AJ225" s="342">
        <v>209</v>
      </c>
      <c r="AK225" s="342">
        <v>127</v>
      </c>
      <c r="AL225" s="342">
        <v>62</v>
      </c>
      <c r="AM225" s="342">
        <v>47</v>
      </c>
      <c r="AN225" s="342">
        <v>209</v>
      </c>
      <c r="AO225" s="369"/>
      <c r="AP225" s="344" t="s">
        <v>430</v>
      </c>
      <c r="AQ225" s="344" t="s">
        <v>430</v>
      </c>
      <c r="AR225" s="344" t="s">
        <v>430</v>
      </c>
      <c r="AS225" s="344" t="s">
        <v>430</v>
      </c>
      <c r="AT225" s="344">
        <v>12.04</v>
      </c>
      <c r="AU225" s="347"/>
      <c r="AV225" s="342" t="s">
        <v>430</v>
      </c>
      <c r="AW225" s="342" t="s">
        <v>430</v>
      </c>
      <c r="AX225" s="342" t="s">
        <v>430</v>
      </c>
      <c r="AY225" s="342" t="s">
        <v>430</v>
      </c>
      <c r="AZ225" s="342">
        <v>58</v>
      </c>
      <c r="BA225" s="370"/>
      <c r="BB225" s="344">
        <v>15.939399979428099</v>
      </c>
      <c r="BC225" s="344">
        <v>0.99657800085806303</v>
      </c>
      <c r="BD225" s="344">
        <v>8.5461968508072098E-2</v>
      </c>
      <c r="BE225" s="371">
        <v>-9.0171754790552894E-2</v>
      </c>
      <c r="BF225" s="370"/>
      <c r="BG225" s="368">
        <v>0.1061</v>
      </c>
      <c r="BH225" s="369"/>
      <c r="BI225" s="832">
        <v>68.995999999999995</v>
      </c>
      <c r="BJ225" s="832">
        <v>25.2881</v>
      </c>
      <c r="BK225" s="832">
        <v>3.33582</v>
      </c>
      <c r="BL225" s="832">
        <v>2.38008</v>
      </c>
      <c r="BM225" s="369"/>
      <c r="BN225" s="834" t="s">
        <v>5285</v>
      </c>
      <c r="BO225" s="834" t="s">
        <v>5286</v>
      </c>
      <c r="BP225" s="834" t="s">
        <v>5287</v>
      </c>
      <c r="BQ225" s="834" t="s">
        <v>5288</v>
      </c>
      <c r="BR225" s="834" t="s">
        <v>5289</v>
      </c>
      <c r="BS225" s="369"/>
      <c r="BT225" s="350" t="s">
        <v>554</v>
      </c>
    </row>
    <row r="226" spans="1:72" s="424" customFormat="1" x14ac:dyDescent="0.25">
      <c r="A226" s="341" t="s">
        <v>5290</v>
      </c>
      <c r="B226" s="369"/>
      <c r="C226" s="709">
        <v>45784</v>
      </c>
      <c r="D226" s="369"/>
      <c r="E226" s="342">
        <v>29.099</v>
      </c>
      <c r="F226" s="369"/>
      <c r="G226" s="343">
        <v>10.571899999999999</v>
      </c>
      <c r="H226" s="370"/>
      <c r="I226" s="344">
        <v>0.90680000000000005</v>
      </c>
      <c r="J226" s="344">
        <v>0.56120000000000003</v>
      </c>
      <c r="K226" s="344">
        <v>1.1607000000000001</v>
      </c>
      <c r="L226" s="344">
        <v>6.1883999999999997</v>
      </c>
      <c r="M226" s="344">
        <v>-5.7241999999999997</v>
      </c>
      <c r="N226" s="346">
        <v>0.16869999999999999</v>
      </c>
      <c r="O226" s="344" t="s">
        <v>430</v>
      </c>
      <c r="P226" s="344" t="s">
        <v>430</v>
      </c>
      <c r="Q226" s="344" t="s">
        <v>430</v>
      </c>
      <c r="R226" s="344" t="s">
        <v>430</v>
      </c>
      <c r="S226" s="344">
        <v>1.3594999999999999</v>
      </c>
      <c r="T226" s="344">
        <v>6.8246000000000002</v>
      </c>
      <c r="U226" s="344">
        <v>-4.5865999999999998</v>
      </c>
      <c r="V226" s="344">
        <v>-0.3412</v>
      </c>
      <c r="W226" s="344">
        <v>1.3594999999999999</v>
      </c>
      <c r="X226" s="344">
        <v>4.9398</v>
      </c>
      <c r="Y226" s="370"/>
      <c r="Z226" s="342">
        <v>51</v>
      </c>
      <c r="AA226" s="342">
        <v>116</v>
      </c>
      <c r="AB226" s="342">
        <v>206</v>
      </c>
      <c r="AC226" s="342">
        <v>212</v>
      </c>
      <c r="AD226" s="342">
        <v>174</v>
      </c>
      <c r="AE226" s="342">
        <v>102</v>
      </c>
      <c r="AF226" s="342" t="s">
        <v>430</v>
      </c>
      <c r="AG226" s="342" t="s">
        <v>430</v>
      </c>
      <c r="AH226" s="342" t="s">
        <v>430</v>
      </c>
      <c r="AI226" s="342" t="s">
        <v>430</v>
      </c>
      <c r="AJ226" s="342">
        <v>68</v>
      </c>
      <c r="AK226" s="342">
        <v>233</v>
      </c>
      <c r="AL226" s="342">
        <v>169</v>
      </c>
      <c r="AM226" s="342">
        <v>164</v>
      </c>
      <c r="AN226" s="342">
        <v>68</v>
      </c>
      <c r="AO226" s="369"/>
      <c r="AP226" s="344" t="s">
        <v>430</v>
      </c>
      <c r="AQ226" s="344" t="s">
        <v>430</v>
      </c>
      <c r="AR226" s="344" t="s">
        <v>430</v>
      </c>
      <c r="AS226" s="344" t="s">
        <v>430</v>
      </c>
      <c r="AT226" s="344">
        <v>-1.74</v>
      </c>
      <c r="AU226" s="347"/>
      <c r="AV226" s="342" t="s">
        <v>430</v>
      </c>
      <c r="AW226" s="342" t="s">
        <v>430</v>
      </c>
      <c r="AX226" s="342" t="s">
        <v>430</v>
      </c>
      <c r="AY226" s="342" t="s">
        <v>430</v>
      </c>
      <c r="AZ226" s="342">
        <v>165</v>
      </c>
      <c r="BA226" s="370"/>
      <c r="BB226" s="344">
        <v>13.897676384108101</v>
      </c>
      <c r="BC226" s="344">
        <v>0.99482745069187195</v>
      </c>
      <c r="BD226" s="344">
        <v>-9.5564262888713294E-3</v>
      </c>
      <c r="BE226" s="371">
        <v>-0.116657758446788</v>
      </c>
      <c r="BF226" s="370"/>
      <c r="BG226" s="368">
        <v>0.40200000000000002</v>
      </c>
      <c r="BH226" s="369"/>
      <c r="BI226" s="832">
        <v>78.070400000000006</v>
      </c>
      <c r="BJ226" s="832">
        <v>19.099900000000002</v>
      </c>
      <c r="BK226" s="832">
        <v>2.5455700000000001</v>
      </c>
      <c r="BL226" s="832">
        <v>0.28412999999999999</v>
      </c>
      <c r="BM226" s="369"/>
      <c r="BN226" s="834" t="s">
        <v>5291</v>
      </c>
      <c r="BO226" s="834" t="s">
        <v>5292</v>
      </c>
      <c r="BP226" s="834" t="s">
        <v>5293</v>
      </c>
      <c r="BQ226" s="834" t="s">
        <v>5294</v>
      </c>
      <c r="BR226" s="834" t="s">
        <v>5295</v>
      </c>
      <c r="BS226" s="369"/>
      <c r="BT226" s="350" t="s">
        <v>554</v>
      </c>
    </row>
    <row r="227" spans="1:72" s="424" customFormat="1" x14ac:dyDescent="0.25">
      <c r="A227" s="341" t="s">
        <v>5296</v>
      </c>
      <c r="B227" s="369"/>
      <c r="C227" s="709">
        <v>45169</v>
      </c>
      <c r="D227" s="369"/>
      <c r="E227" s="342">
        <v>30.4832</v>
      </c>
      <c r="F227" s="369"/>
      <c r="G227" s="343">
        <v>8.9984000000000002</v>
      </c>
      <c r="H227" s="370"/>
      <c r="I227" s="344">
        <v>4.6349999999999998</v>
      </c>
      <c r="J227" s="344">
        <v>-1.3842000000000001</v>
      </c>
      <c r="K227" s="344">
        <v>-13.4528</v>
      </c>
      <c r="L227" s="344">
        <v>-11.231199999999999</v>
      </c>
      <c r="M227" s="344">
        <v>-29.348400000000002</v>
      </c>
      <c r="N227" s="346">
        <v>-29.954999999999998</v>
      </c>
      <c r="O227" s="344">
        <v>-14.0932</v>
      </c>
      <c r="P227" s="344" t="s">
        <v>430</v>
      </c>
      <c r="Q227" s="344" t="s">
        <v>430</v>
      </c>
      <c r="R227" s="344" t="s">
        <v>430</v>
      </c>
      <c r="S227" s="344">
        <v>2.5154999999999998</v>
      </c>
      <c r="T227" s="344">
        <v>-7.0316999999999998</v>
      </c>
      <c r="U227" s="344">
        <v>-28.538799999999998</v>
      </c>
      <c r="V227" s="344">
        <v>-19.159099999999999</v>
      </c>
      <c r="W227" s="344">
        <v>2.5154999999999998</v>
      </c>
      <c r="X227" s="344">
        <v>-3.65</v>
      </c>
      <c r="Y227" s="370"/>
      <c r="Z227" s="342">
        <v>1</v>
      </c>
      <c r="AA227" s="342">
        <v>247</v>
      </c>
      <c r="AB227" s="342">
        <v>252</v>
      </c>
      <c r="AC227" s="342">
        <v>244</v>
      </c>
      <c r="AD227" s="342">
        <v>239</v>
      </c>
      <c r="AE227" s="342">
        <v>217</v>
      </c>
      <c r="AF227" s="342">
        <v>130</v>
      </c>
      <c r="AG227" s="342" t="s">
        <v>430</v>
      </c>
      <c r="AH227" s="342" t="s">
        <v>430</v>
      </c>
      <c r="AI227" s="342" t="s">
        <v>430</v>
      </c>
      <c r="AJ227" s="342">
        <v>8</v>
      </c>
      <c r="AK227" s="342">
        <v>245</v>
      </c>
      <c r="AL227" s="342">
        <v>239</v>
      </c>
      <c r="AM227" s="342">
        <v>230</v>
      </c>
      <c r="AN227" s="342">
        <v>8</v>
      </c>
      <c r="AO227" s="369"/>
      <c r="AP227" s="344" t="s">
        <v>430</v>
      </c>
      <c r="AQ227" s="344" t="s">
        <v>430</v>
      </c>
      <c r="AR227" s="344" t="s">
        <v>430</v>
      </c>
      <c r="AS227" s="344" t="s">
        <v>430</v>
      </c>
      <c r="AT227" s="344">
        <v>-37.15</v>
      </c>
      <c r="AU227" s="347"/>
      <c r="AV227" s="342" t="s">
        <v>430</v>
      </c>
      <c r="AW227" s="342" t="s">
        <v>430</v>
      </c>
      <c r="AX227" s="342" t="s">
        <v>430</v>
      </c>
      <c r="AY227" s="342" t="s">
        <v>430</v>
      </c>
      <c r="AZ227" s="342">
        <v>222</v>
      </c>
      <c r="BA227" s="370"/>
      <c r="BB227" s="344">
        <v>25.462111579986502</v>
      </c>
      <c r="BC227" s="344">
        <v>1.01188457953751</v>
      </c>
      <c r="BD227" s="344">
        <v>-2.0572267915952999E-2</v>
      </c>
      <c r="BE227" s="371">
        <v>-0.312629456356663</v>
      </c>
      <c r="BF227" s="370"/>
      <c r="BG227" s="368">
        <v>0.58550000000000002</v>
      </c>
      <c r="BH227" s="369"/>
      <c r="BI227" s="832">
        <v>80.416499999999999</v>
      </c>
      <c r="BJ227" s="832">
        <v>19.373899999999999</v>
      </c>
      <c r="BK227" s="344" t="s">
        <v>430</v>
      </c>
      <c r="BL227" s="832">
        <v>0.20960000000000001</v>
      </c>
      <c r="BM227" s="369"/>
      <c r="BN227" s="834" t="s">
        <v>5297</v>
      </c>
      <c r="BO227" s="834" t="s">
        <v>4871</v>
      </c>
      <c r="BP227" s="834" t="s">
        <v>2947</v>
      </c>
      <c r="BQ227" s="368" t="s">
        <v>430</v>
      </c>
      <c r="BR227" s="368" t="s">
        <v>430</v>
      </c>
      <c r="BS227" s="369"/>
      <c r="BT227" s="350" t="s">
        <v>554</v>
      </c>
    </row>
    <row r="228" spans="1:72" s="424" customFormat="1" ht="11" x14ac:dyDescent="0.3">
      <c r="A228" s="835" t="s">
        <v>5298</v>
      </c>
      <c r="B228" s="836"/>
      <c r="C228" s="837">
        <v>46058</v>
      </c>
      <c r="D228" s="836"/>
      <c r="E228" s="838">
        <v>30.8445</v>
      </c>
      <c r="F228" s="836"/>
      <c r="G228" s="839">
        <v>9.7949999999999999</v>
      </c>
      <c r="H228" s="841"/>
      <c r="I228" s="840">
        <v>0.3483</v>
      </c>
      <c r="J228" s="840">
        <v>-8.1600000000000006E-2</v>
      </c>
      <c r="K228" s="840">
        <v>-0.71960000000000002</v>
      </c>
      <c r="L228" s="840">
        <v>6.1443000000000003</v>
      </c>
      <c r="M228" s="840" t="s">
        <v>430</v>
      </c>
      <c r="N228" s="842" t="s">
        <v>430</v>
      </c>
      <c r="O228" s="840" t="s">
        <v>430</v>
      </c>
      <c r="P228" s="840" t="s">
        <v>430</v>
      </c>
      <c r="Q228" s="840" t="s">
        <v>430</v>
      </c>
      <c r="R228" s="840" t="s">
        <v>430</v>
      </c>
      <c r="S228" s="840">
        <v>0.48220000000000002</v>
      </c>
      <c r="T228" s="840">
        <v>7.9814999999999996</v>
      </c>
      <c r="U228" s="840" t="s">
        <v>430</v>
      </c>
      <c r="V228" s="840" t="s">
        <v>430</v>
      </c>
      <c r="W228" s="840">
        <v>0.48220000000000002</v>
      </c>
      <c r="X228" s="840">
        <v>-2.0499999999999998</v>
      </c>
      <c r="Y228" s="841"/>
      <c r="Z228" s="838">
        <v>187</v>
      </c>
      <c r="AA228" s="838">
        <v>199</v>
      </c>
      <c r="AB228" s="838">
        <v>224</v>
      </c>
      <c r="AC228" s="838">
        <v>215</v>
      </c>
      <c r="AD228" s="838" t="s">
        <v>430</v>
      </c>
      <c r="AE228" s="838" t="s">
        <v>430</v>
      </c>
      <c r="AF228" s="838" t="s">
        <v>430</v>
      </c>
      <c r="AG228" s="838" t="s">
        <v>430</v>
      </c>
      <c r="AH228" s="838" t="s">
        <v>430</v>
      </c>
      <c r="AI228" s="838" t="s">
        <v>430</v>
      </c>
      <c r="AJ228" s="838">
        <v>214</v>
      </c>
      <c r="AK228" s="838">
        <v>225</v>
      </c>
      <c r="AL228" s="838" t="s">
        <v>430</v>
      </c>
      <c r="AM228" s="838" t="s">
        <v>430</v>
      </c>
      <c r="AN228" s="838">
        <v>214</v>
      </c>
      <c r="AO228" s="836"/>
      <c r="AP228" s="840" t="s">
        <v>430</v>
      </c>
      <c r="AQ228" s="840" t="s">
        <v>430</v>
      </c>
      <c r="AR228" s="840" t="s">
        <v>430</v>
      </c>
      <c r="AS228" s="840" t="s">
        <v>430</v>
      </c>
      <c r="AT228" s="840" t="s">
        <v>430</v>
      </c>
      <c r="AU228" s="843"/>
      <c r="AV228" s="838" t="s">
        <v>430</v>
      </c>
      <c r="AW228" s="838" t="s">
        <v>430</v>
      </c>
      <c r="AX228" s="838" t="s">
        <v>430</v>
      </c>
      <c r="AY228" s="838" t="s">
        <v>430</v>
      </c>
      <c r="AZ228" s="838" t="s">
        <v>430</v>
      </c>
      <c r="BA228" s="841"/>
      <c r="BB228" s="840">
        <v>26.031521371848001</v>
      </c>
      <c r="BC228" s="840">
        <v>0.98996409404442898</v>
      </c>
      <c r="BD228" s="840">
        <v>-5.1883534868276099E-2</v>
      </c>
      <c r="BE228" s="846">
        <v>-0.12822817270983999</v>
      </c>
      <c r="BF228" s="841"/>
      <c r="BG228" s="849">
        <v>0.27479999999999999</v>
      </c>
      <c r="BH228" s="836"/>
      <c r="BI228" s="840">
        <v>76.778400000000005</v>
      </c>
      <c r="BJ228" s="840">
        <v>17.5626</v>
      </c>
      <c r="BK228" s="840">
        <v>1.03241</v>
      </c>
      <c r="BL228" s="840">
        <v>4.6265900000000002</v>
      </c>
      <c r="BM228" s="836"/>
      <c r="BN228" s="849" t="s">
        <v>3338</v>
      </c>
      <c r="BO228" s="849" t="s">
        <v>5299</v>
      </c>
      <c r="BP228" s="849" t="s">
        <v>4998</v>
      </c>
      <c r="BQ228" s="849" t="s">
        <v>5300</v>
      </c>
      <c r="BR228" s="849" t="s">
        <v>5301</v>
      </c>
      <c r="BS228" s="836"/>
      <c r="BT228" s="850" t="s">
        <v>554</v>
      </c>
    </row>
    <row r="229" spans="1:72" s="424" customFormat="1" x14ac:dyDescent="0.25">
      <c r="A229" s="341" t="s">
        <v>5302</v>
      </c>
      <c r="B229" s="369"/>
      <c r="C229" s="709">
        <v>45505</v>
      </c>
      <c r="D229" s="369"/>
      <c r="E229" s="342">
        <v>27</v>
      </c>
      <c r="F229" s="369"/>
      <c r="G229" s="343">
        <v>10.047000000000001</v>
      </c>
      <c r="H229" s="370"/>
      <c r="I229" s="344">
        <v>0.6915</v>
      </c>
      <c r="J229" s="344">
        <v>0.79759999999999998</v>
      </c>
      <c r="K229" s="344">
        <v>3.7667000000000002</v>
      </c>
      <c r="L229" s="344">
        <v>13.4216</v>
      </c>
      <c r="M229" s="344">
        <v>-1.1296999999999999</v>
      </c>
      <c r="N229" s="346">
        <v>-5.67E-2</v>
      </c>
      <c r="O229" s="344" t="s">
        <v>430</v>
      </c>
      <c r="P229" s="344" t="s">
        <v>430</v>
      </c>
      <c r="Q229" s="344" t="s">
        <v>430</v>
      </c>
      <c r="R229" s="344" t="s">
        <v>430</v>
      </c>
      <c r="S229" s="344">
        <v>1.1557999999999999</v>
      </c>
      <c r="T229" s="344">
        <v>15.8636</v>
      </c>
      <c r="U229" s="344">
        <v>-0.18679999999999999</v>
      </c>
      <c r="V229" s="344">
        <v>3.9222999999999999</v>
      </c>
      <c r="W229" s="344">
        <v>1.1557999999999999</v>
      </c>
      <c r="X229" s="344">
        <v>0.24479999999999999</v>
      </c>
      <c r="Y229" s="370"/>
      <c r="Z229" s="342">
        <v>104</v>
      </c>
      <c r="AA229" s="342">
        <v>67</v>
      </c>
      <c r="AB229" s="342">
        <v>80</v>
      </c>
      <c r="AC229" s="342">
        <v>93</v>
      </c>
      <c r="AD229" s="342">
        <v>105</v>
      </c>
      <c r="AE229" s="342">
        <v>106</v>
      </c>
      <c r="AF229" s="342" t="s">
        <v>430</v>
      </c>
      <c r="AG229" s="342" t="s">
        <v>430</v>
      </c>
      <c r="AH229" s="342" t="s">
        <v>430</v>
      </c>
      <c r="AI229" s="342" t="s">
        <v>430</v>
      </c>
      <c r="AJ229" s="342">
        <v>135</v>
      </c>
      <c r="AK229" s="342">
        <v>92</v>
      </c>
      <c r="AL229" s="342">
        <v>105</v>
      </c>
      <c r="AM229" s="342">
        <v>117</v>
      </c>
      <c r="AN229" s="342">
        <v>135</v>
      </c>
      <c r="AO229" s="369"/>
      <c r="AP229" s="344" t="s">
        <v>430</v>
      </c>
      <c r="AQ229" s="344" t="s">
        <v>430</v>
      </c>
      <c r="AR229" s="344" t="s">
        <v>430</v>
      </c>
      <c r="AS229" s="344" t="s">
        <v>430</v>
      </c>
      <c r="AT229" s="344">
        <v>6.83</v>
      </c>
      <c r="AU229" s="347"/>
      <c r="AV229" s="342" t="s">
        <v>430</v>
      </c>
      <c r="AW229" s="342" t="s">
        <v>430</v>
      </c>
      <c r="AX229" s="342" t="s">
        <v>430</v>
      </c>
      <c r="AY229" s="342" t="s">
        <v>430</v>
      </c>
      <c r="AZ229" s="342">
        <v>90</v>
      </c>
      <c r="BA229" s="370"/>
      <c r="BB229" s="344">
        <v>16.5176449884856</v>
      </c>
      <c r="BC229" s="344">
        <v>0.98055259256240601</v>
      </c>
      <c r="BD229" s="344">
        <v>-1.91976848475011E-2</v>
      </c>
      <c r="BE229" s="371">
        <v>-0.696472676460966</v>
      </c>
      <c r="BF229" s="370"/>
      <c r="BG229" s="368">
        <v>0.23930000000000001</v>
      </c>
      <c r="BH229" s="369"/>
      <c r="BI229" s="832">
        <v>48.982300000000002</v>
      </c>
      <c r="BJ229" s="832">
        <v>25.008800000000001</v>
      </c>
      <c r="BK229" s="832">
        <v>24.285399999999999</v>
      </c>
      <c r="BL229" s="832">
        <v>1.7235</v>
      </c>
      <c r="BM229" s="369"/>
      <c r="BN229" s="834" t="s">
        <v>1448</v>
      </c>
      <c r="BO229" s="834" t="s">
        <v>5303</v>
      </c>
      <c r="BP229" s="834" t="s">
        <v>5304</v>
      </c>
      <c r="BQ229" s="834" t="s">
        <v>5305</v>
      </c>
      <c r="BR229" s="834" t="s">
        <v>5306</v>
      </c>
      <c r="BS229" s="369"/>
      <c r="BT229" s="350" t="s">
        <v>554</v>
      </c>
    </row>
    <row r="230" spans="1:72" s="424" customFormat="1" x14ac:dyDescent="0.25">
      <c r="A230" s="341" t="s">
        <v>5307</v>
      </c>
      <c r="B230" s="369"/>
      <c r="C230" s="709">
        <v>45923</v>
      </c>
      <c r="D230" s="369"/>
      <c r="E230" s="342">
        <v>25.895499999999998</v>
      </c>
      <c r="F230" s="369"/>
      <c r="G230" s="343">
        <v>9.6295999999999999</v>
      </c>
      <c r="H230" s="370"/>
      <c r="I230" s="344">
        <v>0.73650000000000004</v>
      </c>
      <c r="J230" s="344">
        <v>0.91059999999999997</v>
      </c>
      <c r="K230" s="344">
        <v>3.0994999999999999</v>
      </c>
      <c r="L230" s="344">
        <v>9.0221999999999998</v>
      </c>
      <c r="M230" s="344">
        <v>-5.5309999999999997</v>
      </c>
      <c r="N230" s="346" t="s">
        <v>430</v>
      </c>
      <c r="O230" s="344" t="s">
        <v>430</v>
      </c>
      <c r="P230" s="344" t="s">
        <v>430</v>
      </c>
      <c r="Q230" s="344" t="s">
        <v>430</v>
      </c>
      <c r="R230" s="344" t="s">
        <v>430</v>
      </c>
      <c r="S230" s="344">
        <v>1.5448999999999999</v>
      </c>
      <c r="T230" s="344">
        <v>11.446</v>
      </c>
      <c r="U230" s="344">
        <v>-4.8421000000000003</v>
      </c>
      <c r="V230" s="344">
        <v>-0.92190000000000005</v>
      </c>
      <c r="W230" s="344">
        <v>1.5448999999999999</v>
      </c>
      <c r="X230" s="344">
        <v>-3.7040000000000002</v>
      </c>
      <c r="Y230" s="370"/>
      <c r="Z230" s="342">
        <v>78</v>
      </c>
      <c r="AA230" s="342">
        <v>56</v>
      </c>
      <c r="AB230" s="342">
        <v>147</v>
      </c>
      <c r="AC230" s="342">
        <v>165</v>
      </c>
      <c r="AD230" s="342">
        <v>167</v>
      </c>
      <c r="AE230" s="342" t="s">
        <v>430</v>
      </c>
      <c r="AF230" s="342" t="s">
        <v>430</v>
      </c>
      <c r="AG230" s="342" t="s">
        <v>430</v>
      </c>
      <c r="AH230" s="342" t="s">
        <v>430</v>
      </c>
      <c r="AI230" s="342" t="s">
        <v>430</v>
      </c>
      <c r="AJ230" s="342">
        <v>42</v>
      </c>
      <c r="AK230" s="342">
        <v>155</v>
      </c>
      <c r="AL230" s="342">
        <v>171</v>
      </c>
      <c r="AM230" s="342">
        <v>166</v>
      </c>
      <c r="AN230" s="342">
        <v>42</v>
      </c>
      <c r="AO230" s="369"/>
      <c r="AP230" s="344" t="s">
        <v>430</v>
      </c>
      <c r="AQ230" s="344" t="s">
        <v>430</v>
      </c>
      <c r="AR230" s="344" t="s">
        <v>430</v>
      </c>
      <c r="AS230" s="344" t="s">
        <v>430</v>
      </c>
      <c r="AT230" s="344" t="s">
        <v>430</v>
      </c>
      <c r="AU230" s="347"/>
      <c r="AV230" s="342" t="s">
        <v>430</v>
      </c>
      <c r="AW230" s="342" t="s">
        <v>430</v>
      </c>
      <c r="AX230" s="342" t="s">
        <v>430</v>
      </c>
      <c r="AY230" s="342" t="s">
        <v>430</v>
      </c>
      <c r="AZ230" s="342" t="s">
        <v>430</v>
      </c>
      <c r="BA230" s="370"/>
      <c r="BB230" s="344">
        <v>16.2252663216826</v>
      </c>
      <c r="BC230" s="344">
        <v>1.00041909375377</v>
      </c>
      <c r="BD230" s="344">
        <v>-3.42613444672814E-2</v>
      </c>
      <c r="BE230" s="371">
        <v>-0.56914315993577502</v>
      </c>
      <c r="BF230" s="370"/>
      <c r="BG230" s="368">
        <v>0.06</v>
      </c>
      <c r="BH230" s="369"/>
      <c r="BI230" s="832">
        <v>80.460899999999995</v>
      </c>
      <c r="BJ230" s="832">
        <v>12.4688</v>
      </c>
      <c r="BK230" s="832">
        <v>6.9969200000000003</v>
      </c>
      <c r="BL230" s="832">
        <v>7.3380000000000001E-2</v>
      </c>
      <c r="BM230" s="369"/>
      <c r="BN230" s="834" t="s">
        <v>5308</v>
      </c>
      <c r="BO230" s="834" t="s">
        <v>5309</v>
      </c>
      <c r="BP230" s="834" t="s">
        <v>5310</v>
      </c>
      <c r="BQ230" s="834" t="s">
        <v>5311</v>
      </c>
      <c r="BR230" s="834" t="s">
        <v>681</v>
      </c>
      <c r="BS230" s="369"/>
      <c r="BT230" s="350" t="s">
        <v>4624</v>
      </c>
    </row>
    <row r="231" spans="1:72" s="424" customFormat="1" x14ac:dyDescent="0.25">
      <c r="A231" s="341" t="s">
        <v>5312</v>
      </c>
      <c r="B231" s="369"/>
      <c r="C231" s="709">
        <v>45834</v>
      </c>
      <c r="D231" s="369"/>
      <c r="E231" s="342">
        <v>26.6447</v>
      </c>
      <c r="F231" s="369"/>
      <c r="G231" s="343">
        <v>9.4114000000000004</v>
      </c>
      <c r="H231" s="370"/>
      <c r="I231" s="344">
        <v>0.80649999999999999</v>
      </c>
      <c r="J231" s="344">
        <v>0.18840000000000001</v>
      </c>
      <c r="K231" s="344">
        <v>3.9015</v>
      </c>
      <c r="L231" s="344">
        <v>5.5728999999999997</v>
      </c>
      <c r="M231" s="344">
        <v>-10.8735</v>
      </c>
      <c r="N231" s="346">
        <v>-5.0629</v>
      </c>
      <c r="O231" s="344" t="s">
        <v>430</v>
      </c>
      <c r="P231" s="344" t="s">
        <v>430</v>
      </c>
      <c r="Q231" s="344" t="s">
        <v>430</v>
      </c>
      <c r="R231" s="344" t="s">
        <v>430</v>
      </c>
      <c r="S231" s="344">
        <v>1.6251</v>
      </c>
      <c r="T231" s="344">
        <v>7.9424999999999999</v>
      </c>
      <c r="U231" s="344">
        <v>-10.7433</v>
      </c>
      <c r="V231" s="344">
        <v>-4.6231999999999998</v>
      </c>
      <c r="W231" s="344">
        <v>1.6251</v>
      </c>
      <c r="X231" s="344">
        <v>-5.7935999999999996</v>
      </c>
      <c r="Y231" s="370"/>
      <c r="Z231" s="342">
        <v>67</v>
      </c>
      <c r="AA231" s="342">
        <v>191</v>
      </c>
      <c r="AB231" s="342">
        <v>76</v>
      </c>
      <c r="AC231" s="342">
        <v>226</v>
      </c>
      <c r="AD231" s="342">
        <v>228</v>
      </c>
      <c r="AE231" s="342">
        <v>181</v>
      </c>
      <c r="AF231" s="342" t="s">
        <v>430</v>
      </c>
      <c r="AG231" s="342" t="s">
        <v>430</v>
      </c>
      <c r="AH231" s="342" t="s">
        <v>430</v>
      </c>
      <c r="AI231" s="342" t="s">
        <v>430</v>
      </c>
      <c r="AJ231" s="342">
        <v>33</v>
      </c>
      <c r="AK231" s="342">
        <v>228</v>
      </c>
      <c r="AL231" s="342">
        <v>228</v>
      </c>
      <c r="AM231" s="342">
        <v>216</v>
      </c>
      <c r="AN231" s="342">
        <v>33</v>
      </c>
      <c r="AO231" s="369"/>
      <c r="AP231" s="344" t="s">
        <v>430</v>
      </c>
      <c r="AQ231" s="344" t="s">
        <v>430</v>
      </c>
      <c r="AR231" s="344" t="s">
        <v>430</v>
      </c>
      <c r="AS231" s="344" t="s">
        <v>430</v>
      </c>
      <c r="AT231" s="344">
        <v>-7.65</v>
      </c>
      <c r="AU231" s="347"/>
      <c r="AV231" s="342" t="s">
        <v>430</v>
      </c>
      <c r="AW231" s="342" t="s">
        <v>430</v>
      </c>
      <c r="AX231" s="342" t="s">
        <v>430</v>
      </c>
      <c r="AY231" s="342" t="s">
        <v>430</v>
      </c>
      <c r="AZ231" s="342">
        <v>208</v>
      </c>
      <c r="BA231" s="370"/>
      <c r="BB231" s="344">
        <v>15.201535159871</v>
      </c>
      <c r="BC231" s="344">
        <v>0.98680344093551198</v>
      </c>
      <c r="BD231" s="344">
        <v>-5.2278998872766498E-2</v>
      </c>
      <c r="BE231" s="371">
        <v>-8.5455258719272301E-2</v>
      </c>
      <c r="BF231" s="370"/>
      <c r="BG231" s="368">
        <v>0.26729999999999998</v>
      </c>
      <c r="BH231" s="369"/>
      <c r="BI231" s="832">
        <v>99.328299999999999</v>
      </c>
      <c r="BJ231" s="344" t="s">
        <v>430</v>
      </c>
      <c r="BK231" s="344" t="s">
        <v>430</v>
      </c>
      <c r="BL231" s="832">
        <v>0.67169999999999996</v>
      </c>
      <c r="BM231" s="369"/>
      <c r="BN231" s="834" t="s">
        <v>5313</v>
      </c>
      <c r="BO231" s="834" t="s">
        <v>5314</v>
      </c>
      <c r="BP231" s="834" t="s">
        <v>5315</v>
      </c>
      <c r="BQ231" s="834" t="s">
        <v>5316</v>
      </c>
      <c r="BR231" s="834" t="s">
        <v>5317</v>
      </c>
      <c r="BS231" s="369"/>
      <c r="BT231" s="350" t="s">
        <v>554</v>
      </c>
    </row>
    <row r="232" spans="1:72" s="424" customFormat="1" x14ac:dyDescent="0.25">
      <c r="A232" s="341" t="s">
        <v>5318</v>
      </c>
      <c r="B232" s="369"/>
      <c r="C232" s="709">
        <v>45817</v>
      </c>
      <c r="D232" s="369"/>
      <c r="E232" s="342">
        <v>24.963000000000001</v>
      </c>
      <c r="F232" s="369"/>
      <c r="G232" s="343">
        <v>9.6085999999999991</v>
      </c>
      <c r="H232" s="370"/>
      <c r="I232" s="344">
        <v>1.2017</v>
      </c>
      <c r="J232" s="344">
        <v>0.67049999999999998</v>
      </c>
      <c r="K232" s="344">
        <v>-1.4917</v>
      </c>
      <c r="L232" s="344">
        <v>6.5030999999999999</v>
      </c>
      <c r="M232" s="344">
        <v>-7.0095999999999998</v>
      </c>
      <c r="N232" s="346">
        <v>-4.3834999999999997</v>
      </c>
      <c r="O232" s="344" t="s">
        <v>430</v>
      </c>
      <c r="P232" s="344" t="s">
        <v>430</v>
      </c>
      <c r="Q232" s="344" t="s">
        <v>430</v>
      </c>
      <c r="R232" s="344" t="s">
        <v>430</v>
      </c>
      <c r="S232" s="344">
        <v>1.7192000000000001</v>
      </c>
      <c r="T232" s="344">
        <v>9.4822000000000006</v>
      </c>
      <c r="U232" s="344">
        <v>-6.7054</v>
      </c>
      <c r="V232" s="344">
        <v>-1.7404999999999999</v>
      </c>
      <c r="W232" s="344">
        <v>1.7192000000000001</v>
      </c>
      <c r="X232" s="344">
        <v>-3.6863000000000001</v>
      </c>
      <c r="Y232" s="370"/>
      <c r="Z232" s="342">
        <v>23</v>
      </c>
      <c r="AA232" s="342">
        <v>96</v>
      </c>
      <c r="AB232" s="342">
        <v>236</v>
      </c>
      <c r="AC232" s="342">
        <v>208</v>
      </c>
      <c r="AD232" s="342">
        <v>187</v>
      </c>
      <c r="AE232" s="342">
        <v>165</v>
      </c>
      <c r="AF232" s="342" t="s">
        <v>430</v>
      </c>
      <c r="AG232" s="342" t="s">
        <v>430</v>
      </c>
      <c r="AH232" s="342" t="s">
        <v>430</v>
      </c>
      <c r="AI232" s="342" t="s">
        <v>430</v>
      </c>
      <c r="AJ232" s="342">
        <v>30</v>
      </c>
      <c r="AK232" s="342">
        <v>177</v>
      </c>
      <c r="AL232" s="342">
        <v>187</v>
      </c>
      <c r="AM232" s="342">
        <v>190</v>
      </c>
      <c r="AN232" s="342">
        <v>30</v>
      </c>
      <c r="AO232" s="369"/>
      <c r="AP232" s="344" t="s">
        <v>430</v>
      </c>
      <c r="AQ232" s="344" t="s">
        <v>430</v>
      </c>
      <c r="AR232" s="344" t="s">
        <v>430</v>
      </c>
      <c r="AS232" s="344" t="s">
        <v>430</v>
      </c>
      <c r="AT232" s="344">
        <v>-5.09</v>
      </c>
      <c r="AU232" s="347"/>
      <c r="AV232" s="342" t="s">
        <v>430</v>
      </c>
      <c r="AW232" s="342" t="s">
        <v>430</v>
      </c>
      <c r="AX232" s="342" t="s">
        <v>430</v>
      </c>
      <c r="AY232" s="342" t="s">
        <v>430</v>
      </c>
      <c r="AZ232" s="342">
        <v>195</v>
      </c>
      <c r="BA232" s="370"/>
      <c r="BB232" s="344">
        <v>13.682332716450199</v>
      </c>
      <c r="BC232" s="344">
        <v>0.99799625375016499</v>
      </c>
      <c r="BD232" s="344">
        <v>-5.5172814128734697E-2</v>
      </c>
      <c r="BE232" s="371">
        <v>-7.8929153962852994E-2</v>
      </c>
      <c r="BF232" s="370"/>
      <c r="BG232" s="368">
        <v>7.5899999999999995E-2</v>
      </c>
      <c r="BH232" s="369"/>
      <c r="BI232" s="832">
        <v>74.853300000000004</v>
      </c>
      <c r="BJ232" s="832">
        <v>22.2148</v>
      </c>
      <c r="BK232" s="832">
        <v>2.6347</v>
      </c>
      <c r="BL232" s="832">
        <v>0.29720000000000002</v>
      </c>
      <c r="BM232" s="369"/>
      <c r="BN232" s="834" t="s">
        <v>5319</v>
      </c>
      <c r="BO232" s="834" t="s">
        <v>4701</v>
      </c>
      <c r="BP232" s="834" t="s">
        <v>4702</v>
      </c>
      <c r="BQ232" s="834" t="s">
        <v>4703</v>
      </c>
      <c r="BR232" s="834" t="s">
        <v>4704</v>
      </c>
      <c r="BS232" s="369"/>
      <c r="BT232" s="350" t="s">
        <v>554</v>
      </c>
    </row>
    <row r="233" spans="1:72" s="424" customFormat="1" x14ac:dyDescent="0.25">
      <c r="A233" s="341" t="s">
        <v>5320</v>
      </c>
      <c r="B233" s="369"/>
      <c r="C233" s="709">
        <v>45084</v>
      </c>
      <c r="D233" s="369"/>
      <c r="E233" s="342">
        <v>24.279499999999999</v>
      </c>
      <c r="F233" s="369"/>
      <c r="G233" s="343">
        <v>13.946400000000001</v>
      </c>
      <c r="H233" s="370"/>
      <c r="I233" s="344">
        <v>1.0689</v>
      </c>
      <c r="J233" s="344">
        <v>1.7258</v>
      </c>
      <c r="K233" s="344">
        <v>4.7263000000000002</v>
      </c>
      <c r="L233" s="344">
        <v>17.043199999999999</v>
      </c>
      <c r="M233" s="344">
        <v>-2.5857999999999999</v>
      </c>
      <c r="N233" s="346">
        <v>-6.351</v>
      </c>
      <c r="O233" s="344">
        <v>-6.3319999999999999</v>
      </c>
      <c r="P233" s="344">
        <v>11.145</v>
      </c>
      <c r="Q233" s="344" t="s">
        <v>430</v>
      </c>
      <c r="R233" s="344" t="s">
        <v>430</v>
      </c>
      <c r="S233" s="344">
        <v>2.4167999999999998</v>
      </c>
      <c r="T233" s="344">
        <v>18.154800000000002</v>
      </c>
      <c r="U233" s="344">
        <v>-0.70489999999999997</v>
      </c>
      <c r="V233" s="344">
        <v>-2.7997000000000001</v>
      </c>
      <c r="W233" s="344">
        <v>2.4167999999999998</v>
      </c>
      <c r="X233" s="344">
        <v>11.439</v>
      </c>
      <c r="Y233" s="370"/>
      <c r="Z233" s="342">
        <v>32</v>
      </c>
      <c r="AA233" s="342">
        <v>24</v>
      </c>
      <c r="AB233" s="342">
        <v>57</v>
      </c>
      <c r="AC233" s="342">
        <v>36</v>
      </c>
      <c r="AD233" s="342">
        <v>125</v>
      </c>
      <c r="AE233" s="342">
        <v>186</v>
      </c>
      <c r="AF233" s="342">
        <v>116</v>
      </c>
      <c r="AG233" s="342">
        <v>61</v>
      </c>
      <c r="AH233" s="342" t="s">
        <v>430</v>
      </c>
      <c r="AI233" s="342" t="s">
        <v>430</v>
      </c>
      <c r="AJ233" s="342">
        <v>14</v>
      </c>
      <c r="AK233" s="342">
        <v>58</v>
      </c>
      <c r="AL233" s="342">
        <v>108</v>
      </c>
      <c r="AM233" s="342">
        <v>199</v>
      </c>
      <c r="AN233" s="342">
        <v>14</v>
      </c>
      <c r="AO233" s="369"/>
      <c r="AP233" s="344" t="s">
        <v>430</v>
      </c>
      <c r="AQ233" s="344" t="s">
        <v>430</v>
      </c>
      <c r="AR233" s="344" t="s">
        <v>430</v>
      </c>
      <c r="AS233" s="344">
        <v>1.98</v>
      </c>
      <c r="AT233" s="344">
        <v>1.47</v>
      </c>
      <c r="AU233" s="347"/>
      <c r="AV233" s="342" t="s">
        <v>430</v>
      </c>
      <c r="AW233" s="342" t="s">
        <v>430</v>
      </c>
      <c r="AX233" s="342" t="s">
        <v>430</v>
      </c>
      <c r="AY233" s="342">
        <v>87</v>
      </c>
      <c r="AZ233" s="342">
        <v>150</v>
      </c>
      <c r="BA233" s="370"/>
      <c r="BB233" s="344">
        <v>19.484671773394499</v>
      </c>
      <c r="BC233" s="344">
        <v>0</v>
      </c>
      <c r="BD233" s="344">
        <v>3.0233589442625299E-2</v>
      </c>
      <c r="BE233" s="371" t="s">
        <v>430</v>
      </c>
      <c r="BF233" s="370"/>
      <c r="BG233" s="368" t="s">
        <v>430</v>
      </c>
      <c r="BH233" s="369"/>
      <c r="BI233" s="832">
        <v>35.963500000000003</v>
      </c>
      <c r="BJ233" s="832">
        <v>60.011800000000001</v>
      </c>
      <c r="BK233" s="832">
        <v>3.9208699999999999</v>
      </c>
      <c r="BL233" s="832">
        <v>0.10383000000000001</v>
      </c>
      <c r="BM233" s="369"/>
      <c r="BN233" s="834" t="s">
        <v>5321</v>
      </c>
      <c r="BO233" s="834" t="s">
        <v>5322</v>
      </c>
      <c r="BP233" s="834" t="s">
        <v>5323</v>
      </c>
      <c r="BQ233" s="834" t="s">
        <v>5324</v>
      </c>
      <c r="BR233" s="834" t="s">
        <v>5325</v>
      </c>
      <c r="BS233" s="369"/>
      <c r="BT233" s="350" t="s">
        <v>554</v>
      </c>
    </row>
    <row r="234" spans="1:72" s="424" customFormat="1" x14ac:dyDescent="0.25">
      <c r="A234" s="341" t="s">
        <v>5326</v>
      </c>
      <c r="B234" s="369"/>
      <c r="C234" s="709">
        <v>45615</v>
      </c>
      <c r="D234" s="369"/>
      <c r="E234" s="342">
        <v>24.4</v>
      </c>
      <c r="F234" s="369"/>
      <c r="G234" s="343">
        <v>9.5937999999999999</v>
      </c>
      <c r="H234" s="370"/>
      <c r="I234" s="344">
        <v>0.96609999999999996</v>
      </c>
      <c r="J234" s="344">
        <v>2.6086</v>
      </c>
      <c r="K234" s="344">
        <v>5.5167999999999999</v>
      </c>
      <c r="L234" s="344">
        <v>14.078799999999999</v>
      </c>
      <c r="M234" s="344">
        <v>-4.0590999999999999</v>
      </c>
      <c r="N234" s="346">
        <v>-7.1761999999999997</v>
      </c>
      <c r="O234" s="344" t="s">
        <v>430</v>
      </c>
      <c r="P234" s="344" t="s">
        <v>430</v>
      </c>
      <c r="Q234" s="344" t="s">
        <v>430</v>
      </c>
      <c r="R234" s="344" t="s">
        <v>430</v>
      </c>
      <c r="S234" s="344">
        <v>2.0411000000000001</v>
      </c>
      <c r="T234" s="344">
        <v>16.0002</v>
      </c>
      <c r="U234" s="344">
        <v>-2.4336000000000002</v>
      </c>
      <c r="V234" s="344">
        <v>-3.7473000000000001</v>
      </c>
      <c r="W234" s="344">
        <v>2.0411000000000001</v>
      </c>
      <c r="X234" s="344">
        <v>-2.5327999999999999</v>
      </c>
      <c r="Y234" s="370"/>
      <c r="Z234" s="342">
        <v>45</v>
      </c>
      <c r="AA234" s="342">
        <v>8</v>
      </c>
      <c r="AB234" s="342">
        <v>45</v>
      </c>
      <c r="AC234" s="342">
        <v>82</v>
      </c>
      <c r="AD234" s="342">
        <v>161</v>
      </c>
      <c r="AE234" s="342">
        <v>199</v>
      </c>
      <c r="AF234" s="342" t="s">
        <v>430</v>
      </c>
      <c r="AG234" s="342" t="s">
        <v>430</v>
      </c>
      <c r="AH234" s="342" t="s">
        <v>430</v>
      </c>
      <c r="AI234" s="342" t="s">
        <v>430</v>
      </c>
      <c r="AJ234" s="342">
        <v>22</v>
      </c>
      <c r="AK234" s="342">
        <v>90</v>
      </c>
      <c r="AL234" s="342">
        <v>147</v>
      </c>
      <c r="AM234" s="342">
        <v>213</v>
      </c>
      <c r="AN234" s="342">
        <v>22</v>
      </c>
      <c r="AO234" s="369"/>
      <c r="AP234" s="344" t="s">
        <v>430</v>
      </c>
      <c r="AQ234" s="344" t="s">
        <v>430</v>
      </c>
      <c r="AR234" s="344" t="s">
        <v>430</v>
      </c>
      <c r="AS234" s="344" t="s">
        <v>430</v>
      </c>
      <c r="AT234" s="344">
        <v>-0.56999999999999995</v>
      </c>
      <c r="AU234" s="347"/>
      <c r="AV234" s="342" t="s">
        <v>430</v>
      </c>
      <c r="AW234" s="342" t="s">
        <v>430</v>
      </c>
      <c r="AX234" s="342" t="s">
        <v>430</v>
      </c>
      <c r="AY234" s="342" t="s">
        <v>430</v>
      </c>
      <c r="AZ234" s="342">
        <v>152</v>
      </c>
      <c r="BA234" s="370"/>
      <c r="BB234" s="344">
        <v>19.998889759181999</v>
      </c>
      <c r="BC234" s="344">
        <v>0.94508296630230704</v>
      </c>
      <c r="BD234" s="344">
        <v>-3.8232543055415902E-2</v>
      </c>
      <c r="BE234" s="371">
        <v>-0.55125645548179703</v>
      </c>
      <c r="BF234" s="370"/>
      <c r="BG234" s="368">
        <v>0.2419</v>
      </c>
      <c r="BH234" s="369"/>
      <c r="BI234" s="832">
        <v>7.4123700000000001</v>
      </c>
      <c r="BJ234" s="832">
        <v>90.551299999999998</v>
      </c>
      <c r="BK234" s="832">
        <v>2.1064500000000002</v>
      </c>
      <c r="BL234" s="832">
        <v>-7.0120000000000002E-2</v>
      </c>
      <c r="BM234" s="369"/>
      <c r="BN234" s="834" t="s">
        <v>5327</v>
      </c>
      <c r="BO234" s="834" t="s">
        <v>5328</v>
      </c>
      <c r="BP234" s="834" t="s">
        <v>5329</v>
      </c>
      <c r="BQ234" s="834" t="s">
        <v>5330</v>
      </c>
      <c r="BR234" s="834" t="s">
        <v>5331</v>
      </c>
      <c r="BS234" s="369"/>
      <c r="BT234" s="350" t="s">
        <v>547</v>
      </c>
    </row>
    <row r="235" spans="1:72" s="424" customFormat="1" ht="11" x14ac:dyDescent="0.3">
      <c r="A235" s="835" t="s">
        <v>5332</v>
      </c>
      <c r="B235" s="836"/>
      <c r="C235" s="837">
        <v>46002</v>
      </c>
      <c r="D235" s="836"/>
      <c r="E235" s="838">
        <v>24.303599999999999</v>
      </c>
      <c r="F235" s="836"/>
      <c r="G235" s="839">
        <v>10.097</v>
      </c>
      <c r="H235" s="841"/>
      <c r="I235" s="840">
        <v>-0.247</v>
      </c>
      <c r="J235" s="840">
        <v>-1.3580000000000001</v>
      </c>
      <c r="K235" s="840">
        <v>2.5596999999999999</v>
      </c>
      <c r="L235" s="840">
        <v>14.026</v>
      </c>
      <c r="M235" s="840">
        <v>0.32790000000000002</v>
      </c>
      <c r="N235" s="842" t="s">
        <v>430</v>
      </c>
      <c r="O235" s="840" t="s">
        <v>430</v>
      </c>
      <c r="P235" s="840" t="s">
        <v>430</v>
      </c>
      <c r="Q235" s="840" t="s">
        <v>430</v>
      </c>
      <c r="R235" s="840" t="s">
        <v>430</v>
      </c>
      <c r="S235" s="840">
        <v>-0.43390000000000001</v>
      </c>
      <c r="T235" s="840">
        <v>16.445599999999999</v>
      </c>
      <c r="U235" s="840">
        <v>1.5182</v>
      </c>
      <c r="V235" s="840" t="s">
        <v>430</v>
      </c>
      <c r="W235" s="840">
        <v>-0.43390000000000001</v>
      </c>
      <c r="X235" s="840">
        <v>0.97</v>
      </c>
      <c r="Y235" s="841"/>
      <c r="Z235" s="838">
        <v>224</v>
      </c>
      <c r="AA235" s="838">
        <v>240</v>
      </c>
      <c r="AB235" s="838">
        <v>181</v>
      </c>
      <c r="AC235" s="838">
        <v>84</v>
      </c>
      <c r="AD235" s="838">
        <v>90</v>
      </c>
      <c r="AE235" s="838" t="s">
        <v>430</v>
      </c>
      <c r="AF235" s="838" t="s">
        <v>430</v>
      </c>
      <c r="AG235" s="838" t="s">
        <v>430</v>
      </c>
      <c r="AH235" s="838" t="s">
        <v>430</v>
      </c>
      <c r="AI235" s="838" t="s">
        <v>430</v>
      </c>
      <c r="AJ235" s="838">
        <v>251</v>
      </c>
      <c r="AK235" s="838">
        <v>81</v>
      </c>
      <c r="AL235" s="838">
        <v>91</v>
      </c>
      <c r="AM235" s="838" t="s">
        <v>430</v>
      </c>
      <c r="AN235" s="838">
        <v>251</v>
      </c>
      <c r="AO235" s="836"/>
      <c r="AP235" s="840" t="s">
        <v>430</v>
      </c>
      <c r="AQ235" s="840" t="s">
        <v>430</v>
      </c>
      <c r="AR235" s="840" t="s">
        <v>430</v>
      </c>
      <c r="AS235" s="840" t="s">
        <v>430</v>
      </c>
      <c r="AT235" s="840" t="s">
        <v>430</v>
      </c>
      <c r="AU235" s="843"/>
      <c r="AV235" s="838" t="s">
        <v>430</v>
      </c>
      <c r="AW235" s="838" t="s">
        <v>430</v>
      </c>
      <c r="AX235" s="838" t="s">
        <v>430</v>
      </c>
      <c r="AY235" s="838" t="s">
        <v>430</v>
      </c>
      <c r="AZ235" s="838" t="s">
        <v>430</v>
      </c>
      <c r="BA235" s="841"/>
      <c r="BB235" s="840">
        <v>24.355421167719701</v>
      </c>
      <c r="BC235" s="840">
        <v>0.99685883103665096</v>
      </c>
      <c r="BD235" s="840">
        <v>-7.9624066158315403E-3</v>
      </c>
      <c r="BE235" s="846">
        <v>-9.1427950836788202E-2</v>
      </c>
      <c r="BF235" s="841"/>
      <c r="BG235" s="849">
        <v>0.35749999999999998</v>
      </c>
      <c r="BH235" s="836"/>
      <c r="BI235" s="840">
        <v>54.017600000000002</v>
      </c>
      <c r="BJ235" s="840">
        <v>37.511800000000001</v>
      </c>
      <c r="BK235" s="840">
        <v>8.3237799999999993</v>
      </c>
      <c r="BL235" s="840">
        <v>0.14682000000000001</v>
      </c>
      <c r="BM235" s="836"/>
      <c r="BN235" s="849" t="s">
        <v>5333</v>
      </c>
      <c r="BO235" s="849" t="s">
        <v>5334</v>
      </c>
      <c r="BP235" s="849" t="s">
        <v>4935</v>
      </c>
      <c r="BQ235" s="849" t="s">
        <v>1800</v>
      </c>
      <c r="BR235" s="849" t="s">
        <v>5335</v>
      </c>
      <c r="BS235" s="836"/>
      <c r="BT235" s="850" t="s">
        <v>554</v>
      </c>
    </row>
    <row r="236" spans="1:72" s="424" customFormat="1" x14ac:dyDescent="0.25">
      <c r="A236" s="341" t="s">
        <v>5336</v>
      </c>
      <c r="B236" s="369"/>
      <c r="C236" s="709">
        <v>45687</v>
      </c>
      <c r="D236" s="369"/>
      <c r="E236" s="342">
        <v>24.980499999999999</v>
      </c>
      <c r="F236" s="369"/>
      <c r="G236" s="343">
        <v>11.983700000000001</v>
      </c>
      <c r="H236" s="370"/>
      <c r="I236" s="344">
        <v>0.62390000000000001</v>
      </c>
      <c r="J236" s="344">
        <v>0.42820000000000003</v>
      </c>
      <c r="K236" s="344">
        <v>9.2700000000000005E-2</v>
      </c>
      <c r="L236" s="344">
        <v>11.336499999999999</v>
      </c>
      <c r="M236" s="344">
        <v>1.218</v>
      </c>
      <c r="N236" s="346">
        <v>6.0438999999999998</v>
      </c>
      <c r="O236" s="344" t="s">
        <v>430</v>
      </c>
      <c r="P236" s="344" t="s">
        <v>430</v>
      </c>
      <c r="Q236" s="344" t="s">
        <v>430</v>
      </c>
      <c r="R236" s="344" t="s">
        <v>430</v>
      </c>
      <c r="S236" s="344">
        <v>0.97829999999999995</v>
      </c>
      <c r="T236" s="344">
        <v>12.771800000000001</v>
      </c>
      <c r="U236" s="344">
        <v>2.7682000000000002</v>
      </c>
      <c r="V236" s="344">
        <v>8.3379999999999992</v>
      </c>
      <c r="W236" s="344">
        <v>0.97829999999999995</v>
      </c>
      <c r="X236" s="344">
        <v>13.5999</v>
      </c>
      <c r="Y236" s="370"/>
      <c r="Z236" s="342">
        <v>128</v>
      </c>
      <c r="AA236" s="342">
        <v>162</v>
      </c>
      <c r="AB236" s="342">
        <v>217</v>
      </c>
      <c r="AC236" s="342">
        <v>140</v>
      </c>
      <c r="AD236" s="342">
        <v>78</v>
      </c>
      <c r="AE236" s="342">
        <v>28</v>
      </c>
      <c r="AF236" s="342" t="s">
        <v>430</v>
      </c>
      <c r="AG236" s="342" t="s">
        <v>430</v>
      </c>
      <c r="AH236" s="342" t="s">
        <v>430</v>
      </c>
      <c r="AI236" s="342" t="s">
        <v>430</v>
      </c>
      <c r="AJ236" s="342">
        <v>172</v>
      </c>
      <c r="AK236" s="342">
        <v>152</v>
      </c>
      <c r="AL236" s="342">
        <v>73</v>
      </c>
      <c r="AM236" s="342">
        <v>41</v>
      </c>
      <c r="AN236" s="342">
        <v>172</v>
      </c>
      <c r="AO236" s="369"/>
      <c r="AP236" s="344" t="s">
        <v>430</v>
      </c>
      <c r="AQ236" s="344" t="s">
        <v>430</v>
      </c>
      <c r="AR236" s="344" t="s">
        <v>430</v>
      </c>
      <c r="AS236" s="344" t="s">
        <v>430</v>
      </c>
      <c r="AT236" s="344">
        <v>9.8800000000000008</v>
      </c>
      <c r="AU236" s="347"/>
      <c r="AV236" s="342" t="s">
        <v>430</v>
      </c>
      <c r="AW236" s="342" t="s">
        <v>430</v>
      </c>
      <c r="AX236" s="342" t="s">
        <v>430</v>
      </c>
      <c r="AY236" s="342" t="s">
        <v>430</v>
      </c>
      <c r="AZ236" s="342">
        <v>71</v>
      </c>
      <c r="BA236" s="370"/>
      <c r="BB236" s="344">
        <v>18.416101924322099</v>
      </c>
      <c r="BC236" s="344">
        <v>0.99489243249311199</v>
      </c>
      <c r="BD236" s="344">
        <v>3.4363377932113602E-2</v>
      </c>
      <c r="BE236" s="371">
        <v>-9.4177560327210003E-2</v>
      </c>
      <c r="BF236" s="370"/>
      <c r="BG236" s="368">
        <v>0.1331</v>
      </c>
      <c r="BH236" s="369"/>
      <c r="BI236" s="832">
        <v>96.821399999999997</v>
      </c>
      <c r="BJ236" s="832">
        <v>2.6610499999999999</v>
      </c>
      <c r="BK236" s="344" t="s">
        <v>430</v>
      </c>
      <c r="BL236" s="832">
        <v>0.51754999999999995</v>
      </c>
      <c r="BM236" s="369"/>
      <c r="BN236" s="834" t="s">
        <v>5337</v>
      </c>
      <c r="BO236" s="834" t="s">
        <v>5338</v>
      </c>
      <c r="BP236" s="834" t="s">
        <v>5339</v>
      </c>
      <c r="BQ236" s="834" t="s">
        <v>2808</v>
      </c>
      <c r="BR236" s="834" t="s">
        <v>5340</v>
      </c>
      <c r="BS236" s="369"/>
      <c r="BT236" s="350" t="s">
        <v>554</v>
      </c>
    </row>
    <row r="237" spans="1:72" s="424" customFormat="1" x14ac:dyDescent="0.25">
      <c r="A237" s="341" t="s">
        <v>5341</v>
      </c>
      <c r="B237" s="369"/>
      <c r="C237" s="709">
        <v>45859</v>
      </c>
      <c r="D237" s="369"/>
      <c r="E237" s="342">
        <v>25.862400000000001</v>
      </c>
      <c r="F237" s="369"/>
      <c r="G237" s="343">
        <v>9.6170000000000009</v>
      </c>
      <c r="H237" s="370"/>
      <c r="I237" s="344">
        <v>0.7026</v>
      </c>
      <c r="J237" s="344">
        <v>0.49109999999999998</v>
      </c>
      <c r="K237" s="344">
        <v>3.1556999999999999</v>
      </c>
      <c r="L237" s="344">
        <v>6.6435000000000004</v>
      </c>
      <c r="M237" s="344">
        <v>-8.1234000000000002</v>
      </c>
      <c r="N237" s="346" t="s">
        <v>430</v>
      </c>
      <c r="O237" s="344" t="s">
        <v>430</v>
      </c>
      <c r="P237" s="344" t="s">
        <v>430</v>
      </c>
      <c r="Q237" s="344" t="s">
        <v>430</v>
      </c>
      <c r="R237" s="344" t="s">
        <v>430</v>
      </c>
      <c r="S237" s="344">
        <v>1.2881</v>
      </c>
      <c r="T237" s="344">
        <v>8.4547000000000008</v>
      </c>
      <c r="U237" s="344">
        <v>-7.43</v>
      </c>
      <c r="V237" s="344">
        <v>-1.9014</v>
      </c>
      <c r="W237" s="344">
        <v>1.2881</v>
      </c>
      <c r="X237" s="344">
        <v>-3.83</v>
      </c>
      <c r="Y237" s="370"/>
      <c r="Z237" s="342">
        <v>98</v>
      </c>
      <c r="AA237" s="342">
        <v>147</v>
      </c>
      <c r="AB237" s="342">
        <v>141</v>
      </c>
      <c r="AC237" s="342">
        <v>200</v>
      </c>
      <c r="AD237" s="342">
        <v>211</v>
      </c>
      <c r="AE237" s="342" t="s">
        <v>430</v>
      </c>
      <c r="AF237" s="342" t="s">
        <v>430</v>
      </c>
      <c r="AG237" s="342" t="s">
        <v>430</v>
      </c>
      <c r="AH237" s="342" t="s">
        <v>430</v>
      </c>
      <c r="AI237" s="342" t="s">
        <v>430</v>
      </c>
      <c r="AJ237" s="342">
        <v>105</v>
      </c>
      <c r="AK237" s="342">
        <v>209</v>
      </c>
      <c r="AL237" s="342">
        <v>211</v>
      </c>
      <c r="AM237" s="342">
        <v>194</v>
      </c>
      <c r="AN237" s="342">
        <v>105</v>
      </c>
      <c r="AO237" s="369"/>
      <c r="AP237" s="344" t="s">
        <v>430</v>
      </c>
      <c r="AQ237" s="344" t="s">
        <v>430</v>
      </c>
      <c r="AR237" s="344" t="s">
        <v>430</v>
      </c>
      <c r="AS237" s="344" t="s">
        <v>430</v>
      </c>
      <c r="AT237" s="344">
        <v>-4.49</v>
      </c>
      <c r="AU237" s="347"/>
      <c r="AV237" s="342" t="s">
        <v>430</v>
      </c>
      <c r="AW237" s="342" t="s">
        <v>430</v>
      </c>
      <c r="AX237" s="342" t="s">
        <v>430</v>
      </c>
      <c r="AY237" s="342" t="s">
        <v>430</v>
      </c>
      <c r="AZ237" s="342">
        <v>191</v>
      </c>
      <c r="BA237" s="370"/>
      <c r="BB237" s="344">
        <v>13.972445116240699</v>
      </c>
      <c r="BC237" s="344">
        <v>0.996519027649309</v>
      </c>
      <c r="BD237" s="344">
        <v>-3.8730412654748102E-2</v>
      </c>
      <c r="BE237" s="371">
        <v>-0.10433388988431</v>
      </c>
      <c r="BF237" s="370"/>
      <c r="BG237" s="368">
        <v>6.2899999999999998E-2</v>
      </c>
      <c r="BH237" s="369"/>
      <c r="BI237" s="832">
        <v>99.812600000000003</v>
      </c>
      <c r="BJ237" s="344" t="s">
        <v>430</v>
      </c>
      <c r="BK237" s="344" t="s">
        <v>430</v>
      </c>
      <c r="BL237" s="832">
        <v>0.18740000000000001</v>
      </c>
      <c r="BM237" s="369"/>
      <c r="BN237" s="834" t="s">
        <v>4486</v>
      </c>
      <c r="BO237" s="834" t="s">
        <v>4450</v>
      </c>
      <c r="BP237" s="834" t="s">
        <v>4308</v>
      </c>
      <c r="BQ237" s="834" t="s">
        <v>4488</v>
      </c>
      <c r="BR237" s="834" t="s">
        <v>4452</v>
      </c>
      <c r="BS237" s="369"/>
      <c r="BT237" s="350" t="s">
        <v>554</v>
      </c>
    </row>
    <row r="238" spans="1:72" s="424" customFormat="1" x14ac:dyDescent="0.25">
      <c r="A238" s="341" t="s">
        <v>5342</v>
      </c>
      <c r="B238" s="369"/>
      <c r="C238" s="709">
        <v>45580</v>
      </c>
      <c r="D238" s="369"/>
      <c r="E238" s="342">
        <v>22.33</v>
      </c>
      <c r="F238" s="369"/>
      <c r="G238" s="343">
        <v>8.0571999999999999</v>
      </c>
      <c r="H238" s="370"/>
      <c r="I238" s="344">
        <v>-0.13880000000000001</v>
      </c>
      <c r="J238" s="344">
        <v>-1.2307999999999999</v>
      </c>
      <c r="K238" s="344">
        <v>2.6251000000000002</v>
      </c>
      <c r="L238" s="344">
        <v>11.3627</v>
      </c>
      <c r="M238" s="344">
        <v>-2.9171</v>
      </c>
      <c r="N238" s="346">
        <v>-3.9666000000000001</v>
      </c>
      <c r="O238" s="344" t="s">
        <v>430</v>
      </c>
      <c r="P238" s="344" t="s">
        <v>430</v>
      </c>
      <c r="Q238" s="344" t="s">
        <v>430</v>
      </c>
      <c r="R238" s="344" t="s">
        <v>430</v>
      </c>
      <c r="S238" s="344">
        <v>-0.19819999999999999</v>
      </c>
      <c r="T238" s="344">
        <v>13.617699999999999</v>
      </c>
      <c r="U238" s="344">
        <v>-1.4579</v>
      </c>
      <c r="V238" s="344">
        <v>2.2214999999999998</v>
      </c>
      <c r="W238" s="344">
        <v>-0.19819999999999999</v>
      </c>
      <c r="X238" s="344">
        <v>-11.8522</v>
      </c>
      <c r="Y238" s="370"/>
      <c r="Z238" s="342">
        <v>214</v>
      </c>
      <c r="AA238" s="342">
        <v>229</v>
      </c>
      <c r="AB238" s="342">
        <v>177</v>
      </c>
      <c r="AC238" s="342">
        <v>139</v>
      </c>
      <c r="AD238" s="342">
        <v>135</v>
      </c>
      <c r="AE238" s="342">
        <v>154</v>
      </c>
      <c r="AF238" s="342" t="s">
        <v>430</v>
      </c>
      <c r="AG238" s="342" t="s">
        <v>430</v>
      </c>
      <c r="AH238" s="342" t="s">
        <v>430</v>
      </c>
      <c r="AI238" s="342" t="s">
        <v>430</v>
      </c>
      <c r="AJ238" s="342">
        <v>239</v>
      </c>
      <c r="AK238" s="342">
        <v>140</v>
      </c>
      <c r="AL238" s="342">
        <v>126</v>
      </c>
      <c r="AM238" s="342">
        <v>137</v>
      </c>
      <c r="AN238" s="342">
        <v>239</v>
      </c>
      <c r="AO238" s="369"/>
      <c r="AP238" s="344" t="s">
        <v>430</v>
      </c>
      <c r="AQ238" s="344" t="s">
        <v>430</v>
      </c>
      <c r="AR238" s="344" t="s">
        <v>430</v>
      </c>
      <c r="AS238" s="344" t="s">
        <v>430</v>
      </c>
      <c r="AT238" s="344">
        <v>2.0099999999999998</v>
      </c>
      <c r="AU238" s="347"/>
      <c r="AV238" s="342" t="s">
        <v>430</v>
      </c>
      <c r="AW238" s="342" t="s">
        <v>430</v>
      </c>
      <c r="AX238" s="342" t="s">
        <v>430</v>
      </c>
      <c r="AY238" s="342" t="s">
        <v>430</v>
      </c>
      <c r="AZ238" s="342">
        <v>147</v>
      </c>
      <c r="BA238" s="370"/>
      <c r="BB238" s="344">
        <v>19.9321692096504</v>
      </c>
      <c r="BC238" s="344">
        <v>0.98776522206116801</v>
      </c>
      <c r="BD238" s="344">
        <v>-4.7858891956611103E-2</v>
      </c>
      <c r="BE238" s="371">
        <v>-0.70467288517843796</v>
      </c>
      <c r="BF238" s="370"/>
      <c r="BG238" s="368">
        <v>0.40129999999999999</v>
      </c>
      <c r="BH238" s="369"/>
      <c r="BI238" s="832">
        <v>65.523200000000003</v>
      </c>
      <c r="BJ238" s="832">
        <v>34.270600000000002</v>
      </c>
      <c r="BK238" s="344" t="s">
        <v>430</v>
      </c>
      <c r="BL238" s="832">
        <v>0.20619999999999999</v>
      </c>
      <c r="BM238" s="369"/>
      <c r="BN238" s="834" t="s">
        <v>2612</v>
      </c>
      <c r="BO238" s="834" t="s">
        <v>3683</v>
      </c>
      <c r="BP238" s="834" t="s">
        <v>1966</v>
      </c>
      <c r="BQ238" s="834" t="s">
        <v>5343</v>
      </c>
      <c r="BR238" s="834" t="s">
        <v>1635</v>
      </c>
      <c r="BS238" s="369"/>
      <c r="BT238" s="350" t="s">
        <v>5344</v>
      </c>
    </row>
    <row r="239" spans="1:72" s="424" customFormat="1" ht="11" x14ac:dyDescent="0.3">
      <c r="A239" s="835" t="s">
        <v>5345</v>
      </c>
      <c r="B239" s="836"/>
      <c r="C239" s="837">
        <v>45705</v>
      </c>
      <c r="D239" s="836"/>
      <c r="E239" s="838">
        <v>22.8596</v>
      </c>
      <c r="F239" s="836"/>
      <c r="G239" s="839">
        <v>10.311</v>
      </c>
      <c r="H239" s="841"/>
      <c r="I239" s="840">
        <v>0.75239999999999996</v>
      </c>
      <c r="J239" s="840">
        <v>0.5363</v>
      </c>
      <c r="K239" s="840">
        <v>4.0989000000000004</v>
      </c>
      <c r="L239" s="840">
        <v>6.0801999999999996</v>
      </c>
      <c r="M239" s="840">
        <v>-9.3537999999999997</v>
      </c>
      <c r="N239" s="842">
        <v>-6.5609000000000002</v>
      </c>
      <c r="O239" s="840" t="s">
        <v>430</v>
      </c>
      <c r="P239" s="840" t="s">
        <v>430</v>
      </c>
      <c r="Q239" s="840" t="s">
        <v>430</v>
      </c>
      <c r="R239" s="840" t="s">
        <v>430</v>
      </c>
      <c r="S239" s="840">
        <v>1.3366</v>
      </c>
      <c r="T239" s="840">
        <v>8.1044</v>
      </c>
      <c r="U239" s="840">
        <v>-8.7844999999999995</v>
      </c>
      <c r="V239" s="840">
        <v>-3.0920999999999998</v>
      </c>
      <c r="W239" s="840">
        <v>1.3366</v>
      </c>
      <c r="X239" s="840">
        <v>2.2608999999999999</v>
      </c>
      <c r="Y239" s="841"/>
      <c r="Z239" s="838">
        <v>69</v>
      </c>
      <c r="AA239" s="838">
        <v>118</v>
      </c>
      <c r="AB239" s="838">
        <v>66</v>
      </c>
      <c r="AC239" s="838">
        <v>221</v>
      </c>
      <c r="AD239" s="838">
        <v>220</v>
      </c>
      <c r="AE239" s="838">
        <v>191</v>
      </c>
      <c r="AF239" s="838" t="s">
        <v>430</v>
      </c>
      <c r="AG239" s="838" t="s">
        <v>430</v>
      </c>
      <c r="AH239" s="838" t="s">
        <v>430</v>
      </c>
      <c r="AI239" s="838" t="s">
        <v>430</v>
      </c>
      <c r="AJ239" s="838">
        <v>71</v>
      </c>
      <c r="AK239" s="838">
        <v>222</v>
      </c>
      <c r="AL239" s="838">
        <v>219</v>
      </c>
      <c r="AM239" s="838">
        <v>204</v>
      </c>
      <c r="AN239" s="838">
        <v>71</v>
      </c>
      <c r="AO239" s="836"/>
      <c r="AP239" s="840" t="s">
        <v>430</v>
      </c>
      <c r="AQ239" s="840" t="s">
        <v>430</v>
      </c>
      <c r="AR239" s="840" t="s">
        <v>430</v>
      </c>
      <c r="AS239" s="840" t="s">
        <v>430</v>
      </c>
      <c r="AT239" s="840">
        <v>-6.08</v>
      </c>
      <c r="AU239" s="843"/>
      <c r="AV239" s="838" t="s">
        <v>430</v>
      </c>
      <c r="AW239" s="838" t="s">
        <v>430</v>
      </c>
      <c r="AX239" s="838" t="s">
        <v>430</v>
      </c>
      <c r="AY239" s="838" t="s">
        <v>430</v>
      </c>
      <c r="AZ239" s="838">
        <v>203</v>
      </c>
      <c r="BA239" s="841"/>
      <c r="BB239" s="840">
        <v>13.693359237394301</v>
      </c>
      <c r="BC239" s="840">
        <v>1.0010034390762499</v>
      </c>
      <c r="BD239" s="840">
        <v>3.83513432544293E-3</v>
      </c>
      <c r="BE239" s="846">
        <v>-2.9687719452662999E-2</v>
      </c>
      <c r="BF239" s="841"/>
      <c r="BG239" s="849">
        <v>0.17199999999999999</v>
      </c>
      <c r="BH239" s="836"/>
      <c r="BI239" s="840">
        <v>99.766900000000007</v>
      </c>
      <c r="BJ239" s="840" t="s">
        <v>430</v>
      </c>
      <c r="BK239" s="840" t="s">
        <v>430</v>
      </c>
      <c r="BL239" s="840">
        <v>0.2331</v>
      </c>
      <c r="BM239" s="836"/>
      <c r="BN239" s="849" t="s">
        <v>4470</v>
      </c>
      <c r="BO239" s="849" t="s">
        <v>4471</v>
      </c>
      <c r="BP239" s="849" t="s">
        <v>4472</v>
      </c>
      <c r="BQ239" s="849" t="s">
        <v>4473</v>
      </c>
      <c r="BR239" s="849" t="s">
        <v>983</v>
      </c>
      <c r="BS239" s="836"/>
      <c r="BT239" s="850" t="s">
        <v>554</v>
      </c>
    </row>
    <row r="240" spans="1:72" s="424" customFormat="1" x14ac:dyDescent="0.25">
      <c r="A240" s="341" t="s">
        <v>5346</v>
      </c>
      <c r="B240" s="369"/>
      <c r="C240" s="709">
        <v>45377</v>
      </c>
      <c r="D240" s="369"/>
      <c r="E240" s="342">
        <v>19.149999999999999</v>
      </c>
      <c r="F240" s="369"/>
      <c r="G240" s="343">
        <v>7.9169999999999998</v>
      </c>
      <c r="H240" s="370"/>
      <c r="I240" s="344">
        <v>4.5922000000000001</v>
      </c>
      <c r="J240" s="344">
        <v>-1.3544</v>
      </c>
      <c r="K240" s="344">
        <v>-13.275399999999999</v>
      </c>
      <c r="L240" s="344">
        <v>-11.1218</v>
      </c>
      <c r="M240" s="344">
        <v>-29.097899999999999</v>
      </c>
      <c r="N240" s="346">
        <v>-29.6998</v>
      </c>
      <c r="O240" s="344">
        <v>-14.0131</v>
      </c>
      <c r="P240" s="344" t="s">
        <v>430</v>
      </c>
      <c r="Q240" s="344" t="s">
        <v>430</v>
      </c>
      <c r="R240" s="344" t="s">
        <v>430</v>
      </c>
      <c r="S240" s="344">
        <v>2.508</v>
      </c>
      <c r="T240" s="344">
        <v>-6.9474999999999998</v>
      </c>
      <c r="U240" s="344">
        <v>-28.2913</v>
      </c>
      <c r="V240" s="344">
        <v>-18.9712</v>
      </c>
      <c r="W240" s="344">
        <v>2.508</v>
      </c>
      <c r="X240" s="344">
        <v>-9.7840000000000007</v>
      </c>
      <c r="Y240" s="370"/>
      <c r="Z240" s="342">
        <v>6</v>
      </c>
      <c r="AA240" s="342">
        <v>238</v>
      </c>
      <c r="AB240" s="342">
        <v>247</v>
      </c>
      <c r="AC240" s="342">
        <v>242</v>
      </c>
      <c r="AD240" s="342">
        <v>233</v>
      </c>
      <c r="AE240" s="342">
        <v>212</v>
      </c>
      <c r="AF240" s="342">
        <v>128</v>
      </c>
      <c r="AG240" s="342" t="s">
        <v>430</v>
      </c>
      <c r="AH240" s="342" t="s">
        <v>430</v>
      </c>
      <c r="AI240" s="342" t="s">
        <v>430</v>
      </c>
      <c r="AJ240" s="342">
        <v>9</v>
      </c>
      <c r="AK240" s="342">
        <v>243</v>
      </c>
      <c r="AL240" s="342">
        <v>233</v>
      </c>
      <c r="AM240" s="342">
        <v>227</v>
      </c>
      <c r="AN240" s="342">
        <v>9</v>
      </c>
      <c r="AO240" s="369"/>
      <c r="AP240" s="344" t="s">
        <v>430</v>
      </c>
      <c r="AQ240" s="344" t="s">
        <v>430</v>
      </c>
      <c r="AR240" s="344" t="s">
        <v>430</v>
      </c>
      <c r="AS240" s="344" t="s">
        <v>430</v>
      </c>
      <c r="AT240" s="344">
        <v>-36.83</v>
      </c>
      <c r="AU240" s="347"/>
      <c r="AV240" s="342" t="s">
        <v>430</v>
      </c>
      <c r="AW240" s="342" t="s">
        <v>430</v>
      </c>
      <c r="AX240" s="342" t="s">
        <v>430</v>
      </c>
      <c r="AY240" s="342" t="s">
        <v>430</v>
      </c>
      <c r="AZ240" s="342">
        <v>217</v>
      </c>
      <c r="BA240" s="370"/>
      <c r="BB240" s="344">
        <v>26.478772604625501</v>
      </c>
      <c r="BC240" s="344">
        <v>1.0006489113922501</v>
      </c>
      <c r="BD240" s="344">
        <v>-3.7819814794575697E-2</v>
      </c>
      <c r="BE240" s="371">
        <v>-0.405136742999404</v>
      </c>
      <c r="BF240" s="370"/>
      <c r="BG240" s="368">
        <v>0.2296</v>
      </c>
      <c r="BH240" s="369"/>
      <c r="BI240" s="832">
        <v>79.534599999999998</v>
      </c>
      <c r="BJ240" s="832">
        <v>19.163699999999999</v>
      </c>
      <c r="BK240" s="344" t="s">
        <v>430</v>
      </c>
      <c r="BL240" s="832">
        <v>1.3017000000000001</v>
      </c>
      <c r="BM240" s="369"/>
      <c r="BN240" s="834" t="s">
        <v>5347</v>
      </c>
      <c r="BO240" s="834" t="s">
        <v>2976</v>
      </c>
      <c r="BP240" s="368" t="s">
        <v>430</v>
      </c>
      <c r="BQ240" s="368" t="s">
        <v>430</v>
      </c>
      <c r="BR240" s="368" t="s">
        <v>430</v>
      </c>
      <c r="BS240" s="369"/>
      <c r="BT240" s="350" t="s">
        <v>554</v>
      </c>
    </row>
    <row r="241" spans="1:72" s="424" customFormat="1" x14ac:dyDescent="0.25">
      <c r="A241" s="341" t="s">
        <v>5348</v>
      </c>
      <c r="B241" s="369"/>
      <c r="C241" s="709">
        <v>45828</v>
      </c>
      <c r="D241" s="369"/>
      <c r="E241" s="342">
        <v>21.841899999999999</v>
      </c>
      <c r="F241" s="369"/>
      <c r="G241" s="343">
        <v>11.3901</v>
      </c>
      <c r="H241" s="370"/>
      <c r="I241" s="344">
        <v>0.54910000000000003</v>
      </c>
      <c r="J241" s="344">
        <v>1.1464000000000001</v>
      </c>
      <c r="K241" s="344">
        <v>6.3144</v>
      </c>
      <c r="L241" s="344">
        <v>15.6531</v>
      </c>
      <c r="M241" s="344">
        <v>9.4129000000000005</v>
      </c>
      <c r="N241" s="346">
        <v>10.478400000000001</v>
      </c>
      <c r="O241" s="344" t="s">
        <v>430</v>
      </c>
      <c r="P241" s="344" t="s">
        <v>430</v>
      </c>
      <c r="Q241" s="344" t="s">
        <v>430</v>
      </c>
      <c r="R241" s="344" t="s">
        <v>430</v>
      </c>
      <c r="S241" s="344">
        <v>5.7099999999999998E-2</v>
      </c>
      <c r="T241" s="344">
        <v>13.489000000000001</v>
      </c>
      <c r="U241" s="344">
        <v>10.045</v>
      </c>
      <c r="V241" s="344">
        <v>13.6691</v>
      </c>
      <c r="W241" s="344">
        <v>5.7099999999999998E-2</v>
      </c>
      <c r="X241" s="344">
        <v>13.430099999999999</v>
      </c>
      <c r="Y241" s="370"/>
      <c r="Z241" s="342">
        <v>143</v>
      </c>
      <c r="AA241" s="342">
        <v>45</v>
      </c>
      <c r="AB241" s="342">
        <v>32</v>
      </c>
      <c r="AC241" s="342">
        <v>66</v>
      </c>
      <c r="AD241" s="342">
        <v>12</v>
      </c>
      <c r="AE241" s="342">
        <v>19</v>
      </c>
      <c r="AF241" s="342" t="s">
        <v>430</v>
      </c>
      <c r="AG241" s="342" t="s">
        <v>430</v>
      </c>
      <c r="AH241" s="342" t="s">
        <v>430</v>
      </c>
      <c r="AI241" s="342" t="s">
        <v>430</v>
      </c>
      <c r="AJ241" s="342">
        <v>235</v>
      </c>
      <c r="AK241" s="342">
        <v>144</v>
      </c>
      <c r="AL241" s="342">
        <v>12</v>
      </c>
      <c r="AM241" s="342">
        <v>14</v>
      </c>
      <c r="AN241" s="342">
        <v>235</v>
      </c>
      <c r="AO241" s="369"/>
      <c r="AP241" s="344" t="s">
        <v>430</v>
      </c>
      <c r="AQ241" s="344" t="s">
        <v>430</v>
      </c>
      <c r="AR241" s="344" t="s">
        <v>430</v>
      </c>
      <c r="AS241" s="344" t="s">
        <v>430</v>
      </c>
      <c r="AT241" s="344">
        <v>21.88</v>
      </c>
      <c r="AU241" s="347"/>
      <c r="AV241" s="342" t="s">
        <v>430</v>
      </c>
      <c r="AW241" s="342" t="s">
        <v>430</v>
      </c>
      <c r="AX241" s="342" t="s">
        <v>430</v>
      </c>
      <c r="AY241" s="342" t="s">
        <v>430</v>
      </c>
      <c r="AZ241" s="342">
        <v>17</v>
      </c>
      <c r="BA241" s="370"/>
      <c r="BB241" s="344">
        <v>15.9752193286545</v>
      </c>
      <c r="BC241" s="344">
        <v>0.99343686539757203</v>
      </c>
      <c r="BD241" s="344">
        <v>2.98864947228865E-2</v>
      </c>
      <c r="BE241" s="371">
        <v>-8.8697920544655307E-2</v>
      </c>
      <c r="BF241" s="370"/>
      <c r="BG241" s="368">
        <v>0.1095</v>
      </c>
      <c r="BH241" s="369"/>
      <c r="BI241" s="832">
        <v>60.949599999999997</v>
      </c>
      <c r="BJ241" s="832">
        <v>36.650300000000001</v>
      </c>
      <c r="BK241" s="832">
        <v>1.8311200000000001</v>
      </c>
      <c r="BL241" s="832">
        <v>0.56898000000000004</v>
      </c>
      <c r="BM241" s="369"/>
      <c r="BN241" s="834" t="s">
        <v>5349</v>
      </c>
      <c r="BO241" s="834" t="s">
        <v>5350</v>
      </c>
      <c r="BP241" s="834" t="s">
        <v>5351</v>
      </c>
      <c r="BQ241" s="368" t="s">
        <v>430</v>
      </c>
      <c r="BR241" s="368" t="s">
        <v>430</v>
      </c>
      <c r="BS241" s="369"/>
      <c r="BT241" s="350" t="s">
        <v>554</v>
      </c>
    </row>
    <row r="242" spans="1:72" s="424" customFormat="1" x14ac:dyDescent="0.25">
      <c r="A242" s="341" t="s">
        <v>5352</v>
      </c>
      <c r="B242" s="369"/>
      <c r="C242" s="709">
        <v>45541</v>
      </c>
      <c r="D242" s="369"/>
      <c r="E242" s="342">
        <v>21.2959</v>
      </c>
      <c r="F242" s="369"/>
      <c r="G242" s="343">
        <v>11.2371</v>
      </c>
      <c r="H242" s="370"/>
      <c r="I242" s="344">
        <v>0.65390000000000004</v>
      </c>
      <c r="J242" s="344">
        <v>1.7899</v>
      </c>
      <c r="K242" s="344">
        <v>6.7870999999999997</v>
      </c>
      <c r="L242" s="344">
        <v>19.2683</v>
      </c>
      <c r="M242" s="344">
        <v>11.8386</v>
      </c>
      <c r="N242" s="346">
        <v>10.964</v>
      </c>
      <c r="O242" s="344" t="s">
        <v>430</v>
      </c>
      <c r="P242" s="344" t="s">
        <v>430</v>
      </c>
      <c r="Q242" s="344" t="s">
        <v>430</v>
      </c>
      <c r="R242" s="344" t="s">
        <v>430</v>
      </c>
      <c r="S242" s="344">
        <v>0.26950000000000002</v>
      </c>
      <c r="T242" s="344">
        <v>18.106200000000001</v>
      </c>
      <c r="U242" s="344">
        <v>12.4857</v>
      </c>
      <c r="V242" s="344">
        <v>14.0961</v>
      </c>
      <c r="W242" s="344">
        <v>0.26950000000000002</v>
      </c>
      <c r="X242" s="344">
        <v>6.6214000000000004</v>
      </c>
      <c r="Y242" s="370"/>
      <c r="Z242" s="342">
        <v>120</v>
      </c>
      <c r="AA242" s="342">
        <v>17</v>
      </c>
      <c r="AB242" s="342">
        <v>23</v>
      </c>
      <c r="AC242" s="342">
        <v>27</v>
      </c>
      <c r="AD242" s="342">
        <v>9</v>
      </c>
      <c r="AE242" s="342">
        <v>18</v>
      </c>
      <c r="AF242" s="342" t="s">
        <v>430</v>
      </c>
      <c r="AG242" s="342" t="s">
        <v>430</v>
      </c>
      <c r="AH242" s="342" t="s">
        <v>430</v>
      </c>
      <c r="AI242" s="342" t="s">
        <v>430</v>
      </c>
      <c r="AJ242" s="342">
        <v>225</v>
      </c>
      <c r="AK242" s="342">
        <v>59</v>
      </c>
      <c r="AL242" s="342">
        <v>9</v>
      </c>
      <c r="AM242" s="342">
        <v>13</v>
      </c>
      <c r="AN242" s="342">
        <v>225</v>
      </c>
      <c r="AO242" s="369"/>
      <c r="AP242" s="344" t="s">
        <v>430</v>
      </c>
      <c r="AQ242" s="344" t="s">
        <v>430</v>
      </c>
      <c r="AR242" s="344" t="s">
        <v>430</v>
      </c>
      <c r="AS242" s="344" t="s">
        <v>430</v>
      </c>
      <c r="AT242" s="344">
        <v>25.85</v>
      </c>
      <c r="AU242" s="347"/>
      <c r="AV242" s="342" t="s">
        <v>430</v>
      </c>
      <c r="AW242" s="342" t="s">
        <v>430</v>
      </c>
      <c r="AX242" s="342" t="s">
        <v>430</v>
      </c>
      <c r="AY242" s="342" t="s">
        <v>430</v>
      </c>
      <c r="AZ242" s="342">
        <v>10</v>
      </c>
      <c r="BA242" s="370"/>
      <c r="BB242" s="344">
        <v>16.964787904006201</v>
      </c>
      <c r="BC242" s="344">
        <v>0.99599030916879605</v>
      </c>
      <c r="BD242" s="344">
        <v>8.1090369560517708E-3</v>
      </c>
      <c r="BE242" s="371">
        <v>-0.61736986949530204</v>
      </c>
      <c r="BF242" s="370"/>
      <c r="BG242" s="368">
        <v>7.0900000000000005E-2</v>
      </c>
      <c r="BH242" s="369"/>
      <c r="BI242" s="832">
        <v>43.410800000000002</v>
      </c>
      <c r="BJ242" s="832">
        <v>28.538</v>
      </c>
      <c r="BK242" s="832">
        <v>28.267900000000001</v>
      </c>
      <c r="BL242" s="832">
        <v>-0.2167</v>
      </c>
      <c r="BM242" s="369"/>
      <c r="BN242" s="834" t="s">
        <v>5353</v>
      </c>
      <c r="BO242" s="834" t="s">
        <v>5354</v>
      </c>
      <c r="BP242" s="834" t="s">
        <v>5355</v>
      </c>
      <c r="BQ242" s="834" t="s">
        <v>2947</v>
      </c>
      <c r="BR242" s="834" t="s">
        <v>5356</v>
      </c>
      <c r="BS242" s="369"/>
      <c r="BT242" s="350" t="s">
        <v>4624</v>
      </c>
    </row>
    <row r="243" spans="1:72" s="424" customFormat="1" x14ac:dyDescent="0.25">
      <c r="A243" s="341" t="s">
        <v>5357</v>
      </c>
      <c r="B243" s="369"/>
      <c r="C243" s="709">
        <v>45531</v>
      </c>
      <c r="D243" s="369"/>
      <c r="E243" s="342">
        <v>20.956499999999998</v>
      </c>
      <c r="F243" s="369"/>
      <c r="G243" s="343">
        <v>11.234</v>
      </c>
      <c r="H243" s="370"/>
      <c r="I243" s="344">
        <v>-5.3E-3</v>
      </c>
      <c r="J243" s="344">
        <v>-0.27429999999999999</v>
      </c>
      <c r="K243" s="344">
        <v>8.2482000000000006</v>
      </c>
      <c r="L243" s="344">
        <v>12.7742</v>
      </c>
      <c r="M243" s="344">
        <v>-3.661</v>
      </c>
      <c r="N243" s="346">
        <v>1.4549000000000001</v>
      </c>
      <c r="O243" s="344" t="s">
        <v>430</v>
      </c>
      <c r="P243" s="344" t="s">
        <v>430</v>
      </c>
      <c r="Q243" s="344" t="s">
        <v>430</v>
      </c>
      <c r="R243" s="344" t="s">
        <v>430</v>
      </c>
      <c r="S243" s="344">
        <v>0.84019999999999995</v>
      </c>
      <c r="T243" s="344">
        <v>15.623699999999999</v>
      </c>
      <c r="U243" s="344">
        <v>-2.7469000000000001</v>
      </c>
      <c r="V243" s="344">
        <v>5.7815000000000003</v>
      </c>
      <c r="W243" s="344">
        <v>0.84019999999999995</v>
      </c>
      <c r="X243" s="344">
        <v>6.5042</v>
      </c>
      <c r="Y243" s="370"/>
      <c r="Z243" s="342">
        <v>210</v>
      </c>
      <c r="AA243" s="342">
        <v>208</v>
      </c>
      <c r="AB243" s="342">
        <v>14</v>
      </c>
      <c r="AC243" s="342">
        <v>106</v>
      </c>
      <c r="AD243" s="342">
        <v>156</v>
      </c>
      <c r="AE243" s="342">
        <v>83</v>
      </c>
      <c r="AF243" s="342" t="s">
        <v>430</v>
      </c>
      <c r="AG243" s="342" t="s">
        <v>430</v>
      </c>
      <c r="AH243" s="342" t="s">
        <v>430</v>
      </c>
      <c r="AI243" s="342" t="s">
        <v>430</v>
      </c>
      <c r="AJ243" s="342">
        <v>183</v>
      </c>
      <c r="AK243" s="342">
        <v>105</v>
      </c>
      <c r="AL243" s="342">
        <v>157</v>
      </c>
      <c r="AM243" s="342">
        <v>91</v>
      </c>
      <c r="AN243" s="342">
        <v>183</v>
      </c>
      <c r="AO243" s="369"/>
      <c r="AP243" s="344" t="s">
        <v>430</v>
      </c>
      <c r="AQ243" s="344" t="s">
        <v>430</v>
      </c>
      <c r="AR243" s="344" t="s">
        <v>430</v>
      </c>
      <c r="AS243" s="344" t="s">
        <v>430</v>
      </c>
      <c r="AT243" s="344">
        <v>5.95</v>
      </c>
      <c r="AU243" s="347"/>
      <c r="AV243" s="342" t="s">
        <v>430</v>
      </c>
      <c r="AW243" s="342" t="s">
        <v>430</v>
      </c>
      <c r="AX243" s="342" t="s">
        <v>430</v>
      </c>
      <c r="AY243" s="342" t="s">
        <v>430</v>
      </c>
      <c r="AZ243" s="342">
        <v>108</v>
      </c>
      <c r="BA243" s="370"/>
      <c r="BB243" s="344">
        <v>17.0310590974515</v>
      </c>
      <c r="BC243" s="344">
        <v>1.0010743342119099</v>
      </c>
      <c r="BD243" s="344">
        <v>1.06959649055841E-2</v>
      </c>
      <c r="BE243" s="371">
        <v>-0.483731900879733</v>
      </c>
      <c r="BF243" s="370"/>
      <c r="BG243" s="368">
        <v>6.7900000000000002E-2</v>
      </c>
      <c r="BH243" s="369"/>
      <c r="BI243" s="832">
        <v>75.398499999999999</v>
      </c>
      <c r="BJ243" s="832">
        <v>24.593399999999999</v>
      </c>
      <c r="BK243" s="344" t="s">
        <v>430</v>
      </c>
      <c r="BL243" s="832">
        <v>8.0999999999999996E-3</v>
      </c>
      <c r="BM243" s="369"/>
      <c r="BN243" s="834" t="s">
        <v>5358</v>
      </c>
      <c r="BO243" s="834" t="s">
        <v>5359</v>
      </c>
      <c r="BP243" s="834" t="s">
        <v>2947</v>
      </c>
      <c r="BQ243" s="368" t="s">
        <v>430</v>
      </c>
      <c r="BR243" s="368" t="s">
        <v>430</v>
      </c>
      <c r="BS243" s="369"/>
      <c r="BT243" s="350" t="s">
        <v>4624</v>
      </c>
    </row>
    <row r="244" spans="1:72" s="424" customFormat="1" x14ac:dyDescent="0.25">
      <c r="A244" s="341" t="s">
        <v>5360</v>
      </c>
      <c r="B244" s="369"/>
      <c r="C244" s="709">
        <v>45173</v>
      </c>
      <c r="D244" s="369"/>
      <c r="E244" s="342">
        <v>19.399999999999999</v>
      </c>
      <c r="F244" s="369"/>
      <c r="G244" s="343">
        <v>11.8352</v>
      </c>
      <c r="H244" s="370"/>
      <c r="I244" s="344">
        <v>0.74570000000000003</v>
      </c>
      <c r="J244" s="344">
        <v>0.51639999999999997</v>
      </c>
      <c r="K244" s="344">
        <v>4.0366</v>
      </c>
      <c r="L244" s="344">
        <v>5.9219999999999997</v>
      </c>
      <c r="M244" s="344">
        <v>-9.5777000000000001</v>
      </c>
      <c r="N244" s="346">
        <v>-6.7845000000000004</v>
      </c>
      <c r="O244" s="344">
        <v>-1.0004</v>
      </c>
      <c r="P244" s="344" t="s">
        <v>430</v>
      </c>
      <c r="Q244" s="344" t="s">
        <v>430</v>
      </c>
      <c r="R244" s="344" t="s">
        <v>430</v>
      </c>
      <c r="S244" s="344">
        <v>1.3252999999999999</v>
      </c>
      <c r="T244" s="344">
        <v>7.9321999999999999</v>
      </c>
      <c r="U244" s="344">
        <v>-8.9641999999999999</v>
      </c>
      <c r="V244" s="344">
        <v>-3.2242000000000002</v>
      </c>
      <c r="W244" s="344">
        <v>1.3252999999999999</v>
      </c>
      <c r="X244" s="344">
        <v>6.1403999999999996</v>
      </c>
      <c r="Y244" s="370"/>
      <c r="Z244" s="342">
        <v>75</v>
      </c>
      <c r="AA244" s="342">
        <v>127</v>
      </c>
      <c r="AB244" s="342">
        <v>72</v>
      </c>
      <c r="AC244" s="342">
        <v>225</v>
      </c>
      <c r="AD244" s="342">
        <v>223</v>
      </c>
      <c r="AE244" s="342">
        <v>197</v>
      </c>
      <c r="AF244" s="342">
        <v>103</v>
      </c>
      <c r="AG244" s="342" t="s">
        <v>430</v>
      </c>
      <c r="AH244" s="342" t="s">
        <v>430</v>
      </c>
      <c r="AI244" s="342" t="s">
        <v>430</v>
      </c>
      <c r="AJ244" s="342">
        <v>79</v>
      </c>
      <c r="AK244" s="342">
        <v>230</v>
      </c>
      <c r="AL244" s="342">
        <v>223</v>
      </c>
      <c r="AM244" s="342">
        <v>208</v>
      </c>
      <c r="AN244" s="342">
        <v>79</v>
      </c>
      <c r="AO244" s="369"/>
      <c r="AP244" s="344" t="s">
        <v>430</v>
      </c>
      <c r="AQ244" s="344" t="s">
        <v>430</v>
      </c>
      <c r="AR244" s="344" t="s">
        <v>430</v>
      </c>
      <c r="AS244" s="344" t="s">
        <v>430</v>
      </c>
      <c r="AT244" s="344">
        <v>-6.37</v>
      </c>
      <c r="AU244" s="347"/>
      <c r="AV244" s="342" t="s">
        <v>430</v>
      </c>
      <c r="AW244" s="342" t="s">
        <v>430</v>
      </c>
      <c r="AX244" s="342" t="s">
        <v>430</v>
      </c>
      <c r="AY244" s="342" t="s">
        <v>430</v>
      </c>
      <c r="AZ244" s="342">
        <v>206</v>
      </c>
      <c r="BA244" s="370"/>
      <c r="BB244" s="344">
        <v>13.0162703575187</v>
      </c>
      <c r="BC244" s="344">
        <v>0.99514669564985603</v>
      </c>
      <c r="BD244" s="344">
        <v>9.7432815409728892E-3</v>
      </c>
      <c r="BE244" s="371">
        <v>-0.33840785819852698</v>
      </c>
      <c r="BF244" s="370"/>
      <c r="BG244" s="368">
        <v>0.1351</v>
      </c>
      <c r="BH244" s="369"/>
      <c r="BI244" s="832">
        <v>99.656099999999995</v>
      </c>
      <c r="BJ244" s="344" t="s">
        <v>430</v>
      </c>
      <c r="BK244" s="344" t="s">
        <v>430</v>
      </c>
      <c r="BL244" s="832">
        <v>0.34389999999999998</v>
      </c>
      <c r="BM244" s="369"/>
      <c r="BN244" s="834" t="s">
        <v>5154</v>
      </c>
      <c r="BO244" s="834" t="s">
        <v>5155</v>
      </c>
      <c r="BP244" s="834" t="s">
        <v>4543</v>
      </c>
      <c r="BQ244" s="834" t="s">
        <v>4544</v>
      </c>
      <c r="BR244" s="834" t="s">
        <v>4545</v>
      </c>
      <c r="BS244" s="369"/>
      <c r="BT244" s="350" t="s">
        <v>554</v>
      </c>
    </row>
    <row r="245" spans="1:72" s="424" customFormat="1" x14ac:dyDescent="0.25">
      <c r="A245" s="341" t="s">
        <v>5361</v>
      </c>
      <c r="B245" s="369"/>
      <c r="C245" s="709">
        <v>46119</v>
      </c>
      <c r="D245" s="369"/>
      <c r="E245" s="342">
        <v>18.040099999999999</v>
      </c>
      <c r="F245" s="369"/>
      <c r="G245" s="343">
        <v>10.440099999999999</v>
      </c>
      <c r="H245" s="370"/>
      <c r="I245" s="344">
        <v>0.70509999999999995</v>
      </c>
      <c r="J245" s="344">
        <v>0.4909</v>
      </c>
      <c r="K245" s="344">
        <v>3.2008000000000001</v>
      </c>
      <c r="L245" s="344" t="s">
        <v>430</v>
      </c>
      <c r="M245" s="344" t="s">
        <v>430</v>
      </c>
      <c r="N245" s="346" t="s">
        <v>430</v>
      </c>
      <c r="O245" s="344" t="s">
        <v>430</v>
      </c>
      <c r="P245" s="344" t="s">
        <v>430</v>
      </c>
      <c r="Q245" s="344" t="s">
        <v>430</v>
      </c>
      <c r="R245" s="344" t="s">
        <v>430</v>
      </c>
      <c r="S245" s="344">
        <v>1.2904</v>
      </c>
      <c r="T245" s="344" t="s">
        <v>430</v>
      </c>
      <c r="U245" s="344" t="s">
        <v>430</v>
      </c>
      <c r="V245" s="344" t="s">
        <v>430</v>
      </c>
      <c r="W245" s="344">
        <v>1.2904</v>
      </c>
      <c r="X245" s="344">
        <v>4.4009999999999998</v>
      </c>
      <c r="Y245" s="370"/>
      <c r="Z245" s="342">
        <v>88</v>
      </c>
      <c r="AA245" s="342">
        <v>148</v>
      </c>
      <c r="AB245" s="342">
        <v>133</v>
      </c>
      <c r="AC245" s="342" t="s">
        <v>430</v>
      </c>
      <c r="AD245" s="342" t="s">
        <v>430</v>
      </c>
      <c r="AE245" s="342" t="s">
        <v>430</v>
      </c>
      <c r="AF245" s="342" t="s">
        <v>430</v>
      </c>
      <c r="AG245" s="342" t="s">
        <v>430</v>
      </c>
      <c r="AH245" s="342" t="s">
        <v>430</v>
      </c>
      <c r="AI245" s="342" t="s">
        <v>430</v>
      </c>
      <c r="AJ245" s="342">
        <v>101</v>
      </c>
      <c r="AK245" s="342" t="s">
        <v>430</v>
      </c>
      <c r="AL245" s="342" t="s">
        <v>430</v>
      </c>
      <c r="AM245" s="342" t="s">
        <v>430</v>
      </c>
      <c r="AN245" s="342">
        <v>101</v>
      </c>
      <c r="AO245" s="369"/>
      <c r="AP245" s="344" t="s">
        <v>430</v>
      </c>
      <c r="AQ245" s="344" t="s">
        <v>430</v>
      </c>
      <c r="AR245" s="344" t="s">
        <v>430</v>
      </c>
      <c r="AS245" s="344" t="s">
        <v>430</v>
      </c>
      <c r="AT245" s="344" t="s">
        <v>430</v>
      </c>
      <c r="AU245" s="347"/>
      <c r="AV245" s="342" t="s">
        <v>430</v>
      </c>
      <c r="AW245" s="342" t="s">
        <v>430</v>
      </c>
      <c r="AX245" s="342" t="s">
        <v>430</v>
      </c>
      <c r="AY245" s="342" t="s">
        <v>430</v>
      </c>
      <c r="AZ245" s="342" t="s">
        <v>430</v>
      </c>
      <c r="BA245" s="370"/>
      <c r="BB245" s="344">
        <v>12.886981631464501</v>
      </c>
      <c r="BC245" s="344">
        <v>0.99366013375762097</v>
      </c>
      <c r="BD245" s="344">
        <v>1.05731172648507E-2</v>
      </c>
      <c r="BE245" s="371">
        <v>-5.1857429321363897E-2</v>
      </c>
      <c r="BF245" s="370"/>
      <c r="BG245" s="368">
        <v>0.14449999999999999</v>
      </c>
      <c r="BH245" s="369"/>
      <c r="BI245" s="832">
        <v>99.577799999999996</v>
      </c>
      <c r="BJ245" s="344" t="s">
        <v>430</v>
      </c>
      <c r="BK245" s="344" t="s">
        <v>430</v>
      </c>
      <c r="BL245" s="832">
        <v>0.42220000000000002</v>
      </c>
      <c r="BM245" s="369"/>
      <c r="BN245" s="834" t="s">
        <v>5362</v>
      </c>
      <c r="BO245" s="834" t="s">
        <v>4619</v>
      </c>
      <c r="BP245" s="834" t="s">
        <v>2274</v>
      </c>
      <c r="BQ245" s="834" t="s">
        <v>4488</v>
      </c>
      <c r="BR245" s="834" t="s">
        <v>4769</v>
      </c>
      <c r="BS245" s="369"/>
      <c r="BT245" s="350" t="s">
        <v>554</v>
      </c>
    </row>
    <row r="246" spans="1:72" s="424" customFormat="1" x14ac:dyDescent="0.25">
      <c r="A246" s="341" t="s">
        <v>5363</v>
      </c>
      <c r="B246" s="369"/>
      <c r="C246" s="709">
        <v>46119</v>
      </c>
      <c r="D246" s="369"/>
      <c r="E246" s="342">
        <v>18.5869</v>
      </c>
      <c r="F246" s="369"/>
      <c r="G246" s="343">
        <v>11.223800000000001</v>
      </c>
      <c r="H246" s="370"/>
      <c r="I246" s="344">
        <v>0.43759999999999999</v>
      </c>
      <c r="J246" s="344">
        <v>0.30299999999999999</v>
      </c>
      <c r="K246" s="344">
        <v>3.0017999999999998</v>
      </c>
      <c r="L246" s="344" t="s">
        <v>430</v>
      </c>
      <c r="M246" s="344" t="s">
        <v>430</v>
      </c>
      <c r="N246" s="346" t="s">
        <v>430</v>
      </c>
      <c r="O246" s="344" t="s">
        <v>430</v>
      </c>
      <c r="P246" s="344" t="s">
        <v>430</v>
      </c>
      <c r="Q246" s="344" t="s">
        <v>430</v>
      </c>
      <c r="R246" s="344" t="s">
        <v>430</v>
      </c>
      <c r="S246" s="344">
        <v>1.0915999999999999</v>
      </c>
      <c r="T246" s="344" t="s">
        <v>430</v>
      </c>
      <c r="U246" s="344" t="s">
        <v>430</v>
      </c>
      <c r="V246" s="344" t="s">
        <v>430</v>
      </c>
      <c r="W246" s="344">
        <v>1.0915999999999999</v>
      </c>
      <c r="X246" s="344">
        <v>12.238</v>
      </c>
      <c r="Y246" s="370"/>
      <c r="Z246" s="342">
        <v>177</v>
      </c>
      <c r="AA246" s="342">
        <v>187</v>
      </c>
      <c r="AB246" s="342">
        <v>154</v>
      </c>
      <c r="AC246" s="342" t="s">
        <v>430</v>
      </c>
      <c r="AD246" s="342" t="s">
        <v>430</v>
      </c>
      <c r="AE246" s="342" t="s">
        <v>430</v>
      </c>
      <c r="AF246" s="342" t="s">
        <v>430</v>
      </c>
      <c r="AG246" s="342" t="s">
        <v>430</v>
      </c>
      <c r="AH246" s="342" t="s">
        <v>430</v>
      </c>
      <c r="AI246" s="342" t="s">
        <v>430</v>
      </c>
      <c r="AJ246" s="342">
        <v>158</v>
      </c>
      <c r="AK246" s="342" t="s">
        <v>430</v>
      </c>
      <c r="AL246" s="342" t="s">
        <v>430</v>
      </c>
      <c r="AM246" s="342" t="s">
        <v>430</v>
      </c>
      <c r="AN246" s="342">
        <v>158</v>
      </c>
      <c r="AO246" s="369"/>
      <c r="AP246" s="344" t="s">
        <v>430</v>
      </c>
      <c r="AQ246" s="344" t="s">
        <v>430</v>
      </c>
      <c r="AR246" s="344" t="s">
        <v>430</v>
      </c>
      <c r="AS246" s="344" t="s">
        <v>430</v>
      </c>
      <c r="AT246" s="344" t="s">
        <v>430</v>
      </c>
      <c r="AU246" s="347"/>
      <c r="AV246" s="342" t="s">
        <v>430</v>
      </c>
      <c r="AW246" s="342" t="s">
        <v>430</v>
      </c>
      <c r="AX246" s="342" t="s">
        <v>430</v>
      </c>
      <c r="AY246" s="342" t="s">
        <v>430</v>
      </c>
      <c r="AZ246" s="342" t="s">
        <v>430</v>
      </c>
      <c r="BA246" s="370"/>
      <c r="BB246" s="344">
        <v>5.8939574706337803</v>
      </c>
      <c r="BC246" s="344">
        <v>0.89559531053216401</v>
      </c>
      <c r="BD246" s="344">
        <v>0.22988649147543899</v>
      </c>
      <c r="BE246" s="371">
        <v>-7.0348219139141396E-2</v>
      </c>
      <c r="BF246" s="370"/>
      <c r="BG246" s="368">
        <v>0.5998</v>
      </c>
      <c r="BH246" s="369"/>
      <c r="BI246" s="832">
        <v>89.267099999999999</v>
      </c>
      <c r="BJ246" s="832">
        <v>7.3372900000000003</v>
      </c>
      <c r="BK246" s="344" t="s">
        <v>430</v>
      </c>
      <c r="BL246" s="832">
        <v>3.39561</v>
      </c>
      <c r="BM246" s="369"/>
      <c r="BN246" s="834" t="s">
        <v>5364</v>
      </c>
      <c r="BO246" s="834" t="s">
        <v>5365</v>
      </c>
      <c r="BP246" s="834" t="s">
        <v>4999</v>
      </c>
      <c r="BQ246" s="834" t="s">
        <v>4463</v>
      </c>
      <c r="BR246" s="834" t="s">
        <v>4734</v>
      </c>
      <c r="BS246" s="369"/>
      <c r="BT246" s="350" t="s">
        <v>554</v>
      </c>
    </row>
    <row r="247" spans="1:72" s="424" customFormat="1" x14ac:dyDescent="0.25">
      <c r="A247" s="341" t="s">
        <v>5366</v>
      </c>
      <c r="B247" s="369"/>
      <c r="C247" s="709">
        <v>46155</v>
      </c>
      <c r="D247" s="369"/>
      <c r="E247" s="342">
        <v>17.22</v>
      </c>
      <c r="F247" s="369"/>
      <c r="G247" s="343">
        <v>10.149699999999999</v>
      </c>
      <c r="H247" s="370"/>
      <c r="I247" s="344">
        <v>0.74139999999999995</v>
      </c>
      <c r="J247" s="344">
        <v>0.51800000000000002</v>
      </c>
      <c r="K247" s="344">
        <v>4.0472000000000001</v>
      </c>
      <c r="L247" s="344" t="s">
        <v>430</v>
      </c>
      <c r="M247" s="344" t="s">
        <v>430</v>
      </c>
      <c r="N247" s="346" t="s">
        <v>430</v>
      </c>
      <c r="O247" s="344" t="s">
        <v>430</v>
      </c>
      <c r="P247" s="344" t="s">
        <v>430</v>
      </c>
      <c r="Q247" s="344" t="s">
        <v>430</v>
      </c>
      <c r="R247" s="344" t="s">
        <v>430</v>
      </c>
      <c r="S247" s="344">
        <v>1.3197000000000001</v>
      </c>
      <c r="T247" s="344" t="s">
        <v>430</v>
      </c>
      <c r="U247" s="344" t="s">
        <v>430</v>
      </c>
      <c r="V247" s="344" t="s">
        <v>430</v>
      </c>
      <c r="W247" s="344">
        <v>1.3197000000000001</v>
      </c>
      <c r="X247" s="344">
        <v>1.4970000000000001</v>
      </c>
      <c r="Y247" s="370"/>
      <c r="Z247" s="342">
        <v>77</v>
      </c>
      <c r="AA247" s="342">
        <v>126</v>
      </c>
      <c r="AB247" s="342">
        <v>71</v>
      </c>
      <c r="AC247" s="342" t="s">
        <v>430</v>
      </c>
      <c r="AD247" s="342" t="s">
        <v>430</v>
      </c>
      <c r="AE247" s="342" t="s">
        <v>430</v>
      </c>
      <c r="AF247" s="342" t="s">
        <v>430</v>
      </c>
      <c r="AG247" s="342" t="s">
        <v>430</v>
      </c>
      <c r="AH247" s="342" t="s">
        <v>430</v>
      </c>
      <c r="AI247" s="342" t="s">
        <v>430</v>
      </c>
      <c r="AJ247" s="342">
        <v>81</v>
      </c>
      <c r="AK247" s="342" t="s">
        <v>430</v>
      </c>
      <c r="AL247" s="342" t="s">
        <v>430</v>
      </c>
      <c r="AM247" s="342" t="s">
        <v>430</v>
      </c>
      <c r="AN247" s="342">
        <v>81</v>
      </c>
      <c r="AO247" s="369"/>
      <c r="AP247" s="344" t="s">
        <v>430</v>
      </c>
      <c r="AQ247" s="344" t="s">
        <v>430</v>
      </c>
      <c r="AR247" s="344" t="s">
        <v>430</v>
      </c>
      <c r="AS247" s="344" t="s">
        <v>430</v>
      </c>
      <c r="AT247" s="344" t="s">
        <v>430</v>
      </c>
      <c r="AU247" s="347"/>
      <c r="AV247" s="342" t="s">
        <v>430</v>
      </c>
      <c r="AW247" s="342" t="s">
        <v>430</v>
      </c>
      <c r="AX247" s="342" t="s">
        <v>430</v>
      </c>
      <c r="AY247" s="342" t="s">
        <v>430</v>
      </c>
      <c r="AZ247" s="342" t="s">
        <v>430</v>
      </c>
      <c r="BA247" s="370"/>
      <c r="BB247" s="344" t="s">
        <v>430</v>
      </c>
      <c r="BC247" s="344">
        <v>0</v>
      </c>
      <c r="BD247" s="344">
        <v>0</v>
      </c>
      <c r="BE247" s="371">
        <v>3.5951419988794502</v>
      </c>
      <c r="BF247" s="370"/>
      <c r="BG247" s="368">
        <v>0.15</v>
      </c>
      <c r="BH247" s="369"/>
      <c r="BI247" s="832">
        <v>98.486999999999995</v>
      </c>
      <c r="BJ247" s="344" t="s">
        <v>430</v>
      </c>
      <c r="BK247" s="344" t="s">
        <v>430</v>
      </c>
      <c r="BL247" s="832">
        <v>1.5129999999999999</v>
      </c>
      <c r="BM247" s="369"/>
      <c r="BN247" s="834" t="s">
        <v>5367</v>
      </c>
      <c r="BO247" s="834" t="s">
        <v>5368</v>
      </c>
      <c r="BP247" s="834" t="s">
        <v>5369</v>
      </c>
      <c r="BQ247" s="834" t="s">
        <v>5370</v>
      </c>
      <c r="BR247" s="834" t="s">
        <v>5371</v>
      </c>
      <c r="BS247" s="369"/>
      <c r="BT247" s="350" t="s">
        <v>554</v>
      </c>
    </row>
    <row r="248" spans="1:72" s="424" customFormat="1" ht="11" x14ac:dyDescent="0.3">
      <c r="A248" s="835" t="s">
        <v>5372</v>
      </c>
      <c r="B248" s="836"/>
      <c r="C248" s="837">
        <v>45852</v>
      </c>
      <c r="D248" s="836"/>
      <c r="E248" s="838">
        <v>16.5823</v>
      </c>
      <c r="F248" s="836"/>
      <c r="G248" s="839">
        <v>9.6430000000000007</v>
      </c>
      <c r="H248" s="841"/>
      <c r="I248" s="840">
        <v>1.1962999999999999</v>
      </c>
      <c r="J248" s="840">
        <v>0.66810000000000003</v>
      </c>
      <c r="K248" s="840">
        <v>-1.4713000000000001</v>
      </c>
      <c r="L248" s="840">
        <v>6.5759999999999996</v>
      </c>
      <c r="M248" s="840">
        <v>-6.9387999999999996</v>
      </c>
      <c r="N248" s="842" t="s">
        <v>430</v>
      </c>
      <c r="O248" s="840" t="s">
        <v>430</v>
      </c>
      <c r="P248" s="840" t="s">
        <v>430</v>
      </c>
      <c r="Q248" s="840" t="s">
        <v>430</v>
      </c>
      <c r="R248" s="840" t="s">
        <v>430</v>
      </c>
      <c r="S248" s="840">
        <v>1.7194</v>
      </c>
      <c r="T248" s="840">
        <v>9.5794999999999995</v>
      </c>
      <c r="U248" s="840">
        <v>-6.6325000000000003</v>
      </c>
      <c r="V248" s="840">
        <v>-1.6322000000000001</v>
      </c>
      <c r="W248" s="840">
        <v>1.7194</v>
      </c>
      <c r="X248" s="840">
        <v>-3.57</v>
      </c>
      <c r="Y248" s="841"/>
      <c r="Z248" s="838">
        <v>25</v>
      </c>
      <c r="AA248" s="838">
        <v>97</v>
      </c>
      <c r="AB248" s="838">
        <v>231</v>
      </c>
      <c r="AC248" s="838">
        <v>203</v>
      </c>
      <c r="AD248" s="838">
        <v>185</v>
      </c>
      <c r="AE248" s="838" t="s">
        <v>430</v>
      </c>
      <c r="AF248" s="838" t="s">
        <v>430</v>
      </c>
      <c r="AG248" s="838" t="s">
        <v>430</v>
      </c>
      <c r="AH248" s="838" t="s">
        <v>430</v>
      </c>
      <c r="AI248" s="838" t="s">
        <v>430</v>
      </c>
      <c r="AJ248" s="838">
        <v>29</v>
      </c>
      <c r="AK248" s="838">
        <v>173</v>
      </c>
      <c r="AL248" s="838">
        <v>185</v>
      </c>
      <c r="AM248" s="838">
        <v>187</v>
      </c>
      <c r="AN248" s="838">
        <v>29</v>
      </c>
      <c r="AO248" s="836"/>
      <c r="AP248" s="840" t="s">
        <v>430</v>
      </c>
      <c r="AQ248" s="840" t="s">
        <v>430</v>
      </c>
      <c r="AR248" s="840" t="s">
        <v>430</v>
      </c>
      <c r="AS248" s="840" t="s">
        <v>430</v>
      </c>
      <c r="AT248" s="840">
        <v>-4.93</v>
      </c>
      <c r="AU248" s="843"/>
      <c r="AV248" s="838" t="s">
        <v>430</v>
      </c>
      <c r="AW248" s="838" t="s">
        <v>430</v>
      </c>
      <c r="AX248" s="838" t="s">
        <v>430</v>
      </c>
      <c r="AY248" s="838" t="s">
        <v>430</v>
      </c>
      <c r="AZ248" s="838">
        <v>193</v>
      </c>
      <c r="BA248" s="841"/>
      <c r="BB248" s="840">
        <v>13.7216732925133</v>
      </c>
      <c r="BC248" s="840">
        <v>0.99914505424230404</v>
      </c>
      <c r="BD248" s="840">
        <v>-2.9776731155125798E-2</v>
      </c>
      <c r="BE248" s="846">
        <v>-6.7735543351647401E-2</v>
      </c>
      <c r="BF248" s="841"/>
      <c r="BG248" s="849">
        <v>0.123</v>
      </c>
      <c r="BH248" s="836"/>
      <c r="BI248" s="840">
        <v>74.876300000000001</v>
      </c>
      <c r="BJ248" s="840">
        <v>22.206099999999999</v>
      </c>
      <c r="BK248" s="840">
        <v>2.6330900000000002</v>
      </c>
      <c r="BL248" s="840">
        <v>0.28450999999999999</v>
      </c>
      <c r="BM248" s="836"/>
      <c r="BN248" s="849" t="s">
        <v>4700</v>
      </c>
      <c r="BO248" s="849" t="s">
        <v>4701</v>
      </c>
      <c r="BP248" s="849" t="s">
        <v>5373</v>
      </c>
      <c r="BQ248" s="849" t="s">
        <v>4789</v>
      </c>
      <c r="BR248" s="849" t="s">
        <v>4704</v>
      </c>
      <c r="BS248" s="836"/>
      <c r="BT248" s="850" t="s">
        <v>554</v>
      </c>
    </row>
    <row r="249" spans="1:72" s="424" customFormat="1" x14ac:dyDescent="0.25">
      <c r="A249" s="341" t="s">
        <v>5374</v>
      </c>
      <c r="B249" s="369"/>
      <c r="C249" s="709">
        <v>46002</v>
      </c>
      <c r="D249" s="369"/>
      <c r="E249" s="342">
        <v>15.9572</v>
      </c>
      <c r="F249" s="369"/>
      <c r="G249" s="343">
        <v>10.4245</v>
      </c>
      <c r="H249" s="370"/>
      <c r="I249" s="344">
        <v>0.4839</v>
      </c>
      <c r="J249" s="344">
        <v>0.78210000000000002</v>
      </c>
      <c r="K249" s="344">
        <v>2.7976000000000001</v>
      </c>
      <c r="L249" s="344">
        <v>15.5517</v>
      </c>
      <c r="M249" s="344">
        <v>1.2048000000000001</v>
      </c>
      <c r="N249" s="346" t="s">
        <v>430</v>
      </c>
      <c r="O249" s="344" t="s">
        <v>430</v>
      </c>
      <c r="P249" s="344" t="s">
        <v>430</v>
      </c>
      <c r="Q249" s="344" t="s">
        <v>430</v>
      </c>
      <c r="R249" s="344" t="s">
        <v>430</v>
      </c>
      <c r="S249" s="344">
        <v>0.69840000000000002</v>
      </c>
      <c r="T249" s="344">
        <v>17.7484</v>
      </c>
      <c r="U249" s="344">
        <v>2.5640000000000001</v>
      </c>
      <c r="V249" s="344" t="s">
        <v>430</v>
      </c>
      <c r="W249" s="344">
        <v>0.69840000000000002</v>
      </c>
      <c r="X249" s="344">
        <v>4.2450000000000001</v>
      </c>
      <c r="Y249" s="370"/>
      <c r="Z249" s="342">
        <v>165</v>
      </c>
      <c r="AA249" s="342">
        <v>83</v>
      </c>
      <c r="AB249" s="342">
        <v>166</v>
      </c>
      <c r="AC249" s="342">
        <v>71</v>
      </c>
      <c r="AD249" s="342">
        <v>79</v>
      </c>
      <c r="AE249" s="342" t="s">
        <v>430</v>
      </c>
      <c r="AF249" s="342" t="s">
        <v>430</v>
      </c>
      <c r="AG249" s="342" t="s">
        <v>430</v>
      </c>
      <c r="AH249" s="342" t="s">
        <v>430</v>
      </c>
      <c r="AI249" s="342" t="s">
        <v>430</v>
      </c>
      <c r="AJ249" s="342">
        <v>201</v>
      </c>
      <c r="AK249" s="342">
        <v>72</v>
      </c>
      <c r="AL249" s="342">
        <v>79</v>
      </c>
      <c r="AM249" s="342" t="s">
        <v>430</v>
      </c>
      <c r="AN249" s="342">
        <v>201</v>
      </c>
      <c r="AO249" s="369"/>
      <c r="AP249" s="344" t="s">
        <v>430</v>
      </c>
      <c r="AQ249" s="344" t="s">
        <v>430</v>
      </c>
      <c r="AR249" s="344" t="s">
        <v>430</v>
      </c>
      <c r="AS249" s="344" t="s">
        <v>430</v>
      </c>
      <c r="AT249" s="344" t="s">
        <v>430</v>
      </c>
      <c r="AU249" s="347"/>
      <c r="AV249" s="342" t="s">
        <v>430</v>
      </c>
      <c r="AW249" s="342" t="s">
        <v>430</v>
      </c>
      <c r="AX249" s="342" t="s">
        <v>430</v>
      </c>
      <c r="AY249" s="342" t="s">
        <v>430</v>
      </c>
      <c r="AZ249" s="342" t="s">
        <v>430</v>
      </c>
      <c r="BA249" s="370"/>
      <c r="BB249" s="344">
        <v>23.4899151049854</v>
      </c>
      <c r="BC249" s="344">
        <v>0.99682047229673898</v>
      </c>
      <c r="BD249" s="344">
        <v>-2.7874412435254501E-3</v>
      </c>
      <c r="BE249" s="371">
        <v>-0.11093499777995899</v>
      </c>
      <c r="BF249" s="370"/>
      <c r="BG249" s="368">
        <v>0.127</v>
      </c>
      <c r="BH249" s="369"/>
      <c r="BI249" s="832">
        <v>3.89886</v>
      </c>
      <c r="BJ249" s="832">
        <v>92.180899999999994</v>
      </c>
      <c r="BK249" s="832">
        <v>3.61069</v>
      </c>
      <c r="BL249" s="832">
        <v>0.30954999999999999</v>
      </c>
      <c r="BM249" s="369"/>
      <c r="BN249" s="834" t="s">
        <v>4609</v>
      </c>
      <c r="BO249" s="834" t="s">
        <v>1759</v>
      </c>
      <c r="BP249" s="834" t="s">
        <v>5226</v>
      </c>
      <c r="BQ249" s="834" t="s">
        <v>722</v>
      </c>
      <c r="BR249" s="834" t="s">
        <v>5375</v>
      </c>
      <c r="BS249" s="369"/>
      <c r="BT249" s="350" t="s">
        <v>554</v>
      </c>
    </row>
    <row r="250" spans="1:72" s="424" customFormat="1" x14ac:dyDescent="0.25">
      <c r="A250" s="341" t="s">
        <v>5376</v>
      </c>
      <c r="B250" s="369"/>
      <c r="C250" s="709">
        <v>45974</v>
      </c>
      <c r="D250" s="369"/>
      <c r="E250" s="342">
        <v>15.141500000000001</v>
      </c>
      <c r="F250" s="369"/>
      <c r="G250" s="343">
        <v>10.2255</v>
      </c>
      <c r="H250" s="370"/>
      <c r="I250" s="344">
        <v>0.48449999999999999</v>
      </c>
      <c r="J250" s="344">
        <v>0.78549999999999998</v>
      </c>
      <c r="K250" s="344">
        <v>2.7864</v>
      </c>
      <c r="L250" s="344">
        <v>15.5946</v>
      </c>
      <c r="M250" s="344">
        <v>1.2867</v>
      </c>
      <c r="N250" s="346" t="s">
        <v>430</v>
      </c>
      <c r="O250" s="344" t="s">
        <v>430</v>
      </c>
      <c r="P250" s="344" t="s">
        <v>430</v>
      </c>
      <c r="Q250" s="344" t="s">
        <v>430</v>
      </c>
      <c r="R250" s="344" t="s">
        <v>430</v>
      </c>
      <c r="S250" s="344">
        <v>0.69820000000000004</v>
      </c>
      <c r="T250" s="344">
        <v>17.824300000000001</v>
      </c>
      <c r="U250" s="344">
        <v>2.6779999999999999</v>
      </c>
      <c r="V250" s="344" t="s">
        <v>430</v>
      </c>
      <c r="W250" s="344">
        <v>0.69820000000000004</v>
      </c>
      <c r="X250" s="344">
        <v>2.2549999999999999</v>
      </c>
      <c r="Y250" s="370"/>
      <c r="Z250" s="342">
        <v>161</v>
      </c>
      <c r="AA250" s="342">
        <v>81</v>
      </c>
      <c r="AB250" s="342">
        <v>170</v>
      </c>
      <c r="AC250" s="342">
        <v>70</v>
      </c>
      <c r="AD250" s="342">
        <v>76</v>
      </c>
      <c r="AE250" s="342" t="s">
        <v>430</v>
      </c>
      <c r="AF250" s="342" t="s">
        <v>430</v>
      </c>
      <c r="AG250" s="342" t="s">
        <v>430</v>
      </c>
      <c r="AH250" s="342" t="s">
        <v>430</v>
      </c>
      <c r="AI250" s="342" t="s">
        <v>430</v>
      </c>
      <c r="AJ250" s="342">
        <v>203</v>
      </c>
      <c r="AK250" s="342">
        <v>70</v>
      </c>
      <c r="AL250" s="342">
        <v>76</v>
      </c>
      <c r="AM250" s="342" t="s">
        <v>430</v>
      </c>
      <c r="AN250" s="342">
        <v>203</v>
      </c>
      <c r="AO250" s="369"/>
      <c r="AP250" s="344" t="s">
        <v>430</v>
      </c>
      <c r="AQ250" s="344" t="s">
        <v>430</v>
      </c>
      <c r="AR250" s="344" t="s">
        <v>430</v>
      </c>
      <c r="AS250" s="344" t="s">
        <v>430</v>
      </c>
      <c r="AT250" s="344" t="s">
        <v>430</v>
      </c>
      <c r="AU250" s="347"/>
      <c r="AV250" s="342" t="s">
        <v>430</v>
      </c>
      <c r="AW250" s="342" t="s">
        <v>430</v>
      </c>
      <c r="AX250" s="342" t="s">
        <v>430</v>
      </c>
      <c r="AY250" s="342" t="s">
        <v>430</v>
      </c>
      <c r="AZ250" s="342" t="s">
        <v>430</v>
      </c>
      <c r="BA250" s="370"/>
      <c r="BB250" s="344">
        <v>21.506616273552201</v>
      </c>
      <c r="BC250" s="344">
        <v>0.99902658319492799</v>
      </c>
      <c r="BD250" s="344">
        <v>2.0232990302799202E-3</v>
      </c>
      <c r="BE250" s="371">
        <v>-9.1598769245406303E-2</v>
      </c>
      <c r="BF250" s="370"/>
      <c r="BG250" s="368">
        <v>9.8100000000000007E-2</v>
      </c>
      <c r="BH250" s="369"/>
      <c r="BI250" s="832">
        <v>3.9131399999999998</v>
      </c>
      <c r="BJ250" s="832">
        <v>92.368799999999993</v>
      </c>
      <c r="BK250" s="832">
        <v>3.5988699999999998</v>
      </c>
      <c r="BL250" s="832">
        <v>0.11919</v>
      </c>
      <c r="BM250" s="369"/>
      <c r="BN250" s="834" t="s">
        <v>4496</v>
      </c>
      <c r="BO250" s="834" t="s">
        <v>4680</v>
      </c>
      <c r="BP250" s="834" t="s">
        <v>1946</v>
      </c>
      <c r="BQ250" s="834" t="s">
        <v>722</v>
      </c>
      <c r="BR250" s="834" t="s">
        <v>469</v>
      </c>
      <c r="BS250" s="369"/>
      <c r="BT250" s="350" t="s">
        <v>554</v>
      </c>
    </row>
    <row r="251" spans="1:72" s="424" customFormat="1" x14ac:dyDescent="0.25">
      <c r="A251" s="341" t="s">
        <v>5377</v>
      </c>
      <c r="B251" s="369"/>
      <c r="C251" s="709">
        <v>46027</v>
      </c>
      <c r="D251" s="369"/>
      <c r="E251" s="342">
        <v>15.067399999999999</v>
      </c>
      <c r="F251" s="369"/>
      <c r="G251" s="343">
        <v>9.6571999999999996</v>
      </c>
      <c r="H251" s="370"/>
      <c r="I251" s="344">
        <v>0.65659999999999996</v>
      </c>
      <c r="J251" s="344">
        <v>0.64410000000000001</v>
      </c>
      <c r="K251" s="344">
        <v>3.3973</v>
      </c>
      <c r="L251" s="344">
        <v>11.1313</v>
      </c>
      <c r="M251" s="344" t="s">
        <v>430</v>
      </c>
      <c r="N251" s="346" t="s">
        <v>430</v>
      </c>
      <c r="O251" s="344" t="s">
        <v>430</v>
      </c>
      <c r="P251" s="344" t="s">
        <v>430</v>
      </c>
      <c r="Q251" s="344" t="s">
        <v>430</v>
      </c>
      <c r="R251" s="344" t="s">
        <v>430</v>
      </c>
      <c r="S251" s="344">
        <v>1.1596</v>
      </c>
      <c r="T251" s="344">
        <v>13.287599999999999</v>
      </c>
      <c r="U251" s="344" t="s">
        <v>430</v>
      </c>
      <c r="V251" s="344" t="s">
        <v>430</v>
      </c>
      <c r="W251" s="344">
        <v>1.1596</v>
      </c>
      <c r="X251" s="344">
        <v>-3.3919999999999999</v>
      </c>
      <c r="Y251" s="370"/>
      <c r="Z251" s="342">
        <v>116</v>
      </c>
      <c r="AA251" s="342">
        <v>104</v>
      </c>
      <c r="AB251" s="342">
        <v>100</v>
      </c>
      <c r="AC251" s="342">
        <v>146</v>
      </c>
      <c r="AD251" s="342" t="s">
        <v>430</v>
      </c>
      <c r="AE251" s="342" t="s">
        <v>430</v>
      </c>
      <c r="AF251" s="342" t="s">
        <v>430</v>
      </c>
      <c r="AG251" s="342" t="s">
        <v>430</v>
      </c>
      <c r="AH251" s="342" t="s">
        <v>430</v>
      </c>
      <c r="AI251" s="342" t="s">
        <v>430</v>
      </c>
      <c r="AJ251" s="342">
        <v>131</v>
      </c>
      <c r="AK251" s="342">
        <v>148</v>
      </c>
      <c r="AL251" s="342" t="s">
        <v>430</v>
      </c>
      <c r="AM251" s="342" t="s">
        <v>430</v>
      </c>
      <c r="AN251" s="342">
        <v>131</v>
      </c>
      <c r="AO251" s="369"/>
      <c r="AP251" s="344" t="s">
        <v>430</v>
      </c>
      <c r="AQ251" s="344" t="s">
        <v>430</v>
      </c>
      <c r="AR251" s="344" t="s">
        <v>430</v>
      </c>
      <c r="AS251" s="344" t="s">
        <v>430</v>
      </c>
      <c r="AT251" s="344" t="s">
        <v>430</v>
      </c>
      <c r="AU251" s="347"/>
      <c r="AV251" s="342" t="s">
        <v>430</v>
      </c>
      <c r="AW251" s="342" t="s">
        <v>430</v>
      </c>
      <c r="AX251" s="342" t="s">
        <v>430</v>
      </c>
      <c r="AY251" s="342" t="s">
        <v>430</v>
      </c>
      <c r="AZ251" s="342" t="s">
        <v>430</v>
      </c>
      <c r="BA251" s="370"/>
      <c r="BB251" s="344">
        <v>21.2549039884229</v>
      </c>
      <c r="BC251" s="344">
        <v>0.997343372030706</v>
      </c>
      <c r="BD251" s="344">
        <v>2.74122865062986E-3</v>
      </c>
      <c r="BE251" s="371">
        <v>-9.9057098162382604E-2</v>
      </c>
      <c r="BF251" s="370"/>
      <c r="BG251" s="368">
        <v>0.1641</v>
      </c>
      <c r="BH251" s="369"/>
      <c r="BI251" s="832">
        <v>67.926900000000003</v>
      </c>
      <c r="BJ251" s="832">
        <v>20.5777</v>
      </c>
      <c r="BK251" s="832">
        <v>10.6313</v>
      </c>
      <c r="BL251" s="832">
        <v>0.86409999999999998</v>
      </c>
      <c r="BM251" s="369"/>
      <c r="BN251" s="834" t="s">
        <v>2123</v>
      </c>
      <c r="BO251" s="834" t="s">
        <v>3385</v>
      </c>
      <c r="BP251" s="834" t="s">
        <v>5378</v>
      </c>
      <c r="BQ251" s="834" t="s">
        <v>4804</v>
      </c>
      <c r="BR251" s="834" t="s">
        <v>4805</v>
      </c>
      <c r="BS251" s="369"/>
      <c r="BT251" s="350" t="s">
        <v>554</v>
      </c>
    </row>
    <row r="252" spans="1:72" s="424" customFormat="1" ht="11" x14ac:dyDescent="0.3">
      <c r="A252" s="835" t="s">
        <v>5379</v>
      </c>
      <c r="B252" s="836"/>
      <c r="C252" s="837">
        <v>45166</v>
      </c>
      <c r="D252" s="836"/>
      <c r="E252" s="838">
        <v>12.886699999999999</v>
      </c>
      <c r="F252" s="836"/>
      <c r="G252" s="839">
        <v>12.984</v>
      </c>
      <c r="H252" s="841"/>
      <c r="I252" s="840">
        <v>1.0743</v>
      </c>
      <c r="J252" s="840">
        <v>1.7395</v>
      </c>
      <c r="K252" s="840">
        <v>4.8196000000000003</v>
      </c>
      <c r="L252" s="840">
        <v>17.173500000000001</v>
      </c>
      <c r="M252" s="840">
        <v>-2.5518000000000001</v>
      </c>
      <c r="N252" s="842">
        <v>-6.2729999999999997</v>
      </c>
      <c r="O252" s="840">
        <v>-6.3484999999999996</v>
      </c>
      <c r="P252" s="840" t="s">
        <v>430</v>
      </c>
      <c r="Q252" s="840" t="s">
        <v>430</v>
      </c>
      <c r="R252" s="840" t="s">
        <v>430</v>
      </c>
      <c r="S252" s="840">
        <v>2.4217</v>
      </c>
      <c r="T252" s="840">
        <v>18.2837</v>
      </c>
      <c r="U252" s="840">
        <v>-0.66559999999999997</v>
      </c>
      <c r="V252" s="840">
        <v>-2.7269999999999999</v>
      </c>
      <c r="W252" s="840">
        <v>2.4217</v>
      </c>
      <c r="X252" s="840">
        <v>9.6074999999999999</v>
      </c>
      <c r="Y252" s="841"/>
      <c r="Z252" s="838">
        <v>31</v>
      </c>
      <c r="AA252" s="838">
        <v>23</v>
      </c>
      <c r="AB252" s="838">
        <v>56</v>
      </c>
      <c r="AC252" s="838">
        <v>34</v>
      </c>
      <c r="AD252" s="838">
        <v>122</v>
      </c>
      <c r="AE252" s="838">
        <v>185</v>
      </c>
      <c r="AF252" s="838">
        <v>117</v>
      </c>
      <c r="AG252" s="838" t="s">
        <v>430</v>
      </c>
      <c r="AH252" s="838" t="s">
        <v>430</v>
      </c>
      <c r="AI252" s="838" t="s">
        <v>430</v>
      </c>
      <c r="AJ252" s="838">
        <v>13</v>
      </c>
      <c r="AK252" s="838">
        <v>56</v>
      </c>
      <c r="AL252" s="838">
        <v>106</v>
      </c>
      <c r="AM252" s="838">
        <v>197</v>
      </c>
      <c r="AN252" s="838">
        <v>13</v>
      </c>
      <c r="AO252" s="836"/>
      <c r="AP252" s="840" t="s">
        <v>430</v>
      </c>
      <c r="AQ252" s="840" t="s">
        <v>430</v>
      </c>
      <c r="AR252" s="840" t="s">
        <v>430</v>
      </c>
      <c r="AS252" s="840" t="s">
        <v>430</v>
      </c>
      <c r="AT252" s="840">
        <v>1.63</v>
      </c>
      <c r="AU252" s="843"/>
      <c r="AV252" s="838" t="s">
        <v>430</v>
      </c>
      <c r="AW252" s="838" t="s">
        <v>430</v>
      </c>
      <c r="AX252" s="838" t="s">
        <v>430</v>
      </c>
      <c r="AY252" s="838" t="s">
        <v>430</v>
      </c>
      <c r="AZ252" s="838">
        <v>149</v>
      </c>
      <c r="BA252" s="841"/>
      <c r="BB252" s="840">
        <v>19.999347775770001</v>
      </c>
      <c r="BC252" s="840">
        <v>0</v>
      </c>
      <c r="BD252" s="840">
        <v>2.1235688392409802E-2</v>
      </c>
      <c r="BE252" s="846" t="s">
        <v>430</v>
      </c>
      <c r="BF252" s="841"/>
      <c r="BG252" s="849" t="s">
        <v>430</v>
      </c>
      <c r="BH252" s="836"/>
      <c r="BI252" s="840">
        <v>36.054400000000001</v>
      </c>
      <c r="BJ252" s="840">
        <v>60.1374</v>
      </c>
      <c r="BK252" s="840">
        <v>3.9313699999999998</v>
      </c>
      <c r="BL252" s="840">
        <v>-0.12317</v>
      </c>
      <c r="BM252" s="836"/>
      <c r="BN252" s="849" t="s">
        <v>5380</v>
      </c>
      <c r="BO252" s="849" t="s">
        <v>5381</v>
      </c>
      <c r="BP252" s="849" t="s">
        <v>5382</v>
      </c>
      <c r="BQ252" s="849" t="s">
        <v>5383</v>
      </c>
      <c r="BR252" s="849" t="s">
        <v>5384</v>
      </c>
      <c r="BS252" s="836"/>
      <c r="BT252" s="850" t="s">
        <v>554</v>
      </c>
    </row>
    <row r="253" spans="1:72" s="424" customFormat="1" x14ac:dyDescent="0.25">
      <c r="A253" s="341" t="s">
        <v>5385</v>
      </c>
      <c r="B253" s="369"/>
      <c r="C253" s="709">
        <v>46002</v>
      </c>
      <c r="D253" s="369"/>
      <c r="E253" s="342">
        <v>14.1668</v>
      </c>
      <c r="F253" s="369"/>
      <c r="G253" s="343">
        <v>10.993</v>
      </c>
      <c r="H253" s="370"/>
      <c r="I253" s="344">
        <v>1.0098</v>
      </c>
      <c r="J253" s="344">
        <v>1.5379</v>
      </c>
      <c r="K253" s="344">
        <v>6.0231000000000003</v>
      </c>
      <c r="L253" s="344">
        <v>21.713000000000001</v>
      </c>
      <c r="M253" s="344">
        <v>6.5884999999999998</v>
      </c>
      <c r="N253" s="346" t="s">
        <v>430</v>
      </c>
      <c r="O253" s="344" t="s">
        <v>430</v>
      </c>
      <c r="P253" s="344" t="s">
        <v>430</v>
      </c>
      <c r="Q253" s="344" t="s">
        <v>430</v>
      </c>
      <c r="R253" s="344" t="s">
        <v>430</v>
      </c>
      <c r="S253" s="344">
        <v>1.4666999999999999</v>
      </c>
      <c r="T253" s="344">
        <v>25.3249</v>
      </c>
      <c r="U253" s="344">
        <v>7.2843999999999998</v>
      </c>
      <c r="V253" s="344" t="s">
        <v>430</v>
      </c>
      <c r="W253" s="344">
        <v>1.4666999999999999</v>
      </c>
      <c r="X253" s="344">
        <v>9.93</v>
      </c>
      <c r="Y253" s="370"/>
      <c r="Z253" s="342">
        <v>44</v>
      </c>
      <c r="AA253" s="342">
        <v>34</v>
      </c>
      <c r="AB253" s="342">
        <v>43</v>
      </c>
      <c r="AC253" s="342">
        <v>22</v>
      </c>
      <c r="AD253" s="342">
        <v>26</v>
      </c>
      <c r="AE253" s="342" t="s">
        <v>430</v>
      </c>
      <c r="AF253" s="342" t="s">
        <v>430</v>
      </c>
      <c r="AG253" s="342" t="s">
        <v>430</v>
      </c>
      <c r="AH253" s="342" t="s">
        <v>430</v>
      </c>
      <c r="AI253" s="342" t="s">
        <v>430</v>
      </c>
      <c r="AJ253" s="342">
        <v>56</v>
      </c>
      <c r="AK253" s="342">
        <v>22</v>
      </c>
      <c r="AL253" s="342">
        <v>27</v>
      </c>
      <c r="AM253" s="342" t="s">
        <v>430</v>
      </c>
      <c r="AN253" s="342">
        <v>56</v>
      </c>
      <c r="AO253" s="369"/>
      <c r="AP253" s="344" t="s">
        <v>430</v>
      </c>
      <c r="AQ253" s="344" t="s">
        <v>430</v>
      </c>
      <c r="AR253" s="344" t="s">
        <v>430</v>
      </c>
      <c r="AS253" s="344" t="s">
        <v>430</v>
      </c>
      <c r="AT253" s="344" t="s">
        <v>430</v>
      </c>
      <c r="AU253" s="347"/>
      <c r="AV253" s="342" t="s">
        <v>430</v>
      </c>
      <c r="AW253" s="342" t="s">
        <v>430</v>
      </c>
      <c r="AX253" s="342" t="s">
        <v>430</v>
      </c>
      <c r="AY253" s="342" t="s">
        <v>430</v>
      </c>
      <c r="AZ253" s="342" t="s">
        <v>430</v>
      </c>
      <c r="BA253" s="370"/>
      <c r="BB253" s="344">
        <v>26.906591303646099</v>
      </c>
      <c r="BC253" s="344">
        <v>0.99205805486644805</v>
      </c>
      <c r="BD253" s="344">
        <v>3.1893599586005503E-2</v>
      </c>
      <c r="BE253" s="371">
        <v>-0.1050199370038</v>
      </c>
      <c r="BF253" s="370"/>
      <c r="BG253" s="368">
        <v>0.25750000000000001</v>
      </c>
      <c r="BH253" s="369"/>
      <c r="BI253" s="344" t="s">
        <v>430</v>
      </c>
      <c r="BJ253" s="832">
        <v>5.0565199999999999</v>
      </c>
      <c r="BK253" s="832">
        <v>94.474199999999996</v>
      </c>
      <c r="BL253" s="832">
        <v>0.46927999999999997</v>
      </c>
      <c r="BM253" s="369"/>
      <c r="BN253" s="834" t="s">
        <v>5386</v>
      </c>
      <c r="BO253" s="834" t="s">
        <v>5387</v>
      </c>
      <c r="BP253" s="834" t="s">
        <v>5388</v>
      </c>
      <c r="BQ253" s="834" t="s">
        <v>5389</v>
      </c>
      <c r="BR253" s="834" t="s">
        <v>5390</v>
      </c>
      <c r="BS253" s="369"/>
      <c r="BT253" s="350" t="s">
        <v>554</v>
      </c>
    </row>
    <row r="254" spans="1:72" s="424" customFormat="1" x14ac:dyDescent="0.25">
      <c r="A254" s="341" t="s">
        <v>5391</v>
      </c>
      <c r="B254" s="369"/>
      <c r="C254" s="709">
        <v>45630</v>
      </c>
      <c r="D254" s="369"/>
      <c r="E254" s="342">
        <v>10.9328</v>
      </c>
      <c r="F254" s="369"/>
      <c r="G254" s="343">
        <v>9.3391000000000002</v>
      </c>
      <c r="H254" s="370"/>
      <c r="I254" s="344">
        <v>1.2007000000000001</v>
      </c>
      <c r="J254" s="344">
        <v>0.66510000000000002</v>
      </c>
      <c r="K254" s="344">
        <v>-1.5039</v>
      </c>
      <c r="L254" s="344">
        <v>6.5110000000000001</v>
      </c>
      <c r="M254" s="344">
        <v>-7.0940000000000003</v>
      </c>
      <c r="N254" s="346">
        <v>-4.5570000000000004</v>
      </c>
      <c r="O254" s="344" t="s">
        <v>430</v>
      </c>
      <c r="P254" s="344" t="s">
        <v>430</v>
      </c>
      <c r="Q254" s="344" t="s">
        <v>430</v>
      </c>
      <c r="R254" s="344" t="s">
        <v>430</v>
      </c>
      <c r="S254" s="344">
        <v>1.7198</v>
      </c>
      <c r="T254" s="344">
        <v>9.5213000000000001</v>
      </c>
      <c r="U254" s="344">
        <v>-6.7897999999999996</v>
      </c>
      <c r="V254" s="344">
        <v>-1.8939999999999999</v>
      </c>
      <c r="W254" s="344">
        <v>1.7198</v>
      </c>
      <c r="X254" s="344">
        <v>-4.2474999999999996</v>
      </c>
      <c r="Y254" s="370"/>
      <c r="Z254" s="342">
        <v>24</v>
      </c>
      <c r="AA254" s="342">
        <v>99</v>
      </c>
      <c r="AB254" s="342">
        <v>237</v>
      </c>
      <c r="AC254" s="342">
        <v>206</v>
      </c>
      <c r="AD254" s="342">
        <v>189</v>
      </c>
      <c r="AE254" s="342">
        <v>173</v>
      </c>
      <c r="AF254" s="342" t="s">
        <v>430</v>
      </c>
      <c r="AG254" s="342" t="s">
        <v>430</v>
      </c>
      <c r="AH254" s="342" t="s">
        <v>430</v>
      </c>
      <c r="AI254" s="342" t="s">
        <v>430</v>
      </c>
      <c r="AJ254" s="342">
        <v>28</v>
      </c>
      <c r="AK254" s="342">
        <v>176</v>
      </c>
      <c r="AL254" s="342">
        <v>189</v>
      </c>
      <c r="AM254" s="342">
        <v>193</v>
      </c>
      <c r="AN254" s="342">
        <v>28</v>
      </c>
      <c r="AO254" s="369"/>
      <c r="AP254" s="344" t="s">
        <v>430</v>
      </c>
      <c r="AQ254" s="344" t="s">
        <v>430</v>
      </c>
      <c r="AR254" s="344" t="s">
        <v>430</v>
      </c>
      <c r="AS254" s="344" t="s">
        <v>430</v>
      </c>
      <c r="AT254" s="344">
        <v>-5.25</v>
      </c>
      <c r="AU254" s="347"/>
      <c r="AV254" s="342" t="s">
        <v>430</v>
      </c>
      <c r="AW254" s="342" t="s">
        <v>430</v>
      </c>
      <c r="AX254" s="342" t="s">
        <v>430</v>
      </c>
      <c r="AY254" s="342" t="s">
        <v>430</v>
      </c>
      <c r="AZ254" s="342">
        <v>197</v>
      </c>
      <c r="BA254" s="370"/>
      <c r="BB254" s="344">
        <v>16.183507767362698</v>
      </c>
      <c r="BC254" s="344">
        <v>0.99523679467233805</v>
      </c>
      <c r="BD254" s="344">
        <v>-3.9752548627255802E-2</v>
      </c>
      <c r="BE254" s="371">
        <v>-0.256262425104266</v>
      </c>
      <c r="BF254" s="370"/>
      <c r="BG254" s="368">
        <v>0.13089999999999999</v>
      </c>
      <c r="BH254" s="369"/>
      <c r="BI254" s="832">
        <v>75.113299999999995</v>
      </c>
      <c r="BJ254" s="832">
        <v>22.290299999999998</v>
      </c>
      <c r="BK254" s="832">
        <v>2.6402999999999999</v>
      </c>
      <c r="BL254" s="832">
        <v>-4.3900000000000002E-2</v>
      </c>
      <c r="BM254" s="369"/>
      <c r="BN254" s="834" t="s">
        <v>5392</v>
      </c>
      <c r="BO254" s="834" t="s">
        <v>5393</v>
      </c>
      <c r="BP254" s="834" t="s">
        <v>5394</v>
      </c>
      <c r="BQ254" s="834" t="s">
        <v>3625</v>
      </c>
      <c r="BR254" s="834" t="s">
        <v>5395</v>
      </c>
      <c r="BS254" s="369"/>
      <c r="BT254" s="350" t="s">
        <v>4624</v>
      </c>
    </row>
    <row r="255" spans="1:72" s="424" customFormat="1" x14ac:dyDescent="0.25">
      <c r="A255" s="341" t="s">
        <v>5396</v>
      </c>
      <c r="B255" s="369"/>
      <c r="C255" s="709">
        <v>46000</v>
      </c>
      <c r="D255" s="369"/>
      <c r="E255" s="342">
        <v>11.84</v>
      </c>
      <c r="F255" s="369"/>
      <c r="G255" s="343">
        <v>10.652699999999999</v>
      </c>
      <c r="H255" s="370"/>
      <c r="I255" s="344">
        <v>0.65959999999999996</v>
      </c>
      <c r="J255" s="344">
        <v>1.0386</v>
      </c>
      <c r="K255" s="344">
        <v>3.8527999999999998</v>
      </c>
      <c r="L255" s="344">
        <v>17.224900000000002</v>
      </c>
      <c r="M255" s="344">
        <v>2.7141999999999999</v>
      </c>
      <c r="N255" s="346" t="s">
        <v>430</v>
      </c>
      <c r="O255" s="344" t="s">
        <v>430</v>
      </c>
      <c r="P255" s="344" t="s">
        <v>430</v>
      </c>
      <c r="Q255" s="344" t="s">
        <v>430</v>
      </c>
      <c r="R255" s="344" t="s">
        <v>430</v>
      </c>
      <c r="S255" s="344">
        <v>0.95620000000000005</v>
      </c>
      <c r="T255" s="344">
        <v>19.84</v>
      </c>
      <c r="U255" s="344">
        <v>3.8376000000000001</v>
      </c>
      <c r="V255" s="344" t="s">
        <v>430</v>
      </c>
      <c r="W255" s="344">
        <v>0.95620000000000005</v>
      </c>
      <c r="X255" s="344">
        <v>6.5270000000000001</v>
      </c>
      <c r="Y255" s="370"/>
      <c r="Z255" s="342">
        <v>112</v>
      </c>
      <c r="AA255" s="342">
        <v>47</v>
      </c>
      <c r="AB255" s="342">
        <v>77</v>
      </c>
      <c r="AC255" s="342">
        <v>33</v>
      </c>
      <c r="AD255" s="342">
        <v>49</v>
      </c>
      <c r="AE255" s="342" t="s">
        <v>430</v>
      </c>
      <c r="AF255" s="342" t="s">
        <v>430</v>
      </c>
      <c r="AG255" s="342" t="s">
        <v>430</v>
      </c>
      <c r="AH255" s="342" t="s">
        <v>430</v>
      </c>
      <c r="AI255" s="342" t="s">
        <v>430</v>
      </c>
      <c r="AJ255" s="342">
        <v>176</v>
      </c>
      <c r="AK255" s="342">
        <v>40</v>
      </c>
      <c r="AL255" s="342">
        <v>57</v>
      </c>
      <c r="AM255" s="342" t="s">
        <v>430</v>
      </c>
      <c r="AN255" s="342">
        <v>176</v>
      </c>
      <c r="AO255" s="369"/>
      <c r="AP255" s="344" t="s">
        <v>430</v>
      </c>
      <c r="AQ255" s="344" t="s">
        <v>430</v>
      </c>
      <c r="AR255" s="344" t="s">
        <v>430</v>
      </c>
      <c r="AS255" s="344" t="s">
        <v>430</v>
      </c>
      <c r="AT255" s="344" t="s">
        <v>430</v>
      </c>
      <c r="AU255" s="347"/>
      <c r="AV255" s="342" t="s">
        <v>430</v>
      </c>
      <c r="AW255" s="342" t="s">
        <v>430</v>
      </c>
      <c r="AX255" s="342" t="s">
        <v>430</v>
      </c>
      <c r="AY255" s="342" t="s">
        <v>430</v>
      </c>
      <c r="AZ255" s="342" t="s">
        <v>430</v>
      </c>
      <c r="BA255" s="370"/>
      <c r="BB255" s="344">
        <v>24.257011353967101</v>
      </c>
      <c r="BC255" s="344">
        <v>0.98633374219554104</v>
      </c>
      <c r="BD255" s="344">
        <v>7.9683278122048597E-3</v>
      </c>
      <c r="BE255" s="371">
        <v>-0.15336491337592101</v>
      </c>
      <c r="BF255" s="370"/>
      <c r="BG255" s="368">
        <v>0.37280000000000002</v>
      </c>
      <c r="BH255" s="369"/>
      <c r="BI255" s="832">
        <v>2.59639</v>
      </c>
      <c r="BJ255" s="832">
        <v>62.967700000000001</v>
      </c>
      <c r="BK255" s="832">
        <v>34.057000000000002</v>
      </c>
      <c r="BL255" s="832">
        <v>0.37891000000000002</v>
      </c>
      <c r="BM255" s="369"/>
      <c r="BN255" s="834" t="s">
        <v>5397</v>
      </c>
      <c r="BO255" s="834" t="s">
        <v>5398</v>
      </c>
      <c r="BP255" s="834" t="s">
        <v>5399</v>
      </c>
      <c r="BQ255" s="834" t="s">
        <v>5400</v>
      </c>
      <c r="BR255" s="834" t="s">
        <v>2389</v>
      </c>
      <c r="BS255" s="369"/>
      <c r="BT255" s="350" t="s">
        <v>554</v>
      </c>
    </row>
    <row r="256" spans="1:72" s="424" customFormat="1" x14ac:dyDescent="0.25">
      <c r="A256" s="341" t="s">
        <v>5401</v>
      </c>
      <c r="B256" s="369"/>
      <c r="C256" s="709">
        <v>45600</v>
      </c>
      <c r="D256" s="369"/>
      <c r="E256" s="342">
        <v>10.24</v>
      </c>
      <c r="F256" s="369"/>
      <c r="G256" s="343">
        <v>10.914300000000001</v>
      </c>
      <c r="H256" s="370"/>
      <c r="I256" s="344">
        <v>0.48699999999999999</v>
      </c>
      <c r="J256" s="344">
        <v>0.77090000000000003</v>
      </c>
      <c r="K256" s="344">
        <v>2.7488999999999999</v>
      </c>
      <c r="L256" s="344">
        <v>15.437799999999999</v>
      </c>
      <c r="M256" s="344">
        <v>1.1332</v>
      </c>
      <c r="N256" s="346">
        <v>3.7736999999999998</v>
      </c>
      <c r="O256" s="344" t="s">
        <v>430</v>
      </c>
      <c r="P256" s="344" t="s">
        <v>430</v>
      </c>
      <c r="Q256" s="344" t="s">
        <v>430</v>
      </c>
      <c r="R256" s="344" t="s">
        <v>430</v>
      </c>
      <c r="S256" s="344">
        <v>0.68359999999999999</v>
      </c>
      <c r="T256" s="344">
        <v>17.650300000000001</v>
      </c>
      <c r="U256" s="344">
        <v>2.4845999999999999</v>
      </c>
      <c r="V256" s="344">
        <v>8.2650000000000006</v>
      </c>
      <c r="W256" s="344">
        <v>0.68359999999999999</v>
      </c>
      <c r="X256" s="344">
        <v>5.42</v>
      </c>
      <c r="Y256" s="370"/>
      <c r="Z256" s="342">
        <v>155</v>
      </c>
      <c r="AA256" s="342">
        <v>86</v>
      </c>
      <c r="AB256" s="342">
        <v>173</v>
      </c>
      <c r="AC256" s="342">
        <v>73</v>
      </c>
      <c r="AD256" s="342">
        <v>81</v>
      </c>
      <c r="AE256" s="342">
        <v>62</v>
      </c>
      <c r="AF256" s="342" t="s">
        <v>430</v>
      </c>
      <c r="AG256" s="342" t="s">
        <v>430</v>
      </c>
      <c r="AH256" s="342" t="s">
        <v>430</v>
      </c>
      <c r="AI256" s="342" t="s">
        <v>430</v>
      </c>
      <c r="AJ256" s="342">
        <v>205</v>
      </c>
      <c r="AK256" s="342">
        <v>73</v>
      </c>
      <c r="AL256" s="342">
        <v>81</v>
      </c>
      <c r="AM256" s="342">
        <v>43</v>
      </c>
      <c r="AN256" s="342">
        <v>205</v>
      </c>
      <c r="AO256" s="369"/>
      <c r="AP256" s="344" t="s">
        <v>430</v>
      </c>
      <c r="AQ256" s="344" t="s">
        <v>430</v>
      </c>
      <c r="AR256" s="344" t="s">
        <v>430</v>
      </c>
      <c r="AS256" s="344" t="s">
        <v>430</v>
      </c>
      <c r="AT256" s="344">
        <v>11.64</v>
      </c>
      <c r="AU256" s="347"/>
      <c r="AV256" s="342" t="s">
        <v>430</v>
      </c>
      <c r="AW256" s="342" t="s">
        <v>430</v>
      </c>
      <c r="AX256" s="342" t="s">
        <v>430</v>
      </c>
      <c r="AY256" s="342" t="s">
        <v>430</v>
      </c>
      <c r="AZ256" s="342">
        <v>65</v>
      </c>
      <c r="BA256" s="370"/>
      <c r="BB256" s="344">
        <v>19.463363981298802</v>
      </c>
      <c r="BC256" s="344">
        <v>0.99942690279713797</v>
      </c>
      <c r="BD256" s="344">
        <v>3.8334457704111901E-3</v>
      </c>
      <c r="BE256" s="371">
        <v>-0.58214572133135301</v>
      </c>
      <c r="BF256" s="370"/>
      <c r="BG256" s="368">
        <v>0.16769999999999999</v>
      </c>
      <c r="BH256" s="369"/>
      <c r="BI256" s="832">
        <v>4.1362699999999997</v>
      </c>
      <c r="BJ256" s="832">
        <v>92.104900000000001</v>
      </c>
      <c r="BK256" s="832">
        <v>3.57369</v>
      </c>
      <c r="BL256" s="832">
        <v>0.18514</v>
      </c>
      <c r="BM256" s="369"/>
      <c r="BN256" s="834" t="s">
        <v>1851</v>
      </c>
      <c r="BO256" s="834" t="s">
        <v>5402</v>
      </c>
      <c r="BP256" s="834" t="s">
        <v>999</v>
      </c>
      <c r="BQ256" s="834" t="s">
        <v>5403</v>
      </c>
      <c r="BR256" s="834" t="s">
        <v>4616</v>
      </c>
      <c r="BS256" s="369"/>
      <c r="BT256" s="350" t="s">
        <v>5344</v>
      </c>
    </row>
    <row r="257" spans="1:72" s="424" customFormat="1" x14ac:dyDescent="0.25">
      <c r="A257" s="341" t="s">
        <v>5404</v>
      </c>
      <c r="B257" s="369"/>
      <c r="C257" s="709">
        <v>45894</v>
      </c>
      <c r="D257" s="369"/>
      <c r="E257" s="342">
        <v>10.0154</v>
      </c>
      <c r="F257" s="369"/>
      <c r="G257" s="343">
        <v>10.6454</v>
      </c>
      <c r="H257" s="370"/>
      <c r="I257" s="344">
        <v>0.43680000000000002</v>
      </c>
      <c r="J257" s="344">
        <v>0.30149999999999999</v>
      </c>
      <c r="K257" s="344">
        <v>3.2311000000000001</v>
      </c>
      <c r="L257" s="344">
        <v>16.586500000000001</v>
      </c>
      <c r="M257" s="344">
        <v>2.7309999999999999</v>
      </c>
      <c r="N257" s="346" t="s">
        <v>430</v>
      </c>
      <c r="O257" s="344" t="s">
        <v>430</v>
      </c>
      <c r="P257" s="344" t="s">
        <v>430</v>
      </c>
      <c r="Q257" s="344" t="s">
        <v>430</v>
      </c>
      <c r="R257" s="344" t="s">
        <v>430</v>
      </c>
      <c r="S257" s="344">
        <v>1.0911</v>
      </c>
      <c r="T257" s="344">
        <v>19.666399999999999</v>
      </c>
      <c r="U257" s="344">
        <v>4.2808000000000002</v>
      </c>
      <c r="V257" s="344">
        <v>6.3912000000000004</v>
      </c>
      <c r="W257" s="344">
        <v>1.0911</v>
      </c>
      <c r="X257" s="344">
        <v>6.4539999999999997</v>
      </c>
      <c r="Y257" s="370"/>
      <c r="Z257" s="342">
        <v>180</v>
      </c>
      <c r="AA257" s="342">
        <v>188</v>
      </c>
      <c r="AB257" s="342">
        <v>117</v>
      </c>
      <c r="AC257" s="342">
        <v>51</v>
      </c>
      <c r="AD257" s="342">
        <v>47</v>
      </c>
      <c r="AE257" s="342" t="s">
        <v>430</v>
      </c>
      <c r="AF257" s="342" t="s">
        <v>430</v>
      </c>
      <c r="AG257" s="342" t="s">
        <v>430</v>
      </c>
      <c r="AH257" s="342" t="s">
        <v>430</v>
      </c>
      <c r="AI257" s="342" t="s">
        <v>430</v>
      </c>
      <c r="AJ257" s="342">
        <v>159</v>
      </c>
      <c r="AK257" s="342">
        <v>50</v>
      </c>
      <c r="AL257" s="342">
        <v>48</v>
      </c>
      <c r="AM257" s="342">
        <v>76</v>
      </c>
      <c r="AN257" s="342">
        <v>159</v>
      </c>
      <c r="AO257" s="369"/>
      <c r="AP257" s="344" t="s">
        <v>430</v>
      </c>
      <c r="AQ257" s="344" t="s">
        <v>430</v>
      </c>
      <c r="AR257" s="344" t="s">
        <v>430</v>
      </c>
      <c r="AS257" s="344" t="s">
        <v>430</v>
      </c>
      <c r="AT257" s="344" t="s">
        <v>430</v>
      </c>
      <c r="AU257" s="347"/>
      <c r="AV257" s="342" t="s">
        <v>430</v>
      </c>
      <c r="AW257" s="342" t="s">
        <v>430</v>
      </c>
      <c r="AX257" s="342" t="s">
        <v>430</v>
      </c>
      <c r="AY257" s="342" t="s">
        <v>430</v>
      </c>
      <c r="AZ257" s="342" t="s">
        <v>430</v>
      </c>
      <c r="BA257" s="370"/>
      <c r="BB257" s="344">
        <v>19.671501282300198</v>
      </c>
      <c r="BC257" s="344">
        <v>0.99197022913911603</v>
      </c>
      <c r="BD257" s="344">
        <v>2.1693083658206401E-2</v>
      </c>
      <c r="BE257" s="371">
        <v>-9.8727078651186101E-2</v>
      </c>
      <c r="BF257" s="370"/>
      <c r="BG257" s="368">
        <v>0.1331</v>
      </c>
      <c r="BH257" s="369"/>
      <c r="BI257" s="832">
        <v>89.416899999999998</v>
      </c>
      <c r="BJ257" s="832">
        <v>7.3387599999999997</v>
      </c>
      <c r="BK257" s="344" t="s">
        <v>430</v>
      </c>
      <c r="BL257" s="832">
        <v>3.2443399999999998</v>
      </c>
      <c r="BM257" s="369"/>
      <c r="BN257" s="834" t="s">
        <v>5405</v>
      </c>
      <c r="BO257" s="834" t="s">
        <v>4461</v>
      </c>
      <c r="BP257" s="834" t="s">
        <v>4462</v>
      </c>
      <c r="BQ257" s="834" t="s">
        <v>4603</v>
      </c>
      <c r="BR257" s="834" t="s">
        <v>4277</v>
      </c>
      <c r="BS257" s="369"/>
      <c r="BT257" s="350" t="s">
        <v>554</v>
      </c>
    </row>
    <row r="258" spans="1:72" s="424" customFormat="1" x14ac:dyDescent="0.25">
      <c r="A258" s="341" t="s">
        <v>5406</v>
      </c>
      <c r="B258" s="369"/>
      <c r="C258" s="709">
        <v>45680</v>
      </c>
      <c r="D258" s="369"/>
      <c r="E258" s="342">
        <v>8.7556999999999992</v>
      </c>
      <c r="F258" s="369"/>
      <c r="G258" s="343">
        <v>10.0626</v>
      </c>
      <c r="H258" s="370"/>
      <c r="I258" s="344">
        <v>0.56869999999999998</v>
      </c>
      <c r="J258" s="344">
        <v>0.6099</v>
      </c>
      <c r="K258" s="344">
        <v>5.0309999999999997</v>
      </c>
      <c r="L258" s="344">
        <v>10.493</v>
      </c>
      <c r="M258" s="344">
        <v>-2.5762999999999998</v>
      </c>
      <c r="N258" s="346">
        <v>-2.1709000000000001</v>
      </c>
      <c r="O258" s="344" t="s">
        <v>430</v>
      </c>
      <c r="P258" s="344" t="s">
        <v>430</v>
      </c>
      <c r="Q258" s="344" t="s">
        <v>430</v>
      </c>
      <c r="R258" s="344" t="s">
        <v>430</v>
      </c>
      <c r="S258" s="344">
        <v>1.2833000000000001</v>
      </c>
      <c r="T258" s="344">
        <v>10.9976</v>
      </c>
      <c r="U258" s="344">
        <v>-2.0280999999999998</v>
      </c>
      <c r="V258" s="344">
        <v>1.9576</v>
      </c>
      <c r="W258" s="344">
        <v>1.2833000000000001</v>
      </c>
      <c r="X258" s="344">
        <v>0.43480000000000002</v>
      </c>
      <c r="Y258" s="370"/>
      <c r="Z258" s="342">
        <v>135</v>
      </c>
      <c r="AA258" s="342">
        <v>112</v>
      </c>
      <c r="AB258" s="342">
        <v>55</v>
      </c>
      <c r="AC258" s="342">
        <v>154</v>
      </c>
      <c r="AD258" s="342">
        <v>124</v>
      </c>
      <c r="AE258" s="342">
        <v>133</v>
      </c>
      <c r="AF258" s="342" t="s">
        <v>430</v>
      </c>
      <c r="AG258" s="342" t="s">
        <v>430</v>
      </c>
      <c r="AH258" s="342" t="s">
        <v>430</v>
      </c>
      <c r="AI258" s="342" t="s">
        <v>430</v>
      </c>
      <c r="AJ258" s="342">
        <v>109</v>
      </c>
      <c r="AK258" s="342">
        <v>167</v>
      </c>
      <c r="AL258" s="342">
        <v>139</v>
      </c>
      <c r="AM258" s="342">
        <v>145</v>
      </c>
      <c r="AN258" s="342">
        <v>109</v>
      </c>
      <c r="AO258" s="369"/>
      <c r="AP258" s="344" t="s">
        <v>430</v>
      </c>
      <c r="AQ258" s="344" t="s">
        <v>430</v>
      </c>
      <c r="AR258" s="344" t="s">
        <v>430</v>
      </c>
      <c r="AS258" s="344" t="s">
        <v>430</v>
      </c>
      <c r="AT258" s="344">
        <v>2.83</v>
      </c>
      <c r="AU258" s="347"/>
      <c r="AV258" s="342" t="s">
        <v>430</v>
      </c>
      <c r="AW258" s="342" t="s">
        <v>430</v>
      </c>
      <c r="AX258" s="342" t="s">
        <v>430</v>
      </c>
      <c r="AY258" s="342" t="s">
        <v>430</v>
      </c>
      <c r="AZ258" s="342">
        <v>137</v>
      </c>
      <c r="BA258" s="370"/>
      <c r="BB258" s="344">
        <v>17.0650282446319</v>
      </c>
      <c r="BC258" s="344">
        <v>0.99098619205458804</v>
      </c>
      <c r="BD258" s="344">
        <v>-1.5508425985912001E-2</v>
      </c>
      <c r="BE258" s="371">
        <v>-0.10433409194246</v>
      </c>
      <c r="BF258" s="370"/>
      <c r="BG258" s="368">
        <v>0.20219999999999999</v>
      </c>
      <c r="BH258" s="369"/>
      <c r="BI258" s="832">
        <v>86.431100000000001</v>
      </c>
      <c r="BJ258" s="832">
        <v>13.755100000000001</v>
      </c>
      <c r="BK258" s="344" t="s">
        <v>430</v>
      </c>
      <c r="BL258" s="832">
        <v>-0.1862</v>
      </c>
      <c r="BM258" s="369"/>
      <c r="BN258" s="834" t="s">
        <v>5163</v>
      </c>
      <c r="BO258" s="834" t="s">
        <v>3294</v>
      </c>
      <c r="BP258" s="834" t="s">
        <v>5407</v>
      </c>
      <c r="BQ258" s="834" t="s">
        <v>5408</v>
      </c>
      <c r="BR258" s="834" t="s">
        <v>5409</v>
      </c>
      <c r="BS258" s="369"/>
      <c r="BT258" s="350" t="s">
        <v>4624</v>
      </c>
    </row>
    <row r="259" spans="1:72" s="424" customFormat="1" x14ac:dyDescent="0.25">
      <c r="A259" s="341" t="s">
        <v>5410</v>
      </c>
      <c r="B259" s="369"/>
      <c r="C259" s="709">
        <v>46105</v>
      </c>
      <c r="D259" s="369"/>
      <c r="E259" s="342">
        <v>7.8685999999999998</v>
      </c>
      <c r="F259" s="369"/>
      <c r="G259" s="343">
        <v>10.191700000000001</v>
      </c>
      <c r="H259" s="370"/>
      <c r="I259" s="344">
        <v>-0.91</v>
      </c>
      <c r="J259" s="344">
        <v>-1.5941000000000001</v>
      </c>
      <c r="K259" s="344">
        <v>5.4561000000000002</v>
      </c>
      <c r="L259" s="344">
        <v>4.9856999999999996</v>
      </c>
      <c r="M259" s="344" t="s">
        <v>430</v>
      </c>
      <c r="N259" s="346" t="s">
        <v>430</v>
      </c>
      <c r="O259" s="344" t="s">
        <v>430</v>
      </c>
      <c r="P259" s="344" t="s">
        <v>430</v>
      </c>
      <c r="Q259" s="344" t="s">
        <v>430</v>
      </c>
      <c r="R259" s="344" t="s">
        <v>430</v>
      </c>
      <c r="S259" s="344">
        <v>5.3999999999999999E-2</v>
      </c>
      <c r="T259" s="344">
        <v>8.3727999999999998</v>
      </c>
      <c r="U259" s="344" t="s">
        <v>430</v>
      </c>
      <c r="V259" s="344" t="s">
        <v>430</v>
      </c>
      <c r="W259" s="344">
        <v>5.3999999999999999E-2</v>
      </c>
      <c r="X259" s="344">
        <v>1.917</v>
      </c>
      <c r="Y259" s="370"/>
      <c r="Z259" s="342">
        <v>234</v>
      </c>
      <c r="AA259" s="342">
        <v>248</v>
      </c>
      <c r="AB259" s="342">
        <v>46</v>
      </c>
      <c r="AC259" s="342">
        <v>229</v>
      </c>
      <c r="AD259" s="342" t="s">
        <v>430</v>
      </c>
      <c r="AE259" s="342" t="s">
        <v>430</v>
      </c>
      <c r="AF259" s="342" t="s">
        <v>430</v>
      </c>
      <c r="AG259" s="342" t="s">
        <v>430</v>
      </c>
      <c r="AH259" s="342" t="s">
        <v>430</v>
      </c>
      <c r="AI259" s="342" t="s">
        <v>430</v>
      </c>
      <c r="AJ259" s="342">
        <v>236</v>
      </c>
      <c r="AK259" s="342">
        <v>210</v>
      </c>
      <c r="AL259" s="342" t="s">
        <v>430</v>
      </c>
      <c r="AM259" s="342" t="s">
        <v>430</v>
      </c>
      <c r="AN259" s="342">
        <v>236</v>
      </c>
      <c r="AO259" s="369"/>
      <c r="AP259" s="344" t="s">
        <v>430</v>
      </c>
      <c r="AQ259" s="344" t="s">
        <v>430</v>
      </c>
      <c r="AR259" s="344" t="s">
        <v>430</v>
      </c>
      <c r="AS259" s="344" t="s">
        <v>430</v>
      </c>
      <c r="AT259" s="344" t="s">
        <v>430</v>
      </c>
      <c r="AU259" s="347"/>
      <c r="AV259" s="342" t="s">
        <v>430</v>
      </c>
      <c r="AW259" s="342" t="s">
        <v>430</v>
      </c>
      <c r="AX259" s="342" t="s">
        <v>430</v>
      </c>
      <c r="AY259" s="342" t="s">
        <v>430</v>
      </c>
      <c r="AZ259" s="342" t="s">
        <v>430</v>
      </c>
      <c r="BA259" s="370"/>
      <c r="BB259" s="344">
        <v>18.6860581753436</v>
      </c>
      <c r="BC259" s="344">
        <v>0.93735470737513304</v>
      </c>
      <c r="BD259" s="344">
        <v>6.8440381651328999E-2</v>
      </c>
      <c r="BE259" s="371">
        <v>-0.14464529275347501</v>
      </c>
      <c r="BF259" s="370"/>
      <c r="BG259" s="368">
        <v>1.0487</v>
      </c>
      <c r="BH259" s="369"/>
      <c r="BI259" s="832">
        <v>77.993600000000001</v>
      </c>
      <c r="BJ259" s="832">
        <v>20.091699999999999</v>
      </c>
      <c r="BK259" s="832">
        <v>1.1558600000000001</v>
      </c>
      <c r="BL259" s="832">
        <v>0.75883999999999996</v>
      </c>
      <c r="BM259" s="369"/>
      <c r="BN259" s="834" t="s">
        <v>5411</v>
      </c>
      <c r="BO259" s="834" t="s">
        <v>5412</v>
      </c>
      <c r="BP259" s="368" t="s">
        <v>430</v>
      </c>
      <c r="BQ259" s="368" t="s">
        <v>430</v>
      </c>
      <c r="BR259" s="368" t="s">
        <v>430</v>
      </c>
      <c r="BS259" s="369"/>
      <c r="BT259" s="350" t="s">
        <v>554</v>
      </c>
    </row>
    <row r="260" spans="1:72" s="424" customFormat="1" x14ac:dyDescent="0.25">
      <c r="A260" s="341" t="s">
        <v>5413</v>
      </c>
      <c r="B260" s="369"/>
      <c r="C260" s="709">
        <v>40348</v>
      </c>
      <c r="D260" s="369"/>
      <c r="E260" s="342">
        <v>6.5011999999999999</v>
      </c>
      <c r="F260" s="369"/>
      <c r="G260" s="343">
        <v>45.924199999999999</v>
      </c>
      <c r="H260" s="370"/>
      <c r="I260" s="344">
        <v>0.69130000000000003</v>
      </c>
      <c r="J260" s="344">
        <v>0.48770000000000002</v>
      </c>
      <c r="K260" s="344">
        <v>3.1444000000000001</v>
      </c>
      <c r="L260" s="344">
        <v>6.5057</v>
      </c>
      <c r="M260" s="344">
        <v>-8.1958000000000002</v>
      </c>
      <c r="N260" s="346">
        <v>-5.0575999999999999</v>
      </c>
      <c r="O260" s="344">
        <v>0.1333</v>
      </c>
      <c r="P260" s="344">
        <v>7.8686999999999996</v>
      </c>
      <c r="Q260" s="344">
        <v>8.8849</v>
      </c>
      <c r="R260" s="344">
        <v>11.439500000000001</v>
      </c>
      <c r="S260" s="344">
        <v>1.2750999999999999</v>
      </c>
      <c r="T260" s="344">
        <v>8.3028999999999993</v>
      </c>
      <c r="U260" s="344">
        <v>-7.5091999999999999</v>
      </c>
      <c r="V260" s="344">
        <v>-1.9379999999999999</v>
      </c>
      <c r="W260" s="344">
        <v>1.2750999999999999</v>
      </c>
      <c r="X260" s="344">
        <v>9.9657999999999998</v>
      </c>
      <c r="Y260" s="370"/>
      <c r="Z260" s="342">
        <v>105</v>
      </c>
      <c r="AA260" s="342">
        <v>151</v>
      </c>
      <c r="AB260" s="342">
        <v>142</v>
      </c>
      <c r="AC260" s="342">
        <v>207</v>
      </c>
      <c r="AD260" s="342">
        <v>212</v>
      </c>
      <c r="AE260" s="342">
        <v>180</v>
      </c>
      <c r="AF260" s="342">
        <v>91</v>
      </c>
      <c r="AG260" s="342">
        <v>89</v>
      </c>
      <c r="AH260" s="342">
        <v>41</v>
      </c>
      <c r="AI260" s="342">
        <v>16</v>
      </c>
      <c r="AJ260" s="342">
        <v>112</v>
      </c>
      <c r="AK260" s="342">
        <v>212</v>
      </c>
      <c r="AL260" s="342">
        <v>212</v>
      </c>
      <c r="AM260" s="342">
        <v>195</v>
      </c>
      <c r="AN260" s="342">
        <v>112</v>
      </c>
      <c r="AO260" s="369"/>
      <c r="AP260" s="344">
        <v>10.81</v>
      </c>
      <c r="AQ260" s="344">
        <v>10.199999999999999</v>
      </c>
      <c r="AR260" s="344">
        <v>6.58</v>
      </c>
      <c r="AS260" s="344">
        <v>2.58</v>
      </c>
      <c r="AT260" s="344">
        <v>-4.59</v>
      </c>
      <c r="AU260" s="347"/>
      <c r="AV260" s="342">
        <v>13</v>
      </c>
      <c r="AW260" s="342">
        <v>17</v>
      </c>
      <c r="AX260" s="342">
        <v>39</v>
      </c>
      <c r="AY260" s="342">
        <v>83</v>
      </c>
      <c r="AZ260" s="342">
        <v>192</v>
      </c>
      <c r="BA260" s="370"/>
      <c r="BB260" s="344">
        <v>12.442489651669501</v>
      </c>
      <c r="BC260" s="344">
        <v>0.989289410132564</v>
      </c>
      <c r="BD260" s="344">
        <v>2.5800690808031601E-2</v>
      </c>
      <c r="BE260" s="371">
        <v>-0.35372343166589398</v>
      </c>
      <c r="BF260" s="370"/>
      <c r="BG260" s="368">
        <v>1.0610999999999999</v>
      </c>
      <c r="BH260" s="369"/>
      <c r="BI260" s="832">
        <v>99.48</v>
      </c>
      <c r="BJ260" s="344" t="s">
        <v>430</v>
      </c>
      <c r="BK260" s="344" t="s">
        <v>430</v>
      </c>
      <c r="BL260" s="832">
        <v>0.52</v>
      </c>
      <c r="BM260" s="369"/>
      <c r="BN260" s="834" t="s">
        <v>5414</v>
      </c>
      <c r="BO260" s="834" t="s">
        <v>4655</v>
      </c>
      <c r="BP260" s="834" t="s">
        <v>4656</v>
      </c>
      <c r="BQ260" s="834" t="s">
        <v>4657</v>
      </c>
      <c r="BR260" s="834" t="s">
        <v>4658</v>
      </c>
      <c r="BS260" s="369"/>
      <c r="BT260" s="350" t="s">
        <v>443</v>
      </c>
    </row>
    <row r="261" spans="1:72" s="424" customFormat="1" x14ac:dyDescent="0.25">
      <c r="A261" s="341" t="s">
        <v>5415</v>
      </c>
      <c r="B261" s="369"/>
      <c r="C261" s="709">
        <v>46167</v>
      </c>
      <c r="D261" s="369"/>
      <c r="E261" s="342">
        <v>7.1553000000000004</v>
      </c>
      <c r="F261" s="369"/>
      <c r="G261" s="343">
        <v>10.488200000000001</v>
      </c>
      <c r="H261" s="370"/>
      <c r="I261" s="344">
        <v>0.1193</v>
      </c>
      <c r="J261" s="344">
        <v>-0.4244</v>
      </c>
      <c r="K261" s="344">
        <v>8.6005000000000003</v>
      </c>
      <c r="L261" s="344" t="s">
        <v>430</v>
      </c>
      <c r="M261" s="344" t="s">
        <v>430</v>
      </c>
      <c r="N261" s="346" t="s">
        <v>430</v>
      </c>
      <c r="O261" s="344" t="s">
        <v>430</v>
      </c>
      <c r="P261" s="344" t="s">
        <v>430</v>
      </c>
      <c r="Q261" s="344" t="s">
        <v>430</v>
      </c>
      <c r="R261" s="344" t="s">
        <v>430</v>
      </c>
      <c r="S261" s="344">
        <v>0.99860000000000004</v>
      </c>
      <c r="T261" s="344" t="s">
        <v>430</v>
      </c>
      <c r="U261" s="344" t="s">
        <v>430</v>
      </c>
      <c r="V261" s="344" t="s">
        <v>430</v>
      </c>
      <c r="W261" s="344">
        <v>0.99860000000000004</v>
      </c>
      <c r="X261" s="344">
        <v>4.8819999999999997</v>
      </c>
      <c r="Y261" s="370"/>
      <c r="Z261" s="342">
        <v>202</v>
      </c>
      <c r="AA261" s="342">
        <v>216</v>
      </c>
      <c r="AB261" s="342">
        <v>9</v>
      </c>
      <c r="AC261" s="342" t="s">
        <v>430</v>
      </c>
      <c r="AD261" s="342" t="s">
        <v>430</v>
      </c>
      <c r="AE261" s="342" t="s">
        <v>430</v>
      </c>
      <c r="AF261" s="342" t="s">
        <v>430</v>
      </c>
      <c r="AG261" s="342" t="s">
        <v>430</v>
      </c>
      <c r="AH261" s="342" t="s">
        <v>430</v>
      </c>
      <c r="AI261" s="342" t="s">
        <v>430</v>
      </c>
      <c r="AJ261" s="342">
        <v>167</v>
      </c>
      <c r="AK261" s="342" t="s">
        <v>430</v>
      </c>
      <c r="AL261" s="342" t="s">
        <v>430</v>
      </c>
      <c r="AM261" s="342" t="s">
        <v>430</v>
      </c>
      <c r="AN261" s="342">
        <v>167</v>
      </c>
      <c r="AO261" s="369"/>
      <c r="AP261" s="344" t="s">
        <v>430</v>
      </c>
      <c r="AQ261" s="344" t="s">
        <v>430</v>
      </c>
      <c r="AR261" s="344" t="s">
        <v>430</v>
      </c>
      <c r="AS261" s="344" t="s">
        <v>430</v>
      </c>
      <c r="AT261" s="344" t="s">
        <v>430</v>
      </c>
      <c r="AU261" s="347"/>
      <c r="AV261" s="342" t="s">
        <v>430</v>
      </c>
      <c r="AW261" s="342" t="s">
        <v>430</v>
      </c>
      <c r="AX261" s="342" t="s">
        <v>430</v>
      </c>
      <c r="AY261" s="342" t="s">
        <v>430</v>
      </c>
      <c r="AZ261" s="342" t="s">
        <v>430</v>
      </c>
      <c r="BA261" s="370"/>
      <c r="BB261" s="344" t="s">
        <v>430</v>
      </c>
      <c r="BC261" s="344">
        <v>0</v>
      </c>
      <c r="BD261" s="344">
        <v>0</v>
      </c>
      <c r="BE261" s="371">
        <v>8.1484256560794499</v>
      </c>
      <c r="BF261" s="370"/>
      <c r="BG261" s="368">
        <v>0.27910000000000001</v>
      </c>
      <c r="BH261" s="369"/>
      <c r="BI261" s="832">
        <v>80.229600000000005</v>
      </c>
      <c r="BJ261" s="832">
        <v>16.833600000000001</v>
      </c>
      <c r="BK261" s="832">
        <v>3.02379</v>
      </c>
      <c r="BL261" s="832">
        <v>-8.6989999999999998E-2</v>
      </c>
      <c r="BM261" s="369"/>
      <c r="BN261" s="834" t="s">
        <v>5416</v>
      </c>
      <c r="BO261" s="834" t="s">
        <v>5417</v>
      </c>
      <c r="BP261" s="368" t="s">
        <v>430</v>
      </c>
      <c r="BQ261" s="368" t="s">
        <v>430</v>
      </c>
      <c r="BR261" s="368" t="s">
        <v>430</v>
      </c>
      <c r="BS261" s="369"/>
      <c r="BT261" s="350" t="s">
        <v>554</v>
      </c>
    </row>
    <row r="262" spans="1:72" s="424" customFormat="1" x14ac:dyDescent="0.25">
      <c r="A262" s="341" t="s">
        <v>5418</v>
      </c>
      <c r="B262" s="369"/>
      <c r="C262" s="709">
        <v>46190</v>
      </c>
      <c r="D262" s="369"/>
      <c r="E262" s="342">
        <v>7.0209000000000001</v>
      </c>
      <c r="F262" s="369"/>
      <c r="G262" s="343">
        <v>10.2317</v>
      </c>
      <c r="H262" s="370"/>
      <c r="I262" s="344">
        <v>1.4365000000000001</v>
      </c>
      <c r="J262" s="344">
        <v>1.2038</v>
      </c>
      <c r="K262" s="344" t="s">
        <v>430</v>
      </c>
      <c r="L262" s="344" t="s">
        <v>430</v>
      </c>
      <c r="M262" s="344" t="s">
        <v>430</v>
      </c>
      <c r="N262" s="346" t="s">
        <v>430</v>
      </c>
      <c r="O262" s="344" t="s">
        <v>430</v>
      </c>
      <c r="P262" s="344" t="s">
        <v>430</v>
      </c>
      <c r="Q262" s="344" t="s">
        <v>430</v>
      </c>
      <c r="R262" s="344" t="s">
        <v>430</v>
      </c>
      <c r="S262" s="344">
        <v>1.4034</v>
      </c>
      <c r="T262" s="344" t="s">
        <v>430</v>
      </c>
      <c r="U262" s="344" t="s">
        <v>430</v>
      </c>
      <c r="V262" s="344" t="s">
        <v>430</v>
      </c>
      <c r="W262" s="344">
        <v>1.4034</v>
      </c>
      <c r="X262" s="344">
        <v>2.3170000000000002</v>
      </c>
      <c r="Y262" s="370"/>
      <c r="Z262" s="342">
        <v>14</v>
      </c>
      <c r="AA262" s="342">
        <v>44</v>
      </c>
      <c r="AB262" s="342" t="s">
        <v>430</v>
      </c>
      <c r="AC262" s="342" t="s">
        <v>430</v>
      </c>
      <c r="AD262" s="342" t="s">
        <v>430</v>
      </c>
      <c r="AE262" s="342" t="s">
        <v>430</v>
      </c>
      <c r="AF262" s="342" t="s">
        <v>430</v>
      </c>
      <c r="AG262" s="342" t="s">
        <v>430</v>
      </c>
      <c r="AH262" s="342" t="s">
        <v>430</v>
      </c>
      <c r="AI262" s="342" t="s">
        <v>430</v>
      </c>
      <c r="AJ262" s="342">
        <v>66</v>
      </c>
      <c r="AK262" s="342" t="s">
        <v>430</v>
      </c>
      <c r="AL262" s="342" t="s">
        <v>430</v>
      </c>
      <c r="AM262" s="342" t="s">
        <v>430</v>
      </c>
      <c r="AN262" s="342">
        <v>66</v>
      </c>
      <c r="AO262" s="369"/>
      <c r="AP262" s="344" t="s">
        <v>430</v>
      </c>
      <c r="AQ262" s="344" t="s">
        <v>430</v>
      </c>
      <c r="AR262" s="344" t="s">
        <v>430</v>
      </c>
      <c r="AS262" s="344" t="s">
        <v>430</v>
      </c>
      <c r="AT262" s="344" t="s">
        <v>430</v>
      </c>
      <c r="AU262" s="347"/>
      <c r="AV262" s="342" t="s">
        <v>430</v>
      </c>
      <c r="AW262" s="342" t="s">
        <v>430</v>
      </c>
      <c r="AX262" s="342" t="s">
        <v>430</v>
      </c>
      <c r="AY262" s="342" t="s">
        <v>430</v>
      </c>
      <c r="AZ262" s="342" t="s">
        <v>430</v>
      </c>
      <c r="BA262" s="370"/>
      <c r="BB262" s="344" t="s">
        <v>430</v>
      </c>
      <c r="BC262" s="344">
        <v>0</v>
      </c>
      <c r="BD262" s="344">
        <v>0</v>
      </c>
      <c r="BE262" s="371" t="s">
        <v>430</v>
      </c>
      <c r="BF262" s="370"/>
      <c r="BG262" s="368">
        <v>1.0174000000000001</v>
      </c>
      <c r="BH262" s="369"/>
      <c r="BI262" s="344" t="s">
        <v>430</v>
      </c>
      <c r="BJ262" s="344" t="s">
        <v>430</v>
      </c>
      <c r="BK262" s="344" t="s">
        <v>430</v>
      </c>
      <c r="BL262" s="344" t="s">
        <v>430</v>
      </c>
      <c r="BM262" s="369"/>
      <c r="BN262" s="368" t="s">
        <v>430</v>
      </c>
      <c r="BO262" s="368" t="s">
        <v>430</v>
      </c>
      <c r="BP262" s="368" t="s">
        <v>430</v>
      </c>
      <c r="BQ262" s="368" t="s">
        <v>430</v>
      </c>
      <c r="BR262" s="368" t="s">
        <v>430</v>
      </c>
      <c r="BS262" s="369"/>
      <c r="BT262" s="350" t="s">
        <v>554</v>
      </c>
    </row>
    <row r="263" spans="1:72" s="424" customFormat="1" x14ac:dyDescent="0.25">
      <c r="A263" s="341" t="s">
        <v>5419</v>
      </c>
      <c r="B263" s="369"/>
      <c r="C263" s="709" t="s">
        <v>430</v>
      </c>
      <c r="D263" s="369"/>
      <c r="E263" s="342" t="s">
        <v>430</v>
      </c>
      <c r="F263" s="369"/>
      <c r="G263" s="343" t="s">
        <v>430</v>
      </c>
      <c r="H263" s="370"/>
      <c r="I263" s="344" t="s">
        <v>430</v>
      </c>
      <c r="J263" s="344" t="s">
        <v>430</v>
      </c>
      <c r="K263" s="344" t="s">
        <v>430</v>
      </c>
      <c r="L263" s="344" t="s">
        <v>430</v>
      </c>
      <c r="M263" s="344" t="s">
        <v>430</v>
      </c>
      <c r="N263" s="346" t="s">
        <v>430</v>
      </c>
      <c r="O263" s="344" t="s">
        <v>430</v>
      </c>
      <c r="P263" s="344" t="s">
        <v>430</v>
      </c>
      <c r="Q263" s="344" t="s">
        <v>430</v>
      </c>
      <c r="R263" s="344" t="s">
        <v>430</v>
      </c>
      <c r="S263" s="344" t="s">
        <v>430</v>
      </c>
      <c r="T263" s="344" t="s">
        <v>430</v>
      </c>
      <c r="U263" s="344" t="s">
        <v>430</v>
      </c>
      <c r="V263" s="344" t="s">
        <v>430</v>
      </c>
      <c r="W263" s="344" t="s">
        <v>430</v>
      </c>
      <c r="X263" s="344" t="s">
        <v>430</v>
      </c>
      <c r="Y263" s="370"/>
      <c r="Z263" s="342" t="s">
        <v>430</v>
      </c>
      <c r="AA263" s="342" t="s">
        <v>430</v>
      </c>
      <c r="AB263" s="342" t="s">
        <v>430</v>
      </c>
      <c r="AC263" s="342" t="s">
        <v>430</v>
      </c>
      <c r="AD263" s="342" t="s">
        <v>430</v>
      </c>
      <c r="AE263" s="342" t="s">
        <v>430</v>
      </c>
      <c r="AF263" s="342" t="s">
        <v>430</v>
      </c>
      <c r="AG263" s="342" t="s">
        <v>430</v>
      </c>
      <c r="AH263" s="342" t="s">
        <v>430</v>
      </c>
      <c r="AI263" s="342" t="s">
        <v>430</v>
      </c>
      <c r="AJ263" s="342" t="s">
        <v>430</v>
      </c>
      <c r="AK263" s="342" t="s">
        <v>430</v>
      </c>
      <c r="AL263" s="342" t="s">
        <v>430</v>
      </c>
      <c r="AM263" s="342" t="s">
        <v>430</v>
      </c>
      <c r="AN263" s="342" t="s">
        <v>430</v>
      </c>
      <c r="AO263" s="369"/>
      <c r="AP263" s="344" t="s">
        <v>430</v>
      </c>
      <c r="AQ263" s="344" t="s">
        <v>430</v>
      </c>
      <c r="AR263" s="344" t="s">
        <v>430</v>
      </c>
      <c r="AS263" s="344" t="s">
        <v>430</v>
      </c>
      <c r="AT263" s="344" t="s">
        <v>430</v>
      </c>
      <c r="AU263" s="347"/>
      <c r="AV263" s="342" t="s">
        <v>430</v>
      </c>
      <c r="AW263" s="342" t="s">
        <v>430</v>
      </c>
      <c r="AX263" s="342" t="s">
        <v>430</v>
      </c>
      <c r="AY263" s="342" t="s">
        <v>430</v>
      </c>
      <c r="AZ263" s="342" t="s">
        <v>430</v>
      </c>
      <c r="BA263" s="370"/>
      <c r="BB263" s="344" t="s">
        <v>430</v>
      </c>
      <c r="BC263" s="344">
        <v>0</v>
      </c>
      <c r="BD263" s="344">
        <v>0</v>
      </c>
      <c r="BE263" s="371" t="s">
        <v>430</v>
      </c>
      <c r="BF263" s="370"/>
      <c r="BG263" s="368" t="s">
        <v>430</v>
      </c>
      <c r="BH263" s="369"/>
      <c r="BI263" s="344" t="s">
        <v>430</v>
      </c>
      <c r="BJ263" s="344" t="s">
        <v>430</v>
      </c>
      <c r="BK263" s="344" t="s">
        <v>430</v>
      </c>
      <c r="BL263" s="344" t="s">
        <v>430</v>
      </c>
      <c r="BM263" s="369"/>
      <c r="BN263" s="368" t="s">
        <v>430</v>
      </c>
      <c r="BO263" s="368" t="s">
        <v>430</v>
      </c>
      <c r="BP263" s="368" t="s">
        <v>430</v>
      </c>
      <c r="BQ263" s="368" t="s">
        <v>430</v>
      </c>
      <c r="BR263" s="368" t="s">
        <v>430</v>
      </c>
      <c r="BS263" s="369"/>
      <c r="BT263" s="350" t="s">
        <v>554</v>
      </c>
    </row>
    <row r="264" spans="1:72" s="424" customFormat="1" ht="11" x14ac:dyDescent="0.3">
      <c r="A264" s="835" t="s">
        <v>5420</v>
      </c>
      <c r="B264" s="836"/>
      <c r="C264" s="837">
        <v>46190</v>
      </c>
      <c r="D264" s="836"/>
      <c r="E264" s="838">
        <v>6.1806000000000001</v>
      </c>
      <c r="F264" s="836"/>
      <c r="G264" s="839">
        <v>10.135</v>
      </c>
      <c r="H264" s="841"/>
      <c r="I264" s="840">
        <v>0.56559999999999999</v>
      </c>
      <c r="J264" s="840">
        <v>0.60550000000000004</v>
      </c>
      <c r="K264" s="840" t="s">
        <v>430</v>
      </c>
      <c r="L264" s="840" t="s">
        <v>430</v>
      </c>
      <c r="M264" s="840" t="s">
        <v>430</v>
      </c>
      <c r="N264" s="842" t="s">
        <v>430</v>
      </c>
      <c r="O264" s="840" t="s">
        <v>430</v>
      </c>
      <c r="P264" s="840" t="s">
        <v>430</v>
      </c>
      <c r="Q264" s="840" t="s">
        <v>430</v>
      </c>
      <c r="R264" s="840" t="s">
        <v>430</v>
      </c>
      <c r="S264" s="840">
        <v>1.2790999999999999</v>
      </c>
      <c r="T264" s="840" t="s">
        <v>430</v>
      </c>
      <c r="U264" s="840" t="s">
        <v>430</v>
      </c>
      <c r="V264" s="840" t="s">
        <v>430</v>
      </c>
      <c r="W264" s="840">
        <v>1.2790999999999999</v>
      </c>
      <c r="X264" s="840">
        <v>1.35</v>
      </c>
      <c r="Y264" s="841"/>
      <c r="Z264" s="838">
        <v>138</v>
      </c>
      <c r="AA264" s="838">
        <v>113</v>
      </c>
      <c r="AB264" s="838" t="s">
        <v>430</v>
      </c>
      <c r="AC264" s="838" t="s">
        <v>430</v>
      </c>
      <c r="AD264" s="838" t="s">
        <v>430</v>
      </c>
      <c r="AE264" s="838" t="s">
        <v>430</v>
      </c>
      <c r="AF264" s="838" t="s">
        <v>430</v>
      </c>
      <c r="AG264" s="838" t="s">
        <v>430</v>
      </c>
      <c r="AH264" s="838" t="s">
        <v>430</v>
      </c>
      <c r="AI264" s="838" t="s">
        <v>430</v>
      </c>
      <c r="AJ264" s="838">
        <v>110</v>
      </c>
      <c r="AK264" s="838" t="s">
        <v>430</v>
      </c>
      <c r="AL264" s="838" t="s">
        <v>430</v>
      </c>
      <c r="AM264" s="838" t="s">
        <v>430</v>
      </c>
      <c r="AN264" s="838">
        <v>110</v>
      </c>
      <c r="AO264" s="836"/>
      <c r="AP264" s="840" t="s">
        <v>430</v>
      </c>
      <c r="AQ264" s="840" t="s">
        <v>430</v>
      </c>
      <c r="AR264" s="840" t="s">
        <v>430</v>
      </c>
      <c r="AS264" s="840" t="s">
        <v>430</v>
      </c>
      <c r="AT264" s="840" t="s">
        <v>430</v>
      </c>
      <c r="AU264" s="843"/>
      <c r="AV264" s="838" t="s">
        <v>430</v>
      </c>
      <c r="AW264" s="838" t="s">
        <v>430</v>
      </c>
      <c r="AX264" s="838" t="s">
        <v>430</v>
      </c>
      <c r="AY264" s="838" t="s">
        <v>430</v>
      </c>
      <c r="AZ264" s="838" t="s">
        <v>430</v>
      </c>
      <c r="BA264" s="841"/>
      <c r="BB264" s="840" t="s">
        <v>430</v>
      </c>
      <c r="BC264" s="840">
        <v>0</v>
      </c>
      <c r="BD264" s="840">
        <v>0</v>
      </c>
      <c r="BE264" s="846" t="s">
        <v>430</v>
      </c>
      <c r="BF264" s="841"/>
      <c r="BG264" s="849">
        <v>0.4748</v>
      </c>
      <c r="BH264" s="836"/>
      <c r="BI264" s="840" t="s">
        <v>430</v>
      </c>
      <c r="BJ264" s="840" t="s">
        <v>430</v>
      </c>
      <c r="BK264" s="840" t="s">
        <v>430</v>
      </c>
      <c r="BL264" s="840" t="s">
        <v>430</v>
      </c>
      <c r="BM264" s="836"/>
      <c r="BN264" s="849" t="s">
        <v>430</v>
      </c>
      <c r="BO264" s="849" t="s">
        <v>430</v>
      </c>
      <c r="BP264" s="849" t="s">
        <v>430</v>
      </c>
      <c r="BQ264" s="849" t="s">
        <v>430</v>
      </c>
      <c r="BR264" s="849" t="s">
        <v>430</v>
      </c>
      <c r="BS264" s="836"/>
      <c r="BT264" s="850" t="s">
        <v>554</v>
      </c>
    </row>
    <row r="265" spans="1:72" s="424" customFormat="1" x14ac:dyDescent="0.25">
      <c r="A265" s="341" t="s">
        <v>5421</v>
      </c>
      <c r="B265" s="369"/>
      <c r="C265" s="709" t="s">
        <v>430</v>
      </c>
      <c r="D265" s="369"/>
      <c r="E265" s="342" t="s">
        <v>430</v>
      </c>
      <c r="F265" s="369"/>
      <c r="G265" s="343">
        <v>10.0656</v>
      </c>
      <c r="H265" s="370"/>
      <c r="I265" s="344" t="s">
        <v>430</v>
      </c>
      <c r="J265" s="344" t="s">
        <v>430</v>
      </c>
      <c r="K265" s="344" t="s">
        <v>430</v>
      </c>
      <c r="L265" s="344" t="s">
        <v>430</v>
      </c>
      <c r="M265" s="344" t="s">
        <v>430</v>
      </c>
      <c r="N265" s="346" t="s">
        <v>430</v>
      </c>
      <c r="O265" s="344" t="s">
        <v>430</v>
      </c>
      <c r="P265" s="344" t="s">
        <v>430</v>
      </c>
      <c r="Q265" s="344" t="s">
        <v>430</v>
      </c>
      <c r="R265" s="344" t="s">
        <v>430</v>
      </c>
      <c r="S265" s="344" t="s">
        <v>430</v>
      </c>
      <c r="T265" s="344" t="s">
        <v>430</v>
      </c>
      <c r="U265" s="344" t="s">
        <v>430</v>
      </c>
      <c r="V265" s="344" t="s">
        <v>430</v>
      </c>
      <c r="W265" s="344" t="s">
        <v>430</v>
      </c>
      <c r="X265" s="344" t="s">
        <v>430</v>
      </c>
      <c r="Y265" s="370"/>
      <c r="Z265" s="342" t="s">
        <v>430</v>
      </c>
      <c r="AA265" s="342" t="s">
        <v>430</v>
      </c>
      <c r="AB265" s="342" t="s">
        <v>430</v>
      </c>
      <c r="AC265" s="342" t="s">
        <v>430</v>
      </c>
      <c r="AD265" s="342" t="s">
        <v>430</v>
      </c>
      <c r="AE265" s="342" t="s">
        <v>430</v>
      </c>
      <c r="AF265" s="342" t="s">
        <v>430</v>
      </c>
      <c r="AG265" s="342" t="s">
        <v>430</v>
      </c>
      <c r="AH265" s="342" t="s">
        <v>430</v>
      </c>
      <c r="AI265" s="342" t="s">
        <v>430</v>
      </c>
      <c r="AJ265" s="342" t="s">
        <v>430</v>
      </c>
      <c r="AK265" s="342" t="s">
        <v>430</v>
      </c>
      <c r="AL265" s="342" t="s">
        <v>430</v>
      </c>
      <c r="AM265" s="342" t="s">
        <v>430</v>
      </c>
      <c r="AN265" s="342" t="s">
        <v>430</v>
      </c>
      <c r="AO265" s="369"/>
      <c r="AP265" s="344" t="s">
        <v>430</v>
      </c>
      <c r="AQ265" s="344" t="s">
        <v>430</v>
      </c>
      <c r="AR265" s="344" t="s">
        <v>430</v>
      </c>
      <c r="AS265" s="344" t="s">
        <v>430</v>
      </c>
      <c r="AT265" s="344" t="s">
        <v>430</v>
      </c>
      <c r="AU265" s="347"/>
      <c r="AV265" s="342" t="s">
        <v>430</v>
      </c>
      <c r="AW265" s="342" t="s">
        <v>430</v>
      </c>
      <c r="AX265" s="342" t="s">
        <v>430</v>
      </c>
      <c r="AY265" s="342" t="s">
        <v>430</v>
      </c>
      <c r="AZ265" s="342" t="s">
        <v>430</v>
      </c>
      <c r="BA265" s="370"/>
      <c r="BB265" s="344" t="s">
        <v>430</v>
      </c>
      <c r="BC265" s="344">
        <v>0</v>
      </c>
      <c r="BD265" s="344">
        <v>0</v>
      </c>
      <c r="BE265" s="371" t="s">
        <v>430</v>
      </c>
      <c r="BF265" s="370"/>
      <c r="BG265" s="368" t="s">
        <v>430</v>
      </c>
      <c r="BH265" s="369"/>
      <c r="BI265" s="344" t="s">
        <v>430</v>
      </c>
      <c r="BJ265" s="344" t="s">
        <v>430</v>
      </c>
      <c r="BK265" s="344" t="s">
        <v>430</v>
      </c>
      <c r="BL265" s="344" t="s">
        <v>430</v>
      </c>
      <c r="BM265" s="369"/>
      <c r="BN265" s="368" t="s">
        <v>430</v>
      </c>
      <c r="BO265" s="368" t="s">
        <v>430</v>
      </c>
      <c r="BP265" s="368" t="s">
        <v>430</v>
      </c>
      <c r="BQ265" s="368" t="s">
        <v>430</v>
      </c>
      <c r="BR265" s="368" t="s">
        <v>430</v>
      </c>
      <c r="BS265" s="369"/>
      <c r="BT265" s="350" t="s">
        <v>547</v>
      </c>
    </row>
    <row r="266" spans="1:72" s="424" customFormat="1" x14ac:dyDescent="0.25">
      <c r="A266" s="341" t="s">
        <v>5422</v>
      </c>
      <c r="B266" s="369"/>
      <c r="C266" s="709" t="s">
        <v>430</v>
      </c>
      <c r="D266" s="369"/>
      <c r="E266" s="342" t="s">
        <v>430</v>
      </c>
      <c r="F266" s="369"/>
      <c r="G266" s="343" t="s">
        <v>430</v>
      </c>
      <c r="H266" s="370"/>
      <c r="I266" s="344" t="s">
        <v>430</v>
      </c>
      <c r="J266" s="344" t="s">
        <v>430</v>
      </c>
      <c r="K266" s="344" t="s">
        <v>430</v>
      </c>
      <c r="L266" s="344" t="s">
        <v>430</v>
      </c>
      <c r="M266" s="344" t="s">
        <v>430</v>
      </c>
      <c r="N266" s="346" t="s">
        <v>430</v>
      </c>
      <c r="O266" s="344" t="s">
        <v>430</v>
      </c>
      <c r="P266" s="344" t="s">
        <v>430</v>
      </c>
      <c r="Q266" s="344" t="s">
        <v>430</v>
      </c>
      <c r="R266" s="344" t="s">
        <v>430</v>
      </c>
      <c r="S266" s="344" t="s">
        <v>430</v>
      </c>
      <c r="T266" s="344" t="s">
        <v>430</v>
      </c>
      <c r="U266" s="344" t="s">
        <v>430</v>
      </c>
      <c r="V266" s="344" t="s">
        <v>430</v>
      </c>
      <c r="W266" s="344" t="s">
        <v>430</v>
      </c>
      <c r="X266" s="344" t="s">
        <v>430</v>
      </c>
      <c r="Y266" s="370"/>
      <c r="Z266" s="342" t="s">
        <v>430</v>
      </c>
      <c r="AA266" s="342" t="s">
        <v>430</v>
      </c>
      <c r="AB266" s="342" t="s">
        <v>430</v>
      </c>
      <c r="AC266" s="342" t="s">
        <v>430</v>
      </c>
      <c r="AD266" s="342" t="s">
        <v>430</v>
      </c>
      <c r="AE266" s="342" t="s">
        <v>430</v>
      </c>
      <c r="AF266" s="342" t="s">
        <v>430</v>
      </c>
      <c r="AG266" s="342" t="s">
        <v>430</v>
      </c>
      <c r="AH266" s="342" t="s">
        <v>430</v>
      </c>
      <c r="AI266" s="342" t="s">
        <v>430</v>
      </c>
      <c r="AJ266" s="342" t="s">
        <v>430</v>
      </c>
      <c r="AK266" s="342" t="s">
        <v>430</v>
      </c>
      <c r="AL266" s="342" t="s">
        <v>430</v>
      </c>
      <c r="AM266" s="342" t="s">
        <v>430</v>
      </c>
      <c r="AN266" s="342" t="s">
        <v>430</v>
      </c>
      <c r="AO266" s="369"/>
      <c r="AP266" s="344" t="s">
        <v>430</v>
      </c>
      <c r="AQ266" s="344" t="s">
        <v>430</v>
      </c>
      <c r="AR266" s="344" t="s">
        <v>430</v>
      </c>
      <c r="AS266" s="344" t="s">
        <v>430</v>
      </c>
      <c r="AT266" s="344" t="s">
        <v>430</v>
      </c>
      <c r="AU266" s="347"/>
      <c r="AV266" s="342" t="s">
        <v>430</v>
      </c>
      <c r="AW266" s="342" t="s">
        <v>430</v>
      </c>
      <c r="AX266" s="342" t="s">
        <v>430</v>
      </c>
      <c r="AY266" s="342" t="s">
        <v>430</v>
      </c>
      <c r="AZ266" s="342" t="s">
        <v>430</v>
      </c>
      <c r="BA266" s="370"/>
      <c r="BB266" s="344" t="s">
        <v>430</v>
      </c>
      <c r="BC266" s="344">
        <v>0</v>
      </c>
      <c r="BD266" s="344">
        <v>0</v>
      </c>
      <c r="BE266" s="371" t="s">
        <v>430</v>
      </c>
      <c r="BF266" s="370"/>
      <c r="BG266" s="368" t="s">
        <v>430</v>
      </c>
      <c r="BH266" s="369"/>
      <c r="BI266" s="344" t="s">
        <v>430</v>
      </c>
      <c r="BJ266" s="344" t="s">
        <v>430</v>
      </c>
      <c r="BK266" s="344" t="s">
        <v>430</v>
      </c>
      <c r="BL266" s="344" t="s">
        <v>430</v>
      </c>
      <c r="BM266" s="369"/>
      <c r="BN266" s="368" t="s">
        <v>430</v>
      </c>
      <c r="BO266" s="368" t="s">
        <v>430</v>
      </c>
      <c r="BP266" s="368" t="s">
        <v>430</v>
      </c>
      <c r="BQ266" s="368" t="s">
        <v>430</v>
      </c>
      <c r="BR266" s="368" t="s">
        <v>430</v>
      </c>
      <c r="BS266" s="369"/>
      <c r="BT266" s="350" t="s">
        <v>547</v>
      </c>
    </row>
    <row r="267" spans="1:72" x14ac:dyDescent="0.25">
      <c r="A267" s="36" t="s">
        <v>93</v>
      </c>
      <c r="B267" s="43"/>
      <c r="C267" s="710"/>
      <c r="D267" s="43"/>
      <c r="E267" s="51"/>
      <c r="F267" s="43"/>
      <c r="G267" s="55"/>
      <c r="H267" s="66"/>
      <c r="I267" s="59">
        <v>0.69620000000000004</v>
      </c>
      <c r="J267" s="59">
        <v>0.53879999999999995</v>
      </c>
      <c r="K267" s="59">
        <v>2.9211999999999998</v>
      </c>
      <c r="L267" s="59">
        <v>11.8653</v>
      </c>
      <c r="M267" s="59">
        <v>-2.1072000000000002</v>
      </c>
      <c r="N267" s="70">
        <v>-0.32619999999999999</v>
      </c>
      <c r="O267" s="59">
        <v>0.90249999999999997</v>
      </c>
      <c r="P267" s="59">
        <v>14.0908</v>
      </c>
      <c r="Q267" s="59">
        <v>11.622999999999999</v>
      </c>
      <c r="R267" s="59">
        <v>11.8385</v>
      </c>
      <c r="S267" s="59">
        <v>1.1247</v>
      </c>
      <c r="T267" s="59">
        <v>14.2957</v>
      </c>
      <c r="U267" s="59">
        <v>-1.1185</v>
      </c>
      <c r="V267" s="59">
        <v>3.4264999999999999</v>
      </c>
      <c r="W267" s="59">
        <v>1.1247</v>
      </c>
      <c r="X267" s="59">
        <v>7.3489000000000004</v>
      </c>
      <c r="Y267" s="66"/>
      <c r="Z267" s="51">
        <v>234</v>
      </c>
      <c r="AA267" s="51">
        <v>249</v>
      </c>
      <c r="AB267" s="51">
        <v>252</v>
      </c>
      <c r="AC267" s="51">
        <v>244</v>
      </c>
      <c r="AD267" s="51">
        <v>239</v>
      </c>
      <c r="AE267" s="51">
        <v>217</v>
      </c>
      <c r="AF267" s="51">
        <v>130</v>
      </c>
      <c r="AG267" s="51">
        <v>98</v>
      </c>
      <c r="AH267" s="51">
        <v>44</v>
      </c>
      <c r="AI267" s="51">
        <v>18</v>
      </c>
      <c r="AJ267" s="51">
        <v>256</v>
      </c>
      <c r="AK267" s="51">
        <v>245</v>
      </c>
      <c r="AL267" s="51">
        <v>239</v>
      </c>
      <c r="AM267" s="51">
        <v>230</v>
      </c>
      <c r="AN267" s="51">
        <v>256</v>
      </c>
      <c r="AO267" s="43"/>
      <c r="AP267" s="59">
        <v>11.3711111111111</v>
      </c>
      <c r="AQ267" s="59">
        <v>11.6873913043478</v>
      </c>
      <c r="AR267" s="59">
        <v>10.4177777777778</v>
      </c>
      <c r="AS267" s="59">
        <v>6.8404999999999996</v>
      </c>
      <c r="AT267" s="59">
        <v>4.9147747747747799</v>
      </c>
      <c r="AU267" s="78"/>
      <c r="AV267" s="51">
        <v>18</v>
      </c>
      <c r="AW267" s="51">
        <v>23</v>
      </c>
      <c r="AX267" s="51">
        <v>45</v>
      </c>
      <c r="AY267" s="51">
        <v>100</v>
      </c>
      <c r="AZ267" s="51">
        <v>222</v>
      </c>
      <c r="BA267" s="66"/>
      <c r="BB267" s="59"/>
      <c r="BC267" s="59"/>
      <c r="BD267" s="59"/>
      <c r="BE267" s="272"/>
      <c r="BF267" s="66"/>
      <c r="BG267" s="33"/>
      <c r="BH267" s="43"/>
      <c r="BI267" s="59"/>
      <c r="BJ267" s="59"/>
      <c r="BK267" s="59"/>
      <c r="BL267" s="59"/>
      <c r="BM267" s="43"/>
      <c r="BN267" s="84"/>
      <c r="BO267" s="84"/>
      <c r="BP267" s="84"/>
      <c r="BQ267" s="84"/>
      <c r="BR267" s="84"/>
      <c r="BS267" s="43"/>
      <c r="BT267" s="88"/>
    </row>
    <row r="268" spans="1:72" x14ac:dyDescent="0.25">
      <c r="A268" s="37" t="s">
        <v>94</v>
      </c>
      <c r="B268" s="44"/>
      <c r="C268" s="711"/>
      <c r="D268" s="44"/>
      <c r="E268" s="52"/>
      <c r="F268" s="44"/>
      <c r="G268" s="56"/>
      <c r="H268" s="67"/>
      <c r="I268" s="60">
        <v>4.6349999999999998</v>
      </c>
      <c r="J268" s="60">
        <v>5.4904999999999999</v>
      </c>
      <c r="K268" s="60">
        <v>12.6318</v>
      </c>
      <c r="L268" s="60">
        <v>29.3567</v>
      </c>
      <c r="M268" s="60">
        <v>24.0411</v>
      </c>
      <c r="N268" s="71">
        <v>44.724299999999999</v>
      </c>
      <c r="O268" s="60">
        <v>29.4984</v>
      </c>
      <c r="P268" s="60">
        <v>30.831700000000001</v>
      </c>
      <c r="Q268" s="60">
        <v>17.239799999999999</v>
      </c>
      <c r="R268" s="60">
        <v>13.320600000000001</v>
      </c>
      <c r="S268" s="60">
        <v>5.0949</v>
      </c>
      <c r="T268" s="60">
        <v>34.1858</v>
      </c>
      <c r="U268" s="60">
        <v>24.111599999999999</v>
      </c>
      <c r="V268" s="60">
        <v>33.092500000000001</v>
      </c>
      <c r="W268" s="60">
        <v>5.0949</v>
      </c>
      <c r="X268" s="60">
        <v>29.4451</v>
      </c>
      <c r="Y268" s="67"/>
      <c r="Z268" s="52"/>
      <c r="AA268" s="52"/>
      <c r="AB268" s="52"/>
      <c r="AC268" s="52"/>
      <c r="AD268" s="52"/>
      <c r="AE268" s="52"/>
      <c r="AF268" s="52"/>
      <c r="AG268" s="52"/>
      <c r="AH268" s="52"/>
      <c r="AI268" s="52"/>
      <c r="AJ268" s="52"/>
      <c r="AK268" s="52"/>
      <c r="AL268" s="52"/>
      <c r="AM268" s="52"/>
      <c r="AN268" s="52"/>
      <c r="AO268" s="44"/>
      <c r="AP268" s="60">
        <v>13.58</v>
      </c>
      <c r="AQ268" s="60">
        <v>15.69</v>
      </c>
      <c r="AR268" s="60">
        <v>22.8</v>
      </c>
      <c r="AS268" s="60">
        <v>35.57</v>
      </c>
      <c r="AT268" s="60">
        <v>48.72</v>
      </c>
      <c r="AU268" s="79"/>
      <c r="AV268" s="52"/>
      <c r="AW268" s="52"/>
      <c r="AX268" s="52"/>
      <c r="AY268" s="52"/>
      <c r="AZ268" s="52"/>
      <c r="BA268" s="67"/>
      <c r="BB268" s="60"/>
      <c r="BC268" s="60"/>
      <c r="BD268" s="60"/>
      <c r="BE268" s="273"/>
      <c r="BF268" s="67"/>
      <c r="BG268" s="25"/>
      <c r="BH268" s="44"/>
      <c r="BI268" s="60"/>
      <c r="BJ268" s="60"/>
      <c r="BK268" s="60"/>
      <c r="BL268" s="60"/>
      <c r="BM268" s="44"/>
      <c r="BN268" s="85"/>
      <c r="BO268" s="85"/>
      <c r="BP268" s="85"/>
      <c r="BQ268" s="85"/>
      <c r="BR268" s="85"/>
      <c r="BS268" s="44"/>
      <c r="BT268" s="89"/>
    </row>
    <row r="269" spans="1:72" x14ac:dyDescent="0.25">
      <c r="A269" s="37" t="s">
        <v>95</v>
      </c>
      <c r="B269" s="44"/>
      <c r="C269" s="711"/>
      <c r="D269" s="44"/>
      <c r="E269" s="52"/>
      <c r="F269" s="44"/>
      <c r="G269" s="56"/>
      <c r="H269" s="67"/>
      <c r="I269" s="60">
        <v>-0.91</v>
      </c>
      <c r="J269" s="60">
        <v>-2.6476000000000002</v>
      </c>
      <c r="K269" s="60">
        <v>-13.4528</v>
      </c>
      <c r="L269" s="60">
        <v>-11.231199999999999</v>
      </c>
      <c r="M269" s="60">
        <v>-29.348400000000002</v>
      </c>
      <c r="N269" s="71">
        <v>-29.954999999999998</v>
      </c>
      <c r="O269" s="60">
        <v>-14.0932</v>
      </c>
      <c r="P269" s="60">
        <v>-1.8431999999999999</v>
      </c>
      <c r="Q269" s="60">
        <v>8.2512000000000008</v>
      </c>
      <c r="R269" s="60">
        <v>11.0459</v>
      </c>
      <c r="S269" s="60">
        <v>-1.4007000000000001</v>
      </c>
      <c r="T269" s="60">
        <v>-7.0316999999999998</v>
      </c>
      <c r="U269" s="60">
        <v>-28.538799999999998</v>
      </c>
      <c r="V269" s="60">
        <v>-19.159099999999999</v>
      </c>
      <c r="W269" s="60">
        <v>-1.4007000000000001</v>
      </c>
      <c r="X269" s="60">
        <v>-29.127300000000002</v>
      </c>
      <c r="Y269" s="67"/>
      <c r="Z269" s="52"/>
      <c r="AA269" s="52"/>
      <c r="AB269" s="52"/>
      <c r="AC269" s="52"/>
      <c r="AD269" s="52"/>
      <c r="AE269" s="52"/>
      <c r="AF269" s="52"/>
      <c r="AG269" s="52"/>
      <c r="AH269" s="52"/>
      <c r="AI269" s="52"/>
      <c r="AJ269" s="52"/>
      <c r="AK269" s="52"/>
      <c r="AL269" s="52"/>
      <c r="AM269" s="52"/>
      <c r="AN269" s="52"/>
      <c r="AO269" s="44"/>
      <c r="AP269" s="60">
        <v>10.06</v>
      </c>
      <c r="AQ269" s="60">
        <v>8.99</v>
      </c>
      <c r="AR269" s="60">
        <v>5.32</v>
      </c>
      <c r="AS269" s="60">
        <v>-16.63</v>
      </c>
      <c r="AT269" s="60">
        <v>-37.15</v>
      </c>
      <c r="AU269" s="79"/>
      <c r="AV269" s="52"/>
      <c r="AW269" s="52"/>
      <c r="AX269" s="52"/>
      <c r="AY269" s="52"/>
      <c r="AZ269" s="52"/>
      <c r="BA269" s="67"/>
      <c r="BB269" s="60"/>
      <c r="BC269" s="60"/>
      <c r="BD269" s="60"/>
      <c r="BE269" s="273"/>
      <c r="BF269" s="67"/>
      <c r="BG269" s="25"/>
      <c r="BH269" s="44"/>
      <c r="BI269" s="60"/>
      <c r="BJ269" s="60"/>
      <c r="BK269" s="60"/>
      <c r="BL269" s="60"/>
      <c r="BM269" s="44"/>
      <c r="BN269" s="85"/>
      <c r="BO269" s="85"/>
      <c r="BP269" s="85"/>
      <c r="BQ269" s="85"/>
      <c r="BR269" s="85"/>
      <c r="BS269" s="44"/>
      <c r="BT269" s="89"/>
    </row>
    <row r="270" spans="1:72" x14ac:dyDescent="0.25">
      <c r="A270" s="38" t="s">
        <v>96</v>
      </c>
      <c r="B270" s="45"/>
      <c r="C270" s="712"/>
      <c r="D270" s="45"/>
      <c r="E270" s="53"/>
      <c r="F270" s="45"/>
      <c r="G270" s="57"/>
      <c r="H270" s="68"/>
      <c r="I270" s="61">
        <v>0.65410000000000001</v>
      </c>
      <c r="J270" s="61">
        <v>0.52049999999999996</v>
      </c>
      <c r="K270" s="61">
        <v>3.2236500000000001</v>
      </c>
      <c r="L270" s="61">
        <v>12.0055</v>
      </c>
      <c r="M270" s="61">
        <v>-2.5388000000000002</v>
      </c>
      <c r="N270" s="72">
        <v>-0.318</v>
      </c>
      <c r="O270" s="61">
        <v>0.74904999999999999</v>
      </c>
      <c r="P270" s="61">
        <v>13.412599999999999</v>
      </c>
      <c r="Q270" s="61">
        <v>10.199299999999999</v>
      </c>
      <c r="R270" s="61">
        <v>11.7494</v>
      </c>
      <c r="S270" s="61">
        <v>1.1625000000000001</v>
      </c>
      <c r="T270" s="61">
        <v>13.8651</v>
      </c>
      <c r="U270" s="61">
        <v>-1.4690000000000001</v>
      </c>
      <c r="V270" s="61">
        <v>2.5139</v>
      </c>
      <c r="W270" s="61">
        <v>1.1625000000000001</v>
      </c>
      <c r="X270" s="61">
        <v>8.4420500000000001</v>
      </c>
      <c r="Y270" s="68"/>
      <c r="Z270" s="53"/>
      <c r="AA270" s="53"/>
      <c r="AB270" s="53"/>
      <c r="AC270" s="53"/>
      <c r="AD270" s="53"/>
      <c r="AE270" s="53"/>
      <c r="AF270" s="53"/>
      <c r="AG270" s="53"/>
      <c r="AH270" s="53"/>
      <c r="AI270" s="53"/>
      <c r="AJ270" s="53"/>
      <c r="AK270" s="53"/>
      <c r="AL270" s="53"/>
      <c r="AM270" s="53"/>
      <c r="AN270" s="53"/>
      <c r="AO270" s="45"/>
      <c r="AP270" s="61">
        <v>11.14</v>
      </c>
      <c r="AQ270" s="61">
        <v>10.76</v>
      </c>
      <c r="AR270" s="61">
        <v>7.85</v>
      </c>
      <c r="AS270" s="61">
        <v>7.62</v>
      </c>
      <c r="AT270" s="61">
        <v>5.38</v>
      </c>
      <c r="AU270" s="80"/>
      <c r="AV270" s="53"/>
      <c r="AW270" s="53"/>
      <c r="AX270" s="53"/>
      <c r="AY270" s="53"/>
      <c r="AZ270" s="53"/>
      <c r="BA270" s="68"/>
      <c r="BB270" s="61"/>
      <c r="BC270" s="61"/>
      <c r="BD270" s="61"/>
      <c r="BE270" s="275"/>
      <c r="BF270" s="68"/>
      <c r="BG270" s="27"/>
      <c r="BH270" s="45"/>
      <c r="BI270" s="61"/>
      <c r="BJ270" s="61"/>
      <c r="BK270" s="61"/>
      <c r="BL270" s="61"/>
      <c r="BM270" s="45"/>
      <c r="BN270" s="86"/>
      <c r="BO270" s="86"/>
      <c r="BP270" s="86"/>
      <c r="BQ270" s="86"/>
      <c r="BR270" s="86"/>
      <c r="BS270" s="45"/>
      <c r="BT270" s="90"/>
    </row>
    <row r="271" spans="1:72" ht="14.5" x14ac:dyDescent="0.25">
      <c r="A271" s="39" t="s">
        <v>164</v>
      </c>
      <c r="B271" s="46"/>
      <c r="C271" s="713"/>
      <c r="D271" s="46"/>
      <c r="E271" s="54"/>
      <c r="F271" s="46"/>
      <c r="G271" s="58"/>
      <c r="H271" s="69"/>
      <c r="I271" s="62"/>
      <c r="J271" s="62"/>
      <c r="K271" s="62"/>
      <c r="L271" s="62"/>
      <c r="M271" s="62"/>
      <c r="N271" s="73"/>
      <c r="O271" s="62"/>
      <c r="P271" s="62"/>
      <c r="Q271" s="62"/>
      <c r="R271" s="62"/>
      <c r="S271" s="62"/>
      <c r="T271" s="62"/>
      <c r="U271" s="62"/>
      <c r="V271" s="62"/>
      <c r="W271" s="62"/>
      <c r="X271" s="62"/>
      <c r="Y271" s="69"/>
      <c r="Z271" s="54"/>
      <c r="AA271" s="54"/>
      <c r="AB271" s="54"/>
      <c r="AC271" s="54"/>
      <c r="AD271" s="54"/>
      <c r="AE271" s="54"/>
      <c r="AF271" s="54"/>
      <c r="AG271" s="54"/>
      <c r="AH271" s="54"/>
      <c r="AI271" s="54"/>
      <c r="AJ271" s="54"/>
      <c r="AK271" s="54"/>
      <c r="AL271" s="54"/>
      <c r="AM271" s="54"/>
      <c r="AN271" s="54"/>
      <c r="AO271" s="46"/>
      <c r="AP271" s="62"/>
      <c r="AQ271" s="62"/>
      <c r="AR271" s="62"/>
      <c r="AS271" s="62"/>
      <c r="AT271" s="62"/>
      <c r="AU271" s="81"/>
      <c r="AV271" s="54"/>
      <c r="AW271" s="54"/>
      <c r="AX271" s="54"/>
      <c r="AY271" s="54"/>
      <c r="AZ271" s="54"/>
      <c r="BA271" s="69"/>
      <c r="BB271" s="62"/>
      <c r="BC271" s="62"/>
      <c r="BD271" s="62"/>
      <c r="BE271" s="241"/>
      <c r="BF271" s="69"/>
      <c r="BG271" s="40"/>
      <c r="BH271" s="46"/>
      <c r="BI271" s="62"/>
      <c r="BJ271" s="62"/>
      <c r="BK271" s="62"/>
      <c r="BL271" s="62"/>
      <c r="BM271" s="46"/>
      <c r="BN271" s="87"/>
      <c r="BO271" s="87"/>
      <c r="BP271" s="87"/>
      <c r="BQ271" s="87"/>
      <c r="BR271" s="87"/>
      <c r="BS271" s="46"/>
      <c r="BT271" s="91"/>
    </row>
    <row r="272" spans="1:72" s="424" customFormat="1" x14ac:dyDescent="0.25">
      <c r="A272" s="477" t="s">
        <v>5423</v>
      </c>
      <c r="B272" s="398"/>
      <c r="C272" s="714">
        <v>41275</v>
      </c>
      <c r="D272" s="398"/>
      <c r="E272" s="399">
        <v>28855.8</v>
      </c>
      <c r="F272" s="398"/>
      <c r="G272" s="400">
        <v>169.7764</v>
      </c>
      <c r="H272" s="402"/>
      <c r="I272" s="401">
        <v>0.7056</v>
      </c>
      <c r="J272" s="401">
        <v>0.5101</v>
      </c>
      <c r="K272" s="401">
        <v>3.2595000000000001</v>
      </c>
      <c r="L272" s="401">
        <v>6.9263000000000003</v>
      </c>
      <c r="M272" s="401">
        <v>-7.6988000000000003</v>
      </c>
      <c r="N272" s="403">
        <v>-4.1177999999999999</v>
      </c>
      <c r="O272" s="401">
        <v>1.0634999999999999</v>
      </c>
      <c r="P272" s="401">
        <v>9.0206</v>
      </c>
      <c r="Q272" s="401">
        <v>10.0158</v>
      </c>
      <c r="R272" s="401">
        <v>12.2928</v>
      </c>
      <c r="S272" s="401">
        <v>1.2951999999999999</v>
      </c>
      <c r="T272" s="401">
        <v>8.7501999999999995</v>
      </c>
      <c r="U272" s="401">
        <v>-6.9976000000000003</v>
      </c>
      <c r="V272" s="401">
        <v>-1.1467000000000001</v>
      </c>
      <c r="W272" s="401">
        <v>1.2951999999999999</v>
      </c>
      <c r="X272" s="401">
        <v>11.909000000000001</v>
      </c>
      <c r="Y272" s="402"/>
      <c r="Z272" s="399">
        <v>87</v>
      </c>
      <c r="AA272" s="399">
        <v>138</v>
      </c>
      <c r="AB272" s="399">
        <v>124</v>
      </c>
      <c r="AC272" s="399">
        <v>190</v>
      </c>
      <c r="AD272" s="399">
        <v>204</v>
      </c>
      <c r="AE272" s="399">
        <v>170</v>
      </c>
      <c r="AF272" s="399">
        <v>70</v>
      </c>
      <c r="AG272" s="399">
        <v>78</v>
      </c>
      <c r="AH272" s="399">
        <v>27</v>
      </c>
      <c r="AI272" s="399">
        <v>5</v>
      </c>
      <c r="AJ272" s="399">
        <v>86</v>
      </c>
      <c r="AK272" s="399">
        <v>195</v>
      </c>
      <c r="AL272" s="399">
        <v>204</v>
      </c>
      <c r="AM272" s="399">
        <v>183</v>
      </c>
      <c r="AN272" s="399">
        <v>86</v>
      </c>
      <c r="AO272" s="398"/>
      <c r="AP272" s="401">
        <v>11.66</v>
      </c>
      <c r="AQ272" s="401">
        <v>11.19</v>
      </c>
      <c r="AR272" s="401">
        <v>7.68</v>
      </c>
      <c r="AS272" s="401">
        <v>3.61</v>
      </c>
      <c r="AT272" s="401">
        <v>-3.53</v>
      </c>
      <c r="AU272" s="404"/>
      <c r="AV272" s="399">
        <v>5</v>
      </c>
      <c r="AW272" s="399">
        <v>8</v>
      </c>
      <c r="AX272" s="399">
        <v>29</v>
      </c>
      <c r="AY272" s="399">
        <v>70</v>
      </c>
      <c r="AZ272" s="399">
        <v>175</v>
      </c>
      <c r="BA272" s="402"/>
      <c r="BB272" s="401">
        <v>12.5648730429147</v>
      </c>
      <c r="BC272" s="401">
        <v>0.99918461635481703</v>
      </c>
      <c r="BD272" s="401">
        <v>3.2785273116830903E-2</v>
      </c>
      <c r="BE272" s="406">
        <v>-0.26955452525106299</v>
      </c>
      <c r="BF272" s="402"/>
      <c r="BG272" s="397">
        <v>0.13589999999999999</v>
      </c>
      <c r="BH272" s="398"/>
      <c r="BI272" s="831">
        <v>99.771500000000003</v>
      </c>
      <c r="BJ272" s="401" t="s">
        <v>430</v>
      </c>
      <c r="BK272" s="401" t="s">
        <v>430</v>
      </c>
      <c r="BL272" s="831">
        <v>0.22850000000000001</v>
      </c>
      <c r="BM272" s="398"/>
      <c r="BN272" s="833" t="s">
        <v>4449</v>
      </c>
      <c r="BO272" s="833" t="s">
        <v>4450</v>
      </c>
      <c r="BP272" s="833" t="s">
        <v>4451</v>
      </c>
      <c r="BQ272" s="833" t="s">
        <v>4309</v>
      </c>
      <c r="BR272" s="833" t="s">
        <v>4452</v>
      </c>
      <c r="BS272" s="398"/>
      <c r="BT272" s="407" t="s">
        <v>554</v>
      </c>
    </row>
    <row r="273" spans="1:72" s="424" customFormat="1" x14ac:dyDescent="0.25">
      <c r="A273" s="341" t="s">
        <v>5424</v>
      </c>
      <c r="B273" s="369"/>
      <c r="C273" s="709">
        <v>41275</v>
      </c>
      <c r="D273" s="369"/>
      <c r="E273" s="342">
        <v>23843.8</v>
      </c>
      <c r="F273" s="369"/>
      <c r="G273" s="343">
        <v>236.0223</v>
      </c>
      <c r="H273" s="370"/>
      <c r="I273" s="344">
        <v>0.7046</v>
      </c>
      <c r="J273" s="344">
        <v>0.50629999999999997</v>
      </c>
      <c r="K273" s="344">
        <v>3.2383000000000002</v>
      </c>
      <c r="L273" s="344">
        <v>6.8818999999999999</v>
      </c>
      <c r="M273" s="344">
        <v>-7.7336</v>
      </c>
      <c r="N273" s="346">
        <v>-4.1840000000000002</v>
      </c>
      <c r="O273" s="344">
        <v>1.0038</v>
      </c>
      <c r="P273" s="344">
        <v>8.9686000000000003</v>
      </c>
      <c r="Q273" s="344">
        <v>9.9681999999999995</v>
      </c>
      <c r="R273" s="344">
        <v>12.2263</v>
      </c>
      <c r="S273" s="344">
        <v>1.2931999999999999</v>
      </c>
      <c r="T273" s="344">
        <v>8.7066999999999997</v>
      </c>
      <c r="U273" s="344">
        <v>-7.0323000000000002</v>
      </c>
      <c r="V273" s="344">
        <v>-1.2076</v>
      </c>
      <c r="W273" s="344">
        <v>1.2931999999999999</v>
      </c>
      <c r="X273" s="344">
        <v>11.950100000000001</v>
      </c>
      <c r="Y273" s="370"/>
      <c r="Z273" s="342">
        <v>93</v>
      </c>
      <c r="AA273" s="342">
        <v>149</v>
      </c>
      <c r="AB273" s="342">
        <v>141</v>
      </c>
      <c r="AC273" s="342">
        <v>200</v>
      </c>
      <c r="AD273" s="342">
        <v>212</v>
      </c>
      <c r="AE273" s="342">
        <v>175</v>
      </c>
      <c r="AF273" s="342">
        <v>76</v>
      </c>
      <c r="AG273" s="342">
        <v>84</v>
      </c>
      <c r="AH273" s="342">
        <v>33</v>
      </c>
      <c r="AI273" s="342">
        <v>6</v>
      </c>
      <c r="AJ273" s="342">
        <v>96</v>
      </c>
      <c r="AK273" s="342">
        <v>207</v>
      </c>
      <c r="AL273" s="342">
        <v>211</v>
      </c>
      <c r="AM273" s="342">
        <v>188</v>
      </c>
      <c r="AN273" s="342">
        <v>96</v>
      </c>
      <c r="AO273" s="369"/>
      <c r="AP273" s="344">
        <v>11.6</v>
      </c>
      <c r="AQ273" s="344">
        <v>11.13</v>
      </c>
      <c r="AR273" s="344">
        <v>7.63</v>
      </c>
      <c r="AS273" s="344">
        <v>3.55</v>
      </c>
      <c r="AT273" s="344">
        <v>-3.62</v>
      </c>
      <c r="AU273" s="347"/>
      <c r="AV273" s="342">
        <v>7</v>
      </c>
      <c r="AW273" s="342">
        <v>12</v>
      </c>
      <c r="AX273" s="342">
        <v>32</v>
      </c>
      <c r="AY273" s="342">
        <v>76</v>
      </c>
      <c r="AZ273" s="342">
        <v>184</v>
      </c>
      <c r="BA273" s="370"/>
      <c r="BB273" s="344">
        <v>12.557802610320699</v>
      </c>
      <c r="BC273" s="344">
        <v>0.99855456524251496</v>
      </c>
      <c r="BD273" s="344">
        <v>3.2481986534198599E-2</v>
      </c>
      <c r="BE273" s="371">
        <v>-0.273165215815873</v>
      </c>
      <c r="BF273" s="370"/>
      <c r="BG273" s="368">
        <v>0.1807</v>
      </c>
      <c r="BH273" s="369"/>
      <c r="BI273" s="832">
        <v>99.800899999999999</v>
      </c>
      <c r="BJ273" s="344" t="s">
        <v>430</v>
      </c>
      <c r="BK273" s="344" t="s">
        <v>430</v>
      </c>
      <c r="BL273" s="832">
        <v>0.1991</v>
      </c>
      <c r="BM273" s="369"/>
      <c r="BN273" s="834" t="s">
        <v>4449</v>
      </c>
      <c r="BO273" s="834" t="s">
        <v>4450</v>
      </c>
      <c r="BP273" s="834" t="s">
        <v>4451</v>
      </c>
      <c r="BQ273" s="834" t="s">
        <v>4309</v>
      </c>
      <c r="BR273" s="834" t="s">
        <v>4452</v>
      </c>
      <c r="BS273" s="369"/>
      <c r="BT273" s="350" t="s">
        <v>4454</v>
      </c>
    </row>
    <row r="274" spans="1:72" s="424" customFormat="1" x14ac:dyDescent="0.25">
      <c r="A274" s="341" t="s">
        <v>5425</v>
      </c>
      <c r="B274" s="369"/>
      <c r="C274" s="709">
        <v>41275</v>
      </c>
      <c r="D274" s="369"/>
      <c r="E274" s="342">
        <v>16940.3</v>
      </c>
      <c r="F274" s="369"/>
      <c r="G274" s="343">
        <v>255.20930000000001</v>
      </c>
      <c r="H274" s="370"/>
      <c r="I274" s="344">
        <v>0.70420000000000005</v>
      </c>
      <c r="J274" s="344">
        <v>0.50780000000000003</v>
      </c>
      <c r="K274" s="344">
        <v>3.2456</v>
      </c>
      <c r="L274" s="344">
        <v>6.8925000000000001</v>
      </c>
      <c r="M274" s="344">
        <v>-7.7073999999999998</v>
      </c>
      <c r="N274" s="346">
        <v>-4.1512000000000002</v>
      </c>
      <c r="O274" s="344">
        <v>1.0157</v>
      </c>
      <c r="P274" s="344">
        <v>8.9697999999999993</v>
      </c>
      <c r="Q274" s="344">
        <v>9.9794</v>
      </c>
      <c r="R274" s="344">
        <v>12.1408</v>
      </c>
      <c r="S274" s="344">
        <v>1.2928999999999999</v>
      </c>
      <c r="T274" s="344">
        <v>8.7110000000000003</v>
      </c>
      <c r="U274" s="344">
        <v>-7.0067000000000004</v>
      </c>
      <c r="V274" s="344">
        <v>-1.1781999999999999</v>
      </c>
      <c r="W274" s="344">
        <v>1.2928999999999999</v>
      </c>
      <c r="X274" s="344">
        <v>11.9621</v>
      </c>
      <c r="Y274" s="370"/>
      <c r="Z274" s="342">
        <v>97</v>
      </c>
      <c r="AA274" s="342">
        <v>146</v>
      </c>
      <c r="AB274" s="342">
        <v>135</v>
      </c>
      <c r="AC274" s="342">
        <v>197</v>
      </c>
      <c r="AD274" s="342">
        <v>206</v>
      </c>
      <c r="AE274" s="342">
        <v>173</v>
      </c>
      <c r="AF274" s="342">
        <v>75</v>
      </c>
      <c r="AG274" s="342">
        <v>83</v>
      </c>
      <c r="AH274" s="342">
        <v>32</v>
      </c>
      <c r="AI274" s="342">
        <v>10</v>
      </c>
      <c r="AJ274" s="342">
        <v>100</v>
      </c>
      <c r="AK274" s="342">
        <v>206</v>
      </c>
      <c r="AL274" s="342">
        <v>206</v>
      </c>
      <c r="AM274" s="342">
        <v>186</v>
      </c>
      <c r="AN274" s="342">
        <v>100</v>
      </c>
      <c r="AO274" s="369"/>
      <c r="AP274" s="344">
        <v>11.58</v>
      </c>
      <c r="AQ274" s="344">
        <v>11.14</v>
      </c>
      <c r="AR274" s="344">
        <v>7.63</v>
      </c>
      <c r="AS274" s="344">
        <v>3.56</v>
      </c>
      <c r="AT274" s="344">
        <v>-3.57</v>
      </c>
      <c r="AU274" s="347"/>
      <c r="AV274" s="342">
        <v>8</v>
      </c>
      <c r="AW274" s="342">
        <v>11</v>
      </c>
      <c r="AX274" s="342">
        <v>32</v>
      </c>
      <c r="AY274" s="342">
        <v>75</v>
      </c>
      <c r="AZ274" s="342">
        <v>181</v>
      </c>
      <c r="BA274" s="370"/>
      <c r="BB274" s="344">
        <v>12.549236345909</v>
      </c>
      <c r="BC274" s="344">
        <v>0.99782862678000595</v>
      </c>
      <c r="BD274" s="344">
        <v>3.2510702500668599E-2</v>
      </c>
      <c r="BE274" s="371">
        <v>-0.27258797281462799</v>
      </c>
      <c r="BF274" s="370"/>
      <c r="BG274" s="368">
        <v>0.28120000000000001</v>
      </c>
      <c r="BH274" s="369"/>
      <c r="BI274" s="832">
        <v>99.775199999999998</v>
      </c>
      <c r="BJ274" s="344" t="s">
        <v>430</v>
      </c>
      <c r="BK274" s="344" t="s">
        <v>430</v>
      </c>
      <c r="BL274" s="832">
        <v>0.2248</v>
      </c>
      <c r="BM274" s="369"/>
      <c r="BN274" s="834" t="s">
        <v>4456</v>
      </c>
      <c r="BO274" s="834" t="s">
        <v>4450</v>
      </c>
      <c r="BP274" s="834" t="s">
        <v>4451</v>
      </c>
      <c r="BQ274" s="834" t="s">
        <v>4309</v>
      </c>
      <c r="BR274" s="834" t="s">
        <v>4452</v>
      </c>
      <c r="BS274" s="369"/>
      <c r="BT274" s="350" t="s">
        <v>554</v>
      </c>
    </row>
    <row r="275" spans="1:72" s="424" customFormat="1" x14ac:dyDescent="0.25">
      <c r="A275" s="341" t="s">
        <v>5426</v>
      </c>
      <c r="B275" s="369"/>
      <c r="C275" s="709">
        <v>41275</v>
      </c>
      <c r="D275" s="369"/>
      <c r="E275" s="342">
        <v>13730.7</v>
      </c>
      <c r="F275" s="369"/>
      <c r="G275" s="343">
        <v>225.61099999999999</v>
      </c>
      <c r="H275" s="370"/>
      <c r="I275" s="344">
        <v>0.70679999999999998</v>
      </c>
      <c r="J275" s="344">
        <v>0.50819999999999999</v>
      </c>
      <c r="K275" s="344">
        <v>3.2507000000000001</v>
      </c>
      <c r="L275" s="344">
        <v>6.8993000000000002</v>
      </c>
      <c r="M275" s="344">
        <v>-7.7305000000000001</v>
      </c>
      <c r="N275" s="346">
        <v>-4.2018000000000004</v>
      </c>
      <c r="O275" s="344">
        <v>0.99560000000000004</v>
      </c>
      <c r="P275" s="344">
        <v>8.9763999999999999</v>
      </c>
      <c r="Q275" s="344">
        <v>9.9832999999999998</v>
      </c>
      <c r="R275" s="344">
        <v>12.148</v>
      </c>
      <c r="S275" s="344">
        <v>1.2966</v>
      </c>
      <c r="T275" s="344">
        <v>8.7227999999999994</v>
      </c>
      <c r="U275" s="344">
        <v>-7.0290999999999997</v>
      </c>
      <c r="V275" s="344">
        <v>-1.2173</v>
      </c>
      <c r="W275" s="344">
        <v>1.2966</v>
      </c>
      <c r="X275" s="344">
        <v>11.645099999999999</v>
      </c>
      <c r="Y275" s="370"/>
      <c r="Z275" s="342">
        <v>86</v>
      </c>
      <c r="AA275" s="342">
        <v>144</v>
      </c>
      <c r="AB275" s="342">
        <v>133</v>
      </c>
      <c r="AC275" s="342">
        <v>196</v>
      </c>
      <c r="AD275" s="342">
        <v>209</v>
      </c>
      <c r="AE275" s="342">
        <v>177</v>
      </c>
      <c r="AF275" s="342">
        <v>77</v>
      </c>
      <c r="AG275" s="342">
        <v>82</v>
      </c>
      <c r="AH275" s="342">
        <v>31</v>
      </c>
      <c r="AI275" s="342">
        <v>9</v>
      </c>
      <c r="AJ275" s="342">
        <v>85</v>
      </c>
      <c r="AK275" s="342">
        <v>204</v>
      </c>
      <c r="AL275" s="342">
        <v>209</v>
      </c>
      <c r="AM275" s="342">
        <v>190</v>
      </c>
      <c r="AN275" s="342">
        <v>85</v>
      </c>
      <c r="AO275" s="369"/>
      <c r="AP275" s="344">
        <v>11.54</v>
      </c>
      <c r="AQ275" s="344">
        <v>11.12</v>
      </c>
      <c r="AR275" s="344">
        <v>7.63</v>
      </c>
      <c r="AS275" s="344">
        <v>3.55</v>
      </c>
      <c r="AT275" s="344">
        <v>-3.61</v>
      </c>
      <c r="AU275" s="347"/>
      <c r="AV275" s="342">
        <v>10</v>
      </c>
      <c r="AW275" s="342">
        <v>13</v>
      </c>
      <c r="AX275" s="342">
        <v>32</v>
      </c>
      <c r="AY275" s="342">
        <v>76</v>
      </c>
      <c r="AZ275" s="342">
        <v>183</v>
      </c>
      <c r="BA275" s="370"/>
      <c r="BB275" s="344">
        <v>12.5688323814515</v>
      </c>
      <c r="BC275" s="344">
        <v>0.99949443629322199</v>
      </c>
      <c r="BD275" s="344">
        <v>3.2532419901406602E-2</v>
      </c>
      <c r="BE275" s="371">
        <v>-0.27281410069692702</v>
      </c>
      <c r="BF275" s="370"/>
      <c r="BG275" s="368">
        <v>0.1726</v>
      </c>
      <c r="BH275" s="369"/>
      <c r="BI275" s="832">
        <v>99.764499999999998</v>
      </c>
      <c r="BJ275" s="344" t="s">
        <v>430</v>
      </c>
      <c r="BK275" s="344" t="s">
        <v>430</v>
      </c>
      <c r="BL275" s="832">
        <v>0.23549999999999999</v>
      </c>
      <c r="BM275" s="369"/>
      <c r="BN275" s="834" t="s">
        <v>4456</v>
      </c>
      <c r="BO275" s="834" t="s">
        <v>4450</v>
      </c>
      <c r="BP275" s="834" t="s">
        <v>4451</v>
      </c>
      <c r="BQ275" s="834" t="s">
        <v>4309</v>
      </c>
      <c r="BR275" s="834" t="s">
        <v>4452</v>
      </c>
      <c r="BS275" s="369"/>
      <c r="BT275" s="350" t="s">
        <v>4458</v>
      </c>
    </row>
    <row r="276" spans="1:72" s="424" customFormat="1" x14ac:dyDescent="0.25">
      <c r="A276" s="341" t="s">
        <v>5427</v>
      </c>
      <c r="B276" s="369"/>
      <c r="C276" s="709">
        <v>41275</v>
      </c>
      <c r="D276" s="369"/>
      <c r="E276" s="342">
        <v>9545.91</v>
      </c>
      <c r="F276" s="369"/>
      <c r="G276" s="343">
        <v>67.230599999999995</v>
      </c>
      <c r="H276" s="370"/>
      <c r="I276" s="344">
        <v>0.43919999999999998</v>
      </c>
      <c r="J276" s="344">
        <v>0.32069999999999999</v>
      </c>
      <c r="K276" s="344">
        <v>3.2061999999999999</v>
      </c>
      <c r="L276" s="344">
        <v>16.821999999999999</v>
      </c>
      <c r="M276" s="344">
        <v>3.0137999999999998</v>
      </c>
      <c r="N276" s="346">
        <v>5.83</v>
      </c>
      <c r="O276" s="344">
        <v>0.69910000000000005</v>
      </c>
      <c r="P276" s="344">
        <v>18.558900000000001</v>
      </c>
      <c r="Q276" s="344">
        <v>13.853999999999999</v>
      </c>
      <c r="R276" s="344">
        <v>13.769399999999999</v>
      </c>
      <c r="S276" s="344">
        <v>1.0979000000000001</v>
      </c>
      <c r="T276" s="344">
        <v>19.9056</v>
      </c>
      <c r="U276" s="344">
        <v>4.5735999999999999</v>
      </c>
      <c r="V276" s="344">
        <v>6.9461000000000004</v>
      </c>
      <c r="W276" s="344">
        <v>1.0979000000000001</v>
      </c>
      <c r="X276" s="344">
        <v>14.3726</v>
      </c>
      <c r="Y276" s="370"/>
      <c r="Z276" s="342">
        <v>179</v>
      </c>
      <c r="AA276" s="342">
        <v>184</v>
      </c>
      <c r="AB276" s="342">
        <v>146</v>
      </c>
      <c r="AC276" s="342">
        <v>53</v>
      </c>
      <c r="AD276" s="342">
        <v>53</v>
      </c>
      <c r="AE276" s="342">
        <v>44</v>
      </c>
      <c r="AF276" s="342">
        <v>90</v>
      </c>
      <c r="AG276" s="342">
        <v>38</v>
      </c>
      <c r="AH276" s="342">
        <v>15</v>
      </c>
      <c r="AI276" s="342">
        <v>2</v>
      </c>
      <c r="AJ276" s="342">
        <v>160</v>
      </c>
      <c r="AK276" s="342">
        <v>50</v>
      </c>
      <c r="AL276" s="342">
        <v>53</v>
      </c>
      <c r="AM276" s="342">
        <v>77</v>
      </c>
      <c r="AN276" s="342">
        <v>160</v>
      </c>
      <c r="AO276" s="369"/>
      <c r="AP276" s="344">
        <v>14.01</v>
      </c>
      <c r="AQ276" s="344">
        <v>15.95</v>
      </c>
      <c r="AR276" s="344">
        <v>14.08</v>
      </c>
      <c r="AS276" s="344">
        <v>10.5</v>
      </c>
      <c r="AT276" s="344">
        <v>13.18</v>
      </c>
      <c r="AU276" s="347"/>
      <c r="AV276" s="342">
        <v>2</v>
      </c>
      <c r="AW276" s="342">
        <v>5</v>
      </c>
      <c r="AX276" s="342">
        <v>15</v>
      </c>
      <c r="AY276" s="342">
        <v>33</v>
      </c>
      <c r="AZ276" s="342">
        <v>44</v>
      </c>
      <c r="BA276" s="370"/>
      <c r="BB276" s="344">
        <v>18.490732243361201</v>
      </c>
      <c r="BC276" s="344">
        <v>0.99164263671131403</v>
      </c>
      <c r="BD276" s="344">
        <v>6.3266777035319799E-2</v>
      </c>
      <c r="BE276" s="371">
        <v>-0.47022000945416098</v>
      </c>
      <c r="BF276" s="370"/>
      <c r="BG276" s="368">
        <v>0.43709999999999999</v>
      </c>
      <c r="BH276" s="369"/>
      <c r="BI276" s="832">
        <v>89.3643</v>
      </c>
      <c r="BJ276" s="832">
        <v>7.3526999999999996</v>
      </c>
      <c r="BK276" s="344" t="s">
        <v>430</v>
      </c>
      <c r="BL276" s="832">
        <v>3.2829999999999999</v>
      </c>
      <c r="BM276" s="369"/>
      <c r="BN276" s="834" t="s">
        <v>4460</v>
      </c>
      <c r="BO276" s="834" t="s">
        <v>4461</v>
      </c>
      <c r="BP276" s="834" t="s">
        <v>4462</v>
      </c>
      <c r="BQ276" s="834" t="s">
        <v>4463</v>
      </c>
      <c r="BR276" s="834" t="s">
        <v>4277</v>
      </c>
      <c r="BS276" s="369"/>
      <c r="BT276" s="350" t="s">
        <v>554</v>
      </c>
    </row>
    <row r="277" spans="1:72" s="424" customFormat="1" x14ac:dyDescent="0.25">
      <c r="A277" s="341" t="s">
        <v>5428</v>
      </c>
      <c r="B277" s="369"/>
      <c r="C277" s="709">
        <v>44265</v>
      </c>
      <c r="D277" s="369"/>
      <c r="E277" s="342">
        <v>8517.89</v>
      </c>
      <c r="F277" s="369"/>
      <c r="G277" s="343">
        <v>21.366499999999998</v>
      </c>
      <c r="H277" s="370"/>
      <c r="I277" s="344">
        <v>-0.14530000000000001</v>
      </c>
      <c r="J277" s="344">
        <v>-1.1075999999999999</v>
      </c>
      <c r="K277" s="344">
        <v>2.8328000000000002</v>
      </c>
      <c r="L277" s="344">
        <v>11.7851</v>
      </c>
      <c r="M277" s="344">
        <v>-2.3018000000000001</v>
      </c>
      <c r="N277" s="346">
        <v>-2.7305000000000001</v>
      </c>
      <c r="O277" s="344">
        <v>-6.3727</v>
      </c>
      <c r="P277" s="344">
        <v>13.615500000000001</v>
      </c>
      <c r="Q277" s="344">
        <v>12.2362</v>
      </c>
      <c r="R277" s="344" t="s">
        <v>430</v>
      </c>
      <c r="S277" s="344">
        <v>-0.20880000000000001</v>
      </c>
      <c r="T277" s="344">
        <v>14.0502</v>
      </c>
      <c r="U277" s="344">
        <v>-0.83360000000000001</v>
      </c>
      <c r="V277" s="344">
        <v>3.2532000000000001</v>
      </c>
      <c r="W277" s="344">
        <v>-0.20880000000000001</v>
      </c>
      <c r="X277" s="344">
        <v>15.3553</v>
      </c>
      <c r="Y277" s="370"/>
      <c r="Z277" s="342">
        <v>222</v>
      </c>
      <c r="AA277" s="342">
        <v>229</v>
      </c>
      <c r="AB277" s="342">
        <v>178</v>
      </c>
      <c r="AC277" s="342">
        <v>136</v>
      </c>
      <c r="AD277" s="342">
        <v>126</v>
      </c>
      <c r="AE277" s="342">
        <v>145</v>
      </c>
      <c r="AF277" s="342">
        <v>119</v>
      </c>
      <c r="AG277" s="342">
        <v>51</v>
      </c>
      <c r="AH277" s="342">
        <v>21</v>
      </c>
      <c r="AI277" s="342" t="s">
        <v>430</v>
      </c>
      <c r="AJ277" s="342">
        <v>252</v>
      </c>
      <c r="AK277" s="342">
        <v>130</v>
      </c>
      <c r="AL277" s="342">
        <v>113</v>
      </c>
      <c r="AM277" s="342">
        <v>127</v>
      </c>
      <c r="AN277" s="342">
        <v>252</v>
      </c>
      <c r="AO277" s="369"/>
      <c r="AP277" s="344" t="s">
        <v>430</v>
      </c>
      <c r="AQ277" s="344" t="s">
        <v>430</v>
      </c>
      <c r="AR277" s="344">
        <v>9.93</v>
      </c>
      <c r="AS277" s="344">
        <v>2.67</v>
      </c>
      <c r="AT277" s="344">
        <v>3.39</v>
      </c>
      <c r="AU277" s="347"/>
      <c r="AV277" s="342" t="s">
        <v>430</v>
      </c>
      <c r="AW277" s="342" t="s">
        <v>430</v>
      </c>
      <c r="AX277" s="342">
        <v>22</v>
      </c>
      <c r="AY277" s="342">
        <v>85</v>
      </c>
      <c r="AZ277" s="342">
        <v>140</v>
      </c>
      <c r="BA277" s="370"/>
      <c r="BB277" s="344">
        <v>18.8760410585109</v>
      </c>
      <c r="BC277" s="344">
        <v>0.99271602543533499</v>
      </c>
      <c r="BD277" s="344">
        <v>4.4316982684482698E-2</v>
      </c>
      <c r="BE277" s="371">
        <v>-0.537157141293789</v>
      </c>
      <c r="BF277" s="370"/>
      <c r="BG277" s="368">
        <v>0.2344</v>
      </c>
      <c r="BH277" s="369"/>
      <c r="BI277" s="832">
        <v>65.523200000000003</v>
      </c>
      <c r="BJ277" s="832">
        <v>34.3232</v>
      </c>
      <c r="BK277" s="344" t="s">
        <v>430</v>
      </c>
      <c r="BL277" s="832">
        <v>0.15359999999999999</v>
      </c>
      <c r="BM277" s="369"/>
      <c r="BN277" s="834" t="s">
        <v>4465</v>
      </c>
      <c r="BO277" s="834" t="s">
        <v>3683</v>
      </c>
      <c r="BP277" s="834" t="s">
        <v>4466</v>
      </c>
      <c r="BQ277" s="834" t="s">
        <v>4467</v>
      </c>
      <c r="BR277" s="834" t="s">
        <v>4468</v>
      </c>
      <c r="BS277" s="369"/>
      <c r="BT277" s="350" t="s">
        <v>554</v>
      </c>
    </row>
    <row r="278" spans="1:72" s="424" customFormat="1" x14ac:dyDescent="0.25">
      <c r="A278" s="341" t="s">
        <v>5429</v>
      </c>
      <c r="B278" s="369"/>
      <c r="C278" s="709">
        <v>41275</v>
      </c>
      <c r="D278" s="369"/>
      <c r="E278" s="342">
        <v>8531.77</v>
      </c>
      <c r="F278" s="369"/>
      <c r="G278" s="343">
        <v>740.18889999999999</v>
      </c>
      <c r="H278" s="370"/>
      <c r="I278" s="344">
        <v>0.75019999999999998</v>
      </c>
      <c r="J278" s="344">
        <v>0.53269999999999995</v>
      </c>
      <c r="K278" s="344">
        <v>4.1226000000000003</v>
      </c>
      <c r="L278" s="344">
        <v>6.1806000000000001</v>
      </c>
      <c r="M278" s="344">
        <v>-9.2310999999999996</v>
      </c>
      <c r="N278" s="346">
        <v>-6.3334999999999999</v>
      </c>
      <c r="O278" s="344">
        <v>-0.37159999999999999</v>
      </c>
      <c r="P278" s="344">
        <v>7.1506999999999996</v>
      </c>
      <c r="Q278" s="344">
        <v>9.1236999999999995</v>
      </c>
      <c r="R278" s="344">
        <v>12.050599999999999</v>
      </c>
      <c r="S278" s="344">
        <v>1.3323</v>
      </c>
      <c r="T278" s="344">
        <v>8.2034000000000002</v>
      </c>
      <c r="U278" s="344">
        <v>-8.6554000000000002</v>
      </c>
      <c r="V278" s="344">
        <v>-2.9203000000000001</v>
      </c>
      <c r="W278" s="344">
        <v>1.3323</v>
      </c>
      <c r="X278" s="344">
        <v>11.8224</v>
      </c>
      <c r="Y278" s="370"/>
      <c r="Z278" s="342">
        <v>70</v>
      </c>
      <c r="AA278" s="342">
        <v>126</v>
      </c>
      <c r="AB278" s="342">
        <v>67</v>
      </c>
      <c r="AC278" s="342">
        <v>226</v>
      </c>
      <c r="AD278" s="342">
        <v>225</v>
      </c>
      <c r="AE278" s="342">
        <v>195</v>
      </c>
      <c r="AF278" s="342">
        <v>102</v>
      </c>
      <c r="AG278" s="342">
        <v>94</v>
      </c>
      <c r="AH278" s="342">
        <v>41</v>
      </c>
      <c r="AI278" s="342">
        <v>12</v>
      </c>
      <c r="AJ278" s="342">
        <v>73</v>
      </c>
      <c r="AK278" s="342">
        <v>224</v>
      </c>
      <c r="AL278" s="342">
        <v>225</v>
      </c>
      <c r="AM278" s="342">
        <v>211</v>
      </c>
      <c r="AN278" s="342">
        <v>73</v>
      </c>
      <c r="AO278" s="369"/>
      <c r="AP278" s="344">
        <v>10.99</v>
      </c>
      <c r="AQ278" s="344">
        <v>9.93</v>
      </c>
      <c r="AR278" s="344">
        <v>6.2</v>
      </c>
      <c r="AS278" s="344">
        <v>1.83</v>
      </c>
      <c r="AT278" s="344">
        <v>-5.85</v>
      </c>
      <c r="AU278" s="347"/>
      <c r="AV278" s="342">
        <v>16</v>
      </c>
      <c r="AW278" s="342">
        <v>20</v>
      </c>
      <c r="AX278" s="342">
        <v>42</v>
      </c>
      <c r="AY278" s="342">
        <v>94</v>
      </c>
      <c r="AZ278" s="342">
        <v>204</v>
      </c>
      <c r="BA278" s="370"/>
      <c r="BB278" s="344">
        <v>12.463309805794699</v>
      </c>
      <c r="BC278" s="344">
        <v>0.99867268308907298</v>
      </c>
      <c r="BD278" s="344">
        <v>2.1572713019151101E-2</v>
      </c>
      <c r="BE278" s="371">
        <v>-0.25585321967723201</v>
      </c>
      <c r="BF278" s="370"/>
      <c r="BG278" s="368">
        <v>0.18240000000000001</v>
      </c>
      <c r="BH278" s="369"/>
      <c r="BI278" s="832">
        <v>99.781300000000002</v>
      </c>
      <c r="BJ278" s="344" t="s">
        <v>430</v>
      </c>
      <c r="BK278" s="344" t="s">
        <v>430</v>
      </c>
      <c r="BL278" s="832">
        <v>0.21870000000000001</v>
      </c>
      <c r="BM278" s="369"/>
      <c r="BN278" s="834" t="s">
        <v>4470</v>
      </c>
      <c r="BO278" s="834" t="s">
        <v>4471</v>
      </c>
      <c r="BP278" s="834" t="s">
        <v>4472</v>
      </c>
      <c r="BQ278" s="834" t="s">
        <v>4473</v>
      </c>
      <c r="BR278" s="834" t="s">
        <v>983</v>
      </c>
      <c r="BS278" s="369"/>
      <c r="BT278" s="350" t="s">
        <v>4454</v>
      </c>
    </row>
    <row r="279" spans="1:72" s="424" customFormat="1" x14ac:dyDescent="0.25">
      <c r="A279" s="341" t="s">
        <v>5430</v>
      </c>
      <c r="B279" s="369"/>
      <c r="C279" s="709">
        <v>43279</v>
      </c>
      <c r="D279" s="369"/>
      <c r="E279" s="342">
        <v>7053.47</v>
      </c>
      <c r="F279" s="369"/>
      <c r="G279" s="343">
        <v>26.849</v>
      </c>
      <c r="H279" s="370"/>
      <c r="I279" s="344">
        <v>0.43959999999999999</v>
      </c>
      <c r="J279" s="344">
        <v>0.31909999999999999</v>
      </c>
      <c r="K279" s="344">
        <v>3.3159000000000001</v>
      </c>
      <c r="L279" s="344">
        <v>16.962599999999998</v>
      </c>
      <c r="M279" s="344">
        <v>3.1614</v>
      </c>
      <c r="N279" s="346">
        <v>6.0613000000000001</v>
      </c>
      <c r="O279" s="344">
        <v>0.99460000000000004</v>
      </c>
      <c r="P279" s="344">
        <v>18.784600000000001</v>
      </c>
      <c r="Q279" s="344">
        <v>13.9922</v>
      </c>
      <c r="R279" s="344" t="s">
        <v>430</v>
      </c>
      <c r="S279" s="344">
        <v>1.0980000000000001</v>
      </c>
      <c r="T279" s="344">
        <v>20.072800000000001</v>
      </c>
      <c r="U279" s="344">
        <v>4.7239000000000004</v>
      </c>
      <c r="V279" s="344">
        <v>7.1132</v>
      </c>
      <c r="W279" s="344">
        <v>1.0980000000000001</v>
      </c>
      <c r="X279" s="344">
        <v>13.1113</v>
      </c>
      <c r="Y279" s="370"/>
      <c r="Z279" s="342">
        <v>176</v>
      </c>
      <c r="AA279" s="342">
        <v>188</v>
      </c>
      <c r="AB279" s="342">
        <v>110</v>
      </c>
      <c r="AC279" s="342">
        <v>44</v>
      </c>
      <c r="AD279" s="342">
        <v>43</v>
      </c>
      <c r="AE279" s="342">
        <v>34</v>
      </c>
      <c r="AF279" s="342">
        <v>78</v>
      </c>
      <c r="AG279" s="342">
        <v>29</v>
      </c>
      <c r="AH279" s="342">
        <v>12</v>
      </c>
      <c r="AI279" s="342" t="s">
        <v>430</v>
      </c>
      <c r="AJ279" s="342">
        <v>159</v>
      </c>
      <c r="AK279" s="342">
        <v>41</v>
      </c>
      <c r="AL279" s="342">
        <v>43</v>
      </c>
      <c r="AM279" s="342">
        <v>68</v>
      </c>
      <c r="AN279" s="342">
        <v>159</v>
      </c>
      <c r="AO279" s="369"/>
      <c r="AP279" s="344" t="s">
        <v>430</v>
      </c>
      <c r="AQ279" s="344">
        <v>16.149999999999999</v>
      </c>
      <c r="AR279" s="344">
        <v>14.29</v>
      </c>
      <c r="AS279" s="344">
        <v>10.77</v>
      </c>
      <c r="AT279" s="344">
        <v>13.51</v>
      </c>
      <c r="AU279" s="347"/>
      <c r="AV279" s="342" t="s">
        <v>430</v>
      </c>
      <c r="AW279" s="342">
        <v>2</v>
      </c>
      <c r="AX279" s="342">
        <v>11</v>
      </c>
      <c r="AY279" s="342">
        <v>25</v>
      </c>
      <c r="AZ279" s="342">
        <v>36</v>
      </c>
      <c r="BA279" s="370"/>
      <c r="BB279" s="344">
        <v>18.471354919676301</v>
      </c>
      <c r="BC279" s="344">
        <v>0.98975493344969101</v>
      </c>
      <c r="BD279" s="344">
        <v>6.4174733043978305E-2</v>
      </c>
      <c r="BE279" s="371">
        <v>-0.45155271674632003</v>
      </c>
      <c r="BF279" s="370"/>
      <c r="BG279" s="368">
        <v>0.1512</v>
      </c>
      <c r="BH279" s="369"/>
      <c r="BI279" s="832">
        <v>89.373999999999995</v>
      </c>
      <c r="BJ279" s="832">
        <v>7.3538399999999999</v>
      </c>
      <c r="BK279" s="344" t="s">
        <v>430</v>
      </c>
      <c r="BL279" s="832">
        <v>3.27216</v>
      </c>
      <c r="BM279" s="369"/>
      <c r="BN279" s="834" t="s">
        <v>4460</v>
      </c>
      <c r="BO279" s="834" t="s">
        <v>4461</v>
      </c>
      <c r="BP279" s="834" t="s">
        <v>4462</v>
      </c>
      <c r="BQ279" s="834" t="s">
        <v>4463</v>
      </c>
      <c r="BR279" s="834" t="s">
        <v>4277</v>
      </c>
      <c r="BS279" s="369"/>
      <c r="BT279" s="350" t="s">
        <v>554</v>
      </c>
    </row>
    <row r="280" spans="1:72" s="424" customFormat="1" x14ac:dyDescent="0.25">
      <c r="A280" s="341" t="s">
        <v>5431</v>
      </c>
      <c r="B280" s="369"/>
      <c r="C280" s="709">
        <v>45476</v>
      </c>
      <c r="D280" s="369"/>
      <c r="E280" s="342">
        <v>5204.51</v>
      </c>
      <c r="F280" s="369"/>
      <c r="G280" s="343">
        <v>12.5823</v>
      </c>
      <c r="H280" s="370"/>
      <c r="I280" s="344">
        <v>0.51370000000000005</v>
      </c>
      <c r="J280" s="344">
        <v>2.1787999999999998</v>
      </c>
      <c r="K280" s="344">
        <v>6.7708000000000004</v>
      </c>
      <c r="L280" s="344">
        <v>26.191500000000001</v>
      </c>
      <c r="M280" s="344">
        <v>23.3643</v>
      </c>
      <c r="N280" s="346">
        <v>8.3849</v>
      </c>
      <c r="O280" s="344" t="s">
        <v>430</v>
      </c>
      <c r="P280" s="344" t="s">
        <v>430</v>
      </c>
      <c r="Q280" s="344" t="s">
        <v>430</v>
      </c>
      <c r="R280" s="344" t="s">
        <v>430</v>
      </c>
      <c r="S280" s="344">
        <v>0.89329999999999998</v>
      </c>
      <c r="T280" s="344">
        <v>32.956099999999999</v>
      </c>
      <c r="U280" s="344">
        <v>23.988</v>
      </c>
      <c r="V280" s="344">
        <v>22.267499999999998</v>
      </c>
      <c r="W280" s="344">
        <v>0.89329999999999998</v>
      </c>
      <c r="X280" s="344">
        <v>12.188499999999999</v>
      </c>
      <c r="Y280" s="370"/>
      <c r="Z280" s="342">
        <v>150</v>
      </c>
      <c r="AA280" s="342">
        <v>13</v>
      </c>
      <c r="AB280" s="342">
        <v>26</v>
      </c>
      <c r="AC280" s="342">
        <v>6</v>
      </c>
      <c r="AD280" s="342">
        <v>3</v>
      </c>
      <c r="AE280" s="342">
        <v>23</v>
      </c>
      <c r="AF280" s="342" t="s">
        <v>430</v>
      </c>
      <c r="AG280" s="342" t="s">
        <v>430</v>
      </c>
      <c r="AH280" s="342" t="s">
        <v>430</v>
      </c>
      <c r="AI280" s="342" t="s">
        <v>430</v>
      </c>
      <c r="AJ280" s="342">
        <v>185</v>
      </c>
      <c r="AK280" s="342">
        <v>5</v>
      </c>
      <c r="AL280" s="342">
        <v>3</v>
      </c>
      <c r="AM280" s="342">
        <v>6</v>
      </c>
      <c r="AN280" s="342">
        <v>185</v>
      </c>
      <c r="AO280" s="369"/>
      <c r="AP280" s="344" t="s">
        <v>430</v>
      </c>
      <c r="AQ280" s="344" t="s">
        <v>430</v>
      </c>
      <c r="AR280" s="344" t="s">
        <v>430</v>
      </c>
      <c r="AS280" s="344" t="s">
        <v>430</v>
      </c>
      <c r="AT280" s="344">
        <v>40.58</v>
      </c>
      <c r="AU280" s="347"/>
      <c r="AV280" s="342" t="s">
        <v>430</v>
      </c>
      <c r="AW280" s="342" t="s">
        <v>430</v>
      </c>
      <c r="AX280" s="342" t="s">
        <v>430</v>
      </c>
      <c r="AY280" s="342" t="s">
        <v>430</v>
      </c>
      <c r="AZ280" s="342">
        <v>5</v>
      </c>
      <c r="BA280" s="370"/>
      <c r="BB280" s="344">
        <v>36.061278157741803</v>
      </c>
      <c r="BC280" s="344">
        <v>1.02413359243076</v>
      </c>
      <c r="BD280" s="344">
        <v>3.2770071266440902E-2</v>
      </c>
      <c r="BE280" s="371">
        <v>-0.63642901038453803</v>
      </c>
      <c r="BF280" s="370"/>
      <c r="BG280" s="368">
        <v>0.13170000000000001</v>
      </c>
      <c r="BH280" s="369"/>
      <c r="BI280" s="832">
        <v>54.0717</v>
      </c>
      <c r="BJ280" s="832">
        <v>21.850999999999999</v>
      </c>
      <c r="BK280" s="832">
        <v>23.782900000000001</v>
      </c>
      <c r="BL280" s="832">
        <v>0.2944</v>
      </c>
      <c r="BM280" s="369"/>
      <c r="BN280" s="834" t="s">
        <v>4476</v>
      </c>
      <c r="BO280" s="834" t="s">
        <v>4477</v>
      </c>
      <c r="BP280" s="834" t="s">
        <v>4478</v>
      </c>
      <c r="BQ280" s="834" t="s">
        <v>4479</v>
      </c>
      <c r="BR280" s="834" t="s">
        <v>4480</v>
      </c>
      <c r="BS280" s="369"/>
      <c r="BT280" s="350" t="s">
        <v>547</v>
      </c>
    </row>
    <row r="281" spans="1:72" s="424" customFormat="1" x14ac:dyDescent="0.25">
      <c r="A281" s="341" t="s">
        <v>5432</v>
      </c>
      <c r="B281" s="369"/>
      <c r="C281" s="709">
        <v>43950</v>
      </c>
      <c r="D281" s="369"/>
      <c r="E281" s="342">
        <v>4504.8500000000004</v>
      </c>
      <c r="F281" s="369"/>
      <c r="G281" s="343">
        <v>32.886899999999997</v>
      </c>
      <c r="H281" s="370"/>
      <c r="I281" s="344" t="s">
        <v>430</v>
      </c>
      <c r="J281" s="344">
        <v>2.617</v>
      </c>
      <c r="K281" s="344">
        <v>-1.6052</v>
      </c>
      <c r="L281" s="344">
        <v>16.271799999999999</v>
      </c>
      <c r="M281" s="344">
        <v>15.424200000000001</v>
      </c>
      <c r="N281" s="346">
        <v>34.1355</v>
      </c>
      <c r="O281" s="344">
        <v>24.7455</v>
      </c>
      <c r="P281" s="344">
        <v>25.217400000000001</v>
      </c>
      <c r="Q281" s="344">
        <v>17.617699999999999</v>
      </c>
      <c r="R281" s="344" t="s">
        <v>430</v>
      </c>
      <c r="S281" s="344">
        <v>0.40450000000000003</v>
      </c>
      <c r="T281" s="344">
        <v>16.295200000000001</v>
      </c>
      <c r="U281" s="344">
        <v>16.053899999999999</v>
      </c>
      <c r="V281" s="344">
        <v>20.219100000000001</v>
      </c>
      <c r="W281" s="344">
        <v>0.40450000000000003</v>
      </c>
      <c r="X281" s="344">
        <v>21.261700000000001</v>
      </c>
      <c r="Y281" s="370"/>
      <c r="Z281" s="342" t="s">
        <v>430</v>
      </c>
      <c r="AA281" s="342">
        <v>8</v>
      </c>
      <c r="AB281" s="342">
        <v>243</v>
      </c>
      <c r="AC281" s="342">
        <v>60</v>
      </c>
      <c r="AD281" s="342">
        <v>6</v>
      </c>
      <c r="AE281" s="342">
        <v>2</v>
      </c>
      <c r="AF281" s="342">
        <v>2</v>
      </c>
      <c r="AG281" s="342">
        <v>4</v>
      </c>
      <c r="AH281" s="342">
        <v>4</v>
      </c>
      <c r="AI281" s="342" t="s">
        <v>430</v>
      </c>
      <c r="AJ281" s="342">
        <v>226</v>
      </c>
      <c r="AK281" s="342">
        <v>90</v>
      </c>
      <c r="AL281" s="342">
        <v>6</v>
      </c>
      <c r="AM281" s="342">
        <v>7</v>
      </c>
      <c r="AN281" s="342">
        <v>226</v>
      </c>
      <c r="AO281" s="369"/>
      <c r="AP281" s="344" t="s">
        <v>430</v>
      </c>
      <c r="AQ281" s="344" t="s">
        <v>430</v>
      </c>
      <c r="AR281" s="344">
        <v>23.44</v>
      </c>
      <c r="AS281" s="344">
        <v>27.83</v>
      </c>
      <c r="AT281" s="344">
        <v>32.64</v>
      </c>
      <c r="AU281" s="347"/>
      <c r="AV281" s="342" t="s">
        <v>430</v>
      </c>
      <c r="AW281" s="342" t="s">
        <v>430</v>
      </c>
      <c r="AX281" s="342">
        <v>1</v>
      </c>
      <c r="AY281" s="342">
        <v>2</v>
      </c>
      <c r="AZ281" s="342">
        <v>6</v>
      </c>
      <c r="BA281" s="370"/>
      <c r="BB281" s="344">
        <v>12.785348705179601</v>
      </c>
      <c r="BC281" s="344">
        <v>0</v>
      </c>
      <c r="BD281" s="344">
        <v>0.124731355236317</v>
      </c>
      <c r="BE281" s="371" t="s">
        <v>430</v>
      </c>
      <c r="BF281" s="370"/>
      <c r="BG281" s="368" t="s">
        <v>430</v>
      </c>
      <c r="BH281" s="369"/>
      <c r="BI281" s="344" t="s">
        <v>430</v>
      </c>
      <c r="BJ281" s="832">
        <v>0.33754699999999999</v>
      </c>
      <c r="BK281" s="832">
        <v>3.8855000000000001E-2</v>
      </c>
      <c r="BL281" s="832">
        <v>99.623598000000001</v>
      </c>
      <c r="BM281" s="369"/>
      <c r="BN281" s="834" t="s">
        <v>4482</v>
      </c>
      <c r="BO281" s="834" t="s">
        <v>752</v>
      </c>
      <c r="BP281" s="834" t="s">
        <v>4483</v>
      </c>
      <c r="BQ281" s="834" t="s">
        <v>4484</v>
      </c>
      <c r="BR281" s="834" t="s">
        <v>491</v>
      </c>
      <c r="BS281" s="369"/>
      <c r="BT281" s="350" t="s">
        <v>996</v>
      </c>
    </row>
    <row r="282" spans="1:72" s="424" customFormat="1" x14ac:dyDescent="0.25">
      <c r="A282" s="341" t="s">
        <v>5433</v>
      </c>
      <c r="B282" s="369"/>
      <c r="C282" s="709">
        <v>44392</v>
      </c>
      <c r="D282" s="369"/>
      <c r="E282" s="342">
        <v>4038.37</v>
      </c>
      <c r="F282" s="369"/>
      <c r="G282" s="343">
        <v>15.924899999999999</v>
      </c>
      <c r="H282" s="370"/>
      <c r="I282" s="344">
        <v>0.70509999999999995</v>
      </c>
      <c r="J282" s="344">
        <v>0.50929999999999997</v>
      </c>
      <c r="K282" s="344">
        <v>3.2515999999999998</v>
      </c>
      <c r="L282" s="344">
        <v>6.9309000000000003</v>
      </c>
      <c r="M282" s="344">
        <v>-7.6677999999999997</v>
      </c>
      <c r="N282" s="346">
        <v>-4.0598999999999998</v>
      </c>
      <c r="O282" s="344">
        <v>1.1112</v>
      </c>
      <c r="P282" s="344">
        <v>9.0606000000000009</v>
      </c>
      <c r="Q282" s="344" t="s">
        <v>430</v>
      </c>
      <c r="R282" s="344" t="s">
        <v>430</v>
      </c>
      <c r="S282" s="344">
        <v>1.2938000000000001</v>
      </c>
      <c r="T282" s="344">
        <v>8.7566000000000006</v>
      </c>
      <c r="U282" s="344">
        <v>-6.9649999999999999</v>
      </c>
      <c r="V282" s="344">
        <v>-1.1048</v>
      </c>
      <c r="W282" s="344">
        <v>1.2938000000000001</v>
      </c>
      <c r="X282" s="344">
        <v>9.8203999999999994</v>
      </c>
      <c r="Y282" s="370"/>
      <c r="Z282" s="342">
        <v>89</v>
      </c>
      <c r="AA282" s="342">
        <v>140</v>
      </c>
      <c r="AB282" s="342">
        <v>131</v>
      </c>
      <c r="AC282" s="342">
        <v>188</v>
      </c>
      <c r="AD282" s="342">
        <v>198</v>
      </c>
      <c r="AE282" s="342">
        <v>163</v>
      </c>
      <c r="AF282" s="342">
        <v>62</v>
      </c>
      <c r="AG282" s="342">
        <v>73</v>
      </c>
      <c r="AH282" s="342" t="s">
        <v>430</v>
      </c>
      <c r="AI282" s="342" t="s">
        <v>430</v>
      </c>
      <c r="AJ282" s="342">
        <v>90</v>
      </c>
      <c r="AK282" s="342">
        <v>193</v>
      </c>
      <c r="AL282" s="342">
        <v>198</v>
      </c>
      <c r="AM282" s="342">
        <v>176</v>
      </c>
      <c r="AN282" s="342">
        <v>90</v>
      </c>
      <c r="AO282" s="369"/>
      <c r="AP282" s="344" t="s">
        <v>430</v>
      </c>
      <c r="AQ282" s="344" t="s">
        <v>430</v>
      </c>
      <c r="AR282" s="344">
        <v>7.72</v>
      </c>
      <c r="AS282" s="344">
        <v>3.66</v>
      </c>
      <c r="AT282" s="344">
        <v>-3.48</v>
      </c>
      <c r="AU282" s="347"/>
      <c r="AV282" s="342" t="s">
        <v>430</v>
      </c>
      <c r="AW282" s="342" t="s">
        <v>430</v>
      </c>
      <c r="AX282" s="342">
        <v>25</v>
      </c>
      <c r="AY282" s="342">
        <v>64</v>
      </c>
      <c r="AZ282" s="342">
        <v>170</v>
      </c>
      <c r="BA282" s="370"/>
      <c r="BB282" s="344">
        <v>12.5580403020461</v>
      </c>
      <c r="BC282" s="344">
        <v>0.99857486681768204</v>
      </c>
      <c r="BD282" s="344">
        <v>3.3025719830556202E-2</v>
      </c>
      <c r="BE282" s="371">
        <v>-0.26634311722670601</v>
      </c>
      <c r="BF282" s="370"/>
      <c r="BG282" s="368">
        <v>6.5600000000000006E-2</v>
      </c>
      <c r="BH282" s="369"/>
      <c r="BI282" s="832">
        <v>99.820899999999995</v>
      </c>
      <c r="BJ282" s="344" t="s">
        <v>430</v>
      </c>
      <c r="BK282" s="344" t="s">
        <v>430</v>
      </c>
      <c r="BL282" s="832">
        <v>0.17910000000000001</v>
      </c>
      <c r="BM282" s="369"/>
      <c r="BN282" s="834" t="s">
        <v>4486</v>
      </c>
      <c r="BO282" s="834" t="s">
        <v>4307</v>
      </c>
      <c r="BP282" s="834" t="s">
        <v>4451</v>
      </c>
      <c r="BQ282" s="834" t="s">
        <v>4309</v>
      </c>
      <c r="BR282" s="834" t="s">
        <v>4452</v>
      </c>
      <c r="BS282" s="369"/>
      <c r="BT282" s="350" t="s">
        <v>554</v>
      </c>
    </row>
    <row r="283" spans="1:72" s="424" customFormat="1" x14ac:dyDescent="0.25">
      <c r="A283" s="341" t="s">
        <v>5434</v>
      </c>
      <c r="B283" s="369"/>
      <c r="C283" s="709">
        <v>41275</v>
      </c>
      <c r="D283" s="369"/>
      <c r="E283" s="342">
        <v>3813.9</v>
      </c>
      <c r="F283" s="369"/>
      <c r="G283" s="343">
        <v>44.533700000000003</v>
      </c>
      <c r="H283" s="370"/>
      <c r="I283" s="344">
        <v>0.70509999999999995</v>
      </c>
      <c r="J283" s="344">
        <v>0.51139999999999997</v>
      </c>
      <c r="K283" s="344">
        <v>3.2578999999999998</v>
      </c>
      <c r="L283" s="344">
        <v>6.9341999999999997</v>
      </c>
      <c r="M283" s="344">
        <v>-7.6513</v>
      </c>
      <c r="N283" s="346">
        <v>-4.0449000000000002</v>
      </c>
      <c r="O283" s="344">
        <v>1.1292</v>
      </c>
      <c r="P283" s="344">
        <v>9.0517000000000003</v>
      </c>
      <c r="Q283" s="344">
        <v>10.021000000000001</v>
      </c>
      <c r="R283" s="344">
        <v>12.154500000000001</v>
      </c>
      <c r="S283" s="344">
        <v>1.2942</v>
      </c>
      <c r="T283" s="344">
        <v>8.7571999999999992</v>
      </c>
      <c r="U283" s="344">
        <v>-6.9499000000000004</v>
      </c>
      <c r="V283" s="344">
        <v>-1.0927</v>
      </c>
      <c r="W283" s="344">
        <v>1.2942</v>
      </c>
      <c r="X283" s="344">
        <v>11.885</v>
      </c>
      <c r="Y283" s="370"/>
      <c r="Z283" s="342">
        <v>89</v>
      </c>
      <c r="AA283" s="342">
        <v>136</v>
      </c>
      <c r="AB283" s="342">
        <v>126</v>
      </c>
      <c r="AC283" s="342">
        <v>186</v>
      </c>
      <c r="AD283" s="342">
        <v>196</v>
      </c>
      <c r="AE283" s="342">
        <v>162</v>
      </c>
      <c r="AF283" s="342">
        <v>60</v>
      </c>
      <c r="AG283" s="342">
        <v>74</v>
      </c>
      <c r="AH283" s="342">
        <v>26</v>
      </c>
      <c r="AI283" s="342">
        <v>8</v>
      </c>
      <c r="AJ283" s="342">
        <v>87</v>
      </c>
      <c r="AK283" s="342">
        <v>192</v>
      </c>
      <c r="AL283" s="342">
        <v>196</v>
      </c>
      <c r="AM283" s="342">
        <v>174</v>
      </c>
      <c r="AN283" s="342">
        <v>87</v>
      </c>
      <c r="AO283" s="369"/>
      <c r="AP283" s="344">
        <v>11.62</v>
      </c>
      <c r="AQ283" s="344">
        <v>11.19</v>
      </c>
      <c r="AR283" s="344">
        <v>7.71</v>
      </c>
      <c r="AS283" s="344">
        <v>3.67</v>
      </c>
      <c r="AT283" s="344">
        <v>-3.46</v>
      </c>
      <c r="AU283" s="347"/>
      <c r="AV283" s="342">
        <v>6</v>
      </c>
      <c r="AW283" s="342">
        <v>8</v>
      </c>
      <c r="AX283" s="342">
        <v>26</v>
      </c>
      <c r="AY283" s="342">
        <v>63</v>
      </c>
      <c r="AZ283" s="342">
        <v>168</v>
      </c>
      <c r="BA283" s="370"/>
      <c r="BB283" s="344">
        <v>12.5423866822319</v>
      </c>
      <c r="BC283" s="344">
        <v>0.99737962383012302</v>
      </c>
      <c r="BD283" s="344">
        <v>3.29743670667016E-2</v>
      </c>
      <c r="BE283" s="371">
        <v>-0.26668895590141201</v>
      </c>
      <c r="BF283" s="370"/>
      <c r="BG283" s="368">
        <v>0.33629999999999999</v>
      </c>
      <c r="BH283" s="369"/>
      <c r="BI283" s="832">
        <v>99.739800000000002</v>
      </c>
      <c r="BJ283" s="344" t="s">
        <v>430</v>
      </c>
      <c r="BK283" s="344" t="s">
        <v>430</v>
      </c>
      <c r="BL283" s="832">
        <v>0.26019999999999999</v>
      </c>
      <c r="BM283" s="369"/>
      <c r="BN283" s="834" t="s">
        <v>4456</v>
      </c>
      <c r="BO283" s="834" t="s">
        <v>4450</v>
      </c>
      <c r="BP283" s="834" t="s">
        <v>4451</v>
      </c>
      <c r="BQ283" s="834" t="s">
        <v>4488</v>
      </c>
      <c r="BR283" s="834" t="s">
        <v>4452</v>
      </c>
      <c r="BS283" s="369"/>
      <c r="BT283" s="350" t="s">
        <v>554</v>
      </c>
    </row>
    <row r="284" spans="1:72" s="424" customFormat="1" x14ac:dyDescent="0.25">
      <c r="A284" s="341" t="s">
        <v>5435</v>
      </c>
      <c r="B284" s="369"/>
      <c r="C284" s="709">
        <v>44487</v>
      </c>
      <c r="D284" s="369"/>
      <c r="E284" s="342">
        <v>3560.61</v>
      </c>
      <c r="F284" s="369"/>
      <c r="G284" s="343">
        <v>24.5808</v>
      </c>
      <c r="H284" s="370"/>
      <c r="I284" s="344" t="s">
        <v>430</v>
      </c>
      <c r="J284" s="344">
        <v>1.5203</v>
      </c>
      <c r="K284" s="344">
        <v>-3.2058</v>
      </c>
      <c r="L284" s="344">
        <v>25.9559</v>
      </c>
      <c r="M284" s="344">
        <v>24.364000000000001</v>
      </c>
      <c r="N284" s="346">
        <v>45.439500000000002</v>
      </c>
      <c r="O284" s="344">
        <v>30.113800000000001</v>
      </c>
      <c r="P284" s="344">
        <v>31.4312</v>
      </c>
      <c r="Q284" s="344" t="s">
        <v>430</v>
      </c>
      <c r="R284" s="344" t="s">
        <v>430</v>
      </c>
      <c r="S284" s="344">
        <v>-1.3995</v>
      </c>
      <c r="T284" s="344">
        <v>25.634699999999999</v>
      </c>
      <c r="U284" s="344">
        <v>24.4377</v>
      </c>
      <c r="V284" s="344">
        <v>28.838999999999999</v>
      </c>
      <c r="W284" s="344">
        <v>-1.3995</v>
      </c>
      <c r="X284" s="344">
        <v>21.068999999999999</v>
      </c>
      <c r="Y284" s="370"/>
      <c r="Z284" s="342" t="s">
        <v>430</v>
      </c>
      <c r="AA284" s="342">
        <v>36</v>
      </c>
      <c r="AB284" s="342">
        <v>248</v>
      </c>
      <c r="AC284" s="342">
        <v>7</v>
      </c>
      <c r="AD284" s="342">
        <v>1</v>
      </c>
      <c r="AE284" s="342">
        <v>1</v>
      </c>
      <c r="AF284" s="342">
        <v>1</v>
      </c>
      <c r="AG284" s="342">
        <v>1</v>
      </c>
      <c r="AH284" s="342" t="s">
        <v>430</v>
      </c>
      <c r="AI284" s="342" t="s">
        <v>430</v>
      </c>
      <c r="AJ284" s="342">
        <v>262</v>
      </c>
      <c r="AK284" s="342">
        <v>22</v>
      </c>
      <c r="AL284" s="342">
        <v>1</v>
      </c>
      <c r="AM284" s="342">
        <v>3</v>
      </c>
      <c r="AN284" s="342">
        <v>262</v>
      </c>
      <c r="AO284" s="369"/>
      <c r="AP284" s="344" t="s">
        <v>430</v>
      </c>
      <c r="AQ284" s="344" t="s">
        <v>430</v>
      </c>
      <c r="AR284" s="344" t="s">
        <v>430</v>
      </c>
      <c r="AS284" s="344">
        <v>36.19</v>
      </c>
      <c r="AT284" s="344">
        <v>49.47</v>
      </c>
      <c r="AU284" s="347"/>
      <c r="AV284" s="342" t="s">
        <v>430</v>
      </c>
      <c r="AW284" s="342" t="s">
        <v>430</v>
      </c>
      <c r="AX284" s="342" t="s">
        <v>430</v>
      </c>
      <c r="AY284" s="342">
        <v>1</v>
      </c>
      <c r="AZ284" s="342">
        <v>1</v>
      </c>
      <c r="BA284" s="370"/>
      <c r="BB284" s="344">
        <v>17.693907147274299</v>
      </c>
      <c r="BC284" s="344">
        <v>0</v>
      </c>
      <c r="BD284" s="344">
        <v>0.114316003115549</v>
      </c>
      <c r="BE284" s="371" t="s">
        <v>430</v>
      </c>
      <c r="BF284" s="370"/>
      <c r="BG284" s="368" t="s">
        <v>430</v>
      </c>
      <c r="BH284" s="369"/>
      <c r="BI284" s="344" t="s">
        <v>430</v>
      </c>
      <c r="BJ284" s="344" t="s">
        <v>430</v>
      </c>
      <c r="BK284" s="344" t="s">
        <v>430</v>
      </c>
      <c r="BL284" s="344" t="s">
        <v>430</v>
      </c>
      <c r="BM284" s="369"/>
      <c r="BN284" s="834" t="s">
        <v>4490</v>
      </c>
      <c r="BO284" s="834" t="s">
        <v>4491</v>
      </c>
      <c r="BP284" s="834" t="s">
        <v>4492</v>
      </c>
      <c r="BQ284" s="834" t="s">
        <v>4493</v>
      </c>
      <c r="BR284" s="834" t="s">
        <v>4494</v>
      </c>
      <c r="BS284" s="369"/>
      <c r="BT284" s="350" t="s">
        <v>554</v>
      </c>
    </row>
    <row r="285" spans="1:72" s="424" customFormat="1" x14ac:dyDescent="0.25">
      <c r="A285" s="341" t="s">
        <v>5436</v>
      </c>
      <c r="B285" s="369"/>
      <c r="C285" s="709">
        <v>43714</v>
      </c>
      <c r="D285" s="369"/>
      <c r="E285" s="342">
        <v>3746.08</v>
      </c>
      <c r="F285" s="369"/>
      <c r="G285" s="343">
        <v>41.568899999999999</v>
      </c>
      <c r="H285" s="370"/>
      <c r="I285" s="344">
        <v>0.48730000000000001</v>
      </c>
      <c r="J285" s="344">
        <v>0.79900000000000004</v>
      </c>
      <c r="K285" s="344">
        <v>2.8773</v>
      </c>
      <c r="L285" s="344">
        <v>15.895099999999999</v>
      </c>
      <c r="M285" s="344">
        <v>1.8007</v>
      </c>
      <c r="N285" s="346">
        <v>5.0087999999999999</v>
      </c>
      <c r="O285" s="344">
        <v>5.1494999999999997</v>
      </c>
      <c r="P285" s="344">
        <v>20.034500000000001</v>
      </c>
      <c r="Q285" s="344">
        <v>18.072900000000001</v>
      </c>
      <c r="R285" s="344" t="s">
        <v>430</v>
      </c>
      <c r="S285" s="344">
        <v>0.70330000000000004</v>
      </c>
      <c r="T285" s="344">
        <v>18.131399999999999</v>
      </c>
      <c r="U285" s="344">
        <v>3.1800999999999999</v>
      </c>
      <c r="V285" s="344">
        <v>9.3199000000000005</v>
      </c>
      <c r="W285" s="344">
        <v>0.70330000000000004</v>
      </c>
      <c r="X285" s="344">
        <v>23.215900000000001</v>
      </c>
      <c r="Y285" s="370"/>
      <c r="Z285" s="342">
        <v>159</v>
      </c>
      <c r="AA285" s="342">
        <v>78</v>
      </c>
      <c r="AB285" s="342">
        <v>166</v>
      </c>
      <c r="AC285" s="342">
        <v>64</v>
      </c>
      <c r="AD285" s="342">
        <v>66</v>
      </c>
      <c r="AE285" s="342">
        <v>48</v>
      </c>
      <c r="AF285" s="342">
        <v>17</v>
      </c>
      <c r="AG285" s="342">
        <v>13</v>
      </c>
      <c r="AH285" s="342">
        <v>1</v>
      </c>
      <c r="AI285" s="342" t="s">
        <v>430</v>
      </c>
      <c r="AJ285" s="342">
        <v>202</v>
      </c>
      <c r="AK285" s="342">
        <v>64</v>
      </c>
      <c r="AL285" s="342">
        <v>69</v>
      </c>
      <c r="AM285" s="342">
        <v>29</v>
      </c>
      <c r="AN285" s="342">
        <v>202</v>
      </c>
      <c r="AO285" s="369"/>
      <c r="AP285" s="344" t="s">
        <v>430</v>
      </c>
      <c r="AQ285" s="344" t="s">
        <v>430</v>
      </c>
      <c r="AR285" s="344">
        <v>17.3</v>
      </c>
      <c r="AS285" s="344">
        <v>11.81</v>
      </c>
      <c r="AT285" s="344">
        <v>13.06</v>
      </c>
      <c r="AU285" s="347"/>
      <c r="AV285" s="342" t="s">
        <v>430</v>
      </c>
      <c r="AW285" s="342" t="s">
        <v>430</v>
      </c>
      <c r="AX285" s="342">
        <v>3</v>
      </c>
      <c r="AY285" s="342">
        <v>13</v>
      </c>
      <c r="AZ285" s="342">
        <v>47</v>
      </c>
      <c r="BA285" s="370"/>
      <c r="BB285" s="344">
        <v>17.1081270831436</v>
      </c>
      <c r="BC285" s="344">
        <v>1.0030872396019199</v>
      </c>
      <c r="BD285" s="344">
        <v>7.6576743108407799E-2</v>
      </c>
      <c r="BE285" s="371">
        <v>-0.54927426411139302</v>
      </c>
      <c r="BF285" s="370"/>
      <c r="BG285" s="368">
        <v>0.46820000000000001</v>
      </c>
      <c r="BH285" s="369"/>
      <c r="BI285" s="832">
        <v>3.9181400000000002</v>
      </c>
      <c r="BJ285" s="832">
        <v>92.542699999999996</v>
      </c>
      <c r="BK285" s="832">
        <v>3.6229</v>
      </c>
      <c r="BL285" s="832">
        <v>-8.3739999999999995E-2</v>
      </c>
      <c r="BM285" s="369"/>
      <c r="BN285" s="834" t="s">
        <v>4496</v>
      </c>
      <c r="BO285" s="834" t="s">
        <v>4497</v>
      </c>
      <c r="BP285" s="834" t="s">
        <v>1946</v>
      </c>
      <c r="BQ285" s="834" t="s">
        <v>4498</v>
      </c>
      <c r="BR285" s="834" t="s">
        <v>469</v>
      </c>
      <c r="BS285" s="369"/>
      <c r="BT285" s="350" t="s">
        <v>547</v>
      </c>
    </row>
    <row r="286" spans="1:72" s="424" customFormat="1" x14ac:dyDescent="0.25">
      <c r="A286" s="341" t="s">
        <v>5437</v>
      </c>
      <c r="B286" s="369"/>
      <c r="C286" s="709">
        <v>44120</v>
      </c>
      <c r="D286" s="369"/>
      <c r="E286" s="342">
        <v>3310.8</v>
      </c>
      <c r="F286" s="369"/>
      <c r="G286" s="343">
        <v>35.616999999999997</v>
      </c>
      <c r="H286" s="370"/>
      <c r="I286" s="344">
        <v>1.0205</v>
      </c>
      <c r="J286" s="344">
        <v>1.5722</v>
      </c>
      <c r="K286" s="344">
        <v>6.1327999999999996</v>
      </c>
      <c r="L286" s="344">
        <v>22.153400000000001</v>
      </c>
      <c r="M286" s="344">
        <v>7.0753000000000004</v>
      </c>
      <c r="N286" s="346">
        <v>1.8024</v>
      </c>
      <c r="O286" s="344">
        <v>1.6403000000000001</v>
      </c>
      <c r="P286" s="344">
        <v>19.177800000000001</v>
      </c>
      <c r="Q286" s="344">
        <v>15.8848</v>
      </c>
      <c r="R286" s="344" t="s">
        <v>430</v>
      </c>
      <c r="S286" s="344">
        <v>1.4824999999999999</v>
      </c>
      <c r="T286" s="344">
        <v>25.8765</v>
      </c>
      <c r="U286" s="344">
        <v>7.7850000000000001</v>
      </c>
      <c r="V286" s="344">
        <v>7.7331000000000003</v>
      </c>
      <c r="W286" s="344">
        <v>1.4824999999999999</v>
      </c>
      <c r="X286" s="344">
        <v>24.903099999999998</v>
      </c>
      <c r="Y286" s="370"/>
      <c r="Z286" s="342">
        <v>38</v>
      </c>
      <c r="AA286" s="342">
        <v>30</v>
      </c>
      <c r="AB286" s="342">
        <v>40</v>
      </c>
      <c r="AC286" s="342">
        <v>16</v>
      </c>
      <c r="AD286" s="342">
        <v>21</v>
      </c>
      <c r="AE286" s="342">
        <v>90</v>
      </c>
      <c r="AF286" s="342">
        <v>55</v>
      </c>
      <c r="AG286" s="342">
        <v>27</v>
      </c>
      <c r="AH286" s="342">
        <v>6</v>
      </c>
      <c r="AI286" s="342" t="s">
        <v>430</v>
      </c>
      <c r="AJ286" s="342">
        <v>49</v>
      </c>
      <c r="AK286" s="342">
        <v>16</v>
      </c>
      <c r="AL286" s="342">
        <v>22</v>
      </c>
      <c r="AM286" s="342">
        <v>55</v>
      </c>
      <c r="AN286" s="342">
        <v>49</v>
      </c>
      <c r="AO286" s="369"/>
      <c r="AP286" s="344" t="s">
        <v>430</v>
      </c>
      <c r="AQ286" s="344" t="s">
        <v>430</v>
      </c>
      <c r="AR286" s="344">
        <v>15.44</v>
      </c>
      <c r="AS286" s="344">
        <v>9.6999999999999993</v>
      </c>
      <c r="AT286" s="344">
        <v>19.329999999999998</v>
      </c>
      <c r="AU286" s="347"/>
      <c r="AV286" s="342" t="s">
        <v>430</v>
      </c>
      <c r="AW286" s="342" t="s">
        <v>430</v>
      </c>
      <c r="AX286" s="342">
        <v>8</v>
      </c>
      <c r="AY286" s="342">
        <v>40</v>
      </c>
      <c r="AZ286" s="342">
        <v>21</v>
      </c>
      <c r="BA286" s="370"/>
      <c r="BB286" s="344">
        <v>20.6444935159032</v>
      </c>
      <c r="BC286" s="344">
        <v>0.98029779598351097</v>
      </c>
      <c r="BD286" s="344">
        <v>6.2375146401089397E-2</v>
      </c>
      <c r="BE286" s="371">
        <v>-0.6186607863454</v>
      </c>
      <c r="BF286" s="370"/>
      <c r="BG286" s="368">
        <v>0.31630000000000003</v>
      </c>
      <c r="BH286" s="369"/>
      <c r="BI286" s="344" t="s">
        <v>430</v>
      </c>
      <c r="BJ286" s="832">
        <v>5.0777299999999999</v>
      </c>
      <c r="BK286" s="832">
        <v>94.888099999999994</v>
      </c>
      <c r="BL286" s="832">
        <v>3.4169999999999999E-2</v>
      </c>
      <c r="BM286" s="369"/>
      <c r="BN286" s="834" t="s">
        <v>2124</v>
      </c>
      <c r="BO286" s="834" t="s">
        <v>4500</v>
      </c>
      <c r="BP286" s="834" t="s">
        <v>4501</v>
      </c>
      <c r="BQ286" s="834" t="s">
        <v>4502</v>
      </c>
      <c r="BR286" s="834" t="s">
        <v>564</v>
      </c>
      <c r="BS286" s="369"/>
      <c r="BT286" s="350" t="s">
        <v>554</v>
      </c>
    </row>
    <row r="287" spans="1:72" s="424" customFormat="1" x14ac:dyDescent="0.25">
      <c r="A287" s="341" t="s">
        <v>5438</v>
      </c>
      <c r="B287" s="369"/>
      <c r="C287" s="709">
        <v>43714</v>
      </c>
      <c r="D287" s="369"/>
      <c r="E287" s="342">
        <v>2910.96</v>
      </c>
      <c r="F287" s="369"/>
      <c r="G287" s="343">
        <v>27.1326</v>
      </c>
      <c r="H287" s="370"/>
      <c r="I287" s="344">
        <v>0.65959999999999996</v>
      </c>
      <c r="J287" s="344">
        <v>0.66559999999999997</v>
      </c>
      <c r="K287" s="344">
        <v>3.4967000000000001</v>
      </c>
      <c r="L287" s="344">
        <v>11.4513</v>
      </c>
      <c r="M287" s="344">
        <v>-3.0407000000000002</v>
      </c>
      <c r="N287" s="346">
        <v>-0.35880000000000001</v>
      </c>
      <c r="O287" s="344">
        <v>2.1055999999999999</v>
      </c>
      <c r="P287" s="344">
        <v>13.0398</v>
      </c>
      <c r="Q287" s="344">
        <v>12.2501</v>
      </c>
      <c r="R287" s="344" t="s">
        <v>430</v>
      </c>
      <c r="S287" s="344">
        <v>1.1708000000000001</v>
      </c>
      <c r="T287" s="344">
        <v>13.6777</v>
      </c>
      <c r="U287" s="344">
        <v>-2.1198000000000001</v>
      </c>
      <c r="V287" s="344">
        <v>2.8740000000000001</v>
      </c>
      <c r="W287" s="344">
        <v>1.1708000000000001</v>
      </c>
      <c r="X287" s="344">
        <v>15.7493</v>
      </c>
      <c r="Y287" s="370"/>
      <c r="Z287" s="342">
        <v>115</v>
      </c>
      <c r="AA287" s="342">
        <v>104</v>
      </c>
      <c r="AB287" s="342">
        <v>99</v>
      </c>
      <c r="AC287" s="342">
        <v>146</v>
      </c>
      <c r="AD287" s="342">
        <v>146</v>
      </c>
      <c r="AE287" s="342">
        <v>118</v>
      </c>
      <c r="AF287" s="342">
        <v>46</v>
      </c>
      <c r="AG287" s="342">
        <v>55</v>
      </c>
      <c r="AH287" s="342">
        <v>20</v>
      </c>
      <c r="AI287" s="342" t="s">
        <v>430</v>
      </c>
      <c r="AJ287" s="342">
        <v>130</v>
      </c>
      <c r="AK287" s="342">
        <v>149</v>
      </c>
      <c r="AL287" s="342">
        <v>150</v>
      </c>
      <c r="AM287" s="342">
        <v>136</v>
      </c>
      <c r="AN287" s="342">
        <v>130</v>
      </c>
      <c r="AO287" s="369"/>
      <c r="AP287" s="344" t="s">
        <v>430</v>
      </c>
      <c r="AQ287" s="344" t="s">
        <v>430</v>
      </c>
      <c r="AR287" s="344">
        <v>10.77</v>
      </c>
      <c r="AS287" s="344">
        <v>6.71</v>
      </c>
      <c r="AT287" s="344">
        <v>4.0199999999999996</v>
      </c>
      <c r="AU287" s="347"/>
      <c r="AV287" s="342" t="s">
        <v>430</v>
      </c>
      <c r="AW287" s="342" t="s">
        <v>430</v>
      </c>
      <c r="AX287" s="342">
        <v>20</v>
      </c>
      <c r="AY287" s="342">
        <v>55</v>
      </c>
      <c r="AZ287" s="342">
        <v>131</v>
      </c>
      <c r="BA287" s="370"/>
      <c r="BB287" s="344">
        <v>14.224915274796301</v>
      </c>
      <c r="BC287" s="344">
        <v>0.99499862972062703</v>
      </c>
      <c r="BD287" s="344">
        <v>5.1797361471322502E-2</v>
      </c>
      <c r="BE287" s="371">
        <v>-0.374751978226394</v>
      </c>
      <c r="BF287" s="370"/>
      <c r="BG287" s="368">
        <v>0.36099999999999999</v>
      </c>
      <c r="BH287" s="369"/>
      <c r="BI287" s="832">
        <v>68.112899999999996</v>
      </c>
      <c r="BJ287" s="832">
        <v>20.681799999999999</v>
      </c>
      <c r="BK287" s="832">
        <v>10.6629</v>
      </c>
      <c r="BL287" s="832">
        <v>0.54239999999999999</v>
      </c>
      <c r="BM287" s="369"/>
      <c r="BN287" s="834" t="s">
        <v>4504</v>
      </c>
      <c r="BO287" s="834" t="s">
        <v>1579</v>
      </c>
      <c r="BP287" s="834" t="s">
        <v>1923</v>
      </c>
      <c r="BQ287" s="834" t="s">
        <v>4505</v>
      </c>
      <c r="BR287" s="834" t="s">
        <v>4506</v>
      </c>
      <c r="BS287" s="369"/>
      <c r="BT287" s="350" t="s">
        <v>547</v>
      </c>
    </row>
    <row r="288" spans="1:72" s="424" customFormat="1" x14ac:dyDescent="0.25">
      <c r="A288" s="341" t="s">
        <v>5439</v>
      </c>
      <c r="B288" s="369"/>
      <c r="C288" s="709">
        <v>41275</v>
      </c>
      <c r="D288" s="369"/>
      <c r="E288" s="342">
        <v>2709.32</v>
      </c>
      <c r="F288" s="369"/>
      <c r="G288" s="343">
        <v>54.0122</v>
      </c>
      <c r="H288" s="370"/>
      <c r="I288" s="344">
        <v>0.70479999999999998</v>
      </c>
      <c r="J288" s="344">
        <v>0.5091</v>
      </c>
      <c r="K288" s="344">
        <v>3.2486999999999999</v>
      </c>
      <c r="L288" s="344">
        <v>6.9143999999999997</v>
      </c>
      <c r="M288" s="344">
        <v>-7.6904000000000003</v>
      </c>
      <c r="N288" s="346">
        <v>-4.0971000000000002</v>
      </c>
      <c r="O288" s="344">
        <v>1.0559000000000001</v>
      </c>
      <c r="P288" s="344">
        <v>9.0350999999999999</v>
      </c>
      <c r="Q288" s="344">
        <v>10.0649</v>
      </c>
      <c r="R288" s="344">
        <v>12.3467</v>
      </c>
      <c r="S288" s="344">
        <v>1.2936000000000001</v>
      </c>
      <c r="T288" s="344">
        <v>8.7362000000000002</v>
      </c>
      <c r="U288" s="344">
        <v>-6.9885999999999999</v>
      </c>
      <c r="V288" s="344">
        <v>-1.1418999999999999</v>
      </c>
      <c r="W288" s="344">
        <v>1.2936000000000001</v>
      </c>
      <c r="X288" s="344">
        <v>12.019600000000001</v>
      </c>
      <c r="Y288" s="370"/>
      <c r="Z288" s="342">
        <v>91</v>
      </c>
      <c r="AA288" s="342">
        <v>141</v>
      </c>
      <c r="AB288" s="342">
        <v>134</v>
      </c>
      <c r="AC288" s="342">
        <v>193</v>
      </c>
      <c r="AD288" s="342">
        <v>203</v>
      </c>
      <c r="AE288" s="342">
        <v>168</v>
      </c>
      <c r="AF288" s="342">
        <v>71</v>
      </c>
      <c r="AG288" s="342">
        <v>77</v>
      </c>
      <c r="AH288" s="342">
        <v>24</v>
      </c>
      <c r="AI288" s="342">
        <v>4</v>
      </c>
      <c r="AJ288" s="342">
        <v>92</v>
      </c>
      <c r="AK288" s="342">
        <v>200</v>
      </c>
      <c r="AL288" s="342">
        <v>203</v>
      </c>
      <c r="AM288" s="342">
        <v>182</v>
      </c>
      <c r="AN288" s="342">
        <v>92</v>
      </c>
      <c r="AO288" s="369"/>
      <c r="AP288" s="344">
        <v>11.74</v>
      </c>
      <c r="AQ288" s="344">
        <v>11.24</v>
      </c>
      <c r="AR288" s="344">
        <v>7.71</v>
      </c>
      <c r="AS288" s="344">
        <v>3.63</v>
      </c>
      <c r="AT288" s="344">
        <v>-3.53</v>
      </c>
      <c r="AU288" s="347"/>
      <c r="AV288" s="342">
        <v>4</v>
      </c>
      <c r="AW288" s="342">
        <v>7</v>
      </c>
      <c r="AX288" s="342">
        <v>26</v>
      </c>
      <c r="AY288" s="342">
        <v>69</v>
      </c>
      <c r="AZ288" s="342">
        <v>175</v>
      </c>
      <c r="BA288" s="370"/>
      <c r="BB288" s="344">
        <v>12.5600337031662</v>
      </c>
      <c r="BC288" s="344">
        <v>0.99804727722199005</v>
      </c>
      <c r="BD288" s="344">
        <v>3.28852074931614E-2</v>
      </c>
      <c r="BE288" s="371">
        <v>-0.26768227910669501</v>
      </c>
      <c r="BF288" s="370"/>
      <c r="BG288" s="368">
        <v>0.3412</v>
      </c>
      <c r="BH288" s="369"/>
      <c r="BI288" s="832">
        <v>99.792500000000004</v>
      </c>
      <c r="BJ288" s="344" t="s">
        <v>430</v>
      </c>
      <c r="BK288" s="344" t="s">
        <v>430</v>
      </c>
      <c r="BL288" s="832">
        <v>0.20749999999999999</v>
      </c>
      <c r="BM288" s="369"/>
      <c r="BN288" s="834" t="s">
        <v>4449</v>
      </c>
      <c r="BO288" s="834" t="s">
        <v>4450</v>
      </c>
      <c r="BP288" s="834" t="s">
        <v>4451</v>
      </c>
      <c r="BQ288" s="834" t="s">
        <v>4309</v>
      </c>
      <c r="BR288" s="834" t="s">
        <v>4452</v>
      </c>
      <c r="BS288" s="369"/>
      <c r="BT288" s="350" t="s">
        <v>554</v>
      </c>
    </row>
    <row r="289" spans="1:72" s="424" customFormat="1" x14ac:dyDescent="0.25">
      <c r="A289" s="341" t="s">
        <v>5440</v>
      </c>
      <c r="B289" s="369"/>
      <c r="C289" s="709">
        <v>43031</v>
      </c>
      <c r="D289" s="369"/>
      <c r="E289" s="342">
        <v>2600.98</v>
      </c>
      <c r="F289" s="369"/>
      <c r="G289" s="343">
        <v>27.423400000000001</v>
      </c>
      <c r="H289" s="370"/>
      <c r="I289" s="344">
        <v>0.86099999999999999</v>
      </c>
      <c r="J289" s="344">
        <v>0.79720000000000002</v>
      </c>
      <c r="K289" s="344">
        <v>1.8778999999999999</v>
      </c>
      <c r="L289" s="344">
        <v>9.734</v>
      </c>
      <c r="M289" s="344">
        <v>-2.1745999999999999</v>
      </c>
      <c r="N289" s="346">
        <v>3.2410000000000001</v>
      </c>
      <c r="O289" s="344">
        <v>4.7255000000000003</v>
      </c>
      <c r="P289" s="344">
        <v>14.171200000000001</v>
      </c>
      <c r="Q289" s="344">
        <v>14.033099999999999</v>
      </c>
      <c r="R289" s="344" t="s">
        <v>430</v>
      </c>
      <c r="S289" s="344">
        <v>1.4403999999999999</v>
      </c>
      <c r="T289" s="344">
        <v>11.393000000000001</v>
      </c>
      <c r="U289" s="344">
        <v>-1.1652</v>
      </c>
      <c r="V289" s="344">
        <v>4.4306999999999999</v>
      </c>
      <c r="W289" s="344">
        <v>1.4403999999999999</v>
      </c>
      <c r="X289" s="344">
        <v>12.300700000000001</v>
      </c>
      <c r="Y289" s="370"/>
      <c r="Z289" s="342">
        <v>60</v>
      </c>
      <c r="AA289" s="342">
        <v>82</v>
      </c>
      <c r="AB289" s="342">
        <v>197</v>
      </c>
      <c r="AC289" s="342">
        <v>163</v>
      </c>
      <c r="AD289" s="342">
        <v>117</v>
      </c>
      <c r="AE289" s="342">
        <v>67</v>
      </c>
      <c r="AF289" s="342">
        <v>24</v>
      </c>
      <c r="AG289" s="342">
        <v>46</v>
      </c>
      <c r="AH289" s="342">
        <v>9</v>
      </c>
      <c r="AI289" s="342" t="s">
        <v>430</v>
      </c>
      <c r="AJ289" s="342">
        <v>61</v>
      </c>
      <c r="AK289" s="342">
        <v>163</v>
      </c>
      <c r="AL289" s="342">
        <v>130</v>
      </c>
      <c r="AM289" s="342">
        <v>116</v>
      </c>
      <c r="AN289" s="342">
        <v>61</v>
      </c>
      <c r="AO289" s="369"/>
      <c r="AP289" s="344" t="s">
        <v>430</v>
      </c>
      <c r="AQ289" s="344">
        <v>16.18</v>
      </c>
      <c r="AR289" s="344">
        <v>12.55</v>
      </c>
      <c r="AS289" s="344">
        <v>8.4499999999999993</v>
      </c>
      <c r="AT289" s="344">
        <v>5</v>
      </c>
      <c r="AU289" s="347"/>
      <c r="AV289" s="342" t="s">
        <v>430</v>
      </c>
      <c r="AW289" s="342">
        <v>1</v>
      </c>
      <c r="AX289" s="342">
        <v>18</v>
      </c>
      <c r="AY289" s="342">
        <v>46</v>
      </c>
      <c r="AZ289" s="342">
        <v>116</v>
      </c>
      <c r="BA289" s="370"/>
      <c r="BB289" s="344">
        <v>13.550580723721</v>
      </c>
      <c r="BC289" s="344">
        <v>0.99434757286418296</v>
      </c>
      <c r="BD289" s="344">
        <v>5.9767204807614903E-2</v>
      </c>
      <c r="BE289" s="371">
        <v>-0.34568833818697198</v>
      </c>
      <c r="BF289" s="370"/>
      <c r="BG289" s="368">
        <v>0.56440000000000001</v>
      </c>
      <c r="BH289" s="369"/>
      <c r="BI289" s="832">
        <v>99.770099999999999</v>
      </c>
      <c r="BJ289" s="344" t="s">
        <v>430</v>
      </c>
      <c r="BK289" s="344" t="s">
        <v>430</v>
      </c>
      <c r="BL289" s="832">
        <v>0.22989999999999999</v>
      </c>
      <c r="BM289" s="369"/>
      <c r="BN289" s="834" t="s">
        <v>4509</v>
      </c>
      <c r="BO289" s="834" t="s">
        <v>4510</v>
      </c>
      <c r="BP289" s="834" t="s">
        <v>4511</v>
      </c>
      <c r="BQ289" s="834" t="s">
        <v>4512</v>
      </c>
      <c r="BR289" s="834" t="s">
        <v>4513</v>
      </c>
      <c r="BS289" s="369"/>
      <c r="BT289" s="350" t="s">
        <v>554</v>
      </c>
    </row>
    <row r="290" spans="1:72" s="424" customFormat="1" x14ac:dyDescent="0.25">
      <c r="A290" s="341" t="s">
        <v>5441</v>
      </c>
      <c r="B290" s="369"/>
      <c r="C290" s="709">
        <v>44246</v>
      </c>
      <c r="D290" s="369"/>
      <c r="E290" s="342">
        <v>2614.4499999999998</v>
      </c>
      <c r="F290" s="369"/>
      <c r="G290" s="343">
        <v>26.5291</v>
      </c>
      <c r="H290" s="370"/>
      <c r="I290" s="344">
        <v>0.48249999999999998</v>
      </c>
      <c r="J290" s="344">
        <v>0.77110000000000001</v>
      </c>
      <c r="K290" s="344">
        <v>2.8228</v>
      </c>
      <c r="L290" s="344">
        <v>15.798500000000001</v>
      </c>
      <c r="M290" s="344">
        <v>1.7010000000000001</v>
      </c>
      <c r="N290" s="346">
        <v>4.8502000000000001</v>
      </c>
      <c r="O290" s="344">
        <v>4.9211</v>
      </c>
      <c r="P290" s="344">
        <v>19.785599999999999</v>
      </c>
      <c r="Q290" s="344">
        <v>17.8325</v>
      </c>
      <c r="R290" s="344" t="s">
        <v>430</v>
      </c>
      <c r="S290" s="344">
        <v>0.68500000000000005</v>
      </c>
      <c r="T290" s="344">
        <v>18.023599999999998</v>
      </c>
      <c r="U290" s="344">
        <v>3.0796999999999999</v>
      </c>
      <c r="V290" s="344">
        <v>9.2240000000000002</v>
      </c>
      <c r="W290" s="344">
        <v>0.68500000000000005</v>
      </c>
      <c r="X290" s="344">
        <v>19.935500000000001</v>
      </c>
      <c r="Y290" s="370"/>
      <c r="Z290" s="342">
        <v>169</v>
      </c>
      <c r="AA290" s="342">
        <v>91</v>
      </c>
      <c r="AB290" s="342">
        <v>179</v>
      </c>
      <c r="AC290" s="342">
        <v>73</v>
      </c>
      <c r="AD290" s="342">
        <v>72</v>
      </c>
      <c r="AE290" s="342">
        <v>49</v>
      </c>
      <c r="AF290" s="342">
        <v>19</v>
      </c>
      <c r="AG290" s="342">
        <v>16</v>
      </c>
      <c r="AH290" s="342">
        <v>3</v>
      </c>
      <c r="AI290" s="342" t="s">
        <v>430</v>
      </c>
      <c r="AJ290" s="342">
        <v>215</v>
      </c>
      <c r="AK290" s="342">
        <v>72</v>
      </c>
      <c r="AL290" s="342">
        <v>75</v>
      </c>
      <c r="AM290" s="342">
        <v>31</v>
      </c>
      <c r="AN290" s="342">
        <v>215</v>
      </c>
      <c r="AO290" s="369"/>
      <c r="AP290" s="344" t="s">
        <v>430</v>
      </c>
      <c r="AQ290" s="344" t="s">
        <v>430</v>
      </c>
      <c r="AR290" s="344">
        <v>17.05</v>
      </c>
      <c r="AS290" s="344">
        <v>11.57</v>
      </c>
      <c r="AT290" s="344">
        <v>12.85</v>
      </c>
      <c r="AU290" s="347"/>
      <c r="AV290" s="342" t="s">
        <v>430</v>
      </c>
      <c r="AW290" s="342" t="s">
        <v>430</v>
      </c>
      <c r="AX290" s="342">
        <v>6</v>
      </c>
      <c r="AY290" s="342">
        <v>16</v>
      </c>
      <c r="AZ290" s="342">
        <v>53</v>
      </c>
      <c r="BA290" s="370"/>
      <c r="BB290" s="344">
        <v>17.077634221159698</v>
      </c>
      <c r="BC290" s="344">
        <v>1.0014923987661799</v>
      </c>
      <c r="BD290" s="344">
        <v>7.5621439498374604E-2</v>
      </c>
      <c r="BE290" s="371">
        <v>-0.56496737893071103</v>
      </c>
      <c r="BF290" s="370"/>
      <c r="BG290" s="368">
        <v>0.14680000000000001</v>
      </c>
      <c r="BH290" s="369"/>
      <c r="BI290" s="832">
        <v>3.8597899999999998</v>
      </c>
      <c r="BJ290" s="832">
        <v>90.684799999999996</v>
      </c>
      <c r="BK290" s="832">
        <v>3.56914</v>
      </c>
      <c r="BL290" s="832">
        <v>1.8862699999999999</v>
      </c>
      <c r="BM290" s="369"/>
      <c r="BN290" s="834" t="s">
        <v>4515</v>
      </c>
      <c r="BO290" s="834" t="s">
        <v>4516</v>
      </c>
      <c r="BP290" s="834" t="s">
        <v>4517</v>
      </c>
      <c r="BQ290" s="834" t="s">
        <v>4518</v>
      </c>
      <c r="BR290" s="834" t="s">
        <v>4519</v>
      </c>
      <c r="BS290" s="369"/>
      <c r="BT290" s="350" t="s">
        <v>554</v>
      </c>
    </row>
    <row r="291" spans="1:72" s="424" customFormat="1" x14ac:dyDescent="0.25">
      <c r="A291" s="341" t="s">
        <v>5442</v>
      </c>
      <c r="B291" s="369"/>
      <c r="C291" s="709">
        <v>44503</v>
      </c>
      <c r="D291" s="369"/>
      <c r="E291" s="342">
        <v>2551.59</v>
      </c>
      <c r="F291" s="369"/>
      <c r="G291" s="343">
        <v>17.1035</v>
      </c>
      <c r="H291" s="370"/>
      <c r="I291" s="344">
        <v>0.43980000000000002</v>
      </c>
      <c r="J291" s="344">
        <v>0.31909999999999999</v>
      </c>
      <c r="K291" s="344">
        <v>3.3126000000000002</v>
      </c>
      <c r="L291" s="344">
        <v>16.932600000000001</v>
      </c>
      <c r="M291" s="344">
        <v>3.1015000000000001</v>
      </c>
      <c r="N291" s="346">
        <v>5.9539</v>
      </c>
      <c r="O291" s="344">
        <v>0.76349999999999996</v>
      </c>
      <c r="P291" s="344">
        <v>18.506</v>
      </c>
      <c r="Q291" s="344" t="s">
        <v>430</v>
      </c>
      <c r="R291" s="344" t="s">
        <v>430</v>
      </c>
      <c r="S291" s="344">
        <v>1.0983000000000001</v>
      </c>
      <c r="T291" s="344">
        <v>20.042300000000001</v>
      </c>
      <c r="U291" s="344">
        <v>4.6635999999999997</v>
      </c>
      <c r="V291" s="344">
        <v>7.0166000000000004</v>
      </c>
      <c r="W291" s="344">
        <v>1.0983000000000001</v>
      </c>
      <c r="X291" s="344">
        <v>12.1982</v>
      </c>
      <c r="Y291" s="370"/>
      <c r="Z291" s="342">
        <v>174</v>
      </c>
      <c r="AA291" s="342">
        <v>188</v>
      </c>
      <c r="AB291" s="342">
        <v>111</v>
      </c>
      <c r="AC291" s="342">
        <v>48</v>
      </c>
      <c r="AD291" s="342">
        <v>47</v>
      </c>
      <c r="AE291" s="342">
        <v>41</v>
      </c>
      <c r="AF291" s="342">
        <v>89</v>
      </c>
      <c r="AG291" s="342">
        <v>39</v>
      </c>
      <c r="AH291" s="342" t="s">
        <v>430</v>
      </c>
      <c r="AI291" s="342" t="s">
        <v>430</v>
      </c>
      <c r="AJ291" s="342">
        <v>157</v>
      </c>
      <c r="AK291" s="342">
        <v>45</v>
      </c>
      <c r="AL291" s="342">
        <v>47</v>
      </c>
      <c r="AM291" s="342">
        <v>74</v>
      </c>
      <c r="AN291" s="342">
        <v>157</v>
      </c>
      <c r="AO291" s="369"/>
      <c r="AP291" s="344" t="s">
        <v>430</v>
      </c>
      <c r="AQ291" s="344" t="s">
        <v>430</v>
      </c>
      <c r="AR291" s="344" t="s">
        <v>430</v>
      </c>
      <c r="AS291" s="344">
        <v>10.53</v>
      </c>
      <c r="AT291" s="344">
        <v>13.38</v>
      </c>
      <c r="AU291" s="347"/>
      <c r="AV291" s="342" t="s">
        <v>430</v>
      </c>
      <c r="AW291" s="342" t="s">
        <v>430</v>
      </c>
      <c r="AX291" s="342" t="s">
        <v>430</v>
      </c>
      <c r="AY291" s="342">
        <v>32</v>
      </c>
      <c r="AZ291" s="342">
        <v>42</v>
      </c>
      <c r="BA291" s="370"/>
      <c r="BB291" s="344">
        <v>18.488019796010001</v>
      </c>
      <c r="BC291" s="344">
        <v>0.99141437536413102</v>
      </c>
      <c r="BD291" s="344">
        <v>6.3040765349155203E-2</v>
      </c>
      <c r="BE291" s="371">
        <v>-0.47419260634746802</v>
      </c>
      <c r="BF291" s="370"/>
      <c r="BG291" s="368">
        <v>0.1517</v>
      </c>
      <c r="BH291" s="369"/>
      <c r="BI291" s="832">
        <v>89.417299999999997</v>
      </c>
      <c r="BJ291" s="832">
        <v>7.3598400000000002</v>
      </c>
      <c r="BK291" s="344" t="s">
        <v>430</v>
      </c>
      <c r="BL291" s="832">
        <v>3.2228599999999998</v>
      </c>
      <c r="BM291" s="369"/>
      <c r="BN291" s="834" t="s">
        <v>4521</v>
      </c>
      <c r="BO291" s="834" t="s">
        <v>4461</v>
      </c>
      <c r="BP291" s="834" t="s">
        <v>4522</v>
      </c>
      <c r="BQ291" s="834" t="s">
        <v>4463</v>
      </c>
      <c r="BR291" s="834" t="s">
        <v>4277</v>
      </c>
      <c r="BS291" s="369"/>
      <c r="BT291" s="350" t="s">
        <v>554</v>
      </c>
    </row>
    <row r="292" spans="1:72" s="424" customFormat="1" x14ac:dyDescent="0.25">
      <c r="A292" s="341" t="s">
        <v>5443</v>
      </c>
      <c r="B292" s="369"/>
      <c r="C292" s="709">
        <v>45112</v>
      </c>
      <c r="D292" s="369"/>
      <c r="E292" s="342">
        <v>2454.9499999999998</v>
      </c>
      <c r="F292" s="369"/>
      <c r="G292" s="343">
        <v>18.551300000000001</v>
      </c>
      <c r="H292" s="370"/>
      <c r="I292" s="344">
        <v>0.85960000000000003</v>
      </c>
      <c r="J292" s="344">
        <v>1.7909999999999999</v>
      </c>
      <c r="K292" s="344">
        <v>7.4846000000000004</v>
      </c>
      <c r="L292" s="344">
        <v>27.566099999999999</v>
      </c>
      <c r="M292" s="344">
        <v>11.1082</v>
      </c>
      <c r="N292" s="346">
        <v>4.4179000000000004</v>
      </c>
      <c r="O292" s="344">
        <v>2.9076</v>
      </c>
      <c r="P292" s="344" t="s">
        <v>430</v>
      </c>
      <c r="Q292" s="344" t="s">
        <v>430</v>
      </c>
      <c r="R292" s="344" t="s">
        <v>430</v>
      </c>
      <c r="S292" s="344">
        <v>1.0232000000000001</v>
      </c>
      <c r="T292" s="344">
        <v>34.371299999999998</v>
      </c>
      <c r="U292" s="344">
        <v>12.3559</v>
      </c>
      <c r="V292" s="344">
        <v>10.579700000000001</v>
      </c>
      <c r="W292" s="344">
        <v>1.0232000000000001</v>
      </c>
      <c r="X292" s="344">
        <v>22.919799999999999</v>
      </c>
      <c r="Y292" s="370"/>
      <c r="Z292" s="342">
        <v>62</v>
      </c>
      <c r="AA292" s="342">
        <v>19</v>
      </c>
      <c r="AB292" s="342">
        <v>21</v>
      </c>
      <c r="AC292" s="342">
        <v>4</v>
      </c>
      <c r="AD292" s="342">
        <v>11</v>
      </c>
      <c r="AE292" s="342">
        <v>63</v>
      </c>
      <c r="AF292" s="342">
        <v>43</v>
      </c>
      <c r="AG292" s="342" t="s">
        <v>430</v>
      </c>
      <c r="AH292" s="342" t="s">
        <v>430</v>
      </c>
      <c r="AI292" s="342" t="s">
        <v>430</v>
      </c>
      <c r="AJ292" s="342">
        <v>168</v>
      </c>
      <c r="AK292" s="342">
        <v>1</v>
      </c>
      <c r="AL292" s="342">
        <v>10</v>
      </c>
      <c r="AM292" s="342">
        <v>24</v>
      </c>
      <c r="AN292" s="342">
        <v>168</v>
      </c>
      <c r="AO292" s="369"/>
      <c r="AP292" s="344" t="s">
        <v>430</v>
      </c>
      <c r="AQ292" s="344" t="s">
        <v>430</v>
      </c>
      <c r="AR292" s="344" t="s">
        <v>430</v>
      </c>
      <c r="AS292" s="344">
        <v>11.63</v>
      </c>
      <c r="AT292" s="344">
        <v>25.78</v>
      </c>
      <c r="AU292" s="347"/>
      <c r="AV292" s="342" t="s">
        <v>430</v>
      </c>
      <c r="AW292" s="342" t="s">
        <v>430</v>
      </c>
      <c r="AX292" s="342" t="s">
        <v>430</v>
      </c>
      <c r="AY292" s="342">
        <v>14</v>
      </c>
      <c r="AZ292" s="342">
        <v>12</v>
      </c>
      <c r="BA292" s="370"/>
      <c r="BB292" s="344">
        <v>22.8137916560935</v>
      </c>
      <c r="BC292" s="344">
        <v>0.98943354371653003</v>
      </c>
      <c r="BD292" s="344">
        <v>5.8662870561293698E-2</v>
      </c>
      <c r="BE292" s="371">
        <v>-0.67093246726453404</v>
      </c>
      <c r="BF292" s="370"/>
      <c r="BG292" s="368">
        <v>0.40439999999999998</v>
      </c>
      <c r="BH292" s="369"/>
      <c r="BI292" s="344" t="s">
        <v>430</v>
      </c>
      <c r="BJ292" s="344" t="s">
        <v>430</v>
      </c>
      <c r="BK292" s="832">
        <v>100.02</v>
      </c>
      <c r="BL292" s="832">
        <v>-0.02</v>
      </c>
      <c r="BM292" s="369"/>
      <c r="BN292" s="834" t="s">
        <v>4524</v>
      </c>
      <c r="BO292" s="834" t="s">
        <v>4525</v>
      </c>
      <c r="BP292" s="834" t="s">
        <v>4526</v>
      </c>
      <c r="BQ292" s="834" t="s">
        <v>4527</v>
      </c>
      <c r="BR292" s="834" t="s">
        <v>4528</v>
      </c>
      <c r="BS292" s="369"/>
      <c r="BT292" s="350" t="s">
        <v>547</v>
      </c>
    </row>
    <row r="293" spans="1:72" s="424" customFormat="1" x14ac:dyDescent="0.25">
      <c r="A293" s="341" t="s">
        <v>5444</v>
      </c>
      <c r="B293" s="369"/>
      <c r="C293" s="709">
        <v>44795</v>
      </c>
      <c r="D293" s="369"/>
      <c r="E293" s="342">
        <v>2225.2399999999998</v>
      </c>
      <c r="F293" s="369"/>
      <c r="G293" s="343">
        <v>27.820499999999999</v>
      </c>
      <c r="H293" s="370"/>
      <c r="I293" s="344">
        <v>0.2797</v>
      </c>
      <c r="J293" s="344">
        <v>-0.48820000000000002</v>
      </c>
      <c r="K293" s="344">
        <v>-1.4387000000000001</v>
      </c>
      <c r="L293" s="344">
        <v>6.2816999999999998</v>
      </c>
      <c r="M293" s="344">
        <v>-3.5964999999999998</v>
      </c>
      <c r="N293" s="346">
        <v>8.3053000000000008</v>
      </c>
      <c r="O293" s="344">
        <v>4.6383999999999999</v>
      </c>
      <c r="P293" s="344">
        <v>28.153500000000001</v>
      </c>
      <c r="Q293" s="344" t="s">
        <v>430</v>
      </c>
      <c r="R293" s="344" t="s">
        <v>430</v>
      </c>
      <c r="S293" s="344">
        <v>0.29270000000000002</v>
      </c>
      <c r="T293" s="344">
        <v>8.5000999999999998</v>
      </c>
      <c r="U293" s="344">
        <v>-2.016</v>
      </c>
      <c r="V293" s="344">
        <v>7.9032999999999998</v>
      </c>
      <c r="W293" s="344">
        <v>0.29270000000000002</v>
      </c>
      <c r="X293" s="344">
        <v>30.325900000000001</v>
      </c>
      <c r="Y293" s="370"/>
      <c r="Z293" s="342">
        <v>194</v>
      </c>
      <c r="AA293" s="342">
        <v>221</v>
      </c>
      <c r="AB293" s="342">
        <v>237</v>
      </c>
      <c r="AC293" s="342">
        <v>220</v>
      </c>
      <c r="AD293" s="342">
        <v>164</v>
      </c>
      <c r="AE293" s="342">
        <v>25</v>
      </c>
      <c r="AF293" s="342">
        <v>30</v>
      </c>
      <c r="AG293" s="342">
        <v>3</v>
      </c>
      <c r="AH293" s="342" t="s">
        <v>430</v>
      </c>
      <c r="AI293" s="342" t="s">
        <v>430</v>
      </c>
      <c r="AJ293" s="342">
        <v>231</v>
      </c>
      <c r="AK293" s="342">
        <v>217</v>
      </c>
      <c r="AL293" s="342">
        <v>149</v>
      </c>
      <c r="AM293" s="342">
        <v>49</v>
      </c>
      <c r="AN293" s="342">
        <v>231</v>
      </c>
      <c r="AO293" s="369"/>
      <c r="AP293" s="344" t="s">
        <v>430</v>
      </c>
      <c r="AQ293" s="344" t="s">
        <v>430</v>
      </c>
      <c r="AR293" s="344" t="s">
        <v>430</v>
      </c>
      <c r="AS293" s="344">
        <v>12.99</v>
      </c>
      <c r="AT293" s="344">
        <v>4.34</v>
      </c>
      <c r="AU293" s="347"/>
      <c r="AV293" s="342" t="s">
        <v>430</v>
      </c>
      <c r="AW293" s="342" t="s">
        <v>430</v>
      </c>
      <c r="AX293" s="342" t="s">
        <v>430</v>
      </c>
      <c r="AY293" s="342">
        <v>9</v>
      </c>
      <c r="AZ293" s="342">
        <v>127</v>
      </c>
      <c r="BA293" s="370"/>
      <c r="BB293" s="344">
        <v>20.357425231823701</v>
      </c>
      <c r="BC293" s="344">
        <v>0</v>
      </c>
      <c r="BD293" s="344">
        <v>9.1499047137902495E-2</v>
      </c>
      <c r="BE293" s="371" t="s">
        <v>430</v>
      </c>
      <c r="BF293" s="370"/>
      <c r="BG293" s="368" t="s">
        <v>430</v>
      </c>
      <c r="BH293" s="369"/>
      <c r="BI293" s="832">
        <v>75.941900000000004</v>
      </c>
      <c r="BJ293" s="832">
        <v>19.326799999999999</v>
      </c>
      <c r="BK293" s="832">
        <v>4.4655899999999997</v>
      </c>
      <c r="BL293" s="832">
        <v>0.26571</v>
      </c>
      <c r="BM293" s="369"/>
      <c r="BN293" s="834" t="s">
        <v>4530</v>
      </c>
      <c r="BO293" s="834" t="s">
        <v>4531</v>
      </c>
      <c r="BP293" s="834" t="s">
        <v>4532</v>
      </c>
      <c r="BQ293" s="834" t="s">
        <v>439</v>
      </c>
      <c r="BR293" s="834" t="s">
        <v>4533</v>
      </c>
      <c r="BS293" s="369"/>
      <c r="BT293" s="350" t="s">
        <v>547</v>
      </c>
    </row>
    <row r="294" spans="1:72" s="424" customFormat="1" x14ac:dyDescent="0.25">
      <c r="A294" s="341" t="s">
        <v>5445</v>
      </c>
      <c r="B294" s="369"/>
      <c r="C294" s="709">
        <v>44335</v>
      </c>
      <c r="D294" s="369"/>
      <c r="E294" s="342">
        <v>2171.98</v>
      </c>
      <c r="F294" s="369"/>
      <c r="G294" s="343">
        <v>20.060600000000001</v>
      </c>
      <c r="H294" s="370"/>
      <c r="I294" s="344">
        <v>0.44009999999999999</v>
      </c>
      <c r="J294" s="344">
        <v>0.3236</v>
      </c>
      <c r="K294" s="344">
        <v>3.3199000000000001</v>
      </c>
      <c r="L294" s="344">
        <v>16.968</v>
      </c>
      <c r="M294" s="344">
        <v>3.1398999999999999</v>
      </c>
      <c r="N294" s="346">
        <v>6.0217999999999998</v>
      </c>
      <c r="O294" s="344">
        <v>0.92620000000000002</v>
      </c>
      <c r="P294" s="344">
        <v>18.749400000000001</v>
      </c>
      <c r="Q294" s="344">
        <v>13.988899999999999</v>
      </c>
      <c r="R294" s="344" t="s">
        <v>430</v>
      </c>
      <c r="S294" s="344">
        <v>1.0992</v>
      </c>
      <c r="T294" s="344">
        <v>20.077300000000001</v>
      </c>
      <c r="U294" s="344">
        <v>4.7037000000000004</v>
      </c>
      <c r="V294" s="344">
        <v>7.0727000000000002</v>
      </c>
      <c r="W294" s="344">
        <v>1.0992</v>
      </c>
      <c r="X294" s="344">
        <v>14.5549</v>
      </c>
      <c r="Y294" s="370"/>
      <c r="Z294" s="342">
        <v>172</v>
      </c>
      <c r="AA294" s="342">
        <v>176</v>
      </c>
      <c r="AB294" s="342">
        <v>108</v>
      </c>
      <c r="AC294" s="342">
        <v>42</v>
      </c>
      <c r="AD294" s="342">
        <v>46</v>
      </c>
      <c r="AE294" s="342">
        <v>37</v>
      </c>
      <c r="AF294" s="342">
        <v>85</v>
      </c>
      <c r="AG294" s="342">
        <v>34</v>
      </c>
      <c r="AH294" s="342">
        <v>13</v>
      </c>
      <c r="AI294" s="342" t="s">
        <v>430</v>
      </c>
      <c r="AJ294" s="342">
        <v>150</v>
      </c>
      <c r="AK294" s="342">
        <v>39</v>
      </c>
      <c r="AL294" s="342">
        <v>45</v>
      </c>
      <c r="AM294" s="342">
        <v>71</v>
      </c>
      <c r="AN294" s="342">
        <v>150</v>
      </c>
      <c r="AO294" s="369"/>
      <c r="AP294" s="344" t="s">
        <v>430</v>
      </c>
      <c r="AQ294" s="344" t="s">
        <v>430</v>
      </c>
      <c r="AR294" s="344">
        <v>14.25</v>
      </c>
      <c r="AS294" s="344">
        <v>10.72</v>
      </c>
      <c r="AT294" s="344">
        <v>13.47</v>
      </c>
      <c r="AU294" s="347"/>
      <c r="AV294" s="342" t="s">
        <v>430</v>
      </c>
      <c r="AW294" s="342" t="s">
        <v>430</v>
      </c>
      <c r="AX294" s="342">
        <v>13</v>
      </c>
      <c r="AY294" s="342">
        <v>28</v>
      </c>
      <c r="AZ294" s="342">
        <v>38</v>
      </c>
      <c r="BA294" s="370"/>
      <c r="BB294" s="344">
        <v>18.481412259185099</v>
      </c>
      <c r="BC294" s="344">
        <v>0.99076465518105195</v>
      </c>
      <c r="BD294" s="344">
        <v>6.4001382127161804E-2</v>
      </c>
      <c r="BE294" s="371">
        <v>-0.4557810293267</v>
      </c>
      <c r="BF294" s="370"/>
      <c r="BG294" s="368">
        <v>6.2399999999999997E-2</v>
      </c>
      <c r="BH294" s="369"/>
      <c r="BI294" s="832">
        <v>89.422399999999996</v>
      </c>
      <c r="BJ294" s="832">
        <v>7.3576300000000003</v>
      </c>
      <c r="BK294" s="344" t="s">
        <v>430</v>
      </c>
      <c r="BL294" s="832">
        <v>3.21997</v>
      </c>
      <c r="BM294" s="369"/>
      <c r="BN294" s="834" t="s">
        <v>4535</v>
      </c>
      <c r="BO294" s="834" t="s">
        <v>4461</v>
      </c>
      <c r="BP294" s="834" t="s">
        <v>4462</v>
      </c>
      <c r="BQ294" s="834" t="s">
        <v>4463</v>
      </c>
      <c r="BR294" s="834" t="s">
        <v>4277</v>
      </c>
      <c r="BS294" s="369"/>
      <c r="BT294" s="350" t="s">
        <v>2408</v>
      </c>
    </row>
    <row r="295" spans="1:72" s="424" customFormat="1" x14ac:dyDescent="0.25">
      <c r="A295" s="341" t="s">
        <v>5446</v>
      </c>
      <c r="B295" s="369"/>
      <c r="C295" s="709">
        <v>43756</v>
      </c>
      <c r="D295" s="369"/>
      <c r="E295" s="342">
        <v>2024.01</v>
      </c>
      <c r="F295" s="369"/>
      <c r="G295" s="343">
        <v>22.5778</v>
      </c>
      <c r="H295" s="370"/>
      <c r="I295" s="344">
        <v>0.65669999999999995</v>
      </c>
      <c r="J295" s="344">
        <v>0.47389999999999999</v>
      </c>
      <c r="K295" s="344">
        <v>3.2627999999999999</v>
      </c>
      <c r="L295" s="344">
        <v>8.6485000000000003</v>
      </c>
      <c r="M295" s="344">
        <v>-5.8639000000000001</v>
      </c>
      <c r="N295" s="346">
        <v>-2.3915999999999999</v>
      </c>
      <c r="O295" s="344">
        <v>1.0926</v>
      </c>
      <c r="P295" s="344">
        <v>10.6213</v>
      </c>
      <c r="Q295" s="344">
        <v>10.5662</v>
      </c>
      <c r="R295" s="344" t="s">
        <v>430</v>
      </c>
      <c r="S295" s="344">
        <v>1.2585</v>
      </c>
      <c r="T295" s="344">
        <v>10.6831</v>
      </c>
      <c r="U295" s="344">
        <v>-5.0347</v>
      </c>
      <c r="V295" s="344">
        <v>0.28199999999999997</v>
      </c>
      <c r="W295" s="344">
        <v>1.2585</v>
      </c>
      <c r="X295" s="344">
        <v>12.9049</v>
      </c>
      <c r="Y295" s="370"/>
      <c r="Z295" s="342">
        <v>118</v>
      </c>
      <c r="AA295" s="342">
        <v>159</v>
      </c>
      <c r="AB295" s="342">
        <v>122</v>
      </c>
      <c r="AC295" s="342">
        <v>174</v>
      </c>
      <c r="AD295" s="342">
        <v>183</v>
      </c>
      <c r="AE295" s="342">
        <v>142</v>
      </c>
      <c r="AF295" s="342">
        <v>67</v>
      </c>
      <c r="AG295" s="342">
        <v>66</v>
      </c>
      <c r="AH295" s="342">
        <v>23</v>
      </c>
      <c r="AI295" s="342" t="s">
        <v>430</v>
      </c>
      <c r="AJ295" s="342">
        <v>118</v>
      </c>
      <c r="AK295" s="342">
        <v>174</v>
      </c>
      <c r="AL295" s="342">
        <v>180</v>
      </c>
      <c r="AM295" s="342">
        <v>163</v>
      </c>
      <c r="AN295" s="342">
        <v>118</v>
      </c>
      <c r="AO295" s="369"/>
      <c r="AP295" s="344" t="s">
        <v>430</v>
      </c>
      <c r="AQ295" s="344" t="s">
        <v>430</v>
      </c>
      <c r="AR295" s="344">
        <v>8.64</v>
      </c>
      <c r="AS295" s="344">
        <v>4.79</v>
      </c>
      <c r="AT295" s="344">
        <v>-0.7</v>
      </c>
      <c r="AU295" s="347"/>
      <c r="AV295" s="342" t="s">
        <v>430</v>
      </c>
      <c r="AW295" s="342" t="s">
        <v>430</v>
      </c>
      <c r="AX295" s="342">
        <v>23</v>
      </c>
      <c r="AY295" s="342">
        <v>61</v>
      </c>
      <c r="AZ295" s="342">
        <v>161</v>
      </c>
      <c r="BA295" s="370"/>
      <c r="BB295" s="344">
        <v>13.291728981239901</v>
      </c>
      <c r="BC295" s="344">
        <v>0.996198769561495</v>
      </c>
      <c r="BD295" s="344">
        <v>4.0437767427476297E-2</v>
      </c>
      <c r="BE295" s="371">
        <v>-0.30304885406605397</v>
      </c>
      <c r="BF295" s="370"/>
      <c r="BG295" s="368">
        <v>0.50439999999999996</v>
      </c>
      <c r="BH295" s="369"/>
      <c r="BI295" s="832">
        <v>97.831199999999995</v>
      </c>
      <c r="BJ295" s="832">
        <v>1.3887700000000001</v>
      </c>
      <c r="BK295" s="344" t="s">
        <v>430</v>
      </c>
      <c r="BL295" s="832">
        <v>0.78003</v>
      </c>
      <c r="BM295" s="369"/>
      <c r="BN295" s="834" t="s">
        <v>4537</v>
      </c>
      <c r="BO295" s="834" t="s">
        <v>4538</v>
      </c>
      <c r="BP295" s="834" t="s">
        <v>4539</v>
      </c>
      <c r="BQ295" s="834" t="s">
        <v>4540</v>
      </c>
      <c r="BR295" s="834" t="s">
        <v>922</v>
      </c>
      <c r="BS295" s="369"/>
      <c r="BT295" s="350" t="s">
        <v>554</v>
      </c>
    </row>
    <row r="296" spans="1:72" s="424" customFormat="1" x14ac:dyDescent="0.25">
      <c r="A296" s="341" t="s">
        <v>5447</v>
      </c>
      <c r="B296" s="369"/>
      <c r="C296" s="709">
        <v>42999</v>
      </c>
      <c r="D296" s="369"/>
      <c r="E296" s="342">
        <v>1853.55</v>
      </c>
      <c r="F296" s="369"/>
      <c r="G296" s="343">
        <v>25.8352</v>
      </c>
      <c r="H296" s="370"/>
      <c r="I296" s="344">
        <v>0.74950000000000006</v>
      </c>
      <c r="J296" s="344">
        <v>0.53390000000000004</v>
      </c>
      <c r="K296" s="344">
        <v>4.1242000000000001</v>
      </c>
      <c r="L296" s="344">
        <v>6.1856999999999998</v>
      </c>
      <c r="M296" s="344">
        <v>-9.2033000000000005</v>
      </c>
      <c r="N296" s="346">
        <v>-6.3048999999999999</v>
      </c>
      <c r="O296" s="344">
        <v>-0.35360000000000003</v>
      </c>
      <c r="P296" s="344">
        <v>7.1750999999999996</v>
      </c>
      <c r="Q296" s="344">
        <v>9.1114999999999995</v>
      </c>
      <c r="R296" s="344" t="s">
        <v>430</v>
      </c>
      <c r="S296" s="344">
        <v>1.3315999999999999</v>
      </c>
      <c r="T296" s="344">
        <v>8.2035</v>
      </c>
      <c r="U296" s="344">
        <v>-8.6274999999999995</v>
      </c>
      <c r="V296" s="344">
        <v>-2.8931</v>
      </c>
      <c r="W296" s="344">
        <v>1.3315999999999999</v>
      </c>
      <c r="X296" s="344">
        <v>11.4115</v>
      </c>
      <c r="Y296" s="370"/>
      <c r="Z296" s="342">
        <v>73</v>
      </c>
      <c r="AA296" s="342">
        <v>125</v>
      </c>
      <c r="AB296" s="342">
        <v>66</v>
      </c>
      <c r="AC296" s="342">
        <v>224</v>
      </c>
      <c r="AD296" s="342">
        <v>223</v>
      </c>
      <c r="AE296" s="342">
        <v>194</v>
      </c>
      <c r="AF296" s="342">
        <v>100</v>
      </c>
      <c r="AG296" s="342">
        <v>92</v>
      </c>
      <c r="AH296" s="342">
        <v>42</v>
      </c>
      <c r="AI296" s="342" t="s">
        <v>430</v>
      </c>
      <c r="AJ296" s="342">
        <v>76</v>
      </c>
      <c r="AK296" s="342">
        <v>223</v>
      </c>
      <c r="AL296" s="342">
        <v>223</v>
      </c>
      <c r="AM296" s="342">
        <v>210</v>
      </c>
      <c r="AN296" s="342">
        <v>76</v>
      </c>
      <c r="AO296" s="369"/>
      <c r="AP296" s="344" t="s">
        <v>430</v>
      </c>
      <c r="AQ296" s="344">
        <v>9.93</v>
      </c>
      <c r="AR296" s="344">
        <v>6.21</v>
      </c>
      <c r="AS296" s="344">
        <v>1.86</v>
      </c>
      <c r="AT296" s="344">
        <v>-5.81</v>
      </c>
      <c r="AU296" s="347"/>
      <c r="AV296" s="342" t="s">
        <v>430</v>
      </c>
      <c r="AW296" s="342">
        <v>20</v>
      </c>
      <c r="AX296" s="342">
        <v>41</v>
      </c>
      <c r="AY296" s="342">
        <v>91</v>
      </c>
      <c r="AZ296" s="342">
        <v>202</v>
      </c>
      <c r="BA296" s="370"/>
      <c r="BB296" s="344">
        <v>12.458322708584401</v>
      </c>
      <c r="BC296" s="344">
        <v>0.99820013360573301</v>
      </c>
      <c r="BD296" s="344">
        <v>2.17260029750472E-2</v>
      </c>
      <c r="BE296" s="371">
        <v>-0.253802783140961</v>
      </c>
      <c r="BF296" s="370"/>
      <c r="BG296" s="368">
        <v>0.36969999999999997</v>
      </c>
      <c r="BH296" s="369"/>
      <c r="BI296" s="832">
        <v>99.689300000000003</v>
      </c>
      <c r="BJ296" s="344" t="s">
        <v>430</v>
      </c>
      <c r="BK296" s="344" t="s">
        <v>430</v>
      </c>
      <c r="BL296" s="832">
        <v>0.31069999999999998</v>
      </c>
      <c r="BM296" s="369"/>
      <c r="BN296" s="834" t="s">
        <v>4542</v>
      </c>
      <c r="BO296" s="834" t="s">
        <v>4471</v>
      </c>
      <c r="BP296" s="834" t="s">
        <v>4543</v>
      </c>
      <c r="BQ296" s="834" t="s">
        <v>4544</v>
      </c>
      <c r="BR296" s="834" t="s">
        <v>4545</v>
      </c>
      <c r="BS296" s="369"/>
      <c r="BT296" s="350" t="s">
        <v>554</v>
      </c>
    </row>
    <row r="297" spans="1:72" s="424" customFormat="1" x14ac:dyDescent="0.25">
      <c r="A297" s="341" t="s">
        <v>5448</v>
      </c>
      <c r="B297" s="369"/>
      <c r="C297" s="709">
        <v>44428</v>
      </c>
      <c r="D297" s="369"/>
      <c r="E297" s="342">
        <v>1757.8</v>
      </c>
      <c r="F297" s="369"/>
      <c r="G297" s="343">
        <v>18.5992</v>
      </c>
      <c r="H297" s="370"/>
      <c r="I297" s="344">
        <v>0.86170000000000002</v>
      </c>
      <c r="J297" s="344">
        <v>0.79879999999999995</v>
      </c>
      <c r="K297" s="344">
        <v>1.8320000000000001</v>
      </c>
      <c r="L297" s="344">
        <v>9.6780000000000008</v>
      </c>
      <c r="M297" s="344">
        <v>-2.2319</v>
      </c>
      <c r="N297" s="346">
        <v>3.1575000000000002</v>
      </c>
      <c r="O297" s="344">
        <v>4.6794000000000002</v>
      </c>
      <c r="P297" s="344">
        <v>14.140599999999999</v>
      </c>
      <c r="Q297" s="344" t="s">
        <v>430</v>
      </c>
      <c r="R297" s="344" t="s">
        <v>430</v>
      </c>
      <c r="S297" s="344">
        <v>1.4403999999999999</v>
      </c>
      <c r="T297" s="344">
        <v>11.3391</v>
      </c>
      <c r="U297" s="344">
        <v>-1.222</v>
      </c>
      <c r="V297" s="344">
        <v>4.3597000000000001</v>
      </c>
      <c r="W297" s="344">
        <v>1.4403999999999999</v>
      </c>
      <c r="X297" s="344">
        <v>13.5938</v>
      </c>
      <c r="Y297" s="370"/>
      <c r="Z297" s="342">
        <v>58</v>
      </c>
      <c r="AA297" s="342">
        <v>79</v>
      </c>
      <c r="AB297" s="342">
        <v>200</v>
      </c>
      <c r="AC297" s="342">
        <v>168</v>
      </c>
      <c r="AD297" s="342">
        <v>123</v>
      </c>
      <c r="AE297" s="342">
        <v>70</v>
      </c>
      <c r="AF297" s="342">
        <v>28</v>
      </c>
      <c r="AG297" s="342">
        <v>47</v>
      </c>
      <c r="AH297" s="342" t="s">
        <v>430</v>
      </c>
      <c r="AI297" s="342" t="s">
        <v>430</v>
      </c>
      <c r="AJ297" s="342">
        <v>61</v>
      </c>
      <c r="AK297" s="342">
        <v>168</v>
      </c>
      <c r="AL297" s="342">
        <v>133</v>
      </c>
      <c r="AM297" s="342">
        <v>121</v>
      </c>
      <c r="AN297" s="342">
        <v>61</v>
      </c>
      <c r="AO297" s="369"/>
      <c r="AP297" s="344" t="s">
        <v>430</v>
      </c>
      <c r="AQ297" s="344" t="s">
        <v>430</v>
      </c>
      <c r="AR297" s="344" t="s">
        <v>430</v>
      </c>
      <c r="AS297" s="344">
        <v>8.39</v>
      </c>
      <c r="AT297" s="344">
        <v>4.87</v>
      </c>
      <c r="AU297" s="347"/>
      <c r="AV297" s="342" t="s">
        <v>430</v>
      </c>
      <c r="AW297" s="342" t="s">
        <v>430</v>
      </c>
      <c r="AX297" s="342" t="s">
        <v>430</v>
      </c>
      <c r="AY297" s="342">
        <v>48</v>
      </c>
      <c r="AZ297" s="342">
        <v>119</v>
      </c>
      <c r="BA297" s="370"/>
      <c r="BB297" s="344">
        <v>13.553470435947901</v>
      </c>
      <c r="BC297" s="344">
        <v>0.99480409548128201</v>
      </c>
      <c r="BD297" s="344">
        <v>5.95617170450852E-2</v>
      </c>
      <c r="BE297" s="371">
        <v>-0.34883124256351999</v>
      </c>
      <c r="BF297" s="370"/>
      <c r="BG297" s="368">
        <v>5.9400000000000001E-2</v>
      </c>
      <c r="BH297" s="369"/>
      <c r="BI297" s="832">
        <v>99.790099999999995</v>
      </c>
      <c r="BJ297" s="344" t="s">
        <v>430</v>
      </c>
      <c r="BK297" s="344" t="s">
        <v>430</v>
      </c>
      <c r="BL297" s="832">
        <v>0.2099</v>
      </c>
      <c r="BM297" s="369"/>
      <c r="BN297" s="834" t="s">
        <v>4509</v>
      </c>
      <c r="BO297" s="834" t="s">
        <v>4510</v>
      </c>
      <c r="BP297" s="834" t="s">
        <v>4511</v>
      </c>
      <c r="BQ297" s="834" t="s">
        <v>4512</v>
      </c>
      <c r="BR297" s="834" t="s">
        <v>4513</v>
      </c>
      <c r="BS297" s="369"/>
      <c r="BT297" s="350" t="s">
        <v>554</v>
      </c>
    </row>
    <row r="298" spans="1:72" s="424" customFormat="1" x14ac:dyDescent="0.25">
      <c r="A298" s="341" t="s">
        <v>5449</v>
      </c>
      <c r="B298" s="369"/>
      <c r="C298" s="709">
        <v>44895</v>
      </c>
      <c r="D298" s="369"/>
      <c r="E298" s="342">
        <v>1721.6</v>
      </c>
      <c r="F298" s="369"/>
      <c r="G298" s="343">
        <v>18.591899999999999</v>
      </c>
      <c r="H298" s="370"/>
      <c r="I298" s="344">
        <v>-0.15090000000000001</v>
      </c>
      <c r="J298" s="344">
        <v>-0.91510000000000002</v>
      </c>
      <c r="K298" s="344">
        <v>1.4603999999999999</v>
      </c>
      <c r="L298" s="344">
        <v>13.692500000000001</v>
      </c>
      <c r="M298" s="344">
        <v>0.63600000000000001</v>
      </c>
      <c r="N298" s="346">
        <v>-0.74839999999999995</v>
      </c>
      <c r="O298" s="344">
        <v>-8.2500000000000004E-2</v>
      </c>
      <c r="P298" s="344">
        <v>20.023</v>
      </c>
      <c r="Q298" s="344" t="s">
        <v>430</v>
      </c>
      <c r="R298" s="344" t="s">
        <v>430</v>
      </c>
      <c r="S298" s="344">
        <v>-0.33879999999999999</v>
      </c>
      <c r="T298" s="344">
        <v>15.866300000000001</v>
      </c>
      <c r="U298" s="344">
        <v>1.9617</v>
      </c>
      <c r="V298" s="344">
        <v>7.2228000000000003</v>
      </c>
      <c r="W298" s="344">
        <v>-0.33879999999999999</v>
      </c>
      <c r="X298" s="344">
        <v>18.8613</v>
      </c>
      <c r="Y298" s="370"/>
      <c r="Z298" s="342">
        <v>225</v>
      </c>
      <c r="AA298" s="342">
        <v>227</v>
      </c>
      <c r="AB298" s="342">
        <v>208</v>
      </c>
      <c r="AC298" s="342">
        <v>94</v>
      </c>
      <c r="AD298" s="342">
        <v>93</v>
      </c>
      <c r="AE298" s="342">
        <v>126</v>
      </c>
      <c r="AF298" s="342">
        <v>94</v>
      </c>
      <c r="AG298" s="342">
        <v>14</v>
      </c>
      <c r="AH298" s="342" t="s">
        <v>430</v>
      </c>
      <c r="AI298" s="342" t="s">
        <v>430</v>
      </c>
      <c r="AJ298" s="342">
        <v>253</v>
      </c>
      <c r="AK298" s="342">
        <v>103</v>
      </c>
      <c r="AL298" s="342">
        <v>92</v>
      </c>
      <c r="AM298" s="342">
        <v>63</v>
      </c>
      <c r="AN298" s="342">
        <v>253</v>
      </c>
      <c r="AO298" s="369"/>
      <c r="AP298" s="344" t="s">
        <v>430</v>
      </c>
      <c r="AQ298" s="344" t="s">
        <v>430</v>
      </c>
      <c r="AR298" s="344" t="s">
        <v>430</v>
      </c>
      <c r="AS298" s="344">
        <v>7.77</v>
      </c>
      <c r="AT298" s="344">
        <v>7.59</v>
      </c>
      <c r="AU298" s="347"/>
      <c r="AV298" s="342" t="s">
        <v>430</v>
      </c>
      <c r="AW298" s="342" t="s">
        <v>430</v>
      </c>
      <c r="AX298" s="342" t="s">
        <v>430</v>
      </c>
      <c r="AY298" s="342">
        <v>52</v>
      </c>
      <c r="AZ298" s="342">
        <v>88</v>
      </c>
      <c r="BA298" s="370"/>
      <c r="BB298" s="344">
        <v>18.982700471057001</v>
      </c>
      <c r="BC298" s="344">
        <v>1.0034091067207001</v>
      </c>
      <c r="BD298" s="344">
        <v>6.7609455597432699E-2</v>
      </c>
      <c r="BE298" s="371">
        <v>-0.73916584760145498</v>
      </c>
      <c r="BF298" s="370"/>
      <c r="BG298" s="368">
        <v>0.45450000000000002</v>
      </c>
      <c r="BH298" s="369"/>
      <c r="BI298" s="832">
        <v>17.755600000000001</v>
      </c>
      <c r="BJ298" s="832">
        <v>81.234300000000005</v>
      </c>
      <c r="BK298" s="832">
        <v>0.97567300000000001</v>
      </c>
      <c r="BL298" s="832">
        <v>3.4426999999999999E-2</v>
      </c>
      <c r="BM298" s="369"/>
      <c r="BN298" s="834" t="s">
        <v>4548</v>
      </c>
      <c r="BO298" s="834" t="s">
        <v>4549</v>
      </c>
      <c r="BP298" s="834" t="s">
        <v>4550</v>
      </c>
      <c r="BQ298" s="834" t="s">
        <v>4551</v>
      </c>
      <c r="BR298" s="834" t="s">
        <v>4552</v>
      </c>
      <c r="BS298" s="369"/>
      <c r="BT298" s="350" t="s">
        <v>525</v>
      </c>
    </row>
    <row r="299" spans="1:72" s="424" customFormat="1" x14ac:dyDescent="0.25">
      <c r="A299" s="341" t="s">
        <v>5450</v>
      </c>
      <c r="B299" s="369"/>
      <c r="C299" s="709">
        <v>41275</v>
      </c>
      <c r="D299" s="369"/>
      <c r="E299" s="342">
        <v>1683.69</v>
      </c>
      <c r="F299" s="369"/>
      <c r="G299" s="343">
        <v>164.07919999999999</v>
      </c>
      <c r="H299" s="370"/>
      <c r="I299" s="344">
        <v>0.7046</v>
      </c>
      <c r="J299" s="344">
        <v>0.50729999999999997</v>
      </c>
      <c r="K299" s="344">
        <v>3.2418</v>
      </c>
      <c r="L299" s="344">
        <v>6.8808999999999996</v>
      </c>
      <c r="M299" s="344">
        <v>-7.8087999999999997</v>
      </c>
      <c r="N299" s="346">
        <v>-4.2286000000000001</v>
      </c>
      <c r="O299" s="344">
        <v>0.94240000000000002</v>
      </c>
      <c r="P299" s="344">
        <v>8.8983000000000008</v>
      </c>
      <c r="Q299" s="344">
        <v>9.9552999999999994</v>
      </c>
      <c r="R299" s="344">
        <v>12.1846</v>
      </c>
      <c r="S299" s="344">
        <v>1.2936000000000001</v>
      </c>
      <c r="T299" s="344">
        <v>8.7058999999999997</v>
      </c>
      <c r="U299" s="344">
        <v>-7.1094999999999997</v>
      </c>
      <c r="V299" s="344">
        <v>-1.2468999999999999</v>
      </c>
      <c r="W299" s="344">
        <v>1.2936000000000001</v>
      </c>
      <c r="X299" s="344">
        <v>11.968500000000001</v>
      </c>
      <c r="Y299" s="370"/>
      <c r="Z299" s="342">
        <v>93</v>
      </c>
      <c r="AA299" s="342">
        <v>148</v>
      </c>
      <c r="AB299" s="342">
        <v>139</v>
      </c>
      <c r="AC299" s="342">
        <v>201</v>
      </c>
      <c r="AD299" s="342">
        <v>215</v>
      </c>
      <c r="AE299" s="342">
        <v>178</v>
      </c>
      <c r="AF299" s="342">
        <v>83</v>
      </c>
      <c r="AG299" s="342">
        <v>87</v>
      </c>
      <c r="AH299" s="342">
        <v>34</v>
      </c>
      <c r="AI299" s="342">
        <v>7</v>
      </c>
      <c r="AJ299" s="342">
        <v>92</v>
      </c>
      <c r="AK299" s="342">
        <v>208</v>
      </c>
      <c r="AL299" s="342">
        <v>216</v>
      </c>
      <c r="AM299" s="342">
        <v>192</v>
      </c>
      <c r="AN299" s="342">
        <v>92</v>
      </c>
      <c r="AO299" s="369"/>
      <c r="AP299" s="344">
        <v>11.57</v>
      </c>
      <c r="AQ299" s="344">
        <v>11.08</v>
      </c>
      <c r="AR299" s="344">
        <v>7.58</v>
      </c>
      <c r="AS299" s="344">
        <v>3.49</v>
      </c>
      <c r="AT299" s="344">
        <v>-3.69</v>
      </c>
      <c r="AU299" s="347"/>
      <c r="AV299" s="342">
        <v>9</v>
      </c>
      <c r="AW299" s="342">
        <v>15</v>
      </c>
      <c r="AX299" s="342">
        <v>37</v>
      </c>
      <c r="AY299" s="342">
        <v>78</v>
      </c>
      <c r="AZ299" s="342">
        <v>189</v>
      </c>
      <c r="BA299" s="370"/>
      <c r="BB299" s="344">
        <v>12.568407570608301</v>
      </c>
      <c r="BC299" s="344">
        <v>0.99917322604529302</v>
      </c>
      <c r="BD299" s="344">
        <v>3.20222337501333E-2</v>
      </c>
      <c r="BE299" s="371">
        <v>-0.27902106574839702</v>
      </c>
      <c r="BF299" s="370"/>
      <c r="BG299" s="368">
        <v>0.88380000000000003</v>
      </c>
      <c r="BH299" s="369"/>
      <c r="BI299" s="344">
        <v>99.683899999999994</v>
      </c>
      <c r="BJ299" s="344" t="s">
        <v>430</v>
      </c>
      <c r="BK299" s="344" t="s">
        <v>430</v>
      </c>
      <c r="BL299" s="344">
        <v>0.31609999999999999</v>
      </c>
      <c r="BM299" s="369"/>
      <c r="BN299" s="368" t="s">
        <v>4554</v>
      </c>
      <c r="BO299" s="368" t="s">
        <v>4555</v>
      </c>
      <c r="BP299" s="368" t="s">
        <v>4556</v>
      </c>
      <c r="BQ299" s="368" t="s">
        <v>4557</v>
      </c>
      <c r="BR299" s="368" t="s">
        <v>4558</v>
      </c>
      <c r="BS299" s="369"/>
      <c r="BT299" s="350" t="s">
        <v>4559</v>
      </c>
    </row>
    <row r="300" spans="1:72" s="424" customFormat="1" x14ac:dyDescent="0.25">
      <c r="A300" s="341" t="s">
        <v>5451</v>
      </c>
      <c r="B300" s="369"/>
      <c r="C300" s="709">
        <v>44840</v>
      </c>
      <c r="D300" s="369"/>
      <c r="E300" s="342">
        <v>1670.13</v>
      </c>
      <c r="F300" s="369"/>
      <c r="G300" s="343">
        <v>15.740399999999999</v>
      </c>
      <c r="H300" s="370"/>
      <c r="I300" s="344">
        <v>0.93620000000000003</v>
      </c>
      <c r="J300" s="344">
        <v>0.86380000000000001</v>
      </c>
      <c r="K300" s="344">
        <v>3.1204000000000001</v>
      </c>
      <c r="L300" s="344">
        <v>8.4407999999999994</v>
      </c>
      <c r="M300" s="344">
        <v>-5.4313000000000002</v>
      </c>
      <c r="N300" s="346">
        <v>-0.13389999999999999</v>
      </c>
      <c r="O300" s="344">
        <v>2.8839999999999999</v>
      </c>
      <c r="P300" s="344">
        <v>11.6203</v>
      </c>
      <c r="Q300" s="344" t="s">
        <v>430</v>
      </c>
      <c r="R300" s="344" t="s">
        <v>430</v>
      </c>
      <c r="S300" s="344">
        <v>1.5923</v>
      </c>
      <c r="T300" s="344">
        <v>9.5472000000000001</v>
      </c>
      <c r="U300" s="344">
        <v>-5.0404999999999998</v>
      </c>
      <c r="V300" s="344">
        <v>0.73340000000000005</v>
      </c>
      <c r="W300" s="344">
        <v>1.5923</v>
      </c>
      <c r="X300" s="344">
        <v>12.8969</v>
      </c>
      <c r="Y300" s="370"/>
      <c r="Z300" s="342">
        <v>48</v>
      </c>
      <c r="AA300" s="342">
        <v>63</v>
      </c>
      <c r="AB300" s="342">
        <v>156</v>
      </c>
      <c r="AC300" s="342">
        <v>180</v>
      </c>
      <c r="AD300" s="342">
        <v>175</v>
      </c>
      <c r="AE300" s="342">
        <v>114</v>
      </c>
      <c r="AF300" s="342">
        <v>44</v>
      </c>
      <c r="AG300" s="342">
        <v>62</v>
      </c>
      <c r="AH300" s="342" t="s">
        <v>430</v>
      </c>
      <c r="AI300" s="342" t="s">
        <v>430</v>
      </c>
      <c r="AJ300" s="342">
        <v>38</v>
      </c>
      <c r="AK300" s="342">
        <v>183</v>
      </c>
      <c r="AL300" s="342">
        <v>181</v>
      </c>
      <c r="AM300" s="342">
        <v>158</v>
      </c>
      <c r="AN300" s="342">
        <v>38</v>
      </c>
      <c r="AO300" s="369"/>
      <c r="AP300" s="344" t="s">
        <v>430</v>
      </c>
      <c r="AQ300" s="344" t="s">
        <v>430</v>
      </c>
      <c r="AR300" s="344" t="s">
        <v>430</v>
      </c>
      <c r="AS300" s="344">
        <v>5.34</v>
      </c>
      <c r="AT300" s="344">
        <v>-0.64</v>
      </c>
      <c r="AU300" s="347"/>
      <c r="AV300" s="342" t="s">
        <v>430</v>
      </c>
      <c r="AW300" s="342" t="s">
        <v>430</v>
      </c>
      <c r="AX300" s="342" t="s">
        <v>430</v>
      </c>
      <c r="AY300" s="342">
        <v>57</v>
      </c>
      <c r="AZ300" s="342">
        <v>158</v>
      </c>
      <c r="BA300" s="370"/>
      <c r="BB300" s="344">
        <v>13.5891178817756</v>
      </c>
      <c r="BC300" s="344">
        <v>0.98746509235783198</v>
      </c>
      <c r="BD300" s="344">
        <v>4.53493841093663E-2</v>
      </c>
      <c r="BE300" s="371">
        <v>-0.31993501763938398</v>
      </c>
      <c r="BF300" s="370"/>
      <c r="BG300" s="368">
        <v>0.22420000000000001</v>
      </c>
      <c r="BH300" s="369"/>
      <c r="BI300" s="832">
        <v>96.668400000000005</v>
      </c>
      <c r="BJ300" s="832">
        <v>3.1036299999999999</v>
      </c>
      <c r="BK300" s="344" t="s">
        <v>430</v>
      </c>
      <c r="BL300" s="832">
        <v>0.22797000000000001</v>
      </c>
      <c r="BM300" s="369"/>
      <c r="BN300" s="834" t="s">
        <v>452</v>
      </c>
      <c r="BO300" s="834" t="s">
        <v>4561</v>
      </c>
      <c r="BP300" s="834" t="s">
        <v>4562</v>
      </c>
      <c r="BQ300" s="834" t="s">
        <v>4563</v>
      </c>
      <c r="BR300" s="834" t="s">
        <v>4564</v>
      </c>
      <c r="BS300" s="369"/>
      <c r="BT300" s="350" t="s">
        <v>554</v>
      </c>
    </row>
    <row r="301" spans="1:72" s="424" customFormat="1" x14ac:dyDescent="0.25">
      <c r="A301" s="341" t="s">
        <v>5452</v>
      </c>
      <c r="B301" s="369"/>
      <c r="C301" s="709">
        <v>44837</v>
      </c>
      <c r="D301" s="369"/>
      <c r="E301" s="342">
        <v>1685.44</v>
      </c>
      <c r="F301" s="369"/>
      <c r="G301" s="343">
        <v>19.592700000000001</v>
      </c>
      <c r="H301" s="370"/>
      <c r="I301" s="344">
        <v>1.0199</v>
      </c>
      <c r="J301" s="344">
        <v>1.5697000000000001</v>
      </c>
      <c r="K301" s="344">
        <v>6.1314000000000002</v>
      </c>
      <c r="L301" s="344">
        <v>22.139099999999999</v>
      </c>
      <c r="M301" s="344">
        <v>7.0049000000000001</v>
      </c>
      <c r="N301" s="346">
        <v>1.7146999999999999</v>
      </c>
      <c r="O301" s="344">
        <v>1.8071999999999999</v>
      </c>
      <c r="P301" s="344">
        <v>19.405200000000001</v>
      </c>
      <c r="Q301" s="344" t="s">
        <v>430</v>
      </c>
      <c r="R301" s="344" t="s">
        <v>430</v>
      </c>
      <c r="S301" s="344">
        <v>1.4819</v>
      </c>
      <c r="T301" s="344">
        <v>25.870200000000001</v>
      </c>
      <c r="U301" s="344">
        <v>7.7137000000000002</v>
      </c>
      <c r="V301" s="344">
        <v>7.6386000000000003</v>
      </c>
      <c r="W301" s="344">
        <v>1.4819</v>
      </c>
      <c r="X301" s="344">
        <v>19.655999999999999</v>
      </c>
      <c r="Y301" s="370"/>
      <c r="Z301" s="342">
        <v>42</v>
      </c>
      <c r="AA301" s="342">
        <v>34</v>
      </c>
      <c r="AB301" s="342">
        <v>42</v>
      </c>
      <c r="AC301" s="342">
        <v>19</v>
      </c>
      <c r="AD301" s="342">
        <v>25</v>
      </c>
      <c r="AE301" s="342">
        <v>95</v>
      </c>
      <c r="AF301" s="342">
        <v>53</v>
      </c>
      <c r="AG301" s="342">
        <v>23</v>
      </c>
      <c r="AH301" s="342" t="s">
        <v>430</v>
      </c>
      <c r="AI301" s="342" t="s">
        <v>430</v>
      </c>
      <c r="AJ301" s="342">
        <v>51</v>
      </c>
      <c r="AK301" s="342">
        <v>17</v>
      </c>
      <c r="AL301" s="342">
        <v>26</v>
      </c>
      <c r="AM301" s="342">
        <v>59</v>
      </c>
      <c r="AN301" s="342">
        <v>51</v>
      </c>
      <c r="AO301" s="369"/>
      <c r="AP301" s="344" t="s">
        <v>430</v>
      </c>
      <c r="AQ301" s="344" t="s">
        <v>430</v>
      </c>
      <c r="AR301" s="344" t="s">
        <v>430</v>
      </c>
      <c r="AS301" s="344">
        <v>9.86</v>
      </c>
      <c r="AT301" s="344">
        <v>19.21</v>
      </c>
      <c r="AU301" s="347"/>
      <c r="AV301" s="342" t="s">
        <v>430</v>
      </c>
      <c r="AW301" s="342" t="s">
        <v>430</v>
      </c>
      <c r="AX301" s="342" t="s">
        <v>430</v>
      </c>
      <c r="AY301" s="342">
        <v>38</v>
      </c>
      <c r="AZ301" s="342">
        <v>25</v>
      </c>
      <c r="BA301" s="370"/>
      <c r="BB301" s="344">
        <v>20.7342038370663</v>
      </c>
      <c r="BC301" s="344">
        <v>0.98514459605725202</v>
      </c>
      <c r="BD301" s="344">
        <v>6.2961328218958307E-2</v>
      </c>
      <c r="BE301" s="371">
        <v>-0.61033654674826399</v>
      </c>
      <c r="BF301" s="370"/>
      <c r="BG301" s="368">
        <v>9.1999999999999998E-2</v>
      </c>
      <c r="BH301" s="369"/>
      <c r="BI301" s="344" t="s">
        <v>430</v>
      </c>
      <c r="BJ301" s="832">
        <v>5.0830399999999996</v>
      </c>
      <c r="BK301" s="832">
        <v>94.986099999999993</v>
      </c>
      <c r="BL301" s="832">
        <v>-6.9139999999999993E-2</v>
      </c>
      <c r="BM301" s="369"/>
      <c r="BN301" s="834" t="s">
        <v>4566</v>
      </c>
      <c r="BO301" s="834" t="s">
        <v>4567</v>
      </c>
      <c r="BP301" s="834" t="s">
        <v>4501</v>
      </c>
      <c r="BQ301" s="834" t="s">
        <v>4502</v>
      </c>
      <c r="BR301" s="834" t="s">
        <v>4568</v>
      </c>
      <c r="BS301" s="369"/>
      <c r="BT301" s="350" t="s">
        <v>2408</v>
      </c>
    </row>
    <row r="302" spans="1:72" s="424" customFormat="1" x14ac:dyDescent="0.25">
      <c r="A302" s="341" t="s">
        <v>5453</v>
      </c>
      <c r="B302" s="369"/>
      <c r="C302" s="709">
        <v>45238</v>
      </c>
      <c r="D302" s="369"/>
      <c r="E302" s="342">
        <v>1493.18</v>
      </c>
      <c r="F302" s="369"/>
      <c r="G302" s="343">
        <v>14.3536</v>
      </c>
      <c r="H302" s="370"/>
      <c r="I302" s="344">
        <v>0.5746</v>
      </c>
      <c r="J302" s="344">
        <v>0.65</v>
      </c>
      <c r="K302" s="344">
        <v>3.1031</v>
      </c>
      <c r="L302" s="344">
        <v>12.425599999999999</v>
      </c>
      <c r="M302" s="344">
        <v>-1.8107</v>
      </c>
      <c r="N302" s="346">
        <v>1.7228000000000001</v>
      </c>
      <c r="O302" s="344">
        <v>3.5585</v>
      </c>
      <c r="P302" s="344" t="s">
        <v>430</v>
      </c>
      <c r="Q302" s="344" t="s">
        <v>430</v>
      </c>
      <c r="R302" s="344" t="s">
        <v>430</v>
      </c>
      <c r="S302" s="344">
        <v>0.98640000000000005</v>
      </c>
      <c r="T302" s="344">
        <v>14.566700000000001</v>
      </c>
      <c r="U302" s="344">
        <v>-0.71040000000000003</v>
      </c>
      <c r="V302" s="344">
        <v>5.1167999999999996</v>
      </c>
      <c r="W302" s="344">
        <v>0.98640000000000005</v>
      </c>
      <c r="X302" s="344">
        <v>14.616199999999999</v>
      </c>
      <c r="Y302" s="370"/>
      <c r="Z302" s="342">
        <v>131</v>
      </c>
      <c r="AA302" s="342">
        <v>110</v>
      </c>
      <c r="AB302" s="342">
        <v>158</v>
      </c>
      <c r="AC302" s="342">
        <v>122</v>
      </c>
      <c r="AD302" s="342">
        <v>109</v>
      </c>
      <c r="AE302" s="342">
        <v>93</v>
      </c>
      <c r="AF302" s="342">
        <v>38</v>
      </c>
      <c r="AG302" s="342" t="s">
        <v>430</v>
      </c>
      <c r="AH302" s="342" t="s">
        <v>430</v>
      </c>
      <c r="AI302" s="342" t="s">
        <v>430</v>
      </c>
      <c r="AJ302" s="342">
        <v>176</v>
      </c>
      <c r="AK302" s="342">
        <v>115</v>
      </c>
      <c r="AL302" s="342">
        <v>112</v>
      </c>
      <c r="AM302" s="342">
        <v>108</v>
      </c>
      <c r="AN302" s="342">
        <v>176</v>
      </c>
      <c r="AO302" s="369"/>
      <c r="AP302" s="344" t="s">
        <v>430</v>
      </c>
      <c r="AQ302" s="344" t="s">
        <v>430</v>
      </c>
      <c r="AR302" s="344" t="s">
        <v>430</v>
      </c>
      <c r="AS302" s="344" t="s">
        <v>430</v>
      </c>
      <c r="AT302" s="344">
        <v>6.56</v>
      </c>
      <c r="AU302" s="347"/>
      <c r="AV302" s="342" t="s">
        <v>430</v>
      </c>
      <c r="AW302" s="342" t="s">
        <v>430</v>
      </c>
      <c r="AX302" s="342" t="s">
        <v>430</v>
      </c>
      <c r="AY302" s="342" t="s">
        <v>430</v>
      </c>
      <c r="AZ302" s="342">
        <v>109</v>
      </c>
      <c r="BA302" s="370"/>
      <c r="BB302" s="344">
        <v>15.2533672308068</v>
      </c>
      <c r="BC302" s="344">
        <v>0.99964698637135396</v>
      </c>
      <c r="BD302" s="344">
        <v>4.2186235732190498E-2</v>
      </c>
      <c r="BE302" s="371">
        <v>-0.45693811121675199</v>
      </c>
      <c r="BF302" s="370"/>
      <c r="BG302" s="368">
        <v>0.04</v>
      </c>
      <c r="BH302" s="369"/>
      <c r="BI302" s="832">
        <v>49.057200000000002</v>
      </c>
      <c r="BJ302" s="832">
        <v>48.6496</v>
      </c>
      <c r="BK302" s="832">
        <v>1.87846</v>
      </c>
      <c r="BL302" s="832">
        <v>0.41474</v>
      </c>
      <c r="BM302" s="369"/>
      <c r="BN302" s="834" t="s">
        <v>5454</v>
      </c>
      <c r="BO302" s="834" t="s">
        <v>4361</v>
      </c>
      <c r="BP302" s="834" t="s">
        <v>704</v>
      </c>
      <c r="BQ302" s="834" t="s">
        <v>4362</v>
      </c>
      <c r="BR302" s="834" t="s">
        <v>4363</v>
      </c>
      <c r="BS302" s="369"/>
      <c r="BT302" s="350" t="s">
        <v>554</v>
      </c>
    </row>
    <row r="303" spans="1:72" s="424" customFormat="1" x14ac:dyDescent="0.25">
      <c r="A303" s="341" t="s">
        <v>5455</v>
      </c>
      <c r="B303" s="369"/>
      <c r="C303" s="709">
        <v>41275</v>
      </c>
      <c r="D303" s="369"/>
      <c r="E303" s="342">
        <v>1442.96</v>
      </c>
      <c r="F303" s="369"/>
      <c r="G303" s="343">
        <v>251.93899999999999</v>
      </c>
      <c r="H303" s="370"/>
      <c r="I303" s="344">
        <v>0.70469999999999999</v>
      </c>
      <c r="J303" s="344">
        <v>0.50900000000000001</v>
      </c>
      <c r="K303" s="344">
        <v>3.2515999999999998</v>
      </c>
      <c r="L303" s="344">
        <v>6.8846999999999996</v>
      </c>
      <c r="M303" s="344">
        <v>-7.7023000000000001</v>
      </c>
      <c r="N303" s="346">
        <v>-4.1219999999999999</v>
      </c>
      <c r="O303" s="344">
        <v>1.0546</v>
      </c>
      <c r="P303" s="344">
        <v>9.0130999999999997</v>
      </c>
      <c r="Q303" s="344">
        <v>9.9511000000000003</v>
      </c>
      <c r="R303" s="344">
        <v>11.8857</v>
      </c>
      <c r="S303" s="344">
        <v>1.2931999999999999</v>
      </c>
      <c r="T303" s="344">
        <v>8.7151999999999994</v>
      </c>
      <c r="U303" s="344">
        <v>-7.0033000000000003</v>
      </c>
      <c r="V303" s="344">
        <v>-1.141</v>
      </c>
      <c r="W303" s="344">
        <v>1.2931999999999999</v>
      </c>
      <c r="X303" s="344">
        <v>11.4598</v>
      </c>
      <c r="Y303" s="370"/>
      <c r="Z303" s="342">
        <v>92</v>
      </c>
      <c r="AA303" s="342">
        <v>142</v>
      </c>
      <c r="AB303" s="342">
        <v>131</v>
      </c>
      <c r="AC303" s="342">
        <v>198</v>
      </c>
      <c r="AD303" s="342">
        <v>205</v>
      </c>
      <c r="AE303" s="342">
        <v>171</v>
      </c>
      <c r="AF303" s="342">
        <v>72</v>
      </c>
      <c r="AG303" s="342">
        <v>79</v>
      </c>
      <c r="AH303" s="342">
        <v>35</v>
      </c>
      <c r="AI303" s="342">
        <v>16</v>
      </c>
      <c r="AJ303" s="342">
        <v>96</v>
      </c>
      <c r="AK303" s="342">
        <v>205</v>
      </c>
      <c r="AL303" s="342">
        <v>205</v>
      </c>
      <c r="AM303" s="342">
        <v>181</v>
      </c>
      <c r="AN303" s="342">
        <v>96</v>
      </c>
      <c r="AO303" s="369"/>
      <c r="AP303" s="344">
        <v>11.44</v>
      </c>
      <c r="AQ303" s="344">
        <v>11.09</v>
      </c>
      <c r="AR303" s="344">
        <v>7.64</v>
      </c>
      <c r="AS303" s="344">
        <v>3.6</v>
      </c>
      <c r="AT303" s="344">
        <v>-3.55</v>
      </c>
      <c r="AU303" s="347"/>
      <c r="AV303" s="342">
        <v>11</v>
      </c>
      <c r="AW303" s="342">
        <v>14</v>
      </c>
      <c r="AX303" s="342">
        <v>31</v>
      </c>
      <c r="AY303" s="342">
        <v>72</v>
      </c>
      <c r="AZ303" s="342">
        <v>178</v>
      </c>
      <c r="BA303" s="370"/>
      <c r="BB303" s="344">
        <v>12.547764579057</v>
      </c>
      <c r="BC303" s="344">
        <v>0.99771782654143804</v>
      </c>
      <c r="BD303" s="344">
        <v>3.27533238016171E-2</v>
      </c>
      <c r="BE303" s="371">
        <v>-0.26951589433722001</v>
      </c>
      <c r="BF303" s="370"/>
      <c r="BG303" s="368">
        <v>0.48849999999999999</v>
      </c>
      <c r="BH303" s="369"/>
      <c r="BI303" s="832">
        <v>99.763599999999997</v>
      </c>
      <c r="BJ303" s="344" t="s">
        <v>430</v>
      </c>
      <c r="BK303" s="344" t="s">
        <v>430</v>
      </c>
      <c r="BL303" s="832">
        <v>0.2364</v>
      </c>
      <c r="BM303" s="369"/>
      <c r="BN303" s="834" t="s">
        <v>4456</v>
      </c>
      <c r="BO303" s="834" t="s">
        <v>4450</v>
      </c>
      <c r="BP303" s="834" t="s">
        <v>4451</v>
      </c>
      <c r="BQ303" s="834" t="s">
        <v>4488</v>
      </c>
      <c r="BR303" s="834" t="s">
        <v>4452</v>
      </c>
      <c r="BS303" s="369"/>
      <c r="BT303" s="350" t="s">
        <v>554</v>
      </c>
    </row>
    <row r="304" spans="1:72" s="424" customFormat="1" x14ac:dyDescent="0.25">
      <c r="A304" s="341" t="s">
        <v>5456</v>
      </c>
      <c r="B304" s="369"/>
      <c r="C304" s="709">
        <v>43517</v>
      </c>
      <c r="D304" s="369"/>
      <c r="E304" s="342">
        <v>1345.91</v>
      </c>
      <c r="F304" s="369"/>
      <c r="G304" s="343">
        <v>28.636099999999999</v>
      </c>
      <c r="H304" s="370"/>
      <c r="I304" s="344">
        <v>0.4395</v>
      </c>
      <c r="J304" s="344">
        <v>0.32200000000000001</v>
      </c>
      <c r="K304" s="344">
        <v>3.2437999999999998</v>
      </c>
      <c r="L304" s="344">
        <v>16.856300000000001</v>
      </c>
      <c r="M304" s="344">
        <v>3.0331000000000001</v>
      </c>
      <c r="N304" s="346">
        <v>5.9802999999999997</v>
      </c>
      <c r="O304" s="344">
        <v>0.87849999999999995</v>
      </c>
      <c r="P304" s="344">
        <v>18.6967</v>
      </c>
      <c r="Q304" s="344">
        <v>14.010400000000001</v>
      </c>
      <c r="R304" s="344" t="s">
        <v>430</v>
      </c>
      <c r="S304" s="344">
        <v>1.0987</v>
      </c>
      <c r="T304" s="344">
        <v>19.9513</v>
      </c>
      <c r="U304" s="344">
        <v>4.593</v>
      </c>
      <c r="V304" s="344">
        <v>7.0044000000000004</v>
      </c>
      <c r="W304" s="344">
        <v>1.0987</v>
      </c>
      <c r="X304" s="344">
        <v>15.3569</v>
      </c>
      <c r="Y304" s="370"/>
      <c r="Z304" s="342">
        <v>177</v>
      </c>
      <c r="AA304" s="342">
        <v>178</v>
      </c>
      <c r="AB304" s="342">
        <v>136</v>
      </c>
      <c r="AC304" s="342">
        <v>51</v>
      </c>
      <c r="AD304" s="342">
        <v>52</v>
      </c>
      <c r="AE304" s="342">
        <v>40</v>
      </c>
      <c r="AF304" s="342">
        <v>86</v>
      </c>
      <c r="AG304" s="342">
        <v>35</v>
      </c>
      <c r="AH304" s="342">
        <v>10</v>
      </c>
      <c r="AI304" s="342" t="s">
        <v>430</v>
      </c>
      <c r="AJ304" s="342">
        <v>153</v>
      </c>
      <c r="AK304" s="342">
        <v>48</v>
      </c>
      <c r="AL304" s="342">
        <v>52</v>
      </c>
      <c r="AM304" s="342">
        <v>75</v>
      </c>
      <c r="AN304" s="342">
        <v>153</v>
      </c>
      <c r="AO304" s="369"/>
      <c r="AP304" s="344" t="s">
        <v>430</v>
      </c>
      <c r="AQ304" s="344">
        <v>16.100000000000001</v>
      </c>
      <c r="AR304" s="344">
        <v>14.25</v>
      </c>
      <c r="AS304" s="344">
        <v>10.65</v>
      </c>
      <c r="AT304" s="344">
        <v>13.28</v>
      </c>
      <c r="AU304" s="347"/>
      <c r="AV304" s="342" t="s">
        <v>430</v>
      </c>
      <c r="AW304" s="342">
        <v>4</v>
      </c>
      <c r="AX304" s="342">
        <v>13</v>
      </c>
      <c r="AY304" s="342">
        <v>30</v>
      </c>
      <c r="AZ304" s="342">
        <v>43</v>
      </c>
      <c r="BA304" s="370"/>
      <c r="BB304" s="344">
        <v>18.481296423107899</v>
      </c>
      <c r="BC304" s="344">
        <v>0.99091017698563799</v>
      </c>
      <c r="BD304" s="344">
        <v>6.3918046767907799E-2</v>
      </c>
      <c r="BE304" s="371">
        <v>-0.45756926570658302</v>
      </c>
      <c r="BF304" s="370"/>
      <c r="BG304" s="368">
        <v>0.33650000000000002</v>
      </c>
      <c r="BH304" s="369"/>
      <c r="BI304" s="832">
        <v>89.356999999999999</v>
      </c>
      <c r="BJ304" s="832">
        <v>7.3524599999999998</v>
      </c>
      <c r="BK304" s="344" t="s">
        <v>430</v>
      </c>
      <c r="BL304" s="832">
        <v>3.29054</v>
      </c>
      <c r="BM304" s="369"/>
      <c r="BN304" s="834" t="s">
        <v>4460</v>
      </c>
      <c r="BO304" s="834" t="s">
        <v>4461</v>
      </c>
      <c r="BP304" s="834" t="s">
        <v>4462</v>
      </c>
      <c r="BQ304" s="834" t="s">
        <v>4463</v>
      </c>
      <c r="BR304" s="834" t="s">
        <v>4277</v>
      </c>
      <c r="BS304" s="369"/>
      <c r="BT304" s="350" t="s">
        <v>554</v>
      </c>
    </row>
    <row r="305" spans="1:72" s="424" customFormat="1" x14ac:dyDescent="0.25">
      <c r="A305" s="341" t="s">
        <v>5457</v>
      </c>
      <c r="B305" s="369"/>
      <c r="C305" s="709">
        <v>44792</v>
      </c>
      <c r="D305" s="369"/>
      <c r="E305" s="342">
        <v>1291.68</v>
      </c>
      <c r="F305" s="369"/>
      <c r="G305" s="343">
        <v>16.022400000000001</v>
      </c>
      <c r="H305" s="370"/>
      <c r="I305" s="344">
        <v>0.56989999999999996</v>
      </c>
      <c r="J305" s="344">
        <v>0.64510000000000001</v>
      </c>
      <c r="K305" s="344">
        <v>5.1166</v>
      </c>
      <c r="L305" s="344">
        <v>10.709300000000001</v>
      </c>
      <c r="M305" s="344">
        <v>-2.0929000000000002</v>
      </c>
      <c r="N305" s="346">
        <v>-1.3920999999999999</v>
      </c>
      <c r="O305" s="344">
        <v>-2.2896000000000001</v>
      </c>
      <c r="P305" s="344">
        <v>12.1442</v>
      </c>
      <c r="Q305" s="344" t="s">
        <v>430</v>
      </c>
      <c r="R305" s="344" t="s">
        <v>430</v>
      </c>
      <c r="S305" s="344">
        <v>1.2884</v>
      </c>
      <c r="T305" s="344">
        <v>11.2203</v>
      </c>
      <c r="U305" s="344">
        <v>-1.5376000000000001</v>
      </c>
      <c r="V305" s="344">
        <v>2.5525000000000002</v>
      </c>
      <c r="W305" s="344">
        <v>1.2884</v>
      </c>
      <c r="X305" s="344">
        <v>12.9495</v>
      </c>
      <c r="Y305" s="370"/>
      <c r="Z305" s="342">
        <v>137</v>
      </c>
      <c r="AA305" s="342">
        <v>111</v>
      </c>
      <c r="AB305" s="342">
        <v>53</v>
      </c>
      <c r="AC305" s="342">
        <v>155</v>
      </c>
      <c r="AD305" s="342">
        <v>110</v>
      </c>
      <c r="AE305" s="342">
        <v>130</v>
      </c>
      <c r="AF305" s="342">
        <v>112</v>
      </c>
      <c r="AG305" s="342">
        <v>58</v>
      </c>
      <c r="AH305" s="342" t="s">
        <v>430</v>
      </c>
      <c r="AI305" s="342" t="s">
        <v>430</v>
      </c>
      <c r="AJ305" s="342">
        <v>112</v>
      </c>
      <c r="AK305" s="342">
        <v>169</v>
      </c>
      <c r="AL305" s="342">
        <v>135</v>
      </c>
      <c r="AM305" s="342">
        <v>146</v>
      </c>
      <c r="AN305" s="342">
        <v>112</v>
      </c>
      <c r="AO305" s="369"/>
      <c r="AP305" s="344" t="s">
        <v>430</v>
      </c>
      <c r="AQ305" s="344" t="s">
        <v>430</v>
      </c>
      <c r="AR305" s="344" t="s">
        <v>430</v>
      </c>
      <c r="AS305" s="344">
        <v>3.46</v>
      </c>
      <c r="AT305" s="344">
        <v>3.68</v>
      </c>
      <c r="AU305" s="347"/>
      <c r="AV305" s="342" t="s">
        <v>430</v>
      </c>
      <c r="AW305" s="342" t="s">
        <v>430</v>
      </c>
      <c r="AX305" s="342" t="s">
        <v>430</v>
      </c>
      <c r="AY305" s="342">
        <v>79</v>
      </c>
      <c r="AZ305" s="342">
        <v>134</v>
      </c>
      <c r="BA305" s="370"/>
      <c r="BB305" s="344">
        <v>16.1839876696163</v>
      </c>
      <c r="BC305" s="344">
        <v>0.98838152205339103</v>
      </c>
      <c r="BD305" s="344">
        <v>4.3054406222865403E-2</v>
      </c>
      <c r="BE305" s="371">
        <v>-0.39239851194636799</v>
      </c>
      <c r="BF305" s="370"/>
      <c r="BG305" s="368">
        <v>0.219</v>
      </c>
      <c r="BH305" s="369"/>
      <c r="BI305" s="832">
        <v>86.171999999999997</v>
      </c>
      <c r="BJ305" s="832">
        <v>13.715</v>
      </c>
      <c r="BK305" s="344" t="s">
        <v>430</v>
      </c>
      <c r="BL305" s="832">
        <v>0.113</v>
      </c>
      <c r="BM305" s="369"/>
      <c r="BN305" s="834" t="s">
        <v>4572</v>
      </c>
      <c r="BO305" s="834" t="s">
        <v>4573</v>
      </c>
      <c r="BP305" s="834" t="s">
        <v>4574</v>
      </c>
      <c r="BQ305" s="834" t="s">
        <v>4575</v>
      </c>
      <c r="BR305" s="834" t="s">
        <v>4576</v>
      </c>
      <c r="BS305" s="369"/>
      <c r="BT305" s="350" t="s">
        <v>554</v>
      </c>
    </row>
    <row r="306" spans="1:72" s="424" customFormat="1" x14ac:dyDescent="0.25">
      <c r="A306" s="341" t="s">
        <v>5458</v>
      </c>
      <c r="B306" s="369"/>
      <c r="C306" s="709">
        <v>44578</v>
      </c>
      <c r="D306" s="369"/>
      <c r="E306" s="342">
        <v>1274.27</v>
      </c>
      <c r="F306" s="369"/>
      <c r="G306" s="343">
        <v>17.231400000000001</v>
      </c>
      <c r="H306" s="370"/>
      <c r="I306" s="344">
        <v>0.44009999999999999</v>
      </c>
      <c r="J306" s="344">
        <v>0.32140000000000002</v>
      </c>
      <c r="K306" s="344">
        <v>3.3231000000000002</v>
      </c>
      <c r="L306" s="344">
        <v>16.9618</v>
      </c>
      <c r="M306" s="344">
        <v>3.0950000000000002</v>
      </c>
      <c r="N306" s="346">
        <v>5.9846000000000004</v>
      </c>
      <c r="O306" s="344">
        <v>0.97540000000000004</v>
      </c>
      <c r="P306" s="344">
        <v>18.675899999999999</v>
      </c>
      <c r="Q306" s="344" t="s">
        <v>430</v>
      </c>
      <c r="R306" s="344" t="s">
        <v>430</v>
      </c>
      <c r="S306" s="344">
        <v>1.0994999999999999</v>
      </c>
      <c r="T306" s="344">
        <v>20.067699999999999</v>
      </c>
      <c r="U306" s="344">
        <v>4.6578999999999997</v>
      </c>
      <c r="V306" s="344">
        <v>7.0412999999999997</v>
      </c>
      <c r="W306" s="344">
        <v>1.0994999999999999</v>
      </c>
      <c r="X306" s="344">
        <v>12.983700000000001</v>
      </c>
      <c r="Y306" s="370"/>
      <c r="Z306" s="342">
        <v>172</v>
      </c>
      <c r="AA306" s="342">
        <v>181</v>
      </c>
      <c r="AB306" s="342">
        <v>107</v>
      </c>
      <c r="AC306" s="342">
        <v>45</v>
      </c>
      <c r="AD306" s="342">
        <v>49</v>
      </c>
      <c r="AE306" s="342">
        <v>39</v>
      </c>
      <c r="AF306" s="342">
        <v>79</v>
      </c>
      <c r="AG306" s="342">
        <v>36</v>
      </c>
      <c r="AH306" s="342" t="s">
        <v>430</v>
      </c>
      <c r="AI306" s="342" t="s">
        <v>430</v>
      </c>
      <c r="AJ306" s="342">
        <v>149</v>
      </c>
      <c r="AK306" s="342">
        <v>42</v>
      </c>
      <c r="AL306" s="342">
        <v>48</v>
      </c>
      <c r="AM306" s="342">
        <v>72</v>
      </c>
      <c r="AN306" s="342">
        <v>149</v>
      </c>
      <c r="AO306" s="369"/>
      <c r="AP306" s="344" t="s">
        <v>430</v>
      </c>
      <c r="AQ306" s="344" t="s">
        <v>430</v>
      </c>
      <c r="AR306" s="344" t="s">
        <v>430</v>
      </c>
      <c r="AS306" s="344">
        <v>10.68</v>
      </c>
      <c r="AT306" s="344">
        <v>13.4</v>
      </c>
      <c r="AU306" s="347"/>
      <c r="AV306" s="342" t="s">
        <v>430</v>
      </c>
      <c r="AW306" s="342" t="s">
        <v>430</v>
      </c>
      <c r="AX306" s="342" t="s">
        <v>430</v>
      </c>
      <c r="AY306" s="342">
        <v>29</v>
      </c>
      <c r="AZ306" s="342">
        <v>40</v>
      </c>
      <c r="BA306" s="370"/>
      <c r="BB306" s="344">
        <v>18.442832203271099</v>
      </c>
      <c r="BC306" s="344">
        <v>0.98792781358759096</v>
      </c>
      <c r="BD306" s="344">
        <v>6.3837600606602998E-2</v>
      </c>
      <c r="BE306" s="371">
        <v>-0.45657897394467001</v>
      </c>
      <c r="BF306" s="370"/>
      <c r="BG306" s="368">
        <v>0.28010000000000002</v>
      </c>
      <c r="BH306" s="369"/>
      <c r="BI306" s="832">
        <v>89.430800000000005</v>
      </c>
      <c r="BJ306" s="832">
        <v>7.3583699999999999</v>
      </c>
      <c r="BK306" s="344" t="s">
        <v>430</v>
      </c>
      <c r="BL306" s="832">
        <v>3.2108300000000001</v>
      </c>
      <c r="BM306" s="369"/>
      <c r="BN306" s="834" t="s">
        <v>4535</v>
      </c>
      <c r="BO306" s="834" t="s">
        <v>4578</v>
      </c>
      <c r="BP306" s="834" t="s">
        <v>4462</v>
      </c>
      <c r="BQ306" s="834" t="s">
        <v>4463</v>
      </c>
      <c r="BR306" s="834" t="s">
        <v>4277</v>
      </c>
      <c r="BS306" s="369"/>
      <c r="BT306" s="350" t="s">
        <v>554</v>
      </c>
    </row>
    <row r="307" spans="1:72" s="424" customFormat="1" x14ac:dyDescent="0.25">
      <c r="A307" s="341" t="s">
        <v>5459</v>
      </c>
      <c r="B307" s="369"/>
      <c r="C307" s="709">
        <v>45565</v>
      </c>
      <c r="D307" s="369"/>
      <c r="E307" s="342">
        <v>1251.75</v>
      </c>
      <c r="F307" s="369"/>
      <c r="G307" s="343">
        <v>8.3843999999999994</v>
      </c>
      <c r="H307" s="370"/>
      <c r="I307" s="344">
        <v>-0.24979999999999999</v>
      </c>
      <c r="J307" s="344">
        <v>-0.80800000000000005</v>
      </c>
      <c r="K307" s="344">
        <v>3.133</v>
      </c>
      <c r="L307" s="344">
        <v>14.729100000000001</v>
      </c>
      <c r="M307" s="344">
        <v>1.0509999999999999</v>
      </c>
      <c r="N307" s="346">
        <v>-1.5904</v>
      </c>
      <c r="O307" s="344" t="s">
        <v>430</v>
      </c>
      <c r="P307" s="344" t="s">
        <v>430</v>
      </c>
      <c r="Q307" s="344" t="s">
        <v>430</v>
      </c>
      <c r="R307" s="344" t="s">
        <v>430</v>
      </c>
      <c r="S307" s="344">
        <v>-0.43819999999999998</v>
      </c>
      <c r="T307" s="344">
        <v>17.152899999999999</v>
      </c>
      <c r="U307" s="344">
        <v>2.2549999999999999</v>
      </c>
      <c r="V307" s="344">
        <v>6.3727</v>
      </c>
      <c r="W307" s="344">
        <v>-0.43819999999999998</v>
      </c>
      <c r="X307" s="344">
        <v>-9.5610999999999997</v>
      </c>
      <c r="Y307" s="370"/>
      <c r="Z307" s="342">
        <v>227</v>
      </c>
      <c r="AA307" s="342">
        <v>225</v>
      </c>
      <c r="AB307" s="342">
        <v>154</v>
      </c>
      <c r="AC307" s="342">
        <v>79</v>
      </c>
      <c r="AD307" s="342">
        <v>86</v>
      </c>
      <c r="AE307" s="342">
        <v>135</v>
      </c>
      <c r="AF307" s="342" t="s">
        <v>430</v>
      </c>
      <c r="AG307" s="342" t="s">
        <v>430</v>
      </c>
      <c r="AH307" s="342" t="s">
        <v>430</v>
      </c>
      <c r="AI307" s="342" t="s">
        <v>430</v>
      </c>
      <c r="AJ307" s="342">
        <v>258</v>
      </c>
      <c r="AK307" s="342">
        <v>78</v>
      </c>
      <c r="AL307" s="342">
        <v>87</v>
      </c>
      <c r="AM307" s="342">
        <v>93</v>
      </c>
      <c r="AN307" s="342">
        <v>258</v>
      </c>
      <c r="AO307" s="369"/>
      <c r="AP307" s="344" t="s">
        <v>430</v>
      </c>
      <c r="AQ307" s="344" t="s">
        <v>430</v>
      </c>
      <c r="AR307" s="344" t="s">
        <v>430</v>
      </c>
      <c r="AS307" s="344" t="s">
        <v>430</v>
      </c>
      <c r="AT307" s="344">
        <v>8.94</v>
      </c>
      <c r="AU307" s="347"/>
      <c r="AV307" s="342" t="s">
        <v>430</v>
      </c>
      <c r="AW307" s="342" t="s">
        <v>430</v>
      </c>
      <c r="AX307" s="342" t="s">
        <v>430</v>
      </c>
      <c r="AY307" s="342" t="s">
        <v>430</v>
      </c>
      <c r="AZ307" s="342">
        <v>81</v>
      </c>
      <c r="BA307" s="370"/>
      <c r="BB307" s="344">
        <v>21.923177539382699</v>
      </c>
      <c r="BC307" s="344">
        <v>0.97920812848486405</v>
      </c>
      <c r="BD307" s="344">
        <v>-5.0740323947039499E-2</v>
      </c>
      <c r="BE307" s="371">
        <v>-1.05982157640206</v>
      </c>
      <c r="BF307" s="370"/>
      <c r="BG307" s="368">
        <v>0.36549999999999999</v>
      </c>
      <c r="BH307" s="369"/>
      <c r="BI307" s="832">
        <v>54.0642</v>
      </c>
      <c r="BJ307" s="832">
        <v>37.5533</v>
      </c>
      <c r="BK307" s="832">
        <v>8.3351900000000008</v>
      </c>
      <c r="BL307" s="832">
        <v>4.7309999999999998E-2</v>
      </c>
      <c r="BM307" s="369"/>
      <c r="BN307" s="834" t="s">
        <v>4580</v>
      </c>
      <c r="BO307" s="834" t="s">
        <v>4581</v>
      </c>
      <c r="BP307" s="834" t="s">
        <v>4582</v>
      </c>
      <c r="BQ307" s="834" t="s">
        <v>4583</v>
      </c>
      <c r="BR307" s="834" t="s">
        <v>4584</v>
      </c>
      <c r="BS307" s="369"/>
      <c r="BT307" s="350" t="s">
        <v>554</v>
      </c>
    </row>
    <row r="308" spans="1:72" s="424" customFormat="1" x14ac:dyDescent="0.25">
      <c r="A308" s="341" t="s">
        <v>5460</v>
      </c>
      <c r="B308" s="369"/>
      <c r="C308" s="709">
        <v>44854</v>
      </c>
      <c r="D308" s="369"/>
      <c r="E308" s="342">
        <v>1199.68</v>
      </c>
      <c r="F308" s="369"/>
      <c r="G308" s="343">
        <v>18.497800000000002</v>
      </c>
      <c r="H308" s="370"/>
      <c r="I308" s="344">
        <v>-0.15060000000000001</v>
      </c>
      <c r="J308" s="344">
        <v>-1.2745</v>
      </c>
      <c r="K308" s="344">
        <v>1.0874999999999999</v>
      </c>
      <c r="L308" s="344">
        <v>13.276999999999999</v>
      </c>
      <c r="M308" s="344">
        <v>0.27050000000000002</v>
      </c>
      <c r="N308" s="346">
        <v>-1.1024</v>
      </c>
      <c r="O308" s="344">
        <v>-0.32390000000000002</v>
      </c>
      <c r="P308" s="344">
        <v>19.402999999999999</v>
      </c>
      <c r="Q308" s="344" t="s">
        <v>430</v>
      </c>
      <c r="R308" s="344" t="s">
        <v>430</v>
      </c>
      <c r="S308" s="344">
        <v>-0.38879999999999998</v>
      </c>
      <c r="T308" s="344">
        <v>15.456799999999999</v>
      </c>
      <c r="U308" s="344">
        <v>1.5976999999999999</v>
      </c>
      <c r="V308" s="344">
        <v>6.8526999999999996</v>
      </c>
      <c r="W308" s="344">
        <v>-0.38879999999999998</v>
      </c>
      <c r="X308" s="344">
        <v>18.0777</v>
      </c>
      <c r="Y308" s="370"/>
      <c r="Z308" s="342">
        <v>224</v>
      </c>
      <c r="AA308" s="342">
        <v>235</v>
      </c>
      <c r="AB308" s="342">
        <v>217</v>
      </c>
      <c r="AC308" s="342">
        <v>102</v>
      </c>
      <c r="AD308" s="342">
        <v>101</v>
      </c>
      <c r="AE308" s="342">
        <v>129</v>
      </c>
      <c r="AF308" s="342">
        <v>97</v>
      </c>
      <c r="AG308" s="342">
        <v>24</v>
      </c>
      <c r="AH308" s="342" t="s">
        <v>430</v>
      </c>
      <c r="AI308" s="342" t="s">
        <v>430</v>
      </c>
      <c r="AJ308" s="342">
        <v>256</v>
      </c>
      <c r="AK308" s="342">
        <v>112</v>
      </c>
      <c r="AL308" s="342">
        <v>99</v>
      </c>
      <c r="AM308" s="342">
        <v>79</v>
      </c>
      <c r="AN308" s="342">
        <v>256</v>
      </c>
      <c r="AO308" s="369"/>
      <c r="AP308" s="344" t="s">
        <v>430</v>
      </c>
      <c r="AQ308" s="344" t="s">
        <v>430</v>
      </c>
      <c r="AR308" s="344" t="s">
        <v>430</v>
      </c>
      <c r="AS308" s="344">
        <v>7.28</v>
      </c>
      <c r="AT308" s="344">
        <v>6.83</v>
      </c>
      <c r="AU308" s="347"/>
      <c r="AV308" s="342" t="s">
        <v>430</v>
      </c>
      <c r="AW308" s="342" t="s">
        <v>430</v>
      </c>
      <c r="AX308" s="342" t="s">
        <v>430</v>
      </c>
      <c r="AY308" s="342">
        <v>54</v>
      </c>
      <c r="AZ308" s="342">
        <v>102</v>
      </c>
      <c r="BA308" s="370"/>
      <c r="BB308" s="344">
        <v>18.938776232146701</v>
      </c>
      <c r="BC308" s="344">
        <v>1.00152662021468</v>
      </c>
      <c r="BD308" s="344">
        <v>6.5820331096257498E-2</v>
      </c>
      <c r="BE308" s="371">
        <v>-0.77222483421406696</v>
      </c>
      <c r="BF308" s="370"/>
      <c r="BG308" s="368">
        <v>0.52229999999999999</v>
      </c>
      <c r="BH308" s="369"/>
      <c r="BI308" s="344">
        <v>3.6154999999999999</v>
      </c>
      <c r="BJ308" s="344">
        <v>94.056899999999999</v>
      </c>
      <c r="BK308" s="344">
        <v>2.3507099999999999</v>
      </c>
      <c r="BL308" s="344">
        <v>-2.3109999999999999E-2</v>
      </c>
      <c r="BM308" s="369"/>
      <c r="BN308" s="368" t="s">
        <v>3160</v>
      </c>
      <c r="BO308" s="368" t="s">
        <v>4586</v>
      </c>
      <c r="BP308" s="368" t="s">
        <v>3803</v>
      </c>
      <c r="BQ308" s="368" t="s">
        <v>4587</v>
      </c>
      <c r="BR308" s="368" t="s">
        <v>4588</v>
      </c>
      <c r="BS308" s="369"/>
      <c r="BT308" s="350" t="s">
        <v>525</v>
      </c>
    </row>
    <row r="309" spans="1:72" s="424" customFormat="1" x14ac:dyDescent="0.25">
      <c r="A309" s="341" t="s">
        <v>5461</v>
      </c>
      <c r="B309" s="369"/>
      <c r="C309" s="709">
        <v>45540</v>
      </c>
      <c r="D309" s="369"/>
      <c r="E309" s="342">
        <v>1118.7</v>
      </c>
      <c r="F309" s="369"/>
      <c r="G309" s="343">
        <v>8.9932999999999996</v>
      </c>
      <c r="H309" s="370"/>
      <c r="I309" s="344">
        <v>0.90769999999999995</v>
      </c>
      <c r="J309" s="344">
        <v>-0.80410000000000004</v>
      </c>
      <c r="K309" s="344">
        <v>1.1357999999999999</v>
      </c>
      <c r="L309" s="344">
        <v>3.0952000000000002</v>
      </c>
      <c r="M309" s="344">
        <v>-13.504300000000001</v>
      </c>
      <c r="N309" s="346">
        <v>-12.2887</v>
      </c>
      <c r="O309" s="344" t="s">
        <v>430</v>
      </c>
      <c r="P309" s="344" t="s">
        <v>430</v>
      </c>
      <c r="Q309" s="344" t="s">
        <v>430</v>
      </c>
      <c r="R309" s="344" t="s">
        <v>430</v>
      </c>
      <c r="S309" s="344">
        <v>1.1188</v>
      </c>
      <c r="T309" s="344">
        <v>5.3251999999999997</v>
      </c>
      <c r="U309" s="344">
        <v>-13.965199999999999</v>
      </c>
      <c r="V309" s="344">
        <v>-6.2161999999999997</v>
      </c>
      <c r="W309" s="344">
        <v>1.1188</v>
      </c>
      <c r="X309" s="344">
        <v>-5.6574999999999998</v>
      </c>
      <c r="Y309" s="370"/>
      <c r="Z309" s="342">
        <v>53</v>
      </c>
      <c r="AA309" s="342">
        <v>224</v>
      </c>
      <c r="AB309" s="342">
        <v>215</v>
      </c>
      <c r="AC309" s="342">
        <v>241</v>
      </c>
      <c r="AD309" s="342">
        <v>236</v>
      </c>
      <c r="AE309" s="342">
        <v>206</v>
      </c>
      <c r="AF309" s="342" t="s">
        <v>430</v>
      </c>
      <c r="AG309" s="342" t="s">
        <v>430</v>
      </c>
      <c r="AH309" s="342" t="s">
        <v>430</v>
      </c>
      <c r="AI309" s="342" t="s">
        <v>430</v>
      </c>
      <c r="AJ309" s="342">
        <v>144</v>
      </c>
      <c r="AK309" s="342">
        <v>241</v>
      </c>
      <c r="AL309" s="342">
        <v>236</v>
      </c>
      <c r="AM309" s="342">
        <v>223</v>
      </c>
      <c r="AN309" s="342">
        <v>144</v>
      </c>
      <c r="AO309" s="369"/>
      <c r="AP309" s="344" t="s">
        <v>430</v>
      </c>
      <c r="AQ309" s="344" t="s">
        <v>430</v>
      </c>
      <c r="AR309" s="344" t="s">
        <v>430</v>
      </c>
      <c r="AS309" s="344" t="s">
        <v>430</v>
      </c>
      <c r="AT309" s="344">
        <v>-12.86</v>
      </c>
      <c r="AU309" s="347"/>
      <c r="AV309" s="342" t="s">
        <v>430</v>
      </c>
      <c r="AW309" s="342" t="s">
        <v>430</v>
      </c>
      <c r="AX309" s="342" t="s">
        <v>430</v>
      </c>
      <c r="AY309" s="342" t="s">
        <v>430</v>
      </c>
      <c r="AZ309" s="342">
        <v>213</v>
      </c>
      <c r="BA309" s="370"/>
      <c r="BB309" s="344">
        <v>13.3750047171436</v>
      </c>
      <c r="BC309" s="344">
        <v>1.003530796086</v>
      </c>
      <c r="BD309" s="344">
        <v>-6.9568159485566397E-2</v>
      </c>
      <c r="BE309" s="371">
        <v>-0.33580440758933899</v>
      </c>
      <c r="BF309" s="370"/>
      <c r="BG309" s="368">
        <v>9.2700000000000005E-2</v>
      </c>
      <c r="BH309" s="369"/>
      <c r="BI309" s="832">
        <v>99.471000000000004</v>
      </c>
      <c r="BJ309" s="344" t="s">
        <v>430</v>
      </c>
      <c r="BK309" s="344" t="s">
        <v>430</v>
      </c>
      <c r="BL309" s="832">
        <v>0.52900000000000003</v>
      </c>
      <c r="BM309" s="369"/>
      <c r="BN309" s="834" t="s">
        <v>4590</v>
      </c>
      <c r="BO309" s="834" t="s">
        <v>4591</v>
      </c>
      <c r="BP309" s="834" t="s">
        <v>4592</v>
      </c>
      <c r="BQ309" s="834" t="s">
        <v>4593</v>
      </c>
      <c r="BR309" s="834" t="s">
        <v>4594</v>
      </c>
      <c r="BS309" s="369"/>
      <c r="BT309" s="350" t="s">
        <v>554</v>
      </c>
    </row>
    <row r="310" spans="1:72" s="424" customFormat="1" x14ac:dyDescent="0.25">
      <c r="A310" s="341" t="s">
        <v>5462</v>
      </c>
      <c r="B310" s="369"/>
      <c r="C310" s="709">
        <v>45534</v>
      </c>
      <c r="D310" s="369"/>
      <c r="E310" s="342">
        <v>1269.4000000000001</v>
      </c>
      <c r="F310" s="369"/>
      <c r="G310" s="343">
        <v>13.734</v>
      </c>
      <c r="H310" s="370"/>
      <c r="I310" s="344">
        <v>0.51300000000000001</v>
      </c>
      <c r="J310" s="344">
        <v>2.1974</v>
      </c>
      <c r="K310" s="344">
        <v>6.7821999999999996</v>
      </c>
      <c r="L310" s="344">
        <v>26.2026</v>
      </c>
      <c r="M310" s="344">
        <v>23.381799999999998</v>
      </c>
      <c r="N310" s="346">
        <v>8.3328000000000007</v>
      </c>
      <c r="O310" s="344" t="s">
        <v>430</v>
      </c>
      <c r="P310" s="344" t="s">
        <v>430</v>
      </c>
      <c r="Q310" s="344" t="s">
        <v>430</v>
      </c>
      <c r="R310" s="344" t="s">
        <v>430</v>
      </c>
      <c r="S310" s="344">
        <v>0.89329999999999998</v>
      </c>
      <c r="T310" s="344">
        <v>32.933300000000003</v>
      </c>
      <c r="U310" s="344">
        <v>24.003399999999999</v>
      </c>
      <c r="V310" s="344">
        <v>22.302900000000001</v>
      </c>
      <c r="W310" s="344">
        <v>0.89329999999999998</v>
      </c>
      <c r="X310" s="344">
        <v>18.8384</v>
      </c>
      <c r="Y310" s="370"/>
      <c r="Z310" s="342">
        <v>151</v>
      </c>
      <c r="AA310" s="342">
        <v>11</v>
      </c>
      <c r="AB310" s="342">
        <v>25</v>
      </c>
      <c r="AC310" s="342">
        <v>5</v>
      </c>
      <c r="AD310" s="342">
        <v>2</v>
      </c>
      <c r="AE310" s="342">
        <v>24</v>
      </c>
      <c r="AF310" s="342" t="s">
        <v>430</v>
      </c>
      <c r="AG310" s="342" t="s">
        <v>430</v>
      </c>
      <c r="AH310" s="342" t="s">
        <v>430</v>
      </c>
      <c r="AI310" s="342" t="s">
        <v>430</v>
      </c>
      <c r="AJ310" s="342">
        <v>185</v>
      </c>
      <c r="AK310" s="342">
        <v>6</v>
      </c>
      <c r="AL310" s="342">
        <v>2</v>
      </c>
      <c r="AM310" s="342">
        <v>5</v>
      </c>
      <c r="AN310" s="342">
        <v>185</v>
      </c>
      <c r="AO310" s="369"/>
      <c r="AP310" s="344" t="s">
        <v>430</v>
      </c>
      <c r="AQ310" s="344" t="s">
        <v>430</v>
      </c>
      <c r="AR310" s="344" t="s">
        <v>430</v>
      </c>
      <c r="AS310" s="344" t="s">
        <v>430</v>
      </c>
      <c r="AT310" s="344">
        <v>40.590000000000003</v>
      </c>
      <c r="AU310" s="347"/>
      <c r="AV310" s="342" t="s">
        <v>430</v>
      </c>
      <c r="AW310" s="342" t="s">
        <v>430</v>
      </c>
      <c r="AX310" s="342" t="s">
        <v>430</v>
      </c>
      <c r="AY310" s="342" t="s">
        <v>430</v>
      </c>
      <c r="AZ310" s="342">
        <v>4</v>
      </c>
      <c r="BA310" s="370"/>
      <c r="BB310" s="344">
        <v>36.272349788589999</v>
      </c>
      <c r="BC310" s="344">
        <v>1.02330772953575</v>
      </c>
      <c r="BD310" s="344">
        <v>4.2242988686374702E-2</v>
      </c>
      <c r="BE310" s="371">
        <v>-0.73081168462506696</v>
      </c>
      <c r="BF310" s="370"/>
      <c r="BG310" s="368">
        <v>0.13800000000000001</v>
      </c>
      <c r="BH310" s="369"/>
      <c r="BI310" s="832">
        <v>54.195</v>
      </c>
      <c r="BJ310" s="832">
        <v>21.9009</v>
      </c>
      <c r="BK310" s="832">
        <v>23.834599999999998</v>
      </c>
      <c r="BL310" s="832">
        <v>6.9500000000000006E-2</v>
      </c>
      <c r="BM310" s="369"/>
      <c r="BN310" s="834" t="s">
        <v>4596</v>
      </c>
      <c r="BO310" s="834" t="s">
        <v>4597</v>
      </c>
      <c r="BP310" s="834" t="s">
        <v>4598</v>
      </c>
      <c r="BQ310" s="834" t="s">
        <v>4599</v>
      </c>
      <c r="BR310" s="834" t="s">
        <v>4600</v>
      </c>
      <c r="BS310" s="369"/>
      <c r="BT310" s="350" t="s">
        <v>1955</v>
      </c>
    </row>
    <row r="311" spans="1:72" s="424" customFormat="1" ht="11" x14ac:dyDescent="0.3">
      <c r="A311" s="835" t="s">
        <v>5463</v>
      </c>
      <c r="B311" s="836"/>
      <c r="C311" s="837">
        <v>44265</v>
      </c>
      <c r="D311" s="836"/>
      <c r="E311" s="838">
        <v>1205.6199999999999</v>
      </c>
      <c r="F311" s="836"/>
      <c r="G311" s="839">
        <v>21.195900000000002</v>
      </c>
      <c r="H311" s="841"/>
      <c r="I311" s="840">
        <v>0.43969999999999998</v>
      </c>
      <c r="J311" s="840">
        <v>0.32329999999999998</v>
      </c>
      <c r="K311" s="840">
        <v>3.3039000000000001</v>
      </c>
      <c r="L311" s="840">
        <v>16.9377</v>
      </c>
      <c r="M311" s="840">
        <v>3.2088999999999999</v>
      </c>
      <c r="N311" s="842">
        <v>6.1185</v>
      </c>
      <c r="O311" s="840">
        <v>1.0709</v>
      </c>
      <c r="P311" s="840">
        <v>18.8095</v>
      </c>
      <c r="Q311" s="840">
        <v>14.164</v>
      </c>
      <c r="R311" s="840" t="s">
        <v>430</v>
      </c>
      <c r="S311" s="840">
        <v>1.0989</v>
      </c>
      <c r="T311" s="840">
        <v>20.043199999999999</v>
      </c>
      <c r="U311" s="840">
        <v>4.7729999999999997</v>
      </c>
      <c r="V311" s="840">
        <v>7.1684999999999999</v>
      </c>
      <c r="W311" s="840">
        <v>1.0989</v>
      </c>
      <c r="X311" s="840">
        <v>15.1814</v>
      </c>
      <c r="Y311" s="841"/>
      <c r="Z311" s="838">
        <v>175</v>
      </c>
      <c r="AA311" s="838">
        <v>177</v>
      </c>
      <c r="AB311" s="838">
        <v>115</v>
      </c>
      <c r="AC311" s="838">
        <v>47</v>
      </c>
      <c r="AD311" s="838">
        <v>41</v>
      </c>
      <c r="AE311" s="838">
        <v>32</v>
      </c>
      <c r="AF311" s="838">
        <v>69</v>
      </c>
      <c r="AG311" s="838">
        <v>28</v>
      </c>
      <c r="AH311" s="838">
        <v>7</v>
      </c>
      <c r="AI311" s="838" t="s">
        <v>430</v>
      </c>
      <c r="AJ311" s="838">
        <v>152</v>
      </c>
      <c r="AK311" s="838">
        <v>44</v>
      </c>
      <c r="AL311" s="838">
        <v>41</v>
      </c>
      <c r="AM311" s="838">
        <v>66</v>
      </c>
      <c r="AN311" s="838">
        <v>152</v>
      </c>
      <c r="AO311" s="836"/>
      <c r="AP311" s="840" t="s">
        <v>430</v>
      </c>
      <c r="AQ311" s="840" t="s">
        <v>430</v>
      </c>
      <c r="AR311" s="840">
        <v>14.38</v>
      </c>
      <c r="AS311" s="840">
        <v>10.82</v>
      </c>
      <c r="AT311" s="840">
        <v>13.58</v>
      </c>
      <c r="AU311" s="843"/>
      <c r="AV311" s="838" t="s">
        <v>430</v>
      </c>
      <c r="AW311" s="838" t="s">
        <v>430</v>
      </c>
      <c r="AX311" s="838">
        <v>9</v>
      </c>
      <c r="AY311" s="838">
        <v>23</v>
      </c>
      <c r="AZ311" s="838">
        <v>33</v>
      </c>
      <c r="BA311" s="841"/>
      <c r="BB311" s="840">
        <v>18.419759135082298</v>
      </c>
      <c r="BC311" s="840">
        <v>0.98644392441005402</v>
      </c>
      <c r="BD311" s="840">
        <v>6.4371800101898705E-2</v>
      </c>
      <c r="BE311" s="846">
        <v>-0.44575788595092303</v>
      </c>
      <c r="BF311" s="841"/>
      <c r="BG311" s="849">
        <v>0.24529999999999999</v>
      </c>
      <c r="BH311" s="836"/>
      <c r="BI311" s="840">
        <v>89.509299999999996</v>
      </c>
      <c r="BJ311" s="840">
        <v>7.3648600000000002</v>
      </c>
      <c r="BK311" s="840" t="s">
        <v>430</v>
      </c>
      <c r="BL311" s="840">
        <v>3.1258400000000002</v>
      </c>
      <c r="BM311" s="836"/>
      <c r="BN311" s="849" t="s">
        <v>4602</v>
      </c>
      <c r="BO311" s="849" t="s">
        <v>4578</v>
      </c>
      <c r="BP311" s="849" t="s">
        <v>4522</v>
      </c>
      <c r="BQ311" s="849" t="s">
        <v>4603</v>
      </c>
      <c r="BR311" s="849" t="s">
        <v>4604</v>
      </c>
      <c r="BS311" s="836"/>
      <c r="BT311" s="850" t="s">
        <v>554</v>
      </c>
    </row>
    <row r="312" spans="1:72" s="424" customFormat="1" x14ac:dyDescent="0.25">
      <c r="A312" s="341" t="s">
        <v>5464</v>
      </c>
      <c r="B312" s="369"/>
      <c r="C312" s="709">
        <v>43714</v>
      </c>
      <c r="D312" s="369"/>
      <c r="E312" s="342">
        <v>1218.72</v>
      </c>
      <c r="F312" s="369"/>
      <c r="G312" s="343">
        <v>40.2423</v>
      </c>
      <c r="H312" s="370"/>
      <c r="I312" s="344">
        <v>1.0204</v>
      </c>
      <c r="J312" s="344">
        <v>1.5722</v>
      </c>
      <c r="K312" s="344">
        <v>6.1351000000000004</v>
      </c>
      <c r="L312" s="344">
        <v>22.139199999999999</v>
      </c>
      <c r="M312" s="344">
        <v>7.0449999999999999</v>
      </c>
      <c r="N312" s="346">
        <v>1.8532</v>
      </c>
      <c r="O312" s="344">
        <v>2.0377999999999998</v>
      </c>
      <c r="P312" s="344">
        <v>19.647300000000001</v>
      </c>
      <c r="Q312" s="344">
        <v>16.130199999999999</v>
      </c>
      <c r="R312" s="344" t="s">
        <v>430</v>
      </c>
      <c r="S312" s="344">
        <v>1.4813000000000001</v>
      </c>
      <c r="T312" s="344">
        <v>25.863</v>
      </c>
      <c r="U312" s="344">
        <v>7.7556000000000003</v>
      </c>
      <c r="V312" s="344">
        <v>7.6985000000000001</v>
      </c>
      <c r="W312" s="344">
        <v>1.4813000000000001</v>
      </c>
      <c r="X312" s="344">
        <v>22.631699999999999</v>
      </c>
      <c r="Y312" s="370"/>
      <c r="Z312" s="342">
        <v>39</v>
      </c>
      <c r="AA312" s="342">
        <v>30</v>
      </c>
      <c r="AB312" s="342">
        <v>39</v>
      </c>
      <c r="AC312" s="342">
        <v>18</v>
      </c>
      <c r="AD312" s="342">
        <v>23</v>
      </c>
      <c r="AE312" s="342">
        <v>87</v>
      </c>
      <c r="AF312" s="342">
        <v>48</v>
      </c>
      <c r="AG312" s="342">
        <v>21</v>
      </c>
      <c r="AH312" s="342">
        <v>5</v>
      </c>
      <c r="AI312" s="342" t="s">
        <v>430</v>
      </c>
      <c r="AJ312" s="342">
        <v>54</v>
      </c>
      <c r="AK312" s="342">
        <v>19</v>
      </c>
      <c r="AL312" s="342">
        <v>24</v>
      </c>
      <c r="AM312" s="342">
        <v>56</v>
      </c>
      <c r="AN312" s="342">
        <v>54</v>
      </c>
      <c r="AO312" s="369"/>
      <c r="AP312" s="344" t="s">
        <v>430</v>
      </c>
      <c r="AQ312" s="344" t="s">
        <v>430</v>
      </c>
      <c r="AR312" s="344">
        <v>15.81</v>
      </c>
      <c r="AS312" s="344">
        <v>10.09</v>
      </c>
      <c r="AT312" s="344">
        <v>19.309999999999999</v>
      </c>
      <c r="AU312" s="347"/>
      <c r="AV312" s="342" t="s">
        <v>430</v>
      </c>
      <c r="AW312" s="342" t="s">
        <v>430</v>
      </c>
      <c r="AX312" s="342">
        <v>7</v>
      </c>
      <c r="AY312" s="342">
        <v>36</v>
      </c>
      <c r="AZ312" s="342">
        <v>23</v>
      </c>
      <c r="BA312" s="370"/>
      <c r="BB312" s="344">
        <v>20.758314280437698</v>
      </c>
      <c r="BC312" s="344">
        <v>0.98637519806333196</v>
      </c>
      <c r="BD312" s="344">
        <v>6.3717621902935603E-2</v>
      </c>
      <c r="BE312" s="371">
        <v>-0.595512264548274</v>
      </c>
      <c r="BF312" s="370"/>
      <c r="BG312" s="368">
        <v>0.47210000000000002</v>
      </c>
      <c r="BH312" s="369"/>
      <c r="BI312" s="344" t="s">
        <v>430</v>
      </c>
      <c r="BJ312" s="832">
        <v>5.0799099999999999</v>
      </c>
      <c r="BK312" s="832">
        <v>94.927899999999994</v>
      </c>
      <c r="BL312" s="832">
        <v>-7.8100000000000001E-3</v>
      </c>
      <c r="BM312" s="369"/>
      <c r="BN312" s="834" t="s">
        <v>2124</v>
      </c>
      <c r="BO312" s="834" t="s">
        <v>4567</v>
      </c>
      <c r="BP312" s="834" t="s">
        <v>4501</v>
      </c>
      <c r="BQ312" s="834" t="s">
        <v>4502</v>
      </c>
      <c r="BR312" s="834" t="s">
        <v>564</v>
      </c>
      <c r="BS312" s="369"/>
      <c r="BT312" s="350" t="s">
        <v>547</v>
      </c>
    </row>
    <row r="313" spans="1:72" s="424" customFormat="1" ht="11" x14ac:dyDescent="0.3">
      <c r="A313" s="835" t="s">
        <v>5465</v>
      </c>
      <c r="B313" s="836"/>
      <c r="C313" s="837">
        <v>44368</v>
      </c>
      <c r="D313" s="836"/>
      <c r="E313" s="838">
        <v>1143.47</v>
      </c>
      <c r="F313" s="836"/>
      <c r="G313" s="839">
        <v>16.029</v>
      </c>
      <c r="H313" s="841"/>
      <c r="I313" s="840">
        <v>0.70369999999999999</v>
      </c>
      <c r="J313" s="840">
        <v>0.50790000000000002</v>
      </c>
      <c r="K313" s="840">
        <v>3.2597</v>
      </c>
      <c r="L313" s="840">
        <v>6.9383999999999997</v>
      </c>
      <c r="M313" s="840">
        <v>-7.6829999999999998</v>
      </c>
      <c r="N313" s="842">
        <v>-4.0697000000000001</v>
      </c>
      <c r="O313" s="840">
        <v>1.0165999999999999</v>
      </c>
      <c r="P313" s="840">
        <v>8.9080999999999992</v>
      </c>
      <c r="Q313" s="840">
        <v>9.9298000000000002</v>
      </c>
      <c r="R313" s="840" t="s">
        <v>430</v>
      </c>
      <c r="S313" s="840">
        <v>1.2890999999999999</v>
      </c>
      <c r="T313" s="840">
        <v>8.7448999999999995</v>
      </c>
      <c r="U313" s="840">
        <v>-6.9812000000000003</v>
      </c>
      <c r="V313" s="840">
        <v>-1.1105</v>
      </c>
      <c r="W313" s="840">
        <v>1.2890999999999999</v>
      </c>
      <c r="X313" s="840">
        <v>9.8280999999999992</v>
      </c>
      <c r="Y313" s="841"/>
      <c r="Z313" s="838">
        <v>99</v>
      </c>
      <c r="AA313" s="838">
        <v>145</v>
      </c>
      <c r="AB313" s="838">
        <v>123</v>
      </c>
      <c r="AC313" s="838">
        <v>185</v>
      </c>
      <c r="AD313" s="838">
        <v>202</v>
      </c>
      <c r="AE313" s="838">
        <v>165</v>
      </c>
      <c r="AF313" s="838">
        <v>74</v>
      </c>
      <c r="AG313" s="838">
        <v>86</v>
      </c>
      <c r="AH313" s="838">
        <v>36</v>
      </c>
      <c r="AI313" s="838" t="s">
        <v>430</v>
      </c>
      <c r="AJ313" s="838">
        <v>110</v>
      </c>
      <c r="AK313" s="838">
        <v>196</v>
      </c>
      <c r="AL313" s="838">
        <v>202</v>
      </c>
      <c r="AM313" s="838">
        <v>178</v>
      </c>
      <c r="AN313" s="838">
        <v>110</v>
      </c>
      <c r="AO313" s="836"/>
      <c r="AP313" s="840" t="s">
        <v>430</v>
      </c>
      <c r="AQ313" s="840" t="s">
        <v>430</v>
      </c>
      <c r="AR313" s="840">
        <v>7.6</v>
      </c>
      <c r="AS313" s="840">
        <v>3.57</v>
      </c>
      <c r="AT313" s="840">
        <v>-3.49</v>
      </c>
      <c r="AU313" s="843"/>
      <c r="AV313" s="838" t="s">
        <v>430</v>
      </c>
      <c r="AW313" s="838" t="s">
        <v>430</v>
      </c>
      <c r="AX313" s="838">
        <v>36</v>
      </c>
      <c r="AY313" s="838">
        <v>74</v>
      </c>
      <c r="AZ313" s="838">
        <v>173</v>
      </c>
      <c r="BA313" s="841"/>
      <c r="BB313" s="840">
        <v>12.556533689483301</v>
      </c>
      <c r="BC313" s="840">
        <v>0.99914535875966404</v>
      </c>
      <c r="BD313" s="840">
        <v>3.21480571994835E-2</v>
      </c>
      <c r="BE313" s="846">
        <v>-0.27780238058617202</v>
      </c>
      <c r="BF313" s="841"/>
      <c r="BG313" s="849">
        <v>0.1636</v>
      </c>
      <c r="BH313" s="836"/>
      <c r="BI313" s="840">
        <v>99.795599999999993</v>
      </c>
      <c r="BJ313" s="840" t="s">
        <v>430</v>
      </c>
      <c r="BK313" s="840" t="s">
        <v>430</v>
      </c>
      <c r="BL313" s="840">
        <v>0.2044</v>
      </c>
      <c r="BM313" s="836"/>
      <c r="BN313" s="849" t="s">
        <v>4607</v>
      </c>
      <c r="BO313" s="849" t="s">
        <v>4307</v>
      </c>
      <c r="BP313" s="849" t="s">
        <v>4308</v>
      </c>
      <c r="BQ313" s="849" t="s">
        <v>4309</v>
      </c>
      <c r="BR313" s="849" t="s">
        <v>4452</v>
      </c>
      <c r="BS313" s="836"/>
      <c r="BT313" s="850" t="s">
        <v>554</v>
      </c>
    </row>
    <row r="314" spans="1:72" s="424" customFormat="1" x14ac:dyDescent="0.25">
      <c r="A314" s="341" t="s">
        <v>5466</v>
      </c>
      <c r="B314" s="369"/>
      <c r="C314" s="709">
        <v>44552</v>
      </c>
      <c r="D314" s="369"/>
      <c r="E314" s="342">
        <v>1202.75</v>
      </c>
      <c r="F314" s="369"/>
      <c r="G314" s="343">
        <v>20.4969</v>
      </c>
      <c r="H314" s="370"/>
      <c r="I314" s="344">
        <v>0.48680000000000001</v>
      </c>
      <c r="J314" s="344">
        <v>0.80310000000000004</v>
      </c>
      <c r="K314" s="344">
        <v>2.8614999999999999</v>
      </c>
      <c r="L314" s="344">
        <v>15.8436</v>
      </c>
      <c r="M314" s="344">
        <v>1.7292000000000001</v>
      </c>
      <c r="N314" s="346">
        <v>4.8478000000000003</v>
      </c>
      <c r="O314" s="344">
        <v>4.923</v>
      </c>
      <c r="P314" s="344">
        <v>19.705300000000001</v>
      </c>
      <c r="Q314" s="344" t="s">
        <v>430</v>
      </c>
      <c r="R314" s="344" t="s">
        <v>430</v>
      </c>
      <c r="S314" s="344">
        <v>0.70309999999999995</v>
      </c>
      <c r="T314" s="344">
        <v>18.063600000000001</v>
      </c>
      <c r="U314" s="344">
        <v>3.1067</v>
      </c>
      <c r="V314" s="344">
        <v>9.2014999999999993</v>
      </c>
      <c r="W314" s="344">
        <v>0.70309999999999995</v>
      </c>
      <c r="X314" s="344">
        <v>17.1721</v>
      </c>
      <c r="Y314" s="370"/>
      <c r="Z314" s="342">
        <v>161</v>
      </c>
      <c r="AA314" s="342">
        <v>72</v>
      </c>
      <c r="AB314" s="342">
        <v>172</v>
      </c>
      <c r="AC314" s="342">
        <v>69</v>
      </c>
      <c r="AD314" s="342">
        <v>69</v>
      </c>
      <c r="AE314" s="342">
        <v>50</v>
      </c>
      <c r="AF314" s="342">
        <v>18</v>
      </c>
      <c r="AG314" s="342">
        <v>18</v>
      </c>
      <c r="AH314" s="342" t="s">
        <v>430</v>
      </c>
      <c r="AI314" s="342" t="s">
        <v>430</v>
      </c>
      <c r="AJ314" s="342">
        <v>203</v>
      </c>
      <c r="AK314" s="342">
        <v>68</v>
      </c>
      <c r="AL314" s="342">
        <v>71</v>
      </c>
      <c r="AM314" s="342">
        <v>32</v>
      </c>
      <c r="AN314" s="342">
        <v>203</v>
      </c>
      <c r="AO314" s="369"/>
      <c r="AP314" s="344" t="s">
        <v>430</v>
      </c>
      <c r="AQ314" s="344" t="s">
        <v>430</v>
      </c>
      <c r="AR314" s="344" t="s">
        <v>430</v>
      </c>
      <c r="AS314" s="344">
        <v>11.56</v>
      </c>
      <c r="AT314" s="344">
        <v>12.89</v>
      </c>
      <c r="AU314" s="347"/>
      <c r="AV314" s="342" t="s">
        <v>430</v>
      </c>
      <c r="AW314" s="342" t="s">
        <v>430</v>
      </c>
      <c r="AX314" s="342" t="s">
        <v>430</v>
      </c>
      <c r="AY314" s="342">
        <v>18</v>
      </c>
      <c r="AZ314" s="342">
        <v>51</v>
      </c>
      <c r="BA314" s="370"/>
      <c r="BB314" s="344">
        <v>17.076301272297901</v>
      </c>
      <c r="BC314" s="344">
        <v>1.00078052916424</v>
      </c>
      <c r="BD314" s="344">
        <v>7.5304964454222897E-2</v>
      </c>
      <c r="BE314" s="371">
        <v>-0.56915285430833695</v>
      </c>
      <c r="BF314" s="370"/>
      <c r="BG314" s="368">
        <v>0.1091</v>
      </c>
      <c r="BH314" s="369"/>
      <c r="BI314" s="832">
        <v>3.90388</v>
      </c>
      <c r="BJ314" s="832">
        <v>92.213700000000003</v>
      </c>
      <c r="BK314" s="832">
        <v>3.6038000000000001</v>
      </c>
      <c r="BL314" s="832">
        <v>0.27861999999999998</v>
      </c>
      <c r="BM314" s="369"/>
      <c r="BN314" s="834" t="s">
        <v>4609</v>
      </c>
      <c r="BO314" s="834" t="s">
        <v>1759</v>
      </c>
      <c r="BP314" s="834" t="s">
        <v>4610</v>
      </c>
      <c r="BQ314" s="834" t="s">
        <v>4611</v>
      </c>
      <c r="BR314" s="834" t="s">
        <v>4612</v>
      </c>
      <c r="BS314" s="369"/>
      <c r="BT314" s="350" t="s">
        <v>554</v>
      </c>
    </row>
    <row r="315" spans="1:72" s="424" customFormat="1" x14ac:dyDescent="0.25">
      <c r="A315" s="341" t="s">
        <v>5467</v>
      </c>
      <c r="B315" s="369"/>
      <c r="C315" s="709">
        <v>44837</v>
      </c>
      <c r="D315" s="369"/>
      <c r="E315" s="342">
        <v>1155.23</v>
      </c>
      <c r="F315" s="369"/>
      <c r="G315" s="343">
        <v>19.970199999999998</v>
      </c>
      <c r="H315" s="370"/>
      <c r="I315" s="344">
        <v>0.48809999999999998</v>
      </c>
      <c r="J315" s="344">
        <v>0.80410000000000004</v>
      </c>
      <c r="K315" s="344">
        <v>2.8839999999999999</v>
      </c>
      <c r="L315" s="344">
        <v>15.8949</v>
      </c>
      <c r="M315" s="344">
        <v>1.7403</v>
      </c>
      <c r="N315" s="346">
        <v>4.8414999999999999</v>
      </c>
      <c r="O315" s="344">
        <v>4.9104000000000001</v>
      </c>
      <c r="P315" s="344">
        <v>19.768699999999999</v>
      </c>
      <c r="Q315" s="344" t="s">
        <v>430</v>
      </c>
      <c r="R315" s="344" t="s">
        <v>430</v>
      </c>
      <c r="S315" s="344">
        <v>0.70550000000000002</v>
      </c>
      <c r="T315" s="344">
        <v>18.1312</v>
      </c>
      <c r="U315" s="344">
        <v>3.1177999999999999</v>
      </c>
      <c r="V315" s="344">
        <v>9.1912000000000003</v>
      </c>
      <c r="W315" s="344">
        <v>0.70550000000000002</v>
      </c>
      <c r="X315" s="344">
        <v>20.2668</v>
      </c>
      <c r="Y315" s="370"/>
      <c r="Z315" s="342">
        <v>157</v>
      </c>
      <c r="AA315" s="342">
        <v>71</v>
      </c>
      <c r="AB315" s="342">
        <v>165</v>
      </c>
      <c r="AC315" s="342">
        <v>65</v>
      </c>
      <c r="AD315" s="342">
        <v>68</v>
      </c>
      <c r="AE315" s="342">
        <v>51</v>
      </c>
      <c r="AF315" s="342">
        <v>20</v>
      </c>
      <c r="AG315" s="342">
        <v>17</v>
      </c>
      <c r="AH315" s="342" t="s">
        <v>430</v>
      </c>
      <c r="AI315" s="342" t="s">
        <v>430</v>
      </c>
      <c r="AJ315" s="342">
        <v>200</v>
      </c>
      <c r="AK315" s="342">
        <v>65</v>
      </c>
      <c r="AL315" s="342">
        <v>70</v>
      </c>
      <c r="AM315" s="342">
        <v>33</v>
      </c>
      <c r="AN315" s="342">
        <v>200</v>
      </c>
      <c r="AO315" s="369"/>
      <c r="AP315" s="344" t="s">
        <v>430</v>
      </c>
      <c r="AQ315" s="344" t="s">
        <v>430</v>
      </c>
      <c r="AR315" s="344" t="s">
        <v>430</v>
      </c>
      <c r="AS315" s="344">
        <v>11.57</v>
      </c>
      <c r="AT315" s="344">
        <v>12.93</v>
      </c>
      <c r="AU315" s="347"/>
      <c r="AV315" s="342" t="s">
        <v>430</v>
      </c>
      <c r="AW315" s="342" t="s">
        <v>430</v>
      </c>
      <c r="AX315" s="342" t="s">
        <v>430</v>
      </c>
      <c r="AY315" s="342">
        <v>16</v>
      </c>
      <c r="AZ315" s="342">
        <v>49</v>
      </c>
      <c r="BA315" s="370"/>
      <c r="BB315" s="344">
        <v>17.0953994014166</v>
      </c>
      <c r="BC315" s="344">
        <v>1.0019880787989299</v>
      </c>
      <c r="BD315" s="344">
        <v>7.5533972470126901E-2</v>
      </c>
      <c r="BE315" s="371">
        <v>-0.56603804470970998</v>
      </c>
      <c r="BF315" s="370"/>
      <c r="BG315" s="368">
        <v>4.9700000000000001E-2</v>
      </c>
      <c r="BH315" s="369"/>
      <c r="BI315" s="832">
        <v>3.9155000000000002</v>
      </c>
      <c r="BJ315" s="832">
        <v>92.480999999999995</v>
      </c>
      <c r="BK315" s="832">
        <v>3.6228799999999999</v>
      </c>
      <c r="BL315" s="832">
        <v>-1.9380000000000001E-2</v>
      </c>
      <c r="BM315" s="369"/>
      <c r="BN315" s="834" t="s">
        <v>4614</v>
      </c>
      <c r="BO315" s="834" t="s">
        <v>685</v>
      </c>
      <c r="BP315" s="834" t="s">
        <v>4615</v>
      </c>
      <c r="BQ315" s="834" t="s">
        <v>1627</v>
      </c>
      <c r="BR315" s="834" t="s">
        <v>4616</v>
      </c>
      <c r="BS315" s="369"/>
      <c r="BT315" s="350" t="s">
        <v>2408</v>
      </c>
    </row>
    <row r="316" spans="1:72" s="424" customFormat="1" x14ac:dyDescent="0.25">
      <c r="A316" s="341" t="s">
        <v>5468</v>
      </c>
      <c r="B316" s="369"/>
      <c r="C316" s="709">
        <v>43517</v>
      </c>
      <c r="D316" s="369"/>
      <c r="E316" s="342">
        <v>1102.44</v>
      </c>
      <c r="F316" s="369"/>
      <c r="G316" s="343">
        <v>23.818300000000001</v>
      </c>
      <c r="H316" s="370"/>
      <c r="I316" s="344">
        <v>0.70350000000000001</v>
      </c>
      <c r="J316" s="344">
        <v>0.50760000000000005</v>
      </c>
      <c r="K316" s="344">
        <v>3.2538999999999998</v>
      </c>
      <c r="L316" s="344">
        <v>6.9230999999999998</v>
      </c>
      <c r="M316" s="344">
        <v>-7.6795999999999998</v>
      </c>
      <c r="N316" s="346">
        <v>-4.0791000000000004</v>
      </c>
      <c r="O316" s="344">
        <v>1.0820000000000001</v>
      </c>
      <c r="P316" s="344">
        <v>9.0366</v>
      </c>
      <c r="Q316" s="344">
        <v>10.0152</v>
      </c>
      <c r="R316" s="344" t="s">
        <v>430</v>
      </c>
      <c r="S316" s="344">
        <v>1.2915000000000001</v>
      </c>
      <c r="T316" s="344">
        <v>8.7405000000000008</v>
      </c>
      <c r="U316" s="344">
        <v>-6.9790000000000001</v>
      </c>
      <c r="V316" s="344">
        <v>-1.1213</v>
      </c>
      <c r="W316" s="344">
        <v>1.2915000000000001</v>
      </c>
      <c r="X316" s="344">
        <v>12.507199999999999</v>
      </c>
      <c r="Y316" s="370"/>
      <c r="Z316" s="342">
        <v>100</v>
      </c>
      <c r="AA316" s="342">
        <v>147</v>
      </c>
      <c r="AB316" s="342">
        <v>130</v>
      </c>
      <c r="AC316" s="342">
        <v>192</v>
      </c>
      <c r="AD316" s="342">
        <v>201</v>
      </c>
      <c r="AE316" s="342">
        <v>167</v>
      </c>
      <c r="AF316" s="342">
        <v>68</v>
      </c>
      <c r="AG316" s="342">
        <v>76</v>
      </c>
      <c r="AH316" s="342">
        <v>28</v>
      </c>
      <c r="AI316" s="342" t="s">
        <v>430</v>
      </c>
      <c r="AJ316" s="342">
        <v>105</v>
      </c>
      <c r="AK316" s="342">
        <v>198</v>
      </c>
      <c r="AL316" s="342">
        <v>201</v>
      </c>
      <c r="AM316" s="342">
        <v>180</v>
      </c>
      <c r="AN316" s="342">
        <v>105</v>
      </c>
      <c r="AO316" s="369"/>
      <c r="AP316" s="344" t="s">
        <v>430</v>
      </c>
      <c r="AQ316" s="344">
        <v>11.15</v>
      </c>
      <c r="AR316" s="344">
        <v>7.69</v>
      </c>
      <c r="AS316" s="344">
        <v>3.64</v>
      </c>
      <c r="AT316" s="344">
        <v>-3.5</v>
      </c>
      <c r="AU316" s="347"/>
      <c r="AV316" s="342" t="s">
        <v>430</v>
      </c>
      <c r="AW316" s="342">
        <v>10</v>
      </c>
      <c r="AX316" s="342">
        <v>28</v>
      </c>
      <c r="AY316" s="342">
        <v>67</v>
      </c>
      <c r="AZ316" s="342">
        <v>174</v>
      </c>
      <c r="BA316" s="370"/>
      <c r="BB316" s="344">
        <v>12.5542802266952</v>
      </c>
      <c r="BC316" s="344">
        <v>0.99828391593374</v>
      </c>
      <c r="BD316" s="344">
        <v>3.2901325296002197E-2</v>
      </c>
      <c r="BE316" s="371">
        <v>-0.26783053621165498</v>
      </c>
      <c r="BF316" s="370"/>
      <c r="BG316" s="368">
        <v>0.41880000000000001</v>
      </c>
      <c r="BH316" s="369"/>
      <c r="BI316" s="832">
        <v>99.676100000000005</v>
      </c>
      <c r="BJ316" s="344" t="s">
        <v>430</v>
      </c>
      <c r="BK316" s="344" t="s">
        <v>430</v>
      </c>
      <c r="BL316" s="832">
        <v>0.32390000000000002</v>
      </c>
      <c r="BM316" s="369"/>
      <c r="BN316" s="834" t="s">
        <v>4618</v>
      </c>
      <c r="BO316" s="834" t="s">
        <v>4619</v>
      </c>
      <c r="BP316" s="834" t="s">
        <v>2274</v>
      </c>
      <c r="BQ316" s="834" t="s">
        <v>4488</v>
      </c>
      <c r="BR316" s="834" t="s">
        <v>4452</v>
      </c>
      <c r="BS316" s="369"/>
      <c r="BT316" s="350" t="s">
        <v>554</v>
      </c>
    </row>
    <row r="317" spans="1:72" s="424" customFormat="1" x14ac:dyDescent="0.25">
      <c r="A317" s="341" t="s">
        <v>5469</v>
      </c>
      <c r="B317" s="369"/>
      <c r="C317" s="709">
        <v>45322</v>
      </c>
      <c r="D317" s="369"/>
      <c r="E317" s="342">
        <v>1056.8</v>
      </c>
      <c r="F317" s="369"/>
      <c r="G317" s="343">
        <v>12.248799999999999</v>
      </c>
      <c r="H317" s="370"/>
      <c r="I317" s="344">
        <v>0.86129999999999995</v>
      </c>
      <c r="J317" s="344">
        <v>0.79910000000000003</v>
      </c>
      <c r="K317" s="344">
        <v>1.8314999999999999</v>
      </c>
      <c r="L317" s="344">
        <v>9.6835000000000004</v>
      </c>
      <c r="M317" s="344">
        <v>-2.2403</v>
      </c>
      <c r="N317" s="346">
        <v>3.1461000000000001</v>
      </c>
      <c r="O317" s="344">
        <v>4.6090999999999998</v>
      </c>
      <c r="P317" s="344" t="s">
        <v>430</v>
      </c>
      <c r="Q317" s="344" t="s">
        <v>430</v>
      </c>
      <c r="R317" s="344" t="s">
        <v>430</v>
      </c>
      <c r="S317" s="344">
        <v>1.4401999999999999</v>
      </c>
      <c r="T317" s="344">
        <v>11.3467</v>
      </c>
      <c r="U317" s="344">
        <v>-1.2297</v>
      </c>
      <c r="V317" s="344">
        <v>4.3535000000000004</v>
      </c>
      <c r="W317" s="344">
        <v>1.4401999999999999</v>
      </c>
      <c r="X317" s="344">
        <v>8.7462999999999997</v>
      </c>
      <c r="Y317" s="370"/>
      <c r="Z317" s="342">
        <v>59</v>
      </c>
      <c r="AA317" s="342">
        <v>77</v>
      </c>
      <c r="AB317" s="342">
        <v>201</v>
      </c>
      <c r="AC317" s="342">
        <v>167</v>
      </c>
      <c r="AD317" s="342">
        <v>124</v>
      </c>
      <c r="AE317" s="342">
        <v>72</v>
      </c>
      <c r="AF317" s="342">
        <v>33</v>
      </c>
      <c r="AG317" s="342" t="s">
        <v>430</v>
      </c>
      <c r="AH317" s="342" t="s">
        <v>430</v>
      </c>
      <c r="AI317" s="342" t="s">
        <v>430</v>
      </c>
      <c r="AJ317" s="342">
        <v>63</v>
      </c>
      <c r="AK317" s="342">
        <v>167</v>
      </c>
      <c r="AL317" s="342">
        <v>134</v>
      </c>
      <c r="AM317" s="342">
        <v>122</v>
      </c>
      <c r="AN317" s="342">
        <v>63</v>
      </c>
      <c r="AO317" s="369"/>
      <c r="AP317" s="344" t="s">
        <v>430</v>
      </c>
      <c r="AQ317" s="344" t="s">
        <v>430</v>
      </c>
      <c r="AR317" s="344" t="s">
        <v>430</v>
      </c>
      <c r="AS317" s="344" t="s">
        <v>430</v>
      </c>
      <c r="AT317" s="344">
        <v>4.87</v>
      </c>
      <c r="AU317" s="347"/>
      <c r="AV317" s="342" t="s">
        <v>430</v>
      </c>
      <c r="AW317" s="342" t="s">
        <v>430</v>
      </c>
      <c r="AX317" s="342" t="s">
        <v>430</v>
      </c>
      <c r="AY317" s="342" t="s">
        <v>430</v>
      </c>
      <c r="AZ317" s="342">
        <v>119</v>
      </c>
      <c r="BA317" s="370"/>
      <c r="BB317" s="344">
        <v>13.7784697638705</v>
      </c>
      <c r="BC317" s="344">
        <v>0.99533947260908695</v>
      </c>
      <c r="BD317" s="344">
        <v>2.3671934454820898E-2</v>
      </c>
      <c r="BE317" s="371">
        <v>-0.35791465653824101</v>
      </c>
      <c r="BF317" s="370"/>
      <c r="BG317" s="368">
        <v>3.9100000000000003E-2</v>
      </c>
      <c r="BH317" s="369"/>
      <c r="BI317" s="832">
        <v>99.859800000000007</v>
      </c>
      <c r="BJ317" s="344" t="s">
        <v>430</v>
      </c>
      <c r="BK317" s="344" t="s">
        <v>430</v>
      </c>
      <c r="BL317" s="832">
        <v>0.14019999999999999</v>
      </c>
      <c r="BM317" s="369"/>
      <c r="BN317" s="834" t="s">
        <v>4621</v>
      </c>
      <c r="BO317" s="834" t="s">
        <v>4622</v>
      </c>
      <c r="BP317" s="834" t="s">
        <v>4623</v>
      </c>
      <c r="BQ317" s="834" t="s">
        <v>4512</v>
      </c>
      <c r="BR317" s="834" t="s">
        <v>4513</v>
      </c>
      <c r="BS317" s="369"/>
      <c r="BT317" s="350" t="s">
        <v>4624</v>
      </c>
    </row>
    <row r="318" spans="1:72" s="424" customFormat="1" x14ac:dyDescent="0.25">
      <c r="A318" s="341" t="s">
        <v>5470</v>
      </c>
      <c r="B318" s="369"/>
      <c r="C318" s="709">
        <v>44533</v>
      </c>
      <c r="D318" s="369"/>
      <c r="E318" s="342">
        <v>1000.23</v>
      </c>
      <c r="F318" s="369"/>
      <c r="G318" s="343">
        <v>14.6709</v>
      </c>
      <c r="H318" s="370"/>
      <c r="I318" s="344">
        <v>0.70499999999999996</v>
      </c>
      <c r="J318" s="344">
        <v>0.50970000000000004</v>
      </c>
      <c r="K318" s="344">
        <v>3.2507999999999999</v>
      </c>
      <c r="L318" s="344">
        <v>6.9066000000000001</v>
      </c>
      <c r="M318" s="344">
        <v>-7.6535000000000002</v>
      </c>
      <c r="N318" s="346">
        <v>-4.0659999999999998</v>
      </c>
      <c r="O318" s="344">
        <v>1.1436999999999999</v>
      </c>
      <c r="P318" s="344">
        <v>9.0516000000000005</v>
      </c>
      <c r="Q318" s="344" t="s">
        <v>430</v>
      </c>
      <c r="R318" s="344" t="s">
        <v>430</v>
      </c>
      <c r="S318" s="344">
        <v>1.2939000000000001</v>
      </c>
      <c r="T318" s="344">
        <v>8.7241</v>
      </c>
      <c r="U318" s="344">
        <v>-6.9519000000000002</v>
      </c>
      <c r="V318" s="344">
        <v>-1.1094999999999999</v>
      </c>
      <c r="W318" s="344">
        <v>1.2939000000000001</v>
      </c>
      <c r="X318" s="344">
        <v>8.7271000000000001</v>
      </c>
      <c r="Y318" s="370"/>
      <c r="Z318" s="342">
        <v>90</v>
      </c>
      <c r="AA318" s="342">
        <v>139</v>
      </c>
      <c r="AB318" s="342">
        <v>132</v>
      </c>
      <c r="AC318" s="342">
        <v>194</v>
      </c>
      <c r="AD318" s="342">
        <v>197</v>
      </c>
      <c r="AE318" s="342">
        <v>164</v>
      </c>
      <c r="AF318" s="342">
        <v>58</v>
      </c>
      <c r="AG318" s="342">
        <v>75</v>
      </c>
      <c r="AH318" s="342" t="s">
        <v>430</v>
      </c>
      <c r="AI318" s="342" t="s">
        <v>430</v>
      </c>
      <c r="AJ318" s="342">
        <v>89</v>
      </c>
      <c r="AK318" s="342">
        <v>202</v>
      </c>
      <c r="AL318" s="342">
        <v>197</v>
      </c>
      <c r="AM318" s="342">
        <v>177</v>
      </c>
      <c r="AN318" s="342">
        <v>89</v>
      </c>
      <c r="AO318" s="369"/>
      <c r="AP318" s="344" t="s">
        <v>430</v>
      </c>
      <c r="AQ318" s="344" t="s">
        <v>430</v>
      </c>
      <c r="AR318" s="344" t="s">
        <v>430</v>
      </c>
      <c r="AS318" s="344">
        <v>3.66</v>
      </c>
      <c r="AT318" s="344">
        <v>-3.48</v>
      </c>
      <c r="AU318" s="347"/>
      <c r="AV318" s="342" t="s">
        <v>430</v>
      </c>
      <c r="AW318" s="342" t="s">
        <v>430</v>
      </c>
      <c r="AX318" s="342" t="s">
        <v>430</v>
      </c>
      <c r="AY318" s="342">
        <v>64</v>
      </c>
      <c r="AZ318" s="342">
        <v>170</v>
      </c>
      <c r="BA318" s="370"/>
      <c r="BB318" s="344">
        <v>12.510514758491899</v>
      </c>
      <c r="BC318" s="344">
        <v>0.99495710582646402</v>
      </c>
      <c r="BD318" s="344">
        <v>3.3053769575306903E-2</v>
      </c>
      <c r="BE318" s="371">
        <v>-0.26509425938428</v>
      </c>
      <c r="BF318" s="370"/>
      <c r="BG318" s="368">
        <v>0.49320000000000003</v>
      </c>
      <c r="BH318" s="369"/>
      <c r="BI318" s="832">
        <v>99.744699999999995</v>
      </c>
      <c r="BJ318" s="344" t="s">
        <v>430</v>
      </c>
      <c r="BK318" s="344" t="s">
        <v>430</v>
      </c>
      <c r="BL318" s="832">
        <v>0.25530000000000003</v>
      </c>
      <c r="BM318" s="369"/>
      <c r="BN318" s="834" t="s">
        <v>4456</v>
      </c>
      <c r="BO318" s="834" t="s">
        <v>4450</v>
      </c>
      <c r="BP318" s="834" t="s">
        <v>4451</v>
      </c>
      <c r="BQ318" s="834" t="s">
        <v>4488</v>
      </c>
      <c r="BR318" s="834" t="s">
        <v>4452</v>
      </c>
      <c r="BS318" s="369"/>
      <c r="BT318" s="350" t="s">
        <v>554</v>
      </c>
    </row>
    <row r="319" spans="1:72" s="424" customFormat="1" x14ac:dyDescent="0.25">
      <c r="A319" s="341" t="s">
        <v>5471</v>
      </c>
      <c r="B319" s="369"/>
      <c r="C319" s="709">
        <v>44602</v>
      </c>
      <c r="D319" s="369"/>
      <c r="E319" s="342">
        <v>971.27</v>
      </c>
      <c r="F319" s="369"/>
      <c r="G319" s="343">
        <v>15.3653</v>
      </c>
      <c r="H319" s="370"/>
      <c r="I319" s="344">
        <v>-0.14430000000000001</v>
      </c>
      <c r="J319" s="344">
        <v>-1.2824</v>
      </c>
      <c r="K319" s="344">
        <v>2.6591</v>
      </c>
      <c r="L319" s="344">
        <v>11.5959</v>
      </c>
      <c r="M319" s="344">
        <v>-2.4771999999999998</v>
      </c>
      <c r="N319" s="346">
        <v>-3.1032999999999999</v>
      </c>
      <c r="O319" s="344">
        <v>-6.7473999999999998</v>
      </c>
      <c r="P319" s="344">
        <v>13.2623</v>
      </c>
      <c r="Q319" s="344" t="s">
        <v>430</v>
      </c>
      <c r="R319" s="344" t="s">
        <v>430</v>
      </c>
      <c r="S319" s="344">
        <v>-0.2072</v>
      </c>
      <c r="T319" s="344">
        <v>13.853300000000001</v>
      </c>
      <c r="U319" s="344">
        <v>-1.0024999999999999</v>
      </c>
      <c r="V319" s="344">
        <v>2.8433000000000002</v>
      </c>
      <c r="W319" s="344">
        <v>-0.2072</v>
      </c>
      <c r="X319" s="344">
        <v>10.2745</v>
      </c>
      <c r="Y319" s="370"/>
      <c r="Z319" s="342">
        <v>218</v>
      </c>
      <c r="AA319" s="342">
        <v>237</v>
      </c>
      <c r="AB319" s="342">
        <v>186</v>
      </c>
      <c r="AC319" s="342">
        <v>141</v>
      </c>
      <c r="AD319" s="342">
        <v>135</v>
      </c>
      <c r="AE319" s="342">
        <v>154</v>
      </c>
      <c r="AF319" s="342">
        <v>122</v>
      </c>
      <c r="AG319" s="342">
        <v>53</v>
      </c>
      <c r="AH319" s="342" t="s">
        <v>430</v>
      </c>
      <c r="AI319" s="342" t="s">
        <v>430</v>
      </c>
      <c r="AJ319" s="342">
        <v>247</v>
      </c>
      <c r="AK319" s="342">
        <v>141</v>
      </c>
      <c r="AL319" s="342">
        <v>118</v>
      </c>
      <c r="AM319" s="342">
        <v>138</v>
      </c>
      <c r="AN319" s="342">
        <v>247</v>
      </c>
      <c r="AO319" s="369"/>
      <c r="AP319" s="344" t="s">
        <v>430</v>
      </c>
      <c r="AQ319" s="344" t="s">
        <v>430</v>
      </c>
      <c r="AR319" s="344" t="s">
        <v>430</v>
      </c>
      <c r="AS319" s="344">
        <v>2.2400000000000002</v>
      </c>
      <c r="AT319" s="344">
        <v>2.82</v>
      </c>
      <c r="AU319" s="347"/>
      <c r="AV319" s="342" t="s">
        <v>430</v>
      </c>
      <c r="AW319" s="342" t="s">
        <v>430</v>
      </c>
      <c r="AX319" s="342" t="s">
        <v>430</v>
      </c>
      <c r="AY319" s="342">
        <v>89</v>
      </c>
      <c r="AZ319" s="342">
        <v>147</v>
      </c>
      <c r="BA319" s="370"/>
      <c r="BB319" s="344">
        <v>18.848789501041001</v>
      </c>
      <c r="BC319" s="344">
        <v>0.99213968238178796</v>
      </c>
      <c r="BD319" s="344">
        <v>4.2612056671874302E-2</v>
      </c>
      <c r="BE319" s="371">
        <v>-0.56970311590660305</v>
      </c>
      <c r="BF319" s="370"/>
      <c r="BG319" s="368">
        <v>0.37959999999999999</v>
      </c>
      <c r="BH319" s="369"/>
      <c r="BI319" s="832">
        <v>65.555700000000002</v>
      </c>
      <c r="BJ319" s="832">
        <v>34.337200000000003</v>
      </c>
      <c r="BK319" s="344" t="s">
        <v>430</v>
      </c>
      <c r="BL319" s="832">
        <v>0.1071</v>
      </c>
      <c r="BM319" s="369"/>
      <c r="BN319" s="834" t="s">
        <v>2612</v>
      </c>
      <c r="BO319" s="834" t="s">
        <v>4627</v>
      </c>
      <c r="BP319" s="834" t="s">
        <v>4466</v>
      </c>
      <c r="BQ319" s="834" t="s">
        <v>4467</v>
      </c>
      <c r="BR319" s="834" t="s">
        <v>4468</v>
      </c>
      <c r="BS319" s="369"/>
      <c r="BT319" s="350" t="s">
        <v>547</v>
      </c>
    </row>
    <row r="320" spans="1:72" s="424" customFormat="1" x14ac:dyDescent="0.25">
      <c r="A320" s="341" t="s">
        <v>5472</v>
      </c>
      <c r="B320" s="369"/>
      <c r="C320" s="709">
        <v>44246</v>
      </c>
      <c r="D320" s="369"/>
      <c r="E320" s="342">
        <v>862.17899999999997</v>
      </c>
      <c r="F320" s="369"/>
      <c r="G320" s="343">
        <v>17.843499999999999</v>
      </c>
      <c r="H320" s="370"/>
      <c r="I320" s="344">
        <v>0.85119999999999996</v>
      </c>
      <c r="J320" s="344">
        <v>-0.2989</v>
      </c>
      <c r="K320" s="344">
        <v>-0.58220000000000005</v>
      </c>
      <c r="L320" s="344">
        <v>1.6504000000000001</v>
      </c>
      <c r="M320" s="344">
        <v>-9.5853999999999999</v>
      </c>
      <c r="N320" s="346">
        <v>-6.2008999999999999</v>
      </c>
      <c r="O320" s="344">
        <v>-3.1859000000000002</v>
      </c>
      <c r="P320" s="344">
        <v>8.1854999999999993</v>
      </c>
      <c r="Q320" s="344">
        <v>9.9969000000000001</v>
      </c>
      <c r="R320" s="344" t="s">
        <v>430</v>
      </c>
      <c r="S320" s="344">
        <v>1.0916999999999999</v>
      </c>
      <c r="T320" s="344">
        <v>3.6448999999999998</v>
      </c>
      <c r="U320" s="344">
        <v>-9.3930000000000007</v>
      </c>
      <c r="V320" s="344">
        <v>-3.3407</v>
      </c>
      <c r="W320" s="344">
        <v>1.0916999999999999</v>
      </c>
      <c r="X320" s="344">
        <v>11.3924</v>
      </c>
      <c r="Y320" s="370"/>
      <c r="Z320" s="342">
        <v>63</v>
      </c>
      <c r="AA320" s="342">
        <v>214</v>
      </c>
      <c r="AB320" s="342">
        <v>227</v>
      </c>
      <c r="AC320" s="342">
        <v>244</v>
      </c>
      <c r="AD320" s="342">
        <v>232</v>
      </c>
      <c r="AE320" s="342">
        <v>190</v>
      </c>
      <c r="AF320" s="342">
        <v>115</v>
      </c>
      <c r="AG320" s="342">
        <v>89</v>
      </c>
      <c r="AH320" s="342">
        <v>30</v>
      </c>
      <c r="AI320" s="342" t="s">
        <v>430</v>
      </c>
      <c r="AJ320" s="342">
        <v>166</v>
      </c>
      <c r="AK320" s="342">
        <v>245</v>
      </c>
      <c r="AL320" s="342">
        <v>233</v>
      </c>
      <c r="AM320" s="342">
        <v>217</v>
      </c>
      <c r="AN320" s="342">
        <v>166</v>
      </c>
      <c r="AO320" s="369"/>
      <c r="AP320" s="344" t="s">
        <v>430</v>
      </c>
      <c r="AQ320" s="344" t="s">
        <v>430</v>
      </c>
      <c r="AR320" s="344">
        <v>5.97</v>
      </c>
      <c r="AS320" s="344">
        <v>-0.83</v>
      </c>
      <c r="AT320" s="344">
        <v>-9.3000000000000007</v>
      </c>
      <c r="AU320" s="347"/>
      <c r="AV320" s="342" t="s">
        <v>430</v>
      </c>
      <c r="AW320" s="342" t="s">
        <v>430</v>
      </c>
      <c r="AX320" s="342">
        <v>44</v>
      </c>
      <c r="AY320" s="342">
        <v>98</v>
      </c>
      <c r="AZ320" s="342">
        <v>212</v>
      </c>
      <c r="BA320" s="370"/>
      <c r="BB320" s="344">
        <v>13.0498274147883</v>
      </c>
      <c r="BC320" s="344">
        <v>1.0053558884784799</v>
      </c>
      <c r="BD320" s="344">
        <v>2.5018035217411499E-2</v>
      </c>
      <c r="BE320" s="371">
        <v>-0.28784354180904898</v>
      </c>
      <c r="BF320" s="370"/>
      <c r="BG320" s="368">
        <v>0.113</v>
      </c>
      <c r="BH320" s="369"/>
      <c r="BI320" s="832">
        <v>99.4773</v>
      </c>
      <c r="BJ320" s="344" t="s">
        <v>430</v>
      </c>
      <c r="BK320" s="344" t="s">
        <v>430</v>
      </c>
      <c r="BL320" s="832">
        <v>0.52270000000000005</v>
      </c>
      <c r="BM320" s="369"/>
      <c r="BN320" s="834" t="s">
        <v>4629</v>
      </c>
      <c r="BO320" s="834" t="s">
        <v>4630</v>
      </c>
      <c r="BP320" s="834" t="s">
        <v>4631</v>
      </c>
      <c r="BQ320" s="834" t="s">
        <v>4632</v>
      </c>
      <c r="BR320" s="834" t="s">
        <v>4633</v>
      </c>
      <c r="BS320" s="369"/>
      <c r="BT320" s="350" t="s">
        <v>554</v>
      </c>
    </row>
    <row r="321" spans="1:72" s="424" customFormat="1" x14ac:dyDescent="0.25">
      <c r="A321" s="341" t="s">
        <v>5473</v>
      </c>
      <c r="B321" s="369"/>
      <c r="C321" s="709">
        <v>41275</v>
      </c>
      <c r="D321" s="369"/>
      <c r="E321" s="342">
        <v>923.75699999999995</v>
      </c>
      <c r="F321" s="369"/>
      <c r="G321" s="343">
        <v>42.083100000000002</v>
      </c>
      <c r="H321" s="370"/>
      <c r="I321" s="344">
        <v>0.74960000000000004</v>
      </c>
      <c r="J321" s="344">
        <v>0.53390000000000004</v>
      </c>
      <c r="K321" s="344">
        <v>4.1210000000000004</v>
      </c>
      <c r="L321" s="344">
        <v>6.1817000000000002</v>
      </c>
      <c r="M321" s="344">
        <v>-9.1938999999999993</v>
      </c>
      <c r="N321" s="346">
        <v>-6.2998000000000003</v>
      </c>
      <c r="O321" s="344">
        <v>-0.35110000000000002</v>
      </c>
      <c r="P321" s="344">
        <v>7.1798000000000002</v>
      </c>
      <c r="Q321" s="344">
        <v>9.1653000000000002</v>
      </c>
      <c r="R321" s="344">
        <v>12.0509</v>
      </c>
      <c r="S321" s="344">
        <v>1.3315999999999999</v>
      </c>
      <c r="T321" s="344">
        <v>8.2025000000000006</v>
      </c>
      <c r="U321" s="344">
        <v>-8.6189</v>
      </c>
      <c r="V321" s="344">
        <v>-2.8879999999999999</v>
      </c>
      <c r="W321" s="344">
        <v>1.3315999999999999</v>
      </c>
      <c r="X321" s="344">
        <v>11.6311</v>
      </c>
      <c r="Y321" s="370"/>
      <c r="Z321" s="342">
        <v>72</v>
      </c>
      <c r="AA321" s="342">
        <v>125</v>
      </c>
      <c r="AB321" s="342">
        <v>68</v>
      </c>
      <c r="AC321" s="342">
        <v>225</v>
      </c>
      <c r="AD321" s="342">
        <v>221</v>
      </c>
      <c r="AE321" s="342">
        <v>193</v>
      </c>
      <c r="AF321" s="342">
        <v>99</v>
      </c>
      <c r="AG321" s="342">
        <v>91</v>
      </c>
      <c r="AH321" s="342">
        <v>40</v>
      </c>
      <c r="AI321" s="342">
        <v>11</v>
      </c>
      <c r="AJ321" s="342">
        <v>76</v>
      </c>
      <c r="AK321" s="342">
        <v>225</v>
      </c>
      <c r="AL321" s="342">
        <v>221</v>
      </c>
      <c r="AM321" s="342">
        <v>209</v>
      </c>
      <c r="AN321" s="342">
        <v>76</v>
      </c>
      <c r="AO321" s="369"/>
      <c r="AP321" s="344">
        <v>11.02</v>
      </c>
      <c r="AQ321" s="344">
        <v>9.9600000000000009</v>
      </c>
      <c r="AR321" s="344">
        <v>6.23</v>
      </c>
      <c r="AS321" s="344">
        <v>1.85</v>
      </c>
      <c r="AT321" s="344">
        <v>-5.8</v>
      </c>
      <c r="AU321" s="347"/>
      <c r="AV321" s="342">
        <v>15</v>
      </c>
      <c r="AW321" s="342">
        <v>19</v>
      </c>
      <c r="AX321" s="342">
        <v>40</v>
      </c>
      <c r="AY321" s="342">
        <v>93</v>
      </c>
      <c r="AZ321" s="342">
        <v>200</v>
      </c>
      <c r="BA321" s="370"/>
      <c r="BB321" s="344">
        <v>12.444939420035899</v>
      </c>
      <c r="BC321" s="344">
        <v>0.99710641727692795</v>
      </c>
      <c r="BD321" s="344">
        <v>2.1760025946898499E-2</v>
      </c>
      <c r="BE321" s="371">
        <v>-0.25309547641451802</v>
      </c>
      <c r="BF321" s="370"/>
      <c r="BG321" s="368">
        <v>0.46579999999999999</v>
      </c>
      <c r="BH321" s="369"/>
      <c r="BI321" s="832">
        <v>99.729500000000002</v>
      </c>
      <c r="BJ321" s="344" t="s">
        <v>430</v>
      </c>
      <c r="BK321" s="344" t="s">
        <v>430</v>
      </c>
      <c r="BL321" s="832">
        <v>0.27050000000000002</v>
      </c>
      <c r="BM321" s="369"/>
      <c r="BN321" s="834" t="s">
        <v>4635</v>
      </c>
      <c r="BO321" s="834" t="s">
        <v>4471</v>
      </c>
      <c r="BP321" s="834" t="s">
        <v>4472</v>
      </c>
      <c r="BQ321" s="834" t="s">
        <v>4544</v>
      </c>
      <c r="BR321" s="834" t="s">
        <v>983</v>
      </c>
      <c r="BS321" s="369"/>
      <c r="BT321" s="350" t="s">
        <v>554</v>
      </c>
    </row>
    <row r="322" spans="1:72" s="424" customFormat="1" x14ac:dyDescent="0.25">
      <c r="A322" s="341" t="s">
        <v>5474</v>
      </c>
      <c r="B322" s="369"/>
      <c r="C322" s="709">
        <v>45589</v>
      </c>
      <c r="D322" s="369"/>
      <c r="E322" s="342">
        <v>893.34</v>
      </c>
      <c r="F322" s="369"/>
      <c r="G322" s="343">
        <v>15.0518</v>
      </c>
      <c r="H322" s="370"/>
      <c r="I322" s="344">
        <v>-0.33110000000000001</v>
      </c>
      <c r="J322" s="344">
        <v>1.7804</v>
      </c>
      <c r="K322" s="344">
        <v>3.6533000000000002</v>
      </c>
      <c r="L322" s="344">
        <v>24.8263</v>
      </c>
      <c r="M322" s="344">
        <v>18.151599999999998</v>
      </c>
      <c r="N322" s="346">
        <v>18.205400000000001</v>
      </c>
      <c r="O322" s="344" t="s">
        <v>430</v>
      </c>
      <c r="P322" s="344" t="s">
        <v>430</v>
      </c>
      <c r="Q322" s="344" t="s">
        <v>430</v>
      </c>
      <c r="R322" s="344" t="s">
        <v>430</v>
      </c>
      <c r="S322" s="344">
        <v>1.6154999999999999</v>
      </c>
      <c r="T322" s="344">
        <v>30.177700000000002</v>
      </c>
      <c r="U322" s="344">
        <v>18.813700000000001</v>
      </c>
      <c r="V322" s="344">
        <v>33.459200000000003</v>
      </c>
      <c r="W322" s="344">
        <v>1.6154999999999999</v>
      </c>
      <c r="X322" s="344">
        <v>27.416899999999998</v>
      </c>
      <c r="Y322" s="370"/>
      <c r="Z322" s="342">
        <v>235</v>
      </c>
      <c r="AA322" s="342">
        <v>20</v>
      </c>
      <c r="AB322" s="342">
        <v>91</v>
      </c>
      <c r="AC322" s="342">
        <v>9</v>
      </c>
      <c r="AD322" s="342">
        <v>5</v>
      </c>
      <c r="AE322" s="342">
        <v>4</v>
      </c>
      <c r="AF322" s="342" t="s">
        <v>430</v>
      </c>
      <c r="AG322" s="342" t="s">
        <v>430</v>
      </c>
      <c r="AH322" s="342" t="s">
        <v>430</v>
      </c>
      <c r="AI322" s="342" t="s">
        <v>430</v>
      </c>
      <c r="AJ322" s="342">
        <v>36</v>
      </c>
      <c r="AK322" s="342">
        <v>8</v>
      </c>
      <c r="AL322" s="342">
        <v>5</v>
      </c>
      <c r="AM322" s="342">
        <v>2</v>
      </c>
      <c r="AN322" s="342">
        <v>36</v>
      </c>
      <c r="AO322" s="369"/>
      <c r="AP322" s="344" t="s">
        <v>430</v>
      </c>
      <c r="AQ322" s="344" t="s">
        <v>430</v>
      </c>
      <c r="AR322" s="344" t="s">
        <v>430</v>
      </c>
      <c r="AS322" s="344" t="s">
        <v>430</v>
      </c>
      <c r="AT322" s="344">
        <v>43.14</v>
      </c>
      <c r="AU322" s="347"/>
      <c r="AV322" s="342" t="s">
        <v>430</v>
      </c>
      <c r="AW322" s="342" t="s">
        <v>430</v>
      </c>
      <c r="AX322" s="342" t="s">
        <v>430</v>
      </c>
      <c r="AY322" s="342" t="s">
        <v>430</v>
      </c>
      <c r="AZ322" s="342">
        <v>3</v>
      </c>
      <c r="BA322" s="370"/>
      <c r="BB322" s="344">
        <v>29.8194237699776</v>
      </c>
      <c r="BC322" s="344">
        <v>0.98880954385284103</v>
      </c>
      <c r="BD322" s="344">
        <v>6.3653019411980302E-2</v>
      </c>
      <c r="BE322" s="371">
        <v>-0.94538660649096895</v>
      </c>
      <c r="BF322" s="370"/>
      <c r="BG322" s="368">
        <v>0.19040000000000001</v>
      </c>
      <c r="BH322" s="369"/>
      <c r="BI322" s="344">
        <v>14.9505</v>
      </c>
      <c r="BJ322" s="344">
        <v>56.107599999999998</v>
      </c>
      <c r="BK322" s="344">
        <v>29.288599999999999</v>
      </c>
      <c r="BL322" s="344">
        <v>-0.34670000000000001</v>
      </c>
      <c r="BM322" s="369"/>
      <c r="BN322" s="368" t="s">
        <v>4637</v>
      </c>
      <c r="BO322" s="368" t="s">
        <v>4638</v>
      </c>
      <c r="BP322" s="368" t="s">
        <v>430</v>
      </c>
      <c r="BQ322" s="368" t="s">
        <v>430</v>
      </c>
      <c r="BR322" s="368" t="s">
        <v>430</v>
      </c>
      <c r="BS322" s="369"/>
      <c r="BT322" s="350" t="s">
        <v>4624</v>
      </c>
    </row>
    <row r="323" spans="1:72" s="424" customFormat="1" x14ac:dyDescent="0.25">
      <c r="A323" s="341" t="s">
        <v>5475</v>
      </c>
      <c r="B323" s="369"/>
      <c r="C323" s="709">
        <v>43822</v>
      </c>
      <c r="D323" s="369"/>
      <c r="E323" s="342">
        <v>887.77</v>
      </c>
      <c r="F323" s="369"/>
      <c r="G323" s="343">
        <v>21.051200000000001</v>
      </c>
      <c r="H323" s="370"/>
      <c r="I323" s="344">
        <v>0.70469999999999999</v>
      </c>
      <c r="J323" s="344">
        <v>0.50900000000000001</v>
      </c>
      <c r="K323" s="344">
        <v>3.2544</v>
      </c>
      <c r="L323" s="344">
        <v>6.9321999999999999</v>
      </c>
      <c r="M323" s="344">
        <v>-7.6722000000000001</v>
      </c>
      <c r="N323" s="346">
        <v>-4.0720000000000001</v>
      </c>
      <c r="O323" s="344">
        <v>1.1044</v>
      </c>
      <c r="P323" s="344">
        <v>9.0708000000000002</v>
      </c>
      <c r="Q323" s="344">
        <v>10.039999999999999</v>
      </c>
      <c r="R323" s="344" t="s">
        <v>430</v>
      </c>
      <c r="S323" s="344">
        <v>1.2928999999999999</v>
      </c>
      <c r="T323" s="344">
        <v>8.7545999999999999</v>
      </c>
      <c r="U323" s="344">
        <v>-6.97</v>
      </c>
      <c r="V323" s="344">
        <v>-1.0989</v>
      </c>
      <c r="W323" s="344">
        <v>1.2928999999999999</v>
      </c>
      <c r="X323" s="344">
        <v>12.0768</v>
      </c>
      <c r="Y323" s="370"/>
      <c r="Z323" s="342">
        <v>92</v>
      </c>
      <c r="AA323" s="342">
        <v>142</v>
      </c>
      <c r="AB323" s="342">
        <v>129</v>
      </c>
      <c r="AC323" s="342">
        <v>187</v>
      </c>
      <c r="AD323" s="342">
        <v>200</v>
      </c>
      <c r="AE323" s="342">
        <v>166</v>
      </c>
      <c r="AF323" s="342">
        <v>64</v>
      </c>
      <c r="AG323" s="342">
        <v>72</v>
      </c>
      <c r="AH323" s="342">
        <v>25</v>
      </c>
      <c r="AI323" s="342" t="s">
        <v>430</v>
      </c>
      <c r="AJ323" s="342">
        <v>100</v>
      </c>
      <c r="AK323" s="342">
        <v>194</v>
      </c>
      <c r="AL323" s="342">
        <v>199</v>
      </c>
      <c r="AM323" s="342">
        <v>175</v>
      </c>
      <c r="AN323" s="342">
        <v>100</v>
      </c>
      <c r="AO323" s="369"/>
      <c r="AP323" s="344" t="s">
        <v>430</v>
      </c>
      <c r="AQ323" s="344" t="s">
        <v>430</v>
      </c>
      <c r="AR323" s="344">
        <v>7.73</v>
      </c>
      <c r="AS323" s="344">
        <v>3.66</v>
      </c>
      <c r="AT323" s="344">
        <v>-3.48</v>
      </c>
      <c r="AU323" s="347"/>
      <c r="AV323" s="342" t="s">
        <v>430</v>
      </c>
      <c r="AW323" s="342" t="s">
        <v>430</v>
      </c>
      <c r="AX323" s="342">
        <v>24</v>
      </c>
      <c r="AY323" s="342">
        <v>64</v>
      </c>
      <c r="AZ323" s="342">
        <v>170</v>
      </c>
      <c r="BA323" s="370"/>
      <c r="BB323" s="344">
        <v>12.566662175811601</v>
      </c>
      <c r="BC323" s="344">
        <v>0.99911642279033397</v>
      </c>
      <c r="BD323" s="344">
        <v>3.30954821623183E-2</v>
      </c>
      <c r="BE323" s="371">
        <v>-0.26555106410561802</v>
      </c>
      <c r="BF323" s="370"/>
      <c r="BG323" s="368">
        <v>0.50649999999999995</v>
      </c>
      <c r="BH323" s="369"/>
      <c r="BI323" s="832">
        <v>99.791700000000006</v>
      </c>
      <c r="BJ323" s="344" t="s">
        <v>430</v>
      </c>
      <c r="BK323" s="344" t="s">
        <v>430</v>
      </c>
      <c r="BL323" s="832">
        <v>0.20830000000000001</v>
      </c>
      <c r="BM323" s="369"/>
      <c r="BN323" s="834" t="s">
        <v>4449</v>
      </c>
      <c r="BO323" s="834" t="s">
        <v>4450</v>
      </c>
      <c r="BP323" s="834" t="s">
        <v>4451</v>
      </c>
      <c r="BQ323" s="834" t="s">
        <v>4309</v>
      </c>
      <c r="BR323" s="834" t="s">
        <v>4452</v>
      </c>
      <c r="BS323" s="369"/>
      <c r="BT323" s="350" t="s">
        <v>554</v>
      </c>
    </row>
    <row r="324" spans="1:72" s="424" customFormat="1" x14ac:dyDescent="0.25">
      <c r="A324" s="341" t="s">
        <v>5476</v>
      </c>
      <c r="B324" s="369"/>
      <c r="C324" s="709">
        <v>45559</v>
      </c>
      <c r="D324" s="369"/>
      <c r="E324" s="342">
        <v>799.5</v>
      </c>
      <c r="F324" s="369"/>
      <c r="G324" s="343">
        <v>8.2985000000000007</v>
      </c>
      <c r="H324" s="370"/>
      <c r="I324" s="344">
        <v>-0.25</v>
      </c>
      <c r="J324" s="344">
        <v>-1.3597999999999999</v>
      </c>
      <c r="K324" s="344">
        <v>2.5506000000000002</v>
      </c>
      <c r="L324" s="344">
        <v>14.0609</v>
      </c>
      <c r="M324" s="344">
        <v>0.41139999999999999</v>
      </c>
      <c r="N324" s="346">
        <v>-2.4727000000000001</v>
      </c>
      <c r="O324" s="344" t="s">
        <v>430</v>
      </c>
      <c r="P324" s="344" t="s">
        <v>430</v>
      </c>
      <c r="Q324" s="344" t="s">
        <v>430</v>
      </c>
      <c r="R324" s="344" t="s">
        <v>430</v>
      </c>
      <c r="S324" s="344">
        <v>-0.43909999999999999</v>
      </c>
      <c r="T324" s="344">
        <v>16.491399999999999</v>
      </c>
      <c r="U324" s="344">
        <v>1.6076999999999999</v>
      </c>
      <c r="V324" s="344">
        <v>5.4326999999999996</v>
      </c>
      <c r="W324" s="344">
        <v>-0.43909999999999999</v>
      </c>
      <c r="X324" s="344">
        <v>-10.001899999999999</v>
      </c>
      <c r="Y324" s="370"/>
      <c r="Z324" s="342">
        <v>228</v>
      </c>
      <c r="AA324" s="342">
        <v>247</v>
      </c>
      <c r="AB324" s="342">
        <v>191</v>
      </c>
      <c r="AC324" s="342">
        <v>91</v>
      </c>
      <c r="AD324" s="342">
        <v>99</v>
      </c>
      <c r="AE324" s="342">
        <v>143</v>
      </c>
      <c r="AF324" s="342" t="s">
        <v>430</v>
      </c>
      <c r="AG324" s="342" t="s">
        <v>430</v>
      </c>
      <c r="AH324" s="342" t="s">
        <v>430</v>
      </c>
      <c r="AI324" s="342" t="s">
        <v>430</v>
      </c>
      <c r="AJ324" s="342">
        <v>259</v>
      </c>
      <c r="AK324" s="342">
        <v>88</v>
      </c>
      <c r="AL324" s="342">
        <v>98</v>
      </c>
      <c r="AM324" s="342">
        <v>106</v>
      </c>
      <c r="AN324" s="342">
        <v>259</v>
      </c>
      <c r="AO324" s="369"/>
      <c r="AP324" s="344" t="s">
        <v>430</v>
      </c>
      <c r="AQ324" s="344" t="s">
        <v>430</v>
      </c>
      <c r="AR324" s="344" t="s">
        <v>430</v>
      </c>
      <c r="AS324" s="344" t="s">
        <v>430</v>
      </c>
      <c r="AT324" s="344">
        <v>7.37</v>
      </c>
      <c r="AU324" s="347"/>
      <c r="AV324" s="342" t="s">
        <v>430</v>
      </c>
      <c r="AW324" s="342" t="s">
        <v>430</v>
      </c>
      <c r="AX324" s="342" t="s">
        <v>430</v>
      </c>
      <c r="AY324" s="342" t="s">
        <v>430</v>
      </c>
      <c r="AZ324" s="342">
        <v>91</v>
      </c>
      <c r="BA324" s="370"/>
      <c r="BB324" s="344">
        <v>21.9281973652141</v>
      </c>
      <c r="BC324" s="344">
        <v>0.97941507679735795</v>
      </c>
      <c r="BD324" s="344">
        <v>-5.2038212698786397E-2</v>
      </c>
      <c r="BE324" s="371">
        <v>-1.0885255349380401</v>
      </c>
      <c r="BF324" s="370"/>
      <c r="BG324" s="368">
        <v>0.34510000000000002</v>
      </c>
      <c r="BH324" s="369"/>
      <c r="BI324" s="832">
        <v>54.097099999999998</v>
      </c>
      <c r="BJ324" s="832">
        <v>37.572899999999997</v>
      </c>
      <c r="BK324" s="832">
        <v>8.3400300000000005</v>
      </c>
      <c r="BL324" s="832">
        <v>-1.0030000000000001E-2</v>
      </c>
      <c r="BM324" s="369"/>
      <c r="BN324" s="834" t="s">
        <v>4641</v>
      </c>
      <c r="BO324" s="834" t="s">
        <v>4642</v>
      </c>
      <c r="BP324" s="834" t="s">
        <v>4643</v>
      </c>
      <c r="BQ324" s="834" t="s">
        <v>4583</v>
      </c>
      <c r="BR324" s="834" t="s">
        <v>4584</v>
      </c>
      <c r="BS324" s="369"/>
      <c r="BT324" s="350" t="s">
        <v>547</v>
      </c>
    </row>
    <row r="325" spans="1:72" s="424" customFormat="1" x14ac:dyDescent="0.25">
      <c r="A325" s="341" t="s">
        <v>5477</v>
      </c>
      <c r="B325" s="369"/>
      <c r="C325" s="709">
        <v>45565</v>
      </c>
      <c r="D325" s="369"/>
      <c r="E325" s="342">
        <v>779.44100000000003</v>
      </c>
      <c r="F325" s="369"/>
      <c r="G325" s="343">
        <v>9.6887000000000008</v>
      </c>
      <c r="H325" s="370"/>
      <c r="I325" s="344">
        <v>0.66080000000000005</v>
      </c>
      <c r="J325" s="344">
        <v>0.65869999999999995</v>
      </c>
      <c r="K325" s="344">
        <v>3.4819</v>
      </c>
      <c r="L325" s="344">
        <v>11.3759</v>
      </c>
      <c r="M325" s="344">
        <v>-3.1671999999999998</v>
      </c>
      <c r="N325" s="346">
        <v>-0.60629999999999995</v>
      </c>
      <c r="O325" s="344" t="s">
        <v>430</v>
      </c>
      <c r="P325" s="344" t="s">
        <v>430</v>
      </c>
      <c r="Q325" s="344" t="s">
        <v>430</v>
      </c>
      <c r="R325" s="344" t="s">
        <v>430</v>
      </c>
      <c r="S325" s="344">
        <v>1.1662999999999999</v>
      </c>
      <c r="T325" s="344">
        <v>13.602499999999999</v>
      </c>
      <c r="U325" s="344">
        <v>-2.2469000000000001</v>
      </c>
      <c r="V325" s="344">
        <v>2.6857000000000002</v>
      </c>
      <c r="W325" s="344">
        <v>1.1662999999999999</v>
      </c>
      <c r="X325" s="344">
        <v>-1.7874000000000001</v>
      </c>
      <c r="Y325" s="370"/>
      <c r="Z325" s="342">
        <v>114</v>
      </c>
      <c r="AA325" s="342">
        <v>106</v>
      </c>
      <c r="AB325" s="342">
        <v>101</v>
      </c>
      <c r="AC325" s="342">
        <v>148</v>
      </c>
      <c r="AD325" s="342">
        <v>150</v>
      </c>
      <c r="AE325" s="342">
        <v>124</v>
      </c>
      <c r="AF325" s="342" t="s">
        <v>430</v>
      </c>
      <c r="AG325" s="342" t="s">
        <v>430</v>
      </c>
      <c r="AH325" s="342" t="s">
        <v>430</v>
      </c>
      <c r="AI325" s="342" t="s">
        <v>430</v>
      </c>
      <c r="AJ325" s="342">
        <v>133</v>
      </c>
      <c r="AK325" s="342">
        <v>151</v>
      </c>
      <c r="AL325" s="342">
        <v>153</v>
      </c>
      <c r="AM325" s="342">
        <v>141</v>
      </c>
      <c r="AN325" s="342">
        <v>133</v>
      </c>
      <c r="AO325" s="369"/>
      <c r="AP325" s="344" t="s">
        <v>430</v>
      </c>
      <c r="AQ325" s="344" t="s">
        <v>430</v>
      </c>
      <c r="AR325" s="344" t="s">
        <v>430</v>
      </c>
      <c r="AS325" s="344" t="s">
        <v>430</v>
      </c>
      <c r="AT325" s="344">
        <v>3.76</v>
      </c>
      <c r="AU325" s="347"/>
      <c r="AV325" s="342" t="s">
        <v>430</v>
      </c>
      <c r="AW325" s="342" t="s">
        <v>430</v>
      </c>
      <c r="AX325" s="342" t="s">
        <v>430</v>
      </c>
      <c r="AY325" s="342" t="s">
        <v>430</v>
      </c>
      <c r="AZ325" s="342">
        <v>132</v>
      </c>
      <c r="BA325" s="370"/>
      <c r="BB325" s="344">
        <v>16.029373562544901</v>
      </c>
      <c r="BC325" s="344">
        <v>0.99841092222655003</v>
      </c>
      <c r="BD325" s="344">
        <v>-3.1255277342292297E-2</v>
      </c>
      <c r="BE325" s="371">
        <v>-0.61349421269093096</v>
      </c>
      <c r="BF325" s="370"/>
      <c r="BG325" s="368">
        <v>2.2200000000000001E-2</v>
      </c>
      <c r="BH325" s="369"/>
      <c r="BI325" s="832">
        <v>68.101200000000006</v>
      </c>
      <c r="BJ325" s="832">
        <v>20.6782</v>
      </c>
      <c r="BK325" s="832">
        <v>10.661199999999999</v>
      </c>
      <c r="BL325" s="832">
        <v>0.55940000000000001</v>
      </c>
      <c r="BM325" s="369"/>
      <c r="BN325" s="834" t="s">
        <v>4504</v>
      </c>
      <c r="BO325" s="834" t="s">
        <v>1579</v>
      </c>
      <c r="BP325" s="834" t="s">
        <v>1923</v>
      </c>
      <c r="BQ325" s="834" t="s">
        <v>4505</v>
      </c>
      <c r="BR325" s="834" t="s">
        <v>4506</v>
      </c>
      <c r="BS325" s="369"/>
      <c r="BT325" s="350" t="s">
        <v>4624</v>
      </c>
    </row>
    <row r="326" spans="1:72" s="424" customFormat="1" x14ac:dyDescent="0.25">
      <c r="A326" s="341" t="s">
        <v>5478</v>
      </c>
      <c r="B326" s="369"/>
      <c r="C326" s="709">
        <v>45056</v>
      </c>
      <c r="D326" s="369"/>
      <c r="E326" s="342">
        <v>777.19500000000005</v>
      </c>
      <c r="F326" s="369"/>
      <c r="G326" s="343">
        <v>22.446100000000001</v>
      </c>
      <c r="H326" s="370"/>
      <c r="I326" s="344">
        <v>0.41470000000000001</v>
      </c>
      <c r="J326" s="344">
        <v>-1.83E-2</v>
      </c>
      <c r="K326" s="344">
        <v>-1.92</v>
      </c>
      <c r="L326" s="344">
        <v>6.6151</v>
      </c>
      <c r="M326" s="344">
        <v>2.2401</v>
      </c>
      <c r="N326" s="346">
        <v>13.8263</v>
      </c>
      <c r="O326" s="344">
        <v>5.5655999999999999</v>
      </c>
      <c r="P326" s="344">
        <v>28.5154</v>
      </c>
      <c r="Q326" s="344" t="s">
        <v>430</v>
      </c>
      <c r="R326" s="344" t="s">
        <v>430</v>
      </c>
      <c r="S326" s="344">
        <v>0.39539999999999997</v>
      </c>
      <c r="T326" s="344">
        <v>8.3238000000000003</v>
      </c>
      <c r="U326" s="344">
        <v>4.5244</v>
      </c>
      <c r="V326" s="344">
        <v>12.404199999999999</v>
      </c>
      <c r="W326" s="344">
        <v>0.39539999999999997</v>
      </c>
      <c r="X326" s="344">
        <v>29.284400000000002</v>
      </c>
      <c r="Y326" s="370"/>
      <c r="Z326" s="342">
        <v>188</v>
      </c>
      <c r="AA326" s="342">
        <v>199</v>
      </c>
      <c r="AB326" s="342">
        <v>245</v>
      </c>
      <c r="AC326" s="342">
        <v>216</v>
      </c>
      <c r="AD326" s="342">
        <v>62</v>
      </c>
      <c r="AE326" s="342">
        <v>17</v>
      </c>
      <c r="AF326" s="342">
        <v>16</v>
      </c>
      <c r="AG326" s="342">
        <v>2</v>
      </c>
      <c r="AH326" s="342" t="s">
        <v>430</v>
      </c>
      <c r="AI326" s="342" t="s">
        <v>430</v>
      </c>
      <c r="AJ326" s="342">
        <v>229</v>
      </c>
      <c r="AK326" s="342">
        <v>220</v>
      </c>
      <c r="AL326" s="342">
        <v>54</v>
      </c>
      <c r="AM326" s="342">
        <v>20</v>
      </c>
      <c r="AN326" s="342">
        <v>229</v>
      </c>
      <c r="AO326" s="369"/>
      <c r="AP326" s="344" t="s">
        <v>430</v>
      </c>
      <c r="AQ326" s="344" t="s">
        <v>430</v>
      </c>
      <c r="AR326" s="344" t="s">
        <v>430</v>
      </c>
      <c r="AS326" s="344">
        <v>15.08</v>
      </c>
      <c r="AT326" s="344">
        <v>12.35</v>
      </c>
      <c r="AU326" s="347"/>
      <c r="AV326" s="342" t="s">
        <v>430</v>
      </c>
      <c r="AW326" s="342" t="s">
        <v>430</v>
      </c>
      <c r="AX326" s="342" t="s">
        <v>430</v>
      </c>
      <c r="AY326" s="342">
        <v>5</v>
      </c>
      <c r="AZ326" s="342">
        <v>65</v>
      </c>
      <c r="BA326" s="370"/>
      <c r="BB326" s="344">
        <v>19.060814917591099</v>
      </c>
      <c r="BC326" s="344">
        <v>1.0091799290357899</v>
      </c>
      <c r="BD326" s="344">
        <v>9.8262931479052296E-2</v>
      </c>
      <c r="BE326" s="371">
        <v>-0.53952834774439695</v>
      </c>
      <c r="BF326" s="370"/>
      <c r="BG326" s="368">
        <v>0.30499999999999999</v>
      </c>
      <c r="BH326" s="369"/>
      <c r="BI326" s="832">
        <v>67.062100000000001</v>
      </c>
      <c r="BJ326" s="832">
        <v>18.063300000000002</v>
      </c>
      <c r="BK326" s="832">
        <v>11.071099999999999</v>
      </c>
      <c r="BL326" s="832">
        <v>3.8035000000000001</v>
      </c>
      <c r="BM326" s="369"/>
      <c r="BN326" s="834" t="s">
        <v>4646</v>
      </c>
      <c r="BO326" s="834" t="s">
        <v>4647</v>
      </c>
      <c r="BP326" s="834" t="s">
        <v>4648</v>
      </c>
      <c r="BQ326" s="834" t="s">
        <v>4649</v>
      </c>
      <c r="BR326" s="834" t="s">
        <v>1539</v>
      </c>
      <c r="BS326" s="369"/>
      <c r="BT326" s="350" t="s">
        <v>554</v>
      </c>
    </row>
    <row r="327" spans="1:72" s="424" customFormat="1" x14ac:dyDescent="0.25">
      <c r="A327" s="341" t="s">
        <v>5479</v>
      </c>
      <c r="B327" s="369"/>
      <c r="C327" s="709">
        <v>44622</v>
      </c>
      <c r="D327" s="369"/>
      <c r="E327" s="342">
        <v>772.69100000000003</v>
      </c>
      <c r="F327" s="369"/>
      <c r="G327" s="343">
        <v>16.737500000000001</v>
      </c>
      <c r="H327" s="370"/>
      <c r="I327" s="344">
        <v>-4.1999999999999997E-3</v>
      </c>
      <c r="J327" s="344">
        <v>-0.25919999999999999</v>
      </c>
      <c r="K327" s="344">
        <v>8.3171999999999997</v>
      </c>
      <c r="L327" s="344">
        <v>13.007199999999999</v>
      </c>
      <c r="M327" s="344">
        <v>-3.1926999999999999</v>
      </c>
      <c r="N327" s="346">
        <v>2.3969999999999998</v>
      </c>
      <c r="O327" s="344">
        <v>6.0018000000000002</v>
      </c>
      <c r="P327" s="344">
        <v>9.5944000000000003</v>
      </c>
      <c r="Q327" s="344" t="s">
        <v>430</v>
      </c>
      <c r="R327" s="344" t="s">
        <v>430</v>
      </c>
      <c r="S327" s="344">
        <v>0.84230000000000005</v>
      </c>
      <c r="T327" s="344">
        <v>15.8529</v>
      </c>
      <c r="U327" s="344">
        <v>-2.2690999999999999</v>
      </c>
      <c r="V327" s="344">
        <v>6.5179999999999998</v>
      </c>
      <c r="W327" s="344">
        <v>0.84230000000000005</v>
      </c>
      <c r="X327" s="344">
        <v>12.610099999999999</v>
      </c>
      <c r="Y327" s="370"/>
      <c r="Z327" s="342">
        <v>213</v>
      </c>
      <c r="AA327" s="342">
        <v>210</v>
      </c>
      <c r="AB327" s="342">
        <v>13</v>
      </c>
      <c r="AC327" s="342">
        <v>106</v>
      </c>
      <c r="AD327" s="342">
        <v>151</v>
      </c>
      <c r="AE327" s="342">
        <v>75</v>
      </c>
      <c r="AF327" s="342">
        <v>12</v>
      </c>
      <c r="AG327" s="342">
        <v>68</v>
      </c>
      <c r="AH327" s="342" t="s">
        <v>430</v>
      </c>
      <c r="AI327" s="342" t="s">
        <v>430</v>
      </c>
      <c r="AJ327" s="342">
        <v>195</v>
      </c>
      <c r="AK327" s="342">
        <v>106</v>
      </c>
      <c r="AL327" s="342">
        <v>154</v>
      </c>
      <c r="AM327" s="342">
        <v>83</v>
      </c>
      <c r="AN327" s="342">
        <v>195</v>
      </c>
      <c r="AO327" s="369"/>
      <c r="AP327" s="344" t="s">
        <v>430</v>
      </c>
      <c r="AQ327" s="344" t="s">
        <v>430</v>
      </c>
      <c r="AR327" s="344" t="s">
        <v>430</v>
      </c>
      <c r="AS327" s="344">
        <v>9.01</v>
      </c>
      <c r="AT327" s="344">
        <v>6.93</v>
      </c>
      <c r="AU327" s="347"/>
      <c r="AV327" s="342" t="s">
        <v>430</v>
      </c>
      <c r="AW327" s="342" t="s">
        <v>430</v>
      </c>
      <c r="AX327" s="342" t="s">
        <v>430</v>
      </c>
      <c r="AY327" s="342">
        <v>43</v>
      </c>
      <c r="AZ327" s="342">
        <v>99</v>
      </c>
      <c r="BA327" s="370"/>
      <c r="BB327" s="344">
        <v>14.692027623972701</v>
      </c>
      <c r="BC327" s="344">
        <v>0.99902590253139401</v>
      </c>
      <c r="BD327" s="344">
        <v>2.9380680347327399E-2</v>
      </c>
      <c r="BE327" s="371">
        <v>-0.20817656226614201</v>
      </c>
      <c r="BF327" s="370"/>
      <c r="BG327" s="368">
        <v>0.25779999999999997</v>
      </c>
      <c r="BH327" s="369"/>
      <c r="BI327" s="832">
        <v>75.260300000000001</v>
      </c>
      <c r="BJ327" s="832">
        <v>24.547599999999999</v>
      </c>
      <c r="BK327" s="344" t="s">
        <v>430</v>
      </c>
      <c r="BL327" s="832">
        <v>0.19209999999999999</v>
      </c>
      <c r="BM327" s="369"/>
      <c r="BN327" s="834" t="s">
        <v>4651</v>
      </c>
      <c r="BO327" s="834" t="s">
        <v>4652</v>
      </c>
      <c r="BP327" s="368" t="s">
        <v>430</v>
      </c>
      <c r="BQ327" s="368" t="s">
        <v>430</v>
      </c>
      <c r="BR327" s="368" t="s">
        <v>430</v>
      </c>
      <c r="BS327" s="369"/>
      <c r="BT327" s="350" t="s">
        <v>554</v>
      </c>
    </row>
    <row r="328" spans="1:72" s="424" customFormat="1" x14ac:dyDescent="0.25">
      <c r="A328" s="341" t="s">
        <v>5480</v>
      </c>
      <c r="B328" s="369"/>
      <c r="C328" s="709">
        <v>41275</v>
      </c>
      <c r="D328" s="369"/>
      <c r="E328" s="342">
        <v>726.39</v>
      </c>
      <c r="F328" s="369"/>
      <c r="G328" s="343">
        <v>206.3698</v>
      </c>
      <c r="H328" s="370"/>
      <c r="I328" s="344">
        <v>0.70330000000000004</v>
      </c>
      <c r="J328" s="344">
        <v>0.51019999999999999</v>
      </c>
      <c r="K328" s="344">
        <v>3.2425999999999999</v>
      </c>
      <c r="L328" s="344">
        <v>6.8773999999999997</v>
      </c>
      <c r="M328" s="344">
        <v>-7.7317999999999998</v>
      </c>
      <c r="N328" s="346">
        <v>-4.1135000000000002</v>
      </c>
      <c r="O328" s="344">
        <v>1.0952</v>
      </c>
      <c r="P328" s="344">
        <v>8.9588999999999999</v>
      </c>
      <c r="Q328" s="344">
        <v>9.9262999999999995</v>
      </c>
      <c r="R328" s="344">
        <v>11.916399999999999</v>
      </c>
      <c r="S328" s="344">
        <v>1.2926</v>
      </c>
      <c r="T328" s="344">
        <v>8.7032000000000007</v>
      </c>
      <c r="U328" s="344">
        <v>-7.0316000000000001</v>
      </c>
      <c r="V328" s="344">
        <v>-1.1516999999999999</v>
      </c>
      <c r="W328" s="344">
        <v>1.2926</v>
      </c>
      <c r="X328" s="344">
        <v>11.5991</v>
      </c>
      <c r="Y328" s="370"/>
      <c r="Z328" s="342">
        <v>101</v>
      </c>
      <c r="AA328" s="342">
        <v>137</v>
      </c>
      <c r="AB328" s="342">
        <v>138</v>
      </c>
      <c r="AC328" s="342">
        <v>202</v>
      </c>
      <c r="AD328" s="342">
        <v>210</v>
      </c>
      <c r="AE328" s="342">
        <v>169</v>
      </c>
      <c r="AF328" s="342">
        <v>65</v>
      </c>
      <c r="AG328" s="342">
        <v>85</v>
      </c>
      <c r="AH328" s="342">
        <v>37</v>
      </c>
      <c r="AI328" s="342">
        <v>15</v>
      </c>
      <c r="AJ328" s="342">
        <v>103</v>
      </c>
      <c r="AK328" s="342">
        <v>210</v>
      </c>
      <c r="AL328" s="342">
        <v>210</v>
      </c>
      <c r="AM328" s="342">
        <v>184</v>
      </c>
      <c r="AN328" s="342">
        <v>103</v>
      </c>
      <c r="AO328" s="369"/>
      <c r="AP328" s="344">
        <v>11.42</v>
      </c>
      <c r="AQ328" s="344">
        <v>11.06</v>
      </c>
      <c r="AR328" s="344">
        <v>7.63</v>
      </c>
      <c r="AS328" s="344">
        <v>3.61</v>
      </c>
      <c r="AT328" s="344">
        <v>-3.56</v>
      </c>
      <c r="AU328" s="347"/>
      <c r="AV328" s="342">
        <v>12</v>
      </c>
      <c r="AW328" s="342">
        <v>16</v>
      </c>
      <c r="AX328" s="342">
        <v>32</v>
      </c>
      <c r="AY328" s="342">
        <v>70</v>
      </c>
      <c r="AZ328" s="342">
        <v>179</v>
      </c>
      <c r="BA328" s="370"/>
      <c r="BB328" s="344">
        <v>12.5023885959171</v>
      </c>
      <c r="BC328" s="344">
        <v>0.99330248558994105</v>
      </c>
      <c r="BD328" s="344">
        <v>3.2494963962431497E-2</v>
      </c>
      <c r="BE328" s="371">
        <v>-0.17621847982879399</v>
      </c>
      <c r="BF328" s="370"/>
      <c r="BG328" s="368">
        <v>0.47270000000000001</v>
      </c>
      <c r="BH328" s="369"/>
      <c r="BI328" s="832">
        <v>99.402900000000002</v>
      </c>
      <c r="BJ328" s="344" t="s">
        <v>430</v>
      </c>
      <c r="BK328" s="344" t="s">
        <v>430</v>
      </c>
      <c r="BL328" s="832">
        <v>0.59709999999999996</v>
      </c>
      <c r="BM328" s="369"/>
      <c r="BN328" s="834" t="s">
        <v>4654</v>
      </c>
      <c r="BO328" s="834" t="s">
        <v>4655</v>
      </c>
      <c r="BP328" s="834" t="s">
        <v>4656</v>
      </c>
      <c r="BQ328" s="834" t="s">
        <v>4657</v>
      </c>
      <c r="BR328" s="834" t="s">
        <v>4658</v>
      </c>
      <c r="BS328" s="369"/>
      <c r="BT328" s="350" t="s">
        <v>554</v>
      </c>
    </row>
    <row r="329" spans="1:72" s="424" customFormat="1" x14ac:dyDescent="0.25">
      <c r="A329" s="341" t="s">
        <v>5481</v>
      </c>
      <c r="B329" s="369"/>
      <c r="C329" s="709">
        <v>44502</v>
      </c>
      <c r="D329" s="369"/>
      <c r="E329" s="342">
        <v>732.55499999999995</v>
      </c>
      <c r="F329" s="369"/>
      <c r="G329" s="343">
        <v>18.441099999999999</v>
      </c>
      <c r="H329" s="370"/>
      <c r="I329" s="344">
        <v>1.02</v>
      </c>
      <c r="J329" s="344">
        <v>1.5720000000000001</v>
      </c>
      <c r="K329" s="344">
        <v>6.1315999999999997</v>
      </c>
      <c r="L329" s="344">
        <v>22.060199999999998</v>
      </c>
      <c r="M329" s="344">
        <v>7.0023</v>
      </c>
      <c r="N329" s="346">
        <v>1.7378</v>
      </c>
      <c r="O329" s="344">
        <v>1.7955000000000001</v>
      </c>
      <c r="P329" s="344">
        <v>19.3536</v>
      </c>
      <c r="Q329" s="344" t="s">
        <v>430</v>
      </c>
      <c r="R329" s="344" t="s">
        <v>430</v>
      </c>
      <c r="S329" s="344">
        <v>1.482</v>
      </c>
      <c r="T329" s="344">
        <v>25.782499999999999</v>
      </c>
      <c r="U329" s="344">
        <v>7.7103999999999999</v>
      </c>
      <c r="V329" s="344">
        <v>7.6551</v>
      </c>
      <c r="W329" s="344">
        <v>1.482</v>
      </c>
      <c r="X329" s="344">
        <v>14.0159</v>
      </c>
      <c r="Y329" s="370"/>
      <c r="Z329" s="342">
        <v>41</v>
      </c>
      <c r="AA329" s="342">
        <v>31</v>
      </c>
      <c r="AB329" s="342">
        <v>41</v>
      </c>
      <c r="AC329" s="342">
        <v>22</v>
      </c>
      <c r="AD329" s="342">
        <v>26</v>
      </c>
      <c r="AE329" s="342">
        <v>92</v>
      </c>
      <c r="AF329" s="342">
        <v>54</v>
      </c>
      <c r="AG329" s="342">
        <v>26</v>
      </c>
      <c r="AH329" s="342" t="s">
        <v>430</v>
      </c>
      <c r="AI329" s="342" t="s">
        <v>430</v>
      </c>
      <c r="AJ329" s="342">
        <v>50</v>
      </c>
      <c r="AK329" s="342">
        <v>21</v>
      </c>
      <c r="AL329" s="342">
        <v>27</v>
      </c>
      <c r="AM329" s="342">
        <v>58</v>
      </c>
      <c r="AN329" s="342">
        <v>50</v>
      </c>
      <c r="AO329" s="369"/>
      <c r="AP329" s="344" t="s">
        <v>430</v>
      </c>
      <c r="AQ329" s="344" t="s">
        <v>430</v>
      </c>
      <c r="AR329" s="344" t="s">
        <v>430</v>
      </c>
      <c r="AS329" s="344">
        <v>9.85</v>
      </c>
      <c r="AT329" s="344">
        <v>19.2</v>
      </c>
      <c r="AU329" s="347"/>
      <c r="AV329" s="342" t="s">
        <v>430</v>
      </c>
      <c r="AW329" s="342" t="s">
        <v>430</v>
      </c>
      <c r="AX329" s="342" t="s">
        <v>430</v>
      </c>
      <c r="AY329" s="342">
        <v>39</v>
      </c>
      <c r="AZ329" s="342">
        <v>26</v>
      </c>
      <c r="BA329" s="370"/>
      <c r="BB329" s="344">
        <v>20.678990295810099</v>
      </c>
      <c r="BC329" s="344">
        <v>0.98200914167353703</v>
      </c>
      <c r="BD329" s="344">
        <v>6.2853422905829695E-2</v>
      </c>
      <c r="BE329" s="371">
        <v>-0.60994678669495195</v>
      </c>
      <c r="BF329" s="370"/>
      <c r="BG329" s="368">
        <v>1.0687</v>
      </c>
      <c r="BH329" s="369"/>
      <c r="BI329" s="344" t="s">
        <v>430</v>
      </c>
      <c r="BJ329" s="832">
        <v>5.0739799999999997</v>
      </c>
      <c r="BK329" s="832">
        <v>94.820800000000006</v>
      </c>
      <c r="BL329" s="832">
        <v>0.10521999999999999</v>
      </c>
      <c r="BM329" s="369"/>
      <c r="BN329" s="834" t="s">
        <v>2873</v>
      </c>
      <c r="BO329" s="834" t="s">
        <v>4500</v>
      </c>
      <c r="BP329" s="834" t="s">
        <v>4660</v>
      </c>
      <c r="BQ329" s="834" t="s">
        <v>4661</v>
      </c>
      <c r="BR329" s="834" t="s">
        <v>821</v>
      </c>
      <c r="BS329" s="369"/>
      <c r="BT329" s="350" t="s">
        <v>554</v>
      </c>
    </row>
    <row r="330" spans="1:72" s="424" customFormat="1" x14ac:dyDescent="0.25">
      <c r="A330" s="341" t="s">
        <v>5482</v>
      </c>
      <c r="B330" s="369"/>
      <c r="C330" s="709">
        <v>44648</v>
      </c>
      <c r="D330" s="369"/>
      <c r="E330" s="342">
        <v>701.48</v>
      </c>
      <c r="F330" s="369"/>
      <c r="G330" s="343">
        <v>21.6356</v>
      </c>
      <c r="H330" s="370"/>
      <c r="I330" s="344">
        <v>0.50639999999999996</v>
      </c>
      <c r="J330" s="344">
        <v>1.2334000000000001</v>
      </c>
      <c r="K330" s="344">
        <v>3.0316000000000001</v>
      </c>
      <c r="L330" s="344">
        <v>16.598800000000001</v>
      </c>
      <c r="M330" s="344">
        <v>1.7705</v>
      </c>
      <c r="N330" s="346">
        <v>5.9218999999999999</v>
      </c>
      <c r="O330" s="344">
        <v>6.657</v>
      </c>
      <c r="P330" s="344">
        <v>20.691199999999998</v>
      </c>
      <c r="Q330" s="344" t="s">
        <v>430</v>
      </c>
      <c r="R330" s="344" t="s">
        <v>430</v>
      </c>
      <c r="S330" s="344">
        <v>1.1979</v>
      </c>
      <c r="T330" s="344">
        <v>18.823399999999999</v>
      </c>
      <c r="U330" s="344">
        <v>3.2484000000000002</v>
      </c>
      <c r="V330" s="344">
        <v>11.7865</v>
      </c>
      <c r="W330" s="344">
        <v>1.1979</v>
      </c>
      <c r="X330" s="344">
        <v>19.831800000000001</v>
      </c>
      <c r="Y330" s="370"/>
      <c r="Z330" s="342">
        <v>153</v>
      </c>
      <c r="AA330" s="342">
        <v>43</v>
      </c>
      <c r="AB330" s="342">
        <v>164</v>
      </c>
      <c r="AC330" s="342">
        <v>57</v>
      </c>
      <c r="AD330" s="342">
        <v>67</v>
      </c>
      <c r="AE330" s="342">
        <v>42</v>
      </c>
      <c r="AF330" s="342">
        <v>9</v>
      </c>
      <c r="AG330" s="342">
        <v>10</v>
      </c>
      <c r="AH330" s="342" t="s">
        <v>430</v>
      </c>
      <c r="AI330" s="342" t="s">
        <v>430</v>
      </c>
      <c r="AJ330" s="342">
        <v>126</v>
      </c>
      <c r="AK330" s="342">
        <v>55</v>
      </c>
      <c r="AL330" s="342">
        <v>66</v>
      </c>
      <c r="AM330" s="342">
        <v>22</v>
      </c>
      <c r="AN330" s="342">
        <v>126</v>
      </c>
      <c r="AO330" s="369"/>
      <c r="AP330" s="344" t="s">
        <v>430</v>
      </c>
      <c r="AQ330" s="344" t="s">
        <v>430</v>
      </c>
      <c r="AR330" s="344" t="s">
        <v>430</v>
      </c>
      <c r="AS330" s="344">
        <v>12.77</v>
      </c>
      <c r="AT330" s="344">
        <v>14.86</v>
      </c>
      <c r="AU330" s="347"/>
      <c r="AV330" s="342" t="s">
        <v>430</v>
      </c>
      <c r="AW330" s="342" t="s">
        <v>430</v>
      </c>
      <c r="AX330" s="342" t="s">
        <v>430</v>
      </c>
      <c r="AY330" s="342">
        <v>12</v>
      </c>
      <c r="AZ330" s="342">
        <v>28</v>
      </c>
      <c r="BA330" s="370"/>
      <c r="BB330" s="344">
        <v>17.453273248000301</v>
      </c>
      <c r="BC330" s="344">
        <v>0.99502328752663904</v>
      </c>
      <c r="BD330" s="344">
        <v>7.7438779118826698E-2</v>
      </c>
      <c r="BE330" s="371">
        <v>-0.592113656733121</v>
      </c>
      <c r="BF330" s="370"/>
      <c r="BG330" s="368">
        <v>0.68420000000000003</v>
      </c>
      <c r="BH330" s="369"/>
      <c r="BI330" s="832">
        <v>5.0801499999999997</v>
      </c>
      <c r="BJ330" s="832">
        <v>94.874099999999999</v>
      </c>
      <c r="BK330" s="344" t="s">
        <v>430</v>
      </c>
      <c r="BL330" s="832">
        <v>4.5749999999999999E-2</v>
      </c>
      <c r="BM330" s="369"/>
      <c r="BN330" s="834" t="s">
        <v>4663</v>
      </c>
      <c r="BO330" s="834" t="s">
        <v>4664</v>
      </c>
      <c r="BP330" s="834" t="s">
        <v>4665</v>
      </c>
      <c r="BQ330" s="834" t="s">
        <v>4666</v>
      </c>
      <c r="BR330" s="834" t="s">
        <v>2125</v>
      </c>
      <c r="BS330" s="369"/>
      <c r="BT330" s="350" t="s">
        <v>4667</v>
      </c>
    </row>
    <row r="331" spans="1:72" s="424" customFormat="1" x14ac:dyDescent="0.25">
      <c r="A331" s="341" t="s">
        <v>5483</v>
      </c>
      <c r="B331" s="369"/>
      <c r="C331" s="709">
        <v>45037</v>
      </c>
      <c r="D331" s="369"/>
      <c r="E331" s="342">
        <v>705.20100000000002</v>
      </c>
      <c r="F331" s="369"/>
      <c r="G331" s="343">
        <v>19.578399999999998</v>
      </c>
      <c r="H331" s="370"/>
      <c r="I331" s="344">
        <v>1.0189999999999999</v>
      </c>
      <c r="J331" s="344">
        <v>1.573</v>
      </c>
      <c r="K331" s="344">
        <v>6.1360999999999999</v>
      </c>
      <c r="L331" s="344">
        <v>22.136800000000001</v>
      </c>
      <c r="M331" s="344">
        <v>7.0179999999999998</v>
      </c>
      <c r="N331" s="346">
        <v>1.7393000000000001</v>
      </c>
      <c r="O331" s="344">
        <v>1.853</v>
      </c>
      <c r="P331" s="344">
        <v>19.363800000000001</v>
      </c>
      <c r="Q331" s="344" t="s">
        <v>430</v>
      </c>
      <c r="R331" s="344" t="s">
        <v>430</v>
      </c>
      <c r="S331" s="344">
        <v>1.4809000000000001</v>
      </c>
      <c r="T331" s="344">
        <v>25.860800000000001</v>
      </c>
      <c r="U331" s="344">
        <v>7.7281000000000004</v>
      </c>
      <c r="V331" s="344">
        <v>7.6618000000000004</v>
      </c>
      <c r="W331" s="344">
        <v>1.4809000000000001</v>
      </c>
      <c r="X331" s="344">
        <v>23.361699999999999</v>
      </c>
      <c r="Y331" s="370"/>
      <c r="Z331" s="342">
        <v>44</v>
      </c>
      <c r="AA331" s="342">
        <v>28</v>
      </c>
      <c r="AB331" s="342">
        <v>38</v>
      </c>
      <c r="AC331" s="342">
        <v>20</v>
      </c>
      <c r="AD331" s="342">
        <v>24</v>
      </c>
      <c r="AE331" s="342">
        <v>91</v>
      </c>
      <c r="AF331" s="342">
        <v>51</v>
      </c>
      <c r="AG331" s="342">
        <v>25</v>
      </c>
      <c r="AH331" s="342" t="s">
        <v>430</v>
      </c>
      <c r="AI331" s="342" t="s">
        <v>430</v>
      </c>
      <c r="AJ331" s="342">
        <v>55</v>
      </c>
      <c r="AK331" s="342">
        <v>20</v>
      </c>
      <c r="AL331" s="342">
        <v>25</v>
      </c>
      <c r="AM331" s="342">
        <v>57</v>
      </c>
      <c r="AN331" s="342">
        <v>55</v>
      </c>
      <c r="AO331" s="369"/>
      <c r="AP331" s="344" t="s">
        <v>430</v>
      </c>
      <c r="AQ331" s="344" t="s">
        <v>430</v>
      </c>
      <c r="AR331" s="344" t="s">
        <v>430</v>
      </c>
      <c r="AS331" s="344">
        <v>9.8800000000000008</v>
      </c>
      <c r="AT331" s="344">
        <v>19.239999999999998</v>
      </c>
      <c r="AU331" s="347"/>
      <c r="AV331" s="342" t="s">
        <v>430</v>
      </c>
      <c r="AW331" s="342" t="s">
        <v>430</v>
      </c>
      <c r="AX331" s="342" t="s">
        <v>430</v>
      </c>
      <c r="AY331" s="342">
        <v>37</v>
      </c>
      <c r="AZ331" s="342">
        <v>24</v>
      </c>
      <c r="BA331" s="370"/>
      <c r="BB331" s="344">
        <v>20.702254726252502</v>
      </c>
      <c r="BC331" s="344">
        <v>0.98384699868882797</v>
      </c>
      <c r="BD331" s="344">
        <v>6.2644657456914707E-2</v>
      </c>
      <c r="BE331" s="371">
        <v>-0.61638049421798802</v>
      </c>
      <c r="BF331" s="370"/>
      <c r="BG331" s="368">
        <v>0.127</v>
      </c>
      <c r="BH331" s="369"/>
      <c r="BI331" s="344" t="s">
        <v>430</v>
      </c>
      <c r="BJ331" s="832">
        <v>5.0796200000000002</v>
      </c>
      <c r="BK331" s="832">
        <v>94.928100000000001</v>
      </c>
      <c r="BL331" s="832">
        <v>-7.7200000000000003E-3</v>
      </c>
      <c r="BM331" s="369"/>
      <c r="BN331" s="834" t="s">
        <v>2124</v>
      </c>
      <c r="BO331" s="834" t="s">
        <v>4567</v>
      </c>
      <c r="BP331" s="834" t="s">
        <v>4501</v>
      </c>
      <c r="BQ331" s="834" t="s">
        <v>4502</v>
      </c>
      <c r="BR331" s="834" t="s">
        <v>564</v>
      </c>
      <c r="BS331" s="369"/>
      <c r="BT331" s="350" t="s">
        <v>554</v>
      </c>
    </row>
    <row r="332" spans="1:72" s="424" customFormat="1" x14ac:dyDescent="0.25">
      <c r="A332" s="341" t="s">
        <v>5484</v>
      </c>
      <c r="B332" s="369"/>
      <c r="C332" s="709">
        <v>44630</v>
      </c>
      <c r="D332" s="369"/>
      <c r="E332" s="342">
        <v>677.79</v>
      </c>
      <c r="F332" s="369"/>
      <c r="G332" s="343">
        <v>20.106100000000001</v>
      </c>
      <c r="H332" s="370"/>
      <c r="I332" s="344">
        <v>1.1302000000000001</v>
      </c>
      <c r="J332" s="344">
        <v>1.7623</v>
      </c>
      <c r="K332" s="344">
        <v>6.4298999999999999</v>
      </c>
      <c r="L332" s="344">
        <v>24.061199999999999</v>
      </c>
      <c r="M332" s="344">
        <v>9.2942999999999998</v>
      </c>
      <c r="N332" s="346">
        <v>3.5164</v>
      </c>
      <c r="O332" s="344">
        <v>4.5578000000000003</v>
      </c>
      <c r="P332" s="344">
        <v>24.166699999999999</v>
      </c>
      <c r="Q332" s="344" t="s">
        <v>430</v>
      </c>
      <c r="R332" s="344" t="s">
        <v>430</v>
      </c>
      <c r="S332" s="344">
        <v>1.3632</v>
      </c>
      <c r="T332" s="344">
        <v>26.7516</v>
      </c>
      <c r="U332" s="344">
        <v>9.9367000000000001</v>
      </c>
      <c r="V332" s="344">
        <v>12.705500000000001</v>
      </c>
      <c r="W332" s="344">
        <v>1.3632</v>
      </c>
      <c r="X332" s="344">
        <v>17.569600000000001</v>
      </c>
      <c r="Y332" s="370"/>
      <c r="Z332" s="342">
        <v>29</v>
      </c>
      <c r="AA332" s="342">
        <v>21</v>
      </c>
      <c r="AB332" s="342">
        <v>31</v>
      </c>
      <c r="AC332" s="342">
        <v>11</v>
      </c>
      <c r="AD332" s="342">
        <v>14</v>
      </c>
      <c r="AE332" s="342">
        <v>64</v>
      </c>
      <c r="AF332" s="342">
        <v>34</v>
      </c>
      <c r="AG332" s="342">
        <v>6</v>
      </c>
      <c r="AH332" s="342" t="s">
        <v>430</v>
      </c>
      <c r="AI332" s="342" t="s">
        <v>430</v>
      </c>
      <c r="AJ332" s="342">
        <v>70</v>
      </c>
      <c r="AK332" s="342">
        <v>10</v>
      </c>
      <c r="AL332" s="342">
        <v>14</v>
      </c>
      <c r="AM332" s="342">
        <v>17</v>
      </c>
      <c r="AN332" s="342">
        <v>70</v>
      </c>
      <c r="AO332" s="369"/>
      <c r="AP332" s="344" t="s">
        <v>430</v>
      </c>
      <c r="AQ332" s="344" t="s">
        <v>430</v>
      </c>
      <c r="AR332" s="344" t="s">
        <v>430</v>
      </c>
      <c r="AS332" s="344">
        <v>12.99</v>
      </c>
      <c r="AT332" s="344">
        <v>24.25</v>
      </c>
      <c r="AU332" s="347"/>
      <c r="AV332" s="342" t="s">
        <v>430</v>
      </c>
      <c r="AW332" s="342" t="s">
        <v>430</v>
      </c>
      <c r="AX332" s="342" t="s">
        <v>430</v>
      </c>
      <c r="AY332" s="342">
        <v>9</v>
      </c>
      <c r="AZ332" s="342">
        <v>14</v>
      </c>
      <c r="BA332" s="370"/>
      <c r="BB332" s="344">
        <v>21.380401203799099</v>
      </c>
      <c r="BC332" s="344">
        <v>0.97189005645649595</v>
      </c>
      <c r="BD332" s="344">
        <v>7.56897402269366E-2</v>
      </c>
      <c r="BE332" s="371">
        <v>-0.60463491520262802</v>
      </c>
      <c r="BF332" s="370"/>
      <c r="BG332" s="368">
        <v>0.4425</v>
      </c>
      <c r="BH332" s="369"/>
      <c r="BI332" s="344" t="s">
        <v>430</v>
      </c>
      <c r="BJ332" s="832">
        <v>10.1655</v>
      </c>
      <c r="BK332" s="832">
        <v>89.822599999999994</v>
      </c>
      <c r="BL332" s="832">
        <v>1.1900000000000001E-2</v>
      </c>
      <c r="BM332" s="369"/>
      <c r="BN332" s="834" t="s">
        <v>4670</v>
      </c>
      <c r="BO332" s="834" t="s">
        <v>4671</v>
      </c>
      <c r="BP332" s="834" t="s">
        <v>4672</v>
      </c>
      <c r="BQ332" s="834" t="s">
        <v>4673</v>
      </c>
      <c r="BR332" s="834" t="s">
        <v>4674</v>
      </c>
      <c r="BS332" s="369"/>
      <c r="BT332" s="350" t="s">
        <v>554</v>
      </c>
    </row>
    <row r="333" spans="1:72" s="424" customFormat="1" x14ac:dyDescent="0.25">
      <c r="A333" s="341" t="s">
        <v>5485</v>
      </c>
      <c r="B333" s="369"/>
      <c r="C333" s="709">
        <v>43714</v>
      </c>
      <c r="D333" s="369"/>
      <c r="E333" s="342">
        <v>678.27</v>
      </c>
      <c r="F333" s="369"/>
      <c r="G333" s="343">
        <v>21.572099999999999</v>
      </c>
      <c r="H333" s="370"/>
      <c r="I333" s="344">
        <v>-3.2000000000000002E-3</v>
      </c>
      <c r="J333" s="344">
        <v>-0.25569999999999998</v>
      </c>
      <c r="K333" s="344">
        <v>8.3132000000000001</v>
      </c>
      <c r="L333" s="344">
        <v>13.0039</v>
      </c>
      <c r="M333" s="344">
        <v>-3.2454999999999998</v>
      </c>
      <c r="N333" s="346">
        <v>2.3586999999999998</v>
      </c>
      <c r="O333" s="344">
        <v>6.0345000000000004</v>
      </c>
      <c r="P333" s="344">
        <v>9.5877999999999997</v>
      </c>
      <c r="Q333" s="344">
        <v>11.3271</v>
      </c>
      <c r="R333" s="344" t="s">
        <v>430</v>
      </c>
      <c r="S333" s="344">
        <v>0.84279999999999999</v>
      </c>
      <c r="T333" s="344">
        <v>15.8482</v>
      </c>
      <c r="U333" s="344">
        <v>-2.3224</v>
      </c>
      <c r="V333" s="344">
        <v>6.4374000000000002</v>
      </c>
      <c r="W333" s="344">
        <v>0.84279999999999999</v>
      </c>
      <c r="X333" s="344">
        <v>11.924300000000001</v>
      </c>
      <c r="Y333" s="370"/>
      <c r="Z333" s="342">
        <v>210</v>
      </c>
      <c r="AA333" s="342">
        <v>206</v>
      </c>
      <c r="AB333" s="342">
        <v>14</v>
      </c>
      <c r="AC333" s="342">
        <v>107</v>
      </c>
      <c r="AD333" s="342">
        <v>155</v>
      </c>
      <c r="AE333" s="342">
        <v>77</v>
      </c>
      <c r="AF333" s="342">
        <v>11</v>
      </c>
      <c r="AG333" s="342">
        <v>69</v>
      </c>
      <c r="AH333" s="342">
        <v>22</v>
      </c>
      <c r="AI333" s="342" t="s">
        <v>430</v>
      </c>
      <c r="AJ333" s="342">
        <v>194</v>
      </c>
      <c r="AK333" s="342">
        <v>107</v>
      </c>
      <c r="AL333" s="342">
        <v>157</v>
      </c>
      <c r="AM333" s="342">
        <v>89</v>
      </c>
      <c r="AN333" s="342">
        <v>194</v>
      </c>
      <c r="AO333" s="369"/>
      <c r="AP333" s="344" t="s">
        <v>430</v>
      </c>
      <c r="AQ333" s="344" t="s">
        <v>430</v>
      </c>
      <c r="AR333" s="344">
        <v>10.56</v>
      </c>
      <c r="AS333" s="344">
        <v>8.99</v>
      </c>
      <c r="AT333" s="344">
        <v>6.84</v>
      </c>
      <c r="AU333" s="347"/>
      <c r="AV333" s="342" t="s">
        <v>430</v>
      </c>
      <c r="AW333" s="342" t="s">
        <v>430</v>
      </c>
      <c r="AX333" s="342">
        <v>21</v>
      </c>
      <c r="AY333" s="342">
        <v>44</v>
      </c>
      <c r="AZ333" s="342">
        <v>101</v>
      </c>
      <c r="BA333" s="370"/>
      <c r="BB333" s="344">
        <v>14.684937506882401</v>
      </c>
      <c r="BC333" s="344">
        <v>0.99870981265901304</v>
      </c>
      <c r="BD333" s="344">
        <v>2.9444566206739901E-2</v>
      </c>
      <c r="BE333" s="371">
        <v>-0.20724427126121001</v>
      </c>
      <c r="BF333" s="370"/>
      <c r="BG333" s="368">
        <v>0.79779999999999995</v>
      </c>
      <c r="BH333" s="369"/>
      <c r="BI333" s="832">
        <v>75.284300000000002</v>
      </c>
      <c r="BJ333" s="832">
        <v>24.555499999999999</v>
      </c>
      <c r="BK333" s="344" t="s">
        <v>430</v>
      </c>
      <c r="BL333" s="832">
        <v>0.16020000000000001</v>
      </c>
      <c r="BM333" s="369"/>
      <c r="BN333" s="834" t="s">
        <v>4676</v>
      </c>
      <c r="BO333" s="834" t="s">
        <v>4677</v>
      </c>
      <c r="BP333" s="368" t="s">
        <v>430</v>
      </c>
      <c r="BQ333" s="368" t="s">
        <v>430</v>
      </c>
      <c r="BR333" s="368" t="s">
        <v>430</v>
      </c>
      <c r="BS333" s="369"/>
      <c r="BT333" s="350" t="s">
        <v>547</v>
      </c>
    </row>
    <row r="334" spans="1:72" s="424" customFormat="1" x14ac:dyDescent="0.25">
      <c r="A334" s="341" t="s">
        <v>5486</v>
      </c>
      <c r="B334" s="369"/>
      <c r="C334" s="709">
        <v>45037</v>
      </c>
      <c r="D334" s="369"/>
      <c r="E334" s="342">
        <v>652.71</v>
      </c>
      <c r="F334" s="369"/>
      <c r="G334" s="343">
        <v>19.574100000000001</v>
      </c>
      <c r="H334" s="370"/>
      <c r="I334" s="344">
        <v>0.48620000000000002</v>
      </c>
      <c r="J334" s="344">
        <v>0.79869999999999997</v>
      </c>
      <c r="K334" s="344">
        <v>2.8732000000000002</v>
      </c>
      <c r="L334" s="344">
        <v>15.8423</v>
      </c>
      <c r="M334" s="344">
        <v>1.6583000000000001</v>
      </c>
      <c r="N334" s="346">
        <v>4.7527999999999997</v>
      </c>
      <c r="O334" s="344">
        <v>4.8822000000000001</v>
      </c>
      <c r="P334" s="344">
        <v>19.600100000000001</v>
      </c>
      <c r="Q334" s="344" t="s">
        <v>430</v>
      </c>
      <c r="R334" s="344" t="s">
        <v>430</v>
      </c>
      <c r="S334" s="344">
        <v>0.70279999999999998</v>
      </c>
      <c r="T334" s="344">
        <v>18.0379</v>
      </c>
      <c r="U334" s="344">
        <v>3.0318999999999998</v>
      </c>
      <c r="V334" s="344">
        <v>9.0898000000000003</v>
      </c>
      <c r="W334" s="344">
        <v>0.70279999999999998</v>
      </c>
      <c r="X334" s="344">
        <v>23.353200000000001</v>
      </c>
      <c r="Y334" s="370"/>
      <c r="Z334" s="342">
        <v>165</v>
      </c>
      <c r="AA334" s="342">
        <v>80</v>
      </c>
      <c r="AB334" s="342">
        <v>168</v>
      </c>
      <c r="AC334" s="342">
        <v>70</v>
      </c>
      <c r="AD334" s="342">
        <v>76</v>
      </c>
      <c r="AE334" s="342">
        <v>55</v>
      </c>
      <c r="AF334" s="342">
        <v>21</v>
      </c>
      <c r="AG334" s="342">
        <v>22</v>
      </c>
      <c r="AH334" s="342" t="s">
        <v>430</v>
      </c>
      <c r="AI334" s="342" t="s">
        <v>430</v>
      </c>
      <c r="AJ334" s="342">
        <v>206</v>
      </c>
      <c r="AK334" s="342">
        <v>71</v>
      </c>
      <c r="AL334" s="342">
        <v>78</v>
      </c>
      <c r="AM334" s="342">
        <v>37</v>
      </c>
      <c r="AN334" s="342">
        <v>206</v>
      </c>
      <c r="AO334" s="369"/>
      <c r="AP334" s="344" t="s">
        <v>430</v>
      </c>
      <c r="AQ334" s="344" t="s">
        <v>430</v>
      </c>
      <c r="AR334" s="344" t="s">
        <v>430</v>
      </c>
      <c r="AS334" s="344">
        <v>11.5</v>
      </c>
      <c r="AT334" s="344">
        <v>12.77</v>
      </c>
      <c r="AU334" s="347"/>
      <c r="AV334" s="342" t="s">
        <v>430</v>
      </c>
      <c r="AW334" s="342" t="s">
        <v>430</v>
      </c>
      <c r="AX334" s="342" t="s">
        <v>430</v>
      </c>
      <c r="AY334" s="342">
        <v>19</v>
      </c>
      <c r="AZ334" s="342">
        <v>58</v>
      </c>
      <c r="BA334" s="370"/>
      <c r="BB334" s="344">
        <v>17.0548217254868</v>
      </c>
      <c r="BC334" s="344">
        <v>0.99957537496884097</v>
      </c>
      <c r="BD334" s="344">
        <v>7.4834118729444399E-2</v>
      </c>
      <c r="BE334" s="371">
        <v>-0.576566643153132</v>
      </c>
      <c r="BF334" s="370"/>
      <c r="BG334" s="368">
        <v>8.9599999999999999E-2</v>
      </c>
      <c r="BH334" s="369"/>
      <c r="BI334" s="832">
        <v>3.9087999999999998</v>
      </c>
      <c r="BJ334" s="832">
        <v>92.308800000000005</v>
      </c>
      <c r="BK334" s="832">
        <v>3.61639</v>
      </c>
      <c r="BL334" s="832">
        <v>0.16600999999999999</v>
      </c>
      <c r="BM334" s="369"/>
      <c r="BN334" s="834" t="s">
        <v>4679</v>
      </c>
      <c r="BO334" s="834" t="s">
        <v>4680</v>
      </c>
      <c r="BP334" s="834" t="s">
        <v>4610</v>
      </c>
      <c r="BQ334" s="834" t="s">
        <v>722</v>
      </c>
      <c r="BR334" s="834" t="s">
        <v>4612</v>
      </c>
      <c r="BS334" s="369"/>
      <c r="BT334" s="350" t="s">
        <v>554</v>
      </c>
    </row>
    <row r="335" spans="1:72" s="424" customFormat="1" x14ac:dyDescent="0.25">
      <c r="A335" s="341" t="s">
        <v>5487</v>
      </c>
      <c r="B335" s="369"/>
      <c r="C335" s="709">
        <v>45350</v>
      </c>
      <c r="D335" s="369"/>
      <c r="E335" s="342">
        <v>619.95100000000002</v>
      </c>
      <c r="F335" s="369"/>
      <c r="G335" s="343">
        <v>10.321199999999999</v>
      </c>
      <c r="H335" s="370"/>
      <c r="I335" s="344">
        <v>-0.14510000000000001</v>
      </c>
      <c r="J335" s="344">
        <v>-1.2675000000000001</v>
      </c>
      <c r="K335" s="344">
        <v>2.6739999999999999</v>
      </c>
      <c r="L335" s="344">
        <v>11.613099999999999</v>
      </c>
      <c r="M335" s="344">
        <v>-2.5308999999999999</v>
      </c>
      <c r="N335" s="346">
        <v>-2.9689000000000001</v>
      </c>
      <c r="O335" s="344">
        <v>-6.7590000000000003</v>
      </c>
      <c r="P335" s="344" t="s">
        <v>430</v>
      </c>
      <c r="Q335" s="344" t="s">
        <v>430</v>
      </c>
      <c r="R335" s="344" t="s">
        <v>430</v>
      </c>
      <c r="S335" s="344">
        <v>-0.2079</v>
      </c>
      <c r="T335" s="344">
        <v>13.8728</v>
      </c>
      <c r="U335" s="344">
        <v>-1.0545</v>
      </c>
      <c r="V335" s="344">
        <v>3.0163000000000002</v>
      </c>
      <c r="W335" s="344">
        <v>-0.2079</v>
      </c>
      <c r="X335" s="344">
        <v>1.3588</v>
      </c>
      <c r="Y335" s="370"/>
      <c r="Z335" s="342">
        <v>221</v>
      </c>
      <c r="AA335" s="342">
        <v>234</v>
      </c>
      <c r="AB335" s="342">
        <v>184</v>
      </c>
      <c r="AC335" s="342">
        <v>140</v>
      </c>
      <c r="AD335" s="342">
        <v>137</v>
      </c>
      <c r="AE335" s="342">
        <v>149</v>
      </c>
      <c r="AF335" s="342">
        <v>123</v>
      </c>
      <c r="AG335" s="342" t="s">
        <v>430</v>
      </c>
      <c r="AH335" s="342" t="s">
        <v>430</v>
      </c>
      <c r="AI335" s="342" t="s">
        <v>430</v>
      </c>
      <c r="AJ335" s="342">
        <v>249</v>
      </c>
      <c r="AK335" s="342">
        <v>140</v>
      </c>
      <c r="AL335" s="342">
        <v>124</v>
      </c>
      <c r="AM335" s="342">
        <v>132</v>
      </c>
      <c r="AN335" s="342">
        <v>249</v>
      </c>
      <c r="AO335" s="369"/>
      <c r="AP335" s="344" t="s">
        <v>430</v>
      </c>
      <c r="AQ335" s="344" t="s">
        <v>430</v>
      </c>
      <c r="AR335" s="344" t="s">
        <v>430</v>
      </c>
      <c r="AS335" s="344" t="s">
        <v>430</v>
      </c>
      <c r="AT335" s="344">
        <v>2.97</v>
      </c>
      <c r="AU335" s="347"/>
      <c r="AV335" s="342" t="s">
        <v>430</v>
      </c>
      <c r="AW335" s="342" t="s">
        <v>430</v>
      </c>
      <c r="AX335" s="342" t="s">
        <v>430</v>
      </c>
      <c r="AY335" s="342" t="s">
        <v>430</v>
      </c>
      <c r="AZ335" s="342">
        <v>144</v>
      </c>
      <c r="BA335" s="370"/>
      <c r="BB335" s="344">
        <v>18.7599806045612</v>
      </c>
      <c r="BC335" s="344">
        <v>0.99404007731264998</v>
      </c>
      <c r="BD335" s="344">
        <v>-1.4268653389783699E-2</v>
      </c>
      <c r="BE335" s="371">
        <v>-0.79726084769226802</v>
      </c>
      <c r="BF335" s="370"/>
      <c r="BG335" s="368">
        <v>0.25919999999999999</v>
      </c>
      <c r="BH335" s="369"/>
      <c r="BI335" s="832">
        <v>65.522900000000007</v>
      </c>
      <c r="BJ335" s="832">
        <v>34.319299999999998</v>
      </c>
      <c r="BK335" s="344" t="s">
        <v>430</v>
      </c>
      <c r="BL335" s="832">
        <v>0.1578</v>
      </c>
      <c r="BM335" s="369"/>
      <c r="BN335" s="834" t="s">
        <v>4682</v>
      </c>
      <c r="BO335" s="834" t="s">
        <v>4627</v>
      </c>
      <c r="BP335" s="834" t="s">
        <v>4466</v>
      </c>
      <c r="BQ335" s="834" t="s">
        <v>4467</v>
      </c>
      <c r="BR335" s="834" t="s">
        <v>4468</v>
      </c>
      <c r="BS335" s="369"/>
      <c r="BT335" s="350" t="s">
        <v>554</v>
      </c>
    </row>
    <row r="336" spans="1:72" s="424" customFormat="1" x14ac:dyDescent="0.25">
      <c r="A336" s="341" t="s">
        <v>5488</v>
      </c>
      <c r="B336" s="369"/>
      <c r="C336" s="709">
        <v>44596</v>
      </c>
      <c r="D336" s="369"/>
      <c r="E336" s="342">
        <v>643.54</v>
      </c>
      <c r="F336" s="369"/>
      <c r="G336" s="343">
        <v>15.2956</v>
      </c>
      <c r="H336" s="370"/>
      <c r="I336" s="344">
        <v>-3.3E-3</v>
      </c>
      <c r="J336" s="344">
        <v>-0.25819999999999999</v>
      </c>
      <c r="K336" s="344">
        <v>8.3287999999999993</v>
      </c>
      <c r="L336" s="344">
        <v>13.026999999999999</v>
      </c>
      <c r="M336" s="344">
        <v>-3.2486999999999999</v>
      </c>
      <c r="N336" s="346">
        <v>2.2925</v>
      </c>
      <c r="O336" s="344">
        <v>5.9992999999999999</v>
      </c>
      <c r="P336" s="344">
        <v>9.5596999999999994</v>
      </c>
      <c r="Q336" s="344" t="s">
        <v>430</v>
      </c>
      <c r="R336" s="344" t="s">
        <v>430</v>
      </c>
      <c r="S336" s="344">
        <v>0.84460000000000002</v>
      </c>
      <c r="T336" s="344">
        <v>15.8924</v>
      </c>
      <c r="U336" s="344">
        <v>-2.3245</v>
      </c>
      <c r="V336" s="344">
        <v>6.4390000000000001</v>
      </c>
      <c r="W336" s="344">
        <v>0.84460000000000002</v>
      </c>
      <c r="X336" s="344">
        <v>10.1206</v>
      </c>
      <c r="Y336" s="370"/>
      <c r="Z336" s="342">
        <v>211</v>
      </c>
      <c r="AA336" s="342">
        <v>209</v>
      </c>
      <c r="AB336" s="342">
        <v>11</v>
      </c>
      <c r="AC336" s="342">
        <v>104</v>
      </c>
      <c r="AD336" s="342">
        <v>156</v>
      </c>
      <c r="AE336" s="342">
        <v>81</v>
      </c>
      <c r="AF336" s="342">
        <v>13</v>
      </c>
      <c r="AG336" s="342">
        <v>70</v>
      </c>
      <c r="AH336" s="342" t="s">
        <v>430</v>
      </c>
      <c r="AI336" s="342" t="s">
        <v>430</v>
      </c>
      <c r="AJ336" s="342">
        <v>189</v>
      </c>
      <c r="AK336" s="342">
        <v>102</v>
      </c>
      <c r="AL336" s="342">
        <v>158</v>
      </c>
      <c r="AM336" s="342">
        <v>88</v>
      </c>
      <c r="AN336" s="342">
        <v>189</v>
      </c>
      <c r="AO336" s="369"/>
      <c r="AP336" s="344" t="s">
        <v>430</v>
      </c>
      <c r="AQ336" s="344" t="s">
        <v>430</v>
      </c>
      <c r="AR336" s="344" t="s">
        <v>430</v>
      </c>
      <c r="AS336" s="344">
        <v>8.98</v>
      </c>
      <c r="AT336" s="344">
        <v>6.83</v>
      </c>
      <c r="AU336" s="347"/>
      <c r="AV336" s="342" t="s">
        <v>430</v>
      </c>
      <c r="AW336" s="342" t="s">
        <v>430</v>
      </c>
      <c r="AX336" s="342" t="s">
        <v>430</v>
      </c>
      <c r="AY336" s="342">
        <v>45</v>
      </c>
      <c r="AZ336" s="342">
        <v>102</v>
      </c>
      <c r="BA336" s="370"/>
      <c r="BB336" s="344">
        <v>14.7324232045902</v>
      </c>
      <c r="BC336" s="344">
        <v>1.00198196197371</v>
      </c>
      <c r="BD336" s="344">
        <v>2.92008463661519E-2</v>
      </c>
      <c r="BE336" s="371">
        <v>-0.21153234728193199</v>
      </c>
      <c r="BF336" s="370"/>
      <c r="BG336" s="368">
        <v>7.0300000000000001E-2</v>
      </c>
      <c r="BH336" s="369"/>
      <c r="BI336" s="832">
        <v>74.957800000000006</v>
      </c>
      <c r="BJ336" s="832">
        <v>24.448699999999999</v>
      </c>
      <c r="BK336" s="344" t="s">
        <v>430</v>
      </c>
      <c r="BL336" s="832">
        <v>0.59350000000000003</v>
      </c>
      <c r="BM336" s="369"/>
      <c r="BN336" s="834" t="s">
        <v>4684</v>
      </c>
      <c r="BO336" s="834" t="s">
        <v>4685</v>
      </c>
      <c r="BP336" s="368" t="s">
        <v>430</v>
      </c>
      <c r="BQ336" s="368" t="s">
        <v>430</v>
      </c>
      <c r="BR336" s="368" t="s">
        <v>430</v>
      </c>
      <c r="BS336" s="369"/>
      <c r="BT336" s="350" t="s">
        <v>554</v>
      </c>
    </row>
    <row r="337" spans="1:72" s="424" customFormat="1" x14ac:dyDescent="0.25">
      <c r="A337" s="341" t="s">
        <v>5489</v>
      </c>
      <c r="B337" s="369"/>
      <c r="C337" s="709">
        <v>45596</v>
      </c>
      <c r="D337" s="369"/>
      <c r="E337" s="342">
        <v>597.97</v>
      </c>
      <c r="F337" s="369"/>
      <c r="G337" s="343">
        <v>9.1456999999999997</v>
      </c>
      <c r="H337" s="370"/>
      <c r="I337" s="344">
        <v>0.15770000000000001</v>
      </c>
      <c r="J337" s="344">
        <v>-1.073</v>
      </c>
      <c r="K337" s="344">
        <v>-0.62260000000000004</v>
      </c>
      <c r="L337" s="344">
        <v>10.6839</v>
      </c>
      <c r="M337" s="344">
        <v>0.72019999999999995</v>
      </c>
      <c r="N337" s="346">
        <v>-4.0255000000000001</v>
      </c>
      <c r="O337" s="344" t="s">
        <v>430</v>
      </c>
      <c r="P337" s="344" t="s">
        <v>430</v>
      </c>
      <c r="Q337" s="344" t="s">
        <v>430</v>
      </c>
      <c r="R337" s="344" t="s">
        <v>430</v>
      </c>
      <c r="S337" s="344">
        <v>0.31590000000000001</v>
      </c>
      <c r="T337" s="344">
        <v>14.2713</v>
      </c>
      <c r="U337" s="344">
        <v>1.2398</v>
      </c>
      <c r="V337" s="344">
        <v>2.8277000000000001</v>
      </c>
      <c r="W337" s="344">
        <v>0.31590000000000001</v>
      </c>
      <c r="X337" s="344">
        <v>-5.2115</v>
      </c>
      <c r="Y337" s="370"/>
      <c r="Z337" s="342">
        <v>199</v>
      </c>
      <c r="AA337" s="342">
        <v>228</v>
      </c>
      <c r="AB337" s="342">
        <v>228</v>
      </c>
      <c r="AC337" s="342">
        <v>157</v>
      </c>
      <c r="AD337" s="342">
        <v>90</v>
      </c>
      <c r="AE337" s="342">
        <v>160</v>
      </c>
      <c r="AF337" s="342" t="s">
        <v>430</v>
      </c>
      <c r="AG337" s="342" t="s">
        <v>430</v>
      </c>
      <c r="AH337" s="342" t="s">
        <v>430</v>
      </c>
      <c r="AI337" s="342" t="s">
        <v>430</v>
      </c>
      <c r="AJ337" s="342">
        <v>230</v>
      </c>
      <c r="AK337" s="342">
        <v>125</v>
      </c>
      <c r="AL337" s="342">
        <v>100</v>
      </c>
      <c r="AM337" s="342">
        <v>139</v>
      </c>
      <c r="AN337" s="342">
        <v>230</v>
      </c>
      <c r="AO337" s="369"/>
      <c r="AP337" s="344" t="s">
        <v>430</v>
      </c>
      <c r="AQ337" s="344" t="s">
        <v>430</v>
      </c>
      <c r="AR337" s="344" t="s">
        <v>430</v>
      </c>
      <c r="AS337" s="344" t="s">
        <v>430</v>
      </c>
      <c r="AT337" s="344">
        <v>3.45</v>
      </c>
      <c r="AU337" s="347"/>
      <c r="AV337" s="342" t="s">
        <v>430</v>
      </c>
      <c r="AW337" s="342" t="s">
        <v>430</v>
      </c>
      <c r="AX337" s="342" t="s">
        <v>430</v>
      </c>
      <c r="AY337" s="342" t="s">
        <v>430</v>
      </c>
      <c r="AZ337" s="342">
        <v>139</v>
      </c>
      <c r="BA337" s="370"/>
      <c r="BB337" s="344">
        <v>20.978440794153801</v>
      </c>
      <c r="BC337" s="344">
        <v>1.00426201269462</v>
      </c>
      <c r="BD337" s="344">
        <v>-3.4425850327818801E-2</v>
      </c>
      <c r="BE337" s="371">
        <v>-0.65636028591972395</v>
      </c>
      <c r="BF337" s="370"/>
      <c r="BG337" s="368">
        <v>0.3014</v>
      </c>
      <c r="BH337" s="369"/>
      <c r="BI337" s="832">
        <v>53.761200000000002</v>
      </c>
      <c r="BJ337" s="832">
        <v>31.300799999999999</v>
      </c>
      <c r="BK337" s="832">
        <v>15.0243</v>
      </c>
      <c r="BL337" s="832">
        <v>-8.6300000000000002E-2</v>
      </c>
      <c r="BM337" s="369"/>
      <c r="BN337" s="834" t="s">
        <v>4687</v>
      </c>
      <c r="BO337" s="834" t="s">
        <v>4688</v>
      </c>
      <c r="BP337" s="834" t="s">
        <v>4689</v>
      </c>
      <c r="BQ337" s="834" t="s">
        <v>4690</v>
      </c>
      <c r="BR337" s="834" t="s">
        <v>4691</v>
      </c>
      <c r="BS337" s="369"/>
      <c r="BT337" s="350" t="s">
        <v>4692</v>
      </c>
    </row>
    <row r="338" spans="1:72" s="424" customFormat="1" x14ac:dyDescent="0.25">
      <c r="A338" s="341" t="s">
        <v>5490</v>
      </c>
      <c r="B338" s="369"/>
      <c r="C338" s="709">
        <v>45239</v>
      </c>
      <c r="D338" s="369"/>
      <c r="E338" s="342">
        <v>577.625</v>
      </c>
      <c r="F338" s="369"/>
      <c r="G338" s="343">
        <v>14.161899999999999</v>
      </c>
      <c r="H338" s="370"/>
      <c r="I338" s="344">
        <v>0.41909999999999997</v>
      </c>
      <c r="J338" s="344">
        <v>0.44400000000000001</v>
      </c>
      <c r="K338" s="344">
        <v>3.7934999999999999</v>
      </c>
      <c r="L338" s="344">
        <v>18.159600000000001</v>
      </c>
      <c r="M338" s="344">
        <v>6.0372000000000003</v>
      </c>
      <c r="N338" s="346">
        <v>-3.1099999999999999E-2</v>
      </c>
      <c r="O338" s="344">
        <v>-2.8134000000000001</v>
      </c>
      <c r="P338" s="344" t="s">
        <v>430</v>
      </c>
      <c r="Q338" s="344" t="s">
        <v>430</v>
      </c>
      <c r="R338" s="344" t="s">
        <v>430</v>
      </c>
      <c r="S338" s="344">
        <v>0.2492</v>
      </c>
      <c r="T338" s="344">
        <v>20.956099999999999</v>
      </c>
      <c r="U338" s="344">
        <v>6.7751000000000001</v>
      </c>
      <c r="V338" s="344">
        <v>10.0372</v>
      </c>
      <c r="W338" s="344">
        <v>0.2492</v>
      </c>
      <c r="X338" s="344">
        <v>14.051399999999999</v>
      </c>
      <c r="Y338" s="370"/>
      <c r="Z338" s="342">
        <v>185</v>
      </c>
      <c r="AA338" s="342">
        <v>165</v>
      </c>
      <c r="AB338" s="342">
        <v>84</v>
      </c>
      <c r="AC338" s="342">
        <v>31</v>
      </c>
      <c r="AD338" s="342">
        <v>29</v>
      </c>
      <c r="AE338" s="342">
        <v>112</v>
      </c>
      <c r="AF338" s="342">
        <v>113</v>
      </c>
      <c r="AG338" s="342" t="s">
        <v>430</v>
      </c>
      <c r="AH338" s="342" t="s">
        <v>430</v>
      </c>
      <c r="AI338" s="342" t="s">
        <v>430</v>
      </c>
      <c r="AJ338" s="342">
        <v>234</v>
      </c>
      <c r="AK338" s="342">
        <v>29</v>
      </c>
      <c r="AL338" s="342">
        <v>29</v>
      </c>
      <c r="AM338" s="342">
        <v>26</v>
      </c>
      <c r="AN338" s="342">
        <v>234</v>
      </c>
      <c r="AO338" s="369"/>
      <c r="AP338" s="344" t="s">
        <v>430</v>
      </c>
      <c r="AQ338" s="344" t="s">
        <v>430</v>
      </c>
      <c r="AR338" s="344" t="s">
        <v>430</v>
      </c>
      <c r="AS338" s="344" t="s">
        <v>430</v>
      </c>
      <c r="AT338" s="344">
        <v>14.8</v>
      </c>
      <c r="AU338" s="347"/>
      <c r="AV338" s="342" t="s">
        <v>430</v>
      </c>
      <c r="AW338" s="342" t="s">
        <v>430</v>
      </c>
      <c r="AX338" s="342" t="s">
        <v>430</v>
      </c>
      <c r="AY338" s="342" t="s">
        <v>430</v>
      </c>
      <c r="AZ338" s="342">
        <v>29</v>
      </c>
      <c r="BA338" s="370"/>
      <c r="BB338" s="344">
        <v>22.1520643852812</v>
      </c>
      <c r="BC338" s="344">
        <v>1.0112010380193199</v>
      </c>
      <c r="BD338" s="344">
        <v>2.97363015036563E-2</v>
      </c>
      <c r="BE338" s="371">
        <v>-0.97930537740765</v>
      </c>
      <c r="BF338" s="370"/>
      <c r="BG338" s="368">
        <v>0.56089999999999995</v>
      </c>
      <c r="BH338" s="369"/>
      <c r="BI338" s="832">
        <v>26.811199999999999</v>
      </c>
      <c r="BJ338" s="832">
        <v>54.664299999999997</v>
      </c>
      <c r="BK338" s="832">
        <v>17.129899999999999</v>
      </c>
      <c r="BL338" s="832">
        <v>1.3946000000000001</v>
      </c>
      <c r="BM338" s="369"/>
      <c r="BN338" s="834" t="s">
        <v>4694</v>
      </c>
      <c r="BO338" s="834" t="s">
        <v>4695</v>
      </c>
      <c r="BP338" s="834" t="s">
        <v>4696</v>
      </c>
      <c r="BQ338" s="834" t="s">
        <v>4697</v>
      </c>
      <c r="BR338" s="834" t="s">
        <v>4698</v>
      </c>
      <c r="BS338" s="369"/>
      <c r="BT338" s="350" t="s">
        <v>554</v>
      </c>
    </row>
    <row r="339" spans="1:72" s="424" customFormat="1" x14ac:dyDescent="0.25">
      <c r="A339" s="341" t="s">
        <v>5491</v>
      </c>
      <c r="B339" s="369"/>
      <c r="C339" s="709">
        <v>45555</v>
      </c>
      <c r="D339" s="369"/>
      <c r="E339" s="342">
        <v>544.01499999999999</v>
      </c>
      <c r="F339" s="369"/>
      <c r="G339" s="343">
        <v>8.7393999999999998</v>
      </c>
      <c r="H339" s="370"/>
      <c r="I339" s="344">
        <v>1.2055</v>
      </c>
      <c r="J339" s="344">
        <v>0.68320000000000003</v>
      </c>
      <c r="K339" s="344">
        <v>-1.4523999999999999</v>
      </c>
      <c r="L339" s="344">
        <v>6.6353</v>
      </c>
      <c r="M339" s="344">
        <v>-6.8502999999999998</v>
      </c>
      <c r="N339" s="346">
        <v>-3.9647000000000001</v>
      </c>
      <c r="O339" s="344" t="s">
        <v>430</v>
      </c>
      <c r="P339" s="344" t="s">
        <v>430</v>
      </c>
      <c r="Q339" s="344" t="s">
        <v>430</v>
      </c>
      <c r="R339" s="344" t="s">
        <v>430</v>
      </c>
      <c r="S339" s="344">
        <v>1.7285999999999999</v>
      </c>
      <c r="T339" s="344">
        <v>9.6537000000000006</v>
      </c>
      <c r="U339" s="344">
        <v>-6.5434999999999999</v>
      </c>
      <c r="V339" s="344">
        <v>-1.5079</v>
      </c>
      <c r="W339" s="344">
        <v>1.7285999999999999</v>
      </c>
      <c r="X339" s="344">
        <v>-7.2872000000000003</v>
      </c>
      <c r="Y339" s="370"/>
      <c r="Z339" s="342">
        <v>22</v>
      </c>
      <c r="AA339" s="342">
        <v>99</v>
      </c>
      <c r="AB339" s="342">
        <v>240</v>
      </c>
      <c r="AC339" s="342">
        <v>214</v>
      </c>
      <c r="AD339" s="342">
        <v>193</v>
      </c>
      <c r="AE339" s="342">
        <v>159</v>
      </c>
      <c r="AF339" s="342" t="s">
        <v>430</v>
      </c>
      <c r="AG339" s="342" t="s">
        <v>430</v>
      </c>
      <c r="AH339" s="342" t="s">
        <v>430</v>
      </c>
      <c r="AI339" s="342" t="s">
        <v>430</v>
      </c>
      <c r="AJ339" s="342">
        <v>27</v>
      </c>
      <c r="AK339" s="342">
        <v>180</v>
      </c>
      <c r="AL339" s="342">
        <v>193</v>
      </c>
      <c r="AM339" s="342">
        <v>200</v>
      </c>
      <c r="AN339" s="342">
        <v>27</v>
      </c>
      <c r="AO339" s="369"/>
      <c r="AP339" s="344" t="s">
        <v>430</v>
      </c>
      <c r="AQ339" s="344" t="s">
        <v>430</v>
      </c>
      <c r="AR339" s="344" t="s">
        <v>430</v>
      </c>
      <c r="AS339" s="344" t="s">
        <v>430</v>
      </c>
      <c r="AT339" s="344">
        <v>-4.74</v>
      </c>
      <c r="AU339" s="347"/>
      <c r="AV339" s="342" t="s">
        <v>430</v>
      </c>
      <c r="AW339" s="342" t="s">
        <v>430</v>
      </c>
      <c r="AX339" s="342" t="s">
        <v>430</v>
      </c>
      <c r="AY339" s="342" t="s">
        <v>430</v>
      </c>
      <c r="AZ339" s="342">
        <v>198</v>
      </c>
      <c r="BA339" s="370"/>
      <c r="BB339" s="344">
        <v>16.289706817306001</v>
      </c>
      <c r="BC339" s="344">
        <v>0.99290994935867705</v>
      </c>
      <c r="BD339" s="344">
        <v>-6.2644749453699605E-2</v>
      </c>
      <c r="BE339" s="371">
        <v>-0.58876274229698999</v>
      </c>
      <c r="BF339" s="370"/>
      <c r="BG339" s="368">
        <v>9.6699999999999994E-2</v>
      </c>
      <c r="BH339" s="369"/>
      <c r="BI339" s="832">
        <v>74.858199999999997</v>
      </c>
      <c r="BJ339" s="832">
        <v>22.228999999999999</v>
      </c>
      <c r="BK339" s="832">
        <v>2.6336400000000002</v>
      </c>
      <c r="BL339" s="832">
        <v>0.27916000000000002</v>
      </c>
      <c r="BM339" s="369"/>
      <c r="BN339" s="834" t="s">
        <v>4700</v>
      </c>
      <c r="BO339" s="834" t="s">
        <v>4701</v>
      </c>
      <c r="BP339" s="834" t="s">
        <v>4702</v>
      </c>
      <c r="BQ339" s="834" t="s">
        <v>4703</v>
      </c>
      <c r="BR339" s="834" t="s">
        <v>4704</v>
      </c>
      <c r="BS339" s="369"/>
      <c r="BT339" s="350" t="s">
        <v>554</v>
      </c>
    </row>
    <row r="340" spans="1:72" s="424" customFormat="1" x14ac:dyDescent="0.25">
      <c r="A340" s="341" t="s">
        <v>5492</v>
      </c>
      <c r="B340" s="369"/>
      <c r="C340" s="709">
        <v>44778</v>
      </c>
      <c r="D340" s="369"/>
      <c r="E340" s="342">
        <v>560.14099999999996</v>
      </c>
      <c r="F340" s="369"/>
      <c r="G340" s="343">
        <v>16.760899999999999</v>
      </c>
      <c r="H340" s="370"/>
      <c r="I340" s="344">
        <v>-0.14419999999999999</v>
      </c>
      <c r="J340" s="344">
        <v>-1.2584</v>
      </c>
      <c r="K340" s="344">
        <v>2.6896</v>
      </c>
      <c r="L340" s="344">
        <v>11.6456</v>
      </c>
      <c r="M340" s="344">
        <v>-2.4338000000000002</v>
      </c>
      <c r="N340" s="346">
        <v>-2.8759000000000001</v>
      </c>
      <c r="O340" s="344">
        <v>-6.7289000000000003</v>
      </c>
      <c r="P340" s="344">
        <v>13.0823</v>
      </c>
      <c r="Q340" s="344" t="s">
        <v>430</v>
      </c>
      <c r="R340" s="344" t="s">
        <v>430</v>
      </c>
      <c r="S340" s="344">
        <v>-0.2072</v>
      </c>
      <c r="T340" s="344">
        <v>13.908899999999999</v>
      </c>
      <c r="U340" s="344">
        <v>-0.95850000000000002</v>
      </c>
      <c r="V340" s="344">
        <v>3.1027999999999998</v>
      </c>
      <c r="W340" s="344">
        <v>-0.2072</v>
      </c>
      <c r="X340" s="344">
        <v>14.122400000000001</v>
      </c>
      <c r="Y340" s="370"/>
      <c r="Z340" s="342">
        <v>217</v>
      </c>
      <c r="AA340" s="342">
        <v>233</v>
      </c>
      <c r="AB340" s="342">
        <v>182</v>
      </c>
      <c r="AC340" s="342">
        <v>138</v>
      </c>
      <c r="AD340" s="342">
        <v>134</v>
      </c>
      <c r="AE340" s="342">
        <v>147</v>
      </c>
      <c r="AF340" s="342">
        <v>121</v>
      </c>
      <c r="AG340" s="342">
        <v>54</v>
      </c>
      <c r="AH340" s="342" t="s">
        <v>430</v>
      </c>
      <c r="AI340" s="342" t="s">
        <v>430</v>
      </c>
      <c r="AJ340" s="342">
        <v>247</v>
      </c>
      <c r="AK340" s="342">
        <v>138</v>
      </c>
      <c r="AL340" s="342">
        <v>117</v>
      </c>
      <c r="AM340" s="342">
        <v>129</v>
      </c>
      <c r="AN340" s="342">
        <v>247</v>
      </c>
      <c r="AO340" s="369"/>
      <c r="AP340" s="344" t="s">
        <v>430</v>
      </c>
      <c r="AQ340" s="344" t="s">
        <v>430</v>
      </c>
      <c r="AR340" s="344" t="s">
        <v>430</v>
      </c>
      <c r="AS340" s="344">
        <v>2.27</v>
      </c>
      <c r="AT340" s="344">
        <v>3.11</v>
      </c>
      <c r="AU340" s="347"/>
      <c r="AV340" s="342" t="s">
        <v>430</v>
      </c>
      <c r="AW340" s="342" t="s">
        <v>430</v>
      </c>
      <c r="AX340" s="342" t="s">
        <v>430</v>
      </c>
      <c r="AY340" s="342">
        <v>88</v>
      </c>
      <c r="AZ340" s="342">
        <v>142</v>
      </c>
      <c r="BA340" s="370"/>
      <c r="BB340" s="344">
        <v>18.804432197273499</v>
      </c>
      <c r="BC340" s="344">
        <v>0.98986435854381805</v>
      </c>
      <c r="BD340" s="344">
        <v>4.1958942033964802E-2</v>
      </c>
      <c r="BE340" s="371">
        <v>-0.58072620682786402</v>
      </c>
      <c r="BF340" s="370"/>
      <c r="BG340" s="368">
        <v>0.30630000000000002</v>
      </c>
      <c r="BH340" s="369"/>
      <c r="BI340" s="832">
        <v>65.590900000000005</v>
      </c>
      <c r="BJ340" s="832">
        <v>34.358800000000002</v>
      </c>
      <c r="BK340" s="344" t="s">
        <v>430</v>
      </c>
      <c r="BL340" s="832">
        <v>5.0299999999999997E-2</v>
      </c>
      <c r="BM340" s="369"/>
      <c r="BN340" s="834" t="s">
        <v>4706</v>
      </c>
      <c r="BO340" s="834" t="s">
        <v>4707</v>
      </c>
      <c r="BP340" s="834" t="s">
        <v>4708</v>
      </c>
      <c r="BQ340" s="834" t="s">
        <v>4467</v>
      </c>
      <c r="BR340" s="834" t="s">
        <v>4709</v>
      </c>
      <c r="BS340" s="369"/>
      <c r="BT340" s="350" t="s">
        <v>554</v>
      </c>
    </row>
    <row r="341" spans="1:72" s="424" customFormat="1" ht="11" x14ac:dyDescent="0.3">
      <c r="A341" s="835" t="s">
        <v>5493</v>
      </c>
      <c r="B341" s="836"/>
      <c r="C341" s="837">
        <v>45092</v>
      </c>
      <c r="D341" s="836"/>
      <c r="E341" s="838">
        <v>575.28499999999997</v>
      </c>
      <c r="F341" s="836"/>
      <c r="G341" s="839">
        <v>14.709</v>
      </c>
      <c r="H341" s="841"/>
      <c r="I341" s="840">
        <v>-0.1426</v>
      </c>
      <c r="J341" s="840">
        <v>-1.2222</v>
      </c>
      <c r="K341" s="840">
        <v>2.7164999999999999</v>
      </c>
      <c r="L341" s="840">
        <v>11.685600000000001</v>
      </c>
      <c r="M341" s="840">
        <v>-2.4083999999999999</v>
      </c>
      <c r="N341" s="842">
        <v>-2.7890000000000001</v>
      </c>
      <c r="O341" s="840">
        <v>-6.3826000000000001</v>
      </c>
      <c r="P341" s="840">
        <v>13.295999999999999</v>
      </c>
      <c r="Q341" s="840" t="s">
        <v>430</v>
      </c>
      <c r="R341" s="840" t="s">
        <v>430</v>
      </c>
      <c r="S341" s="840">
        <v>-0.20349999999999999</v>
      </c>
      <c r="T341" s="840">
        <v>13.9438</v>
      </c>
      <c r="U341" s="840">
        <v>-0.93620000000000003</v>
      </c>
      <c r="V341" s="840">
        <v>3.1776</v>
      </c>
      <c r="W341" s="840">
        <v>-0.20349999999999999</v>
      </c>
      <c r="X341" s="840">
        <v>13.49</v>
      </c>
      <c r="Y341" s="841"/>
      <c r="Z341" s="838">
        <v>216</v>
      </c>
      <c r="AA341" s="838">
        <v>232</v>
      </c>
      <c r="AB341" s="838">
        <v>181</v>
      </c>
      <c r="AC341" s="838">
        <v>137</v>
      </c>
      <c r="AD341" s="838">
        <v>132</v>
      </c>
      <c r="AE341" s="838">
        <v>146</v>
      </c>
      <c r="AF341" s="838">
        <v>120</v>
      </c>
      <c r="AG341" s="838">
        <v>52</v>
      </c>
      <c r="AH341" s="838" t="s">
        <v>430</v>
      </c>
      <c r="AI341" s="838" t="s">
        <v>430</v>
      </c>
      <c r="AJ341" s="838">
        <v>246</v>
      </c>
      <c r="AK341" s="838">
        <v>136</v>
      </c>
      <c r="AL341" s="838">
        <v>116</v>
      </c>
      <c r="AM341" s="838">
        <v>128</v>
      </c>
      <c r="AN341" s="838">
        <v>246</v>
      </c>
      <c r="AO341" s="836"/>
      <c r="AP341" s="840" t="s">
        <v>430</v>
      </c>
      <c r="AQ341" s="840" t="s">
        <v>430</v>
      </c>
      <c r="AR341" s="840" t="s">
        <v>430</v>
      </c>
      <c r="AS341" s="840">
        <v>2.62</v>
      </c>
      <c r="AT341" s="840">
        <v>3.21</v>
      </c>
      <c r="AU341" s="843"/>
      <c r="AV341" s="838" t="s">
        <v>430</v>
      </c>
      <c r="AW341" s="838" t="s">
        <v>430</v>
      </c>
      <c r="AX341" s="838" t="s">
        <v>430</v>
      </c>
      <c r="AY341" s="838">
        <v>86</v>
      </c>
      <c r="AZ341" s="838">
        <v>141</v>
      </c>
      <c r="BA341" s="841"/>
      <c r="BB341" s="840">
        <v>19.019316959836502</v>
      </c>
      <c r="BC341" s="840">
        <v>0.98911674250715798</v>
      </c>
      <c r="BD341" s="840">
        <v>3.9096558881264301E-2</v>
      </c>
      <c r="BE341" s="846">
        <v>-0.57068501519886194</v>
      </c>
      <c r="BF341" s="841"/>
      <c r="BG341" s="849">
        <v>0.54900000000000004</v>
      </c>
      <c r="BH341" s="836"/>
      <c r="BI341" s="840">
        <v>65.469700000000003</v>
      </c>
      <c r="BJ341" s="840">
        <v>34.450099999999999</v>
      </c>
      <c r="BK341" s="840" t="s">
        <v>430</v>
      </c>
      <c r="BL341" s="840">
        <v>8.0199999999999994E-2</v>
      </c>
      <c r="BM341" s="836"/>
      <c r="BN341" s="849" t="s">
        <v>4711</v>
      </c>
      <c r="BO341" s="849" t="s">
        <v>4712</v>
      </c>
      <c r="BP341" s="849" t="s">
        <v>4713</v>
      </c>
      <c r="BQ341" s="849" t="s">
        <v>4714</v>
      </c>
      <c r="BR341" s="849" t="s">
        <v>4715</v>
      </c>
      <c r="BS341" s="836"/>
      <c r="BT341" s="850" t="s">
        <v>554</v>
      </c>
    </row>
    <row r="342" spans="1:72" s="424" customFormat="1" x14ac:dyDescent="0.25">
      <c r="A342" s="341" t="s">
        <v>5494</v>
      </c>
      <c r="B342" s="369"/>
      <c r="C342" s="709">
        <v>45642</v>
      </c>
      <c r="D342" s="369"/>
      <c r="E342" s="342">
        <v>610.26</v>
      </c>
      <c r="F342" s="369"/>
      <c r="G342" s="343">
        <v>13.154</v>
      </c>
      <c r="H342" s="370"/>
      <c r="I342" s="344">
        <v>-0.33040000000000003</v>
      </c>
      <c r="J342" s="344">
        <v>1.8017000000000001</v>
      </c>
      <c r="K342" s="344">
        <v>3.6842000000000001</v>
      </c>
      <c r="L342" s="344">
        <v>24.8505</v>
      </c>
      <c r="M342" s="344">
        <v>18.335000000000001</v>
      </c>
      <c r="N342" s="346">
        <v>18.5504</v>
      </c>
      <c r="O342" s="344" t="s">
        <v>430</v>
      </c>
      <c r="P342" s="344" t="s">
        <v>430</v>
      </c>
      <c r="Q342" s="344" t="s">
        <v>430</v>
      </c>
      <c r="R342" s="344" t="s">
        <v>430</v>
      </c>
      <c r="S342" s="344">
        <v>1.6263000000000001</v>
      </c>
      <c r="T342" s="344">
        <v>30.206700000000001</v>
      </c>
      <c r="U342" s="344">
        <v>18.9998</v>
      </c>
      <c r="V342" s="344">
        <v>33.718299999999999</v>
      </c>
      <c r="W342" s="344">
        <v>1.6263000000000001</v>
      </c>
      <c r="X342" s="344">
        <v>19.450099999999999</v>
      </c>
      <c r="Y342" s="370"/>
      <c r="Z342" s="342">
        <v>234</v>
      </c>
      <c r="AA342" s="342">
        <v>18</v>
      </c>
      <c r="AB342" s="342">
        <v>89</v>
      </c>
      <c r="AC342" s="342">
        <v>8</v>
      </c>
      <c r="AD342" s="342">
        <v>4</v>
      </c>
      <c r="AE342" s="342">
        <v>3</v>
      </c>
      <c r="AF342" s="342" t="s">
        <v>430</v>
      </c>
      <c r="AG342" s="342" t="s">
        <v>430</v>
      </c>
      <c r="AH342" s="342" t="s">
        <v>430</v>
      </c>
      <c r="AI342" s="342" t="s">
        <v>430</v>
      </c>
      <c r="AJ342" s="342">
        <v>35</v>
      </c>
      <c r="AK342" s="342">
        <v>7</v>
      </c>
      <c r="AL342" s="342">
        <v>4</v>
      </c>
      <c r="AM342" s="342">
        <v>1</v>
      </c>
      <c r="AN342" s="342">
        <v>35</v>
      </c>
      <c r="AO342" s="369"/>
      <c r="AP342" s="344" t="s">
        <v>430</v>
      </c>
      <c r="AQ342" s="344" t="s">
        <v>430</v>
      </c>
      <c r="AR342" s="344" t="s">
        <v>430</v>
      </c>
      <c r="AS342" s="344" t="s">
        <v>430</v>
      </c>
      <c r="AT342" s="344">
        <v>43.52</v>
      </c>
      <c r="AU342" s="347"/>
      <c r="AV342" s="342" t="s">
        <v>430</v>
      </c>
      <c r="AW342" s="342" t="s">
        <v>430</v>
      </c>
      <c r="AX342" s="342" t="s">
        <v>430</v>
      </c>
      <c r="AY342" s="342" t="s">
        <v>430</v>
      </c>
      <c r="AZ342" s="342">
        <v>2</v>
      </c>
      <c r="BA342" s="370"/>
      <c r="BB342" s="344">
        <v>31.0849405915103</v>
      </c>
      <c r="BC342" s="344">
        <v>0.98708530206512901</v>
      </c>
      <c r="BD342" s="344">
        <v>5.1794380294169197E-2</v>
      </c>
      <c r="BE342" s="371">
        <v>-1.04143580979039</v>
      </c>
      <c r="BF342" s="370"/>
      <c r="BG342" s="368">
        <v>0.1143</v>
      </c>
      <c r="BH342" s="369"/>
      <c r="BI342" s="832">
        <v>15.035299999999999</v>
      </c>
      <c r="BJ342" s="832">
        <v>57.134</v>
      </c>
      <c r="BK342" s="832">
        <v>27.682099999999998</v>
      </c>
      <c r="BL342" s="832">
        <v>0.14860000000000001</v>
      </c>
      <c r="BM342" s="369"/>
      <c r="BN342" s="834" t="s">
        <v>4717</v>
      </c>
      <c r="BO342" s="834" t="s">
        <v>4718</v>
      </c>
      <c r="BP342" s="368" t="s">
        <v>430</v>
      </c>
      <c r="BQ342" s="368" t="s">
        <v>430</v>
      </c>
      <c r="BR342" s="368" t="s">
        <v>430</v>
      </c>
      <c r="BS342" s="369"/>
      <c r="BT342" s="350" t="s">
        <v>547</v>
      </c>
    </row>
    <row r="343" spans="1:72" s="424" customFormat="1" x14ac:dyDescent="0.25">
      <c r="A343" s="341" t="s">
        <v>5495</v>
      </c>
      <c r="B343" s="369"/>
      <c r="C343" s="709">
        <v>44589</v>
      </c>
      <c r="D343" s="369"/>
      <c r="E343" s="342">
        <v>510.1</v>
      </c>
      <c r="F343" s="369"/>
      <c r="G343" s="343">
        <v>17.9526</v>
      </c>
      <c r="H343" s="370"/>
      <c r="I343" s="344">
        <v>0.43969999999999998</v>
      </c>
      <c r="J343" s="344">
        <v>0.32190000000000002</v>
      </c>
      <c r="K343" s="344">
        <v>3.3117999999999999</v>
      </c>
      <c r="L343" s="344">
        <v>16.965699999999998</v>
      </c>
      <c r="M343" s="344">
        <v>3.2250999999999999</v>
      </c>
      <c r="N343" s="346">
        <v>6.1837999999999997</v>
      </c>
      <c r="O343" s="344">
        <v>1.095</v>
      </c>
      <c r="P343" s="344">
        <v>18.758700000000001</v>
      </c>
      <c r="Q343" s="344" t="s">
        <v>430</v>
      </c>
      <c r="R343" s="344" t="s">
        <v>430</v>
      </c>
      <c r="S343" s="344">
        <v>1.0987</v>
      </c>
      <c r="T343" s="344">
        <v>20.0762</v>
      </c>
      <c r="U343" s="344">
        <v>4.7855999999999996</v>
      </c>
      <c r="V343" s="344">
        <v>7.2328000000000001</v>
      </c>
      <c r="W343" s="344">
        <v>1.0987</v>
      </c>
      <c r="X343" s="344">
        <v>14.1297</v>
      </c>
      <c r="Y343" s="370"/>
      <c r="Z343" s="342">
        <v>175</v>
      </c>
      <c r="AA343" s="342">
        <v>179</v>
      </c>
      <c r="AB343" s="342">
        <v>112</v>
      </c>
      <c r="AC343" s="342">
        <v>43</v>
      </c>
      <c r="AD343" s="342">
        <v>38</v>
      </c>
      <c r="AE343" s="342">
        <v>31</v>
      </c>
      <c r="AF343" s="342">
        <v>66</v>
      </c>
      <c r="AG343" s="342">
        <v>31</v>
      </c>
      <c r="AH343" s="342" t="s">
        <v>430</v>
      </c>
      <c r="AI343" s="342" t="s">
        <v>430</v>
      </c>
      <c r="AJ343" s="342">
        <v>153</v>
      </c>
      <c r="AK343" s="342">
        <v>40</v>
      </c>
      <c r="AL343" s="342">
        <v>39</v>
      </c>
      <c r="AM343" s="342">
        <v>62</v>
      </c>
      <c r="AN343" s="342">
        <v>153</v>
      </c>
      <c r="AO343" s="369"/>
      <c r="AP343" s="344" t="s">
        <v>430</v>
      </c>
      <c r="AQ343" s="344" t="s">
        <v>430</v>
      </c>
      <c r="AR343" s="344" t="s">
        <v>430</v>
      </c>
      <c r="AS343" s="344">
        <v>10.81</v>
      </c>
      <c r="AT343" s="344">
        <v>13.65</v>
      </c>
      <c r="AU343" s="347"/>
      <c r="AV343" s="342" t="s">
        <v>430</v>
      </c>
      <c r="AW343" s="342" t="s">
        <v>430</v>
      </c>
      <c r="AX343" s="342" t="s">
        <v>430</v>
      </c>
      <c r="AY343" s="342">
        <v>24</v>
      </c>
      <c r="AZ343" s="342">
        <v>32</v>
      </c>
      <c r="BA343" s="370"/>
      <c r="BB343" s="344">
        <v>18.394124086221201</v>
      </c>
      <c r="BC343" s="344">
        <v>0.98600788673071105</v>
      </c>
      <c r="BD343" s="344">
        <v>6.4248147474904801E-2</v>
      </c>
      <c r="BE343" s="371">
        <v>-0.44896138306982802</v>
      </c>
      <c r="BF343" s="370"/>
      <c r="BG343" s="368">
        <v>0.82930000000000004</v>
      </c>
      <c r="BH343" s="369"/>
      <c r="BI343" s="832">
        <v>89.408199999999994</v>
      </c>
      <c r="BJ343" s="832">
        <v>7.3564100000000003</v>
      </c>
      <c r="BK343" s="344" t="s">
        <v>430</v>
      </c>
      <c r="BL343" s="832">
        <v>3.2353900000000002</v>
      </c>
      <c r="BM343" s="369"/>
      <c r="BN343" s="834" t="s">
        <v>4460</v>
      </c>
      <c r="BO343" s="834" t="s">
        <v>4461</v>
      </c>
      <c r="BP343" s="834" t="s">
        <v>4462</v>
      </c>
      <c r="BQ343" s="834" t="s">
        <v>4463</v>
      </c>
      <c r="BR343" s="834" t="s">
        <v>4277</v>
      </c>
      <c r="BS343" s="369"/>
      <c r="BT343" s="350" t="s">
        <v>554</v>
      </c>
    </row>
    <row r="344" spans="1:72" s="424" customFormat="1" x14ac:dyDescent="0.25">
      <c r="A344" s="341" t="s">
        <v>5496</v>
      </c>
      <c r="B344" s="369"/>
      <c r="C344" s="709">
        <v>44623</v>
      </c>
      <c r="D344" s="369"/>
      <c r="E344" s="342">
        <v>483.27300000000002</v>
      </c>
      <c r="F344" s="369"/>
      <c r="G344" s="343">
        <v>16.556799999999999</v>
      </c>
      <c r="H344" s="370"/>
      <c r="I344" s="344">
        <v>0.64680000000000004</v>
      </c>
      <c r="J344" s="344">
        <v>1.2543</v>
      </c>
      <c r="K344" s="344">
        <v>3.7212000000000001</v>
      </c>
      <c r="L344" s="344">
        <v>8.5485000000000007</v>
      </c>
      <c r="M344" s="344">
        <v>-5.1750999999999996</v>
      </c>
      <c r="N344" s="346">
        <v>-3.0291999999999999</v>
      </c>
      <c r="O344" s="344">
        <v>-0.67910000000000004</v>
      </c>
      <c r="P344" s="344">
        <v>10.7746</v>
      </c>
      <c r="Q344" s="344" t="s">
        <v>430</v>
      </c>
      <c r="R344" s="344" t="s">
        <v>430</v>
      </c>
      <c r="S344" s="344">
        <v>1.492</v>
      </c>
      <c r="T344" s="344">
        <v>9.0482999999999993</v>
      </c>
      <c r="U344" s="344">
        <v>-4.8624000000000001</v>
      </c>
      <c r="V344" s="344">
        <v>0.15429999999999999</v>
      </c>
      <c r="W344" s="344">
        <v>1.492</v>
      </c>
      <c r="X344" s="344">
        <v>12.3369</v>
      </c>
      <c r="Y344" s="370"/>
      <c r="Z344" s="342">
        <v>123</v>
      </c>
      <c r="AA344" s="342">
        <v>42</v>
      </c>
      <c r="AB344" s="342">
        <v>86</v>
      </c>
      <c r="AC344" s="342">
        <v>176</v>
      </c>
      <c r="AD344" s="342">
        <v>170</v>
      </c>
      <c r="AE344" s="342">
        <v>152</v>
      </c>
      <c r="AF344" s="342">
        <v>107</v>
      </c>
      <c r="AG344" s="342">
        <v>63</v>
      </c>
      <c r="AH344" s="342" t="s">
        <v>430</v>
      </c>
      <c r="AI344" s="342" t="s">
        <v>430</v>
      </c>
      <c r="AJ344" s="342">
        <v>45</v>
      </c>
      <c r="AK344" s="342">
        <v>188</v>
      </c>
      <c r="AL344" s="342">
        <v>176</v>
      </c>
      <c r="AM344" s="342">
        <v>166</v>
      </c>
      <c r="AN344" s="342">
        <v>45</v>
      </c>
      <c r="AO344" s="369"/>
      <c r="AP344" s="344" t="s">
        <v>430</v>
      </c>
      <c r="AQ344" s="344" t="s">
        <v>430</v>
      </c>
      <c r="AR344" s="344" t="s">
        <v>430</v>
      </c>
      <c r="AS344" s="344">
        <v>3.45</v>
      </c>
      <c r="AT344" s="344">
        <v>-0.97</v>
      </c>
      <c r="AU344" s="347"/>
      <c r="AV344" s="342" t="s">
        <v>430</v>
      </c>
      <c r="AW344" s="342" t="s">
        <v>430</v>
      </c>
      <c r="AX344" s="342" t="s">
        <v>430</v>
      </c>
      <c r="AY344" s="342">
        <v>80</v>
      </c>
      <c r="AZ344" s="342">
        <v>163</v>
      </c>
      <c r="BA344" s="370"/>
      <c r="BB344" s="344">
        <v>13.7826245198085</v>
      </c>
      <c r="BC344" s="344">
        <v>0</v>
      </c>
      <c r="BD344" s="344">
        <v>4.04558803193951E-2</v>
      </c>
      <c r="BE344" s="371" t="s">
        <v>430</v>
      </c>
      <c r="BF344" s="370"/>
      <c r="BG344" s="368" t="s">
        <v>430</v>
      </c>
      <c r="BH344" s="369"/>
      <c r="BI344" s="832">
        <v>83.425799999999995</v>
      </c>
      <c r="BJ344" s="832">
        <v>12.9863</v>
      </c>
      <c r="BK344" s="832">
        <v>3.3487100000000001</v>
      </c>
      <c r="BL344" s="832">
        <v>0.23919000000000001</v>
      </c>
      <c r="BM344" s="369"/>
      <c r="BN344" s="834" t="s">
        <v>4721</v>
      </c>
      <c r="BO344" s="834" t="s">
        <v>4722</v>
      </c>
      <c r="BP344" s="834" t="s">
        <v>1364</v>
      </c>
      <c r="BQ344" s="834" t="s">
        <v>4723</v>
      </c>
      <c r="BR344" s="834" t="s">
        <v>4724</v>
      </c>
      <c r="BS344" s="369"/>
      <c r="BT344" s="350" t="s">
        <v>554</v>
      </c>
    </row>
    <row r="345" spans="1:72" s="424" customFormat="1" x14ac:dyDescent="0.25">
      <c r="A345" s="341" t="s">
        <v>5497</v>
      </c>
      <c r="B345" s="369"/>
      <c r="C345" s="709">
        <v>44355</v>
      </c>
      <c r="D345" s="369"/>
      <c r="E345" s="342">
        <v>497.71600000000001</v>
      </c>
      <c r="F345" s="369"/>
      <c r="G345" s="343">
        <v>19.0244</v>
      </c>
      <c r="H345" s="370"/>
      <c r="I345" s="344">
        <v>0.86099999999999999</v>
      </c>
      <c r="J345" s="344">
        <v>0.80169999999999997</v>
      </c>
      <c r="K345" s="344">
        <v>1.8808</v>
      </c>
      <c r="L345" s="344">
        <v>9.7317</v>
      </c>
      <c r="M345" s="344">
        <v>-2.1686000000000001</v>
      </c>
      <c r="N345" s="346">
        <v>3.2073</v>
      </c>
      <c r="O345" s="344">
        <v>4.7016</v>
      </c>
      <c r="P345" s="344">
        <v>14.133900000000001</v>
      </c>
      <c r="Q345" s="344">
        <v>13.9223</v>
      </c>
      <c r="R345" s="344" t="s">
        <v>430</v>
      </c>
      <c r="S345" s="344">
        <v>1.4397</v>
      </c>
      <c r="T345" s="344">
        <v>11.386699999999999</v>
      </c>
      <c r="U345" s="344">
        <v>-1.1580999999999999</v>
      </c>
      <c r="V345" s="344">
        <v>4.4292999999999996</v>
      </c>
      <c r="W345" s="344">
        <v>1.4397</v>
      </c>
      <c r="X345" s="344">
        <v>13.5291</v>
      </c>
      <c r="Y345" s="370"/>
      <c r="Z345" s="342">
        <v>60</v>
      </c>
      <c r="AA345" s="342">
        <v>73</v>
      </c>
      <c r="AB345" s="342">
        <v>195</v>
      </c>
      <c r="AC345" s="342">
        <v>164</v>
      </c>
      <c r="AD345" s="342">
        <v>116</v>
      </c>
      <c r="AE345" s="342">
        <v>69</v>
      </c>
      <c r="AF345" s="342">
        <v>26</v>
      </c>
      <c r="AG345" s="342">
        <v>48</v>
      </c>
      <c r="AH345" s="342">
        <v>14</v>
      </c>
      <c r="AI345" s="342" t="s">
        <v>430</v>
      </c>
      <c r="AJ345" s="342">
        <v>64</v>
      </c>
      <c r="AK345" s="342">
        <v>165</v>
      </c>
      <c r="AL345" s="342">
        <v>129</v>
      </c>
      <c r="AM345" s="342">
        <v>117</v>
      </c>
      <c r="AN345" s="342">
        <v>64</v>
      </c>
      <c r="AO345" s="369"/>
      <c r="AP345" s="344" t="s">
        <v>430</v>
      </c>
      <c r="AQ345" s="344" t="s">
        <v>430</v>
      </c>
      <c r="AR345" s="344">
        <v>12.48</v>
      </c>
      <c r="AS345" s="344">
        <v>8.41</v>
      </c>
      <c r="AT345" s="344">
        <v>5</v>
      </c>
      <c r="AU345" s="347"/>
      <c r="AV345" s="342" t="s">
        <v>430</v>
      </c>
      <c r="AW345" s="342" t="s">
        <v>430</v>
      </c>
      <c r="AX345" s="342">
        <v>19</v>
      </c>
      <c r="AY345" s="342">
        <v>47</v>
      </c>
      <c r="AZ345" s="342">
        <v>116</v>
      </c>
      <c r="BA345" s="370"/>
      <c r="BB345" s="344">
        <v>13.5463269689093</v>
      </c>
      <c r="BC345" s="344">
        <v>0.99424265736219197</v>
      </c>
      <c r="BD345" s="344">
        <v>5.9574768054303999E-2</v>
      </c>
      <c r="BE345" s="371">
        <v>-0.34842745815670201</v>
      </c>
      <c r="BF345" s="370"/>
      <c r="BG345" s="368">
        <v>8.3699999999999997E-2</v>
      </c>
      <c r="BH345" s="369"/>
      <c r="BI345" s="832">
        <v>99.843199999999996</v>
      </c>
      <c r="BJ345" s="344" t="s">
        <v>430</v>
      </c>
      <c r="BK345" s="344" t="s">
        <v>430</v>
      </c>
      <c r="BL345" s="832">
        <v>0.15679999999999999</v>
      </c>
      <c r="BM345" s="369"/>
      <c r="BN345" s="834" t="s">
        <v>4509</v>
      </c>
      <c r="BO345" s="834" t="s">
        <v>4622</v>
      </c>
      <c r="BP345" s="834" t="s">
        <v>4623</v>
      </c>
      <c r="BQ345" s="834" t="s">
        <v>4512</v>
      </c>
      <c r="BR345" s="834" t="s">
        <v>4513</v>
      </c>
      <c r="BS345" s="369"/>
      <c r="BT345" s="350" t="s">
        <v>554</v>
      </c>
    </row>
    <row r="346" spans="1:72" s="424" customFormat="1" x14ac:dyDescent="0.25">
      <c r="A346" s="341" t="s">
        <v>5498</v>
      </c>
      <c r="B346" s="369"/>
      <c r="C346" s="709">
        <v>45545</v>
      </c>
      <c r="D346" s="369"/>
      <c r="E346" s="342">
        <v>507.55500000000001</v>
      </c>
      <c r="F346" s="369"/>
      <c r="G346" s="343">
        <v>9.8394999999999992</v>
      </c>
      <c r="H346" s="370"/>
      <c r="I346" s="344">
        <v>0.88380000000000003</v>
      </c>
      <c r="J346" s="344">
        <v>1.0838000000000001</v>
      </c>
      <c r="K346" s="344">
        <v>4.3712999999999997</v>
      </c>
      <c r="L346" s="344">
        <v>18.0122</v>
      </c>
      <c r="M346" s="344">
        <v>3.2151000000000001</v>
      </c>
      <c r="N346" s="346">
        <v>2.1225000000000001</v>
      </c>
      <c r="O346" s="344" t="s">
        <v>430</v>
      </c>
      <c r="P346" s="344" t="s">
        <v>430</v>
      </c>
      <c r="Q346" s="344" t="s">
        <v>430</v>
      </c>
      <c r="R346" s="344" t="s">
        <v>430</v>
      </c>
      <c r="S346" s="344">
        <v>1.3169999999999999</v>
      </c>
      <c r="T346" s="344">
        <v>21.634499999999999</v>
      </c>
      <c r="U346" s="344">
        <v>4.3082000000000003</v>
      </c>
      <c r="V346" s="344">
        <v>5.5208000000000004</v>
      </c>
      <c r="W346" s="344">
        <v>1.3169999999999999</v>
      </c>
      <c r="X346" s="344">
        <v>-0.89080000000000004</v>
      </c>
      <c r="Y346" s="370"/>
      <c r="Z346" s="342">
        <v>54</v>
      </c>
      <c r="AA346" s="342">
        <v>48</v>
      </c>
      <c r="AB346" s="342">
        <v>62</v>
      </c>
      <c r="AC346" s="342">
        <v>32</v>
      </c>
      <c r="AD346" s="342">
        <v>40</v>
      </c>
      <c r="AE346" s="342">
        <v>83</v>
      </c>
      <c r="AF346" s="342" t="s">
        <v>430</v>
      </c>
      <c r="AG346" s="342" t="s">
        <v>430</v>
      </c>
      <c r="AH346" s="342" t="s">
        <v>430</v>
      </c>
      <c r="AI346" s="342" t="s">
        <v>430</v>
      </c>
      <c r="AJ346" s="342">
        <v>84</v>
      </c>
      <c r="AK346" s="342">
        <v>28</v>
      </c>
      <c r="AL346" s="342">
        <v>57</v>
      </c>
      <c r="AM346" s="342">
        <v>103</v>
      </c>
      <c r="AN346" s="342">
        <v>84</v>
      </c>
      <c r="AO346" s="369"/>
      <c r="AP346" s="344" t="s">
        <v>430</v>
      </c>
      <c r="AQ346" s="344" t="s">
        <v>430</v>
      </c>
      <c r="AR346" s="344" t="s">
        <v>430</v>
      </c>
      <c r="AS346" s="344" t="s">
        <v>430</v>
      </c>
      <c r="AT346" s="344">
        <v>13.17</v>
      </c>
      <c r="AU346" s="347"/>
      <c r="AV346" s="342" t="s">
        <v>430</v>
      </c>
      <c r="AW346" s="342" t="s">
        <v>430</v>
      </c>
      <c r="AX346" s="342" t="s">
        <v>430</v>
      </c>
      <c r="AY346" s="342" t="s">
        <v>430</v>
      </c>
      <c r="AZ346" s="342">
        <v>45</v>
      </c>
      <c r="BA346" s="370"/>
      <c r="BB346" s="344">
        <v>20.6818907812406</v>
      </c>
      <c r="BC346" s="344">
        <v>0.99312591963680896</v>
      </c>
      <c r="BD346" s="344">
        <v>-2.0230059449609799E-2</v>
      </c>
      <c r="BE346" s="371">
        <v>-0.76936865856390102</v>
      </c>
      <c r="BF346" s="370"/>
      <c r="BG346" s="368">
        <v>0.1613</v>
      </c>
      <c r="BH346" s="369"/>
      <c r="BI346" s="832">
        <v>20.116599999999998</v>
      </c>
      <c r="BJ346" s="832">
        <v>29.588699999999999</v>
      </c>
      <c r="BK346" s="832">
        <v>50.046599999999998</v>
      </c>
      <c r="BL346" s="832">
        <v>0.24809999999999999</v>
      </c>
      <c r="BM346" s="369"/>
      <c r="BN346" s="834" t="s">
        <v>4727</v>
      </c>
      <c r="BO346" s="834" t="s">
        <v>4728</v>
      </c>
      <c r="BP346" s="834" t="s">
        <v>4729</v>
      </c>
      <c r="BQ346" s="834" t="s">
        <v>4730</v>
      </c>
      <c r="BR346" s="834" t="s">
        <v>4243</v>
      </c>
      <c r="BS346" s="369"/>
      <c r="BT346" s="350" t="s">
        <v>554</v>
      </c>
    </row>
    <row r="347" spans="1:72" s="424" customFormat="1" x14ac:dyDescent="0.25">
      <c r="A347" s="341" t="s">
        <v>5499</v>
      </c>
      <c r="B347" s="369"/>
      <c r="C347" s="709">
        <v>45527</v>
      </c>
      <c r="D347" s="369"/>
      <c r="E347" s="342">
        <v>489.61099999999999</v>
      </c>
      <c r="F347" s="369"/>
      <c r="G347" s="343">
        <v>10.109299999999999</v>
      </c>
      <c r="H347" s="370"/>
      <c r="I347" s="344">
        <v>0.70430000000000004</v>
      </c>
      <c r="J347" s="344">
        <v>0.82679999999999998</v>
      </c>
      <c r="K347" s="344">
        <v>3.8715999999999999</v>
      </c>
      <c r="L347" s="344">
        <v>13.8012</v>
      </c>
      <c r="M347" s="344">
        <v>-0.81340000000000001</v>
      </c>
      <c r="N347" s="346">
        <v>0.48809999999999998</v>
      </c>
      <c r="O347" s="344" t="s">
        <v>430</v>
      </c>
      <c r="P347" s="344" t="s">
        <v>430</v>
      </c>
      <c r="Q347" s="344" t="s">
        <v>430</v>
      </c>
      <c r="R347" s="344" t="s">
        <v>430</v>
      </c>
      <c r="S347" s="344">
        <v>1.1738999999999999</v>
      </c>
      <c r="T347" s="344">
        <v>16.284400000000002</v>
      </c>
      <c r="U347" s="344">
        <v>0.12379999999999999</v>
      </c>
      <c r="V347" s="344">
        <v>4.3777999999999997</v>
      </c>
      <c r="W347" s="344">
        <v>1.1738999999999999</v>
      </c>
      <c r="X347" s="344">
        <v>0.58689999999999998</v>
      </c>
      <c r="Y347" s="370"/>
      <c r="Z347" s="342">
        <v>96</v>
      </c>
      <c r="AA347" s="342">
        <v>67</v>
      </c>
      <c r="AB347" s="342">
        <v>81</v>
      </c>
      <c r="AC347" s="342">
        <v>92</v>
      </c>
      <c r="AD347" s="342">
        <v>108</v>
      </c>
      <c r="AE347" s="342">
        <v>106</v>
      </c>
      <c r="AF347" s="342" t="s">
        <v>430</v>
      </c>
      <c r="AG347" s="342" t="s">
        <v>430</v>
      </c>
      <c r="AH347" s="342" t="s">
        <v>430</v>
      </c>
      <c r="AI347" s="342" t="s">
        <v>430</v>
      </c>
      <c r="AJ347" s="342">
        <v>129</v>
      </c>
      <c r="AK347" s="342">
        <v>91</v>
      </c>
      <c r="AL347" s="342">
        <v>107</v>
      </c>
      <c r="AM347" s="342">
        <v>120</v>
      </c>
      <c r="AN347" s="342">
        <v>129</v>
      </c>
      <c r="AO347" s="369"/>
      <c r="AP347" s="344" t="s">
        <v>430</v>
      </c>
      <c r="AQ347" s="344" t="s">
        <v>430</v>
      </c>
      <c r="AR347" s="344" t="s">
        <v>430</v>
      </c>
      <c r="AS347" s="344" t="s">
        <v>430</v>
      </c>
      <c r="AT347" s="344">
        <v>7.51</v>
      </c>
      <c r="AU347" s="347"/>
      <c r="AV347" s="342" t="s">
        <v>430</v>
      </c>
      <c r="AW347" s="342" t="s">
        <v>430</v>
      </c>
      <c r="AX347" s="342" t="s">
        <v>430</v>
      </c>
      <c r="AY347" s="342" t="s">
        <v>430</v>
      </c>
      <c r="AZ347" s="342">
        <v>89</v>
      </c>
      <c r="BA347" s="370"/>
      <c r="BB347" s="344">
        <v>17.076137576624699</v>
      </c>
      <c r="BC347" s="344">
        <v>0.99624534016307198</v>
      </c>
      <c r="BD347" s="344">
        <v>-2.02087425366787E-2</v>
      </c>
      <c r="BE347" s="371">
        <v>-0.65597734952129305</v>
      </c>
      <c r="BF347" s="370"/>
      <c r="BG347" s="368">
        <v>6.7699999999999996E-2</v>
      </c>
      <c r="BH347" s="369"/>
      <c r="BI347" s="832">
        <v>49.603000000000002</v>
      </c>
      <c r="BJ347" s="832">
        <v>25.328399999999998</v>
      </c>
      <c r="BK347" s="832">
        <v>24.578299999999999</v>
      </c>
      <c r="BL347" s="832">
        <v>0.49030000000000001</v>
      </c>
      <c r="BM347" s="369"/>
      <c r="BN347" s="834" t="s">
        <v>4732</v>
      </c>
      <c r="BO347" s="834" t="s">
        <v>4733</v>
      </c>
      <c r="BP347" s="834" t="s">
        <v>4734</v>
      </c>
      <c r="BQ347" s="834" t="s">
        <v>4735</v>
      </c>
      <c r="BR347" s="834" t="s">
        <v>4736</v>
      </c>
      <c r="BS347" s="369"/>
      <c r="BT347" s="350" t="s">
        <v>554</v>
      </c>
    </row>
    <row r="348" spans="1:72" s="424" customFormat="1" x14ac:dyDescent="0.25">
      <c r="A348" s="341" t="s">
        <v>5500</v>
      </c>
      <c r="B348" s="369"/>
      <c r="C348" s="709">
        <v>43822</v>
      </c>
      <c r="D348" s="369"/>
      <c r="E348" s="342">
        <v>487.52</v>
      </c>
      <c r="F348" s="369"/>
      <c r="G348" s="343">
        <v>25.9801</v>
      </c>
      <c r="H348" s="370"/>
      <c r="I348" s="344">
        <v>0.43959999999999999</v>
      </c>
      <c r="J348" s="344">
        <v>0.3201</v>
      </c>
      <c r="K348" s="344">
        <v>3.2875000000000001</v>
      </c>
      <c r="L348" s="344">
        <v>16.9206</v>
      </c>
      <c r="M348" s="344">
        <v>3.0939999999999999</v>
      </c>
      <c r="N348" s="346">
        <v>5.9962</v>
      </c>
      <c r="O348" s="344">
        <v>0.97419999999999995</v>
      </c>
      <c r="P348" s="344">
        <v>18.754999999999999</v>
      </c>
      <c r="Q348" s="344">
        <v>13.993600000000001</v>
      </c>
      <c r="R348" s="344" t="s">
        <v>430</v>
      </c>
      <c r="S348" s="344">
        <v>1.0985</v>
      </c>
      <c r="T348" s="344">
        <v>20.028700000000001</v>
      </c>
      <c r="U348" s="344">
        <v>4.6547000000000001</v>
      </c>
      <c r="V348" s="344">
        <v>7.0359999999999996</v>
      </c>
      <c r="W348" s="344">
        <v>1.0985</v>
      </c>
      <c r="X348" s="344">
        <v>15.747</v>
      </c>
      <c r="Y348" s="370"/>
      <c r="Z348" s="342">
        <v>176</v>
      </c>
      <c r="AA348" s="342">
        <v>186</v>
      </c>
      <c r="AB348" s="342">
        <v>117</v>
      </c>
      <c r="AC348" s="342">
        <v>50</v>
      </c>
      <c r="AD348" s="342">
        <v>50</v>
      </c>
      <c r="AE348" s="342">
        <v>38</v>
      </c>
      <c r="AF348" s="342">
        <v>80</v>
      </c>
      <c r="AG348" s="342">
        <v>32</v>
      </c>
      <c r="AH348" s="342">
        <v>11</v>
      </c>
      <c r="AI348" s="342" t="s">
        <v>430</v>
      </c>
      <c r="AJ348" s="342">
        <v>155</v>
      </c>
      <c r="AK348" s="342">
        <v>46</v>
      </c>
      <c r="AL348" s="342">
        <v>49</v>
      </c>
      <c r="AM348" s="342">
        <v>73</v>
      </c>
      <c r="AN348" s="342">
        <v>155</v>
      </c>
      <c r="AO348" s="369"/>
      <c r="AP348" s="344" t="s">
        <v>430</v>
      </c>
      <c r="AQ348" s="344" t="s">
        <v>430</v>
      </c>
      <c r="AR348" s="344">
        <v>14.29</v>
      </c>
      <c r="AS348" s="344">
        <v>10.73</v>
      </c>
      <c r="AT348" s="344">
        <v>13.39</v>
      </c>
      <c r="AU348" s="347"/>
      <c r="AV348" s="342" t="s">
        <v>430</v>
      </c>
      <c r="AW348" s="342" t="s">
        <v>430</v>
      </c>
      <c r="AX348" s="342">
        <v>11</v>
      </c>
      <c r="AY348" s="342">
        <v>27</v>
      </c>
      <c r="AZ348" s="342">
        <v>41</v>
      </c>
      <c r="BA348" s="370"/>
      <c r="BB348" s="344">
        <v>18.460455305883801</v>
      </c>
      <c r="BC348" s="344">
        <v>0.98922812679055405</v>
      </c>
      <c r="BD348" s="344">
        <v>6.4096570866363306E-2</v>
      </c>
      <c r="BE348" s="371">
        <v>-0.45282382503359703</v>
      </c>
      <c r="BF348" s="370"/>
      <c r="BG348" s="368">
        <v>0.4335</v>
      </c>
      <c r="BH348" s="369"/>
      <c r="BI348" s="832">
        <v>89.417599999999993</v>
      </c>
      <c r="BJ348" s="832">
        <v>7.3544200000000002</v>
      </c>
      <c r="BK348" s="344" t="s">
        <v>430</v>
      </c>
      <c r="BL348" s="832">
        <v>3.2279800000000001</v>
      </c>
      <c r="BM348" s="369"/>
      <c r="BN348" s="834" t="s">
        <v>4535</v>
      </c>
      <c r="BO348" s="834" t="s">
        <v>4461</v>
      </c>
      <c r="BP348" s="834" t="s">
        <v>4462</v>
      </c>
      <c r="BQ348" s="834" t="s">
        <v>4603</v>
      </c>
      <c r="BR348" s="834" t="s">
        <v>4277</v>
      </c>
      <c r="BS348" s="369"/>
      <c r="BT348" s="350" t="s">
        <v>547</v>
      </c>
    </row>
    <row r="349" spans="1:72" s="424" customFormat="1" x14ac:dyDescent="0.25">
      <c r="A349" s="341" t="s">
        <v>5501</v>
      </c>
      <c r="B349" s="369"/>
      <c r="C349" s="709">
        <v>44615</v>
      </c>
      <c r="D349" s="369"/>
      <c r="E349" s="342">
        <v>508.55</v>
      </c>
      <c r="F349" s="369"/>
      <c r="G349" s="343">
        <v>17.524000000000001</v>
      </c>
      <c r="H349" s="370"/>
      <c r="I349" s="344">
        <v>0.67159999999999997</v>
      </c>
      <c r="J349" s="344">
        <v>0.58889999999999998</v>
      </c>
      <c r="K349" s="344">
        <v>2.3513999999999999</v>
      </c>
      <c r="L349" s="344">
        <v>13.6107</v>
      </c>
      <c r="M349" s="344">
        <v>0.6109</v>
      </c>
      <c r="N349" s="346">
        <v>4.5529000000000002</v>
      </c>
      <c r="O349" s="344">
        <v>3.2574000000000001</v>
      </c>
      <c r="P349" s="344">
        <v>16.2455</v>
      </c>
      <c r="Q349" s="344" t="s">
        <v>430</v>
      </c>
      <c r="R349" s="344" t="s">
        <v>430</v>
      </c>
      <c r="S349" s="344">
        <v>1.2585</v>
      </c>
      <c r="T349" s="344">
        <v>16.085999999999999</v>
      </c>
      <c r="U349" s="344">
        <v>1.9169</v>
      </c>
      <c r="V349" s="344">
        <v>5.4602000000000004</v>
      </c>
      <c r="W349" s="344">
        <v>1.2585</v>
      </c>
      <c r="X349" s="344">
        <v>13.744</v>
      </c>
      <c r="Y349" s="370"/>
      <c r="Z349" s="342">
        <v>107</v>
      </c>
      <c r="AA349" s="342">
        <v>119</v>
      </c>
      <c r="AB349" s="342">
        <v>194</v>
      </c>
      <c r="AC349" s="342">
        <v>96</v>
      </c>
      <c r="AD349" s="342">
        <v>95</v>
      </c>
      <c r="AE349" s="342">
        <v>61</v>
      </c>
      <c r="AF349" s="342">
        <v>40</v>
      </c>
      <c r="AG349" s="342">
        <v>41</v>
      </c>
      <c r="AH349" s="342" t="s">
        <v>430</v>
      </c>
      <c r="AI349" s="342" t="s">
        <v>430</v>
      </c>
      <c r="AJ349" s="342">
        <v>118</v>
      </c>
      <c r="AK349" s="342">
        <v>94</v>
      </c>
      <c r="AL349" s="342">
        <v>93</v>
      </c>
      <c r="AM349" s="342">
        <v>105</v>
      </c>
      <c r="AN349" s="342">
        <v>118</v>
      </c>
      <c r="AO349" s="369"/>
      <c r="AP349" s="344" t="s">
        <v>430</v>
      </c>
      <c r="AQ349" s="344" t="s">
        <v>430</v>
      </c>
      <c r="AR349" s="344" t="s">
        <v>430</v>
      </c>
      <c r="AS349" s="344">
        <v>9.5299999999999994</v>
      </c>
      <c r="AT349" s="344">
        <v>9.18</v>
      </c>
      <c r="AU349" s="347"/>
      <c r="AV349" s="342" t="s">
        <v>430</v>
      </c>
      <c r="AW349" s="342" t="s">
        <v>430</v>
      </c>
      <c r="AX349" s="342" t="s">
        <v>430</v>
      </c>
      <c r="AY349" s="342">
        <v>42</v>
      </c>
      <c r="AZ349" s="342">
        <v>80</v>
      </c>
      <c r="BA349" s="370"/>
      <c r="BB349" s="344">
        <v>15.531362798955699</v>
      </c>
      <c r="BC349" s="344">
        <v>0.99490723930894398</v>
      </c>
      <c r="BD349" s="344">
        <v>6.2864199504914106E-2</v>
      </c>
      <c r="BE349" s="371">
        <v>-0.395063714422343</v>
      </c>
      <c r="BF349" s="370"/>
      <c r="BG349" s="368">
        <v>0.14219999999999999</v>
      </c>
      <c r="BH349" s="369"/>
      <c r="BI349" s="832">
        <v>94.297399999999996</v>
      </c>
      <c r="BJ349" s="832">
        <v>4.8294600000000001</v>
      </c>
      <c r="BK349" s="344" t="s">
        <v>430</v>
      </c>
      <c r="BL349" s="832">
        <v>0.87314000000000003</v>
      </c>
      <c r="BM349" s="369"/>
      <c r="BN349" s="834" t="s">
        <v>4739</v>
      </c>
      <c r="BO349" s="834" t="s">
        <v>4740</v>
      </c>
      <c r="BP349" s="834" t="s">
        <v>4741</v>
      </c>
      <c r="BQ349" s="834" t="s">
        <v>3228</v>
      </c>
      <c r="BR349" s="834" t="s">
        <v>2303</v>
      </c>
      <c r="BS349" s="369"/>
      <c r="BT349" s="350" t="s">
        <v>554</v>
      </c>
    </row>
    <row r="350" spans="1:72" s="424" customFormat="1" x14ac:dyDescent="0.25">
      <c r="A350" s="341" t="s">
        <v>5502</v>
      </c>
      <c r="B350" s="369"/>
      <c r="C350" s="709">
        <v>44287</v>
      </c>
      <c r="D350" s="369"/>
      <c r="E350" s="342">
        <v>472.77699999999999</v>
      </c>
      <c r="F350" s="369"/>
      <c r="G350" s="343">
        <v>25.918800000000001</v>
      </c>
      <c r="H350" s="370"/>
      <c r="I350" s="344">
        <v>0.48659999999999998</v>
      </c>
      <c r="J350" s="344">
        <v>0.7984</v>
      </c>
      <c r="K350" s="344">
        <v>2.863</v>
      </c>
      <c r="L350" s="344">
        <v>15.8584</v>
      </c>
      <c r="M350" s="344">
        <v>1.7101999999999999</v>
      </c>
      <c r="N350" s="346">
        <v>4.7686000000000002</v>
      </c>
      <c r="O350" s="344">
        <v>4.8758999999999997</v>
      </c>
      <c r="P350" s="344">
        <v>19.8901</v>
      </c>
      <c r="Q350" s="344">
        <v>17.963799999999999</v>
      </c>
      <c r="R350" s="344" t="s">
        <v>430</v>
      </c>
      <c r="S350" s="344">
        <v>0.70289999999999997</v>
      </c>
      <c r="T350" s="344">
        <v>18.097799999999999</v>
      </c>
      <c r="U350" s="344">
        <v>3.0884</v>
      </c>
      <c r="V350" s="344">
        <v>9.1483000000000008</v>
      </c>
      <c r="W350" s="344">
        <v>0.70289999999999997</v>
      </c>
      <c r="X350" s="344">
        <v>19.8704</v>
      </c>
      <c r="Y350" s="370"/>
      <c r="Z350" s="342">
        <v>163</v>
      </c>
      <c r="AA350" s="342">
        <v>81</v>
      </c>
      <c r="AB350" s="342">
        <v>170</v>
      </c>
      <c r="AC350" s="342">
        <v>67</v>
      </c>
      <c r="AD350" s="342">
        <v>71</v>
      </c>
      <c r="AE350" s="342">
        <v>53</v>
      </c>
      <c r="AF350" s="342">
        <v>22</v>
      </c>
      <c r="AG350" s="342">
        <v>15</v>
      </c>
      <c r="AH350" s="342">
        <v>2</v>
      </c>
      <c r="AI350" s="342" t="s">
        <v>430</v>
      </c>
      <c r="AJ350" s="342">
        <v>205</v>
      </c>
      <c r="AK350" s="342">
        <v>66</v>
      </c>
      <c r="AL350" s="342">
        <v>74</v>
      </c>
      <c r="AM350" s="342">
        <v>34</v>
      </c>
      <c r="AN350" s="342">
        <v>205</v>
      </c>
      <c r="AO350" s="369"/>
      <c r="AP350" s="344" t="s">
        <v>430</v>
      </c>
      <c r="AQ350" s="344" t="s">
        <v>430</v>
      </c>
      <c r="AR350" s="344">
        <v>17.14</v>
      </c>
      <c r="AS350" s="344">
        <v>11.59</v>
      </c>
      <c r="AT350" s="344">
        <v>12.84</v>
      </c>
      <c r="AU350" s="347"/>
      <c r="AV350" s="342" t="s">
        <v>430</v>
      </c>
      <c r="AW350" s="342" t="s">
        <v>430</v>
      </c>
      <c r="AX350" s="342">
        <v>5</v>
      </c>
      <c r="AY350" s="342">
        <v>15</v>
      </c>
      <c r="AZ350" s="342">
        <v>54</v>
      </c>
      <c r="BA350" s="370"/>
      <c r="BB350" s="344">
        <v>17.1233187183281</v>
      </c>
      <c r="BC350" s="344">
        <v>1.0036243628147601</v>
      </c>
      <c r="BD350" s="344">
        <v>7.5955424357412205E-2</v>
      </c>
      <c r="BE350" s="371">
        <v>-0.55974560824897301</v>
      </c>
      <c r="BF350" s="370"/>
      <c r="BG350" s="368">
        <v>0.17469999999999999</v>
      </c>
      <c r="BH350" s="369"/>
      <c r="BI350" s="832">
        <v>3.90618</v>
      </c>
      <c r="BJ350" s="832">
        <v>92.260400000000004</v>
      </c>
      <c r="BK350" s="832">
        <v>3.6118800000000002</v>
      </c>
      <c r="BL350" s="832">
        <v>0.22153999999999999</v>
      </c>
      <c r="BM350" s="369"/>
      <c r="BN350" s="834" t="s">
        <v>4609</v>
      </c>
      <c r="BO350" s="834" t="s">
        <v>1759</v>
      </c>
      <c r="BP350" s="834" t="s">
        <v>4610</v>
      </c>
      <c r="BQ350" s="834" t="s">
        <v>2927</v>
      </c>
      <c r="BR350" s="834" t="s">
        <v>4612</v>
      </c>
      <c r="BS350" s="369"/>
      <c r="BT350" s="350" t="s">
        <v>4624</v>
      </c>
    </row>
    <row r="351" spans="1:72" s="424" customFormat="1" x14ac:dyDescent="0.25">
      <c r="A351" s="341" t="s">
        <v>5503</v>
      </c>
      <c r="B351" s="369"/>
      <c r="C351" s="709">
        <v>44777</v>
      </c>
      <c r="D351" s="369"/>
      <c r="E351" s="342">
        <v>433.51400000000001</v>
      </c>
      <c r="F351" s="369"/>
      <c r="G351" s="343">
        <v>14.7041</v>
      </c>
      <c r="H351" s="370"/>
      <c r="I351" s="344">
        <v>0.54700000000000004</v>
      </c>
      <c r="J351" s="344">
        <v>-0.50749999999999995</v>
      </c>
      <c r="K351" s="344">
        <v>1.1697</v>
      </c>
      <c r="L351" s="344">
        <v>13.363099999999999</v>
      </c>
      <c r="M351" s="344">
        <v>-0.47249999999999998</v>
      </c>
      <c r="N351" s="346">
        <v>-2.8944999999999999</v>
      </c>
      <c r="O351" s="344">
        <v>-0.79430000000000001</v>
      </c>
      <c r="P351" s="344">
        <v>11.9777</v>
      </c>
      <c r="Q351" s="344" t="s">
        <v>430</v>
      </c>
      <c r="R351" s="344" t="s">
        <v>430</v>
      </c>
      <c r="S351" s="344">
        <v>0.52849999999999997</v>
      </c>
      <c r="T351" s="344">
        <v>16.009599999999999</v>
      </c>
      <c r="U351" s="344">
        <v>0.2051</v>
      </c>
      <c r="V351" s="344">
        <v>2.2054999999999998</v>
      </c>
      <c r="W351" s="344">
        <v>0.52849999999999997</v>
      </c>
      <c r="X351" s="344">
        <v>10.356400000000001</v>
      </c>
      <c r="Y351" s="370"/>
      <c r="Z351" s="342">
        <v>147</v>
      </c>
      <c r="AA351" s="342">
        <v>223</v>
      </c>
      <c r="AB351" s="342">
        <v>213</v>
      </c>
      <c r="AC351" s="342">
        <v>100</v>
      </c>
      <c r="AD351" s="342">
        <v>104</v>
      </c>
      <c r="AE351" s="342">
        <v>148</v>
      </c>
      <c r="AF351" s="342">
        <v>109</v>
      </c>
      <c r="AG351" s="342">
        <v>59</v>
      </c>
      <c r="AH351" s="342" t="s">
        <v>430</v>
      </c>
      <c r="AI351" s="342" t="s">
        <v>430</v>
      </c>
      <c r="AJ351" s="342">
        <v>220</v>
      </c>
      <c r="AK351" s="342">
        <v>97</v>
      </c>
      <c r="AL351" s="342">
        <v>105</v>
      </c>
      <c r="AM351" s="342">
        <v>152</v>
      </c>
      <c r="AN351" s="342">
        <v>220</v>
      </c>
      <c r="AO351" s="369"/>
      <c r="AP351" s="344" t="s">
        <v>430</v>
      </c>
      <c r="AQ351" s="344" t="s">
        <v>430</v>
      </c>
      <c r="AR351" s="344" t="s">
        <v>430</v>
      </c>
      <c r="AS351" s="344">
        <v>5.23</v>
      </c>
      <c r="AT351" s="344">
        <v>4.33</v>
      </c>
      <c r="AU351" s="347"/>
      <c r="AV351" s="342" t="s">
        <v>430</v>
      </c>
      <c r="AW351" s="342" t="s">
        <v>430</v>
      </c>
      <c r="AX351" s="342" t="s">
        <v>430</v>
      </c>
      <c r="AY351" s="342">
        <v>58</v>
      </c>
      <c r="AZ351" s="342">
        <v>128</v>
      </c>
      <c r="BA351" s="370"/>
      <c r="BB351" s="344">
        <v>15.836118964647801</v>
      </c>
      <c r="BC351" s="344">
        <v>1.0064722640408901</v>
      </c>
      <c r="BD351" s="344">
        <v>4.1546583715987399E-2</v>
      </c>
      <c r="BE351" s="371">
        <v>-0.493861761027449</v>
      </c>
      <c r="BF351" s="370"/>
      <c r="BG351" s="368">
        <v>0.1003</v>
      </c>
      <c r="BH351" s="369"/>
      <c r="BI351" s="832">
        <v>17.202400000000001</v>
      </c>
      <c r="BJ351" s="832">
        <v>70.640699999999995</v>
      </c>
      <c r="BK351" s="832">
        <v>11.9689</v>
      </c>
      <c r="BL351" s="832">
        <v>0.188</v>
      </c>
      <c r="BM351" s="369"/>
      <c r="BN351" s="834" t="s">
        <v>4744</v>
      </c>
      <c r="BO351" s="834" t="s">
        <v>4745</v>
      </c>
      <c r="BP351" s="834" t="s">
        <v>4746</v>
      </c>
      <c r="BQ351" s="834" t="s">
        <v>4747</v>
      </c>
      <c r="BR351" s="834" t="s">
        <v>4748</v>
      </c>
      <c r="BS351" s="369"/>
      <c r="BT351" s="350" t="s">
        <v>554</v>
      </c>
    </row>
    <row r="352" spans="1:72" s="424" customFormat="1" x14ac:dyDescent="0.25">
      <c r="A352" s="341" t="s">
        <v>5504</v>
      </c>
      <c r="B352" s="369"/>
      <c r="C352" s="709">
        <v>45574</v>
      </c>
      <c r="D352" s="369"/>
      <c r="E352" s="342">
        <v>449.54500000000002</v>
      </c>
      <c r="F352" s="369"/>
      <c r="G352" s="343">
        <v>10.167299999999999</v>
      </c>
      <c r="H352" s="370"/>
      <c r="I352" s="344">
        <v>0.57169999999999999</v>
      </c>
      <c r="J352" s="344">
        <v>0.63539999999999996</v>
      </c>
      <c r="K352" s="344">
        <v>3.056</v>
      </c>
      <c r="L352" s="344">
        <v>12.2417</v>
      </c>
      <c r="M352" s="344">
        <v>-2.1000999999999999</v>
      </c>
      <c r="N352" s="346">
        <v>1.1882999999999999</v>
      </c>
      <c r="O352" s="344" t="s">
        <v>430</v>
      </c>
      <c r="P352" s="344" t="s">
        <v>430</v>
      </c>
      <c r="Q352" s="344" t="s">
        <v>430</v>
      </c>
      <c r="R352" s="344" t="s">
        <v>430</v>
      </c>
      <c r="S352" s="344">
        <v>0.98029999999999995</v>
      </c>
      <c r="T352" s="344">
        <v>14.376799999999999</v>
      </c>
      <c r="U352" s="344">
        <v>-1.0058</v>
      </c>
      <c r="V352" s="344">
        <v>4.6783000000000001</v>
      </c>
      <c r="W352" s="344">
        <v>0.98029999999999995</v>
      </c>
      <c r="X352" s="344">
        <v>0.96440000000000003</v>
      </c>
      <c r="Y352" s="370"/>
      <c r="Z352" s="342">
        <v>133</v>
      </c>
      <c r="AA352" s="342">
        <v>113</v>
      </c>
      <c r="AB352" s="342">
        <v>160</v>
      </c>
      <c r="AC352" s="342">
        <v>124</v>
      </c>
      <c r="AD352" s="342">
        <v>111</v>
      </c>
      <c r="AE352" s="342">
        <v>99</v>
      </c>
      <c r="AF352" s="342" t="s">
        <v>430</v>
      </c>
      <c r="AG352" s="342" t="s">
        <v>430</v>
      </c>
      <c r="AH352" s="342" t="s">
        <v>430</v>
      </c>
      <c r="AI352" s="342" t="s">
        <v>430</v>
      </c>
      <c r="AJ352" s="342">
        <v>179</v>
      </c>
      <c r="AK352" s="342">
        <v>117</v>
      </c>
      <c r="AL352" s="342">
        <v>119</v>
      </c>
      <c r="AM352" s="342">
        <v>111</v>
      </c>
      <c r="AN352" s="342">
        <v>179</v>
      </c>
      <c r="AO352" s="369"/>
      <c r="AP352" s="344" t="s">
        <v>430</v>
      </c>
      <c r="AQ352" s="344" t="s">
        <v>430</v>
      </c>
      <c r="AR352" s="344" t="s">
        <v>430</v>
      </c>
      <c r="AS352" s="344" t="s">
        <v>430</v>
      </c>
      <c r="AT352" s="344">
        <v>5.96</v>
      </c>
      <c r="AU352" s="347"/>
      <c r="AV352" s="342" t="s">
        <v>430</v>
      </c>
      <c r="AW352" s="342" t="s">
        <v>430</v>
      </c>
      <c r="AX352" s="342" t="s">
        <v>430</v>
      </c>
      <c r="AY352" s="342" t="s">
        <v>430</v>
      </c>
      <c r="AZ352" s="342">
        <v>111</v>
      </c>
      <c r="BA352" s="370"/>
      <c r="BB352" s="344">
        <v>16.295952264274099</v>
      </c>
      <c r="BC352" s="344">
        <v>1.0023059616085801</v>
      </c>
      <c r="BD352" s="344">
        <v>-2.6721038801157501E-3</v>
      </c>
      <c r="BE352" s="371">
        <v>-0.326071721072419</v>
      </c>
      <c r="BF352" s="370"/>
      <c r="BG352" s="368">
        <v>3.5200000000000002E-2</v>
      </c>
      <c r="BH352" s="369"/>
      <c r="BI352" s="832">
        <v>48.9846</v>
      </c>
      <c r="BJ352" s="832">
        <v>48.625900000000001</v>
      </c>
      <c r="BK352" s="832">
        <v>1.8846799999999999</v>
      </c>
      <c r="BL352" s="832">
        <v>0.50482000000000005</v>
      </c>
      <c r="BM352" s="369"/>
      <c r="BN352" s="834" t="s">
        <v>4750</v>
      </c>
      <c r="BO352" s="834" t="s">
        <v>4361</v>
      </c>
      <c r="BP352" s="834" t="s">
        <v>4751</v>
      </c>
      <c r="BQ352" s="834" t="s">
        <v>1394</v>
      </c>
      <c r="BR352" s="834" t="s">
        <v>4752</v>
      </c>
      <c r="BS352" s="369"/>
      <c r="BT352" s="350" t="s">
        <v>554</v>
      </c>
    </row>
    <row r="353" spans="1:72" s="424" customFormat="1" x14ac:dyDescent="0.25">
      <c r="A353" s="341" t="s">
        <v>5505</v>
      </c>
      <c r="B353" s="369"/>
      <c r="C353" s="709">
        <v>44791</v>
      </c>
      <c r="D353" s="369"/>
      <c r="E353" s="342">
        <v>375.33600000000001</v>
      </c>
      <c r="F353" s="369"/>
      <c r="G353" s="343">
        <v>9.5623000000000005</v>
      </c>
      <c r="H353" s="370"/>
      <c r="I353" s="344">
        <v>4.5917000000000003</v>
      </c>
      <c r="J353" s="344">
        <v>-1.3606</v>
      </c>
      <c r="K353" s="344">
        <v>-13.352</v>
      </c>
      <c r="L353" s="344">
        <v>-10.973000000000001</v>
      </c>
      <c r="M353" s="344">
        <v>-28.968699999999998</v>
      </c>
      <c r="N353" s="346">
        <v>-29.345600000000001</v>
      </c>
      <c r="O353" s="344">
        <v>-13.476000000000001</v>
      </c>
      <c r="P353" s="344">
        <v>-1.3389</v>
      </c>
      <c r="Q353" s="344" t="s">
        <v>430</v>
      </c>
      <c r="R353" s="344" t="s">
        <v>430</v>
      </c>
      <c r="S353" s="344">
        <v>2.5019</v>
      </c>
      <c r="T353" s="344">
        <v>-6.7474999999999996</v>
      </c>
      <c r="U353" s="344">
        <v>-28.152699999999999</v>
      </c>
      <c r="V353" s="344">
        <v>-18.570900000000002</v>
      </c>
      <c r="W353" s="344">
        <v>2.5019</v>
      </c>
      <c r="X353" s="344">
        <v>-1.1487000000000001</v>
      </c>
      <c r="Y353" s="370"/>
      <c r="Z353" s="342">
        <v>7</v>
      </c>
      <c r="AA353" s="342">
        <v>248</v>
      </c>
      <c r="AB353" s="342">
        <v>256</v>
      </c>
      <c r="AC353" s="342">
        <v>247</v>
      </c>
      <c r="AD353" s="342">
        <v>244</v>
      </c>
      <c r="AE353" s="342">
        <v>217</v>
      </c>
      <c r="AF353" s="342">
        <v>129</v>
      </c>
      <c r="AG353" s="342">
        <v>98</v>
      </c>
      <c r="AH353" s="342" t="s">
        <v>430</v>
      </c>
      <c r="AI353" s="342" t="s">
        <v>430</v>
      </c>
      <c r="AJ353" s="342">
        <v>11</v>
      </c>
      <c r="AK353" s="342">
        <v>247</v>
      </c>
      <c r="AL353" s="342">
        <v>244</v>
      </c>
      <c r="AM353" s="342">
        <v>230</v>
      </c>
      <c r="AN353" s="342">
        <v>11</v>
      </c>
      <c r="AO353" s="369"/>
      <c r="AP353" s="344" t="s">
        <v>430</v>
      </c>
      <c r="AQ353" s="344" t="s">
        <v>430</v>
      </c>
      <c r="AR353" s="344" t="s">
        <v>430</v>
      </c>
      <c r="AS353" s="344">
        <v>-15.99</v>
      </c>
      <c r="AT353" s="344">
        <v>-36.49</v>
      </c>
      <c r="AU353" s="347"/>
      <c r="AV353" s="342" t="s">
        <v>430</v>
      </c>
      <c r="AW353" s="342" t="s">
        <v>430</v>
      </c>
      <c r="AX353" s="342" t="s">
        <v>430</v>
      </c>
      <c r="AY353" s="342">
        <v>99</v>
      </c>
      <c r="AZ353" s="342">
        <v>221</v>
      </c>
      <c r="BA353" s="370"/>
      <c r="BB353" s="344">
        <v>24.412471022645299</v>
      </c>
      <c r="BC353" s="344">
        <v>1.00580043563427</v>
      </c>
      <c r="BD353" s="344">
        <v>-1.1834043070949001E-2</v>
      </c>
      <c r="BE353" s="371">
        <v>-0.287249193423046</v>
      </c>
      <c r="BF353" s="370"/>
      <c r="BG353" s="368">
        <v>0.21940000000000001</v>
      </c>
      <c r="BH353" s="369"/>
      <c r="BI353" s="832">
        <v>80.206900000000005</v>
      </c>
      <c r="BJ353" s="832">
        <v>19.323499999999999</v>
      </c>
      <c r="BK353" s="344" t="s">
        <v>430</v>
      </c>
      <c r="BL353" s="832">
        <v>0.46960000000000002</v>
      </c>
      <c r="BM353" s="369"/>
      <c r="BN353" s="834" t="s">
        <v>4754</v>
      </c>
      <c r="BO353" s="834" t="s">
        <v>4755</v>
      </c>
      <c r="BP353" s="368" t="s">
        <v>430</v>
      </c>
      <c r="BQ353" s="368" t="s">
        <v>430</v>
      </c>
      <c r="BR353" s="368" t="s">
        <v>430</v>
      </c>
      <c r="BS353" s="369"/>
      <c r="BT353" s="350" t="s">
        <v>554</v>
      </c>
    </row>
    <row r="354" spans="1:72" s="424" customFormat="1" x14ac:dyDescent="0.25">
      <c r="A354" s="341" t="s">
        <v>5506</v>
      </c>
      <c r="B354" s="369"/>
      <c r="C354" s="709">
        <v>44615</v>
      </c>
      <c r="D354" s="369"/>
      <c r="E354" s="342">
        <v>451.05500000000001</v>
      </c>
      <c r="F354" s="369"/>
      <c r="G354" s="343">
        <v>15.037699999999999</v>
      </c>
      <c r="H354" s="370"/>
      <c r="I354" s="344">
        <v>0.65529999999999999</v>
      </c>
      <c r="J354" s="344">
        <v>0.47099999999999997</v>
      </c>
      <c r="K354" s="344">
        <v>3.266</v>
      </c>
      <c r="L354" s="344">
        <v>8.6412999999999993</v>
      </c>
      <c r="M354" s="344">
        <v>-5.9002999999999997</v>
      </c>
      <c r="N354" s="346">
        <v>-2.4862000000000002</v>
      </c>
      <c r="O354" s="344">
        <v>0.95099999999999996</v>
      </c>
      <c r="P354" s="344">
        <v>10.473100000000001</v>
      </c>
      <c r="Q354" s="344" t="s">
        <v>430</v>
      </c>
      <c r="R354" s="344" t="s">
        <v>430</v>
      </c>
      <c r="S354" s="344">
        <v>1.2558</v>
      </c>
      <c r="T354" s="344">
        <v>10.6625</v>
      </c>
      <c r="U354" s="344">
        <v>-5.0709999999999997</v>
      </c>
      <c r="V354" s="344">
        <v>0.2079</v>
      </c>
      <c r="W354" s="344">
        <v>1.2558</v>
      </c>
      <c r="X354" s="344">
        <v>9.8179999999999996</v>
      </c>
      <c r="Y354" s="370"/>
      <c r="Z354" s="342">
        <v>121</v>
      </c>
      <c r="AA354" s="342">
        <v>161</v>
      </c>
      <c r="AB354" s="342">
        <v>120</v>
      </c>
      <c r="AC354" s="342">
        <v>175</v>
      </c>
      <c r="AD354" s="342">
        <v>184</v>
      </c>
      <c r="AE354" s="342">
        <v>144</v>
      </c>
      <c r="AF354" s="342">
        <v>82</v>
      </c>
      <c r="AG354" s="342">
        <v>67</v>
      </c>
      <c r="AH354" s="342" t="s">
        <v>430</v>
      </c>
      <c r="AI354" s="342" t="s">
        <v>430</v>
      </c>
      <c r="AJ354" s="342">
        <v>121</v>
      </c>
      <c r="AK354" s="342">
        <v>175</v>
      </c>
      <c r="AL354" s="342">
        <v>184</v>
      </c>
      <c r="AM354" s="342">
        <v>164</v>
      </c>
      <c r="AN354" s="342">
        <v>121</v>
      </c>
      <c r="AO354" s="369"/>
      <c r="AP354" s="344" t="s">
        <v>430</v>
      </c>
      <c r="AQ354" s="344" t="s">
        <v>430</v>
      </c>
      <c r="AR354" s="344" t="s">
        <v>430</v>
      </c>
      <c r="AS354" s="344">
        <v>4.66</v>
      </c>
      <c r="AT354" s="344">
        <v>-0.77</v>
      </c>
      <c r="AU354" s="347"/>
      <c r="AV354" s="342" t="s">
        <v>430</v>
      </c>
      <c r="AW354" s="342" t="s">
        <v>430</v>
      </c>
      <c r="AX354" s="342" t="s">
        <v>430</v>
      </c>
      <c r="AY354" s="342">
        <v>62</v>
      </c>
      <c r="AZ354" s="342">
        <v>162</v>
      </c>
      <c r="BA354" s="370"/>
      <c r="BB354" s="344">
        <v>13.285703164594899</v>
      </c>
      <c r="BC354" s="344">
        <v>0.995548070834813</v>
      </c>
      <c r="BD354" s="344">
        <v>3.9620927329150103E-2</v>
      </c>
      <c r="BE354" s="371">
        <v>-0.31359579659401998</v>
      </c>
      <c r="BF354" s="370"/>
      <c r="BG354" s="368">
        <v>0.1419</v>
      </c>
      <c r="BH354" s="369"/>
      <c r="BI354" s="832">
        <v>97.8172</v>
      </c>
      <c r="BJ354" s="832">
        <v>1.3898999999999999</v>
      </c>
      <c r="BK354" s="344" t="s">
        <v>430</v>
      </c>
      <c r="BL354" s="832">
        <v>0.79290000000000005</v>
      </c>
      <c r="BM354" s="369"/>
      <c r="BN354" s="834" t="s">
        <v>4537</v>
      </c>
      <c r="BO354" s="834" t="s">
        <v>4538</v>
      </c>
      <c r="BP354" s="834" t="s">
        <v>4539</v>
      </c>
      <c r="BQ354" s="834" t="s">
        <v>4540</v>
      </c>
      <c r="BR354" s="834" t="s">
        <v>922</v>
      </c>
      <c r="BS354" s="369"/>
      <c r="BT354" s="350" t="s">
        <v>554</v>
      </c>
    </row>
    <row r="355" spans="1:72" s="424" customFormat="1" ht="11" x14ac:dyDescent="0.3">
      <c r="A355" s="835" t="s">
        <v>5507</v>
      </c>
      <c r="B355" s="836"/>
      <c r="C355" s="837">
        <v>45573</v>
      </c>
      <c r="D355" s="836"/>
      <c r="E355" s="838">
        <v>432.07799999999997</v>
      </c>
      <c r="F355" s="836"/>
      <c r="G355" s="839">
        <v>9.5169999999999995</v>
      </c>
      <c r="H355" s="841"/>
      <c r="I355" s="840">
        <v>-0.1469</v>
      </c>
      <c r="J355" s="840">
        <v>-1.1529</v>
      </c>
      <c r="K355" s="840">
        <v>1.2123999999999999</v>
      </c>
      <c r="L355" s="840">
        <v>13.446199999999999</v>
      </c>
      <c r="M355" s="840">
        <v>0.45390000000000003</v>
      </c>
      <c r="N355" s="842">
        <v>-0.74050000000000005</v>
      </c>
      <c r="O355" s="840" t="s">
        <v>430</v>
      </c>
      <c r="P355" s="840" t="s">
        <v>430</v>
      </c>
      <c r="Q355" s="840" t="s">
        <v>430</v>
      </c>
      <c r="R355" s="840" t="s">
        <v>430</v>
      </c>
      <c r="S355" s="840">
        <v>-0.37680000000000002</v>
      </c>
      <c r="T355" s="840">
        <v>15.623900000000001</v>
      </c>
      <c r="U355" s="840">
        <v>1.7861</v>
      </c>
      <c r="V355" s="840">
        <v>7.1976000000000004</v>
      </c>
      <c r="W355" s="840">
        <v>-0.37680000000000002</v>
      </c>
      <c r="X355" s="840">
        <v>-2.8186</v>
      </c>
      <c r="Y355" s="841"/>
      <c r="Z355" s="838">
        <v>223</v>
      </c>
      <c r="AA355" s="838">
        <v>230</v>
      </c>
      <c r="AB355" s="838">
        <v>211</v>
      </c>
      <c r="AC355" s="838">
        <v>98</v>
      </c>
      <c r="AD355" s="838">
        <v>98</v>
      </c>
      <c r="AE355" s="838">
        <v>125</v>
      </c>
      <c r="AF355" s="838" t="s">
        <v>430</v>
      </c>
      <c r="AG355" s="838" t="s">
        <v>430</v>
      </c>
      <c r="AH355" s="838" t="s">
        <v>430</v>
      </c>
      <c r="AI355" s="838" t="s">
        <v>430</v>
      </c>
      <c r="AJ355" s="838">
        <v>255</v>
      </c>
      <c r="AK355" s="838">
        <v>110</v>
      </c>
      <c r="AL355" s="838">
        <v>95</v>
      </c>
      <c r="AM355" s="838">
        <v>65</v>
      </c>
      <c r="AN355" s="838">
        <v>255</v>
      </c>
      <c r="AO355" s="836"/>
      <c r="AP355" s="840" t="s">
        <v>430</v>
      </c>
      <c r="AQ355" s="840" t="s">
        <v>430</v>
      </c>
      <c r="AR355" s="840" t="s">
        <v>430</v>
      </c>
      <c r="AS355" s="840" t="s">
        <v>430</v>
      </c>
      <c r="AT355" s="840">
        <v>7.32</v>
      </c>
      <c r="AU355" s="843"/>
      <c r="AV355" s="838" t="s">
        <v>430</v>
      </c>
      <c r="AW355" s="838" t="s">
        <v>430</v>
      </c>
      <c r="AX355" s="838" t="s">
        <v>430</v>
      </c>
      <c r="AY355" s="838" t="s">
        <v>430</v>
      </c>
      <c r="AZ355" s="838">
        <v>92</v>
      </c>
      <c r="BA355" s="841"/>
      <c r="BB355" s="840">
        <v>21.1904967611834</v>
      </c>
      <c r="BC355" s="840">
        <v>1.00610846360387</v>
      </c>
      <c r="BD355" s="840">
        <v>-1.4009118403695699E-2</v>
      </c>
      <c r="BE355" s="846">
        <v>-0.72199924041926</v>
      </c>
      <c r="BF355" s="841"/>
      <c r="BG355" s="849">
        <v>0.19719999999999999</v>
      </c>
      <c r="BH355" s="836"/>
      <c r="BI355" s="840">
        <v>17.743300000000001</v>
      </c>
      <c r="BJ355" s="840">
        <v>81.176199999999994</v>
      </c>
      <c r="BK355" s="840">
        <v>0.97502100000000003</v>
      </c>
      <c r="BL355" s="840">
        <v>0.105479</v>
      </c>
      <c r="BM355" s="836"/>
      <c r="BN355" s="849" t="s">
        <v>4758</v>
      </c>
      <c r="BO355" s="849" t="s">
        <v>4759</v>
      </c>
      <c r="BP355" s="849" t="s">
        <v>4760</v>
      </c>
      <c r="BQ355" s="849" t="s">
        <v>4551</v>
      </c>
      <c r="BR355" s="849" t="s">
        <v>4552</v>
      </c>
      <c r="BS355" s="836"/>
      <c r="BT355" s="850" t="s">
        <v>554</v>
      </c>
    </row>
    <row r="356" spans="1:72" s="424" customFormat="1" x14ac:dyDescent="0.25">
      <c r="A356" s="341" t="s">
        <v>5508</v>
      </c>
      <c r="B356" s="369"/>
      <c r="C356" s="709">
        <v>41275</v>
      </c>
      <c r="D356" s="369"/>
      <c r="E356" s="342">
        <v>387.47</v>
      </c>
      <c r="F356" s="369"/>
      <c r="G356" s="343">
        <v>207.18539999999999</v>
      </c>
      <c r="H356" s="370"/>
      <c r="I356" s="344">
        <v>0.74950000000000006</v>
      </c>
      <c r="J356" s="344">
        <v>0.53149999999999997</v>
      </c>
      <c r="K356" s="344">
        <v>4.1135999999999999</v>
      </c>
      <c r="L356" s="344">
        <v>6.1512000000000002</v>
      </c>
      <c r="M356" s="344">
        <v>-9.3285999999999998</v>
      </c>
      <c r="N356" s="346">
        <v>-6.4012000000000002</v>
      </c>
      <c r="O356" s="344">
        <v>-0.46410000000000001</v>
      </c>
      <c r="P356" s="344">
        <v>7.0534999999999997</v>
      </c>
      <c r="Q356" s="344">
        <v>8.9764999999999997</v>
      </c>
      <c r="R356" s="344">
        <v>11.927199999999999</v>
      </c>
      <c r="S356" s="344">
        <v>1.3312999999999999</v>
      </c>
      <c r="T356" s="344">
        <v>8.1735000000000007</v>
      </c>
      <c r="U356" s="344">
        <v>-8.7537000000000003</v>
      </c>
      <c r="V356" s="344">
        <v>-2.9679000000000002</v>
      </c>
      <c r="W356" s="344">
        <v>1.3312999999999999</v>
      </c>
      <c r="X356" s="344">
        <v>11.497400000000001</v>
      </c>
      <c r="Y356" s="370"/>
      <c r="Z356" s="342">
        <v>73</v>
      </c>
      <c r="AA356" s="342">
        <v>128</v>
      </c>
      <c r="AB356" s="342">
        <v>71</v>
      </c>
      <c r="AC356" s="342">
        <v>229</v>
      </c>
      <c r="AD356" s="342">
        <v>230</v>
      </c>
      <c r="AE356" s="342">
        <v>196</v>
      </c>
      <c r="AF356" s="342">
        <v>104</v>
      </c>
      <c r="AG356" s="342">
        <v>96</v>
      </c>
      <c r="AH356" s="342">
        <v>43</v>
      </c>
      <c r="AI356" s="342">
        <v>13</v>
      </c>
      <c r="AJ356" s="342">
        <v>78</v>
      </c>
      <c r="AK356" s="342">
        <v>229</v>
      </c>
      <c r="AL356" s="342">
        <v>230</v>
      </c>
      <c r="AM356" s="342">
        <v>213</v>
      </c>
      <c r="AN356" s="342">
        <v>78</v>
      </c>
      <c r="AO356" s="369"/>
      <c r="AP356" s="344">
        <v>10.85</v>
      </c>
      <c r="AQ356" s="344">
        <v>9.75</v>
      </c>
      <c r="AR356" s="344">
        <v>6.09</v>
      </c>
      <c r="AS356" s="344">
        <v>1.73</v>
      </c>
      <c r="AT356" s="344">
        <v>-5.94</v>
      </c>
      <c r="AU356" s="347"/>
      <c r="AV356" s="342">
        <v>17</v>
      </c>
      <c r="AW356" s="342">
        <v>22</v>
      </c>
      <c r="AX356" s="342">
        <v>43</v>
      </c>
      <c r="AY356" s="342">
        <v>96</v>
      </c>
      <c r="AZ356" s="342">
        <v>207</v>
      </c>
      <c r="BA356" s="370"/>
      <c r="BB356" s="344">
        <v>12.453864754576999</v>
      </c>
      <c r="BC356" s="344">
        <v>0.99790943880560401</v>
      </c>
      <c r="BD356" s="344">
        <v>2.0929837158001799E-2</v>
      </c>
      <c r="BE356" s="371">
        <v>-0.26366224178391401</v>
      </c>
      <c r="BF356" s="370"/>
      <c r="BG356" s="368">
        <v>0.36699999999999999</v>
      </c>
      <c r="BH356" s="369"/>
      <c r="BI356" s="344">
        <v>99.755700000000004</v>
      </c>
      <c r="BJ356" s="344" t="s">
        <v>430</v>
      </c>
      <c r="BK356" s="344" t="s">
        <v>430</v>
      </c>
      <c r="BL356" s="344">
        <v>0.24429999999999999</v>
      </c>
      <c r="BM356" s="369"/>
      <c r="BN356" s="368" t="s">
        <v>4762</v>
      </c>
      <c r="BO356" s="368" t="s">
        <v>4763</v>
      </c>
      <c r="BP356" s="368" t="s">
        <v>4764</v>
      </c>
      <c r="BQ356" s="368" t="s">
        <v>2120</v>
      </c>
      <c r="BR356" s="368" t="s">
        <v>4765</v>
      </c>
      <c r="BS356" s="369"/>
      <c r="BT356" s="350" t="s">
        <v>4559</v>
      </c>
    </row>
    <row r="357" spans="1:72" s="424" customFormat="1" x14ac:dyDescent="0.25">
      <c r="A357" s="341" t="s">
        <v>5509</v>
      </c>
      <c r="B357" s="369"/>
      <c r="C357" s="709">
        <v>44631</v>
      </c>
      <c r="D357" s="369"/>
      <c r="E357" s="342">
        <v>389.98</v>
      </c>
      <c r="F357" s="369"/>
      <c r="G357" s="343">
        <v>21.702400000000001</v>
      </c>
      <c r="H357" s="370"/>
      <c r="I357" s="344">
        <v>0.48620000000000002</v>
      </c>
      <c r="J357" s="344">
        <v>0.79649999999999999</v>
      </c>
      <c r="K357" s="344">
        <v>2.8618000000000001</v>
      </c>
      <c r="L357" s="344">
        <v>15.8271</v>
      </c>
      <c r="M357" s="344">
        <v>1.6854</v>
      </c>
      <c r="N357" s="346">
        <v>4.7160000000000002</v>
      </c>
      <c r="O357" s="344">
        <v>4.8597999999999999</v>
      </c>
      <c r="P357" s="344">
        <v>19.681899999999999</v>
      </c>
      <c r="Q357" s="344" t="s">
        <v>430</v>
      </c>
      <c r="R357" s="344" t="s">
        <v>430</v>
      </c>
      <c r="S357" s="344">
        <v>0.70209999999999995</v>
      </c>
      <c r="T357" s="344">
        <v>18.060099999999998</v>
      </c>
      <c r="U357" s="344">
        <v>3.0615999999999999</v>
      </c>
      <c r="V357" s="344">
        <v>9.1308000000000007</v>
      </c>
      <c r="W357" s="344">
        <v>0.70209999999999995</v>
      </c>
      <c r="X357" s="344">
        <v>19.683399999999999</v>
      </c>
      <c r="Y357" s="370"/>
      <c r="Z357" s="342">
        <v>165</v>
      </c>
      <c r="AA357" s="342">
        <v>84</v>
      </c>
      <c r="AB357" s="342">
        <v>171</v>
      </c>
      <c r="AC357" s="342">
        <v>71</v>
      </c>
      <c r="AD357" s="342">
        <v>73</v>
      </c>
      <c r="AE357" s="342">
        <v>56</v>
      </c>
      <c r="AF357" s="342">
        <v>23</v>
      </c>
      <c r="AG357" s="342">
        <v>20</v>
      </c>
      <c r="AH357" s="342" t="s">
        <v>430</v>
      </c>
      <c r="AI357" s="342" t="s">
        <v>430</v>
      </c>
      <c r="AJ357" s="342">
        <v>209</v>
      </c>
      <c r="AK357" s="342">
        <v>69</v>
      </c>
      <c r="AL357" s="342">
        <v>76</v>
      </c>
      <c r="AM357" s="342">
        <v>35</v>
      </c>
      <c r="AN357" s="342">
        <v>209</v>
      </c>
      <c r="AO357" s="369"/>
      <c r="AP357" s="344" t="s">
        <v>430</v>
      </c>
      <c r="AQ357" s="344" t="s">
        <v>430</v>
      </c>
      <c r="AR357" s="344" t="s">
        <v>430</v>
      </c>
      <c r="AS357" s="344">
        <v>11.48</v>
      </c>
      <c r="AT357" s="344">
        <v>12.78</v>
      </c>
      <c r="AU357" s="347"/>
      <c r="AV357" s="342" t="s">
        <v>430</v>
      </c>
      <c r="AW357" s="342" t="s">
        <v>430</v>
      </c>
      <c r="AX357" s="342" t="s">
        <v>430</v>
      </c>
      <c r="AY357" s="342">
        <v>20</v>
      </c>
      <c r="AZ357" s="342">
        <v>57</v>
      </c>
      <c r="BA357" s="370"/>
      <c r="BB357" s="344">
        <v>17.055957994338701</v>
      </c>
      <c r="BC357" s="344">
        <v>1.00014607991745</v>
      </c>
      <c r="BD357" s="344">
        <v>7.5298744370311393E-2</v>
      </c>
      <c r="BE357" s="371">
        <v>-0.56961485546911705</v>
      </c>
      <c r="BF357" s="370"/>
      <c r="BG357" s="368">
        <v>0.19350000000000001</v>
      </c>
      <c r="BH357" s="369"/>
      <c r="BI357" s="832">
        <v>3.9113799999999999</v>
      </c>
      <c r="BJ357" s="832">
        <v>92.376099999999994</v>
      </c>
      <c r="BK357" s="832">
        <v>3.6170499999999999</v>
      </c>
      <c r="BL357" s="832">
        <v>9.5469999999999999E-2</v>
      </c>
      <c r="BM357" s="369"/>
      <c r="BN357" s="834" t="s">
        <v>4679</v>
      </c>
      <c r="BO357" s="834" t="s">
        <v>4680</v>
      </c>
      <c r="BP357" s="834" t="s">
        <v>4615</v>
      </c>
      <c r="BQ357" s="834" t="s">
        <v>722</v>
      </c>
      <c r="BR357" s="834" t="s">
        <v>4616</v>
      </c>
      <c r="BS357" s="369"/>
      <c r="BT357" s="350" t="s">
        <v>554</v>
      </c>
    </row>
    <row r="358" spans="1:72" s="424" customFormat="1" x14ac:dyDescent="0.25">
      <c r="A358" s="341" t="s">
        <v>5510</v>
      </c>
      <c r="B358" s="369"/>
      <c r="C358" s="709">
        <v>43936</v>
      </c>
      <c r="D358" s="369"/>
      <c r="E358" s="342">
        <v>386.66800000000001</v>
      </c>
      <c r="F358" s="369"/>
      <c r="G358" s="343">
        <v>28.560199999999998</v>
      </c>
      <c r="H358" s="370"/>
      <c r="I358" s="344">
        <v>0.70450000000000002</v>
      </c>
      <c r="J358" s="344">
        <v>0.50780000000000003</v>
      </c>
      <c r="K358" s="344">
        <v>3.2429000000000001</v>
      </c>
      <c r="L358" s="344">
        <v>6.8837999999999999</v>
      </c>
      <c r="M358" s="344">
        <v>-7.7276999999999996</v>
      </c>
      <c r="N358" s="346">
        <v>-4.1417000000000002</v>
      </c>
      <c r="O358" s="344">
        <v>1.0237000000000001</v>
      </c>
      <c r="P358" s="344">
        <v>8.9997000000000007</v>
      </c>
      <c r="Q358" s="344">
        <v>10.0037</v>
      </c>
      <c r="R358" s="344" t="s">
        <v>430</v>
      </c>
      <c r="S358" s="344">
        <v>1.2938000000000001</v>
      </c>
      <c r="T358" s="344">
        <v>8.7047000000000008</v>
      </c>
      <c r="U358" s="344">
        <v>-7.0266999999999999</v>
      </c>
      <c r="V358" s="344">
        <v>-1.1661999999999999</v>
      </c>
      <c r="W358" s="344">
        <v>1.2938000000000001</v>
      </c>
      <c r="X358" s="344">
        <v>18.3901</v>
      </c>
      <c r="Y358" s="370"/>
      <c r="Z358" s="342">
        <v>94</v>
      </c>
      <c r="AA358" s="342">
        <v>146</v>
      </c>
      <c r="AB358" s="342">
        <v>137</v>
      </c>
      <c r="AC358" s="342">
        <v>199</v>
      </c>
      <c r="AD358" s="342">
        <v>208</v>
      </c>
      <c r="AE358" s="342">
        <v>172</v>
      </c>
      <c r="AF358" s="342">
        <v>73</v>
      </c>
      <c r="AG358" s="342">
        <v>80</v>
      </c>
      <c r="AH358" s="342">
        <v>29</v>
      </c>
      <c r="AI358" s="342" t="s">
        <v>430</v>
      </c>
      <c r="AJ358" s="342">
        <v>90</v>
      </c>
      <c r="AK358" s="342">
        <v>209</v>
      </c>
      <c r="AL358" s="342">
        <v>208</v>
      </c>
      <c r="AM358" s="342">
        <v>185</v>
      </c>
      <c r="AN358" s="342">
        <v>90</v>
      </c>
      <c r="AO358" s="369"/>
      <c r="AP358" s="344" t="s">
        <v>430</v>
      </c>
      <c r="AQ358" s="344" t="s">
        <v>430</v>
      </c>
      <c r="AR358" s="344">
        <v>7.65</v>
      </c>
      <c r="AS358" s="344">
        <v>3.58</v>
      </c>
      <c r="AT358" s="344">
        <v>-3.57</v>
      </c>
      <c r="AU358" s="347"/>
      <c r="AV358" s="342" t="s">
        <v>430</v>
      </c>
      <c r="AW358" s="342" t="s">
        <v>430</v>
      </c>
      <c r="AX358" s="342">
        <v>30</v>
      </c>
      <c r="AY358" s="342">
        <v>73</v>
      </c>
      <c r="AZ358" s="342">
        <v>181</v>
      </c>
      <c r="BA358" s="370"/>
      <c r="BB358" s="344">
        <v>12.545886573629099</v>
      </c>
      <c r="BC358" s="344">
        <v>0.99751408690620202</v>
      </c>
      <c r="BD358" s="344">
        <v>3.2747628961301199E-2</v>
      </c>
      <c r="BE358" s="371">
        <v>-0.26950989075565301</v>
      </c>
      <c r="BF358" s="370"/>
      <c r="BG358" s="368">
        <v>0.13289999999999999</v>
      </c>
      <c r="BH358" s="369"/>
      <c r="BI358" s="832">
        <v>99.813599999999994</v>
      </c>
      <c r="BJ358" s="344" t="s">
        <v>430</v>
      </c>
      <c r="BK358" s="344" t="s">
        <v>430</v>
      </c>
      <c r="BL358" s="832">
        <v>0.18640000000000001</v>
      </c>
      <c r="BM358" s="369"/>
      <c r="BN358" s="834" t="s">
        <v>4486</v>
      </c>
      <c r="BO358" s="834" t="s">
        <v>4450</v>
      </c>
      <c r="BP358" s="834" t="s">
        <v>4451</v>
      </c>
      <c r="BQ358" s="834" t="s">
        <v>4309</v>
      </c>
      <c r="BR358" s="834" t="s">
        <v>4452</v>
      </c>
      <c r="BS358" s="369"/>
      <c r="BT358" s="350" t="s">
        <v>463</v>
      </c>
    </row>
    <row r="359" spans="1:72" s="424" customFormat="1" x14ac:dyDescent="0.25">
      <c r="A359" s="341" t="s">
        <v>5511</v>
      </c>
      <c r="B359" s="369"/>
      <c r="C359" s="709">
        <v>41275</v>
      </c>
      <c r="D359" s="369"/>
      <c r="E359" s="342">
        <v>362.64600000000002</v>
      </c>
      <c r="F359" s="369"/>
      <c r="G359" s="343">
        <v>144.60599999999999</v>
      </c>
      <c r="H359" s="370"/>
      <c r="I359" s="344">
        <v>0.70240000000000002</v>
      </c>
      <c r="J359" s="344">
        <v>0.49909999999999999</v>
      </c>
      <c r="K359" s="344">
        <v>3.2050999999999998</v>
      </c>
      <c r="L359" s="344">
        <v>6.7996999999999996</v>
      </c>
      <c r="M359" s="344">
        <v>-7.8775000000000004</v>
      </c>
      <c r="N359" s="346">
        <v>-4.5376000000000003</v>
      </c>
      <c r="O359" s="344">
        <v>0.82879999999999998</v>
      </c>
      <c r="P359" s="344">
        <v>8.7985000000000007</v>
      </c>
      <c r="Q359" s="344">
        <v>9.8681999999999999</v>
      </c>
      <c r="R359" s="344">
        <v>11.851100000000001</v>
      </c>
      <c r="S359" s="344">
        <v>1.2891999999999999</v>
      </c>
      <c r="T359" s="344">
        <v>8.6194000000000006</v>
      </c>
      <c r="U359" s="344">
        <v>-7.1813000000000002</v>
      </c>
      <c r="V359" s="344">
        <v>-1.4865999999999999</v>
      </c>
      <c r="W359" s="344">
        <v>1.2891999999999999</v>
      </c>
      <c r="X359" s="344">
        <v>11.519500000000001</v>
      </c>
      <c r="Y359" s="370"/>
      <c r="Z359" s="342">
        <v>102</v>
      </c>
      <c r="AA359" s="342">
        <v>153</v>
      </c>
      <c r="AB359" s="342">
        <v>147</v>
      </c>
      <c r="AC359" s="342">
        <v>207</v>
      </c>
      <c r="AD359" s="342">
        <v>217</v>
      </c>
      <c r="AE359" s="342">
        <v>182</v>
      </c>
      <c r="AF359" s="342">
        <v>87</v>
      </c>
      <c r="AG359" s="342">
        <v>88</v>
      </c>
      <c r="AH359" s="342">
        <v>38</v>
      </c>
      <c r="AI359" s="342">
        <v>17</v>
      </c>
      <c r="AJ359" s="342">
        <v>109</v>
      </c>
      <c r="AK359" s="342">
        <v>215</v>
      </c>
      <c r="AL359" s="342">
        <v>217</v>
      </c>
      <c r="AM359" s="342">
        <v>199</v>
      </c>
      <c r="AN359" s="342">
        <v>109</v>
      </c>
      <c r="AO359" s="369"/>
      <c r="AP359" s="344">
        <v>11.36</v>
      </c>
      <c r="AQ359" s="344">
        <v>10.95</v>
      </c>
      <c r="AR359" s="344">
        <v>7.47</v>
      </c>
      <c r="AS359" s="344">
        <v>3.35</v>
      </c>
      <c r="AT359" s="344">
        <v>-3.95</v>
      </c>
      <c r="AU359" s="347"/>
      <c r="AV359" s="342">
        <v>13</v>
      </c>
      <c r="AW359" s="342">
        <v>17</v>
      </c>
      <c r="AX359" s="342">
        <v>38</v>
      </c>
      <c r="AY359" s="342">
        <v>82</v>
      </c>
      <c r="AZ359" s="342">
        <v>192</v>
      </c>
      <c r="BA359" s="370"/>
      <c r="BB359" s="344">
        <v>12.553399925868201</v>
      </c>
      <c r="BC359" s="344">
        <v>0.99816780634005997</v>
      </c>
      <c r="BD359" s="344">
        <v>3.1469964736070097E-2</v>
      </c>
      <c r="BE359" s="371">
        <v>-0.28574874787295301</v>
      </c>
      <c r="BF359" s="370"/>
      <c r="BG359" s="368">
        <v>0.23799999999999999</v>
      </c>
      <c r="BH359" s="369"/>
      <c r="BI359" s="832">
        <v>99.4</v>
      </c>
      <c r="BJ359" s="344" t="s">
        <v>430</v>
      </c>
      <c r="BK359" s="344" t="s">
        <v>430</v>
      </c>
      <c r="BL359" s="832">
        <v>0.6</v>
      </c>
      <c r="BM359" s="369"/>
      <c r="BN359" s="834" t="s">
        <v>4654</v>
      </c>
      <c r="BO359" s="834" t="s">
        <v>4655</v>
      </c>
      <c r="BP359" s="834" t="s">
        <v>4331</v>
      </c>
      <c r="BQ359" s="834" t="s">
        <v>4657</v>
      </c>
      <c r="BR359" s="834" t="s">
        <v>4769</v>
      </c>
      <c r="BS359" s="369"/>
      <c r="BT359" s="350" t="s">
        <v>4770</v>
      </c>
    </row>
    <row r="360" spans="1:72" s="424" customFormat="1" x14ac:dyDescent="0.25">
      <c r="A360" s="341" t="s">
        <v>5512</v>
      </c>
      <c r="B360" s="369"/>
      <c r="C360" s="709">
        <v>45222</v>
      </c>
      <c r="D360" s="369"/>
      <c r="E360" s="342">
        <v>364.255</v>
      </c>
      <c r="F360" s="369"/>
      <c r="G360" s="343">
        <v>13.995799999999999</v>
      </c>
      <c r="H360" s="370"/>
      <c r="I360" s="344">
        <v>0.6704</v>
      </c>
      <c r="J360" s="344">
        <v>0.70220000000000005</v>
      </c>
      <c r="K360" s="344">
        <v>3.6288</v>
      </c>
      <c r="L360" s="344">
        <v>11.9207</v>
      </c>
      <c r="M360" s="344">
        <v>-2.7279</v>
      </c>
      <c r="N360" s="346">
        <v>-0.50690000000000002</v>
      </c>
      <c r="O360" s="344">
        <v>1.8968</v>
      </c>
      <c r="P360" s="344" t="s">
        <v>430</v>
      </c>
      <c r="Q360" s="344" t="s">
        <v>430</v>
      </c>
      <c r="R360" s="344" t="s">
        <v>430</v>
      </c>
      <c r="S360" s="344">
        <v>1.1615</v>
      </c>
      <c r="T360" s="344">
        <v>14.2934</v>
      </c>
      <c r="U360" s="344">
        <v>-1.7948999999999999</v>
      </c>
      <c r="V360" s="344">
        <v>2.8997000000000002</v>
      </c>
      <c r="W360" s="344">
        <v>1.1615</v>
      </c>
      <c r="X360" s="344">
        <v>13.295</v>
      </c>
      <c r="Y360" s="370"/>
      <c r="Z360" s="342">
        <v>108</v>
      </c>
      <c r="AA360" s="342">
        <v>98</v>
      </c>
      <c r="AB360" s="342">
        <v>94</v>
      </c>
      <c r="AC360" s="342">
        <v>131</v>
      </c>
      <c r="AD360" s="342">
        <v>142</v>
      </c>
      <c r="AE360" s="342">
        <v>121</v>
      </c>
      <c r="AF360" s="342">
        <v>50</v>
      </c>
      <c r="AG360" s="342" t="s">
        <v>430</v>
      </c>
      <c r="AH360" s="342" t="s">
        <v>430</v>
      </c>
      <c r="AI360" s="342" t="s">
        <v>430</v>
      </c>
      <c r="AJ360" s="342">
        <v>137</v>
      </c>
      <c r="AK360" s="342">
        <v>124</v>
      </c>
      <c r="AL360" s="342">
        <v>145</v>
      </c>
      <c r="AM360" s="342">
        <v>135</v>
      </c>
      <c r="AN360" s="342">
        <v>137</v>
      </c>
      <c r="AO360" s="369"/>
      <c r="AP360" s="344" t="s">
        <v>430</v>
      </c>
      <c r="AQ360" s="344" t="s">
        <v>430</v>
      </c>
      <c r="AR360" s="344" t="s">
        <v>430</v>
      </c>
      <c r="AS360" s="344" t="s">
        <v>430</v>
      </c>
      <c r="AT360" s="344">
        <v>4.42</v>
      </c>
      <c r="AU360" s="347"/>
      <c r="AV360" s="342" t="s">
        <v>430</v>
      </c>
      <c r="AW360" s="342" t="s">
        <v>430</v>
      </c>
      <c r="AX360" s="342" t="s">
        <v>430</v>
      </c>
      <c r="AY360" s="342" t="s">
        <v>430</v>
      </c>
      <c r="AZ360" s="342">
        <v>125</v>
      </c>
      <c r="BA360" s="370"/>
      <c r="BB360" s="344">
        <v>15.198742367483501</v>
      </c>
      <c r="BC360" s="344">
        <v>0.99256782217323902</v>
      </c>
      <c r="BD360" s="344">
        <v>4.5155613869918398E-2</v>
      </c>
      <c r="BE360" s="371">
        <v>-0.46730056036369599</v>
      </c>
      <c r="BF360" s="370"/>
      <c r="BG360" s="368">
        <v>0.1023</v>
      </c>
      <c r="BH360" s="369"/>
      <c r="BI360" s="832">
        <v>65.472300000000004</v>
      </c>
      <c r="BJ360" s="832">
        <v>19.896899999999999</v>
      </c>
      <c r="BK360" s="832">
        <v>14.411300000000001</v>
      </c>
      <c r="BL360" s="832">
        <v>0.2195</v>
      </c>
      <c r="BM360" s="369"/>
      <c r="BN360" s="834" t="s">
        <v>4772</v>
      </c>
      <c r="BO360" s="834" t="s">
        <v>688</v>
      </c>
      <c r="BP360" s="834" t="s">
        <v>4751</v>
      </c>
      <c r="BQ360" s="834" t="s">
        <v>4773</v>
      </c>
      <c r="BR360" s="834" t="s">
        <v>4774</v>
      </c>
      <c r="BS360" s="369"/>
      <c r="BT360" s="350" t="s">
        <v>4770</v>
      </c>
    </row>
    <row r="361" spans="1:72" s="424" customFormat="1" x14ac:dyDescent="0.25">
      <c r="A361" s="341" t="s">
        <v>5513</v>
      </c>
      <c r="B361" s="369"/>
      <c r="C361" s="709">
        <v>45887</v>
      </c>
      <c r="D361" s="369"/>
      <c r="E361" s="342">
        <v>370.60399999999998</v>
      </c>
      <c r="F361" s="369"/>
      <c r="G361" s="343">
        <v>10.6517</v>
      </c>
      <c r="H361" s="370"/>
      <c r="I361" s="344">
        <v>1.0195000000000001</v>
      </c>
      <c r="J361" s="344">
        <v>1.5705</v>
      </c>
      <c r="K361" s="344">
        <v>6.1402000000000001</v>
      </c>
      <c r="L361" s="344">
        <v>22.243600000000001</v>
      </c>
      <c r="M361" s="344">
        <v>7.2008999999999999</v>
      </c>
      <c r="N361" s="346" t="s">
        <v>430</v>
      </c>
      <c r="O361" s="344" t="s">
        <v>430</v>
      </c>
      <c r="P361" s="344" t="s">
        <v>430</v>
      </c>
      <c r="Q361" s="344" t="s">
        <v>430</v>
      </c>
      <c r="R361" s="344" t="s">
        <v>430</v>
      </c>
      <c r="S361" s="344">
        <v>1.4815</v>
      </c>
      <c r="T361" s="344">
        <v>25.975100000000001</v>
      </c>
      <c r="U361" s="344">
        <v>7.9112</v>
      </c>
      <c r="V361" s="344">
        <v>7.8216000000000001</v>
      </c>
      <c r="W361" s="344">
        <v>1.4815</v>
      </c>
      <c r="X361" s="344">
        <v>6.5170000000000003</v>
      </c>
      <c r="Y361" s="370"/>
      <c r="Z361" s="342">
        <v>43</v>
      </c>
      <c r="AA361" s="342">
        <v>33</v>
      </c>
      <c r="AB361" s="342">
        <v>37</v>
      </c>
      <c r="AC361" s="342">
        <v>13</v>
      </c>
      <c r="AD361" s="342">
        <v>17</v>
      </c>
      <c r="AE361" s="342" t="s">
        <v>430</v>
      </c>
      <c r="AF361" s="342" t="s">
        <v>430</v>
      </c>
      <c r="AG361" s="342" t="s">
        <v>430</v>
      </c>
      <c r="AH361" s="342" t="s">
        <v>430</v>
      </c>
      <c r="AI361" s="342" t="s">
        <v>430</v>
      </c>
      <c r="AJ361" s="342">
        <v>53</v>
      </c>
      <c r="AK361" s="342">
        <v>12</v>
      </c>
      <c r="AL361" s="342">
        <v>17</v>
      </c>
      <c r="AM361" s="342">
        <v>52</v>
      </c>
      <c r="AN361" s="342">
        <v>53</v>
      </c>
      <c r="AO361" s="369"/>
      <c r="AP361" s="344" t="s">
        <v>430</v>
      </c>
      <c r="AQ361" s="344" t="s">
        <v>430</v>
      </c>
      <c r="AR361" s="344" t="s">
        <v>430</v>
      </c>
      <c r="AS361" s="344" t="s">
        <v>430</v>
      </c>
      <c r="AT361" s="344" t="s">
        <v>430</v>
      </c>
      <c r="AU361" s="347"/>
      <c r="AV361" s="342" t="s">
        <v>430</v>
      </c>
      <c r="AW361" s="342" t="s">
        <v>430</v>
      </c>
      <c r="AX361" s="342" t="s">
        <v>430</v>
      </c>
      <c r="AY361" s="342" t="s">
        <v>430</v>
      </c>
      <c r="AZ361" s="342" t="s">
        <v>430</v>
      </c>
      <c r="BA361" s="370"/>
      <c r="BB361" s="344">
        <v>21.097740431048098</v>
      </c>
      <c r="BC361" s="344">
        <v>1.00350356967537</v>
      </c>
      <c r="BD361" s="344">
        <v>1.7585982613258399E-2</v>
      </c>
      <c r="BE361" s="371">
        <v>-3.00396911102228E-2</v>
      </c>
      <c r="BF361" s="370"/>
      <c r="BG361" s="368">
        <v>0.1009</v>
      </c>
      <c r="BH361" s="369"/>
      <c r="BI361" s="344" t="s">
        <v>430</v>
      </c>
      <c r="BJ361" s="832">
        <v>5.0808499999999999</v>
      </c>
      <c r="BK361" s="832">
        <v>94.946399999999997</v>
      </c>
      <c r="BL361" s="832">
        <v>-2.725E-2</v>
      </c>
      <c r="BM361" s="369"/>
      <c r="BN361" s="834" t="s">
        <v>4566</v>
      </c>
      <c r="BO361" s="834" t="s">
        <v>4567</v>
      </c>
      <c r="BP361" s="834" t="s">
        <v>4501</v>
      </c>
      <c r="BQ361" s="834" t="s">
        <v>4502</v>
      </c>
      <c r="BR361" s="834" t="s">
        <v>564</v>
      </c>
      <c r="BS361" s="369"/>
      <c r="BT361" s="350" t="s">
        <v>554</v>
      </c>
    </row>
    <row r="362" spans="1:72" s="424" customFormat="1" x14ac:dyDescent="0.25">
      <c r="A362" s="341" t="s">
        <v>5514</v>
      </c>
      <c r="B362" s="369"/>
      <c r="C362" s="709">
        <v>44531</v>
      </c>
      <c r="D362" s="369"/>
      <c r="E362" s="342">
        <v>332.334</v>
      </c>
      <c r="F362" s="369"/>
      <c r="G362" s="343">
        <v>17.358000000000001</v>
      </c>
      <c r="H362" s="370"/>
      <c r="I362" s="344">
        <v>0.57189999999999996</v>
      </c>
      <c r="J362" s="344">
        <v>0.63480000000000003</v>
      </c>
      <c r="K362" s="344">
        <v>3.0546000000000002</v>
      </c>
      <c r="L362" s="344">
        <v>12.2376</v>
      </c>
      <c r="M362" s="344">
        <v>-2.1484000000000001</v>
      </c>
      <c r="N362" s="346">
        <v>1.1474</v>
      </c>
      <c r="O362" s="344">
        <v>3.0872000000000002</v>
      </c>
      <c r="P362" s="344">
        <v>15.2606</v>
      </c>
      <c r="Q362" s="344" t="s">
        <v>430</v>
      </c>
      <c r="R362" s="344" t="s">
        <v>430</v>
      </c>
      <c r="S362" s="344">
        <v>0.98019999999999996</v>
      </c>
      <c r="T362" s="344">
        <v>14.3629</v>
      </c>
      <c r="U362" s="344">
        <v>-1.0568</v>
      </c>
      <c r="V362" s="344">
        <v>4.6425000000000001</v>
      </c>
      <c r="W362" s="344">
        <v>0.98019999999999996</v>
      </c>
      <c r="X362" s="344">
        <v>12.776999999999999</v>
      </c>
      <c r="Y362" s="370"/>
      <c r="Z362" s="342">
        <v>132</v>
      </c>
      <c r="AA362" s="342">
        <v>114</v>
      </c>
      <c r="AB362" s="342">
        <v>161</v>
      </c>
      <c r="AC362" s="342">
        <v>125</v>
      </c>
      <c r="AD362" s="342">
        <v>114</v>
      </c>
      <c r="AE362" s="342">
        <v>101</v>
      </c>
      <c r="AF362" s="342">
        <v>41</v>
      </c>
      <c r="AG362" s="342">
        <v>44</v>
      </c>
      <c r="AH362" s="342" t="s">
        <v>430</v>
      </c>
      <c r="AI362" s="342" t="s">
        <v>430</v>
      </c>
      <c r="AJ362" s="342">
        <v>180</v>
      </c>
      <c r="AK362" s="342">
        <v>118</v>
      </c>
      <c r="AL362" s="342">
        <v>125</v>
      </c>
      <c r="AM362" s="342">
        <v>113</v>
      </c>
      <c r="AN362" s="342">
        <v>180</v>
      </c>
      <c r="AO362" s="369"/>
      <c r="AP362" s="344" t="s">
        <v>430</v>
      </c>
      <c r="AQ362" s="344" t="s">
        <v>430</v>
      </c>
      <c r="AR362" s="344" t="s">
        <v>430</v>
      </c>
      <c r="AS362" s="344">
        <v>8.23</v>
      </c>
      <c r="AT362" s="344">
        <v>5.9</v>
      </c>
      <c r="AU362" s="347"/>
      <c r="AV362" s="342" t="s">
        <v>430</v>
      </c>
      <c r="AW362" s="342" t="s">
        <v>430</v>
      </c>
      <c r="AX362" s="342" t="s">
        <v>430</v>
      </c>
      <c r="AY362" s="342">
        <v>51</v>
      </c>
      <c r="AZ362" s="342">
        <v>114</v>
      </c>
      <c r="BA362" s="370"/>
      <c r="BB362" s="344">
        <v>14.8382788525986</v>
      </c>
      <c r="BC362" s="344">
        <v>0.99917247006612797</v>
      </c>
      <c r="BD362" s="344">
        <v>6.19689455430074E-2</v>
      </c>
      <c r="BE362" s="371">
        <v>-0.433826526289325</v>
      </c>
      <c r="BF362" s="370"/>
      <c r="BG362" s="368">
        <v>0.12690000000000001</v>
      </c>
      <c r="BH362" s="369"/>
      <c r="BI362" s="832">
        <v>49.085000000000001</v>
      </c>
      <c r="BJ362" s="832">
        <v>48.680799999999998</v>
      </c>
      <c r="BK362" s="832">
        <v>1.87988</v>
      </c>
      <c r="BL362" s="832">
        <v>0.35432000000000002</v>
      </c>
      <c r="BM362" s="369"/>
      <c r="BN362" s="834" t="s">
        <v>610</v>
      </c>
      <c r="BO362" s="834" t="s">
        <v>1930</v>
      </c>
      <c r="BP362" s="834" t="s">
        <v>704</v>
      </c>
      <c r="BQ362" s="834" t="s">
        <v>4776</v>
      </c>
      <c r="BR362" s="834" t="s">
        <v>4777</v>
      </c>
      <c r="BS362" s="369"/>
      <c r="BT362" s="350" t="s">
        <v>554</v>
      </c>
    </row>
    <row r="363" spans="1:72" s="424" customFormat="1" x14ac:dyDescent="0.25">
      <c r="A363" s="341" t="s">
        <v>5515</v>
      </c>
      <c r="B363" s="369"/>
      <c r="C363" s="709">
        <v>45741</v>
      </c>
      <c r="D363" s="369"/>
      <c r="E363" s="342">
        <v>351.65100000000001</v>
      </c>
      <c r="F363" s="369"/>
      <c r="G363" s="343">
        <v>13.708399999999999</v>
      </c>
      <c r="H363" s="370"/>
      <c r="I363" s="344">
        <v>-0.51670000000000005</v>
      </c>
      <c r="J363" s="344">
        <v>-1.3209</v>
      </c>
      <c r="K363" s="344">
        <v>5.6264000000000003</v>
      </c>
      <c r="L363" s="344">
        <v>5.5060000000000002</v>
      </c>
      <c r="M363" s="344">
        <v>-2.4056000000000002</v>
      </c>
      <c r="N363" s="346">
        <v>17.540500000000002</v>
      </c>
      <c r="O363" s="344" t="s">
        <v>430</v>
      </c>
      <c r="P363" s="344" t="s">
        <v>430</v>
      </c>
      <c r="Q363" s="344" t="s">
        <v>430</v>
      </c>
      <c r="R363" s="344" t="s">
        <v>430</v>
      </c>
      <c r="S363" s="344">
        <v>0.27429999999999999</v>
      </c>
      <c r="T363" s="344">
        <v>8.9464000000000006</v>
      </c>
      <c r="U363" s="344">
        <v>-0.46400000000000002</v>
      </c>
      <c r="V363" s="344">
        <v>12.7521</v>
      </c>
      <c r="W363" s="344">
        <v>0.27429999999999999</v>
      </c>
      <c r="X363" s="344">
        <v>28.161899999999999</v>
      </c>
      <c r="Y363" s="370"/>
      <c r="Z363" s="342">
        <v>236</v>
      </c>
      <c r="AA363" s="342">
        <v>240</v>
      </c>
      <c r="AB363" s="342">
        <v>45</v>
      </c>
      <c r="AC363" s="342">
        <v>236</v>
      </c>
      <c r="AD363" s="342">
        <v>131</v>
      </c>
      <c r="AE363" s="342">
        <v>5</v>
      </c>
      <c r="AF363" s="342" t="s">
        <v>430</v>
      </c>
      <c r="AG363" s="342" t="s">
        <v>430</v>
      </c>
      <c r="AH363" s="342" t="s">
        <v>430</v>
      </c>
      <c r="AI363" s="342" t="s">
        <v>430</v>
      </c>
      <c r="AJ363" s="342">
        <v>233</v>
      </c>
      <c r="AK363" s="342">
        <v>190</v>
      </c>
      <c r="AL363" s="342">
        <v>110</v>
      </c>
      <c r="AM363" s="342">
        <v>15</v>
      </c>
      <c r="AN363" s="342">
        <v>233</v>
      </c>
      <c r="AO363" s="369"/>
      <c r="AP363" s="344" t="s">
        <v>430</v>
      </c>
      <c r="AQ363" s="344" t="s">
        <v>430</v>
      </c>
      <c r="AR363" s="344" t="s">
        <v>430</v>
      </c>
      <c r="AS363" s="344" t="s">
        <v>430</v>
      </c>
      <c r="AT363" s="344">
        <v>11.07</v>
      </c>
      <c r="AU363" s="347"/>
      <c r="AV363" s="342" t="s">
        <v>430</v>
      </c>
      <c r="AW363" s="342" t="s">
        <v>430</v>
      </c>
      <c r="AX363" s="342" t="s">
        <v>430</v>
      </c>
      <c r="AY363" s="342" t="s">
        <v>430</v>
      </c>
      <c r="AZ363" s="342">
        <v>68</v>
      </c>
      <c r="BA363" s="370"/>
      <c r="BB363" s="344">
        <v>25.2039436859204</v>
      </c>
      <c r="BC363" s="344">
        <v>0</v>
      </c>
      <c r="BD363" s="344">
        <v>7.2980905777336499E-2</v>
      </c>
      <c r="BE363" s="371" t="s">
        <v>430</v>
      </c>
      <c r="BF363" s="370"/>
      <c r="BG363" s="368" t="s">
        <v>430</v>
      </c>
      <c r="BH363" s="369"/>
      <c r="BI363" s="832">
        <v>75.898300000000006</v>
      </c>
      <c r="BJ363" s="832">
        <v>22.397300000000001</v>
      </c>
      <c r="BK363" s="832">
        <v>0.984317</v>
      </c>
      <c r="BL363" s="832">
        <v>0.72008300000000003</v>
      </c>
      <c r="BM363" s="369"/>
      <c r="BN363" s="834" t="s">
        <v>4779</v>
      </c>
      <c r="BO363" s="834" t="s">
        <v>4780</v>
      </c>
      <c r="BP363" s="368" t="s">
        <v>430</v>
      </c>
      <c r="BQ363" s="368" t="s">
        <v>430</v>
      </c>
      <c r="BR363" s="368" t="s">
        <v>430</v>
      </c>
      <c r="BS363" s="369"/>
      <c r="BT363" s="350" t="s">
        <v>4624</v>
      </c>
    </row>
    <row r="364" spans="1:72" s="424" customFormat="1" x14ac:dyDescent="0.25">
      <c r="A364" s="341" t="s">
        <v>5516</v>
      </c>
      <c r="B364" s="369"/>
      <c r="C364" s="709">
        <v>44287</v>
      </c>
      <c r="D364" s="369"/>
      <c r="E364" s="342">
        <v>335.22899999999998</v>
      </c>
      <c r="F364" s="369"/>
      <c r="G364" s="343">
        <v>23.133199999999999</v>
      </c>
      <c r="H364" s="370"/>
      <c r="I364" s="344">
        <v>1.1305000000000001</v>
      </c>
      <c r="J364" s="344">
        <v>1.7582</v>
      </c>
      <c r="K364" s="344">
        <v>6.4040999999999997</v>
      </c>
      <c r="L364" s="344">
        <v>24.0459</v>
      </c>
      <c r="M364" s="344">
        <v>9.2590000000000003</v>
      </c>
      <c r="N364" s="346">
        <v>3.3858000000000001</v>
      </c>
      <c r="O364" s="344">
        <v>4.6668000000000003</v>
      </c>
      <c r="P364" s="344">
        <v>24.080200000000001</v>
      </c>
      <c r="Q364" s="344">
        <v>13.675800000000001</v>
      </c>
      <c r="R364" s="344" t="s">
        <v>430</v>
      </c>
      <c r="S364" s="344">
        <v>1.3627</v>
      </c>
      <c r="T364" s="344">
        <v>26.737100000000002</v>
      </c>
      <c r="U364" s="344">
        <v>9.8979999999999997</v>
      </c>
      <c r="V364" s="344">
        <v>12.6059</v>
      </c>
      <c r="W364" s="344">
        <v>1.3627</v>
      </c>
      <c r="X364" s="344">
        <v>17.304600000000001</v>
      </c>
      <c r="Y364" s="370"/>
      <c r="Z364" s="342">
        <v>28</v>
      </c>
      <c r="AA364" s="342">
        <v>23</v>
      </c>
      <c r="AB364" s="342">
        <v>32</v>
      </c>
      <c r="AC364" s="342">
        <v>12</v>
      </c>
      <c r="AD364" s="342">
        <v>15</v>
      </c>
      <c r="AE364" s="342">
        <v>65</v>
      </c>
      <c r="AF364" s="342">
        <v>29</v>
      </c>
      <c r="AG364" s="342">
        <v>7</v>
      </c>
      <c r="AH364" s="342">
        <v>17</v>
      </c>
      <c r="AI364" s="342" t="s">
        <v>430</v>
      </c>
      <c r="AJ364" s="342">
        <v>71</v>
      </c>
      <c r="AK364" s="342">
        <v>11</v>
      </c>
      <c r="AL364" s="342">
        <v>15</v>
      </c>
      <c r="AM364" s="342">
        <v>18</v>
      </c>
      <c r="AN364" s="342">
        <v>71</v>
      </c>
      <c r="AO364" s="369"/>
      <c r="AP364" s="344" t="s">
        <v>430</v>
      </c>
      <c r="AQ364" s="344" t="s">
        <v>430</v>
      </c>
      <c r="AR364" s="344">
        <v>17.7</v>
      </c>
      <c r="AS364" s="344">
        <v>13.03</v>
      </c>
      <c r="AT364" s="344">
        <v>24.15</v>
      </c>
      <c r="AU364" s="347"/>
      <c r="AV364" s="342" t="s">
        <v>430</v>
      </c>
      <c r="AW364" s="342" t="s">
        <v>430</v>
      </c>
      <c r="AX364" s="342">
        <v>2</v>
      </c>
      <c r="AY364" s="342">
        <v>8</v>
      </c>
      <c r="AZ364" s="342">
        <v>15</v>
      </c>
      <c r="BA364" s="370"/>
      <c r="BB364" s="344">
        <v>21.523339239299801</v>
      </c>
      <c r="BC364" s="344">
        <v>0.97832954504090996</v>
      </c>
      <c r="BD364" s="344">
        <v>7.5128460814592402E-2</v>
      </c>
      <c r="BE364" s="371">
        <v>-0.62062501098719902</v>
      </c>
      <c r="BF364" s="370"/>
      <c r="BG364" s="368">
        <v>0.29959999999999998</v>
      </c>
      <c r="BH364" s="369"/>
      <c r="BI364" s="344" t="s">
        <v>430</v>
      </c>
      <c r="BJ364" s="832">
        <v>10.1533</v>
      </c>
      <c r="BK364" s="832">
        <v>89.713399999999993</v>
      </c>
      <c r="BL364" s="832">
        <v>0.1333</v>
      </c>
      <c r="BM364" s="369"/>
      <c r="BN364" s="834" t="s">
        <v>4782</v>
      </c>
      <c r="BO364" s="834" t="s">
        <v>4783</v>
      </c>
      <c r="BP364" s="834" t="s">
        <v>4784</v>
      </c>
      <c r="BQ364" s="834" t="s">
        <v>4785</v>
      </c>
      <c r="BR364" s="834" t="s">
        <v>2869</v>
      </c>
      <c r="BS364" s="369"/>
      <c r="BT364" s="350" t="s">
        <v>4624</v>
      </c>
    </row>
    <row r="365" spans="1:72" s="424" customFormat="1" x14ac:dyDescent="0.25">
      <c r="A365" s="341" t="s">
        <v>5517</v>
      </c>
      <c r="B365" s="369"/>
      <c r="C365" s="709">
        <v>45813</v>
      </c>
      <c r="D365" s="369"/>
      <c r="E365" s="342">
        <v>314.09399999999999</v>
      </c>
      <c r="F365" s="369"/>
      <c r="G365" s="343">
        <v>9.8073999999999995</v>
      </c>
      <c r="H365" s="370"/>
      <c r="I365" s="344">
        <v>1.1938</v>
      </c>
      <c r="J365" s="344">
        <v>0.6734</v>
      </c>
      <c r="K365" s="344">
        <v>-1.454</v>
      </c>
      <c r="L365" s="344">
        <v>6.6509</v>
      </c>
      <c r="M365" s="344">
        <v>-6.7896999999999998</v>
      </c>
      <c r="N365" s="346">
        <v>-3.9026999999999998</v>
      </c>
      <c r="O365" s="344" t="s">
        <v>430</v>
      </c>
      <c r="P365" s="344" t="s">
        <v>430</v>
      </c>
      <c r="Q365" s="344" t="s">
        <v>430</v>
      </c>
      <c r="R365" s="344" t="s">
        <v>430</v>
      </c>
      <c r="S365" s="344">
        <v>1.7143999999999999</v>
      </c>
      <c r="T365" s="344">
        <v>9.6656999999999993</v>
      </c>
      <c r="U365" s="344">
        <v>-6.4804000000000004</v>
      </c>
      <c r="V365" s="344">
        <v>-1.4034</v>
      </c>
      <c r="W365" s="344">
        <v>1.7143999999999999</v>
      </c>
      <c r="X365" s="344">
        <v>-1.7945</v>
      </c>
      <c r="Y365" s="370"/>
      <c r="Z365" s="342">
        <v>25</v>
      </c>
      <c r="AA365" s="342">
        <v>102</v>
      </c>
      <c r="AB365" s="342">
        <v>241</v>
      </c>
      <c r="AC365" s="342">
        <v>213</v>
      </c>
      <c r="AD365" s="342">
        <v>190</v>
      </c>
      <c r="AE365" s="342">
        <v>156</v>
      </c>
      <c r="AF365" s="342" t="s">
        <v>430</v>
      </c>
      <c r="AG365" s="342" t="s">
        <v>430</v>
      </c>
      <c r="AH365" s="342" t="s">
        <v>430</v>
      </c>
      <c r="AI365" s="342" t="s">
        <v>430</v>
      </c>
      <c r="AJ365" s="342">
        <v>30</v>
      </c>
      <c r="AK365" s="342">
        <v>179</v>
      </c>
      <c r="AL365" s="342">
        <v>190</v>
      </c>
      <c r="AM365" s="342">
        <v>195</v>
      </c>
      <c r="AN365" s="342">
        <v>30</v>
      </c>
      <c r="AO365" s="369"/>
      <c r="AP365" s="344" t="s">
        <v>430</v>
      </c>
      <c r="AQ365" s="344" t="s">
        <v>430</v>
      </c>
      <c r="AR365" s="344" t="s">
        <v>430</v>
      </c>
      <c r="AS365" s="344" t="s">
        <v>430</v>
      </c>
      <c r="AT365" s="344">
        <v>-4.63</v>
      </c>
      <c r="AU365" s="347"/>
      <c r="AV365" s="342" t="s">
        <v>430</v>
      </c>
      <c r="AW365" s="342" t="s">
        <v>430</v>
      </c>
      <c r="AX365" s="342" t="s">
        <v>430</v>
      </c>
      <c r="AY365" s="342" t="s">
        <v>430</v>
      </c>
      <c r="AZ365" s="342">
        <v>195</v>
      </c>
      <c r="BA365" s="370"/>
      <c r="BB365" s="344">
        <v>13.7027047530565</v>
      </c>
      <c r="BC365" s="344">
        <v>0.99948194271649105</v>
      </c>
      <c r="BD365" s="344">
        <v>-5.2038482916045799E-2</v>
      </c>
      <c r="BE365" s="371">
        <v>-3.6098033269951202E-2</v>
      </c>
      <c r="BF365" s="370"/>
      <c r="BG365" s="368">
        <v>5.6399999999999999E-2</v>
      </c>
      <c r="BH365" s="369"/>
      <c r="BI365" s="832">
        <v>74.912499999999994</v>
      </c>
      <c r="BJ365" s="832">
        <v>22.246400000000001</v>
      </c>
      <c r="BK365" s="832">
        <v>2.6350799999999999</v>
      </c>
      <c r="BL365" s="832">
        <v>0.20602000000000001</v>
      </c>
      <c r="BM365" s="369"/>
      <c r="BN365" s="834" t="s">
        <v>4787</v>
      </c>
      <c r="BO365" s="834" t="s">
        <v>4788</v>
      </c>
      <c r="BP365" s="834" t="s">
        <v>4702</v>
      </c>
      <c r="BQ365" s="834" t="s">
        <v>4789</v>
      </c>
      <c r="BR365" s="834" t="s">
        <v>4704</v>
      </c>
      <c r="BS365" s="369"/>
      <c r="BT365" s="350" t="s">
        <v>4624</v>
      </c>
    </row>
    <row r="366" spans="1:72" s="424" customFormat="1" x14ac:dyDescent="0.25">
      <c r="A366" s="341" t="s">
        <v>5518</v>
      </c>
      <c r="B366" s="369"/>
      <c r="C366" s="709">
        <v>45286</v>
      </c>
      <c r="D366" s="369"/>
      <c r="E366" s="342">
        <v>311.09300000000002</v>
      </c>
      <c r="F366" s="369"/>
      <c r="G366" s="343">
        <v>11.0596</v>
      </c>
      <c r="H366" s="370"/>
      <c r="I366" s="344">
        <v>1.2441</v>
      </c>
      <c r="J366" s="344">
        <v>-5.8700000000000002E-2</v>
      </c>
      <c r="K366" s="344">
        <v>1.8117000000000001</v>
      </c>
      <c r="L366" s="344">
        <v>11.346500000000001</v>
      </c>
      <c r="M366" s="344">
        <v>-2.4106999999999998</v>
      </c>
      <c r="N366" s="346">
        <v>-9.9601000000000006</v>
      </c>
      <c r="O366" s="344">
        <v>-5.1558000000000002</v>
      </c>
      <c r="P366" s="344" t="s">
        <v>430</v>
      </c>
      <c r="Q366" s="344" t="s">
        <v>430</v>
      </c>
      <c r="R366" s="344" t="s">
        <v>430</v>
      </c>
      <c r="S366" s="344">
        <v>1.2245999999999999</v>
      </c>
      <c r="T366" s="344">
        <v>15.5883</v>
      </c>
      <c r="U366" s="344">
        <v>-1.6304000000000001</v>
      </c>
      <c r="V366" s="344">
        <v>-2.7368000000000001</v>
      </c>
      <c r="W366" s="344">
        <v>1.2245999999999999</v>
      </c>
      <c r="X366" s="344">
        <v>4.0811000000000002</v>
      </c>
      <c r="Y366" s="370"/>
      <c r="Z366" s="342">
        <v>18</v>
      </c>
      <c r="AA366" s="342">
        <v>200</v>
      </c>
      <c r="AB366" s="342">
        <v>202</v>
      </c>
      <c r="AC366" s="342">
        <v>149</v>
      </c>
      <c r="AD366" s="342">
        <v>133</v>
      </c>
      <c r="AE366" s="342">
        <v>201</v>
      </c>
      <c r="AF366" s="342">
        <v>116</v>
      </c>
      <c r="AG366" s="342" t="s">
        <v>430</v>
      </c>
      <c r="AH366" s="342" t="s">
        <v>430</v>
      </c>
      <c r="AI366" s="342" t="s">
        <v>430</v>
      </c>
      <c r="AJ366" s="342">
        <v>124</v>
      </c>
      <c r="AK366" s="342">
        <v>111</v>
      </c>
      <c r="AL366" s="342">
        <v>136</v>
      </c>
      <c r="AM366" s="342">
        <v>206</v>
      </c>
      <c r="AN366" s="342">
        <v>124</v>
      </c>
      <c r="AO366" s="369"/>
      <c r="AP366" s="344" t="s">
        <v>430</v>
      </c>
      <c r="AQ366" s="344" t="s">
        <v>430</v>
      </c>
      <c r="AR366" s="344" t="s">
        <v>430</v>
      </c>
      <c r="AS366" s="344" t="s">
        <v>430</v>
      </c>
      <c r="AT366" s="344">
        <v>-0.61</v>
      </c>
      <c r="AU366" s="347"/>
      <c r="AV366" s="342" t="s">
        <v>430</v>
      </c>
      <c r="AW366" s="342" t="s">
        <v>430</v>
      </c>
      <c r="AX366" s="342" t="s">
        <v>430</v>
      </c>
      <c r="AY366" s="342" t="s">
        <v>430</v>
      </c>
      <c r="AZ366" s="342">
        <v>156</v>
      </c>
      <c r="BA366" s="370"/>
      <c r="BB366" s="344">
        <v>21.093202377194299</v>
      </c>
      <c r="BC366" s="344">
        <v>0.97935096910765196</v>
      </c>
      <c r="BD366" s="344">
        <v>6.0651493503347898E-4</v>
      </c>
      <c r="BE366" s="371">
        <v>-0.67416817973020904</v>
      </c>
      <c r="BF366" s="370"/>
      <c r="BG366" s="368">
        <v>0.35160000000000002</v>
      </c>
      <c r="BH366" s="369"/>
      <c r="BI366" s="344" t="s">
        <v>430</v>
      </c>
      <c r="BJ366" s="344" t="s">
        <v>430</v>
      </c>
      <c r="BK366" s="832">
        <v>99.9114</v>
      </c>
      <c r="BL366" s="832">
        <v>8.8599999999999998E-2</v>
      </c>
      <c r="BM366" s="369"/>
      <c r="BN366" s="834" t="s">
        <v>4791</v>
      </c>
      <c r="BO366" s="834" t="s">
        <v>4792</v>
      </c>
      <c r="BP366" s="834" t="s">
        <v>4793</v>
      </c>
      <c r="BQ366" s="834" t="s">
        <v>4794</v>
      </c>
      <c r="BR366" s="834" t="s">
        <v>4795</v>
      </c>
      <c r="BS366" s="369"/>
      <c r="BT366" s="350" t="s">
        <v>554</v>
      </c>
    </row>
    <row r="367" spans="1:72" s="424" customFormat="1" x14ac:dyDescent="0.25">
      <c r="A367" s="341" t="s">
        <v>5519</v>
      </c>
      <c r="B367" s="369"/>
      <c r="C367" s="709">
        <v>45072</v>
      </c>
      <c r="D367" s="369"/>
      <c r="E367" s="342">
        <v>303.91500000000002</v>
      </c>
      <c r="F367" s="369"/>
      <c r="G367" s="343">
        <v>12.7637</v>
      </c>
      <c r="H367" s="370"/>
      <c r="I367" s="344">
        <v>0.74909999999999999</v>
      </c>
      <c r="J367" s="344">
        <v>0.53480000000000005</v>
      </c>
      <c r="K367" s="344">
        <v>4.1195000000000004</v>
      </c>
      <c r="L367" s="344">
        <v>6.1775000000000002</v>
      </c>
      <c r="M367" s="344">
        <v>-9.2287999999999997</v>
      </c>
      <c r="N367" s="346">
        <v>-6.4196999999999997</v>
      </c>
      <c r="O367" s="344">
        <v>-0.45369999999999999</v>
      </c>
      <c r="P367" s="344">
        <v>7.1054000000000004</v>
      </c>
      <c r="Q367" s="344" t="s">
        <v>430</v>
      </c>
      <c r="R367" s="344" t="s">
        <v>430</v>
      </c>
      <c r="S367" s="344">
        <v>1.3306</v>
      </c>
      <c r="T367" s="344">
        <v>8.1789000000000005</v>
      </c>
      <c r="U367" s="344">
        <v>-8.6539000000000001</v>
      </c>
      <c r="V367" s="344">
        <v>-3.0055000000000001</v>
      </c>
      <c r="W367" s="344">
        <v>1.3306</v>
      </c>
      <c r="X367" s="344">
        <v>8.1783999999999999</v>
      </c>
      <c r="Y367" s="370"/>
      <c r="Z367" s="342">
        <v>74</v>
      </c>
      <c r="AA367" s="342">
        <v>123</v>
      </c>
      <c r="AB367" s="342">
        <v>69</v>
      </c>
      <c r="AC367" s="342">
        <v>228</v>
      </c>
      <c r="AD367" s="342">
        <v>224</v>
      </c>
      <c r="AE367" s="342">
        <v>198</v>
      </c>
      <c r="AF367" s="342">
        <v>103</v>
      </c>
      <c r="AG367" s="342">
        <v>95</v>
      </c>
      <c r="AH367" s="342" t="s">
        <v>430</v>
      </c>
      <c r="AI367" s="342" t="s">
        <v>430</v>
      </c>
      <c r="AJ367" s="342">
        <v>79</v>
      </c>
      <c r="AK367" s="342">
        <v>227</v>
      </c>
      <c r="AL367" s="342">
        <v>224</v>
      </c>
      <c r="AM367" s="342">
        <v>214</v>
      </c>
      <c r="AN367" s="342">
        <v>79</v>
      </c>
      <c r="AO367" s="369"/>
      <c r="AP367" s="344" t="s">
        <v>430</v>
      </c>
      <c r="AQ367" s="344" t="s">
        <v>430</v>
      </c>
      <c r="AR367" s="344" t="s">
        <v>430</v>
      </c>
      <c r="AS367" s="344">
        <v>1.75</v>
      </c>
      <c r="AT367" s="344">
        <v>-5.9</v>
      </c>
      <c r="AU367" s="347"/>
      <c r="AV367" s="342" t="s">
        <v>430</v>
      </c>
      <c r="AW367" s="342" t="s">
        <v>430</v>
      </c>
      <c r="AX367" s="342" t="s">
        <v>430</v>
      </c>
      <c r="AY367" s="342">
        <v>95</v>
      </c>
      <c r="AZ367" s="342">
        <v>205</v>
      </c>
      <c r="BA367" s="370"/>
      <c r="BB367" s="344">
        <v>12.4541433017798</v>
      </c>
      <c r="BC367" s="344">
        <v>0.99793144779898901</v>
      </c>
      <c r="BD367" s="344">
        <v>2.1304279790309199E-2</v>
      </c>
      <c r="BE367" s="371">
        <v>-0.25900461355702697</v>
      </c>
      <c r="BF367" s="370"/>
      <c r="BG367" s="368">
        <v>5.4399999999999997E-2</v>
      </c>
      <c r="BH367" s="369"/>
      <c r="BI367" s="832">
        <v>99.978499999999997</v>
      </c>
      <c r="BJ367" s="344" t="s">
        <v>430</v>
      </c>
      <c r="BK367" s="344" t="s">
        <v>430</v>
      </c>
      <c r="BL367" s="832">
        <v>2.1499999999999998E-2</v>
      </c>
      <c r="BM367" s="369"/>
      <c r="BN367" s="834" t="s">
        <v>4797</v>
      </c>
      <c r="BO367" s="834" t="s">
        <v>4798</v>
      </c>
      <c r="BP367" s="834" t="s">
        <v>1109</v>
      </c>
      <c r="BQ367" s="834" t="s">
        <v>4799</v>
      </c>
      <c r="BR367" s="834" t="s">
        <v>4800</v>
      </c>
      <c r="BS367" s="369"/>
      <c r="BT367" s="350" t="s">
        <v>4801</v>
      </c>
    </row>
    <row r="368" spans="1:72" s="424" customFormat="1" x14ac:dyDescent="0.25">
      <c r="A368" s="341" t="s">
        <v>5520</v>
      </c>
      <c r="B368" s="369"/>
      <c r="C368" s="709">
        <v>45485</v>
      </c>
      <c r="D368" s="369"/>
      <c r="E368" s="342">
        <v>310.12</v>
      </c>
      <c r="F368" s="369"/>
      <c r="G368" s="343">
        <v>10.205</v>
      </c>
      <c r="H368" s="370"/>
      <c r="I368" s="344">
        <v>0.66090000000000004</v>
      </c>
      <c r="J368" s="344">
        <v>0.66190000000000004</v>
      </c>
      <c r="K368" s="344">
        <v>3.4958</v>
      </c>
      <c r="L368" s="344">
        <v>11.411899999999999</v>
      </c>
      <c r="M368" s="344">
        <v>-3.2399</v>
      </c>
      <c r="N368" s="346">
        <v>-0.57969999999999999</v>
      </c>
      <c r="O368" s="344" t="s">
        <v>430</v>
      </c>
      <c r="P368" s="344" t="s">
        <v>430</v>
      </c>
      <c r="Q368" s="344" t="s">
        <v>430</v>
      </c>
      <c r="R368" s="344" t="s">
        <v>430</v>
      </c>
      <c r="S368" s="344">
        <v>1.1668000000000001</v>
      </c>
      <c r="T368" s="344">
        <v>13.6427</v>
      </c>
      <c r="U368" s="344">
        <v>-2.3182999999999998</v>
      </c>
      <c r="V368" s="344">
        <v>2.6711999999999998</v>
      </c>
      <c r="W368" s="344">
        <v>1.1668000000000001</v>
      </c>
      <c r="X368" s="344">
        <v>1.034</v>
      </c>
      <c r="Y368" s="370"/>
      <c r="Z368" s="342">
        <v>113</v>
      </c>
      <c r="AA368" s="342">
        <v>105</v>
      </c>
      <c r="AB368" s="342">
        <v>100</v>
      </c>
      <c r="AC368" s="342">
        <v>147</v>
      </c>
      <c r="AD368" s="342">
        <v>154</v>
      </c>
      <c r="AE368" s="342">
        <v>123</v>
      </c>
      <c r="AF368" s="342" t="s">
        <v>430</v>
      </c>
      <c r="AG368" s="342" t="s">
        <v>430</v>
      </c>
      <c r="AH368" s="342" t="s">
        <v>430</v>
      </c>
      <c r="AI368" s="342" t="s">
        <v>430</v>
      </c>
      <c r="AJ368" s="342">
        <v>131</v>
      </c>
      <c r="AK368" s="342">
        <v>150</v>
      </c>
      <c r="AL368" s="342">
        <v>156</v>
      </c>
      <c r="AM368" s="342">
        <v>142</v>
      </c>
      <c r="AN368" s="342">
        <v>131</v>
      </c>
      <c r="AO368" s="369"/>
      <c r="AP368" s="344" t="s">
        <v>430</v>
      </c>
      <c r="AQ368" s="344" t="s">
        <v>430</v>
      </c>
      <c r="AR368" s="344" t="s">
        <v>430</v>
      </c>
      <c r="AS368" s="344" t="s">
        <v>430</v>
      </c>
      <c r="AT368" s="344">
        <v>3.71</v>
      </c>
      <c r="AU368" s="347"/>
      <c r="AV368" s="342" t="s">
        <v>430</v>
      </c>
      <c r="AW368" s="342" t="s">
        <v>430</v>
      </c>
      <c r="AX368" s="342" t="s">
        <v>430</v>
      </c>
      <c r="AY368" s="342" t="s">
        <v>430</v>
      </c>
      <c r="AZ368" s="342">
        <v>133</v>
      </c>
      <c r="BA368" s="370"/>
      <c r="BB368" s="344">
        <v>15.499136538550299</v>
      </c>
      <c r="BC368" s="344">
        <v>1.00151957874219</v>
      </c>
      <c r="BD368" s="344">
        <v>-1.9020284227385699E-2</v>
      </c>
      <c r="BE368" s="371">
        <v>-0.56681683970017105</v>
      </c>
      <c r="BF368" s="370"/>
      <c r="BG368" s="368">
        <v>0.15570000000000001</v>
      </c>
      <c r="BH368" s="369"/>
      <c r="BI368" s="832">
        <v>67.950100000000006</v>
      </c>
      <c r="BJ368" s="832">
        <v>20.6325</v>
      </c>
      <c r="BK368" s="832">
        <v>10.6439</v>
      </c>
      <c r="BL368" s="832">
        <v>0.77349999999999997</v>
      </c>
      <c r="BM368" s="369"/>
      <c r="BN368" s="834" t="s">
        <v>2123</v>
      </c>
      <c r="BO368" s="834" t="s">
        <v>3385</v>
      </c>
      <c r="BP368" s="834" t="s">
        <v>4803</v>
      </c>
      <c r="BQ368" s="834" t="s">
        <v>4804</v>
      </c>
      <c r="BR368" s="834" t="s">
        <v>4805</v>
      </c>
      <c r="BS368" s="369"/>
      <c r="BT368" s="350" t="s">
        <v>4624</v>
      </c>
    </row>
    <row r="369" spans="1:72" s="424" customFormat="1" ht="11" x14ac:dyDescent="0.3">
      <c r="A369" s="835" t="s">
        <v>5521</v>
      </c>
      <c r="B369" s="836"/>
      <c r="C369" s="837">
        <v>45726</v>
      </c>
      <c r="D369" s="836"/>
      <c r="E369" s="838">
        <v>289.61099999999999</v>
      </c>
      <c r="F369" s="836"/>
      <c r="G369" s="839">
        <v>12.327999999999999</v>
      </c>
      <c r="H369" s="841"/>
      <c r="I369" s="840">
        <v>0.7601</v>
      </c>
      <c r="J369" s="840">
        <v>4.87E-2</v>
      </c>
      <c r="K369" s="840">
        <v>-3.3477000000000001</v>
      </c>
      <c r="L369" s="840">
        <v>7.1348000000000003</v>
      </c>
      <c r="M369" s="840">
        <v>1.6657999999999999</v>
      </c>
      <c r="N369" s="842">
        <v>9.4362999999999992</v>
      </c>
      <c r="O369" s="840" t="s">
        <v>430</v>
      </c>
      <c r="P369" s="840" t="s">
        <v>430</v>
      </c>
      <c r="Q369" s="840" t="s">
        <v>430</v>
      </c>
      <c r="R369" s="840" t="s">
        <v>430</v>
      </c>
      <c r="S369" s="840">
        <v>0.68610000000000004</v>
      </c>
      <c r="T369" s="840">
        <v>8.1783000000000001</v>
      </c>
      <c r="U369" s="840">
        <v>3.9986999999999999</v>
      </c>
      <c r="V369" s="840">
        <v>10.071400000000001</v>
      </c>
      <c r="W369" s="840">
        <v>0.68610000000000004</v>
      </c>
      <c r="X369" s="840">
        <v>17.289899999999999</v>
      </c>
      <c r="Y369" s="841"/>
      <c r="Z369" s="838">
        <v>67</v>
      </c>
      <c r="AA369" s="838">
        <v>195</v>
      </c>
      <c r="AB369" s="838">
        <v>249</v>
      </c>
      <c r="AC369" s="838">
        <v>183</v>
      </c>
      <c r="AD369" s="838">
        <v>75</v>
      </c>
      <c r="AE369" s="838">
        <v>22</v>
      </c>
      <c r="AF369" s="838" t="s">
        <v>430</v>
      </c>
      <c r="AG369" s="838" t="s">
        <v>430</v>
      </c>
      <c r="AH369" s="838" t="s">
        <v>430</v>
      </c>
      <c r="AI369" s="838" t="s">
        <v>430</v>
      </c>
      <c r="AJ369" s="838">
        <v>214</v>
      </c>
      <c r="AK369" s="838">
        <v>228</v>
      </c>
      <c r="AL369" s="838">
        <v>62</v>
      </c>
      <c r="AM369" s="838">
        <v>25</v>
      </c>
      <c r="AN369" s="838">
        <v>214</v>
      </c>
      <c r="AO369" s="836"/>
      <c r="AP369" s="840" t="s">
        <v>430</v>
      </c>
      <c r="AQ369" s="840" t="s">
        <v>430</v>
      </c>
      <c r="AR369" s="840" t="s">
        <v>430</v>
      </c>
      <c r="AS369" s="840" t="s">
        <v>430</v>
      </c>
      <c r="AT369" s="840">
        <v>9.83</v>
      </c>
      <c r="AU369" s="843"/>
      <c r="AV369" s="838" t="s">
        <v>430</v>
      </c>
      <c r="AW369" s="838" t="s">
        <v>430</v>
      </c>
      <c r="AX369" s="838" t="s">
        <v>430</v>
      </c>
      <c r="AY369" s="838" t="s">
        <v>430</v>
      </c>
      <c r="AZ369" s="838">
        <v>73</v>
      </c>
      <c r="BA369" s="841"/>
      <c r="BB369" s="840">
        <v>15.918299889168001</v>
      </c>
      <c r="BC369" s="840">
        <v>0.99932812954711803</v>
      </c>
      <c r="BD369" s="840">
        <v>4.3602729338687599E-2</v>
      </c>
      <c r="BE369" s="846">
        <v>-7.0704560232519295E-2</v>
      </c>
      <c r="BF369" s="841"/>
      <c r="BG369" s="849">
        <v>0.37019999999999997</v>
      </c>
      <c r="BH369" s="836"/>
      <c r="BI369" s="840">
        <v>79.596400000000003</v>
      </c>
      <c r="BJ369" s="840">
        <v>17.0733</v>
      </c>
      <c r="BK369" s="840" t="s">
        <v>430</v>
      </c>
      <c r="BL369" s="840">
        <v>3.3302999999999998</v>
      </c>
      <c r="BM369" s="836"/>
      <c r="BN369" s="849" t="s">
        <v>4807</v>
      </c>
      <c r="BO369" s="849" t="s">
        <v>4808</v>
      </c>
      <c r="BP369" s="849" t="s">
        <v>4809</v>
      </c>
      <c r="BQ369" s="849" t="s">
        <v>4810</v>
      </c>
      <c r="BR369" s="849" t="s">
        <v>4811</v>
      </c>
      <c r="BS369" s="836"/>
      <c r="BT369" s="850" t="s">
        <v>554</v>
      </c>
    </row>
    <row r="370" spans="1:72" s="424" customFormat="1" x14ac:dyDescent="0.25">
      <c r="A370" s="341" t="s">
        <v>5522</v>
      </c>
      <c r="B370" s="369"/>
      <c r="C370" s="709">
        <v>45827</v>
      </c>
      <c r="D370" s="369"/>
      <c r="E370" s="342">
        <v>295.86</v>
      </c>
      <c r="F370" s="369"/>
      <c r="G370" s="343">
        <v>10.9038</v>
      </c>
      <c r="H370" s="370"/>
      <c r="I370" s="344">
        <v>0.48749999999999999</v>
      </c>
      <c r="J370" s="344">
        <v>0.78100000000000003</v>
      </c>
      <c r="K370" s="344">
        <v>2.8573</v>
      </c>
      <c r="L370" s="344">
        <v>15.8955</v>
      </c>
      <c r="M370" s="344">
        <v>1.6747000000000001</v>
      </c>
      <c r="N370" s="346">
        <v>4.6680999999999999</v>
      </c>
      <c r="O370" s="344" t="s">
        <v>430</v>
      </c>
      <c r="P370" s="344" t="s">
        <v>430</v>
      </c>
      <c r="Q370" s="344" t="s">
        <v>430</v>
      </c>
      <c r="R370" s="344" t="s">
        <v>430</v>
      </c>
      <c r="S370" s="344">
        <v>0.68889999999999996</v>
      </c>
      <c r="T370" s="344">
        <v>18.149699999999999</v>
      </c>
      <c r="U370" s="344">
        <v>3.0478000000000001</v>
      </c>
      <c r="V370" s="344">
        <v>9.1296999999999997</v>
      </c>
      <c r="W370" s="344">
        <v>0.68889999999999996</v>
      </c>
      <c r="X370" s="344">
        <v>8.7140000000000004</v>
      </c>
      <c r="Y370" s="370"/>
      <c r="Z370" s="342">
        <v>158</v>
      </c>
      <c r="AA370" s="342">
        <v>90</v>
      </c>
      <c r="AB370" s="342">
        <v>176</v>
      </c>
      <c r="AC370" s="342">
        <v>63</v>
      </c>
      <c r="AD370" s="342">
        <v>74</v>
      </c>
      <c r="AE370" s="342">
        <v>57</v>
      </c>
      <c r="AF370" s="342" t="s">
        <v>430</v>
      </c>
      <c r="AG370" s="342" t="s">
        <v>430</v>
      </c>
      <c r="AH370" s="342" t="s">
        <v>430</v>
      </c>
      <c r="AI370" s="342" t="s">
        <v>430</v>
      </c>
      <c r="AJ370" s="342">
        <v>212</v>
      </c>
      <c r="AK370" s="342">
        <v>63</v>
      </c>
      <c r="AL370" s="342">
        <v>77</v>
      </c>
      <c r="AM370" s="342">
        <v>36</v>
      </c>
      <c r="AN370" s="342">
        <v>212</v>
      </c>
      <c r="AO370" s="369"/>
      <c r="AP370" s="344" t="s">
        <v>430</v>
      </c>
      <c r="AQ370" s="344" t="s">
        <v>430</v>
      </c>
      <c r="AR370" s="344" t="s">
        <v>430</v>
      </c>
      <c r="AS370" s="344" t="s">
        <v>430</v>
      </c>
      <c r="AT370" s="344">
        <v>12.79</v>
      </c>
      <c r="AU370" s="347"/>
      <c r="AV370" s="342" t="s">
        <v>430</v>
      </c>
      <c r="AW370" s="342" t="s">
        <v>430</v>
      </c>
      <c r="AX370" s="342" t="s">
        <v>430</v>
      </c>
      <c r="AY370" s="342" t="s">
        <v>430</v>
      </c>
      <c r="AZ370" s="342">
        <v>56</v>
      </c>
      <c r="BA370" s="370"/>
      <c r="BB370" s="344">
        <v>17.0180179009227</v>
      </c>
      <c r="BC370" s="344">
        <v>1.00532181465118</v>
      </c>
      <c r="BD370" s="344">
        <v>2.1673543502062102E-3</v>
      </c>
      <c r="BE370" s="371">
        <v>-4.0793173513051499E-2</v>
      </c>
      <c r="BF370" s="370"/>
      <c r="BG370" s="368">
        <v>0.12709999999999999</v>
      </c>
      <c r="BH370" s="369"/>
      <c r="BI370" s="344">
        <v>3.91839</v>
      </c>
      <c r="BJ370" s="344">
        <v>92.411500000000004</v>
      </c>
      <c r="BK370" s="344">
        <v>3.66031</v>
      </c>
      <c r="BL370" s="344">
        <v>9.7999999999999997E-3</v>
      </c>
      <c r="BM370" s="369"/>
      <c r="BN370" s="368" t="s">
        <v>4813</v>
      </c>
      <c r="BO370" s="368" t="s">
        <v>4814</v>
      </c>
      <c r="BP370" s="368" t="s">
        <v>4517</v>
      </c>
      <c r="BQ370" s="368" t="s">
        <v>4815</v>
      </c>
      <c r="BR370" s="368" t="s">
        <v>4816</v>
      </c>
      <c r="BS370" s="369"/>
      <c r="BT370" s="350" t="s">
        <v>4624</v>
      </c>
    </row>
    <row r="371" spans="1:72" s="424" customFormat="1" x14ac:dyDescent="0.25">
      <c r="A371" s="341" t="s">
        <v>5523</v>
      </c>
      <c r="B371" s="369"/>
      <c r="C371" s="709">
        <v>44476</v>
      </c>
      <c r="D371" s="369"/>
      <c r="E371" s="342">
        <v>297.52300000000002</v>
      </c>
      <c r="F371" s="369"/>
      <c r="G371" s="343">
        <v>14.2996</v>
      </c>
      <c r="H371" s="370"/>
      <c r="I371" s="344">
        <v>0.70499999999999996</v>
      </c>
      <c r="J371" s="344">
        <v>0.51239999999999997</v>
      </c>
      <c r="K371" s="344">
        <v>3.2633999999999999</v>
      </c>
      <c r="L371" s="344">
        <v>6.9249000000000001</v>
      </c>
      <c r="M371" s="344">
        <v>-7.6707000000000001</v>
      </c>
      <c r="N371" s="346">
        <v>-4.0392000000000001</v>
      </c>
      <c r="O371" s="344">
        <v>1.1265000000000001</v>
      </c>
      <c r="P371" s="344">
        <v>8.9956999999999994</v>
      </c>
      <c r="Q371" s="344" t="s">
        <v>430</v>
      </c>
      <c r="R371" s="344" t="s">
        <v>430</v>
      </c>
      <c r="S371" s="344">
        <v>1.2942</v>
      </c>
      <c r="T371" s="344">
        <v>8.7396999999999991</v>
      </c>
      <c r="U371" s="344">
        <v>-6.9709000000000003</v>
      </c>
      <c r="V371" s="344">
        <v>-1.0887</v>
      </c>
      <c r="W371" s="344">
        <v>1.2942</v>
      </c>
      <c r="X371" s="344">
        <v>7.8423999999999996</v>
      </c>
      <c r="Y371" s="370"/>
      <c r="Z371" s="342">
        <v>90</v>
      </c>
      <c r="AA371" s="342">
        <v>135</v>
      </c>
      <c r="AB371" s="342">
        <v>121</v>
      </c>
      <c r="AC371" s="342">
        <v>191</v>
      </c>
      <c r="AD371" s="342">
        <v>199</v>
      </c>
      <c r="AE371" s="342">
        <v>161</v>
      </c>
      <c r="AF371" s="342">
        <v>61</v>
      </c>
      <c r="AG371" s="342">
        <v>81</v>
      </c>
      <c r="AH371" s="342" t="s">
        <v>430</v>
      </c>
      <c r="AI371" s="342" t="s">
        <v>430</v>
      </c>
      <c r="AJ371" s="342">
        <v>87</v>
      </c>
      <c r="AK371" s="342">
        <v>199</v>
      </c>
      <c r="AL371" s="342">
        <v>200</v>
      </c>
      <c r="AM371" s="342">
        <v>173</v>
      </c>
      <c r="AN371" s="342">
        <v>87</v>
      </c>
      <c r="AO371" s="369"/>
      <c r="AP371" s="344" t="s">
        <v>430</v>
      </c>
      <c r="AQ371" s="344" t="s">
        <v>430</v>
      </c>
      <c r="AR371" s="344" t="s">
        <v>430</v>
      </c>
      <c r="AS371" s="344">
        <v>3.64</v>
      </c>
      <c r="AT371" s="344">
        <v>-3.47</v>
      </c>
      <c r="AU371" s="347"/>
      <c r="AV371" s="342" t="s">
        <v>430</v>
      </c>
      <c r="AW371" s="342" t="s">
        <v>430</v>
      </c>
      <c r="AX371" s="342" t="s">
        <v>430</v>
      </c>
      <c r="AY371" s="342">
        <v>67</v>
      </c>
      <c r="AZ371" s="342">
        <v>169</v>
      </c>
      <c r="BA371" s="370"/>
      <c r="BB371" s="344">
        <v>12.5251245755888</v>
      </c>
      <c r="BC371" s="344">
        <v>0.99578910239482099</v>
      </c>
      <c r="BD371" s="344">
        <v>3.2670841306653597E-2</v>
      </c>
      <c r="BE371" s="371">
        <v>-0.269975040258711</v>
      </c>
      <c r="BF371" s="370"/>
      <c r="BG371" s="368">
        <v>0.24129999999999999</v>
      </c>
      <c r="BH371" s="369"/>
      <c r="BI371" s="832">
        <v>99.824299999999994</v>
      </c>
      <c r="BJ371" s="344" t="s">
        <v>430</v>
      </c>
      <c r="BK371" s="344" t="s">
        <v>430</v>
      </c>
      <c r="BL371" s="832">
        <v>0.1757</v>
      </c>
      <c r="BM371" s="369"/>
      <c r="BN371" s="834" t="s">
        <v>4486</v>
      </c>
      <c r="BO371" s="834" t="s">
        <v>4307</v>
      </c>
      <c r="BP371" s="834" t="s">
        <v>4451</v>
      </c>
      <c r="BQ371" s="834" t="s">
        <v>4309</v>
      </c>
      <c r="BR371" s="834" t="s">
        <v>4452</v>
      </c>
      <c r="BS371" s="369"/>
      <c r="BT371" s="350" t="s">
        <v>554</v>
      </c>
    </row>
    <row r="372" spans="1:72" s="424" customFormat="1" x14ac:dyDescent="0.25">
      <c r="A372" s="341" t="s">
        <v>5524</v>
      </c>
      <c r="B372" s="369"/>
      <c r="C372" s="709">
        <v>45037</v>
      </c>
      <c r="D372" s="369"/>
      <c r="E372" s="342">
        <v>314.07600000000002</v>
      </c>
      <c r="F372" s="369"/>
      <c r="G372" s="343">
        <v>15.690799999999999</v>
      </c>
      <c r="H372" s="370"/>
      <c r="I372" s="344">
        <v>0.70920000000000005</v>
      </c>
      <c r="J372" s="344">
        <v>0.67049999999999998</v>
      </c>
      <c r="K372" s="344">
        <v>3.4207999999999998</v>
      </c>
      <c r="L372" s="344">
        <v>11.0138</v>
      </c>
      <c r="M372" s="344">
        <v>-3.5137</v>
      </c>
      <c r="N372" s="346">
        <v>-0.89880000000000004</v>
      </c>
      <c r="O372" s="344">
        <v>1.3857999999999999</v>
      </c>
      <c r="P372" s="344">
        <v>12.286099999999999</v>
      </c>
      <c r="Q372" s="344" t="s">
        <v>430</v>
      </c>
      <c r="R372" s="344" t="s">
        <v>430</v>
      </c>
      <c r="S372" s="344">
        <v>1.1566000000000001</v>
      </c>
      <c r="T372" s="344">
        <v>13.275399999999999</v>
      </c>
      <c r="U372" s="344">
        <v>-2.5996999999999999</v>
      </c>
      <c r="V372" s="344">
        <v>2.1956000000000002</v>
      </c>
      <c r="W372" s="344">
        <v>1.1566000000000001</v>
      </c>
      <c r="X372" s="344">
        <v>15.116899999999999</v>
      </c>
      <c r="Y372" s="370"/>
      <c r="Z372" s="342">
        <v>84</v>
      </c>
      <c r="AA372" s="342">
        <v>103</v>
      </c>
      <c r="AB372" s="342">
        <v>104</v>
      </c>
      <c r="AC372" s="342">
        <v>152</v>
      </c>
      <c r="AD372" s="342">
        <v>163</v>
      </c>
      <c r="AE372" s="342">
        <v>128</v>
      </c>
      <c r="AF372" s="342">
        <v>56</v>
      </c>
      <c r="AG372" s="342">
        <v>57</v>
      </c>
      <c r="AH372" s="342" t="s">
        <v>430</v>
      </c>
      <c r="AI372" s="342" t="s">
        <v>430</v>
      </c>
      <c r="AJ372" s="342">
        <v>141</v>
      </c>
      <c r="AK372" s="342">
        <v>154</v>
      </c>
      <c r="AL372" s="342">
        <v>164</v>
      </c>
      <c r="AM372" s="342">
        <v>153</v>
      </c>
      <c r="AN372" s="342">
        <v>141</v>
      </c>
      <c r="AO372" s="369"/>
      <c r="AP372" s="344" t="s">
        <v>430</v>
      </c>
      <c r="AQ372" s="344" t="s">
        <v>430</v>
      </c>
      <c r="AR372" s="344" t="s">
        <v>430</v>
      </c>
      <c r="AS372" s="344">
        <v>5.97</v>
      </c>
      <c r="AT372" s="344">
        <v>3.09</v>
      </c>
      <c r="AU372" s="347"/>
      <c r="AV372" s="342" t="s">
        <v>430</v>
      </c>
      <c r="AW372" s="342" t="s">
        <v>430</v>
      </c>
      <c r="AX372" s="342" t="s">
        <v>430</v>
      </c>
      <c r="AY372" s="342">
        <v>56</v>
      </c>
      <c r="AZ372" s="342">
        <v>143</v>
      </c>
      <c r="BA372" s="370"/>
      <c r="BB372" s="344">
        <v>14.1341700489036</v>
      </c>
      <c r="BC372" s="344">
        <v>0.99488803288498795</v>
      </c>
      <c r="BD372" s="344">
        <v>4.8041031360884397E-2</v>
      </c>
      <c r="BE372" s="371">
        <v>-0.39859468136343401</v>
      </c>
      <c r="BF372" s="370"/>
      <c r="BG372" s="368">
        <v>0.1363</v>
      </c>
      <c r="BH372" s="369"/>
      <c r="BI372" s="832">
        <v>69.096900000000005</v>
      </c>
      <c r="BJ372" s="832">
        <v>19.671299999999999</v>
      </c>
      <c r="BK372" s="832">
        <v>10.900700000000001</v>
      </c>
      <c r="BL372" s="832">
        <v>0.33110000000000001</v>
      </c>
      <c r="BM372" s="369"/>
      <c r="BN372" s="834" t="s">
        <v>4819</v>
      </c>
      <c r="BO372" s="834" t="s">
        <v>4142</v>
      </c>
      <c r="BP372" s="834" t="s">
        <v>4820</v>
      </c>
      <c r="BQ372" s="834" t="s">
        <v>4821</v>
      </c>
      <c r="BR372" s="834" t="s">
        <v>4822</v>
      </c>
      <c r="BS372" s="369"/>
      <c r="BT372" s="350" t="s">
        <v>554</v>
      </c>
    </row>
    <row r="373" spans="1:72" s="424" customFormat="1" x14ac:dyDescent="0.25">
      <c r="A373" s="341" t="s">
        <v>5525</v>
      </c>
      <c r="B373" s="369"/>
      <c r="C373" s="709">
        <v>44895</v>
      </c>
      <c r="D373" s="369"/>
      <c r="E373" s="342">
        <v>278.45699999999999</v>
      </c>
      <c r="F373" s="369"/>
      <c r="G373" s="343">
        <v>16.8721</v>
      </c>
      <c r="H373" s="370"/>
      <c r="I373" s="344">
        <v>0.4405</v>
      </c>
      <c r="J373" s="344">
        <v>0.33479999999999999</v>
      </c>
      <c r="K373" s="344">
        <v>3.3304</v>
      </c>
      <c r="L373" s="344">
        <v>16.927800000000001</v>
      </c>
      <c r="M373" s="344">
        <v>3.1484999999999999</v>
      </c>
      <c r="N373" s="346">
        <v>6.0705</v>
      </c>
      <c r="O373" s="344">
        <v>0.97060000000000002</v>
      </c>
      <c r="P373" s="344">
        <v>18.754799999999999</v>
      </c>
      <c r="Q373" s="344" t="s">
        <v>430</v>
      </c>
      <c r="R373" s="344" t="s">
        <v>430</v>
      </c>
      <c r="S373" s="344">
        <v>1.1068</v>
      </c>
      <c r="T373" s="344">
        <v>20.0169</v>
      </c>
      <c r="U373" s="344">
        <v>4.7084999999999999</v>
      </c>
      <c r="V373" s="344">
        <v>7.0952000000000002</v>
      </c>
      <c r="W373" s="344">
        <v>1.1068</v>
      </c>
      <c r="X373" s="344">
        <v>15.6898</v>
      </c>
      <c r="Y373" s="370"/>
      <c r="Z373" s="342">
        <v>171</v>
      </c>
      <c r="AA373" s="342">
        <v>171</v>
      </c>
      <c r="AB373" s="342">
        <v>106</v>
      </c>
      <c r="AC373" s="342">
        <v>49</v>
      </c>
      <c r="AD373" s="342">
        <v>44</v>
      </c>
      <c r="AE373" s="342">
        <v>33</v>
      </c>
      <c r="AF373" s="342">
        <v>81</v>
      </c>
      <c r="AG373" s="342">
        <v>33</v>
      </c>
      <c r="AH373" s="342" t="s">
        <v>430</v>
      </c>
      <c r="AI373" s="342" t="s">
        <v>430</v>
      </c>
      <c r="AJ373" s="342">
        <v>147</v>
      </c>
      <c r="AK373" s="342">
        <v>47</v>
      </c>
      <c r="AL373" s="342">
        <v>44</v>
      </c>
      <c r="AM373" s="342">
        <v>70</v>
      </c>
      <c r="AN373" s="342">
        <v>147</v>
      </c>
      <c r="AO373" s="369"/>
      <c r="AP373" s="344" t="s">
        <v>430</v>
      </c>
      <c r="AQ373" s="344" t="s">
        <v>430</v>
      </c>
      <c r="AR373" s="344" t="s">
        <v>430</v>
      </c>
      <c r="AS373" s="344">
        <v>10.76</v>
      </c>
      <c r="AT373" s="344">
        <v>13.49</v>
      </c>
      <c r="AU373" s="347"/>
      <c r="AV373" s="342" t="s">
        <v>430</v>
      </c>
      <c r="AW373" s="342" t="s">
        <v>430</v>
      </c>
      <c r="AX373" s="342" t="s">
        <v>430</v>
      </c>
      <c r="AY373" s="342">
        <v>26</v>
      </c>
      <c r="AZ373" s="342">
        <v>37</v>
      </c>
      <c r="BA373" s="370"/>
      <c r="BB373" s="344">
        <v>18.444710574739801</v>
      </c>
      <c r="BC373" s="344">
        <v>0.98812053426750401</v>
      </c>
      <c r="BD373" s="344">
        <v>6.4174507038024395E-2</v>
      </c>
      <c r="BE373" s="371">
        <v>-0.45056366063783798</v>
      </c>
      <c r="BF373" s="370"/>
      <c r="BG373" s="368">
        <v>0.1792</v>
      </c>
      <c r="BH373" s="369"/>
      <c r="BI373" s="832">
        <v>89.369900000000001</v>
      </c>
      <c r="BJ373" s="832">
        <v>7.3533499999999998</v>
      </c>
      <c r="BK373" s="344" t="s">
        <v>430</v>
      </c>
      <c r="BL373" s="832">
        <v>3.2767499999999998</v>
      </c>
      <c r="BM373" s="369"/>
      <c r="BN373" s="834" t="s">
        <v>4824</v>
      </c>
      <c r="BO373" s="834" t="s">
        <v>4461</v>
      </c>
      <c r="BP373" s="834" t="s">
        <v>4462</v>
      </c>
      <c r="BQ373" s="834" t="s">
        <v>4463</v>
      </c>
      <c r="BR373" s="834" t="s">
        <v>4277</v>
      </c>
      <c r="BS373" s="369"/>
      <c r="BT373" s="350" t="s">
        <v>554</v>
      </c>
    </row>
    <row r="374" spans="1:72" s="424" customFormat="1" x14ac:dyDescent="0.25">
      <c r="A374" s="341" t="s">
        <v>5526</v>
      </c>
      <c r="B374" s="369"/>
      <c r="C374" s="709">
        <v>45364</v>
      </c>
      <c r="D374" s="369"/>
      <c r="E374" s="342">
        <v>280.83800000000002</v>
      </c>
      <c r="F374" s="369"/>
      <c r="G374" s="343">
        <v>12.4916</v>
      </c>
      <c r="H374" s="370"/>
      <c r="I374" s="344">
        <v>0.57079999999999997</v>
      </c>
      <c r="J374" s="344">
        <v>0.63480000000000003</v>
      </c>
      <c r="K374" s="344">
        <v>3.0413999999999999</v>
      </c>
      <c r="L374" s="344">
        <v>12.224500000000001</v>
      </c>
      <c r="M374" s="344">
        <v>-2.1202999999999999</v>
      </c>
      <c r="N374" s="346">
        <v>1.1998</v>
      </c>
      <c r="O374" s="344">
        <v>3.0438999999999998</v>
      </c>
      <c r="P374" s="344" t="s">
        <v>430</v>
      </c>
      <c r="Q374" s="344" t="s">
        <v>430</v>
      </c>
      <c r="R374" s="344" t="s">
        <v>430</v>
      </c>
      <c r="S374" s="344">
        <v>0.9798</v>
      </c>
      <c r="T374" s="344">
        <v>14.354200000000001</v>
      </c>
      <c r="U374" s="344">
        <v>-1.0261</v>
      </c>
      <c r="V374" s="344">
        <v>4.6635999999999997</v>
      </c>
      <c r="W374" s="344">
        <v>0.9798</v>
      </c>
      <c r="X374" s="344">
        <v>10.136900000000001</v>
      </c>
      <c r="Y374" s="370"/>
      <c r="Z374" s="342">
        <v>135</v>
      </c>
      <c r="AA374" s="342">
        <v>114</v>
      </c>
      <c r="AB374" s="342">
        <v>162</v>
      </c>
      <c r="AC374" s="342">
        <v>126</v>
      </c>
      <c r="AD374" s="342">
        <v>112</v>
      </c>
      <c r="AE374" s="342">
        <v>98</v>
      </c>
      <c r="AF374" s="342">
        <v>42</v>
      </c>
      <c r="AG374" s="342" t="s">
        <v>430</v>
      </c>
      <c r="AH374" s="342" t="s">
        <v>430</v>
      </c>
      <c r="AI374" s="342" t="s">
        <v>430</v>
      </c>
      <c r="AJ374" s="342">
        <v>182</v>
      </c>
      <c r="AK374" s="342">
        <v>120</v>
      </c>
      <c r="AL374" s="342">
        <v>120</v>
      </c>
      <c r="AM374" s="342">
        <v>112</v>
      </c>
      <c r="AN374" s="342">
        <v>182</v>
      </c>
      <c r="AO374" s="369"/>
      <c r="AP374" s="344" t="s">
        <v>430</v>
      </c>
      <c r="AQ374" s="344" t="s">
        <v>430</v>
      </c>
      <c r="AR374" s="344" t="s">
        <v>430</v>
      </c>
      <c r="AS374" s="344" t="s">
        <v>430</v>
      </c>
      <c r="AT374" s="344">
        <v>5.94</v>
      </c>
      <c r="AU374" s="347"/>
      <c r="AV374" s="342" t="s">
        <v>430</v>
      </c>
      <c r="AW374" s="342" t="s">
        <v>430</v>
      </c>
      <c r="AX374" s="342" t="s">
        <v>430</v>
      </c>
      <c r="AY374" s="342" t="s">
        <v>430</v>
      </c>
      <c r="AZ374" s="342">
        <v>112</v>
      </c>
      <c r="BA374" s="370"/>
      <c r="BB374" s="344">
        <v>15.7629339413244</v>
      </c>
      <c r="BC374" s="344">
        <v>0.99956209705008703</v>
      </c>
      <c r="BD374" s="344">
        <v>1.76404726041859E-2</v>
      </c>
      <c r="BE374" s="371">
        <v>-0.571255473184344</v>
      </c>
      <c r="BF374" s="370"/>
      <c r="BG374" s="368">
        <v>6.7100000000000007E-2</v>
      </c>
      <c r="BH374" s="369"/>
      <c r="BI374" s="832">
        <v>49.079099999999997</v>
      </c>
      <c r="BJ374" s="832">
        <v>48.655099999999997</v>
      </c>
      <c r="BK374" s="832">
        <v>1.8707800000000001</v>
      </c>
      <c r="BL374" s="832">
        <v>0.39501999999999998</v>
      </c>
      <c r="BM374" s="369"/>
      <c r="BN374" s="834" t="s">
        <v>4826</v>
      </c>
      <c r="BO374" s="834" t="s">
        <v>4361</v>
      </c>
      <c r="BP374" s="834" t="s">
        <v>704</v>
      </c>
      <c r="BQ374" s="834" t="s">
        <v>4362</v>
      </c>
      <c r="BR374" s="834" t="s">
        <v>4827</v>
      </c>
      <c r="BS374" s="369"/>
      <c r="BT374" s="350" t="s">
        <v>554</v>
      </c>
    </row>
    <row r="375" spans="1:72" s="424" customFormat="1" x14ac:dyDescent="0.25">
      <c r="A375" s="341" t="s">
        <v>5527</v>
      </c>
      <c r="B375" s="369"/>
      <c r="C375" s="709">
        <v>45497</v>
      </c>
      <c r="D375" s="369"/>
      <c r="E375" s="342">
        <v>270.2</v>
      </c>
      <c r="F375" s="369"/>
      <c r="G375" s="343">
        <v>9.2776999999999994</v>
      </c>
      <c r="H375" s="370"/>
      <c r="I375" s="344">
        <v>0.31680000000000003</v>
      </c>
      <c r="J375" s="344">
        <v>0.80730000000000002</v>
      </c>
      <c r="K375" s="344">
        <v>11.4519</v>
      </c>
      <c r="L375" s="344">
        <v>18.871700000000001</v>
      </c>
      <c r="M375" s="344">
        <v>-6.6281999999999996</v>
      </c>
      <c r="N375" s="346">
        <v>-13.196</v>
      </c>
      <c r="O375" s="344" t="s">
        <v>430</v>
      </c>
      <c r="P375" s="344" t="s">
        <v>430</v>
      </c>
      <c r="Q375" s="344" t="s">
        <v>430</v>
      </c>
      <c r="R375" s="344" t="s">
        <v>430</v>
      </c>
      <c r="S375" s="344">
        <v>1.0016</v>
      </c>
      <c r="T375" s="344">
        <v>24.206099999999999</v>
      </c>
      <c r="U375" s="344">
        <v>-6.0209999999999999</v>
      </c>
      <c r="V375" s="344">
        <v>-8.3592999999999993</v>
      </c>
      <c r="W375" s="344">
        <v>1.0016</v>
      </c>
      <c r="X375" s="344">
        <v>-3.7913000000000001</v>
      </c>
      <c r="Y375" s="370"/>
      <c r="Z375" s="342">
        <v>192</v>
      </c>
      <c r="AA375" s="342">
        <v>70</v>
      </c>
      <c r="AB375" s="342">
        <v>5</v>
      </c>
      <c r="AC375" s="342">
        <v>30</v>
      </c>
      <c r="AD375" s="342">
        <v>188</v>
      </c>
      <c r="AE375" s="342">
        <v>209</v>
      </c>
      <c r="AF375" s="342" t="s">
        <v>430</v>
      </c>
      <c r="AG375" s="342" t="s">
        <v>430</v>
      </c>
      <c r="AH375" s="342" t="s">
        <v>430</v>
      </c>
      <c r="AI375" s="342" t="s">
        <v>430</v>
      </c>
      <c r="AJ375" s="342">
        <v>174</v>
      </c>
      <c r="AK375" s="342">
        <v>26</v>
      </c>
      <c r="AL375" s="342">
        <v>188</v>
      </c>
      <c r="AM375" s="342">
        <v>226</v>
      </c>
      <c r="AN375" s="342">
        <v>174</v>
      </c>
      <c r="AO375" s="369"/>
      <c r="AP375" s="344" t="s">
        <v>430</v>
      </c>
      <c r="AQ375" s="344" t="s">
        <v>430</v>
      </c>
      <c r="AR375" s="344" t="s">
        <v>430</v>
      </c>
      <c r="AS375" s="344" t="s">
        <v>430</v>
      </c>
      <c r="AT375" s="344">
        <v>-1.1299999999999999</v>
      </c>
      <c r="AU375" s="347"/>
      <c r="AV375" s="342" t="s">
        <v>430</v>
      </c>
      <c r="AW375" s="342" t="s">
        <v>430</v>
      </c>
      <c r="AX375" s="342" t="s">
        <v>430</v>
      </c>
      <c r="AY375" s="342" t="s">
        <v>430</v>
      </c>
      <c r="AZ375" s="342">
        <v>166</v>
      </c>
      <c r="BA375" s="370"/>
      <c r="BB375" s="344">
        <v>22.545441629724898</v>
      </c>
      <c r="BC375" s="344">
        <v>0.97024885168084796</v>
      </c>
      <c r="BD375" s="344">
        <v>-2.5001349462955499E-2</v>
      </c>
      <c r="BE375" s="371">
        <v>-0.75668557864157804</v>
      </c>
      <c r="BF375" s="370"/>
      <c r="BG375" s="368">
        <v>0.16259999999999999</v>
      </c>
      <c r="BH375" s="369"/>
      <c r="BI375" s="344">
        <v>42.401499999999999</v>
      </c>
      <c r="BJ375" s="344">
        <v>40.1051</v>
      </c>
      <c r="BK375" s="344">
        <v>17.886600000000001</v>
      </c>
      <c r="BL375" s="344">
        <v>-0.39319999999999999</v>
      </c>
      <c r="BM375" s="369"/>
      <c r="BN375" s="368" t="s">
        <v>4829</v>
      </c>
      <c r="BO375" s="368" t="s">
        <v>4830</v>
      </c>
      <c r="BP375" s="368" t="s">
        <v>4831</v>
      </c>
      <c r="BQ375" s="368" t="s">
        <v>4832</v>
      </c>
      <c r="BR375" s="368" t="s">
        <v>430</v>
      </c>
      <c r="BS375" s="369"/>
      <c r="BT375" s="350" t="s">
        <v>4624</v>
      </c>
    </row>
    <row r="376" spans="1:72" s="424" customFormat="1" x14ac:dyDescent="0.25">
      <c r="A376" s="341" t="s">
        <v>5528</v>
      </c>
      <c r="B376" s="369"/>
      <c r="C376" s="709">
        <v>45595</v>
      </c>
      <c r="D376" s="369"/>
      <c r="E376" s="342">
        <v>267.53399999999999</v>
      </c>
      <c r="F376" s="369"/>
      <c r="G376" s="343">
        <v>10.248200000000001</v>
      </c>
      <c r="H376" s="370"/>
      <c r="I376" s="344">
        <v>0.64129999999999998</v>
      </c>
      <c r="J376" s="344">
        <v>1.4964999999999999</v>
      </c>
      <c r="K376" s="344">
        <v>5.4526000000000003</v>
      </c>
      <c r="L376" s="344">
        <v>11.8775</v>
      </c>
      <c r="M376" s="344">
        <v>-3.9333</v>
      </c>
      <c r="N376" s="346">
        <v>-0.38300000000000001</v>
      </c>
      <c r="O376" s="344" t="s">
        <v>430</v>
      </c>
      <c r="P376" s="344" t="s">
        <v>430</v>
      </c>
      <c r="Q376" s="344" t="s">
        <v>430</v>
      </c>
      <c r="R376" s="344" t="s">
        <v>430</v>
      </c>
      <c r="S376" s="344">
        <v>2.1886999999999999</v>
      </c>
      <c r="T376" s="344">
        <v>13.9651</v>
      </c>
      <c r="U376" s="344">
        <v>-4.1928999999999998</v>
      </c>
      <c r="V376" s="344">
        <v>-2.4418000000000002</v>
      </c>
      <c r="W376" s="344">
        <v>2.1886999999999999</v>
      </c>
      <c r="X376" s="344">
        <v>1.4778</v>
      </c>
      <c r="Y376" s="370"/>
      <c r="Z376" s="342">
        <v>125</v>
      </c>
      <c r="AA376" s="342">
        <v>37</v>
      </c>
      <c r="AB376" s="342">
        <v>49</v>
      </c>
      <c r="AC376" s="342">
        <v>135</v>
      </c>
      <c r="AD376" s="342">
        <v>167</v>
      </c>
      <c r="AE376" s="342">
        <v>119</v>
      </c>
      <c r="AF376" s="342" t="s">
        <v>430</v>
      </c>
      <c r="AG376" s="342" t="s">
        <v>430</v>
      </c>
      <c r="AH376" s="342" t="s">
        <v>430</v>
      </c>
      <c r="AI376" s="342" t="s">
        <v>430</v>
      </c>
      <c r="AJ376" s="342">
        <v>20</v>
      </c>
      <c r="AK376" s="342">
        <v>135</v>
      </c>
      <c r="AL376" s="342">
        <v>172</v>
      </c>
      <c r="AM376" s="342">
        <v>203</v>
      </c>
      <c r="AN376" s="342">
        <v>20</v>
      </c>
      <c r="AO376" s="369"/>
      <c r="AP376" s="344" t="s">
        <v>430</v>
      </c>
      <c r="AQ376" s="344" t="s">
        <v>430</v>
      </c>
      <c r="AR376" s="344" t="s">
        <v>430</v>
      </c>
      <c r="AS376" s="344" t="s">
        <v>430</v>
      </c>
      <c r="AT376" s="344">
        <v>1.01</v>
      </c>
      <c r="AU376" s="347"/>
      <c r="AV376" s="342" t="s">
        <v>430</v>
      </c>
      <c r="AW376" s="342" t="s">
        <v>430</v>
      </c>
      <c r="AX376" s="342" t="s">
        <v>430</v>
      </c>
      <c r="AY376" s="342" t="s">
        <v>430</v>
      </c>
      <c r="AZ376" s="342">
        <v>152</v>
      </c>
      <c r="BA376" s="370"/>
      <c r="BB376" s="344">
        <v>16.190329602725299</v>
      </c>
      <c r="BC376" s="344">
        <v>0.92593019423064404</v>
      </c>
      <c r="BD376" s="344">
        <v>-1.3976131209982199E-2</v>
      </c>
      <c r="BE376" s="371">
        <v>-0.15850349019121299</v>
      </c>
      <c r="BF376" s="370"/>
      <c r="BG376" s="368">
        <v>3.9899999999999998E-2</v>
      </c>
      <c r="BH376" s="369"/>
      <c r="BI376" s="832">
        <v>95.104399999999998</v>
      </c>
      <c r="BJ376" s="832">
        <v>4.7236700000000003</v>
      </c>
      <c r="BK376" s="344" t="s">
        <v>430</v>
      </c>
      <c r="BL376" s="832">
        <v>0.17193</v>
      </c>
      <c r="BM376" s="369"/>
      <c r="BN376" s="834" t="s">
        <v>4834</v>
      </c>
      <c r="BO376" s="834" t="s">
        <v>4835</v>
      </c>
      <c r="BP376" s="834" t="s">
        <v>4836</v>
      </c>
      <c r="BQ376" s="834" t="s">
        <v>4837</v>
      </c>
      <c r="BR376" s="834" t="s">
        <v>4838</v>
      </c>
      <c r="BS376" s="369"/>
      <c r="BT376" s="350" t="s">
        <v>4624</v>
      </c>
    </row>
    <row r="377" spans="1:72" s="424" customFormat="1" x14ac:dyDescent="0.25">
      <c r="A377" s="341" t="s">
        <v>5529</v>
      </c>
      <c r="B377" s="369"/>
      <c r="C377" s="709">
        <v>45887</v>
      </c>
      <c r="D377" s="369"/>
      <c r="E377" s="342">
        <v>270.15499999999997</v>
      </c>
      <c r="F377" s="369"/>
      <c r="G377" s="343">
        <v>10.798999999999999</v>
      </c>
      <c r="H377" s="370"/>
      <c r="I377" s="344">
        <v>0.48670000000000002</v>
      </c>
      <c r="J377" s="344">
        <v>0.80089999999999995</v>
      </c>
      <c r="K377" s="344">
        <v>2.8759999999999999</v>
      </c>
      <c r="L377" s="344">
        <v>15.997299999999999</v>
      </c>
      <c r="M377" s="344">
        <v>1.8101</v>
      </c>
      <c r="N377" s="346" t="s">
        <v>430</v>
      </c>
      <c r="O377" s="344" t="s">
        <v>430</v>
      </c>
      <c r="P377" s="344" t="s">
        <v>430</v>
      </c>
      <c r="Q377" s="344" t="s">
        <v>430</v>
      </c>
      <c r="R377" s="344" t="s">
        <v>430</v>
      </c>
      <c r="S377" s="344">
        <v>0.70309999999999995</v>
      </c>
      <c r="T377" s="344">
        <v>18.2273</v>
      </c>
      <c r="U377" s="344">
        <v>3.1867000000000001</v>
      </c>
      <c r="V377" s="344">
        <v>9.2430000000000003</v>
      </c>
      <c r="W377" s="344">
        <v>0.70309999999999995</v>
      </c>
      <c r="X377" s="344">
        <v>7.99</v>
      </c>
      <c r="Y377" s="370"/>
      <c r="Z377" s="342">
        <v>162</v>
      </c>
      <c r="AA377" s="342">
        <v>76</v>
      </c>
      <c r="AB377" s="342">
        <v>167</v>
      </c>
      <c r="AC377" s="342">
        <v>62</v>
      </c>
      <c r="AD377" s="342">
        <v>65</v>
      </c>
      <c r="AE377" s="342" t="s">
        <v>430</v>
      </c>
      <c r="AF377" s="342" t="s">
        <v>430</v>
      </c>
      <c r="AG377" s="342" t="s">
        <v>430</v>
      </c>
      <c r="AH377" s="342" t="s">
        <v>430</v>
      </c>
      <c r="AI377" s="342" t="s">
        <v>430</v>
      </c>
      <c r="AJ377" s="342">
        <v>203</v>
      </c>
      <c r="AK377" s="342">
        <v>62</v>
      </c>
      <c r="AL377" s="342">
        <v>68</v>
      </c>
      <c r="AM377" s="342">
        <v>30</v>
      </c>
      <c r="AN377" s="342">
        <v>203</v>
      </c>
      <c r="AO377" s="369"/>
      <c r="AP377" s="344" t="s">
        <v>430</v>
      </c>
      <c r="AQ377" s="344" t="s">
        <v>430</v>
      </c>
      <c r="AR377" s="344" t="s">
        <v>430</v>
      </c>
      <c r="AS377" s="344" t="s">
        <v>430</v>
      </c>
      <c r="AT377" s="344" t="s">
        <v>430</v>
      </c>
      <c r="AU377" s="347"/>
      <c r="AV377" s="342" t="s">
        <v>430</v>
      </c>
      <c r="AW377" s="342" t="s">
        <v>430</v>
      </c>
      <c r="AX377" s="342" t="s">
        <v>430</v>
      </c>
      <c r="AY377" s="342" t="s">
        <v>430</v>
      </c>
      <c r="AZ377" s="342" t="s">
        <v>430</v>
      </c>
      <c r="BA377" s="370"/>
      <c r="BB377" s="344">
        <v>18.0781497053812</v>
      </c>
      <c r="BC377" s="344">
        <v>1.00636670640874</v>
      </c>
      <c r="BD377" s="344">
        <v>2.7597109459766601E-2</v>
      </c>
      <c r="BE377" s="371">
        <v>-2.7001611732914901E-2</v>
      </c>
      <c r="BF377" s="370"/>
      <c r="BG377" s="368">
        <v>0.13719999999999999</v>
      </c>
      <c r="BH377" s="369"/>
      <c r="BI377" s="832">
        <v>3.9115899999999999</v>
      </c>
      <c r="BJ377" s="832">
        <v>92.384399999999999</v>
      </c>
      <c r="BK377" s="832">
        <v>3.6169099999999998</v>
      </c>
      <c r="BL377" s="832">
        <v>8.7099999999999997E-2</v>
      </c>
      <c r="BM377" s="369"/>
      <c r="BN377" s="834" t="s">
        <v>4679</v>
      </c>
      <c r="BO377" s="834" t="s">
        <v>4680</v>
      </c>
      <c r="BP377" s="834" t="s">
        <v>4615</v>
      </c>
      <c r="BQ377" s="834" t="s">
        <v>722</v>
      </c>
      <c r="BR377" s="834" t="s">
        <v>4616</v>
      </c>
      <c r="BS377" s="369"/>
      <c r="BT377" s="350" t="s">
        <v>554</v>
      </c>
    </row>
    <row r="378" spans="1:72" s="424" customFormat="1" x14ac:dyDescent="0.25">
      <c r="A378" s="341" t="s">
        <v>5530</v>
      </c>
      <c r="B378" s="369"/>
      <c r="C378" s="709">
        <v>46141</v>
      </c>
      <c r="D378" s="369"/>
      <c r="E378" s="342">
        <v>290.69</v>
      </c>
      <c r="F378" s="369"/>
      <c r="G378" s="343">
        <v>10.6419</v>
      </c>
      <c r="H378" s="370"/>
      <c r="I378" s="344">
        <v>0.51100000000000001</v>
      </c>
      <c r="J378" s="344">
        <v>2.1873999999999998</v>
      </c>
      <c r="K378" s="344">
        <v>6.7916999999999996</v>
      </c>
      <c r="L378" s="344" t="s">
        <v>430</v>
      </c>
      <c r="M378" s="344" t="s">
        <v>430</v>
      </c>
      <c r="N378" s="346" t="s">
        <v>430</v>
      </c>
      <c r="O378" s="344" t="s">
        <v>430</v>
      </c>
      <c r="P378" s="344" t="s">
        <v>430</v>
      </c>
      <c r="Q378" s="344" t="s">
        <v>430</v>
      </c>
      <c r="R378" s="344" t="s">
        <v>430</v>
      </c>
      <c r="S378" s="344">
        <v>0.89119999999999999</v>
      </c>
      <c r="T378" s="344" t="s">
        <v>430</v>
      </c>
      <c r="U378" s="344" t="s">
        <v>430</v>
      </c>
      <c r="V378" s="344" t="s">
        <v>430</v>
      </c>
      <c r="W378" s="344">
        <v>0.89119999999999999</v>
      </c>
      <c r="X378" s="344">
        <v>6.4189999999999996</v>
      </c>
      <c r="Y378" s="370"/>
      <c r="Z378" s="342">
        <v>152</v>
      </c>
      <c r="AA378" s="342">
        <v>12</v>
      </c>
      <c r="AB378" s="342">
        <v>24</v>
      </c>
      <c r="AC378" s="342" t="s">
        <v>430</v>
      </c>
      <c r="AD378" s="342" t="s">
        <v>430</v>
      </c>
      <c r="AE378" s="342" t="s">
        <v>430</v>
      </c>
      <c r="AF378" s="342" t="s">
        <v>430</v>
      </c>
      <c r="AG378" s="342" t="s">
        <v>430</v>
      </c>
      <c r="AH378" s="342" t="s">
        <v>430</v>
      </c>
      <c r="AI378" s="342" t="s">
        <v>430</v>
      </c>
      <c r="AJ378" s="342">
        <v>187</v>
      </c>
      <c r="AK378" s="342" t="s">
        <v>430</v>
      </c>
      <c r="AL378" s="342" t="s">
        <v>430</v>
      </c>
      <c r="AM378" s="342" t="s">
        <v>430</v>
      </c>
      <c r="AN378" s="342">
        <v>187</v>
      </c>
      <c r="AO378" s="369"/>
      <c r="AP378" s="344" t="s">
        <v>430</v>
      </c>
      <c r="AQ378" s="344" t="s">
        <v>430</v>
      </c>
      <c r="AR378" s="344" t="s">
        <v>430</v>
      </c>
      <c r="AS378" s="344" t="s">
        <v>430</v>
      </c>
      <c r="AT378" s="344" t="s">
        <v>430</v>
      </c>
      <c r="AU378" s="347"/>
      <c r="AV378" s="342" t="s">
        <v>430</v>
      </c>
      <c r="AW378" s="342" t="s">
        <v>430</v>
      </c>
      <c r="AX378" s="342" t="s">
        <v>430</v>
      </c>
      <c r="AY378" s="342" t="s">
        <v>430</v>
      </c>
      <c r="AZ378" s="342" t="s">
        <v>430</v>
      </c>
      <c r="BA378" s="370"/>
      <c r="BB378" s="344">
        <v>17.6121253660517</v>
      </c>
      <c r="BC378" s="344">
        <v>1.07495519379051</v>
      </c>
      <c r="BD378" s="344">
        <v>0.157238077161171</v>
      </c>
      <c r="BE378" s="371">
        <v>-0.51898049932760204</v>
      </c>
      <c r="BF378" s="370"/>
      <c r="BG378" s="368">
        <v>0.12189999999999999</v>
      </c>
      <c r="BH378" s="369"/>
      <c r="BI378" s="832">
        <v>54.135800000000003</v>
      </c>
      <c r="BJ378" s="832">
        <v>21.876799999999999</v>
      </c>
      <c r="BK378" s="832">
        <v>23.808399999999999</v>
      </c>
      <c r="BL378" s="832">
        <v>0.17899999999999999</v>
      </c>
      <c r="BM378" s="369"/>
      <c r="BN378" s="834" t="s">
        <v>4840</v>
      </c>
      <c r="BO378" s="834" t="s">
        <v>4841</v>
      </c>
      <c r="BP378" s="834" t="s">
        <v>4842</v>
      </c>
      <c r="BQ378" s="834" t="s">
        <v>4843</v>
      </c>
      <c r="BR378" s="834" t="s">
        <v>4600</v>
      </c>
      <c r="BS378" s="369"/>
      <c r="BT378" s="350" t="s">
        <v>4624</v>
      </c>
    </row>
    <row r="379" spans="1:72" s="424" customFormat="1" x14ac:dyDescent="0.25">
      <c r="A379" s="341" t="s">
        <v>5531</v>
      </c>
      <c r="B379" s="369"/>
      <c r="C379" s="709">
        <v>44837</v>
      </c>
      <c r="D379" s="369"/>
      <c r="E379" s="342">
        <v>252.24299999999999</v>
      </c>
      <c r="F379" s="369"/>
      <c r="G379" s="343">
        <v>17.118300000000001</v>
      </c>
      <c r="H379" s="370"/>
      <c r="I379" s="344">
        <v>0.86199999999999999</v>
      </c>
      <c r="J379" s="344">
        <v>0.8014</v>
      </c>
      <c r="K379" s="344">
        <v>1.8358000000000001</v>
      </c>
      <c r="L379" s="344">
        <v>9.7039000000000009</v>
      </c>
      <c r="M379" s="344">
        <v>-2.1918000000000002</v>
      </c>
      <c r="N379" s="346">
        <v>3.1496</v>
      </c>
      <c r="O379" s="344">
        <v>4.6875999999999998</v>
      </c>
      <c r="P379" s="344">
        <v>14.070399999999999</v>
      </c>
      <c r="Q379" s="344" t="s">
        <v>430</v>
      </c>
      <c r="R379" s="344" t="s">
        <v>430</v>
      </c>
      <c r="S379" s="344">
        <v>1.4412</v>
      </c>
      <c r="T379" s="344">
        <v>11.3719</v>
      </c>
      <c r="U379" s="344">
        <v>-1.1805000000000001</v>
      </c>
      <c r="V379" s="344">
        <v>4.3804999999999996</v>
      </c>
      <c r="W379" s="344">
        <v>1.4412</v>
      </c>
      <c r="X379" s="344">
        <v>15.422499999999999</v>
      </c>
      <c r="Y379" s="370"/>
      <c r="Z379" s="342">
        <v>57</v>
      </c>
      <c r="AA379" s="342">
        <v>74</v>
      </c>
      <c r="AB379" s="342">
        <v>199</v>
      </c>
      <c r="AC379" s="342">
        <v>166</v>
      </c>
      <c r="AD379" s="342">
        <v>118</v>
      </c>
      <c r="AE379" s="342">
        <v>71</v>
      </c>
      <c r="AF379" s="342">
        <v>27</v>
      </c>
      <c r="AG379" s="342">
        <v>49</v>
      </c>
      <c r="AH379" s="342" t="s">
        <v>430</v>
      </c>
      <c r="AI379" s="342" t="s">
        <v>430</v>
      </c>
      <c r="AJ379" s="342">
        <v>59</v>
      </c>
      <c r="AK379" s="342">
        <v>166</v>
      </c>
      <c r="AL379" s="342">
        <v>131</v>
      </c>
      <c r="AM379" s="342">
        <v>119</v>
      </c>
      <c r="AN379" s="342">
        <v>59</v>
      </c>
      <c r="AO379" s="369"/>
      <c r="AP379" s="344" t="s">
        <v>430</v>
      </c>
      <c r="AQ379" s="344" t="s">
        <v>430</v>
      </c>
      <c r="AR379" s="344" t="s">
        <v>430</v>
      </c>
      <c r="AS379" s="344">
        <v>8.39</v>
      </c>
      <c r="AT379" s="344">
        <v>4.92</v>
      </c>
      <c r="AU379" s="347"/>
      <c r="AV379" s="342" t="s">
        <v>430</v>
      </c>
      <c r="AW379" s="342" t="s">
        <v>430</v>
      </c>
      <c r="AX379" s="342" t="s">
        <v>430</v>
      </c>
      <c r="AY379" s="342">
        <v>48</v>
      </c>
      <c r="AZ379" s="342">
        <v>118</v>
      </c>
      <c r="BA379" s="370"/>
      <c r="BB379" s="344">
        <v>13.540904982456</v>
      </c>
      <c r="BC379" s="344">
        <v>0.993527706657784</v>
      </c>
      <c r="BD379" s="344">
        <v>5.9300464203540001E-2</v>
      </c>
      <c r="BE379" s="371">
        <v>-0.35163392304763602</v>
      </c>
      <c r="BF379" s="370"/>
      <c r="BG379" s="368">
        <v>0.1331</v>
      </c>
      <c r="BH379" s="369"/>
      <c r="BI379" s="832">
        <v>99.7166</v>
      </c>
      <c r="BJ379" s="344" t="s">
        <v>430</v>
      </c>
      <c r="BK379" s="344" t="s">
        <v>430</v>
      </c>
      <c r="BL379" s="832">
        <v>0.28339999999999999</v>
      </c>
      <c r="BM379" s="369"/>
      <c r="BN379" s="834" t="s">
        <v>4845</v>
      </c>
      <c r="BO379" s="834" t="s">
        <v>4510</v>
      </c>
      <c r="BP379" s="834" t="s">
        <v>4511</v>
      </c>
      <c r="BQ379" s="834" t="s">
        <v>4512</v>
      </c>
      <c r="BR379" s="834" t="s">
        <v>4846</v>
      </c>
      <c r="BS379" s="369"/>
      <c r="BT379" s="350" t="s">
        <v>554</v>
      </c>
    </row>
    <row r="380" spans="1:72" s="424" customFormat="1" x14ac:dyDescent="0.25">
      <c r="A380" s="341" t="s">
        <v>5532</v>
      </c>
      <c r="B380" s="369"/>
      <c r="C380" s="709">
        <v>44610</v>
      </c>
      <c r="D380" s="369"/>
      <c r="E380" s="342">
        <v>252.92699999999999</v>
      </c>
      <c r="F380" s="369"/>
      <c r="G380" s="343">
        <v>17.993200000000002</v>
      </c>
      <c r="H380" s="370"/>
      <c r="I380" s="344">
        <v>0.43930000000000002</v>
      </c>
      <c r="J380" s="344">
        <v>0.3211</v>
      </c>
      <c r="K380" s="344">
        <v>3.3195000000000001</v>
      </c>
      <c r="L380" s="344">
        <v>16.955200000000001</v>
      </c>
      <c r="M380" s="344">
        <v>3.2235</v>
      </c>
      <c r="N380" s="346">
        <v>6.0462999999999996</v>
      </c>
      <c r="O380" s="344">
        <v>0.76939999999999997</v>
      </c>
      <c r="P380" s="344">
        <v>18.5855</v>
      </c>
      <c r="Q380" s="344" t="s">
        <v>430</v>
      </c>
      <c r="R380" s="344" t="s">
        <v>430</v>
      </c>
      <c r="S380" s="344">
        <v>1.099</v>
      </c>
      <c r="T380" s="344">
        <v>20.084399999999999</v>
      </c>
      <c r="U380" s="344">
        <v>4.7839999999999998</v>
      </c>
      <c r="V380" s="344">
        <v>7.1208999999999998</v>
      </c>
      <c r="W380" s="344">
        <v>1.099</v>
      </c>
      <c r="X380" s="344">
        <v>14.387600000000001</v>
      </c>
      <c r="Y380" s="370"/>
      <c r="Z380" s="342">
        <v>178</v>
      </c>
      <c r="AA380" s="342">
        <v>183</v>
      </c>
      <c r="AB380" s="342">
        <v>109</v>
      </c>
      <c r="AC380" s="342">
        <v>46</v>
      </c>
      <c r="AD380" s="342">
        <v>39</v>
      </c>
      <c r="AE380" s="342">
        <v>36</v>
      </c>
      <c r="AF380" s="342">
        <v>88</v>
      </c>
      <c r="AG380" s="342">
        <v>37</v>
      </c>
      <c r="AH380" s="342" t="s">
        <v>430</v>
      </c>
      <c r="AI380" s="342" t="s">
        <v>430</v>
      </c>
      <c r="AJ380" s="342">
        <v>151</v>
      </c>
      <c r="AK380" s="342">
        <v>38</v>
      </c>
      <c r="AL380" s="342">
        <v>40</v>
      </c>
      <c r="AM380" s="342">
        <v>67</v>
      </c>
      <c r="AN380" s="342">
        <v>151</v>
      </c>
      <c r="AO380" s="369"/>
      <c r="AP380" s="344" t="s">
        <v>430</v>
      </c>
      <c r="AQ380" s="344" t="s">
        <v>430</v>
      </c>
      <c r="AR380" s="344" t="s">
        <v>430</v>
      </c>
      <c r="AS380" s="344">
        <v>10.61</v>
      </c>
      <c r="AT380" s="344">
        <v>13.57</v>
      </c>
      <c r="AU380" s="347"/>
      <c r="AV380" s="342" t="s">
        <v>430</v>
      </c>
      <c r="AW380" s="342" t="s">
        <v>430</v>
      </c>
      <c r="AX380" s="342" t="s">
        <v>430</v>
      </c>
      <c r="AY380" s="342">
        <v>31</v>
      </c>
      <c r="AZ380" s="342">
        <v>34</v>
      </c>
      <c r="BA380" s="370"/>
      <c r="BB380" s="344">
        <v>18.482426115801701</v>
      </c>
      <c r="BC380" s="344">
        <v>0.99071893439013703</v>
      </c>
      <c r="BD380" s="344">
        <v>6.3333933808512904E-2</v>
      </c>
      <c r="BE380" s="371">
        <v>-0.46797658812315501</v>
      </c>
      <c r="BF380" s="370"/>
      <c r="BG380" s="368">
        <v>0.17069999999999999</v>
      </c>
      <c r="BH380" s="369"/>
      <c r="BI380" s="832">
        <v>89.3797</v>
      </c>
      <c r="BJ380" s="832">
        <v>7.3536900000000003</v>
      </c>
      <c r="BK380" s="344" t="s">
        <v>430</v>
      </c>
      <c r="BL380" s="832">
        <v>3.26661</v>
      </c>
      <c r="BM380" s="369"/>
      <c r="BN380" s="834" t="s">
        <v>4848</v>
      </c>
      <c r="BO380" s="834" t="s">
        <v>4461</v>
      </c>
      <c r="BP380" s="834" t="s">
        <v>4462</v>
      </c>
      <c r="BQ380" s="834" t="s">
        <v>4463</v>
      </c>
      <c r="BR380" s="834" t="s">
        <v>4277</v>
      </c>
      <c r="BS380" s="369"/>
      <c r="BT380" s="350" t="s">
        <v>554</v>
      </c>
    </row>
    <row r="381" spans="1:72" s="424" customFormat="1" x14ac:dyDescent="0.25">
      <c r="A381" s="341" t="s">
        <v>5533</v>
      </c>
      <c r="B381" s="369"/>
      <c r="C381" s="709">
        <v>45887</v>
      </c>
      <c r="D381" s="369"/>
      <c r="E381" s="342">
        <v>264.00599999999997</v>
      </c>
      <c r="F381" s="369"/>
      <c r="G381" s="343">
        <v>9.7797999999999998</v>
      </c>
      <c r="H381" s="370"/>
      <c r="I381" s="344">
        <v>0.70540000000000003</v>
      </c>
      <c r="J381" s="344">
        <v>0.50870000000000004</v>
      </c>
      <c r="K381" s="344">
        <v>3.2572000000000001</v>
      </c>
      <c r="L381" s="344">
        <v>7.0186999999999999</v>
      </c>
      <c r="M381" s="344">
        <v>-7.6096000000000004</v>
      </c>
      <c r="N381" s="346" t="s">
        <v>430</v>
      </c>
      <c r="O381" s="344" t="s">
        <v>430</v>
      </c>
      <c r="P381" s="344" t="s">
        <v>430</v>
      </c>
      <c r="Q381" s="344" t="s">
        <v>430</v>
      </c>
      <c r="R381" s="344" t="s">
        <v>430</v>
      </c>
      <c r="S381" s="344">
        <v>1.2936000000000001</v>
      </c>
      <c r="T381" s="344">
        <v>8.8434000000000008</v>
      </c>
      <c r="U381" s="344">
        <v>-6.9096000000000002</v>
      </c>
      <c r="V381" s="344">
        <v>-1.1183000000000001</v>
      </c>
      <c r="W381" s="344">
        <v>1.2936000000000001</v>
      </c>
      <c r="X381" s="344">
        <v>-2.202</v>
      </c>
      <c r="Y381" s="370"/>
      <c r="Z381" s="342">
        <v>88</v>
      </c>
      <c r="AA381" s="342">
        <v>143</v>
      </c>
      <c r="AB381" s="342">
        <v>127</v>
      </c>
      <c r="AC381" s="342">
        <v>184</v>
      </c>
      <c r="AD381" s="342">
        <v>195</v>
      </c>
      <c r="AE381" s="342" t="s">
        <v>430</v>
      </c>
      <c r="AF381" s="342" t="s">
        <v>430</v>
      </c>
      <c r="AG381" s="342" t="s">
        <v>430</v>
      </c>
      <c r="AH381" s="342" t="s">
        <v>430</v>
      </c>
      <c r="AI381" s="342" t="s">
        <v>430</v>
      </c>
      <c r="AJ381" s="342">
        <v>92</v>
      </c>
      <c r="AK381" s="342">
        <v>191</v>
      </c>
      <c r="AL381" s="342">
        <v>195</v>
      </c>
      <c r="AM381" s="342">
        <v>179</v>
      </c>
      <c r="AN381" s="342">
        <v>92</v>
      </c>
      <c r="AO381" s="369"/>
      <c r="AP381" s="344" t="s">
        <v>430</v>
      </c>
      <c r="AQ381" s="344" t="s">
        <v>430</v>
      </c>
      <c r="AR381" s="344" t="s">
        <v>430</v>
      </c>
      <c r="AS381" s="344" t="s">
        <v>430</v>
      </c>
      <c r="AT381" s="344" t="s">
        <v>430</v>
      </c>
      <c r="AU381" s="347"/>
      <c r="AV381" s="342" t="s">
        <v>430</v>
      </c>
      <c r="AW381" s="342" t="s">
        <v>430</v>
      </c>
      <c r="AX381" s="342" t="s">
        <v>430</v>
      </c>
      <c r="AY381" s="342" t="s">
        <v>430</v>
      </c>
      <c r="AZ381" s="342" t="s">
        <v>430</v>
      </c>
      <c r="BA381" s="370"/>
      <c r="BB381" s="344">
        <v>14.8111964115049</v>
      </c>
      <c r="BC381" s="344">
        <v>1.00223227784352</v>
      </c>
      <c r="BD381" s="344">
        <v>-3.1741445905434401E-2</v>
      </c>
      <c r="BE381" s="371">
        <v>-1.1736171547196601E-2</v>
      </c>
      <c r="BF381" s="370"/>
      <c r="BG381" s="368">
        <v>0.1038</v>
      </c>
      <c r="BH381" s="369"/>
      <c r="BI381" s="832">
        <v>99.787199999999999</v>
      </c>
      <c r="BJ381" s="344" t="s">
        <v>430</v>
      </c>
      <c r="BK381" s="344" t="s">
        <v>430</v>
      </c>
      <c r="BL381" s="832">
        <v>0.21279999999999999</v>
      </c>
      <c r="BM381" s="369"/>
      <c r="BN381" s="834" t="s">
        <v>4449</v>
      </c>
      <c r="BO381" s="834" t="s">
        <v>4450</v>
      </c>
      <c r="BP381" s="834" t="s">
        <v>4451</v>
      </c>
      <c r="BQ381" s="834" t="s">
        <v>4309</v>
      </c>
      <c r="BR381" s="834" t="s">
        <v>4452</v>
      </c>
      <c r="BS381" s="369"/>
      <c r="BT381" s="350" t="s">
        <v>554</v>
      </c>
    </row>
    <row r="382" spans="1:72" s="424" customFormat="1" x14ac:dyDescent="0.25">
      <c r="A382" s="341" t="s">
        <v>5534</v>
      </c>
      <c r="B382" s="369"/>
      <c r="C382" s="709">
        <v>44663</v>
      </c>
      <c r="D382" s="369"/>
      <c r="E382" s="342">
        <v>244.833</v>
      </c>
      <c r="F382" s="369"/>
      <c r="G382" s="343">
        <v>14.256</v>
      </c>
      <c r="H382" s="370"/>
      <c r="I382" s="344">
        <v>0.54590000000000005</v>
      </c>
      <c r="J382" s="344">
        <v>-0.50039999999999996</v>
      </c>
      <c r="K382" s="344">
        <v>1.1680999999999999</v>
      </c>
      <c r="L382" s="344">
        <v>13.3408</v>
      </c>
      <c r="M382" s="344">
        <v>-0.55459999999999998</v>
      </c>
      <c r="N382" s="346">
        <v>-3.0956000000000001</v>
      </c>
      <c r="O382" s="344">
        <v>-0.9194</v>
      </c>
      <c r="P382" s="344">
        <v>11.831200000000001</v>
      </c>
      <c r="Q382" s="344" t="s">
        <v>430</v>
      </c>
      <c r="R382" s="344" t="s">
        <v>430</v>
      </c>
      <c r="S382" s="344">
        <v>0.52600000000000002</v>
      </c>
      <c r="T382" s="344">
        <v>15.988300000000001</v>
      </c>
      <c r="U382" s="344">
        <v>0.1215</v>
      </c>
      <c r="V382" s="344">
        <v>2.0333999999999999</v>
      </c>
      <c r="W382" s="344">
        <v>0.52600000000000002</v>
      </c>
      <c r="X382" s="344">
        <v>8.7556999999999992</v>
      </c>
      <c r="Y382" s="370"/>
      <c r="Z382" s="342">
        <v>148</v>
      </c>
      <c r="AA382" s="342">
        <v>222</v>
      </c>
      <c r="AB382" s="342">
        <v>214</v>
      </c>
      <c r="AC382" s="342">
        <v>101</v>
      </c>
      <c r="AD382" s="342">
        <v>105</v>
      </c>
      <c r="AE382" s="342">
        <v>153</v>
      </c>
      <c r="AF382" s="342">
        <v>110</v>
      </c>
      <c r="AG382" s="342">
        <v>60</v>
      </c>
      <c r="AH382" s="342" t="s">
        <v>430</v>
      </c>
      <c r="AI382" s="342" t="s">
        <v>430</v>
      </c>
      <c r="AJ382" s="342">
        <v>221</v>
      </c>
      <c r="AK382" s="342">
        <v>99</v>
      </c>
      <c r="AL382" s="342">
        <v>108</v>
      </c>
      <c r="AM382" s="342">
        <v>155</v>
      </c>
      <c r="AN382" s="342">
        <v>221</v>
      </c>
      <c r="AO382" s="369"/>
      <c r="AP382" s="344" t="s">
        <v>430</v>
      </c>
      <c r="AQ382" s="344" t="s">
        <v>430</v>
      </c>
      <c r="AR382" s="344" t="s">
        <v>430</v>
      </c>
      <c r="AS382" s="344">
        <v>5.07</v>
      </c>
      <c r="AT382" s="344">
        <v>4.1399999999999997</v>
      </c>
      <c r="AU382" s="347"/>
      <c r="AV382" s="342" t="s">
        <v>430</v>
      </c>
      <c r="AW382" s="342" t="s">
        <v>430</v>
      </c>
      <c r="AX382" s="342" t="s">
        <v>430</v>
      </c>
      <c r="AY382" s="342">
        <v>59</v>
      </c>
      <c r="AZ382" s="342">
        <v>130</v>
      </c>
      <c r="BA382" s="370"/>
      <c r="BB382" s="344">
        <v>15.8478884439346</v>
      </c>
      <c r="BC382" s="344">
        <v>1.00731045664937</v>
      </c>
      <c r="BD382" s="344">
        <v>4.0725394781398701E-2</v>
      </c>
      <c r="BE382" s="371">
        <v>-0.50734611057698897</v>
      </c>
      <c r="BF382" s="370"/>
      <c r="BG382" s="368">
        <v>7.4899999999999994E-2</v>
      </c>
      <c r="BH382" s="369"/>
      <c r="BI382" s="832">
        <v>17.2164</v>
      </c>
      <c r="BJ382" s="832">
        <v>70.696399999999997</v>
      </c>
      <c r="BK382" s="832">
        <v>11.979200000000001</v>
      </c>
      <c r="BL382" s="832">
        <v>0.108</v>
      </c>
      <c r="BM382" s="369"/>
      <c r="BN382" s="834" t="s">
        <v>4850</v>
      </c>
      <c r="BO382" s="834" t="s">
        <v>4851</v>
      </c>
      <c r="BP382" s="834" t="s">
        <v>808</v>
      </c>
      <c r="BQ382" s="834" t="s">
        <v>4852</v>
      </c>
      <c r="BR382" s="834" t="s">
        <v>4853</v>
      </c>
      <c r="BS382" s="369"/>
      <c r="BT382" s="350" t="s">
        <v>554</v>
      </c>
    </row>
    <row r="383" spans="1:72" s="424" customFormat="1" x14ac:dyDescent="0.25">
      <c r="A383" s="341" t="s">
        <v>5535</v>
      </c>
      <c r="B383" s="369"/>
      <c r="C383" s="709">
        <v>45638</v>
      </c>
      <c r="D383" s="369"/>
      <c r="E383" s="342">
        <v>241.5</v>
      </c>
      <c r="F383" s="369"/>
      <c r="G383" s="343">
        <v>10.2323</v>
      </c>
      <c r="H383" s="370"/>
      <c r="I383" s="344">
        <v>0.70860000000000001</v>
      </c>
      <c r="J383" s="344">
        <v>-0.44750000000000001</v>
      </c>
      <c r="K383" s="344">
        <v>-1.1811</v>
      </c>
      <c r="L383" s="344">
        <v>9.0236000000000001</v>
      </c>
      <c r="M383" s="344">
        <v>-5.2695999999999996</v>
      </c>
      <c r="N383" s="346">
        <v>0.77610000000000001</v>
      </c>
      <c r="O383" s="344" t="s">
        <v>430</v>
      </c>
      <c r="P383" s="344" t="s">
        <v>430</v>
      </c>
      <c r="Q383" s="344" t="s">
        <v>430</v>
      </c>
      <c r="R383" s="344" t="s">
        <v>430</v>
      </c>
      <c r="S383" s="344">
        <v>0.92020000000000002</v>
      </c>
      <c r="T383" s="344">
        <v>11.5091</v>
      </c>
      <c r="U383" s="344">
        <v>-3.6288999999999998</v>
      </c>
      <c r="V383" s="344">
        <v>4.2813999999999997</v>
      </c>
      <c r="W383" s="344">
        <v>0.92020000000000002</v>
      </c>
      <c r="X383" s="344">
        <v>1.4893000000000001</v>
      </c>
      <c r="Y383" s="370"/>
      <c r="Z383" s="342">
        <v>85</v>
      </c>
      <c r="AA383" s="342">
        <v>220</v>
      </c>
      <c r="AB383" s="342">
        <v>235</v>
      </c>
      <c r="AC383" s="342">
        <v>172</v>
      </c>
      <c r="AD383" s="342">
        <v>173</v>
      </c>
      <c r="AE383" s="342">
        <v>103</v>
      </c>
      <c r="AF383" s="342" t="s">
        <v>430</v>
      </c>
      <c r="AG383" s="342" t="s">
        <v>430</v>
      </c>
      <c r="AH383" s="342" t="s">
        <v>430</v>
      </c>
      <c r="AI383" s="342" t="s">
        <v>430</v>
      </c>
      <c r="AJ383" s="342">
        <v>184</v>
      </c>
      <c r="AK383" s="342">
        <v>161</v>
      </c>
      <c r="AL383" s="342">
        <v>168</v>
      </c>
      <c r="AM383" s="342">
        <v>124</v>
      </c>
      <c r="AN383" s="342">
        <v>184</v>
      </c>
      <c r="AO383" s="369"/>
      <c r="AP383" s="344" t="s">
        <v>430</v>
      </c>
      <c r="AQ383" s="344" t="s">
        <v>430</v>
      </c>
      <c r="AR383" s="344" t="s">
        <v>430</v>
      </c>
      <c r="AS383" s="344" t="s">
        <v>430</v>
      </c>
      <c r="AT383" s="344">
        <v>2.4700000000000002</v>
      </c>
      <c r="AU383" s="347"/>
      <c r="AV383" s="342" t="s">
        <v>430</v>
      </c>
      <c r="AW383" s="342" t="s">
        <v>430</v>
      </c>
      <c r="AX383" s="342" t="s">
        <v>430</v>
      </c>
      <c r="AY383" s="342" t="s">
        <v>430</v>
      </c>
      <c r="AZ383" s="342">
        <v>149</v>
      </c>
      <c r="BA383" s="370"/>
      <c r="BB383" s="344">
        <v>17.338170348436002</v>
      </c>
      <c r="BC383" s="344">
        <v>0</v>
      </c>
      <c r="BD383" s="344">
        <v>-1.8532935650913799E-3</v>
      </c>
      <c r="BE383" s="371" t="s">
        <v>430</v>
      </c>
      <c r="BF383" s="370"/>
      <c r="BG383" s="368" t="s">
        <v>430</v>
      </c>
      <c r="BH383" s="369"/>
      <c r="BI383" s="344">
        <v>95.152100000000004</v>
      </c>
      <c r="BJ383" s="344">
        <v>4.7234800000000003</v>
      </c>
      <c r="BK383" s="344" t="s">
        <v>430</v>
      </c>
      <c r="BL383" s="344">
        <v>0.12442</v>
      </c>
      <c r="BM383" s="369"/>
      <c r="BN383" s="368" t="s">
        <v>4855</v>
      </c>
      <c r="BO383" s="368" t="s">
        <v>4856</v>
      </c>
      <c r="BP383" s="368" t="s">
        <v>2052</v>
      </c>
      <c r="BQ383" s="368" t="s">
        <v>4857</v>
      </c>
      <c r="BR383" s="368" t="s">
        <v>920</v>
      </c>
      <c r="BS383" s="369"/>
      <c r="BT383" s="350" t="s">
        <v>4624</v>
      </c>
    </row>
    <row r="384" spans="1:72" s="424" customFormat="1" x14ac:dyDescent="0.25">
      <c r="A384" s="341" t="s">
        <v>5536</v>
      </c>
      <c r="B384" s="369"/>
      <c r="C384" s="709">
        <v>44616</v>
      </c>
      <c r="D384" s="369"/>
      <c r="E384" s="342">
        <v>245.029</v>
      </c>
      <c r="F384" s="369"/>
      <c r="G384" s="343">
        <v>15.1228</v>
      </c>
      <c r="H384" s="370"/>
      <c r="I384" s="344">
        <v>0.65629999999999999</v>
      </c>
      <c r="J384" s="344">
        <v>0.47370000000000001</v>
      </c>
      <c r="K384" s="344">
        <v>3.2688999999999999</v>
      </c>
      <c r="L384" s="344">
        <v>8.6837</v>
      </c>
      <c r="M384" s="344">
        <v>-5.8244999999999996</v>
      </c>
      <c r="N384" s="346">
        <v>-2.3088000000000002</v>
      </c>
      <c r="O384" s="344">
        <v>1.1503000000000001</v>
      </c>
      <c r="P384" s="344">
        <v>10.7059</v>
      </c>
      <c r="Q384" s="344" t="s">
        <v>430</v>
      </c>
      <c r="R384" s="344" t="s">
        <v>430</v>
      </c>
      <c r="S384" s="344">
        <v>1.2581</v>
      </c>
      <c r="T384" s="344">
        <v>10.7127</v>
      </c>
      <c r="U384" s="344">
        <v>-4.9913999999999996</v>
      </c>
      <c r="V384" s="344">
        <v>0.34770000000000001</v>
      </c>
      <c r="W384" s="344">
        <v>1.2581</v>
      </c>
      <c r="X384" s="344">
        <v>9.9670000000000005</v>
      </c>
      <c r="Y384" s="370"/>
      <c r="Z384" s="342">
        <v>119</v>
      </c>
      <c r="AA384" s="342">
        <v>160</v>
      </c>
      <c r="AB384" s="342">
        <v>119</v>
      </c>
      <c r="AC384" s="342">
        <v>173</v>
      </c>
      <c r="AD384" s="342">
        <v>182</v>
      </c>
      <c r="AE384" s="342">
        <v>139</v>
      </c>
      <c r="AF384" s="342">
        <v>57</v>
      </c>
      <c r="AG384" s="342">
        <v>64</v>
      </c>
      <c r="AH384" s="342" t="s">
        <v>430</v>
      </c>
      <c r="AI384" s="342" t="s">
        <v>430</v>
      </c>
      <c r="AJ384" s="342">
        <v>120</v>
      </c>
      <c r="AK384" s="342">
        <v>173</v>
      </c>
      <c r="AL384" s="342">
        <v>178</v>
      </c>
      <c r="AM384" s="342">
        <v>161</v>
      </c>
      <c r="AN384" s="342">
        <v>120</v>
      </c>
      <c r="AO384" s="369"/>
      <c r="AP384" s="344" t="s">
        <v>430</v>
      </c>
      <c r="AQ384" s="344" t="s">
        <v>430</v>
      </c>
      <c r="AR384" s="344" t="s">
        <v>430</v>
      </c>
      <c r="AS384" s="344">
        <v>4.87</v>
      </c>
      <c r="AT384" s="344">
        <v>-0.61</v>
      </c>
      <c r="AU384" s="347"/>
      <c r="AV384" s="342" t="s">
        <v>430</v>
      </c>
      <c r="AW384" s="342" t="s">
        <v>430</v>
      </c>
      <c r="AX384" s="342" t="s">
        <v>430</v>
      </c>
      <c r="AY384" s="342">
        <v>60</v>
      </c>
      <c r="AZ384" s="342">
        <v>156</v>
      </c>
      <c r="BA384" s="370"/>
      <c r="BB384" s="344">
        <v>13.2973533683315</v>
      </c>
      <c r="BC384" s="344">
        <v>0.996352340551658</v>
      </c>
      <c r="BD384" s="344">
        <v>4.0887620929320398E-2</v>
      </c>
      <c r="BE384" s="371">
        <v>-0.29696913002699998</v>
      </c>
      <c r="BF384" s="370"/>
      <c r="BG384" s="368">
        <v>9.35E-2</v>
      </c>
      <c r="BH384" s="369"/>
      <c r="BI384" s="832">
        <v>97.865200000000002</v>
      </c>
      <c r="BJ384" s="832">
        <v>1.3890100000000001</v>
      </c>
      <c r="BK384" s="344" t="s">
        <v>430</v>
      </c>
      <c r="BL384" s="832">
        <v>0.74578999999999995</v>
      </c>
      <c r="BM384" s="369"/>
      <c r="BN384" s="834" t="s">
        <v>4859</v>
      </c>
      <c r="BO384" s="834" t="s">
        <v>4538</v>
      </c>
      <c r="BP384" s="834" t="s">
        <v>4539</v>
      </c>
      <c r="BQ384" s="834" t="s">
        <v>4540</v>
      </c>
      <c r="BR384" s="834" t="s">
        <v>922</v>
      </c>
      <c r="BS384" s="369"/>
      <c r="BT384" s="350" t="s">
        <v>554</v>
      </c>
    </row>
    <row r="385" spans="1:72" s="424" customFormat="1" x14ac:dyDescent="0.25">
      <c r="A385" s="341" t="s">
        <v>5537</v>
      </c>
      <c r="B385" s="369"/>
      <c r="C385" s="709">
        <v>45483</v>
      </c>
      <c r="D385" s="369"/>
      <c r="E385" s="342">
        <v>223.43100000000001</v>
      </c>
      <c r="F385" s="369"/>
      <c r="G385" s="343">
        <v>10.3611</v>
      </c>
      <c r="H385" s="370"/>
      <c r="I385" s="344">
        <v>0.93620000000000003</v>
      </c>
      <c r="J385" s="344">
        <v>0.86739999999999995</v>
      </c>
      <c r="K385" s="344">
        <v>3.1200999999999999</v>
      </c>
      <c r="L385" s="344">
        <v>8.4216999999999995</v>
      </c>
      <c r="M385" s="344">
        <v>-5.4462999999999999</v>
      </c>
      <c r="N385" s="346">
        <v>-0.16569999999999999</v>
      </c>
      <c r="O385" s="344" t="s">
        <v>430</v>
      </c>
      <c r="P385" s="344" t="s">
        <v>430</v>
      </c>
      <c r="Q385" s="344" t="s">
        <v>430</v>
      </c>
      <c r="R385" s="344" t="s">
        <v>430</v>
      </c>
      <c r="S385" s="344">
        <v>1.5913999999999999</v>
      </c>
      <c r="T385" s="344">
        <v>9.5299999999999994</v>
      </c>
      <c r="U385" s="344">
        <v>-5.0555000000000003</v>
      </c>
      <c r="V385" s="344">
        <v>0.7056</v>
      </c>
      <c r="W385" s="344">
        <v>1.5913999999999999</v>
      </c>
      <c r="X385" s="344">
        <v>1.8095000000000001</v>
      </c>
      <c r="Y385" s="370"/>
      <c r="Z385" s="342">
        <v>48</v>
      </c>
      <c r="AA385" s="342">
        <v>61</v>
      </c>
      <c r="AB385" s="342">
        <v>157</v>
      </c>
      <c r="AC385" s="342">
        <v>182</v>
      </c>
      <c r="AD385" s="342">
        <v>179</v>
      </c>
      <c r="AE385" s="342">
        <v>115</v>
      </c>
      <c r="AF385" s="342" t="s">
        <v>430</v>
      </c>
      <c r="AG385" s="342" t="s">
        <v>430</v>
      </c>
      <c r="AH385" s="342" t="s">
        <v>430</v>
      </c>
      <c r="AI385" s="342" t="s">
        <v>430</v>
      </c>
      <c r="AJ385" s="342">
        <v>39</v>
      </c>
      <c r="AK385" s="342">
        <v>184</v>
      </c>
      <c r="AL385" s="342">
        <v>183</v>
      </c>
      <c r="AM385" s="342">
        <v>160</v>
      </c>
      <c r="AN385" s="342">
        <v>39</v>
      </c>
      <c r="AO385" s="369"/>
      <c r="AP385" s="344" t="s">
        <v>430</v>
      </c>
      <c r="AQ385" s="344" t="s">
        <v>430</v>
      </c>
      <c r="AR385" s="344" t="s">
        <v>430</v>
      </c>
      <c r="AS385" s="344" t="s">
        <v>430</v>
      </c>
      <c r="AT385" s="344">
        <v>-0.67</v>
      </c>
      <c r="AU385" s="347"/>
      <c r="AV385" s="342" t="s">
        <v>430</v>
      </c>
      <c r="AW385" s="342" t="s">
        <v>430</v>
      </c>
      <c r="AX385" s="342" t="s">
        <v>430</v>
      </c>
      <c r="AY385" s="342" t="s">
        <v>430</v>
      </c>
      <c r="AZ385" s="342">
        <v>160</v>
      </c>
      <c r="BA385" s="370"/>
      <c r="BB385" s="344">
        <v>14.105663543148699</v>
      </c>
      <c r="BC385" s="344">
        <v>0.98902878913313497</v>
      </c>
      <c r="BD385" s="344">
        <v>-2.4266114453557301E-2</v>
      </c>
      <c r="BE385" s="371">
        <v>-0.48392976477588401</v>
      </c>
      <c r="BF385" s="370"/>
      <c r="BG385" s="368">
        <v>5.0999999999999997E-2</v>
      </c>
      <c r="BH385" s="369"/>
      <c r="BI385" s="832">
        <v>96.606899999999996</v>
      </c>
      <c r="BJ385" s="832">
        <v>3.0943299999999998</v>
      </c>
      <c r="BK385" s="344" t="s">
        <v>430</v>
      </c>
      <c r="BL385" s="832">
        <v>0.29876999999999998</v>
      </c>
      <c r="BM385" s="369"/>
      <c r="BN385" s="834" t="s">
        <v>452</v>
      </c>
      <c r="BO385" s="834" t="s">
        <v>4861</v>
      </c>
      <c r="BP385" s="834" t="s">
        <v>4562</v>
      </c>
      <c r="BQ385" s="834" t="s">
        <v>4862</v>
      </c>
      <c r="BR385" s="834" t="s">
        <v>4863</v>
      </c>
      <c r="BS385" s="369"/>
      <c r="BT385" s="350" t="s">
        <v>554</v>
      </c>
    </row>
    <row r="386" spans="1:72" s="424" customFormat="1" x14ac:dyDescent="0.25">
      <c r="A386" s="341" t="s">
        <v>5538</v>
      </c>
      <c r="B386" s="369"/>
      <c r="C386" s="709">
        <v>44895</v>
      </c>
      <c r="D386" s="369"/>
      <c r="E386" s="342">
        <v>249.78899999999999</v>
      </c>
      <c r="F386" s="369"/>
      <c r="G386" s="343">
        <v>18.716999999999999</v>
      </c>
      <c r="H386" s="370"/>
      <c r="I386" s="344">
        <v>1.0201</v>
      </c>
      <c r="J386" s="344">
        <v>1.5716000000000001</v>
      </c>
      <c r="K386" s="344">
        <v>6.1426999999999996</v>
      </c>
      <c r="L386" s="344">
        <v>22.148099999999999</v>
      </c>
      <c r="M386" s="344">
        <v>7.1882999999999999</v>
      </c>
      <c r="N386" s="346">
        <v>1.9778</v>
      </c>
      <c r="O386" s="344">
        <v>2.0545</v>
      </c>
      <c r="P386" s="344">
        <v>19.7041</v>
      </c>
      <c r="Q386" s="344" t="s">
        <v>430</v>
      </c>
      <c r="R386" s="344" t="s">
        <v>430</v>
      </c>
      <c r="S386" s="344">
        <v>1.4829000000000001</v>
      </c>
      <c r="T386" s="344">
        <v>25.962399999999999</v>
      </c>
      <c r="U386" s="344">
        <v>7.8970000000000002</v>
      </c>
      <c r="V386" s="344">
        <v>7.8621999999999996</v>
      </c>
      <c r="W386" s="344">
        <v>1.4829000000000001</v>
      </c>
      <c r="X386" s="344">
        <v>19.083600000000001</v>
      </c>
      <c r="Y386" s="370"/>
      <c r="Z386" s="342">
        <v>40</v>
      </c>
      <c r="AA386" s="342">
        <v>32</v>
      </c>
      <c r="AB386" s="342">
        <v>36</v>
      </c>
      <c r="AC386" s="342">
        <v>17</v>
      </c>
      <c r="AD386" s="342">
        <v>18</v>
      </c>
      <c r="AE386" s="342">
        <v>85</v>
      </c>
      <c r="AF386" s="342">
        <v>47</v>
      </c>
      <c r="AG386" s="342">
        <v>19</v>
      </c>
      <c r="AH386" s="342" t="s">
        <v>430</v>
      </c>
      <c r="AI386" s="342" t="s">
        <v>430</v>
      </c>
      <c r="AJ386" s="342">
        <v>48</v>
      </c>
      <c r="AK386" s="342">
        <v>13</v>
      </c>
      <c r="AL386" s="342">
        <v>18</v>
      </c>
      <c r="AM386" s="342">
        <v>50</v>
      </c>
      <c r="AN386" s="342">
        <v>48</v>
      </c>
      <c r="AO386" s="369"/>
      <c r="AP386" s="344" t="s">
        <v>430</v>
      </c>
      <c r="AQ386" s="344" t="s">
        <v>430</v>
      </c>
      <c r="AR386" s="344" t="s">
        <v>430</v>
      </c>
      <c r="AS386" s="344">
        <v>10.16</v>
      </c>
      <c r="AT386" s="344">
        <v>19.54</v>
      </c>
      <c r="AU386" s="347"/>
      <c r="AV386" s="342" t="s">
        <v>430</v>
      </c>
      <c r="AW386" s="342" t="s">
        <v>430</v>
      </c>
      <c r="AX386" s="342" t="s">
        <v>430</v>
      </c>
      <c r="AY386" s="342">
        <v>35</v>
      </c>
      <c r="AZ386" s="342">
        <v>18</v>
      </c>
      <c r="BA386" s="370"/>
      <c r="BB386" s="344">
        <v>20.6638730480479</v>
      </c>
      <c r="BC386" s="344">
        <v>0.98013917882644397</v>
      </c>
      <c r="BD386" s="344">
        <v>6.4034998375366706E-2</v>
      </c>
      <c r="BE386" s="371">
        <v>-0.58284455533341695</v>
      </c>
      <c r="BF386" s="370"/>
      <c r="BG386" s="368">
        <v>0.19600000000000001</v>
      </c>
      <c r="BH386" s="369"/>
      <c r="BI386" s="344" t="s">
        <v>430</v>
      </c>
      <c r="BJ386" s="832">
        <v>5.0812600000000003</v>
      </c>
      <c r="BK386" s="832">
        <v>94.955200000000005</v>
      </c>
      <c r="BL386" s="832">
        <v>-3.6459999999999999E-2</v>
      </c>
      <c r="BM386" s="369"/>
      <c r="BN386" s="834" t="s">
        <v>4566</v>
      </c>
      <c r="BO386" s="834" t="s">
        <v>4567</v>
      </c>
      <c r="BP386" s="834" t="s">
        <v>4501</v>
      </c>
      <c r="BQ386" s="834" t="s">
        <v>4502</v>
      </c>
      <c r="BR386" s="834" t="s">
        <v>564</v>
      </c>
      <c r="BS386" s="369"/>
      <c r="BT386" s="350" t="s">
        <v>554</v>
      </c>
    </row>
    <row r="387" spans="1:72" s="424" customFormat="1" x14ac:dyDescent="0.25">
      <c r="A387" s="341" t="s">
        <v>5539</v>
      </c>
      <c r="B387" s="369"/>
      <c r="C387" s="709">
        <v>44845</v>
      </c>
      <c r="D387" s="369"/>
      <c r="E387" s="342">
        <v>225.64500000000001</v>
      </c>
      <c r="F387" s="369"/>
      <c r="G387" s="343">
        <v>21.816500000000001</v>
      </c>
      <c r="H387" s="370"/>
      <c r="I387" s="344">
        <v>1.2075</v>
      </c>
      <c r="J387" s="344">
        <v>0.46789999999999998</v>
      </c>
      <c r="K387" s="344">
        <v>4.0247999999999999</v>
      </c>
      <c r="L387" s="344">
        <v>12.707700000000001</v>
      </c>
      <c r="M387" s="344">
        <v>-5.5747</v>
      </c>
      <c r="N387" s="346">
        <v>14.2357</v>
      </c>
      <c r="O387" s="344">
        <v>4.4268999999999998</v>
      </c>
      <c r="P387" s="344">
        <v>21.8919</v>
      </c>
      <c r="Q387" s="344" t="s">
        <v>430</v>
      </c>
      <c r="R387" s="344" t="s">
        <v>430</v>
      </c>
      <c r="S387" s="344">
        <v>2.3628999999999998</v>
      </c>
      <c r="T387" s="344">
        <v>14.2189</v>
      </c>
      <c r="U387" s="344">
        <v>-3.5266000000000002</v>
      </c>
      <c r="V387" s="344">
        <v>2.3307000000000002</v>
      </c>
      <c r="W387" s="344">
        <v>2.3628999999999998</v>
      </c>
      <c r="X387" s="344">
        <v>23.288900000000002</v>
      </c>
      <c r="Y387" s="370"/>
      <c r="Z387" s="342">
        <v>21</v>
      </c>
      <c r="AA387" s="342">
        <v>164</v>
      </c>
      <c r="AB387" s="342">
        <v>77</v>
      </c>
      <c r="AC387" s="342">
        <v>117</v>
      </c>
      <c r="AD387" s="342">
        <v>180</v>
      </c>
      <c r="AE387" s="342">
        <v>14</v>
      </c>
      <c r="AF387" s="342">
        <v>35</v>
      </c>
      <c r="AG387" s="342">
        <v>9</v>
      </c>
      <c r="AH387" s="342" t="s">
        <v>430</v>
      </c>
      <c r="AI387" s="342" t="s">
        <v>430</v>
      </c>
      <c r="AJ387" s="342">
        <v>18</v>
      </c>
      <c r="AK387" s="342">
        <v>128</v>
      </c>
      <c r="AL387" s="342">
        <v>167</v>
      </c>
      <c r="AM387" s="342">
        <v>151</v>
      </c>
      <c r="AN387" s="342">
        <v>18</v>
      </c>
      <c r="AO387" s="369"/>
      <c r="AP387" s="344" t="s">
        <v>430</v>
      </c>
      <c r="AQ387" s="344" t="s">
        <v>430</v>
      </c>
      <c r="AR387" s="344" t="s">
        <v>430</v>
      </c>
      <c r="AS387" s="344">
        <v>13.67</v>
      </c>
      <c r="AT387" s="344">
        <v>6.68</v>
      </c>
      <c r="AU387" s="347"/>
      <c r="AV387" s="342" t="s">
        <v>430</v>
      </c>
      <c r="AW387" s="342" t="s">
        <v>430</v>
      </c>
      <c r="AX387" s="342" t="s">
        <v>430</v>
      </c>
      <c r="AY387" s="342">
        <v>6</v>
      </c>
      <c r="AZ387" s="342">
        <v>108</v>
      </c>
      <c r="BA387" s="370"/>
      <c r="BB387" s="344">
        <v>18.7562821999873</v>
      </c>
      <c r="BC387" s="344">
        <v>0.95929018439398095</v>
      </c>
      <c r="BD387" s="344">
        <v>7.7474786344178107E-2</v>
      </c>
      <c r="BE387" s="371">
        <v>-0.34621121767424601</v>
      </c>
      <c r="BF387" s="370"/>
      <c r="BG387" s="368">
        <v>0.16209999999999999</v>
      </c>
      <c r="BH387" s="369"/>
      <c r="BI387" s="832">
        <v>83.224100000000007</v>
      </c>
      <c r="BJ387" s="832">
        <v>12.7567</v>
      </c>
      <c r="BK387" s="832">
        <v>3.8061600000000002</v>
      </c>
      <c r="BL387" s="832">
        <v>0.21304000000000001</v>
      </c>
      <c r="BM387" s="369"/>
      <c r="BN387" s="834" t="s">
        <v>4868</v>
      </c>
      <c r="BO387" s="834" t="s">
        <v>4869</v>
      </c>
      <c r="BP387" s="834" t="s">
        <v>4870</v>
      </c>
      <c r="BQ387" s="834" t="s">
        <v>4871</v>
      </c>
      <c r="BR387" s="368" t="s">
        <v>430</v>
      </c>
      <c r="BS387" s="369"/>
      <c r="BT387" s="350" t="s">
        <v>554</v>
      </c>
    </row>
    <row r="388" spans="1:72" s="424" customFormat="1" x14ac:dyDescent="0.25">
      <c r="A388" s="341" t="s">
        <v>5540</v>
      </c>
      <c r="B388" s="369"/>
      <c r="C388" s="709">
        <v>45583</v>
      </c>
      <c r="D388" s="369"/>
      <c r="E388" s="342">
        <v>214.41200000000001</v>
      </c>
      <c r="F388" s="369"/>
      <c r="G388" s="343">
        <v>11.2121</v>
      </c>
      <c r="H388" s="370"/>
      <c r="I388" s="344">
        <v>0.34010000000000001</v>
      </c>
      <c r="J388" s="344">
        <v>-8.7300000000000003E-2</v>
      </c>
      <c r="K388" s="344">
        <v>-0.87</v>
      </c>
      <c r="L388" s="344">
        <v>6.2587000000000002</v>
      </c>
      <c r="M388" s="344">
        <v>1.3779999999999999</v>
      </c>
      <c r="N388" s="346">
        <v>15.673299999999999</v>
      </c>
      <c r="O388" s="344" t="s">
        <v>430</v>
      </c>
      <c r="P388" s="344" t="s">
        <v>430</v>
      </c>
      <c r="Q388" s="344" t="s">
        <v>430</v>
      </c>
      <c r="R388" s="344" t="s">
        <v>430</v>
      </c>
      <c r="S388" s="344">
        <v>0.47949999999999998</v>
      </c>
      <c r="T388" s="344">
        <v>8.0997000000000003</v>
      </c>
      <c r="U388" s="344">
        <v>3.7629000000000001</v>
      </c>
      <c r="V388" s="344">
        <v>15.040699999999999</v>
      </c>
      <c r="W388" s="344">
        <v>0.47949999999999998</v>
      </c>
      <c r="X388" s="344">
        <v>6.9442000000000004</v>
      </c>
      <c r="Y388" s="370"/>
      <c r="Z388" s="342">
        <v>191</v>
      </c>
      <c r="AA388" s="342">
        <v>202</v>
      </c>
      <c r="AB388" s="342">
        <v>230</v>
      </c>
      <c r="AC388" s="342">
        <v>221</v>
      </c>
      <c r="AD388" s="342">
        <v>85</v>
      </c>
      <c r="AE388" s="342">
        <v>8</v>
      </c>
      <c r="AF388" s="342" t="s">
        <v>430</v>
      </c>
      <c r="AG388" s="342" t="s">
        <v>430</v>
      </c>
      <c r="AH388" s="342" t="s">
        <v>430</v>
      </c>
      <c r="AI388" s="342" t="s">
        <v>430</v>
      </c>
      <c r="AJ388" s="342">
        <v>223</v>
      </c>
      <c r="AK388" s="342">
        <v>232</v>
      </c>
      <c r="AL388" s="342">
        <v>65</v>
      </c>
      <c r="AM388" s="342">
        <v>12</v>
      </c>
      <c r="AN388" s="342">
        <v>223</v>
      </c>
      <c r="AO388" s="369"/>
      <c r="AP388" s="344" t="s">
        <v>430</v>
      </c>
      <c r="AQ388" s="344" t="s">
        <v>430</v>
      </c>
      <c r="AR388" s="344" t="s">
        <v>430</v>
      </c>
      <c r="AS388" s="344" t="s">
        <v>430</v>
      </c>
      <c r="AT388" s="344">
        <v>13.47</v>
      </c>
      <c r="AU388" s="347"/>
      <c r="AV388" s="342" t="s">
        <v>430</v>
      </c>
      <c r="AW388" s="342" t="s">
        <v>430</v>
      </c>
      <c r="AX388" s="342" t="s">
        <v>430</v>
      </c>
      <c r="AY388" s="342" t="s">
        <v>430</v>
      </c>
      <c r="AZ388" s="342">
        <v>38</v>
      </c>
      <c r="BA388" s="370"/>
      <c r="BB388" s="344">
        <v>19.6898533620626</v>
      </c>
      <c r="BC388" s="344">
        <v>1.01746967622689</v>
      </c>
      <c r="BD388" s="344">
        <v>2.6650510885749101E-2</v>
      </c>
      <c r="BE388" s="371">
        <v>-0.41478201477940302</v>
      </c>
      <c r="BF388" s="370"/>
      <c r="BG388" s="368">
        <v>0.22620000000000001</v>
      </c>
      <c r="BH388" s="369"/>
      <c r="BI388" s="832">
        <v>77.007199999999997</v>
      </c>
      <c r="BJ388" s="832">
        <v>17.6007</v>
      </c>
      <c r="BK388" s="832">
        <v>1.03654</v>
      </c>
      <c r="BL388" s="832">
        <v>4.3555599999999997</v>
      </c>
      <c r="BM388" s="369"/>
      <c r="BN388" s="834" t="s">
        <v>4873</v>
      </c>
      <c r="BO388" s="834" t="s">
        <v>4874</v>
      </c>
      <c r="BP388" s="834" t="s">
        <v>4875</v>
      </c>
      <c r="BQ388" s="834" t="s">
        <v>4876</v>
      </c>
      <c r="BR388" s="834" t="s">
        <v>4877</v>
      </c>
      <c r="BS388" s="369"/>
      <c r="BT388" s="350" t="s">
        <v>554</v>
      </c>
    </row>
    <row r="389" spans="1:72" s="424" customFormat="1" x14ac:dyDescent="0.25">
      <c r="A389" s="341" t="s">
        <v>5541</v>
      </c>
      <c r="B389" s="369"/>
      <c r="C389" s="709">
        <v>45555</v>
      </c>
      <c r="D389" s="369"/>
      <c r="E389" s="342">
        <v>221.78399999999999</v>
      </c>
      <c r="F389" s="369"/>
      <c r="G389" s="343">
        <v>10.464499999999999</v>
      </c>
      <c r="H389" s="370"/>
      <c r="I389" s="344">
        <v>0.13200000000000001</v>
      </c>
      <c r="J389" s="344">
        <v>-0.39119999999999999</v>
      </c>
      <c r="K389" s="344">
        <v>8.7660999999999998</v>
      </c>
      <c r="L389" s="344">
        <v>14.6028</v>
      </c>
      <c r="M389" s="344">
        <v>-2.3588</v>
      </c>
      <c r="N389" s="346">
        <v>0.42799999999999999</v>
      </c>
      <c r="O389" s="344" t="s">
        <v>430</v>
      </c>
      <c r="P389" s="344" t="s">
        <v>430</v>
      </c>
      <c r="Q389" s="344" t="s">
        <v>430</v>
      </c>
      <c r="R389" s="344" t="s">
        <v>430</v>
      </c>
      <c r="S389" s="344">
        <v>1.0184</v>
      </c>
      <c r="T389" s="344">
        <v>17.070900000000002</v>
      </c>
      <c r="U389" s="344">
        <v>-1.7445999999999999</v>
      </c>
      <c r="V389" s="344">
        <v>6.4526000000000003</v>
      </c>
      <c r="W389" s="344">
        <v>1.0184</v>
      </c>
      <c r="X389" s="344">
        <v>2.5823999999999998</v>
      </c>
      <c r="Y389" s="370"/>
      <c r="Z389" s="342">
        <v>202</v>
      </c>
      <c r="AA389" s="342">
        <v>216</v>
      </c>
      <c r="AB389" s="342">
        <v>6</v>
      </c>
      <c r="AC389" s="342">
        <v>82</v>
      </c>
      <c r="AD389" s="342">
        <v>129</v>
      </c>
      <c r="AE389" s="342">
        <v>108</v>
      </c>
      <c r="AF389" s="342" t="s">
        <v>430</v>
      </c>
      <c r="AG389" s="342" t="s">
        <v>430</v>
      </c>
      <c r="AH389" s="342" t="s">
        <v>430</v>
      </c>
      <c r="AI389" s="342" t="s">
        <v>430</v>
      </c>
      <c r="AJ389" s="342">
        <v>170</v>
      </c>
      <c r="AK389" s="342">
        <v>79</v>
      </c>
      <c r="AL389" s="342">
        <v>144</v>
      </c>
      <c r="AM389" s="342">
        <v>87</v>
      </c>
      <c r="AN389" s="342">
        <v>170</v>
      </c>
      <c r="AO389" s="369"/>
      <c r="AP389" s="344" t="s">
        <v>430</v>
      </c>
      <c r="AQ389" s="344" t="s">
        <v>430</v>
      </c>
      <c r="AR389" s="344" t="s">
        <v>430</v>
      </c>
      <c r="AS389" s="344" t="s">
        <v>430</v>
      </c>
      <c r="AT389" s="344">
        <v>8.11</v>
      </c>
      <c r="AU389" s="347"/>
      <c r="AV389" s="342" t="s">
        <v>430</v>
      </c>
      <c r="AW389" s="342" t="s">
        <v>430</v>
      </c>
      <c r="AX389" s="342" t="s">
        <v>430</v>
      </c>
      <c r="AY389" s="342" t="s">
        <v>430</v>
      </c>
      <c r="AZ389" s="342">
        <v>84</v>
      </c>
      <c r="BA389" s="370"/>
      <c r="BB389" s="344">
        <v>16.904074102105799</v>
      </c>
      <c r="BC389" s="344">
        <v>0.99742098578994998</v>
      </c>
      <c r="BD389" s="344">
        <v>-2.2486177832182299E-3</v>
      </c>
      <c r="BE389" s="371">
        <v>-0.48677089134586299</v>
      </c>
      <c r="BF389" s="370"/>
      <c r="BG389" s="368">
        <v>4.9700000000000001E-2</v>
      </c>
      <c r="BH389" s="369"/>
      <c r="BI389" s="832">
        <v>80.158199999999994</v>
      </c>
      <c r="BJ389" s="832">
        <v>16.819400000000002</v>
      </c>
      <c r="BK389" s="832">
        <v>3.0213100000000002</v>
      </c>
      <c r="BL389" s="832">
        <v>1.09E-3</v>
      </c>
      <c r="BM389" s="369"/>
      <c r="BN389" s="834" t="s">
        <v>4883</v>
      </c>
      <c r="BO389" s="834" t="s">
        <v>4884</v>
      </c>
      <c r="BP389" s="368" t="s">
        <v>430</v>
      </c>
      <c r="BQ389" s="368" t="s">
        <v>430</v>
      </c>
      <c r="BR389" s="368" t="s">
        <v>430</v>
      </c>
      <c r="BS389" s="369"/>
      <c r="BT389" s="350" t="s">
        <v>554</v>
      </c>
    </row>
    <row r="390" spans="1:72" s="424" customFormat="1" ht="11" x14ac:dyDescent="0.3">
      <c r="A390" s="835" t="s">
        <v>5542</v>
      </c>
      <c r="B390" s="836"/>
      <c r="C390" s="837">
        <v>45026</v>
      </c>
      <c r="D390" s="836"/>
      <c r="E390" s="838">
        <v>220.33600000000001</v>
      </c>
      <c r="F390" s="836"/>
      <c r="G390" s="839">
        <v>22.081</v>
      </c>
      <c r="H390" s="841"/>
      <c r="I390" s="840">
        <v>1.1313</v>
      </c>
      <c r="J390" s="840">
        <v>1.7604</v>
      </c>
      <c r="K390" s="840">
        <v>6.4401000000000002</v>
      </c>
      <c r="L390" s="840">
        <v>24.106300000000001</v>
      </c>
      <c r="M390" s="840">
        <v>9.0580999999999996</v>
      </c>
      <c r="N390" s="842">
        <v>3.2353000000000001</v>
      </c>
      <c r="O390" s="840">
        <v>4.6275000000000004</v>
      </c>
      <c r="P390" s="840">
        <v>24.1707</v>
      </c>
      <c r="Q390" s="840" t="s">
        <v>430</v>
      </c>
      <c r="R390" s="840" t="s">
        <v>430</v>
      </c>
      <c r="S390" s="840">
        <v>1.3633999999999999</v>
      </c>
      <c r="T390" s="840">
        <v>26.778400000000001</v>
      </c>
      <c r="U390" s="840">
        <v>9.6974999999999998</v>
      </c>
      <c r="V390" s="840">
        <v>12.417299999999999</v>
      </c>
      <c r="W390" s="840">
        <v>1.3633999999999999</v>
      </c>
      <c r="X390" s="840">
        <v>27.791799999999999</v>
      </c>
      <c r="Y390" s="841"/>
      <c r="Z390" s="838">
        <v>27</v>
      </c>
      <c r="AA390" s="838">
        <v>22</v>
      </c>
      <c r="AB390" s="838">
        <v>30</v>
      </c>
      <c r="AC390" s="838">
        <v>10</v>
      </c>
      <c r="AD390" s="838">
        <v>16</v>
      </c>
      <c r="AE390" s="838">
        <v>68</v>
      </c>
      <c r="AF390" s="838">
        <v>31</v>
      </c>
      <c r="AG390" s="838">
        <v>5</v>
      </c>
      <c r="AH390" s="838" t="s">
        <v>430</v>
      </c>
      <c r="AI390" s="838" t="s">
        <v>430</v>
      </c>
      <c r="AJ390" s="838">
        <v>69</v>
      </c>
      <c r="AK390" s="838">
        <v>9</v>
      </c>
      <c r="AL390" s="838">
        <v>16</v>
      </c>
      <c r="AM390" s="838">
        <v>19</v>
      </c>
      <c r="AN390" s="838">
        <v>69</v>
      </c>
      <c r="AO390" s="836"/>
      <c r="AP390" s="840" t="s">
        <v>430</v>
      </c>
      <c r="AQ390" s="840" t="s">
        <v>430</v>
      </c>
      <c r="AR390" s="840" t="s">
        <v>430</v>
      </c>
      <c r="AS390" s="840">
        <v>12.98</v>
      </c>
      <c r="AT390" s="840">
        <v>23.85</v>
      </c>
      <c r="AU390" s="843"/>
      <c r="AV390" s="838" t="s">
        <v>430</v>
      </c>
      <c r="AW390" s="838" t="s">
        <v>430</v>
      </c>
      <c r="AX390" s="838" t="s">
        <v>430</v>
      </c>
      <c r="AY390" s="838">
        <v>11</v>
      </c>
      <c r="AZ390" s="838">
        <v>16</v>
      </c>
      <c r="BA390" s="841"/>
      <c r="BB390" s="840">
        <v>21.539834830834199</v>
      </c>
      <c r="BC390" s="840">
        <v>0.98008573368733098</v>
      </c>
      <c r="BD390" s="840">
        <v>7.5249971086241693E-2</v>
      </c>
      <c r="BE390" s="846">
        <v>-0.620785175094412</v>
      </c>
      <c r="BF390" s="841"/>
      <c r="BG390" s="849">
        <v>0.45910000000000001</v>
      </c>
      <c r="BH390" s="836"/>
      <c r="BI390" s="840" t="s">
        <v>430</v>
      </c>
      <c r="BJ390" s="840">
        <v>10.1677</v>
      </c>
      <c r="BK390" s="840">
        <v>89.841700000000003</v>
      </c>
      <c r="BL390" s="840">
        <v>-9.4000000000000004E-3</v>
      </c>
      <c r="BM390" s="836"/>
      <c r="BN390" s="849" t="s">
        <v>4670</v>
      </c>
      <c r="BO390" s="849" t="s">
        <v>4671</v>
      </c>
      <c r="BP390" s="849" t="s">
        <v>4886</v>
      </c>
      <c r="BQ390" s="849" t="s">
        <v>4673</v>
      </c>
      <c r="BR390" s="849" t="s">
        <v>4674</v>
      </c>
      <c r="BS390" s="836"/>
      <c r="BT390" s="850" t="s">
        <v>554</v>
      </c>
    </row>
    <row r="391" spans="1:72" s="424" customFormat="1" x14ac:dyDescent="0.25">
      <c r="A391" s="341" t="s">
        <v>5543</v>
      </c>
      <c r="B391" s="369"/>
      <c r="C391" s="709">
        <v>45589</v>
      </c>
      <c r="D391" s="369"/>
      <c r="E391" s="342">
        <v>219.43</v>
      </c>
      <c r="F391" s="369"/>
      <c r="G391" s="343">
        <v>11.542299999999999</v>
      </c>
      <c r="H391" s="370"/>
      <c r="I391" s="344">
        <v>0.41499999999999998</v>
      </c>
      <c r="J391" s="344">
        <v>-1.04E-2</v>
      </c>
      <c r="K391" s="344">
        <v>-1.9071</v>
      </c>
      <c r="L391" s="344">
        <v>6.6795</v>
      </c>
      <c r="M391" s="344">
        <v>2.5179999999999998</v>
      </c>
      <c r="N391" s="346">
        <v>14.313000000000001</v>
      </c>
      <c r="O391" s="344" t="s">
        <v>430</v>
      </c>
      <c r="P391" s="344" t="s">
        <v>430</v>
      </c>
      <c r="Q391" s="344" t="s">
        <v>430</v>
      </c>
      <c r="R391" s="344" t="s">
        <v>430</v>
      </c>
      <c r="S391" s="344">
        <v>0.39750000000000002</v>
      </c>
      <c r="T391" s="344">
        <v>8.3651999999999997</v>
      </c>
      <c r="U391" s="344">
        <v>4.8175999999999997</v>
      </c>
      <c r="V391" s="344">
        <v>12.722200000000001</v>
      </c>
      <c r="W391" s="344">
        <v>0.39750000000000002</v>
      </c>
      <c r="X391" s="344">
        <v>8.8704999999999998</v>
      </c>
      <c r="Y391" s="370"/>
      <c r="Z391" s="342">
        <v>186</v>
      </c>
      <c r="AA391" s="342">
        <v>197</v>
      </c>
      <c r="AB391" s="342">
        <v>244</v>
      </c>
      <c r="AC391" s="342">
        <v>211</v>
      </c>
      <c r="AD391" s="342">
        <v>60</v>
      </c>
      <c r="AE391" s="342">
        <v>13</v>
      </c>
      <c r="AF391" s="342" t="s">
        <v>430</v>
      </c>
      <c r="AG391" s="342" t="s">
        <v>430</v>
      </c>
      <c r="AH391" s="342" t="s">
        <v>430</v>
      </c>
      <c r="AI391" s="342" t="s">
        <v>430</v>
      </c>
      <c r="AJ391" s="342">
        <v>227</v>
      </c>
      <c r="AK391" s="342">
        <v>219</v>
      </c>
      <c r="AL391" s="342">
        <v>38</v>
      </c>
      <c r="AM391" s="342">
        <v>16</v>
      </c>
      <c r="AN391" s="342">
        <v>227</v>
      </c>
      <c r="AO391" s="369"/>
      <c r="AP391" s="344" t="s">
        <v>430</v>
      </c>
      <c r="AQ391" s="344" t="s">
        <v>430</v>
      </c>
      <c r="AR391" s="344" t="s">
        <v>430</v>
      </c>
      <c r="AS391" s="344" t="s">
        <v>430</v>
      </c>
      <c r="AT391" s="344">
        <v>12.86</v>
      </c>
      <c r="AU391" s="347"/>
      <c r="AV391" s="342" t="s">
        <v>430</v>
      </c>
      <c r="AW391" s="342" t="s">
        <v>430</v>
      </c>
      <c r="AX391" s="342" t="s">
        <v>430</v>
      </c>
      <c r="AY391" s="342" t="s">
        <v>430</v>
      </c>
      <c r="AZ391" s="342">
        <v>52</v>
      </c>
      <c r="BA391" s="370"/>
      <c r="BB391" s="344">
        <v>18.5309859284047</v>
      </c>
      <c r="BC391" s="344">
        <v>1.02015191838762</v>
      </c>
      <c r="BD391" s="344">
        <v>2.0570079942706401E-2</v>
      </c>
      <c r="BE391" s="371">
        <v>-0.32256103338245601</v>
      </c>
      <c r="BF391" s="370"/>
      <c r="BG391" s="368">
        <v>0.16689999999999999</v>
      </c>
      <c r="BH391" s="369"/>
      <c r="BI391" s="832">
        <v>67.094200000000001</v>
      </c>
      <c r="BJ391" s="832">
        <v>18.071999999999999</v>
      </c>
      <c r="BK391" s="832">
        <v>11.0755</v>
      </c>
      <c r="BL391" s="832">
        <v>3.7583000000000002</v>
      </c>
      <c r="BM391" s="369"/>
      <c r="BN391" s="834" t="s">
        <v>4888</v>
      </c>
      <c r="BO391" s="834" t="s">
        <v>4889</v>
      </c>
      <c r="BP391" s="834" t="s">
        <v>4890</v>
      </c>
      <c r="BQ391" s="834" t="s">
        <v>4891</v>
      </c>
      <c r="BR391" s="834" t="s">
        <v>4892</v>
      </c>
      <c r="BS391" s="369"/>
      <c r="BT391" s="350" t="s">
        <v>4624</v>
      </c>
    </row>
    <row r="392" spans="1:72" s="424" customFormat="1" x14ac:dyDescent="0.25">
      <c r="A392" s="341" t="s">
        <v>5544</v>
      </c>
      <c r="B392" s="369"/>
      <c r="C392" s="709">
        <v>45344</v>
      </c>
      <c r="D392" s="369"/>
      <c r="E392" s="342">
        <v>195.684</v>
      </c>
      <c r="F392" s="369"/>
      <c r="G392" s="343">
        <v>7.3875000000000002</v>
      </c>
      <c r="H392" s="370"/>
      <c r="I392" s="344">
        <v>4.6239999999999997</v>
      </c>
      <c r="J392" s="344">
        <v>-1.3501000000000001</v>
      </c>
      <c r="K392" s="344">
        <v>-13.334</v>
      </c>
      <c r="L392" s="344">
        <v>-11.0068</v>
      </c>
      <c r="M392" s="344">
        <v>-28.941099999999999</v>
      </c>
      <c r="N392" s="346">
        <v>-29.2927</v>
      </c>
      <c r="O392" s="344">
        <v>-13.4124</v>
      </c>
      <c r="P392" s="344" t="s">
        <v>430</v>
      </c>
      <c r="Q392" s="344" t="s">
        <v>430</v>
      </c>
      <c r="R392" s="344" t="s">
        <v>430</v>
      </c>
      <c r="S392" s="344">
        <v>2.5230000000000001</v>
      </c>
      <c r="T392" s="344">
        <v>-6.7881999999999998</v>
      </c>
      <c r="U392" s="344">
        <v>-28.124600000000001</v>
      </c>
      <c r="V392" s="344">
        <v>-18.577100000000002</v>
      </c>
      <c r="W392" s="344">
        <v>2.5230000000000001</v>
      </c>
      <c r="X392" s="344">
        <v>-12.0466</v>
      </c>
      <c r="Y392" s="370"/>
      <c r="Z392" s="342">
        <v>3</v>
      </c>
      <c r="AA392" s="342">
        <v>243</v>
      </c>
      <c r="AB392" s="342">
        <v>255</v>
      </c>
      <c r="AC392" s="342">
        <v>251</v>
      </c>
      <c r="AD392" s="342">
        <v>242</v>
      </c>
      <c r="AE392" s="342">
        <v>214</v>
      </c>
      <c r="AF392" s="342">
        <v>128</v>
      </c>
      <c r="AG392" s="342" t="s">
        <v>430</v>
      </c>
      <c r="AH392" s="342" t="s">
        <v>430</v>
      </c>
      <c r="AI392" s="342" t="s">
        <v>430</v>
      </c>
      <c r="AJ392" s="342">
        <v>6</v>
      </c>
      <c r="AK392" s="342">
        <v>250</v>
      </c>
      <c r="AL392" s="342">
        <v>242</v>
      </c>
      <c r="AM392" s="342">
        <v>233</v>
      </c>
      <c r="AN392" s="342">
        <v>6</v>
      </c>
      <c r="AO392" s="369"/>
      <c r="AP392" s="344" t="s">
        <v>430</v>
      </c>
      <c r="AQ392" s="344" t="s">
        <v>430</v>
      </c>
      <c r="AR392" s="344" t="s">
        <v>430</v>
      </c>
      <c r="AS392" s="344" t="s">
        <v>430</v>
      </c>
      <c r="AT392" s="344">
        <v>-36.479999999999997</v>
      </c>
      <c r="AU392" s="347"/>
      <c r="AV392" s="342" t="s">
        <v>430</v>
      </c>
      <c r="AW392" s="342" t="s">
        <v>430</v>
      </c>
      <c r="AX392" s="342" t="s">
        <v>430</v>
      </c>
      <c r="AY392" s="342" t="s">
        <v>430</v>
      </c>
      <c r="AZ392" s="342">
        <v>220</v>
      </c>
      <c r="BA392" s="370"/>
      <c r="BB392" s="344">
        <v>26.491568385752799</v>
      </c>
      <c r="BC392" s="344">
        <v>1.00407112492783</v>
      </c>
      <c r="BD392" s="344">
        <v>-4.44946095368179E-2</v>
      </c>
      <c r="BE392" s="371">
        <v>-0.29720447047049198</v>
      </c>
      <c r="BF392" s="370"/>
      <c r="BG392" s="368">
        <v>0.1148</v>
      </c>
      <c r="BH392" s="369"/>
      <c r="BI392" s="832">
        <v>80.228300000000004</v>
      </c>
      <c r="BJ392" s="832">
        <v>19.328199999999999</v>
      </c>
      <c r="BK392" s="344" t="s">
        <v>430</v>
      </c>
      <c r="BL392" s="832">
        <v>0.44350000000000001</v>
      </c>
      <c r="BM392" s="369"/>
      <c r="BN392" s="834" t="s">
        <v>4894</v>
      </c>
      <c r="BO392" s="834" t="s">
        <v>4895</v>
      </c>
      <c r="BP392" s="834" t="s">
        <v>2947</v>
      </c>
      <c r="BQ392" s="368" t="s">
        <v>430</v>
      </c>
      <c r="BR392" s="368" t="s">
        <v>430</v>
      </c>
      <c r="BS392" s="369"/>
      <c r="BT392" s="350" t="s">
        <v>554</v>
      </c>
    </row>
    <row r="393" spans="1:72" s="424" customFormat="1" x14ac:dyDescent="0.25">
      <c r="A393" s="341" t="s">
        <v>5545</v>
      </c>
      <c r="B393" s="369"/>
      <c r="C393" s="709">
        <v>45540</v>
      </c>
      <c r="D393" s="369"/>
      <c r="E393" s="342">
        <v>197.84</v>
      </c>
      <c r="F393" s="369"/>
      <c r="G393" s="343">
        <v>8.9415999999999993</v>
      </c>
      <c r="H393" s="370"/>
      <c r="I393" s="344">
        <v>4.9200000000000001E-2</v>
      </c>
      <c r="J393" s="344">
        <v>0.3276</v>
      </c>
      <c r="K393" s="344">
        <v>3.1516999999999999</v>
      </c>
      <c r="L393" s="344">
        <v>16.355899999999998</v>
      </c>
      <c r="M393" s="344">
        <v>3.3292999999999999</v>
      </c>
      <c r="N393" s="346">
        <v>1.1012999999999999</v>
      </c>
      <c r="O393" s="344" t="s">
        <v>430</v>
      </c>
      <c r="P393" s="344" t="s">
        <v>430</v>
      </c>
      <c r="Q393" s="344" t="s">
        <v>430</v>
      </c>
      <c r="R393" s="344" t="s">
        <v>430</v>
      </c>
      <c r="S393" s="344">
        <v>9.1800000000000007E-2</v>
      </c>
      <c r="T393" s="344">
        <v>19.0594</v>
      </c>
      <c r="U393" s="344">
        <v>4.8733000000000004</v>
      </c>
      <c r="V393" s="344">
        <v>8.5791000000000004</v>
      </c>
      <c r="W393" s="344">
        <v>9.1800000000000007E-2</v>
      </c>
      <c r="X393" s="344">
        <v>-5.9554999999999998</v>
      </c>
      <c r="Y393" s="370"/>
      <c r="Z393" s="342">
        <v>206</v>
      </c>
      <c r="AA393" s="342">
        <v>173</v>
      </c>
      <c r="AB393" s="342">
        <v>153</v>
      </c>
      <c r="AC393" s="342">
        <v>59</v>
      </c>
      <c r="AD393" s="342">
        <v>36</v>
      </c>
      <c r="AE393" s="342">
        <v>102</v>
      </c>
      <c r="AF393" s="342" t="s">
        <v>430</v>
      </c>
      <c r="AG393" s="342" t="s">
        <v>430</v>
      </c>
      <c r="AH393" s="342" t="s">
        <v>430</v>
      </c>
      <c r="AI393" s="342" t="s">
        <v>430</v>
      </c>
      <c r="AJ393" s="342">
        <v>240</v>
      </c>
      <c r="AK393" s="342">
        <v>54</v>
      </c>
      <c r="AL393" s="342">
        <v>36</v>
      </c>
      <c r="AM393" s="342">
        <v>45</v>
      </c>
      <c r="AN393" s="342">
        <v>240</v>
      </c>
      <c r="AO393" s="369"/>
      <c r="AP393" s="344" t="s">
        <v>430</v>
      </c>
      <c r="AQ393" s="344" t="s">
        <v>430</v>
      </c>
      <c r="AR393" s="344" t="s">
        <v>430</v>
      </c>
      <c r="AS393" s="344" t="s">
        <v>430</v>
      </c>
      <c r="AT393" s="344">
        <v>11.64</v>
      </c>
      <c r="AU393" s="347"/>
      <c r="AV393" s="342" t="s">
        <v>430</v>
      </c>
      <c r="AW393" s="342" t="s">
        <v>430</v>
      </c>
      <c r="AX393" s="342" t="s">
        <v>430</v>
      </c>
      <c r="AY393" s="342" t="s">
        <v>430</v>
      </c>
      <c r="AZ393" s="342">
        <v>67</v>
      </c>
      <c r="BA393" s="370"/>
      <c r="BB393" s="344">
        <v>23.490337271609</v>
      </c>
      <c r="BC393" s="344">
        <v>1.0032048750356299</v>
      </c>
      <c r="BD393" s="344">
        <v>-3.0367475425608099E-2</v>
      </c>
      <c r="BE393" s="371">
        <v>-1.23108876232775</v>
      </c>
      <c r="BF393" s="370"/>
      <c r="BG393" s="368">
        <v>0.28960000000000002</v>
      </c>
      <c r="BH393" s="369"/>
      <c r="BI393" s="344">
        <v>34.478999999999999</v>
      </c>
      <c r="BJ393" s="344">
        <v>65.408799999999999</v>
      </c>
      <c r="BK393" s="344" t="s">
        <v>430</v>
      </c>
      <c r="BL393" s="344">
        <v>0.11219999999999999</v>
      </c>
      <c r="BM393" s="369"/>
      <c r="BN393" s="368" t="s">
        <v>4897</v>
      </c>
      <c r="BO393" s="368" t="s">
        <v>4898</v>
      </c>
      <c r="BP393" s="368" t="s">
        <v>4899</v>
      </c>
      <c r="BQ393" s="368" t="s">
        <v>4900</v>
      </c>
      <c r="BR393" s="368" t="s">
        <v>4901</v>
      </c>
      <c r="BS393" s="369"/>
      <c r="BT393" s="350" t="s">
        <v>4624</v>
      </c>
    </row>
    <row r="394" spans="1:72" s="424" customFormat="1" x14ac:dyDescent="0.25">
      <c r="A394" s="341" t="s">
        <v>5546</v>
      </c>
      <c r="B394" s="369"/>
      <c r="C394" s="709">
        <v>45887</v>
      </c>
      <c r="D394" s="369"/>
      <c r="E394" s="342">
        <v>209.11099999999999</v>
      </c>
      <c r="F394" s="369"/>
      <c r="G394" s="343">
        <v>10.7872</v>
      </c>
      <c r="H394" s="370"/>
      <c r="I394" s="344">
        <v>0.4385</v>
      </c>
      <c r="J394" s="344">
        <v>0.32179999999999997</v>
      </c>
      <c r="K394" s="344">
        <v>3.3108</v>
      </c>
      <c r="L394" s="344">
        <v>17.112100000000002</v>
      </c>
      <c r="M394" s="344">
        <v>3.294</v>
      </c>
      <c r="N394" s="346" t="s">
        <v>430</v>
      </c>
      <c r="O394" s="344" t="s">
        <v>430</v>
      </c>
      <c r="P394" s="344" t="s">
        <v>430</v>
      </c>
      <c r="Q394" s="344" t="s">
        <v>430</v>
      </c>
      <c r="R394" s="344" t="s">
        <v>430</v>
      </c>
      <c r="S394" s="344">
        <v>1.0974999999999999</v>
      </c>
      <c r="T394" s="344">
        <v>20.2211</v>
      </c>
      <c r="U394" s="344">
        <v>4.8563000000000001</v>
      </c>
      <c r="V394" s="344">
        <v>7.2073</v>
      </c>
      <c r="W394" s="344">
        <v>1.0974999999999999</v>
      </c>
      <c r="X394" s="344">
        <v>7.8719999999999999</v>
      </c>
      <c r="Y394" s="370"/>
      <c r="Z394" s="342">
        <v>182</v>
      </c>
      <c r="AA394" s="342">
        <v>180</v>
      </c>
      <c r="AB394" s="342">
        <v>113</v>
      </c>
      <c r="AC394" s="342">
        <v>39</v>
      </c>
      <c r="AD394" s="342">
        <v>37</v>
      </c>
      <c r="AE394" s="342" t="s">
        <v>430</v>
      </c>
      <c r="AF394" s="342" t="s">
        <v>430</v>
      </c>
      <c r="AG394" s="342" t="s">
        <v>430</v>
      </c>
      <c r="AH394" s="342" t="s">
        <v>430</v>
      </c>
      <c r="AI394" s="342" t="s">
        <v>430</v>
      </c>
      <c r="AJ394" s="342">
        <v>161</v>
      </c>
      <c r="AK394" s="342">
        <v>34</v>
      </c>
      <c r="AL394" s="342">
        <v>37</v>
      </c>
      <c r="AM394" s="342">
        <v>64</v>
      </c>
      <c r="AN394" s="342">
        <v>161</v>
      </c>
      <c r="AO394" s="369"/>
      <c r="AP394" s="344" t="s">
        <v>430</v>
      </c>
      <c r="AQ394" s="344" t="s">
        <v>430</v>
      </c>
      <c r="AR394" s="344" t="s">
        <v>430</v>
      </c>
      <c r="AS394" s="344" t="s">
        <v>430</v>
      </c>
      <c r="AT394" s="344" t="s">
        <v>430</v>
      </c>
      <c r="AU394" s="347"/>
      <c r="AV394" s="342" t="s">
        <v>430</v>
      </c>
      <c r="AW394" s="342" t="s">
        <v>430</v>
      </c>
      <c r="AX394" s="342" t="s">
        <v>430</v>
      </c>
      <c r="AY394" s="342" t="s">
        <v>430</v>
      </c>
      <c r="AZ394" s="342" t="s">
        <v>430</v>
      </c>
      <c r="BA394" s="370"/>
      <c r="BB394" s="344">
        <v>19.9459372766432</v>
      </c>
      <c r="BC394" s="344">
        <v>1.0057814208790099</v>
      </c>
      <c r="BD394" s="344">
        <v>2.55670528266735E-2</v>
      </c>
      <c r="BE394" s="371">
        <v>-2.2819780253721202E-2</v>
      </c>
      <c r="BF394" s="370"/>
      <c r="BG394" s="368">
        <v>0.18149999999999999</v>
      </c>
      <c r="BH394" s="369"/>
      <c r="BI394" s="832">
        <v>89.459699999999998</v>
      </c>
      <c r="BJ394" s="832">
        <v>7.3607699999999996</v>
      </c>
      <c r="BK394" s="344" t="s">
        <v>430</v>
      </c>
      <c r="BL394" s="832">
        <v>3.1795300000000002</v>
      </c>
      <c r="BM394" s="369"/>
      <c r="BN394" s="834" t="s">
        <v>5547</v>
      </c>
      <c r="BO394" s="834" t="s">
        <v>4578</v>
      </c>
      <c r="BP394" s="834" t="s">
        <v>4522</v>
      </c>
      <c r="BQ394" s="834" t="s">
        <v>4603</v>
      </c>
      <c r="BR394" s="834" t="s">
        <v>4277</v>
      </c>
      <c r="BS394" s="369"/>
      <c r="BT394" s="350" t="s">
        <v>554</v>
      </c>
    </row>
    <row r="395" spans="1:72" s="424" customFormat="1" x14ac:dyDescent="0.25">
      <c r="A395" s="341" t="s">
        <v>5548</v>
      </c>
      <c r="B395" s="369"/>
      <c r="C395" s="709">
        <v>45344</v>
      </c>
      <c r="D395" s="369"/>
      <c r="E395" s="342">
        <v>227.88800000000001</v>
      </c>
      <c r="F395" s="369"/>
      <c r="G395" s="343">
        <v>12.523300000000001</v>
      </c>
      <c r="H395" s="370"/>
      <c r="I395" s="344">
        <v>-2.3999999999999998E-3</v>
      </c>
      <c r="J395" s="344">
        <v>-0.2581</v>
      </c>
      <c r="K395" s="344">
        <v>8.2984000000000009</v>
      </c>
      <c r="L395" s="344">
        <v>12.975199999999999</v>
      </c>
      <c r="M395" s="344">
        <v>-3.2561</v>
      </c>
      <c r="N395" s="346">
        <v>2.2953000000000001</v>
      </c>
      <c r="O395" s="344">
        <v>5.9240000000000004</v>
      </c>
      <c r="P395" s="344" t="s">
        <v>430</v>
      </c>
      <c r="Q395" s="344" t="s">
        <v>430</v>
      </c>
      <c r="R395" s="344" t="s">
        <v>430</v>
      </c>
      <c r="S395" s="344">
        <v>0.84309999999999996</v>
      </c>
      <c r="T395" s="344">
        <v>15.8299</v>
      </c>
      <c r="U395" s="344">
        <v>-2.3349000000000002</v>
      </c>
      <c r="V395" s="344">
        <v>6.4255000000000004</v>
      </c>
      <c r="W395" s="344">
        <v>0.84309999999999996</v>
      </c>
      <c r="X395" s="344">
        <v>10.0083</v>
      </c>
      <c r="Y395" s="370"/>
      <c r="Z395" s="342">
        <v>207</v>
      </c>
      <c r="AA395" s="342">
        <v>208</v>
      </c>
      <c r="AB395" s="342">
        <v>18</v>
      </c>
      <c r="AC395" s="342">
        <v>110</v>
      </c>
      <c r="AD395" s="342">
        <v>158</v>
      </c>
      <c r="AE395" s="342">
        <v>80</v>
      </c>
      <c r="AF395" s="342">
        <v>15</v>
      </c>
      <c r="AG395" s="342" t="s">
        <v>430</v>
      </c>
      <c r="AH395" s="342" t="s">
        <v>430</v>
      </c>
      <c r="AI395" s="342" t="s">
        <v>430</v>
      </c>
      <c r="AJ395" s="342">
        <v>193</v>
      </c>
      <c r="AK395" s="342">
        <v>109</v>
      </c>
      <c r="AL395" s="342">
        <v>160</v>
      </c>
      <c r="AM395" s="342">
        <v>91</v>
      </c>
      <c r="AN395" s="342">
        <v>193</v>
      </c>
      <c r="AO395" s="369"/>
      <c r="AP395" s="344" t="s">
        <v>430</v>
      </c>
      <c r="AQ395" s="344" t="s">
        <v>430</v>
      </c>
      <c r="AR395" s="344" t="s">
        <v>430</v>
      </c>
      <c r="AS395" s="344" t="s">
        <v>430</v>
      </c>
      <c r="AT395" s="344">
        <v>6.8</v>
      </c>
      <c r="AU395" s="347"/>
      <c r="AV395" s="342" t="s">
        <v>430</v>
      </c>
      <c r="AW395" s="342" t="s">
        <v>430</v>
      </c>
      <c r="AX395" s="342" t="s">
        <v>430</v>
      </c>
      <c r="AY395" s="342" t="s">
        <v>430</v>
      </c>
      <c r="AZ395" s="342">
        <v>106</v>
      </c>
      <c r="BA395" s="370"/>
      <c r="BB395" s="344">
        <v>15.663262708395299</v>
      </c>
      <c r="BC395" s="344">
        <v>0.99761670363227495</v>
      </c>
      <c r="BD395" s="344">
        <v>2.7363834733287601E-2</v>
      </c>
      <c r="BE395" s="371">
        <v>-0.34483495890786198</v>
      </c>
      <c r="BF395" s="370"/>
      <c r="BG395" s="368">
        <v>0.1086</v>
      </c>
      <c r="BH395" s="369"/>
      <c r="BI395" s="832">
        <v>75.270300000000006</v>
      </c>
      <c r="BJ395" s="832">
        <v>24.550999999999998</v>
      </c>
      <c r="BK395" s="344" t="s">
        <v>430</v>
      </c>
      <c r="BL395" s="832">
        <v>0.1787</v>
      </c>
      <c r="BM395" s="369"/>
      <c r="BN395" s="834" t="s">
        <v>4903</v>
      </c>
      <c r="BO395" s="834" t="s">
        <v>4904</v>
      </c>
      <c r="BP395" s="834" t="s">
        <v>2947</v>
      </c>
      <c r="BQ395" s="368" t="s">
        <v>430</v>
      </c>
      <c r="BR395" s="368" t="s">
        <v>430</v>
      </c>
      <c r="BS395" s="369"/>
      <c r="BT395" s="350" t="s">
        <v>554</v>
      </c>
    </row>
    <row r="396" spans="1:72" s="424" customFormat="1" x14ac:dyDescent="0.25">
      <c r="A396" s="341" t="s">
        <v>5549</v>
      </c>
      <c r="B396" s="369"/>
      <c r="C396" s="709">
        <v>44592</v>
      </c>
      <c r="D396" s="369"/>
      <c r="E396" s="342">
        <v>195.16499999999999</v>
      </c>
      <c r="F396" s="369"/>
      <c r="G396" s="343">
        <v>13.986800000000001</v>
      </c>
      <c r="H396" s="370"/>
      <c r="I396" s="344">
        <v>0.74990000000000001</v>
      </c>
      <c r="J396" s="344">
        <v>0.53480000000000005</v>
      </c>
      <c r="K396" s="344">
        <v>4.1257999999999999</v>
      </c>
      <c r="L396" s="344">
        <v>6.1786000000000003</v>
      </c>
      <c r="M396" s="344">
        <v>-9.2013999999999996</v>
      </c>
      <c r="N396" s="346">
        <v>-6.2816999999999998</v>
      </c>
      <c r="O396" s="344">
        <v>-0.34179999999999999</v>
      </c>
      <c r="P396" s="344">
        <v>7.1711999999999998</v>
      </c>
      <c r="Q396" s="344" t="s">
        <v>430</v>
      </c>
      <c r="R396" s="344" t="s">
        <v>430</v>
      </c>
      <c r="S396" s="344">
        <v>1.3323</v>
      </c>
      <c r="T396" s="344">
        <v>8.2017000000000007</v>
      </c>
      <c r="U396" s="344">
        <v>-8.6259999999999994</v>
      </c>
      <c r="V396" s="344">
        <v>-2.8700999999999999</v>
      </c>
      <c r="W396" s="344">
        <v>1.3323</v>
      </c>
      <c r="X396" s="344">
        <v>7.8882000000000003</v>
      </c>
      <c r="Y396" s="370"/>
      <c r="Z396" s="342">
        <v>71</v>
      </c>
      <c r="AA396" s="342">
        <v>123</v>
      </c>
      <c r="AB396" s="342">
        <v>65</v>
      </c>
      <c r="AC396" s="342">
        <v>227</v>
      </c>
      <c r="AD396" s="342">
        <v>222</v>
      </c>
      <c r="AE396" s="342">
        <v>192</v>
      </c>
      <c r="AF396" s="342">
        <v>98</v>
      </c>
      <c r="AG396" s="342">
        <v>93</v>
      </c>
      <c r="AH396" s="342" t="s">
        <v>430</v>
      </c>
      <c r="AI396" s="342" t="s">
        <v>430</v>
      </c>
      <c r="AJ396" s="342">
        <v>73</v>
      </c>
      <c r="AK396" s="342">
        <v>226</v>
      </c>
      <c r="AL396" s="342">
        <v>222</v>
      </c>
      <c r="AM396" s="342">
        <v>208</v>
      </c>
      <c r="AN396" s="342">
        <v>73</v>
      </c>
      <c r="AO396" s="369"/>
      <c r="AP396" s="344" t="s">
        <v>430</v>
      </c>
      <c r="AQ396" s="344" t="s">
        <v>430</v>
      </c>
      <c r="AR396" s="344" t="s">
        <v>430</v>
      </c>
      <c r="AS396" s="344">
        <v>1.86</v>
      </c>
      <c r="AT396" s="344">
        <v>-5.8</v>
      </c>
      <c r="AU396" s="347"/>
      <c r="AV396" s="342" t="s">
        <v>430</v>
      </c>
      <c r="AW396" s="342" t="s">
        <v>430</v>
      </c>
      <c r="AX396" s="342" t="s">
        <v>430</v>
      </c>
      <c r="AY396" s="342">
        <v>91</v>
      </c>
      <c r="AZ396" s="342">
        <v>200</v>
      </c>
      <c r="BA396" s="370"/>
      <c r="BB396" s="344">
        <v>12.4549115573157</v>
      </c>
      <c r="BC396" s="344">
        <v>0.99779536656318002</v>
      </c>
      <c r="BD396" s="344">
        <v>2.1693767284766099E-2</v>
      </c>
      <c r="BE396" s="371">
        <v>-0.25406571459630301</v>
      </c>
      <c r="BF396" s="370"/>
      <c r="BG396" s="368">
        <v>8.1799999999999998E-2</v>
      </c>
      <c r="BH396" s="369"/>
      <c r="BI396" s="832">
        <v>99.698099999999997</v>
      </c>
      <c r="BJ396" s="344" t="s">
        <v>430</v>
      </c>
      <c r="BK396" s="344" t="s">
        <v>430</v>
      </c>
      <c r="BL396" s="832">
        <v>0.3019</v>
      </c>
      <c r="BM396" s="369"/>
      <c r="BN396" s="834" t="s">
        <v>4542</v>
      </c>
      <c r="BO396" s="834" t="s">
        <v>4471</v>
      </c>
      <c r="BP396" s="834" t="s">
        <v>4543</v>
      </c>
      <c r="BQ396" s="834" t="s">
        <v>4544</v>
      </c>
      <c r="BR396" s="834" t="s">
        <v>983</v>
      </c>
      <c r="BS396" s="369"/>
      <c r="BT396" s="350" t="s">
        <v>554</v>
      </c>
    </row>
    <row r="397" spans="1:72" s="424" customFormat="1" x14ac:dyDescent="0.25">
      <c r="A397" s="341" t="s">
        <v>5550</v>
      </c>
      <c r="B397" s="369"/>
      <c r="C397" s="709">
        <v>45987</v>
      </c>
      <c r="D397" s="369"/>
      <c r="E397" s="342">
        <v>187.43600000000001</v>
      </c>
      <c r="F397" s="369"/>
      <c r="G397" s="343">
        <v>9.4969999999999999</v>
      </c>
      <c r="H397" s="370"/>
      <c r="I397" s="344">
        <v>0.73719999999999997</v>
      </c>
      <c r="J397" s="344">
        <v>0.92559999999999998</v>
      </c>
      <c r="K397" s="344">
        <v>3.1722000000000001</v>
      </c>
      <c r="L397" s="344">
        <v>9.2387999999999995</v>
      </c>
      <c r="M397" s="344">
        <v>-5.1448</v>
      </c>
      <c r="N397" s="346" t="s">
        <v>430</v>
      </c>
      <c r="O397" s="344" t="s">
        <v>430</v>
      </c>
      <c r="P397" s="344" t="s">
        <v>430</v>
      </c>
      <c r="Q397" s="344" t="s">
        <v>430</v>
      </c>
      <c r="R397" s="344" t="s">
        <v>430</v>
      </c>
      <c r="S397" s="344">
        <v>1.5461</v>
      </c>
      <c r="T397" s="344">
        <v>11.6729</v>
      </c>
      <c r="U397" s="344">
        <v>-4.4490999999999996</v>
      </c>
      <c r="V397" s="344" t="s">
        <v>430</v>
      </c>
      <c r="W397" s="344">
        <v>1.5461</v>
      </c>
      <c r="X397" s="344">
        <v>-5.03</v>
      </c>
      <c r="Y397" s="370"/>
      <c r="Z397" s="342">
        <v>81</v>
      </c>
      <c r="AA397" s="342">
        <v>58</v>
      </c>
      <c r="AB397" s="342">
        <v>150</v>
      </c>
      <c r="AC397" s="342">
        <v>169</v>
      </c>
      <c r="AD397" s="342">
        <v>169</v>
      </c>
      <c r="AE397" s="342" t="s">
        <v>430</v>
      </c>
      <c r="AF397" s="342" t="s">
        <v>430</v>
      </c>
      <c r="AG397" s="342" t="s">
        <v>430</v>
      </c>
      <c r="AH397" s="342" t="s">
        <v>430</v>
      </c>
      <c r="AI397" s="342" t="s">
        <v>430</v>
      </c>
      <c r="AJ397" s="342">
        <v>44</v>
      </c>
      <c r="AK397" s="342">
        <v>158</v>
      </c>
      <c r="AL397" s="342">
        <v>174</v>
      </c>
      <c r="AM397" s="342" t="s">
        <v>430</v>
      </c>
      <c r="AN397" s="342">
        <v>44</v>
      </c>
      <c r="AO397" s="369"/>
      <c r="AP397" s="344" t="s">
        <v>430</v>
      </c>
      <c r="AQ397" s="344" t="s">
        <v>430</v>
      </c>
      <c r="AR397" s="344" t="s">
        <v>430</v>
      </c>
      <c r="AS397" s="344" t="s">
        <v>430</v>
      </c>
      <c r="AT397" s="344" t="s">
        <v>430</v>
      </c>
      <c r="AU397" s="347"/>
      <c r="AV397" s="342" t="s">
        <v>430</v>
      </c>
      <c r="AW397" s="342" t="s">
        <v>430</v>
      </c>
      <c r="AX397" s="342" t="s">
        <v>430</v>
      </c>
      <c r="AY397" s="342" t="s">
        <v>430</v>
      </c>
      <c r="AZ397" s="342" t="s">
        <v>430</v>
      </c>
      <c r="BA397" s="370"/>
      <c r="BB397" s="344">
        <v>17.969223123477601</v>
      </c>
      <c r="BC397" s="344">
        <v>0.99983087985085894</v>
      </c>
      <c r="BD397" s="344">
        <v>-5.3204195869929999E-2</v>
      </c>
      <c r="BE397" s="371">
        <v>4.3328007386463002E-2</v>
      </c>
      <c r="BF397" s="370"/>
      <c r="BG397" s="368">
        <v>0.17560000000000001</v>
      </c>
      <c r="BH397" s="369"/>
      <c r="BI397" s="832">
        <v>80.269599999999997</v>
      </c>
      <c r="BJ397" s="832">
        <v>12.430199999999999</v>
      </c>
      <c r="BK397" s="832">
        <v>6.9814400000000001</v>
      </c>
      <c r="BL397" s="832">
        <v>0.31875999999999999</v>
      </c>
      <c r="BM397" s="369"/>
      <c r="BN397" s="834" t="s">
        <v>2931</v>
      </c>
      <c r="BO397" s="834" t="s">
        <v>4907</v>
      </c>
      <c r="BP397" s="834" t="s">
        <v>2275</v>
      </c>
      <c r="BQ397" s="834" t="s">
        <v>4908</v>
      </c>
      <c r="BR397" s="834" t="s">
        <v>4909</v>
      </c>
      <c r="BS397" s="369"/>
      <c r="BT397" s="350" t="s">
        <v>554</v>
      </c>
    </row>
    <row r="398" spans="1:72" s="424" customFormat="1" x14ac:dyDescent="0.25">
      <c r="A398" s="341" t="s">
        <v>5551</v>
      </c>
      <c r="B398" s="369"/>
      <c r="C398" s="709">
        <v>45408</v>
      </c>
      <c r="D398" s="369"/>
      <c r="E398" s="342">
        <v>181.17</v>
      </c>
      <c r="F398" s="369"/>
      <c r="G398" s="343">
        <v>14.7567</v>
      </c>
      <c r="H398" s="370"/>
      <c r="I398" s="344">
        <v>0.85980000000000001</v>
      </c>
      <c r="J398" s="344">
        <v>2.6339000000000001</v>
      </c>
      <c r="K398" s="344">
        <v>6.5034999999999998</v>
      </c>
      <c r="L398" s="344">
        <v>20.324400000000001</v>
      </c>
      <c r="M398" s="344">
        <v>13.4686</v>
      </c>
      <c r="N398" s="346">
        <v>15.0261</v>
      </c>
      <c r="O398" s="344">
        <v>18.4391</v>
      </c>
      <c r="P398" s="344" t="s">
        <v>430</v>
      </c>
      <c r="Q398" s="344" t="s">
        <v>430</v>
      </c>
      <c r="R398" s="344" t="s">
        <v>430</v>
      </c>
      <c r="S398" s="344">
        <v>0.19689999999999999</v>
      </c>
      <c r="T398" s="344">
        <v>20.4314</v>
      </c>
      <c r="U398" s="344">
        <v>14.4312</v>
      </c>
      <c r="V398" s="344">
        <v>16.247599999999998</v>
      </c>
      <c r="W398" s="344">
        <v>0.19689999999999999</v>
      </c>
      <c r="X398" s="344">
        <v>19.506499999999999</v>
      </c>
      <c r="Y398" s="370"/>
      <c r="Z398" s="342">
        <v>61</v>
      </c>
      <c r="AA398" s="342">
        <v>6</v>
      </c>
      <c r="AB398" s="342">
        <v>28</v>
      </c>
      <c r="AC398" s="342">
        <v>25</v>
      </c>
      <c r="AD398" s="342">
        <v>7</v>
      </c>
      <c r="AE398" s="342">
        <v>9</v>
      </c>
      <c r="AF398" s="342">
        <v>3</v>
      </c>
      <c r="AG398" s="342" t="s">
        <v>430</v>
      </c>
      <c r="AH398" s="342" t="s">
        <v>430</v>
      </c>
      <c r="AI398" s="342" t="s">
        <v>430</v>
      </c>
      <c r="AJ398" s="342">
        <v>239</v>
      </c>
      <c r="AK398" s="342">
        <v>31</v>
      </c>
      <c r="AL398" s="342">
        <v>7</v>
      </c>
      <c r="AM398" s="342">
        <v>10</v>
      </c>
      <c r="AN398" s="342">
        <v>239</v>
      </c>
      <c r="AO398" s="369"/>
      <c r="AP398" s="344" t="s">
        <v>430</v>
      </c>
      <c r="AQ398" s="344" t="s">
        <v>430</v>
      </c>
      <c r="AR398" s="344" t="s">
        <v>430</v>
      </c>
      <c r="AS398" s="344" t="s">
        <v>430</v>
      </c>
      <c r="AT398" s="344">
        <v>29.8</v>
      </c>
      <c r="AU398" s="347"/>
      <c r="AV398" s="342" t="s">
        <v>430</v>
      </c>
      <c r="AW398" s="342" t="s">
        <v>430</v>
      </c>
      <c r="AX398" s="342" t="s">
        <v>430</v>
      </c>
      <c r="AY398" s="342" t="s">
        <v>430</v>
      </c>
      <c r="AZ398" s="342">
        <v>7</v>
      </c>
      <c r="BA398" s="370"/>
      <c r="BB398" s="344">
        <v>17.564494986238302</v>
      </c>
      <c r="BC398" s="344">
        <v>0.98435217588363999</v>
      </c>
      <c r="BD398" s="344">
        <v>6.6060780832194299E-2</v>
      </c>
      <c r="BE398" s="371">
        <v>-0.51557479494868197</v>
      </c>
      <c r="BF398" s="370"/>
      <c r="BG398" s="368">
        <v>0.1386</v>
      </c>
      <c r="BH398" s="369"/>
      <c r="BI398" s="344" t="s">
        <v>430</v>
      </c>
      <c r="BJ398" s="344">
        <v>64.642899999999997</v>
      </c>
      <c r="BK398" s="344">
        <v>35.4208</v>
      </c>
      <c r="BL398" s="344">
        <v>-6.3700000000000007E-2</v>
      </c>
      <c r="BM398" s="369"/>
      <c r="BN398" s="368" t="s">
        <v>4911</v>
      </c>
      <c r="BO398" s="368" t="s">
        <v>4912</v>
      </c>
      <c r="BP398" s="368" t="s">
        <v>4913</v>
      </c>
      <c r="BQ398" s="368" t="s">
        <v>4914</v>
      </c>
      <c r="BR398" s="368" t="s">
        <v>430</v>
      </c>
      <c r="BS398" s="369"/>
      <c r="BT398" s="350" t="s">
        <v>4624</v>
      </c>
    </row>
    <row r="399" spans="1:72" s="424" customFormat="1" x14ac:dyDescent="0.25">
      <c r="A399" s="341" t="s">
        <v>5552</v>
      </c>
      <c r="B399" s="369"/>
      <c r="C399" s="709">
        <v>45898</v>
      </c>
      <c r="D399" s="369"/>
      <c r="E399" s="342">
        <v>185.304</v>
      </c>
      <c r="F399" s="369"/>
      <c r="G399" s="343">
        <v>9.4176000000000002</v>
      </c>
      <c r="H399" s="370"/>
      <c r="I399" s="344">
        <v>1.5386</v>
      </c>
      <c r="J399" s="344">
        <v>0.57130000000000003</v>
      </c>
      <c r="K399" s="344">
        <v>-0.89970000000000006</v>
      </c>
      <c r="L399" s="344">
        <v>5.7171000000000003</v>
      </c>
      <c r="M399" s="344">
        <v>-8.5173000000000005</v>
      </c>
      <c r="N399" s="346" t="s">
        <v>430</v>
      </c>
      <c r="O399" s="344" t="s">
        <v>430</v>
      </c>
      <c r="P399" s="344" t="s">
        <v>430</v>
      </c>
      <c r="Q399" s="344" t="s">
        <v>430</v>
      </c>
      <c r="R399" s="344" t="s">
        <v>430</v>
      </c>
      <c r="S399" s="344">
        <v>1.857</v>
      </c>
      <c r="T399" s="344">
        <v>8.7232000000000003</v>
      </c>
      <c r="U399" s="344">
        <v>-8.4870000000000001</v>
      </c>
      <c r="V399" s="344">
        <v>-4.6763000000000003</v>
      </c>
      <c r="W399" s="344">
        <v>1.857</v>
      </c>
      <c r="X399" s="344">
        <v>-5.8239999999999998</v>
      </c>
      <c r="Y399" s="370"/>
      <c r="Z399" s="342">
        <v>10</v>
      </c>
      <c r="AA399" s="342">
        <v>121</v>
      </c>
      <c r="AB399" s="342">
        <v>231</v>
      </c>
      <c r="AC399" s="342">
        <v>234</v>
      </c>
      <c r="AD399" s="342">
        <v>219</v>
      </c>
      <c r="AE399" s="342" t="s">
        <v>430</v>
      </c>
      <c r="AF399" s="342" t="s">
        <v>430</v>
      </c>
      <c r="AG399" s="342" t="s">
        <v>430</v>
      </c>
      <c r="AH399" s="342" t="s">
        <v>430</v>
      </c>
      <c r="AI399" s="342" t="s">
        <v>430</v>
      </c>
      <c r="AJ399" s="342">
        <v>25</v>
      </c>
      <c r="AK399" s="342">
        <v>203</v>
      </c>
      <c r="AL399" s="342">
        <v>220</v>
      </c>
      <c r="AM399" s="342">
        <v>222</v>
      </c>
      <c r="AN399" s="342">
        <v>25</v>
      </c>
      <c r="AO399" s="369"/>
      <c r="AP399" s="344" t="s">
        <v>430</v>
      </c>
      <c r="AQ399" s="344" t="s">
        <v>430</v>
      </c>
      <c r="AR399" s="344" t="s">
        <v>430</v>
      </c>
      <c r="AS399" s="344" t="s">
        <v>430</v>
      </c>
      <c r="AT399" s="344" t="s">
        <v>430</v>
      </c>
      <c r="AU399" s="347"/>
      <c r="AV399" s="342" t="s">
        <v>430</v>
      </c>
      <c r="AW399" s="342" t="s">
        <v>430</v>
      </c>
      <c r="AX399" s="342" t="s">
        <v>430</v>
      </c>
      <c r="AY399" s="342" t="s">
        <v>430</v>
      </c>
      <c r="AZ399" s="342" t="s">
        <v>430</v>
      </c>
      <c r="BA399" s="370"/>
      <c r="BB399" s="344">
        <v>13.336511883677399</v>
      </c>
      <c r="BC399" s="344">
        <v>1.0032930910532001</v>
      </c>
      <c r="BD399" s="344">
        <v>-8.6878625606642598E-2</v>
      </c>
      <c r="BE399" s="371">
        <v>-8.4261200822829202E-2</v>
      </c>
      <c r="BF399" s="370"/>
      <c r="BG399" s="368">
        <v>0.34189999999999998</v>
      </c>
      <c r="BH399" s="369"/>
      <c r="BI399" s="832">
        <v>42.594799999999999</v>
      </c>
      <c r="BJ399" s="832">
        <v>23.8063</v>
      </c>
      <c r="BK399" s="832">
        <v>33.195300000000003</v>
      </c>
      <c r="BL399" s="832">
        <v>0.40360000000000001</v>
      </c>
      <c r="BM399" s="369"/>
      <c r="BN399" s="834" t="s">
        <v>4916</v>
      </c>
      <c r="BO399" s="834" t="s">
        <v>3665</v>
      </c>
      <c r="BP399" s="834" t="s">
        <v>3763</v>
      </c>
      <c r="BQ399" s="834" t="s">
        <v>4917</v>
      </c>
      <c r="BR399" s="834" t="s">
        <v>4918</v>
      </c>
      <c r="BS399" s="369"/>
      <c r="BT399" s="350" t="s">
        <v>554</v>
      </c>
    </row>
    <row r="400" spans="1:72" s="424" customFormat="1" x14ac:dyDescent="0.25">
      <c r="A400" s="341" t="s">
        <v>5553</v>
      </c>
      <c r="B400" s="369"/>
      <c r="C400" s="709">
        <v>44130</v>
      </c>
      <c r="D400" s="369"/>
      <c r="E400" s="342">
        <v>188.26599999999999</v>
      </c>
      <c r="F400" s="369"/>
      <c r="G400" s="343">
        <v>23.633199999999999</v>
      </c>
      <c r="H400" s="370"/>
      <c r="I400" s="344" t="s">
        <v>430</v>
      </c>
      <c r="J400" s="344">
        <v>1.4218</v>
      </c>
      <c r="K400" s="344">
        <v>7.2500999999999998</v>
      </c>
      <c r="L400" s="344">
        <v>14.183299999999999</v>
      </c>
      <c r="M400" s="344">
        <v>9.4940999999999995</v>
      </c>
      <c r="N400" s="346">
        <v>17.427099999999999</v>
      </c>
      <c r="O400" s="344">
        <v>14.0421</v>
      </c>
      <c r="P400" s="344">
        <v>20.403500000000001</v>
      </c>
      <c r="Q400" s="344">
        <v>13.1167</v>
      </c>
      <c r="R400" s="344" t="s">
        <v>430</v>
      </c>
      <c r="S400" s="344">
        <v>-0.33989999999999998</v>
      </c>
      <c r="T400" s="344">
        <v>12.0779</v>
      </c>
      <c r="U400" s="344">
        <v>10.265499999999999</v>
      </c>
      <c r="V400" s="344">
        <v>17.6097</v>
      </c>
      <c r="W400" s="344">
        <v>-0.33989999999999998</v>
      </c>
      <c r="X400" s="344">
        <v>16.341799999999999</v>
      </c>
      <c r="Y400" s="370"/>
      <c r="Z400" s="342" t="s">
        <v>430</v>
      </c>
      <c r="AA400" s="342">
        <v>39</v>
      </c>
      <c r="AB400" s="342">
        <v>22</v>
      </c>
      <c r="AC400" s="342">
        <v>87</v>
      </c>
      <c r="AD400" s="342">
        <v>13</v>
      </c>
      <c r="AE400" s="342">
        <v>6</v>
      </c>
      <c r="AF400" s="342">
        <v>5</v>
      </c>
      <c r="AG400" s="342">
        <v>12</v>
      </c>
      <c r="AH400" s="342">
        <v>19</v>
      </c>
      <c r="AI400" s="342" t="s">
        <v>430</v>
      </c>
      <c r="AJ400" s="342">
        <v>254</v>
      </c>
      <c r="AK400" s="342">
        <v>157</v>
      </c>
      <c r="AL400" s="342">
        <v>13</v>
      </c>
      <c r="AM400" s="342">
        <v>9</v>
      </c>
      <c r="AN400" s="342">
        <v>254</v>
      </c>
      <c r="AO400" s="369"/>
      <c r="AP400" s="344" t="s">
        <v>430</v>
      </c>
      <c r="AQ400" s="344" t="s">
        <v>430</v>
      </c>
      <c r="AR400" s="344">
        <v>17.28</v>
      </c>
      <c r="AS400" s="344">
        <v>16.68</v>
      </c>
      <c r="AT400" s="344">
        <v>25.32</v>
      </c>
      <c r="AU400" s="347"/>
      <c r="AV400" s="342" t="s">
        <v>430</v>
      </c>
      <c r="AW400" s="342" t="s">
        <v>430</v>
      </c>
      <c r="AX400" s="342">
        <v>4</v>
      </c>
      <c r="AY400" s="342">
        <v>3</v>
      </c>
      <c r="AZ400" s="342">
        <v>13</v>
      </c>
      <c r="BA400" s="370"/>
      <c r="BB400" s="344">
        <v>12.050843323722299</v>
      </c>
      <c r="BC400" s="344">
        <v>0</v>
      </c>
      <c r="BD400" s="344">
        <v>0.10591579422445099</v>
      </c>
      <c r="BE400" s="371" t="s">
        <v>430</v>
      </c>
      <c r="BF400" s="370"/>
      <c r="BG400" s="368" t="s">
        <v>430</v>
      </c>
      <c r="BH400" s="369"/>
      <c r="BI400" s="832">
        <v>40.857300000000002</v>
      </c>
      <c r="BJ400" s="832">
        <v>26.1968</v>
      </c>
      <c r="BK400" s="832">
        <v>4.6273999999999997</v>
      </c>
      <c r="BL400" s="832">
        <v>28.3185</v>
      </c>
      <c r="BM400" s="369"/>
      <c r="BN400" s="834" t="s">
        <v>4920</v>
      </c>
      <c r="BO400" s="834" t="s">
        <v>4921</v>
      </c>
      <c r="BP400" s="834" t="s">
        <v>4922</v>
      </c>
      <c r="BQ400" s="834" t="s">
        <v>4923</v>
      </c>
      <c r="BR400" s="834" t="s">
        <v>4924</v>
      </c>
      <c r="BS400" s="369"/>
      <c r="BT400" s="350" t="s">
        <v>554</v>
      </c>
    </row>
    <row r="401" spans="1:72" s="424" customFormat="1" x14ac:dyDescent="0.25">
      <c r="A401" s="341" t="s">
        <v>5554</v>
      </c>
      <c r="B401" s="369"/>
      <c r="C401" s="709">
        <v>45694</v>
      </c>
      <c r="D401" s="369"/>
      <c r="E401" s="342">
        <v>198.65899999999999</v>
      </c>
      <c r="F401" s="369"/>
      <c r="G401" s="343">
        <v>11.6365</v>
      </c>
      <c r="H401" s="370"/>
      <c r="I401" s="344">
        <v>-2.5999999999999999E-3</v>
      </c>
      <c r="J401" s="344">
        <v>-0.25459999999999999</v>
      </c>
      <c r="K401" s="344">
        <v>8.3018999999999998</v>
      </c>
      <c r="L401" s="344">
        <v>13.0921</v>
      </c>
      <c r="M401" s="344">
        <v>-3.1074999999999999</v>
      </c>
      <c r="N401" s="346">
        <v>2.4691999999999998</v>
      </c>
      <c r="O401" s="344" t="s">
        <v>430</v>
      </c>
      <c r="P401" s="344" t="s">
        <v>430</v>
      </c>
      <c r="Q401" s="344" t="s">
        <v>430</v>
      </c>
      <c r="R401" s="344" t="s">
        <v>430</v>
      </c>
      <c r="S401" s="344">
        <v>0.84409999999999996</v>
      </c>
      <c r="T401" s="344">
        <v>15.954499999999999</v>
      </c>
      <c r="U401" s="344">
        <v>-2.1839</v>
      </c>
      <c r="V401" s="344">
        <v>6.6082000000000001</v>
      </c>
      <c r="W401" s="344">
        <v>0.84409999999999996</v>
      </c>
      <c r="X401" s="344">
        <v>11.4336</v>
      </c>
      <c r="Y401" s="370"/>
      <c r="Z401" s="342">
        <v>208</v>
      </c>
      <c r="AA401" s="342">
        <v>205</v>
      </c>
      <c r="AB401" s="342">
        <v>17</v>
      </c>
      <c r="AC401" s="342">
        <v>103</v>
      </c>
      <c r="AD401" s="342">
        <v>147</v>
      </c>
      <c r="AE401" s="342">
        <v>74</v>
      </c>
      <c r="AF401" s="342" t="s">
        <v>430</v>
      </c>
      <c r="AG401" s="342" t="s">
        <v>430</v>
      </c>
      <c r="AH401" s="342" t="s">
        <v>430</v>
      </c>
      <c r="AI401" s="342" t="s">
        <v>430</v>
      </c>
      <c r="AJ401" s="342">
        <v>190</v>
      </c>
      <c r="AK401" s="342">
        <v>100</v>
      </c>
      <c r="AL401" s="342">
        <v>151</v>
      </c>
      <c r="AM401" s="342">
        <v>81</v>
      </c>
      <c r="AN401" s="342">
        <v>190</v>
      </c>
      <c r="AO401" s="369"/>
      <c r="AP401" s="344" t="s">
        <v>430</v>
      </c>
      <c r="AQ401" s="344" t="s">
        <v>430</v>
      </c>
      <c r="AR401" s="344" t="s">
        <v>430</v>
      </c>
      <c r="AS401" s="344" t="s">
        <v>430</v>
      </c>
      <c r="AT401" s="344">
        <v>7.07</v>
      </c>
      <c r="AU401" s="347"/>
      <c r="AV401" s="342" t="s">
        <v>430</v>
      </c>
      <c r="AW401" s="342" t="s">
        <v>430</v>
      </c>
      <c r="AX401" s="342" t="s">
        <v>430</v>
      </c>
      <c r="AY401" s="342" t="s">
        <v>430</v>
      </c>
      <c r="AZ401" s="342">
        <v>95</v>
      </c>
      <c r="BA401" s="370"/>
      <c r="BB401" s="344">
        <v>18.917781539153001</v>
      </c>
      <c r="BC401" s="344">
        <v>0.99879654574920096</v>
      </c>
      <c r="BD401" s="344">
        <v>4.7689198818702802E-2</v>
      </c>
      <c r="BE401" s="371">
        <v>-1.54947904232555E-2</v>
      </c>
      <c r="BF401" s="370"/>
      <c r="BG401" s="368">
        <v>0.10299999999999999</v>
      </c>
      <c r="BH401" s="369"/>
      <c r="BI401" s="832">
        <v>75.265600000000006</v>
      </c>
      <c r="BJ401" s="832">
        <v>24.549399999999999</v>
      </c>
      <c r="BK401" s="344" t="s">
        <v>430</v>
      </c>
      <c r="BL401" s="832">
        <v>0.185</v>
      </c>
      <c r="BM401" s="369"/>
      <c r="BN401" s="834" t="s">
        <v>4903</v>
      </c>
      <c r="BO401" s="834" t="s">
        <v>4904</v>
      </c>
      <c r="BP401" s="368" t="s">
        <v>430</v>
      </c>
      <c r="BQ401" s="368" t="s">
        <v>430</v>
      </c>
      <c r="BR401" s="368" t="s">
        <v>430</v>
      </c>
      <c r="BS401" s="369"/>
      <c r="BT401" s="350" t="s">
        <v>4624</v>
      </c>
    </row>
    <row r="402" spans="1:72" s="424" customFormat="1" x14ac:dyDescent="0.25">
      <c r="A402" s="341" t="s">
        <v>5555</v>
      </c>
      <c r="B402" s="369"/>
      <c r="C402" s="709">
        <v>43936</v>
      </c>
      <c r="D402" s="369"/>
      <c r="E402" s="342">
        <v>168.30799999999999</v>
      </c>
      <c r="F402" s="369"/>
      <c r="G402" s="343">
        <v>31.732600000000001</v>
      </c>
      <c r="H402" s="370"/>
      <c r="I402" s="344">
        <v>0.44</v>
      </c>
      <c r="J402" s="344">
        <v>0.32029999999999997</v>
      </c>
      <c r="K402" s="344">
        <v>3.5070999999999999</v>
      </c>
      <c r="L402" s="344">
        <v>16.687999999999999</v>
      </c>
      <c r="M402" s="344">
        <v>2.9039999999999999</v>
      </c>
      <c r="N402" s="346">
        <v>5.7271000000000001</v>
      </c>
      <c r="O402" s="344">
        <v>0.63970000000000005</v>
      </c>
      <c r="P402" s="344">
        <v>18.422999999999998</v>
      </c>
      <c r="Q402" s="344">
        <v>13.676399999999999</v>
      </c>
      <c r="R402" s="344" t="s">
        <v>430</v>
      </c>
      <c r="S402" s="344">
        <v>1.0985</v>
      </c>
      <c r="T402" s="344">
        <v>19.798100000000002</v>
      </c>
      <c r="U402" s="344">
        <v>4.4588000000000001</v>
      </c>
      <c r="V402" s="344">
        <v>6.8023999999999996</v>
      </c>
      <c r="W402" s="344">
        <v>1.0985</v>
      </c>
      <c r="X402" s="344">
        <v>20.4132</v>
      </c>
      <c r="Y402" s="370"/>
      <c r="Z402" s="342">
        <v>173</v>
      </c>
      <c r="AA402" s="342">
        <v>185</v>
      </c>
      <c r="AB402" s="342">
        <v>97</v>
      </c>
      <c r="AC402" s="342">
        <v>56</v>
      </c>
      <c r="AD402" s="342">
        <v>56</v>
      </c>
      <c r="AE402" s="342">
        <v>45</v>
      </c>
      <c r="AF402" s="342">
        <v>91</v>
      </c>
      <c r="AG402" s="342">
        <v>40</v>
      </c>
      <c r="AH402" s="342">
        <v>16</v>
      </c>
      <c r="AI402" s="342" t="s">
        <v>430</v>
      </c>
      <c r="AJ402" s="342">
        <v>155</v>
      </c>
      <c r="AK402" s="342">
        <v>52</v>
      </c>
      <c r="AL402" s="342">
        <v>56</v>
      </c>
      <c r="AM402" s="342">
        <v>80</v>
      </c>
      <c r="AN402" s="342">
        <v>155</v>
      </c>
      <c r="AO402" s="369"/>
      <c r="AP402" s="344" t="s">
        <v>430</v>
      </c>
      <c r="AQ402" s="344" t="s">
        <v>430</v>
      </c>
      <c r="AR402" s="344">
        <v>13.94</v>
      </c>
      <c r="AS402" s="344">
        <v>10.39</v>
      </c>
      <c r="AT402" s="344">
        <v>13.08</v>
      </c>
      <c r="AU402" s="347"/>
      <c r="AV402" s="342" t="s">
        <v>430</v>
      </c>
      <c r="AW402" s="342" t="s">
        <v>430</v>
      </c>
      <c r="AX402" s="342">
        <v>16</v>
      </c>
      <c r="AY402" s="342">
        <v>34</v>
      </c>
      <c r="AZ402" s="342">
        <v>46</v>
      </c>
      <c r="BA402" s="370"/>
      <c r="BB402" s="344">
        <v>18.397560046769101</v>
      </c>
      <c r="BC402" s="344">
        <v>0.98516276932456004</v>
      </c>
      <c r="BD402" s="344">
        <v>6.2978110855327202E-2</v>
      </c>
      <c r="BE402" s="371">
        <v>-0.47070847168792301</v>
      </c>
      <c r="BF402" s="370"/>
      <c r="BG402" s="368">
        <v>0.26800000000000002</v>
      </c>
      <c r="BH402" s="369"/>
      <c r="BI402" s="832">
        <v>89.658900000000003</v>
      </c>
      <c r="BJ402" s="832">
        <v>7.3765999999999998</v>
      </c>
      <c r="BK402" s="344" t="s">
        <v>430</v>
      </c>
      <c r="BL402" s="832">
        <v>2.9645000000000001</v>
      </c>
      <c r="BM402" s="369"/>
      <c r="BN402" s="834" t="s">
        <v>4927</v>
      </c>
      <c r="BO402" s="834" t="s">
        <v>4928</v>
      </c>
      <c r="BP402" s="834" t="s">
        <v>1533</v>
      </c>
      <c r="BQ402" s="834" t="s">
        <v>4929</v>
      </c>
      <c r="BR402" s="834" t="s">
        <v>1870</v>
      </c>
      <c r="BS402" s="369"/>
      <c r="BT402" s="350" t="s">
        <v>463</v>
      </c>
    </row>
    <row r="403" spans="1:72" s="424" customFormat="1" x14ac:dyDescent="0.25">
      <c r="A403" s="341" t="s">
        <v>5556</v>
      </c>
      <c r="B403" s="369"/>
      <c r="C403" s="709">
        <v>45436</v>
      </c>
      <c r="D403" s="369"/>
      <c r="E403" s="342">
        <v>175.36</v>
      </c>
      <c r="F403" s="369"/>
      <c r="G403" s="343">
        <v>11.988300000000001</v>
      </c>
      <c r="H403" s="370"/>
      <c r="I403" s="344">
        <v>-3.3E-3</v>
      </c>
      <c r="J403" s="344">
        <v>-0.25790000000000002</v>
      </c>
      <c r="K403" s="344">
        <v>8.3119999999999994</v>
      </c>
      <c r="L403" s="344">
        <v>13.008699999999999</v>
      </c>
      <c r="M403" s="344">
        <v>-3.2273000000000001</v>
      </c>
      <c r="N403" s="346">
        <v>2.3555999999999999</v>
      </c>
      <c r="O403" s="344">
        <v>6.0956999999999999</v>
      </c>
      <c r="P403" s="344" t="s">
        <v>430</v>
      </c>
      <c r="Q403" s="344" t="s">
        <v>430</v>
      </c>
      <c r="R403" s="344" t="s">
        <v>430</v>
      </c>
      <c r="S403" s="344">
        <v>0.84370000000000001</v>
      </c>
      <c r="T403" s="344">
        <v>15.854699999999999</v>
      </c>
      <c r="U403" s="344">
        <v>-2.3022</v>
      </c>
      <c r="V403" s="344">
        <v>6.4699</v>
      </c>
      <c r="W403" s="344">
        <v>0.84370000000000001</v>
      </c>
      <c r="X403" s="344">
        <v>8.9887999999999995</v>
      </c>
      <c r="Y403" s="370"/>
      <c r="Z403" s="342">
        <v>211</v>
      </c>
      <c r="AA403" s="342">
        <v>207</v>
      </c>
      <c r="AB403" s="342">
        <v>15</v>
      </c>
      <c r="AC403" s="342">
        <v>105</v>
      </c>
      <c r="AD403" s="342">
        <v>152</v>
      </c>
      <c r="AE403" s="342">
        <v>78</v>
      </c>
      <c r="AF403" s="342">
        <v>10</v>
      </c>
      <c r="AG403" s="342" t="s">
        <v>430</v>
      </c>
      <c r="AH403" s="342" t="s">
        <v>430</v>
      </c>
      <c r="AI403" s="342" t="s">
        <v>430</v>
      </c>
      <c r="AJ403" s="342">
        <v>192</v>
      </c>
      <c r="AK403" s="342">
        <v>105</v>
      </c>
      <c r="AL403" s="342">
        <v>155</v>
      </c>
      <c r="AM403" s="342">
        <v>86</v>
      </c>
      <c r="AN403" s="342">
        <v>192</v>
      </c>
      <c r="AO403" s="369"/>
      <c r="AP403" s="344" t="s">
        <v>430</v>
      </c>
      <c r="AQ403" s="344" t="s">
        <v>430</v>
      </c>
      <c r="AR403" s="344" t="s">
        <v>430</v>
      </c>
      <c r="AS403" s="344" t="s">
        <v>430</v>
      </c>
      <c r="AT403" s="344">
        <v>6.88</v>
      </c>
      <c r="AU403" s="347"/>
      <c r="AV403" s="342" t="s">
        <v>430</v>
      </c>
      <c r="AW403" s="342" t="s">
        <v>430</v>
      </c>
      <c r="AX403" s="342" t="s">
        <v>430</v>
      </c>
      <c r="AY403" s="342" t="s">
        <v>430</v>
      </c>
      <c r="AZ403" s="342">
        <v>100</v>
      </c>
      <c r="BA403" s="370"/>
      <c r="BB403" s="344">
        <v>16.490853282727201</v>
      </c>
      <c r="BC403" s="344">
        <v>0.99802101480174099</v>
      </c>
      <c r="BD403" s="344">
        <v>2.33267483279576E-2</v>
      </c>
      <c r="BE403" s="371">
        <v>-0.37025166440114798</v>
      </c>
      <c r="BF403" s="370"/>
      <c r="BG403" s="368">
        <v>8.4900000000000003E-2</v>
      </c>
      <c r="BH403" s="369"/>
      <c r="BI403" s="832">
        <v>75.294200000000004</v>
      </c>
      <c r="BJ403" s="832">
        <v>24.558700000000002</v>
      </c>
      <c r="BK403" s="344" t="s">
        <v>430</v>
      </c>
      <c r="BL403" s="832">
        <v>0.14710000000000001</v>
      </c>
      <c r="BM403" s="369"/>
      <c r="BN403" s="834" t="s">
        <v>4931</v>
      </c>
      <c r="BO403" s="834" t="s">
        <v>4718</v>
      </c>
      <c r="BP403" s="368" t="s">
        <v>430</v>
      </c>
      <c r="BQ403" s="368" t="s">
        <v>430</v>
      </c>
      <c r="BR403" s="368" t="s">
        <v>430</v>
      </c>
      <c r="BS403" s="369"/>
      <c r="BT403" s="350" t="s">
        <v>4770</v>
      </c>
    </row>
    <row r="404" spans="1:72" s="424" customFormat="1" x14ac:dyDescent="0.25">
      <c r="A404" s="341" t="s">
        <v>5557</v>
      </c>
      <c r="B404" s="369"/>
      <c r="C404" s="709">
        <v>45701</v>
      </c>
      <c r="D404" s="369"/>
      <c r="E404" s="342">
        <v>162.93</v>
      </c>
      <c r="F404" s="369"/>
      <c r="G404" s="343">
        <v>11.061999999999999</v>
      </c>
      <c r="H404" s="370"/>
      <c r="I404" s="344">
        <v>-0.24890000000000001</v>
      </c>
      <c r="J404" s="344">
        <v>-1.3519000000000001</v>
      </c>
      <c r="K404" s="344">
        <v>2.5674000000000001</v>
      </c>
      <c r="L404" s="344">
        <v>14.107100000000001</v>
      </c>
      <c r="M404" s="344">
        <v>0.6835</v>
      </c>
      <c r="N404" s="346">
        <v>-2.0733000000000001</v>
      </c>
      <c r="O404" s="344" t="s">
        <v>430</v>
      </c>
      <c r="P404" s="344" t="s">
        <v>430</v>
      </c>
      <c r="Q404" s="344" t="s">
        <v>430</v>
      </c>
      <c r="R404" s="344" t="s">
        <v>430</v>
      </c>
      <c r="S404" s="344">
        <v>-0.43740000000000001</v>
      </c>
      <c r="T404" s="344">
        <v>16.526700000000002</v>
      </c>
      <c r="U404" s="344">
        <v>1.8844000000000001</v>
      </c>
      <c r="V404" s="344">
        <v>5.899</v>
      </c>
      <c r="W404" s="344">
        <v>-0.43740000000000001</v>
      </c>
      <c r="X404" s="344">
        <v>7.5831999999999997</v>
      </c>
      <c r="Y404" s="370"/>
      <c r="Z404" s="342">
        <v>226</v>
      </c>
      <c r="AA404" s="342">
        <v>244</v>
      </c>
      <c r="AB404" s="342">
        <v>190</v>
      </c>
      <c r="AC404" s="342">
        <v>90</v>
      </c>
      <c r="AD404" s="342">
        <v>92</v>
      </c>
      <c r="AE404" s="342">
        <v>138</v>
      </c>
      <c r="AF404" s="342" t="s">
        <v>430</v>
      </c>
      <c r="AG404" s="342" t="s">
        <v>430</v>
      </c>
      <c r="AH404" s="342" t="s">
        <v>430</v>
      </c>
      <c r="AI404" s="342" t="s">
        <v>430</v>
      </c>
      <c r="AJ404" s="342">
        <v>257</v>
      </c>
      <c r="AK404" s="342">
        <v>86</v>
      </c>
      <c r="AL404" s="342">
        <v>94</v>
      </c>
      <c r="AM404" s="342">
        <v>97</v>
      </c>
      <c r="AN404" s="342">
        <v>257</v>
      </c>
      <c r="AO404" s="369"/>
      <c r="AP404" s="344" t="s">
        <v>430</v>
      </c>
      <c r="AQ404" s="344" t="s">
        <v>430</v>
      </c>
      <c r="AR404" s="344" t="s">
        <v>430</v>
      </c>
      <c r="AS404" s="344" t="s">
        <v>430</v>
      </c>
      <c r="AT404" s="344">
        <v>7.93</v>
      </c>
      <c r="AU404" s="347"/>
      <c r="AV404" s="342" t="s">
        <v>430</v>
      </c>
      <c r="AW404" s="342" t="s">
        <v>430</v>
      </c>
      <c r="AX404" s="342" t="s">
        <v>430</v>
      </c>
      <c r="AY404" s="342" t="s">
        <v>430</v>
      </c>
      <c r="AZ404" s="342">
        <v>85</v>
      </c>
      <c r="BA404" s="370"/>
      <c r="BB404" s="344">
        <v>17.843577595346101</v>
      </c>
      <c r="BC404" s="344">
        <v>0.99373905427753595</v>
      </c>
      <c r="BD404" s="344">
        <v>4.2774816358353097E-2</v>
      </c>
      <c r="BE404" s="371">
        <v>-5.6356537608515403E-2</v>
      </c>
      <c r="BF404" s="370"/>
      <c r="BG404" s="368">
        <v>0.33729999999999999</v>
      </c>
      <c r="BH404" s="369"/>
      <c r="BI404" s="832">
        <v>54.044800000000002</v>
      </c>
      <c r="BJ404" s="832">
        <v>37.5396</v>
      </c>
      <c r="BK404" s="832">
        <v>8.3330099999999998</v>
      </c>
      <c r="BL404" s="832">
        <v>8.2589999999999997E-2</v>
      </c>
      <c r="BM404" s="369"/>
      <c r="BN404" s="834" t="s">
        <v>4933</v>
      </c>
      <c r="BO404" s="834" t="s">
        <v>4934</v>
      </c>
      <c r="BP404" s="834" t="s">
        <v>4935</v>
      </c>
      <c r="BQ404" s="834" t="s">
        <v>1800</v>
      </c>
      <c r="BR404" s="834" t="s">
        <v>4584</v>
      </c>
      <c r="BS404" s="369"/>
      <c r="BT404" s="350" t="s">
        <v>4624</v>
      </c>
    </row>
    <row r="405" spans="1:72" s="424" customFormat="1" x14ac:dyDescent="0.25">
      <c r="A405" s="341" t="s">
        <v>5558</v>
      </c>
      <c r="B405" s="369"/>
      <c r="C405" s="709">
        <v>45707</v>
      </c>
      <c r="D405" s="369"/>
      <c r="E405" s="342">
        <v>142.809</v>
      </c>
      <c r="F405" s="369"/>
      <c r="G405" s="343">
        <v>10.5832</v>
      </c>
      <c r="H405" s="370"/>
      <c r="I405" s="344">
        <v>1.3309</v>
      </c>
      <c r="J405" s="344">
        <v>0.98180000000000001</v>
      </c>
      <c r="K405" s="344">
        <v>-1.1738</v>
      </c>
      <c r="L405" s="344">
        <v>6.7576000000000001</v>
      </c>
      <c r="M405" s="344">
        <v>-6.2611999999999997</v>
      </c>
      <c r="N405" s="346">
        <v>-1.9529000000000001</v>
      </c>
      <c r="O405" s="344" t="s">
        <v>430</v>
      </c>
      <c r="P405" s="344" t="s">
        <v>430</v>
      </c>
      <c r="Q405" s="344" t="s">
        <v>430</v>
      </c>
      <c r="R405" s="344" t="s">
        <v>430</v>
      </c>
      <c r="S405" s="344">
        <v>1.8644000000000001</v>
      </c>
      <c r="T405" s="344">
        <v>9.3316999999999997</v>
      </c>
      <c r="U405" s="344">
        <v>-5.9313000000000002</v>
      </c>
      <c r="V405" s="344">
        <v>-0.91839999999999999</v>
      </c>
      <c r="W405" s="344">
        <v>1.8644000000000001</v>
      </c>
      <c r="X405" s="344">
        <v>4.242</v>
      </c>
      <c r="Y405" s="370"/>
      <c r="Z405" s="342">
        <v>15</v>
      </c>
      <c r="AA405" s="342">
        <v>53</v>
      </c>
      <c r="AB405" s="342">
        <v>234</v>
      </c>
      <c r="AC405" s="342">
        <v>209</v>
      </c>
      <c r="AD405" s="342">
        <v>186</v>
      </c>
      <c r="AE405" s="342">
        <v>137</v>
      </c>
      <c r="AF405" s="342" t="s">
        <v>430</v>
      </c>
      <c r="AG405" s="342" t="s">
        <v>430</v>
      </c>
      <c r="AH405" s="342" t="s">
        <v>430</v>
      </c>
      <c r="AI405" s="342" t="s">
        <v>430</v>
      </c>
      <c r="AJ405" s="342">
        <v>23</v>
      </c>
      <c r="AK405" s="342">
        <v>187</v>
      </c>
      <c r="AL405" s="342">
        <v>186</v>
      </c>
      <c r="AM405" s="342">
        <v>172</v>
      </c>
      <c r="AN405" s="342">
        <v>23</v>
      </c>
      <c r="AO405" s="369"/>
      <c r="AP405" s="344" t="s">
        <v>430</v>
      </c>
      <c r="AQ405" s="344" t="s">
        <v>430</v>
      </c>
      <c r="AR405" s="344" t="s">
        <v>430</v>
      </c>
      <c r="AS405" s="344" t="s">
        <v>430</v>
      </c>
      <c r="AT405" s="344">
        <v>-3.65</v>
      </c>
      <c r="AU405" s="347"/>
      <c r="AV405" s="342" t="s">
        <v>430</v>
      </c>
      <c r="AW405" s="342" t="s">
        <v>430</v>
      </c>
      <c r="AX405" s="342" t="s">
        <v>430</v>
      </c>
      <c r="AY405" s="342" t="s">
        <v>430</v>
      </c>
      <c r="AZ405" s="342">
        <v>187</v>
      </c>
      <c r="BA405" s="370"/>
      <c r="BB405" s="344">
        <v>12.7979823253644</v>
      </c>
      <c r="BC405" s="344">
        <v>0.99939383247290903</v>
      </c>
      <c r="BD405" s="344">
        <v>2.2748515425841699E-2</v>
      </c>
      <c r="BE405" s="371">
        <v>-3.3691909002195902E-2</v>
      </c>
      <c r="BF405" s="370"/>
      <c r="BG405" s="368">
        <v>7.4399999999999994E-2</v>
      </c>
      <c r="BH405" s="369"/>
      <c r="BI405" s="832">
        <v>93.963300000000004</v>
      </c>
      <c r="BJ405" s="832">
        <v>5.8324299999999996</v>
      </c>
      <c r="BK405" s="344" t="s">
        <v>430</v>
      </c>
      <c r="BL405" s="832">
        <v>0.20427000000000001</v>
      </c>
      <c r="BM405" s="369"/>
      <c r="BN405" s="834" t="s">
        <v>4937</v>
      </c>
      <c r="BO405" s="834" t="s">
        <v>4938</v>
      </c>
      <c r="BP405" s="834" t="s">
        <v>4939</v>
      </c>
      <c r="BQ405" s="834" t="s">
        <v>4940</v>
      </c>
      <c r="BR405" s="834" t="s">
        <v>4941</v>
      </c>
      <c r="BS405" s="369"/>
      <c r="BT405" s="350" t="s">
        <v>554</v>
      </c>
    </row>
    <row r="406" spans="1:72" s="424" customFormat="1" x14ac:dyDescent="0.25">
      <c r="A406" s="341" t="s">
        <v>5559</v>
      </c>
      <c r="B406" s="369"/>
      <c r="C406" s="709">
        <v>45084</v>
      </c>
      <c r="D406" s="369"/>
      <c r="E406" s="342">
        <v>148.691</v>
      </c>
      <c r="F406" s="369"/>
      <c r="G406" s="343">
        <v>15.190099999999999</v>
      </c>
      <c r="H406" s="370"/>
      <c r="I406" s="344">
        <v>0.86319999999999997</v>
      </c>
      <c r="J406" s="344">
        <v>0.80769999999999997</v>
      </c>
      <c r="K406" s="344">
        <v>1.88</v>
      </c>
      <c r="L406" s="344">
        <v>9.7431999999999999</v>
      </c>
      <c r="M406" s="344">
        <v>-2.1553</v>
      </c>
      <c r="N406" s="346">
        <v>3.294</v>
      </c>
      <c r="O406" s="344">
        <v>4.6231999999999998</v>
      </c>
      <c r="P406" s="344">
        <v>13.9861</v>
      </c>
      <c r="Q406" s="344" t="s">
        <v>430</v>
      </c>
      <c r="R406" s="344" t="s">
        <v>430</v>
      </c>
      <c r="S406" s="344">
        <v>1.4438</v>
      </c>
      <c r="T406" s="344">
        <v>11.404400000000001</v>
      </c>
      <c r="U406" s="344">
        <v>-1.1454</v>
      </c>
      <c r="V406" s="344">
        <v>4.4760999999999997</v>
      </c>
      <c r="W406" s="344">
        <v>1.4438</v>
      </c>
      <c r="X406" s="344">
        <v>14.582000000000001</v>
      </c>
      <c r="Y406" s="370"/>
      <c r="Z406" s="342">
        <v>56</v>
      </c>
      <c r="AA406" s="342">
        <v>69</v>
      </c>
      <c r="AB406" s="342">
        <v>196</v>
      </c>
      <c r="AC406" s="342">
        <v>162</v>
      </c>
      <c r="AD406" s="342">
        <v>115</v>
      </c>
      <c r="AE406" s="342">
        <v>66</v>
      </c>
      <c r="AF406" s="342">
        <v>32</v>
      </c>
      <c r="AG406" s="342">
        <v>50</v>
      </c>
      <c r="AH406" s="342" t="s">
        <v>430</v>
      </c>
      <c r="AI406" s="342" t="s">
        <v>430</v>
      </c>
      <c r="AJ406" s="342">
        <v>58</v>
      </c>
      <c r="AK406" s="342">
        <v>162</v>
      </c>
      <c r="AL406" s="342">
        <v>127</v>
      </c>
      <c r="AM406" s="342">
        <v>115</v>
      </c>
      <c r="AN406" s="342">
        <v>58</v>
      </c>
      <c r="AO406" s="369"/>
      <c r="AP406" s="344" t="s">
        <v>430</v>
      </c>
      <c r="AQ406" s="344" t="s">
        <v>430</v>
      </c>
      <c r="AR406" s="344" t="s">
        <v>430</v>
      </c>
      <c r="AS406" s="344">
        <v>8.35</v>
      </c>
      <c r="AT406" s="344">
        <v>5.05</v>
      </c>
      <c r="AU406" s="347"/>
      <c r="AV406" s="342" t="s">
        <v>430</v>
      </c>
      <c r="AW406" s="342" t="s">
        <v>430</v>
      </c>
      <c r="AX406" s="342" t="s">
        <v>430</v>
      </c>
      <c r="AY406" s="342">
        <v>50</v>
      </c>
      <c r="AZ406" s="342">
        <v>115</v>
      </c>
      <c r="BA406" s="370"/>
      <c r="BB406" s="344">
        <v>13.6301793437818</v>
      </c>
      <c r="BC406" s="344">
        <v>0.99216967606105</v>
      </c>
      <c r="BD406" s="344">
        <v>5.3007285205201898E-2</v>
      </c>
      <c r="BE406" s="371">
        <v>-0.359870162504552</v>
      </c>
      <c r="BF406" s="370"/>
      <c r="BG406" s="368">
        <v>6.0100000000000001E-2</v>
      </c>
      <c r="BH406" s="369"/>
      <c r="BI406" s="832">
        <v>99.797600000000003</v>
      </c>
      <c r="BJ406" s="344" t="s">
        <v>430</v>
      </c>
      <c r="BK406" s="344" t="s">
        <v>430</v>
      </c>
      <c r="BL406" s="832">
        <v>0.2024</v>
      </c>
      <c r="BM406" s="369"/>
      <c r="BN406" s="834" t="s">
        <v>4509</v>
      </c>
      <c r="BO406" s="834" t="s">
        <v>4510</v>
      </c>
      <c r="BP406" s="834" t="s">
        <v>4511</v>
      </c>
      <c r="BQ406" s="834" t="s">
        <v>4512</v>
      </c>
      <c r="BR406" s="834" t="s">
        <v>4513</v>
      </c>
      <c r="BS406" s="369"/>
      <c r="BT406" s="350" t="s">
        <v>554</v>
      </c>
    </row>
    <row r="407" spans="1:72" s="424" customFormat="1" x14ac:dyDescent="0.25">
      <c r="A407" s="341" t="s">
        <v>5560</v>
      </c>
      <c r="B407" s="369"/>
      <c r="C407" s="709">
        <v>44476</v>
      </c>
      <c r="D407" s="369"/>
      <c r="E407" s="342">
        <v>134.751</v>
      </c>
      <c r="F407" s="369"/>
      <c r="G407" s="343">
        <v>14.3734</v>
      </c>
      <c r="H407" s="370"/>
      <c r="I407" s="344">
        <v>1.3289</v>
      </c>
      <c r="J407" s="344">
        <v>0.9758</v>
      </c>
      <c r="K407" s="344">
        <v>-1.1431</v>
      </c>
      <c r="L407" s="344">
        <v>6.7614000000000001</v>
      </c>
      <c r="M407" s="344">
        <v>-6.2419000000000002</v>
      </c>
      <c r="N407" s="346">
        <v>-1.8539000000000001</v>
      </c>
      <c r="O407" s="344">
        <v>-0.71340000000000003</v>
      </c>
      <c r="P407" s="344">
        <v>9.4969999999999999</v>
      </c>
      <c r="Q407" s="344" t="s">
        <v>430</v>
      </c>
      <c r="R407" s="344" t="s">
        <v>430</v>
      </c>
      <c r="S407" s="344">
        <v>1.8588</v>
      </c>
      <c r="T407" s="344">
        <v>9.3725000000000005</v>
      </c>
      <c r="U407" s="344">
        <v>-5.9104999999999999</v>
      </c>
      <c r="V407" s="344">
        <v>-0.84099999999999997</v>
      </c>
      <c r="W407" s="344">
        <v>1.8588</v>
      </c>
      <c r="X407" s="344">
        <v>7.9596999999999998</v>
      </c>
      <c r="Y407" s="370"/>
      <c r="Z407" s="342">
        <v>16</v>
      </c>
      <c r="AA407" s="342">
        <v>54</v>
      </c>
      <c r="AB407" s="342">
        <v>233</v>
      </c>
      <c r="AC407" s="342">
        <v>208</v>
      </c>
      <c r="AD407" s="342">
        <v>185</v>
      </c>
      <c r="AE407" s="342">
        <v>136</v>
      </c>
      <c r="AF407" s="342">
        <v>108</v>
      </c>
      <c r="AG407" s="342">
        <v>71</v>
      </c>
      <c r="AH407" s="342" t="s">
        <v>430</v>
      </c>
      <c r="AI407" s="342" t="s">
        <v>430</v>
      </c>
      <c r="AJ407" s="342">
        <v>24</v>
      </c>
      <c r="AK407" s="342">
        <v>186</v>
      </c>
      <c r="AL407" s="342">
        <v>185</v>
      </c>
      <c r="AM407" s="342">
        <v>171</v>
      </c>
      <c r="AN407" s="342">
        <v>24</v>
      </c>
      <c r="AO407" s="369"/>
      <c r="AP407" s="344" t="s">
        <v>430</v>
      </c>
      <c r="AQ407" s="344" t="s">
        <v>430</v>
      </c>
      <c r="AR407" s="344" t="s">
        <v>430</v>
      </c>
      <c r="AS407" s="344">
        <v>3.04</v>
      </c>
      <c r="AT407" s="344">
        <v>-3.56</v>
      </c>
      <c r="AU407" s="347"/>
      <c r="AV407" s="342" t="s">
        <v>430</v>
      </c>
      <c r="AW407" s="342" t="s">
        <v>430</v>
      </c>
      <c r="AX407" s="342" t="s">
        <v>430</v>
      </c>
      <c r="AY407" s="342">
        <v>83</v>
      </c>
      <c r="AZ407" s="342">
        <v>179</v>
      </c>
      <c r="BA407" s="370"/>
      <c r="BB407" s="344">
        <v>13.910177344488099</v>
      </c>
      <c r="BC407" s="344">
        <v>0.98677139520882995</v>
      </c>
      <c r="BD407" s="344">
        <v>3.1644390750157202E-2</v>
      </c>
      <c r="BE407" s="371">
        <v>-0.33133918204130602</v>
      </c>
      <c r="BF407" s="370"/>
      <c r="BG407" s="368">
        <v>0.18870000000000001</v>
      </c>
      <c r="BH407" s="369"/>
      <c r="BI407" s="832">
        <v>93.947299999999998</v>
      </c>
      <c r="BJ407" s="832">
        <v>5.8302800000000001</v>
      </c>
      <c r="BK407" s="344" t="s">
        <v>430</v>
      </c>
      <c r="BL407" s="832">
        <v>0.22242000000000001</v>
      </c>
      <c r="BM407" s="369"/>
      <c r="BN407" s="834" t="s">
        <v>4944</v>
      </c>
      <c r="BO407" s="834" t="s">
        <v>4938</v>
      </c>
      <c r="BP407" s="834" t="s">
        <v>4939</v>
      </c>
      <c r="BQ407" s="834" t="s">
        <v>4940</v>
      </c>
      <c r="BR407" s="834" t="s">
        <v>4945</v>
      </c>
      <c r="BS407" s="369"/>
      <c r="BT407" s="350" t="s">
        <v>554</v>
      </c>
    </row>
    <row r="408" spans="1:72" s="424" customFormat="1" x14ac:dyDescent="0.25">
      <c r="A408" s="341" t="s">
        <v>5561</v>
      </c>
      <c r="B408" s="369"/>
      <c r="C408" s="709">
        <v>45637</v>
      </c>
      <c r="D408" s="369"/>
      <c r="E408" s="342">
        <v>139.333</v>
      </c>
      <c r="F408" s="369"/>
      <c r="G408" s="343">
        <v>7.9089</v>
      </c>
      <c r="H408" s="370"/>
      <c r="I408" s="344">
        <v>2.2892000000000001</v>
      </c>
      <c r="J408" s="344">
        <v>0.96120000000000005</v>
      </c>
      <c r="K408" s="344">
        <v>-2.8176000000000001</v>
      </c>
      <c r="L408" s="344">
        <v>4.0864000000000003</v>
      </c>
      <c r="M408" s="344">
        <v>-17.410900000000002</v>
      </c>
      <c r="N408" s="346">
        <v>-14.3391</v>
      </c>
      <c r="O408" s="344" t="s">
        <v>430</v>
      </c>
      <c r="P408" s="344" t="s">
        <v>430</v>
      </c>
      <c r="Q408" s="344" t="s">
        <v>430</v>
      </c>
      <c r="R408" s="344" t="s">
        <v>430</v>
      </c>
      <c r="S408" s="344">
        <v>2.3965000000000001</v>
      </c>
      <c r="T408" s="344">
        <v>8.0761000000000003</v>
      </c>
      <c r="U408" s="344">
        <v>-16.549900000000001</v>
      </c>
      <c r="V408" s="344">
        <v>-9.4594000000000005</v>
      </c>
      <c r="W408" s="344">
        <v>2.3965000000000001</v>
      </c>
      <c r="X408" s="344">
        <v>-13.994</v>
      </c>
      <c r="Y408" s="370"/>
      <c r="Z408" s="342">
        <v>8</v>
      </c>
      <c r="AA408" s="342">
        <v>56</v>
      </c>
      <c r="AB408" s="342">
        <v>247</v>
      </c>
      <c r="AC408" s="342">
        <v>240</v>
      </c>
      <c r="AD408" s="342">
        <v>238</v>
      </c>
      <c r="AE408" s="342">
        <v>210</v>
      </c>
      <c r="AF408" s="342" t="s">
        <v>430</v>
      </c>
      <c r="AG408" s="342" t="s">
        <v>430</v>
      </c>
      <c r="AH408" s="342" t="s">
        <v>430</v>
      </c>
      <c r="AI408" s="342" t="s">
        <v>430</v>
      </c>
      <c r="AJ408" s="342">
        <v>15</v>
      </c>
      <c r="AK408" s="342">
        <v>235</v>
      </c>
      <c r="AL408" s="342">
        <v>238</v>
      </c>
      <c r="AM408" s="342">
        <v>227</v>
      </c>
      <c r="AN408" s="342">
        <v>15</v>
      </c>
      <c r="AO408" s="369"/>
      <c r="AP408" s="344" t="s">
        <v>430</v>
      </c>
      <c r="AQ408" s="344" t="s">
        <v>430</v>
      </c>
      <c r="AR408" s="344" t="s">
        <v>430</v>
      </c>
      <c r="AS408" s="344" t="s">
        <v>430</v>
      </c>
      <c r="AT408" s="344">
        <v>-16.489999999999998</v>
      </c>
      <c r="AU408" s="347"/>
      <c r="AV408" s="342" t="s">
        <v>430</v>
      </c>
      <c r="AW408" s="342" t="s">
        <v>430</v>
      </c>
      <c r="AX408" s="342" t="s">
        <v>430</v>
      </c>
      <c r="AY408" s="342" t="s">
        <v>430</v>
      </c>
      <c r="AZ408" s="342">
        <v>215</v>
      </c>
      <c r="BA408" s="370"/>
      <c r="BB408" s="344">
        <v>20.109584359383199</v>
      </c>
      <c r="BC408" s="344">
        <v>1.0014333452848601</v>
      </c>
      <c r="BD408" s="344">
        <v>-7.5338196519228504E-2</v>
      </c>
      <c r="BE408" s="371">
        <v>-0.45147255164974198</v>
      </c>
      <c r="BF408" s="370"/>
      <c r="BG408" s="368">
        <v>8.5099999999999995E-2</v>
      </c>
      <c r="BH408" s="369"/>
      <c r="BI408" s="832">
        <v>45.491999999999997</v>
      </c>
      <c r="BJ408" s="832">
        <v>43.154899999999998</v>
      </c>
      <c r="BK408" s="832">
        <v>11.3339</v>
      </c>
      <c r="BL408" s="832">
        <v>1.9199999999999998E-2</v>
      </c>
      <c r="BM408" s="369"/>
      <c r="BN408" s="834" t="s">
        <v>4947</v>
      </c>
      <c r="BO408" s="834" t="s">
        <v>4948</v>
      </c>
      <c r="BP408" s="834" t="s">
        <v>4949</v>
      </c>
      <c r="BQ408" s="834" t="s">
        <v>4950</v>
      </c>
      <c r="BR408" s="834" t="s">
        <v>4951</v>
      </c>
      <c r="BS408" s="369"/>
      <c r="BT408" s="350" t="s">
        <v>554</v>
      </c>
    </row>
    <row r="409" spans="1:72" s="424" customFormat="1" x14ac:dyDescent="0.25">
      <c r="A409" s="341" t="s">
        <v>5562</v>
      </c>
      <c r="B409" s="369"/>
      <c r="C409" s="709">
        <v>41275</v>
      </c>
      <c r="D409" s="369"/>
      <c r="E409" s="342">
        <v>143.33000000000001</v>
      </c>
      <c r="F409" s="369"/>
      <c r="G409" s="343">
        <v>194.12710000000001</v>
      </c>
      <c r="H409" s="370"/>
      <c r="I409" s="344">
        <v>0.6</v>
      </c>
      <c r="J409" s="344">
        <v>0.73440000000000005</v>
      </c>
      <c r="K409" s="344">
        <v>2.4859</v>
      </c>
      <c r="L409" s="344">
        <v>13.6145</v>
      </c>
      <c r="M409" s="344">
        <v>0.89080000000000004</v>
      </c>
      <c r="N409" s="346">
        <v>4.7683999999999997</v>
      </c>
      <c r="O409" s="344">
        <v>3.375</v>
      </c>
      <c r="P409" s="344">
        <v>16.103999999999999</v>
      </c>
      <c r="Q409" s="344">
        <v>13.3942</v>
      </c>
      <c r="R409" s="344">
        <v>12.727</v>
      </c>
      <c r="S409" s="344">
        <v>1.2790999999999999</v>
      </c>
      <c r="T409" s="344">
        <v>15.940899999999999</v>
      </c>
      <c r="U409" s="344">
        <v>2.1917</v>
      </c>
      <c r="V409" s="344">
        <v>5.6143000000000001</v>
      </c>
      <c r="W409" s="344">
        <v>1.2790999999999999</v>
      </c>
      <c r="X409" s="344">
        <v>12.2812</v>
      </c>
      <c r="Y409" s="370"/>
      <c r="Z409" s="342">
        <v>130</v>
      </c>
      <c r="AA409" s="342">
        <v>93</v>
      </c>
      <c r="AB409" s="342">
        <v>192</v>
      </c>
      <c r="AC409" s="342">
        <v>95</v>
      </c>
      <c r="AD409" s="342">
        <v>87</v>
      </c>
      <c r="AE409" s="342">
        <v>54</v>
      </c>
      <c r="AF409" s="342">
        <v>39</v>
      </c>
      <c r="AG409" s="342">
        <v>42</v>
      </c>
      <c r="AH409" s="342">
        <v>18</v>
      </c>
      <c r="AI409" s="342">
        <v>3</v>
      </c>
      <c r="AJ409" s="342">
        <v>114</v>
      </c>
      <c r="AK409" s="342">
        <v>101</v>
      </c>
      <c r="AL409" s="342">
        <v>89</v>
      </c>
      <c r="AM409" s="342">
        <v>101</v>
      </c>
      <c r="AN409" s="342">
        <v>114</v>
      </c>
      <c r="AO409" s="369"/>
      <c r="AP409" s="344">
        <v>14</v>
      </c>
      <c r="AQ409" s="344">
        <v>15.77</v>
      </c>
      <c r="AR409" s="344">
        <v>13.12</v>
      </c>
      <c r="AS409" s="344">
        <v>9.6</v>
      </c>
      <c r="AT409" s="344">
        <v>9.65</v>
      </c>
      <c r="AU409" s="347"/>
      <c r="AV409" s="342">
        <v>3</v>
      </c>
      <c r="AW409" s="342">
        <v>6</v>
      </c>
      <c r="AX409" s="342">
        <v>17</v>
      </c>
      <c r="AY409" s="342">
        <v>41</v>
      </c>
      <c r="AZ409" s="342">
        <v>74</v>
      </c>
      <c r="BA409" s="370"/>
      <c r="BB409" s="344">
        <v>15.2726352821393</v>
      </c>
      <c r="BC409" s="344">
        <v>0.97848819611688997</v>
      </c>
      <c r="BD409" s="344">
        <v>6.3077143655192097E-2</v>
      </c>
      <c r="BE409" s="371">
        <v>-0.38544335564497501</v>
      </c>
      <c r="BF409" s="370"/>
      <c r="BG409" s="368">
        <v>3.9533</v>
      </c>
      <c r="BH409" s="369"/>
      <c r="BI409" s="832">
        <v>94.012500000000003</v>
      </c>
      <c r="BJ409" s="832">
        <v>4.8087299999999997</v>
      </c>
      <c r="BK409" s="344" t="s">
        <v>430</v>
      </c>
      <c r="BL409" s="832">
        <v>1.1787700000000001</v>
      </c>
      <c r="BM409" s="369"/>
      <c r="BN409" s="834" t="s">
        <v>4953</v>
      </c>
      <c r="BO409" s="834" t="s">
        <v>4954</v>
      </c>
      <c r="BP409" s="834" t="s">
        <v>4955</v>
      </c>
      <c r="BQ409" s="834" t="s">
        <v>4956</v>
      </c>
      <c r="BR409" s="834" t="s">
        <v>4957</v>
      </c>
      <c r="BS409" s="369"/>
      <c r="BT409" s="350" t="s">
        <v>554</v>
      </c>
    </row>
    <row r="410" spans="1:72" s="424" customFormat="1" x14ac:dyDescent="0.25">
      <c r="A410" s="341" t="s">
        <v>5563</v>
      </c>
      <c r="B410" s="369"/>
      <c r="C410" s="709">
        <v>46071</v>
      </c>
      <c r="D410" s="369"/>
      <c r="E410" s="342">
        <v>136.33699999999999</v>
      </c>
      <c r="F410" s="369"/>
      <c r="G410" s="343">
        <v>9.8747000000000007</v>
      </c>
      <c r="H410" s="370"/>
      <c r="I410" s="344">
        <v>0.6411</v>
      </c>
      <c r="J410" s="344">
        <v>1.4955000000000001</v>
      </c>
      <c r="K410" s="344">
        <v>5.4504999999999999</v>
      </c>
      <c r="L410" s="344">
        <v>11.892099999999999</v>
      </c>
      <c r="M410" s="344" t="s">
        <v>430</v>
      </c>
      <c r="N410" s="346" t="s">
        <v>430</v>
      </c>
      <c r="O410" s="344" t="s">
        <v>430</v>
      </c>
      <c r="P410" s="344" t="s">
        <v>430</v>
      </c>
      <c r="Q410" s="344" t="s">
        <v>430</v>
      </c>
      <c r="R410" s="344" t="s">
        <v>430</v>
      </c>
      <c r="S410" s="344">
        <v>2.1877</v>
      </c>
      <c r="T410" s="344">
        <v>13.9779</v>
      </c>
      <c r="U410" s="344" t="s">
        <v>430</v>
      </c>
      <c r="V410" s="344" t="s">
        <v>430</v>
      </c>
      <c r="W410" s="344">
        <v>2.1877</v>
      </c>
      <c r="X410" s="344">
        <v>-1.2529999999999999</v>
      </c>
      <c r="Y410" s="370"/>
      <c r="Z410" s="342">
        <v>126</v>
      </c>
      <c r="AA410" s="342">
        <v>38</v>
      </c>
      <c r="AB410" s="342">
        <v>50</v>
      </c>
      <c r="AC410" s="342">
        <v>132</v>
      </c>
      <c r="AD410" s="342" t="s">
        <v>430</v>
      </c>
      <c r="AE410" s="342" t="s">
        <v>430</v>
      </c>
      <c r="AF410" s="342" t="s">
        <v>430</v>
      </c>
      <c r="AG410" s="342" t="s">
        <v>430</v>
      </c>
      <c r="AH410" s="342" t="s">
        <v>430</v>
      </c>
      <c r="AI410" s="342" t="s">
        <v>430</v>
      </c>
      <c r="AJ410" s="342">
        <v>21</v>
      </c>
      <c r="AK410" s="342">
        <v>134</v>
      </c>
      <c r="AL410" s="342" t="s">
        <v>430</v>
      </c>
      <c r="AM410" s="342" t="s">
        <v>430</v>
      </c>
      <c r="AN410" s="342">
        <v>21</v>
      </c>
      <c r="AO410" s="369"/>
      <c r="AP410" s="344" t="s">
        <v>430</v>
      </c>
      <c r="AQ410" s="344" t="s">
        <v>430</v>
      </c>
      <c r="AR410" s="344" t="s">
        <v>430</v>
      </c>
      <c r="AS410" s="344" t="s">
        <v>430</v>
      </c>
      <c r="AT410" s="344" t="s">
        <v>430</v>
      </c>
      <c r="AU410" s="347"/>
      <c r="AV410" s="342" t="s">
        <v>430</v>
      </c>
      <c r="AW410" s="342" t="s">
        <v>430</v>
      </c>
      <c r="AX410" s="342" t="s">
        <v>430</v>
      </c>
      <c r="AY410" s="342" t="s">
        <v>430</v>
      </c>
      <c r="AZ410" s="342" t="s">
        <v>430</v>
      </c>
      <c r="BA410" s="370"/>
      <c r="BB410" s="344">
        <v>25.0350448165103</v>
      </c>
      <c r="BC410" s="344">
        <v>1.0022909021878601</v>
      </c>
      <c r="BD410" s="344">
        <v>2.5809382468264301E-2</v>
      </c>
      <c r="BE410" s="371">
        <v>-5.05331876550702E-2</v>
      </c>
      <c r="BF410" s="370"/>
      <c r="BG410" s="368">
        <v>0.11849999999999999</v>
      </c>
      <c r="BH410" s="369"/>
      <c r="BI410" s="832">
        <v>95.019300000000001</v>
      </c>
      <c r="BJ410" s="832">
        <v>4.7315800000000001</v>
      </c>
      <c r="BK410" s="344" t="s">
        <v>430</v>
      </c>
      <c r="BL410" s="832">
        <v>0.24912000000000001</v>
      </c>
      <c r="BM410" s="369"/>
      <c r="BN410" s="834" t="s">
        <v>4959</v>
      </c>
      <c r="BO410" s="834" t="s">
        <v>4835</v>
      </c>
      <c r="BP410" s="834" t="s">
        <v>4960</v>
      </c>
      <c r="BQ410" s="834" t="s">
        <v>4837</v>
      </c>
      <c r="BR410" s="834" t="s">
        <v>4961</v>
      </c>
      <c r="BS410" s="369"/>
      <c r="BT410" s="350" t="s">
        <v>554</v>
      </c>
    </row>
    <row r="411" spans="1:72" s="424" customFormat="1" x14ac:dyDescent="0.25">
      <c r="A411" s="341" t="s">
        <v>5564</v>
      </c>
      <c r="B411" s="369"/>
      <c r="C411" s="709">
        <v>44909</v>
      </c>
      <c r="D411" s="369"/>
      <c r="E411" s="342">
        <v>131.68199999999999</v>
      </c>
      <c r="F411" s="369"/>
      <c r="G411" s="343">
        <v>19.571000000000002</v>
      </c>
      <c r="H411" s="370"/>
      <c r="I411" s="344">
        <v>0.49809999999999999</v>
      </c>
      <c r="J411" s="344">
        <v>1.3522000000000001</v>
      </c>
      <c r="K411" s="344">
        <v>5.4772999999999996</v>
      </c>
      <c r="L411" s="344">
        <v>16.023</v>
      </c>
      <c r="M411" s="344">
        <v>11.1256</v>
      </c>
      <c r="N411" s="346">
        <v>14.6729</v>
      </c>
      <c r="O411" s="344">
        <v>13.364699999999999</v>
      </c>
      <c r="P411" s="344">
        <v>22.447600000000001</v>
      </c>
      <c r="Q411" s="344" t="s">
        <v>430</v>
      </c>
      <c r="R411" s="344" t="s">
        <v>430</v>
      </c>
      <c r="S411" s="344">
        <v>-7.0499999999999993E-2</v>
      </c>
      <c r="T411" s="344">
        <v>13.8133</v>
      </c>
      <c r="U411" s="344">
        <v>11.4503</v>
      </c>
      <c r="V411" s="344">
        <v>17.936699999999998</v>
      </c>
      <c r="W411" s="344">
        <v>-7.0499999999999993E-2</v>
      </c>
      <c r="X411" s="344">
        <v>20.8172</v>
      </c>
      <c r="Y411" s="370"/>
      <c r="Z411" s="342">
        <v>155</v>
      </c>
      <c r="AA411" s="342">
        <v>40</v>
      </c>
      <c r="AB411" s="342">
        <v>48</v>
      </c>
      <c r="AC411" s="342">
        <v>61</v>
      </c>
      <c r="AD411" s="342">
        <v>10</v>
      </c>
      <c r="AE411" s="342">
        <v>11</v>
      </c>
      <c r="AF411" s="342">
        <v>6</v>
      </c>
      <c r="AG411" s="342">
        <v>8</v>
      </c>
      <c r="AH411" s="342" t="s">
        <v>430</v>
      </c>
      <c r="AI411" s="342" t="s">
        <v>430</v>
      </c>
      <c r="AJ411" s="342">
        <v>243</v>
      </c>
      <c r="AK411" s="342">
        <v>142</v>
      </c>
      <c r="AL411" s="342">
        <v>11</v>
      </c>
      <c r="AM411" s="342">
        <v>8</v>
      </c>
      <c r="AN411" s="342">
        <v>243</v>
      </c>
      <c r="AO411" s="369"/>
      <c r="AP411" s="344" t="s">
        <v>430</v>
      </c>
      <c r="AQ411" s="344" t="s">
        <v>430</v>
      </c>
      <c r="AR411" s="344" t="s">
        <v>430</v>
      </c>
      <c r="AS411" s="344">
        <v>16</v>
      </c>
      <c r="AT411" s="344">
        <v>26.48</v>
      </c>
      <c r="AU411" s="347"/>
      <c r="AV411" s="342" t="s">
        <v>430</v>
      </c>
      <c r="AW411" s="342" t="s">
        <v>430</v>
      </c>
      <c r="AX411" s="342" t="s">
        <v>430</v>
      </c>
      <c r="AY411" s="342">
        <v>4</v>
      </c>
      <c r="AZ411" s="342">
        <v>11</v>
      </c>
      <c r="BA411" s="370"/>
      <c r="BB411" s="344">
        <v>16.1990761388336</v>
      </c>
      <c r="BC411" s="344">
        <v>1.0000646478772901</v>
      </c>
      <c r="BD411" s="344">
        <v>9.18514755144446E-2</v>
      </c>
      <c r="BE411" s="371">
        <v>-0.42141791466842499</v>
      </c>
      <c r="BF411" s="370"/>
      <c r="BG411" s="368">
        <v>0.18490000000000001</v>
      </c>
      <c r="BH411" s="369"/>
      <c r="BI411" s="832">
        <v>53.698300000000003</v>
      </c>
      <c r="BJ411" s="832">
        <v>37.3598</v>
      </c>
      <c r="BK411" s="832">
        <v>8.4446100000000008</v>
      </c>
      <c r="BL411" s="832">
        <v>0.49729000000000001</v>
      </c>
      <c r="BM411" s="369"/>
      <c r="BN411" s="834" t="s">
        <v>4963</v>
      </c>
      <c r="BO411" s="834" t="s">
        <v>4964</v>
      </c>
      <c r="BP411" s="368" t="s">
        <v>430</v>
      </c>
      <c r="BQ411" s="368" t="s">
        <v>430</v>
      </c>
      <c r="BR411" s="368" t="s">
        <v>430</v>
      </c>
      <c r="BS411" s="369"/>
      <c r="BT411" s="350" t="s">
        <v>554</v>
      </c>
    </row>
    <row r="412" spans="1:72" s="424" customFormat="1" x14ac:dyDescent="0.25">
      <c r="A412" s="341" t="s">
        <v>5565</v>
      </c>
      <c r="B412" s="369"/>
      <c r="C412" s="709">
        <v>45351</v>
      </c>
      <c r="D412" s="369"/>
      <c r="E412" s="342">
        <v>133.376</v>
      </c>
      <c r="F412" s="369"/>
      <c r="G412" s="343">
        <v>11.992100000000001</v>
      </c>
      <c r="H412" s="370"/>
      <c r="I412" s="344">
        <v>1.0226999999999999</v>
      </c>
      <c r="J412" s="344">
        <v>1.5729</v>
      </c>
      <c r="K412" s="344">
        <v>6.1284999999999998</v>
      </c>
      <c r="L412" s="344">
        <v>22.130299999999998</v>
      </c>
      <c r="M412" s="344">
        <v>7.0914000000000001</v>
      </c>
      <c r="N412" s="346">
        <v>1.8835</v>
      </c>
      <c r="O412" s="344">
        <v>1.9378</v>
      </c>
      <c r="P412" s="344" t="s">
        <v>430</v>
      </c>
      <c r="Q412" s="344" t="s">
        <v>430</v>
      </c>
      <c r="R412" s="344" t="s">
        <v>430</v>
      </c>
      <c r="S412" s="344">
        <v>1.4852000000000001</v>
      </c>
      <c r="T412" s="344">
        <v>25.865600000000001</v>
      </c>
      <c r="U412" s="344">
        <v>7.8009000000000004</v>
      </c>
      <c r="V412" s="344">
        <v>7.8261000000000003</v>
      </c>
      <c r="W412" s="344">
        <v>1.4852000000000001</v>
      </c>
      <c r="X412" s="344">
        <v>8.0737000000000005</v>
      </c>
      <c r="Y412" s="370"/>
      <c r="Z412" s="342">
        <v>35</v>
      </c>
      <c r="AA412" s="342">
        <v>29</v>
      </c>
      <c r="AB412" s="342">
        <v>43</v>
      </c>
      <c r="AC412" s="342">
        <v>21</v>
      </c>
      <c r="AD412" s="342">
        <v>20</v>
      </c>
      <c r="AE412" s="342">
        <v>86</v>
      </c>
      <c r="AF412" s="342">
        <v>49</v>
      </c>
      <c r="AG412" s="342" t="s">
        <v>430</v>
      </c>
      <c r="AH412" s="342" t="s">
        <v>430</v>
      </c>
      <c r="AI412" s="342" t="s">
        <v>430</v>
      </c>
      <c r="AJ412" s="342">
        <v>47</v>
      </c>
      <c r="AK412" s="342">
        <v>18</v>
      </c>
      <c r="AL412" s="342">
        <v>21</v>
      </c>
      <c r="AM412" s="342">
        <v>51</v>
      </c>
      <c r="AN412" s="342">
        <v>47</v>
      </c>
      <c r="AO412" s="369"/>
      <c r="AP412" s="344" t="s">
        <v>430</v>
      </c>
      <c r="AQ412" s="344" t="s">
        <v>430</v>
      </c>
      <c r="AR412" s="344" t="s">
        <v>430</v>
      </c>
      <c r="AS412" s="344" t="s">
        <v>430</v>
      </c>
      <c r="AT412" s="344">
        <v>19.45</v>
      </c>
      <c r="AU412" s="347"/>
      <c r="AV412" s="342" t="s">
        <v>430</v>
      </c>
      <c r="AW412" s="342" t="s">
        <v>430</v>
      </c>
      <c r="AX412" s="342" t="s">
        <v>430</v>
      </c>
      <c r="AY412" s="342" t="s">
        <v>430</v>
      </c>
      <c r="AZ412" s="342">
        <v>19</v>
      </c>
      <c r="BA412" s="370"/>
      <c r="BB412" s="344">
        <v>21.825798420392299</v>
      </c>
      <c r="BC412" s="344">
        <v>0.98515552968073605</v>
      </c>
      <c r="BD412" s="344">
        <v>1.67873287943817E-2</v>
      </c>
      <c r="BE412" s="371">
        <v>-0.63581358512526798</v>
      </c>
      <c r="BF412" s="370"/>
      <c r="BG412" s="368">
        <v>0.1608</v>
      </c>
      <c r="BH412" s="369"/>
      <c r="BI412" s="344" t="s">
        <v>430</v>
      </c>
      <c r="BJ412" s="832">
        <v>5.0862299999999996</v>
      </c>
      <c r="BK412" s="832">
        <v>95.043499999999995</v>
      </c>
      <c r="BL412" s="832">
        <v>-0.12973000000000001</v>
      </c>
      <c r="BM412" s="369"/>
      <c r="BN412" s="834" t="s">
        <v>4966</v>
      </c>
      <c r="BO412" s="834" t="s">
        <v>4967</v>
      </c>
      <c r="BP412" s="834" t="s">
        <v>4968</v>
      </c>
      <c r="BQ412" s="834" t="s">
        <v>1846</v>
      </c>
      <c r="BR412" s="834" t="s">
        <v>4568</v>
      </c>
      <c r="BS412" s="369"/>
      <c r="BT412" s="350" t="s">
        <v>4770</v>
      </c>
    </row>
    <row r="413" spans="1:72" s="424" customFormat="1" x14ac:dyDescent="0.25">
      <c r="A413" s="341" t="s">
        <v>5566</v>
      </c>
      <c r="B413" s="369"/>
      <c r="C413" s="709">
        <v>45408</v>
      </c>
      <c r="D413" s="369"/>
      <c r="E413" s="342">
        <v>126.92</v>
      </c>
      <c r="F413" s="369"/>
      <c r="G413" s="343">
        <v>12.1144</v>
      </c>
      <c r="H413" s="370"/>
      <c r="I413" s="344">
        <v>0.61460000000000004</v>
      </c>
      <c r="J413" s="344">
        <v>0.46860000000000002</v>
      </c>
      <c r="K413" s="344">
        <v>1.7726</v>
      </c>
      <c r="L413" s="344">
        <v>12.595700000000001</v>
      </c>
      <c r="M413" s="344">
        <v>0.83899999999999997</v>
      </c>
      <c r="N413" s="346">
        <v>6.3795999999999999</v>
      </c>
      <c r="O413" s="344">
        <v>4.2888000000000002</v>
      </c>
      <c r="P413" s="344" t="s">
        <v>430</v>
      </c>
      <c r="Q413" s="344" t="s">
        <v>430</v>
      </c>
      <c r="R413" s="344" t="s">
        <v>430</v>
      </c>
      <c r="S413" s="344">
        <v>0.66139999999999999</v>
      </c>
      <c r="T413" s="344">
        <v>13.7492</v>
      </c>
      <c r="U413" s="344">
        <v>2.2088000000000001</v>
      </c>
      <c r="V413" s="344">
        <v>6.1847000000000003</v>
      </c>
      <c r="W413" s="344">
        <v>0.66139999999999999</v>
      </c>
      <c r="X413" s="344">
        <v>9.1815999999999995</v>
      </c>
      <c r="Y413" s="370"/>
      <c r="Z413" s="342">
        <v>129</v>
      </c>
      <c r="AA413" s="342">
        <v>163</v>
      </c>
      <c r="AB413" s="342">
        <v>203</v>
      </c>
      <c r="AC413" s="342">
        <v>120</v>
      </c>
      <c r="AD413" s="342">
        <v>88</v>
      </c>
      <c r="AE413" s="342">
        <v>29</v>
      </c>
      <c r="AF413" s="342">
        <v>36</v>
      </c>
      <c r="AG413" s="342" t="s">
        <v>430</v>
      </c>
      <c r="AH413" s="342" t="s">
        <v>430</v>
      </c>
      <c r="AI413" s="342" t="s">
        <v>430</v>
      </c>
      <c r="AJ413" s="342">
        <v>216</v>
      </c>
      <c r="AK413" s="342">
        <v>147</v>
      </c>
      <c r="AL413" s="342">
        <v>88</v>
      </c>
      <c r="AM413" s="342">
        <v>96</v>
      </c>
      <c r="AN413" s="342">
        <v>216</v>
      </c>
      <c r="AO413" s="369"/>
      <c r="AP413" s="344" t="s">
        <v>430</v>
      </c>
      <c r="AQ413" s="344" t="s">
        <v>430</v>
      </c>
      <c r="AR413" s="344" t="s">
        <v>430</v>
      </c>
      <c r="AS413" s="344" t="s">
        <v>430</v>
      </c>
      <c r="AT413" s="344">
        <v>9.9600000000000009</v>
      </c>
      <c r="AU413" s="347"/>
      <c r="AV413" s="342" t="s">
        <v>430</v>
      </c>
      <c r="AW413" s="342" t="s">
        <v>430</v>
      </c>
      <c r="AX413" s="342" t="s">
        <v>430</v>
      </c>
      <c r="AY413" s="342" t="s">
        <v>430</v>
      </c>
      <c r="AZ413" s="342">
        <v>72</v>
      </c>
      <c r="BA413" s="370"/>
      <c r="BB413" s="344">
        <v>16.9587057849497</v>
      </c>
      <c r="BC413" s="344">
        <v>0.993392975016403</v>
      </c>
      <c r="BD413" s="344">
        <v>2.11146884855858E-2</v>
      </c>
      <c r="BE413" s="371">
        <v>-0.67047207821281496</v>
      </c>
      <c r="BF413" s="370"/>
      <c r="BG413" s="368">
        <v>0.1283</v>
      </c>
      <c r="BH413" s="369"/>
      <c r="BI413" s="344">
        <v>50.322299999999998</v>
      </c>
      <c r="BJ413" s="344">
        <v>27.005800000000001</v>
      </c>
      <c r="BK413" s="344">
        <v>22.472000000000001</v>
      </c>
      <c r="BL413" s="344">
        <v>0.19989999999999999</v>
      </c>
      <c r="BM413" s="369"/>
      <c r="BN413" s="368" t="s">
        <v>4970</v>
      </c>
      <c r="BO413" s="368" t="s">
        <v>4971</v>
      </c>
      <c r="BP413" s="368" t="s">
        <v>4972</v>
      </c>
      <c r="BQ413" s="368" t="s">
        <v>4973</v>
      </c>
      <c r="BR413" s="368" t="s">
        <v>4974</v>
      </c>
      <c r="BS413" s="369"/>
      <c r="BT413" s="350" t="s">
        <v>4624</v>
      </c>
    </row>
    <row r="414" spans="1:72" s="424" customFormat="1" x14ac:dyDescent="0.25">
      <c r="A414" s="341" t="s">
        <v>5567</v>
      </c>
      <c r="B414" s="369"/>
      <c r="C414" s="709">
        <v>45847</v>
      </c>
      <c r="D414" s="369"/>
      <c r="E414" s="342">
        <v>127.976</v>
      </c>
      <c r="F414" s="369"/>
      <c r="G414" s="343">
        <v>9.7769999999999992</v>
      </c>
      <c r="H414" s="370"/>
      <c r="I414" s="344">
        <v>-0.14499999999999999</v>
      </c>
      <c r="J414" s="344">
        <v>-1.2873000000000001</v>
      </c>
      <c r="K414" s="344">
        <v>2.6414</v>
      </c>
      <c r="L414" s="344">
        <v>11.5459</v>
      </c>
      <c r="M414" s="344">
        <v>-2.5419</v>
      </c>
      <c r="N414" s="346" t="s">
        <v>430</v>
      </c>
      <c r="O414" s="344" t="s">
        <v>430</v>
      </c>
      <c r="P414" s="344" t="s">
        <v>430</v>
      </c>
      <c r="Q414" s="344" t="s">
        <v>430</v>
      </c>
      <c r="R414" s="344" t="s">
        <v>430</v>
      </c>
      <c r="S414" s="344">
        <v>-0.2082</v>
      </c>
      <c r="T414" s="344">
        <v>13.803800000000001</v>
      </c>
      <c r="U414" s="344">
        <v>-1.0685</v>
      </c>
      <c r="V414" s="344">
        <v>2.9937999999999998</v>
      </c>
      <c r="W414" s="344">
        <v>-0.2082</v>
      </c>
      <c r="X414" s="344">
        <v>-2.23</v>
      </c>
      <c r="Y414" s="370"/>
      <c r="Z414" s="342">
        <v>220</v>
      </c>
      <c r="AA414" s="342">
        <v>238</v>
      </c>
      <c r="AB414" s="342">
        <v>187</v>
      </c>
      <c r="AC414" s="342">
        <v>142</v>
      </c>
      <c r="AD414" s="342">
        <v>138</v>
      </c>
      <c r="AE414" s="342" t="s">
        <v>430</v>
      </c>
      <c r="AF414" s="342" t="s">
        <v>430</v>
      </c>
      <c r="AG414" s="342" t="s">
        <v>430</v>
      </c>
      <c r="AH414" s="342" t="s">
        <v>430</v>
      </c>
      <c r="AI414" s="342" t="s">
        <v>430</v>
      </c>
      <c r="AJ414" s="342">
        <v>251</v>
      </c>
      <c r="AK414" s="342">
        <v>143</v>
      </c>
      <c r="AL414" s="342">
        <v>126</v>
      </c>
      <c r="AM414" s="342">
        <v>133</v>
      </c>
      <c r="AN414" s="342">
        <v>251</v>
      </c>
      <c r="AO414" s="369"/>
      <c r="AP414" s="344" t="s">
        <v>430</v>
      </c>
      <c r="AQ414" s="344" t="s">
        <v>430</v>
      </c>
      <c r="AR414" s="344" t="s">
        <v>430</v>
      </c>
      <c r="AS414" s="344" t="s">
        <v>430</v>
      </c>
      <c r="AT414" s="344">
        <v>2.92</v>
      </c>
      <c r="AU414" s="347"/>
      <c r="AV414" s="342" t="s">
        <v>430</v>
      </c>
      <c r="AW414" s="342" t="s">
        <v>430</v>
      </c>
      <c r="AX414" s="342" t="s">
        <v>430</v>
      </c>
      <c r="AY414" s="342" t="s">
        <v>430</v>
      </c>
      <c r="AZ414" s="342">
        <v>146</v>
      </c>
      <c r="BA414" s="370"/>
      <c r="BB414" s="344">
        <v>18.1851358100126</v>
      </c>
      <c r="BC414" s="344">
        <v>0.997381649554414</v>
      </c>
      <c r="BD414" s="344">
        <v>-3.3190590969079999E-3</v>
      </c>
      <c r="BE414" s="371">
        <v>-7.1673549811046705E-2</v>
      </c>
      <c r="BF414" s="370"/>
      <c r="BG414" s="368">
        <v>0.26050000000000001</v>
      </c>
      <c r="BH414" s="369"/>
      <c r="BI414" s="832">
        <v>65.562899999999999</v>
      </c>
      <c r="BJ414" s="832">
        <v>34.344799999999999</v>
      </c>
      <c r="BK414" s="344" t="s">
        <v>430</v>
      </c>
      <c r="BL414" s="832">
        <v>9.2299999999999993E-2</v>
      </c>
      <c r="BM414" s="369"/>
      <c r="BN414" s="834" t="s">
        <v>2612</v>
      </c>
      <c r="BO414" s="834" t="s">
        <v>4627</v>
      </c>
      <c r="BP414" s="834" t="s">
        <v>4466</v>
      </c>
      <c r="BQ414" s="834" t="s">
        <v>4467</v>
      </c>
      <c r="BR414" s="834" t="s">
        <v>4709</v>
      </c>
      <c r="BS414" s="369"/>
      <c r="BT414" s="350" t="s">
        <v>4624</v>
      </c>
    </row>
    <row r="415" spans="1:72" s="424" customFormat="1" x14ac:dyDescent="0.25">
      <c r="A415" s="341" t="s">
        <v>5568</v>
      </c>
      <c r="B415" s="369"/>
      <c r="C415" s="709">
        <v>44806</v>
      </c>
      <c r="D415" s="369"/>
      <c r="E415" s="342">
        <v>124.803</v>
      </c>
      <c r="F415" s="369"/>
      <c r="G415" s="343">
        <v>15.7348</v>
      </c>
      <c r="H415" s="370"/>
      <c r="I415" s="344">
        <v>-0.1447</v>
      </c>
      <c r="J415" s="344">
        <v>-1.2748999999999999</v>
      </c>
      <c r="K415" s="344">
        <v>2.6613000000000002</v>
      </c>
      <c r="L415" s="344">
        <v>11.614100000000001</v>
      </c>
      <c r="M415" s="344">
        <v>-2.5110999999999999</v>
      </c>
      <c r="N415" s="346">
        <v>-3.0063</v>
      </c>
      <c r="O415" s="344">
        <v>-6.7615999999999996</v>
      </c>
      <c r="P415" s="344">
        <v>12.892099999999999</v>
      </c>
      <c r="Q415" s="344" t="s">
        <v>430</v>
      </c>
      <c r="R415" s="344" t="s">
        <v>430</v>
      </c>
      <c r="S415" s="344">
        <v>-0.20799999999999999</v>
      </c>
      <c r="T415" s="344">
        <v>13.878399999999999</v>
      </c>
      <c r="U415" s="344">
        <v>-1.0359</v>
      </c>
      <c r="V415" s="344">
        <v>2.9763999999999999</v>
      </c>
      <c r="W415" s="344">
        <v>-0.20799999999999999</v>
      </c>
      <c r="X415" s="344">
        <v>12.5541</v>
      </c>
      <c r="Y415" s="370"/>
      <c r="Z415" s="342">
        <v>219</v>
      </c>
      <c r="AA415" s="342">
        <v>236</v>
      </c>
      <c r="AB415" s="342">
        <v>185</v>
      </c>
      <c r="AC415" s="342">
        <v>139</v>
      </c>
      <c r="AD415" s="342">
        <v>136</v>
      </c>
      <c r="AE415" s="342">
        <v>150</v>
      </c>
      <c r="AF415" s="342">
        <v>124</v>
      </c>
      <c r="AG415" s="342">
        <v>56</v>
      </c>
      <c r="AH415" s="342" t="s">
        <v>430</v>
      </c>
      <c r="AI415" s="342" t="s">
        <v>430</v>
      </c>
      <c r="AJ415" s="342">
        <v>250</v>
      </c>
      <c r="AK415" s="342">
        <v>139</v>
      </c>
      <c r="AL415" s="342">
        <v>123</v>
      </c>
      <c r="AM415" s="342">
        <v>134</v>
      </c>
      <c r="AN415" s="342">
        <v>250</v>
      </c>
      <c r="AO415" s="369"/>
      <c r="AP415" s="344" t="s">
        <v>430</v>
      </c>
      <c r="AQ415" s="344" t="s">
        <v>430</v>
      </c>
      <c r="AR415" s="344" t="s">
        <v>430</v>
      </c>
      <c r="AS415" s="344">
        <v>2.11</v>
      </c>
      <c r="AT415" s="344">
        <v>2.95</v>
      </c>
      <c r="AU415" s="347"/>
      <c r="AV415" s="342" t="s">
        <v>430</v>
      </c>
      <c r="AW415" s="342" t="s">
        <v>430</v>
      </c>
      <c r="AX415" s="342" t="s">
        <v>430</v>
      </c>
      <c r="AY415" s="342">
        <v>90</v>
      </c>
      <c r="AZ415" s="342">
        <v>145</v>
      </c>
      <c r="BA415" s="370"/>
      <c r="BB415" s="344">
        <v>18.815613442587601</v>
      </c>
      <c r="BC415" s="344">
        <v>0.98968857185409698</v>
      </c>
      <c r="BD415" s="344">
        <v>4.1293278046688302E-2</v>
      </c>
      <c r="BE415" s="371">
        <v>-0.592538682289945</v>
      </c>
      <c r="BF415" s="370"/>
      <c r="BG415" s="368">
        <v>0.31090000000000001</v>
      </c>
      <c r="BH415" s="369"/>
      <c r="BI415" s="832">
        <v>65.696100000000001</v>
      </c>
      <c r="BJ415" s="832">
        <v>34.414200000000001</v>
      </c>
      <c r="BK415" s="344" t="s">
        <v>430</v>
      </c>
      <c r="BL415" s="832">
        <v>-0.1103</v>
      </c>
      <c r="BM415" s="369"/>
      <c r="BN415" s="834" t="s">
        <v>4977</v>
      </c>
      <c r="BO415" s="834" t="s">
        <v>4978</v>
      </c>
      <c r="BP415" s="834" t="s">
        <v>4979</v>
      </c>
      <c r="BQ415" s="834" t="s">
        <v>4980</v>
      </c>
      <c r="BR415" s="834" t="s">
        <v>4981</v>
      </c>
      <c r="BS415" s="369"/>
      <c r="BT415" s="350" t="s">
        <v>554</v>
      </c>
    </row>
    <row r="416" spans="1:72" s="424" customFormat="1" ht="11" x14ac:dyDescent="0.3">
      <c r="A416" s="835" t="s">
        <v>5569</v>
      </c>
      <c r="B416" s="836"/>
      <c r="C416" s="837">
        <v>45450</v>
      </c>
      <c r="D416" s="836"/>
      <c r="E416" s="838">
        <v>113.074</v>
      </c>
      <c r="F416" s="836"/>
      <c r="G416" s="839">
        <v>10.8032</v>
      </c>
      <c r="H416" s="841"/>
      <c r="I416" s="840">
        <v>0.93710000000000004</v>
      </c>
      <c r="J416" s="840">
        <v>0.86929999999999996</v>
      </c>
      <c r="K416" s="840">
        <v>3.1972</v>
      </c>
      <c r="L416" s="840">
        <v>8.5378000000000007</v>
      </c>
      <c r="M416" s="840">
        <v>-5.4109999999999996</v>
      </c>
      <c r="N416" s="842">
        <v>-0.111</v>
      </c>
      <c r="O416" s="840">
        <v>2.7930000000000001</v>
      </c>
      <c r="P416" s="840" t="s">
        <v>430</v>
      </c>
      <c r="Q416" s="840" t="s">
        <v>430</v>
      </c>
      <c r="R416" s="840" t="s">
        <v>430</v>
      </c>
      <c r="S416" s="840">
        <v>1.5940000000000001</v>
      </c>
      <c r="T416" s="840">
        <v>9.6503999999999994</v>
      </c>
      <c r="U416" s="840">
        <v>-5.0193000000000003</v>
      </c>
      <c r="V416" s="840">
        <v>0.75260000000000005</v>
      </c>
      <c r="W416" s="840">
        <v>1.5940000000000001</v>
      </c>
      <c r="X416" s="840">
        <v>3.8056000000000001</v>
      </c>
      <c r="Y416" s="841"/>
      <c r="Z416" s="838">
        <v>47</v>
      </c>
      <c r="AA416" s="838">
        <v>60</v>
      </c>
      <c r="AB416" s="838">
        <v>148</v>
      </c>
      <c r="AC416" s="838">
        <v>178</v>
      </c>
      <c r="AD416" s="838">
        <v>174</v>
      </c>
      <c r="AE416" s="838">
        <v>113</v>
      </c>
      <c r="AF416" s="838">
        <v>45</v>
      </c>
      <c r="AG416" s="838" t="s">
        <v>430</v>
      </c>
      <c r="AH416" s="838" t="s">
        <v>430</v>
      </c>
      <c r="AI416" s="838" t="s">
        <v>430</v>
      </c>
      <c r="AJ416" s="838">
        <v>37</v>
      </c>
      <c r="AK416" s="838">
        <v>181</v>
      </c>
      <c r="AL416" s="838">
        <v>179</v>
      </c>
      <c r="AM416" s="838">
        <v>157</v>
      </c>
      <c r="AN416" s="838">
        <v>37</v>
      </c>
      <c r="AO416" s="836"/>
      <c r="AP416" s="840" t="s">
        <v>430</v>
      </c>
      <c r="AQ416" s="840" t="s">
        <v>430</v>
      </c>
      <c r="AR416" s="840" t="s">
        <v>430</v>
      </c>
      <c r="AS416" s="840" t="s">
        <v>430</v>
      </c>
      <c r="AT416" s="840">
        <v>-0.56000000000000005</v>
      </c>
      <c r="AU416" s="843"/>
      <c r="AV416" s="838" t="s">
        <v>430</v>
      </c>
      <c r="AW416" s="838" t="s">
        <v>430</v>
      </c>
      <c r="AX416" s="838" t="s">
        <v>430</v>
      </c>
      <c r="AY416" s="838" t="s">
        <v>430</v>
      </c>
      <c r="AZ416" s="838">
        <v>155</v>
      </c>
      <c r="BA416" s="841"/>
      <c r="BB416" s="840">
        <v>14.2440903135382</v>
      </c>
      <c r="BC416" s="840">
        <v>0.98934399672506501</v>
      </c>
      <c r="BD416" s="840">
        <v>-9.8706253360093098E-3</v>
      </c>
      <c r="BE416" s="846">
        <v>-0.48687444964676002</v>
      </c>
      <c r="BF416" s="841"/>
      <c r="BG416" s="849">
        <v>0.12820000000000001</v>
      </c>
      <c r="BH416" s="836"/>
      <c r="BI416" s="840">
        <v>96.663700000000006</v>
      </c>
      <c r="BJ416" s="840">
        <v>3.1035599999999999</v>
      </c>
      <c r="BK416" s="840" t="s">
        <v>430</v>
      </c>
      <c r="BL416" s="840">
        <v>0.23274</v>
      </c>
      <c r="BM416" s="836"/>
      <c r="BN416" s="849" t="s">
        <v>452</v>
      </c>
      <c r="BO416" s="849" t="s">
        <v>4861</v>
      </c>
      <c r="BP416" s="849" t="s">
        <v>4562</v>
      </c>
      <c r="BQ416" s="849" t="s">
        <v>4563</v>
      </c>
      <c r="BR416" s="849" t="s">
        <v>4564</v>
      </c>
      <c r="BS416" s="836"/>
      <c r="BT416" s="850" t="s">
        <v>554</v>
      </c>
    </row>
    <row r="417" spans="1:72" s="424" customFormat="1" x14ac:dyDescent="0.25">
      <c r="A417" s="341" t="s">
        <v>5570</v>
      </c>
      <c r="B417" s="369"/>
      <c r="C417" s="709">
        <v>45931</v>
      </c>
      <c r="D417" s="369"/>
      <c r="E417" s="864">
        <v>121.02</v>
      </c>
      <c r="F417" s="369"/>
      <c r="G417" s="343">
        <v>10.660500000000001</v>
      </c>
      <c r="H417" s="370"/>
      <c r="I417" s="344">
        <v>0.44</v>
      </c>
      <c r="J417" s="344">
        <v>0.32750000000000001</v>
      </c>
      <c r="K417" s="344">
        <v>3.3475000000000001</v>
      </c>
      <c r="L417" s="344">
        <v>16.988900000000001</v>
      </c>
      <c r="M417" s="344">
        <v>3.0975999999999999</v>
      </c>
      <c r="N417" s="346" t="s">
        <v>430</v>
      </c>
      <c r="O417" s="344" t="s">
        <v>430</v>
      </c>
      <c r="P417" s="344" t="s">
        <v>430</v>
      </c>
      <c r="Q417" s="344" t="s">
        <v>430</v>
      </c>
      <c r="R417" s="344" t="s">
        <v>430</v>
      </c>
      <c r="S417" s="344">
        <v>1.1087</v>
      </c>
      <c r="T417" s="344">
        <v>20.084499999999998</v>
      </c>
      <c r="U417" s="344">
        <v>4.6696999999999997</v>
      </c>
      <c r="V417" s="344" t="s">
        <v>430</v>
      </c>
      <c r="W417" s="344">
        <v>1.1087</v>
      </c>
      <c r="X417" s="344">
        <v>6.6050000000000004</v>
      </c>
      <c r="Y417" s="370"/>
      <c r="Z417" s="342">
        <v>173</v>
      </c>
      <c r="AA417" s="342">
        <v>174</v>
      </c>
      <c r="AB417" s="342">
        <v>105</v>
      </c>
      <c r="AC417" s="342">
        <v>41</v>
      </c>
      <c r="AD417" s="342">
        <v>48</v>
      </c>
      <c r="AE417" s="342" t="s">
        <v>430</v>
      </c>
      <c r="AF417" s="342" t="s">
        <v>430</v>
      </c>
      <c r="AG417" s="342" t="s">
        <v>430</v>
      </c>
      <c r="AH417" s="342" t="s">
        <v>430</v>
      </c>
      <c r="AI417" s="342" t="s">
        <v>430</v>
      </c>
      <c r="AJ417" s="342">
        <v>146</v>
      </c>
      <c r="AK417" s="342">
        <v>37</v>
      </c>
      <c r="AL417" s="342">
        <v>46</v>
      </c>
      <c r="AM417" s="342" t="s">
        <v>430</v>
      </c>
      <c r="AN417" s="342">
        <v>146</v>
      </c>
      <c r="AO417" s="369"/>
      <c r="AP417" s="344" t="s">
        <v>430</v>
      </c>
      <c r="AQ417" s="344" t="s">
        <v>430</v>
      </c>
      <c r="AR417" s="344" t="s">
        <v>430</v>
      </c>
      <c r="AS417" s="344" t="s">
        <v>430</v>
      </c>
      <c r="AT417" s="344" t="s">
        <v>430</v>
      </c>
      <c r="AU417" s="347"/>
      <c r="AV417" s="342" t="s">
        <v>430</v>
      </c>
      <c r="AW417" s="342" t="s">
        <v>430</v>
      </c>
      <c r="AX417" s="342" t="s">
        <v>430</v>
      </c>
      <c r="AY417" s="342" t="s">
        <v>430</v>
      </c>
      <c r="AZ417" s="342" t="s">
        <v>430</v>
      </c>
      <c r="BA417" s="370"/>
      <c r="BB417" s="344">
        <v>21.061702368847499</v>
      </c>
      <c r="BC417" s="344">
        <v>1.00207375584602</v>
      </c>
      <c r="BD417" s="344">
        <v>2.00245663471228E-2</v>
      </c>
      <c r="BE417" s="371">
        <v>-3.9358252027540001E-2</v>
      </c>
      <c r="BF417" s="370"/>
      <c r="BG417" s="368">
        <v>0.1104</v>
      </c>
      <c r="BH417" s="369"/>
      <c r="BI417" s="344">
        <v>92.227800000000002</v>
      </c>
      <c r="BJ417" s="344">
        <v>7.6318999999999999</v>
      </c>
      <c r="BK417" s="344" t="s">
        <v>430</v>
      </c>
      <c r="BL417" s="344">
        <v>0.14030000000000001</v>
      </c>
      <c r="BM417" s="369"/>
      <c r="BN417" s="368" t="s">
        <v>4984</v>
      </c>
      <c r="BO417" s="368" t="s">
        <v>4985</v>
      </c>
      <c r="BP417" s="368" t="s">
        <v>4986</v>
      </c>
      <c r="BQ417" s="368" t="s">
        <v>4315</v>
      </c>
      <c r="BR417" s="368" t="s">
        <v>1744</v>
      </c>
      <c r="BS417" s="369"/>
      <c r="BT417" s="350" t="s">
        <v>4624</v>
      </c>
    </row>
    <row r="418" spans="1:72" s="424" customFormat="1" x14ac:dyDescent="0.25">
      <c r="A418" s="341" t="s">
        <v>5571</v>
      </c>
      <c r="B418" s="369"/>
      <c r="C418" s="709">
        <v>45121</v>
      </c>
      <c r="D418" s="369"/>
      <c r="E418" s="342">
        <v>112.6</v>
      </c>
      <c r="F418" s="369"/>
      <c r="G418" s="343">
        <v>9.4664000000000001</v>
      </c>
      <c r="H418" s="370"/>
      <c r="I418" s="344">
        <v>4.6288999999999998</v>
      </c>
      <c r="J418" s="344">
        <v>-1.3556999999999999</v>
      </c>
      <c r="K418" s="344">
        <v>-13.327999999999999</v>
      </c>
      <c r="L418" s="344">
        <v>-10.987399999999999</v>
      </c>
      <c r="M418" s="344">
        <v>-28.9922</v>
      </c>
      <c r="N418" s="346">
        <v>-29.325700000000001</v>
      </c>
      <c r="O418" s="344">
        <v>-13.479100000000001</v>
      </c>
      <c r="P418" s="344" t="s">
        <v>430</v>
      </c>
      <c r="Q418" s="344" t="s">
        <v>430</v>
      </c>
      <c r="R418" s="344" t="s">
        <v>430</v>
      </c>
      <c r="S418" s="344">
        <v>2.5289999999999999</v>
      </c>
      <c r="T418" s="344">
        <v>-6.7679999999999998</v>
      </c>
      <c r="U418" s="344">
        <v>-28.1755</v>
      </c>
      <c r="V418" s="344">
        <v>-18.580500000000001</v>
      </c>
      <c r="W418" s="344">
        <v>2.5289999999999999</v>
      </c>
      <c r="X418" s="344">
        <v>-1.8294999999999999</v>
      </c>
      <c r="Y418" s="370"/>
      <c r="Z418" s="342">
        <v>2</v>
      </c>
      <c r="AA418" s="342">
        <v>246</v>
      </c>
      <c r="AB418" s="342">
        <v>254</v>
      </c>
      <c r="AC418" s="342">
        <v>250</v>
      </c>
      <c r="AD418" s="342">
        <v>245</v>
      </c>
      <c r="AE418" s="342">
        <v>216</v>
      </c>
      <c r="AF418" s="342">
        <v>130</v>
      </c>
      <c r="AG418" s="342" t="s">
        <v>430</v>
      </c>
      <c r="AH418" s="342" t="s">
        <v>430</v>
      </c>
      <c r="AI418" s="342" t="s">
        <v>430</v>
      </c>
      <c r="AJ418" s="342">
        <v>5</v>
      </c>
      <c r="AK418" s="342">
        <v>249</v>
      </c>
      <c r="AL418" s="342">
        <v>245</v>
      </c>
      <c r="AM418" s="342">
        <v>234</v>
      </c>
      <c r="AN418" s="342">
        <v>5</v>
      </c>
      <c r="AO418" s="369"/>
      <c r="AP418" s="344" t="s">
        <v>430</v>
      </c>
      <c r="AQ418" s="344" t="s">
        <v>430</v>
      </c>
      <c r="AR418" s="344" t="s">
        <v>430</v>
      </c>
      <c r="AS418" s="344">
        <v>-16</v>
      </c>
      <c r="AT418" s="344">
        <v>-36.5</v>
      </c>
      <c r="AU418" s="347"/>
      <c r="AV418" s="342" t="s">
        <v>430</v>
      </c>
      <c r="AW418" s="342" t="s">
        <v>430</v>
      </c>
      <c r="AX418" s="342" t="s">
        <v>430</v>
      </c>
      <c r="AY418" s="342">
        <v>100</v>
      </c>
      <c r="AZ418" s="342">
        <v>222</v>
      </c>
      <c r="BA418" s="370"/>
      <c r="BB418" s="344">
        <v>25.073850747505801</v>
      </c>
      <c r="BC418" s="344">
        <v>1.0049798436033299</v>
      </c>
      <c r="BD418" s="344">
        <v>-1.43133837996187E-2</v>
      </c>
      <c r="BE418" s="371">
        <v>-0.29565902454209603</v>
      </c>
      <c r="BF418" s="370"/>
      <c r="BG418" s="368">
        <v>0.1246</v>
      </c>
      <c r="BH418" s="369"/>
      <c r="BI418" s="832">
        <v>80.185500000000005</v>
      </c>
      <c r="BJ418" s="832">
        <v>19.318000000000001</v>
      </c>
      <c r="BK418" s="344" t="s">
        <v>430</v>
      </c>
      <c r="BL418" s="832">
        <v>0.4965</v>
      </c>
      <c r="BM418" s="369"/>
      <c r="BN418" s="834" t="s">
        <v>4988</v>
      </c>
      <c r="BO418" s="834" t="s">
        <v>4964</v>
      </c>
      <c r="BP418" s="368" t="s">
        <v>430</v>
      </c>
      <c r="BQ418" s="368" t="s">
        <v>430</v>
      </c>
      <c r="BR418" s="368" t="s">
        <v>430</v>
      </c>
      <c r="BS418" s="369"/>
      <c r="BT418" s="350" t="s">
        <v>4770</v>
      </c>
    </row>
    <row r="419" spans="1:72" s="424" customFormat="1" x14ac:dyDescent="0.25">
      <c r="A419" s="341" t="s">
        <v>5572</v>
      </c>
      <c r="B419" s="369"/>
      <c r="C419" s="709">
        <v>45701</v>
      </c>
      <c r="D419" s="369"/>
      <c r="E419" s="342">
        <v>120.81399999999999</v>
      </c>
      <c r="F419" s="369"/>
      <c r="G419" s="343">
        <v>11.617599999999999</v>
      </c>
      <c r="H419" s="370"/>
      <c r="I419" s="344">
        <v>0.48349999999999999</v>
      </c>
      <c r="J419" s="344">
        <v>-0.14610000000000001</v>
      </c>
      <c r="K419" s="344">
        <v>1.2621</v>
      </c>
      <c r="L419" s="344">
        <v>15.336399999999999</v>
      </c>
      <c r="M419" s="344">
        <v>5.8455000000000004</v>
      </c>
      <c r="N419" s="346">
        <v>0.1241</v>
      </c>
      <c r="O419" s="344" t="s">
        <v>430</v>
      </c>
      <c r="P419" s="344" t="s">
        <v>430</v>
      </c>
      <c r="Q419" s="344" t="s">
        <v>430</v>
      </c>
      <c r="R419" s="344" t="s">
        <v>430</v>
      </c>
      <c r="S419" s="344">
        <v>0.21390000000000001</v>
      </c>
      <c r="T419" s="344">
        <v>18.654699999999998</v>
      </c>
      <c r="U419" s="344">
        <v>6.7098000000000004</v>
      </c>
      <c r="V419" s="344">
        <v>8.6498000000000008</v>
      </c>
      <c r="W419" s="344">
        <v>0.21390000000000001</v>
      </c>
      <c r="X419" s="344">
        <v>11.469900000000001</v>
      </c>
      <c r="Y419" s="370"/>
      <c r="Z419" s="342">
        <v>168</v>
      </c>
      <c r="AA419" s="342">
        <v>203</v>
      </c>
      <c r="AB419" s="342">
        <v>210</v>
      </c>
      <c r="AC419" s="342">
        <v>78</v>
      </c>
      <c r="AD419" s="342">
        <v>32</v>
      </c>
      <c r="AE419" s="342">
        <v>110</v>
      </c>
      <c r="AF419" s="342" t="s">
        <v>430</v>
      </c>
      <c r="AG419" s="342" t="s">
        <v>430</v>
      </c>
      <c r="AH419" s="342" t="s">
        <v>430</v>
      </c>
      <c r="AI419" s="342" t="s">
        <v>430</v>
      </c>
      <c r="AJ419" s="342">
        <v>236</v>
      </c>
      <c r="AK419" s="342">
        <v>57</v>
      </c>
      <c r="AL419" s="342">
        <v>31</v>
      </c>
      <c r="AM419" s="342">
        <v>44</v>
      </c>
      <c r="AN419" s="342">
        <v>236</v>
      </c>
      <c r="AO419" s="369"/>
      <c r="AP419" s="344" t="s">
        <v>430</v>
      </c>
      <c r="AQ419" s="344" t="s">
        <v>430</v>
      </c>
      <c r="AR419" s="344" t="s">
        <v>430</v>
      </c>
      <c r="AS419" s="344" t="s">
        <v>430</v>
      </c>
      <c r="AT419" s="344">
        <v>12.94</v>
      </c>
      <c r="AU419" s="347"/>
      <c r="AV419" s="342" t="s">
        <v>430</v>
      </c>
      <c r="AW419" s="342" t="s">
        <v>430</v>
      </c>
      <c r="AX419" s="342" t="s">
        <v>430</v>
      </c>
      <c r="AY419" s="342" t="s">
        <v>430</v>
      </c>
      <c r="AZ419" s="342">
        <v>48</v>
      </c>
      <c r="BA419" s="370"/>
      <c r="BB419" s="344">
        <v>17.1958487993167</v>
      </c>
      <c r="BC419" s="344">
        <v>0.99809248945287099</v>
      </c>
      <c r="BD419" s="344">
        <v>5.9557797942279798E-2</v>
      </c>
      <c r="BE419" s="371">
        <v>-4.4825336789041E-2</v>
      </c>
      <c r="BF419" s="370"/>
      <c r="BG419" s="368">
        <v>9.3700000000000006E-2</v>
      </c>
      <c r="BH419" s="369"/>
      <c r="BI419" s="832">
        <v>15.2957</v>
      </c>
      <c r="BJ419" s="832">
        <v>63.265000000000001</v>
      </c>
      <c r="BK419" s="832">
        <v>21.341000000000001</v>
      </c>
      <c r="BL419" s="832">
        <v>9.8299999999999998E-2</v>
      </c>
      <c r="BM419" s="369"/>
      <c r="BN419" s="834" t="s">
        <v>4990</v>
      </c>
      <c r="BO419" s="834" t="s">
        <v>4991</v>
      </c>
      <c r="BP419" s="834" t="s">
        <v>4992</v>
      </c>
      <c r="BQ419" s="834" t="s">
        <v>467</v>
      </c>
      <c r="BR419" s="834" t="s">
        <v>4993</v>
      </c>
      <c r="BS419" s="369"/>
      <c r="BT419" s="350" t="s">
        <v>554</v>
      </c>
    </row>
    <row r="420" spans="1:72" s="424" customFormat="1" x14ac:dyDescent="0.25">
      <c r="A420" s="341" t="s">
        <v>5573</v>
      </c>
      <c r="B420" s="369"/>
      <c r="C420" s="709">
        <v>45377</v>
      </c>
      <c r="D420" s="369"/>
      <c r="E420" s="342">
        <v>133.208</v>
      </c>
      <c r="F420" s="369"/>
      <c r="G420" s="343">
        <v>9.7678999999999991</v>
      </c>
      <c r="H420" s="370"/>
      <c r="I420" s="344">
        <v>1.4457</v>
      </c>
      <c r="J420" s="344">
        <v>5.4519000000000002</v>
      </c>
      <c r="K420" s="344">
        <v>12.632</v>
      </c>
      <c r="L420" s="344">
        <v>29.513400000000001</v>
      </c>
      <c r="M420" s="344">
        <v>-3.2324999999999999</v>
      </c>
      <c r="N420" s="346">
        <v>-10.260300000000001</v>
      </c>
      <c r="O420" s="344">
        <v>-11.4947</v>
      </c>
      <c r="P420" s="344" t="s">
        <v>430</v>
      </c>
      <c r="Q420" s="344" t="s">
        <v>430</v>
      </c>
      <c r="R420" s="344" t="s">
        <v>430</v>
      </c>
      <c r="S420" s="344">
        <v>5.0425000000000004</v>
      </c>
      <c r="T420" s="344">
        <v>33.658499999999997</v>
      </c>
      <c r="U420" s="344">
        <v>-0.93510000000000004</v>
      </c>
      <c r="V420" s="344">
        <v>0.1353</v>
      </c>
      <c r="W420" s="344">
        <v>5.0425000000000004</v>
      </c>
      <c r="X420" s="344">
        <v>-1.0299</v>
      </c>
      <c r="Y420" s="370"/>
      <c r="Z420" s="342">
        <v>12</v>
      </c>
      <c r="AA420" s="342">
        <v>3</v>
      </c>
      <c r="AB420" s="342">
        <v>3</v>
      </c>
      <c r="AC420" s="342">
        <v>2</v>
      </c>
      <c r="AD420" s="342">
        <v>153</v>
      </c>
      <c r="AE420" s="342">
        <v>204</v>
      </c>
      <c r="AF420" s="342">
        <v>125</v>
      </c>
      <c r="AG420" s="342" t="s">
        <v>430</v>
      </c>
      <c r="AH420" s="342" t="s">
        <v>430</v>
      </c>
      <c r="AI420" s="342" t="s">
        <v>430</v>
      </c>
      <c r="AJ420" s="342">
        <v>3</v>
      </c>
      <c r="AK420" s="342">
        <v>3</v>
      </c>
      <c r="AL420" s="342">
        <v>115</v>
      </c>
      <c r="AM420" s="342">
        <v>167</v>
      </c>
      <c r="AN420" s="342">
        <v>3</v>
      </c>
      <c r="AO420" s="369"/>
      <c r="AP420" s="344" t="s">
        <v>430</v>
      </c>
      <c r="AQ420" s="344" t="s">
        <v>430</v>
      </c>
      <c r="AR420" s="344" t="s">
        <v>430</v>
      </c>
      <c r="AS420" s="344" t="s">
        <v>430</v>
      </c>
      <c r="AT420" s="344">
        <v>9.4600000000000009</v>
      </c>
      <c r="AU420" s="347"/>
      <c r="AV420" s="342" t="s">
        <v>430</v>
      </c>
      <c r="AW420" s="342" t="s">
        <v>430</v>
      </c>
      <c r="AX420" s="342" t="s">
        <v>430</v>
      </c>
      <c r="AY420" s="342" t="s">
        <v>430</v>
      </c>
      <c r="AZ420" s="342">
        <v>79</v>
      </c>
      <c r="BA420" s="370"/>
      <c r="BB420" s="344">
        <v>28.680841653931399</v>
      </c>
      <c r="BC420" s="344">
        <v>0.97047491489987403</v>
      </c>
      <c r="BD420" s="344">
        <v>-1.5796263352447999E-2</v>
      </c>
      <c r="BE420" s="371">
        <v>-0.72736406391745301</v>
      </c>
      <c r="BF420" s="370"/>
      <c r="BG420" s="368">
        <v>0.1464</v>
      </c>
      <c r="BH420" s="369"/>
      <c r="BI420" s="832">
        <v>32.656399999999998</v>
      </c>
      <c r="BJ420" s="832">
        <v>52.047400000000003</v>
      </c>
      <c r="BK420" s="832">
        <v>15.100899999999999</v>
      </c>
      <c r="BL420" s="832">
        <v>0.1953</v>
      </c>
      <c r="BM420" s="369"/>
      <c r="BN420" s="834" t="s">
        <v>4995</v>
      </c>
      <c r="BO420" s="834" t="s">
        <v>4996</v>
      </c>
      <c r="BP420" s="368" t="s">
        <v>430</v>
      </c>
      <c r="BQ420" s="368" t="s">
        <v>430</v>
      </c>
      <c r="BR420" s="368" t="s">
        <v>430</v>
      </c>
      <c r="BS420" s="369"/>
      <c r="BT420" s="350" t="s">
        <v>554</v>
      </c>
    </row>
    <row r="421" spans="1:72" s="424" customFormat="1" x14ac:dyDescent="0.25">
      <c r="A421" s="341" t="s">
        <v>5574</v>
      </c>
      <c r="B421" s="369"/>
      <c r="C421" s="709">
        <v>41275</v>
      </c>
      <c r="D421" s="369"/>
      <c r="E421" s="342">
        <v>108.896</v>
      </c>
      <c r="F421" s="369"/>
      <c r="G421" s="343">
        <v>59.368600000000001</v>
      </c>
      <c r="H421" s="370"/>
      <c r="I421" s="344">
        <v>0.43819999999999998</v>
      </c>
      <c r="J421" s="344">
        <v>0.31530000000000002</v>
      </c>
      <c r="K421" s="344">
        <v>3.6617000000000002</v>
      </c>
      <c r="L421" s="344">
        <v>17.2637</v>
      </c>
      <c r="M421" s="344">
        <v>3.4958</v>
      </c>
      <c r="N421" s="346">
        <v>6.3183999999999996</v>
      </c>
      <c r="O421" s="344">
        <v>1.1111</v>
      </c>
      <c r="P421" s="344">
        <v>18.778400000000001</v>
      </c>
      <c r="Q421" s="344">
        <v>14.0639</v>
      </c>
      <c r="R421" s="344">
        <v>13.838800000000001</v>
      </c>
      <c r="S421" s="344">
        <v>1.0951</v>
      </c>
      <c r="T421" s="344">
        <v>20.365500000000001</v>
      </c>
      <c r="U421" s="344">
        <v>5.0598999999999998</v>
      </c>
      <c r="V421" s="344">
        <v>7.3973000000000004</v>
      </c>
      <c r="W421" s="344">
        <v>1.0951</v>
      </c>
      <c r="X421" s="344">
        <v>14.298500000000001</v>
      </c>
      <c r="Y421" s="370"/>
      <c r="Z421" s="342">
        <v>183</v>
      </c>
      <c r="AA421" s="342">
        <v>190</v>
      </c>
      <c r="AB421" s="342">
        <v>90</v>
      </c>
      <c r="AC421" s="342">
        <v>36</v>
      </c>
      <c r="AD421" s="342">
        <v>35</v>
      </c>
      <c r="AE421" s="342">
        <v>30</v>
      </c>
      <c r="AF421" s="342">
        <v>63</v>
      </c>
      <c r="AG421" s="342">
        <v>30</v>
      </c>
      <c r="AH421" s="342">
        <v>8</v>
      </c>
      <c r="AI421" s="342">
        <v>1</v>
      </c>
      <c r="AJ421" s="342">
        <v>163</v>
      </c>
      <c r="AK421" s="342">
        <v>32</v>
      </c>
      <c r="AL421" s="342">
        <v>35</v>
      </c>
      <c r="AM421" s="342">
        <v>61</v>
      </c>
      <c r="AN421" s="342">
        <v>163</v>
      </c>
      <c r="AO421" s="369"/>
      <c r="AP421" s="344">
        <v>14.14</v>
      </c>
      <c r="AQ421" s="344">
        <v>16.14</v>
      </c>
      <c r="AR421" s="344">
        <v>14.35</v>
      </c>
      <c r="AS421" s="344">
        <v>10.92</v>
      </c>
      <c r="AT421" s="344">
        <v>14.17</v>
      </c>
      <c r="AU421" s="347"/>
      <c r="AV421" s="342">
        <v>1</v>
      </c>
      <c r="AW421" s="342">
        <v>3</v>
      </c>
      <c r="AX421" s="342">
        <v>10</v>
      </c>
      <c r="AY421" s="342">
        <v>22</v>
      </c>
      <c r="AZ421" s="342">
        <v>31</v>
      </c>
      <c r="BA421" s="370"/>
      <c r="BB421" s="344">
        <v>18.4192175469835</v>
      </c>
      <c r="BC421" s="344">
        <v>0.98734342998950997</v>
      </c>
      <c r="BD421" s="344">
        <v>6.4279678215189304E-2</v>
      </c>
      <c r="BE421" s="371">
        <v>-0.44897724639800302</v>
      </c>
      <c r="BF421" s="370"/>
      <c r="BG421" s="368">
        <v>0.44109999999999999</v>
      </c>
      <c r="BH421" s="369"/>
      <c r="BI421" s="832">
        <v>89.040300000000002</v>
      </c>
      <c r="BJ421" s="832">
        <v>7.3466100000000001</v>
      </c>
      <c r="BK421" s="344" t="s">
        <v>430</v>
      </c>
      <c r="BL421" s="832">
        <v>3.6130900000000001</v>
      </c>
      <c r="BM421" s="369"/>
      <c r="BN421" s="834" t="s">
        <v>4998</v>
      </c>
      <c r="BO421" s="834" t="s">
        <v>1468</v>
      </c>
      <c r="BP421" s="834" t="s">
        <v>4999</v>
      </c>
      <c r="BQ421" s="834" t="s">
        <v>5000</v>
      </c>
      <c r="BR421" s="834" t="s">
        <v>4277</v>
      </c>
      <c r="BS421" s="369"/>
      <c r="BT421" s="350" t="s">
        <v>554</v>
      </c>
    </row>
    <row r="422" spans="1:72" s="424" customFormat="1" x14ac:dyDescent="0.25">
      <c r="A422" s="341" t="s">
        <v>5575</v>
      </c>
      <c r="B422" s="369"/>
      <c r="C422" s="709">
        <v>45615</v>
      </c>
      <c r="D422" s="369"/>
      <c r="E422" s="342">
        <v>110.6</v>
      </c>
      <c r="F422" s="369"/>
      <c r="G422" s="343">
        <v>14.6469</v>
      </c>
      <c r="H422" s="370"/>
      <c r="I422" s="344">
        <v>-0.28389999999999999</v>
      </c>
      <c r="J422" s="344">
        <v>1.0256000000000001</v>
      </c>
      <c r="K422" s="344">
        <v>4.2640000000000002</v>
      </c>
      <c r="L422" s="344">
        <v>20.655899999999999</v>
      </c>
      <c r="M422" s="344">
        <v>6.6601999999999997</v>
      </c>
      <c r="N422" s="346">
        <v>16.823799999999999</v>
      </c>
      <c r="O422" s="344" t="s">
        <v>430</v>
      </c>
      <c r="P422" s="344" t="s">
        <v>430</v>
      </c>
      <c r="Q422" s="344" t="s">
        <v>430</v>
      </c>
      <c r="R422" s="344" t="s">
        <v>430</v>
      </c>
      <c r="S422" s="344">
        <v>1.1742999999999999</v>
      </c>
      <c r="T422" s="344">
        <v>23.825099999999999</v>
      </c>
      <c r="U422" s="344">
        <v>7.8151000000000002</v>
      </c>
      <c r="V422" s="344">
        <v>24.1557</v>
      </c>
      <c r="W422" s="344">
        <v>1.1742999999999999</v>
      </c>
      <c r="X422" s="344">
        <v>26.630299999999998</v>
      </c>
      <c r="Y422" s="370"/>
      <c r="Z422" s="342">
        <v>232</v>
      </c>
      <c r="AA422" s="342">
        <v>51</v>
      </c>
      <c r="AB422" s="342">
        <v>63</v>
      </c>
      <c r="AC422" s="342">
        <v>24</v>
      </c>
      <c r="AD422" s="342">
        <v>28</v>
      </c>
      <c r="AE422" s="342">
        <v>7</v>
      </c>
      <c r="AF422" s="342" t="s">
        <v>430</v>
      </c>
      <c r="AG422" s="342" t="s">
        <v>430</v>
      </c>
      <c r="AH422" s="342" t="s">
        <v>430</v>
      </c>
      <c r="AI422" s="342" t="s">
        <v>430</v>
      </c>
      <c r="AJ422" s="342">
        <v>128</v>
      </c>
      <c r="AK422" s="342">
        <v>27</v>
      </c>
      <c r="AL422" s="342">
        <v>20</v>
      </c>
      <c r="AM422" s="342">
        <v>4</v>
      </c>
      <c r="AN422" s="342">
        <v>128</v>
      </c>
      <c r="AO422" s="369"/>
      <c r="AP422" s="344" t="s">
        <v>430</v>
      </c>
      <c r="AQ422" s="344" t="s">
        <v>430</v>
      </c>
      <c r="AR422" s="344" t="s">
        <v>430</v>
      </c>
      <c r="AS422" s="344" t="s">
        <v>430</v>
      </c>
      <c r="AT422" s="344">
        <v>28.59</v>
      </c>
      <c r="AU422" s="347"/>
      <c r="AV422" s="342" t="s">
        <v>430</v>
      </c>
      <c r="AW422" s="342" t="s">
        <v>430</v>
      </c>
      <c r="AX422" s="342" t="s">
        <v>430</v>
      </c>
      <c r="AY422" s="342" t="s">
        <v>430</v>
      </c>
      <c r="AZ422" s="342">
        <v>9</v>
      </c>
      <c r="BA422" s="370"/>
      <c r="BB422" s="344">
        <v>23.927080173086399</v>
      </c>
      <c r="BC422" s="344">
        <v>1.0042623698353701</v>
      </c>
      <c r="BD422" s="344">
        <v>6.7796878665357899E-2</v>
      </c>
      <c r="BE422" s="371">
        <v>-0.59718017662320699</v>
      </c>
      <c r="BF422" s="370"/>
      <c r="BG422" s="368">
        <v>0.19789999999999999</v>
      </c>
      <c r="BH422" s="369"/>
      <c r="BI422" s="832">
        <v>1.6778900000000001</v>
      </c>
      <c r="BJ422" s="832">
        <v>81.862200000000001</v>
      </c>
      <c r="BK422" s="832">
        <v>16.291799999999999</v>
      </c>
      <c r="BL422" s="832">
        <v>0.16811000000000001</v>
      </c>
      <c r="BM422" s="369"/>
      <c r="BN422" s="834" t="s">
        <v>5002</v>
      </c>
      <c r="BO422" s="834" t="s">
        <v>5003</v>
      </c>
      <c r="BP422" s="834" t="s">
        <v>5004</v>
      </c>
      <c r="BQ422" s="834" t="s">
        <v>5005</v>
      </c>
      <c r="BR422" s="834" t="s">
        <v>5006</v>
      </c>
      <c r="BS422" s="369"/>
      <c r="BT422" s="350" t="s">
        <v>547</v>
      </c>
    </row>
    <row r="423" spans="1:72" s="424" customFormat="1" x14ac:dyDescent="0.25">
      <c r="A423" s="341" t="s">
        <v>5576</v>
      </c>
      <c r="B423" s="369"/>
      <c r="C423" s="709">
        <v>45324</v>
      </c>
      <c r="D423" s="369"/>
      <c r="E423" s="342">
        <v>99.044899999999998</v>
      </c>
      <c r="F423" s="369"/>
      <c r="G423" s="343">
        <v>10.220499999999999</v>
      </c>
      <c r="H423" s="370"/>
      <c r="I423" s="344">
        <v>0.84960000000000002</v>
      </c>
      <c r="J423" s="344">
        <v>-0.27810000000000001</v>
      </c>
      <c r="K423" s="344">
        <v>-0.55359999999999998</v>
      </c>
      <c r="L423" s="344">
        <v>1.6863999999999999</v>
      </c>
      <c r="M423" s="344">
        <v>-9.5498999999999992</v>
      </c>
      <c r="N423" s="346">
        <v>-6.1341000000000001</v>
      </c>
      <c r="O423" s="344">
        <v>-3.1577999999999999</v>
      </c>
      <c r="P423" s="344" t="s">
        <v>430</v>
      </c>
      <c r="Q423" s="344" t="s">
        <v>430</v>
      </c>
      <c r="R423" s="344" t="s">
        <v>430</v>
      </c>
      <c r="S423" s="344">
        <v>1.0900000000000001</v>
      </c>
      <c r="T423" s="344">
        <v>3.6877</v>
      </c>
      <c r="U423" s="344">
        <v>-9.3558000000000003</v>
      </c>
      <c r="V423" s="344">
        <v>-3.2955000000000001</v>
      </c>
      <c r="W423" s="344">
        <v>1.0900000000000001</v>
      </c>
      <c r="X423" s="344">
        <v>0.90769999999999995</v>
      </c>
      <c r="Y423" s="370"/>
      <c r="Z423" s="342">
        <v>64</v>
      </c>
      <c r="AA423" s="342">
        <v>213</v>
      </c>
      <c r="AB423" s="342">
        <v>226</v>
      </c>
      <c r="AC423" s="342">
        <v>243</v>
      </c>
      <c r="AD423" s="342">
        <v>231</v>
      </c>
      <c r="AE423" s="342">
        <v>189</v>
      </c>
      <c r="AF423" s="342">
        <v>114</v>
      </c>
      <c r="AG423" s="342" t="s">
        <v>430</v>
      </c>
      <c r="AH423" s="342" t="s">
        <v>430</v>
      </c>
      <c r="AI423" s="342" t="s">
        <v>430</v>
      </c>
      <c r="AJ423" s="342">
        <v>167</v>
      </c>
      <c r="AK423" s="342">
        <v>244</v>
      </c>
      <c r="AL423" s="342">
        <v>232</v>
      </c>
      <c r="AM423" s="342">
        <v>216</v>
      </c>
      <c r="AN423" s="342">
        <v>167</v>
      </c>
      <c r="AO423" s="369"/>
      <c r="AP423" s="344" t="s">
        <v>430</v>
      </c>
      <c r="AQ423" s="344" t="s">
        <v>430</v>
      </c>
      <c r="AR423" s="344" t="s">
        <v>430</v>
      </c>
      <c r="AS423" s="344" t="s">
        <v>430</v>
      </c>
      <c r="AT423" s="344">
        <v>-9.2200000000000006</v>
      </c>
      <c r="AU423" s="347"/>
      <c r="AV423" s="342" t="s">
        <v>430</v>
      </c>
      <c r="AW423" s="342" t="s">
        <v>430</v>
      </c>
      <c r="AX423" s="342" t="s">
        <v>430</v>
      </c>
      <c r="AY423" s="342" t="s">
        <v>430</v>
      </c>
      <c r="AZ423" s="342">
        <v>211</v>
      </c>
      <c r="BA423" s="370"/>
      <c r="BB423" s="344">
        <v>12.792747159294199</v>
      </c>
      <c r="BC423" s="344">
        <v>1.00803664808367</v>
      </c>
      <c r="BD423" s="344">
        <v>-2.4295121813579498E-2</v>
      </c>
      <c r="BE423" s="371">
        <v>-0.28640625509768203</v>
      </c>
      <c r="BF423" s="370"/>
      <c r="BG423" s="368">
        <v>8.2100000000000006E-2</v>
      </c>
      <c r="BH423" s="369"/>
      <c r="BI423" s="832">
        <v>99.674700000000001</v>
      </c>
      <c r="BJ423" s="344" t="s">
        <v>430</v>
      </c>
      <c r="BK423" s="344" t="s">
        <v>430</v>
      </c>
      <c r="BL423" s="832">
        <v>0.32529999999999998</v>
      </c>
      <c r="BM423" s="369"/>
      <c r="BN423" s="834" t="s">
        <v>5008</v>
      </c>
      <c r="BO423" s="834" t="s">
        <v>5009</v>
      </c>
      <c r="BP423" s="834" t="s">
        <v>3459</v>
      </c>
      <c r="BQ423" s="834" t="s">
        <v>5010</v>
      </c>
      <c r="BR423" s="834" t="s">
        <v>5011</v>
      </c>
      <c r="BS423" s="369"/>
      <c r="BT423" s="350" t="s">
        <v>554</v>
      </c>
    </row>
    <row r="424" spans="1:72" s="424" customFormat="1" ht="11" x14ac:dyDescent="0.3">
      <c r="A424" s="835" t="s">
        <v>5577</v>
      </c>
      <c r="B424" s="836"/>
      <c r="C424" s="837">
        <v>45152</v>
      </c>
      <c r="D424" s="836"/>
      <c r="E424" s="838">
        <v>100.099</v>
      </c>
      <c r="F424" s="836"/>
      <c r="G424" s="839">
        <v>16.763999999999999</v>
      </c>
      <c r="H424" s="841"/>
      <c r="I424" s="840">
        <v>0.2092</v>
      </c>
      <c r="J424" s="840">
        <v>1.9336</v>
      </c>
      <c r="K424" s="840">
        <v>6.5937999999999999</v>
      </c>
      <c r="L424" s="840">
        <v>16.724699999999999</v>
      </c>
      <c r="M424" s="840">
        <v>-0.75190000000000001</v>
      </c>
      <c r="N424" s="842">
        <v>5.6599000000000004</v>
      </c>
      <c r="O424" s="840">
        <v>14.4818</v>
      </c>
      <c r="P424" s="840" t="s">
        <v>430</v>
      </c>
      <c r="Q424" s="840" t="s">
        <v>430</v>
      </c>
      <c r="R424" s="840" t="s">
        <v>430</v>
      </c>
      <c r="S424" s="840">
        <v>1.5691999999999999</v>
      </c>
      <c r="T424" s="840">
        <v>19.316700000000001</v>
      </c>
      <c r="U424" s="840">
        <v>0.55179999999999996</v>
      </c>
      <c r="V424" s="840">
        <v>9.3613</v>
      </c>
      <c r="W424" s="840">
        <v>1.5691999999999999</v>
      </c>
      <c r="X424" s="840">
        <v>19.612300000000001</v>
      </c>
      <c r="Y424" s="841"/>
      <c r="Z424" s="838">
        <v>198</v>
      </c>
      <c r="AA424" s="838">
        <v>15</v>
      </c>
      <c r="AB424" s="838">
        <v>27</v>
      </c>
      <c r="AC424" s="838">
        <v>55</v>
      </c>
      <c r="AD424" s="838">
        <v>106</v>
      </c>
      <c r="AE424" s="838">
        <v>46</v>
      </c>
      <c r="AF424" s="838">
        <v>4</v>
      </c>
      <c r="AG424" s="838" t="s">
        <v>430</v>
      </c>
      <c r="AH424" s="838" t="s">
        <v>430</v>
      </c>
      <c r="AI424" s="838" t="s">
        <v>430</v>
      </c>
      <c r="AJ424" s="838">
        <v>41</v>
      </c>
      <c r="AK424" s="838">
        <v>53</v>
      </c>
      <c r="AL424" s="838">
        <v>104</v>
      </c>
      <c r="AM424" s="838">
        <v>28</v>
      </c>
      <c r="AN424" s="838">
        <v>41</v>
      </c>
      <c r="AO424" s="836"/>
      <c r="AP424" s="840" t="s">
        <v>430</v>
      </c>
      <c r="AQ424" s="840" t="s">
        <v>430</v>
      </c>
      <c r="AR424" s="840" t="s">
        <v>430</v>
      </c>
      <c r="AS424" s="840" t="s">
        <v>430</v>
      </c>
      <c r="AT424" s="840">
        <v>12.92</v>
      </c>
      <c r="AU424" s="843"/>
      <c r="AV424" s="838" t="s">
        <v>430</v>
      </c>
      <c r="AW424" s="838" t="s">
        <v>430</v>
      </c>
      <c r="AX424" s="838" t="s">
        <v>430</v>
      </c>
      <c r="AY424" s="838" t="s">
        <v>430</v>
      </c>
      <c r="AZ424" s="838">
        <v>50</v>
      </c>
      <c r="BA424" s="841"/>
      <c r="BB424" s="840">
        <v>17.697385298315201</v>
      </c>
      <c r="BC424" s="840">
        <v>0.99826438408562201</v>
      </c>
      <c r="BD424" s="840">
        <v>6.2681035866308105E-2</v>
      </c>
      <c r="BE424" s="846">
        <v>-0.368336976465794</v>
      </c>
      <c r="BF424" s="841"/>
      <c r="BG424" s="849">
        <v>0.4481</v>
      </c>
      <c r="BH424" s="836"/>
      <c r="BI424" s="840">
        <v>58.880299999999998</v>
      </c>
      <c r="BJ424" s="840">
        <v>35.264200000000002</v>
      </c>
      <c r="BK424" s="840">
        <v>5.7700399999999998</v>
      </c>
      <c r="BL424" s="840">
        <v>8.5459999999999994E-2</v>
      </c>
      <c r="BM424" s="836"/>
      <c r="BN424" s="849" t="s">
        <v>5013</v>
      </c>
      <c r="BO424" s="849" t="s">
        <v>5014</v>
      </c>
      <c r="BP424" s="849" t="s">
        <v>5015</v>
      </c>
      <c r="BQ424" s="849" t="s">
        <v>5016</v>
      </c>
      <c r="BR424" s="849" t="s">
        <v>5017</v>
      </c>
      <c r="BS424" s="836"/>
      <c r="BT424" s="850" t="s">
        <v>554</v>
      </c>
    </row>
    <row r="425" spans="1:72" s="424" customFormat="1" x14ac:dyDescent="0.25">
      <c r="A425" s="341" t="s">
        <v>5578</v>
      </c>
      <c r="B425" s="369"/>
      <c r="C425" s="709">
        <v>45408</v>
      </c>
      <c r="D425" s="369"/>
      <c r="E425" s="342">
        <v>98.53</v>
      </c>
      <c r="F425" s="369"/>
      <c r="G425" s="343">
        <v>12.3109</v>
      </c>
      <c r="H425" s="370"/>
      <c r="I425" s="344">
        <v>1.2110000000000001</v>
      </c>
      <c r="J425" s="344">
        <v>0.47499999999999998</v>
      </c>
      <c r="K425" s="344">
        <v>4.0220000000000002</v>
      </c>
      <c r="L425" s="344">
        <v>12.6722</v>
      </c>
      <c r="M425" s="344">
        <v>-5.7458999999999998</v>
      </c>
      <c r="N425" s="346">
        <v>13.976100000000001</v>
      </c>
      <c r="O425" s="344">
        <v>4.2747999999999999</v>
      </c>
      <c r="P425" s="344" t="s">
        <v>430</v>
      </c>
      <c r="Q425" s="344" t="s">
        <v>430</v>
      </c>
      <c r="R425" s="344" t="s">
        <v>430</v>
      </c>
      <c r="S425" s="344">
        <v>2.3673000000000002</v>
      </c>
      <c r="T425" s="344">
        <v>14.1844</v>
      </c>
      <c r="U425" s="344">
        <v>-3.6947000000000001</v>
      </c>
      <c r="V425" s="344">
        <v>2.1143000000000001</v>
      </c>
      <c r="W425" s="344">
        <v>2.3673000000000002</v>
      </c>
      <c r="X425" s="344">
        <v>9.9891000000000005</v>
      </c>
      <c r="Y425" s="370"/>
      <c r="Z425" s="342">
        <v>19</v>
      </c>
      <c r="AA425" s="342">
        <v>158</v>
      </c>
      <c r="AB425" s="342">
        <v>78</v>
      </c>
      <c r="AC425" s="342">
        <v>118</v>
      </c>
      <c r="AD425" s="342">
        <v>181</v>
      </c>
      <c r="AE425" s="342">
        <v>15</v>
      </c>
      <c r="AF425" s="342">
        <v>37</v>
      </c>
      <c r="AG425" s="342" t="s">
        <v>430</v>
      </c>
      <c r="AH425" s="342" t="s">
        <v>430</v>
      </c>
      <c r="AI425" s="342" t="s">
        <v>430</v>
      </c>
      <c r="AJ425" s="342">
        <v>16</v>
      </c>
      <c r="AK425" s="342">
        <v>129</v>
      </c>
      <c r="AL425" s="342">
        <v>169</v>
      </c>
      <c r="AM425" s="342">
        <v>154</v>
      </c>
      <c r="AN425" s="342">
        <v>16</v>
      </c>
      <c r="AO425" s="369"/>
      <c r="AP425" s="344" t="s">
        <v>430</v>
      </c>
      <c r="AQ425" s="344" t="s">
        <v>430</v>
      </c>
      <c r="AR425" s="344" t="s">
        <v>430</v>
      </c>
      <c r="AS425" s="344" t="s">
        <v>430</v>
      </c>
      <c r="AT425" s="344">
        <v>6.37</v>
      </c>
      <c r="AU425" s="347"/>
      <c r="AV425" s="342" t="s">
        <v>430</v>
      </c>
      <c r="AW425" s="342" t="s">
        <v>430</v>
      </c>
      <c r="AX425" s="342" t="s">
        <v>430</v>
      </c>
      <c r="AY425" s="342" t="s">
        <v>430</v>
      </c>
      <c r="AZ425" s="342">
        <v>110</v>
      </c>
      <c r="BA425" s="370"/>
      <c r="BB425" s="344">
        <v>20.509678522668601</v>
      </c>
      <c r="BC425" s="344">
        <v>0.95848855934975896</v>
      </c>
      <c r="BD425" s="344">
        <v>2.1118567049133199E-2</v>
      </c>
      <c r="BE425" s="371">
        <v>-0.70301112626684403</v>
      </c>
      <c r="BF425" s="370"/>
      <c r="BG425" s="368">
        <v>0.1784</v>
      </c>
      <c r="BH425" s="369"/>
      <c r="BI425" s="344">
        <v>82.927300000000002</v>
      </c>
      <c r="BJ425" s="344">
        <v>13.040699999999999</v>
      </c>
      <c r="BK425" s="344">
        <v>3.8366500000000001</v>
      </c>
      <c r="BL425" s="344">
        <v>0.19535</v>
      </c>
      <c r="BM425" s="369"/>
      <c r="BN425" s="368" t="s">
        <v>5019</v>
      </c>
      <c r="BO425" s="368" t="s">
        <v>5020</v>
      </c>
      <c r="BP425" s="368" t="s">
        <v>5021</v>
      </c>
      <c r="BQ425" s="368" t="s">
        <v>5022</v>
      </c>
      <c r="BR425" s="368" t="s">
        <v>430</v>
      </c>
      <c r="BS425" s="369"/>
      <c r="BT425" s="350" t="s">
        <v>4624</v>
      </c>
    </row>
    <row r="426" spans="1:72" s="424" customFormat="1" x14ac:dyDescent="0.25">
      <c r="A426" s="341" t="s">
        <v>5579</v>
      </c>
      <c r="B426" s="369"/>
      <c r="C426" s="709">
        <v>45428</v>
      </c>
      <c r="D426" s="369"/>
      <c r="E426" s="342">
        <v>96.092600000000004</v>
      </c>
      <c r="F426" s="369"/>
      <c r="G426" s="343">
        <v>10.004799999999999</v>
      </c>
      <c r="H426" s="370"/>
      <c r="I426" s="344">
        <v>0.56889999999999996</v>
      </c>
      <c r="J426" s="344">
        <v>0.62960000000000005</v>
      </c>
      <c r="K426" s="344">
        <v>5.0923999999999996</v>
      </c>
      <c r="L426" s="344">
        <v>10.6836</v>
      </c>
      <c r="M426" s="344">
        <v>-2.2090000000000001</v>
      </c>
      <c r="N426" s="346">
        <v>-1.4752000000000001</v>
      </c>
      <c r="O426" s="344">
        <v>-2.2631999999999999</v>
      </c>
      <c r="P426" s="344" t="s">
        <v>430</v>
      </c>
      <c r="Q426" s="344" t="s">
        <v>430</v>
      </c>
      <c r="R426" s="344" t="s">
        <v>430</v>
      </c>
      <c r="S426" s="344">
        <v>1.2919</v>
      </c>
      <c r="T426" s="344">
        <v>11.174300000000001</v>
      </c>
      <c r="U426" s="344">
        <v>-1.6553</v>
      </c>
      <c r="V426" s="344">
        <v>2.484</v>
      </c>
      <c r="W426" s="344">
        <v>1.2919</v>
      </c>
      <c r="X426" s="344">
        <v>2.2499999999999999E-2</v>
      </c>
      <c r="Y426" s="370"/>
      <c r="Z426" s="342">
        <v>139</v>
      </c>
      <c r="AA426" s="342">
        <v>115</v>
      </c>
      <c r="AB426" s="342">
        <v>56</v>
      </c>
      <c r="AC426" s="342">
        <v>158</v>
      </c>
      <c r="AD426" s="342">
        <v>119</v>
      </c>
      <c r="AE426" s="342">
        <v>132</v>
      </c>
      <c r="AF426" s="342">
        <v>111</v>
      </c>
      <c r="AG426" s="342" t="s">
        <v>430</v>
      </c>
      <c r="AH426" s="342" t="s">
        <v>430</v>
      </c>
      <c r="AI426" s="342" t="s">
        <v>430</v>
      </c>
      <c r="AJ426" s="342">
        <v>104</v>
      </c>
      <c r="AK426" s="342">
        <v>172</v>
      </c>
      <c r="AL426" s="342">
        <v>137</v>
      </c>
      <c r="AM426" s="342">
        <v>148</v>
      </c>
      <c r="AN426" s="342">
        <v>104</v>
      </c>
      <c r="AO426" s="369"/>
      <c r="AP426" s="344" t="s">
        <v>430</v>
      </c>
      <c r="AQ426" s="344" t="s">
        <v>430</v>
      </c>
      <c r="AR426" s="344" t="s">
        <v>430</v>
      </c>
      <c r="AS426" s="344" t="s">
        <v>430</v>
      </c>
      <c r="AT426" s="344">
        <v>3.56</v>
      </c>
      <c r="AU426" s="347"/>
      <c r="AV426" s="342" t="s">
        <v>430</v>
      </c>
      <c r="AW426" s="342" t="s">
        <v>430</v>
      </c>
      <c r="AX426" s="342" t="s">
        <v>430</v>
      </c>
      <c r="AY426" s="342" t="s">
        <v>430</v>
      </c>
      <c r="AZ426" s="342">
        <v>136</v>
      </c>
      <c r="BA426" s="370"/>
      <c r="BB426" s="344">
        <v>17.036936829057701</v>
      </c>
      <c r="BC426" s="344">
        <v>0.99200845715480501</v>
      </c>
      <c r="BD426" s="344">
        <v>-1.7085798822947699E-2</v>
      </c>
      <c r="BE426" s="371">
        <v>-0.58771347356390002</v>
      </c>
      <c r="BF426" s="370"/>
      <c r="BG426" s="368">
        <v>0.28799999999999998</v>
      </c>
      <c r="BH426" s="369"/>
      <c r="BI426" s="832">
        <v>86.232299999999995</v>
      </c>
      <c r="BJ426" s="832">
        <v>13.7234</v>
      </c>
      <c r="BK426" s="344" t="s">
        <v>430</v>
      </c>
      <c r="BL426" s="832">
        <v>4.4299999999999999E-2</v>
      </c>
      <c r="BM426" s="369"/>
      <c r="BN426" s="834" t="s">
        <v>5024</v>
      </c>
      <c r="BO426" s="834" t="s">
        <v>5025</v>
      </c>
      <c r="BP426" s="834" t="s">
        <v>5026</v>
      </c>
      <c r="BQ426" s="834" t="s">
        <v>4575</v>
      </c>
      <c r="BR426" s="834" t="s">
        <v>5027</v>
      </c>
      <c r="BS426" s="369"/>
      <c r="BT426" s="350" t="s">
        <v>5028</v>
      </c>
    </row>
    <row r="427" spans="1:72" s="424" customFormat="1" x14ac:dyDescent="0.25">
      <c r="A427" s="341" t="s">
        <v>5580</v>
      </c>
      <c r="B427" s="369"/>
      <c r="C427" s="709">
        <v>45709</v>
      </c>
      <c r="D427" s="369"/>
      <c r="E427" s="342">
        <v>97.0197</v>
      </c>
      <c r="F427" s="369"/>
      <c r="G427" s="343">
        <v>6.8196000000000003</v>
      </c>
      <c r="H427" s="370"/>
      <c r="I427" s="344">
        <v>4.6111000000000004</v>
      </c>
      <c r="J427" s="344">
        <v>-1.3482000000000001</v>
      </c>
      <c r="K427" s="344">
        <v>-13.308299999999999</v>
      </c>
      <c r="L427" s="344">
        <v>-10.9748</v>
      </c>
      <c r="M427" s="344">
        <v>-28.958100000000002</v>
      </c>
      <c r="N427" s="346">
        <v>-29.307099999999998</v>
      </c>
      <c r="O427" s="344" t="s">
        <v>430</v>
      </c>
      <c r="P427" s="344" t="s">
        <v>430</v>
      </c>
      <c r="Q427" s="344" t="s">
        <v>430</v>
      </c>
      <c r="R427" s="344" t="s">
        <v>430</v>
      </c>
      <c r="S427" s="344">
        <v>2.5226000000000002</v>
      </c>
      <c r="T427" s="344">
        <v>-6.7507000000000001</v>
      </c>
      <c r="U427" s="344">
        <v>-28.143599999999999</v>
      </c>
      <c r="V427" s="344">
        <v>-18.555399999999999</v>
      </c>
      <c r="W427" s="344">
        <v>2.5226000000000002</v>
      </c>
      <c r="X427" s="344">
        <v>-24.5489</v>
      </c>
      <c r="Y427" s="370"/>
      <c r="Z427" s="342">
        <v>4</v>
      </c>
      <c r="AA427" s="342">
        <v>242</v>
      </c>
      <c r="AB427" s="342">
        <v>253</v>
      </c>
      <c r="AC427" s="342">
        <v>248</v>
      </c>
      <c r="AD427" s="342">
        <v>243</v>
      </c>
      <c r="AE427" s="342">
        <v>215</v>
      </c>
      <c r="AF427" s="342" t="s">
        <v>430</v>
      </c>
      <c r="AG427" s="342" t="s">
        <v>430</v>
      </c>
      <c r="AH427" s="342" t="s">
        <v>430</v>
      </c>
      <c r="AI427" s="342" t="s">
        <v>430</v>
      </c>
      <c r="AJ427" s="342">
        <v>7</v>
      </c>
      <c r="AK427" s="342">
        <v>248</v>
      </c>
      <c r="AL427" s="342">
        <v>243</v>
      </c>
      <c r="AM427" s="342">
        <v>229</v>
      </c>
      <c r="AN427" s="342">
        <v>7</v>
      </c>
      <c r="AO427" s="369"/>
      <c r="AP427" s="344" t="s">
        <v>430</v>
      </c>
      <c r="AQ427" s="344" t="s">
        <v>430</v>
      </c>
      <c r="AR427" s="344" t="s">
        <v>430</v>
      </c>
      <c r="AS427" s="344" t="s">
        <v>430</v>
      </c>
      <c r="AT427" s="344">
        <v>-36.450000000000003</v>
      </c>
      <c r="AU427" s="347"/>
      <c r="AV427" s="342" t="s">
        <v>430</v>
      </c>
      <c r="AW427" s="342" t="s">
        <v>430</v>
      </c>
      <c r="AX427" s="342" t="s">
        <v>430</v>
      </c>
      <c r="AY427" s="342" t="s">
        <v>430</v>
      </c>
      <c r="AZ427" s="342">
        <v>219</v>
      </c>
      <c r="BA427" s="370"/>
      <c r="BB427" s="344">
        <v>26.577040375405701</v>
      </c>
      <c r="BC427" s="344">
        <v>0.99653119944100998</v>
      </c>
      <c r="BD427" s="344">
        <v>-7.5900299733657098E-2</v>
      </c>
      <c r="BE427" s="371">
        <v>-3.5451325487335698E-2</v>
      </c>
      <c r="BF427" s="370"/>
      <c r="BG427" s="368">
        <v>0.11550000000000001</v>
      </c>
      <c r="BH427" s="369"/>
      <c r="BI427" s="832">
        <v>80.667599999999993</v>
      </c>
      <c r="BJ427" s="832">
        <v>19.433199999999999</v>
      </c>
      <c r="BK427" s="344" t="s">
        <v>430</v>
      </c>
      <c r="BL427" s="832">
        <v>-0.1008</v>
      </c>
      <c r="BM427" s="369"/>
      <c r="BN427" s="834" t="s">
        <v>5030</v>
      </c>
      <c r="BO427" s="834" t="s">
        <v>5031</v>
      </c>
      <c r="BP427" s="368" t="s">
        <v>430</v>
      </c>
      <c r="BQ427" s="368" t="s">
        <v>430</v>
      </c>
      <c r="BR427" s="368" t="s">
        <v>430</v>
      </c>
      <c r="BS427" s="369"/>
      <c r="BT427" s="350" t="s">
        <v>4624</v>
      </c>
    </row>
    <row r="428" spans="1:72" s="424" customFormat="1" x14ac:dyDescent="0.25">
      <c r="A428" s="341" t="s">
        <v>5581</v>
      </c>
      <c r="B428" s="369"/>
      <c r="C428" s="709">
        <v>45554</v>
      </c>
      <c r="D428" s="369"/>
      <c r="E428" s="342">
        <v>97.099900000000005</v>
      </c>
      <c r="F428" s="369"/>
      <c r="G428" s="343">
        <v>10.4358</v>
      </c>
      <c r="H428" s="370"/>
      <c r="I428" s="344">
        <v>0.48720000000000002</v>
      </c>
      <c r="J428" s="344">
        <v>0.79200000000000004</v>
      </c>
      <c r="K428" s="344">
        <v>2.8593000000000002</v>
      </c>
      <c r="L428" s="344">
        <v>15.7514</v>
      </c>
      <c r="M428" s="344">
        <v>1.6124000000000001</v>
      </c>
      <c r="N428" s="346">
        <v>4.7686999999999999</v>
      </c>
      <c r="O428" s="344" t="s">
        <v>430</v>
      </c>
      <c r="P428" s="344" t="s">
        <v>430</v>
      </c>
      <c r="Q428" s="344" t="s">
        <v>430</v>
      </c>
      <c r="R428" s="344" t="s">
        <v>430</v>
      </c>
      <c r="S428" s="344">
        <v>0.70350000000000001</v>
      </c>
      <c r="T428" s="344">
        <v>17.990600000000001</v>
      </c>
      <c r="U428" s="344">
        <v>2.9903</v>
      </c>
      <c r="V428" s="344">
        <v>9.0846</v>
      </c>
      <c r="W428" s="344">
        <v>0.70350000000000001</v>
      </c>
      <c r="X428" s="344">
        <v>2.4205000000000001</v>
      </c>
      <c r="Y428" s="370"/>
      <c r="Z428" s="342">
        <v>160</v>
      </c>
      <c r="AA428" s="342">
        <v>88</v>
      </c>
      <c r="AB428" s="342">
        <v>174</v>
      </c>
      <c r="AC428" s="342">
        <v>76</v>
      </c>
      <c r="AD428" s="342">
        <v>79</v>
      </c>
      <c r="AE428" s="342">
        <v>52</v>
      </c>
      <c r="AF428" s="342" t="s">
        <v>430</v>
      </c>
      <c r="AG428" s="342" t="s">
        <v>430</v>
      </c>
      <c r="AH428" s="342" t="s">
        <v>430</v>
      </c>
      <c r="AI428" s="342" t="s">
        <v>430</v>
      </c>
      <c r="AJ428" s="342">
        <v>201</v>
      </c>
      <c r="AK428" s="342">
        <v>74</v>
      </c>
      <c r="AL428" s="342">
        <v>82</v>
      </c>
      <c r="AM428" s="342">
        <v>38</v>
      </c>
      <c r="AN428" s="342">
        <v>201</v>
      </c>
      <c r="AO428" s="369"/>
      <c r="AP428" s="344" t="s">
        <v>430</v>
      </c>
      <c r="AQ428" s="344" t="s">
        <v>430</v>
      </c>
      <c r="AR428" s="344" t="s">
        <v>430</v>
      </c>
      <c r="AS428" s="344" t="s">
        <v>430</v>
      </c>
      <c r="AT428" s="344">
        <v>12.7</v>
      </c>
      <c r="AU428" s="347"/>
      <c r="AV428" s="342" t="s">
        <v>430</v>
      </c>
      <c r="AW428" s="342" t="s">
        <v>430</v>
      </c>
      <c r="AX428" s="342" t="s">
        <v>430</v>
      </c>
      <c r="AY428" s="342" t="s">
        <v>430</v>
      </c>
      <c r="AZ428" s="342">
        <v>59</v>
      </c>
      <c r="BA428" s="370"/>
      <c r="BB428" s="344">
        <v>19.376426720335701</v>
      </c>
      <c r="BC428" s="344">
        <v>1.0036985620995</v>
      </c>
      <c r="BD428" s="344">
        <v>-9.8251590766012496E-3</v>
      </c>
      <c r="BE428" s="371">
        <v>-0.81599373459327296</v>
      </c>
      <c r="BF428" s="370"/>
      <c r="BG428" s="368">
        <v>0.3276</v>
      </c>
      <c r="BH428" s="369"/>
      <c r="BI428" s="832">
        <v>3.9131</v>
      </c>
      <c r="BJ428" s="832">
        <v>92.433899999999994</v>
      </c>
      <c r="BK428" s="832">
        <v>3.6194700000000002</v>
      </c>
      <c r="BL428" s="832">
        <v>3.3529999999999997E-2</v>
      </c>
      <c r="BM428" s="369"/>
      <c r="BN428" s="834" t="s">
        <v>4614</v>
      </c>
      <c r="BO428" s="834" t="s">
        <v>685</v>
      </c>
      <c r="BP428" s="834" t="s">
        <v>4615</v>
      </c>
      <c r="BQ428" s="834" t="s">
        <v>722</v>
      </c>
      <c r="BR428" s="834" t="s">
        <v>4616</v>
      </c>
      <c r="BS428" s="369"/>
      <c r="BT428" s="350" t="s">
        <v>4624</v>
      </c>
    </row>
    <row r="429" spans="1:72" s="424" customFormat="1" x14ac:dyDescent="0.25">
      <c r="A429" s="341" t="s">
        <v>5582</v>
      </c>
      <c r="B429" s="369"/>
      <c r="C429" s="709">
        <v>45646</v>
      </c>
      <c r="D429" s="369"/>
      <c r="E429" s="342">
        <v>91.329300000000003</v>
      </c>
      <c r="F429" s="369"/>
      <c r="G429" s="343">
        <v>10.498100000000001</v>
      </c>
      <c r="H429" s="370"/>
      <c r="I429" s="344">
        <v>0.65769999999999995</v>
      </c>
      <c r="J429" s="344">
        <v>0.65490000000000004</v>
      </c>
      <c r="K429" s="344">
        <v>3.4510000000000001</v>
      </c>
      <c r="L429" s="344">
        <v>11.2959</v>
      </c>
      <c r="M429" s="344">
        <v>-3.2968000000000002</v>
      </c>
      <c r="N429" s="346">
        <v>-0.8125</v>
      </c>
      <c r="O429" s="344" t="s">
        <v>430</v>
      </c>
      <c r="P429" s="344" t="s">
        <v>430</v>
      </c>
      <c r="Q429" s="344" t="s">
        <v>430</v>
      </c>
      <c r="R429" s="344" t="s">
        <v>430</v>
      </c>
      <c r="S429" s="344">
        <v>1.1620999999999999</v>
      </c>
      <c r="T429" s="344">
        <v>13.4292</v>
      </c>
      <c r="U429" s="344">
        <v>-2.3778000000000001</v>
      </c>
      <c r="V429" s="344">
        <v>2.4664999999999999</v>
      </c>
      <c r="W429" s="344">
        <v>1.1620999999999999</v>
      </c>
      <c r="X429" s="344">
        <v>3.2248999999999999</v>
      </c>
      <c r="Y429" s="370"/>
      <c r="Z429" s="342">
        <v>117</v>
      </c>
      <c r="AA429" s="342">
        <v>108</v>
      </c>
      <c r="AB429" s="342">
        <v>103</v>
      </c>
      <c r="AC429" s="342">
        <v>151</v>
      </c>
      <c r="AD429" s="342">
        <v>160</v>
      </c>
      <c r="AE429" s="342">
        <v>127</v>
      </c>
      <c r="AF429" s="342" t="s">
        <v>430</v>
      </c>
      <c r="AG429" s="342" t="s">
        <v>430</v>
      </c>
      <c r="AH429" s="342" t="s">
        <v>430</v>
      </c>
      <c r="AI429" s="342" t="s">
        <v>430</v>
      </c>
      <c r="AJ429" s="342">
        <v>135</v>
      </c>
      <c r="AK429" s="342">
        <v>153</v>
      </c>
      <c r="AL429" s="342">
        <v>162</v>
      </c>
      <c r="AM429" s="342">
        <v>149</v>
      </c>
      <c r="AN429" s="342">
        <v>135</v>
      </c>
      <c r="AO429" s="369"/>
      <c r="AP429" s="344" t="s">
        <v>430</v>
      </c>
      <c r="AQ429" s="344" t="s">
        <v>430</v>
      </c>
      <c r="AR429" s="344" t="s">
        <v>430</v>
      </c>
      <c r="AS429" s="344" t="s">
        <v>430</v>
      </c>
      <c r="AT429" s="344">
        <v>3.48</v>
      </c>
      <c r="AU429" s="347"/>
      <c r="AV429" s="342" t="s">
        <v>430</v>
      </c>
      <c r="AW429" s="342" t="s">
        <v>430</v>
      </c>
      <c r="AX429" s="342" t="s">
        <v>430</v>
      </c>
      <c r="AY429" s="342" t="s">
        <v>430</v>
      </c>
      <c r="AZ429" s="342">
        <v>138</v>
      </c>
      <c r="BA429" s="370"/>
      <c r="BB429" s="344">
        <v>16.2968188868937</v>
      </c>
      <c r="BC429" s="344">
        <v>0.98825151054449201</v>
      </c>
      <c r="BD429" s="344">
        <v>-1.1976171931850001E-2</v>
      </c>
      <c r="BE429" s="371">
        <v>-0.36940659352130201</v>
      </c>
      <c r="BF429" s="370"/>
      <c r="BG429" s="368">
        <v>0.26519999999999999</v>
      </c>
      <c r="BH429" s="369"/>
      <c r="BI429" s="832">
        <v>68.056100000000001</v>
      </c>
      <c r="BJ429" s="832">
        <v>20.581900000000001</v>
      </c>
      <c r="BK429" s="832">
        <v>10.5725</v>
      </c>
      <c r="BL429" s="832">
        <v>0.78949999999999998</v>
      </c>
      <c r="BM429" s="369"/>
      <c r="BN429" s="834" t="s">
        <v>5034</v>
      </c>
      <c r="BO429" s="834" t="s">
        <v>3385</v>
      </c>
      <c r="BP429" s="834" t="s">
        <v>4803</v>
      </c>
      <c r="BQ429" s="834" t="s">
        <v>4505</v>
      </c>
      <c r="BR429" s="834" t="s">
        <v>5035</v>
      </c>
      <c r="BS429" s="369"/>
      <c r="BT429" s="350" t="s">
        <v>554</v>
      </c>
    </row>
    <row r="430" spans="1:72" s="424" customFormat="1" x14ac:dyDescent="0.25">
      <c r="A430" s="341" t="s">
        <v>5583</v>
      </c>
      <c r="B430" s="369"/>
      <c r="C430" s="709">
        <v>41275</v>
      </c>
      <c r="D430" s="369"/>
      <c r="E430" s="342">
        <v>91.004900000000006</v>
      </c>
      <c r="F430" s="369"/>
      <c r="G430" s="343">
        <v>156.13939999999999</v>
      </c>
      <c r="H430" s="370"/>
      <c r="I430" s="344">
        <v>0.74660000000000004</v>
      </c>
      <c r="J430" s="344">
        <v>0.51890000000000003</v>
      </c>
      <c r="K430" s="344">
        <v>4.0906000000000002</v>
      </c>
      <c r="L430" s="344">
        <v>6.0564</v>
      </c>
      <c r="M430" s="344">
        <v>-9.3085000000000004</v>
      </c>
      <c r="N430" s="346">
        <v>-6.6989999999999998</v>
      </c>
      <c r="O430" s="344">
        <v>-0.65090000000000003</v>
      </c>
      <c r="P430" s="344">
        <v>6.8956999999999997</v>
      </c>
      <c r="Q430" s="344">
        <v>8.9377999999999993</v>
      </c>
      <c r="R430" s="344">
        <v>11.654999999999999</v>
      </c>
      <c r="S430" s="344">
        <v>1.3232999999999999</v>
      </c>
      <c r="T430" s="344">
        <v>8.0648999999999997</v>
      </c>
      <c r="U430" s="344">
        <v>-8.7367000000000008</v>
      </c>
      <c r="V430" s="344">
        <v>-3.1551</v>
      </c>
      <c r="W430" s="344">
        <v>1.3232999999999999</v>
      </c>
      <c r="X430" s="344">
        <v>11.2822</v>
      </c>
      <c r="Y430" s="370"/>
      <c r="Z430" s="342">
        <v>77</v>
      </c>
      <c r="AA430" s="342">
        <v>132</v>
      </c>
      <c r="AB430" s="342">
        <v>74</v>
      </c>
      <c r="AC430" s="342">
        <v>233</v>
      </c>
      <c r="AD430" s="342">
        <v>228</v>
      </c>
      <c r="AE430" s="342">
        <v>199</v>
      </c>
      <c r="AF430" s="342">
        <v>105</v>
      </c>
      <c r="AG430" s="342">
        <v>97</v>
      </c>
      <c r="AH430" s="342">
        <v>44</v>
      </c>
      <c r="AI430" s="342">
        <v>18</v>
      </c>
      <c r="AJ430" s="342">
        <v>82</v>
      </c>
      <c r="AK430" s="342">
        <v>236</v>
      </c>
      <c r="AL430" s="342">
        <v>229</v>
      </c>
      <c r="AM430" s="342">
        <v>215</v>
      </c>
      <c r="AN430" s="342">
        <v>82</v>
      </c>
      <c r="AO430" s="369"/>
      <c r="AP430" s="344">
        <v>10.72</v>
      </c>
      <c r="AQ430" s="344">
        <v>9.68</v>
      </c>
      <c r="AR430" s="344">
        <v>5.96</v>
      </c>
      <c r="AS430" s="344">
        <v>1.54</v>
      </c>
      <c r="AT430" s="344">
        <v>-6.12</v>
      </c>
      <c r="AU430" s="347"/>
      <c r="AV430" s="342">
        <v>18</v>
      </c>
      <c r="AW430" s="342">
        <v>23</v>
      </c>
      <c r="AX430" s="342">
        <v>45</v>
      </c>
      <c r="AY430" s="342">
        <v>97</v>
      </c>
      <c r="AZ430" s="342">
        <v>208</v>
      </c>
      <c r="BA430" s="370"/>
      <c r="BB430" s="344">
        <v>12.4174919036464</v>
      </c>
      <c r="BC430" s="344">
        <v>0.99470361793744899</v>
      </c>
      <c r="BD430" s="344">
        <v>1.9989983325931202E-2</v>
      </c>
      <c r="BE430" s="371">
        <v>-0.274409750923023</v>
      </c>
      <c r="BF430" s="370"/>
      <c r="BG430" s="368">
        <v>0.2427</v>
      </c>
      <c r="BH430" s="369"/>
      <c r="BI430" s="832">
        <v>99.640699999999995</v>
      </c>
      <c r="BJ430" s="344" t="s">
        <v>430</v>
      </c>
      <c r="BK430" s="344" t="s">
        <v>430</v>
      </c>
      <c r="BL430" s="832">
        <v>0.35930000000000001</v>
      </c>
      <c r="BM430" s="369"/>
      <c r="BN430" s="834" t="s">
        <v>5037</v>
      </c>
      <c r="BO430" s="834" t="s">
        <v>5038</v>
      </c>
      <c r="BP430" s="834" t="s">
        <v>5039</v>
      </c>
      <c r="BQ430" s="834" t="s">
        <v>4544</v>
      </c>
      <c r="BR430" s="834" t="s">
        <v>983</v>
      </c>
      <c r="BS430" s="369"/>
      <c r="BT430" s="350" t="s">
        <v>4770</v>
      </c>
    </row>
    <row r="431" spans="1:72" s="424" customFormat="1" x14ac:dyDescent="0.25">
      <c r="A431" s="341" t="s">
        <v>5584</v>
      </c>
      <c r="B431" s="369"/>
      <c r="C431" s="709">
        <v>44643</v>
      </c>
      <c r="D431" s="369"/>
      <c r="E431" s="342">
        <v>86.47</v>
      </c>
      <c r="F431" s="369"/>
      <c r="G431" s="343">
        <v>16.434999999999999</v>
      </c>
      <c r="H431" s="370"/>
      <c r="I431" s="344">
        <v>0.64670000000000005</v>
      </c>
      <c r="J431" s="344">
        <v>1.2544</v>
      </c>
      <c r="K431" s="344">
        <v>3.7366999999999999</v>
      </c>
      <c r="L431" s="344">
        <v>8.5456000000000003</v>
      </c>
      <c r="M431" s="344">
        <v>-5.2465000000000002</v>
      </c>
      <c r="N431" s="346">
        <v>-3.012</v>
      </c>
      <c r="O431" s="344">
        <v>-0.66739999999999999</v>
      </c>
      <c r="P431" s="344">
        <v>10.692299999999999</v>
      </c>
      <c r="Q431" s="344" t="s">
        <v>430</v>
      </c>
      <c r="R431" s="344" t="s">
        <v>430</v>
      </c>
      <c r="S431" s="344">
        <v>1.4913000000000001</v>
      </c>
      <c r="T431" s="344">
        <v>9.0447000000000006</v>
      </c>
      <c r="U431" s="344">
        <v>-4.9352</v>
      </c>
      <c r="V431" s="344">
        <v>0.1042</v>
      </c>
      <c r="W431" s="344">
        <v>1.4913000000000001</v>
      </c>
      <c r="X431" s="344">
        <v>12.3104</v>
      </c>
      <c r="Y431" s="370"/>
      <c r="Z431" s="342">
        <v>124</v>
      </c>
      <c r="AA431" s="342">
        <v>41</v>
      </c>
      <c r="AB431" s="342">
        <v>85</v>
      </c>
      <c r="AC431" s="342">
        <v>177</v>
      </c>
      <c r="AD431" s="342">
        <v>172</v>
      </c>
      <c r="AE431" s="342">
        <v>151</v>
      </c>
      <c r="AF431" s="342">
        <v>106</v>
      </c>
      <c r="AG431" s="342">
        <v>65</v>
      </c>
      <c r="AH431" s="342" t="s">
        <v>430</v>
      </c>
      <c r="AI431" s="342" t="s">
        <v>430</v>
      </c>
      <c r="AJ431" s="342">
        <v>46</v>
      </c>
      <c r="AK431" s="342">
        <v>189</v>
      </c>
      <c r="AL431" s="342">
        <v>177</v>
      </c>
      <c r="AM431" s="342">
        <v>168</v>
      </c>
      <c r="AN431" s="342">
        <v>46</v>
      </c>
      <c r="AO431" s="369"/>
      <c r="AP431" s="344" t="s">
        <v>430</v>
      </c>
      <c r="AQ431" s="344" t="s">
        <v>430</v>
      </c>
      <c r="AR431" s="344" t="s">
        <v>430</v>
      </c>
      <c r="AS431" s="344">
        <v>3.39</v>
      </c>
      <c r="AT431" s="344">
        <v>-1.04</v>
      </c>
      <c r="AU431" s="347"/>
      <c r="AV431" s="342" t="s">
        <v>430</v>
      </c>
      <c r="AW431" s="342" t="s">
        <v>430</v>
      </c>
      <c r="AX431" s="342" t="s">
        <v>430</v>
      </c>
      <c r="AY431" s="342">
        <v>81</v>
      </c>
      <c r="AZ431" s="342">
        <v>165</v>
      </c>
      <c r="BA431" s="370"/>
      <c r="BB431" s="344">
        <v>13.7898649773588</v>
      </c>
      <c r="BC431" s="344">
        <v>0</v>
      </c>
      <c r="BD431" s="344">
        <v>4.00101589449878E-2</v>
      </c>
      <c r="BE431" s="371" t="s">
        <v>430</v>
      </c>
      <c r="BF431" s="370"/>
      <c r="BG431" s="368" t="s">
        <v>430</v>
      </c>
      <c r="BH431" s="369"/>
      <c r="BI431" s="832">
        <v>83.460899999999995</v>
      </c>
      <c r="BJ431" s="832">
        <v>12.9938</v>
      </c>
      <c r="BK431" s="832">
        <v>3.34985</v>
      </c>
      <c r="BL431" s="832">
        <v>0.19545000000000001</v>
      </c>
      <c r="BM431" s="369"/>
      <c r="BN431" s="834" t="s">
        <v>5041</v>
      </c>
      <c r="BO431" s="834" t="s">
        <v>4722</v>
      </c>
      <c r="BP431" s="834" t="s">
        <v>1364</v>
      </c>
      <c r="BQ431" s="834" t="s">
        <v>4723</v>
      </c>
      <c r="BR431" s="834" t="s">
        <v>4724</v>
      </c>
      <c r="BS431" s="369"/>
      <c r="BT431" s="350" t="s">
        <v>547</v>
      </c>
    </row>
    <row r="432" spans="1:72" s="424" customFormat="1" x14ac:dyDescent="0.25">
      <c r="A432" s="341" t="s">
        <v>5585</v>
      </c>
      <c r="B432" s="369"/>
      <c r="C432" s="709">
        <v>45282</v>
      </c>
      <c r="D432" s="369"/>
      <c r="E432" s="342">
        <v>91.382800000000003</v>
      </c>
      <c r="F432" s="369"/>
      <c r="G432" s="343">
        <v>13.0342</v>
      </c>
      <c r="H432" s="370"/>
      <c r="I432" s="344">
        <v>1.0206999999999999</v>
      </c>
      <c r="J432" s="344">
        <v>1.5733999999999999</v>
      </c>
      <c r="K432" s="344">
        <v>6.1443000000000003</v>
      </c>
      <c r="L432" s="344">
        <v>22.1632</v>
      </c>
      <c r="M432" s="344">
        <v>7.0518000000000001</v>
      </c>
      <c r="N432" s="346">
        <v>1.8257000000000001</v>
      </c>
      <c r="O432" s="344">
        <v>1.8362000000000001</v>
      </c>
      <c r="P432" s="344" t="s">
        <v>430</v>
      </c>
      <c r="Q432" s="344" t="s">
        <v>430</v>
      </c>
      <c r="R432" s="344" t="s">
        <v>430</v>
      </c>
      <c r="S432" s="344">
        <v>1.4816</v>
      </c>
      <c r="T432" s="344">
        <v>25.892900000000001</v>
      </c>
      <c r="U432" s="344">
        <v>7.7625000000000002</v>
      </c>
      <c r="V432" s="344">
        <v>7.734</v>
      </c>
      <c r="W432" s="344">
        <v>1.4816</v>
      </c>
      <c r="X432" s="344">
        <v>11.047800000000001</v>
      </c>
      <c r="Y432" s="370"/>
      <c r="Z432" s="342">
        <v>37</v>
      </c>
      <c r="AA432" s="342">
        <v>27</v>
      </c>
      <c r="AB432" s="342">
        <v>35</v>
      </c>
      <c r="AC432" s="342">
        <v>14</v>
      </c>
      <c r="AD432" s="342">
        <v>22</v>
      </c>
      <c r="AE432" s="342">
        <v>89</v>
      </c>
      <c r="AF432" s="342">
        <v>52</v>
      </c>
      <c r="AG432" s="342" t="s">
        <v>430</v>
      </c>
      <c r="AH432" s="342" t="s">
        <v>430</v>
      </c>
      <c r="AI432" s="342" t="s">
        <v>430</v>
      </c>
      <c r="AJ432" s="342">
        <v>52</v>
      </c>
      <c r="AK432" s="342">
        <v>14</v>
      </c>
      <c r="AL432" s="342">
        <v>23</v>
      </c>
      <c r="AM432" s="342">
        <v>54</v>
      </c>
      <c r="AN432" s="342">
        <v>52</v>
      </c>
      <c r="AO432" s="369"/>
      <c r="AP432" s="344" t="s">
        <v>430</v>
      </c>
      <c r="AQ432" s="344" t="s">
        <v>430</v>
      </c>
      <c r="AR432" s="344" t="s">
        <v>430</v>
      </c>
      <c r="AS432" s="344" t="s">
        <v>430</v>
      </c>
      <c r="AT432" s="344">
        <v>19.329999999999998</v>
      </c>
      <c r="AU432" s="347"/>
      <c r="AV432" s="342" t="s">
        <v>430</v>
      </c>
      <c r="AW432" s="342" t="s">
        <v>430</v>
      </c>
      <c r="AX432" s="342" t="s">
        <v>430</v>
      </c>
      <c r="AY432" s="342" t="s">
        <v>430</v>
      </c>
      <c r="AZ432" s="342">
        <v>21</v>
      </c>
      <c r="BA432" s="370"/>
      <c r="BB432" s="344">
        <v>21.4703047150802</v>
      </c>
      <c r="BC432" s="344">
        <v>0.98361355373283599</v>
      </c>
      <c r="BD432" s="344">
        <v>2.51833568826661E-2</v>
      </c>
      <c r="BE432" s="371">
        <v>-0.67878154341200603</v>
      </c>
      <c r="BF432" s="370"/>
      <c r="BG432" s="368">
        <v>0.26479999999999998</v>
      </c>
      <c r="BH432" s="369"/>
      <c r="BI432" s="344" t="s">
        <v>430</v>
      </c>
      <c r="BJ432" s="832">
        <v>5.0782299999999996</v>
      </c>
      <c r="BK432" s="832">
        <v>94.896699999999996</v>
      </c>
      <c r="BL432" s="832">
        <v>2.5069999999999999E-2</v>
      </c>
      <c r="BM432" s="369"/>
      <c r="BN432" s="834" t="s">
        <v>2124</v>
      </c>
      <c r="BO432" s="834" t="s">
        <v>4500</v>
      </c>
      <c r="BP432" s="834" t="s">
        <v>4501</v>
      </c>
      <c r="BQ432" s="834" t="s">
        <v>4502</v>
      </c>
      <c r="BR432" s="834" t="s">
        <v>564</v>
      </c>
      <c r="BS432" s="369"/>
      <c r="BT432" s="350" t="s">
        <v>554</v>
      </c>
    </row>
    <row r="433" spans="1:72" s="424" customFormat="1" ht="11" x14ac:dyDescent="0.3">
      <c r="A433" s="835" t="s">
        <v>5586</v>
      </c>
      <c r="B433" s="836"/>
      <c r="C433" s="837">
        <v>45504</v>
      </c>
      <c r="D433" s="836"/>
      <c r="E433" s="838">
        <v>83.840199999999996</v>
      </c>
      <c r="F433" s="836"/>
      <c r="G433" s="839">
        <v>9.57</v>
      </c>
      <c r="H433" s="841"/>
      <c r="I433" s="840">
        <v>0.157</v>
      </c>
      <c r="J433" s="840">
        <v>0.49349999999999999</v>
      </c>
      <c r="K433" s="840">
        <v>1.3878999999999999</v>
      </c>
      <c r="L433" s="840">
        <v>4.6359000000000004</v>
      </c>
      <c r="M433" s="840">
        <v>0.32500000000000001</v>
      </c>
      <c r="N433" s="842">
        <v>7.3231000000000002</v>
      </c>
      <c r="O433" s="840" t="s">
        <v>430</v>
      </c>
      <c r="P433" s="840" t="s">
        <v>430</v>
      </c>
      <c r="Q433" s="840" t="s">
        <v>430</v>
      </c>
      <c r="R433" s="840" t="s">
        <v>430</v>
      </c>
      <c r="S433" s="840">
        <v>0.80049999999999999</v>
      </c>
      <c r="T433" s="840">
        <v>7.1909000000000001</v>
      </c>
      <c r="U433" s="840">
        <v>2.7927</v>
      </c>
      <c r="V433" s="840">
        <v>7.6127000000000002</v>
      </c>
      <c r="W433" s="840">
        <v>0.80049999999999999</v>
      </c>
      <c r="X433" s="840">
        <v>-2.2625000000000002</v>
      </c>
      <c r="Y433" s="841"/>
      <c r="Z433" s="838">
        <v>200</v>
      </c>
      <c r="AA433" s="838">
        <v>155</v>
      </c>
      <c r="AB433" s="838">
        <v>209</v>
      </c>
      <c r="AC433" s="838">
        <v>239</v>
      </c>
      <c r="AD433" s="838">
        <v>100</v>
      </c>
      <c r="AE433" s="838">
        <v>26</v>
      </c>
      <c r="AF433" s="838" t="s">
        <v>430</v>
      </c>
      <c r="AG433" s="838" t="s">
        <v>430</v>
      </c>
      <c r="AH433" s="838" t="s">
        <v>430</v>
      </c>
      <c r="AI433" s="838" t="s">
        <v>430</v>
      </c>
      <c r="AJ433" s="838">
        <v>198</v>
      </c>
      <c r="AK433" s="838">
        <v>238</v>
      </c>
      <c r="AL433" s="838">
        <v>85</v>
      </c>
      <c r="AM433" s="838">
        <v>60</v>
      </c>
      <c r="AN433" s="838">
        <v>198</v>
      </c>
      <c r="AO433" s="836"/>
      <c r="AP433" s="840" t="s">
        <v>430</v>
      </c>
      <c r="AQ433" s="840" t="s">
        <v>430</v>
      </c>
      <c r="AR433" s="840" t="s">
        <v>430</v>
      </c>
      <c r="AS433" s="840" t="s">
        <v>430</v>
      </c>
      <c r="AT433" s="840">
        <v>6.98</v>
      </c>
      <c r="AU433" s="843"/>
      <c r="AV433" s="838" t="s">
        <v>430</v>
      </c>
      <c r="AW433" s="838" t="s">
        <v>430</v>
      </c>
      <c r="AX433" s="838" t="s">
        <v>430</v>
      </c>
      <c r="AY433" s="838" t="s">
        <v>430</v>
      </c>
      <c r="AZ433" s="838">
        <v>97</v>
      </c>
      <c r="BA433" s="841"/>
      <c r="BB433" s="840">
        <v>21.364469514766501</v>
      </c>
      <c r="BC433" s="840">
        <v>1.03851815527591</v>
      </c>
      <c r="BD433" s="840">
        <v>-1.80692247275232E-2</v>
      </c>
      <c r="BE433" s="846">
        <v>-0.64896585738977697</v>
      </c>
      <c r="BF433" s="841"/>
      <c r="BG433" s="849">
        <v>0.125</v>
      </c>
      <c r="BH433" s="836"/>
      <c r="BI433" s="840">
        <v>72.719399999999993</v>
      </c>
      <c r="BJ433" s="840">
        <v>21.393799999999999</v>
      </c>
      <c r="BK433" s="840">
        <v>5.6189200000000001</v>
      </c>
      <c r="BL433" s="840">
        <v>0.26788000000000001</v>
      </c>
      <c r="BM433" s="836"/>
      <c r="BN433" s="849" t="s">
        <v>5044</v>
      </c>
      <c r="BO433" s="849" t="s">
        <v>5045</v>
      </c>
      <c r="BP433" s="849" t="s">
        <v>5046</v>
      </c>
      <c r="BQ433" s="849" t="s">
        <v>2236</v>
      </c>
      <c r="BR433" s="849" t="s">
        <v>5047</v>
      </c>
      <c r="BS433" s="836"/>
      <c r="BT433" s="850" t="s">
        <v>554</v>
      </c>
    </row>
    <row r="434" spans="1:72" s="424" customFormat="1" x14ac:dyDescent="0.25">
      <c r="A434" s="341" t="s">
        <v>5587</v>
      </c>
      <c r="B434" s="369"/>
      <c r="C434" s="709">
        <v>45741</v>
      </c>
      <c r="D434" s="369"/>
      <c r="E434" s="342">
        <v>91.476699999999994</v>
      </c>
      <c r="F434" s="369"/>
      <c r="G434" s="343">
        <v>10.000999999999999</v>
      </c>
      <c r="H434" s="370"/>
      <c r="I434" s="344">
        <v>0.91620000000000001</v>
      </c>
      <c r="J434" s="344">
        <v>0.84189999999999998</v>
      </c>
      <c r="K434" s="344">
        <v>3.5011000000000001</v>
      </c>
      <c r="L434" s="344">
        <v>5.0768000000000004</v>
      </c>
      <c r="M434" s="344">
        <v>-10.0573</v>
      </c>
      <c r="N434" s="346">
        <v>-5.4869000000000003</v>
      </c>
      <c r="O434" s="344" t="s">
        <v>430</v>
      </c>
      <c r="P434" s="344" t="s">
        <v>430</v>
      </c>
      <c r="Q434" s="344" t="s">
        <v>430</v>
      </c>
      <c r="R434" s="344" t="s">
        <v>430</v>
      </c>
      <c r="S434" s="344">
        <v>1.6785000000000001</v>
      </c>
      <c r="T434" s="344">
        <v>6.9866000000000001</v>
      </c>
      <c r="U434" s="344">
        <v>-9.7553999999999998</v>
      </c>
      <c r="V434" s="344">
        <v>-3.4708000000000001</v>
      </c>
      <c r="W434" s="344">
        <v>1.6785000000000001</v>
      </c>
      <c r="X434" s="344">
        <v>7.9000000000000008E-3</v>
      </c>
      <c r="Y434" s="370"/>
      <c r="Z434" s="342">
        <v>50</v>
      </c>
      <c r="AA434" s="342">
        <v>64</v>
      </c>
      <c r="AB434" s="342">
        <v>98</v>
      </c>
      <c r="AC434" s="342">
        <v>238</v>
      </c>
      <c r="AD434" s="342">
        <v>233</v>
      </c>
      <c r="AE434" s="342">
        <v>185</v>
      </c>
      <c r="AF434" s="342" t="s">
        <v>430</v>
      </c>
      <c r="AG434" s="342" t="s">
        <v>430</v>
      </c>
      <c r="AH434" s="342" t="s">
        <v>430</v>
      </c>
      <c r="AI434" s="342" t="s">
        <v>430</v>
      </c>
      <c r="AJ434" s="342">
        <v>32</v>
      </c>
      <c r="AK434" s="342">
        <v>240</v>
      </c>
      <c r="AL434" s="342">
        <v>234</v>
      </c>
      <c r="AM434" s="342">
        <v>219</v>
      </c>
      <c r="AN434" s="342">
        <v>32</v>
      </c>
      <c r="AO434" s="369"/>
      <c r="AP434" s="344" t="s">
        <v>430</v>
      </c>
      <c r="AQ434" s="344" t="s">
        <v>430</v>
      </c>
      <c r="AR434" s="344" t="s">
        <v>430</v>
      </c>
      <c r="AS434" s="344" t="s">
        <v>430</v>
      </c>
      <c r="AT434" s="344">
        <v>-7.21</v>
      </c>
      <c r="AU434" s="347"/>
      <c r="AV434" s="342" t="s">
        <v>430</v>
      </c>
      <c r="AW434" s="342" t="s">
        <v>430</v>
      </c>
      <c r="AX434" s="342" t="s">
        <v>430</v>
      </c>
      <c r="AY434" s="342" t="s">
        <v>430</v>
      </c>
      <c r="AZ434" s="342">
        <v>210</v>
      </c>
      <c r="BA434" s="370"/>
      <c r="BB434" s="344">
        <v>13.541547591898601</v>
      </c>
      <c r="BC434" s="344">
        <v>0.99655624808310095</v>
      </c>
      <c r="BD434" s="344">
        <v>-1.76175139565737E-2</v>
      </c>
      <c r="BE434" s="371">
        <v>-3.4957397540392003E-2</v>
      </c>
      <c r="BF434" s="370"/>
      <c r="BG434" s="368">
        <v>8.5699999999999998E-2</v>
      </c>
      <c r="BH434" s="369"/>
      <c r="BI434" s="832">
        <v>99.581100000000006</v>
      </c>
      <c r="BJ434" s="344" t="s">
        <v>430</v>
      </c>
      <c r="BK434" s="344" t="s">
        <v>430</v>
      </c>
      <c r="BL434" s="832">
        <v>0.41889999999999999</v>
      </c>
      <c r="BM434" s="369"/>
      <c r="BN434" s="834" t="s">
        <v>5049</v>
      </c>
      <c r="BO434" s="834" t="s">
        <v>5050</v>
      </c>
      <c r="BP434" s="834" t="s">
        <v>5051</v>
      </c>
      <c r="BQ434" s="834" t="s">
        <v>5052</v>
      </c>
      <c r="BR434" s="834" t="s">
        <v>5053</v>
      </c>
      <c r="BS434" s="369"/>
      <c r="BT434" s="350" t="s">
        <v>554</v>
      </c>
    </row>
    <row r="435" spans="1:72" s="424" customFormat="1" x14ac:dyDescent="0.25">
      <c r="A435" s="341" t="s">
        <v>5588</v>
      </c>
      <c r="B435" s="369"/>
      <c r="C435" s="709">
        <v>46076</v>
      </c>
      <c r="D435" s="369"/>
      <c r="E435" s="342">
        <v>83.753900000000002</v>
      </c>
      <c r="F435" s="369"/>
      <c r="G435" s="343">
        <v>9.9960000000000004</v>
      </c>
      <c r="H435" s="370"/>
      <c r="I435" s="344">
        <v>1.1935</v>
      </c>
      <c r="J435" s="344">
        <v>0.27079999999999999</v>
      </c>
      <c r="K435" s="344">
        <v>-1.1275999999999999</v>
      </c>
      <c r="L435" s="344">
        <v>8.4741</v>
      </c>
      <c r="M435" s="344" t="s">
        <v>430</v>
      </c>
      <c r="N435" s="346" t="s">
        <v>430</v>
      </c>
      <c r="O435" s="344" t="s">
        <v>430</v>
      </c>
      <c r="P435" s="344" t="s">
        <v>430</v>
      </c>
      <c r="Q435" s="344" t="s">
        <v>430</v>
      </c>
      <c r="R435" s="344" t="s">
        <v>430</v>
      </c>
      <c r="S435" s="344">
        <v>0.99719999999999998</v>
      </c>
      <c r="T435" s="344">
        <v>10.597200000000001</v>
      </c>
      <c r="U435" s="344" t="s">
        <v>430</v>
      </c>
      <c r="V435" s="344" t="s">
        <v>430</v>
      </c>
      <c r="W435" s="344">
        <v>0.99719999999999998</v>
      </c>
      <c r="X435" s="344">
        <v>-0.04</v>
      </c>
      <c r="Y435" s="370"/>
      <c r="Z435" s="342">
        <v>26</v>
      </c>
      <c r="AA435" s="342">
        <v>192</v>
      </c>
      <c r="AB435" s="342">
        <v>232</v>
      </c>
      <c r="AC435" s="342">
        <v>179</v>
      </c>
      <c r="AD435" s="342" t="s">
        <v>430</v>
      </c>
      <c r="AE435" s="342" t="s">
        <v>430</v>
      </c>
      <c r="AF435" s="342" t="s">
        <v>430</v>
      </c>
      <c r="AG435" s="342" t="s">
        <v>430</v>
      </c>
      <c r="AH435" s="342" t="s">
        <v>430</v>
      </c>
      <c r="AI435" s="342" t="s">
        <v>430</v>
      </c>
      <c r="AJ435" s="342">
        <v>175</v>
      </c>
      <c r="AK435" s="342">
        <v>176</v>
      </c>
      <c r="AL435" s="342" t="s">
        <v>430</v>
      </c>
      <c r="AM435" s="342" t="s">
        <v>430</v>
      </c>
      <c r="AN435" s="342">
        <v>175</v>
      </c>
      <c r="AO435" s="369"/>
      <c r="AP435" s="344" t="s">
        <v>430</v>
      </c>
      <c r="AQ435" s="344" t="s">
        <v>430</v>
      </c>
      <c r="AR435" s="344" t="s">
        <v>430</v>
      </c>
      <c r="AS435" s="344" t="s">
        <v>430</v>
      </c>
      <c r="AT435" s="344" t="s">
        <v>430</v>
      </c>
      <c r="AU435" s="347"/>
      <c r="AV435" s="342" t="s">
        <v>430</v>
      </c>
      <c r="AW435" s="342" t="s">
        <v>430</v>
      </c>
      <c r="AX435" s="342" t="s">
        <v>430</v>
      </c>
      <c r="AY435" s="342" t="s">
        <v>430</v>
      </c>
      <c r="AZ435" s="342" t="s">
        <v>430</v>
      </c>
      <c r="BA435" s="370"/>
      <c r="BB435" s="344">
        <v>20.1654151153081</v>
      </c>
      <c r="BC435" s="344">
        <v>0.99677065261507602</v>
      </c>
      <c r="BD435" s="344">
        <v>4.7055484234698004E-3</v>
      </c>
      <c r="BE435" s="371">
        <v>-5.4984981654214497E-2</v>
      </c>
      <c r="BF435" s="370"/>
      <c r="BG435" s="368">
        <v>8.9300000000000004E-2</v>
      </c>
      <c r="BH435" s="369"/>
      <c r="BI435" s="832">
        <v>55.182499999999997</v>
      </c>
      <c r="BJ435" s="832">
        <v>29.210100000000001</v>
      </c>
      <c r="BK435" s="832">
        <v>15.273099999999999</v>
      </c>
      <c r="BL435" s="832">
        <v>0.33429999999999999</v>
      </c>
      <c r="BM435" s="369"/>
      <c r="BN435" s="834" t="s">
        <v>5055</v>
      </c>
      <c r="BO435" s="834" t="s">
        <v>3299</v>
      </c>
      <c r="BP435" s="834" t="s">
        <v>5056</v>
      </c>
      <c r="BQ435" s="834" t="s">
        <v>5057</v>
      </c>
      <c r="BR435" s="834" t="s">
        <v>5058</v>
      </c>
      <c r="BS435" s="369"/>
      <c r="BT435" s="350" t="s">
        <v>554</v>
      </c>
    </row>
    <row r="436" spans="1:72" s="424" customFormat="1" x14ac:dyDescent="0.25">
      <c r="A436" s="341" t="s">
        <v>5589</v>
      </c>
      <c r="B436" s="369"/>
      <c r="C436" s="709">
        <v>45818</v>
      </c>
      <c r="D436" s="369"/>
      <c r="E436" s="342">
        <v>84.390299999999996</v>
      </c>
      <c r="F436" s="369"/>
      <c r="G436" s="343">
        <v>10.875400000000001</v>
      </c>
      <c r="H436" s="370"/>
      <c r="I436" s="344">
        <v>0.62639999999999996</v>
      </c>
      <c r="J436" s="344">
        <v>0.44330000000000003</v>
      </c>
      <c r="K436" s="344">
        <v>0.10680000000000001</v>
      </c>
      <c r="L436" s="344">
        <v>11.4717</v>
      </c>
      <c r="M436" s="344">
        <v>1.5434000000000001</v>
      </c>
      <c r="N436" s="346">
        <v>6.7554999999999996</v>
      </c>
      <c r="O436" s="344" t="s">
        <v>430</v>
      </c>
      <c r="P436" s="344" t="s">
        <v>430</v>
      </c>
      <c r="Q436" s="344" t="s">
        <v>430</v>
      </c>
      <c r="R436" s="344" t="s">
        <v>430</v>
      </c>
      <c r="S436" s="344">
        <v>0.98329999999999995</v>
      </c>
      <c r="T436" s="344">
        <v>12.9255</v>
      </c>
      <c r="U436" s="344">
        <v>3.1059000000000001</v>
      </c>
      <c r="V436" s="344">
        <v>8.9086999999999996</v>
      </c>
      <c r="W436" s="344">
        <v>0.98329999999999995</v>
      </c>
      <c r="X436" s="344">
        <v>8.2363999999999997</v>
      </c>
      <c r="Y436" s="370"/>
      <c r="Z436" s="342">
        <v>127</v>
      </c>
      <c r="AA436" s="342">
        <v>166</v>
      </c>
      <c r="AB436" s="342">
        <v>223</v>
      </c>
      <c r="AC436" s="342">
        <v>145</v>
      </c>
      <c r="AD436" s="342">
        <v>82</v>
      </c>
      <c r="AE436" s="342">
        <v>27</v>
      </c>
      <c r="AF436" s="342" t="s">
        <v>430</v>
      </c>
      <c r="AG436" s="342" t="s">
        <v>430</v>
      </c>
      <c r="AH436" s="342" t="s">
        <v>430</v>
      </c>
      <c r="AI436" s="342" t="s">
        <v>430</v>
      </c>
      <c r="AJ436" s="342">
        <v>177</v>
      </c>
      <c r="AK436" s="342">
        <v>156</v>
      </c>
      <c r="AL436" s="342">
        <v>72</v>
      </c>
      <c r="AM436" s="342">
        <v>41</v>
      </c>
      <c r="AN436" s="342">
        <v>177</v>
      </c>
      <c r="AO436" s="369"/>
      <c r="AP436" s="344" t="s">
        <v>430</v>
      </c>
      <c r="AQ436" s="344" t="s">
        <v>430</v>
      </c>
      <c r="AR436" s="344" t="s">
        <v>430</v>
      </c>
      <c r="AS436" s="344" t="s">
        <v>430</v>
      </c>
      <c r="AT436" s="344">
        <v>10.59</v>
      </c>
      <c r="AU436" s="347"/>
      <c r="AV436" s="342" t="s">
        <v>430</v>
      </c>
      <c r="AW436" s="342" t="s">
        <v>430</v>
      </c>
      <c r="AX436" s="342" t="s">
        <v>430</v>
      </c>
      <c r="AY436" s="342" t="s">
        <v>430</v>
      </c>
      <c r="AZ436" s="342">
        <v>69</v>
      </c>
      <c r="BA436" s="370"/>
      <c r="BB436" s="344">
        <v>16.005958290365701</v>
      </c>
      <c r="BC436" s="344">
        <v>0.995779142746818</v>
      </c>
      <c r="BD436" s="344">
        <v>1.1857698869261701E-2</v>
      </c>
      <c r="BE436" s="371">
        <v>-3.3993607806649798E-2</v>
      </c>
      <c r="BF436" s="370"/>
      <c r="BG436" s="368">
        <v>9.2799999999999994E-2</v>
      </c>
      <c r="BH436" s="369"/>
      <c r="BI436" s="832">
        <v>97.173500000000004</v>
      </c>
      <c r="BJ436" s="832">
        <v>2.6702900000000001</v>
      </c>
      <c r="BK436" s="344" t="s">
        <v>430</v>
      </c>
      <c r="BL436" s="832">
        <v>0.15620999999999999</v>
      </c>
      <c r="BM436" s="369"/>
      <c r="BN436" s="834" t="s">
        <v>5060</v>
      </c>
      <c r="BO436" s="834" t="s">
        <v>5061</v>
      </c>
      <c r="BP436" s="834" t="s">
        <v>5062</v>
      </c>
      <c r="BQ436" s="834" t="s">
        <v>5063</v>
      </c>
      <c r="BR436" s="834" t="s">
        <v>5064</v>
      </c>
      <c r="BS436" s="369"/>
      <c r="BT436" s="350" t="s">
        <v>554</v>
      </c>
    </row>
    <row r="437" spans="1:72" s="424" customFormat="1" ht="11" x14ac:dyDescent="0.3">
      <c r="A437" s="835" t="s">
        <v>5590</v>
      </c>
      <c r="B437" s="836"/>
      <c r="C437" s="837">
        <v>45520</v>
      </c>
      <c r="D437" s="836"/>
      <c r="E437" s="838">
        <v>77.958500000000001</v>
      </c>
      <c r="F437" s="836"/>
      <c r="G437" s="839">
        <v>10.943</v>
      </c>
      <c r="H437" s="841"/>
      <c r="I437" s="840">
        <v>0.50509999999999999</v>
      </c>
      <c r="J437" s="840">
        <v>1.2302999999999999</v>
      </c>
      <c r="K437" s="840">
        <v>3.0413999999999999</v>
      </c>
      <c r="L437" s="840">
        <v>16.5761</v>
      </c>
      <c r="M437" s="840">
        <v>1.7291000000000001</v>
      </c>
      <c r="N437" s="842">
        <v>5.8316999999999997</v>
      </c>
      <c r="O437" s="840" t="s">
        <v>430</v>
      </c>
      <c r="P437" s="840" t="s">
        <v>430</v>
      </c>
      <c r="Q437" s="840" t="s">
        <v>430</v>
      </c>
      <c r="R437" s="840" t="s">
        <v>430</v>
      </c>
      <c r="S437" s="840">
        <v>1.1929000000000001</v>
      </c>
      <c r="T437" s="840">
        <v>18.803599999999999</v>
      </c>
      <c r="U437" s="840">
        <v>3.2065999999999999</v>
      </c>
      <c r="V437" s="840">
        <v>11.7089</v>
      </c>
      <c r="W437" s="840">
        <v>1.1929000000000001</v>
      </c>
      <c r="X437" s="840">
        <v>4.9188999999999998</v>
      </c>
      <c r="Y437" s="841"/>
      <c r="Z437" s="838">
        <v>154</v>
      </c>
      <c r="AA437" s="838">
        <v>44</v>
      </c>
      <c r="AB437" s="838">
        <v>162</v>
      </c>
      <c r="AC437" s="838">
        <v>58</v>
      </c>
      <c r="AD437" s="838">
        <v>70</v>
      </c>
      <c r="AE437" s="838">
        <v>43</v>
      </c>
      <c r="AF437" s="838" t="s">
        <v>430</v>
      </c>
      <c r="AG437" s="838" t="s">
        <v>430</v>
      </c>
      <c r="AH437" s="838" t="s">
        <v>430</v>
      </c>
      <c r="AI437" s="838" t="s">
        <v>430</v>
      </c>
      <c r="AJ437" s="838">
        <v>127</v>
      </c>
      <c r="AK437" s="838">
        <v>56</v>
      </c>
      <c r="AL437" s="838">
        <v>67</v>
      </c>
      <c r="AM437" s="838">
        <v>23</v>
      </c>
      <c r="AN437" s="838">
        <v>127</v>
      </c>
      <c r="AO437" s="836"/>
      <c r="AP437" s="840" t="s">
        <v>430</v>
      </c>
      <c r="AQ437" s="840" t="s">
        <v>430</v>
      </c>
      <c r="AR437" s="840" t="s">
        <v>430</v>
      </c>
      <c r="AS437" s="840" t="s">
        <v>430</v>
      </c>
      <c r="AT437" s="840">
        <v>14.78</v>
      </c>
      <c r="AU437" s="843"/>
      <c r="AV437" s="838" t="s">
        <v>430</v>
      </c>
      <c r="AW437" s="838" t="s">
        <v>430</v>
      </c>
      <c r="AX437" s="838" t="s">
        <v>430</v>
      </c>
      <c r="AY437" s="838" t="s">
        <v>430</v>
      </c>
      <c r="AZ437" s="838">
        <v>30</v>
      </c>
      <c r="BA437" s="841"/>
      <c r="BB437" s="840">
        <v>19.3791367495072</v>
      </c>
      <c r="BC437" s="840">
        <v>1.0023372075336201</v>
      </c>
      <c r="BD437" s="840">
        <v>5.2528526904217895E-4</v>
      </c>
      <c r="BE437" s="846">
        <v>-0.88745838986332204</v>
      </c>
      <c r="BF437" s="841"/>
      <c r="BG437" s="849">
        <v>0.16239999999999999</v>
      </c>
      <c r="BH437" s="836"/>
      <c r="BI437" s="840">
        <v>5.0712400000000004</v>
      </c>
      <c r="BJ437" s="840">
        <v>94.698499999999996</v>
      </c>
      <c r="BK437" s="840" t="s">
        <v>430</v>
      </c>
      <c r="BL437" s="840">
        <v>0.23025999999999999</v>
      </c>
      <c r="BM437" s="836"/>
      <c r="BN437" s="849" t="s">
        <v>1569</v>
      </c>
      <c r="BO437" s="849" t="s">
        <v>5066</v>
      </c>
      <c r="BP437" s="849" t="s">
        <v>5067</v>
      </c>
      <c r="BQ437" s="849" t="s">
        <v>4254</v>
      </c>
      <c r="BR437" s="849" t="s">
        <v>1923</v>
      </c>
      <c r="BS437" s="836"/>
      <c r="BT437" s="850" t="s">
        <v>554</v>
      </c>
    </row>
    <row r="438" spans="1:72" s="424" customFormat="1" x14ac:dyDescent="0.25">
      <c r="A438" s="341" t="s">
        <v>5591</v>
      </c>
      <c r="B438" s="369"/>
      <c r="C438" s="709">
        <v>45828</v>
      </c>
      <c r="D438" s="369"/>
      <c r="E438" s="342">
        <v>80.809299999999993</v>
      </c>
      <c r="F438" s="369"/>
      <c r="G438" s="343">
        <v>7.0598000000000001</v>
      </c>
      <c r="H438" s="370"/>
      <c r="I438" s="344">
        <v>4.6097999999999999</v>
      </c>
      <c r="J438" s="344">
        <v>-1.3609</v>
      </c>
      <c r="K438" s="344">
        <v>-13.1732</v>
      </c>
      <c r="L438" s="344">
        <v>-10.904999999999999</v>
      </c>
      <c r="M438" s="344">
        <v>-28.8721</v>
      </c>
      <c r="N438" s="346">
        <v>-29.206600000000002</v>
      </c>
      <c r="O438" s="344" t="s">
        <v>430</v>
      </c>
      <c r="P438" s="344" t="s">
        <v>430</v>
      </c>
      <c r="Q438" s="344" t="s">
        <v>430</v>
      </c>
      <c r="R438" s="344" t="s">
        <v>430</v>
      </c>
      <c r="S438" s="344">
        <v>2.5121000000000002</v>
      </c>
      <c r="T438" s="344">
        <v>-6.7138999999999998</v>
      </c>
      <c r="U438" s="344">
        <v>-28.060300000000002</v>
      </c>
      <c r="V438" s="344">
        <v>-18.574000000000002</v>
      </c>
      <c r="W438" s="344">
        <v>2.5121000000000002</v>
      </c>
      <c r="X438" s="344">
        <v>-28.615300000000001</v>
      </c>
      <c r="Y438" s="370"/>
      <c r="Z438" s="342">
        <v>5</v>
      </c>
      <c r="AA438" s="342">
        <v>249</v>
      </c>
      <c r="AB438" s="342">
        <v>251</v>
      </c>
      <c r="AC438" s="342">
        <v>246</v>
      </c>
      <c r="AD438" s="342">
        <v>241</v>
      </c>
      <c r="AE438" s="342">
        <v>212</v>
      </c>
      <c r="AF438" s="342" t="s">
        <v>430</v>
      </c>
      <c r="AG438" s="342" t="s">
        <v>430</v>
      </c>
      <c r="AH438" s="342" t="s">
        <v>430</v>
      </c>
      <c r="AI438" s="342" t="s">
        <v>430</v>
      </c>
      <c r="AJ438" s="342">
        <v>10</v>
      </c>
      <c r="AK438" s="342">
        <v>246</v>
      </c>
      <c r="AL438" s="342">
        <v>241</v>
      </c>
      <c r="AM438" s="342">
        <v>231</v>
      </c>
      <c r="AN438" s="342">
        <v>10</v>
      </c>
      <c r="AO438" s="369"/>
      <c r="AP438" s="344" t="s">
        <v>430</v>
      </c>
      <c r="AQ438" s="344" t="s">
        <v>430</v>
      </c>
      <c r="AR438" s="344" t="s">
        <v>430</v>
      </c>
      <c r="AS438" s="344" t="s">
        <v>430</v>
      </c>
      <c r="AT438" s="344">
        <v>-36.36</v>
      </c>
      <c r="AU438" s="347"/>
      <c r="AV438" s="342" t="s">
        <v>430</v>
      </c>
      <c r="AW438" s="342" t="s">
        <v>430</v>
      </c>
      <c r="AX438" s="342" t="s">
        <v>430</v>
      </c>
      <c r="AY438" s="342" t="s">
        <v>430</v>
      </c>
      <c r="AZ438" s="342">
        <v>217</v>
      </c>
      <c r="BA438" s="370"/>
      <c r="BB438" s="344">
        <v>29.330218515495702</v>
      </c>
      <c r="BC438" s="344">
        <v>0.99045589914156595</v>
      </c>
      <c r="BD438" s="344">
        <v>-0.100174960385763</v>
      </c>
      <c r="BE438" s="371">
        <v>-4.0743055344265103E-2</v>
      </c>
      <c r="BF438" s="370"/>
      <c r="BG438" s="368">
        <v>0.3609</v>
      </c>
      <c r="BH438" s="369"/>
      <c r="BI438" s="832">
        <v>80.222399999999993</v>
      </c>
      <c r="BJ438" s="832">
        <v>19.328399999999998</v>
      </c>
      <c r="BK438" s="344" t="s">
        <v>430</v>
      </c>
      <c r="BL438" s="832">
        <v>0.44919999999999999</v>
      </c>
      <c r="BM438" s="369"/>
      <c r="BN438" s="834" t="s">
        <v>5069</v>
      </c>
      <c r="BO438" s="834" t="s">
        <v>5070</v>
      </c>
      <c r="BP438" s="368" t="s">
        <v>430</v>
      </c>
      <c r="BQ438" s="368" t="s">
        <v>430</v>
      </c>
      <c r="BR438" s="368" t="s">
        <v>430</v>
      </c>
      <c r="BS438" s="369"/>
      <c r="BT438" s="350" t="s">
        <v>554</v>
      </c>
    </row>
    <row r="439" spans="1:72" s="424" customFormat="1" x14ac:dyDescent="0.25">
      <c r="A439" s="341" t="s">
        <v>5592</v>
      </c>
      <c r="B439" s="369"/>
      <c r="C439" s="709">
        <v>45910</v>
      </c>
      <c r="D439" s="369"/>
      <c r="E439" s="342">
        <v>77.38</v>
      </c>
      <c r="F439" s="369"/>
      <c r="G439" s="343">
        <v>10.166</v>
      </c>
      <c r="H439" s="370"/>
      <c r="I439" s="344">
        <v>1.0607</v>
      </c>
      <c r="J439" s="344">
        <v>0.53200000000000003</v>
      </c>
      <c r="K439" s="344">
        <v>-0.21990000000000001</v>
      </c>
      <c r="L439" s="344">
        <v>12.7714</v>
      </c>
      <c r="M439" s="344">
        <v>3.6606999999999998</v>
      </c>
      <c r="N439" s="346" t="s">
        <v>430</v>
      </c>
      <c r="O439" s="344" t="s">
        <v>430</v>
      </c>
      <c r="P439" s="344" t="s">
        <v>430</v>
      </c>
      <c r="Q439" s="344" t="s">
        <v>430</v>
      </c>
      <c r="R439" s="344" t="s">
        <v>430</v>
      </c>
      <c r="S439" s="344">
        <v>1.2246999999999999</v>
      </c>
      <c r="T439" s="344">
        <v>17.692</v>
      </c>
      <c r="U439" s="344">
        <v>4.6283000000000003</v>
      </c>
      <c r="V439" s="344">
        <v>5.5002000000000004</v>
      </c>
      <c r="W439" s="344">
        <v>1.2246999999999999</v>
      </c>
      <c r="X439" s="344">
        <v>1.66</v>
      </c>
      <c r="Y439" s="370"/>
      <c r="Z439" s="342">
        <v>32</v>
      </c>
      <c r="AA439" s="342">
        <v>127</v>
      </c>
      <c r="AB439" s="342">
        <v>224</v>
      </c>
      <c r="AC439" s="342">
        <v>115</v>
      </c>
      <c r="AD439" s="342">
        <v>34</v>
      </c>
      <c r="AE439" s="342" t="s">
        <v>430</v>
      </c>
      <c r="AF439" s="342" t="s">
        <v>430</v>
      </c>
      <c r="AG439" s="342" t="s">
        <v>430</v>
      </c>
      <c r="AH439" s="342" t="s">
        <v>430</v>
      </c>
      <c r="AI439" s="342" t="s">
        <v>430</v>
      </c>
      <c r="AJ439" s="342">
        <v>123</v>
      </c>
      <c r="AK439" s="342">
        <v>77</v>
      </c>
      <c r="AL439" s="342">
        <v>51</v>
      </c>
      <c r="AM439" s="342">
        <v>104</v>
      </c>
      <c r="AN439" s="342">
        <v>123</v>
      </c>
      <c r="AO439" s="369"/>
      <c r="AP439" s="344" t="s">
        <v>430</v>
      </c>
      <c r="AQ439" s="344" t="s">
        <v>430</v>
      </c>
      <c r="AR439" s="344" t="s">
        <v>430</v>
      </c>
      <c r="AS439" s="344" t="s">
        <v>430</v>
      </c>
      <c r="AT439" s="344" t="s">
        <v>430</v>
      </c>
      <c r="AU439" s="347"/>
      <c r="AV439" s="342" t="s">
        <v>430</v>
      </c>
      <c r="AW439" s="342" t="s">
        <v>430</v>
      </c>
      <c r="AX439" s="342" t="s">
        <v>430</v>
      </c>
      <c r="AY439" s="342" t="s">
        <v>430</v>
      </c>
      <c r="AZ439" s="342" t="s">
        <v>430</v>
      </c>
      <c r="BA439" s="370"/>
      <c r="BB439" s="344">
        <v>15.627928609798699</v>
      </c>
      <c r="BC439" s="344">
        <v>0.99839762695689105</v>
      </c>
      <c r="BD439" s="344">
        <v>7.9144457436790099E-3</v>
      </c>
      <c r="BE439" s="371">
        <v>-3.1449169003157501E-2</v>
      </c>
      <c r="BF439" s="370"/>
      <c r="BG439" s="368">
        <v>0.1065</v>
      </c>
      <c r="BH439" s="369"/>
      <c r="BI439" s="832">
        <v>33.457799999999999</v>
      </c>
      <c r="BJ439" s="832">
        <v>39.674399999999999</v>
      </c>
      <c r="BK439" s="832">
        <v>26.5715</v>
      </c>
      <c r="BL439" s="832">
        <v>0.29630000000000001</v>
      </c>
      <c r="BM439" s="369"/>
      <c r="BN439" s="834" t="s">
        <v>5072</v>
      </c>
      <c r="BO439" s="834" t="s">
        <v>5073</v>
      </c>
      <c r="BP439" s="834" t="s">
        <v>5074</v>
      </c>
      <c r="BQ439" s="834" t="s">
        <v>5075</v>
      </c>
      <c r="BR439" s="834" t="s">
        <v>5076</v>
      </c>
      <c r="BS439" s="369"/>
      <c r="BT439" s="350" t="s">
        <v>4624</v>
      </c>
    </row>
    <row r="440" spans="1:72" s="424" customFormat="1" x14ac:dyDescent="0.25">
      <c r="A440" s="341" t="s">
        <v>5593</v>
      </c>
      <c r="B440" s="369"/>
      <c r="C440" s="709">
        <v>45722</v>
      </c>
      <c r="D440" s="369"/>
      <c r="E440" s="342">
        <v>83.337000000000003</v>
      </c>
      <c r="F440" s="369"/>
      <c r="G440" s="343">
        <v>11.6015</v>
      </c>
      <c r="H440" s="370"/>
      <c r="I440" s="344">
        <v>0.1321</v>
      </c>
      <c r="J440" s="344">
        <v>-0.40689999999999998</v>
      </c>
      <c r="K440" s="344">
        <v>8.7505000000000006</v>
      </c>
      <c r="L440" s="344">
        <v>14.573700000000001</v>
      </c>
      <c r="M440" s="344">
        <v>-2.3195999999999999</v>
      </c>
      <c r="N440" s="346">
        <v>0.47549999999999998</v>
      </c>
      <c r="O440" s="344" t="s">
        <v>430</v>
      </c>
      <c r="P440" s="344" t="s">
        <v>430</v>
      </c>
      <c r="Q440" s="344" t="s">
        <v>430</v>
      </c>
      <c r="R440" s="344" t="s">
        <v>430</v>
      </c>
      <c r="S440" s="344">
        <v>1.0187999999999999</v>
      </c>
      <c r="T440" s="344">
        <v>17.0167</v>
      </c>
      <c r="U440" s="344">
        <v>-1.708</v>
      </c>
      <c r="V440" s="344">
        <v>6.5316000000000001</v>
      </c>
      <c r="W440" s="344">
        <v>1.0187999999999999</v>
      </c>
      <c r="X440" s="344">
        <v>11.880100000000001</v>
      </c>
      <c r="Y440" s="370"/>
      <c r="Z440" s="342">
        <v>201</v>
      </c>
      <c r="AA440" s="342">
        <v>218</v>
      </c>
      <c r="AB440" s="342">
        <v>8</v>
      </c>
      <c r="AC440" s="342">
        <v>83</v>
      </c>
      <c r="AD440" s="342">
        <v>128</v>
      </c>
      <c r="AE440" s="342">
        <v>107</v>
      </c>
      <c r="AF440" s="342" t="s">
        <v>430</v>
      </c>
      <c r="AG440" s="342" t="s">
        <v>430</v>
      </c>
      <c r="AH440" s="342" t="s">
        <v>430</v>
      </c>
      <c r="AI440" s="342" t="s">
        <v>430</v>
      </c>
      <c r="AJ440" s="342">
        <v>169</v>
      </c>
      <c r="AK440" s="342">
        <v>80</v>
      </c>
      <c r="AL440" s="342">
        <v>143</v>
      </c>
      <c r="AM440" s="342">
        <v>82</v>
      </c>
      <c r="AN440" s="342">
        <v>169</v>
      </c>
      <c r="AO440" s="369"/>
      <c r="AP440" s="344" t="s">
        <v>430</v>
      </c>
      <c r="AQ440" s="344" t="s">
        <v>430</v>
      </c>
      <c r="AR440" s="344" t="s">
        <v>430</v>
      </c>
      <c r="AS440" s="344" t="s">
        <v>430</v>
      </c>
      <c r="AT440" s="344">
        <v>8.16</v>
      </c>
      <c r="AU440" s="347"/>
      <c r="AV440" s="342" t="s">
        <v>430</v>
      </c>
      <c r="AW440" s="342" t="s">
        <v>430</v>
      </c>
      <c r="AX440" s="342" t="s">
        <v>430</v>
      </c>
      <c r="AY440" s="342" t="s">
        <v>430</v>
      </c>
      <c r="AZ440" s="342">
        <v>83</v>
      </c>
      <c r="BA440" s="370"/>
      <c r="BB440" s="344">
        <v>18.513727594291101</v>
      </c>
      <c r="BC440" s="344">
        <v>0.99648277528676799</v>
      </c>
      <c r="BD440" s="344">
        <v>1.8250855393935402E-2</v>
      </c>
      <c r="BE440" s="371">
        <v>-5.18401414649678E-2</v>
      </c>
      <c r="BF440" s="370"/>
      <c r="BG440" s="368">
        <v>0.1203</v>
      </c>
      <c r="BH440" s="369"/>
      <c r="BI440" s="832">
        <v>79.957700000000003</v>
      </c>
      <c r="BJ440" s="832">
        <v>16.777200000000001</v>
      </c>
      <c r="BK440" s="832">
        <v>3.0136599999999998</v>
      </c>
      <c r="BL440" s="832">
        <v>0.25144</v>
      </c>
      <c r="BM440" s="369"/>
      <c r="BN440" s="834" t="s">
        <v>5078</v>
      </c>
      <c r="BO440" s="834" t="s">
        <v>5079</v>
      </c>
      <c r="BP440" s="368" t="s">
        <v>430</v>
      </c>
      <c r="BQ440" s="368" t="s">
        <v>430</v>
      </c>
      <c r="BR440" s="368" t="s">
        <v>430</v>
      </c>
      <c r="BS440" s="369"/>
      <c r="BT440" s="350" t="s">
        <v>554</v>
      </c>
    </row>
    <row r="441" spans="1:72" s="424" customFormat="1" x14ac:dyDescent="0.25">
      <c r="A441" s="341" t="s">
        <v>5594</v>
      </c>
      <c r="B441" s="369"/>
      <c r="C441" s="709">
        <v>45877</v>
      </c>
      <c r="D441" s="369"/>
      <c r="E441" s="864">
        <v>77.33</v>
      </c>
      <c r="F441" s="369"/>
      <c r="G441" s="343">
        <v>10.818099999999999</v>
      </c>
      <c r="H441" s="370"/>
      <c r="I441" s="344">
        <v>0.64849999999999997</v>
      </c>
      <c r="J441" s="344">
        <v>0.97450000000000003</v>
      </c>
      <c r="K441" s="344">
        <v>0.32640000000000002</v>
      </c>
      <c r="L441" s="344">
        <v>10.964</v>
      </c>
      <c r="M441" s="344">
        <v>2.1027999999999998</v>
      </c>
      <c r="N441" s="346" t="s">
        <v>430</v>
      </c>
      <c r="O441" s="344" t="s">
        <v>430</v>
      </c>
      <c r="P441" s="344" t="s">
        <v>430</v>
      </c>
      <c r="Q441" s="344" t="s">
        <v>430</v>
      </c>
      <c r="R441" s="344" t="s">
        <v>430</v>
      </c>
      <c r="S441" s="344">
        <v>1.204</v>
      </c>
      <c r="T441" s="344">
        <v>14.259600000000001</v>
      </c>
      <c r="U441" s="344">
        <v>2.4975000000000001</v>
      </c>
      <c r="V441" s="344">
        <v>6.2065999999999999</v>
      </c>
      <c r="W441" s="344">
        <v>1.204</v>
      </c>
      <c r="X441" s="344">
        <v>8.1809999999999992</v>
      </c>
      <c r="Y441" s="370"/>
      <c r="Z441" s="342">
        <v>122</v>
      </c>
      <c r="AA441" s="342">
        <v>55</v>
      </c>
      <c r="AB441" s="342">
        <v>218</v>
      </c>
      <c r="AC441" s="342">
        <v>153</v>
      </c>
      <c r="AD441" s="342">
        <v>64</v>
      </c>
      <c r="AE441" s="342" t="s">
        <v>430</v>
      </c>
      <c r="AF441" s="342" t="s">
        <v>430</v>
      </c>
      <c r="AG441" s="342" t="s">
        <v>430</v>
      </c>
      <c r="AH441" s="342" t="s">
        <v>430</v>
      </c>
      <c r="AI441" s="342" t="s">
        <v>430</v>
      </c>
      <c r="AJ441" s="342">
        <v>125</v>
      </c>
      <c r="AK441" s="342">
        <v>126</v>
      </c>
      <c r="AL441" s="342">
        <v>86</v>
      </c>
      <c r="AM441" s="342">
        <v>95</v>
      </c>
      <c r="AN441" s="342">
        <v>125</v>
      </c>
      <c r="AO441" s="369"/>
      <c r="AP441" s="344" t="s">
        <v>430</v>
      </c>
      <c r="AQ441" s="344" t="s">
        <v>430</v>
      </c>
      <c r="AR441" s="344" t="s">
        <v>430</v>
      </c>
      <c r="AS441" s="344" t="s">
        <v>430</v>
      </c>
      <c r="AT441" s="344" t="s">
        <v>430</v>
      </c>
      <c r="AU441" s="347"/>
      <c r="AV441" s="342" t="s">
        <v>430</v>
      </c>
      <c r="AW441" s="342" t="s">
        <v>430</v>
      </c>
      <c r="AX441" s="342" t="s">
        <v>430</v>
      </c>
      <c r="AY441" s="342" t="s">
        <v>430</v>
      </c>
      <c r="AZ441" s="342" t="s">
        <v>430</v>
      </c>
      <c r="BA441" s="370"/>
      <c r="BB441" s="344">
        <v>13.4017708365835</v>
      </c>
      <c r="BC441" s="344">
        <v>0</v>
      </c>
      <c r="BD441" s="344">
        <v>7.0947135762016496E-3</v>
      </c>
      <c r="BE441" s="371" t="s">
        <v>430</v>
      </c>
      <c r="BF441" s="370"/>
      <c r="BG441" s="368" t="s">
        <v>430</v>
      </c>
      <c r="BH441" s="369"/>
      <c r="BI441" s="832">
        <v>53.6295</v>
      </c>
      <c r="BJ441" s="832">
        <v>34.857599999999998</v>
      </c>
      <c r="BK441" s="832">
        <v>11.064299999999999</v>
      </c>
      <c r="BL441" s="832">
        <v>0.4486</v>
      </c>
      <c r="BM441" s="369"/>
      <c r="BN441" s="834" t="s">
        <v>5081</v>
      </c>
      <c r="BO441" s="834" t="s">
        <v>5082</v>
      </c>
      <c r="BP441" s="834" t="s">
        <v>5083</v>
      </c>
      <c r="BQ441" s="834" t="s">
        <v>5084</v>
      </c>
      <c r="BR441" s="834" t="s">
        <v>5085</v>
      </c>
      <c r="BS441" s="369"/>
      <c r="BT441" s="350" t="s">
        <v>5086</v>
      </c>
    </row>
    <row r="442" spans="1:72" s="424" customFormat="1" x14ac:dyDescent="0.25">
      <c r="A442" s="341" t="s">
        <v>5595</v>
      </c>
      <c r="B442" s="369"/>
      <c r="C442" s="709">
        <v>44799</v>
      </c>
      <c r="D442" s="369"/>
      <c r="E442" s="342">
        <v>78.42</v>
      </c>
      <c r="F442" s="369"/>
      <c r="G442" s="343">
        <v>19.420500000000001</v>
      </c>
      <c r="H442" s="370"/>
      <c r="I442" s="344">
        <v>0.56079999999999997</v>
      </c>
      <c r="J442" s="344">
        <v>0.32129999999999997</v>
      </c>
      <c r="K442" s="344">
        <v>1.5865</v>
      </c>
      <c r="L442" s="344">
        <v>12.774800000000001</v>
      </c>
      <c r="M442" s="344">
        <v>2.6084999999999998</v>
      </c>
      <c r="N442" s="346">
        <v>10.1585</v>
      </c>
      <c r="O442" s="344">
        <v>4.7107999999999999</v>
      </c>
      <c r="P442" s="344">
        <v>20.485499999999998</v>
      </c>
      <c r="Q442" s="344" t="s">
        <v>430</v>
      </c>
      <c r="R442" s="344" t="s">
        <v>430</v>
      </c>
      <c r="S442" s="344">
        <v>0.64990000000000003</v>
      </c>
      <c r="T442" s="344">
        <v>13.9794</v>
      </c>
      <c r="U442" s="344">
        <v>4.0103</v>
      </c>
      <c r="V442" s="344">
        <v>8.3829999999999991</v>
      </c>
      <c r="W442" s="344">
        <v>0.64990000000000003</v>
      </c>
      <c r="X442" s="344">
        <v>18.804500000000001</v>
      </c>
      <c r="Y442" s="370"/>
      <c r="Z442" s="342">
        <v>143</v>
      </c>
      <c r="AA442" s="342">
        <v>182</v>
      </c>
      <c r="AB442" s="342">
        <v>207</v>
      </c>
      <c r="AC442" s="342">
        <v>114</v>
      </c>
      <c r="AD442" s="342">
        <v>58</v>
      </c>
      <c r="AE442" s="342">
        <v>20</v>
      </c>
      <c r="AF442" s="342">
        <v>25</v>
      </c>
      <c r="AG442" s="342">
        <v>11</v>
      </c>
      <c r="AH442" s="342" t="s">
        <v>430</v>
      </c>
      <c r="AI442" s="342" t="s">
        <v>430</v>
      </c>
      <c r="AJ442" s="342">
        <v>219</v>
      </c>
      <c r="AK442" s="342">
        <v>133</v>
      </c>
      <c r="AL442" s="342">
        <v>61</v>
      </c>
      <c r="AM442" s="342">
        <v>47</v>
      </c>
      <c r="AN442" s="342">
        <v>219</v>
      </c>
      <c r="AO442" s="369"/>
      <c r="AP442" s="344" t="s">
        <v>430</v>
      </c>
      <c r="AQ442" s="344" t="s">
        <v>430</v>
      </c>
      <c r="AR442" s="344" t="s">
        <v>430</v>
      </c>
      <c r="AS442" s="344">
        <v>13.66</v>
      </c>
      <c r="AT442" s="344">
        <v>12.83</v>
      </c>
      <c r="AU442" s="347"/>
      <c r="AV442" s="342" t="s">
        <v>430</v>
      </c>
      <c r="AW442" s="342" t="s">
        <v>430</v>
      </c>
      <c r="AX442" s="342" t="s">
        <v>430</v>
      </c>
      <c r="AY442" s="342">
        <v>7</v>
      </c>
      <c r="AZ442" s="342">
        <v>55</v>
      </c>
      <c r="BA442" s="370"/>
      <c r="BB442" s="344">
        <v>16.4009459090584</v>
      </c>
      <c r="BC442" s="344">
        <v>0.99927481406532204</v>
      </c>
      <c r="BD442" s="344">
        <v>8.0521746447121498E-2</v>
      </c>
      <c r="BE442" s="371">
        <v>-0.45060684175787502</v>
      </c>
      <c r="BF442" s="370"/>
      <c r="BG442" s="368">
        <v>0.19550000000000001</v>
      </c>
      <c r="BH442" s="369"/>
      <c r="BI442" s="832">
        <v>69.180300000000003</v>
      </c>
      <c r="BJ442" s="832">
        <v>25.371700000000001</v>
      </c>
      <c r="BK442" s="832">
        <v>3.3496199999999998</v>
      </c>
      <c r="BL442" s="832">
        <v>2.0983800000000001</v>
      </c>
      <c r="BM442" s="369"/>
      <c r="BN442" s="834" t="s">
        <v>5088</v>
      </c>
      <c r="BO442" s="834" t="s">
        <v>5089</v>
      </c>
      <c r="BP442" s="834" t="s">
        <v>5090</v>
      </c>
      <c r="BQ442" s="834" t="s">
        <v>3209</v>
      </c>
      <c r="BR442" s="834" t="s">
        <v>5091</v>
      </c>
      <c r="BS442" s="369"/>
      <c r="BT442" s="350" t="s">
        <v>554</v>
      </c>
    </row>
    <row r="443" spans="1:72" s="424" customFormat="1" x14ac:dyDescent="0.25">
      <c r="A443" s="341" t="s">
        <v>5596</v>
      </c>
      <c r="B443" s="369"/>
      <c r="C443" s="709">
        <v>45624</v>
      </c>
      <c r="D443" s="369"/>
      <c r="E443" s="342">
        <v>74.015799999999999</v>
      </c>
      <c r="F443" s="369"/>
      <c r="G443" s="343">
        <v>9.7001000000000008</v>
      </c>
      <c r="H443" s="370"/>
      <c r="I443" s="344">
        <v>0.56920000000000004</v>
      </c>
      <c r="J443" s="344">
        <v>0.65369999999999995</v>
      </c>
      <c r="K443" s="344">
        <v>5.1045999999999996</v>
      </c>
      <c r="L443" s="344">
        <v>10.6698</v>
      </c>
      <c r="M443" s="344">
        <v>-2.2294999999999998</v>
      </c>
      <c r="N443" s="346">
        <v>-1.5178</v>
      </c>
      <c r="O443" s="344" t="s">
        <v>430</v>
      </c>
      <c r="P443" s="344" t="s">
        <v>430</v>
      </c>
      <c r="Q443" s="344" t="s">
        <v>430</v>
      </c>
      <c r="R443" s="344" t="s">
        <v>430</v>
      </c>
      <c r="S443" s="344">
        <v>1.2864</v>
      </c>
      <c r="T443" s="344">
        <v>11.1861</v>
      </c>
      <c r="U443" s="344">
        <v>-1.6785000000000001</v>
      </c>
      <c r="V443" s="344">
        <v>2.4298000000000002</v>
      </c>
      <c r="W443" s="344">
        <v>1.2864</v>
      </c>
      <c r="X443" s="344">
        <v>-1.8947000000000001</v>
      </c>
      <c r="Y443" s="370"/>
      <c r="Z443" s="342">
        <v>138</v>
      </c>
      <c r="AA443" s="342">
        <v>109</v>
      </c>
      <c r="AB443" s="342">
        <v>54</v>
      </c>
      <c r="AC443" s="342">
        <v>159</v>
      </c>
      <c r="AD443" s="342">
        <v>122</v>
      </c>
      <c r="AE443" s="342">
        <v>133</v>
      </c>
      <c r="AF443" s="342" t="s">
        <v>430</v>
      </c>
      <c r="AG443" s="342" t="s">
        <v>430</v>
      </c>
      <c r="AH443" s="342" t="s">
        <v>430</v>
      </c>
      <c r="AI443" s="342" t="s">
        <v>430</v>
      </c>
      <c r="AJ443" s="342">
        <v>113</v>
      </c>
      <c r="AK443" s="342">
        <v>171</v>
      </c>
      <c r="AL443" s="342">
        <v>142</v>
      </c>
      <c r="AM443" s="342">
        <v>150</v>
      </c>
      <c r="AN443" s="342">
        <v>113</v>
      </c>
      <c r="AO443" s="369"/>
      <c r="AP443" s="344" t="s">
        <v>430</v>
      </c>
      <c r="AQ443" s="344" t="s">
        <v>430</v>
      </c>
      <c r="AR443" s="344" t="s">
        <v>430</v>
      </c>
      <c r="AS443" s="344" t="s">
        <v>430</v>
      </c>
      <c r="AT443" s="344">
        <v>3.5</v>
      </c>
      <c r="AU443" s="347"/>
      <c r="AV443" s="342" t="s">
        <v>430</v>
      </c>
      <c r="AW443" s="342" t="s">
        <v>430</v>
      </c>
      <c r="AX443" s="342" t="s">
        <v>430</v>
      </c>
      <c r="AY443" s="342" t="s">
        <v>430</v>
      </c>
      <c r="AZ443" s="342">
        <v>137</v>
      </c>
      <c r="BA443" s="370"/>
      <c r="BB443" s="344">
        <v>16.820553659027301</v>
      </c>
      <c r="BC443" s="344">
        <v>0.98777019028817004</v>
      </c>
      <c r="BD443" s="344">
        <v>-2.96759436390347E-2</v>
      </c>
      <c r="BE443" s="371">
        <v>-0.28208584601579301</v>
      </c>
      <c r="BF443" s="370"/>
      <c r="BG443" s="368">
        <v>0.1067</v>
      </c>
      <c r="BH443" s="369"/>
      <c r="BI443" s="832">
        <v>86.159199999999998</v>
      </c>
      <c r="BJ443" s="832">
        <v>13.712300000000001</v>
      </c>
      <c r="BK443" s="344" t="s">
        <v>430</v>
      </c>
      <c r="BL443" s="832">
        <v>0.1285</v>
      </c>
      <c r="BM443" s="369"/>
      <c r="BN443" s="834" t="s">
        <v>4572</v>
      </c>
      <c r="BO443" s="834" t="s">
        <v>4573</v>
      </c>
      <c r="BP443" s="834" t="s">
        <v>4574</v>
      </c>
      <c r="BQ443" s="834" t="s">
        <v>4575</v>
      </c>
      <c r="BR443" s="834" t="s">
        <v>4576</v>
      </c>
      <c r="BS443" s="369"/>
      <c r="BT443" s="350" t="s">
        <v>554</v>
      </c>
    </row>
    <row r="444" spans="1:72" s="424" customFormat="1" x14ac:dyDescent="0.25">
      <c r="A444" s="341" t="s">
        <v>5597</v>
      </c>
      <c r="B444" s="369"/>
      <c r="C444" s="709">
        <v>45408</v>
      </c>
      <c r="D444" s="369"/>
      <c r="E444" s="342">
        <v>73.180000000000007</v>
      </c>
      <c r="F444" s="369"/>
      <c r="G444" s="343">
        <v>11.2944</v>
      </c>
      <c r="H444" s="370"/>
      <c r="I444" s="344">
        <v>0.27079999999999999</v>
      </c>
      <c r="J444" s="344">
        <v>0.4929</v>
      </c>
      <c r="K444" s="344">
        <v>3.8393999999999999</v>
      </c>
      <c r="L444" s="344">
        <v>14.6966</v>
      </c>
      <c r="M444" s="344">
        <v>0.21920000000000001</v>
      </c>
      <c r="N444" s="346">
        <v>1.9810000000000001</v>
      </c>
      <c r="O444" s="344">
        <v>1.1318999999999999</v>
      </c>
      <c r="P444" s="344" t="s">
        <v>430</v>
      </c>
      <c r="Q444" s="344" t="s">
        <v>430</v>
      </c>
      <c r="R444" s="344" t="s">
        <v>430</v>
      </c>
      <c r="S444" s="344">
        <v>0.752</v>
      </c>
      <c r="T444" s="344">
        <v>16.334</v>
      </c>
      <c r="U444" s="344">
        <v>2.0124</v>
      </c>
      <c r="V444" s="344">
        <v>6.907</v>
      </c>
      <c r="W444" s="344">
        <v>0.752</v>
      </c>
      <c r="X444" s="344">
        <v>5.7328000000000001</v>
      </c>
      <c r="Y444" s="370"/>
      <c r="Z444" s="342">
        <v>195</v>
      </c>
      <c r="AA444" s="342">
        <v>157</v>
      </c>
      <c r="AB444" s="342">
        <v>82</v>
      </c>
      <c r="AC444" s="342">
        <v>80</v>
      </c>
      <c r="AD444" s="342">
        <v>102</v>
      </c>
      <c r="AE444" s="342">
        <v>84</v>
      </c>
      <c r="AF444" s="342">
        <v>59</v>
      </c>
      <c r="AG444" s="342" t="s">
        <v>430</v>
      </c>
      <c r="AH444" s="342" t="s">
        <v>430</v>
      </c>
      <c r="AI444" s="342" t="s">
        <v>430</v>
      </c>
      <c r="AJ444" s="342">
        <v>199</v>
      </c>
      <c r="AK444" s="342">
        <v>89</v>
      </c>
      <c r="AL444" s="342">
        <v>91</v>
      </c>
      <c r="AM444" s="342">
        <v>78</v>
      </c>
      <c r="AN444" s="342">
        <v>199</v>
      </c>
      <c r="AO444" s="369"/>
      <c r="AP444" s="344" t="s">
        <v>430</v>
      </c>
      <c r="AQ444" s="344" t="s">
        <v>430</v>
      </c>
      <c r="AR444" s="344" t="s">
        <v>430</v>
      </c>
      <c r="AS444" s="344" t="s">
        <v>430</v>
      </c>
      <c r="AT444" s="344">
        <v>10.58</v>
      </c>
      <c r="AU444" s="347"/>
      <c r="AV444" s="342" t="s">
        <v>430</v>
      </c>
      <c r="AW444" s="342" t="s">
        <v>430</v>
      </c>
      <c r="AX444" s="342" t="s">
        <v>430</v>
      </c>
      <c r="AY444" s="342" t="s">
        <v>430</v>
      </c>
      <c r="AZ444" s="342">
        <v>71</v>
      </c>
      <c r="BA444" s="370"/>
      <c r="BB444" s="344">
        <v>19.103421582296299</v>
      </c>
      <c r="BC444" s="344">
        <v>1.01402955007114</v>
      </c>
      <c r="BD444" s="344">
        <v>6.3375655213733801E-3</v>
      </c>
      <c r="BE444" s="371">
        <v>-0.63896818420837298</v>
      </c>
      <c r="BF444" s="370"/>
      <c r="BG444" s="368">
        <v>0.1971</v>
      </c>
      <c r="BH444" s="369"/>
      <c r="BI444" s="344">
        <v>49.127600000000001</v>
      </c>
      <c r="BJ444" s="344">
        <v>30.811199999999999</v>
      </c>
      <c r="BK444" s="344">
        <v>20.006900000000002</v>
      </c>
      <c r="BL444" s="344">
        <v>5.4300000000000001E-2</v>
      </c>
      <c r="BM444" s="369"/>
      <c r="BN444" s="368" t="s">
        <v>5094</v>
      </c>
      <c r="BO444" s="368" t="s">
        <v>5095</v>
      </c>
      <c r="BP444" s="368" t="s">
        <v>5096</v>
      </c>
      <c r="BQ444" s="368" t="s">
        <v>5097</v>
      </c>
      <c r="BR444" s="368" t="s">
        <v>5098</v>
      </c>
      <c r="BS444" s="369"/>
      <c r="BT444" s="350" t="s">
        <v>4624</v>
      </c>
    </row>
    <row r="445" spans="1:72" s="424" customFormat="1" x14ac:dyDescent="0.25">
      <c r="A445" s="341" t="s">
        <v>5598</v>
      </c>
      <c r="B445" s="369"/>
      <c r="C445" s="709">
        <v>45408</v>
      </c>
      <c r="D445" s="369"/>
      <c r="E445" s="342">
        <v>71.989999999999995</v>
      </c>
      <c r="F445" s="369"/>
      <c r="G445" s="343">
        <v>12.632</v>
      </c>
      <c r="H445" s="370"/>
      <c r="I445" s="344">
        <v>0.23960000000000001</v>
      </c>
      <c r="J445" s="344">
        <v>0.37269999999999998</v>
      </c>
      <c r="K445" s="344">
        <v>8.3734000000000002</v>
      </c>
      <c r="L445" s="344">
        <v>12.1738</v>
      </c>
      <c r="M445" s="344">
        <v>-3.4443000000000001</v>
      </c>
      <c r="N445" s="346">
        <v>0.3352</v>
      </c>
      <c r="O445" s="344">
        <v>7.1032999999999999</v>
      </c>
      <c r="P445" s="344" t="s">
        <v>430</v>
      </c>
      <c r="Q445" s="344" t="s">
        <v>430</v>
      </c>
      <c r="R445" s="344" t="s">
        <v>430</v>
      </c>
      <c r="S445" s="344">
        <v>1.1538999999999999</v>
      </c>
      <c r="T445" s="344">
        <v>14.649800000000001</v>
      </c>
      <c r="U445" s="344">
        <v>-2.4466000000000001</v>
      </c>
      <c r="V445" s="344">
        <v>3.3690000000000002</v>
      </c>
      <c r="W445" s="344">
        <v>1.1538999999999999</v>
      </c>
      <c r="X445" s="344">
        <v>11.293799999999999</v>
      </c>
      <c r="Y445" s="370"/>
      <c r="Z445" s="342">
        <v>197</v>
      </c>
      <c r="AA445" s="342">
        <v>170</v>
      </c>
      <c r="AB445" s="342">
        <v>10</v>
      </c>
      <c r="AC445" s="342">
        <v>127</v>
      </c>
      <c r="AD445" s="342">
        <v>162</v>
      </c>
      <c r="AE445" s="342">
        <v>109</v>
      </c>
      <c r="AF445" s="342">
        <v>8</v>
      </c>
      <c r="AG445" s="342" t="s">
        <v>430</v>
      </c>
      <c r="AH445" s="342" t="s">
        <v>430</v>
      </c>
      <c r="AI445" s="342" t="s">
        <v>430</v>
      </c>
      <c r="AJ445" s="342">
        <v>143</v>
      </c>
      <c r="AK445" s="342">
        <v>114</v>
      </c>
      <c r="AL445" s="342">
        <v>163</v>
      </c>
      <c r="AM445" s="342">
        <v>126</v>
      </c>
      <c r="AN445" s="342">
        <v>143</v>
      </c>
      <c r="AO445" s="369"/>
      <c r="AP445" s="344" t="s">
        <v>430</v>
      </c>
      <c r="AQ445" s="344" t="s">
        <v>430</v>
      </c>
      <c r="AR445" s="344" t="s">
        <v>430</v>
      </c>
      <c r="AS445" s="344" t="s">
        <v>430</v>
      </c>
      <c r="AT445" s="344">
        <v>4.59</v>
      </c>
      <c r="AU445" s="347"/>
      <c r="AV445" s="342" t="s">
        <v>430</v>
      </c>
      <c r="AW445" s="342" t="s">
        <v>430</v>
      </c>
      <c r="AX445" s="342" t="s">
        <v>430</v>
      </c>
      <c r="AY445" s="342" t="s">
        <v>430</v>
      </c>
      <c r="AZ445" s="342">
        <v>124</v>
      </c>
      <c r="BA445" s="370"/>
      <c r="BB445" s="344">
        <v>15.796153498654601</v>
      </c>
      <c r="BC445" s="344">
        <v>0.99743345041089404</v>
      </c>
      <c r="BD445" s="344">
        <v>2.9831482901126399E-2</v>
      </c>
      <c r="BE445" s="371">
        <v>-0.38336320518967698</v>
      </c>
      <c r="BF445" s="370"/>
      <c r="BG445" s="368">
        <v>0.1696</v>
      </c>
      <c r="BH445" s="369"/>
      <c r="BI445" s="344">
        <v>89.406800000000004</v>
      </c>
      <c r="BJ445" s="344">
        <v>9.5425299999999993</v>
      </c>
      <c r="BK445" s="344">
        <v>0.75112599999999996</v>
      </c>
      <c r="BL445" s="344">
        <v>0.29954399999999998</v>
      </c>
      <c r="BM445" s="369"/>
      <c r="BN445" s="368" t="s">
        <v>5100</v>
      </c>
      <c r="BO445" s="368" t="s">
        <v>5101</v>
      </c>
      <c r="BP445" s="368" t="s">
        <v>5102</v>
      </c>
      <c r="BQ445" s="368" t="s">
        <v>5103</v>
      </c>
      <c r="BR445" s="368" t="s">
        <v>5104</v>
      </c>
      <c r="BS445" s="369"/>
      <c r="BT445" s="350" t="s">
        <v>4624</v>
      </c>
    </row>
    <row r="446" spans="1:72" s="424" customFormat="1" x14ac:dyDescent="0.25">
      <c r="A446" s="341" t="s">
        <v>5599</v>
      </c>
      <c r="B446" s="369"/>
      <c r="C446" s="709">
        <v>45877</v>
      </c>
      <c r="D446" s="369"/>
      <c r="E446" s="864">
        <v>70.28</v>
      </c>
      <c r="F446" s="369"/>
      <c r="G446" s="343">
        <v>10.679500000000001</v>
      </c>
      <c r="H446" s="370"/>
      <c r="I446" s="344">
        <v>0.2591</v>
      </c>
      <c r="J446" s="344">
        <v>0.71579999999999999</v>
      </c>
      <c r="K446" s="344">
        <v>4.5616000000000003</v>
      </c>
      <c r="L446" s="344">
        <v>14.4899</v>
      </c>
      <c r="M446" s="344">
        <v>0.1153</v>
      </c>
      <c r="N446" s="346" t="s">
        <v>430</v>
      </c>
      <c r="O446" s="344" t="s">
        <v>430</v>
      </c>
      <c r="P446" s="344" t="s">
        <v>430</v>
      </c>
      <c r="Q446" s="344" t="s">
        <v>430</v>
      </c>
      <c r="R446" s="344" t="s">
        <v>430</v>
      </c>
      <c r="S446" s="344">
        <v>-0.1178</v>
      </c>
      <c r="T446" s="344">
        <v>16.521000000000001</v>
      </c>
      <c r="U446" s="344">
        <v>1.1939</v>
      </c>
      <c r="V446" s="344">
        <v>6.4862000000000002</v>
      </c>
      <c r="W446" s="344">
        <v>-0.1178</v>
      </c>
      <c r="X446" s="344">
        <v>6.7949999999999999</v>
      </c>
      <c r="Y446" s="370"/>
      <c r="Z446" s="342">
        <v>196</v>
      </c>
      <c r="AA446" s="342">
        <v>94</v>
      </c>
      <c r="AB446" s="342">
        <v>59</v>
      </c>
      <c r="AC446" s="342">
        <v>85</v>
      </c>
      <c r="AD446" s="342">
        <v>103</v>
      </c>
      <c r="AE446" s="342" t="s">
        <v>430</v>
      </c>
      <c r="AF446" s="342" t="s">
        <v>430</v>
      </c>
      <c r="AG446" s="342" t="s">
        <v>430</v>
      </c>
      <c r="AH446" s="342" t="s">
        <v>430</v>
      </c>
      <c r="AI446" s="342" t="s">
        <v>430</v>
      </c>
      <c r="AJ446" s="342">
        <v>244</v>
      </c>
      <c r="AK446" s="342">
        <v>87</v>
      </c>
      <c r="AL446" s="342">
        <v>101</v>
      </c>
      <c r="AM446" s="342">
        <v>84</v>
      </c>
      <c r="AN446" s="342">
        <v>244</v>
      </c>
      <c r="AO446" s="369"/>
      <c r="AP446" s="344" t="s">
        <v>430</v>
      </c>
      <c r="AQ446" s="344" t="s">
        <v>430</v>
      </c>
      <c r="AR446" s="344" t="s">
        <v>430</v>
      </c>
      <c r="AS446" s="344" t="s">
        <v>430</v>
      </c>
      <c r="AT446" s="344" t="s">
        <v>430</v>
      </c>
      <c r="AU446" s="347"/>
      <c r="AV446" s="342" t="s">
        <v>430</v>
      </c>
      <c r="AW446" s="342" t="s">
        <v>430</v>
      </c>
      <c r="AX446" s="342" t="s">
        <v>430</v>
      </c>
      <c r="AY446" s="342" t="s">
        <v>430</v>
      </c>
      <c r="AZ446" s="342" t="s">
        <v>430</v>
      </c>
      <c r="BA446" s="370"/>
      <c r="BB446" s="344">
        <v>19.620787895501099</v>
      </c>
      <c r="BC446" s="344">
        <v>0</v>
      </c>
      <c r="BD446" s="344">
        <v>8.3304082257027699E-3</v>
      </c>
      <c r="BE446" s="371" t="s">
        <v>430</v>
      </c>
      <c r="BF446" s="370"/>
      <c r="BG446" s="368" t="s">
        <v>430</v>
      </c>
      <c r="BH446" s="369"/>
      <c r="BI446" s="832">
        <v>47.475900000000003</v>
      </c>
      <c r="BJ446" s="832">
        <v>43.299500000000002</v>
      </c>
      <c r="BK446" s="832">
        <v>9.0553399999999993</v>
      </c>
      <c r="BL446" s="832">
        <v>0.16925999999999999</v>
      </c>
      <c r="BM446" s="369"/>
      <c r="BN446" s="834" t="s">
        <v>5106</v>
      </c>
      <c r="BO446" s="834" t="s">
        <v>5107</v>
      </c>
      <c r="BP446" s="834" t="s">
        <v>5108</v>
      </c>
      <c r="BQ446" s="834" t="s">
        <v>1110</v>
      </c>
      <c r="BR446" s="834" t="s">
        <v>5109</v>
      </c>
      <c r="BS446" s="369"/>
      <c r="BT446" s="350" t="s">
        <v>5086</v>
      </c>
    </row>
    <row r="447" spans="1:72" s="424" customFormat="1" x14ac:dyDescent="0.25">
      <c r="A447" s="341" t="s">
        <v>5600</v>
      </c>
      <c r="B447" s="369"/>
      <c r="C447" s="709">
        <v>45624</v>
      </c>
      <c r="D447" s="369"/>
      <c r="E447" s="342">
        <v>72.425200000000004</v>
      </c>
      <c r="F447" s="369"/>
      <c r="G447" s="343">
        <v>10.9953</v>
      </c>
      <c r="H447" s="370"/>
      <c r="I447" s="344">
        <v>0.48620000000000002</v>
      </c>
      <c r="J447" s="344">
        <v>0.79569999999999996</v>
      </c>
      <c r="K447" s="344">
        <v>2.8607999999999998</v>
      </c>
      <c r="L447" s="344">
        <v>15.818</v>
      </c>
      <c r="M447" s="344">
        <v>1.6417999999999999</v>
      </c>
      <c r="N447" s="346">
        <v>4.6483999999999996</v>
      </c>
      <c r="O447" s="344" t="s">
        <v>430</v>
      </c>
      <c r="P447" s="344" t="s">
        <v>430</v>
      </c>
      <c r="Q447" s="344" t="s">
        <v>430</v>
      </c>
      <c r="R447" s="344" t="s">
        <v>430</v>
      </c>
      <c r="S447" s="344">
        <v>0.70250000000000001</v>
      </c>
      <c r="T447" s="344">
        <v>18.0501</v>
      </c>
      <c r="U447" s="344">
        <v>3.0139999999999998</v>
      </c>
      <c r="V447" s="344">
        <v>9.0229999999999997</v>
      </c>
      <c r="W447" s="344">
        <v>0.70250000000000001</v>
      </c>
      <c r="X447" s="344">
        <v>6.1420000000000003</v>
      </c>
      <c r="Y447" s="370"/>
      <c r="Z447" s="342">
        <v>165</v>
      </c>
      <c r="AA447" s="342">
        <v>87</v>
      </c>
      <c r="AB447" s="342">
        <v>173</v>
      </c>
      <c r="AC447" s="342">
        <v>72</v>
      </c>
      <c r="AD447" s="342">
        <v>77</v>
      </c>
      <c r="AE447" s="342">
        <v>59</v>
      </c>
      <c r="AF447" s="342" t="s">
        <v>430</v>
      </c>
      <c r="AG447" s="342" t="s">
        <v>430</v>
      </c>
      <c r="AH447" s="342" t="s">
        <v>430</v>
      </c>
      <c r="AI447" s="342" t="s">
        <v>430</v>
      </c>
      <c r="AJ447" s="342">
        <v>207</v>
      </c>
      <c r="AK447" s="342">
        <v>70</v>
      </c>
      <c r="AL447" s="342">
        <v>79</v>
      </c>
      <c r="AM447" s="342">
        <v>39</v>
      </c>
      <c r="AN447" s="342">
        <v>207</v>
      </c>
      <c r="AO447" s="369"/>
      <c r="AP447" s="344" t="s">
        <v>430</v>
      </c>
      <c r="AQ447" s="344" t="s">
        <v>430</v>
      </c>
      <c r="AR447" s="344" t="s">
        <v>430</v>
      </c>
      <c r="AS447" s="344" t="s">
        <v>430</v>
      </c>
      <c r="AT447" s="344">
        <v>12.68</v>
      </c>
      <c r="AU447" s="347"/>
      <c r="AV447" s="342" t="s">
        <v>430</v>
      </c>
      <c r="AW447" s="342" t="s">
        <v>430</v>
      </c>
      <c r="AX447" s="342" t="s">
        <v>430</v>
      </c>
      <c r="AY447" s="342" t="s">
        <v>430</v>
      </c>
      <c r="AZ447" s="342">
        <v>61</v>
      </c>
      <c r="BA447" s="370"/>
      <c r="BB447" s="344">
        <v>19.663758314314801</v>
      </c>
      <c r="BC447" s="344">
        <v>1.00771469222002</v>
      </c>
      <c r="BD447" s="344">
        <v>1.01857744873652E-2</v>
      </c>
      <c r="BE447" s="371">
        <v>-0.46191305272240801</v>
      </c>
      <c r="BF447" s="370"/>
      <c r="BG447" s="368">
        <v>5.8999999999999997E-2</v>
      </c>
      <c r="BH447" s="369"/>
      <c r="BI447" s="832">
        <v>3.9114499999999999</v>
      </c>
      <c r="BJ447" s="832">
        <v>92.367099999999994</v>
      </c>
      <c r="BK447" s="832">
        <v>3.6147200000000002</v>
      </c>
      <c r="BL447" s="832">
        <v>0.10673000000000001</v>
      </c>
      <c r="BM447" s="369"/>
      <c r="BN447" s="834" t="s">
        <v>4679</v>
      </c>
      <c r="BO447" s="834" t="s">
        <v>4680</v>
      </c>
      <c r="BP447" s="834" t="s">
        <v>4615</v>
      </c>
      <c r="BQ447" s="834" t="s">
        <v>722</v>
      </c>
      <c r="BR447" s="834" t="s">
        <v>4616</v>
      </c>
      <c r="BS447" s="369"/>
      <c r="BT447" s="350" t="s">
        <v>554</v>
      </c>
    </row>
    <row r="448" spans="1:72" s="424" customFormat="1" x14ac:dyDescent="0.25">
      <c r="A448" s="341" t="s">
        <v>5601</v>
      </c>
      <c r="B448" s="369"/>
      <c r="C448" s="709">
        <v>46162</v>
      </c>
      <c r="D448" s="369"/>
      <c r="E448" s="342">
        <v>100.01</v>
      </c>
      <c r="F448" s="369"/>
      <c r="G448" s="343">
        <v>9.8800000000000008</v>
      </c>
      <c r="H448" s="370"/>
      <c r="I448" s="344">
        <v>-0.32790000000000002</v>
      </c>
      <c r="J448" s="344">
        <v>1.8126</v>
      </c>
      <c r="K448" s="344">
        <v>3.5987</v>
      </c>
      <c r="L448" s="344" t="s">
        <v>430</v>
      </c>
      <c r="M448" s="344" t="s">
        <v>430</v>
      </c>
      <c r="N448" s="346" t="s">
        <v>430</v>
      </c>
      <c r="O448" s="344" t="s">
        <v>430</v>
      </c>
      <c r="P448" s="344" t="s">
        <v>430</v>
      </c>
      <c r="Q448" s="344" t="s">
        <v>430</v>
      </c>
      <c r="R448" s="344" t="s">
        <v>430</v>
      </c>
      <c r="S448" s="344">
        <v>1.6273</v>
      </c>
      <c r="T448" s="344" t="s">
        <v>430</v>
      </c>
      <c r="U448" s="344" t="s">
        <v>430</v>
      </c>
      <c r="V448" s="344" t="s">
        <v>430</v>
      </c>
      <c r="W448" s="344">
        <v>1.6273</v>
      </c>
      <c r="X448" s="344">
        <v>-1.2</v>
      </c>
      <c r="Y448" s="370"/>
      <c r="Z448" s="342">
        <v>233</v>
      </c>
      <c r="AA448" s="342">
        <v>16</v>
      </c>
      <c r="AB448" s="342">
        <v>95</v>
      </c>
      <c r="AC448" s="342" t="s">
        <v>430</v>
      </c>
      <c r="AD448" s="342" t="s">
        <v>430</v>
      </c>
      <c r="AE448" s="342" t="s">
        <v>430</v>
      </c>
      <c r="AF448" s="342" t="s">
        <v>430</v>
      </c>
      <c r="AG448" s="342" t="s">
        <v>430</v>
      </c>
      <c r="AH448" s="342" t="s">
        <v>430</v>
      </c>
      <c r="AI448" s="342" t="s">
        <v>430</v>
      </c>
      <c r="AJ448" s="342">
        <v>34</v>
      </c>
      <c r="AK448" s="342" t="s">
        <v>430</v>
      </c>
      <c r="AL448" s="342" t="s">
        <v>430</v>
      </c>
      <c r="AM448" s="342" t="s">
        <v>430</v>
      </c>
      <c r="AN448" s="342">
        <v>34</v>
      </c>
      <c r="AO448" s="369"/>
      <c r="AP448" s="344" t="s">
        <v>430</v>
      </c>
      <c r="AQ448" s="344" t="s">
        <v>430</v>
      </c>
      <c r="AR448" s="344" t="s">
        <v>430</v>
      </c>
      <c r="AS448" s="344" t="s">
        <v>430</v>
      </c>
      <c r="AT448" s="344" t="s">
        <v>430</v>
      </c>
      <c r="AU448" s="347"/>
      <c r="AV448" s="342" t="s">
        <v>430</v>
      </c>
      <c r="AW448" s="342" t="s">
        <v>430</v>
      </c>
      <c r="AX448" s="342" t="s">
        <v>430</v>
      </c>
      <c r="AY448" s="342" t="s">
        <v>430</v>
      </c>
      <c r="AZ448" s="342" t="s">
        <v>430</v>
      </c>
      <c r="BA448" s="370"/>
      <c r="BB448" s="344" t="s">
        <v>430</v>
      </c>
      <c r="BC448" s="344">
        <v>0</v>
      </c>
      <c r="BD448" s="344">
        <v>0</v>
      </c>
      <c r="BE448" s="371">
        <v>3.1466365904794502</v>
      </c>
      <c r="BF448" s="370"/>
      <c r="BG448" s="368">
        <v>0.25740000000000002</v>
      </c>
      <c r="BH448" s="369"/>
      <c r="BI448" s="832">
        <v>14.9216</v>
      </c>
      <c r="BJ448" s="832">
        <v>56.702100000000002</v>
      </c>
      <c r="BK448" s="832">
        <v>27.4727</v>
      </c>
      <c r="BL448" s="832">
        <v>0.90359999999999996</v>
      </c>
      <c r="BM448" s="369"/>
      <c r="BN448" s="834" t="s">
        <v>5112</v>
      </c>
      <c r="BO448" s="834" t="s">
        <v>5113</v>
      </c>
      <c r="BP448" s="368" t="s">
        <v>430</v>
      </c>
      <c r="BQ448" s="368" t="s">
        <v>430</v>
      </c>
      <c r="BR448" s="368" t="s">
        <v>430</v>
      </c>
      <c r="BS448" s="369"/>
      <c r="BT448" s="350" t="s">
        <v>4624</v>
      </c>
    </row>
    <row r="449" spans="1:72" s="424" customFormat="1" x14ac:dyDescent="0.25">
      <c r="A449" s="341" t="s">
        <v>5602</v>
      </c>
      <c r="B449" s="369"/>
      <c r="C449" s="709">
        <v>44795</v>
      </c>
      <c r="D449" s="369"/>
      <c r="E449" s="342">
        <v>61.6</v>
      </c>
      <c r="F449" s="369"/>
      <c r="G449" s="343">
        <v>17.702300000000001</v>
      </c>
      <c r="H449" s="370"/>
      <c r="I449" s="344">
        <v>0.55100000000000005</v>
      </c>
      <c r="J449" s="344">
        <v>1.0255000000000001</v>
      </c>
      <c r="K449" s="344">
        <v>0.2407</v>
      </c>
      <c r="L449" s="344">
        <v>10.479900000000001</v>
      </c>
      <c r="M449" s="344">
        <v>0.68940000000000001</v>
      </c>
      <c r="N449" s="346">
        <v>1.5063</v>
      </c>
      <c r="O449" s="344">
        <v>-0.1159</v>
      </c>
      <c r="P449" s="344">
        <v>14.980600000000001</v>
      </c>
      <c r="Q449" s="344" t="s">
        <v>430</v>
      </c>
      <c r="R449" s="344" t="s">
        <v>430</v>
      </c>
      <c r="S449" s="344">
        <v>1.4255</v>
      </c>
      <c r="T449" s="344">
        <v>13.751899999999999</v>
      </c>
      <c r="U449" s="344">
        <v>0.96330000000000005</v>
      </c>
      <c r="V449" s="344">
        <v>5.8243999999999998</v>
      </c>
      <c r="W449" s="344">
        <v>1.4255</v>
      </c>
      <c r="X449" s="344">
        <v>15.9328</v>
      </c>
      <c r="Y449" s="370"/>
      <c r="Z449" s="342">
        <v>146</v>
      </c>
      <c r="AA449" s="342">
        <v>52</v>
      </c>
      <c r="AB449" s="342">
        <v>220</v>
      </c>
      <c r="AC449" s="342">
        <v>161</v>
      </c>
      <c r="AD449" s="342">
        <v>91</v>
      </c>
      <c r="AE449" s="342">
        <v>96</v>
      </c>
      <c r="AF449" s="342">
        <v>95</v>
      </c>
      <c r="AG449" s="342">
        <v>45</v>
      </c>
      <c r="AH449" s="342" t="s">
        <v>430</v>
      </c>
      <c r="AI449" s="342" t="s">
        <v>430</v>
      </c>
      <c r="AJ449" s="342">
        <v>66</v>
      </c>
      <c r="AK449" s="342">
        <v>146</v>
      </c>
      <c r="AL449" s="342">
        <v>102</v>
      </c>
      <c r="AM449" s="342">
        <v>98</v>
      </c>
      <c r="AN449" s="342">
        <v>66</v>
      </c>
      <c r="AO449" s="369"/>
      <c r="AP449" s="344" t="s">
        <v>430</v>
      </c>
      <c r="AQ449" s="344" t="s">
        <v>430</v>
      </c>
      <c r="AR449" s="344" t="s">
        <v>430</v>
      </c>
      <c r="AS449" s="344">
        <v>7.63</v>
      </c>
      <c r="AT449" s="344">
        <v>7.11</v>
      </c>
      <c r="AU449" s="347"/>
      <c r="AV449" s="342" t="s">
        <v>430</v>
      </c>
      <c r="AW449" s="342" t="s">
        <v>430</v>
      </c>
      <c r="AX449" s="342" t="s">
        <v>430</v>
      </c>
      <c r="AY449" s="342">
        <v>53</v>
      </c>
      <c r="AZ449" s="342">
        <v>94</v>
      </c>
      <c r="BA449" s="370"/>
      <c r="BB449" s="344">
        <v>16.226287890508001</v>
      </c>
      <c r="BC449" s="344">
        <v>0</v>
      </c>
      <c r="BD449" s="344">
        <v>5.4343486672211699E-2</v>
      </c>
      <c r="BE449" s="371" t="s">
        <v>430</v>
      </c>
      <c r="BF449" s="370"/>
      <c r="BG449" s="368" t="s">
        <v>430</v>
      </c>
      <c r="BH449" s="369"/>
      <c r="BI449" s="832">
        <v>59.790300000000002</v>
      </c>
      <c r="BJ449" s="832">
        <v>37.9114</v>
      </c>
      <c r="BK449" s="832">
        <v>2.01051</v>
      </c>
      <c r="BL449" s="832">
        <v>0.28778999999999999</v>
      </c>
      <c r="BM449" s="369"/>
      <c r="BN449" s="834" t="s">
        <v>5115</v>
      </c>
      <c r="BO449" s="834" t="s">
        <v>5116</v>
      </c>
      <c r="BP449" s="834" t="s">
        <v>5117</v>
      </c>
      <c r="BQ449" s="834" t="s">
        <v>5118</v>
      </c>
      <c r="BR449" s="834" t="s">
        <v>5119</v>
      </c>
      <c r="BS449" s="369"/>
      <c r="BT449" s="350" t="s">
        <v>547</v>
      </c>
    </row>
    <row r="450" spans="1:72" s="424" customFormat="1" x14ac:dyDescent="0.25">
      <c r="A450" s="341" t="s">
        <v>5603</v>
      </c>
      <c r="B450" s="369"/>
      <c r="C450" s="709">
        <v>45833</v>
      </c>
      <c r="D450" s="369"/>
      <c r="E450" s="342">
        <v>62.63</v>
      </c>
      <c r="F450" s="369"/>
      <c r="G450" s="343">
        <v>10.061999999999999</v>
      </c>
      <c r="H450" s="370"/>
      <c r="I450" s="344">
        <v>0.7137</v>
      </c>
      <c r="J450" s="344">
        <v>0.74390000000000001</v>
      </c>
      <c r="K450" s="344">
        <v>3.7063000000000001</v>
      </c>
      <c r="L450" s="344">
        <v>11.8858</v>
      </c>
      <c r="M450" s="344">
        <v>-2.7281</v>
      </c>
      <c r="N450" s="346">
        <v>-0.50329999999999997</v>
      </c>
      <c r="O450" s="344" t="s">
        <v>430</v>
      </c>
      <c r="P450" s="344" t="s">
        <v>430</v>
      </c>
      <c r="Q450" s="344" t="s">
        <v>430</v>
      </c>
      <c r="R450" s="344" t="s">
        <v>430</v>
      </c>
      <c r="S450" s="344">
        <v>1.1540999999999999</v>
      </c>
      <c r="T450" s="344">
        <v>14.331799999999999</v>
      </c>
      <c r="U450" s="344">
        <v>-1.8083</v>
      </c>
      <c r="V450" s="344">
        <v>2.6650999999999998</v>
      </c>
      <c r="W450" s="344">
        <v>1.1540999999999999</v>
      </c>
      <c r="X450" s="344">
        <v>0.60829999999999995</v>
      </c>
      <c r="Y450" s="370"/>
      <c r="Z450" s="342">
        <v>82</v>
      </c>
      <c r="AA450" s="342">
        <v>92</v>
      </c>
      <c r="AB450" s="342">
        <v>87</v>
      </c>
      <c r="AC450" s="342">
        <v>134</v>
      </c>
      <c r="AD450" s="342">
        <v>143</v>
      </c>
      <c r="AE450" s="342">
        <v>120</v>
      </c>
      <c r="AF450" s="342" t="s">
        <v>430</v>
      </c>
      <c r="AG450" s="342" t="s">
        <v>430</v>
      </c>
      <c r="AH450" s="342" t="s">
        <v>430</v>
      </c>
      <c r="AI450" s="342" t="s">
        <v>430</v>
      </c>
      <c r="AJ450" s="342">
        <v>142</v>
      </c>
      <c r="AK450" s="342">
        <v>122</v>
      </c>
      <c r="AL450" s="342">
        <v>146</v>
      </c>
      <c r="AM450" s="342">
        <v>143</v>
      </c>
      <c r="AN450" s="342">
        <v>142</v>
      </c>
      <c r="AO450" s="369"/>
      <c r="AP450" s="344" t="s">
        <v>430</v>
      </c>
      <c r="AQ450" s="344" t="s">
        <v>430</v>
      </c>
      <c r="AR450" s="344" t="s">
        <v>430</v>
      </c>
      <c r="AS450" s="344" t="s">
        <v>430</v>
      </c>
      <c r="AT450" s="344">
        <v>4.3499999999999996</v>
      </c>
      <c r="AU450" s="347"/>
      <c r="AV450" s="342" t="s">
        <v>430</v>
      </c>
      <c r="AW450" s="342" t="s">
        <v>430</v>
      </c>
      <c r="AX450" s="342" t="s">
        <v>430</v>
      </c>
      <c r="AY450" s="342" t="s">
        <v>430</v>
      </c>
      <c r="AZ450" s="342">
        <v>126</v>
      </c>
      <c r="BA450" s="370"/>
      <c r="BB450" s="344">
        <v>15.068508956661701</v>
      </c>
      <c r="BC450" s="344">
        <v>0</v>
      </c>
      <c r="BD450" s="344">
        <v>-2.70903256820519E-2</v>
      </c>
      <c r="BE450" s="371" t="s">
        <v>430</v>
      </c>
      <c r="BF450" s="370"/>
      <c r="BG450" s="368" t="s">
        <v>430</v>
      </c>
      <c r="BH450" s="369"/>
      <c r="BI450" s="832">
        <v>65.038399999999996</v>
      </c>
      <c r="BJ450" s="832">
        <v>18.704899999999999</v>
      </c>
      <c r="BK450" s="832">
        <v>16.035499999999999</v>
      </c>
      <c r="BL450" s="832">
        <v>0.22120000000000001</v>
      </c>
      <c r="BM450" s="369"/>
      <c r="BN450" s="834" t="s">
        <v>5121</v>
      </c>
      <c r="BO450" s="834" t="s">
        <v>5122</v>
      </c>
      <c r="BP450" s="834" t="s">
        <v>5123</v>
      </c>
      <c r="BQ450" s="834" t="s">
        <v>4239</v>
      </c>
      <c r="BR450" s="834" t="s">
        <v>5124</v>
      </c>
      <c r="BS450" s="369"/>
      <c r="BT450" s="350" t="s">
        <v>547</v>
      </c>
    </row>
    <row r="451" spans="1:72" s="424" customFormat="1" x14ac:dyDescent="0.25">
      <c r="A451" s="341" t="s">
        <v>5604</v>
      </c>
      <c r="B451" s="369"/>
      <c r="C451" s="709">
        <v>45866</v>
      </c>
      <c r="D451" s="369"/>
      <c r="E451" s="342">
        <v>59.890900000000002</v>
      </c>
      <c r="F451" s="369"/>
      <c r="G451" s="343">
        <v>10.1266</v>
      </c>
      <c r="H451" s="370"/>
      <c r="I451" s="344">
        <v>0.93589999999999995</v>
      </c>
      <c r="J451" s="344">
        <v>0.86660000000000004</v>
      </c>
      <c r="K451" s="344">
        <v>3.1232000000000002</v>
      </c>
      <c r="L451" s="344">
        <v>8.4217999999999993</v>
      </c>
      <c r="M451" s="344">
        <v>-5.4419000000000004</v>
      </c>
      <c r="N451" s="346" t="s">
        <v>430</v>
      </c>
      <c r="O451" s="344" t="s">
        <v>430</v>
      </c>
      <c r="P451" s="344" t="s">
        <v>430</v>
      </c>
      <c r="Q451" s="344" t="s">
        <v>430</v>
      </c>
      <c r="R451" s="344" t="s">
        <v>430</v>
      </c>
      <c r="S451" s="344">
        <v>1.5911</v>
      </c>
      <c r="T451" s="344">
        <v>9.5299999999999994</v>
      </c>
      <c r="U451" s="344">
        <v>-5.0500999999999996</v>
      </c>
      <c r="V451" s="344">
        <v>0.72709999999999997</v>
      </c>
      <c r="W451" s="344">
        <v>1.5911</v>
      </c>
      <c r="X451" s="344">
        <v>1.266</v>
      </c>
      <c r="Y451" s="370"/>
      <c r="Z451" s="342">
        <v>49</v>
      </c>
      <c r="AA451" s="342">
        <v>62</v>
      </c>
      <c r="AB451" s="342">
        <v>155</v>
      </c>
      <c r="AC451" s="342">
        <v>181</v>
      </c>
      <c r="AD451" s="342">
        <v>177</v>
      </c>
      <c r="AE451" s="342" t="s">
        <v>430</v>
      </c>
      <c r="AF451" s="342" t="s">
        <v>430</v>
      </c>
      <c r="AG451" s="342" t="s">
        <v>430</v>
      </c>
      <c r="AH451" s="342" t="s">
        <v>430</v>
      </c>
      <c r="AI451" s="342" t="s">
        <v>430</v>
      </c>
      <c r="AJ451" s="342">
        <v>40</v>
      </c>
      <c r="AK451" s="342">
        <v>184</v>
      </c>
      <c r="AL451" s="342">
        <v>182</v>
      </c>
      <c r="AM451" s="342">
        <v>159</v>
      </c>
      <c r="AN451" s="342">
        <v>40</v>
      </c>
      <c r="AO451" s="369"/>
      <c r="AP451" s="344" t="s">
        <v>430</v>
      </c>
      <c r="AQ451" s="344" t="s">
        <v>430</v>
      </c>
      <c r="AR451" s="344" t="s">
        <v>430</v>
      </c>
      <c r="AS451" s="344" t="s">
        <v>430</v>
      </c>
      <c r="AT451" s="344">
        <v>-0.65</v>
      </c>
      <c r="AU451" s="347"/>
      <c r="AV451" s="342" t="s">
        <v>430</v>
      </c>
      <c r="AW451" s="342" t="s">
        <v>430</v>
      </c>
      <c r="AX451" s="342" t="s">
        <v>430</v>
      </c>
      <c r="AY451" s="342" t="s">
        <v>430</v>
      </c>
      <c r="AZ451" s="342">
        <v>159</v>
      </c>
      <c r="BA451" s="370"/>
      <c r="BB451" s="344">
        <v>14.5377993758929</v>
      </c>
      <c r="BC451" s="344">
        <v>0.99958892890681705</v>
      </c>
      <c r="BD451" s="344">
        <v>-1.7780873246388999E-2</v>
      </c>
      <c r="BE451" s="371">
        <v>-4.05341218034748E-2</v>
      </c>
      <c r="BF451" s="370"/>
      <c r="BG451" s="368">
        <v>5.0700000000000002E-2</v>
      </c>
      <c r="BH451" s="369"/>
      <c r="BI451" s="832">
        <v>96.617599999999996</v>
      </c>
      <c r="BJ451" s="832">
        <v>3.1019399999999999</v>
      </c>
      <c r="BK451" s="344" t="s">
        <v>430</v>
      </c>
      <c r="BL451" s="832">
        <v>0.28045999999999999</v>
      </c>
      <c r="BM451" s="369"/>
      <c r="BN451" s="834" t="s">
        <v>452</v>
      </c>
      <c r="BO451" s="834" t="s">
        <v>4861</v>
      </c>
      <c r="BP451" s="834" t="s">
        <v>4562</v>
      </c>
      <c r="BQ451" s="834" t="s">
        <v>4862</v>
      </c>
      <c r="BR451" s="834" t="s">
        <v>4863</v>
      </c>
      <c r="BS451" s="369"/>
      <c r="BT451" s="350" t="s">
        <v>4624</v>
      </c>
    </row>
    <row r="452" spans="1:72" s="424" customFormat="1" ht="11" x14ac:dyDescent="0.3">
      <c r="A452" s="835" t="s">
        <v>5605</v>
      </c>
      <c r="B452" s="836"/>
      <c r="C452" s="837">
        <v>45649</v>
      </c>
      <c r="D452" s="836"/>
      <c r="E452" s="838">
        <v>60.9696</v>
      </c>
      <c r="F452" s="836"/>
      <c r="G452" s="839">
        <v>11.196999999999999</v>
      </c>
      <c r="H452" s="841"/>
      <c r="I452" s="840">
        <v>0.86480000000000001</v>
      </c>
      <c r="J452" s="840">
        <v>0.80120000000000002</v>
      </c>
      <c r="K452" s="840">
        <v>1.8743000000000001</v>
      </c>
      <c r="L452" s="840">
        <v>9.7100000000000009</v>
      </c>
      <c r="M452" s="840">
        <v>-2.2181000000000002</v>
      </c>
      <c r="N452" s="842">
        <v>3.0367000000000002</v>
      </c>
      <c r="O452" s="840" t="s">
        <v>430</v>
      </c>
      <c r="P452" s="840" t="s">
        <v>430</v>
      </c>
      <c r="Q452" s="840" t="s">
        <v>430</v>
      </c>
      <c r="R452" s="840" t="s">
        <v>430</v>
      </c>
      <c r="S452" s="840">
        <v>1.4404999999999999</v>
      </c>
      <c r="T452" s="840">
        <v>11.3908</v>
      </c>
      <c r="U452" s="840">
        <v>-1.2088000000000001</v>
      </c>
      <c r="V452" s="840">
        <v>4.3133999999999997</v>
      </c>
      <c r="W452" s="840">
        <v>1.4404999999999999</v>
      </c>
      <c r="X452" s="840">
        <v>7.7045000000000003</v>
      </c>
      <c r="Y452" s="841"/>
      <c r="Z452" s="838">
        <v>55</v>
      </c>
      <c r="AA452" s="838">
        <v>75</v>
      </c>
      <c r="AB452" s="838">
        <v>198</v>
      </c>
      <c r="AC452" s="838">
        <v>165</v>
      </c>
      <c r="AD452" s="838">
        <v>121</v>
      </c>
      <c r="AE452" s="838">
        <v>73</v>
      </c>
      <c r="AF452" s="838" t="s">
        <v>430</v>
      </c>
      <c r="AG452" s="838" t="s">
        <v>430</v>
      </c>
      <c r="AH452" s="838" t="s">
        <v>430</v>
      </c>
      <c r="AI452" s="838" t="s">
        <v>430</v>
      </c>
      <c r="AJ452" s="838">
        <v>60</v>
      </c>
      <c r="AK452" s="838">
        <v>164</v>
      </c>
      <c r="AL452" s="838">
        <v>132</v>
      </c>
      <c r="AM452" s="838">
        <v>123</v>
      </c>
      <c r="AN452" s="838">
        <v>60</v>
      </c>
      <c r="AO452" s="836"/>
      <c r="AP452" s="840" t="s">
        <v>430</v>
      </c>
      <c r="AQ452" s="840" t="s">
        <v>430</v>
      </c>
      <c r="AR452" s="840" t="s">
        <v>430</v>
      </c>
      <c r="AS452" s="840" t="s">
        <v>430</v>
      </c>
      <c r="AT452" s="840">
        <v>4.87</v>
      </c>
      <c r="AU452" s="843"/>
      <c r="AV452" s="838" t="s">
        <v>430</v>
      </c>
      <c r="AW452" s="838" t="s">
        <v>430</v>
      </c>
      <c r="AX452" s="838" t="s">
        <v>430</v>
      </c>
      <c r="AY452" s="838" t="s">
        <v>430</v>
      </c>
      <c r="AZ452" s="838">
        <v>119</v>
      </c>
      <c r="BA452" s="841"/>
      <c r="BB452" s="840">
        <v>14.362125912998099</v>
      </c>
      <c r="BC452" s="840">
        <v>0.99858233096020399</v>
      </c>
      <c r="BD452" s="840">
        <v>8.6578337573753102E-3</v>
      </c>
      <c r="BE452" s="846">
        <v>-0.24535138252063901</v>
      </c>
      <c r="BF452" s="841"/>
      <c r="BG452" s="849">
        <v>0.2147</v>
      </c>
      <c r="BH452" s="836"/>
      <c r="BI452" s="840">
        <v>99.858999999999995</v>
      </c>
      <c r="BJ452" s="840" t="s">
        <v>430</v>
      </c>
      <c r="BK452" s="840" t="s">
        <v>430</v>
      </c>
      <c r="BL452" s="840">
        <v>0.14099999999999999</v>
      </c>
      <c r="BM452" s="836"/>
      <c r="BN452" s="849" t="s">
        <v>5127</v>
      </c>
      <c r="BO452" s="849" t="s">
        <v>1680</v>
      </c>
      <c r="BP452" s="849" t="s">
        <v>1144</v>
      </c>
      <c r="BQ452" s="849" t="s">
        <v>2154</v>
      </c>
      <c r="BR452" s="849" t="s">
        <v>5128</v>
      </c>
      <c r="BS452" s="836"/>
      <c r="BT452" s="850" t="s">
        <v>554</v>
      </c>
    </row>
    <row r="453" spans="1:72" s="424" customFormat="1" x14ac:dyDescent="0.25">
      <c r="A453" s="341" t="s">
        <v>5606</v>
      </c>
      <c r="B453" s="369"/>
      <c r="C453" s="709">
        <v>45443</v>
      </c>
      <c r="D453" s="369"/>
      <c r="E453" s="342">
        <v>63.339799999999997</v>
      </c>
      <c r="F453" s="369"/>
      <c r="G453" s="343">
        <v>11.9526</v>
      </c>
      <c r="H453" s="370"/>
      <c r="I453" s="344">
        <v>-3.3E-3</v>
      </c>
      <c r="J453" s="344">
        <v>-0.26200000000000001</v>
      </c>
      <c r="K453" s="344">
        <v>8.3074999999999992</v>
      </c>
      <c r="L453" s="344">
        <v>12.990600000000001</v>
      </c>
      <c r="M453" s="344">
        <v>-3.2515000000000001</v>
      </c>
      <c r="N453" s="346">
        <v>2.3102999999999998</v>
      </c>
      <c r="O453" s="344">
        <v>5.9496000000000002</v>
      </c>
      <c r="P453" s="344" t="s">
        <v>430</v>
      </c>
      <c r="Q453" s="344" t="s">
        <v>430</v>
      </c>
      <c r="R453" s="344" t="s">
        <v>430</v>
      </c>
      <c r="S453" s="344">
        <v>0.84199999999999997</v>
      </c>
      <c r="T453" s="344">
        <v>15.838800000000001</v>
      </c>
      <c r="U453" s="344">
        <v>-2.3296999999999999</v>
      </c>
      <c r="V453" s="344">
        <v>6.4326999999999996</v>
      </c>
      <c r="W453" s="344">
        <v>0.84199999999999997</v>
      </c>
      <c r="X453" s="344">
        <v>8.9192999999999998</v>
      </c>
      <c r="Y453" s="370"/>
      <c r="Z453" s="342">
        <v>211</v>
      </c>
      <c r="AA453" s="342">
        <v>212</v>
      </c>
      <c r="AB453" s="342">
        <v>16</v>
      </c>
      <c r="AC453" s="342">
        <v>109</v>
      </c>
      <c r="AD453" s="342">
        <v>157</v>
      </c>
      <c r="AE453" s="342">
        <v>79</v>
      </c>
      <c r="AF453" s="342">
        <v>14</v>
      </c>
      <c r="AG453" s="342" t="s">
        <v>430</v>
      </c>
      <c r="AH453" s="342" t="s">
        <v>430</v>
      </c>
      <c r="AI453" s="342" t="s">
        <v>430</v>
      </c>
      <c r="AJ453" s="342">
        <v>196</v>
      </c>
      <c r="AK453" s="342">
        <v>108</v>
      </c>
      <c r="AL453" s="342">
        <v>159</v>
      </c>
      <c r="AM453" s="342">
        <v>90</v>
      </c>
      <c r="AN453" s="342">
        <v>196</v>
      </c>
      <c r="AO453" s="369"/>
      <c r="AP453" s="344" t="s">
        <v>430</v>
      </c>
      <c r="AQ453" s="344" t="s">
        <v>430</v>
      </c>
      <c r="AR453" s="344" t="s">
        <v>430</v>
      </c>
      <c r="AS453" s="344" t="s">
        <v>430</v>
      </c>
      <c r="AT453" s="344">
        <v>6.82</v>
      </c>
      <c r="AU453" s="347"/>
      <c r="AV453" s="342" t="s">
        <v>430</v>
      </c>
      <c r="AW453" s="342" t="s">
        <v>430</v>
      </c>
      <c r="AX453" s="342" t="s">
        <v>430</v>
      </c>
      <c r="AY453" s="342" t="s">
        <v>430</v>
      </c>
      <c r="AZ453" s="342">
        <v>104</v>
      </c>
      <c r="BA453" s="370"/>
      <c r="BB453" s="344">
        <v>16.525366404500399</v>
      </c>
      <c r="BC453" s="344">
        <v>0.999920859329954</v>
      </c>
      <c r="BD453" s="344">
        <v>2.2907895010930501E-2</v>
      </c>
      <c r="BE453" s="371">
        <v>-0.37780538297697602</v>
      </c>
      <c r="BF453" s="370"/>
      <c r="BG453" s="368">
        <v>8.2900000000000001E-2</v>
      </c>
      <c r="BH453" s="369"/>
      <c r="BI453" s="832">
        <v>75.243399999999994</v>
      </c>
      <c r="BJ453" s="832">
        <v>24.542300000000001</v>
      </c>
      <c r="BK453" s="344" t="s">
        <v>430</v>
      </c>
      <c r="BL453" s="832">
        <v>0.21429999999999999</v>
      </c>
      <c r="BM453" s="369"/>
      <c r="BN453" s="834" t="s">
        <v>5130</v>
      </c>
      <c r="BO453" s="834" t="s">
        <v>4871</v>
      </c>
      <c r="BP453" s="368" t="s">
        <v>430</v>
      </c>
      <c r="BQ453" s="368" t="s">
        <v>430</v>
      </c>
      <c r="BR453" s="368" t="s">
        <v>430</v>
      </c>
      <c r="BS453" s="369"/>
      <c r="BT453" s="350" t="s">
        <v>554</v>
      </c>
    </row>
    <row r="454" spans="1:72" s="424" customFormat="1" x14ac:dyDescent="0.25">
      <c r="A454" s="341" t="s">
        <v>5607</v>
      </c>
      <c r="B454" s="369"/>
      <c r="C454" s="709">
        <v>45716</v>
      </c>
      <c r="D454" s="369"/>
      <c r="E454" s="342">
        <v>60.7224</v>
      </c>
      <c r="F454" s="369"/>
      <c r="G454" s="343">
        <v>11.846500000000001</v>
      </c>
      <c r="H454" s="370"/>
      <c r="I454" s="344">
        <v>0.66879999999999995</v>
      </c>
      <c r="J454" s="344">
        <v>0.70899999999999996</v>
      </c>
      <c r="K454" s="344">
        <v>3.6457000000000002</v>
      </c>
      <c r="L454" s="344">
        <v>11.9855</v>
      </c>
      <c r="M454" s="344">
        <v>-2.5876999999999999</v>
      </c>
      <c r="N454" s="346">
        <v>-0.31140000000000001</v>
      </c>
      <c r="O454" s="344" t="s">
        <v>430</v>
      </c>
      <c r="P454" s="344" t="s">
        <v>430</v>
      </c>
      <c r="Q454" s="344" t="s">
        <v>430</v>
      </c>
      <c r="R454" s="344" t="s">
        <v>430</v>
      </c>
      <c r="S454" s="344">
        <v>1.1605000000000001</v>
      </c>
      <c r="T454" s="344">
        <v>14.349600000000001</v>
      </c>
      <c r="U454" s="344">
        <v>-1.6561999999999999</v>
      </c>
      <c r="V454" s="344">
        <v>3.0767000000000002</v>
      </c>
      <c r="W454" s="344">
        <v>1.1605000000000001</v>
      </c>
      <c r="X454" s="344">
        <v>13.4826</v>
      </c>
      <c r="Y454" s="370"/>
      <c r="Z454" s="342">
        <v>111</v>
      </c>
      <c r="AA454" s="342">
        <v>95</v>
      </c>
      <c r="AB454" s="342">
        <v>93</v>
      </c>
      <c r="AC454" s="342">
        <v>129</v>
      </c>
      <c r="AD454" s="342">
        <v>139</v>
      </c>
      <c r="AE454" s="342">
        <v>116</v>
      </c>
      <c r="AF454" s="342" t="s">
        <v>430</v>
      </c>
      <c r="AG454" s="342" t="s">
        <v>430</v>
      </c>
      <c r="AH454" s="342" t="s">
        <v>430</v>
      </c>
      <c r="AI454" s="342" t="s">
        <v>430</v>
      </c>
      <c r="AJ454" s="342">
        <v>138</v>
      </c>
      <c r="AK454" s="342">
        <v>121</v>
      </c>
      <c r="AL454" s="342">
        <v>138</v>
      </c>
      <c r="AM454" s="342">
        <v>130</v>
      </c>
      <c r="AN454" s="342">
        <v>138</v>
      </c>
      <c r="AO454" s="369"/>
      <c r="AP454" s="344" t="s">
        <v>430</v>
      </c>
      <c r="AQ454" s="344" t="s">
        <v>430</v>
      </c>
      <c r="AR454" s="344" t="s">
        <v>430</v>
      </c>
      <c r="AS454" s="344" t="s">
        <v>430</v>
      </c>
      <c r="AT454" s="344">
        <v>4.67</v>
      </c>
      <c r="AU454" s="347"/>
      <c r="AV454" s="342" t="s">
        <v>430</v>
      </c>
      <c r="AW454" s="342" t="s">
        <v>430</v>
      </c>
      <c r="AX454" s="342" t="s">
        <v>430</v>
      </c>
      <c r="AY454" s="342" t="s">
        <v>430</v>
      </c>
      <c r="AZ454" s="342">
        <v>122</v>
      </c>
      <c r="BA454" s="370"/>
      <c r="BB454" s="344">
        <v>14.8917152862774</v>
      </c>
      <c r="BC454" s="344">
        <v>0.99630422580482003</v>
      </c>
      <c r="BD454" s="344">
        <v>4.68923839836594E-2</v>
      </c>
      <c r="BE454" s="371">
        <v>-2.89180910189414E-2</v>
      </c>
      <c r="BF454" s="370"/>
      <c r="BG454" s="368">
        <v>5.45E-2</v>
      </c>
      <c r="BH454" s="369"/>
      <c r="BI454" s="832">
        <v>65.358599999999996</v>
      </c>
      <c r="BJ454" s="832">
        <v>19.849900000000002</v>
      </c>
      <c r="BK454" s="832">
        <v>14.295500000000001</v>
      </c>
      <c r="BL454" s="832">
        <v>0.496</v>
      </c>
      <c r="BM454" s="369"/>
      <c r="BN454" s="834" t="s">
        <v>5132</v>
      </c>
      <c r="BO454" s="834" t="s">
        <v>922</v>
      </c>
      <c r="BP454" s="834" t="s">
        <v>1123</v>
      </c>
      <c r="BQ454" s="834" t="s">
        <v>5133</v>
      </c>
      <c r="BR454" s="834" t="s">
        <v>5134</v>
      </c>
      <c r="BS454" s="369"/>
      <c r="BT454" s="350" t="s">
        <v>5608</v>
      </c>
    </row>
    <row r="455" spans="1:72" s="424" customFormat="1" x14ac:dyDescent="0.25">
      <c r="A455" s="341" t="s">
        <v>5609</v>
      </c>
      <c r="B455" s="369"/>
      <c r="C455" s="709">
        <v>45944</v>
      </c>
      <c r="D455" s="369"/>
      <c r="E455" s="342">
        <v>64.55</v>
      </c>
      <c r="F455" s="369"/>
      <c r="G455" s="343">
        <v>9.6495999999999995</v>
      </c>
      <c r="H455" s="370"/>
      <c r="I455" s="344">
        <v>0.70440000000000003</v>
      </c>
      <c r="J455" s="344">
        <v>0.51249999999999996</v>
      </c>
      <c r="K455" s="344">
        <v>3.2717000000000001</v>
      </c>
      <c r="L455" s="344">
        <v>6.9267000000000003</v>
      </c>
      <c r="M455" s="344">
        <v>-7.7325999999999997</v>
      </c>
      <c r="N455" s="346" t="s">
        <v>430</v>
      </c>
      <c r="O455" s="344" t="s">
        <v>430</v>
      </c>
      <c r="P455" s="344" t="s">
        <v>430</v>
      </c>
      <c r="Q455" s="344" t="s">
        <v>430</v>
      </c>
      <c r="R455" s="344" t="s">
        <v>430</v>
      </c>
      <c r="S455" s="344">
        <v>1.2931999999999999</v>
      </c>
      <c r="T455" s="344">
        <v>8.7414000000000005</v>
      </c>
      <c r="U455" s="344">
        <v>-7.0339</v>
      </c>
      <c r="V455" s="344" t="s">
        <v>430</v>
      </c>
      <c r="W455" s="344">
        <v>1.2931999999999999</v>
      </c>
      <c r="X455" s="344">
        <v>-3.504</v>
      </c>
      <c r="Y455" s="370"/>
      <c r="Z455" s="342">
        <v>95</v>
      </c>
      <c r="AA455" s="342">
        <v>134</v>
      </c>
      <c r="AB455" s="342">
        <v>118</v>
      </c>
      <c r="AC455" s="342">
        <v>189</v>
      </c>
      <c r="AD455" s="342">
        <v>211</v>
      </c>
      <c r="AE455" s="342" t="s">
        <v>430</v>
      </c>
      <c r="AF455" s="342" t="s">
        <v>430</v>
      </c>
      <c r="AG455" s="342" t="s">
        <v>430</v>
      </c>
      <c r="AH455" s="342" t="s">
        <v>430</v>
      </c>
      <c r="AI455" s="342" t="s">
        <v>430</v>
      </c>
      <c r="AJ455" s="342">
        <v>96</v>
      </c>
      <c r="AK455" s="342">
        <v>197</v>
      </c>
      <c r="AL455" s="342">
        <v>212</v>
      </c>
      <c r="AM455" s="342" t="s">
        <v>430</v>
      </c>
      <c r="AN455" s="342">
        <v>96</v>
      </c>
      <c r="AO455" s="369"/>
      <c r="AP455" s="344" t="s">
        <v>430</v>
      </c>
      <c r="AQ455" s="344" t="s">
        <v>430</v>
      </c>
      <c r="AR455" s="344" t="s">
        <v>430</v>
      </c>
      <c r="AS455" s="344" t="s">
        <v>430</v>
      </c>
      <c r="AT455" s="344" t="s">
        <v>430</v>
      </c>
      <c r="AU455" s="347"/>
      <c r="AV455" s="342" t="s">
        <v>430</v>
      </c>
      <c r="AW455" s="342" t="s">
        <v>430</v>
      </c>
      <c r="AX455" s="342" t="s">
        <v>430</v>
      </c>
      <c r="AY455" s="342" t="s">
        <v>430</v>
      </c>
      <c r="AZ455" s="342" t="s">
        <v>430</v>
      </c>
      <c r="BA455" s="370"/>
      <c r="BB455" s="344">
        <v>15.825236539882299</v>
      </c>
      <c r="BC455" s="344">
        <v>0.99993166925557797</v>
      </c>
      <c r="BD455" s="344">
        <v>-6.8684222830967603E-2</v>
      </c>
      <c r="BE455" s="371">
        <v>-3.69184489105467E-2</v>
      </c>
      <c r="BF455" s="370"/>
      <c r="BG455" s="368">
        <v>0.16220000000000001</v>
      </c>
      <c r="BH455" s="369"/>
      <c r="BI455" s="832">
        <v>99.744</v>
      </c>
      <c r="BJ455" s="344" t="s">
        <v>430</v>
      </c>
      <c r="BK455" s="344" t="s">
        <v>430</v>
      </c>
      <c r="BL455" s="832">
        <v>0.25600000000000001</v>
      </c>
      <c r="BM455" s="369"/>
      <c r="BN455" s="834" t="s">
        <v>4456</v>
      </c>
      <c r="BO455" s="834" t="s">
        <v>4450</v>
      </c>
      <c r="BP455" s="834" t="s">
        <v>4451</v>
      </c>
      <c r="BQ455" s="834" t="s">
        <v>4488</v>
      </c>
      <c r="BR455" s="834" t="s">
        <v>4452</v>
      </c>
      <c r="BS455" s="369"/>
      <c r="BT455" s="350" t="s">
        <v>554</v>
      </c>
    </row>
    <row r="456" spans="1:72" s="424" customFormat="1" x14ac:dyDescent="0.25">
      <c r="A456" s="341" t="s">
        <v>5610</v>
      </c>
      <c r="B456" s="369"/>
      <c r="C456" s="709">
        <v>45589</v>
      </c>
      <c r="D456" s="369"/>
      <c r="E456" s="342">
        <v>72.661299999999997</v>
      </c>
      <c r="F456" s="369"/>
      <c r="G456" s="343">
        <v>10.0639</v>
      </c>
      <c r="H456" s="370"/>
      <c r="I456" s="344">
        <v>0.70450000000000002</v>
      </c>
      <c r="J456" s="344">
        <v>0.50929999999999997</v>
      </c>
      <c r="K456" s="344">
        <v>3.2153</v>
      </c>
      <c r="L456" s="344">
        <v>6.8491</v>
      </c>
      <c r="M456" s="344">
        <v>-7.7206000000000001</v>
      </c>
      <c r="N456" s="346">
        <v>-4.1578999999999997</v>
      </c>
      <c r="O456" s="344" t="s">
        <v>430</v>
      </c>
      <c r="P456" s="344" t="s">
        <v>430</v>
      </c>
      <c r="Q456" s="344" t="s">
        <v>430</v>
      </c>
      <c r="R456" s="344" t="s">
        <v>430</v>
      </c>
      <c r="S456" s="344">
        <v>1.2934000000000001</v>
      </c>
      <c r="T456" s="344">
        <v>8.6638000000000002</v>
      </c>
      <c r="U456" s="344">
        <v>-7.0189000000000004</v>
      </c>
      <c r="V456" s="344">
        <v>-1.1841999999999999</v>
      </c>
      <c r="W456" s="344">
        <v>1.2934000000000001</v>
      </c>
      <c r="X456" s="344">
        <v>0.37809999999999999</v>
      </c>
      <c r="Y456" s="370"/>
      <c r="Z456" s="342">
        <v>94</v>
      </c>
      <c r="AA456" s="342">
        <v>140</v>
      </c>
      <c r="AB456" s="342">
        <v>144</v>
      </c>
      <c r="AC456" s="342">
        <v>205</v>
      </c>
      <c r="AD456" s="342">
        <v>207</v>
      </c>
      <c r="AE456" s="342">
        <v>174</v>
      </c>
      <c r="AF456" s="342" t="s">
        <v>430</v>
      </c>
      <c r="AG456" s="342" t="s">
        <v>430</v>
      </c>
      <c r="AH456" s="342" t="s">
        <v>430</v>
      </c>
      <c r="AI456" s="342" t="s">
        <v>430</v>
      </c>
      <c r="AJ456" s="342">
        <v>95</v>
      </c>
      <c r="AK456" s="342">
        <v>213</v>
      </c>
      <c r="AL456" s="342">
        <v>207</v>
      </c>
      <c r="AM456" s="342">
        <v>187</v>
      </c>
      <c r="AN456" s="342">
        <v>95</v>
      </c>
      <c r="AO456" s="369"/>
      <c r="AP456" s="344" t="s">
        <v>430</v>
      </c>
      <c r="AQ456" s="344" t="s">
        <v>430</v>
      </c>
      <c r="AR456" s="344" t="s">
        <v>430</v>
      </c>
      <c r="AS456" s="344" t="s">
        <v>430</v>
      </c>
      <c r="AT456" s="344">
        <v>-3.62</v>
      </c>
      <c r="AU456" s="347"/>
      <c r="AV456" s="342" t="s">
        <v>430</v>
      </c>
      <c r="AW456" s="342" t="s">
        <v>430</v>
      </c>
      <c r="AX456" s="342" t="s">
        <v>430</v>
      </c>
      <c r="AY456" s="342" t="s">
        <v>430</v>
      </c>
      <c r="AZ456" s="342">
        <v>184</v>
      </c>
      <c r="BA456" s="370"/>
      <c r="BB456" s="344">
        <v>13.235675386596499</v>
      </c>
      <c r="BC456" s="344">
        <v>0.99807368827418497</v>
      </c>
      <c r="BD456" s="344">
        <v>-2.3984600310765099E-2</v>
      </c>
      <c r="BE456" s="371">
        <v>-0.15812173474933899</v>
      </c>
      <c r="BF456" s="370"/>
      <c r="BG456" s="368">
        <v>7.6799999999999993E-2</v>
      </c>
      <c r="BH456" s="369"/>
      <c r="BI456" s="832">
        <v>99.826400000000007</v>
      </c>
      <c r="BJ456" s="344" t="s">
        <v>430</v>
      </c>
      <c r="BK456" s="344" t="s">
        <v>430</v>
      </c>
      <c r="BL456" s="832">
        <v>0.1736</v>
      </c>
      <c r="BM456" s="369"/>
      <c r="BN456" s="834" t="s">
        <v>4486</v>
      </c>
      <c r="BO456" s="834" t="s">
        <v>4307</v>
      </c>
      <c r="BP456" s="834" t="s">
        <v>4451</v>
      </c>
      <c r="BQ456" s="834" t="s">
        <v>4309</v>
      </c>
      <c r="BR456" s="834" t="s">
        <v>4452</v>
      </c>
      <c r="BS456" s="369"/>
      <c r="BT456" s="350" t="s">
        <v>554</v>
      </c>
    </row>
    <row r="457" spans="1:72" s="424" customFormat="1" x14ac:dyDescent="0.25">
      <c r="A457" s="341" t="s">
        <v>5611</v>
      </c>
      <c r="B457" s="369"/>
      <c r="C457" s="709">
        <v>45750</v>
      </c>
      <c r="D457" s="369"/>
      <c r="E457" s="342">
        <v>58.1</v>
      </c>
      <c r="F457" s="369"/>
      <c r="G457" s="343">
        <v>11.536</v>
      </c>
      <c r="H457" s="370"/>
      <c r="I457" s="344">
        <v>0.55169999999999997</v>
      </c>
      <c r="J457" s="344">
        <v>1.0307999999999999</v>
      </c>
      <c r="K457" s="344">
        <v>0.252</v>
      </c>
      <c r="L457" s="344">
        <v>10.4886</v>
      </c>
      <c r="M457" s="344">
        <v>0.61750000000000005</v>
      </c>
      <c r="N457" s="346">
        <v>1.3076000000000001</v>
      </c>
      <c r="O457" s="344" t="s">
        <v>430</v>
      </c>
      <c r="P457" s="344" t="s">
        <v>430</v>
      </c>
      <c r="Q457" s="344" t="s">
        <v>430</v>
      </c>
      <c r="R457" s="344" t="s">
        <v>430</v>
      </c>
      <c r="S457" s="344">
        <v>1.4305000000000001</v>
      </c>
      <c r="T457" s="344">
        <v>13.765000000000001</v>
      </c>
      <c r="U457" s="344">
        <v>0.89119999999999999</v>
      </c>
      <c r="V457" s="344">
        <v>5.6719999999999997</v>
      </c>
      <c r="W457" s="344">
        <v>1.4305000000000001</v>
      </c>
      <c r="X457" s="344">
        <v>12.145200000000001</v>
      </c>
      <c r="Y457" s="370"/>
      <c r="Z457" s="342">
        <v>144</v>
      </c>
      <c r="AA457" s="342">
        <v>50</v>
      </c>
      <c r="AB457" s="342">
        <v>219</v>
      </c>
      <c r="AC457" s="342">
        <v>160</v>
      </c>
      <c r="AD457" s="342">
        <v>94</v>
      </c>
      <c r="AE457" s="342">
        <v>97</v>
      </c>
      <c r="AF457" s="342" t="s">
        <v>430</v>
      </c>
      <c r="AG457" s="342" t="s">
        <v>430</v>
      </c>
      <c r="AH457" s="342" t="s">
        <v>430</v>
      </c>
      <c r="AI457" s="342" t="s">
        <v>430</v>
      </c>
      <c r="AJ457" s="342">
        <v>65</v>
      </c>
      <c r="AK457" s="342">
        <v>145</v>
      </c>
      <c r="AL457" s="342">
        <v>103</v>
      </c>
      <c r="AM457" s="342">
        <v>99</v>
      </c>
      <c r="AN457" s="342">
        <v>65</v>
      </c>
      <c r="AO457" s="369"/>
      <c r="AP457" s="344" t="s">
        <v>430</v>
      </c>
      <c r="AQ457" s="344" t="s">
        <v>430</v>
      </c>
      <c r="AR457" s="344" t="s">
        <v>430</v>
      </c>
      <c r="AS457" s="344" t="s">
        <v>430</v>
      </c>
      <c r="AT457" s="344">
        <v>6.94</v>
      </c>
      <c r="AU457" s="347"/>
      <c r="AV457" s="342" t="s">
        <v>430</v>
      </c>
      <c r="AW457" s="342" t="s">
        <v>430</v>
      </c>
      <c r="AX457" s="342" t="s">
        <v>430</v>
      </c>
      <c r="AY457" s="342" t="s">
        <v>430</v>
      </c>
      <c r="AZ457" s="342">
        <v>98</v>
      </c>
      <c r="BA457" s="370"/>
      <c r="BB457" s="344">
        <v>14.3221752622345</v>
      </c>
      <c r="BC457" s="344">
        <v>0</v>
      </c>
      <c r="BD457" s="344">
        <v>2.61251091706176E-2</v>
      </c>
      <c r="BE457" s="371" t="s">
        <v>430</v>
      </c>
      <c r="BF457" s="370"/>
      <c r="BG457" s="368" t="s">
        <v>430</v>
      </c>
      <c r="BH457" s="369"/>
      <c r="BI457" s="344">
        <v>58.960700000000003</v>
      </c>
      <c r="BJ457" s="344">
        <v>38.775599999999997</v>
      </c>
      <c r="BK457" s="344">
        <v>2.0501299999999998</v>
      </c>
      <c r="BL457" s="344">
        <v>0.21357000000000001</v>
      </c>
      <c r="BM457" s="369"/>
      <c r="BN457" s="368" t="s">
        <v>5137</v>
      </c>
      <c r="BO457" s="368" t="s">
        <v>5138</v>
      </c>
      <c r="BP457" s="368" t="s">
        <v>5139</v>
      </c>
      <c r="BQ457" s="368" t="s">
        <v>5140</v>
      </c>
      <c r="BR457" s="368" t="s">
        <v>5141</v>
      </c>
      <c r="BS457" s="369"/>
      <c r="BT457" s="350" t="s">
        <v>4624</v>
      </c>
    </row>
    <row r="458" spans="1:72" s="424" customFormat="1" ht="11" x14ac:dyDescent="0.3">
      <c r="A458" s="835" t="s">
        <v>5612</v>
      </c>
      <c r="B458" s="836"/>
      <c r="C458" s="837">
        <v>45684</v>
      </c>
      <c r="D458" s="836"/>
      <c r="E458" s="838">
        <v>61.664499999999997</v>
      </c>
      <c r="F458" s="836"/>
      <c r="G458" s="839">
        <v>11.678000000000001</v>
      </c>
      <c r="H458" s="841"/>
      <c r="I458" s="840">
        <v>1.0207999999999999</v>
      </c>
      <c r="J458" s="840">
        <v>1.5831999999999999</v>
      </c>
      <c r="K458" s="840">
        <v>6.1443000000000003</v>
      </c>
      <c r="L458" s="840">
        <v>22.154800000000002</v>
      </c>
      <c r="M458" s="840">
        <v>7.1180000000000003</v>
      </c>
      <c r="N458" s="842">
        <v>1.8401000000000001</v>
      </c>
      <c r="O458" s="840" t="s">
        <v>430</v>
      </c>
      <c r="P458" s="840" t="s">
        <v>430</v>
      </c>
      <c r="Q458" s="840" t="s">
        <v>430</v>
      </c>
      <c r="R458" s="840" t="s">
        <v>430</v>
      </c>
      <c r="S458" s="840">
        <v>1.4772000000000001</v>
      </c>
      <c r="T458" s="840">
        <v>25.8812</v>
      </c>
      <c r="U458" s="840">
        <v>7.8300999999999998</v>
      </c>
      <c r="V458" s="840">
        <v>7.7803000000000004</v>
      </c>
      <c r="W458" s="840">
        <v>1.4772000000000001</v>
      </c>
      <c r="X458" s="840">
        <v>11.479900000000001</v>
      </c>
      <c r="Y458" s="841"/>
      <c r="Z458" s="838">
        <v>36</v>
      </c>
      <c r="AA458" s="838">
        <v>26</v>
      </c>
      <c r="AB458" s="838">
        <v>35</v>
      </c>
      <c r="AC458" s="838">
        <v>15</v>
      </c>
      <c r="AD458" s="838">
        <v>19</v>
      </c>
      <c r="AE458" s="838">
        <v>88</v>
      </c>
      <c r="AF458" s="838" t="s">
        <v>430</v>
      </c>
      <c r="AG458" s="838" t="s">
        <v>430</v>
      </c>
      <c r="AH458" s="838" t="s">
        <v>430</v>
      </c>
      <c r="AI458" s="838" t="s">
        <v>430</v>
      </c>
      <c r="AJ458" s="838">
        <v>56</v>
      </c>
      <c r="AK458" s="838">
        <v>15</v>
      </c>
      <c r="AL458" s="838">
        <v>19</v>
      </c>
      <c r="AM458" s="838">
        <v>53</v>
      </c>
      <c r="AN458" s="838">
        <v>56</v>
      </c>
      <c r="AO458" s="836"/>
      <c r="AP458" s="840" t="s">
        <v>430</v>
      </c>
      <c r="AQ458" s="840" t="s">
        <v>430</v>
      </c>
      <c r="AR458" s="840" t="s">
        <v>430</v>
      </c>
      <c r="AS458" s="840" t="s">
        <v>430</v>
      </c>
      <c r="AT458" s="840">
        <v>19.41</v>
      </c>
      <c r="AU458" s="843"/>
      <c r="AV458" s="838" t="s">
        <v>430</v>
      </c>
      <c r="AW458" s="838" t="s">
        <v>430</v>
      </c>
      <c r="AX458" s="838" t="s">
        <v>430</v>
      </c>
      <c r="AY458" s="838" t="s">
        <v>430</v>
      </c>
      <c r="AZ458" s="838">
        <v>20</v>
      </c>
      <c r="BA458" s="841"/>
      <c r="BB458" s="840">
        <v>23.333359839856499</v>
      </c>
      <c r="BC458" s="840">
        <v>0.98605729458085201</v>
      </c>
      <c r="BD458" s="840">
        <v>2.18949160844445E-2</v>
      </c>
      <c r="BE458" s="846">
        <v>4.0512371589862496E-3</v>
      </c>
      <c r="BF458" s="841"/>
      <c r="BG458" s="849">
        <v>0.11459999999999999</v>
      </c>
      <c r="BH458" s="836"/>
      <c r="BI458" s="840" t="s">
        <v>430</v>
      </c>
      <c r="BJ458" s="840">
        <v>5.0732699999999999</v>
      </c>
      <c r="BK458" s="840">
        <v>94.810599999999994</v>
      </c>
      <c r="BL458" s="840">
        <v>0.11613</v>
      </c>
      <c r="BM458" s="836"/>
      <c r="BN458" s="849" t="s">
        <v>2873</v>
      </c>
      <c r="BO458" s="849" t="s">
        <v>4500</v>
      </c>
      <c r="BP458" s="849" t="s">
        <v>4660</v>
      </c>
      <c r="BQ458" s="849" t="s">
        <v>4661</v>
      </c>
      <c r="BR458" s="849" t="s">
        <v>821</v>
      </c>
      <c r="BS458" s="836"/>
      <c r="BT458" s="850" t="s">
        <v>554</v>
      </c>
    </row>
    <row r="459" spans="1:72" s="424" customFormat="1" x14ac:dyDescent="0.25">
      <c r="A459" s="341" t="s">
        <v>5613</v>
      </c>
      <c r="B459" s="369"/>
      <c r="C459" s="709">
        <v>45320</v>
      </c>
      <c r="D459" s="369"/>
      <c r="E459" s="342">
        <v>54.94</v>
      </c>
      <c r="F459" s="369"/>
      <c r="G459" s="343">
        <v>11.390700000000001</v>
      </c>
      <c r="H459" s="370"/>
      <c r="I459" s="344">
        <v>0.7117</v>
      </c>
      <c r="J459" s="344">
        <v>0.51529999999999998</v>
      </c>
      <c r="K459" s="344">
        <v>3.2561</v>
      </c>
      <c r="L459" s="344">
        <v>6.8506</v>
      </c>
      <c r="M459" s="344">
        <v>-7.7773000000000003</v>
      </c>
      <c r="N459" s="346">
        <v>-4.2347999999999999</v>
      </c>
      <c r="O459" s="344">
        <v>0.93289999999999995</v>
      </c>
      <c r="P459" s="344" t="s">
        <v>430</v>
      </c>
      <c r="Q459" s="344" t="s">
        <v>430</v>
      </c>
      <c r="R459" s="344" t="s">
        <v>430</v>
      </c>
      <c r="S459" s="344">
        <v>1.2929999999999999</v>
      </c>
      <c r="T459" s="344">
        <v>8.6960999999999995</v>
      </c>
      <c r="U459" s="344">
        <v>-7.0777000000000001</v>
      </c>
      <c r="V459" s="344">
        <v>-1.2159</v>
      </c>
      <c r="W459" s="344">
        <v>1.2929999999999999</v>
      </c>
      <c r="X459" s="344">
        <v>5.5171000000000001</v>
      </c>
      <c r="Y459" s="370"/>
      <c r="Z459" s="342">
        <v>83</v>
      </c>
      <c r="AA459" s="342">
        <v>133</v>
      </c>
      <c r="AB459" s="342">
        <v>128</v>
      </c>
      <c r="AC459" s="342">
        <v>204</v>
      </c>
      <c r="AD459" s="342">
        <v>214</v>
      </c>
      <c r="AE459" s="342">
        <v>179</v>
      </c>
      <c r="AF459" s="342">
        <v>84</v>
      </c>
      <c r="AG459" s="342" t="s">
        <v>430</v>
      </c>
      <c r="AH459" s="342" t="s">
        <v>430</v>
      </c>
      <c r="AI459" s="342" t="s">
        <v>430</v>
      </c>
      <c r="AJ459" s="342">
        <v>99</v>
      </c>
      <c r="AK459" s="342">
        <v>211</v>
      </c>
      <c r="AL459" s="342">
        <v>214</v>
      </c>
      <c r="AM459" s="342">
        <v>189</v>
      </c>
      <c r="AN459" s="342">
        <v>99</v>
      </c>
      <c r="AO459" s="369"/>
      <c r="AP459" s="344" t="s">
        <v>430</v>
      </c>
      <c r="AQ459" s="344" t="s">
        <v>430</v>
      </c>
      <c r="AR459" s="344" t="s">
        <v>430</v>
      </c>
      <c r="AS459" s="344" t="s">
        <v>430</v>
      </c>
      <c r="AT459" s="344">
        <v>-3.66</v>
      </c>
      <c r="AU459" s="347"/>
      <c r="AV459" s="342" t="s">
        <v>430</v>
      </c>
      <c r="AW459" s="342" t="s">
        <v>430</v>
      </c>
      <c r="AX459" s="342" t="s">
        <v>430</v>
      </c>
      <c r="AY459" s="342" t="s">
        <v>430</v>
      </c>
      <c r="AZ459" s="342">
        <v>188</v>
      </c>
      <c r="BA459" s="370"/>
      <c r="BB459" s="344">
        <v>12.871059411120701</v>
      </c>
      <c r="BC459" s="344">
        <v>1.0006399302143401</v>
      </c>
      <c r="BD459" s="344">
        <v>3.2362559120771E-3</v>
      </c>
      <c r="BE459" s="371">
        <v>-0.31227182239920198</v>
      </c>
      <c r="BF459" s="370"/>
      <c r="BG459" s="368">
        <v>0.1341</v>
      </c>
      <c r="BH459" s="369"/>
      <c r="BI459" s="832">
        <v>99.697500000000005</v>
      </c>
      <c r="BJ459" s="344" t="s">
        <v>430</v>
      </c>
      <c r="BK459" s="344" t="s">
        <v>430</v>
      </c>
      <c r="BL459" s="832">
        <v>0.30249999999999999</v>
      </c>
      <c r="BM459" s="369"/>
      <c r="BN459" s="834" t="s">
        <v>5144</v>
      </c>
      <c r="BO459" s="834" t="s">
        <v>5145</v>
      </c>
      <c r="BP459" s="834" t="s">
        <v>5146</v>
      </c>
      <c r="BQ459" s="834" t="s">
        <v>5147</v>
      </c>
      <c r="BR459" s="834" t="s">
        <v>5148</v>
      </c>
      <c r="BS459" s="369"/>
      <c r="BT459" s="350" t="s">
        <v>5614</v>
      </c>
    </row>
    <row r="460" spans="1:72" s="424" customFormat="1" x14ac:dyDescent="0.25">
      <c r="A460" s="341" t="s">
        <v>5615</v>
      </c>
      <c r="B460" s="369"/>
      <c r="C460" s="709">
        <v>45408</v>
      </c>
      <c r="D460" s="369"/>
      <c r="E460" s="342">
        <v>53.65</v>
      </c>
      <c r="F460" s="369"/>
      <c r="G460" s="343">
        <v>8.9318000000000008</v>
      </c>
      <c r="H460" s="370"/>
      <c r="I460" s="344">
        <v>1.4493</v>
      </c>
      <c r="J460" s="344">
        <v>5.5019999999999998</v>
      </c>
      <c r="K460" s="344">
        <v>12.686999999999999</v>
      </c>
      <c r="L460" s="344">
        <v>29.540199999999999</v>
      </c>
      <c r="M460" s="344">
        <v>-3.3302999999999998</v>
      </c>
      <c r="N460" s="346">
        <v>-10.250299999999999</v>
      </c>
      <c r="O460" s="344">
        <v>-11.5548</v>
      </c>
      <c r="P460" s="344" t="s">
        <v>430</v>
      </c>
      <c r="Q460" s="344" t="s">
        <v>430</v>
      </c>
      <c r="R460" s="344" t="s">
        <v>430</v>
      </c>
      <c r="S460" s="344">
        <v>5.0984999999999996</v>
      </c>
      <c r="T460" s="344">
        <v>33.703600000000002</v>
      </c>
      <c r="U460" s="344">
        <v>-1.0348999999999999</v>
      </c>
      <c r="V460" s="344">
        <v>0.34489999999999998</v>
      </c>
      <c r="W460" s="344">
        <v>5.0984999999999996</v>
      </c>
      <c r="X460" s="344">
        <v>-5.0419999999999998</v>
      </c>
      <c r="Y460" s="370"/>
      <c r="Z460" s="342">
        <v>11</v>
      </c>
      <c r="AA460" s="342">
        <v>1</v>
      </c>
      <c r="AB460" s="342">
        <v>1</v>
      </c>
      <c r="AC460" s="342">
        <v>1</v>
      </c>
      <c r="AD460" s="342">
        <v>161</v>
      </c>
      <c r="AE460" s="342">
        <v>203</v>
      </c>
      <c r="AF460" s="342">
        <v>126</v>
      </c>
      <c r="AG460" s="342" t="s">
        <v>430</v>
      </c>
      <c r="AH460" s="342" t="s">
        <v>430</v>
      </c>
      <c r="AI460" s="342" t="s">
        <v>430</v>
      </c>
      <c r="AJ460" s="342">
        <v>1</v>
      </c>
      <c r="AK460" s="342">
        <v>2</v>
      </c>
      <c r="AL460" s="342">
        <v>122</v>
      </c>
      <c r="AM460" s="342">
        <v>162</v>
      </c>
      <c r="AN460" s="342">
        <v>1</v>
      </c>
      <c r="AO460" s="369"/>
      <c r="AP460" s="344" t="s">
        <v>430</v>
      </c>
      <c r="AQ460" s="344" t="s">
        <v>430</v>
      </c>
      <c r="AR460" s="344" t="s">
        <v>430</v>
      </c>
      <c r="AS460" s="344" t="s">
        <v>430</v>
      </c>
      <c r="AT460" s="344">
        <v>9.4700000000000006</v>
      </c>
      <c r="AU460" s="347"/>
      <c r="AV460" s="342" t="s">
        <v>430</v>
      </c>
      <c r="AW460" s="342" t="s">
        <v>430</v>
      </c>
      <c r="AX460" s="342" t="s">
        <v>430</v>
      </c>
      <c r="AY460" s="342" t="s">
        <v>430</v>
      </c>
      <c r="AZ460" s="342">
        <v>77</v>
      </c>
      <c r="BA460" s="370"/>
      <c r="BB460" s="344">
        <v>29.215376224191999</v>
      </c>
      <c r="BC460" s="344">
        <v>0.96867948704847795</v>
      </c>
      <c r="BD460" s="344">
        <v>-1.94730867234034E-2</v>
      </c>
      <c r="BE460" s="371">
        <v>-0.77315939533976596</v>
      </c>
      <c r="BF460" s="370"/>
      <c r="BG460" s="368">
        <v>0.71709999999999996</v>
      </c>
      <c r="BH460" s="369"/>
      <c r="BI460" s="344">
        <v>32.011899999999997</v>
      </c>
      <c r="BJ460" s="344">
        <v>53.468699999999998</v>
      </c>
      <c r="BK460" s="344">
        <v>14.545500000000001</v>
      </c>
      <c r="BL460" s="344">
        <v>-2.6100000000000002E-2</v>
      </c>
      <c r="BM460" s="369"/>
      <c r="BN460" s="368" t="s">
        <v>5151</v>
      </c>
      <c r="BO460" s="368" t="s">
        <v>5152</v>
      </c>
      <c r="BP460" s="368" t="s">
        <v>430</v>
      </c>
      <c r="BQ460" s="368" t="s">
        <v>430</v>
      </c>
      <c r="BR460" s="368" t="s">
        <v>430</v>
      </c>
      <c r="BS460" s="369"/>
      <c r="BT460" s="350" t="s">
        <v>4624</v>
      </c>
    </row>
    <row r="461" spans="1:72" s="424" customFormat="1" x14ac:dyDescent="0.25">
      <c r="A461" s="341" t="s">
        <v>5616</v>
      </c>
      <c r="B461" s="369"/>
      <c r="C461" s="709">
        <v>45349</v>
      </c>
      <c r="D461" s="369"/>
      <c r="E461" s="342">
        <v>54.45</v>
      </c>
      <c r="F461" s="369"/>
      <c r="G461" s="343">
        <v>10.888500000000001</v>
      </c>
      <c r="H461" s="370"/>
      <c r="I461" s="344">
        <v>0.74950000000000006</v>
      </c>
      <c r="J461" s="344">
        <v>0.53459999999999996</v>
      </c>
      <c r="K461" s="344">
        <v>4.1364000000000001</v>
      </c>
      <c r="L461" s="344">
        <v>6.2043999999999997</v>
      </c>
      <c r="M461" s="344">
        <v>-9.0366</v>
      </c>
      <c r="N461" s="346">
        <v>-6.0396999999999998</v>
      </c>
      <c r="O461" s="344">
        <v>-0.18770000000000001</v>
      </c>
      <c r="P461" s="344" t="s">
        <v>430</v>
      </c>
      <c r="Q461" s="344" t="s">
        <v>430</v>
      </c>
      <c r="R461" s="344" t="s">
        <v>430</v>
      </c>
      <c r="S461" s="344">
        <v>1.3317000000000001</v>
      </c>
      <c r="T461" s="344">
        <v>8.2270000000000003</v>
      </c>
      <c r="U461" s="344">
        <v>-8.4600000000000009</v>
      </c>
      <c r="V461" s="344">
        <v>-2.6360999999999999</v>
      </c>
      <c r="W461" s="344">
        <v>1.3317000000000001</v>
      </c>
      <c r="X461" s="344">
        <v>3.6962999999999999</v>
      </c>
      <c r="Y461" s="370"/>
      <c r="Z461" s="342">
        <v>73</v>
      </c>
      <c r="AA461" s="342">
        <v>124</v>
      </c>
      <c r="AB461" s="342">
        <v>64</v>
      </c>
      <c r="AC461" s="342">
        <v>223</v>
      </c>
      <c r="AD461" s="342">
        <v>220</v>
      </c>
      <c r="AE461" s="342">
        <v>188</v>
      </c>
      <c r="AF461" s="342">
        <v>96</v>
      </c>
      <c r="AG461" s="342" t="s">
        <v>430</v>
      </c>
      <c r="AH461" s="342" t="s">
        <v>430</v>
      </c>
      <c r="AI461" s="342" t="s">
        <v>430</v>
      </c>
      <c r="AJ461" s="342">
        <v>75</v>
      </c>
      <c r="AK461" s="342">
        <v>222</v>
      </c>
      <c r="AL461" s="342">
        <v>219</v>
      </c>
      <c r="AM461" s="342">
        <v>205</v>
      </c>
      <c r="AN461" s="342">
        <v>75</v>
      </c>
      <c r="AO461" s="369"/>
      <c r="AP461" s="344" t="s">
        <v>430</v>
      </c>
      <c r="AQ461" s="344" t="s">
        <v>430</v>
      </c>
      <c r="AR461" s="344" t="s">
        <v>430</v>
      </c>
      <c r="AS461" s="344" t="s">
        <v>430</v>
      </c>
      <c r="AT461" s="344">
        <v>-5.5</v>
      </c>
      <c r="AU461" s="347"/>
      <c r="AV461" s="342" t="s">
        <v>430</v>
      </c>
      <c r="AW461" s="342" t="s">
        <v>430</v>
      </c>
      <c r="AX461" s="342" t="s">
        <v>430</v>
      </c>
      <c r="AY461" s="342" t="s">
        <v>430</v>
      </c>
      <c r="AZ461" s="342">
        <v>199</v>
      </c>
      <c r="BA461" s="370"/>
      <c r="BB461" s="344">
        <v>12.9643186471629</v>
      </c>
      <c r="BC461" s="344">
        <v>0.99395370907539304</v>
      </c>
      <c r="BD461" s="344">
        <v>-8.8523159084651307E-3</v>
      </c>
      <c r="BE461" s="371">
        <v>-0.34988975522618598</v>
      </c>
      <c r="BF461" s="370"/>
      <c r="BG461" s="368">
        <v>0.11650000000000001</v>
      </c>
      <c r="BH461" s="369"/>
      <c r="BI461" s="832">
        <v>99.650599999999997</v>
      </c>
      <c r="BJ461" s="344" t="s">
        <v>430</v>
      </c>
      <c r="BK461" s="344" t="s">
        <v>430</v>
      </c>
      <c r="BL461" s="832">
        <v>0.34939999999999999</v>
      </c>
      <c r="BM461" s="369"/>
      <c r="BN461" s="834" t="s">
        <v>5154</v>
      </c>
      <c r="BO461" s="834" t="s">
        <v>5155</v>
      </c>
      <c r="BP461" s="834" t="s">
        <v>4543</v>
      </c>
      <c r="BQ461" s="834" t="s">
        <v>4544</v>
      </c>
      <c r="BR461" s="834" t="s">
        <v>4545</v>
      </c>
      <c r="BS461" s="369"/>
      <c r="BT461" s="350" t="s">
        <v>4770</v>
      </c>
    </row>
    <row r="462" spans="1:72" s="424" customFormat="1" x14ac:dyDescent="0.25">
      <c r="A462" s="341" t="s">
        <v>5617</v>
      </c>
      <c r="B462" s="369"/>
      <c r="C462" s="709">
        <v>45692</v>
      </c>
      <c r="D462" s="369"/>
      <c r="E462" s="342">
        <v>54.889800000000001</v>
      </c>
      <c r="F462" s="369"/>
      <c r="G462" s="343">
        <v>7.9752000000000001</v>
      </c>
      <c r="H462" s="370"/>
      <c r="I462" s="344">
        <v>-0.26889999999999997</v>
      </c>
      <c r="J462" s="344">
        <v>2.5100000000000001E-2</v>
      </c>
      <c r="K462" s="344">
        <v>-1.4349000000000001</v>
      </c>
      <c r="L462" s="344">
        <v>1.3148</v>
      </c>
      <c r="M462" s="344">
        <v>-18.723199999999999</v>
      </c>
      <c r="N462" s="346">
        <v>-24.079000000000001</v>
      </c>
      <c r="O462" s="344" t="s">
        <v>430</v>
      </c>
      <c r="P462" s="344" t="s">
        <v>430</v>
      </c>
      <c r="Q462" s="344" t="s">
        <v>430</v>
      </c>
      <c r="R462" s="344" t="s">
        <v>430</v>
      </c>
      <c r="S462" s="344">
        <v>0.88800000000000001</v>
      </c>
      <c r="T462" s="344">
        <v>5.1596000000000002</v>
      </c>
      <c r="U462" s="344">
        <v>-16.995000000000001</v>
      </c>
      <c r="V462" s="344">
        <v>-15.8645</v>
      </c>
      <c r="W462" s="344">
        <v>0.88800000000000001</v>
      </c>
      <c r="X462" s="344">
        <v>-14.8687</v>
      </c>
      <c r="Y462" s="370"/>
      <c r="Z462" s="342">
        <v>231</v>
      </c>
      <c r="AA462" s="342">
        <v>196</v>
      </c>
      <c r="AB462" s="342">
        <v>236</v>
      </c>
      <c r="AC462" s="342">
        <v>245</v>
      </c>
      <c r="AD462" s="342">
        <v>239</v>
      </c>
      <c r="AE462" s="342">
        <v>211</v>
      </c>
      <c r="AF462" s="342" t="s">
        <v>430</v>
      </c>
      <c r="AG462" s="342" t="s">
        <v>430</v>
      </c>
      <c r="AH462" s="342" t="s">
        <v>430</v>
      </c>
      <c r="AI462" s="342" t="s">
        <v>430</v>
      </c>
      <c r="AJ462" s="342">
        <v>188</v>
      </c>
      <c r="AK462" s="342">
        <v>243</v>
      </c>
      <c r="AL462" s="342">
        <v>239</v>
      </c>
      <c r="AM462" s="342">
        <v>228</v>
      </c>
      <c r="AN462" s="342">
        <v>188</v>
      </c>
      <c r="AO462" s="369"/>
      <c r="AP462" s="344" t="s">
        <v>430</v>
      </c>
      <c r="AQ462" s="344" t="s">
        <v>430</v>
      </c>
      <c r="AR462" s="344" t="s">
        <v>430</v>
      </c>
      <c r="AS462" s="344" t="s">
        <v>430</v>
      </c>
      <c r="AT462" s="344">
        <v>-22.69</v>
      </c>
      <c r="AU462" s="347"/>
      <c r="AV462" s="342" t="s">
        <v>430</v>
      </c>
      <c r="AW462" s="342" t="s">
        <v>430</v>
      </c>
      <c r="AX462" s="342" t="s">
        <v>430</v>
      </c>
      <c r="AY462" s="342" t="s">
        <v>430</v>
      </c>
      <c r="AZ462" s="342">
        <v>216</v>
      </c>
      <c r="BA462" s="370"/>
      <c r="BB462" s="344">
        <v>25.7936993912584</v>
      </c>
      <c r="BC462" s="344">
        <v>0.99887381115078</v>
      </c>
      <c r="BD462" s="344">
        <v>-2.2988725497979801E-2</v>
      </c>
      <c r="BE462" s="371">
        <v>-5.7724451968471202E-2</v>
      </c>
      <c r="BF462" s="370"/>
      <c r="BG462" s="368">
        <v>0.17219999999999999</v>
      </c>
      <c r="BH462" s="369"/>
      <c r="BI462" s="832">
        <v>36.045499999999997</v>
      </c>
      <c r="BJ462" s="832">
        <v>52.377099999999999</v>
      </c>
      <c r="BK462" s="832">
        <v>10.951700000000001</v>
      </c>
      <c r="BL462" s="832">
        <v>0.62570000000000003</v>
      </c>
      <c r="BM462" s="369"/>
      <c r="BN462" s="834" t="s">
        <v>5157</v>
      </c>
      <c r="BO462" s="834" t="s">
        <v>5158</v>
      </c>
      <c r="BP462" s="834" t="s">
        <v>5159</v>
      </c>
      <c r="BQ462" s="834" t="s">
        <v>5160</v>
      </c>
      <c r="BR462" s="834" t="s">
        <v>5161</v>
      </c>
      <c r="BS462" s="369"/>
      <c r="BT462" s="350" t="s">
        <v>463</v>
      </c>
    </row>
    <row r="463" spans="1:72" s="424" customFormat="1" x14ac:dyDescent="0.25">
      <c r="A463" s="341" t="s">
        <v>5618</v>
      </c>
      <c r="B463" s="369"/>
      <c r="C463" s="709">
        <v>45593</v>
      </c>
      <c r="D463" s="369"/>
      <c r="E463" s="342">
        <v>51.425800000000002</v>
      </c>
      <c r="F463" s="369"/>
      <c r="G463" s="343">
        <v>10.413399999999999</v>
      </c>
      <c r="H463" s="370"/>
      <c r="I463" s="344">
        <v>0.66900000000000004</v>
      </c>
      <c r="J463" s="344">
        <v>0.70689999999999997</v>
      </c>
      <c r="K463" s="344">
        <v>3.6509999999999998</v>
      </c>
      <c r="L463" s="344">
        <v>11.96</v>
      </c>
      <c r="M463" s="344">
        <v>-2.6074999999999999</v>
      </c>
      <c r="N463" s="346">
        <v>-0.31969999999999998</v>
      </c>
      <c r="O463" s="344" t="s">
        <v>430</v>
      </c>
      <c r="P463" s="344" t="s">
        <v>430</v>
      </c>
      <c r="Q463" s="344" t="s">
        <v>430</v>
      </c>
      <c r="R463" s="344" t="s">
        <v>430</v>
      </c>
      <c r="S463" s="344">
        <v>1.1598999999999999</v>
      </c>
      <c r="T463" s="344">
        <v>14.3249</v>
      </c>
      <c r="U463" s="344">
        <v>-1.6778</v>
      </c>
      <c r="V463" s="344">
        <v>3.0396999999999998</v>
      </c>
      <c r="W463" s="344">
        <v>1.1598999999999999</v>
      </c>
      <c r="X463" s="344">
        <v>2.4453999999999998</v>
      </c>
      <c r="Y463" s="370"/>
      <c r="Z463" s="342">
        <v>110</v>
      </c>
      <c r="AA463" s="342">
        <v>96</v>
      </c>
      <c r="AB463" s="342">
        <v>92</v>
      </c>
      <c r="AC463" s="342">
        <v>130</v>
      </c>
      <c r="AD463" s="342">
        <v>140</v>
      </c>
      <c r="AE463" s="342">
        <v>117</v>
      </c>
      <c r="AF463" s="342" t="s">
        <v>430</v>
      </c>
      <c r="AG463" s="342" t="s">
        <v>430</v>
      </c>
      <c r="AH463" s="342" t="s">
        <v>430</v>
      </c>
      <c r="AI463" s="342" t="s">
        <v>430</v>
      </c>
      <c r="AJ463" s="342">
        <v>139</v>
      </c>
      <c r="AK463" s="342">
        <v>123</v>
      </c>
      <c r="AL463" s="342">
        <v>141</v>
      </c>
      <c r="AM463" s="342">
        <v>131</v>
      </c>
      <c r="AN463" s="342">
        <v>139</v>
      </c>
      <c r="AO463" s="369"/>
      <c r="AP463" s="344" t="s">
        <v>430</v>
      </c>
      <c r="AQ463" s="344" t="s">
        <v>430</v>
      </c>
      <c r="AR463" s="344" t="s">
        <v>430</v>
      </c>
      <c r="AS463" s="344" t="s">
        <v>430</v>
      </c>
      <c r="AT463" s="344">
        <v>4.62</v>
      </c>
      <c r="AU463" s="347"/>
      <c r="AV463" s="342" t="s">
        <v>430</v>
      </c>
      <c r="AW463" s="342" t="s">
        <v>430</v>
      </c>
      <c r="AX463" s="342" t="s">
        <v>430</v>
      </c>
      <c r="AY463" s="342" t="s">
        <v>430</v>
      </c>
      <c r="AZ463" s="342">
        <v>123</v>
      </c>
      <c r="BA463" s="370"/>
      <c r="BB463" s="344">
        <v>15.779396915948199</v>
      </c>
      <c r="BC463" s="344">
        <v>0.99509333350294404</v>
      </c>
      <c r="BD463" s="344">
        <v>-1.1087260096025999E-2</v>
      </c>
      <c r="BE463" s="371">
        <v>-0.30000006317636702</v>
      </c>
      <c r="BF463" s="370"/>
      <c r="BG463" s="368">
        <v>6.1600000000000002E-2</v>
      </c>
      <c r="BH463" s="369"/>
      <c r="BI463" s="832">
        <v>65.1755</v>
      </c>
      <c r="BJ463" s="832">
        <v>19.794899999999998</v>
      </c>
      <c r="BK463" s="832">
        <v>14.294</v>
      </c>
      <c r="BL463" s="832">
        <v>0.73560000000000003</v>
      </c>
      <c r="BM463" s="369"/>
      <c r="BN463" s="834" t="s">
        <v>5163</v>
      </c>
      <c r="BO463" s="834" t="s">
        <v>5164</v>
      </c>
      <c r="BP463" s="834" t="s">
        <v>5165</v>
      </c>
      <c r="BQ463" s="834" t="s">
        <v>5166</v>
      </c>
      <c r="BR463" s="834" t="s">
        <v>5167</v>
      </c>
      <c r="BS463" s="369"/>
      <c r="BT463" s="350" t="s">
        <v>554</v>
      </c>
    </row>
    <row r="464" spans="1:72" s="424" customFormat="1" x14ac:dyDescent="0.25">
      <c r="A464" s="341" t="s">
        <v>5619</v>
      </c>
      <c r="B464" s="369"/>
      <c r="C464" s="709">
        <v>45615</v>
      </c>
      <c r="D464" s="369"/>
      <c r="E464" s="342">
        <v>48.59</v>
      </c>
      <c r="F464" s="369"/>
      <c r="G464" s="343">
        <v>8.9123000000000001</v>
      </c>
      <c r="H464" s="370"/>
      <c r="I464" s="344">
        <v>2.0916999999999999</v>
      </c>
      <c r="J464" s="344">
        <v>-2.6404000000000001</v>
      </c>
      <c r="K464" s="344">
        <v>-6.0082000000000004</v>
      </c>
      <c r="L464" s="344">
        <v>12.555999999999999</v>
      </c>
      <c r="M464" s="344">
        <v>-10.1229</v>
      </c>
      <c r="N464" s="346">
        <v>-12.1837</v>
      </c>
      <c r="O464" s="344" t="s">
        <v>430</v>
      </c>
      <c r="P464" s="344" t="s">
        <v>430</v>
      </c>
      <c r="Q464" s="344" t="s">
        <v>430</v>
      </c>
      <c r="R464" s="344" t="s">
        <v>430</v>
      </c>
      <c r="S464" s="344">
        <v>0.42370000000000002</v>
      </c>
      <c r="T464" s="344">
        <v>18.2803</v>
      </c>
      <c r="U464" s="344">
        <v>-9.0210000000000008</v>
      </c>
      <c r="V464" s="344">
        <v>0.81559999999999999</v>
      </c>
      <c r="W464" s="344">
        <v>0.42370000000000002</v>
      </c>
      <c r="X464" s="344">
        <v>-6.8760000000000003</v>
      </c>
      <c r="Y464" s="370"/>
      <c r="Z464" s="342">
        <v>9</v>
      </c>
      <c r="AA464" s="342">
        <v>252</v>
      </c>
      <c r="AB464" s="342">
        <v>250</v>
      </c>
      <c r="AC464" s="342">
        <v>121</v>
      </c>
      <c r="AD464" s="342">
        <v>234</v>
      </c>
      <c r="AE464" s="342">
        <v>205</v>
      </c>
      <c r="AF464" s="342" t="s">
        <v>430</v>
      </c>
      <c r="AG464" s="342" t="s">
        <v>430</v>
      </c>
      <c r="AH464" s="342" t="s">
        <v>430</v>
      </c>
      <c r="AI464" s="342" t="s">
        <v>430</v>
      </c>
      <c r="AJ464" s="342">
        <v>225</v>
      </c>
      <c r="AK464" s="342">
        <v>60</v>
      </c>
      <c r="AL464" s="342">
        <v>231</v>
      </c>
      <c r="AM464" s="342">
        <v>156</v>
      </c>
      <c r="AN464" s="342">
        <v>225</v>
      </c>
      <c r="AO464" s="369"/>
      <c r="AP464" s="344" t="s">
        <v>430</v>
      </c>
      <c r="AQ464" s="344" t="s">
        <v>430</v>
      </c>
      <c r="AR464" s="344" t="s">
        <v>430</v>
      </c>
      <c r="AS464" s="344" t="s">
        <v>430</v>
      </c>
      <c r="AT464" s="344">
        <v>-3.53</v>
      </c>
      <c r="AU464" s="347"/>
      <c r="AV464" s="342" t="s">
        <v>430</v>
      </c>
      <c r="AW464" s="342" t="s">
        <v>430</v>
      </c>
      <c r="AX464" s="342" t="s">
        <v>430</v>
      </c>
      <c r="AY464" s="342" t="s">
        <v>430</v>
      </c>
      <c r="AZ464" s="342">
        <v>175</v>
      </c>
      <c r="BA464" s="370"/>
      <c r="BB464" s="344">
        <v>26.737403000236601</v>
      </c>
      <c r="BC464" s="344">
        <v>0.99316686310550994</v>
      </c>
      <c r="BD464" s="344">
        <v>-4.0378131110562397E-2</v>
      </c>
      <c r="BE464" s="371">
        <v>-0.48417279396815599</v>
      </c>
      <c r="BF464" s="370"/>
      <c r="BG464" s="368">
        <v>0.20039999999999999</v>
      </c>
      <c r="BH464" s="369"/>
      <c r="BI464" s="344" t="s">
        <v>430</v>
      </c>
      <c r="BJ464" s="832">
        <v>75.161600000000007</v>
      </c>
      <c r="BK464" s="832">
        <v>24.819800000000001</v>
      </c>
      <c r="BL464" s="832">
        <v>1.8599999999999998E-2</v>
      </c>
      <c r="BM464" s="369"/>
      <c r="BN464" s="834" t="s">
        <v>5169</v>
      </c>
      <c r="BO464" s="834" t="s">
        <v>5170</v>
      </c>
      <c r="BP464" s="834" t="s">
        <v>5171</v>
      </c>
      <c r="BQ464" s="834" t="s">
        <v>5172</v>
      </c>
      <c r="BR464" s="368" t="s">
        <v>430</v>
      </c>
      <c r="BS464" s="369"/>
      <c r="BT464" s="350" t="s">
        <v>547</v>
      </c>
    </row>
    <row r="465" spans="1:72" s="424" customFormat="1" x14ac:dyDescent="0.25">
      <c r="A465" s="341" t="s">
        <v>5620</v>
      </c>
      <c r="B465" s="369"/>
      <c r="C465" s="709">
        <v>45483</v>
      </c>
      <c r="D465" s="369"/>
      <c r="E465" s="342">
        <v>63.549700000000001</v>
      </c>
      <c r="F465" s="369"/>
      <c r="G465" s="343">
        <v>10.231999999999999</v>
      </c>
      <c r="H465" s="370"/>
      <c r="I465" s="344">
        <v>0.67</v>
      </c>
      <c r="J465" s="344">
        <v>0.70669999999999999</v>
      </c>
      <c r="K465" s="344">
        <v>3.5731999999999999</v>
      </c>
      <c r="L465" s="344">
        <v>11.8887</v>
      </c>
      <c r="M465" s="344">
        <v>-2.7486999999999999</v>
      </c>
      <c r="N465" s="346">
        <v>-0.55689999999999995</v>
      </c>
      <c r="O465" s="344" t="s">
        <v>430</v>
      </c>
      <c r="P465" s="344" t="s">
        <v>430</v>
      </c>
      <c r="Q465" s="344" t="s">
        <v>430</v>
      </c>
      <c r="R465" s="344" t="s">
        <v>430</v>
      </c>
      <c r="S465" s="344">
        <v>1.1617</v>
      </c>
      <c r="T465" s="344">
        <v>14.248699999999999</v>
      </c>
      <c r="U465" s="344">
        <v>-1.8173999999999999</v>
      </c>
      <c r="V465" s="344">
        <v>2.8578999999999999</v>
      </c>
      <c r="W465" s="344">
        <v>1.1617</v>
      </c>
      <c r="X465" s="344">
        <v>1.1661999999999999</v>
      </c>
      <c r="Y465" s="370"/>
      <c r="Z465" s="342">
        <v>109</v>
      </c>
      <c r="AA465" s="342">
        <v>97</v>
      </c>
      <c r="AB465" s="342">
        <v>96</v>
      </c>
      <c r="AC465" s="342">
        <v>133</v>
      </c>
      <c r="AD465" s="342">
        <v>144</v>
      </c>
      <c r="AE465" s="342">
        <v>122</v>
      </c>
      <c r="AF465" s="342" t="s">
        <v>430</v>
      </c>
      <c r="AG465" s="342" t="s">
        <v>430</v>
      </c>
      <c r="AH465" s="342" t="s">
        <v>430</v>
      </c>
      <c r="AI465" s="342" t="s">
        <v>430</v>
      </c>
      <c r="AJ465" s="342">
        <v>136</v>
      </c>
      <c r="AK465" s="342">
        <v>127</v>
      </c>
      <c r="AL465" s="342">
        <v>148</v>
      </c>
      <c r="AM465" s="342">
        <v>137</v>
      </c>
      <c r="AN465" s="342">
        <v>136</v>
      </c>
      <c r="AO465" s="369"/>
      <c r="AP465" s="344" t="s">
        <v>430</v>
      </c>
      <c r="AQ465" s="344" t="s">
        <v>430</v>
      </c>
      <c r="AR465" s="344" t="s">
        <v>430</v>
      </c>
      <c r="AS465" s="344" t="s">
        <v>430</v>
      </c>
      <c r="AT465" s="344">
        <v>4.33</v>
      </c>
      <c r="AU465" s="347"/>
      <c r="AV465" s="342" t="s">
        <v>430</v>
      </c>
      <c r="AW465" s="342" t="s">
        <v>430</v>
      </c>
      <c r="AX465" s="342" t="s">
        <v>430</v>
      </c>
      <c r="AY465" s="342" t="s">
        <v>430</v>
      </c>
      <c r="AZ465" s="342">
        <v>128</v>
      </c>
      <c r="BA465" s="370"/>
      <c r="BB465" s="344">
        <v>15.645565242430999</v>
      </c>
      <c r="BC465" s="344">
        <v>0.99786820423525502</v>
      </c>
      <c r="BD465" s="344">
        <v>-1.9995383578502501E-2</v>
      </c>
      <c r="BE465" s="371">
        <v>-0.59695584030469195</v>
      </c>
      <c r="BF465" s="370"/>
      <c r="BG465" s="368">
        <v>5.6099999999999997E-2</v>
      </c>
      <c r="BH465" s="369"/>
      <c r="BI465" s="832">
        <v>65.365300000000005</v>
      </c>
      <c r="BJ465" s="832">
        <v>19.8614</v>
      </c>
      <c r="BK465" s="832">
        <v>14.348800000000001</v>
      </c>
      <c r="BL465" s="832">
        <v>0.42449999999999999</v>
      </c>
      <c r="BM465" s="369"/>
      <c r="BN465" s="834" t="s">
        <v>5132</v>
      </c>
      <c r="BO465" s="834" t="s">
        <v>922</v>
      </c>
      <c r="BP465" s="834" t="s">
        <v>1123</v>
      </c>
      <c r="BQ465" s="834" t="s">
        <v>5133</v>
      </c>
      <c r="BR465" s="834" t="s">
        <v>5134</v>
      </c>
      <c r="BS465" s="369"/>
      <c r="BT465" s="350" t="s">
        <v>4624</v>
      </c>
    </row>
    <row r="466" spans="1:72" s="424" customFormat="1" x14ac:dyDescent="0.25">
      <c r="A466" s="341" t="s">
        <v>5621</v>
      </c>
      <c r="B466" s="369"/>
      <c r="C466" s="709">
        <v>45630</v>
      </c>
      <c r="D466" s="369"/>
      <c r="E466" s="342">
        <v>50.78</v>
      </c>
      <c r="F466" s="369"/>
      <c r="G466" s="343">
        <v>8.0635999999999992</v>
      </c>
      <c r="H466" s="370"/>
      <c r="I466" s="344">
        <v>1.4391</v>
      </c>
      <c r="J466" s="344">
        <v>5.4837999999999996</v>
      </c>
      <c r="K466" s="344">
        <v>12.6594</v>
      </c>
      <c r="L466" s="344">
        <v>29.4297</v>
      </c>
      <c r="M466" s="344">
        <v>-3.1655000000000002</v>
      </c>
      <c r="N466" s="346">
        <v>-10.171900000000001</v>
      </c>
      <c r="O466" s="344" t="s">
        <v>430</v>
      </c>
      <c r="P466" s="344" t="s">
        <v>430</v>
      </c>
      <c r="Q466" s="344" t="s">
        <v>430</v>
      </c>
      <c r="R466" s="344" t="s">
        <v>430</v>
      </c>
      <c r="S466" s="344">
        <v>5.0686999999999998</v>
      </c>
      <c r="T466" s="344">
        <v>33.558599999999998</v>
      </c>
      <c r="U466" s="344">
        <v>-0.87280000000000002</v>
      </c>
      <c r="V466" s="344">
        <v>0.18010000000000001</v>
      </c>
      <c r="W466" s="344">
        <v>5.0686999999999998</v>
      </c>
      <c r="X466" s="344">
        <v>-12.7699</v>
      </c>
      <c r="Y466" s="370"/>
      <c r="Z466" s="342">
        <v>14</v>
      </c>
      <c r="AA466" s="342">
        <v>2</v>
      </c>
      <c r="AB466" s="342">
        <v>2</v>
      </c>
      <c r="AC466" s="342">
        <v>3</v>
      </c>
      <c r="AD466" s="342">
        <v>149</v>
      </c>
      <c r="AE466" s="342">
        <v>202</v>
      </c>
      <c r="AF466" s="342" t="s">
        <v>430</v>
      </c>
      <c r="AG466" s="342" t="s">
        <v>430</v>
      </c>
      <c r="AH466" s="342" t="s">
        <v>430</v>
      </c>
      <c r="AI466" s="342" t="s">
        <v>430</v>
      </c>
      <c r="AJ466" s="342">
        <v>2</v>
      </c>
      <c r="AK466" s="342">
        <v>4</v>
      </c>
      <c r="AL466" s="342">
        <v>114</v>
      </c>
      <c r="AM466" s="342">
        <v>165</v>
      </c>
      <c r="AN466" s="342">
        <v>2</v>
      </c>
      <c r="AO466" s="369"/>
      <c r="AP466" s="344" t="s">
        <v>430</v>
      </c>
      <c r="AQ466" s="344" t="s">
        <v>430</v>
      </c>
      <c r="AR466" s="344" t="s">
        <v>430</v>
      </c>
      <c r="AS466" s="344" t="s">
        <v>430</v>
      </c>
      <c r="AT466" s="344">
        <v>9.5399999999999991</v>
      </c>
      <c r="AU466" s="347"/>
      <c r="AV466" s="342" t="s">
        <v>430</v>
      </c>
      <c r="AW466" s="342" t="s">
        <v>430</v>
      </c>
      <c r="AX466" s="342" t="s">
        <v>430</v>
      </c>
      <c r="AY466" s="342" t="s">
        <v>430</v>
      </c>
      <c r="AZ466" s="342">
        <v>75</v>
      </c>
      <c r="BA466" s="370"/>
      <c r="BB466" s="344">
        <v>32.376386630803601</v>
      </c>
      <c r="BC466" s="344">
        <v>0.96253725529772605</v>
      </c>
      <c r="BD466" s="344">
        <v>-3.39467950637133E-2</v>
      </c>
      <c r="BE466" s="371">
        <v>-0.58570515541103496</v>
      </c>
      <c r="BF466" s="370"/>
      <c r="BG466" s="368">
        <v>0.1953</v>
      </c>
      <c r="BH466" s="369"/>
      <c r="BI466" s="832">
        <v>32.673299999999998</v>
      </c>
      <c r="BJ466" s="832">
        <v>52.0732</v>
      </c>
      <c r="BK466" s="832">
        <v>15.109500000000001</v>
      </c>
      <c r="BL466" s="832">
        <v>0.14399999999999999</v>
      </c>
      <c r="BM466" s="369"/>
      <c r="BN466" s="834" t="s">
        <v>5175</v>
      </c>
      <c r="BO466" s="834" t="s">
        <v>5176</v>
      </c>
      <c r="BP466" s="834" t="s">
        <v>2947</v>
      </c>
      <c r="BQ466" s="368" t="s">
        <v>430</v>
      </c>
      <c r="BR466" s="368" t="s">
        <v>430</v>
      </c>
      <c r="BS466" s="369"/>
      <c r="BT466" s="350" t="s">
        <v>554</v>
      </c>
    </row>
    <row r="467" spans="1:72" s="424" customFormat="1" x14ac:dyDescent="0.25">
      <c r="A467" s="341" t="s">
        <v>5622</v>
      </c>
      <c r="B467" s="369"/>
      <c r="C467" s="709">
        <v>45630</v>
      </c>
      <c r="D467" s="369"/>
      <c r="E467" s="342">
        <v>44.02</v>
      </c>
      <c r="F467" s="369"/>
      <c r="G467" s="343">
        <v>11.584</v>
      </c>
      <c r="H467" s="370"/>
      <c r="I467" s="344">
        <v>1.2101</v>
      </c>
      <c r="J467" s="344">
        <v>0.47010000000000002</v>
      </c>
      <c r="K467" s="344">
        <v>4.0781000000000001</v>
      </c>
      <c r="L467" s="344">
        <v>12.8429</v>
      </c>
      <c r="M467" s="344">
        <v>-5.4398</v>
      </c>
      <c r="N467" s="346">
        <v>14.4178</v>
      </c>
      <c r="O467" s="344" t="s">
        <v>430</v>
      </c>
      <c r="P467" s="344" t="s">
        <v>430</v>
      </c>
      <c r="Q467" s="344" t="s">
        <v>430</v>
      </c>
      <c r="R467" s="344" t="s">
        <v>430</v>
      </c>
      <c r="S467" s="344">
        <v>2.3656000000000001</v>
      </c>
      <c r="T467" s="344">
        <v>14.3545</v>
      </c>
      <c r="U467" s="344">
        <v>-3.4159999999999999</v>
      </c>
      <c r="V467" s="344">
        <v>2.5731999999999999</v>
      </c>
      <c r="W467" s="344">
        <v>2.3656000000000001</v>
      </c>
      <c r="X467" s="344">
        <v>9.7833000000000006</v>
      </c>
      <c r="Y467" s="370"/>
      <c r="Z467" s="342">
        <v>20</v>
      </c>
      <c r="AA467" s="342">
        <v>162</v>
      </c>
      <c r="AB467" s="342">
        <v>76</v>
      </c>
      <c r="AC467" s="342">
        <v>111</v>
      </c>
      <c r="AD467" s="342">
        <v>176</v>
      </c>
      <c r="AE467" s="342">
        <v>12</v>
      </c>
      <c r="AF467" s="342" t="s">
        <v>430</v>
      </c>
      <c r="AG467" s="342" t="s">
        <v>430</v>
      </c>
      <c r="AH467" s="342" t="s">
        <v>430</v>
      </c>
      <c r="AI467" s="342" t="s">
        <v>430</v>
      </c>
      <c r="AJ467" s="342">
        <v>17</v>
      </c>
      <c r="AK467" s="342">
        <v>119</v>
      </c>
      <c r="AL467" s="342">
        <v>166</v>
      </c>
      <c r="AM467" s="342">
        <v>145</v>
      </c>
      <c r="AN467" s="342">
        <v>17</v>
      </c>
      <c r="AO467" s="369"/>
      <c r="AP467" s="344" t="s">
        <v>430</v>
      </c>
      <c r="AQ467" s="344" t="s">
        <v>430</v>
      </c>
      <c r="AR467" s="344" t="s">
        <v>430</v>
      </c>
      <c r="AS467" s="344" t="s">
        <v>430</v>
      </c>
      <c r="AT467" s="344">
        <v>7.02</v>
      </c>
      <c r="AU467" s="347"/>
      <c r="AV467" s="342" t="s">
        <v>430</v>
      </c>
      <c r="AW467" s="342" t="s">
        <v>430</v>
      </c>
      <c r="AX467" s="342" t="s">
        <v>430</v>
      </c>
      <c r="AY467" s="342" t="s">
        <v>430</v>
      </c>
      <c r="AZ467" s="342">
        <v>96</v>
      </c>
      <c r="BA467" s="370"/>
      <c r="BB467" s="344">
        <v>20.796498345995399</v>
      </c>
      <c r="BC467" s="344">
        <v>0.95870485963311702</v>
      </c>
      <c r="BD467" s="344">
        <v>2.14298642718776E-2</v>
      </c>
      <c r="BE467" s="371">
        <v>-0.235193718322707</v>
      </c>
      <c r="BF467" s="370"/>
      <c r="BG467" s="368">
        <v>0.1673</v>
      </c>
      <c r="BH467" s="369"/>
      <c r="BI467" s="832">
        <v>83.009799999999998</v>
      </c>
      <c r="BJ467" s="832">
        <v>12.723699999999999</v>
      </c>
      <c r="BK467" s="832">
        <v>3.7960600000000002</v>
      </c>
      <c r="BL467" s="832">
        <v>0.47044000000000002</v>
      </c>
      <c r="BM467" s="369"/>
      <c r="BN467" s="834" t="s">
        <v>5178</v>
      </c>
      <c r="BO467" s="834" t="s">
        <v>5179</v>
      </c>
      <c r="BP467" s="834" t="s">
        <v>5180</v>
      </c>
      <c r="BQ467" s="834" t="s">
        <v>4755</v>
      </c>
      <c r="BR467" s="834" t="s">
        <v>2947</v>
      </c>
      <c r="BS467" s="369"/>
      <c r="BT467" s="350" t="s">
        <v>554</v>
      </c>
    </row>
    <row r="468" spans="1:72" s="424" customFormat="1" x14ac:dyDescent="0.25">
      <c r="A468" s="341" t="s">
        <v>5623</v>
      </c>
      <c r="B468" s="369"/>
      <c r="C468" s="709">
        <v>45784</v>
      </c>
      <c r="D468" s="369"/>
      <c r="E468" s="342">
        <v>42.882199999999997</v>
      </c>
      <c r="F468" s="369"/>
      <c r="G468" s="343">
        <v>10.977</v>
      </c>
      <c r="H468" s="370"/>
      <c r="I468" s="344">
        <v>1.0531999999999999</v>
      </c>
      <c r="J468" s="344">
        <v>0.40429999999999999</v>
      </c>
      <c r="K468" s="344">
        <v>-0.53190000000000004</v>
      </c>
      <c r="L468" s="344">
        <v>12.101699999999999</v>
      </c>
      <c r="M468" s="344">
        <v>2.9853000000000001</v>
      </c>
      <c r="N468" s="346">
        <v>-1.5366</v>
      </c>
      <c r="O468" s="344" t="s">
        <v>430</v>
      </c>
      <c r="P468" s="344" t="s">
        <v>430</v>
      </c>
      <c r="Q468" s="344" t="s">
        <v>430</v>
      </c>
      <c r="R468" s="344" t="s">
        <v>430</v>
      </c>
      <c r="S468" s="344">
        <v>1.1668000000000001</v>
      </c>
      <c r="T468" s="344">
        <v>17.000599999999999</v>
      </c>
      <c r="U468" s="344">
        <v>3.9361000000000002</v>
      </c>
      <c r="V468" s="344">
        <v>4.7744</v>
      </c>
      <c r="W468" s="344">
        <v>1.1668000000000001</v>
      </c>
      <c r="X468" s="344">
        <v>8.4172999999999991</v>
      </c>
      <c r="Y468" s="370"/>
      <c r="Z468" s="342">
        <v>33</v>
      </c>
      <c r="AA468" s="342">
        <v>168</v>
      </c>
      <c r="AB468" s="342">
        <v>225</v>
      </c>
      <c r="AC468" s="342">
        <v>128</v>
      </c>
      <c r="AD468" s="342">
        <v>54</v>
      </c>
      <c r="AE468" s="342">
        <v>134</v>
      </c>
      <c r="AF468" s="342" t="s">
        <v>430</v>
      </c>
      <c r="AG468" s="342" t="s">
        <v>430</v>
      </c>
      <c r="AH468" s="342" t="s">
        <v>430</v>
      </c>
      <c r="AI468" s="342" t="s">
        <v>430</v>
      </c>
      <c r="AJ468" s="342">
        <v>131</v>
      </c>
      <c r="AK468" s="342">
        <v>81</v>
      </c>
      <c r="AL468" s="342">
        <v>63</v>
      </c>
      <c r="AM468" s="342">
        <v>110</v>
      </c>
      <c r="AN468" s="342">
        <v>131</v>
      </c>
      <c r="AO468" s="369"/>
      <c r="AP468" s="344" t="s">
        <v>430</v>
      </c>
      <c r="AQ468" s="344" t="s">
        <v>430</v>
      </c>
      <c r="AR468" s="344" t="s">
        <v>430</v>
      </c>
      <c r="AS468" s="344" t="s">
        <v>430</v>
      </c>
      <c r="AT468" s="344">
        <v>7.73</v>
      </c>
      <c r="AU468" s="347"/>
      <c r="AV468" s="342" t="s">
        <v>430</v>
      </c>
      <c r="AW468" s="342" t="s">
        <v>430</v>
      </c>
      <c r="AX468" s="342" t="s">
        <v>430</v>
      </c>
      <c r="AY468" s="342" t="s">
        <v>430</v>
      </c>
      <c r="AZ468" s="342">
        <v>86</v>
      </c>
      <c r="BA468" s="370"/>
      <c r="BB468" s="344">
        <v>13.864953402225099</v>
      </c>
      <c r="BC468" s="344">
        <v>0.98875456072035195</v>
      </c>
      <c r="BD468" s="344">
        <v>-2.3813340279618501E-2</v>
      </c>
      <c r="BE468" s="371">
        <v>-0.126961595920104</v>
      </c>
      <c r="BF468" s="370"/>
      <c r="BG468" s="368">
        <v>0.5464</v>
      </c>
      <c r="BH468" s="369"/>
      <c r="BI468" s="832">
        <v>34.419400000000003</v>
      </c>
      <c r="BJ468" s="832">
        <v>38.878300000000003</v>
      </c>
      <c r="BK468" s="832">
        <v>27.335100000000001</v>
      </c>
      <c r="BL468" s="832">
        <v>-0.63280000000000003</v>
      </c>
      <c r="BM468" s="369"/>
      <c r="BN468" s="834" t="s">
        <v>5182</v>
      </c>
      <c r="BO468" s="834" t="s">
        <v>5183</v>
      </c>
      <c r="BP468" s="834" t="s">
        <v>5184</v>
      </c>
      <c r="BQ468" s="834" t="s">
        <v>5185</v>
      </c>
      <c r="BR468" s="834" t="s">
        <v>5186</v>
      </c>
      <c r="BS468" s="369"/>
      <c r="BT468" s="350" t="s">
        <v>554</v>
      </c>
    </row>
    <row r="469" spans="1:72" s="424" customFormat="1" ht="11" x14ac:dyDescent="0.3">
      <c r="A469" s="835" t="s">
        <v>5624</v>
      </c>
      <c r="B469" s="836"/>
      <c r="C469" s="837">
        <v>45649</v>
      </c>
      <c r="D469" s="836"/>
      <c r="E469" s="838">
        <v>44.244999999999997</v>
      </c>
      <c r="F469" s="836"/>
      <c r="G469" s="839">
        <v>11.069000000000001</v>
      </c>
      <c r="H469" s="841"/>
      <c r="I469" s="840">
        <v>0.67300000000000004</v>
      </c>
      <c r="J469" s="840">
        <v>0.5998</v>
      </c>
      <c r="K469" s="840">
        <v>2.4054000000000002</v>
      </c>
      <c r="L469" s="840">
        <v>13.7265</v>
      </c>
      <c r="M469" s="840">
        <v>0.8014</v>
      </c>
      <c r="N469" s="842">
        <v>4.6516000000000002</v>
      </c>
      <c r="O469" s="840" t="s">
        <v>430</v>
      </c>
      <c r="P469" s="840" t="s">
        <v>430</v>
      </c>
      <c r="Q469" s="840" t="s">
        <v>430</v>
      </c>
      <c r="R469" s="840" t="s">
        <v>430</v>
      </c>
      <c r="S469" s="840">
        <v>1.2625</v>
      </c>
      <c r="T469" s="840">
        <v>16.21</v>
      </c>
      <c r="U469" s="840">
        <v>2.1124999999999998</v>
      </c>
      <c r="V469" s="840">
        <v>5.6001000000000003</v>
      </c>
      <c r="W469" s="840">
        <v>1.2625</v>
      </c>
      <c r="X469" s="840">
        <v>6.8947000000000003</v>
      </c>
      <c r="Y469" s="841"/>
      <c r="Z469" s="838">
        <v>106</v>
      </c>
      <c r="AA469" s="838">
        <v>118</v>
      </c>
      <c r="AB469" s="838">
        <v>193</v>
      </c>
      <c r="AC469" s="838">
        <v>93</v>
      </c>
      <c r="AD469" s="838">
        <v>89</v>
      </c>
      <c r="AE469" s="838">
        <v>58</v>
      </c>
      <c r="AF469" s="838" t="s">
        <v>430</v>
      </c>
      <c r="AG469" s="838" t="s">
        <v>430</v>
      </c>
      <c r="AH469" s="838" t="s">
        <v>430</v>
      </c>
      <c r="AI469" s="838" t="s">
        <v>430</v>
      </c>
      <c r="AJ469" s="838">
        <v>117</v>
      </c>
      <c r="AK469" s="838">
        <v>92</v>
      </c>
      <c r="AL469" s="838">
        <v>90</v>
      </c>
      <c r="AM469" s="838">
        <v>102</v>
      </c>
      <c r="AN469" s="838">
        <v>117</v>
      </c>
      <c r="AO469" s="836"/>
      <c r="AP469" s="840" t="s">
        <v>430</v>
      </c>
      <c r="AQ469" s="840" t="s">
        <v>430</v>
      </c>
      <c r="AR469" s="840" t="s">
        <v>430</v>
      </c>
      <c r="AS469" s="840" t="s">
        <v>430</v>
      </c>
      <c r="AT469" s="840">
        <v>9.48</v>
      </c>
      <c r="AU469" s="843"/>
      <c r="AV469" s="838" t="s">
        <v>430</v>
      </c>
      <c r="AW469" s="838" t="s">
        <v>430</v>
      </c>
      <c r="AX469" s="838" t="s">
        <v>430</v>
      </c>
      <c r="AY469" s="838" t="s">
        <v>430</v>
      </c>
      <c r="AZ469" s="838">
        <v>76</v>
      </c>
      <c r="BA469" s="841"/>
      <c r="BB469" s="840">
        <v>17.442162530406598</v>
      </c>
      <c r="BC469" s="840">
        <v>0.99798257609673802</v>
      </c>
      <c r="BD469" s="840">
        <v>7.1940028931896998E-3</v>
      </c>
      <c r="BE469" s="846">
        <v>-0.36288271052887899</v>
      </c>
      <c r="BF469" s="841"/>
      <c r="BG469" s="849">
        <v>0.21299999999999999</v>
      </c>
      <c r="BH469" s="836"/>
      <c r="BI469" s="840">
        <v>94.537899999999993</v>
      </c>
      <c r="BJ469" s="840">
        <v>4.82341</v>
      </c>
      <c r="BK469" s="840" t="s">
        <v>430</v>
      </c>
      <c r="BL469" s="840">
        <v>0.63868999999999998</v>
      </c>
      <c r="BM469" s="836"/>
      <c r="BN469" s="849" t="s">
        <v>5188</v>
      </c>
      <c r="BO469" s="849" t="s">
        <v>5189</v>
      </c>
      <c r="BP469" s="849" t="s">
        <v>5190</v>
      </c>
      <c r="BQ469" s="849" t="s">
        <v>5191</v>
      </c>
      <c r="BR469" s="849" t="s">
        <v>5192</v>
      </c>
      <c r="BS469" s="836"/>
      <c r="BT469" s="850" t="s">
        <v>554</v>
      </c>
    </row>
    <row r="470" spans="1:72" s="424" customFormat="1" x14ac:dyDescent="0.25">
      <c r="A470" s="341" t="s">
        <v>5625</v>
      </c>
      <c r="B470" s="369"/>
      <c r="C470" s="709">
        <v>46020</v>
      </c>
      <c r="D470" s="369"/>
      <c r="E470" s="864">
        <v>41.65</v>
      </c>
      <c r="F470" s="369"/>
      <c r="G470" s="343">
        <v>9.69</v>
      </c>
      <c r="H470" s="370"/>
      <c r="I470" s="344">
        <v>1.0438000000000001</v>
      </c>
      <c r="J470" s="344">
        <v>1.9903</v>
      </c>
      <c r="K470" s="344">
        <v>5.3547000000000002</v>
      </c>
      <c r="L470" s="344">
        <v>13.408899999999999</v>
      </c>
      <c r="M470" s="344">
        <v>-3.8395000000000001</v>
      </c>
      <c r="N470" s="346" t="s">
        <v>430</v>
      </c>
      <c r="O470" s="344" t="s">
        <v>430</v>
      </c>
      <c r="P470" s="344" t="s">
        <v>430</v>
      </c>
      <c r="Q470" s="344" t="s">
        <v>430</v>
      </c>
      <c r="R470" s="344" t="s">
        <v>430</v>
      </c>
      <c r="S470" s="344">
        <v>2.2778</v>
      </c>
      <c r="T470" s="344">
        <v>16.004799999999999</v>
      </c>
      <c r="U470" s="344">
        <v>-3.8462000000000001</v>
      </c>
      <c r="V470" s="344" t="s">
        <v>430</v>
      </c>
      <c r="W470" s="344">
        <v>2.2778</v>
      </c>
      <c r="X470" s="344">
        <v>-3.1</v>
      </c>
      <c r="Y470" s="370"/>
      <c r="Z470" s="342">
        <v>34</v>
      </c>
      <c r="AA470" s="342">
        <v>14</v>
      </c>
      <c r="AB470" s="342">
        <v>51</v>
      </c>
      <c r="AC470" s="342">
        <v>99</v>
      </c>
      <c r="AD470" s="342">
        <v>165</v>
      </c>
      <c r="AE470" s="342" t="s">
        <v>430</v>
      </c>
      <c r="AF470" s="342" t="s">
        <v>430</v>
      </c>
      <c r="AG470" s="342" t="s">
        <v>430</v>
      </c>
      <c r="AH470" s="342" t="s">
        <v>430</v>
      </c>
      <c r="AI470" s="342" t="s">
        <v>430</v>
      </c>
      <c r="AJ470" s="342">
        <v>19</v>
      </c>
      <c r="AK470" s="342">
        <v>98</v>
      </c>
      <c r="AL470" s="342">
        <v>170</v>
      </c>
      <c r="AM470" s="342" t="s">
        <v>430</v>
      </c>
      <c r="AN470" s="342">
        <v>19</v>
      </c>
      <c r="AO470" s="369"/>
      <c r="AP470" s="344" t="s">
        <v>430</v>
      </c>
      <c r="AQ470" s="344" t="s">
        <v>430</v>
      </c>
      <c r="AR470" s="344" t="s">
        <v>430</v>
      </c>
      <c r="AS470" s="344" t="s">
        <v>430</v>
      </c>
      <c r="AT470" s="344" t="s">
        <v>430</v>
      </c>
      <c r="AU470" s="347"/>
      <c r="AV470" s="342" t="s">
        <v>430</v>
      </c>
      <c r="AW470" s="342" t="s">
        <v>430</v>
      </c>
      <c r="AX470" s="342" t="s">
        <v>430</v>
      </c>
      <c r="AY470" s="342" t="s">
        <v>430</v>
      </c>
      <c r="AZ470" s="342" t="s">
        <v>430</v>
      </c>
      <c r="BA470" s="370"/>
      <c r="BB470" s="344">
        <v>25.567966088690198</v>
      </c>
      <c r="BC470" s="344">
        <v>0</v>
      </c>
      <c r="BD470" s="344">
        <v>-3.4367423415267502E-2</v>
      </c>
      <c r="BE470" s="371" t="s">
        <v>430</v>
      </c>
      <c r="BF470" s="370"/>
      <c r="BG470" s="368" t="s">
        <v>430</v>
      </c>
      <c r="BH470" s="369"/>
      <c r="BI470" s="344">
        <v>51.179000000000002</v>
      </c>
      <c r="BJ470" s="344">
        <v>27.377600000000001</v>
      </c>
      <c r="BK470" s="344">
        <v>21.275200000000002</v>
      </c>
      <c r="BL470" s="344">
        <v>0.16819999999999999</v>
      </c>
      <c r="BM470" s="369"/>
      <c r="BN470" s="368" t="s">
        <v>5194</v>
      </c>
      <c r="BO470" s="368" t="s">
        <v>5195</v>
      </c>
      <c r="BP470" s="368" t="s">
        <v>5196</v>
      </c>
      <c r="BQ470" s="368" t="s">
        <v>5197</v>
      </c>
      <c r="BR470" s="368" t="s">
        <v>5198</v>
      </c>
      <c r="BS470" s="369"/>
      <c r="BT470" s="350" t="s">
        <v>4624</v>
      </c>
    </row>
    <row r="471" spans="1:72" s="424" customFormat="1" x14ac:dyDescent="0.25">
      <c r="A471" s="341" t="s">
        <v>5626</v>
      </c>
      <c r="B471" s="369"/>
      <c r="C471" s="709">
        <v>45434</v>
      </c>
      <c r="D471" s="369"/>
      <c r="E471" s="342">
        <v>42.136600000000001</v>
      </c>
      <c r="F471" s="369"/>
      <c r="G471" s="343">
        <v>10.492699999999999</v>
      </c>
      <c r="H471" s="370"/>
      <c r="I471" s="344">
        <v>0.69479999999999997</v>
      </c>
      <c r="J471" s="344">
        <v>2.3359000000000001</v>
      </c>
      <c r="K471" s="344">
        <v>6.2314999999999996</v>
      </c>
      <c r="L471" s="344">
        <v>12.643000000000001</v>
      </c>
      <c r="M471" s="344">
        <v>-3.1547000000000001</v>
      </c>
      <c r="N471" s="346">
        <v>-5.1849999999999996</v>
      </c>
      <c r="O471" s="344">
        <v>0.11070000000000001</v>
      </c>
      <c r="P471" s="344" t="s">
        <v>430</v>
      </c>
      <c r="Q471" s="344" t="s">
        <v>430</v>
      </c>
      <c r="R471" s="344" t="s">
        <v>430</v>
      </c>
      <c r="S471" s="344">
        <v>2.4278</v>
      </c>
      <c r="T471" s="344">
        <v>15.3627</v>
      </c>
      <c r="U471" s="344">
        <v>-3.8980000000000001</v>
      </c>
      <c r="V471" s="344">
        <v>-3.6996000000000002</v>
      </c>
      <c r="W471" s="344">
        <v>2.4278</v>
      </c>
      <c r="X471" s="344">
        <v>2.3029999999999999</v>
      </c>
      <c r="Y471" s="370"/>
      <c r="Z471" s="342">
        <v>103</v>
      </c>
      <c r="AA471" s="342">
        <v>9</v>
      </c>
      <c r="AB471" s="342">
        <v>34</v>
      </c>
      <c r="AC471" s="342">
        <v>119</v>
      </c>
      <c r="AD471" s="342">
        <v>148</v>
      </c>
      <c r="AE471" s="342">
        <v>184</v>
      </c>
      <c r="AF471" s="342">
        <v>93</v>
      </c>
      <c r="AG471" s="342" t="s">
        <v>430</v>
      </c>
      <c r="AH471" s="342" t="s">
        <v>430</v>
      </c>
      <c r="AI471" s="342" t="s">
        <v>430</v>
      </c>
      <c r="AJ471" s="342">
        <v>12</v>
      </c>
      <c r="AK471" s="342">
        <v>113</v>
      </c>
      <c r="AL471" s="342">
        <v>171</v>
      </c>
      <c r="AM471" s="342">
        <v>220</v>
      </c>
      <c r="AN471" s="342">
        <v>12</v>
      </c>
      <c r="AO471" s="369"/>
      <c r="AP471" s="344" t="s">
        <v>430</v>
      </c>
      <c r="AQ471" s="344" t="s">
        <v>430</v>
      </c>
      <c r="AR471" s="344" t="s">
        <v>430</v>
      </c>
      <c r="AS471" s="344" t="s">
        <v>430</v>
      </c>
      <c r="AT471" s="344">
        <v>-0.32</v>
      </c>
      <c r="AU471" s="347"/>
      <c r="AV471" s="342" t="s">
        <v>430</v>
      </c>
      <c r="AW471" s="342" t="s">
        <v>430</v>
      </c>
      <c r="AX471" s="342" t="s">
        <v>430</v>
      </c>
      <c r="AY471" s="342" t="s">
        <v>430</v>
      </c>
      <c r="AZ471" s="342">
        <v>154</v>
      </c>
      <c r="BA471" s="370"/>
      <c r="BB471" s="344">
        <v>18.248701690431499</v>
      </c>
      <c r="BC471" s="344">
        <v>0.93718889020919505</v>
      </c>
      <c r="BD471" s="344">
        <v>-1.4213991377890001E-3</v>
      </c>
      <c r="BE471" s="371">
        <v>-0.601770962509239</v>
      </c>
      <c r="BF471" s="370"/>
      <c r="BG471" s="368">
        <v>4.7199999999999999E-2</v>
      </c>
      <c r="BH471" s="369"/>
      <c r="BI471" s="832">
        <v>79.203599999999994</v>
      </c>
      <c r="BJ471" s="832">
        <v>20.743200000000002</v>
      </c>
      <c r="BK471" s="344" t="s">
        <v>430</v>
      </c>
      <c r="BL471" s="832">
        <v>5.3199999999999997E-2</v>
      </c>
      <c r="BM471" s="369"/>
      <c r="BN471" s="834" t="s">
        <v>5200</v>
      </c>
      <c r="BO471" s="834" t="s">
        <v>5201</v>
      </c>
      <c r="BP471" s="834" t="s">
        <v>5202</v>
      </c>
      <c r="BQ471" s="834" t="s">
        <v>5203</v>
      </c>
      <c r="BR471" s="834" t="s">
        <v>5204</v>
      </c>
      <c r="BS471" s="369"/>
      <c r="BT471" s="350" t="s">
        <v>463</v>
      </c>
    </row>
    <row r="472" spans="1:72" s="424" customFormat="1" ht="11" x14ac:dyDescent="0.3">
      <c r="A472" s="835" t="s">
        <v>5627</v>
      </c>
      <c r="B472" s="836"/>
      <c r="C472" s="837">
        <v>45775</v>
      </c>
      <c r="D472" s="836"/>
      <c r="E472" s="838">
        <v>40.650300000000001</v>
      </c>
      <c r="F472" s="836"/>
      <c r="G472" s="839">
        <v>9.1080000000000005</v>
      </c>
      <c r="H472" s="841"/>
      <c r="I472" s="840">
        <v>0.90849999999999997</v>
      </c>
      <c r="J472" s="840">
        <v>-0.81669999999999998</v>
      </c>
      <c r="K472" s="840">
        <v>1.1214</v>
      </c>
      <c r="L472" s="840">
        <v>3.09</v>
      </c>
      <c r="M472" s="840">
        <v>-13.5207</v>
      </c>
      <c r="N472" s="842">
        <v>-12.330299999999999</v>
      </c>
      <c r="O472" s="840" t="s">
        <v>430</v>
      </c>
      <c r="P472" s="840" t="s">
        <v>430</v>
      </c>
      <c r="Q472" s="840" t="s">
        <v>430</v>
      </c>
      <c r="R472" s="840" t="s">
        <v>430</v>
      </c>
      <c r="S472" s="840">
        <v>1.1101000000000001</v>
      </c>
      <c r="T472" s="840">
        <v>5.2948000000000004</v>
      </c>
      <c r="U472" s="840">
        <v>-13.9862</v>
      </c>
      <c r="V472" s="840">
        <v>-6.2576999999999998</v>
      </c>
      <c r="W472" s="840">
        <v>1.1101000000000001</v>
      </c>
      <c r="X472" s="840">
        <v>-7.5773999999999999</v>
      </c>
      <c r="Y472" s="841"/>
      <c r="Z472" s="838">
        <v>52</v>
      </c>
      <c r="AA472" s="838">
        <v>226</v>
      </c>
      <c r="AB472" s="838">
        <v>216</v>
      </c>
      <c r="AC472" s="838">
        <v>242</v>
      </c>
      <c r="AD472" s="838">
        <v>237</v>
      </c>
      <c r="AE472" s="838">
        <v>207</v>
      </c>
      <c r="AF472" s="838" t="s">
        <v>430</v>
      </c>
      <c r="AG472" s="838" t="s">
        <v>430</v>
      </c>
      <c r="AH472" s="838" t="s">
        <v>430</v>
      </c>
      <c r="AI472" s="838" t="s">
        <v>430</v>
      </c>
      <c r="AJ472" s="838">
        <v>145</v>
      </c>
      <c r="AK472" s="838">
        <v>242</v>
      </c>
      <c r="AL472" s="838">
        <v>237</v>
      </c>
      <c r="AM472" s="838">
        <v>224</v>
      </c>
      <c r="AN472" s="838">
        <v>145</v>
      </c>
      <c r="AO472" s="836"/>
      <c r="AP472" s="840" t="s">
        <v>430</v>
      </c>
      <c r="AQ472" s="840" t="s">
        <v>430</v>
      </c>
      <c r="AR472" s="840" t="s">
        <v>430</v>
      </c>
      <c r="AS472" s="840" t="s">
        <v>430</v>
      </c>
      <c r="AT472" s="840">
        <v>-12.9</v>
      </c>
      <c r="AU472" s="843"/>
      <c r="AV472" s="838" t="s">
        <v>430</v>
      </c>
      <c r="AW472" s="838" t="s">
        <v>430</v>
      </c>
      <c r="AX472" s="838" t="s">
        <v>430</v>
      </c>
      <c r="AY472" s="838" t="s">
        <v>430</v>
      </c>
      <c r="AZ472" s="838">
        <v>214</v>
      </c>
      <c r="BA472" s="841"/>
      <c r="BB472" s="840">
        <v>13.1374657429705</v>
      </c>
      <c r="BC472" s="840">
        <v>1.0002573094790099</v>
      </c>
      <c r="BD472" s="840">
        <v>-8.2568613921238806E-2</v>
      </c>
      <c r="BE472" s="846">
        <v>-2.6637651907653E-2</v>
      </c>
      <c r="BF472" s="841"/>
      <c r="BG472" s="849">
        <v>0.12180000000000001</v>
      </c>
      <c r="BH472" s="836"/>
      <c r="BI472" s="840">
        <v>99.540899999999993</v>
      </c>
      <c r="BJ472" s="840" t="s">
        <v>430</v>
      </c>
      <c r="BK472" s="840" t="s">
        <v>430</v>
      </c>
      <c r="BL472" s="840">
        <v>0.45910000000000001</v>
      </c>
      <c r="BM472" s="836"/>
      <c r="BN472" s="849" t="s">
        <v>5206</v>
      </c>
      <c r="BO472" s="849" t="s">
        <v>5207</v>
      </c>
      <c r="BP472" s="849" t="s">
        <v>5208</v>
      </c>
      <c r="BQ472" s="849" t="s">
        <v>5209</v>
      </c>
      <c r="BR472" s="849" t="s">
        <v>5210</v>
      </c>
      <c r="BS472" s="836"/>
      <c r="BT472" s="850" t="s">
        <v>554</v>
      </c>
    </row>
    <row r="473" spans="1:72" s="424" customFormat="1" x14ac:dyDescent="0.25">
      <c r="A473" s="341" t="s">
        <v>5628</v>
      </c>
      <c r="B473" s="369"/>
      <c r="C473" s="709">
        <v>45895</v>
      </c>
      <c r="D473" s="369"/>
      <c r="E473" s="342">
        <v>38.834499999999998</v>
      </c>
      <c r="F473" s="369"/>
      <c r="G473" s="343">
        <v>11.1373</v>
      </c>
      <c r="H473" s="370"/>
      <c r="I473" s="344">
        <v>0.5625</v>
      </c>
      <c r="J473" s="344">
        <v>0.3261</v>
      </c>
      <c r="K473" s="344">
        <v>1.6168</v>
      </c>
      <c r="L473" s="344">
        <v>12.8353</v>
      </c>
      <c r="M473" s="344">
        <v>2.6196000000000002</v>
      </c>
      <c r="N473" s="346" t="s">
        <v>430</v>
      </c>
      <c r="O473" s="344" t="s">
        <v>430</v>
      </c>
      <c r="P473" s="344" t="s">
        <v>430</v>
      </c>
      <c r="Q473" s="344" t="s">
        <v>430</v>
      </c>
      <c r="R473" s="344" t="s">
        <v>430</v>
      </c>
      <c r="S473" s="344">
        <v>0.65159999999999996</v>
      </c>
      <c r="T473" s="344">
        <v>14.0311</v>
      </c>
      <c r="U473" s="344">
        <v>4.0217999999999998</v>
      </c>
      <c r="V473" s="344">
        <v>8.4650999999999996</v>
      </c>
      <c r="W473" s="344">
        <v>0.65159999999999996</v>
      </c>
      <c r="X473" s="344">
        <v>11.372999999999999</v>
      </c>
      <c r="Y473" s="370"/>
      <c r="Z473" s="342">
        <v>142</v>
      </c>
      <c r="AA473" s="342">
        <v>175</v>
      </c>
      <c r="AB473" s="342">
        <v>205</v>
      </c>
      <c r="AC473" s="342">
        <v>112</v>
      </c>
      <c r="AD473" s="342">
        <v>57</v>
      </c>
      <c r="AE473" s="342" t="s">
        <v>430</v>
      </c>
      <c r="AF473" s="342" t="s">
        <v>430</v>
      </c>
      <c r="AG473" s="342" t="s">
        <v>430</v>
      </c>
      <c r="AH473" s="342" t="s">
        <v>430</v>
      </c>
      <c r="AI473" s="342" t="s">
        <v>430</v>
      </c>
      <c r="AJ473" s="342">
        <v>218</v>
      </c>
      <c r="AK473" s="342">
        <v>131</v>
      </c>
      <c r="AL473" s="342">
        <v>60</v>
      </c>
      <c r="AM473" s="342">
        <v>46</v>
      </c>
      <c r="AN473" s="342">
        <v>218</v>
      </c>
      <c r="AO473" s="369"/>
      <c r="AP473" s="344" t="s">
        <v>430</v>
      </c>
      <c r="AQ473" s="344" t="s">
        <v>430</v>
      </c>
      <c r="AR473" s="344" t="s">
        <v>430</v>
      </c>
      <c r="AS473" s="344" t="s">
        <v>430</v>
      </c>
      <c r="AT473" s="344" t="s">
        <v>430</v>
      </c>
      <c r="AU473" s="347"/>
      <c r="AV473" s="342" t="s">
        <v>430</v>
      </c>
      <c r="AW473" s="342" t="s">
        <v>430</v>
      </c>
      <c r="AX473" s="342" t="s">
        <v>430</v>
      </c>
      <c r="AY473" s="342" t="s">
        <v>430</v>
      </c>
      <c r="AZ473" s="342" t="s">
        <v>430</v>
      </c>
      <c r="BA473" s="370"/>
      <c r="BB473" s="344">
        <v>17.360013990256</v>
      </c>
      <c r="BC473" s="344">
        <v>0.99341786151140399</v>
      </c>
      <c r="BD473" s="344">
        <v>3.7219904259416098E-2</v>
      </c>
      <c r="BE473" s="371">
        <v>-2.8108380512746899E-2</v>
      </c>
      <c r="BF473" s="370"/>
      <c r="BG473" s="368">
        <v>9.4399999999999998E-2</v>
      </c>
      <c r="BH473" s="369"/>
      <c r="BI473" s="832">
        <v>68.795500000000004</v>
      </c>
      <c r="BJ473" s="832">
        <v>25.221900000000002</v>
      </c>
      <c r="BK473" s="832">
        <v>3.3328500000000001</v>
      </c>
      <c r="BL473" s="832">
        <v>2.64975</v>
      </c>
      <c r="BM473" s="369"/>
      <c r="BN473" s="834" t="s">
        <v>5212</v>
      </c>
      <c r="BO473" s="834" t="s">
        <v>5213</v>
      </c>
      <c r="BP473" s="834" t="s">
        <v>5214</v>
      </c>
      <c r="BQ473" s="834" t="s">
        <v>5215</v>
      </c>
      <c r="BR473" s="834" t="s">
        <v>1969</v>
      </c>
      <c r="BS473" s="369"/>
      <c r="BT473" s="350" t="s">
        <v>554</v>
      </c>
    </row>
    <row r="474" spans="1:72" s="424" customFormat="1" x14ac:dyDescent="0.25">
      <c r="A474" s="341" t="s">
        <v>5629</v>
      </c>
      <c r="B474" s="369"/>
      <c r="C474" s="709">
        <v>45792</v>
      </c>
      <c r="D474" s="369"/>
      <c r="E474" s="342">
        <v>38.65</v>
      </c>
      <c r="F474" s="369"/>
      <c r="G474" s="343">
        <v>9.8567</v>
      </c>
      <c r="H474" s="370"/>
      <c r="I474" s="344">
        <v>0.70389999999999997</v>
      </c>
      <c r="J474" s="344">
        <v>0.50580000000000003</v>
      </c>
      <c r="K474" s="344">
        <v>3.2364000000000002</v>
      </c>
      <c r="L474" s="344">
        <v>6.8685</v>
      </c>
      <c r="M474" s="344">
        <v>-7.5278</v>
      </c>
      <c r="N474" s="346">
        <v>-4.4337999999999997</v>
      </c>
      <c r="O474" s="344" t="s">
        <v>430</v>
      </c>
      <c r="P474" s="344" t="s">
        <v>430</v>
      </c>
      <c r="Q474" s="344" t="s">
        <v>430</v>
      </c>
      <c r="R474" s="344" t="s">
        <v>430</v>
      </c>
      <c r="S474" s="344">
        <v>1.2927999999999999</v>
      </c>
      <c r="T474" s="344">
        <v>8.6831999999999994</v>
      </c>
      <c r="U474" s="344">
        <v>-6.8277000000000001</v>
      </c>
      <c r="V474" s="344">
        <v>-1.4763999999999999</v>
      </c>
      <c r="W474" s="344">
        <v>1.2927999999999999</v>
      </c>
      <c r="X474" s="344">
        <v>-1.2675000000000001</v>
      </c>
      <c r="Y474" s="370"/>
      <c r="Z474" s="342">
        <v>98</v>
      </c>
      <c r="AA474" s="342">
        <v>150</v>
      </c>
      <c r="AB474" s="342">
        <v>142</v>
      </c>
      <c r="AC474" s="342">
        <v>203</v>
      </c>
      <c r="AD474" s="342">
        <v>194</v>
      </c>
      <c r="AE474" s="342">
        <v>180</v>
      </c>
      <c r="AF474" s="342" t="s">
        <v>430</v>
      </c>
      <c r="AG474" s="342" t="s">
        <v>430</v>
      </c>
      <c r="AH474" s="342" t="s">
        <v>430</v>
      </c>
      <c r="AI474" s="342" t="s">
        <v>430</v>
      </c>
      <c r="AJ474" s="342">
        <v>102</v>
      </c>
      <c r="AK474" s="342">
        <v>212</v>
      </c>
      <c r="AL474" s="342">
        <v>194</v>
      </c>
      <c r="AM474" s="342">
        <v>198</v>
      </c>
      <c r="AN474" s="342">
        <v>102</v>
      </c>
      <c r="AO474" s="369"/>
      <c r="AP474" s="344" t="s">
        <v>430</v>
      </c>
      <c r="AQ474" s="344" t="s">
        <v>430</v>
      </c>
      <c r="AR474" s="344" t="s">
        <v>430</v>
      </c>
      <c r="AS474" s="344" t="s">
        <v>430</v>
      </c>
      <c r="AT474" s="344">
        <v>-3.7</v>
      </c>
      <c r="AU474" s="347"/>
      <c r="AV474" s="342" t="s">
        <v>430</v>
      </c>
      <c r="AW474" s="342" t="s">
        <v>430</v>
      </c>
      <c r="AX474" s="342" t="s">
        <v>430</v>
      </c>
      <c r="AY474" s="342" t="s">
        <v>430</v>
      </c>
      <c r="AZ474" s="342">
        <v>190</v>
      </c>
      <c r="BA474" s="370"/>
      <c r="BB474" s="344">
        <v>13.3605894156644</v>
      </c>
      <c r="BC474" s="344">
        <v>0.98009372430056096</v>
      </c>
      <c r="BD474" s="344">
        <v>-3.6587175260607702E-2</v>
      </c>
      <c r="BE474" s="371">
        <v>-5.3339242625559599E-2</v>
      </c>
      <c r="BF474" s="370"/>
      <c r="BG474" s="368">
        <v>0.45550000000000002</v>
      </c>
      <c r="BH474" s="369"/>
      <c r="BI474" s="832">
        <v>99.7744</v>
      </c>
      <c r="BJ474" s="344" t="s">
        <v>430</v>
      </c>
      <c r="BK474" s="344" t="s">
        <v>430</v>
      </c>
      <c r="BL474" s="832">
        <v>0.22559999999999999</v>
      </c>
      <c r="BM474" s="369"/>
      <c r="BN474" s="834" t="s">
        <v>4449</v>
      </c>
      <c r="BO474" s="834" t="s">
        <v>4450</v>
      </c>
      <c r="BP474" s="834" t="s">
        <v>4451</v>
      </c>
      <c r="BQ474" s="834" t="s">
        <v>4309</v>
      </c>
      <c r="BR474" s="834" t="s">
        <v>4452</v>
      </c>
      <c r="BS474" s="369"/>
      <c r="BT474" s="350" t="s">
        <v>554</v>
      </c>
    </row>
    <row r="475" spans="1:72" s="424" customFormat="1" x14ac:dyDescent="0.25">
      <c r="A475" s="341" t="s">
        <v>5630</v>
      </c>
      <c r="B475" s="369"/>
      <c r="C475" s="709">
        <v>45594</v>
      </c>
      <c r="D475" s="369"/>
      <c r="E475" s="342">
        <v>36.6663</v>
      </c>
      <c r="F475" s="369"/>
      <c r="G475" s="343">
        <v>11.4229</v>
      </c>
      <c r="H475" s="370"/>
      <c r="I475" s="344">
        <v>0.41489999999999999</v>
      </c>
      <c r="J475" s="344">
        <v>-1.4E-2</v>
      </c>
      <c r="K475" s="344">
        <v>-1.9881</v>
      </c>
      <c r="L475" s="344">
        <v>6.5867000000000004</v>
      </c>
      <c r="M475" s="344">
        <v>2.2193000000000001</v>
      </c>
      <c r="N475" s="346">
        <v>13.8431</v>
      </c>
      <c r="O475" s="344" t="s">
        <v>430</v>
      </c>
      <c r="P475" s="344" t="s">
        <v>430</v>
      </c>
      <c r="Q475" s="344" t="s">
        <v>430</v>
      </c>
      <c r="R475" s="344" t="s">
        <v>430</v>
      </c>
      <c r="S475" s="344">
        <v>0.39639999999999997</v>
      </c>
      <c r="T475" s="344">
        <v>8.2965</v>
      </c>
      <c r="U475" s="344">
        <v>4.4991000000000003</v>
      </c>
      <c r="V475" s="344">
        <v>12.367100000000001</v>
      </c>
      <c r="W475" s="344">
        <v>0.39639999999999997</v>
      </c>
      <c r="X475" s="344">
        <v>8.2715999999999994</v>
      </c>
      <c r="Y475" s="370"/>
      <c r="Z475" s="342">
        <v>187</v>
      </c>
      <c r="AA475" s="342">
        <v>198</v>
      </c>
      <c r="AB475" s="342">
        <v>246</v>
      </c>
      <c r="AC475" s="342">
        <v>217</v>
      </c>
      <c r="AD475" s="342">
        <v>63</v>
      </c>
      <c r="AE475" s="342">
        <v>16</v>
      </c>
      <c r="AF475" s="342" t="s">
        <v>430</v>
      </c>
      <c r="AG475" s="342" t="s">
        <v>430</v>
      </c>
      <c r="AH475" s="342" t="s">
        <v>430</v>
      </c>
      <c r="AI475" s="342" t="s">
        <v>430</v>
      </c>
      <c r="AJ475" s="342">
        <v>228</v>
      </c>
      <c r="AK475" s="342">
        <v>221</v>
      </c>
      <c r="AL475" s="342">
        <v>55</v>
      </c>
      <c r="AM475" s="342">
        <v>21</v>
      </c>
      <c r="AN475" s="342">
        <v>228</v>
      </c>
      <c r="AO475" s="369"/>
      <c r="AP475" s="344" t="s">
        <v>430</v>
      </c>
      <c r="AQ475" s="344" t="s">
        <v>430</v>
      </c>
      <c r="AR475" s="344" t="s">
        <v>430</v>
      </c>
      <c r="AS475" s="344" t="s">
        <v>430</v>
      </c>
      <c r="AT475" s="344">
        <v>12.29</v>
      </c>
      <c r="AU475" s="347"/>
      <c r="AV475" s="342" t="s">
        <v>430</v>
      </c>
      <c r="AW475" s="342" t="s">
        <v>430</v>
      </c>
      <c r="AX475" s="342" t="s">
        <v>430</v>
      </c>
      <c r="AY475" s="342" t="s">
        <v>430</v>
      </c>
      <c r="AZ475" s="342">
        <v>66</v>
      </c>
      <c r="BA475" s="370"/>
      <c r="BB475" s="344">
        <v>18.615778456349101</v>
      </c>
      <c r="BC475" s="344">
        <v>1.0246292655937701</v>
      </c>
      <c r="BD475" s="344">
        <v>1.8677803305123902E-2</v>
      </c>
      <c r="BE475" s="371">
        <v>-0.35913171462982102</v>
      </c>
      <c r="BF475" s="370"/>
      <c r="BG475" s="368">
        <v>0.16089999999999999</v>
      </c>
      <c r="BH475" s="369"/>
      <c r="BI475" s="832">
        <v>67.355099999999993</v>
      </c>
      <c r="BJ475" s="832">
        <v>18.141999999999999</v>
      </c>
      <c r="BK475" s="832">
        <v>11.0992</v>
      </c>
      <c r="BL475" s="832">
        <v>3.4037000000000002</v>
      </c>
      <c r="BM475" s="369"/>
      <c r="BN475" s="834" t="s">
        <v>5218</v>
      </c>
      <c r="BO475" s="834" t="s">
        <v>5219</v>
      </c>
      <c r="BP475" s="834" t="s">
        <v>5220</v>
      </c>
      <c r="BQ475" s="834" t="s">
        <v>5221</v>
      </c>
      <c r="BR475" s="834" t="s">
        <v>5222</v>
      </c>
      <c r="BS475" s="369"/>
      <c r="BT475" s="350" t="s">
        <v>4624</v>
      </c>
    </row>
    <row r="476" spans="1:72" s="424" customFormat="1" x14ac:dyDescent="0.25">
      <c r="A476" s="341" t="s">
        <v>5631</v>
      </c>
      <c r="B476" s="369"/>
      <c r="C476" s="709">
        <v>45589</v>
      </c>
      <c r="D476" s="369"/>
      <c r="E476" s="342">
        <v>35.930700000000002</v>
      </c>
      <c r="F476" s="369"/>
      <c r="G476" s="343">
        <v>10.560600000000001</v>
      </c>
      <c r="H476" s="370"/>
      <c r="I476" s="344">
        <v>0.57140000000000002</v>
      </c>
      <c r="J476" s="344">
        <v>0.63560000000000005</v>
      </c>
      <c r="K476" s="344">
        <v>3.0745</v>
      </c>
      <c r="L476" s="344">
        <v>12.2501</v>
      </c>
      <c r="M476" s="344">
        <v>-2.1278999999999999</v>
      </c>
      <c r="N476" s="346">
        <v>1.1599999999999999</v>
      </c>
      <c r="O476" s="344" t="s">
        <v>430</v>
      </c>
      <c r="P476" s="344" t="s">
        <v>430</v>
      </c>
      <c r="Q476" s="344" t="s">
        <v>430</v>
      </c>
      <c r="R476" s="344" t="s">
        <v>430</v>
      </c>
      <c r="S476" s="344">
        <v>0.98009999999999997</v>
      </c>
      <c r="T476" s="344">
        <v>14.3789</v>
      </c>
      <c r="U476" s="344">
        <v>-1.0337000000000001</v>
      </c>
      <c r="V476" s="344">
        <v>4.6421999999999999</v>
      </c>
      <c r="W476" s="344">
        <v>0.98009999999999997</v>
      </c>
      <c r="X476" s="344">
        <v>3.2848000000000002</v>
      </c>
      <c r="Y476" s="370"/>
      <c r="Z476" s="342">
        <v>134</v>
      </c>
      <c r="AA476" s="342">
        <v>112</v>
      </c>
      <c r="AB476" s="342">
        <v>159</v>
      </c>
      <c r="AC476" s="342">
        <v>123</v>
      </c>
      <c r="AD476" s="342">
        <v>113</v>
      </c>
      <c r="AE476" s="342">
        <v>100</v>
      </c>
      <c r="AF476" s="342" t="s">
        <v>430</v>
      </c>
      <c r="AG476" s="342" t="s">
        <v>430</v>
      </c>
      <c r="AH476" s="342" t="s">
        <v>430</v>
      </c>
      <c r="AI476" s="342" t="s">
        <v>430</v>
      </c>
      <c r="AJ476" s="342">
        <v>181</v>
      </c>
      <c r="AK476" s="342">
        <v>116</v>
      </c>
      <c r="AL476" s="342">
        <v>121</v>
      </c>
      <c r="AM476" s="342">
        <v>114</v>
      </c>
      <c r="AN476" s="342">
        <v>181</v>
      </c>
      <c r="AO476" s="369"/>
      <c r="AP476" s="344" t="s">
        <v>430</v>
      </c>
      <c r="AQ476" s="344" t="s">
        <v>430</v>
      </c>
      <c r="AR476" s="344" t="s">
        <v>430</v>
      </c>
      <c r="AS476" s="344" t="s">
        <v>430</v>
      </c>
      <c r="AT476" s="344">
        <v>5.94</v>
      </c>
      <c r="AU476" s="347"/>
      <c r="AV476" s="342" t="s">
        <v>430</v>
      </c>
      <c r="AW476" s="342" t="s">
        <v>430</v>
      </c>
      <c r="AX476" s="342" t="s">
        <v>430</v>
      </c>
      <c r="AY476" s="342" t="s">
        <v>430</v>
      </c>
      <c r="AZ476" s="342">
        <v>112</v>
      </c>
      <c r="BA476" s="370"/>
      <c r="BB476" s="344">
        <v>16.2624321110514</v>
      </c>
      <c r="BC476" s="344">
        <v>1.00070990483063</v>
      </c>
      <c r="BD476" s="344">
        <v>-3.2508117014442201E-3</v>
      </c>
      <c r="BE476" s="371">
        <v>-0.334943456308887</v>
      </c>
      <c r="BF476" s="370"/>
      <c r="BG476" s="368">
        <v>7.9000000000000001E-2</v>
      </c>
      <c r="BH476" s="369"/>
      <c r="BI476" s="832">
        <v>49.075000000000003</v>
      </c>
      <c r="BJ476" s="832">
        <v>48.679600000000001</v>
      </c>
      <c r="BK476" s="832">
        <v>1.8806799999999999</v>
      </c>
      <c r="BL476" s="832">
        <v>0.36471999999999999</v>
      </c>
      <c r="BM476" s="369"/>
      <c r="BN476" s="834" t="s">
        <v>610</v>
      </c>
      <c r="BO476" s="834" t="s">
        <v>1930</v>
      </c>
      <c r="BP476" s="834" t="s">
        <v>704</v>
      </c>
      <c r="BQ476" s="834" t="s">
        <v>4776</v>
      </c>
      <c r="BR476" s="834" t="s">
        <v>4777</v>
      </c>
      <c r="BS476" s="369"/>
      <c r="BT476" s="350" t="s">
        <v>554</v>
      </c>
    </row>
    <row r="477" spans="1:72" s="424" customFormat="1" ht="11" x14ac:dyDescent="0.3">
      <c r="A477" s="835" t="s">
        <v>5632</v>
      </c>
      <c r="B477" s="836"/>
      <c r="C477" s="837">
        <v>45737</v>
      </c>
      <c r="D477" s="836"/>
      <c r="E477" s="838">
        <v>39.195300000000003</v>
      </c>
      <c r="F477" s="836"/>
      <c r="G477" s="839">
        <v>11.779</v>
      </c>
      <c r="H477" s="841"/>
      <c r="I477" s="840">
        <v>0.48630000000000001</v>
      </c>
      <c r="J477" s="840">
        <v>0.79579999999999995</v>
      </c>
      <c r="K477" s="840">
        <v>2.8643999999999998</v>
      </c>
      <c r="L477" s="840">
        <v>15.8894</v>
      </c>
      <c r="M477" s="840">
        <v>1.6307</v>
      </c>
      <c r="N477" s="842">
        <v>4.6092000000000004</v>
      </c>
      <c r="O477" s="840" t="s">
        <v>430</v>
      </c>
      <c r="P477" s="840" t="s">
        <v>430</v>
      </c>
      <c r="Q477" s="840" t="s">
        <v>430</v>
      </c>
      <c r="R477" s="840" t="s">
        <v>430</v>
      </c>
      <c r="S477" s="840">
        <v>0.70099999999999996</v>
      </c>
      <c r="T477" s="840">
        <v>18.0852</v>
      </c>
      <c r="U477" s="840">
        <v>3.0083000000000002</v>
      </c>
      <c r="V477" s="840">
        <v>9.0043000000000006</v>
      </c>
      <c r="W477" s="840">
        <v>0.70099999999999996</v>
      </c>
      <c r="X477" s="840">
        <v>13.6653</v>
      </c>
      <c r="Y477" s="841"/>
      <c r="Z477" s="838">
        <v>164</v>
      </c>
      <c r="AA477" s="838">
        <v>86</v>
      </c>
      <c r="AB477" s="838">
        <v>169</v>
      </c>
      <c r="AC477" s="838">
        <v>66</v>
      </c>
      <c r="AD477" s="838">
        <v>78</v>
      </c>
      <c r="AE477" s="838">
        <v>60</v>
      </c>
      <c r="AF477" s="838" t="s">
        <v>430</v>
      </c>
      <c r="AG477" s="838" t="s">
        <v>430</v>
      </c>
      <c r="AH477" s="838" t="s">
        <v>430</v>
      </c>
      <c r="AI477" s="838" t="s">
        <v>430</v>
      </c>
      <c r="AJ477" s="838">
        <v>211</v>
      </c>
      <c r="AK477" s="838">
        <v>67</v>
      </c>
      <c r="AL477" s="838">
        <v>81</v>
      </c>
      <c r="AM477" s="838">
        <v>40</v>
      </c>
      <c r="AN477" s="838">
        <v>211</v>
      </c>
      <c r="AO477" s="836"/>
      <c r="AP477" s="840" t="s">
        <v>430</v>
      </c>
      <c r="AQ477" s="840" t="s">
        <v>430</v>
      </c>
      <c r="AR477" s="840" t="s">
        <v>430</v>
      </c>
      <c r="AS477" s="840" t="s">
        <v>430</v>
      </c>
      <c r="AT477" s="840">
        <v>12.7</v>
      </c>
      <c r="AU477" s="843"/>
      <c r="AV477" s="838" t="s">
        <v>430</v>
      </c>
      <c r="AW477" s="838" t="s">
        <v>430</v>
      </c>
      <c r="AX477" s="838" t="s">
        <v>430</v>
      </c>
      <c r="AY477" s="838" t="s">
        <v>430</v>
      </c>
      <c r="AZ477" s="838">
        <v>59</v>
      </c>
      <c r="BA477" s="841"/>
      <c r="BB477" s="840">
        <v>16.478450262081701</v>
      </c>
      <c r="BC477" s="840">
        <v>0.99632271467657196</v>
      </c>
      <c r="BD477" s="840">
        <v>4.6414593302669303E-2</v>
      </c>
      <c r="BE477" s="846">
        <v>-0.126472946583506</v>
      </c>
      <c r="BF477" s="841"/>
      <c r="BG477" s="849">
        <v>0.94740000000000002</v>
      </c>
      <c r="BH477" s="836"/>
      <c r="BI477" s="840">
        <v>3.89805</v>
      </c>
      <c r="BJ477" s="840">
        <v>92.185599999999994</v>
      </c>
      <c r="BK477" s="840">
        <v>3.60791</v>
      </c>
      <c r="BL477" s="840">
        <v>0.30843999999999999</v>
      </c>
      <c r="BM477" s="836"/>
      <c r="BN477" s="849" t="s">
        <v>4609</v>
      </c>
      <c r="BO477" s="849" t="s">
        <v>5225</v>
      </c>
      <c r="BP477" s="849" t="s">
        <v>5226</v>
      </c>
      <c r="BQ477" s="849" t="s">
        <v>4611</v>
      </c>
      <c r="BR477" s="849" t="s">
        <v>4612</v>
      </c>
      <c r="BS477" s="836"/>
      <c r="BT477" s="850" t="s">
        <v>554</v>
      </c>
    </row>
    <row r="478" spans="1:72" s="424" customFormat="1" x14ac:dyDescent="0.25">
      <c r="A478" s="341" t="s">
        <v>5633</v>
      </c>
      <c r="B478" s="369"/>
      <c r="C478" s="709">
        <v>45982</v>
      </c>
      <c r="D478" s="369"/>
      <c r="E478" s="342">
        <v>35.5229</v>
      </c>
      <c r="F478" s="369"/>
      <c r="G478" s="343">
        <v>10.161899999999999</v>
      </c>
      <c r="H478" s="370"/>
      <c r="I478" s="344">
        <v>-4.8999999999999998E-3</v>
      </c>
      <c r="J478" s="344">
        <v>-0.35299999999999998</v>
      </c>
      <c r="K478" s="344">
        <v>0.21299999999999999</v>
      </c>
      <c r="L478" s="344">
        <v>12.7684</v>
      </c>
      <c r="M478" s="344">
        <v>4.6571999999999996</v>
      </c>
      <c r="N478" s="346" t="s">
        <v>430</v>
      </c>
      <c r="O478" s="344" t="s">
        <v>430</v>
      </c>
      <c r="P478" s="344" t="s">
        <v>430</v>
      </c>
      <c r="Q478" s="344" t="s">
        <v>430</v>
      </c>
      <c r="R478" s="344" t="s">
        <v>430</v>
      </c>
      <c r="S478" s="344">
        <v>0.2031</v>
      </c>
      <c r="T478" s="344">
        <v>16.043199999999999</v>
      </c>
      <c r="U478" s="344">
        <v>5.5650000000000004</v>
      </c>
      <c r="V478" s="344" t="s">
        <v>430</v>
      </c>
      <c r="W478" s="344">
        <v>0.2031</v>
      </c>
      <c r="X478" s="344">
        <v>1.619</v>
      </c>
      <c r="Y478" s="370"/>
      <c r="Z478" s="342">
        <v>214</v>
      </c>
      <c r="AA478" s="342">
        <v>215</v>
      </c>
      <c r="AB478" s="342">
        <v>221</v>
      </c>
      <c r="AC478" s="342">
        <v>116</v>
      </c>
      <c r="AD478" s="342">
        <v>33</v>
      </c>
      <c r="AE478" s="342" t="s">
        <v>430</v>
      </c>
      <c r="AF478" s="342" t="s">
        <v>430</v>
      </c>
      <c r="AG478" s="342" t="s">
        <v>430</v>
      </c>
      <c r="AH478" s="342" t="s">
        <v>430</v>
      </c>
      <c r="AI478" s="342" t="s">
        <v>430</v>
      </c>
      <c r="AJ478" s="342">
        <v>237</v>
      </c>
      <c r="AK478" s="342">
        <v>96</v>
      </c>
      <c r="AL478" s="342">
        <v>34</v>
      </c>
      <c r="AM478" s="342" t="s">
        <v>430</v>
      </c>
      <c r="AN478" s="342">
        <v>237</v>
      </c>
      <c r="AO478" s="369"/>
      <c r="AP478" s="344" t="s">
        <v>430</v>
      </c>
      <c r="AQ478" s="344" t="s">
        <v>430</v>
      </c>
      <c r="AR478" s="344" t="s">
        <v>430</v>
      </c>
      <c r="AS478" s="344" t="s">
        <v>430</v>
      </c>
      <c r="AT478" s="344" t="s">
        <v>430</v>
      </c>
      <c r="AU478" s="347"/>
      <c r="AV478" s="342" t="s">
        <v>430</v>
      </c>
      <c r="AW478" s="342" t="s">
        <v>430</v>
      </c>
      <c r="AX478" s="342" t="s">
        <v>430</v>
      </c>
      <c r="AY478" s="342" t="s">
        <v>430</v>
      </c>
      <c r="AZ478" s="342" t="s">
        <v>430</v>
      </c>
      <c r="BA478" s="370"/>
      <c r="BB478" s="344">
        <v>19.409207913285499</v>
      </c>
      <c r="BC478" s="344">
        <v>1.0016348413224501</v>
      </c>
      <c r="BD478" s="344">
        <v>-2.2963071484840402E-3</v>
      </c>
      <c r="BE478" s="371">
        <v>-8.45828097239337E-2</v>
      </c>
      <c r="BF478" s="370"/>
      <c r="BG478" s="368">
        <v>0.28660000000000002</v>
      </c>
      <c r="BH478" s="369"/>
      <c r="BI478" s="832">
        <v>54.939500000000002</v>
      </c>
      <c r="BJ478" s="832">
        <v>33.910200000000003</v>
      </c>
      <c r="BK478" s="832">
        <v>11.035500000000001</v>
      </c>
      <c r="BL478" s="832">
        <v>0.1148</v>
      </c>
      <c r="BM478" s="369"/>
      <c r="BN478" s="834" t="s">
        <v>5228</v>
      </c>
      <c r="BO478" s="834" t="s">
        <v>5229</v>
      </c>
      <c r="BP478" s="834" t="s">
        <v>5230</v>
      </c>
      <c r="BQ478" s="834" t="s">
        <v>5231</v>
      </c>
      <c r="BR478" s="834" t="s">
        <v>5232</v>
      </c>
      <c r="BS478" s="369"/>
      <c r="BT478" s="350" t="s">
        <v>554</v>
      </c>
    </row>
    <row r="479" spans="1:72" s="424" customFormat="1" x14ac:dyDescent="0.25">
      <c r="A479" s="341" t="s">
        <v>5634</v>
      </c>
      <c r="B479" s="369"/>
      <c r="C479" s="709">
        <v>45615</v>
      </c>
      <c r="D479" s="369"/>
      <c r="E479" s="342">
        <v>39.99</v>
      </c>
      <c r="F479" s="369"/>
      <c r="G479" s="343">
        <v>12.1408</v>
      </c>
      <c r="H479" s="370"/>
      <c r="I479" s="344">
        <v>0.84809999999999997</v>
      </c>
      <c r="J479" s="344">
        <v>2.6436999999999999</v>
      </c>
      <c r="K479" s="344">
        <v>6.4889000000000001</v>
      </c>
      <c r="L479" s="344">
        <v>20.247599999999998</v>
      </c>
      <c r="M479" s="344">
        <v>13.3658</v>
      </c>
      <c r="N479" s="346">
        <v>14.9795</v>
      </c>
      <c r="O479" s="344" t="s">
        <v>430</v>
      </c>
      <c r="P479" s="344" t="s">
        <v>430</v>
      </c>
      <c r="Q479" s="344" t="s">
        <v>430</v>
      </c>
      <c r="R479" s="344" t="s">
        <v>430</v>
      </c>
      <c r="S479" s="344">
        <v>0.19719999999999999</v>
      </c>
      <c r="T479" s="344">
        <v>20.354900000000001</v>
      </c>
      <c r="U479" s="344">
        <v>14.326599999999999</v>
      </c>
      <c r="V479" s="344">
        <v>16.092099999999999</v>
      </c>
      <c r="W479" s="344">
        <v>0.19719999999999999</v>
      </c>
      <c r="X479" s="344">
        <v>12.7507</v>
      </c>
      <c r="Y479" s="370"/>
      <c r="Z479" s="342">
        <v>65</v>
      </c>
      <c r="AA479" s="342">
        <v>5</v>
      </c>
      <c r="AB479" s="342">
        <v>29</v>
      </c>
      <c r="AC479" s="342">
        <v>26</v>
      </c>
      <c r="AD479" s="342">
        <v>8</v>
      </c>
      <c r="AE479" s="342">
        <v>10</v>
      </c>
      <c r="AF479" s="342" t="s">
        <v>430</v>
      </c>
      <c r="AG479" s="342" t="s">
        <v>430</v>
      </c>
      <c r="AH479" s="342" t="s">
        <v>430</v>
      </c>
      <c r="AI479" s="342" t="s">
        <v>430</v>
      </c>
      <c r="AJ479" s="342">
        <v>238</v>
      </c>
      <c r="AK479" s="342">
        <v>33</v>
      </c>
      <c r="AL479" s="342">
        <v>8</v>
      </c>
      <c r="AM479" s="342">
        <v>11</v>
      </c>
      <c r="AN479" s="342">
        <v>238</v>
      </c>
      <c r="AO479" s="369"/>
      <c r="AP479" s="344" t="s">
        <v>430</v>
      </c>
      <c r="AQ479" s="344" t="s">
        <v>430</v>
      </c>
      <c r="AR479" s="344" t="s">
        <v>430</v>
      </c>
      <c r="AS479" s="344" t="s">
        <v>430</v>
      </c>
      <c r="AT479" s="344">
        <v>29.63</v>
      </c>
      <c r="AU479" s="347"/>
      <c r="AV479" s="342" t="s">
        <v>430</v>
      </c>
      <c r="AW479" s="342" t="s">
        <v>430</v>
      </c>
      <c r="AX479" s="342" t="s">
        <v>430</v>
      </c>
      <c r="AY479" s="342" t="s">
        <v>430</v>
      </c>
      <c r="AZ479" s="342">
        <v>8</v>
      </c>
      <c r="BA479" s="370"/>
      <c r="BB479" s="344">
        <v>18.450562589244502</v>
      </c>
      <c r="BC479" s="344">
        <v>0.98417523453386002</v>
      </c>
      <c r="BD479" s="344">
        <v>2.7999130320718001E-2</v>
      </c>
      <c r="BE479" s="371">
        <v>-0.63273471330388598</v>
      </c>
      <c r="BF479" s="370"/>
      <c r="BG479" s="368">
        <v>9.0800000000000006E-2</v>
      </c>
      <c r="BH479" s="369"/>
      <c r="BI479" s="344" t="s">
        <v>430</v>
      </c>
      <c r="BJ479" s="832">
        <v>64.423299999999998</v>
      </c>
      <c r="BK479" s="832">
        <v>35.514400000000002</v>
      </c>
      <c r="BL479" s="832">
        <v>6.2300000000000001E-2</v>
      </c>
      <c r="BM479" s="369"/>
      <c r="BN479" s="834" t="s">
        <v>4911</v>
      </c>
      <c r="BO479" s="834" t="s">
        <v>5234</v>
      </c>
      <c r="BP479" s="834" t="s">
        <v>5235</v>
      </c>
      <c r="BQ479" s="834" t="s">
        <v>5236</v>
      </c>
      <c r="BR479" s="368" t="s">
        <v>430</v>
      </c>
      <c r="BS479" s="369"/>
      <c r="BT479" s="350" t="s">
        <v>547</v>
      </c>
    </row>
    <row r="480" spans="1:72" s="424" customFormat="1" x14ac:dyDescent="0.25">
      <c r="A480" s="341" t="s">
        <v>5635</v>
      </c>
      <c r="B480" s="369"/>
      <c r="C480" s="709">
        <v>45728</v>
      </c>
      <c r="D480" s="369"/>
      <c r="E480" s="342">
        <v>38.36</v>
      </c>
      <c r="F480" s="369"/>
      <c r="G480" s="343">
        <v>11.800800000000001</v>
      </c>
      <c r="H480" s="370"/>
      <c r="I480" s="344">
        <v>1.2630999999999999</v>
      </c>
      <c r="J480" s="344">
        <v>0.82969999999999999</v>
      </c>
      <c r="K480" s="344">
        <v>4.3764000000000003</v>
      </c>
      <c r="L480" s="344">
        <v>20.1038</v>
      </c>
      <c r="M480" s="344">
        <v>6.0193000000000003</v>
      </c>
      <c r="N480" s="346">
        <v>-2.3734999999999999</v>
      </c>
      <c r="O480" s="344" t="s">
        <v>430</v>
      </c>
      <c r="P480" s="344" t="s">
        <v>430</v>
      </c>
      <c r="Q480" s="344" t="s">
        <v>430</v>
      </c>
      <c r="R480" s="344" t="s">
        <v>430</v>
      </c>
      <c r="S480" s="344">
        <v>1.2336</v>
      </c>
      <c r="T480" s="344">
        <v>24.545400000000001</v>
      </c>
      <c r="U480" s="344">
        <v>6.5650000000000004</v>
      </c>
      <c r="V480" s="344">
        <v>5.2487000000000004</v>
      </c>
      <c r="W480" s="344">
        <v>1.2336</v>
      </c>
      <c r="X480" s="344">
        <v>13.507999999999999</v>
      </c>
      <c r="Y480" s="370"/>
      <c r="Z480" s="342">
        <v>17</v>
      </c>
      <c r="AA480" s="342">
        <v>66</v>
      </c>
      <c r="AB480" s="342">
        <v>61</v>
      </c>
      <c r="AC480" s="342">
        <v>27</v>
      </c>
      <c r="AD480" s="342">
        <v>30</v>
      </c>
      <c r="AE480" s="342">
        <v>141</v>
      </c>
      <c r="AF480" s="342" t="s">
        <v>430</v>
      </c>
      <c r="AG480" s="342" t="s">
        <v>430</v>
      </c>
      <c r="AH480" s="342" t="s">
        <v>430</v>
      </c>
      <c r="AI480" s="342" t="s">
        <v>430</v>
      </c>
      <c r="AJ480" s="342">
        <v>122</v>
      </c>
      <c r="AK480" s="342">
        <v>24</v>
      </c>
      <c r="AL480" s="342">
        <v>32</v>
      </c>
      <c r="AM480" s="342">
        <v>107</v>
      </c>
      <c r="AN480" s="342">
        <v>122</v>
      </c>
      <c r="AO480" s="369"/>
      <c r="AP480" s="344" t="s">
        <v>430</v>
      </c>
      <c r="AQ480" s="344" t="s">
        <v>430</v>
      </c>
      <c r="AR480" s="344" t="s">
        <v>430</v>
      </c>
      <c r="AS480" s="344" t="s">
        <v>430</v>
      </c>
      <c r="AT480" s="344">
        <v>15.14</v>
      </c>
      <c r="AU480" s="347"/>
      <c r="AV480" s="342" t="s">
        <v>430</v>
      </c>
      <c r="AW480" s="342" t="s">
        <v>430</v>
      </c>
      <c r="AX480" s="342" t="s">
        <v>430</v>
      </c>
      <c r="AY480" s="342" t="s">
        <v>430</v>
      </c>
      <c r="AZ480" s="342">
        <v>27</v>
      </c>
      <c r="BA480" s="370"/>
      <c r="BB480" s="344">
        <v>18.949471323304699</v>
      </c>
      <c r="BC480" s="344">
        <v>0.99428121139139503</v>
      </c>
      <c r="BD480" s="344">
        <v>1.97585450319302E-2</v>
      </c>
      <c r="BE480" s="371">
        <v>-8.71398260168815E-2</v>
      </c>
      <c r="BF480" s="370"/>
      <c r="BG480" s="368">
        <v>0.35920000000000002</v>
      </c>
      <c r="BH480" s="369"/>
      <c r="BI480" s="344" t="s">
        <v>430</v>
      </c>
      <c r="BJ480" s="832">
        <v>12.557600000000001</v>
      </c>
      <c r="BK480" s="832">
        <v>88.698999999999998</v>
      </c>
      <c r="BL480" s="832">
        <v>-1.2565999999999999</v>
      </c>
      <c r="BM480" s="369"/>
      <c r="BN480" s="834" t="s">
        <v>5238</v>
      </c>
      <c r="BO480" s="834" t="s">
        <v>5239</v>
      </c>
      <c r="BP480" s="834" t="s">
        <v>5240</v>
      </c>
      <c r="BQ480" s="834" t="s">
        <v>5241</v>
      </c>
      <c r="BR480" s="834" t="s">
        <v>5242</v>
      </c>
      <c r="BS480" s="369"/>
      <c r="BT480" s="350" t="s">
        <v>554</v>
      </c>
    </row>
    <row r="481" spans="1:72" s="424" customFormat="1" x14ac:dyDescent="0.25">
      <c r="A481" s="341" t="s">
        <v>5636</v>
      </c>
      <c r="B481" s="369"/>
      <c r="C481" s="709">
        <v>45594</v>
      </c>
      <c r="D481" s="369"/>
      <c r="E481" s="342">
        <v>35.529000000000003</v>
      </c>
      <c r="F481" s="369"/>
      <c r="G481" s="343">
        <v>8.9580000000000002</v>
      </c>
      <c r="H481" s="370"/>
      <c r="I481" s="344">
        <v>-0.2505</v>
      </c>
      <c r="J481" s="344">
        <v>-1.3174999999999999</v>
      </c>
      <c r="K481" s="344">
        <v>2.5941000000000001</v>
      </c>
      <c r="L481" s="344">
        <v>14.1205</v>
      </c>
      <c r="M481" s="344">
        <v>0.47110000000000002</v>
      </c>
      <c r="N481" s="346">
        <v>-2.3151000000000002</v>
      </c>
      <c r="O481" s="344" t="s">
        <v>430</v>
      </c>
      <c r="P481" s="344" t="s">
        <v>430</v>
      </c>
      <c r="Q481" s="344" t="s">
        <v>430</v>
      </c>
      <c r="R481" s="344" t="s">
        <v>430</v>
      </c>
      <c r="S481" s="344">
        <v>-0.44009999999999999</v>
      </c>
      <c r="T481" s="344">
        <v>16.545000000000002</v>
      </c>
      <c r="U481" s="344">
        <v>1.6707000000000001</v>
      </c>
      <c r="V481" s="344">
        <v>5.6355000000000004</v>
      </c>
      <c r="W481" s="344">
        <v>-0.44009999999999999</v>
      </c>
      <c r="X481" s="344">
        <v>-6.3620999999999999</v>
      </c>
      <c r="Y481" s="370"/>
      <c r="Z481" s="342">
        <v>229</v>
      </c>
      <c r="AA481" s="342">
        <v>239</v>
      </c>
      <c r="AB481" s="342">
        <v>188</v>
      </c>
      <c r="AC481" s="342">
        <v>88</v>
      </c>
      <c r="AD481" s="342">
        <v>97</v>
      </c>
      <c r="AE481" s="342">
        <v>140</v>
      </c>
      <c r="AF481" s="342" t="s">
        <v>430</v>
      </c>
      <c r="AG481" s="342" t="s">
        <v>430</v>
      </c>
      <c r="AH481" s="342" t="s">
        <v>430</v>
      </c>
      <c r="AI481" s="342" t="s">
        <v>430</v>
      </c>
      <c r="AJ481" s="342">
        <v>260</v>
      </c>
      <c r="AK481" s="342">
        <v>85</v>
      </c>
      <c r="AL481" s="342">
        <v>97</v>
      </c>
      <c r="AM481" s="342">
        <v>100</v>
      </c>
      <c r="AN481" s="342">
        <v>260</v>
      </c>
      <c r="AO481" s="369"/>
      <c r="AP481" s="344" t="s">
        <v>430</v>
      </c>
      <c r="AQ481" s="344" t="s">
        <v>430</v>
      </c>
      <c r="AR481" s="344" t="s">
        <v>430</v>
      </c>
      <c r="AS481" s="344" t="s">
        <v>430</v>
      </c>
      <c r="AT481" s="344">
        <v>7.62</v>
      </c>
      <c r="AU481" s="347"/>
      <c r="AV481" s="342" t="s">
        <v>430</v>
      </c>
      <c r="AW481" s="342" t="s">
        <v>430</v>
      </c>
      <c r="AX481" s="342" t="s">
        <v>430</v>
      </c>
      <c r="AY481" s="342" t="s">
        <v>430</v>
      </c>
      <c r="AZ481" s="342">
        <v>87</v>
      </c>
      <c r="BA481" s="370"/>
      <c r="BB481" s="344">
        <v>21.707851402929101</v>
      </c>
      <c r="BC481" s="344">
        <v>0.97814297282525797</v>
      </c>
      <c r="BD481" s="344">
        <v>-3.6762890044837203E-2</v>
      </c>
      <c r="BE481" s="371">
        <v>-0.74553298187961503</v>
      </c>
      <c r="BF481" s="370"/>
      <c r="BG481" s="368">
        <v>0.32590000000000002</v>
      </c>
      <c r="BH481" s="369"/>
      <c r="BI481" s="832">
        <v>54.094499999999996</v>
      </c>
      <c r="BJ481" s="832">
        <v>37.569800000000001</v>
      </c>
      <c r="BK481" s="832">
        <v>8.3412500000000005</v>
      </c>
      <c r="BL481" s="832">
        <v>-5.5500000000000002E-3</v>
      </c>
      <c r="BM481" s="369"/>
      <c r="BN481" s="834" t="s">
        <v>4641</v>
      </c>
      <c r="BO481" s="834" t="s">
        <v>4642</v>
      </c>
      <c r="BP481" s="834" t="s">
        <v>4582</v>
      </c>
      <c r="BQ481" s="834" t="s">
        <v>4583</v>
      </c>
      <c r="BR481" s="834" t="s">
        <v>4584</v>
      </c>
      <c r="BS481" s="369"/>
      <c r="BT481" s="350" t="s">
        <v>4624</v>
      </c>
    </row>
    <row r="482" spans="1:72" s="424" customFormat="1" x14ac:dyDescent="0.25">
      <c r="A482" s="341" t="s">
        <v>5637</v>
      </c>
      <c r="B482" s="369"/>
      <c r="C482" s="709">
        <v>45630</v>
      </c>
      <c r="D482" s="369"/>
      <c r="E482" s="342">
        <v>34.078099999999999</v>
      </c>
      <c r="F482" s="369"/>
      <c r="G482" s="343">
        <v>9.6969999999999992</v>
      </c>
      <c r="H482" s="370"/>
      <c r="I482" s="344">
        <v>0.12180000000000001</v>
      </c>
      <c r="J482" s="344">
        <v>7.7399999999999997E-2</v>
      </c>
      <c r="K482" s="344">
        <v>1.6990000000000001</v>
      </c>
      <c r="L482" s="344">
        <v>10.815300000000001</v>
      </c>
      <c r="M482" s="344">
        <v>2.9262999999999999</v>
      </c>
      <c r="N482" s="346">
        <v>1.7161</v>
      </c>
      <c r="O482" s="344" t="s">
        <v>430</v>
      </c>
      <c r="P482" s="344" t="s">
        <v>430</v>
      </c>
      <c r="Q482" s="344" t="s">
        <v>430</v>
      </c>
      <c r="R482" s="344" t="s">
        <v>430</v>
      </c>
      <c r="S482" s="344">
        <v>0.45789999999999997</v>
      </c>
      <c r="T482" s="344">
        <v>13.940300000000001</v>
      </c>
      <c r="U482" s="344">
        <v>5.6134000000000004</v>
      </c>
      <c r="V482" s="344">
        <v>5.0368000000000004</v>
      </c>
      <c r="W482" s="344">
        <v>0.45789999999999997</v>
      </c>
      <c r="X482" s="344">
        <v>-1.9341999999999999</v>
      </c>
      <c r="Y482" s="370"/>
      <c r="Z482" s="342">
        <v>204</v>
      </c>
      <c r="AA482" s="342">
        <v>194</v>
      </c>
      <c r="AB482" s="342">
        <v>204</v>
      </c>
      <c r="AC482" s="342">
        <v>154</v>
      </c>
      <c r="AD482" s="342">
        <v>55</v>
      </c>
      <c r="AE482" s="342">
        <v>94</v>
      </c>
      <c r="AF482" s="342" t="s">
        <v>430</v>
      </c>
      <c r="AG482" s="342" t="s">
        <v>430</v>
      </c>
      <c r="AH482" s="342" t="s">
        <v>430</v>
      </c>
      <c r="AI482" s="342" t="s">
        <v>430</v>
      </c>
      <c r="AJ482" s="342">
        <v>224</v>
      </c>
      <c r="AK482" s="342">
        <v>137</v>
      </c>
      <c r="AL482" s="342">
        <v>33</v>
      </c>
      <c r="AM482" s="342">
        <v>109</v>
      </c>
      <c r="AN482" s="342">
        <v>224</v>
      </c>
      <c r="AO482" s="369"/>
      <c r="AP482" s="344" t="s">
        <v>430</v>
      </c>
      <c r="AQ482" s="344" t="s">
        <v>430</v>
      </c>
      <c r="AR482" s="344" t="s">
        <v>430</v>
      </c>
      <c r="AS482" s="344" t="s">
        <v>430</v>
      </c>
      <c r="AT482" s="344">
        <v>9.4700000000000006</v>
      </c>
      <c r="AU482" s="347"/>
      <c r="AV482" s="342" t="s">
        <v>430</v>
      </c>
      <c r="AW482" s="342" t="s">
        <v>430</v>
      </c>
      <c r="AX482" s="342" t="s">
        <v>430</v>
      </c>
      <c r="AY482" s="342" t="s">
        <v>430</v>
      </c>
      <c r="AZ482" s="342">
        <v>77</v>
      </c>
      <c r="BA482" s="370"/>
      <c r="BB482" s="344">
        <v>21.927416125511701</v>
      </c>
      <c r="BC482" s="344">
        <v>0</v>
      </c>
      <c r="BD482" s="344">
        <v>-9.4264146564120802E-3</v>
      </c>
      <c r="BE482" s="371" t="s">
        <v>430</v>
      </c>
      <c r="BF482" s="370"/>
      <c r="BG482" s="368" t="s">
        <v>430</v>
      </c>
      <c r="BH482" s="369"/>
      <c r="BI482" s="832">
        <v>67.600700000000003</v>
      </c>
      <c r="BJ482" s="832">
        <v>15.2561</v>
      </c>
      <c r="BK482" s="832">
        <v>17.075299999999999</v>
      </c>
      <c r="BL482" s="832">
        <v>6.7900000000000002E-2</v>
      </c>
      <c r="BM482" s="369"/>
      <c r="BN482" s="834" t="s">
        <v>5245</v>
      </c>
      <c r="BO482" s="834" t="s">
        <v>5246</v>
      </c>
      <c r="BP482" s="834" t="s">
        <v>5247</v>
      </c>
      <c r="BQ482" s="834" t="s">
        <v>5248</v>
      </c>
      <c r="BR482" s="834" t="s">
        <v>5249</v>
      </c>
      <c r="BS482" s="369"/>
      <c r="BT482" s="350" t="s">
        <v>1955</v>
      </c>
    </row>
    <row r="483" spans="1:72" s="424" customFormat="1" ht="11" x14ac:dyDescent="0.3">
      <c r="A483" s="835" t="s">
        <v>5638</v>
      </c>
      <c r="B483" s="836"/>
      <c r="C483" s="837">
        <v>45888</v>
      </c>
      <c r="D483" s="836"/>
      <c r="E483" s="838">
        <v>38.314</v>
      </c>
      <c r="F483" s="836"/>
      <c r="G483" s="839">
        <v>10.441000000000001</v>
      </c>
      <c r="H483" s="841"/>
      <c r="I483" s="840">
        <v>0.42320000000000002</v>
      </c>
      <c r="J483" s="840">
        <v>0.39419999999999999</v>
      </c>
      <c r="K483" s="840">
        <v>3.7048000000000001</v>
      </c>
      <c r="L483" s="840">
        <v>18.004100000000001</v>
      </c>
      <c r="M483" s="840">
        <v>6.0107999999999997</v>
      </c>
      <c r="N483" s="842" t="s">
        <v>430</v>
      </c>
      <c r="O483" s="840" t="s">
        <v>430</v>
      </c>
      <c r="P483" s="840" t="s">
        <v>430</v>
      </c>
      <c r="Q483" s="840" t="s">
        <v>430</v>
      </c>
      <c r="R483" s="840" t="s">
        <v>430</v>
      </c>
      <c r="S483" s="840">
        <v>0.24</v>
      </c>
      <c r="T483" s="840">
        <v>20.760999999999999</v>
      </c>
      <c r="U483" s="840">
        <v>6.7477999999999998</v>
      </c>
      <c r="V483" s="840">
        <v>9.8937000000000008</v>
      </c>
      <c r="W483" s="840">
        <v>0.24</v>
      </c>
      <c r="X483" s="840">
        <v>4.41</v>
      </c>
      <c r="Y483" s="841"/>
      <c r="Z483" s="838">
        <v>184</v>
      </c>
      <c r="AA483" s="838">
        <v>169</v>
      </c>
      <c r="AB483" s="838">
        <v>88</v>
      </c>
      <c r="AC483" s="838">
        <v>33</v>
      </c>
      <c r="AD483" s="838">
        <v>31</v>
      </c>
      <c r="AE483" s="838" t="s">
        <v>430</v>
      </c>
      <c r="AF483" s="838" t="s">
        <v>430</v>
      </c>
      <c r="AG483" s="838" t="s">
        <v>430</v>
      </c>
      <c r="AH483" s="838" t="s">
        <v>430</v>
      </c>
      <c r="AI483" s="838" t="s">
        <v>430</v>
      </c>
      <c r="AJ483" s="838">
        <v>235</v>
      </c>
      <c r="AK483" s="838">
        <v>30</v>
      </c>
      <c r="AL483" s="838">
        <v>30</v>
      </c>
      <c r="AM483" s="838">
        <v>27</v>
      </c>
      <c r="AN483" s="838">
        <v>235</v>
      </c>
      <c r="AO483" s="836"/>
      <c r="AP483" s="840" t="s">
        <v>430</v>
      </c>
      <c r="AQ483" s="840" t="s">
        <v>430</v>
      </c>
      <c r="AR483" s="840" t="s">
        <v>430</v>
      </c>
      <c r="AS483" s="840" t="s">
        <v>430</v>
      </c>
      <c r="AT483" s="840" t="s">
        <v>430</v>
      </c>
      <c r="AU483" s="843"/>
      <c r="AV483" s="838" t="s">
        <v>430</v>
      </c>
      <c r="AW483" s="838" t="s">
        <v>430</v>
      </c>
      <c r="AX483" s="838" t="s">
        <v>430</v>
      </c>
      <c r="AY483" s="838" t="s">
        <v>430</v>
      </c>
      <c r="AZ483" s="838" t="s">
        <v>430</v>
      </c>
      <c r="BA483" s="841"/>
      <c r="BB483" s="840">
        <v>20.708994737363401</v>
      </c>
      <c r="BC483" s="840">
        <v>0.99627941579353396</v>
      </c>
      <c r="BD483" s="840">
        <v>1.53804217108997E-2</v>
      </c>
      <c r="BE483" s="846">
        <v>-9.1464483880094899E-2</v>
      </c>
      <c r="BF483" s="841"/>
      <c r="BG483" s="849">
        <v>0.27660000000000001</v>
      </c>
      <c r="BH483" s="836"/>
      <c r="BI483" s="840">
        <v>26.828900000000001</v>
      </c>
      <c r="BJ483" s="840">
        <v>54.755000000000003</v>
      </c>
      <c r="BK483" s="840">
        <v>17.156199999999998</v>
      </c>
      <c r="BL483" s="840">
        <v>1.2599</v>
      </c>
      <c r="BM483" s="836"/>
      <c r="BN483" s="849" t="s">
        <v>3474</v>
      </c>
      <c r="BO483" s="849" t="s">
        <v>4549</v>
      </c>
      <c r="BP483" s="849" t="s">
        <v>5251</v>
      </c>
      <c r="BQ483" s="849" t="s">
        <v>5252</v>
      </c>
      <c r="BR483" s="849" t="s">
        <v>4698</v>
      </c>
      <c r="BS483" s="836"/>
      <c r="BT483" s="850" t="s">
        <v>554</v>
      </c>
    </row>
    <row r="484" spans="1:72" s="424" customFormat="1" ht="11" x14ac:dyDescent="0.3">
      <c r="A484" s="835" t="s">
        <v>5639</v>
      </c>
      <c r="B484" s="836"/>
      <c r="C484" s="837">
        <v>45558</v>
      </c>
      <c r="D484" s="836"/>
      <c r="E484" s="838">
        <v>39.303199999999997</v>
      </c>
      <c r="F484" s="836"/>
      <c r="G484" s="839">
        <v>8.7349999999999994</v>
      </c>
      <c r="H484" s="841"/>
      <c r="I484" s="840">
        <v>0.31009999999999999</v>
      </c>
      <c r="J484" s="840">
        <v>0.83109999999999995</v>
      </c>
      <c r="K484" s="840">
        <v>11.458500000000001</v>
      </c>
      <c r="L484" s="840">
        <v>18.892099999999999</v>
      </c>
      <c r="M484" s="840">
        <v>-6.5376000000000003</v>
      </c>
      <c r="N484" s="842">
        <v>-13.1623</v>
      </c>
      <c r="O484" s="840" t="s">
        <v>430</v>
      </c>
      <c r="P484" s="840" t="s">
        <v>430</v>
      </c>
      <c r="Q484" s="840" t="s">
        <v>430</v>
      </c>
      <c r="R484" s="840" t="s">
        <v>430</v>
      </c>
      <c r="S484" s="840">
        <v>1.006</v>
      </c>
      <c r="T484" s="840">
        <v>24.2179</v>
      </c>
      <c r="U484" s="840">
        <v>-5.9337</v>
      </c>
      <c r="V484" s="840">
        <v>-8.2843</v>
      </c>
      <c r="W484" s="840">
        <v>1.006</v>
      </c>
      <c r="X484" s="840">
        <v>-7.3460999999999999</v>
      </c>
      <c r="Y484" s="841"/>
      <c r="Z484" s="838">
        <v>193</v>
      </c>
      <c r="AA484" s="838">
        <v>65</v>
      </c>
      <c r="AB484" s="838">
        <v>4</v>
      </c>
      <c r="AC484" s="838">
        <v>29</v>
      </c>
      <c r="AD484" s="838">
        <v>187</v>
      </c>
      <c r="AE484" s="838">
        <v>208</v>
      </c>
      <c r="AF484" s="838" t="s">
        <v>430</v>
      </c>
      <c r="AG484" s="838" t="s">
        <v>430</v>
      </c>
      <c r="AH484" s="838" t="s">
        <v>430</v>
      </c>
      <c r="AI484" s="838" t="s">
        <v>430</v>
      </c>
      <c r="AJ484" s="838">
        <v>172</v>
      </c>
      <c r="AK484" s="838">
        <v>25</v>
      </c>
      <c r="AL484" s="838">
        <v>187</v>
      </c>
      <c r="AM484" s="838">
        <v>225</v>
      </c>
      <c r="AN484" s="838">
        <v>172</v>
      </c>
      <c r="AO484" s="836"/>
      <c r="AP484" s="840" t="s">
        <v>430</v>
      </c>
      <c r="AQ484" s="840" t="s">
        <v>430</v>
      </c>
      <c r="AR484" s="840" t="s">
        <v>430</v>
      </c>
      <c r="AS484" s="840" t="s">
        <v>430</v>
      </c>
      <c r="AT484" s="840">
        <v>-1.01</v>
      </c>
      <c r="AU484" s="843"/>
      <c r="AV484" s="838" t="s">
        <v>430</v>
      </c>
      <c r="AW484" s="838" t="s">
        <v>430</v>
      </c>
      <c r="AX484" s="838" t="s">
        <v>430</v>
      </c>
      <c r="AY484" s="838" t="s">
        <v>430</v>
      </c>
      <c r="AZ484" s="838">
        <v>164</v>
      </c>
      <c r="BA484" s="841"/>
      <c r="BB484" s="840">
        <v>23.5687279855035</v>
      </c>
      <c r="BC484" s="840">
        <v>0.97422091397622002</v>
      </c>
      <c r="BD484" s="840">
        <v>-3.1868003259664303E-2</v>
      </c>
      <c r="BE484" s="846">
        <v>-0.80410981169520901</v>
      </c>
      <c r="BF484" s="841"/>
      <c r="BG484" s="849">
        <v>0.1525</v>
      </c>
      <c r="BH484" s="836"/>
      <c r="BI484" s="840">
        <v>40.311</v>
      </c>
      <c r="BJ484" s="840">
        <v>40.939500000000002</v>
      </c>
      <c r="BK484" s="840">
        <v>18.715900000000001</v>
      </c>
      <c r="BL484" s="840">
        <v>3.3599999999999998E-2</v>
      </c>
      <c r="BM484" s="836"/>
      <c r="BN484" s="849" t="s">
        <v>5254</v>
      </c>
      <c r="BO484" s="849" t="s">
        <v>5255</v>
      </c>
      <c r="BP484" s="849" t="s">
        <v>5256</v>
      </c>
      <c r="BQ484" s="849" t="s">
        <v>5257</v>
      </c>
      <c r="BR484" s="849" t="s">
        <v>430</v>
      </c>
      <c r="BS484" s="836"/>
      <c r="BT484" s="850" t="s">
        <v>554</v>
      </c>
    </row>
    <row r="485" spans="1:72" s="424" customFormat="1" x14ac:dyDescent="0.25">
      <c r="A485" s="341" t="s">
        <v>5640</v>
      </c>
      <c r="B485" s="369"/>
      <c r="C485" s="709">
        <v>45799</v>
      </c>
      <c r="D485" s="369"/>
      <c r="E485" s="342">
        <v>33.232599999999998</v>
      </c>
      <c r="F485" s="369"/>
      <c r="G485" s="343">
        <v>9.9377999999999993</v>
      </c>
      <c r="H485" s="370"/>
      <c r="I485" s="344">
        <v>0.70330000000000004</v>
      </c>
      <c r="J485" s="344">
        <v>0.50570000000000004</v>
      </c>
      <c r="K485" s="344">
        <v>3.2402000000000002</v>
      </c>
      <c r="L485" s="344">
        <v>6.9016999999999999</v>
      </c>
      <c r="M485" s="344">
        <v>-7.7339000000000002</v>
      </c>
      <c r="N485" s="346">
        <v>-4.1955</v>
      </c>
      <c r="O485" s="344" t="s">
        <v>430</v>
      </c>
      <c r="P485" s="344" t="s">
        <v>430</v>
      </c>
      <c r="Q485" s="344" t="s">
        <v>430</v>
      </c>
      <c r="R485" s="344" t="s">
        <v>430</v>
      </c>
      <c r="S485" s="344">
        <v>1.2914000000000001</v>
      </c>
      <c r="T485" s="344">
        <v>8.7250999999999994</v>
      </c>
      <c r="U485" s="344">
        <v>-7.0339</v>
      </c>
      <c r="V485" s="344">
        <v>-1.2177</v>
      </c>
      <c r="W485" s="344">
        <v>1.2914000000000001</v>
      </c>
      <c r="X485" s="344">
        <v>-0.55940000000000001</v>
      </c>
      <c r="Y485" s="370"/>
      <c r="Z485" s="342">
        <v>101</v>
      </c>
      <c r="AA485" s="342">
        <v>151</v>
      </c>
      <c r="AB485" s="342">
        <v>140</v>
      </c>
      <c r="AC485" s="342">
        <v>195</v>
      </c>
      <c r="AD485" s="342">
        <v>213</v>
      </c>
      <c r="AE485" s="342">
        <v>176</v>
      </c>
      <c r="AF485" s="342" t="s">
        <v>430</v>
      </c>
      <c r="AG485" s="342" t="s">
        <v>430</v>
      </c>
      <c r="AH485" s="342" t="s">
        <v>430</v>
      </c>
      <c r="AI485" s="342" t="s">
        <v>430</v>
      </c>
      <c r="AJ485" s="342">
        <v>106</v>
      </c>
      <c r="AK485" s="342">
        <v>201</v>
      </c>
      <c r="AL485" s="342">
        <v>212</v>
      </c>
      <c r="AM485" s="342">
        <v>191</v>
      </c>
      <c r="AN485" s="342">
        <v>106</v>
      </c>
      <c r="AO485" s="369"/>
      <c r="AP485" s="344" t="s">
        <v>430</v>
      </c>
      <c r="AQ485" s="344" t="s">
        <v>430</v>
      </c>
      <c r="AR485" s="344" t="s">
        <v>430</v>
      </c>
      <c r="AS485" s="344" t="s">
        <v>430</v>
      </c>
      <c r="AT485" s="344">
        <v>-3.62</v>
      </c>
      <c r="AU485" s="347"/>
      <c r="AV485" s="342" t="s">
        <v>430</v>
      </c>
      <c r="AW485" s="342" t="s">
        <v>430</v>
      </c>
      <c r="AX485" s="342" t="s">
        <v>430</v>
      </c>
      <c r="AY485" s="342" t="s">
        <v>430</v>
      </c>
      <c r="AZ485" s="342">
        <v>184</v>
      </c>
      <c r="BA485" s="370"/>
      <c r="BB485" s="344">
        <v>13.598252693309901</v>
      </c>
      <c r="BC485" s="344">
        <v>0.99815070273127204</v>
      </c>
      <c r="BD485" s="344">
        <v>-3.4414920394431503E-2</v>
      </c>
      <c r="BE485" s="371">
        <v>-2.4472507076308402E-2</v>
      </c>
      <c r="BF485" s="370"/>
      <c r="BG485" s="368">
        <v>4.4600000000000001E-2</v>
      </c>
      <c r="BH485" s="369"/>
      <c r="BI485" s="832">
        <v>99.842100000000002</v>
      </c>
      <c r="BJ485" s="344" t="s">
        <v>430</v>
      </c>
      <c r="BK485" s="344" t="s">
        <v>430</v>
      </c>
      <c r="BL485" s="832">
        <v>0.15790000000000001</v>
      </c>
      <c r="BM485" s="369"/>
      <c r="BN485" s="834" t="s">
        <v>4607</v>
      </c>
      <c r="BO485" s="834" t="s">
        <v>4307</v>
      </c>
      <c r="BP485" s="834" t="s">
        <v>4308</v>
      </c>
      <c r="BQ485" s="834" t="s">
        <v>4309</v>
      </c>
      <c r="BR485" s="834" t="s">
        <v>4452</v>
      </c>
      <c r="BS485" s="369"/>
      <c r="BT485" s="350" t="s">
        <v>554</v>
      </c>
    </row>
    <row r="486" spans="1:72" s="424" customFormat="1" x14ac:dyDescent="0.25">
      <c r="A486" s="341" t="s">
        <v>5641</v>
      </c>
      <c r="B486" s="369"/>
      <c r="C486" s="709">
        <v>46064</v>
      </c>
      <c r="D486" s="369"/>
      <c r="E486" s="342">
        <v>32.299999999999997</v>
      </c>
      <c r="F486" s="369"/>
      <c r="G486" s="343">
        <v>9.6003000000000007</v>
      </c>
      <c r="H486" s="370"/>
      <c r="I486" s="344">
        <v>0.73770000000000002</v>
      </c>
      <c r="J486" s="344">
        <v>0.92720000000000002</v>
      </c>
      <c r="K486" s="344">
        <v>3.1812999999999998</v>
      </c>
      <c r="L486" s="344">
        <v>9.1849000000000007</v>
      </c>
      <c r="M486" s="344" t="s">
        <v>430</v>
      </c>
      <c r="N486" s="346" t="s">
        <v>430</v>
      </c>
      <c r="O486" s="344" t="s">
        <v>430</v>
      </c>
      <c r="P486" s="344" t="s">
        <v>430</v>
      </c>
      <c r="Q486" s="344" t="s">
        <v>430</v>
      </c>
      <c r="R486" s="344" t="s">
        <v>430</v>
      </c>
      <c r="S486" s="344">
        <v>1.5475000000000001</v>
      </c>
      <c r="T486" s="344">
        <v>11.5951</v>
      </c>
      <c r="U486" s="344" t="s">
        <v>430</v>
      </c>
      <c r="V486" s="344" t="s">
        <v>430</v>
      </c>
      <c r="W486" s="344">
        <v>1.5475000000000001</v>
      </c>
      <c r="X486" s="344">
        <v>-3.9969999999999999</v>
      </c>
      <c r="Y486" s="370"/>
      <c r="Z486" s="342">
        <v>80</v>
      </c>
      <c r="AA486" s="342">
        <v>57</v>
      </c>
      <c r="AB486" s="342">
        <v>149</v>
      </c>
      <c r="AC486" s="342">
        <v>171</v>
      </c>
      <c r="AD486" s="342" t="s">
        <v>430</v>
      </c>
      <c r="AE486" s="342" t="s">
        <v>430</v>
      </c>
      <c r="AF486" s="342" t="s">
        <v>430</v>
      </c>
      <c r="AG486" s="342" t="s">
        <v>430</v>
      </c>
      <c r="AH486" s="342" t="s">
        <v>430</v>
      </c>
      <c r="AI486" s="342" t="s">
        <v>430</v>
      </c>
      <c r="AJ486" s="342">
        <v>43</v>
      </c>
      <c r="AK486" s="342">
        <v>160</v>
      </c>
      <c r="AL486" s="342" t="s">
        <v>430</v>
      </c>
      <c r="AM486" s="342" t="s">
        <v>430</v>
      </c>
      <c r="AN486" s="342">
        <v>43</v>
      </c>
      <c r="AO486" s="369"/>
      <c r="AP486" s="344" t="s">
        <v>430</v>
      </c>
      <c r="AQ486" s="344" t="s">
        <v>430</v>
      </c>
      <c r="AR486" s="344" t="s">
        <v>430</v>
      </c>
      <c r="AS486" s="344" t="s">
        <v>430</v>
      </c>
      <c r="AT486" s="344" t="s">
        <v>430</v>
      </c>
      <c r="AU486" s="347"/>
      <c r="AV486" s="342" t="s">
        <v>430</v>
      </c>
      <c r="AW486" s="342" t="s">
        <v>430</v>
      </c>
      <c r="AX486" s="342" t="s">
        <v>430</v>
      </c>
      <c r="AY486" s="342" t="s">
        <v>430</v>
      </c>
      <c r="AZ486" s="342" t="s">
        <v>430</v>
      </c>
      <c r="BA486" s="370"/>
      <c r="BB486" s="344">
        <v>22.806347132169499</v>
      </c>
      <c r="BC486" s="344">
        <v>0.99824031455931805</v>
      </c>
      <c r="BD486" s="344">
        <v>-8.4906191940023305E-4</v>
      </c>
      <c r="BE486" s="371">
        <v>5.8853235142520298E-2</v>
      </c>
      <c r="BF486" s="370"/>
      <c r="BG486" s="368">
        <v>0.22950000000000001</v>
      </c>
      <c r="BH486" s="369"/>
      <c r="BI486" s="832">
        <v>80.302800000000005</v>
      </c>
      <c r="BJ486" s="832">
        <v>12.440099999999999</v>
      </c>
      <c r="BK486" s="832">
        <v>6.9836</v>
      </c>
      <c r="BL486" s="832">
        <v>0.27350000000000002</v>
      </c>
      <c r="BM486" s="369"/>
      <c r="BN486" s="834" t="s">
        <v>5260</v>
      </c>
      <c r="BO486" s="834" t="s">
        <v>4907</v>
      </c>
      <c r="BP486" s="834" t="s">
        <v>2275</v>
      </c>
      <c r="BQ486" s="834" t="s">
        <v>4908</v>
      </c>
      <c r="BR486" s="834" t="s">
        <v>4909</v>
      </c>
      <c r="BS486" s="369"/>
      <c r="BT486" s="350" t="s">
        <v>4624</v>
      </c>
    </row>
    <row r="487" spans="1:72" s="424" customFormat="1" x14ac:dyDescent="0.25">
      <c r="A487" s="341" t="s">
        <v>5642</v>
      </c>
      <c r="B487" s="369"/>
      <c r="C487" s="709">
        <v>45792</v>
      </c>
      <c r="D487" s="369"/>
      <c r="E487" s="864">
        <v>32.18</v>
      </c>
      <c r="F487" s="369"/>
      <c r="G487" s="343">
        <v>10.850099999999999</v>
      </c>
      <c r="H487" s="370"/>
      <c r="I487" s="344">
        <v>0.35610000000000003</v>
      </c>
      <c r="J487" s="344">
        <v>3.8188</v>
      </c>
      <c r="K487" s="344">
        <v>5.2569999999999997</v>
      </c>
      <c r="L487" s="344">
        <v>17.137599999999999</v>
      </c>
      <c r="M487" s="344">
        <v>-2.8012999999999999</v>
      </c>
      <c r="N487" s="346">
        <v>0.12</v>
      </c>
      <c r="O487" s="344" t="s">
        <v>430</v>
      </c>
      <c r="P487" s="344" t="s">
        <v>430</v>
      </c>
      <c r="Q487" s="344" t="s">
        <v>430</v>
      </c>
      <c r="R487" s="344" t="s">
        <v>430</v>
      </c>
      <c r="S487" s="344">
        <v>2.8553000000000002</v>
      </c>
      <c r="T487" s="344">
        <v>20.055099999999999</v>
      </c>
      <c r="U487" s="344">
        <v>-1.8169999999999999</v>
      </c>
      <c r="V487" s="344">
        <v>2.6537999999999999</v>
      </c>
      <c r="W487" s="344">
        <v>2.8553000000000002</v>
      </c>
      <c r="X487" s="344">
        <v>7.4770000000000003</v>
      </c>
      <c r="Y487" s="370"/>
      <c r="Z487" s="342">
        <v>189</v>
      </c>
      <c r="AA487" s="342">
        <v>4</v>
      </c>
      <c r="AB487" s="342">
        <v>52</v>
      </c>
      <c r="AC487" s="342">
        <v>38</v>
      </c>
      <c r="AD487" s="342">
        <v>145</v>
      </c>
      <c r="AE487" s="342">
        <v>111</v>
      </c>
      <c r="AF487" s="342" t="s">
        <v>430</v>
      </c>
      <c r="AG487" s="342" t="s">
        <v>430</v>
      </c>
      <c r="AH487" s="342" t="s">
        <v>430</v>
      </c>
      <c r="AI487" s="342" t="s">
        <v>430</v>
      </c>
      <c r="AJ487" s="342">
        <v>4</v>
      </c>
      <c r="AK487" s="342">
        <v>43</v>
      </c>
      <c r="AL487" s="342">
        <v>147</v>
      </c>
      <c r="AM487" s="342">
        <v>144</v>
      </c>
      <c r="AN487" s="342">
        <v>4</v>
      </c>
      <c r="AO487" s="369"/>
      <c r="AP487" s="344" t="s">
        <v>430</v>
      </c>
      <c r="AQ487" s="344" t="s">
        <v>430</v>
      </c>
      <c r="AR487" s="344" t="s">
        <v>430</v>
      </c>
      <c r="AS487" s="344" t="s">
        <v>430</v>
      </c>
      <c r="AT487" s="344">
        <v>7.24</v>
      </c>
      <c r="AU487" s="347"/>
      <c r="AV487" s="342" t="s">
        <v>430</v>
      </c>
      <c r="AW487" s="342" t="s">
        <v>430</v>
      </c>
      <c r="AX487" s="342" t="s">
        <v>430</v>
      </c>
      <c r="AY487" s="342" t="s">
        <v>430</v>
      </c>
      <c r="AZ487" s="342">
        <v>93</v>
      </c>
      <c r="BA487" s="370"/>
      <c r="BB487" s="344">
        <v>18.060098194307599</v>
      </c>
      <c r="BC487" s="344">
        <v>0.99639310302274797</v>
      </c>
      <c r="BD487" s="344">
        <v>9.51678953149168E-3</v>
      </c>
      <c r="BE487" s="371">
        <v>-4.6336234803868302E-2</v>
      </c>
      <c r="BF487" s="370"/>
      <c r="BG487" s="368">
        <v>0.33760000000000001</v>
      </c>
      <c r="BH487" s="369"/>
      <c r="BI487" s="832">
        <v>28.930900000000001</v>
      </c>
      <c r="BJ487" s="832">
        <v>59.034300000000002</v>
      </c>
      <c r="BK487" s="832">
        <v>12.127700000000001</v>
      </c>
      <c r="BL487" s="832">
        <v>-9.2899999999999996E-2</v>
      </c>
      <c r="BM487" s="369"/>
      <c r="BN487" s="834" t="s">
        <v>5262</v>
      </c>
      <c r="BO487" s="834" t="s">
        <v>5263</v>
      </c>
      <c r="BP487" s="834" t="s">
        <v>5264</v>
      </c>
      <c r="BQ487" s="834" t="s">
        <v>5265</v>
      </c>
      <c r="BR487" s="834" t="s">
        <v>5266</v>
      </c>
      <c r="BS487" s="369"/>
      <c r="BT487" s="350" t="s">
        <v>4692</v>
      </c>
    </row>
    <row r="488" spans="1:72" s="424" customFormat="1" x14ac:dyDescent="0.25">
      <c r="A488" s="341" t="s">
        <v>5643</v>
      </c>
      <c r="B488" s="369"/>
      <c r="C488" s="709">
        <v>45716</v>
      </c>
      <c r="D488" s="369"/>
      <c r="E488" s="342">
        <v>32.463500000000003</v>
      </c>
      <c r="F488" s="369"/>
      <c r="G488" s="343">
        <v>12.7624</v>
      </c>
      <c r="H488" s="370"/>
      <c r="I488" s="344">
        <v>0.44069999999999998</v>
      </c>
      <c r="J488" s="344">
        <v>0.32069999999999999</v>
      </c>
      <c r="K488" s="344">
        <v>3.31</v>
      </c>
      <c r="L488" s="344">
        <v>17.0154</v>
      </c>
      <c r="M488" s="344">
        <v>3.1880000000000002</v>
      </c>
      <c r="N488" s="346">
        <v>6.0510999999999999</v>
      </c>
      <c r="O488" s="344" t="s">
        <v>430</v>
      </c>
      <c r="P488" s="344" t="s">
        <v>430</v>
      </c>
      <c r="Q488" s="344" t="s">
        <v>430</v>
      </c>
      <c r="R488" s="344" t="s">
        <v>430</v>
      </c>
      <c r="S488" s="344">
        <v>1.1011</v>
      </c>
      <c r="T488" s="344">
        <v>20.126899999999999</v>
      </c>
      <c r="U488" s="344">
        <v>4.7506000000000004</v>
      </c>
      <c r="V488" s="344">
        <v>7.1048999999999998</v>
      </c>
      <c r="W488" s="344">
        <v>1.1011</v>
      </c>
      <c r="X488" s="344">
        <v>19.9693</v>
      </c>
      <c r="Y488" s="370"/>
      <c r="Z488" s="342">
        <v>170</v>
      </c>
      <c r="AA488" s="342">
        <v>184</v>
      </c>
      <c r="AB488" s="342">
        <v>114</v>
      </c>
      <c r="AC488" s="342">
        <v>40</v>
      </c>
      <c r="AD488" s="342">
        <v>42</v>
      </c>
      <c r="AE488" s="342">
        <v>35</v>
      </c>
      <c r="AF488" s="342" t="s">
        <v>430</v>
      </c>
      <c r="AG488" s="342" t="s">
        <v>430</v>
      </c>
      <c r="AH488" s="342" t="s">
        <v>430</v>
      </c>
      <c r="AI488" s="342" t="s">
        <v>430</v>
      </c>
      <c r="AJ488" s="342">
        <v>148</v>
      </c>
      <c r="AK488" s="342">
        <v>35</v>
      </c>
      <c r="AL488" s="342">
        <v>42</v>
      </c>
      <c r="AM488" s="342">
        <v>69</v>
      </c>
      <c r="AN488" s="342">
        <v>148</v>
      </c>
      <c r="AO488" s="369"/>
      <c r="AP488" s="344" t="s">
        <v>430</v>
      </c>
      <c r="AQ488" s="344" t="s">
        <v>430</v>
      </c>
      <c r="AR488" s="344" t="s">
        <v>430</v>
      </c>
      <c r="AS488" s="344" t="s">
        <v>430</v>
      </c>
      <c r="AT488" s="344">
        <v>13.54</v>
      </c>
      <c r="AU488" s="347"/>
      <c r="AV488" s="342" t="s">
        <v>430</v>
      </c>
      <c r="AW488" s="342" t="s">
        <v>430</v>
      </c>
      <c r="AX488" s="342" t="s">
        <v>430</v>
      </c>
      <c r="AY488" s="342" t="s">
        <v>430</v>
      </c>
      <c r="AZ488" s="342">
        <v>35</v>
      </c>
      <c r="BA488" s="370"/>
      <c r="BB488" s="344">
        <v>18.189278390281402</v>
      </c>
      <c r="BC488" s="344">
        <v>0.997668836908013</v>
      </c>
      <c r="BD488" s="344">
        <v>6.6509480872305196E-2</v>
      </c>
      <c r="BE488" s="371">
        <v>-3.8736476638181E-2</v>
      </c>
      <c r="BF488" s="370"/>
      <c r="BG488" s="368">
        <v>8.5900000000000004E-2</v>
      </c>
      <c r="BH488" s="369"/>
      <c r="BI488" s="832">
        <v>89.604500000000002</v>
      </c>
      <c r="BJ488" s="832">
        <v>7.37094</v>
      </c>
      <c r="BK488" s="344" t="s">
        <v>430</v>
      </c>
      <c r="BL488" s="832">
        <v>3.0245600000000001</v>
      </c>
      <c r="BM488" s="369"/>
      <c r="BN488" s="834" t="s">
        <v>4998</v>
      </c>
      <c r="BO488" s="834" t="s">
        <v>4928</v>
      </c>
      <c r="BP488" s="834" t="s">
        <v>1533</v>
      </c>
      <c r="BQ488" s="834" t="s">
        <v>4929</v>
      </c>
      <c r="BR488" s="834" t="s">
        <v>4604</v>
      </c>
      <c r="BS488" s="369"/>
      <c r="BT488" s="350" t="s">
        <v>4624</v>
      </c>
    </row>
    <row r="489" spans="1:72" s="424" customFormat="1" x14ac:dyDescent="0.25">
      <c r="A489" s="341" t="s">
        <v>5644</v>
      </c>
      <c r="B489" s="369"/>
      <c r="C489" s="709">
        <v>44771</v>
      </c>
      <c r="D489" s="369"/>
      <c r="E489" s="342">
        <v>31.67</v>
      </c>
      <c r="F489" s="369"/>
      <c r="G489" s="343">
        <v>17.853300000000001</v>
      </c>
      <c r="H489" s="370"/>
      <c r="I489" s="344">
        <v>0.53210000000000002</v>
      </c>
      <c r="J489" s="344">
        <v>2.2309000000000001</v>
      </c>
      <c r="K489" s="344">
        <v>7.6947000000000001</v>
      </c>
      <c r="L489" s="344">
        <v>14.6846</v>
      </c>
      <c r="M489" s="344">
        <v>-4.0495999999999999</v>
      </c>
      <c r="N489" s="346">
        <v>2.3757000000000001</v>
      </c>
      <c r="O489" s="344">
        <v>8.8615999999999993</v>
      </c>
      <c r="P489" s="344">
        <v>16.0578</v>
      </c>
      <c r="Q489" s="344" t="s">
        <v>430</v>
      </c>
      <c r="R489" s="344" t="s">
        <v>430</v>
      </c>
      <c r="S489" s="344">
        <v>1.7473000000000001</v>
      </c>
      <c r="T489" s="344">
        <v>16.6737</v>
      </c>
      <c r="U489" s="344">
        <v>-2.9310999999999998</v>
      </c>
      <c r="V489" s="344">
        <v>3.8321000000000001</v>
      </c>
      <c r="W489" s="344">
        <v>1.7473000000000001</v>
      </c>
      <c r="X489" s="344">
        <v>15.896599999999999</v>
      </c>
      <c r="Y489" s="370"/>
      <c r="Z489" s="342">
        <v>149</v>
      </c>
      <c r="AA489" s="342">
        <v>10</v>
      </c>
      <c r="AB489" s="342">
        <v>20</v>
      </c>
      <c r="AC489" s="342">
        <v>81</v>
      </c>
      <c r="AD489" s="342">
        <v>168</v>
      </c>
      <c r="AE489" s="342">
        <v>76</v>
      </c>
      <c r="AF489" s="342">
        <v>7</v>
      </c>
      <c r="AG489" s="342">
        <v>43</v>
      </c>
      <c r="AH489" s="342" t="s">
        <v>430</v>
      </c>
      <c r="AI489" s="342" t="s">
        <v>430</v>
      </c>
      <c r="AJ489" s="342">
        <v>26</v>
      </c>
      <c r="AK489" s="342">
        <v>83</v>
      </c>
      <c r="AL489" s="342">
        <v>165</v>
      </c>
      <c r="AM489" s="342">
        <v>125</v>
      </c>
      <c r="AN489" s="342">
        <v>26</v>
      </c>
      <c r="AO489" s="369"/>
      <c r="AP489" s="344" t="s">
        <v>430</v>
      </c>
      <c r="AQ489" s="344" t="s">
        <v>430</v>
      </c>
      <c r="AR489" s="344" t="s">
        <v>430</v>
      </c>
      <c r="AS489" s="344">
        <v>11.12</v>
      </c>
      <c r="AT489" s="344">
        <v>6.81</v>
      </c>
      <c r="AU489" s="347"/>
      <c r="AV489" s="342" t="s">
        <v>430</v>
      </c>
      <c r="AW489" s="342" t="s">
        <v>430</v>
      </c>
      <c r="AX489" s="342" t="s">
        <v>430</v>
      </c>
      <c r="AY489" s="342">
        <v>21</v>
      </c>
      <c r="AZ489" s="342">
        <v>105</v>
      </c>
      <c r="BA489" s="370"/>
      <c r="BB489" s="344">
        <v>16.870542079472099</v>
      </c>
      <c r="BC489" s="344">
        <v>0</v>
      </c>
      <c r="BD489" s="344">
        <v>6.4537438537107403E-2</v>
      </c>
      <c r="BE489" s="371" t="s">
        <v>430</v>
      </c>
      <c r="BF489" s="370"/>
      <c r="BG489" s="368" t="s">
        <v>430</v>
      </c>
      <c r="BH489" s="369"/>
      <c r="BI489" s="832">
        <v>64.984800000000007</v>
      </c>
      <c r="BJ489" s="832">
        <v>33.753599999999999</v>
      </c>
      <c r="BK489" s="832">
        <v>1.06105</v>
      </c>
      <c r="BL489" s="832">
        <v>0.20055000000000001</v>
      </c>
      <c r="BM489" s="369"/>
      <c r="BN489" s="834" t="s">
        <v>5269</v>
      </c>
      <c r="BO489" s="834" t="s">
        <v>5270</v>
      </c>
      <c r="BP489" s="834" t="s">
        <v>5271</v>
      </c>
      <c r="BQ489" s="834" t="s">
        <v>5272</v>
      </c>
      <c r="BR489" s="834" t="s">
        <v>4996</v>
      </c>
      <c r="BS489" s="369"/>
      <c r="BT489" s="350" t="s">
        <v>547</v>
      </c>
    </row>
    <row r="490" spans="1:72" s="424" customFormat="1" x14ac:dyDescent="0.25">
      <c r="A490" s="341" t="s">
        <v>5645</v>
      </c>
      <c r="B490" s="369"/>
      <c r="C490" s="709">
        <v>45855</v>
      </c>
      <c r="D490" s="369"/>
      <c r="E490" s="342">
        <v>38.033099999999997</v>
      </c>
      <c r="F490" s="369"/>
      <c r="G490" s="343">
        <v>10.122999999999999</v>
      </c>
      <c r="H490" s="370"/>
      <c r="I490" s="344">
        <v>0.13159999999999999</v>
      </c>
      <c r="J490" s="344">
        <v>-0.3916</v>
      </c>
      <c r="K490" s="344">
        <v>8.7523999999999997</v>
      </c>
      <c r="L490" s="344">
        <v>14.496700000000001</v>
      </c>
      <c r="M490" s="344">
        <v>-2.2734999999999999</v>
      </c>
      <c r="N490" s="346" t="s">
        <v>430</v>
      </c>
      <c r="O490" s="344" t="s">
        <v>430</v>
      </c>
      <c r="P490" s="344" t="s">
        <v>430</v>
      </c>
      <c r="Q490" s="344" t="s">
        <v>430</v>
      </c>
      <c r="R490" s="344" t="s">
        <v>430</v>
      </c>
      <c r="S490" s="344">
        <v>1.0168999999999999</v>
      </c>
      <c r="T490" s="344">
        <v>16.892399999999999</v>
      </c>
      <c r="U490" s="344">
        <v>-1.6573</v>
      </c>
      <c r="V490" s="344">
        <v>6.4737999999999998</v>
      </c>
      <c r="W490" s="344">
        <v>1.0168999999999999</v>
      </c>
      <c r="X490" s="344">
        <v>1.23</v>
      </c>
      <c r="Y490" s="370"/>
      <c r="Z490" s="342">
        <v>203</v>
      </c>
      <c r="AA490" s="342">
        <v>217</v>
      </c>
      <c r="AB490" s="342">
        <v>7</v>
      </c>
      <c r="AC490" s="342">
        <v>84</v>
      </c>
      <c r="AD490" s="342">
        <v>125</v>
      </c>
      <c r="AE490" s="342" t="s">
        <v>430</v>
      </c>
      <c r="AF490" s="342" t="s">
        <v>430</v>
      </c>
      <c r="AG490" s="342" t="s">
        <v>430</v>
      </c>
      <c r="AH490" s="342" t="s">
        <v>430</v>
      </c>
      <c r="AI490" s="342" t="s">
        <v>430</v>
      </c>
      <c r="AJ490" s="342">
        <v>171</v>
      </c>
      <c r="AK490" s="342">
        <v>82</v>
      </c>
      <c r="AL490" s="342">
        <v>139</v>
      </c>
      <c r="AM490" s="342">
        <v>85</v>
      </c>
      <c r="AN490" s="342">
        <v>171</v>
      </c>
      <c r="AO490" s="369"/>
      <c r="AP490" s="344" t="s">
        <v>430</v>
      </c>
      <c r="AQ490" s="344" t="s">
        <v>430</v>
      </c>
      <c r="AR490" s="344" t="s">
        <v>430</v>
      </c>
      <c r="AS490" s="344" t="s">
        <v>430</v>
      </c>
      <c r="AT490" s="344">
        <v>8.18</v>
      </c>
      <c r="AU490" s="347"/>
      <c r="AV490" s="342" t="s">
        <v>430</v>
      </c>
      <c r="AW490" s="342" t="s">
        <v>430</v>
      </c>
      <c r="AX490" s="342" t="s">
        <v>430</v>
      </c>
      <c r="AY490" s="342" t="s">
        <v>430</v>
      </c>
      <c r="AZ490" s="342">
        <v>82</v>
      </c>
      <c r="BA490" s="370"/>
      <c r="BB490" s="344">
        <v>19.978756641339402</v>
      </c>
      <c r="BC490" s="344">
        <v>0.99171498177512696</v>
      </c>
      <c r="BD490" s="344">
        <v>6.4974682695962804E-3</v>
      </c>
      <c r="BE490" s="371">
        <v>-5.1127305627336E-2</v>
      </c>
      <c r="BF490" s="370"/>
      <c r="BG490" s="368">
        <v>1.4064000000000001</v>
      </c>
      <c r="BH490" s="369"/>
      <c r="BI490" s="832">
        <v>79.760900000000007</v>
      </c>
      <c r="BJ490" s="832">
        <v>16.733499999999999</v>
      </c>
      <c r="BK490" s="832">
        <v>3.0035699999999999</v>
      </c>
      <c r="BL490" s="832">
        <v>0.50202999999999998</v>
      </c>
      <c r="BM490" s="369"/>
      <c r="BN490" s="834" t="s">
        <v>5274</v>
      </c>
      <c r="BO490" s="834" t="s">
        <v>4964</v>
      </c>
      <c r="BP490" s="368" t="s">
        <v>430</v>
      </c>
      <c r="BQ490" s="368" t="s">
        <v>430</v>
      </c>
      <c r="BR490" s="368" t="s">
        <v>430</v>
      </c>
      <c r="BS490" s="369"/>
      <c r="BT490" s="350" t="s">
        <v>554</v>
      </c>
    </row>
    <row r="491" spans="1:72" s="424" customFormat="1" x14ac:dyDescent="0.25">
      <c r="A491" s="341" t="s">
        <v>5646</v>
      </c>
      <c r="B491" s="369"/>
      <c r="C491" s="709">
        <v>46155</v>
      </c>
      <c r="D491" s="369"/>
      <c r="E491" s="342">
        <v>31.89</v>
      </c>
      <c r="F491" s="369"/>
      <c r="G491" s="343">
        <v>10.709</v>
      </c>
      <c r="H491" s="370"/>
      <c r="I491" s="344">
        <v>-2.8E-3</v>
      </c>
      <c r="J491" s="344">
        <v>-0.24030000000000001</v>
      </c>
      <c r="K491" s="344">
        <v>8.2964000000000002</v>
      </c>
      <c r="L491" s="344" t="s">
        <v>430</v>
      </c>
      <c r="M491" s="344" t="s">
        <v>430</v>
      </c>
      <c r="N491" s="346" t="s">
        <v>430</v>
      </c>
      <c r="O491" s="344" t="s">
        <v>430</v>
      </c>
      <c r="P491" s="344" t="s">
        <v>430</v>
      </c>
      <c r="Q491" s="344" t="s">
        <v>430</v>
      </c>
      <c r="R491" s="344" t="s">
        <v>430</v>
      </c>
      <c r="S491" s="344">
        <v>0.83799999999999997</v>
      </c>
      <c r="T491" s="344" t="s">
        <v>430</v>
      </c>
      <c r="U491" s="344" t="s">
        <v>430</v>
      </c>
      <c r="V491" s="344" t="s">
        <v>430</v>
      </c>
      <c r="W491" s="344">
        <v>0.83799999999999997</v>
      </c>
      <c r="X491" s="344">
        <v>7.09</v>
      </c>
      <c r="Y491" s="370"/>
      <c r="Z491" s="342">
        <v>209</v>
      </c>
      <c r="AA491" s="342">
        <v>204</v>
      </c>
      <c r="AB491" s="342">
        <v>19</v>
      </c>
      <c r="AC491" s="342" t="s">
        <v>430</v>
      </c>
      <c r="AD491" s="342" t="s">
        <v>430</v>
      </c>
      <c r="AE491" s="342" t="s">
        <v>430</v>
      </c>
      <c r="AF491" s="342" t="s">
        <v>430</v>
      </c>
      <c r="AG491" s="342" t="s">
        <v>430</v>
      </c>
      <c r="AH491" s="342" t="s">
        <v>430</v>
      </c>
      <c r="AI491" s="342" t="s">
        <v>430</v>
      </c>
      <c r="AJ491" s="342">
        <v>197</v>
      </c>
      <c r="AK491" s="342" t="s">
        <v>430</v>
      </c>
      <c r="AL491" s="342" t="s">
        <v>430</v>
      </c>
      <c r="AM491" s="342" t="s">
        <v>430</v>
      </c>
      <c r="AN491" s="342">
        <v>197</v>
      </c>
      <c r="AO491" s="369"/>
      <c r="AP491" s="344" t="s">
        <v>430</v>
      </c>
      <c r="AQ491" s="344" t="s">
        <v>430</v>
      </c>
      <c r="AR491" s="344" t="s">
        <v>430</v>
      </c>
      <c r="AS491" s="344" t="s">
        <v>430</v>
      </c>
      <c r="AT491" s="344" t="s">
        <v>430</v>
      </c>
      <c r="AU491" s="347"/>
      <c r="AV491" s="342" t="s">
        <v>430</v>
      </c>
      <c r="AW491" s="342" t="s">
        <v>430</v>
      </c>
      <c r="AX491" s="342" t="s">
        <v>430</v>
      </c>
      <c r="AY491" s="342" t="s">
        <v>430</v>
      </c>
      <c r="AZ491" s="342" t="s">
        <v>430</v>
      </c>
      <c r="BA491" s="370"/>
      <c r="BB491" s="344" t="s">
        <v>430</v>
      </c>
      <c r="BC491" s="344">
        <v>0</v>
      </c>
      <c r="BD491" s="344">
        <v>0</v>
      </c>
      <c r="BE491" s="371">
        <v>7.8443673481794498</v>
      </c>
      <c r="BF491" s="370"/>
      <c r="BG491" s="368">
        <v>0.15090000000000001</v>
      </c>
      <c r="BH491" s="369"/>
      <c r="BI491" s="832">
        <v>74.995999999999995</v>
      </c>
      <c r="BJ491" s="832">
        <v>24.4619</v>
      </c>
      <c r="BK491" s="344" t="s">
        <v>430</v>
      </c>
      <c r="BL491" s="832">
        <v>0.54210000000000003</v>
      </c>
      <c r="BM491" s="369"/>
      <c r="BN491" s="834" t="s">
        <v>5276</v>
      </c>
      <c r="BO491" s="834" t="s">
        <v>5277</v>
      </c>
      <c r="BP491" s="368" t="s">
        <v>430</v>
      </c>
      <c r="BQ491" s="368" t="s">
        <v>430</v>
      </c>
      <c r="BR491" s="368" t="s">
        <v>430</v>
      </c>
      <c r="BS491" s="369"/>
      <c r="BT491" s="350" t="s">
        <v>554</v>
      </c>
    </row>
    <row r="492" spans="1:72" s="424" customFormat="1" x14ac:dyDescent="0.25">
      <c r="A492" s="341" t="s">
        <v>5647</v>
      </c>
      <c r="B492" s="369"/>
      <c r="C492" s="709">
        <v>45789</v>
      </c>
      <c r="D492" s="369"/>
      <c r="E492" s="342">
        <v>31.35</v>
      </c>
      <c r="F492" s="369"/>
      <c r="G492" s="343">
        <v>11.5152</v>
      </c>
      <c r="H492" s="370"/>
      <c r="I492" s="344">
        <v>0.43959999999999999</v>
      </c>
      <c r="J492" s="344">
        <v>0.31969999999999998</v>
      </c>
      <c r="K492" s="344">
        <v>3.2587000000000002</v>
      </c>
      <c r="L492" s="344">
        <v>16.8309</v>
      </c>
      <c r="M492" s="344">
        <v>2.5899000000000001</v>
      </c>
      <c r="N492" s="346">
        <v>5.3174999999999999</v>
      </c>
      <c r="O492" s="344" t="s">
        <v>430</v>
      </c>
      <c r="P492" s="344" t="s">
        <v>430</v>
      </c>
      <c r="Q492" s="344" t="s">
        <v>430</v>
      </c>
      <c r="R492" s="344" t="s">
        <v>430</v>
      </c>
      <c r="S492" s="344">
        <v>1.0983000000000001</v>
      </c>
      <c r="T492" s="344">
        <v>19.927499999999998</v>
      </c>
      <c r="U492" s="344">
        <v>4.1299000000000001</v>
      </c>
      <c r="V492" s="344">
        <v>6.3327999999999998</v>
      </c>
      <c r="W492" s="344">
        <v>1.0983000000000001</v>
      </c>
      <c r="X492" s="344">
        <v>13.1774</v>
      </c>
      <c r="Y492" s="370"/>
      <c r="Z492" s="342">
        <v>176</v>
      </c>
      <c r="AA492" s="342">
        <v>187</v>
      </c>
      <c r="AB492" s="342">
        <v>125</v>
      </c>
      <c r="AC492" s="342">
        <v>52</v>
      </c>
      <c r="AD492" s="342">
        <v>59</v>
      </c>
      <c r="AE492" s="342">
        <v>47</v>
      </c>
      <c r="AF492" s="342" t="s">
        <v>430</v>
      </c>
      <c r="AG492" s="342" t="s">
        <v>430</v>
      </c>
      <c r="AH492" s="342" t="s">
        <v>430</v>
      </c>
      <c r="AI492" s="342" t="s">
        <v>430</v>
      </c>
      <c r="AJ492" s="342">
        <v>157</v>
      </c>
      <c r="AK492" s="342">
        <v>49</v>
      </c>
      <c r="AL492" s="342">
        <v>59</v>
      </c>
      <c r="AM492" s="342">
        <v>94</v>
      </c>
      <c r="AN492" s="342">
        <v>157</v>
      </c>
      <c r="AO492" s="369"/>
      <c r="AP492" s="344" t="s">
        <v>430</v>
      </c>
      <c r="AQ492" s="344" t="s">
        <v>430</v>
      </c>
      <c r="AR492" s="344" t="s">
        <v>430</v>
      </c>
      <c r="AS492" s="344" t="s">
        <v>430</v>
      </c>
      <c r="AT492" s="344">
        <v>12.5</v>
      </c>
      <c r="AU492" s="347"/>
      <c r="AV492" s="342" t="s">
        <v>430</v>
      </c>
      <c r="AW492" s="342" t="s">
        <v>430</v>
      </c>
      <c r="AX492" s="342" t="s">
        <v>430</v>
      </c>
      <c r="AY492" s="342" t="s">
        <v>430</v>
      </c>
      <c r="AZ492" s="342">
        <v>62</v>
      </c>
      <c r="BA492" s="370"/>
      <c r="BB492" s="344">
        <v>17.829505608931299</v>
      </c>
      <c r="BC492" s="344">
        <v>0.99980942718089205</v>
      </c>
      <c r="BD492" s="344">
        <v>1.4280470818485999E-2</v>
      </c>
      <c r="BE492" s="371">
        <v>-9.2507520953074102E-2</v>
      </c>
      <c r="BF492" s="370"/>
      <c r="BG492" s="368">
        <v>0.30130000000000001</v>
      </c>
      <c r="BH492" s="369"/>
      <c r="BI492" s="832">
        <v>90.039100000000005</v>
      </c>
      <c r="BJ492" s="832">
        <v>7.4081799999999998</v>
      </c>
      <c r="BK492" s="344" t="s">
        <v>430</v>
      </c>
      <c r="BL492" s="832">
        <v>2.5527199999999999</v>
      </c>
      <c r="BM492" s="369"/>
      <c r="BN492" s="834" t="s">
        <v>5279</v>
      </c>
      <c r="BO492" s="834" t="s">
        <v>5280</v>
      </c>
      <c r="BP492" s="834" t="s">
        <v>5281</v>
      </c>
      <c r="BQ492" s="834" t="s">
        <v>5282</v>
      </c>
      <c r="BR492" s="834" t="s">
        <v>5283</v>
      </c>
      <c r="BS492" s="369"/>
      <c r="BT492" s="350" t="s">
        <v>554</v>
      </c>
    </row>
    <row r="493" spans="1:72" s="424" customFormat="1" x14ac:dyDescent="0.25">
      <c r="A493" s="341" t="s">
        <v>5648</v>
      </c>
      <c r="B493" s="369"/>
      <c r="C493" s="709">
        <v>45701</v>
      </c>
      <c r="D493" s="369"/>
      <c r="E493" s="342">
        <v>29.3935</v>
      </c>
      <c r="F493" s="369"/>
      <c r="G493" s="343">
        <v>12.4147</v>
      </c>
      <c r="H493" s="370"/>
      <c r="I493" s="344">
        <v>0.56379999999999997</v>
      </c>
      <c r="J493" s="344">
        <v>0.3281</v>
      </c>
      <c r="K493" s="344">
        <v>1.5932999999999999</v>
      </c>
      <c r="L493" s="344">
        <v>12.7963</v>
      </c>
      <c r="M493" s="344">
        <v>2.4289999999999998</v>
      </c>
      <c r="N493" s="346">
        <v>9.8160000000000007</v>
      </c>
      <c r="O493" s="344" t="s">
        <v>430</v>
      </c>
      <c r="P493" s="344" t="s">
        <v>430</v>
      </c>
      <c r="Q493" s="344" t="s">
        <v>430</v>
      </c>
      <c r="R493" s="344" t="s">
        <v>430</v>
      </c>
      <c r="S493" s="344">
        <v>0.65429999999999999</v>
      </c>
      <c r="T493" s="344">
        <v>13.995699999999999</v>
      </c>
      <c r="U493" s="344">
        <v>3.8209</v>
      </c>
      <c r="V493" s="344">
        <v>8.1363000000000003</v>
      </c>
      <c r="W493" s="344">
        <v>0.65429999999999999</v>
      </c>
      <c r="X493" s="344">
        <v>16.957799999999999</v>
      </c>
      <c r="Y493" s="370"/>
      <c r="Z493" s="342">
        <v>141</v>
      </c>
      <c r="AA493" s="342">
        <v>172</v>
      </c>
      <c r="AB493" s="342">
        <v>206</v>
      </c>
      <c r="AC493" s="342">
        <v>113</v>
      </c>
      <c r="AD493" s="342">
        <v>61</v>
      </c>
      <c r="AE493" s="342">
        <v>21</v>
      </c>
      <c r="AF493" s="342" t="s">
        <v>430</v>
      </c>
      <c r="AG493" s="342" t="s">
        <v>430</v>
      </c>
      <c r="AH493" s="342" t="s">
        <v>430</v>
      </c>
      <c r="AI493" s="342" t="s">
        <v>430</v>
      </c>
      <c r="AJ493" s="342">
        <v>217</v>
      </c>
      <c r="AK493" s="342">
        <v>132</v>
      </c>
      <c r="AL493" s="342">
        <v>64</v>
      </c>
      <c r="AM493" s="342">
        <v>48</v>
      </c>
      <c r="AN493" s="342">
        <v>217</v>
      </c>
      <c r="AO493" s="369"/>
      <c r="AP493" s="344" t="s">
        <v>430</v>
      </c>
      <c r="AQ493" s="344" t="s">
        <v>430</v>
      </c>
      <c r="AR493" s="344" t="s">
        <v>430</v>
      </c>
      <c r="AS493" s="344" t="s">
        <v>430</v>
      </c>
      <c r="AT493" s="344">
        <v>12.49</v>
      </c>
      <c r="AU493" s="347"/>
      <c r="AV493" s="342" t="s">
        <v>430</v>
      </c>
      <c r="AW493" s="342" t="s">
        <v>430</v>
      </c>
      <c r="AX493" s="342" t="s">
        <v>430</v>
      </c>
      <c r="AY493" s="342" t="s">
        <v>430</v>
      </c>
      <c r="AZ493" s="342">
        <v>63</v>
      </c>
      <c r="BA493" s="370"/>
      <c r="BB493" s="344">
        <v>15.951878003490799</v>
      </c>
      <c r="BC493" s="344">
        <v>0.99735576497495104</v>
      </c>
      <c r="BD493" s="344">
        <v>8.7845173656296502E-2</v>
      </c>
      <c r="BE493" s="371">
        <v>-5.2222251671681499E-2</v>
      </c>
      <c r="BF493" s="370"/>
      <c r="BG493" s="368">
        <v>0.1004</v>
      </c>
      <c r="BH493" s="369"/>
      <c r="BI493" s="832">
        <v>68.995999999999995</v>
      </c>
      <c r="BJ493" s="832">
        <v>25.2881</v>
      </c>
      <c r="BK493" s="832">
        <v>3.33582</v>
      </c>
      <c r="BL493" s="832">
        <v>2.38008</v>
      </c>
      <c r="BM493" s="369"/>
      <c r="BN493" s="834" t="s">
        <v>5285</v>
      </c>
      <c r="BO493" s="834" t="s">
        <v>5286</v>
      </c>
      <c r="BP493" s="834" t="s">
        <v>5287</v>
      </c>
      <c r="BQ493" s="834" t="s">
        <v>5288</v>
      </c>
      <c r="BR493" s="834" t="s">
        <v>5289</v>
      </c>
      <c r="BS493" s="369"/>
      <c r="BT493" s="350" t="s">
        <v>554</v>
      </c>
    </row>
    <row r="494" spans="1:72" s="424" customFormat="1" x14ac:dyDescent="0.25">
      <c r="A494" s="341" t="s">
        <v>5649</v>
      </c>
      <c r="B494" s="369"/>
      <c r="C494" s="709">
        <v>45784</v>
      </c>
      <c r="D494" s="369"/>
      <c r="E494" s="342">
        <v>29.099</v>
      </c>
      <c r="F494" s="369"/>
      <c r="G494" s="343">
        <v>10.6424</v>
      </c>
      <c r="H494" s="370"/>
      <c r="I494" s="344">
        <v>0.9093</v>
      </c>
      <c r="J494" s="344">
        <v>0.57269999999999999</v>
      </c>
      <c r="K494" s="344">
        <v>1.2105999999999999</v>
      </c>
      <c r="L494" s="344">
        <v>6.3506</v>
      </c>
      <c r="M494" s="344">
        <v>-5.4454000000000002</v>
      </c>
      <c r="N494" s="346">
        <v>0.73260000000000003</v>
      </c>
      <c r="O494" s="344" t="s">
        <v>430</v>
      </c>
      <c r="P494" s="344" t="s">
        <v>430</v>
      </c>
      <c r="Q494" s="344" t="s">
        <v>430</v>
      </c>
      <c r="R494" s="344" t="s">
        <v>430</v>
      </c>
      <c r="S494" s="344">
        <v>1.3638999999999999</v>
      </c>
      <c r="T494" s="344">
        <v>6.9931999999999999</v>
      </c>
      <c r="U494" s="344">
        <v>-4.3018000000000001</v>
      </c>
      <c r="V494" s="344">
        <v>9.1200000000000003E-2</v>
      </c>
      <c r="W494" s="344">
        <v>1.3638999999999999</v>
      </c>
      <c r="X494" s="344">
        <v>5.5462999999999996</v>
      </c>
      <c r="Y494" s="370"/>
      <c r="Z494" s="342">
        <v>51</v>
      </c>
      <c r="AA494" s="342">
        <v>120</v>
      </c>
      <c r="AB494" s="342">
        <v>212</v>
      </c>
      <c r="AC494" s="342">
        <v>219</v>
      </c>
      <c r="AD494" s="342">
        <v>178</v>
      </c>
      <c r="AE494" s="342">
        <v>104</v>
      </c>
      <c r="AF494" s="342" t="s">
        <v>430</v>
      </c>
      <c r="AG494" s="342" t="s">
        <v>430</v>
      </c>
      <c r="AH494" s="342" t="s">
        <v>430</v>
      </c>
      <c r="AI494" s="342" t="s">
        <v>430</v>
      </c>
      <c r="AJ494" s="342">
        <v>68</v>
      </c>
      <c r="AK494" s="342">
        <v>239</v>
      </c>
      <c r="AL494" s="342">
        <v>173</v>
      </c>
      <c r="AM494" s="342">
        <v>169</v>
      </c>
      <c r="AN494" s="342">
        <v>68</v>
      </c>
      <c r="AO494" s="369"/>
      <c r="AP494" s="344" t="s">
        <v>430</v>
      </c>
      <c r="AQ494" s="344" t="s">
        <v>430</v>
      </c>
      <c r="AR494" s="344" t="s">
        <v>430</v>
      </c>
      <c r="AS494" s="344" t="s">
        <v>430</v>
      </c>
      <c r="AT494" s="344">
        <v>-1.17</v>
      </c>
      <c r="AU494" s="347"/>
      <c r="AV494" s="342" t="s">
        <v>430</v>
      </c>
      <c r="AW494" s="342" t="s">
        <v>430</v>
      </c>
      <c r="AX494" s="342" t="s">
        <v>430</v>
      </c>
      <c r="AY494" s="342" t="s">
        <v>430</v>
      </c>
      <c r="AZ494" s="342">
        <v>167</v>
      </c>
      <c r="BA494" s="370"/>
      <c r="BB494" s="344">
        <v>13.9012679029263</v>
      </c>
      <c r="BC494" s="344">
        <v>0.99508592891599401</v>
      </c>
      <c r="BD494" s="344">
        <v>-6.1748714287710102E-3</v>
      </c>
      <c r="BE494" s="371">
        <v>-6.9679983231727805E-2</v>
      </c>
      <c r="BF494" s="370"/>
      <c r="BG494" s="368">
        <v>0.40129999999999999</v>
      </c>
      <c r="BH494" s="369"/>
      <c r="BI494" s="832">
        <v>78.070400000000006</v>
      </c>
      <c r="BJ494" s="832">
        <v>19.099900000000002</v>
      </c>
      <c r="BK494" s="832">
        <v>2.5455700000000001</v>
      </c>
      <c r="BL494" s="832">
        <v>0.28412999999999999</v>
      </c>
      <c r="BM494" s="369"/>
      <c r="BN494" s="834" t="s">
        <v>5291</v>
      </c>
      <c r="BO494" s="834" t="s">
        <v>5292</v>
      </c>
      <c r="BP494" s="834" t="s">
        <v>5293</v>
      </c>
      <c r="BQ494" s="834" t="s">
        <v>5294</v>
      </c>
      <c r="BR494" s="834" t="s">
        <v>5295</v>
      </c>
      <c r="BS494" s="369"/>
      <c r="BT494" s="350" t="s">
        <v>554</v>
      </c>
    </row>
    <row r="495" spans="1:72" s="424" customFormat="1" x14ac:dyDescent="0.25">
      <c r="A495" s="341" t="s">
        <v>5650</v>
      </c>
      <c r="B495" s="369"/>
      <c r="C495" s="709">
        <v>45169</v>
      </c>
      <c r="D495" s="369"/>
      <c r="E495" s="342">
        <v>30.4832</v>
      </c>
      <c r="F495" s="369"/>
      <c r="G495" s="343">
        <v>9.1654</v>
      </c>
      <c r="H495" s="370"/>
      <c r="I495" s="344">
        <v>4.6361999999999997</v>
      </c>
      <c r="J495" s="344">
        <v>-1.3731</v>
      </c>
      <c r="K495" s="344">
        <v>-13.407299999999999</v>
      </c>
      <c r="L495" s="344">
        <v>-11.087999999999999</v>
      </c>
      <c r="M495" s="344">
        <v>-29.120699999999999</v>
      </c>
      <c r="N495" s="346">
        <v>-29.4986</v>
      </c>
      <c r="O495" s="344">
        <v>-13.5313</v>
      </c>
      <c r="P495" s="344" t="s">
        <v>430</v>
      </c>
      <c r="Q495" s="344" t="s">
        <v>430</v>
      </c>
      <c r="R495" s="344" t="s">
        <v>430</v>
      </c>
      <c r="S495" s="344">
        <v>2.5190000000000001</v>
      </c>
      <c r="T495" s="344">
        <v>-6.8784000000000001</v>
      </c>
      <c r="U495" s="344">
        <v>-28.3063</v>
      </c>
      <c r="V495" s="344">
        <v>-18.763000000000002</v>
      </c>
      <c r="W495" s="344">
        <v>2.5190000000000001</v>
      </c>
      <c r="X495" s="344">
        <v>-3.0238</v>
      </c>
      <c r="Y495" s="370"/>
      <c r="Z495" s="342">
        <v>1</v>
      </c>
      <c r="AA495" s="342">
        <v>250</v>
      </c>
      <c r="AB495" s="342">
        <v>257</v>
      </c>
      <c r="AC495" s="342">
        <v>252</v>
      </c>
      <c r="AD495" s="342">
        <v>246</v>
      </c>
      <c r="AE495" s="342">
        <v>218</v>
      </c>
      <c r="AF495" s="342">
        <v>131</v>
      </c>
      <c r="AG495" s="342" t="s">
        <v>430</v>
      </c>
      <c r="AH495" s="342" t="s">
        <v>430</v>
      </c>
      <c r="AI495" s="342" t="s">
        <v>430</v>
      </c>
      <c r="AJ495" s="342">
        <v>8</v>
      </c>
      <c r="AK495" s="342">
        <v>252</v>
      </c>
      <c r="AL495" s="342">
        <v>246</v>
      </c>
      <c r="AM495" s="342">
        <v>235</v>
      </c>
      <c r="AN495" s="342">
        <v>8</v>
      </c>
      <c r="AO495" s="369"/>
      <c r="AP495" s="344" t="s">
        <v>430</v>
      </c>
      <c r="AQ495" s="344" t="s">
        <v>430</v>
      </c>
      <c r="AR495" s="344" t="s">
        <v>430</v>
      </c>
      <c r="AS495" s="344" t="s">
        <v>430</v>
      </c>
      <c r="AT495" s="344">
        <v>-36.729999999999997</v>
      </c>
      <c r="AU495" s="347"/>
      <c r="AV495" s="342" t="s">
        <v>430</v>
      </c>
      <c r="AW495" s="342" t="s">
        <v>430</v>
      </c>
      <c r="AX495" s="342" t="s">
        <v>430</v>
      </c>
      <c r="AY495" s="342" t="s">
        <v>430</v>
      </c>
      <c r="AZ495" s="342">
        <v>223</v>
      </c>
      <c r="BA495" s="370"/>
      <c r="BB495" s="344">
        <v>25.479994492615099</v>
      </c>
      <c r="BC495" s="344">
        <v>1.0125906189273399</v>
      </c>
      <c r="BD495" s="344">
        <v>-1.8436115271586999E-2</v>
      </c>
      <c r="BE495" s="371">
        <v>-0.25842083787091102</v>
      </c>
      <c r="BF495" s="370"/>
      <c r="BG495" s="368">
        <v>0.58379999999999999</v>
      </c>
      <c r="BH495" s="369"/>
      <c r="BI495" s="832">
        <v>80.416499999999999</v>
      </c>
      <c r="BJ495" s="832">
        <v>19.373899999999999</v>
      </c>
      <c r="BK495" s="344" t="s">
        <v>430</v>
      </c>
      <c r="BL495" s="832">
        <v>0.20960000000000001</v>
      </c>
      <c r="BM495" s="369"/>
      <c r="BN495" s="834" t="s">
        <v>5297</v>
      </c>
      <c r="BO495" s="834" t="s">
        <v>4871</v>
      </c>
      <c r="BP495" s="834" t="s">
        <v>2947</v>
      </c>
      <c r="BQ495" s="368" t="s">
        <v>430</v>
      </c>
      <c r="BR495" s="368" t="s">
        <v>430</v>
      </c>
      <c r="BS495" s="369"/>
      <c r="BT495" s="350" t="s">
        <v>554</v>
      </c>
    </row>
    <row r="496" spans="1:72" s="424" customFormat="1" ht="11" x14ac:dyDescent="0.3">
      <c r="A496" s="835" t="s">
        <v>5651</v>
      </c>
      <c r="B496" s="836"/>
      <c r="C496" s="837">
        <v>46058</v>
      </c>
      <c r="D496" s="836"/>
      <c r="E496" s="838">
        <v>30.8445</v>
      </c>
      <c r="F496" s="836"/>
      <c r="G496" s="839">
        <v>9.8070000000000004</v>
      </c>
      <c r="H496" s="841"/>
      <c r="I496" s="840">
        <v>0.34789999999999999</v>
      </c>
      <c r="J496" s="840">
        <v>-8.1500000000000003E-2</v>
      </c>
      <c r="K496" s="840">
        <v>-0.69869999999999999</v>
      </c>
      <c r="L496" s="840">
        <v>6.2168000000000001</v>
      </c>
      <c r="M496" s="840" t="s">
        <v>430</v>
      </c>
      <c r="N496" s="842" t="s">
        <v>430</v>
      </c>
      <c r="O496" s="840" t="s">
        <v>430</v>
      </c>
      <c r="P496" s="840" t="s">
        <v>430</v>
      </c>
      <c r="Q496" s="840" t="s">
        <v>430</v>
      </c>
      <c r="R496" s="840" t="s">
        <v>430</v>
      </c>
      <c r="S496" s="840">
        <v>0.48159999999999997</v>
      </c>
      <c r="T496" s="840">
        <v>8.0541999999999998</v>
      </c>
      <c r="U496" s="840" t="s">
        <v>430</v>
      </c>
      <c r="V496" s="840" t="s">
        <v>430</v>
      </c>
      <c r="W496" s="840">
        <v>0.48159999999999997</v>
      </c>
      <c r="X496" s="840">
        <v>-1.93</v>
      </c>
      <c r="Y496" s="841"/>
      <c r="Z496" s="838">
        <v>190</v>
      </c>
      <c r="AA496" s="838">
        <v>201</v>
      </c>
      <c r="AB496" s="838">
        <v>229</v>
      </c>
      <c r="AC496" s="838">
        <v>222</v>
      </c>
      <c r="AD496" s="838" t="s">
        <v>430</v>
      </c>
      <c r="AE496" s="838" t="s">
        <v>430</v>
      </c>
      <c r="AF496" s="838" t="s">
        <v>430</v>
      </c>
      <c r="AG496" s="838" t="s">
        <v>430</v>
      </c>
      <c r="AH496" s="838" t="s">
        <v>430</v>
      </c>
      <c r="AI496" s="838" t="s">
        <v>430</v>
      </c>
      <c r="AJ496" s="838">
        <v>222</v>
      </c>
      <c r="AK496" s="838">
        <v>237</v>
      </c>
      <c r="AL496" s="838" t="s">
        <v>430</v>
      </c>
      <c r="AM496" s="838" t="s">
        <v>430</v>
      </c>
      <c r="AN496" s="838">
        <v>222</v>
      </c>
      <c r="AO496" s="836"/>
      <c r="AP496" s="840" t="s">
        <v>430</v>
      </c>
      <c r="AQ496" s="840" t="s">
        <v>430</v>
      </c>
      <c r="AR496" s="840" t="s">
        <v>430</v>
      </c>
      <c r="AS496" s="840" t="s">
        <v>430</v>
      </c>
      <c r="AT496" s="840" t="s">
        <v>430</v>
      </c>
      <c r="AU496" s="843"/>
      <c r="AV496" s="838" t="s">
        <v>430</v>
      </c>
      <c r="AW496" s="838" t="s">
        <v>430</v>
      </c>
      <c r="AX496" s="838" t="s">
        <v>430</v>
      </c>
      <c r="AY496" s="838" t="s">
        <v>430</v>
      </c>
      <c r="AZ496" s="838" t="s">
        <v>430</v>
      </c>
      <c r="BA496" s="841"/>
      <c r="BB496" s="840">
        <v>26.010927671415399</v>
      </c>
      <c r="BC496" s="840">
        <v>0.98918691118392399</v>
      </c>
      <c r="BD496" s="840">
        <v>-5.09611183467037E-2</v>
      </c>
      <c r="BE496" s="846">
        <v>-0.104126432340162</v>
      </c>
      <c r="BF496" s="841"/>
      <c r="BG496" s="849">
        <v>0.2762</v>
      </c>
      <c r="BH496" s="836"/>
      <c r="BI496" s="840">
        <v>76.778400000000005</v>
      </c>
      <c r="BJ496" s="840">
        <v>17.5626</v>
      </c>
      <c r="BK496" s="840">
        <v>1.03241</v>
      </c>
      <c r="BL496" s="840">
        <v>4.6265900000000002</v>
      </c>
      <c r="BM496" s="836"/>
      <c r="BN496" s="849" t="s">
        <v>3338</v>
      </c>
      <c r="BO496" s="849" t="s">
        <v>5299</v>
      </c>
      <c r="BP496" s="849" t="s">
        <v>4998</v>
      </c>
      <c r="BQ496" s="849" t="s">
        <v>5300</v>
      </c>
      <c r="BR496" s="849" t="s">
        <v>5301</v>
      </c>
      <c r="BS496" s="836"/>
      <c r="BT496" s="850" t="s">
        <v>554</v>
      </c>
    </row>
    <row r="497" spans="1:72" s="424" customFormat="1" x14ac:dyDescent="0.25">
      <c r="A497" s="341" t="s">
        <v>5652</v>
      </c>
      <c r="B497" s="369"/>
      <c r="C497" s="709">
        <v>45505</v>
      </c>
      <c r="D497" s="369"/>
      <c r="E497" s="342">
        <v>27</v>
      </c>
      <c r="F497" s="369"/>
      <c r="G497" s="343">
        <v>10.1799</v>
      </c>
      <c r="H497" s="370"/>
      <c r="I497" s="344">
        <v>0.69440000000000002</v>
      </c>
      <c r="J497" s="344">
        <v>0.81110000000000004</v>
      </c>
      <c r="K497" s="344">
        <v>3.8224999999999998</v>
      </c>
      <c r="L497" s="344">
        <v>13.6073</v>
      </c>
      <c r="M497" s="344">
        <v>-0.81069999999999998</v>
      </c>
      <c r="N497" s="346">
        <v>0.58389999999999997</v>
      </c>
      <c r="O497" s="344" t="s">
        <v>430</v>
      </c>
      <c r="P497" s="344" t="s">
        <v>430</v>
      </c>
      <c r="Q497" s="344" t="s">
        <v>430</v>
      </c>
      <c r="R497" s="344" t="s">
        <v>430</v>
      </c>
      <c r="S497" s="344">
        <v>1.1597</v>
      </c>
      <c r="T497" s="344">
        <v>16.0565</v>
      </c>
      <c r="U497" s="344">
        <v>0.13969999999999999</v>
      </c>
      <c r="V497" s="344">
        <v>4.4264000000000001</v>
      </c>
      <c r="W497" s="344">
        <v>1.1597</v>
      </c>
      <c r="X497" s="344">
        <v>0.93400000000000005</v>
      </c>
      <c r="Y497" s="370"/>
      <c r="Z497" s="342">
        <v>104</v>
      </c>
      <c r="AA497" s="342">
        <v>68</v>
      </c>
      <c r="AB497" s="342">
        <v>83</v>
      </c>
      <c r="AC497" s="342">
        <v>97</v>
      </c>
      <c r="AD497" s="342">
        <v>107</v>
      </c>
      <c r="AE497" s="342">
        <v>105</v>
      </c>
      <c r="AF497" s="342" t="s">
        <v>430</v>
      </c>
      <c r="AG497" s="342" t="s">
        <v>430</v>
      </c>
      <c r="AH497" s="342" t="s">
        <v>430</v>
      </c>
      <c r="AI497" s="342" t="s">
        <v>430</v>
      </c>
      <c r="AJ497" s="342">
        <v>140</v>
      </c>
      <c r="AK497" s="342">
        <v>95</v>
      </c>
      <c r="AL497" s="342">
        <v>106</v>
      </c>
      <c r="AM497" s="342">
        <v>118</v>
      </c>
      <c r="AN497" s="342">
        <v>140</v>
      </c>
      <c r="AO497" s="369"/>
      <c r="AP497" s="344" t="s">
        <v>430</v>
      </c>
      <c r="AQ497" s="344" t="s">
        <v>430</v>
      </c>
      <c r="AR497" s="344" t="s">
        <v>430</v>
      </c>
      <c r="AS497" s="344" t="s">
        <v>430</v>
      </c>
      <c r="AT497" s="344">
        <v>7.51</v>
      </c>
      <c r="AU497" s="347"/>
      <c r="AV497" s="342" t="s">
        <v>430</v>
      </c>
      <c r="AW497" s="342" t="s">
        <v>430</v>
      </c>
      <c r="AX497" s="342" t="s">
        <v>430</v>
      </c>
      <c r="AY497" s="342" t="s">
        <v>430</v>
      </c>
      <c r="AZ497" s="342">
        <v>89</v>
      </c>
      <c r="BA497" s="370"/>
      <c r="BB497" s="344">
        <v>16.529407817007101</v>
      </c>
      <c r="BC497" s="344">
        <v>0.98137569846510497</v>
      </c>
      <c r="BD497" s="344">
        <v>-1.5730504490199301E-2</v>
      </c>
      <c r="BE497" s="371">
        <v>-0.63970651403252798</v>
      </c>
      <c r="BF497" s="370"/>
      <c r="BG497" s="368">
        <v>0.2356</v>
      </c>
      <c r="BH497" s="369"/>
      <c r="BI497" s="832">
        <v>48.982300000000002</v>
      </c>
      <c r="BJ497" s="832">
        <v>25.008800000000001</v>
      </c>
      <c r="BK497" s="832">
        <v>24.285399999999999</v>
      </c>
      <c r="BL497" s="832">
        <v>1.7235</v>
      </c>
      <c r="BM497" s="369"/>
      <c r="BN497" s="834" t="s">
        <v>1448</v>
      </c>
      <c r="BO497" s="834" t="s">
        <v>5303</v>
      </c>
      <c r="BP497" s="834" t="s">
        <v>5304</v>
      </c>
      <c r="BQ497" s="834" t="s">
        <v>5305</v>
      </c>
      <c r="BR497" s="834" t="s">
        <v>5306</v>
      </c>
      <c r="BS497" s="369"/>
      <c r="BT497" s="350" t="s">
        <v>554</v>
      </c>
    </row>
    <row r="498" spans="1:72" s="424" customFormat="1" x14ac:dyDescent="0.25">
      <c r="A498" s="341" t="s">
        <v>5653</v>
      </c>
      <c r="B498" s="369"/>
      <c r="C498" s="709">
        <v>45923</v>
      </c>
      <c r="D498" s="369"/>
      <c r="E498" s="342">
        <v>25.895499999999998</v>
      </c>
      <c r="F498" s="369"/>
      <c r="G498" s="343">
        <v>9.6852999999999998</v>
      </c>
      <c r="H498" s="370"/>
      <c r="I498" s="344">
        <v>0.73850000000000005</v>
      </c>
      <c r="J498" s="344">
        <v>0.92530000000000001</v>
      </c>
      <c r="K498" s="344">
        <v>3.1623999999999999</v>
      </c>
      <c r="L498" s="344">
        <v>9.2211999999999996</v>
      </c>
      <c r="M498" s="344">
        <v>-5.1837</v>
      </c>
      <c r="N498" s="346" t="s">
        <v>430</v>
      </c>
      <c r="O498" s="344" t="s">
        <v>430</v>
      </c>
      <c r="P498" s="344" t="s">
        <v>430</v>
      </c>
      <c r="Q498" s="344" t="s">
        <v>430</v>
      </c>
      <c r="R498" s="344" t="s">
        <v>430</v>
      </c>
      <c r="S498" s="344">
        <v>1.5497000000000001</v>
      </c>
      <c r="T498" s="344">
        <v>11.6538</v>
      </c>
      <c r="U498" s="344">
        <v>-4.4880000000000004</v>
      </c>
      <c r="V498" s="344">
        <v>-0.36520000000000002</v>
      </c>
      <c r="W498" s="344">
        <v>1.5497000000000001</v>
      </c>
      <c r="X498" s="344">
        <v>-3.1469999999999998</v>
      </c>
      <c r="Y498" s="370"/>
      <c r="Z498" s="342">
        <v>79</v>
      </c>
      <c r="AA498" s="342">
        <v>59</v>
      </c>
      <c r="AB498" s="342">
        <v>152</v>
      </c>
      <c r="AC498" s="342">
        <v>170</v>
      </c>
      <c r="AD498" s="342">
        <v>171</v>
      </c>
      <c r="AE498" s="342" t="s">
        <v>430</v>
      </c>
      <c r="AF498" s="342" t="s">
        <v>430</v>
      </c>
      <c r="AG498" s="342" t="s">
        <v>430</v>
      </c>
      <c r="AH498" s="342" t="s">
        <v>430</v>
      </c>
      <c r="AI498" s="342" t="s">
        <v>430</v>
      </c>
      <c r="AJ498" s="342">
        <v>42</v>
      </c>
      <c r="AK498" s="342">
        <v>159</v>
      </c>
      <c r="AL498" s="342">
        <v>175</v>
      </c>
      <c r="AM498" s="342">
        <v>170</v>
      </c>
      <c r="AN498" s="342">
        <v>42</v>
      </c>
      <c r="AO498" s="369"/>
      <c r="AP498" s="344" t="s">
        <v>430</v>
      </c>
      <c r="AQ498" s="344" t="s">
        <v>430</v>
      </c>
      <c r="AR498" s="344" t="s">
        <v>430</v>
      </c>
      <c r="AS498" s="344" t="s">
        <v>430</v>
      </c>
      <c r="AT498" s="344" t="s">
        <v>430</v>
      </c>
      <c r="AU498" s="347"/>
      <c r="AV498" s="342" t="s">
        <v>430</v>
      </c>
      <c r="AW498" s="342" t="s">
        <v>430</v>
      </c>
      <c r="AX498" s="342" t="s">
        <v>430</v>
      </c>
      <c r="AY498" s="342" t="s">
        <v>430</v>
      </c>
      <c r="AZ498" s="342" t="s">
        <v>430</v>
      </c>
      <c r="BA498" s="370"/>
      <c r="BB498" s="344">
        <v>16.2281720014333</v>
      </c>
      <c r="BC498" s="344">
        <v>1.0004901622484701</v>
      </c>
      <c r="BD498" s="344">
        <v>-3.0439738673738101E-2</v>
      </c>
      <c r="BE498" s="371">
        <v>-0.50722597710838502</v>
      </c>
      <c r="BF498" s="370"/>
      <c r="BG498" s="368">
        <v>4.9099999999999998E-2</v>
      </c>
      <c r="BH498" s="369"/>
      <c r="BI498" s="832">
        <v>80.460899999999995</v>
      </c>
      <c r="BJ498" s="832">
        <v>12.4688</v>
      </c>
      <c r="BK498" s="832">
        <v>6.9969200000000003</v>
      </c>
      <c r="BL498" s="832">
        <v>7.3380000000000001E-2</v>
      </c>
      <c r="BM498" s="369"/>
      <c r="BN498" s="834" t="s">
        <v>5308</v>
      </c>
      <c r="BO498" s="834" t="s">
        <v>5309</v>
      </c>
      <c r="BP498" s="834" t="s">
        <v>5310</v>
      </c>
      <c r="BQ498" s="834" t="s">
        <v>5311</v>
      </c>
      <c r="BR498" s="834" t="s">
        <v>681</v>
      </c>
      <c r="BS498" s="369"/>
      <c r="BT498" s="350" t="s">
        <v>4624</v>
      </c>
    </row>
    <row r="499" spans="1:72" s="424" customFormat="1" x14ac:dyDescent="0.25">
      <c r="A499" s="341" t="s">
        <v>5654</v>
      </c>
      <c r="B499" s="369"/>
      <c r="C499" s="709">
        <v>45834</v>
      </c>
      <c r="D499" s="369"/>
      <c r="E499" s="342">
        <v>26.6447</v>
      </c>
      <c r="F499" s="369"/>
      <c r="G499" s="343">
        <v>9.4654000000000007</v>
      </c>
      <c r="H499" s="370"/>
      <c r="I499" s="344">
        <v>0.80830000000000002</v>
      </c>
      <c r="J499" s="344">
        <v>0.19900000000000001</v>
      </c>
      <c r="K499" s="344">
        <v>3.948</v>
      </c>
      <c r="L499" s="344">
        <v>5.7091000000000003</v>
      </c>
      <c r="M499" s="344">
        <v>-10.641400000000001</v>
      </c>
      <c r="N499" s="346">
        <v>-4.5278</v>
      </c>
      <c r="O499" s="344" t="s">
        <v>430</v>
      </c>
      <c r="P499" s="344" t="s">
        <v>430</v>
      </c>
      <c r="Q499" s="344" t="s">
        <v>430</v>
      </c>
      <c r="R499" s="344" t="s">
        <v>430</v>
      </c>
      <c r="S499" s="344">
        <v>1.6288</v>
      </c>
      <c r="T499" s="344">
        <v>8.0846</v>
      </c>
      <c r="U499" s="344">
        <v>-10.507899999999999</v>
      </c>
      <c r="V499" s="344">
        <v>-4.2342000000000004</v>
      </c>
      <c r="W499" s="344">
        <v>1.6288</v>
      </c>
      <c r="X499" s="344">
        <v>-5.2618999999999998</v>
      </c>
      <c r="Y499" s="370"/>
      <c r="Z499" s="342">
        <v>66</v>
      </c>
      <c r="AA499" s="342">
        <v>193</v>
      </c>
      <c r="AB499" s="342">
        <v>79</v>
      </c>
      <c r="AC499" s="342">
        <v>235</v>
      </c>
      <c r="AD499" s="342">
        <v>235</v>
      </c>
      <c r="AE499" s="342">
        <v>181</v>
      </c>
      <c r="AF499" s="342" t="s">
        <v>430</v>
      </c>
      <c r="AG499" s="342" t="s">
        <v>430</v>
      </c>
      <c r="AH499" s="342" t="s">
        <v>430</v>
      </c>
      <c r="AI499" s="342" t="s">
        <v>430</v>
      </c>
      <c r="AJ499" s="342">
        <v>33</v>
      </c>
      <c r="AK499" s="342">
        <v>234</v>
      </c>
      <c r="AL499" s="342">
        <v>235</v>
      </c>
      <c r="AM499" s="342">
        <v>221</v>
      </c>
      <c r="AN499" s="342">
        <v>33</v>
      </c>
      <c r="AO499" s="369"/>
      <c r="AP499" s="344" t="s">
        <v>430</v>
      </c>
      <c r="AQ499" s="344" t="s">
        <v>430</v>
      </c>
      <c r="AR499" s="344" t="s">
        <v>430</v>
      </c>
      <c r="AS499" s="344" t="s">
        <v>430</v>
      </c>
      <c r="AT499" s="344">
        <v>-7.16</v>
      </c>
      <c r="AU499" s="347"/>
      <c r="AV499" s="342" t="s">
        <v>430</v>
      </c>
      <c r="AW499" s="342" t="s">
        <v>430</v>
      </c>
      <c r="AX499" s="342" t="s">
        <v>430</v>
      </c>
      <c r="AY499" s="342" t="s">
        <v>430</v>
      </c>
      <c r="AZ499" s="342">
        <v>209</v>
      </c>
      <c r="BA499" s="370"/>
      <c r="BB499" s="344">
        <v>15.2069555734492</v>
      </c>
      <c r="BC499" s="344">
        <v>0.98716087016008902</v>
      </c>
      <c r="BD499" s="344">
        <v>-4.9191170358359702E-2</v>
      </c>
      <c r="BE499" s="371">
        <v>-3.8525258929922902E-2</v>
      </c>
      <c r="BF499" s="370"/>
      <c r="BG499" s="368">
        <v>0.26669999999999999</v>
      </c>
      <c r="BH499" s="369"/>
      <c r="BI499" s="832">
        <v>99.328299999999999</v>
      </c>
      <c r="BJ499" s="344" t="s">
        <v>430</v>
      </c>
      <c r="BK499" s="344" t="s">
        <v>430</v>
      </c>
      <c r="BL499" s="832">
        <v>0.67169999999999996</v>
      </c>
      <c r="BM499" s="369"/>
      <c r="BN499" s="834" t="s">
        <v>5313</v>
      </c>
      <c r="BO499" s="834" t="s">
        <v>5314</v>
      </c>
      <c r="BP499" s="834" t="s">
        <v>5315</v>
      </c>
      <c r="BQ499" s="834" t="s">
        <v>5316</v>
      </c>
      <c r="BR499" s="834" t="s">
        <v>5317</v>
      </c>
      <c r="BS499" s="369"/>
      <c r="BT499" s="350" t="s">
        <v>554</v>
      </c>
    </row>
    <row r="500" spans="1:72" s="424" customFormat="1" x14ac:dyDescent="0.25">
      <c r="A500" s="341" t="s">
        <v>5655</v>
      </c>
      <c r="B500" s="369"/>
      <c r="C500" s="709">
        <v>45817</v>
      </c>
      <c r="D500" s="369"/>
      <c r="E500" s="342">
        <v>24.963000000000001</v>
      </c>
      <c r="F500" s="369"/>
      <c r="G500" s="343">
        <v>9.6570999999999998</v>
      </c>
      <c r="H500" s="370"/>
      <c r="I500" s="344">
        <v>1.202</v>
      </c>
      <c r="J500" s="344">
        <v>0.67759999999999998</v>
      </c>
      <c r="K500" s="344">
        <v>-1.4561999999999999</v>
      </c>
      <c r="L500" s="344">
        <v>6.6163999999999996</v>
      </c>
      <c r="M500" s="344">
        <v>-6.8098999999999998</v>
      </c>
      <c r="N500" s="346">
        <v>-3.9342999999999999</v>
      </c>
      <c r="O500" s="344" t="s">
        <v>430</v>
      </c>
      <c r="P500" s="344" t="s">
        <v>430</v>
      </c>
      <c r="Q500" s="344" t="s">
        <v>430</v>
      </c>
      <c r="R500" s="344" t="s">
        <v>430</v>
      </c>
      <c r="S500" s="344">
        <v>1.7211000000000001</v>
      </c>
      <c r="T500" s="344">
        <v>9.6003000000000007</v>
      </c>
      <c r="U500" s="344">
        <v>-6.5023</v>
      </c>
      <c r="V500" s="344">
        <v>-1.4109</v>
      </c>
      <c r="W500" s="344">
        <v>1.7211000000000001</v>
      </c>
      <c r="X500" s="344">
        <v>-3.2290999999999999</v>
      </c>
      <c r="Y500" s="370"/>
      <c r="Z500" s="342">
        <v>24</v>
      </c>
      <c r="AA500" s="342">
        <v>100</v>
      </c>
      <c r="AB500" s="342">
        <v>242</v>
      </c>
      <c r="AC500" s="342">
        <v>215</v>
      </c>
      <c r="AD500" s="342">
        <v>192</v>
      </c>
      <c r="AE500" s="342">
        <v>158</v>
      </c>
      <c r="AF500" s="342" t="s">
        <v>430</v>
      </c>
      <c r="AG500" s="342" t="s">
        <v>430</v>
      </c>
      <c r="AH500" s="342" t="s">
        <v>430</v>
      </c>
      <c r="AI500" s="342" t="s">
        <v>430</v>
      </c>
      <c r="AJ500" s="342">
        <v>29</v>
      </c>
      <c r="AK500" s="342">
        <v>182</v>
      </c>
      <c r="AL500" s="342">
        <v>192</v>
      </c>
      <c r="AM500" s="342">
        <v>197</v>
      </c>
      <c r="AN500" s="342">
        <v>29</v>
      </c>
      <c r="AO500" s="369"/>
      <c r="AP500" s="344" t="s">
        <v>430</v>
      </c>
      <c r="AQ500" s="344" t="s">
        <v>430</v>
      </c>
      <c r="AR500" s="344" t="s">
        <v>430</v>
      </c>
      <c r="AS500" s="344" t="s">
        <v>430</v>
      </c>
      <c r="AT500" s="344">
        <v>-4.67</v>
      </c>
      <c r="AU500" s="347"/>
      <c r="AV500" s="342" t="s">
        <v>430</v>
      </c>
      <c r="AW500" s="342" t="s">
        <v>430</v>
      </c>
      <c r="AX500" s="342" t="s">
        <v>430</v>
      </c>
      <c r="AY500" s="342" t="s">
        <v>430</v>
      </c>
      <c r="AZ500" s="342">
        <v>197</v>
      </c>
      <c r="BA500" s="370"/>
      <c r="BB500" s="344">
        <v>13.6887957013779</v>
      </c>
      <c r="BC500" s="344">
        <v>0.99846674090323195</v>
      </c>
      <c r="BD500" s="344">
        <v>-5.23006535312052E-2</v>
      </c>
      <c r="BE500" s="371">
        <v>-3.96506446412268E-2</v>
      </c>
      <c r="BF500" s="370"/>
      <c r="BG500" s="368">
        <v>6.9800000000000001E-2</v>
      </c>
      <c r="BH500" s="369"/>
      <c r="BI500" s="832">
        <v>74.853300000000004</v>
      </c>
      <c r="BJ500" s="832">
        <v>22.2148</v>
      </c>
      <c r="BK500" s="832">
        <v>2.6347</v>
      </c>
      <c r="BL500" s="832">
        <v>0.29720000000000002</v>
      </c>
      <c r="BM500" s="369"/>
      <c r="BN500" s="834" t="s">
        <v>5319</v>
      </c>
      <c r="BO500" s="834" t="s">
        <v>4701</v>
      </c>
      <c r="BP500" s="834" t="s">
        <v>4702</v>
      </c>
      <c r="BQ500" s="834" t="s">
        <v>4703</v>
      </c>
      <c r="BR500" s="834" t="s">
        <v>4704</v>
      </c>
      <c r="BS500" s="369"/>
      <c r="BT500" s="350" t="s">
        <v>554</v>
      </c>
    </row>
    <row r="501" spans="1:72" s="424" customFormat="1" x14ac:dyDescent="0.25">
      <c r="A501" s="341" t="s">
        <v>5656</v>
      </c>
      <c r="B501" s="369"/>
      <c r="C501" s="709">
        <v>45084</v>
      </c>
      <c r="D501" s="369"/>
      <c r="E501" s="342">
        <v>24.279499999999999</v>
      </c>
      <c r="F501" s="369"/>
      <c r="G501" s="343">
        <v>14.1379</v>
      </c>
      <c r="H501" s="370"/>
      <c r="I501" s="344">
        <v>1.0702</v>
      </c>
      <c r="J501" s="344">
        <v>1.7335</v>
      </c>
      <c r="K501" s="344">
        <v>4.7617000000000003</v>
      </c>
      <c r="L501" s="344">
        <v>17.162700000000001</v>
      </c>
      <c r="M501" s="344">
        <v>-2.3780999999999999</v>
      </c>
      <c r="N501" s="346">
        <v>-5.9429999999999996</v>
      </c>
      <c r="O501" s="344">
        <v>-5.9269999999999996</v>
      </c>
      <c r="P501" s="344">
        <v>11.6365</v>
      </c>
      <c r="Q501" s="344" t="s">
        <v>430</v>
      </c>
      <c r="R501" s="344" t="s">
        <v>430</v>
      </c>
      <c r="S501" s="344">
        <v>2.4188999999999998</v>
      </c>
      <c r="T501" s="344">
        <v>18.278099999999998</v>
      </c>
      <c r="U501" s="344">
        <v>-0.49059999999999998</v>
      </c>
      <c r="V501" s="344">
        <v>-2.4824000000000002</v>
      </c>
      <c r="W501" s="344">
        <v>2.4188999999999998</v>
      </c>
      <c r="X501" s="344">
        <v>11.934900000000001</v>
      </c>
      <c r="Y501" s="370"/>
      <c r="Z501" s="342">
        <v>31</v>
      </c>
      <c r="AA501" s="342">
        <v>25</v>
      </c>
      <c r="AB501" s="342">
        <v>58</v>
      </c>
      <c r="AC501" s="342">
        <v>37</v>
      </c>
      <c r="AD501" s="342">
        <v>130</v>
      </c>
      <c r="AE501" s="342">
        <v>187</v>
      </c>
      <c r="AF501" s="342">
        <v>118</v>
      </c>
      <c r="AG501" s="342">
        <v>61</v>
      </c>
      <c r="AH501" s="342" t="s">
        <v>430</v>
      </c>
      <c r="AI501" s="342" t="s">
        <v>430</v>
      </c>
      <c r="AJ501" s="342">
        <v>14</v>
      </c>
      <c r="AK501" s="342">
        <v>61</v>
      </c>
      <c r="AL501" s="342">
        <v>111</v>
      </c>
      <c r="AM501" s="342">
        <v>204</v>
      </c>
      <c r="AN501" s="342">
        <v>14</v>
      </c>
      <c r="AO501" s="369"/>
      <c r="AP501" s="344" t="s">
        <v>430</v>
      </c>
      <c r="AQ501" s="344" t="s">
        <v>430</v>
      </c>
      <c r="AR501" s="344" t="s">
        <v>430</v>
      </c>
      <c r="AS501" s="344">
        <v>2.4300000000000002</v>
      </c>
      <c r="AT501" s="344">
        <v>1.89</v>
      </c>
      <c r="AU501" s="347"/>
      <c r="AV501" s="342" t="s">
        <v>430</v>
      </c>
      <c r="AW501" s="342" t="s">
        <v>430</v>
      </c>
      <c r="AX501" s="342" t="s">
        <v>430</v>
      </c>
      <c r="AY501" s="342">
        <v>87</v>
      </c>
      <c r="AZ501" s="342">
        <v>151</v>
      </c>
      <c r="BA501" s="370"/>
      <c r="BB501" s="344">
        <v>19.492532546736399</v>
      </c>
      <c r="BC501" s="344">
        <v>0</v>
      </c>
      <c r="BD501" s="344">
        <v>3.2133678868639999E-2</v>
      </c>
      <c r="BE501" s="371" t="s">
        <v>430</v>
      </c>
      <c r="BF501" s="370"/>
      <c r="BG501" s="368" t="s">
        <v>430</v>
      </c>
      <c r="BH501" s="369"/>
      <c r="BI501" s="832">
        <v>35.963500000000003</v>
      </c>
      <c r="BJ501" s="832">
        <v>60.011800000000001</v>
      </c>
      <c r="BK501" s="832">
        <v>3.9208699999999999</v>
      </c>
      <c r="BL501" s="832">
        <v>0.10383000000000001</v>
      </c>
      <c r="BM501" s="369"/>
      <c r="BN501" s="834" t="s">
        <v>5321</v>
      </c>
      <c r="BO501" s="834" t="s">
        <v>5322</v>
      </c>
      <c r="BP501" s="834" t="s">
        <v>5323</v>
      </c>
      <c r="BQ501" s="834" t="s">
        <v>5324</v>
      </c>
      <c r="BR501" s="834" t="s">
        <v>5325</v>
      </c>
      <c r="BS501" s="369"/>
      <c r="BT501" s="350" t="s">
        <v>554</v>
      </c>
    </row>
    <row r="502" spans="1:72" s="424" customFormat="1" x14ac:dyDescent="0.25">
      <c r="A502" s="341" t="s">
        <v>5657</v>
      </c>
      <c r="B502" s="369"/>
      <c r="C502" s="709">
        <v>45615</v>
      </c>
      <c r="D502" s="369"/>
      <c r="E502" s="342">
        <v>24.4</v>
      </c>
      <c r="F502" s="369"/>
      <c r="G502" s="343">
        <v>9.6679999999999993</v>
      </c>
      <c r="H502" s="370"/>
      <c r="I502" s="344">
        <v>0.96709999999999996</v>
      </c>
      <c r="J502" s="344">
        <v>2.6173999999999999</v>
      </c>
      <c r="K502" s="344">
        <v>5.5515999999999996</v>
      </c>
      <c r="L502" s="344">
        <v>14.1953</v>
      </c>
      <c r="M502" s="344">
        <v>-3.8450000000000002</v>
      </c>
      <c r="N502" s="346">
        <v>-6.7461000000000002</v>
      </c>
      <c r="O502" s="344" t="s">
        <v>430</v>
      </c>
      <c r="P502" s="344" t="s">
        <v>430</v>
      </c>
      <c r="Q502" s="344" t="s">
        <v>430</v>
      </c>
      <c r="R502" s="344" t="s">
        <v>430</v>
      </c>
      <c r="S502" s="344">
        <v>2.0423</v>
      </c>
      <c r="T502" s="344">
        <v>16.122399999999999</v>
      </c>
      <c r="U502" s="344">
        <v>-2.2130999999999998</v>
      </c>
      <c r="V502" s="344">
        <v>-3.4098000000000002</v>
      </c>
      <c r="W502" s="344">
        <v>2.0423</v>
      </c>
      <c r="X502" s="344">
        <v>-2.0670999999999999</v>
      </c>
      <c r="Y502" s="370"/>
      <c r="Z502" s="342">
        <v>46</v>
      </c>
      <c r="AA502" s="342">
        <v>7</v>
      </c>
      <c r="AB502" s="342">
        <v>46</v>
      </c>
      <c r="AC502" s="342">
        <v>86</v>
      </c>
      <c r="AD502" s="342">
        <v>166</v>
      </c>
      <c r="AE502" s="342">
        <v>200</v>
      </c>
      <c r="AF502" s="342" t="s">
        <v>430</v>
      </c>
      <c r="AG502" s="342" t="s">
        <v>430</v>
      </c>
      <c r="AH502" s="342" t="s">
        <v>430</v>
      </c>
      <c r="AI502" s="342" t="s">
        <v>430</v>
      </c>
      <c r="AJ502" s="342">
        <v>22</v>
      </c>
      <c r="AK502" s="342">
        <v>93</v>
      </c>
      <c r="AL502" s="342">
        <v>152</v>
      </c>
      <c r="AM502" s="342">
        <v>218</v>
      </c>
      <c r="AN502" s="342">
        <v>22</v>
      </c>
      <c r="AO502" s="369"/>
      <c r="AP502" s="344" t="s">
        <v>430</v>
      </c>
      <c r="AQ502" s="344" t="s">
        <v>430</v>
      </c>
      <c r="AR502" s="344" t="s">
        <v>430</v>
      </c>
      <c r="AS502" s="344" t="s">
        <v>430</v>
      </c>
      <c r="AT502" s="344">
        <v>-0.13</v>
      </c>
      <c r="AU502" s="347"/>
      <c r="AV502" s="342" t="s">
        <v>430</v>
      </c>
      <c r="AW502" s="342" t="s">
        <v>430</v>
      </c>
      <c r="AX502" s="342" t="s">
        <v>430</v>
      </c>
      <c r="AY502" s="342" t="s">
        <v>430</v>
      </c>
      <c r="AZ502" s="342">
        <v>153</v>
      </c>
      <c r="BA502" s="370"/>
      <c r="BB502" s="344">
        <v>20.002863347802901</v>
      </c>
      <c r="BC502" s="344">
        <v>0.94523435201180295</v>
      </c>
      <c r="BD502" s="344">
        <v>-3.6256648484709497E-2</v>
      </c>
      <c r="BE502" s="371">
        <v>-0.511850651551915</v>
      </c>
      <c r="BF502" s="370"/>
      <c r="BG502" s="368">
        <v>0.23769999999999999</v>
      </c>
      <c r="BH502" s="369"/>
      <c r="BI502" s="832">
        <v>7.4123700000000001</v>
      </c>
      <c r="BJ502" s="832">
        <v>90.551299999999998</v>
      </c>
      <c r="BK502" s="832">
        <v>2.1064500000000002</v>
      </c>
      <c r="BL502" s="832">
        <v>-7.0120000000000002E-2</v>
      </c>
      <c r="BM502" s="369"/>
      <c r="BN502" s="834" t="s">
        <v>5327</v>
      </c>
      <c r="BO502" s="834" t="s">
        <v>5328</v>
      </c>
      <c r="BP502" s="834" t="s">
        <v>5329</v>
      </c>
      <c r="BQ502" s="834" t="s">
        <v>5330</v>
      </c>
      <c r="BR502" s="834" t="s">
        <v>5331</v>
      </c>
      <c r="BS502" s="369"/>
      <c r="BT502" s="350" t="s">
        <v>547</v>
      </c>
    </row>
    <row r="503" spans="1:72" s="424" customFormat="1" ht="11" x14ac:dyDescent="0.3">
      <c r="A503" s="835" t="s">
        <v>5658</v>
      </c>
      <c r="B503" s="836"/>
      <c r="C503" s="837">
        <v>46002</v>
      </c>
      <c r="D503" s="836"/>
      <c r="E503" s="838">
        <v>24.303599999999999</v>
      </c>
      <c r="F503" s="836"/>
      <c r="G503" s="839">
        <v>10.115</v>
      </c>
      <c r="H503" s="841"/>
      <c r="I503" s="840">
        <v>-0.25640000000000002</v>
      </c>
      <c r="J503" s="840">
        <v>-1.3555999999999999</v>
      </c>
      <c r="K503" s="840">
        <v>2.5758000000000001</v>
      </c>
      <c r="L503" s="840">
        <v>14.113300000000001</v>
      </c>
      <c r="M503" s="840">
        <v>0.48680000000000001</v>
      </c>
      <c r="N503" s="842" t="s">
        <v>430</v>
      </c>
      <c r="O503" s="840" t="s">
        <v>430</v>
      </c>
      <c r="P503" s="840" t="s">
        <v>430</v>
      </c>
      <c r="Q503" s="840" t="s">
        <v>430</v>
      </c>
      <c r="R503" s="840" t="s">
        <v>430</v>
      </c>
      <c r="S503" s="840">
        <v>-0.44290000000000002</v>
      </c>
      <c r="T503" s="840">
        <v>16.5457</v>
      </c>
      <c r="U503" s="840">
        <v>1.6787000000000001</v>
      </c>
      <c r="V503" s="840" t="s">
        <v>430</v>
      </c>
      <c r="W503" s="840">
        <v>-0.44290000000000002</v>
      </c>
      <c r="X503" s="840">
        <v>1.1499999999999999</v>
      </c>
      <c r="Y503" s="841"/>
      <c r="Z503" s="838">
        <v>230</v>
      </c>
      <c r="AA503" s="838">
        <v>245</v>
      </c>
      <c r="AB503" s="838">
        <v>189</v>
      </c>
      <c r="AC503" s="838">
        <v>89</v>
      </c>
      <c r="AD503" s="838">
        <v>96</v>
      </c>
      <c r="AE503" s="838" t="s">
        <v>430</v>
      </c>
      <c r="AF503" s="838" t="s">
        <v>430</v>
      </c>
      <c r="AG503" s="838" t="s">
        <v>430</v>
      </c>
      <c r="AH503" s="838" t="s">
        <v>430</v>
      </c>
      <c r="AI503" s="838" t="s">
        <v>430</v>
      </c>
      <c r="AJ503" s="838">
        <v>261</v>
      </c>
      <c r="AK503" s="838">
        <v>84</v>
      </c>
      <c r="AL503" s="838">
        <v>96</v>
      </c>
      <c r="AM503" s="838" t="s">
        <v>430</v>
      </c>
      <c r="AN503" s="838">
        <v>261</v>
      </c>
      <c r="AO503" s="836"/>
      <c r="AP503" s="840" t="s">
        <v>430</v>
      </c>
      <c r="AQ503" s="840" t="s">
        <v>430</v>
      </c>
      <c r="AR503" s="840" t="s">
        <v>430</v>
      </c>
      <c r="AS503" s="840" t="s">
        <v>430</v>
      </c>
      <c r="AT503" s="840" t="s">
        <v>430</v>
      </c>
      <c r="AU503" s="843"/>
      <c r="AV503" s="838" t="s">
        <v>430</v>
      </c>
      <c r="AW503" s="838" t="s">
        <v>430</v>
      </c>
      <c r="AX503" s="838" t="s">
        <v>430</v>
      </c>
      <c r="AY503" s="838" t="s">
        <v>430</v>
      </c>
      <c r="AZ503" s="838" t="s">
        <v>430</v>
      </c>
      <c r="BA503" s="841"/>
      <c r="BB503" s="840">
        <v>24.377803989327099</v>
      </c>
      <c r="BC503" s="840">
        <v>0.99776485765199896</v>
      </c>
      <c r="BD503" s="840">
        <v>-6.8592773564464396E-3</v>
      </c>
      <c r="BE503" s="846">
        <v>-6.4621142910364096E-2</v>
      </c>
      <c r="BF503" s="841"/>
      <c r="BG503" s="849">
        <v>0.34649999999999997</v>
      </c>
      <c r="BH503" s="836"/>
      <c r="BI503" s="840">
        <v>54.017600000000002</v>
      </c>
      <c r="BJ503" s="840">
        <v>37.511800000000001</v>
      </c>
      <c r="BK503" s="840">
        <v>8.3237799999999993</v>
      </c>
      <c r="BL503" s="840">
        <v>0.14682000000000001</v>
      </c>
      <c r="BM503" s="836"/>
      <c r="BN503" s="849" t="s">
        <v>5333</v>
      </c>
      <c r="BO503" s="849" t="s">
        <v>5334</v>
      </c>
      <c r="BP503" s="849" t="s">
        <v>4935</v>
      </c>
      <c r="BQ503" s="849" t="s">
        <v>1800</v>
      </c>
      <c r="BR503" s="849" t="s">
        <v>5335</v>
      </c>
      <c r="BS503" s="836"/>
      <c r="BT503" s="850" t="s">
        <v>554</v>
      </c>
    </row>
    <row r="504" spans="1:72" s="424" customFormat="1" x14ac:dyDescent="0.25">
      <c r="A504" s="341" t="s">
        <v>5659</v>
      </c>
      <c r="B504" s="369"/>
      <c r="C504" s="709">
        <v>45687</v>
      </c>
      <c r="D504" s="369"/>
      <c r="E504" s="342">
        <v>24.980499999999999</v>
      </c>
      <c r="F504" s="369"/>
      <c r="G504" s="343">
        <v>12.091100000000001</v>
      </c>
      <c r="H504" s="370"/>
      <c r="I504" s="344">
        <v>0.62580000000000002</v>
      </c>
      <c r="J504" s="344">
        <v>0.44109999999999999</v>
      </c>
      <c r="K504" s="344">
        <v>0.14829999999999999</v>
      </c>
      <c r="L504" s="344">
        <v>11.523999999999999</v>
      </c>
      <c r="M504" s="344">
        <v>1.5402</v>
      </c>
      <c r="N504" s="346">
        <v>6.7157</v>
      </c>
      <c r="O504" s="344" t="s">
        <v>430</v>
      </c>
      <c r="P504" s="344" t="s">
        <v>430</v>
      </c>
      <c r="Q504" s="344" t="s">
        <v>430</v>
      </c>
      <c r="R504" s="344" t="s">
        <v>430</v>
      </c>
      <c r="S504" s="344">
        <v>0.98129999999999995</v>
      </c>
      <c r="T504" s="344">
        <v>12.966100000000001</v>
      </c>
      <c r="U504" s="344">
        <v>3.0994999999999999</v>
      </c>
      <c r="V504" s="344">
        <v>8.8630999999999993</v>
      </c>
      <c r="W504" s="344">
        <v>0.98129999999999995</v>
      </c>
      <c r="X504" s="344">
        <v>14.3163</v>
      </c>
      <c r="Y504" s="370"/>
      <c r="Z504" s="342">
        <v>128</v>
      </c>
      <c r="AA504" s="342">
        <v>167</v>
      </c>
      <c r="AB504" s="342">
        <v>222</v>
      </c>
      <c r="AC504" s="342">
        <v>144</v>
      </c>
      <c r="AD504" s="342">
        <v>83</v>
      </c>
      <c r="AE504" s="342">
        <v>28</v>
      </c>
      <c r="AF504" s="342" t="s">
        <v>430</v>
      </c>
      <c r="AG504" s="342" t="s">
        <v>430</v>
      </c>
      <c r="AH504" s="342" t="s">
        <v>430</v>
      </c>
      <c r="AI504" s="342" t="s">
        <v>430</v>
      </c>
      <c r="AJ504" s="342">
        <v>178</v>
      </c>
      <c r="AK504" s="342">
        <v>155</v>
      </c>
      <c r="AL504" s="342">
        <v>73</v>
      </c>
      <c r="AM504" s="342">
        <v>42</v>
      </c>
      <c r="AN504" s="342">
        <v>178</v>
      </c>
      <c r="AO504" s="369"/>
      <c r="AP504" s="344" t="s">
        <v>430</v>
      </c>
      <c r="AQ504" s="344" t="s">
        <v>430</v>
      </c>
      <c r="AR504" s="344" t="s">
        <v>430</v>
      </c>
      <c r="AS504" s="344" t="s">
        <v>430</v>
      </c>
      <c r="AT504" s="344">
        <v>10.59</v>
      </c>
      <c r="AU504" s="347"/>
      <c r="AV504" s="342" t="s">
        <v>430</v>
      </c>
      <c r="AW504" s="342" t="s">
        <v>430</v>
      </c>
      <c r="AX504" s="342" t="s">
        <v>430</v>
      </c>
      <c r="AY504" s="342" t="s">
        <v>430</v>
      </c>
      <c r="AZ504" s="342">
        <v>69</v>
      </c>
      <c r="BA504" s="370"/>
      <c r="BB504" s="344">
        <v>18.426896102524299</v>
      </c>
      <c r="BC504" s="344">
        <v>0.99547403747285002</v>
      </c>
      <c r="BD504" s="344">
        <v>3.7211476968213503E-2</v>
      </c>
      <c r="BE504" s="371">
        <v>-4.1750018354124299E-2</v>
      </c>
      <c r="BF504" s="370"/>
      <c r="BG504" s="368">
        <v>0.12970000000000001</v>
      </c>
      <c r="BH504" s="369"/>
      <c r="BI504" s="832">
        <v>96.821399999999997</v>
      </c>
      <c r="BJ504" s="832">
        <v>2.6610499999999999</v>
      </c>
      <c r="BK504" s="344" t="s">
        <v>430</v>
      </c>
      <c r="BL504" s="832">
        <v>0.51754999999999995</v>
      </c>
      <c r="BM504" s="369"/>
      <c r="BN504" s="834" t="s">
        <v>5337</v>
      </c>
      <c r="BO504" s="834" t="s">
        <v>5338</v>
      </c>
      <c r="BP504" s="834" t="s">
        <v>5339</v>
      </c>
      <c r="BQ504" s="834" t="s">
        <v>2808</v>
      </c>
      <c r="BR504" s="834" t="s">
        <v>5340</v>
      </c>
      <c r="BS504" s="369"/>
      <c r="BT504" s="350" t="s">
        <v>554</v>
      </c>
    </row>
    <row r="505" spans="1:72" s="424" customFormat="1" x14ac:dyDescent="0.25">
      <c r="A505" s="341" t="s">
        <v>5660</v>
      </c>
      <c r="B505" s="369"/>
      <c r="C505" s="709">
        <v>45859</v>
      </c>
      <c r="D505" s="369"/>
      <c r="E505" s="342">
        <v>25.862400000000001</v>
      </c>
      <c r="F505" s="369"/>
      <c r="G505" s="343">
        <v>9.6806999999999999</v>
      </c>
      <c r="H505" s="370"/>
      <c r="I505" s="344">
        <v>0.70430000000000004</v>
      </c>
      <c r="J505" s="344">
        <v>0.50349999999999995</v>
      </c>
      <c r="K505" s="344">
        <v>3.2124000000000001</v>
      </c>
      <c r="L505" s="344">
        <v>6.8239000000000001</v>
      </c>
      <c r="M505" s="344">
        <v>-7.8090000000000002</v>
      </c>
      <c r="N505" s="346" t="s">
        <v>430</v>
      </c>
      <c r="O505" s="344" t="s">
        <v>430</v>
      </c>
      <c r="P505" s="344" t="s">
        <v>430</v>
      </c>
      <c r="Q505" s="344" t="s">
        <v>430</v>
      </c>
      <c r="R505" s="344" t="s">
        <v>430</v>
      </c>
      <c r="S505" s="344">
        <v>1.2911999999999999</v>
      </c>
      <c r="T505" s="344">
        <v>8.6425000000000001</v>
      </c>
      <c r="U505" s="344">
        <v>-7.1093000000000002</v>
      </c>
      <c r="V505" s="344">
        <v>-1.3874</v>
      </c>
      <c r="W505" s="344">
        <v>1.2911999999999999</v>
      </c>
      <c r="X505" s="344">
        <v>-3.1930000000000001</v>
      </c>
      <c r="Y505" s="370"/>
      <c r="Z505" s="342">
        <v>96</v>
      </c>
      <c r="AA505" s="342">
        <v>152</v>
      </c>
      <c r="AB505" s="342">
        <v>145</v>
      </c>
      <c r="AC505" s="342">
        <v>206</v>
      </c>
      <c r="AD505" s="342">
        <v>216</v>
      </c>
      <c r="AE505" s="342" t="s">
        <v>430</v>
      </c>
      <c r="AF505" s="342" t="s">
        <v>430</v>
      </c>
      <c r="AG505" s="342" t="s">
        <v>430</v>
      </c>
      <c r="AH505" s="342" t="s">
        <v>430</v>
      </c>
      <c r="AI505" s="342" t="s">
        <v>430</v>
      </c>
      <c r="AJ505" s="342">
        <v>108</v>
      </c>
      <c r="AK505" s="342">
        <v>214</v>
      </c>
      <c r="AL505" s="342">
        <v>215</v>
      </c>
      <c r="AM505" s="342">
        <v>194</v>
      </c>
      <c r="AN505" s="342">
        <v>108</v>
      </c>
      <c r="AO505" s="369"/>
      <c r="AP505" s="344" t="s">
        <v>430</v>
      </c>
      <c r="AQ505" s="344" t="s">
        <v>430</v>
      </c>
      <c r="AR505" s="344" t="s">
        <v>430</v>
      </c>
      <c r="AS505" s="344" t="s">
        <v>430</v>
      </c>
      <c r="AT505" s="344">
        <v>-3.83</v>
      </c>
      <c r="AU505" s="347"/>
      <c r="AV505" s="342" t="s">
        <v>430</v>
      </c>
      <c r="AW505" s="342" t="s">
        <v>430</v>
      </c>
      <c r="AX505" s="342" t="s">
        <v>430</v>
      </c>
      <c r="AY505" s="342" t="s">
        <v>430</v>
      </c>
      <c r="AZ505" s="342">
        <v>191</v>
      </c>
      <c r="BA505" s="370"/>
      <c r="BB505" s="344">
        <v>13.9746234861856</v>
      </c>
      <c r="BC505" s="344">
        <v>0.99667581150190399</v>
      </c>
      <c r="BD505" s="344">
        <v>-3.4582720712434498E-2</v>
      </c>
      <c r="BE505" s="371">
        <v>-4.6387099530862501E-2</v>
      </c>
      <c r="BF505" s="370"/>
      <c r="BG505" s="368">
        <v>4.87E-2</v>
      </c>
      <c r="BH505" s="369"/>
      <c r="BI505" s="832">
        <v>99.812600000000003</v>
      </c>
      <c r="BJ505" s="344" t="s">
        <v>430</v>
      </c>
      <c r="BK505" s="344" t="s">
        <v>430</v>
      </c>
      <c r="BL505" s="832">
        <v>0.18740000000000001</v>
      </c>
      <c r="BM505" s="369"/>
      <c r="BN505" s="834" t="s">
        <v>4486</v>
      </c>
      <c r="BO505" s="834" t="s">
        <v>4450</v>
      </c>
      <c r="BP505" s="834" t="s">
        <v>4308</v>
      </c>
      <c r="BQ505" s="834" t="s">
        <v>4488</v>
      </c>
      <c r="BR505" s="834" t="s">
        <v>4452</v>
      </c>
      <c r="BS505" s="369"/>
      <c r="BT505" s="350" t="s">
        <v>554</v>
      </c>
    </row>
    <row r="506" spans="1:72" s="424" customFormat="1" x14ac:dyDescent="0.25">
      <c r="A506" s="341" t="s">
        <v>5661</v>
      </c>
      <c r="B506" s="369"/>
      <c r="C506" s="709">
        <v>45580</v>
      </c>
      <c r="D506" s="369"/>
      <c r="E506" s="342">
        <v>22.33</v>
      </c>
      <c r="F506" s="369"/>
      <c r="G506" s="343">
        <v>8.1437000000000008</v>
      </c>
      <c r="H506" s="370"/>
      <c r="I506" s="344">
        <v>-0.13730000000000001</v>
      </c>
      <c r="J506" s="344">
        <v>-1.2178</v>
      </c>
      <c r="K506" s="344">
        <v>2.6779999999999999</v>
      </c>
      <c r="L506" s="344">
        <v>11.537699999999999</v>
      </c>
      <c r="M506" s="344">
        <v>-2.6153</v>
      </c>
      <c r="N506" s="346">
        <v>-3.3492000000000002</v>
      </c>
      <c r="O506" s="344" t="s">
        <v>430</v>
      </c>
      <c r="P506" s="344" t="s">
        <v>430</v>
      </c>
      <c r="Q506" s="344" t="s">
        <v>430</v>
      </c>
      <c r="R506" s="344" t="s">
        <v>430</v>
      </c>
      <c r="S506" s="344">
        <v>-0.19359999999999999</v>
      </c>
      <c r="T506" s="344">
        <v>13.799200000000001</v>
      </c>
      <c r="U506" s="344">
        <v>-1.1483000000000001</v>
      </c>
      <c r="V506" s="344">
        <v>2.7039</v>
      </c>
      <c r="W506" s="344">
        <v>-0.19359999999999999</v>
      </c>
      <c r="X506" s="344">
        <v>-11.300800000000001</v>
      </c>
      <c r="Y506" s="370"/>
      <c r="Z506" s="342">
        <v>215</v>
      </c>
      <c r="AA506" s="342">
        <v>231</v>
      </c>
      <c r="AB506" s="342">
        <v>183</v>
      </c>
      <c r="AC506" s="342">
        <v>143</v>
      </c>
      <c r="AD506" s="342">
        <v>141</v>
      </c>
      <c r="AE506" s="342">
        <v>155</v>
      </c>
      <c r="AF506" s="342" t="s">
        <v>430</v>
      </c>
      <c r="AG506" s="342" t="s">
        <v>430</v>
      </c>
      <c r="AH506" s="342" t="s">
        <v>430</v>
      </c>
      <c r="AI506" s="342" t="s">
        <v>430</v>
      </c>
      <c r="AJ506" s="342">
        <v>245</v>
      </c>
      <c r="AK506" s="342">
        <v>144</v>
      </c>
      <c r="AL506" s="342">
        <v>128</v>
      </c>
      <c r="AM506" s="342">
        <v>140</v>
      </c>
      <c r="AN506" s="342">
        <v>245</v>
      </c>
      <c r="AO506" s="369"/>
      <c r="AP506" s="344" t="s">
        <v>430</v>
      </c>
      <c r="AQ506" s="344" t="s">
        <v>430</v>
      </c>
      <c r="AR506" s="344" t="s">
        <v>430</v>
      </c>
      <c r="AS506" s="344" t="s">
        <v>430</v>
      </c>
      <c r="AT506" s="344">
        <v>2.64</v>
      </c>
      <c r="AU506" s="347"/>
      <c r="AV506" s="342" t="s">
        <v>430</v>
      </c>
      <c r="AW506" s="342" t="s">
        <v>430</v>
      </c>
      <c r="AX506" s="342" t="s">
        <v>430</v>
      </c>
      <c r="AY506" s="342" t="s">
        <v>430</v>
      </c>
      <c r="AZ506" s="342">
        <v>148</v>
      </c>
      <c r="BA506" s="370"/>
      <c r="BB506" s="344">
        <v>19.947075619717001</v>
      </c>
      <c r="BC506" s="344">
        <v>0.98837067292390002</v>
      </c>
      <c r="BD506" s="344">
        <v>-4.5236256677075301E-2</v>
      </c>
      <c r="BE506" s="371">
        <v>-0.65291960207259503</v>
      </c>
      <c r="BF506" s="370"/>
      <c r="BG506" s="368">
        <v>0.3992</v>
      </c>
      <c r="BH506" s="369"/>
      <c r="BI506" s="832">
        <v>65.523200000000003</v>
      </c>
      <c r="BJ506" s="832">
        <v>34.270600000000002</v>
      </c>
      <c r="BK506" s="344" t="s">
        <v>430</v>
      </c>
      <c r="BL506" s="832">
        <v>0.20619999999999999</v>
      </c>
      <c r="BM506" s="369"/>
      <c r="BN506" s="834" t="s">
        <v>2612</v>
      </c>
      <c r="BO506" s="834" t="s">
        <v>3683</v>
      </c>
      <c r="BP506" s="834" t="s">
        <v>1966</v>
      </c>
      <c r="BQ506" s="834" t="s">
        <v>5343</v>
      </c>
      <c r="BR506" s="834" t="s">
        <v>1635</v>
      </c>
      <c r="BS506" s="369"/>
      <c r="BT506" s="350" t="s">
        <v>5344</v>
      </c>
    </row>
    <row r="507" spans="1:72" s="424" customFormat="1" ht="11" x14ac:dyDescent="0.3">
      <c r="A507" s="835" t="s">
        <v>5662</v>
      </c>
      <c r="B507" s="836"/>
      <c r="C507" s="837">
        <v>45705</v>
      </c>
      <c r="D507" s="836"/>
      <c r="E507" s="838">
        <v>22.8596</v>
      </c>
      <c r="F507" s="836"/>
      <c r="G507" s="839">
        <v>10.335000000000001</v>
      </c>
      <c r="H507" s="841"/>
      <c r="I507" s="840">
        <v>0.75060000000000004</v>
      </c>
      <c r="J507" s="840">
        <v>0.53500000000000003</v>
      </c>
      <c r="K507" s="840">
        <v>4.1100000000000003</v>
      </c>
      <c r="L507" s="840">
        <v>6.1306000000000003</v>
      </c>
      <c r="M507" s="840">
        <v>-9.2783999999999995</v>
      </c>
      <c r="N507" s="842">
        <v>-6.4028</v>
      </c>
      <c r="O507" s="840" t="s">
        <v>430</v>
      </c>
      <c r="P507" s="840" t="s">
        <v>430</v>
      </c>
      <c r="Q507" s="840" t="s">
        <v>430</v>
      </c>
      <c r="R507" s="840" t="s">
        <v>430</v>
      </c>
      <c r="S507" s="840">
        <v>1.3334999999999999</v>
      </c>
      <c r="T507" s="840">
        <v>8.1518999999999995</v>
      </c>
      <c r="U507" s="840">
        <v>-8.7095000000000002</v>
      </c>
      <c r="V507" s="840">
        <v>-2.9668999999999999</v>
      </c>
      <c r="W507" s="840">
        <v>1.3334999999999999</v>
      </c>
      <c r="X507" s="840">
        <v>2.4346000000000001</v>
      </c>
      <c r="Y507" s="841"/>
      <c r="Z507" s="838">
        <v>69</v>
      </c>
      <c r="AA507" s="838">
        <v>122</v>
      </c>
      <c r="AB507" s="838">
        <v>72</v>
      </c>
      <c r="AC507" s="838">
        <v>231</v>
      </c>
      <c r="AD507" s="838">
        <v>227</v>
      </c>
      <c r="AE507" s="838">
        <v>197</v>
      </c>
      <c r="AF507" s="838" t="s">
        <v>430</v>
      </c>
      <c r="AG507" s="838" t="s">
        <v>430</v>
      </c>
      <c r="AH507" s="838" t="s">
        <v>430</v>
      </c>
      <c r="AI507" s="838" t="s">
        <v>430</v>
      </c>
      <c r="AJ507" s="838">
        <v>72</v>
      </c>
      <c r="AK507" s="838">
        <v>230</v>
      </c>
      <c r="AL507" s="838">
        <v>228</v>
      </c>
      <c r="AM507" s="838">
        <v>212</v>
      </c>
      <c r="AN507" s="838">
        <v>72</v>
      </c>
      <c r="AO507" s="836"/>
      <c r="AP507" s="840" t="s">
        <v>430</v>
      </c>
      <c r="AQ507" s="840" t="s">
        <v>430</v>
      </c>
      <c r="AR507" s="840" t="s">
        <v>430</v>
      </c>
      <c r="AS507" s="840" t="s">
        <v>430</v>
      </c>
      <c r="AT507" s="840">
        <v>-5.92</v>
      </c>
      <c r="AU507" s="843"/>
      <c r="AV507" s="838" t="s">
        <v>430</v>
      </c>
      <c r="AW507" s="838" t="s">
        <v>430</v>
      </c>
      <c r="AX507" s="838" t="s">
        <v>430</v>
      </c>
      <c r="AY507" s="838" t="s">
        <v>430</v>
      </c>
      <c r="AZ507" s="838">
        <v>206</v>
      </c>
      <c r="BA507" s="841"/>
      <c r="BB507" s="840">
        <v>13.6999694418167</v>
      </c>
      <c r="BC507" s="840">
        <v>1.00148599444422</v>
      </c>
      <c r="BD507" s="840">
        <v>4.9032024183328499E-3</v>
      </c>
      <c r="BE507" s="846">
        <v>-1.50694962164511E-2</v>
      </c>
      <c r="BF507" s="841"/>
      <c r="BG507" s="849">
        <v>0.17019999999999999</v>
      </c>
      <c r="BH507" s="836"/>
      <c r="BI507" s="840">
        <v>99.766900000000007</v>
      </c>
      <c r="BJ507" s="840" t="s">
        <v>430</v>
      </c>
      <c r="BK507" s="840" t="s">
        <v>430</v>
      </c>
      <c r="BL507" s="840">
        <v>0.2331</v>
      </c>
      <c r="BM507" s="836"/>
      <c r="BN507" s="849" t="s">
        <v>4470</v>
      </c>
      <c r="BO507" s="849" t="s">
        <v>4471</v>
      </c>
      <c r="BP507" s="849" t="s">
        <v>4472</v>
      </c>
      <c r="BQ507" s="849" t="s">
        <v>4473</v>
      </c>
      <c r="BR507" s="849" t="s">
        <v>983</v>
      </c>
      <c r="BS507" s="836"/>
      <c r="BT507" s="850" t="s">
        <v>554</v>
      </c>
    </row>
    <row r="508" spans="1:72" s="424" customFormat="1" x14ac:dyDescent="0.25">
      <c r="A508" s="341" t="s">
        <v>5663</v>
      </c>
      <c r="B508" s="369"/>
      <c r="C508" s="709">
        <v>45377</v>
      </c>
      <c r="D508" s="369"/>
      <c r="E508" s="342">
        <v>19.149999999999999</v>
      </c>
      <c r="F508" s="369"/>
      <c r="G508" s="343">
        <v>8.0469000000000008</v>
      </c>
      <c r="H508" s="370"/>
      <c r="I508" s="344">
        <v>4.5948000000000002</v>
      </c>
      <c r="J508" s="344">
        <v>-1.3401000000000001</v>
      </c>
      <c r="K508" s="344">
        <v>-13.2279</v>
      </c>
      <c r="L508" s="344">
        <v>-10.9758</v>
      </c>
      <c r="M508" s="344">
        <v>-28.8691</v>
      </c>
      <c r="N508" s="346">
        <v>-29.2437</v>
      </c>
      <c r="O508" s="344">
        <v>-13.4003</v>
      </c>
      <c r="P508" s="344" t="s">
        <v>430</v>
      </c>
      <c r="Q508" s="344" t="s">
        <v>430</v>
      </c>
      <c r="R508" s="344" t="s">
        <v>430</v>
      </c>
      <c r="S508" s="344">
        <v>2.5135000000000001</v>
      </c>
      <c r="T508" s="344">
        <v>-6.7923</v>
      </c>
      <c r="U508" s="344">
        <v>-28.056999999999999</v>
      </c>
      <c r="V508" s="344">
        <v>-18.574200000000001</v>
      </c>
      <c r="W508" s="344">
        <v>2.5135000000000001</v>
      </c>
      <c r="X508" s="344">
        <v>-9.1344999999999992</v>
      </c>
      <c r="Y508" s="370"/>
      <c r="Z508" s="342">
        <v>6</v>
      </c>
      <c r="AA508" s="342">
        <v>241</v>
      </c>
      <c r="AB508" s="342">
        <v>252</v>
      </c>
      <c r="AC508" s="342">
        <v>249</v>
      </c>
      <c r="AD508" s="342">
        <v>240</v>
      </c>
      <c r="AE508" s="342">
        <v>213</v>
      </c>
      <c r="AF508" s="342">
        <v>127</v>
      </c>
      <c r="AG508" s="342" t="s">
        <v>430</v>
      </c>
      <c r="AH508" s="342" t="s">
        <v>430</v>
      </c>
      <c r="AI508" s="342" t="s">
        <v>430</v>
      </c>
      <c r="AJ508" s="342">
        <v>9</v>
      </c>
      <c r="AK508" s="342">
        <v>251</v>
      </c>
      <c r="AL508" s="342">
        <v>240</v>
      </c>
      <c r="AM508" s="342">
        <v>232</v>
      </c>
      <c r="AN508" s="342">
        <v>9</v>
      </c>
      <c r="AO508" s="369"/>
      <c r="AP508" s="344" t="s">
        <v>430</v>
      </c>
      <c r="AQ508" s="344" t="s">
        <v>430</v>
      </c>
      <c r="AR508" s="344" t="s">
        <v>430</v>
      </c>
      <c r="AS508" s="344" t="s">
        <v>430</v>
      </c>
      <c r="AT508" s="344">
        <v>-36.409999999999997</v>
      </c>
      <c r="AU508" s="347"/>
      <c r="AV508" s="342" t="s">
        <v>430</v>
      </c>
      <c r="AW508" s="342" t="s">
        <v>430</v>
      </c>
      <c r="AX508" s="342" t="s">
        <v>430</v>
      </c>
      <c r="AY508" s="342" t="s">
        <v>430</v>
      </c>
      <c r="AZ508" s="342">
        <v>218</v>
      </c>
      <c r="BA508" s="370"/>
      <c r="BB508" s="344">
        <v>26.503049395452098</v>
      </c>
      <c r="BC508" s="344">
        <v>1.00159143892331</v>
      </c>
      <c r="BD508" s="344">
        <v>-3.5537785655460598E-2</v>
      </c>
      <c r="BE508" s="371">
        <v>-0.34501250466708999</v>
      </c>
      <c r="BF508" s="370"/>
      <c r="BG508" s="368">
        <v>0.22339999999999999</v>
      </c>
      <c r="BH508" s="369"/>
      <c r="BI508" s="832">
        <v>79.534599999999998</v>
      </c>
      <c r="BJ508" s="832">
        <v>19.163699999999999</v>
      </c>
      <c r="BK508" s="344" t="s">
        <v>430</v>
      </c>
      <c r="BL508" s="832">
        <v>1.3017000000000001</v>
      </c>
      <c r="BM508" s="369"/>
      <c r="BN508" s="834" t="s">
        <v>5347</v>
      </c>
      <c r="BO508" s="834" t="s">
        <v>2976</v>
      </c>
      <c r="BP508" s="368" t="s">
        <v>430</v>
      </c>
      <c r="BQ508" s="368" t="s">
        <v>430</v>
      </c>
      <c r="BR508" s="368" t="s">
        <v>430</v>
      </c>
      <c r="BS508" s="369"/>
      <c r="BT508" s="350" t="s">
        <v>554</v>
      </c>
    </row>
    <row r="509" spans="1:72" s="424" customFormat="1" x14ac:dyDescent="0.25">
      <c r="A509" s="341" t="s">
        <v>5664</v>
      </c>
      <c r="B509" s="369"/>
      <c r="C509" s="709">
        <v>45828</v>
      </c>
      <c r="D509" s="369"/>
      <c r="E509" s="342">
        <v>21.841899999999999</v>
      </c>
      <c r="F509" s="369"/>
      <c r="G509" s="343">
        <v>11.469900000000001</v>
      </c>
      <c r="H509" s="370"/>
      <c r="I509" s="344">
        <v>0.5514</v>
      </c>
      <c r="J509" s="344">
        <v>1.1597999999999999</v>
      </c>
      <c r="K509" s="344">
        <v>6.3731999999999998</v>
      </c>
      <c r="L509" s="344">
        <v>15.847</v>
      </c>
      <c r="M509" s="344">
        <v>9.7524999999999995</v>
      </c>
      <c r="N509" s="346">
        <v>11.2233</v>
      </c>
      <c r="O509" s="344" t="s">
        <v>430</v>
      </c>
      <c r="P509" s="344" t="s">
        <v>430</v>
      </c>
      <c r="Q509" s="344" t="s">
        <v>430</v>
      </c>
      <c r="R509" s="344" t="s">
        <v>430</v>
      </c>
      <c r="S509" s="344">
        <v>6.0199999999999997E-2</v>
      </c>
      <c r="T509" s="344">
        <v>13.682700000000001</v>
      </c>
      <c r="U509" s="344">
        <v>10.3894</v>
      </c>
      <c r="V509" s="344">
        <v>14.223800000000001</v>
      </c>
      <c r="W509" s="344">
        <v>6.0199999999999997E-2</v>
      </c>
      <c r="X509" s="344">
        <v>14.199400000000001</v>
      </c>
      <c r="Y509" s="370"/>
      <c r="Z509" s="342">
        <v>145</v>
      </c>
      <c r="AA509" s="342">
        <v>47</v>
      </c>
      <c r="AB509" s="342">
        <v>33</v>
      </c>
      <c r="AC509" s="342">
        <v>68</v>
      </c>
      <c r="AD509" s="342">
        <v>12</v>
      </c>
      <c r="AE509" s="342">
        <v>19</v>
      </c>
      <c r="AF509" s="342" t="s">
        <v>430</v>
      </c>
      <c r="AG509" s="342" t="s">
        <v>430</v>
      </c>
      <c r="AH509" s="342" t="s">
        <v>430</v>
      </c>
      <c r="AI509" s="342" t="s">
        <v>430</v>
      </c>
      <c r="AJ509" s="342">
        <v>241</v>
      </c>
      <c r="AK509" s="342">
        <v>148</v>
      </c>
      <c r="AL509" s="342">
        <v>12</v>
      </c>
      <c r="AM509" s="342">
        <v>14</v>
      </c>
      <c r="AN509" s="342">
        <v>241</v>
      </c>
      <c r="AO509" s="369"/>
      <c r="AP509" s="344" t="s">
        <v>430</v>
      </c>
      <c r="AQ509" s="344" t="s">
        <v>430</v>
      </c>
      <c r="AR509" s="344" t="s">
        <v>430</v>
      </c>
      <c r="AS509" s="344" t="s">
        <v>430</v>
      </c>
      <c r="AT509" s="344">
        <v>22.64</v>
      </c>
      <c r="AU509" s="347"/>
      <c r="AV509" s="342" t="s">
        <v>430</v>
      </c>
      <c r="AW509" s="342" t="s">
        <v>430</v>
      </c>
      <c r="AX509" s="342" t="s">
        <v>430</v>
      </c>
      <c r="AY509" s="342" t="s">
        <v>430</v>
      </c>
      <c r="AZ509" s="342">
        <v>17</v>
      </c>
      <c r="BA509" s="370"/>
      <c r="BB509" s="344">
        <v>15.985981722631101</v>
      </c>
      <c r="BC509" s="344">
        <v>0.99410834905556</v>
      </c>
      <c r="BD509" s="344">
        <v>3.34049922808385E-2</v>
      </c>
      <c r="BE509" s="371">
        <v>-3.2512298733451898E-2</v>
      </c>
      <c r="BF509" s="370"/>
      <c r="BG509" s="368">
        <v>0.1013</v>
      </c>
      <c r="BH509" s="369"/>
      <c r="BI509" s="832">
        <v>60.949599999999997</v>
      </c>
      <c r="BJ509" s="832">
        <v>36.650300000000001</v>
      </c>
      <c r="BK509" s="832">
        <v>1.8311200000000001</v>
      </c>
      <c r="BL509" s="832">
        <v>0.56898000000000004</v>
      </c>
      <c r="BM509" s="369"/>
      <c r="BN509" s="834" t="s">
        <v>5349</v>
      </c>
      <c r="BO509" s="834" t="s">
        <v>5350</v>
      </c>
      <c r="BP509" s="834" t="s">
        <v>5351</v>
      </c>
      <c r="BQ509" s="368" t="s">
        <v>430</v>
      </c>
      <c r="BR509" s="368" t="s">
        <v>430</v>
      </c>
      <c r="BS509" s="369"/>
      <c r="BT509" s="350" t="s">
        <v>554</v>
      </c>
    </row>
    <row r="510" spans="1:72" s="424" customFormat="1" x14ac:dyDescent="0.25">
      <c r="A510" s="341" t="s">
        <v>5665</v>
      </c>
      <c r="B510" s="369"/>
      <c r="C510" s="709">
        <v>45541</v>
      </c>
      <c r="D510" s="369"/>
      <c r="E510" s="342">
        <v>21.2959</v>
      </c>
      <c r="F510" s="369"/>
      <c r="G510" s="343">
        <v>11.402200000000001</v>
      </c>
      <c r="H510" s="370"/>
      <c r="I510" s="344">
        <v>0.65590000000000004</v>
      </c>
      <c r="J510" s="344">
        <v>1.8063</v>
      </c>
      <c r="K510" s="344">
        <v>6.8582000000000001</v>
      </c>
      <c r="L510" s="344">
        <v>19.5061</v>
      </c>
      <c r="M510" s="344">
        <v>12.283799999999999</v>
      </c>
      <c r="N510" s="346">
        <v>11.8565</v>
      </c>
      <c r="O510" s="344" t="s">
        <v>430</v>
      </c>
      <c r="P510" s="344" t="s">
        <v>430</v>
      </c>
      <c r="Q510" s="344" t="s">
        <v>430</v>
      </c>
      <c r="R510" s="344" t="s">
        <v>430</v>
      </c>
      <c r="S510" s="344">
        <v>0.27439999999999998</v>
      </c>
      <c r="T510" s="344">
        <v>18.3476</v>
      </c>
      <c r="U510" s="344">
        <v>12.9389</v>
      </c>
      <c r="V510" s="344">
        <v>14.7865</v>
      </c>
      <c r="W510" s="344">
        <v>0.27439999999999998</v>
      </c>
      <c r="X510" s="344">
        <v>7.4797000000000002</v>
      </c>
      <c r="Y510" s="370"/>
      <c r="Z510" s="342">
        <v>120</v>
      </c>
      <c r="AA510" s="342">
        <v>17</v>
      </c>
      <c r="AB510" s="342">
        <v>23</v>
      </c>
      <c r="AC510" s="342">
        <v>28</v>
      </c>
      <c r="AD510" s="342">
        <v>9</v>
      </c>
      <c r="AE510" s="342">
        <v>18</v>
      </c>
      <c r="AF510" s="342" t="s">
        <v>430</v>
      </c>
      <c r="AG510" s="342" t="s">
        <v>430</v>
      </c>
      <c r="AH510" s="342" t="s">
        <v>430</v>
      </c>
      <c r="AI510" s="342" t="s">
        <v>430</v>
      </c>
      <c r="AJ510" s="342">
        <v>232</v>
      </c>
      <c r="AK510" s="342">
        <v>59</v>
      </c>
      <c r="AL510" s="342">
        <v>9</v>
      </c>
      <c r="AM510" s="342">
        <v>13</v>
      </c>
      <c r="AN510" s="342">
        <v>232</v>
      </c>
      <c r="AO510" s="369"/>
      <c r="AP510" s="344" t="s">
        <v>430</v>
      </c>
      <c r="AQ510" s="344" t="s">
        <v>430</v>
      </c>
      <c r="AR510" s="344" t="s">
        <v>430</v>
      </c>
      <c r="AS510" s="344" t="s">
        <v>430</v>
      </c>
      <c r="AT510" s="344">
        <v>26.83</v>
      </c>
      <c r="AU510" s="347"/>
      <c r="AV510" s="342" t="s">
        <v>430</v>
      </c>
      <c r="AW510" s="342" t="s">
        <v>430</v>
      </c>
      <c r="AX510" s="342" t="s">
        <v>430</v>
      </c>
      <c r="AY510" s="342" t="s">
        <v>430</v>
      </c>
      <c r="AZ510" s="342">
        <v>10</v>
      </c>
      <c r="BA510" s="370"/>
      <c r="BB510" s="344">
        <v>16.976731797904701</v>
      </c>
      <c r="BC510" s="344">
        <v>0.99662810169993099</v>
      </c>
      <c r="BD510" s="344">
        <v>1.2065330965862601E-2</v>
      </c>
      <c r="BE510" s="371">
        <v>-0.55059150590710504</v>
      </c>
      <c r="BF510" s="370"/>
      <c r="BG510" s="368">
        <v>6.1499999999999999E-2</v>
      </c>
      <c r="BH510" s="369"/>
      <c r="BI510" s="832">
        <v>43.410800000000002</v>
      </c>
      <c r="BJ510" s="832">
        <v>28.538</v>
      </c>
      <c r="BK510" s="832">
        <v>28.267900000000001</v>
      </c>
      <c r="BL510" s="832">
        <v>-0.2167</v>
      </c>
      <c r="BM510" s="369"/>
      <c r="BN510" s="834" t="s">
        <v>5353</v>
      </c>
      <c r="BO510" s="834" t="s">
        <v>5354</v>
      </c>
      <c r="BP510" s="834" t="s">
        <v>5355</v>
      </c>
      <c r="BQ510" s="834" t="s">
        <v>2947</v>
      </c>
      <c r="BR510" s="834" t="s">
        <v>5356</v>
      </c>
      <c r="BS510" s="369"/>
      <c r="BT510" s="350" t="s">
        <v>4624</v>
      </c>
    </row>
    <row r="511" spans="1:72" s="424" customFormat="1" x14ac:dyDescent="0.25">
      <c r="A511" s="341" t="s">
        <v>5666</v>
      </c>
      <c r="B511" s="369"/>
      <c r="C511" s="709">
        <v>45531</v>
      </c>
      <c r="D511" s="369"/>
      <c r="E511" s="342">
        <v>20.956499999999998</v>
      </c>
      <c r="F511" s="369"/>
      <c r="G511" s="343">
        <v>11.401400000000001</v>
      </c>
      <c r="H511" s="370"/>
      <c r="I511" s="344">
        <v>-3.5000000000000001E-3</v>
      </c>
      <c r="J511" s="344">
        <v>-0.25979999999999998</v>
      </c>
      <c r="K511" s="344">
        <v>8.3186</v>
      </c>
      <c r="L511" s="344">
        <v>12.998100000000001</v>
      </c>
      <c r="M511" s="344">
        <v>-3.278</v>
      </c>
      <c r="N511" s="346">
        <v>2.2703000000000002</v>
      </c>
      <c r="O511" s="344" t="s">
        <v>430</v>
      </c>
      <c r="P511" s="344" t="s">
        <v>430</v>
      </c>
      <c r="Q511" s="344" t="s">
        <v>430</v>
      </c>
      <c r="R511" s="344" t="s">
        <v>430</v>
      </c>
      <c r="S511" s="344">
        <v>0.84379999999999999</v>
      </c>
      <c r="T511" s="344">
        <v>15.8596</v>
      </c>
      <c r="U511" s="344">
        <v>-2.3552</v>
      </c>
      <c r="V511" s="344">
        <v>6.4218999999999999</v>
      </c>
      <c r="W511" s="344">
        <v>0.84379999999999999</v>
      </c>
      <c r="X511" s="344">
        <v>7.3606999999999996</v>
      </c>
      <c r="Y511" s="370"/>
      <c r="Z511" s="342">
        <v>212</v>
      </c>
      <c r="AA511" s="342">
        <v>211</v>
      </c>
      <c r="AB511" s="342">
        <v>12</v>
      </c>
      <c r="AC511" s="342">
        <v>108</v>
      </c>
      <c r="AD511" s="342">
        <v>159</v>
      </c>
      <c r="AE511" s="342">
        <v>82</v>
      </c>
      <c r="AF511" s="342" t="s">
        <v>430</v>
      </c>
      <c r="AG511" s="342" t="s">
        <v>430</v>
      </c>
      <c r="AH511" s="342" t="s">
        <v>430</v>
      </c>
      <c r="AI511" s="342" t="s">
        <v>430</v>
      </c>
      <c r="AJ511" s="342">
        <v>191</v>
      </c>
      <c r="AK511" s="342">
        <v>104</v>
      </c>
      <c r="AL511" s="342">
        <v>161</v>
      </c>
      <c r="AM511" s="342">
        <v>92</v>
      </c>
      <c r="AN511" s="342">
        <v>191</v>
      </c>
      <c r="AO511" s="369"/>
      <c r="AP511" s="344" t="s">
        <v>430</v>
      </c>
      <c r="AQ511" s="344" t="s">
        <v>430</v>
      </c>
      <c r="AR511" s="344" t="s">
        <v>430</v>
      </c>
      <c r="AS511" s="344" t="s">
        <v>430</v>
      </c>
      <c r="AT511" s="344">
        <v>6.79</v>
      </c>
      <c r="AU511" s="347"/>
      <c r="AV511" s="342" t="s">
        <v>430</v>
      </c>
      <c r="AW511" s="342" t="s">
        <v>430</v>
      </c>
      <c r="AX511" s="342" t="s">
        <v>430</v>
      </c>
      <c r="AY511" s="342" t="s">
        <v>430</v>
      </c>
      <c r="AZ511" s="342">
        <v>107</v>
      </c>
      <c r="BA511" s="370"/>
      <c r="BB511" s="344">
        <v>17.0406619638044</v>
      </c>
      <c r="BC511" s="344">
        <v>1.0015616825099301</v>
      </c>
      <c r="BD511" s="344">
        <v>1.4620173448260601E-2</v>
      </c>
      <c r="BE511" s="371">
        <v>-0.41708225247904601</v>
      </c>
      <c r="BF511" s="370"/>
      <c r="BG511" s="368">
        <v>5.9700000000000003E-2</v>
      </c>
      <c r="BH511" s="369"/>
      <c r="BI511" s="832">
        <v>75.398499999999999</v>
      </c>
      <c r="BJ511" s="832">
        <v>24.593399999999999</v>
      </c>
      <c r="BK511" s="344" t="s">
        <v>430</v>
      </c>
      <c r="BL511" s="832">
        <v>8.0999999999999996E-3</v>
      </c>
      <c r="BM511" s="369"/>
      <c r="BN511" s="834" t="s">
        <v>5358</v>
      </c>
      <c r="BO511" s="834" t="s">
        <v>5359</v>
      </c>
      <c r="BP511" s="834" t="s">
        <v>2947</v>
      </c>
      <c r="BQ511" s="368" t="s">
        <v>430</v>
      </c>
      <c r="BR511" s="368" t="s">
        <v>430</v>
      </c>
      <c r="BS511" s="369"/>
      <c r="BT511" s="350" t="s">
        <v>4624</v>
      </c>
    </row>
    <row r="512" spans="1:72" s="424" customFormat="1" x14ac:dyDescent="0.25">
      <c r="A512" s="341" t="s">
        <v>5667</v>
      </c>
      <c r="B512" s="369"/>
      <c r="C512" s="709">
        <v>45173</v>
      </c>
      <c r="D512" s="369"/>
      <c r="E512" s="342">
        <v>19.399999999999999</v>
      </c>
      <c r="F512" s="369"/>
      <c r="G512" s="343">
        <v>12.0642</v>
      </c>
      <c r="H512" s="370"/>
      <c r="I512" s="344">
        <v>0.74739999999999995</v>
      </c>
      <c r="J512" s="344">
        <v>0.52829999999999999</v>
      </c>
      <c r="K512" s="344">
        <v>4.0888</v>
      </c>
      <c r="L512" s="344">
        <v>6.0812999999999997</v>
      </c>
      <c r="M512" s="344">
        <v>-9.3203999999999994</v>
      </c>
      <c r="N512" s="346">
        <v>-6.2785000000000002</v>
      </c>
      <c r="O512" s="344">
        <v>-0.3619</v>
      </c>
      <c r="P512" s="344" t="s">
        <v>430</v>
      </c>
      <c r="Q512" s="344" t="s">
        <v>430</v>
      </c>
      <c r="R512" s="344" t="s">
        <v>430</v>
      </c>
      <c r="S512" s="344">
        <v>1.3287</v>
      </c>
      <c r="T512" s="344">
        <v>8.0983000000000001</v>
      </c>
      <c r="U512" s="344">
        <v>-8.7027999999999999</v>
      </c>
      <c r="V512" s="344">
        <v>-2.8209</v>
      </c>
      <c r="W512" s="344">
        <v>1.3287</v>
      </c>
      <c r="X512" s="344">
        <v>6.8623000000000003</v>
      </c>
      <c r="Y512" s="370"/>
      <c r="Z512" s="342">
        <v>76</v>
      </c>
      <c r="AA512" s="342">
        <v>131</v>
      </c>
      <c r="AB512" s="342">
        <v>75</v>
      </c>
      <c r="AC512" s="342">
        <v>232</v>
      </c>
      <c r="AD512" s="342">
        <v>229</v>
      </c>
      <c r="AE512" s="342">
        <v>191</v>
      </c>
      <c r="AF512" s="342">
        <v>101</v>
      </c>
      <c r="AG512" s="342" t="s">
        <v>430</v>
      </c>
      <c r="AH512" s="342" t="s">
        <v>430</v>
      </c>
      <c r="AI512" s="342" t="s">
        <v>430</v>
      </c>
      <c r="AJ512" s="342">
        <v>80</v>
      </c>
      <c r="AK512" s="342">
        <v>233</v>
      </c>
      <c r="AL512" s="342">
        <v>227</v>
      </c>
      <c r="AM512" s="342">
        <v>207</v>
      </c>
      <c r="AN512" s="342">
        <v>80</v>
      </c>
      <c r="AO512" s="369"/>
      <c r="AP512" s="344" t="s">
        <v>430</v>
      </c>
      <c r="AQ512" s="344" t="s">
        <v>430</v>
      </c>
      <c r="AR512" s="344" t="s">
        <v>430</v>
      </c>
      <c r="AS512" s="344" t="s">
        <v>430</v>
      </c>
      <c r="AT512" s="344">
        <v>-5.84</v>
      </c>
      <c r="AU512" s="347"/>
      <c r="AV512" s="342" t="s">
        <v>430</v>
      </c>
      <c r="AW512" s="342" t="s">
        <v>430</v>
      </c>
      <c r="AX512" s="342" t="s">
        <v>430</v>
      </c>
      <c r="AY512" s="342" t="s">
        <v>430</v>
      </c>
      <c r="AZ512" s="342">
        <v>203</v>
      </c>
      <c r="BA512" s="370"/>
      <c r="BB512" s="344">
        <v>13.031041678666501</v>
      </c>
      <c r="BC512" s="344">
        <v>0.99648317688854404</v>
      </c>
      <c r="BD512" s="344">
        <v>1.4100190454874401E-2</v>
      </c>
      <c r="BE512" s="371">
        <v>-0.28211367765631401</v>
      </c>
      <c r="BF512" s="370"/>
      <c r="BG512" s="368">
        <v>0.13100000000000001</v>
      </c>
      <c r="BH512" s="369"/>
      <c r="BI512" s="832">
        <v>99.656099999999995</v>
      </c>
      <c r="BJ512" s="344" t="s">
        <v>430</v>
      </c>
      <c r="BK512" s="344" t="s">
        <v>430</v>
      </c>
      <c r="BL512" s="832">
        <v>0.34389999999999998</v>
      </c>
      <c r="BM512" s="369"/>
      <c r="BN512" s="834" t="s">
        <v>5154</v>
      </c>
      <c r="BO512" s="834" t="s">
        <v>5155</v>
      </c>
      <c r="BP512" s="834" t="s">
        <v>4543</v>
      </c>
      <c r="BQ512" s="834" t="s">
        <v>4544</v>
      </c>
      <c r="BR512" s="834" t="s">
        <v>4545</v>
      </c>
      <c r="BS512" s="369"/>
      <c r="BT512" s="350" t="s">
        <v>554</v>
      </c>
    </row>
    <row r="513" spans="1:72" s="424" customFormat="1" x14ac:dyDescent="0.25">
      <c r="A513" s="341" t="s">
        <v>5668</v>
      </c>
      <c r="B513" s="369"/>
      <c r="C513" s="709">
        <v>46119</v>
      </c>
      <c r="D513" s="369"/>
      <c r="E513" s="342">
        <v>18.040099999999999</v>
      </c>
      <c r="F513" s="369"/>
      <c r="G513" s="343">
        <v>10.4474</v>
      </c>
      <c r="H513" s="370"/>
      <c r="I513" s="344">
        <v>0.7056</v>
      </c>
      <c r="J513" s="344">
        <v>0.49540000000000001</v>
      </c>
      <c r="K513" s="344">
        <v>3.2250000000000001</v>
      </c>
      <c r="L513" s="344" t="s">
        <v>430</v>
      </c>
      <c r="M513" s="344" t="s">
        <v>430</v>
      </c>
      <c r="N513" s="346" t="s">
        <v>430</v>
      </c>
      <c r="O513" s="344" t="s">
        <v>430</v>
      </c>
      <c r="P513" s="344" t="s">
        <v>430</v>
      </c>
      <c r="Q513" s="344" t="s">
        <v>430</v>
      </c>
      <c r="R513" s="344" t="s">
        <v>430</v>
      </c>
      <c r="S513" s="344">
        <v>1.2914000000000001</v>
      </c>
      <c r="T513" s="344" t="s">
        <v>430</v>
      </c>
      <c r="U513" s="344" t="s">
        <v>430</v>
      </c>
      <c r="V513" s="344" t="s">
        <v>430</v>
      </c>
      <c r="W513" s="344">
        <v>1.2914000000000001</v>
      </c>
      <c r="X513" s="344">
        <v>4.4740000000000002</v>
      </c>
      <c r="Y513" s="370"/>
      <c r="Z513" s="342">
        <v>87</v>
      </c>
      <c r="AA513" s="342">
        <v>154</v>
      </c>
      <c r="AB513" s="342">
        <v>143</v>
      </c>
      <c r="AC513" s="342" t="s">
        <v>430</v>
      </c>
      <c r="AD513" s="342" t="s">
        <v>430</v>
      </c>
      <c r="AE513" s="342" t="s">
        <v>430</v>
      </c>
      <c r="AF513" s="342" t="s">
        <v>430</v>
      </c>
      <c r="AG513" s="342" t="s">
        <v>430</v>
      </c>
      <c r="AH513" s="342" t="s">
        <v>430</v>
      </c>
      <c r="AI513" s="342" t="s">
        <v>430</v>
      </c>
      <c r="AJ513" s="342">
        <v>106</v>
      </c>
      <c r="AK513" s="342" t="s">
        <v>430</v>
      </c>
      <c r="AL513" s="342" t="s">
        <v>430</v>
      </c>
      <c r="AM513" s="342" t="s">
        <v>430</v>
      </c>
      <c r="AN513" s="342">
        <v>106</v>
      </c>
      <c r="AO513" s="369"/>
      <c r="AP513" s="344" t="s">
        <v>430</v>
      </c>
      <c r="AQ513" s="344" t="s">
        <v>430</v>
      </c>
      <c r="AR513" s="344" t="s">
        <v>430</v>
      </c>
      <c r="AS513" s="344" t="s">
        <v>430</v>
      </c>
      <c r="AT513" s="344" t="s">
        <v>430</v>
      </c>
      <c r="AU513" s="347"/>
      <c r="AV513" s="342" t="s">
        <v>430</v>
      </c>
      <c r="AW513" s="342" t="s">
        <v>430</v>
      </c>
      <c r="AX513" s="342" t="s">
        <v>430</v>
      </c>
      <c r="AY513" s="342" t="s">
        <v>430</v>
      </c>
      <c r="AZ513" s="342" t="s">
        <v>430</v>
      </c>
      <c r="BA513" s="370"/>
      <c r="BB513" s="344">
        <v>12.8812261515682</v>
      </c>
      <c r="BC513" s="344">
        <v>0.99321635327533297</v>
      </c>
      <c r="BD513" s="344">
        <v>1.25473387453706E-2</v>
      </c>
      <c r="BE513" s="371">
        <v>-2.6403875810274102E-2</v>
      </c>
      <c r="BF513" s="370"/>
      <c r="BG513" s="368">
        <v>0.14219999999999999</v>
      </c>
      <c r="BH513" s="369"/>
      <c r="BI513" s="832">
        <v>99.577799999999996</v>
      </c>
      <c r="BJ513" s="344" t="s">
        <v>430</v>
      </c>
      <c r="BK513" s="344" t="s">
        <v>430</v>
      </c>
      <c r="BL513" s="832">
        <v>0.42220000000000002</v>
      </c>
      <c r="BM513" s="369"/>
      <c r="BN513" s="834" t="s">
        <v>5362</v>
      </c>
      <c r="BO513" s="834" t="s">
        <v>4619</v>
      </c>
      <c r="BP513" s="834" t="s">
        <v>2274</v>
      </c>
      <c r="BQ513" s="834" t="s">
        <v>4488</v>
      </c>
      <c r="BR513" s="834" t="s">
        <v>4769</v>
      </c>
      <c r="BS513" s="369"/>
      <c r="BT513" s="350" t="s">
        <v>554</v>
      </c>
    </row>
    <row r="514" spans="1:72" s="424" customFormat="1" x14ac:dyDescent="0.25">
      <c r="A514" s="341" t="s">
        <v>5669</v>
      </c>
      <c r="B514" s="369"/>
      <c r="C514" s="709">
        <v>46119</v>
      </c>
      <c r="D514" s="369"/>
      <c r="E514" s="342">
        <v>18.5869</v>
      </c>
      <c r="F514" s="369"/>
      <c r="G514" s="343">
        <v>11.2346</v>
      </c>
      <c r="H514" s="370"/>
      <c r="I514" s="344">
        <v>0.439</v>
      </c>
      <c r="J514" s="344">
        <v>0.31159999999999999</v>
      </c>
      <c r="K514" s="344">
        <v>3.0366</v>
      </c>
      <c r="L514" s="344" t="s">
        <v>430</v>
      </c>
      <c r="M514" s="344" t="s">
        <v>430</v>
      </c>
      <c r="N514" s="346" t="s">
        <v>430</v>
      </c>
      <c r="O514" s="344" t="s">
        <v>430</v>
      </c>
      <c r="P514" s="344" t="s">
        <v>430</v>
      </c>
      <c r="Q514" s="344" t="s">
        <v>430</v>
      </c>
      <c r="R514" s="344" t="s">
        <v>430</v>
      </c>
      <c r="S514" s="344">
        <v>1.0951</v>
      </c>
      <c r="T514" s="344" t="s">
        <v>430</v>
      </c>
      <c r="U514" s="344" t="s">
        <v>430</v>
      </c>
      <c r="V514" s="344" t="s">
        <v>430</v>
      </c>
      <c r="W514" s="344">
        <v>1.0951</v>
      </c>
      <c r="X514" s="344">
        <v>12.346</v>
      </c>
      <c r="Y514" s="370"/>
      <c r="Z514" s="342">
        <v>180</v>
      </c>
      <c r="AA514" s="342">
        <v>191</v>
      </c>
      <c r="AB514" s="342">
        <v>163</v>
      </c>
      <c r="AC514" s="342" t="s">
        <v>430</v>
      </c>
      <c r="AD514" s="342" t="s">
        <v>430</v>
      </c>
      <c r="AE514" s="342" t="s">
        <v>430</v>
      </c>
      <c r="AF514" s="342" t="s">
        <v>430</v>
      </c>
      <c r="AG514" s="342" t="s">
        <v>430</v>
      </c>
      <c r="AH514" s="342" t="s">
        <v>430</v>
      </c>
      <c r="AI514" s="342" t="s">
        <v>430</v>
      </c>
      <c r="AJ514" s="342">
        <v>163</v>
      </c>
      <c r="AK514" s="342" t="s">
        <v>430</v>
      </c>
      <c r="AL514" s="342" t="s">
        <v>430</v>
      </c>
      <c r="AM514" s="342" t="s">
        <v>430</v>
      </c>
      <c r="AN514" s="342">
        <v>163</v>
      </c>
      <c r="AO514" s="369"/>
      <c r="AP514" s="344" t="s">
        <v>430</v>
      </c>
      <c r="AQ514" s="344" t="s">
        <v>430</v>
      </c>
      <c r="AR514" s="344" t="s">
        <v>430</v>
      </c>
      <c r="AS514" s="344" t="s">
        <v>430</v>
      </c>
      <c r="AT514" s="344" t="s">
        <v>430</v>
      </c>
      <c r="AU514" s="347"/>
      <c r="AV514" s="342" t="s">
        <v>430</v>
      </c>
      <c r="AW514" s="342" t="s">
        <v>430</v>
      </c>
      <c r="AX514" s="342" t="s">
        <v>430</v>
      </c>
      <c r="AY514" s="342" t="s">
        <v>430</v>
      </c>
      <c r="AZ514" s="342" t="s">
        <v>430</v>
      </c>
      <c r="BA514" s="370"/>
      <c r="BB514" s="344">
        <v>5.8891431300075299</v>
      </c>
      <c r="BC514" s="344">
        <v>0.89486376455314198</v>
      </c>
      <c r="BD514" s="344">
        <v>0.23615159493120899</v>
      </c>
      <c r="BE514" s="371">
        <v>-3.3394665874491199E-2</v>
      </c>
      <c r="BF514" s="370"/>
      <c r="BG514" s="368">
        <v>0.59519999999999995</v>
      </c>
      <c r="BH514" s="369"/>
      <c r="BI514" s="832">
        <v>89.267099999999999</v>
      </c>
      <c r="BJ514" s="832">
        <v>7.3372900000000003</v>
      </c>
      <c r="BK514" s="344" t="s">
        <v>430</v>
      </c>
      <c r="BL514" s="832">
        <v>3.39561</v>
      </c>
      <c r="BM514" s="369"/>
      <c r="BN514" s="834" t="s">
        <v>5364</v>
      </c>
      <c r="BO514" s="834" t="s">
        <v>5365</v>
      </c>
      <c r="BP514" s="834" t="s">
        <v>4999</v>
      </c>
      <c r="BQ514" s="834" t="s">
        <v>4463</v>
      </c>
      <c r="BR514" s="834" t="s">
        <v>4734</v>
      </c>
      <c r="BS514" s="369"/>
      <c r="BT514" s="350" t="s">
        <v>554</v>
      </c>
    </row>
    <row r="515" spans="1:72" s="424" customFormat="1" x14ac:dyDescent="0.25">
      <c r="A515" s="341" t="s">
        <v>5670</v>
      </c>
      <c r="B515" s="369"/>
      <c r="C515" s="709">
        <v>46155</v>
      </c>
      <c r="D515" s="369"/>
      <c r="E515" s="342">
        <v>17.22</v>
      </c>
      <c r="F515" s="369"/>
      <c r="G515" s="343">
        <v>10.1568</v>
      </c>
      <c r="H515" s="370"/>
      <c r="I515" s="344">
        <v>0.74390000000000001</v>
      </c>
      <c r="J515" s="344">
        <v>0.52849999999999997</v>
      </c>
      <c r="K515" s="344">
        <v>4.0911999999999997</v>
      </c>
      <c r="L515" s="344" t="s">
        <v>430</v>
      </c>
      <c r="M515" s="344" t="s">
        <v>430</v>
      </c>
      <c r="N515" s="346" t="s">
        <v>430</v>
      </c>
      <c r="O515" s="344" t="s">
        <v>430</v>
      </c>
      <c r="P515" s="344" t="s">
        <v>430</v>
      </c>
      <c r="Q515" s="344" t="s">
        <v>430</v>
      </c>
      <c r="R515" s="344" t="s">
        <v>430</v>
      </c>
      <c r="S515" s="344">
        <v>1.3228</v>
      </c>
      <c r="T515" s="344" t="s">
        <v>430</v>
      </c>
      <c r="U515" s="344" t="s">
        <v>430</v>
      </c>
      <c r="V515" s="344" t="s">
        <v>430</v>
      </c>
      <c r="W515" s="344">
        <v>1.3228</v>
      </c>
      <c r="X515" s="344">
        <v>1.5680000000000001</v>
      </c>
      <c r="Y515" s="370"/>
      <c r="Z515" s="342">
        <v>78</v>
      </c>
      <c r="AA515" s="342">
        <v>130</v>
      </c>
      <c r="AB515" s="342">
        <v>73</v>
      </c>
      <c r="AC515" s="342" t="s">
        <v>430</v>
      </c>
      <c r="AD515" s="342" t="s">
        <v>430</v>
      </c>
      <c r="AE515" s="342" t="s">
        <v>430</v>
      </c>
      <c r="AF515" s="342" t="s">
        <v>430</v>
      </c>
      <c r="AG515" s="342" t="s">
        <v>430</v>
      </c>
      <c r="AH515" s="342" t="s">
        <v>430</v>
      </c>
      <c r="AI515" s="342" t="s">
        <v>430</v>
      </c>
      <c r="AJ515" s="342">
        <v>83</v>
      </c>
      <c r="AK515" s="342" t="s">
        <v>430</v>
      </c>
      <c r="AL515" s="342" t="s">
        <v>430</v>
      </c>
      <c r="AM515" s="342" t="s">
        <v>430</v>
      </c>
      <c r="AN515" s="342">
        <v>83</v>
      </c>
      <c r="AO515" s="369"/>
      <c r="AP515" s="344" t="s">
        <v>430</v>
      </c>
      <c r="AQ515" s="344" t="s">
        <v>430</v>
      </c>
      <c r="AR515" s="344" t="s">
        <v>430</v>
      </c>
      <c r="AS515" s="344" t="s">
        <v>430</v>
      </c>
      <c r="AT515" s="344" t="s">
        <v>430</v>
      </c>
      <c r="AU515" s="347"/>
      <c r="AV515" s="342" t="s">
        <v>430</v>
      </c>
      <c r="AW515" s="342" t="s">
        <v>430</v>
      </c>
      <c r="AX515" s="342" t="s">
        <v>430</v>
      </c>
      <c r="AY515" s="342" t="s">
        <v>430</v>
      </c>
      <c r="AZ515" s="342" t="s">
        <v>430</v>
      </c>
      <c r="BA515" s="370"/>
      <c r="BB515" s="344" t="s">
        <v>430</v>
      </c>
      <c r="BC515" s="344">
        <v>0</v>
      </c>
      <c r="BD515" s="344">
        <v>0</v>
      </c>
      <c r="BE515" s="371">
        <v>3.63911516527945</v>
      </c>
      <c r="BF515" s="370"/>
      <c r="BG515" s="368">
        <v>0.14990000000000001</v>
      </c>
      <c r="BH515" s="369"/>
      <c r="BI515" s="832">
        <v>98.486999999999995</v>
      </c>
      <c r="BJ515" s="344" t="s">
        <v>430</v>
      </c>
      <c r="BK515" s="344" t="s">
        <v>430</v>
      </c>
      <c r="BL515" s="832">
        <v>1.5129999999999999</v>
      </c>
      <c r="BM515" s="369"/>
      <c r="BN515" s="834" t="s">
        <v>5367</v>
      </c>
      <c r="BO515" s="834" t="s">
        <v>5368</v>
      </c>
      <c r="BP515" s="834" t="s">
        <v>5369</v>
      </c>
      <c r="BQ515" s="834" t="s">
        <v>5370</v>
      </c>
      <c r="BR515" s="834" t="s">
        <v>5371</v>
      </c>
      <c r="BS515" s="369"/>
      <c r="BT515" s="350" t="s">
        <v>554</v>
      </c>
    </row>
    <row r="516" spans="1:72" s="424" customFormat="1" x14ac:dyDescent="0.25">
      <c r="A516" s="341" t="s">
        <v>5671</v>
      </c>
      <c r="B516" s="369"/>
      <c r="C516" s="709">
        <v>45967</v>
      </c>
      <c r="D516" s="369"/>
      <c r="E516" s="342">
        <v>17.940000000000001</v>
      </c>
      <c r="F516" s="369"/>
      <c r="G516" s="343">
        <v>9.3340999999999994</v>
      </c>
      <c r="H516" s="370"/>
      <c r="I516" s="344">
        <v>0.748</v>
      </c>
      <c r="J516" s="344">
        <v>0.52880000000000005</v>
      </c>
      <c r="K516" s="344">
        <v>4.1182999999999996</v>
      </c>
      <c r="L516" s="344">
        <v>6.1368999999999998</v>
      </c>
      <c r="M516" s="344">
        <v>-9.2348999999999997</v>
      </c>
      <c r="N516" s="346" t="s">
        <v>430</v>
      </c>
      <c r="O516" s="344" t="s">
        <v>430</v>
      </c>
      <c r="P516" s="344" t="s">
        <v>430</v>
      </c>
      <c r="Q516" s="344" t="s">
        <v>430</v>
      </c>
      <c r="R516" s="344" t="s">
        <v>430</v>
      </c>
      <c r="S516" s="344">
        <v>1.3287</v>
      </c>
      <c r="T516" s="344">
        <v>8.1511999999999993</v>
      </c>
      <c r="U516" s="344">
        <v>-8.6629000000000005</v>
      </c>
      <c r="V516" s="344" t="s">
        <v>430</v>
      </c>
      <c r="W516" s="344">
        <v>1.3287</v>
      </c>
      <c r="X516" s="344">
        <v>-6.6589999999999998</v>
      </c>
      <c r="Y516" s="370"/>
      <c r="Z516" s="342">
        <v>75</v>
      </c>
      <c r="AA516" s="342">
        <v>129</v>
      </c>
      <c r="AB516" s="342">
        <v>70</v>
      </c>
      <c r="AC516" s="342">
        <v>230</v>
      </c>
      <c r="AD516" s="342">
        <v>226</v>
      </c>
      <c r="AE516" s="342" t="s">
        <v>430</v>
      </c>
      <c r="AF516" s="342" t="s">
        <v>430</v>
      </c>
      <c r="AG516" s="342" t="s">
        <v>430</v>
      </c>
      <c r="AH516" s="342" t="s">
        <v>430</v>
      </c>
      <c r="AI516" s="342" t="s">
        <v>430</v>
      </c>
      <c r="AJ516" s="342">
        <v>80</v>
      </c>
      <c r="AK516" s="342">
        <v>231</v>
      </c>
      <c r="AL516" s="342">
        <v>226</v>
      </c>
      <c r="AM516" s="342" t="s">
        <v>430</v>
      </c>
      <c r="AN516" s="342">
        <v>80</v>
      </c>
      <c r="AO516" s="369"/>
      <c r="AP516" s="344" t="s">
        <v>430</v>
      </c>
      <c r="AQ516" s="344" t="s">
        <v>430</v>
      </c>
      <c r="AR516" s="344" t="s">
        <v>430</v>
      </c>
      <c r="AS516" s="344" t="s">
        <v>430</v>
      </c>
      <c r="AT516" s="344" t="s">
        <v>430</v>
      </c>
      <c r="AU516" s="347"/>
      <c r="AV516" s="342" t="s">
        <v>430</v>
      </c>
      <c r="AW516" s="342" t="s">
        <v>430</v>
      </c>
      <c r="AX516" s="342" t="s">
        <v>430</v>
      </c>
      <c r="AY516" s="342" t="s">
        <v>430</v>
      </c>
      <c r="AZ516" s="342" t="s">
        <v>430</v>
      </c>
      <c r="BA516" s="370"/>
      <c r="BB516" s="344">
        <v>16.8371992776861</v>
      </c>
      <c r="BC516" s="344">
        <v>0.99786951861324003</v>
      </c>
      <c r="BD516" s="344">
        <v>-9.6477877699846601E-2</v>
      </c>
      <c r="BE516" s="371">
        <v>-2.73637536062954E-2</v>
      </c>
      <c r="BF516" s="370"/>
      <c r="BG516" s="368">
        <v>0.18590000000000001</v>
      </c>
      <c r="BH516" s="369"/>
      <c r="BI516" s="832">
        <v>99.667100000000005</v>
      </c>
      <c r="BJ516" s="344" t="s">
        <v>430</v>
      </c>
      <c r="BK516" s="344" t="s">
        <v>430</v>
      </c>
      <c r="BL516" s="832">
        <v>0.33289999999999997</v>
      </c>
      <c r="BM516" s="369"/>
      <c r="BN516" s="834" t="s">
        <v>4470</v>
      </c>
      <c r="BO516" s="834" t="s">
        <v>5038</v>
      </c>
      <c r="BP516" s="834" t="s">
        <v>5672</v>
      </c>
      <c r="BQ516" s="834" t="s">
        <v>4799</v>
      </c>
      <c r="BR516" s="834" t="s">
        <v>4800</v>
      </c>
      <c r="BS516" s="369"/>
      <c r="BT516" s="350" t="s">
        <v>554</v>
      </c>
    </row>
    <row r="517" spans="1:72" s="424" customFormat="1" ht="11" x14ac:dyDescent="0.3">
      <c r="A517" s="835" t="s">
        <v>5673</v>
      </c>
      <c r="B517" s="836"/>
      <c r="C517" s="837">
        <v>45852</v>
      </c>
      <c r="D517" s="836"/>
      <c r="E517" s="838">
        <v>16.5823</v>
      </c>
      <c r="F517" s="836"/>
      <c r="G517" s="839">
        <v>9.6790000000000003</v>
      </c>
      <c r="H517" s="841"/>
      <c r="I517" s="840">
        <v>1.2023999999999999</v>
      </c>
      <c r="J517" s="840">
        <v>0.67610000000000003</v>
      </c>
      <c r="K517" s="840">
        <v>-1.4459</v>
      </c>
      <c r="L517" s="840">
        <v>6.6791999999999998</v>
      </c>
      <c r="M517" s="840">
        <v>-6.7534000000000001</v>
      </c>
      <c r="N517" s="842" t="s">
        <v>430</v>
      </c>
      <c r="O517" s="840" t="s">
        <v>430</v>
      </c>
      <c r="P517" s="840" t="s">
        <v>430</v>
      </c>
      <c r="Q517" s="840" t="s">
        <v>430</v>
      </c>
      <c r="R517" s="840" t="s">
        <v>430</v>
      </c>
      <c r="S517" s="840">
        <v>1.7129000000000001</v>
      </c>
      <c r="T517" s="840">
        <v>9.6895000000000007</v>
      </c>
      <c r="U517" s="840">
        <v>-6.4469000000000003</v>
      </c>
      <c r="V517" s="840">
        <v>-1.3453999999999999</v>
      </c>
      <c r="W517" s="840">
        <v>1.7129000000000001</v>
      </c>
      <c r="X517" s="840">
        <v>-3.21</v>
      </c>
      <c r="Y517" s="841"/>
      <c r="Z517" s="838">
        <v>23</v>
      </c>
      <c r="AA517" s="838">
        <v>101</v>
      </c>
      <c r="AB517" s="838">
        <v>238</v>
      </c>
      <c r="AC517" s="838">
        <v>212</v>
      </c>
      <c r="AD517" s="838">
        <v>189</v>
      </c>
      <c r="AE517" s="838" t="s">
        <v>430</v>
      </c>
      <c r="AF517" s="838" t="s">
        <v>430</v>
      </c>
      <c r="AG517" s="838" t="s">
        <v>430</v>
      </c>
      <c r="AH517" s="838" t="s">
        <v>430</v>
      </c>
      <c r="AI517" s="838" t="s">
        <v>430</v>
      </c>
      <c r="AJ517" s="838">
        <v>31</v>
      </c>
      <c r="AK517" s="838">
        <v>178</v>
      </c>
      <c r="AL517" s="838">
        <v>189</v>
      </c>
      <c r="AM517" s="838">
        <v>193</v>
      </c>
      <c r="AN517" s="838">
        <v>31</v>
      </c>
      <c r="AO517" s="836"/>
      <c r="AP517" s="840" t="s">
        <v>430</v>
      </c>
      <c r="AQ517" s="840" t="s">
        <v>430</v>
      </c>
      <c r="AR517" s="840" t="s">
        <v>430</v>
      </c>
      <c r="AS517" s="840" t="s">
        <v>430</v>
      </c>
      <c r="AT517" s="840">
        <v>-4.5599999999999996</v>
      </c>
      <c r="AU517" s="843"/>
      <c r="AV517" s="838" t="s">
        <v>430</v>
      </c>
      <c r="AW517" s="838" t="s">
        <v>430</v>
      </c>
      <c r="AX517" s="838" t="s">
        <v>430</v>
      </c>
      <c r="AY517" s="838" t="s">
        <v>430</v>
      </c>
      <c r="AZ517" s="838">
        <v>194</v>
      </c>
      <c r="BA517" s="841"/>
      <c r="BB517" s="840">
        <v>13.724496644195099</v>
      </c>
      <c r="BC517" s="840">
        <v>0.99934515518644795</v>
      </c>
      <c r="BD517" s="840">
        <v>-2.7439213603496999E-2</v>
      </c>
      <c r="BE517" s="846">
        <v>-3.5670098767844501E-2</v>
      </c>
      <c r="BF517" s="841"/>
      <c r="BG517" s="849">
        <v>0.1195</v>
      </c>
      <c r="BH517" s="836"/>
      <c r="BI517" s="840">
        <v>74.876300000000001</v>
      </c>
      <c r="BJ517" s="840">
        <v>22.206099999999999</v>
      </c>
      <c r="BK517" s="840">
        <v>2.6330900000000002</v>
      </c>
      <c r="BL517" s="840">
        <v>0.28450999999999999</v>
      </c>
      <c r="BM517" s="836"/>
      <c r="BN517" s="849" t="s">
        <v>4700</v>
      </c>
      <c r="BO517" s="849" t="s">
        <v>4701</v>
      </c>
      <c r="BP517" s="849" t="s">
        <v>5373</v>
      </c>
      <c r="BQ517" s="849" t="s">
        <v>4789</v>
      </c>
      <c r="BR517" s="849" t="s">
        <v>4704</v>
      </c>
      <c r="BS517" s="836"/>
      <c r="BT517" s="850" t="s">
        <v>554</v>
      </c>
    </row>
    <row r="518" spans="1:72" s="424" customFormat="1" x14ac:dyDescent="0.25">
      <c r="A518" s="341" t="s">
        <v>5674</v>
      </c>
      <c r="B518" s="369"/>
      <c r="C518" s="709">
        <v>46002</v>
      </c>
      <c r="D518" s="369"/>
      <c r="E518" s="342">
        <v>15.9572</v>
      </c>
      <c r="F518" s="369"/>
      <c r="G518" s="343">
        <v>10.4666</v>
      </c>
      <c r="H518" s="370"/>
      <c r="I518" s="344">
        <v>0.48580000000000001</v>
      </c>
      <c r="J518" s="344">
        <v>0.7964</v>
      </c>
      <c r="K518" s="344">
        <v>2.8588</v>
      </c>
      <c r="L518" s="344">
        <v>15.7592</v>
      </c>
      <c r="M518" s="344">
        <v>1.5691999999999999</v>
      </c>
      <c r="N518" s="346" t="s">
        <v>430</v>
      </c>
      <c r="O518" s="344" t="s">
        <v>430</v>
      </c>
      <c r="P518" s="344" t="s">
        <v>430</v>
      </c>
      <c r="Q518" s="344" t="s">
        <v>430</v>
      </c>
      <c r="R518" s="344" t="s">
        <v>430</v>
      </c>
      <c r="S518" s="344">
        <v>0.70240000000000002</v>
      </c>
      <c r="T518" s="344">
        <v>17.965399999999999</v>
      </c>
      <c r="U518" s="344">
        <v>2.9367000000000001</v>
      </c>
      <c r="V518" s="344" t="s">
        <v>430</v>
      </c>
      <c r="W518" s="344">
        <v>0.70240000000000002</v>
      </c>
      <c r="X518" s="344">
        <v>4.6660000000000004</v>
      </c>
      <c r="Y518" s="370"/>
      <c r="Z518" s="342">
        <v>166</v>
      </c>
      <c r="AA518" s="342">
        <v>85</v>
      </c>
      <c r="AB518" s="342">
        <v>175</v>
      </c>
      <c r="AC518" s="342">
        <v>75</v>
      </c>
      <c r="AD518" s="342">
        <v>81</v>
      </c>
      <c r="AE518" s="342" t="s">
        <v>430</v>
      </c>
      <c r="AF518" s="342" t="s">
        <v>430</v>
      </c>
      <c r="AG518" s="342" t="s">
        <v>430</v>
      </c>
      <c r="AH518" s="342" t="s">
        <v>430</v>
      </c>
      <c r="AI518" s="342" t="s">
        <v>430</v>
      </c>
      <c r="AJ518" s="342">
        <v>208</v>
      </c>
      <c r="AK518" s="342">
        <v>75</v>
      </c>
      <c r="AL518" s="342">
        <v>83</v>
      </c>
      <c r="AM518" s="342" t="s">
        <v>430</v>
      </c>
      <c r="AN518" s="342">
        <v>208</v>
      </c>
      <c r="AO518" s="369"/>
      <c r="AP518" s="344" t="s">
        <v>430</v>
      </c>
      <c r="AQ518" s="344" t="s">
        <v>430</v>
      </c>
      <c r="AR518" s="344" t="s">
        <v>430</v>
      </c>
      <c r="AS518" s="344" t="s">
        <v>430</v>
      </c>
      <c r="AT518" s="344" t="s">
        <v>430</v>
      </c>
      <c r="AU518" s="347"/>
      <c r="AV518" s="342" t="s">
        <v>430</v>
      </c>
      <c r="AW518" s="342" t="s">
        <v>430</v>
      </c>
      <c r="AX518" s="342" t="s">
        <v>430</v>
      </c>
      <c r="AY518" s="342" t="s">
        <v>430</v>
      </c>
      <c r="AZ518" s="342" t="s">
        <v>430</v>
      </c>
      <c r="BA518" s="370"/>
      <c r="BB518" s="344">
        <v>23.494670213820001</v>
      </c>
      <c r="BC518" s="344">
        <v>0.99702162146161999</v>
      </c>
      <c r="BD518" s="344">
        <v>-2.3313151255296901E-4</v>
      </c>
      <c r="BE518" s="371">
        <v>-5.0944760666202897E-2</v>
      </c>
      <c r="BF518" s="370"/>
      <c r="BG518" s="368">
        <v>0.1241</v>
      </c>
      <c r="BH518" s="369"/>
      <c r="BI518" s="832">
        <v>3.89886</v>
      </c>
      <c r="BJ518" s="832">
        <v>92.180899999999994</v>
      </c>
      <c r="BK518" s="832">
        <v>3.61069</v>
      </c>
      <c r="BL518" s="832">
        <v>0.30954999999999999</v>
      </c>
      <c r="BM518" s="369"/>
      <c r="BN518" s="834" t="s">
        <v>4609</v>
      </c>
      <c r="BO518" s="834" t="s">
        <v>1759</v>
      </c>
      <c r="BP518" s="834" t="s">
        <v>5226</v>
      </c>
      <c r="BQ518" s="834" t="s">
        <v>722</v>
      </c>
      <c r="BR518" s="834" t="s">
        <v>5375</v>
      </c>
      <c r="BS518" s="369"/>
      <c r="BT518" s="350" t="s">
        <v>554</v>
      </c>
    </row>
    <row r="519" spans="1:72" s="424" customFormat="1" x14ac:dyDescent="0.25">
      <c r="A519" s="341" t="s">
        <v>5675</v>
      </c>
      <c r="B519" s="369"/>
      <c r="C519" s="709">
        <v>45974</v>
      </c>
      <c r="D519" s="369"/>
      <c r="E519" s="342">
        <v>15.141500000000001</v>
      </c>
      <c r="F519" s="369"/>
      <c r="G519" s="343">
        <v>10.267799999999999</v>
      </c>
      <c r="H519" s="370"/>
      <c r="I519" s="344">
        <v>0.4854</v>
      </c>
      <c r="J519" s="344">
        <v>0.79710000000000003</v>
      </c>
      <c r="K519" s="344">
        <v>2.8395000000000001</v>
      </c>
      <c r="L519" s="344">
        <v>15.776999999999999</v>
      </c>
      <c r="M519" s="344">
        <v>1.6121000000000001</v>
      </c>
      <c r="N519" s="346" t="s">
        <v>430</v>
      </c>
      <c r="O519" s="344" t="s">
        <v>430</v>
      </c>
      <c r="P519" s="344" t="s">
        <v>430</v>
      </c>
      <c r="Q519" s="344" t="s">
        <v>430</v>
      </c>
      <c r="R519" s="344" t="s">
        <v>430</v>
      </c>
      <c r="S519" s="344">
        <v>0.70120000000000005</v>
      </c>
      <c r="T519" s="344">
        <v>18.0139</v>
      </c>
      <c r="U519" s="344">
        <v>3.0118</v>
      </c>
      <c r="V519" s="344" t="s">
        <v>430</v>
      </c>
      <c r="W519" s="344">
        <v>0.70120000000000005</v>
      </c>
      <c r="X519" s="344">
        <v>2.6779999999999999</v>
      </c>
      <c r="Y519" s="370"/>
      <c r="Z519" s="342">
        <v>167</v>
      </c>
      <c r="AA519" s="342">
        <v>83</v>
      </c>
      <c r="AB519" s="342">
        <v>177</v>
      </c>
      <c r="AC519" s="342">
        <v>74</v>
      </c>
      <c r="AD519" s="342">
        <v>80</v>
      </c>
      <c r="AE519" s="342" t="s">
        <v>430</v>
      </c>
      <c r="AF519" s="342" t="s">
        <v>430</v>
      </c>
      <c r="AG519" s="342" t="s">
        <v>430</v>
      </c>
      <c r="AH519" s="342" t="s">
        <v>430</v>
      </c>
      <c r="AI519" s="342" t="s">
        <v>430</v>
      </c>
      <c r="AJ519" s="342">
        <v>210</v>
      </c>
      <c r="AK519" s="342">
        <v>73</v>
      </c>
      <c r="AL519" s="342">
        <v>80</v>
      </c>
      <c r="AM519" s="342" t="s">
        <v>430</v>
      </c>
      <c r="AN519" s="342">
        <v>210</v>
      </c>
      <c r="AO519" s="369"/>
      <c r="AP519" s="344" t="s">
        <v>430</v>
      </c>
      <c r="AQ519" s="344" t="s">
        <v>430</v>
      </c>
      <c r="AR519" s="344" t="s">
        <v>430</v>
      </c>
      <c r="AS519" s="344" t="s">
        <v>430</v>
      </c>
      <c r="AT519" s="344" t="s">
        <v>430</v>
      </c>
      <c r="AU519" s="347"/>
      <c r="AV519" s="342" t="s">
        <v>430</v>
      </c>
      <c r="AW519" s="342" t="s">
        <v>430</v>
      </c>
      <c r="AX519" s="342" t="s">
        <v>430</v>
      </c>
      <c r="AY519" s="342" t="s">
        <v>430</v>
      </c>
      <c r="AZ519" s="342" t="s">
        <v>430</v>
      </c>
      <c r="BA519" s="370"/>
      <c r="BB519" s="344">
        <v>21.5100170378679</v>
      </c>
      <c r="BC519" s="344">
        <v>0.999184126691541</v>
      </c>
      <c r="BD519" s="344">
        <v>4.5329458745701897E-3</v>
      </c>
      <c r="BE519" s="371">
        <v>-3.7630649030935603E-2</v>
      </c>
      <c r="BF519" s="370"/>
      <c r="BG519" s="368">
        <v>8.9499999999999996E-2</v>
      </c>
      <c r="BH519" s="369"/>
      <c r="BI519" s="832">
        <v>3.9131399999999998</v>
      </c>
      <c r="BJ519" s="832">
        <v>92.368799999999993</v>
      </c>
      <c r="BK519" s="832">
        <v>3.5988699999999998</v>
      </c>
      <c r="BL519" s="832">
        <v>0.11919</v>
      </c>
      <c r="BM519" s="369"/>
      <c r="BN519" s="834" t="s">
        <v>4496</v>
      </c>
      <c r="BO519" s="834" t="s">
        <v>4680</v>
      </c>
      <c r="BP519" s="834" t="s">
        <v>1946</v>
      </c>
      <c r="BQ519" s="834" t="s">
        <v>722</v>
      </c>
      <c r="BR519" s="834" t="s">
        <v>469</v>
      </c>
      <c r="BS519" s="369"/>
      <c r="BT519" s="350" t="s">
        <v>554</v>
      </c>
    </row>
    <row r="520" spans="1:72" s="424" customFormat="1" x14ac:dyDescent="0.25">
      <c r="A520" s="341" t="s">
        <v>5676</v>
      </c>
      <c r="B520" s="369"/>
      <c r="C520" s="709">
        <v>46027</v>
      </c>
      <c r="D520" s="369"/>
      <c r="E520" s="342">
        <v>15.067399999999999</v>
      </c>
      <c r="F520" s="369"/>
      <c r="G520" s="343">
        <v>9.6923999999999992</v>
      </c>
      <c r="H520" s="370"/>
      <c r="I520" s="344">
        <v>0.65839999999999999</v>
      </c>
      <c r="J520" s="344">
        <v>0.65839999999999999</v>
      </c>
      <c r="K520" s="344">
        <v>3.4594999999999998</v>
      </c>
      <c r="L520" s="344">
        <v>11.332700000000001</v>
      </c>
      <c r="M520" s="344" t="s">
        <v>430</v>
      </c>
      <c r="N520" s="346" t="s">
        <v>430</v>
      </c>
      <c r="O520" s="344" t="s">
        <v>430</v>
      </c>
      <c r="P520" s="344" t="s">
        <v>430</v>
      </c>
      <c r="Q520" s="344" t="s">
        <v>430</v>
      </c>
      <c r="R520" s="344" t="s">
        <v>430</v>
      </c>
      <c r="S520" s="344">
        <v>1.1637999999999999</v>
      </c>
      <c r="T520" s="344">
        <v>13.4955</v>
      </c>
      <c r="U520" s="344" t="s">
        <v>430</v>
      </c>
      <c r="V520" s="344" t="s">
        <v>430</v>
      </c>
      <c r="W520" s="344">
        <v>1.1637999999999999</v>
      </c>
      <c r="X520" s="344">
        <v>-3.0398999999999998</v>
      </c>
      <c r="Y520" s="370"/>
      <c r="Z520" s="342">
        <v>116</v>
      </c>
      <c r="AA520" s="342">
        <v>107</v>
      </c>
      <c r="AB520" s="342">
        <v>102</v>
      </c>
      <c r="AC520" s="342">
        <v>150</v>
      </c>
      <c r="AD520" s="342" t="s">
        <v>430</v>
      </c>
      <c r="AE520" s="342" t="s">
        <v>430</v>
      </c>
      <c r="AF520" s="342" t="s">
        <v>430</v>
      </c>
      <c r="AG520" s="342" t="s">
        <v>430</v>
      </c>
      <c r="AH520" s="342" t="s">
        <v>430</v>
      </c>
      <c r="AI520" s="342" t="s">
        <v>430</v>
      </c>
      <c r="AJ520" s="342">
        <v>134</v>
      </c>
      <c r="AK520" s="342">
        <v>152</v>
      </c>
      <c r="AL520" s="342" t="s">
        <v>430</v>
      </c>
      <c r="AM520" s="342" t="s">
        <v>430</v>
      </c>
      <c r="AN520" s="342">
        <v>134</v>
      </c>
      <c r="AO520" s="369"/>
      <c r="AP520" s="344" t="s">
        <v>430</v>
      </c>
      <c r="AQ520" s="344" t="s">
        <v>430</v>
      </c>
      <c r="AR520" s="344" t="s">
        <v>430</v>
      </c>
      <c r="AS520" s="344" t="s">
        <v>430</v>
      </c>
      <c r="AT520" s="344" t="s">
        <v>430</v>
      </c>
      <c r="AU520" s="347"/>
      <c r="AV520" s="342" t="s">
        <v>430</v>
      </c>
      <c r="AW520" s="342" t="s">
        <v>430</v>
      </c>
      <c r="AX520" s="342" t="s">
        <v>430</v>
      </c>
      <c r="AY520" s="342" t="s">
        <v>430</v>
      </c>
      <c r="AZ520" s="342" t="s">
        <v>430</v>
      </c>
      <c r="BA520" s="370"/>
      <c r="BB520" s="344">
        <v>21.262628764146601</v>
      </c>
      <c r="BC520" s="344">
        <v>0.99770410430452705</v>
      </c>
      <c r="BD520" s="344">
        <v>5.5800402817320202E-3</v>
      </c>
      <c r="BE520" s="371">
        <v>-3.8732227106768498E-2</v>
      </c>
      <c r="BF520" s="370"/>
      <c r="BG520" s="368">
        <v>0.16209999999999999</v>
      </c>
      <c r="BH520" s="369"/>
      <c r="BI520" s="832">
        <v>67.926900000000003</v>
      </c>
      <c r="BJ520" s="832">
        <v>20.5777</v>
      </c>
      <c r="BK520" s="832">
        <v>10.6313</v>
      </c>
      <c r="BL520" s="832">
        <v>0.86409999999999998</v>
      </c>
      <c r="BM520" s="369"/>
      <c r="BN520" s="834" t="s">
        <v>2123</v>
      </c>
      <c r="BO520" s="834" t="s">
        <v>3385</v>
      </c>
      <c r="BP520" s="834" t="s">
        <v>5378</v>
      </c>
      <c r="BQ520" s="834" t="s">
        <v>4804</v>
      </c>
      <c r="BR520" s="834" t="s">
        <v>4805</v>
      </c>
      <c r="BS520" s="369"/>
      <c r="BT520" s="350" t="s">
        <v>554</v>
      </c>
    </row>
    <row r="521" spans="1:72" s="424" customFormat="1" ht="11" x14ac:dyDescent="0.3">
      <c r="A521" s="835" t="s">
        <v>5677</v>
      </c>
      <c r="B521" s="836"/>
      <c r="C521" s="837">
        <v>45166</v>
      </c>
      <c r="D521" s="836"/>
      <c r="E521" s="838">
        <v>12.886699999999999</v>
      </c>
      <c r="F521" s="836"/>
      <c r="G521" s="839">
        <v>13.183</v>
      </c>
      <c r="H521" s="841"/>
      <c r="I521" s="840">
        <v>1.0733999999999999</v>
      </c>
      <c r="J521" s="840">
        <v>1.7442</v>
      </c>
      <c r="K521" s="840">
        <v>4.8682999999999996</v>
      </c>
      <c r="L521" s="840">
        <v>17.317799999999998</v>
      </c>
      <c r="M521" s="840">
        <v>-2.3119999999999998</v>
      </c>
      <c r="N521" s="842">
        <v>-5.8021000000000003</v>
      </c>
      <c r="O521" s="840">
        <v>-5.8780000000000001</v>
      </c>
      <c r="P521" s="840" t="s">
        <v>430</v>
      </c>
      <c r="Q521" s="840" t="s">
        <v>430</v>
      </c>
      <c r="R521" s="840" t="s">
        <v>430</v>
      </c>
      <c r="S521" s="840">
        <v>2.4241000000000001</v>
      </c>
      <c r="T521" s="840">
        <v>18.434999999999999</v>
      </c>
      <c r="U521" s="840">
        <v>-0.41549999999999998</v>
      </c>
      <c r="V521" s="840">
        <v>-2.3626</v>
      </c>
      <c r="W521" s="840">
        <v>2.4241000000000001</v>
      </c>
      <c r="X521" s="840">
        <v>10.194800000000001</v>
      </c>
      <c r="Y521" s="841"/>
      <c r="Z521" s="838">
        <v>30</v>
      </c>
      <c r="AA521" s="838">
        <v>24</v>
      </c>
      <c r="AB521" s="838">
        <v>57</v>
      </c>
      <c r="AC521" s="838">
        <v>35</v>
      </c>
      <c r="AD521" s="838">
        <v>127</v>
      </c>
      <c r="AE521" s="838">
        <v>186</v>
      </c>
      <c r="AF521" s="838">
        <v>117</v>
      </c>
      <c r="AG521" s="838" t="s">
        <v>430</v>
      </c>
      <c r="AH521" s="838" t="s">
        <v>430</v>
      </c>
      <c r="AI521" s="838" t="s">
        <v>430</v>
      </c>
      <c r="AJ521" s="838">
        <v>13</v>
      </c>
      <c r="AK521" s="838">
        <v>58</v>
      </c>
      <c r="AL521" s="838">
        <v>109</v>
      </c>
      <c r="AM521" s="838">
        <v>202</v>
      </c>
      <c r="AN521" s="838">
        <v>13</v>
      </c>
      <c r="AO521" s="836"/>
      <c r="AP521" s="840" t="s">
        <v>430</v>
      </c>
      <c r="AQ521" s="840" t="s">
        <v>430</v>
      </c>
      <c r="AR521" s="840" t="s">
        <v>430</v>
      </c>
      <c r="AS521" s="840" t="s">
        <v>430</v>
      </c>
      <c r="AT521" s="840">
        <v>2.13</v>
      </c>
      <c r="AU521" s="843"/>
      <c r="AV521" s="838" t="s">
        <v>430</v>
      </c>
      <c r="AW521" s="838" t="s">
        <v>430</v>
      </c>
      <c r="AX521" s="838" t="s">
        <v>430</v>
      </c>
      <c r="AY521" s="838" t="s">
        <v>430</v>
      </c>
      <c r="AZ521" s="838">
        <v>150</v>
      </c>
      <c r="BA521" s="841"/>
      <c r="BB521" s="840">
        <v>20.0131144714668</v>
      </c>
      <c r="BC521" s="840">
        <v>0</v>
      </c>
      <c r="BD521" s="840">
        <v>2.3466435560023001E-2</v>
      </c>
      <c r="BE521" s="846" t="s">
        <v>430</v>
      </c>
      <c r="BF521" s="841"/>
      <c r="BG521" s="849" t="s">
        <v>430</v>
      </c>
      <c r="BH521" s="836"/>
      <c r="BI521" s="840">
        <v>36.054400000000001</v>
      </c>
      <c r="BJ521" s="840">
        <v>60.1374</v>
      </c>
      <c r="BK521" s="840">
        <v>3.9313699999999998</v>
      </c>
      <c r="BL521" s="840">
        <v>-0.12317</v>
      </c>
      <c r="BM521" s="836"/>
      <c r="BN521" s="849" t="s">
        <v>5380</v>
      </c>
      <c r="BO521" s="849" t="s">
        <v>5381</v>
      </c>
      <c r="BP521" s="849" t="s">
        <v>5382</v>
      </c>
      <c r="BQ521" s="849" t="s">
        <v>5383</v>
      </c>
      <c r="BR521" s="849" t="s">
        <v>5384</v>
      </c>
      <c r="BS521" s="836"/>
      <c r="BT521" s="850" t="s">
        <v>554</v>
      </c>
    </row>
    <row r="522" spans="1:72" s="424" customFormat="1" x14ac:dyDescent="0.25">
      <c r="A522" s="341" t="s">
        <v>5678</v>
      </c>
      <c r="B522" s="369"/>
      <c r="C522" s="709">
        <v>46002</v>
      </c>
      <c r="D522" s="369"/>
      <c r="E522" s="342">
        <v>14.1668</v>
      </c>
      <c r="F522" s="369"/>
      <c r="G522" s="343">
        <v>11.036099999999999</v>
      </c>
      <c r="H522" s="370"/>
      <c r="I522" s="344">
        <v>1.0114000000000001</v>
      </c>
      <c r="J522" s="344">
        <v>1.5513999999999999</v>
      </c>
      <c r="K522" s="344">
        <v>6.0837000000000003</v>
      </c>
      <c r="L522" s="344">
        <v>21.925599999999999</v>
      </c>
      <c r="M522" s="344">
        <v>6.9596999999999998</v>
      </c>
      <c r="N522" s="346" t="s">
        <v>430</v>
      </c>
      <c r="O522" s="344" t="s">
        <v>430</v>
      </c>
      <c r="P522" s="344" t="s">
        <v>430</v>
      </c>
      <c r="Q522" s="344" t="s">
        <v>430</v>
      </c>
      <c r="R522" s="344" t="s">
        <v>430</v>
      </c>
      <c r="S522" s="344">
        <v>1.4711000000000001</v>
      </c>
      <c r="T522" s="344">
        <v>25.5486</v>
      </c>
      <c r="U522" s="344">
        <v>7.6608999999999998</v>
      </c>
      <c r="V522" s="344" t="s">
        <v>430</v>
      </c>
      <c r="W522" s="344">
        <v>1.4711000000000001</v>
      </c>
      <c r="X522" s="344">
        <v>10.361000000000001</v>
      </c>
      <c r="Y522" s="370"/>
      <c r="Z522" s="342">
        <v>45</v>
      </c>
      <c r="AA522" s="342">
        <v>35</v>
      </c>
      <c r="AB522" s="342">
        <v>44</v>
      </c>
      <c r="AC522" s="342">
        <v>23</v>
      </c>
      <c r="AD522" s="342">
        <v>27</v>
      </c>
      <c r="AE522" s="342" t="s">
        <v>430</v>
      </c>
      <c r="AF522" s="342" t="s">
        <v>430</v>
      </c>
      <c r="AG522" s="342" t="s">
        <v>430</v>
      </c>
      <c r="AH522" s="342" t="s">
        <v>430</v>
      </c>
      <c r="AI522" s="342" t="s">
        <v>430</v>
      </c>
      <c r="AJ522" s="342">
        <v>57</v>
      </c>
      <c r="AK522" s="342">
        <v>23</v>
      </c>
      <c r="AL522" s="342">
        <v>28</v>
      </c>
      <c r="AM522" s="342" t="s">
        <v>430</v>
      </c>
      <c r="AN522" s="342">
        <v>57</v>
      </c>
      <c r="AO522" s="369"/>
      <c r="AP522" s="344" t="s">
        <v>430</v>
      </c>
      <c r="AQ522" s="344" t="s">
        <v>430</v>
      </c>
      <c r="AR522" s="344" t="s">
        <v>430</v>
      </c>
      <c r="AS522" s="344" t="s">
        <v>430</v>
      </c>
      <c r="AT522" s="344" t="s">
        <v>430</v>
      </c>
      <c r="AU522" s="347"/>
      <c r="AV522" s="342" t="s">
        <v>430</v>
      </c>
      <c r="AW522" s="342" t="s">
        <v>430</v>
      </c>
      <c r="AX522" s="342" t="s">
        <v>430</v>
      </c>
      <c r="AY522" s="342" t="s">
        <v>430</v>
      </c>
      <c r="AZ522" s="342" t="s">
        <v>430</v>
      </c>
      <c r="BA522" s="370"/>
      <c r="BB522" s="344">
        <v>26.913930121151701</v>
      </c>
      <c r="BC522" s="344">
        <v>0.99232858186337902</v>
      </c>
      <c r="BD522" s="344">
        <v>3.4061479008064298E-2</v>
      </c>
      <c r="BE522" s="371">
        <v>-4.67023693063729E-2</v>
      </c>
      <c r="BF522" s="370"/>
      <c r="BG522" s="368">
        <v>0.26040000000000002</v>
      </c>
      <c r="BH522" s="369"/>
      <c r="BI522" s="344" t="s">
        <v>430</v>
      </c>
      <c r="BJ522" s="832">
        <v>5.0565199999999999</v>
      </c>
      <c r="BK522" s="832">
        <v>94.474199999999996</v>
      </c>
      <c r="BL522" s="832">
        <v>0.46927999999999997</v>
      </c>
      <c r="BM522" s="369"/>
      <c r="BN522" s="834" t="s">
        <v>5386</v>
      </c>
      <c r="BO522" s="834" t="s">
        <v>5387</v>
      </c>
      <c r="BP522" s="834" t="s">
        <v>5388</v>
      </c>
      <c r="BQ522" s="834" t="s">
        <v>5389</v>
      </c>
      <c r="BR522" s="834" t="s">
        <v>5390</v>
      </c>
      <c r="BS522" s="369"/>
      <c r="BT522" s="350" t="s">
        <v>554</v>
      </c>
    </row>
    <row r="523" spans="1:72" s="424" customFormat="1" x14ac:dyDescent="0.25">
      <c r="A523" s="341" t="s">
        <v>5679</v>
      </c>
      <c r="B523" s="369"/>
      <c r="C523" s="709">
        <v>45630</v>
      </c>
      <c r="D523" s="369"/>
      <c r="E523" s="342">
        <v>10.9328</v>
      </c>
      <c r="F523" s="369"/>
      <c r="G523" s="343">
        <v>9.4354999999999993</v>
      </c>
      <c r="H523" s="370"/>
      <c r="I523" s="344">
        <v>1.2023999999999999</v>
      </c>
      <c r="J523" s="344">
        <v>0.67759999999999998</v>
      </c>
      <c r="K523" s="344">
        <v>-1.4518</v>
      </c>
      <c r="L523" s="344">
        <v>6.6833</v>
      </c>
      <c r="M523" s="344">
        <v>-6.7915000000000001</v>
      </c>
      <c r="N523" s="346">
        <v>-3.9321000000000002</v>
      </c>
      <c r="O523" s="344" t="s">
        <v>430</v>
      </c>
      <c r="P523" s="344" t="s">
        <v>430</v>
      </c>
      <c r="Q523" s="344" t="s">
        <v>430</v>
      </c>
      <c r="R523" s="344" t="s">
        <v>430</v>
      </c>
      <c r="S523" s="344">
        <v>1.7228000000000001</v>
      </c>
      <c r="T523" s="344">
        <v>9.7024000000000008</v>
      </c>
      <c r="U523" s="344">
        <v>-6.4828999999999999</v>
      </c>
      <c r="V523" s="344">
        <v>-1.4085000000000001</v>
      </c>
      <c r="W523" s="344">
        <v>1.7228000000000001</v>
      </c>
      <c r="X523" s="344">
        <v>-3.6213000000000002</v>
      </c>
      <c r="Y523" s="370"/>
      <c r="Z523" s="342">
        <v>23</v>
      </c>
      <c r="AA523" s="342">
        <v>100</v>
      </c>
      <c r="AB523" s="342">
        <v>239</v>
      </c>
      <c r="AC523" s="342">
        <v>210</v>
      </c>
      <c r="AD523" s="342">
        <v>191</v>
      </c>
      <c r="AE523" s="342">
        <v>157</v>
      </c>
      <c r="AF523" s="342" t="s">
        <v>430</v>
      </c>
      <c r="AG523" s="342" t="s">
        <v>430</v>
      </c>
      <c r="AH523" s="342" t="s">
        <v>430</v>
      </c>
      <c r="AI523" s="342" t="s">
        <v>430</v>
      </c>
      <c r="AJ523" s="342">
        <v>28</v>
      </c>
      <c r="AK523" s="342">
        <v>177</v>
      </c>
      <c r="AL523" s="342">
        <v>191</v>
      </c>
      <c r="AM523" s="342">
        <v>196</v>
      </c>
      <c r="AN523" s="342">
        <v>28</v>
      </c>
      <c r="AO523" s="369"/>
      <c r="AP523" s="344" t="s">
        <v>430</v>
      </c>
      <c r="AQ523" s="344" t="s">
        <v>430</v>
      </c>
      <c r="AR523" s="344" t="s">
        <v>430</v>
      </c>
      <c r="AS523" s="344" t="s">
        <v>430</v>
      </c>
      <c r="AT523" s="344">
        <v>-4.63</v>
      </c>
      <c r="AU523" s="347"/>
      <c r="AV523" s="342" t="s">
        <v>430</v>
      </c>
      <c r="AW523" s="342" t="s">
        <v>430</v>
      </c>
      <c r="AX523" s="342" t="s">
        <v>430</v>
      </c>
      <c r="AY523" s="342" t="s">
        <v>430</v>
      </c>
      <c r="AZ523" s="342">
        <v>195</v>
      </c>
      <c r="BA523" s="370"/>
      <c r="BB523" s="344">
        <v>16.194516596958199</v>
      </c>
      <c r="BC523" s="344">
        <v>0.99589958253240096</v>
      </c>
      <c r="BD523" s="344">
        <v>-3.6383758631685303E-2</v>
      </c>
      <c r="BE523" s="371">
        <v>-0.201886353352561</v>
      </c>
      <c r="BF523" s="370"/>
      <c r="BG523" s="368">
        <v>0.1239</v>
      </c>
      <c r="BH523" s="369"/>
      <c r="BI523" s="832">
        <v>75.113299999999995</v>
      </c>
      <c r="BJ523" s="832">
        <v>22.290299999999998</v>
      </c>
      <c r="BK523" s="832">
        <v>2.6402999999999999</v>
      </c>
      <c r="BL523" s="832">
        <v>-4.3900000000000002E-2</v>
      </c>
      <c r="BM523" s="369"/>
      <c r="BN523" s="834" t="s">
        <v>5392</v>
      </c>
      <c r="BO523" s="834" t="s">
        <v>5393</v>
      </c>
      <c r="BP523" s="834" t="s">
        <v>5394</v>
      </c>
      <c r="BQ523" s="834" t="s">
        <v>3625</v>
      </c>
      <c r="BR523" s="834" t="s">
        <v>5395</v>
      </c>
      <c r="BS523" s="369"/>
      <c r="BT523" s="350" t="s">
        <v>4624</v>
      </c>
    </row>
    <row r="524" spans="1:72" s="424" customFormat="1" x14ac:dyDescent="0.25">
      <c r="A524" s="341" t="s">
        <v>5680</v>
      </c>
      <c r="B524" s="369"/>
      <c r="C524" s="709">
        <v>46000</v>
      </c>
      <c r="D524" s="369"/>
      <c r="E524" s="342">
        <v>11.84</v>
      </c>
      <c r="F524" s="369"/>
      <c r="G524" s="343">
        <v>10.7033</v>
      </c>
      <c r="H524" s="370"/>
      <c r="I524" s="344">
        <v>0.66210000000000002</v>
      </c>
      <c r="J524" s="344">
        <v>1.0565</v>
      </c>
      <c r="K524" s="344">
        <v>3.9287000000000001</v>
      </c>
      <c r="L524" s="344">
        <v>17.486999999999998</v>
      </c>
      <c r="M524" s="344">
        <v>3.1425000000000001</v>
      </c>
      <c r="N524" s="346" t="s">
        <v>430</v>
      </c>
      <c r="O524" s="344" t="s">
        <v>430</v>
      </c>
      <c r="P524" s="344" t="s">
        <v>430</v>
      </c>
      <c r="Q524" s="344" t="s">
        <v>430</v>
      </c>
      <c r="R524" s="344" t="s">
        <v>430</v>
      </c>
      <c r="S524" s="344">
        <v>0.96120000000000005</v>
      </c>
      <c r="T524" s="344">
        <v>20.113299999999999</v>
      </c>
      <c r="U524" s="344">
        <v>4.2748999999999997</v>
      </c>
      <c r="V524" s="344" t="s">
        <v>430</v>
      </c>
      <c r="W524" s="344">
        <v>0.96120000000000005</v>
      </c>
      <c r="X524" s="344">
        <v>7.0330000000000004</v>
      </c>
      <c r="Y524" s="370"/>
      <c r="Z524" s="342">
        <v>112</v>
      </c>
      <c r="AA524" s="342">
        <v>49</v>
      </c>
      <c r="AB524" s="342">
        <v>80</v>
      </c>
      <c r="AC524" s="342">
        <v>34</v>
      </c>
      <c r="AD524" s="342">
        <v>45</v>
      </c>
      <c r="AE524" s="342" t="s">
        <v>430</v>
      </c>
      <c r="AF524" s="342" t="s">
        <v>430</v>
      </c>
      <c r="AG524" s="342" t="s">
        <v>430</v>
      </c>
      <c r="AH524" s="342" t="s">
        <v>430</v>
      </c>
      <c r="AI524" s="342" t="s">
        <v>430</v>
      </c>
      <c r="AJ524" s="342">
        <v>183</v>
      </c>
      <c r="AK524" s="342">
        <v>36</v>
      </c>
      <c r="AL524" s="342">
        <v>58</v>
      </c>
      <c r="AM524" s="342" t="s">
        <v>430</v>
      </c>
      <c r="AN524" s="342">
        <v>183</v>
      </c>
      <c r="AO524" s="369"/>
      <c r="AP524" s="344" t="s">
        <v>430</v>
      </c>
      <c r="AQ524" s="344" t="s">
        <v>430</v>
      </c>
      <c r="AR524" s="344" t="s">
        <v>430</v>
      </c>
      <c r="AS524" s="344" t="s">
        <v>430</v>
      </c>
      <c r="AT524" s="344" t="s">
        <v>430</v>
      </c>
      <c r="AU524" s="347"/>
      <c r="AV524" s="342" t="s">
        <v>430</v>
      </c>
      <c r="AW524" s="342" t="s">
        <v>430</v>
      </c>
      <c r="AX524" s="342" t="s">
        <v>430</v>
      </c>
      <c r="AY524" s="342" t="s">
        <v>430</v>
      </c>
      <c r="AZ524" s="342" t="s">
        <v>430</v>
      </c>
      <c r="BA524" s="370"/>
      <c r="BB524" s="344">
        <v>24.280693425136601</v>
      </c>
      <c r="BC524" s="344">
        <v>0.98730421516033895</v>
      </c>
      <c r="BD524" s="344">
        <v>1.0840894036148701E-2</v>
      </c>
      <c r="BE524" s="371">
        <v>-8.3769385411691794E-2</v>
      </c>
      <c r="BF524" s="370"/>
      <c r="BG524" s="368">
        <v>0.36670000000000003</v>
      </c>
      <c r="BH524" s="369"/>
      <c r="BI524" s="832">
        <v>2.59639</v>
      </c>
      <c r="BJ524" s="832">
        <v>62.967700000000001</v>
      </c>
      <c r="BK524" s="832">
        <v>34.057000000000002</v>
      </c>
      <c r="BL524" s="832">
        <v>0.37891000000000002</v>
      </c>
      <c r="BM524" s="369"/>
      <c r="BN524" s="834" t="s">
        <v>5397</v>
      </c>
      <c r="BO524" s="834" t="s">
        <v>5398</v>
      </c>
      <c r="BP524" s="834" t="s">
        <v>5399</v>
      </c>
      <c r="BQ524" s="834" t="s">
        <v>5400</v>
      </c>
      <c r="BR524" s="834" t="s">
        <v>2389</v>
      </c>
      <c r="BS524" s="369"/>
      <c r="BT524" s="350" t="s">
        <v>554</v>
      </c>
    </row>
    <row r="525" spans="1:72" s="424" customFormat="1" x14ac:dyDescent="0.25">
      <c r="A525" s="341" t="s">
        <v>5681</v>
      </c>
      <c r="B525" s="369"/>
      <c r="C525" s="709">
        <v>46121</v>
      </c>
      <c r="D525" s="369"/>
      <c r="E525" s="342">
        <v>10.02</v>
      </c>
      <c r="F525" s="369"/>
      <c r="G525" s="343">
        <v>11.2501</v>
      </c>
      <c r="H525" s="370"/>
      <c r="I525" s="344">
        <v>0.75590000000000002</v>
      </c>
      <c r="J525" s="344">
        <v>1.1854</v>
      </c>
      <c r="K525" s="344">
        <v>4.5034000000000001</v>
      </c>
      <c r="L525" s="344" t="s">
        <v>430</v>
      </c>
      <c r="M525" s="344" t="s">
        <v>430</v>
      </c>
      <c r="N525" s="346" t="s">
        <v>430</v>
      </c>
      <c r="O525" s="344" t="s">
        <v>430</v>
      </c>
      <c r="P525" s="344" t="s">
        <v>430</v>
      </c>
      <c r="Q525" s="344" t="s">
        <v>430</v>
      </c>
      <c r="R525" s="344" t="s">
        <v>430</v>
      </c>
      <c r="S525" s="344">
        <v>1.0945</v>
      </c>
      <c r="T525" s="344" t="s">
        <v>430</v>
      </c>
      <c r="U525" s="344" t="s">
        <v>430</v>
      </c>
      <c r="V525" s="344" t="s">
        <v>430</v>
      </c>
      <c r="W525" s="344">
        <v>1.0945</v>
      </c>
      <c r="X525" s="344">
        <v>12.500999999999999</v>
      </c>
      <c r="Y525" s="370"/>
      <c r="Z525" s="342">
        <v>68</v>
      </c>
      <c r="AA525" s="342">
        <v>46</v>
      </c>
      <c r="AB525" s="342">
        <v>60</v>
      </c>
      <c r="AC525" s="342" t="s">
        <v>430</v>
      </c>
      <c r="AD525" s="342" t="s">
        <v>430</v>
      </c>
      <c r="AE525" s="342" t="s">
        <v>430</v>
      </c>
      <c r="AF525" s="342" t="s">
        <v>430</v>
      </c>
      <c r="AG525" s="342" t="s">
        <v>430</v>
      </c>
      <c r="AH525" s="342" t="s">
        <v>430</v>
      </c>
      <c r="AI525" s="342" t="s">
        <v>430</v>
      </c>
      <c r="AJ525" s="342">
        <v>165</v>
      </c>
      <c r="AK525" s="342" t="s">
        <v>430</v>
      </c>
      <c r="AL525" s="342" t="s">
        <v>430</v>
      </c>
      <c r="AM525" s="342" t="s">
        <v>430</v>
      </c>
      <c r="AN525" s="342">
        <v>165</v>
      </c>
      <c r="AO525" s="369"/>
      <c r="AP525" s="344" t="s">
        <v>430</v>
      </c>
      <c r="AQ525" s="344" t="s">
        <v>430</v>
      </c>
      <c r="AR525" s="344" t="s">
        <v>430</v>
      </c>
      <c r="AS525" s="344" t="s">
        <v>430</v>
      </c>
      <c r="AT525" s="344" t="s">
        <v>430</v>
      </c>
      <c r="AU525" s="347"/>
      <c r="AV525" s="342" t="s">
        <v>430</v>
      </c>
      <c r="AW525" s="342" t="s">
        <v>430</v>
      </c>
      <c r="AX525" s="342" t="s">
        <v>430</v>
      </c>
      <c r="AY525" s="342" t="s">
        <v>430</v>
      </c>
      <c r="AZ525" s="342" t="s">
        <v>430</v>
      </c>
      <c r="BA525" s="370"/>
      <c r="BB525" s="344">
        <v>7.7092049012125798</v>
      </c>
      <c r="BC525" s="344">
        <v>0.99666160051686703</v>
      </c>
      <c r="BD525" s="344">
        <v>0.32279383339364098</v>
      </c>
      <c r="BE525" s="371">
        <v>-9.4440737852146094E-3</v>
      </c>
      <c r="BF525" s="370"/>
      <c r="BG525" s="368">
        <v>0.1099</v>
      </c>
      <c r="BH525" s="369"/>
      <c r="BI525" s="832">
        <v>2.0146799999999998</v>
      </c>
      <c r="BJ525" s="832">
        <v>49.118699999999997</v>
      </c>
      <c r="BK525" s="832">
        <v>48.677799999999998</v>
      </c>
      <c r="BL525" s="832">
        <v>0.18881999999999999</v>
      </c>
      <c r="BM525" s="369"/>
      <c r="BN525" s="834" t="s">
        <v>1381</v>
      </c>
      <c r="BO525" s="834" t="s">
        <v>5682</v>
      </c>
      <c r="BP525" s="834" t="s">
        <v>5683</v>
      </c>
      <c r="BQ525" s="834" t="s">
        <v>5684</v>
      </c>
      <c r="BR525" s="834" t="s">
        <v>5685</v>
      </c>
      <c r="BS525" s="369"/>
      <c r="BT525" s="350" t="s">
        <v>554</v>
      </c>
    </row>
    <row r="526" spans="1:72" s="424" customFormat="1" x14ac:dyDescent="0.25">
      <c r="A526" s="341" t="s">
        <v>5686</v>
      </c>
      <c r="B526" s="369"/>
      <c r="C526" s="709">
        <v>45600</v>
      </c>
      <c r="D526" s="369"/>
      <c r="E526" s="342">
        <v>10.24</v>
      </c>
      <c r="F526" s="369"/>
      <c r="G526" s="343">
        <v>11.0397</v>
      </c>
      <c r="H526" s="370"/>
      <c r="I526" s="344">
        <v>0.48970000000000002</v>
      </c>
      <c r="J526" s="344">
        <v>0.78510000000000002</v>
      </c>
      <c r="K526" s="344">
        <v>2.8068</v>
      </c>
      <c r="L526" s="344">
        <v>15.6341</v>
      </c>
      <c r="M526" s="344">
        <v>1.4762</v>
      </c>
      <c r="N526" s="346">
        <v>4.4851999999999999</v>
      </c>
      <c r="O526" s="344" t="s">
        <v>430</v>
      </c>
      <c r="P526" s="344" t="s">
        <v>430</v>
      </c>
      <c r="Q526" s="344" t="s">
        <v>430</v>
      </c>
      <c r="R526" s="344" t="s">
        <v>430</v>
      </c>
      <c r="S526" s="344">
        <v>0.68769999999999998</v>
      </c>
      <c r="T526" s="344">
        <v>17.8536</v>
      </c>
      <c r="U526" s="344">
        <v>2.8365</v>
      </c>
      <c r="V526" s="344">
        <v>8.8233999999999995</v>
      </c>
      <c r="W526" s="344">
        <v>0.68769999999999998</v>
      </c>
      <c r="X526" s="344">
        <v>6.1490999999999998</v>
      </c>
      <c r="Y526" s="370"/>
      <c r="Z526" s="342">
        <v>156</v>
      </c>
      <c r="AA526" s="342">
        <v>89</v>
      </c>
      <c r="AB526" s="342">
        <v>180</v>
      </c>
      <c r="AC526" s="342">
        <v>77</v>
      </c>
      <c r="AD526" s="342">
        <v>84</v>
      </c>
      <c r="AE526" s="342">
        <v>62</v>
      </c>
      <c r="AF526" s="342" t="s">
        <v>430</v>
      </c>
      <c r="AG526" s="342" t="s">
        <v>430</v>
      </c>
      <c r="AH526" s="342" t="s">
        <v>430</v>
      </c>
      <c r="AI526" s="342" t="s">
        <v>430</v>
      </c>
      <c r="AJ526" s="342">
        <v>213</v>
      </c>
      <c r="AK526" s="342">
        <v>76</v>
      </c>
      <c r="AL526" s="342">
        <v>84</v>
      </c>
      <c r="AM526" s="342">
        <v>43</v>
      </c>
      <c r="AN526" s="342">
        <v>213</v>
      </c>
      <c r="AO526" s="369"/>
      <c r="AP526" s="344" t="s">
        <v>430</v>
      </c>
      <c r="AQ526" s="344" t="s">
        <v>430</v>
      </c>
      <c r="AR526" s="344" t="s">
        <v>430</v>
      </c>
      <c r="AS526" s="344" t="s">
        <v>430</v>
      </c>
      <c r="AT526" s="344">
        <v>12.39</v>
      </c>
      <c r="AU526" s="347"/>
      <c r="AV526" s="342" t="s">
        <v>430</v>
      </c>
      <c r="AW526" s="342" t="s">
        <v>430</v>
      </c>
      <c r="AX526" s="342" t="s">
        <v>430</v>
      </c>
      <c r="AY526" s="342" t="s">
        <v>430</v>
      </c>
      <c r="AZ526" s="342">
        <v>64</v>
      </c>
      <c r="BA526" s="370"/>
      <c r="BB526" s="344">
        <v>19.475909882738001</v>
      </c>
      <c r="BC526" s="344">
        <v>1.0000531843780101</v>
      </c>
      <c r="BD526" s="344">
        <v>6.7868186696457703E-3</v>
      </c>
      <c r="BE526" s="371">
        <v>-0.52498955382924195</v>
      </c>
      <c r="BF526" s="370"/>
      <c r="BG526" s="368">
        <v>0.16370000000000001</v>
      </c>
      <c r="BH526" s="369"/>
      <c r="BI526" s="832">
        <v>4.1362699999999997</v>
      </c>
      <c r="BJ526" s="832">
        <v>92.104900000000001</v>
      </c>
      <c r="BK526" s="832">
        <v>3.57369</v>
      </c>
      <c r="BL526" s="832">
        <v>0.18514</v>
      </c>
      <c r="BM526" s="369"/>
      <c r="BN526" s="834" t="s">
        <v>1851</v>
      </c>
      <c r="BO526" s="834" t="s">
        <v>5402</v>
      </c>
      <c r="BP526" s="834" t="s">
        <v>999</v>
      </c>
      <c r="BQ526" s="834" t="s">
        <v>5403</v>
      </c>
      <c r="BR526" s="834" t="s">
        <v>4616</v>
      </c>
      <c r="BS526" s="369"/>
      <c r="BT526" s="350" t="s">
        <v>5344</v>
      </c>
    </row>
    <row r="527" spans="1:72" s="424" customFormat="1" x14ac:dyDescent="0.25">
      <c r="A527" s="341" t="s">
        <v>5687</v>
      </c>
      <c r="B527" s="369"/>
      <c r="C527" s="709">
        <v>45894</v>
      </c>
      <c r="D527" s="369"/>
      <c r="E527" s="342">
        <v>10.0154</v>
      </c>
      <c r="F527" s="369"/>
      <c r="G527" s="343">
        <v>10.7088</v>
      </c>
      <c r="H527" s="370"/>
      <c r="I527" s="344">
        <v>0.43890000000000001</v>
      </c>
      <c r="J527" s="344">
        <v>0.31569999999999998</v>
      </c>
      <c r="K527" s="344">
        <v>3.2890000000000001</v>
      </c>
      <c r="L527" s="344">
        <v>16.784600000000001</v>
      </c>
      <c r="M527" s="344">
        <v>3.0832000000000002</v>
      </c>
      <c r="N527" s="346" t="s">
        <v>430</v>
      </c>
      <c r="O527" s="344" t="s">
        <v>430</v>
      </c>
      <c r="P527" s="344" t="s">
        <v>430</v>
      </c>
      <c r="Q527" s="344" t="s">
        <v>430</v>
      </c>
      <c r="R527" s="344" t="s">
        <v>430</v>
      </c>
      <c r="S527" s="344">
        <v>1.0960000000000001</v>
      </c>
      <c r="T527" s="344">
        <v>19.8751</v>
      </c>
      <c r="U527" s="344">
        <v>4.6425000000000001</v>
      </c>
      <c r="V527" s="344">
        <v>6.9489999999999998</v>
      </c>
      <c r="W527" s="344">
        <v>1.0960000000000001</v>
      </c>
      <c r="X527" s="344">
        <v>7.0880000000000001</v>
      </c>
      <c r="Y527" s="370"/>
      <c r="Z527" s="342">
        <v>181</v>
      </c>
      <c r="AA527" s="342">
        <v>189</v>
      </c>
      <c r="AB527" s="342">
        <v>116</v>
      </c>
      <c r="AC527" s="342">
        <v>54</v>
      </c>
      <c r="AD527" s="342">
        <v>51</v>
      </c>
      <c r="AE527" s="342" t="s">
        <v>430</v>
      </c>
      <c r="AF527" s="342" t="s">
        <v>430</v>
      </c>
      <c r="AG527" s="342" t="s">
        <v>430</v>
      </c>
      <c r="AH527" s="342" t="s">
        <v>430</v>
      </c>
      <c r="AI527" s="342" t="s">
        <v>430</v>
      </c>
      <c r="AJ527" s="342">
        <v>162</v>
      </c>
      <c r="AK527" s="342">
        <v>51</v>
      </c>
      <c r="AL527" s="342">
        <v>50</v>
      </c>
      <c r="AM527" s="342">
        <v>76</v>
      </c>
      <c r="AN527" s="342">
        <v>162</v>
      </c>
      <c r="AO527" s="369"/>
      <c r="AP527" s="344" t="s">
        <v>430</v>
      </c>
      <c r="AQ527" s="344" t="s">
        <v>430</v>
      </c>
      <c r="AR527" s="344" t="s">
        <v>430</v>
      </c>
      <c r="AS527" s="344" t="s">
        <v>430</v>
      </c>
      <c r="AT527" s="344" t="s">
        <v>430</v>
      </c>
      <c r="AU527" s="347"/>
      <c r="AV527" s="342" t="s">
        <v>430</v>
      </c>
      <c r="AW527" s="342" t="s">
        <v>430</v>
      </c>
      <c r="AX527" s="342" t="s">
        <v>430</v>
      </c>
      <c r="AY527" s="342" t="s">
        <v>430</v>
      </c>
      <c r="AZ527" s="342" t="s">
        <v>430</v>
      </c>
      <c r="BA527" s="370"/>
      <c r="BB527" s="344">
        <v>19.674852900519198</v>
      </c>
      <c r="BC527" s="344">
        <v>0.99213955755266503</v>
      </c>
      <c r="BD527" s="344">
        <v>2.46411011554073E-2</v>
      </c>
      <c r="BE527" s="371">
        <v>-4.0742257098125997E-2</v>
      </c>
      <c r="BF527" s="370"/>
      <c r="BG527" s="368">
        <v>0.12470000000000001</v>
      </c>
      <c r="BH527" s="369"/>
      <c r="BI527" s="832">
        <v>89.416899999999998</v>
      </c>
      <c r="BJ527" s="832">
        <v>7.3387599999999997</v>
      </c>
      <c r="BK527" s="344" t="s">
        <v>430</v>
      </c>
      <c r="BL527" s="832">
        <v>3.2443399999999998</v>
      </c>
      <c r="BM527" s="369"/>
      <c r="BN527" s="834" t="s">
        <v>5405</v>
      </c>
      <c r="BO527" s="834" t="s">
        <v>4461</v>
      </c>
      <c r="BP527" s="834" t="s">
        <v>4462</v>
      </c>
      <c r="BQ527" s="834" t="s">
        <v>4603</v>
      </c>
      <c r="BR527" s="834" t="s">
        <v>4277</v>
      </c>
      <c r="BS527" s="369"/>
      <c r="BT527" s="350" t="s">
        <v>554</v>
      </c>
    </row>
    <row r="528" spans="1:72" s="424" customFormat="1" x14ac:dyDescent="0.25">
      <c r="A528" s="341" t="s">
        <v>5688</v>
      </c>
      <c r="B528" s="369"/>
      <c r="C528" s="709">
        <v>45680</v>
      </c>
      <c r="D528" s="369"/>
      <c r="E528" s="342">
        <v>8.7556999999999992</v>
      </c>
      <c r="F528" s="369"/>
      <c r="G528" s="343">
        <v>10.172000000000001</v>
      </c>
      <c r="H528" s="370"/>
      <c r="I528" s="344">
        <v>0.57050000000000001</v>
      </c>
      <c r="J528" s="344">
        <v>0.62519999999999998</v>
      </c>
      <c r="K528" s="344">
        <v>5.0956999999999999</v>
      </c>
      <c r="L528" s="344">
        <v>10.7012</v>
      </c>
      <c r="M528" s="344">
        <v>-2.2130000000000001</v>
      </c>
      <c r="N528" s="346">
        <v>-1.4340999999999999</v>
      </c>
      <c r="O528" s="344" t="s">
        <v>430</v>
      </c>
      <c r="P528" s="344" t="s">
        <v>430</v>
      </c>
      <c r="Q528" s="344" t="s">
        <v>430</v>
      </c>
      <c r="R528" s="344" t="s">
        <v>430</v>
      </c>
      <c r="S528" s="344">
        <v>1.2885</v>
      </c>
      <c r="T528" s="344">
        <v>11.210699999999999</v>
      </c>
      <c r="U528" s="344">
        <v>-1.659</v>
      </c>
      <c r="V528" s="344">
        <v>2.5362</v>
      </c>
      <c r="W528" s="344">
        <v>1.2885</v>
      </c>
      <c r="X528" s="344">
        <v>1.1927000000000001</v>
      </c>
      <c r="Y528" s="370"/>
      <c r="Z528" s="342">
        <v>136</v>
      </c>
      <c r="AA528" s="342">
        <v>116</v>
      </c>
      <c r="AB528" s="342">
        <v>55</v>
      </c>
      <c r="AC528" s="342">
        <v>156</v>
      </c>
      <c r="AD528" s="342">
        <v>120</v>
      </c>
      <c r="AE528" s="342">
        <v>131</v>
      </c>
      <c r="AF528" s="342" t="s">
        <v>430</v>
      </c>
      <c r="AG528" s="342" t="s">
        <v>430</v>
      </c>
      <c r="AH528" s="342" t="s">
        <v>430</v>
      </c>
      <c r="AI528" s="342" t="s">
        <v>430</v>
      </c>
      <c r="AJ528" s="342">
        <v>111</v>
      </c>
      <c r="AK528" s="342">
        <v>170</v>
      </c>
      <c r="AL528" s="342">
        <v>140</v>
      </c>
      <c r="AM528" s="342">
        <v>147</v>
      </c>
      <c r="AN528" s="342">
        <v>111</v>
      </c>
      <c r="AO528" s="369"/>
      <c r="AP528" s="344" t="s">
        <v>430</v>
      </c>
      <c r="AQ528" s="344" t="s">
        <v>430</v>
      </c>
      <c r="AR528" s="344" t="s">
        <v>430</v>
      </c>
      <c r="AS528" s="344" t="s">
        <v>430</v>
      </c>
      <c r="AT528" s="344">
        <v>3.59</v>
      </c>
      <c r="AU528" s="347"/>
      <c r="AV528" s="342" t="s">
        <v>430</v>
      </c>
      <c r="AW528" s="342" t="s">
        <v>430</v>
      </c>
      <c r="AX528" s="342" t="s">
        <v>430</v>
      </c>
      <c r="AY528" s="342" t="s">
        <v>430</v>
      </c>
      <c r="AZ528" s="342">
        <v>135</v>
      </c>
      <c r="BA528" s="370"/>
      <c r="BB528" s="344">
        <v>17.076360690508402</v>
      </c>
      <c r="BC528" s="344">
        <v>0.99164784190038502</v>
      </c>
      <c r="BD528" s="344">
        <v>-1.1830400476504899E-2</v>
      </c>
      <c r="BE528" s="371">
        <v>-4.1595511145520403E-2</v>
      </c>
      <c r="BF528" s="370"/>
      <c r="BG528" s="368">
        <v>0.1971</v>
      </c>
      <c r="BH528" s="369"/>
      <c r="BI528" s="832">
        <v>86.431100000000001</v>
      </c>
      <c r="BJ528" s="832">
        <v>13.755100000000001</v>
      </c>
      <c r="BK528" s="344" t="s">
        <v>430</v>
      </c>
      <c r="BL528" s="832">
        <v>-0.1862</v>
      </c>
      <c r="BM528" s="369"/>
      <c r="BN528" s="834" t="s">
        <v>5163</v>
      </c>
      <c r="BO528" s="834" t="s">
        <v>3294</v>
      </c>
      <c r="BP528" s="834" t="s">
        <v>5407</v>
      </c>
      <c r="BQ528" s="834" t="s">
        <v>5408</v>
      </c>
      <c r="BR528" s="834" t="s">
        <v>5409</v>
      </c>
      <c r="BS528" s="369"/>
      <c r="BT528" s="350" t="s">
        <v>4624</v>
      </c>
    </row>
    <row r="529" spans="1:72" s="424" customFormat="1" x14ac:dyDescent="0.25">
      <c r="A529" s="341" t="s">
        <v>5689</v>
      </c>
      <c r="B529" s="369"/>
      <c r="C529" s="709">
        <v>46105</v>
      </c>
      <c r="D529" s="369"/>
      <c r="E529" s="342">
        <v>7.8685999999999998</v>
      </c>
      <c r="F529" s="369"/>
      <c r="G529" s="343">
        <v>10.2073</v>
      </c>
      <c r="H529" s="370"/>
      <c r="I529" s="344">
        <v>-0.90869999999999995</v>
      </c>
      <c r="J529" s="344">
        <v>-1.5841000000000001</v>
      </c>
      <c r="K529" s="344">
        <v>5.5029000000000003</v>
      </c>
      <c r="L529" s="344">
        <v>5.1323999999999996</v>
      </c>
      <c r="M529" s="344" t="s">
        <v>430</v>
      </c>
      <c r="N529" s="346" t="s">
        <v>430</v>
      </c>
      <c r="O529" s="344" t="s">
        <v>430</v>
      </c>
      <c r="P529" s="344" t="s">
        <v>430</v>
      </c>
      <c r="Q529" s="344" t="s">
        <v>430</v>
      </c>
      <c r="R529" s="344" t="s">
        <v>430</v>
      </c>
      <c r="S529" s="344">
        <v>5.6899999999999999E-2</v>
      </c>
      <c r="T529" s="344">
        <v>8.5271000000000008</v>
      </c>
      <c r="U529" s="344" t="s">
        <v>430</v>
      </c>
      <c r="V529" s="344" t="s">
        <v>430</v>
      </c>
      <c r="W529" s="344">
        <v>5.6899999999999999E-2</v>
      </c>
      <c r="X529" s="344">
        <v>2.073</v>
      </c>
      <c r="Y529" s="370"/>
      <c r="Z529" s="342">
        <v>237</v>
      </c>
      <c r="AA529" s="342">
        <v>251</v>
      </c>
      <c r="AB529" s="342">
        <v>47</v>
      </c>
      <c r="AC529" s="342">
        <v>237</v>
      </c>
      <c r="AD529" s="342" t="s">
        <v>430</v>
      </c>
      <c r="AE529" s="342" t="s">
        <v>430</v>
      </c>
      <c r="AF529" s="342" t="s">
        <v>430</v>
      </c>
      <c r="AG529" s="342" t="s">
        <v>430</v>
      </c>
      <c r="AH529" s="342" t="s">
        <v>430</v>
      </c>
      <c r="AI529" s="342" t="s">
        <v>430</v>
      </c>
      <c r="AJ529" s="342">
        <v>242</v>
      </c>
      <c r="AK529" s="342">
        <v>216</v>
      </c>
      <c r="AL529" s="342" t="s">
        <v>430</v>
      </c>
      <c r="AM529" s="342" t="s">
        <v>430</v>
      </c>
      <c r="AN529" s="342">
        <v>242</v>
      </c>
      <c r="AO529" s="369"/>
      <c r="AP529" s="344" t="s">
        <v>430</v>
      </c>
      <c r="AQ529" s="344" t="s">
        <v>430</v>
      </c>
      <c r="AR529" s="344" t="s">
        <v>430</v>
      </c>
      <c r="AS529" s="344" t="s">
        <v>430</v>
      </c>
      <c r="AT529" s="344" t="s">
        <v>430</v>
      </c>
      <c r="AU529" s="347"/>
      <c r="AV529" s="342" t="s">
        <v>430</v>
      </c>
      <c r="AW529" s="342" t="s">
        <v>430</v>
      </c>
      <c r="AX529" s="342" t="s">
        <v>430</v>
      </c>
      <c r="AY529" s="342" t="s">
        <v>430</v>
      </c>
      <c r="AZ529" s="342" t="s">
        <v>430</v>
      </c>
      <c r="BA529" s="370"/>
      <c r="BB529" s="344">
        <v>18.6808826789999</v>
      </c>
      <c r="BC529" s="344">
        <v>0.93710024286688098</v>
      </c>
      <c r="BD529" s="344">
        <v>7.0985546810920105E-2</v>
      </c>
      <c r="BE529" s="371">
        <v>-9.7067128029345404E-2</v>
      </c>
      <c r="BF529" s="370"/>
      <c r="BG529" s="368">
        <v>1.0496000000000001</v>
      </c>
      <c r="BH529" s="369"/>
      <c r="BI529" s="832">
        <v>77.993600000000001</v>
      </c>
      <c r="BJ529" s="832">
        <v>20.091699999999999</v>
      </c>
      <c r="BK529" s="832">
        <v>1.1558600000000001</v>
      </c>
      <c r="BL529" s="832">
        <v>0.75883999999999996</v>
      </c>
      <c r="BM529" s="369"/>
      <c r="BN529" s="834" t="s">
        <v>5411</v>
      </c>
      <c r="BO529" s="834" t="s">
        <v>5412</v>
      </c>
      <c r="BP529" s="368" t="s">
        <v>430</v>
      </c>
      <c r="BQ529" s="368" t="s">
        <v>430</v>
      </c>
      <c r="BR529" s="368" t="s">
        <v>430</v>
      </c>
      <c r="BS529" s="369"/>
      <c r="BT529" s="350" t="s">
        <v>554</v>
      </c>
    </row>
    <row r="530" spans="1:72" s="424" customFormat="1" x14ac:dyDescent="0.25">
      <c r="A530" s="341" t="s">
        <v>5690</v>
      </c>
      <c r="B530" s="369"/>
      <c r="C530" s="709">
        <v>41275</v>
      </c>
      <c r="D530" s="369"/>
      <c r="E530" s="342">
        <v>6.5011999999999999</v>
      </c>
      <c r="F530" s="369"/>
      <c r="G530" s="343">
        <v>49.041800000000002</v>
      </c>
      <c r="H530" s="370"/>
      <c r="I530" s="344">
        <v>0.69189999999999996</v>
      </c>
      <c r="J530" s="344">
        <v>0.49299999999999999</v>
      </c>
      <c r="K530" s="344">
        <v>3.1673</v>
      </c>
      <c r="L530" s="344">
        <v>6.5709</v>
      </c>
      <c r="M530" s="344">
        <v>-8.0680999999999994</v>
      </c>
      <c r="N530" s="346">
        <v>-4.7965</v>
      </c>
      <c r="O530" s="344">
        <v>0.40489999999999998</v>
      </c>
      <c r="P530" s="344">
        <v>8.1364999999999998</v>
      </c>
      <c r="Q530" s="344">
        <v>9.1890999999999998</v>
      </c>
      <c r="R530" s="344">
        <v>11.924300000000001</v>
      </c>
      <c r="S530" s="344">
        <v>1.2764</v>
      </c>
      <c r="T530" s="344">
        <v>8.3707999999999991</v>
      </c>
      <c r="U530" s="344">
        <v>-7.3792</v>
      </c>
      <c r="V530" s="344">
        <v>-1.7334000000000001</v>
      </c>
      <c r="W530" s="344">
        <v>1.2764</v>
      </c>
      <c r="X530" s="344">
        <v>11.5891</v>
      </c>
      <c r="Y530" s="370"/>
      <c r="Z530" s="342">
        <v>105</v>
      </c>
      <c r="AA530" s="342">
        <v>156</v>
      </c>
      <c r="AB530" s="342">
        <v>151</v>
      </c>
      <c r="AC530" s="342">
        <v>218</v>
      </c>
      <c r="AD530" s="342">
        <v>218</v>
      </c>
      <c r="AE530" s="342">
        <v>183</v>
      </c>
      <c r="AF530" s="342">
        <v>92</v>
      </c>
      <c r="AG530" s="342">
        <v>90</v>
      </c>
      <c r="AH530" s="342">
        <v>39</v>
      </c>
      <c r="AI530" s="342">
        <v>14</v>
      </c>
      <c r="AJ530" s="342">
        <v>116</v>
      </c>
      <c r="AK530" s="342">
        <v>218</v>
      </c>
      <c r="AL530" s="342">
        <v>218</v>
      </c>
      <c r="AM530" s="342">
        <v>201</v>
      </c>
      <c r="AN530" s="342">
        <v>116</v>
      </c>
      <c r="AO530" s="369"/>
      <c r="AP530" s="344">
        <v>11.15</v>
      </c>
      <c r="AQ530" s="344">
        <v>10.51</v>
      </c>
      <c r="AR530" s="344">
        <v>6.88</v>
      </c>
      <c r="AS530" s="344">
        <v>2.85</v>
      </c>
      <c r="AT530" s="344">
        <v>-4.33</v>
      </c>
      <c r="AU530" s="347"/>
      <c r="AV530" s="342">
        <v>14</v>
      </c>
      <c r="AW530" s="342">
        <v>18</v>
      </c>
      <c r="AX530" s="342">
        <v>39</v>
      </c>
      <c r="AY530" s="342">
        <v>84</v>
      </c>
      <c r="AZ530" s="342">
        <v>193</v>
      </c>
      <c r="BA530" s="370"/>
      <c r="BB530" s="344">
        <v>12.433383009624</v>
      </c>
      <c r="BC530" s="344">
        <v>0.98873334738674401</v>
      </c>
      <c r="BD530" s="344">
        <v>2.7513372786757001E-2</v>
      </c>
      <c r="BE530" s="371">
        <v>-0.33228469378952102</v>
      </c>
      <c r="BF530" s="370"/>
      <c r="BG530" s="368">
        <v>1.0458000000000001</v>
      </c>
      <c r="BH530" s="369"/>
      <c r="BI530" s="832">
        <v>99.48</v>
      </c>
      <c r="BJ530" s="344" t="s">
        <v>430</v>
      </c>
      <c r="BK530" s="344" t="s">
        <v>430</v>
      </c>
      <c r="BL530" s="832">
        <v>0.52</v>
      </c>
      <c r="BM530" s="369"/>
      <c r="BN530" s="834" t="s">
        <v>5414</v>
      </c>
      <c r="BO530" s="834" t="s">
        <v>4655</v>
      </c>
      <c r="BP530" s="834" t="s">
        <v>4656</v>
      </c>
      <c r="BQ530" s="834" t="s">
        <v>4657</v>
      </c>
      <c r="BR530" s="834" t="s">
        <v>4658</v>
      </c>
      <c r="BS530" s="369"/>
      <c r="BT530" s="350" t="s">
        <v>443</v>
      </c>
    </row>
    <row r="531" spans="1:72" s="424" customFormat="1" x14ac:dyDescent="0.25">
      <c r="A531" s="341" t="s">
        <v>5691</v>
      </c>
      <c r="B531" s="369"/>
      <c r="C531" s="709">
        <v>46167</v>
      </c>
      <c r="D531" s="369"/>
      <c r="E531" s="342">
        <v>7.1553000000000004</v>
      </c>
      <c r="F531" s="369"/>
      <c r="G531" s="343">
        <v>10.495699999999999</v>
      </c>
      <c r="H531" s="370"/>
      <c r="I531" s="344">
        <v>0.1211</v>
      </c>
      <c r="J531" s="344">
        <v>-0.4118</v>
      </c>
      <c r="K531" s="344">
        <v>8.6600999999999999</v>
      </c>
      <c r="L531" s="344" t="s">
        <v>430</v>
      </c>
      <c r="M531" s="344" t="s">
        <v>430</v>
      </c>
      <c r="N531" s="346" t="s">
        <v>430</v>
      </c>
      <c r="O531" s="344" t="s">
        <v>430</v>
      </c>
      <c r="P531" s="344" t="s">
        <v>430</v>
      </c>
      <c r="Q531" s="344" t="s">
        <v>430</v>
      </c>
      <c r="R531" s="344" t="s">
        <v>430</v>
      </c>
      <c r="S531" s="344">
        <v>1.0018</v>
      </c>
      <c r="T531" s="344" t="s">
        <v>430</v>
      </c>
      <c r="U531" s="344" t="s">
        <v>430</v>
      </c>
      <c r="V531" s="344" t="s">
        <v>430</v>
      </c>
      <c r="W531" s="344">
        <v>1.0018</v>
      </c>
      <c r="X531" s="344">
        <v>4.9569999999999999</v>
      </c>
      <c r="Y531" s="370"/>
      <c r="Z531" s="342">
        <v>205</v>
      </c>
      <c r="AA531" s="342">
        <v>219</v>
      </c>
      <c r="AB531" s="342">
        <v>9</v>
      </c>
      <c r="AC531" s="342" t="s">
        <v>430</v>
      </c>
      <c r="AD531" s="342" t="s">
        <v>430</v>
      </c>
      <c r="AE531" s="342" t="s">
        <v>430</v>
      </c>
      <c r="AF531" s="342" t="s">
        <v>430</v>
      </c>
      <c r="AG531" s="342" t="s">
        <v>430</v>
      </c>
      <c r="AH531" s="342" t="s">
        <v>430</v>
      </c>
      <c r="AI531" s="342" t="s">
        <v>430</v>
      </c>
      <c r="AJ531" s="342">
        <v>173</v>
      </c>
      <c r="AK531" s="342" t="s">
        <v>430</v>
      </c>
      <c r="AL531" s="342" t="s">
        <v>430</v>
      </c>
      <c r="AM531" s="342" t="s">
        <v>430</v>
      </c>
      <c r="AN531" s="342">
        <v>173</v>
      </c>
      <c r="AO531" s="369"/>
      <c r="AP531" s="344" t="s">
        <v>430</v>
      </c>
      <c r="AQ531" s="344" t="s">
        <v>430</v>
      </c>
      <c r="AR531" s="344" t="s">
        <v>430</v>
      </c>
      <c r="AS531" s="344" t="s">
        <v>430</v>
      </c>
      <c r="AT531" s="344" t="s">
        <v>430</v>
      </c>
      <c r="AU531" s="347"/>
      <c r="AV531" s="342" t="s">
        <v>430</v>
      </c>
      <c r="AW531" s="342" t="s">
        <v>430</v>
      </c>
      <c r="AX531" s="342" t="s">
        <v>430</v>
      </c>
      <c r="AY531" s="342" t="s">
        <v>430</v>
      </c>
      <c r="AZ531" s="342" t="s">
        <v>430</v>
      </c>
      <c r="BA531" s="370"/>
      <c r="BB531" s="344" t="s">
        <v>430</v>
      </c>
      <c r="BC531" s="344">
        <v>0</v>
      </c>
      <c r="BD531" s="344">
        <v>0</v>
      </c>
      <c r="BE531" s="371">
        <v>8.2080826909794506</v>
      </c>
      <c r="BF531" s="370"/>
      <c r="BG531" s="368">
        <v>0.27729999999999999</v>
      </c>
      <c r="BH531" s="369"/>
      <c r="BI531" s="832">
        <v>80.229600000000005</v>
      </c>
      <c r="BJ531" s="832">
        <v>16.833600000000001</v>
      </c>
      <c r="BK531" s="832">
        <v>3.02379</v>
      </c>
      <c r="BL531" s="832">
        <v>-8.6989999999999998E-2</v>
      </c>
      <c r="BM531" s="369"/>
      <c r="BN531" s="834" t="s">
        <v>5416</v>
      </c>
      <c r="BO531" s="834" t="s">
        <v>5417</v>
      </c>
      <c r="BP531" s="368" t="s">
        <v>430</v>
      </c>
      <c r="BQ531" s="368" t="s">
        <v>430</v>
      </c>
      <c r="BR531" s="368" t="s">
        <v>430</v>
      </c>
      <c r="BS531" s="369"/>
      <c r="BT531" s="350" t="s">
        <v>554</v>
      </c>
    </row>
    <row r="532" spans="1:72" s="424" customFormat="1" x14ac:dyDescent="0.25">
      <c r="A532" s="341" t="s">
        <v>5692</v>
      </c>
      <c r="B532" s="369"/>
      <c r="C532" s="709">
        <v>46190</v>
      </c>
      <c r="D532" s="369"/>
      <c r="E532" s="342">
        <v>7.0209000000000001</v>
      </c>
      <c r="F532" s="369"/>
      <c r="G532" s="343">
        <v>10.234299999999999</v>
      </c>
      <c r="H532" s="370"/>
      <c r="I532" s="344">
        <v>1.4392</v>
      </c>
      <c r="J532" s="344">
        <v>1.2155</v>
      </c>
      <c r="K532" s="344" t="s">
        <v>430</v>
      </c>
      <c r="L532" s="344" t="s">
        <v>430</v>
      </c>
      <c r="M532" s="344" t="s">
        <v>430</v>
      </c>
      <c r="N532" s="346" t="s">
        <v>430</v>
      </c>
      <c r="O532" s="344" t="s">
        <v>430</v>
      </c>
      <c r="P532" s="344" t="s">
        <v>430</v>
      </c>
      <c r="Q532" s="344" t="s">
        <v>430</v>
      </c>
      <c r="R532" s="344" t="s">
        <v>430</v>
      </c>
      <c r="S532" s="344">
        <v>1.407</v>
      </c>
      <c r="T532" s="344" t="s">
        <v>430</v>
      </c>
      <c r="U532" s="344" t="s">
        <v>430</v>
      </c>
      <c r="V532" s="344" t="s">
        <v>430</v>
      </c>
      <c r="W532" s="344">
        <v>1.407</v>
      </c>
      <c r="X532" s="344">
        <v>2.343</v>
      </c>
      <c r="Y532" s="370"/>
      <c r="Z532" s="342">
        <v>13</v>
      </c>
      <c r="AA532" s="342">
        <v>45</v>
      </c>
      <c r="AB532" s="342" t="s">
        <v>430</v>
      </c>
      <c r="AC532" s="342" t="s">
        <v>430</v>
      </c>
      <c r="AD532" s="342" t="s">
        <v>430</v>
      </c>
      <c r="AE532" s="342" t="s">
        <v>430</v>
      </c>
      <c r="AF532" s="342" t="s">
        <v>430</v>
      </c>
      <c r="AG532" s="342" t="s">
        <v>430</v>
      </c>
      <c r="AH532" s="342" t="s">
        <v>430</v>
      </c>
      <c r="AI532" s="342" t="s">
        <v>430</v>
      </c>
      <c r="AJ532" s="342">
        <v>67</v>
      </c>
      <c r="AK532" s="342" t="s">
        <v>430</v>
      </c>
      <c r="AL532" s="342" t="s">
        <v>430</v>
      </c>
      <c r="AM532" s="342" t="s">
        <v>430</v>
      </c>
      <c r="AN532" s="342">
        <v>67</v>
      </c>
      <c r="AO532" s="369"/>
      <c r="AP532" s="344" t="s">
        <v>430</v>
      </c>
      <c r="AQ532" s="344" t="s">
        <v>430</v>
      </c>
      <c r="AR532" s="344" t="s">
        <v>430</v>
      </c>
      <c r="AS532" s="344" t="s">
        <v>430</v>
      </c>
      <c r="AT532" s="344" t="s">
        <v>430</v>
      </c>
      <c r="AU532" s="347"/>
      <c r="AV532" s="342" t="s">
        <v>430</v>
      </c>
      <c r="AW532" s="342" t="s">
        <v>430</v>
      </c>
      <c r="AX532" s="342" t="s">
        <v>430</v>
      </c>
      <c r="AY532" s="342" t="s">
        <v>430</v>
      </c>
      <c r="AZ532" s="342" t="s">
        <v>430</v>
      </c>
      <c r="BA532" s="370"/>
      <c r="BB532" s="344" t="s">
        <v>430</v>
      </c>
      <c r="BC532" s="344">
        <v>0</v>
      </c>
      <c r="BD532" s="344">
        <v>0</v>
      </c>
      <c r="BE532" s="371" t="s">
        <v>430</v>
      </c>
      <c r="BF532" s="370"/>
      <c r="BG532" s="368">
        <v>1.012</v>
      </c>
      <c r="BH532" s="369"/>
      <c r="BI532" s="344" t="s">
        <v>430</v>
      </c>
      <c r="BJ532" s="344" t="s">
        <v>430</v>
      </c>
      <c r="BK532" s="344" t="s">
        <v>430</v>
      </c>
      <c r="BL532" s="344" t="s">
        <v>430</v>
      </c>
      <c r="BM532" s="369"/>
      <c r="BN532" s="368" t="s">
        <v>430</v>
      </c>
      <c r="BO532" s="368" t="s">
        <v>430</v>
      </c>
      <c r="BP532" s="368" t="s">
        <v>430</v>
      </c>
      <c r="BQ532" s="368" t="s">
        <v>430</v>
      </c>
      <c r="BR532" s="368" t="s">
        <v>430</v>
      </c>
      <c r="BS532" s="369"/>
      <c r="BT532" s="350" t="s">
        <v>554</v>
      </c>
    </row>
    <row r="533" spans="1:72" s="424" customFormat="1" x14ac:dyDescent="0.25">
      <c r="A533" s="341" t="s">
        <v>5693</v>
      </c>
      <c r="B533" s="369"/>
      <c r="C533" s="709" t="s">
        <v>430</v>
      </c>
      <c r="D533" s="369"/>
      <c r="E533" s="342" t="s">
        <v>430</v>
      </c>
      <c r="F533" s="369"/>
      <c r="G533" s="343" t="s">
        <v>430</v>
      </c>
      <c r="H533" s="370"/>
      <c r="I533" s="344" t="s">
        <v>430</v>
      </c>
      <c r="J533" s="344" t="s">
        <v>430</v>
      </c>
      <c r="K533" s="344" t="s">
        <v>430</v>
      </c>
      <c r="L533" s="344" t="s">
        <v>430</v>
      </c>
      <c r="M533" s="344" t="s">
        <v>430</v>
      </c>
      <c r="N533" s="346" t="s">
        <v>430</v>
      </c>
      <c r="O533" s="344" t="s">
        <v>430</v>
      </c>
      <c r="P533" s="344" t="s">
        <v>430</v>
      </c>
      <c r="Q533" s="344" t="s">
        <v>430</v>
      </c>
      <c r="R533" s="344" t="s">
        <v>430</v>
      </c>
      <c r="S533" s="344" t="s">
        <v>430</v>
      </c>
      <c r="T533" s="344" t="s">
        <v>430</v>
      </c>
      <c r="U533" s="344" t="s">
        <v>430</v>
      </c>
      <c r="V533" s="344" t="s">
        <v>430</v>
      </c>
      <c r="W533" s="344" t="s">
        <v>430</v>
      </c>
      <c r="X533" s="344" t="s">
        <v>430</v>
      </c>
      <c r="Y533" s="370"/>
      <c r="Z533" s="342" t="s">
        <v>430</v>
      </c>
      <c r="AA533" s="342" t="s">
        <v>430</v>
      </c>
      <c r="AB533" s="342" t="s">
        <v>430</v>
      </c>
      <c r="AC533" s="342" t="s">
        <v>430</v>
      </c>
      <c r="AD533" s="342" t="s">
        <v>430</v>
      </c>
      <c r="AE533" s="342" t="s">
        <v>430</v>
      </c>
      <c r="AF533" s="342" t="s">
        <v>430</v>
      </c>
      <c r="AG533" s="342" t="s">
        <v>430</v>
      </c>
      <c r="AH533" s="342" t="s">
        <v>430</v>
      </c>
      <c r="AI533" s="342" t="s">
        <v>430</v>
      </c>
      <c r="AJ533" s="342" t="s">
        <v>430</v>
      </c>
      <c r="AK533" s="342" t="s">
        <v>430</v>
      </c>
      <c r="AL533" s="342" t="s">
        <v>430</v>
      </c>
      <c r="AM533" s="342" t="s">
        <v>430</v>
      </c>
      <c r="AN533" s="342" t="s">
        <v>430</v>
      </c>
      <c r="AO533" s="369"/>
      <c r="AP533" s="344" t="s">
        <v>430</v>
      </c>
      <c r="AQ533" s="344" t="s">
        <v>430</v>
      </c>
      <c r="AR533" s="344" t="s">
        <v>430</v>
      </c>
      <c r="AS533" s="344" t="s">
        <v>430</v>
      </c>
      <c r="AT533" s="344" t="s">
        <v>430</v>
      </c>
      <c r="AU533" s="347"/>
      <c r="AV533" s="342" t="s">
        <v>430</v>
      </c>
      <c r="AW533" s="342" t="s">
        <v>430</v>
      </c>
      <c r="AX533" s="342" t="s">
        <v>430</v>
      </c>
      <c r="AY533" s="342" t="s">
        <v>430</v>
      </c>
      <c r="AZ533" s="342" t="s">
        <v>430</v>
      </c>
      <c r="BA533" s="370"/>
      <c r="BB533" s="344" t="s">
        <v>430</v>
      </c>
      <c r="BC533" s="344">
        <v>0</v>
      </c>
      <c r="BD533" s="344">
        <v>0</v>
      </c>
      <c r="BE533" s="371" t="s">
        <v>430</v>
      </c>
      <c r="BF533" s="370"/>
      <c r="BG533" s="368" t="s">
        <v>430</v>
      </c>
      <c r="BH533" s="369"/>
      <c r="BI533" s="344" t="s">
        <v>430</v>
      </c>
      <c r="BJ533" s="344" t="s">
        <v>430</v>
      </c>
      <c r="BK533" s="344" t="s">
        <v>430</v>
      </c>
      <c r="BL533" s="344" t="s">
        <v>430</v>
      </c>
      <c r="BM533" s="369"/>
      <c r="BN533" s="368" t="s">
        <v>430</v>
      </c>
      <c r="BO533" s="368" t="s">
        <v>430</v>
      </c>
      <c r="BP533" s="368" t="s">
        <v>430</v>
      </c>
      <c r="BQ533" s="368" t="s">
        <v>430</v>
      </c>
      <c r="BR533" s="368" t="s">
        <v>430</v>
      </c>
      <c r="BS533" s="369"/>
      <c r="BT533" s="350" t="s">
        <v>554</v>
      </c>
    </row>
    <row r="534" spans="1:72" s="424" customFormat="1" ht="11" x14ac:dyDescent="0.3">
      <c r="A534" s="835" t="s">
        <v>5694</v>
      </c>
      <c r="B534" s="836"/>
      <c r="C534" s="837">
        <v>46190</v>
      </c>
      <c r="D534" s="836"/>
      <c r="E534" s="838">
        <v>6.1806000000000001</v>
      </c>
      <c r="F534" s="836"/>
      <c r="G534" s="839">
        <v>10.137</v>
      </c>
      <c r="H534" s="841"/>
      <c r="I534" s="840">
        <v>0.5655</v>
      </c>
      <c r="J534" s="840">
        <v>0.60540000000000005</v>
      </c>
      <c r="K534" s="840" t="s">
        <v>430</v>
      </c>
      <c r="L534" s="840" t="s">
        <v>430</v>
      </c>
      <c r="M534" s="840" t="s">
        <v>430</v>
      </c>
      <c r="N534" s="842" t="s">
        <v>430</v>
      </c>
      <c r="O534" s="840" t="s">
        <v>430</v>
      </c>
      <c r="P534" s="840" t="s">
        <v>430</v>
      </c>
      <c r="Q534" s="840" t="s">
        <v>430</v>
      </c>
      <c r="R534" s="840" t="s">
        <v>430</v>
      </c>
      <c r="S534" s="840">
        <v>1.2787999999999999</v>
      </c>
      <c r="T534" s="840" t="s">
        <v>430</v>
      </c>
      <c r="U534" s="840" t="s">
        <v>430</v>
      </c>
      <c r="V534" s="840" t="s">
        <v>430</v>
      </c>
      <c r="W534" s="840">
        <v>1.2787999999999999</v>
      </c>
      <c r="X534" s="840">
        <v>1.37</v>
      </c>
      <c r="Y534" s="841"/>
      <c r="Z534" s="838">
        <v>140</v>
      </c>
      <c r="AA534" s="838">
        <v>117</v>
      </c>
      <c r="AB534" s="838" t="s">
        <v>430</v>
      </c>
      <c r="AC534" s="838" t="s">
        <v>430</v>
      </c>
      <c r="AD534" s="838" t="s">
        <v>430</v>
      </c>
      <c r="AE534" s="838" t="s">
        <v>430</v>
      </c>
      <c r="AF534" s="838" t="s">
        <v>430</v>
      </c>
      <c r="AG534" s="838" t="s">
        <v>430</v>
      </c>
      <c r="AH534" s="838" t="s">
        <v>430</v>
      </c>
      <c r="AI534" s="838" t="s">
        <v>430</v>
      </c>
      <c r="AJ534" s="838">
        <v>115</v>
      </c>
      <c r="AK534" s="838" t="s">
        <v>430</v>
      </c>
      <c r="AL534" s="838" t="s">
        <v>430</v>
      </c>
      <c r="AM534" s="838" t="s">
        <v>430</v>
      </c>
      <c r="AN534" s="838">
        <v>115</v>
      </c>
      <c r="AO534" s="836"/>
      <c r="AP534" s="840" t="s">
        <v>430</v>
      </c>
      <c r="AQ534" s="840" t="s">
        <v>430</v>
      </c>
      <c r="AR534" s="840" t="s">
        <v>430</v>
      </c>
      <c r="AS534" s="840" t="s">
        <v>430</v>
      </c>
      <c r="AT534" s="840" t="s">
        <v>430</v>
      </c>
      <c r="AU534" s="843"/>
      <c r="AV534" s="838" t="s">
        <v>430</v>
      </c>
      <c r="AW534" s="838" t="s">
        <v>430</v>
      </c>
      <c r="AX534" s="838" t="s">
        <v>430</v>
      </c>
      <c r="AY534" s="838" t="s">
        <v>430</v>
      </c>
      <c r="AZ534" s="838" t="s">
        <v>430</v>
      </c>
      <c r="BA534" s="841"/>
      <c r="BB534" s="840" t="s">
        <v>430</v>
      </c>
      <c r="BC534" s="840">
        <v>0</v>
      </c>
      <c r="BD534" s="840">
        <v>0</v>
      </c>
      <c r="BE534" s="846" t="s">
        <v>430</v>
      </c>
      <c r="BF534" s="841"/>
      <c r="BG534" s="849">
        <v>0.50049999999999994</v>
      </c>
      <c r="BH534" s="836"/>
      <c r="BI534" s="840" t="s">
        <v>430</v>
      </c>
      <c r="BJ534" s="840" t="s">
        <v>430</v>
      </c>
      <c r="BK534" s="840" t="s">
        <v>430</v>
      </c>
      <c r="BL534" s="840" t="s">
        <v>430</v>
      </c>
      <c r="BM534" s="836"/>
      <c r="BN534" s="849" t="s">
        <v>430</v>
      </c>
      <c r="BO534" s="849" t="s">
        <v>430</v>
      </c>
      <c r="BP534" s="849" t="s">
        <v>430</v>
      </c>
      <c r="BQ534" s="849" t="s">
        <v>430</v>
      </c>
      <c r="BR534" s="849" t="s">
        <v>430</v>
      </c>
      <c r="BS534" s="836"/>
      <c r="BT534" s="850" t="s">
        <v>554</v>
      </c>
    </row>
    <row r="535" spans="1:72" s="424" customFormat="1" x14ac:dyDescent="0.25">
      <c r="A535" s="341" t="s">
        <v>5695</v>
      </c>
      <c r="B535" s="369"/>
      <c r="C535" s="709" t="s">
        <v>430</v>
      </c>
      <c r="D535" s="369"/>
      <c r="E535" s="342" t="s">
        <v>430</v>
      </c>
      <c r="F535" s="369"/>
      <c r="G535" s="343">
        <v>10.067</v>
      </c>
      <c r="H535" s="370"/>
      <c r="I535" s="344" t="s">
        <v>430</v>
      </c>
      <c r="J535" s="344" t="s">
        <v>430</v>
      </c>
      <c r="K535" s="344" t="s">
        <v>430</v>
      </c>
      <c r="L535" s="344" t="s">
        <v>430</v>
      </c>
      <c r="M535" s="344" t="s">
        <v>430</v>
      </c>
      <c r="N535" s="346" t="s">
        <v>430</v>
      </c>
      <c r="O535" s="344" t="s">
        <v>430</v>
      </c>
      <c r="P535" s="344" t="s">
        <v>430</v>
      </c>
      <c r="Q535" s="344" t="s">
        <v>430</v>
      </c>
      <c r="R535" s="344" t="s">
        <v>430</v>
      </c>
      <c r="S535" s="344" t="s">
        <v>430</v>
      </c>
      <c r="T535" s="344" t="s">
        <v>430</v>
      </c>
      <c r="U535" s="344" t="s">
        <v>430</v>
      </c>
      <c r="V535" s="344" t="s">
        <v>430</v>
      </c>
      <c r="W535" s="344" t="s">
        <v>430</v>
      </c>
      <c r="X535" s="344" t="s">
        <v>430</v>
      </c>
      <c r="Y535" s="370"/>
      <c r="Z535" s="342" t="s">
        <v>430</v>
      </c>
      <c r="AA535" s="342" t="s">
        <v>430</v>
      </c>
      <c r="AB535" s="342" t="s">
        <v>430</v>
      </c>
      <c r="AC535" s="342" t="s">
        <v>430</v>
      </c>
      <c r="AD535" s="342" t="s">
        <v>430</v>
      </c>
      <c r="AE535" s="342" t="s">
        <v>430</v>
      </c>
      <c r="AF535" s="342" t="s">
        <v>430</v>
      </c>
      <c r="AG535" s="342" t="s">
        <v>430</v>
      </c>
      <c r="AH535" s="342" t="s">
        <v>430</v>
      </c>
      <c r="AI535" s="342" t="s">
        <v>430</v>
      </c>
      <c r="AJ535" s="342" t="s">
        <v>430</v>
      </c>
      <c r="AK535" s="342" t="s">
        <v>430</v>
      </c>
      <c r="AL535" s="342" t="s">
        <v>430</v>
      </c>
      <c r="AM535" s="342" t="s">
        <v>430</v>
      </c>
      <c r="AN535" s="342" t="s">
        <v>430</v>
      </c>
      <c r="AO535" s="369"/>
      <c r="AP535" s="344" t="s">
        <v>430</v>
      </c>
      <c r="AQ535" s="344" t="s">
        <v>430</v>
      </c>
      <c r="AR535" s="344" t="s">
        <v>430</v>
      </c>
      <c r="AS535" s="344" t="s">
        <v>430</v>
      </c>
      <c r="AT535" s="344" t="s">
        <v>430</v>
      </c>
      <c r="AU535" s="347"/>
      <c r="AV535" s="342" t="s">
        <v>430</v>
      </c>
      <c r="AW535" s="342" t="s">
        <v>430</v>
      </c>
      <c r="AX535" s="342" t="s">
        <v>430</v>
      </c>
      <c r="AY535" s="342" t="s">
        <v>430</v>
      </c>
      <c r="AZ535" s="342" t="s">
        <v>430</v>
      </c>
      <c r="BA535" s="370"/>
      <c r="BB535" s="344" t="s">
        <v>430</v>
      </c>
      <c r="BC535" s="344">
        <v>0</v>
      </c>
      <c r="BD535" s="344">
        <v>0</v>
      </c>
      <c r="BE535" s="371" t="s">
        <v>430</v>
      </c>
      <c r="BF535" s="370"/>
      <c r="BG535" s="368" t="s">
        <v>430</v>
      </c>
      <c r="BH535" s="369"/>
      <c r="BI535" s="344" t="s">
        <v>430</v>
      </c>
      <c r="BJ535" s="344" t="s">
        <v>430</v>
      </c>
      <c r="BK535" s="344" t="s">
        <v>430</v>
      </c>
      <c r="BL535" s="344" t="s">
        <v>430</v>
      </c>
      <c r="BM535" s="369"/>
      <c r="BN535" s="368" t="s">
        <v>430</v>
      </c>
      <c r="BO535" s="368" t="s">
        <v>430</v>
      </c>
      <c r="BP535" s="368" t="s">
        <v>430</v>
      </c>
      <c r="BQ535" s="368" t="s">
        <v>430</v>
      </c>
      <c r="BR535" s="368" t="s">
        <v>430</v>
      </c>
      <c r="BS535" s="369"/>
      <c r="BT535" s="350" t="s">
        <v>547</v>
      </c>
    </row>
    <row r="536" spans="1:72" s="424" customFormat="1" x14ac:dyDescent="0.25">
      <c r="A536" s="341" t="s">
        <v>5696</v>
      </c>
      <c r="B536" s="369"/>
      <c r="C536" s="709" t="s">
        <v>430</v>
      </c>
      <c r="D536" s="369"/>
      <c r="E536" s="342" t="s">
        <v>430</v>
      </c>
      <c r="F536" s="369"/>
      <c r="G536" s="343" t="s">
        <v>430</v>
      </c>
      <c r="H536" s="370"/>
      <c r="I536" s="344" t="s">
        <v>430</v>
      </c>
      <c r="J536" s="344" t="s">
        <v>430</v>
      </c>
      <c r="K536" s="344" t="s">
        <v>430</v>
      </c>
      <c r="L536" s="344" t="s">
        <v>430</v>
      </c>
      <c r="M536" s="344" t="s">
        <v>430</v>
      </c>
      <c r="N536" s="346" t="s">
        <v>430</v>
      </c>
      <c r="O536" s="344" t="s">
        <v>430</v>
      </c>
      <c r="P536" s="344" t="s">
        <v>430</v>
      </c>
      <c r="Q536" s="344" t="s">
        <v>430</v>
      </c>
      <c r="R536" s="344" t="s">
        <v>430</v>
      </c>
      <c r="S536" s="344" t="s">
        <v>430</v>
      </c>
      <c r="T536" s="344" t="s">
        <v>430</v>
      </c>
      <c r="U536" s="344" t="s">
        <v>430</v>
      </c>
      <c r="V536" s="344" t="s">
        <v>430</v>
      </c>
      <c r="W536" s="344" t="s">
        <v>430</v>
      </c>
      <c r="X536" s="344" t="s">
        <v>430</v>
      </c>
      <c r="Y536" s="370"/>
      <c r="Z536" s="342" t="s">
        <v>430</v>
      </c>
      <c r="AA536" s="342" t="s">
        <v>430</v>
      </c>
      <c r="AB536" s="342" t="s">
        <v>430</v>
      </c>
      <c r="AC536" s="342" t="s">
        <v>430</v>
      </c>
      <c r="AD536" s="342" t="s">
        <v>430</v>
      </c>
      <c r="AE536" s="342" t="s">
        <v>430</v>
      </c>
      <c r="AF536" s="342" t="s">
        <v>430</v>
      </c>
      <c r="AG536" s="342" t="s">
        <v>430</v>
      </c>
      <c r="AH536" s="342" t="s">
        <v>430</v>
      </c>
      <c r="AI536" s="342" t="s">
        <v>430</v>
      </c>
      <c r="AJ536" s="342" t="s">
        <v>430</v>
      </c>
      <c r="AK536" s="342" t="s">
        <v>430</v>
      </c>
      <c r="AL536" s="342" t="s">
        <v>430</v>
      </c>
      <c r="AM536" s="342" t="s">
        <v>430</v>
      </c>
      <c r="AN536" s="342" t="s">
        <v>430</v>
      </c>
      <c r="AO536" s="369"/>
      <c r="AP536" s="344" t="s">
        <v>430</v>
      </c>
      <c r="AQ536" s="344" t="s">
        <v>430</v>
      </c>
      <c r="AR536" s="344" t="s">
        <v>430</v>
      </c>
      <c r="AS536" s="344" t="s">
        <v>430</v>
      </c>
      <c r="AT536" s="344" t="s">
        <v>430</v>
      </c>
      <c r="AU536" s="347"/>
      <c r="AV536" s="342" t="s">
        <v>430</v>
      </c>
      <c r="AW536" s="342" t="s">
        <v>430</v>
      </c>
      <c r="AX536" s="342" t="s">
        <v>430</v>
      </c>
      <c r="AY536" s="342" t="s">
        <v>430</v>
      </c>
      <c r="AZ536" s="342" t="s">
        <v>430</v>
      </c>
      <c r="BA536" s="370"/>
      <c r="BB536" s="344" t="s">
        <v>430</v>
      </c>
      <c r="BC536" s="344">
        <v>0</v>
      </c>
      <c r="BD536" s="344">
        <v>0</v>
      </c>
      <c r="BE536" s="371" t="s">
        <v>430</v>
      </c>
      <c r="BF536" s="370"/>
      <c r="BG536" s="368" t="s">
        <v>430</v>
      </c>
      <c r="BH536" s="369"/>
      <c r="BI536" s="344" t="s">
        <v>430</v>
      </c>
      <c r="BJ536" s="344" t="s">
        <v>430</v>
      </c>
      <c r="BK536" s="344" t="s">
        <v>430</v>
      </c>
      <c r="BL536" s="344" t="s">
        <v>430</v>
      </c>
      <c r="BM536" s="369"/>
      <c r="BN536" s="368" t="s">
        <v>430</v>
      </c>
      <c r="BO536" s="368" t="s">
        <v>430</v>
      </c>
      <c r="BP536" s="368" t="s">
        <v>430</v>
      </c>
      <c r="BQ536" s="368" t="s">
        <v>430</v>
      </c>
      <c r="BR536" s="368" t="s">
        <v>430</v>
      </c>
      <c r="BS536" s="369"/>
      <c r="BT536" s="350" t="s">
        <v>547</v>
      </c>
    </row>
    <row r="537" spans="1:72" x14ac:dyDescent="0.25">
      <c r="A537" s="36" t="s">
        <v>93</v>
      </c>
      <c r="B537" s="43"/>
      <c r="C537" s="710"/>
      <c r="D537" s="43"/>
      <c r="E537" s="51"/>
      <c r="F537" s="43"/>
      <c r="G537" s="55"/>
      <c r="H537" s="66"/>
      <c r="I537" s="59">
        <v>0.70199999999999996</v>
      </c>
      <c r="J537" s="59">
        <v>0.55759999999999998</v>
      </c>
      <c r="K537" s="59">
        <v>3.0091000000000001</v>
      </c>
      <c r="L537" s="59">
        <v>12.034599999999999</v>
      </c>
      <c r="M537" s="59">
        <v>-1.841</v>
      </c>
      <c r="N537" s="70">
        <v>0.2319</v>
      </c>
      <c r="O537" s="59">
        <v>1.452</v>
      </c>
      <c r="P537" s="59">
        <v>14.672499999999999</v>
      </c>
      <c r="Q537" s="59">
        <v>12.136100000000001</v>
      </c>
      <c r="R537" s="59">
        <v>12.2828</v>
      </c>
      <c r="S537" s="59">
        <v>1.1362000000000001</v>
      </c>
      <c r="T537" s="59">
        <v>14.4711</v>
      </c>
      <c r="U537" s="59">
        <v>-0.84770000000000001</v>
      </c>
      <c r="V537" s="59">
        <v>3.8965000000000001</v>
      </c>
      <c r="W537" s="59">
        <v>1.1362000000000001</v>
      </c>
      <c r="X537" s="59">
        <v>7.8295000000000003</v>
      </c>
      <c r="Y537" s="66"/>
      <c r="Z537" s="51">
        <v>237</v>
      </c>
      <c r="AA537" s="51">
        <v>252</v>
      </c>
      <c r="AB537" s="51">
        <v>257</v>
      </c>
      <c r="AC537" s="51">
        <v>252</v>
      </c>
      <c r="AD537" s="51">
        <v>246</v>
      </c>
      <c r="AE537" s="51">
        <v>218</v>
      </c>
      <c r="AF537" s="51">
        <v>131</v>
      </c>
      <c r="AG537" s="51">
        <v>98</v>
      </c>
      <c r="AH537" s="51">
        <v>44</v>
      </c>
      <c r="AI537" s="51">
        <v>18</v>
      </c>
      <c r="AJ537" s="51">
        <v>262</v>
      </c>
      <c r="AK537" s="51">
        <v>252</v>
      </c>
      <c r="AL537" s="51">
        <v>246</v>
      </c>
      <c r="AM537" s="51">
        <v>235</v>
      </c>
      <c r="AN537" s="51">
        <v>262</v>
      </c>
      <c r="AO537" s="43"/>
      <c r="AP537" s="59">
        <v>11.800555555555601</v>
      </c>
      <c r="AQ537" s="59">
        <v>12.1039130434783</v>
      </c>
      <c r="AR537" s="59">
        <v>10.9173333333333</v>
      </c>
      <c r="AS537" s="59">
        <v>7.3894000000000002</v>
      </c>
      <c r="AT537" s="59">
        <v>5.4897309417040399</v>
      </c>
      <c r="AU537" s="78"/>
      <c r="AV537" s="51">
        <v>18</v>
      </c>
      <c r="AW537" s="51">
        <v>23</v>
      </c>
      <c r="AX537" s="51">
        <v>45</v>
      </c>
      <c r="AY537" s="51">
        <v>100</v>
      </c>
      <c r="AZ537" s="51">
        <v>223</v>
      </c>
      <c r="BA537" s="66"/>
      <c r="BB537" s="59"/>
      <c r="BC537" s="59"/>
      <c r="BD537" s="59"/>
      <c r="BE537" s="272"/>
      <c r="BF537" s="66"/>
      <c r="BG537" s="33"/>
      <c r="BH537" s="43"/>
      <c r="BI537" s="59"/>
      <c r="BJ537" s="59"/>
      <c r="BK537" s="59"/>
      <c r="BL537" s="59"/>
      <c r="BM537" s="43"/>
      <c r="BN537" s="84"/>
      <c r="BO537" s="84"/>
      <c r="BP537" s="84"/>
      <c r="BQ537" s="84"/>
      <c r="BR537" s="84"/>
      <c r="BS537" s="43"/>
      <c r="BT537" s="88"/>
    </row>
    <row r="538" spans="1:72" x14ac:dyDescent="0.25">
      <c r="A538" s="37" t="s">
        <v>94</v>
      </c>
      <c r="B538" s="44"/>
      <c r="C538" s="711"/>
      <c r="D538" s="44"/>
      <c r="E538" s="52"/>
      <c r="F538" s="44"/>
      <c r="G538" s="56"/>
      <c r="H538" s="67"/>
      <c r="I538" s="60">
        <v>4.6361999999999997</v>
      </c>
      <c r="J538" s="60">
        <v>5.5019999999999998</v>
      </c>
      <c r="K538" s="60">
        <v>12.686999999999999</v>
      </c>
      <c r="L538" s="60">
        <v>29.540199999999999</v>
      </c>
      <c r="M538" s="60">
        <v>24.364000000000001</v>
      </c>
      <c r="N538" s="71">
        <v>45.439500000000002</v>
      </c>
      <c r="O538" s="60">
        <v>30.113800000000001</v>
      </c>
      <c r="P538" s="60">
        <v>31.4312</v>
      </c>
      <c r="Q538" s="60">
        <v>18.072900000000001</v>
      </c>
      <c r="R538" s="60">
        <v>13.838800000000001</v>
      </c>
      <c r="S538" s="60">
        <v>5.0984999999999996</v>
      </c>
      <c r="T538" s="60">
        <v>34.371299999999998</v>
      </c>
      <c r="U538" s="60">
        <v>24.4377</v>
      </c>
      <c r="V538" s="60">
        <v>33.718299999999999</v>
      </c>
      <c r="W538" s="60">
        <v>5.0984999999999996</v>
      </c>
      <c r="X538" s="60">
        <v>30.325900000000001</v>
      </c>
      <c r="Y538" s="67"/>
      <c r="Z538" s="52"/>
      <c r="AA538" s="52"/>
      <c r="AB538" s="52"/>
      <c r="AC538" s="52"/>
      <c r="AD538" s="52"/>
      <c r="AE538" s="52"/>
      <c r="AF538" s="52"/>
      <c r="AG538" s="52"/>
      <c r="AH538" s="52"/>
      <c r="AI538" s="52"/>
      <c r="AJ538" s="52"/>
      <c r="AK538" s="52"/>
      <c r="AL538" s="52"/>
      <c r="AM538" s="52"/>
      <c r="AN538" s="52"/>
      <c r="AO538" s="44"/>
      <c r="AP538" s="60">
        <v>14.14</v>
      </c>
      <c r="AQ538" s="60">
        <v>16.18</v>
      </c>
      <c r="AR538" s="60">
        <v>23.44</v>
      </c>
      <c r="AS538" s="60">
        <v>36.19</v>
      </c>
      <c r="AT538" s="60">
        <v>49.47</v>
      </c>
      <c r="AU538" s="79"/>
      <c r="AV538" s="52"/>
      <c r="AW538" s="52"/>
      <c r="AX538" s="52"/>
      <c r="AY538" s="52"/>
      <c r="AZ538" s="52"/>
      <c r="BA538" s="67"/>
      <c r="BB538" s="60"/>
      <c r="BC538" s="60"/>
      <c r="BD538" s="60"/>
      <c r="BE538" s="273"/>
      <c r="BF538" s="67"/>
      <c r="BG538" s="25"/>
      <c r="BH538" s="44"/>
      <c r="BI538" s="60"/>
      <c r="BJ538" s="60"/>
      <c r="BK538" s="60"/>
      <c r="BL538" s="60"/>
      <c r="BM538" s="44"/>
      <c r="BN538" s="85"/>
      <c r="BO538" s="85"/>
      <c r="BP538" s="85"/>
      <c r="BQ538" s="85"/>
      <c r="BR538" s="85"/>
      <c r="BS538" s="44"/>
      <c r="BT538" s="89"/>
    </row>
    <row r="539" spans="1:72" x14ac:dyDescent="0.25">
      <c r="A539" s="37" t="s">
        <v>95</v>
      </c>
      <c r="B539" s="44"/>
      <c r="C539" s="711"/>
      <c r="D539" s="44"/>
      <c r="E539" s="52"/>
      <c r="F539" s="44"/>
      <c r="G539" s="56"/>
      <c r="H539" s="67"/>
      <c r="I539" s="60">
        <v>-0.90869999999999995</v>
      </c>
      <c r="J539" s="60">
        <v>-2.6404000000000001</v>
      </c>
      <c r="K539" s="60">
        <v>-13.407299999999999</v>
      </c>
      <c r="L539" s="60">
        <v>-11.087999999999999</v>
      </c>
      <c r="M539" s="60">
        <v>-29.120699999999999</v>
      </c>
      <c r="N539" s="71">
        <v>-29.4986</v>
      </c>
      <c r="O539" s="60">
        <v>-13.5313</v>
      </c>
      <c r="P539" s="60">
        <v>-1.3389</v>
      </c>
      <c r="Q539" s="60">
        <v>8.9377999999999993</v>
      </c>
      <c r="R539" s="60">
        <v>11.654999999999999</v>
      </c>
      <c r="S539" s="60">
        <v>-1.3995</v>
      </c>
      <c r="T539" s="60">
        <v>-6.8784000000000001</v>
      </c>
      <c r="U539" s="60">
        <v>-28.3063</v>
      </c>
      <c r="V539" s="60">
        <v>-18.763000000000002</v>
      </c>
      <c r="W539" s="60">
        <v>-1.3995</v>
      </c>
      <c r="X539" s="60">
        <v>-28.615300000000001</v>
      </c>
      <c r="Y539" s="67"/>
      <c r="Z539" s="52"/>
      <c r="AA539" s="52"/>
      <c r="AB539" s="52"/>
      <c r="AC539" s="52"/>
      <c r="AD539" s="52"/>
      <c r="AE539" s="52"/>
      <c r="AF539" s="52"/>
      <c r="AG539" s="52"/>
      <c r="AH539" s="52"/>
      <c r="AI539" s="52"/>
      <c r="AJ539" s="52"/>
      <c r="AK539" s="52"/>
      <c r="AL539" s="52"/>
      <c r="AM539" s="52"/>
      <c r="AN539" s="52"/>
      <c r="AO539" s="44"/>
      <c r="AP539" s="60">
        <v>10.72</v>
      </c>
      <c r="AQ539" s="60">
        <v>9.68</v>
      </c>
      <c r="AR539" s="60">
        <v>5.96</v>
      </c>
      <c r="AS539" s="60">
        <v>-16</v>
      </c>
      <c r="AT539" s="60">
        <v>-36.729999999999997</v>
      </c>
      <c r="AU539" s="79"/>
      <c r="AV539" s="52"/>
      <c r="AW539" s="52"/>
      <c r="AX539" s="52"/>
      <c r="AY539" s="52"/>
      <c r="AZ539" s="52"/>
      <c r="BA539" s="67"/>
      <c r="BB539" s="60"/>
      <c r="BC539" s="60"/>
      <c r="BD539" s="60"/>
      <c r="BE539" s="273"/>
      <c r="BF539" s="67"/>
      <c r="BG539" s="25"/>
      <c r="BH539" s="44"/>
      <c r="BI539" s="60"/>
      <c r="BJ539" s="60"/>
      <c r="BK539" s="60"/>
      <c r="BL539" s="60"/>
      <c r="BM539" s="44"/>
      <c r="BN539" s="85"/>
      <c r="BO539" s="85"/>
      <c r="BP539" s="85"/>
      <c r="BQ539" s="85"/>
      <c r="BR539" s="85"/>
      <c r="BS539" s="44"/>
      <c r="BT539" s="89"/>
    </row>
    <row r="540" spans="1:72" x14ac:dyDescent="0.25">
      <c r="A540" s="38" t="s">
        <v>96</v>
      </c>
      <c r="B540" s="45"/>
      <c r="C540" s="712"/>
      <c r="D540" s="45"/>
      <c r="E540" s="53"/>
      <c r="F540" s="45"/>
      <c r="G540" s="57"/>
      <c r="H540" s="68"/>
      <c r="I540" s="61">
        <v>0.65769999999999995</v>
      </c>
      <c r="J540" s="61">
        <v>0.53234999999999999</v>
      </c>
      <c r="K540" s="61">
        <v>3.2541500000000001</v>
      </c>
      <c r="L540" s="61">
        <v>12.1991</v>
      </c>
      <c r="M540" s="61">
        <v>-2.2361</v>
      </c>
      <c r="N540" s="72">
        <v>0.22964999999999999</v>
      </c>
      <c r="O540" s="61">
        <v>1.095</v>
      </c>
      <c r="P540" s="61">
        <v>14.0283</v>
      </c>
      <c r="Q540" s="61">
        <v>10.9467</v>
      </c>
      <c r="R540" s="61">
        <v>12.144399999999999</v>
      </c>
      <c r="S540" s="61">
        <v>1.1668000000000001</v>
      </c>
      <c r="T540" s="61">
        <v>14.013400000000001</v>
      </c>
      <c r="U540" s="61">
        <v>-1.1946000000000001</v>
      </c>
      <c r="V540" s="61">
        <v>3.028</v>
      </c>
      <c r="W540" s="61">
        <v>1.1668000000000001</v>
      </c>
      <c r="X540" s="61">
        <v>8.9540500000000005</v>
      </c>
      <c r="Y540" s="68"/>
      <c r="Z540" s="53"/>
      <c r="AA540" s="53"/>
      <c r="AB540" s="53"/>
      <c r="AC540" s="53"/>
      <c r="AD540" s="53"/>
      <c r="AE540" s="53"/>
      <c r="AF540" s="53"/>
      <c r="AG540" s="53"/>
      <c r="AH540" s="53"/>
      <c r="AI540" s="53"/>
      <c r="AJ540" s="53"/>
      <c r="AK540" s="53"/>
      <c r="AL540" s="53"/>
      <c r="AM540" s="53"/>
      <c r="AN540" s="53"/>
      <c r="AO540" s="45"/>
      <c r="AP540" s="61">
        <v>11.56</v>
      </c>
      <c r="AQ540" s="61">
        <v>11.13</v>
      </c>
      <c r="AR540" s="61">
        <v>8.64</v>
      </c>
      <c r="AS540" s="61">
        <v>8.2899999999999991</v>
      </c>
      <c r="AT540" s="61">
        <v>5.94</v>
      </c>
      <c r="AU540" s="80"/>
      <c r="AV540" s="53"/>
      <c r="AW540" s="53"/>
      <c r="AX540" s="53"/>
      <c r="AY540" s="53"/>
      <c r="AZ540" s="53"/>
      <c r="BA540" s="68"/>
      <c r="BB540" s="61"/>
      <c r="BC540" s="61"/>
      <c r="BD540" s="61"/>
      <c r="BE540" s="275"/>
      <c r="BF540" s="68"/>
      <c r="BG540" s="27"/>
      <c r="BH540" s="45"/>
      <c r="BI540" s="61"/>
      <c r="BJ540" s="61"/>
      <c r="BK540" s="61"/>
      <c r="BL540" s="61"/>
      <c r="BM540" s="45"/>
      <c r="BN540" s="86"/>
      <c r="BO540" s="86"/>
      <c r="BP540" s="86"/>
      <c r="BQ540" s="86"/>
      <c r="BR540" s="86"/>
      <c r="BS540" s="45"/>
      <c r="BT540" s="90"/>
    </row>
    <row r="541" spans="1:72" ht="14.5" x14ac:dyDescent="0.25">
      <c r="A541" s="39" t="s">
        <v>91</v>
      </c>
      <c r="B541" s="40"/>
      <c r="C541" s="716"/>
      <c r="D541" s="40"/>
      <c r="E541" s="40"/>
      <c r="F541" s="40"/>
      <c r="G541" s="40"/>
      <c r="H541" s="69"/>
      <c r="I541" s="62"/>
      <c r="J541" s="62"/>
      <c r="K541" s="62"/>
      <c r="L541" s="62"/>
      <c r="M541" s="62"/>
      <c r="N541" s="73"/>
      <c r="O541" s="62"/>
      <c r="P541" s="62"/>
      <c r="Q541" s="62"/>
      <c r="R541" s="62"/>
      <c r="S541" s="62"/>
      <c r="T541" s="62"/>
      <c r="U541" s="62"/>
      <c r="V541" s="62"/>
      <c r="W541" s="62"/>
      <c r="X541" s="62"/>
      <c r="Y541" s="69"/>
      <c r="Z541" s="54"/>
      <c r="AA541" s="54"/>
      <c r="AB541" s="54"/>
      <c r="AC541" s="54"/>
      <c r="AD541" s="54"/>
      <c r="AE541" s="54"/>
      <c r="AF541" s="54"/>
      <c r="AG541" s="54"/>
      <c r="AH541" s="54"/>
      <c r="AI541" s="54"/>
      <c r="AJ541" s="54"/>
      <c r="AK541" s="54"/>
      <c r="AL541" s="54"/>
      <c r="AM541" s="54"/>
      <c r="AN541" s="54"/>
      <c r="AO541" s="69"/>
      <c r="AP541" s="241"/>
      <c r="AQ541" s="241"/>
      <c r="AR541" s="241"/>
      <c r="AS541" s="241"/>
      <c r="AT541" s="241"/>
      <c r="AU541" s="69"/>
      <c r="AV541" s="243"/>
      <c r="AW541" s="243"/>
      <c r="AX541" s="243"/>
      <c r="AY541" s="243"/>
      <c r="AZ541" s="243"/>
      <c r="BA541" s="40"/>
      <c r="BB541" s="241"/>
      <c r="BC541" s="241"/>
      <c r="BD541" s="241"/>
      <c r="BE541" s="241"/>
      <c r="BF541" s="69"/>
      <c r="BG541" s="40"/>
      <c r="BH541" s="40"/>
      <c r="BI541" s="241"/>
      <c r="BJ541" s="241"/>
      <c r="BK541" s="241"/>
      <c r="BL541" s="241"/>
      <c r="BM541" s="40"/>
      <c r="BN541" s="40"/>
      <c r="BO541" s="41"/>
    </row>
    <row r="542" spans="1:72" s="424" customFormat="1" x14ac:dyDescent="0.25">
      <c r="A542" s="477" t="s">
        <v>4375</v>
      </c>
      <c r="B542" s="397"/>
      <c r="C542" s="720"/>
      <c r="D542" s="397"/>
      <c r="E542" s="397"/>
      <c r="F542" s="397"/>
      <c r="G542" s="397"/>
      <c r="H542" s="402"/>
      <c r="I542" s="401" t="s">
        <v>430</v>
      </c>
      <c r="J542" s="401" t="s">
        <v>430</v>
      </c>
      <c r="K542" s="401" t="s">
        <v>430</v>
      </c>
      <c r="L542" s="401" t="s">
        <v>430</v>
      </c>
      <c r="M542" s="401" t="s">
        <v>430</v>
      </c>
      <c r="N542" s="403" t="s">
        <v>430</v>
      </c>
      <c r="O542" s="401" t="s">
        <v>430</v>
      </c>
      <c r="P542" s="401" t="s">
        <v>430</v>
      </c>
      <c r="Q542" s="401" t="s">
        <v>430</v>
      </c>
      <c r="R542" s="401" t="s">
        <v>430</v>
      </c>
      <c r="S542" s="401" t="s">
        <v>430</v>
      </c>
      <c r="T542" s="401" t="s">
        <v>430</v>
      </c>
      <c r="U542" s="401" t="s">
        <v>430</v>
      </c>
      <c r="V542" s="401" t="s">
        <v>430</v>
      </c>
      <c r="W542" s="401" t="s">
        <v>430</v>
      </c>
      <c r="X542" s="401" t="s">
        <v>430</v>
      </c>
      <c r="Y542" s="402"/>
      <c r="Z542" s="399"/>
      <c r="AA542" s="399"/>
      <c r="AB542" s="399"/>
      <c r="AC542" s="399"/>
      <c r="AD542" s="399"/>
      <c r="AE542" s="399"/>
      <c r="AF542" s="399"/>
      <c r="AG542" s="399"/>
      <c r="AH542" s="399"/>
      <c r="AI542" s="399"/>
      <c r="AJ542" s="399"/>
      <c r="AK542" s="399"/>
      <c r="AL542" s="399"/>
      <c r="AM542" s="399"/>
      <c r="AN542" s="399"/>
      <c r="AO542" s="402"/>
      <c r="AP542" s="401" t="s">
        <v>430</v>
      </c>
      <c r="AQ542" s="401" t="s">
        <v>430</v>
      </c>
      <c r="AR542" s="401" t="s">
        <v>430</v>
      </c>
      <c r="AS542" s="401" t="s">
        <v>430</v>
      </c>
      <c r="AT542" s="401" t="s">
        <v>430</v>
      </c>
      <c r="AU542" s="402"/>
      <c r="AV542" s="422"/>
      <c r="AW542" s="422"/>
      <c r="AX542" s="422"/>
      <c r="AY542" s="422"/>
      <c r="AZ542" s="422"/>
      <c r="BA542" s="397"/>
      <c r="BB542" s="406"/>
      <c r="BC542" s="406"/>
      <c r="BD542" s="406"/>
      <c r="BE542" s="406"/>
      <c r="BF542" s="402"/>
      <c r="BG542" s="397"/>
      <c r="BH542" s="397"/>
      <c r="BI542" s="406"/>
      <c r="BJ542" s="406"/>
      <c r="BK542" s="406"/>
      <c r="BL542" s="406"/>
      <c r="BM542" s="397"/>
      <c r="BN542" s="397"/>
      <c r="BO542" s="423"/>
    </row>
    <row r="543" spans="1:72" s="424" customFormat="1" x14ac:dyDescent="0.25">
      <c r="A543" s="341" t="s">
        <v>4376</v>
      </c>
      <c r="B543" s="368"/>
      <c r="C543" s="721"/>
      <c r="D543" s="368"/>
      <c r="E543" s="368"/>
      <c r="F543" s="368"/>
      <c r="G543" s="368"/>
      <c r="H543" s="370"/>
      <c r="I543" s="344" t="s">
        <v>430</v>
      </c>
      <c r="J543" s="344" t="s">
        <v>430</v>
      </c>
      <c r="K543" s="344" t="s">
        <v>430</v>
      </c>
      <c r="L543" s="344" t="s">
        <v>430</v>
      </c>
      <c r="M543" s="344" t="s">
        <v>430</v>
      </c>
      <c r="N543" s="346" t="s">
        <v>430</v>
      </c>
      <c r="O543" s="344" t="s">
        <v>430</v>
      </c>
      <c r="P543" s="344" t="s">
        <v>430</v>
      </c>
      <c r="Q543" s="344" t="s">
        <v>430</v>
      </c>
      <c r="R543" s="344" t="s">
        <v>430</v>
      </c>
      <c r="S543" s="344" t="s">
        <v>430</v>
      </c>
      <c r="T543" s="344" t="s">
        <v>430</v>
      </c>
      <c r="U543" s="344" t="s">
        <v>430</v>
      </c>
      <c r="V543" s="344" t="s">
        <v>430</v>
      </c>
      <c r="W543" s="344" t="s">
        <v>430</v>
      </c>
      <c r="X543" s="344" t="s">
        <v>430</v>
      </c>
      <c r="Y543" s="370"/>
      <c r="Z543" s="342"/>
      <c r="AA543" s="342"/>
      <c r="AB543" s="342"/>
      <c r="AC543" s="342"/>
      <c r="AD543" s="342"/>
      <c r="AE543" s="342"/>
      <c r="AF543" s="342"/>
      <c r="AG543" s="342"/>
      <c r="AH543" s="342"/>
      <c r="AI543" s="342"/>
      <c r="AJ543" s="342"/>
      <c r="AK543" s="342"/>
      <c r="AL543" s="342"/>
      <c r="AM543" s="342"/>
      <c r="AN543" s="342"/>
      <c r="AO543" s="370"/>
      <c r="AP543" s="344" t="s">
        <v>430</v>
      </c>
      <c r="AQ543" s="344" t="s">
        <v>430</v>
      </c>
      <c r="AR543" s="344" t="s">
        <v>430</v>
      </c>
      <c r="AS543" s="344" t="s">
        <v>430</v>
      </c>
      <c r="AT543" s="344" t="s">
        <v>430</v>
      </c>
      <c r="AU543" s="370"/>
      <c r="AV543" s="425"/>
      <c r="AW543" s="425"/>
      <c r="AX543" s="425"/>
      <c r="AY543" s="425"/>
      <c r="AZ543" s="425"/>
      <c r="BA543" s="368"/>
      <c r="BB543" s="371"/>
      <c r="BC543" s="371"/>
      <c r="BD543" s="371"/>
      <c r="BE543" s="371"/>
      <c r="BF543" s="370"/>
      <c r="BG543" s="368"/>
      <c r="BH543" s="368"/>
      <c r="BI543" s="371"/>
      <c r="BJ543" s="371"/>
      <c r="BK543" s="371"/>
      <c r="BL543" s="371"/>
      <c r="BM543" s="368"/>
      <c r="BN543" s="368"/>
      <c r="BO543" s="426"/>
    </row>
    <row r="544" spans="1:72" s="424" customFormat="1" x14ac:dyDescent="0.25">
      <c r="A544" s="341" t="s">
        <v>4377</v>
      </c>
      <c r="B544" s="368"/>
      <c r="C544" s="721"/>
      <c r="D544" s="368"/>
      <c r="E544" s="368"/>
      <c r="F544" s="368"/>
      <c r="G544" s="368"/>
      <c r="H544" s="370"/>
      <c r="I544" s="344" t="s">
        <v>430</v>
      </c>
      <c r="J544" s="344" t="s">
        <v>430</v>
      </c>
      <c r="K544" s="344" t="s">
        <v>430</v>
      </c>
      <c r="L544" s="344" t="s">
        <v>430</v>
      </c>
      <c r="M544" s="344" t="s">
        <v>430</v>
      </c>
      <c r="N544" s="346" t="s">
        <v>430</v>
      </c>
      <c r="O544" s="344" t="s">
        <v>430</v>
      </c>
      <c r="P544" s="344" t="s">
        <v>430</v>
      </c>
      <c r="Q544" s="344" t="s">
        <v>430</v>
      </c>
      <c r="R544" s="344" t="s">
        <v>430</v>
      </c>
      <c r="S544" s="344" t="s">
        <v>430</v>
      </c>
      <c r="T544" s="344" t="s">
        <v>430</v>
      </c>
      <c r="U544" s="344" t="s">
        <v>430</v>
      </c>
      <c r="V544" s="344" t="s">
        <v>430</v>
      </c>
      <c r="W544" s="344" t="s">
        <v>430</v>
      </c>
      <c r="X544" s="344" t="s">
        <v>430</v>
      </c>
      <c r="Y544" s="370"/>
      <c r="Z544" s="342"/>
      <c r="AA544" s="342"/>
      <c r="AB544" s="342"/>
      <c r="AC544" s="342"/>
      <c r="AD544" s="342"/>
      <c r="AE544" s="342"/>
      <c r="AF544" s="342"/>
      <c r="AG544" s="342"/>
      <c r="AH544" s="342"/>
      <c r="AI544" s="342"/>
      <c r="AJ544" s="342"/>
      <c r="AK544" s="342"/>
      <c r="AL544" s="342"/>
      <c r="AM544" s="342"/>
      <c r="AN544" s="342"/>
      <c r="AO544" s="370"/>
      <c r="AP544" s="344" t="s">
        <v>430</v>
      </c>
      <c r="AQ544" s="344" t="s">
        <v>430</v>
      </c>
      <c r="AR544" s="344" t="s">
        <v>430</v>
      </c>
      <c r="AS544" s="344" t="s">
        <v>430</v>
      </c>
      <c r="AT544" s="344" t="s">
        <v>430</v>
      </c>
      <c r="AU544" s="370"/>
      <c r="AV544" s="425"/>
      <c r="AW544" s="425"/>
      <c r="AX544" s="425"/>
      <c r="AY544" s="425"/>
      <c r="AZ544" s="425"/>
      <c r="BA544" s="368"/>
      <c r="BB544" s="371"/>
      <c r="BC544" s="371"/>
      <c r="BD544" s="371"/>
      <c r="BE544" s="371"/>
      <c r="BF544" s="370"/>
      <c r="BG544" s="368"/>
      <c r="BH544" s="368"/>
      <c r="BI544" s="371"/>
      <c r="BJ544" s="371"/>
      <c r="BK544" s="371"/>
      <c r="BL544" s="371"/>
      <c r="BM544" s="368"/>
      <c r="BN544" s="368"/>
      <c r="BO544" s="426"/>
    </row>
    <row r="545" spans="1:67" s="424" customFormat="1" x14ac:dyDescent="0.25">
      <c r="A545" s="341" t="s">
        <v>663</v>
      </c>
      <c r="B545" s="368"/>
      <c r="C545" s="721"/>
      <c r="D545" s="368"/>
      <c r="E545" s="368"/>
      <c r="F545" s="368"/>
      <c r="G545" s="368"/>
      <c r="H545" s="370"/>
      <c r="I545" s="344">
        <v>0.71160000000000001</v>
      </c>
      <c r="J545" s="344">
        <v>0.68369999999999997</v>
      </c>
      <c r="K545" s="344">
        <v>3.4597000000000002</v>
      </c>
      <c r="L545" s="344">
        <v>11.1267</v>
      </c>
      <c r="M545" s="344">
        <v>-3.3340000000000001</v>
      </c>
      <c r="N545" s="346">
        <v>-0.53669999999999995</v>
      </c>
      <c r="O545" s="344">
        <v>1.8365</v>
      </c>
      <c r="P545" s="344">
        <v>12.928599999999999</v>
      </c>
      <c r="Q545" s="344">
        <v>12.4206</v>
      </c>
      <c r="R545" s="344">
        <v>13.955399999999999</v>
      </c>
      <c r="S545" s="344">
        <v>1.1605000000000001</v>
      </c>
      <c r="T545" s="344">
        <v>13.398099999999999</v>
      </c>
      <c r="U545" s="344">
        <v>-2.4144999999999999</v>
      </c>
      <c r="V545" s="344">
        <v>2.4870000000000001</v>
      </c>
      <c r="W545" s="344">
        <v>1.1605000000000001</v>
      </c>
      <c r="X545" s="344" t="s">
        <v>428</v>
      </c>
      <c r="Y545" s="370"/>
      <c r="Z545" s="342"/>
      <c r="AA545" s="342"/>
      <c r="AB545" s="342"/>
      <c r="AC545" s="342"/>
      <c r="AD545" s="342"/>
      <c r="AE545" s="342"/>
      <c r="AF545" s="342"/>
      <c r="AG545" s="342"/>
      <c r="AH545" s="342"/>
      <c r="AI545" s="342"/>
      <c r="AJ545" s="342"/>
      <c r="AK545" s="342"/>
      <c r="AL545" s="342"/>
      <c r="AM545" s="342"/>
      <c r="AN545" s="342"/>
      <c r="AO545" s="370"/>
      <c r="AP545" s="344">
        <v>13.84</v>
      </c>
      <c r="AQ545" s="344">
        <v>14.31</v>
      </c>
      <c r="AR545" s="344">
        <v>10.74</v>
      </c>
      <c r="AS545" s="344">
        <v>6.5</v>
      </c>
      <c r="AT545" s="344">
        <v>3.48</v>
      </c>
      <c r="AU545" s="370"/>
      <c r="AV545" s="425"/>
      <c r="AW545" s="425"/>
      <c r="AX545" s="425"/>
      <c r="AY545" s="425"/>
      <c r="AZ545" s="425"/>
      <c r="BA545" s="368"/>
      <c r="BB545" s="371"/>
      <c r="BC545" s="371"/>
      <c r="BD545" s="371"/>
      <c r="BE545" s="371"/>
      <c r="BF545" s="370"/>
      <c r="BG545" s="368"/>
      <c r="BH545" s="368"/>
      <c r="BI545" s="371"/>
      <c r="BJ545" s="371"/>
      <c r="BK545" s="371"/>
      <c r="BL545" s="371"/>
      <c r="BM545" s="368"/>
      <c r="BN545" s="368"/>
      <c r="BO545" s="426"/>
    </row>
    <row r="546" spans="1:67" s="424" customFormat="1" x14ac:dyDescent="0.25">
      <c r="A546" s="341" t="s">
        <v>4378</v>
      </c>
      <c r="B546" s="368"/>
      <c r="C546" s="721"/>
      <c r="D546" s="368"/>
      <c r="E546" s="368"/>
      <c r="F546" s="368"/>
      <c r="G546" s="368"/>
      <c r="H546" s="370"/>
      <c r="I546" s="344" t="s">
        <v>430</v>
      </c>
      <c r="J546" s="344" t="s">
        <v>430</v>
      </c>
      <c r="K546" s="344" t="s">
        <v>430</v>
      </c>
      <c r="L546" s="344" t="s">
        <v>430</v>
      </c>
      <c r="M546" s="344" t="s">
        <v>430</v>
      </c>
      <c r="N546" s="346" t="s">
        <v>430</v>
      </c>
      <c r="O546" s="344" t="s">
        <v>430</v>
      </c>
      <c r="P546" s="344" t="s">
        <v>430</v>
      </c>
      <c r="Q546" s="344" t="s">
        <v>430</v>
      </c>
      <c r="R546" s="344" t="s">
        <v>430</v>
      </c>
      <c r="S546" s="344" t="s">
        <v>430</v>
      </c>
      <c r="T546" s="344" t="s">
        <v>430</v>
      </c>
      <c r="U546" s="344" t="s">
        <v>430</v>
      </c>
      <c r="V546" s="344" t="s">
        <v>430</v>
      </c>
      <c r="W546" s="344" t="s">
        <v>430</v>
      </c>
      <c r="X546" s="344" t="s">
        <v>430</v>
      </c>
      <c r="Y546" s="370"/>
      <c r="Z546" s="342"/>
      <c r="AA546" s="342"/>
      <c r="AB546" s="342"/>
      <c r="AC546" s="342"/>
      <c r="AD546" s="342"/>
      <c r="AE546" s="342"/>
      <c r="AF546" s="342"/>
      <c r="AG546" s="342"/>
      <c r="AH546" s="342"/>
      <c r="AI546" s="342"/>
      <c r="AJ546" s="342"/>
      <c r="AK546" s="342"/>
      <c r="AL546" s="342"/>
      <c r="AM546" s="342"/>
      <c r="AN546" s="342"/>
      <c r="AO546" s="370"/>
      <c r="AP546" s="344" t="s">
        <v>430</v>
      </c>
      <c r="AQ546" s="344" t="s">
        <v>430</v>
      </c>
      <c r="AR546" s="344" t="s">
        <v>430</v>
      </c>
      <c r="AS546" s="344" t="s">
        <v>430</v>
      </c>
      <c r="AT546" s="344" t="s">
        <v>430</v>
      </c>
      <c r="AU546" s="370"/>
      <c r="AV546" s="425"/>
      <c r="AW546" s="425"/>
      <c r="AX546" s="425"/>
      <c r="AY546" s="425"/>
      <c r="AZ546" s="425"/>
      <c r="BA546" s="368"/>
      <c r="BB546" s="371"/>
      <c r="BC546" s="371"/>
      <c r="BD546" s="371"/>
      <c r="BE546" s="371"/>
      <c r="BF546" s="370"/>
      <c r="BG546" s="368"/>
      <c r="BH546" s="368"/>
      <c r="BI546" s="371"/>
      <c r="BJ546" s="371"/>
      <c r="BK546" s="371"/>
      <c r="BL546" s="371"/>
      <c r="BM546" s="368"/>
      <c r="BN546" s="368"/>
      <c r="BO546" s="426"/>
    </row>
    <row r="547" spans="1:67" s="424" customFormat="1" x14ac:dyDescent="0.25">
      <c r="A547" s="341" t="s">
        <v>4379</v>
      </c>
      <c r="B547" s="368"/>
      <c r="C547" s="721"/>
      <c r="D547" s="368"/>
      <c r="E547" s="368"/>
      <c r="F547" s="368"/>
      <c r="G547" s="368"/>
      <c r="H547" s="370"/>
      <c r="I547" s="344" t="s">
        <v>430</v>
      </c>
      <c r="J547" s="344" t="s">
        <v>430</v>
      </c>
      <c r="K547" s="344" t="s">
        <v>430</v>
      </c>
      <c r="L547" s="344" t="s">
        <v>430</v>
      </c>
      <c r="M547" s="344" t="s">
        <v>430</v>
      </c>
      <c r="N547" s="346" t="s">
        <v>430</v>
      </c>
      <c r="O547" s="344" t="s">
        <v>430</v>
      </c>
      <c r="P547" s="344" t="s">
        <v>430</v>
      </c>
      <c r="Q547" s="344" t="s">
        <v>430</v>
      </c>
      <c r="R547" s="344" t="s">
        <v>430</v>
      </c>
      <c r="S547" s="344" t="s">
        <v>430</v>
      </c>
      <c r="T547" s="344" t="s">
        <v>430</v>
      </c>
      <c r="U547" s="344" t="s">
        <v>430</v>
      </c>
      <c r="V547" s="344" t="s">
        <v>430</v>
      </c>
      <c r="W547" s="344" t="s">
        <v>430</v>
      </c>
      <c r="X547" s="344" t="s">
        <v>428</v>
      </c>
      <c r="Y547" s="370"/>
      <c r="Z547" s="342"/>
      <c r="AA547" s="342"/>
      <c r="AB547" s="342"/>
      <c r="AC547" s="342"/>
      <c r="AD547" s="342"/>
      <c r="AE547" s="342"/>
      <c r="AF547" s="342"/>
      <c r="AG547" s="342"/>
      <c r="AH547" s="342"/>
      <c r="AI547" s="342"/>
      <c r="AJ547" s="342"/>
      <c r="AK547" s="342"/>
      <c r="AL547" s="342"/>
      <c r="AM547" s="342"/>
      <c r="AN547" s="342"/>
      <c r="AO547" s="370"/>
      <c r="AP547" s="344" t="s">
        <v>430</v>
      </c>
      <c r="AQ547" s="344" t="s">
        <v>430</v>
      </c>
      <c r="AR547" s="344" t="s">
        <v>430</v>
      </c>
      <c r="AS547" s="344" t="s">
        <v>430</v>
      </c>
      <c r="AT547" s="344" t="s">
        <v>430</v>
      </c>
      <c r="AU547" s="370"/>
      <c r="AV547" s="425"/>
      <c r="AW547" s="425"/>
      <c r="AX547" s="425"/>
      <c r="AY547" s="425"/>
      <c r="AZ547" s="425"/>
      <c r="BA547" s="368"/>
      <c r="BB547" s="371"/>
      <c r="BC547" s="371"/>
      <c r="BD547" s="371"/>
      <c r="BE547" s="371"/>
      <c r="BF547" s="370"/>
      <c r="BG547" s="368"/>
      <c r="BH547" s="368"/>
      <c r="BI547" s="371"/>
      <c r="BJ547" s="371"/>
      <c r="BK547" s="371"/>
      <c r="BL547" s="371"/>
      <c r="BM547" s="368"/>
      <c r="BN547" s="368"/>
      <c r="BO547" s="426"/>
    </row>
    <row r="548" spans="1:67" s="424" customFormat="1" x14ac:dyDescent="0.25">
      <c r="A548" s="341" t="s">
        <v>4380</v>
      </c>
      <c r="B548" s="368"/>
      <c r="C548" s="721"/>
      <c r="D548" s="368"/>
      <c r="E548" s="368"/>
      <c r="F548" s="368"/>
      <c r="G548" s="368"/>
      <c r="H548" s="370"/>
      <c r="I548" s="344" t="s">
        <v>430</v>
      </c>
      <c r="J548" s="344" t="s">
        <v>430</v>
      </c>
      <c r="K548" s="344" t="s">
        <v>430</v>
      </c>
      <c r="L548" s="344" t="s">
        <v>430</v>
      </c>
      <c r="M548" s="344" t="s">
        <v>430</v>
      </c>
      <c r="N548" s="346" t="s">
        <v>430</v>
      </c>
      <c r="O548" s="344" t="s">
        <v>430</v>
      </c>
      <c r="P548" s="344" t="s">
        <v>430</v>
      </c>
      <c r="Q548" s="344" t="s">
        <v>430</v>
      </c>
      <c r="R548" s="344" t="s">
        <v>430</v>
      </c>
      <c r="S548" s="344" t="s">
        <v>430</v>
      </c>
      <c r="T548" s="344" t="s">
        <v>430</v>
      </c>
      <c r="U548" s="344" t="s">
        <v>430</v>
      </c>
      <c r="V548" s="344" t="s">
        <v>430</v>
      </c>
      <c r="W548" s="344" t="s">
        <v>430</v>
      </c>
      <c r="X548" s="344" t="s">
        <v>430</v>
      </c>
      <c r="Y548" s="370"/>
      <c r="Z548" s="342"/>
      <c r="AA548" s="342"/>
      <c r="AB548" s="342"/>
      <c r="AC548" s="342"/>
      <c r="AD548" s="342"/>
      <c r="AE548" s="342"/>
      <c r="AF548" s="342"/>
      <c r="AG548" s="342"/>
      <c r="AH548" s="342"/>
      <c r="AI548" s="342"/>
      <c r="AJ548" s="342"/>
      <c r="AK548" s="342"/>
      <c r="AL548" s="342"/>
      <c r="AM548" s="342"/>
      <c r="AN548" s="342"/>
      <c r="AO548" s="370"/>
      <c r="AP548" s="344" t="s">
        <v>430</v>
      </c>
      <c r="AQ548" s="344" t="s">
        <v>430</v>
      </c>
      <c r="AR548" s="344" t="s">
        <v>430</v>
      </c>
      <c r="AS548" s="344" t="s">
        <v>430</v>
      </c>
      <c r="AT548" s="344" t="s">
        <v>430</v>
      </c>
      <c r="AU548" s="370"/>
      <c r="AV548" s="425"/>
      <c r="AW548" s="425"/>
      <c r="AX548" s="425"/>
      <c r="AY548" s="425"/>
      <c r="AZ548" s="425"/>
      <c r="BA548" s="368"/>
      <c r="BB548" s="371"/>
      <c r="BC548" s="371"/>
      <c r="BD548" s="371"/>
      <c r="BE548" s="371"/>
      <c r="BF548" s="370"/>
      <c r="BG548" s="368"/>
      <c r="BH548" s="368"/>
      <c r="BI548" s="371"/>
      <c r="BJ548" s="371"/>
      <c r="BK548" s="371"/>
      <c r="BL548" s="371"/>
      <c r="BM548" s="368"/>
      <c r="BN548" s="368"/>
      <c r="BO548" s="426"/>
    </row>
    <row r="549" spans="1:67" s="424" customFormat="1" x14ac:dyDescent="0.25">
      <c r="A549" s="341" t="s">
        <v>2493</v>
      </c>
      <c r="B549" s="368"/>
      <c r="C549" s="721"/>
      <c r="D549" s="368"/>
      <c r="E549" s="368"/>
      <c r="F549" s="368"/>
      <c r="G549" s="368"/>
      <c r="H549" s="370"/>
      <c r="I549" s="344">
        <v>0.65659999999999996</v>
      </c>
      <c r="J549" s="344">
        <v>1.8111999999999999</v>
      </c>
      <c r="K549" s="344">
        <v>6.8863000000000003</v>
      </c>
      <c r="L549" s="344">
        <v>19.607099999999999</v>
      </c>
      <c r="M549" s="344">
        <v>12.494300000000001</v>
      </c>
      <c r="N549" s="346">
        <v>12.253399999999999</v>
      </c>
      <c r="O549" s="344">
        <v>16.0059</v>
      </c>
      <c r="P549" s="344">
        <v>24.849900000000002</v>
      </c>
      <c r="Q549" s="344">
        <v>14.411099999999999</v>
      </c>
      <c r="R549" s="344">
        <v>12.882300000000001</v>
      </c>
      <c r="S549" s="344">
        <v>0.27629999999999999</v>
      </c>
      <c r="T549" s="344">
        <v>18.4499</v>
      </c>
      <c r="U549" s="344">
        <v>13.151199999999999</v>
      </c>
      <c r="V549" s="344">
        <v>15.086</v>
      </c>
      <c r="W549" s="344">
        <v>0.27629999999999999</v>
      </c>
      <c r="X549" s="344" t="s">
        <v>428</v>
      </c>
      <c r="Y549" s="370"/>
      <c r="Z549" s="342"/>
      <c r="AA549" s="342"/>
      <c r="AB549" s="342"/>
      <c r="AC549" s="342"/>
      <c r="AD549" s="342"/>
      <c r="AE549" s="342"/>
      <c r="AF549" s="342"/>
      <c r="AG549" s="342"/>
      <c r="AH549" s="342"/>
      <c r="AI549" s="342"/>
      <c r="AJ549" s="342"/>
      <c r="AK549" s="342"/>
      <c r="AL549" s="342"/>
      <c r="AM549" s="342"/>
      <c r="AN549" s="342"/>
      <c r="AO549" s="370"/>
      <c r="AP549" s="344">
        <v>17.78</v>
      </c>
      <c r="AQ549" s="344">
        <v>20.43</v>
      </c>
      <c r="AR549" s="344">
        <v>19.989999999999998</v>
      </c>
      <c r="AS549" s="344">
        <v>18.170000000000002</v>
      </c>
      <c r="AT549" s="344">
        <v>27.27</v>
      </c>
      <c r="AU549" s="370"/>
      <c r="AV549" s="425"/>
      <c r="AW549" s="425"/>
      <c r="AX549" s="425"/>
      <c r="AY549" s="425"/>
      <c r="AZ549" s="425"/>
      <c r="BA549" s="368"/>
      <c r="BB549" s="371"/>
      <c r="BC549" s="371"/>
      <c r="BD549" s="371"/>
      <c r="BE549" s="371"/>
      <c r="BF549" s="370"/>
      <c r="BG549" s="368"/>
      <c r="BH549" s="368"/>
      <c r="BI549" s="371"/>
      <c r="BJ549" s="371"/>
      <c r="BK549" s="371"/>
      <c r="BL549" s="371"/>
      <c r="BM549" s="368"/>
      <c r="BN549" s="368"/>
      <c r="BO549" s="426"/>
    </row>
    <row r="550" spans="1:67" s="424" customFormat="1" x14ac:dyDescent="0.25">
      <c r="A550" s="341" t="s">
        <v>4381</v>
      </c>
      <c r="B550" s="368"/>
      <c r="C550" s="721"/>
      <c r="D550" s="368"/>
      <c r="E550" s="368"/>
      <c r="F550" s="368"/>
      <c r="G550" s="368"/>
      <c r="H550" s="370"/>
      <c r="I550" s="344" t="s">
        <v>430</v>
      </c>
      <c r="J550" s="344" t="s">
        <v>430</v>
      </c>
      <c r="K550" s="344" t="s">
        <v>430</v>
      </c>
      <c r="L550" s="344" t="s">
        <v>430</v>
      </c>
      <c r="M550" s="344" t="s">
        <v>430</v>
      </c>
      <c r="N550" s="346" t="s">
        <v>430</v>
      </c>
      <c r="O550" s="344" t="s">
        <v>430</v>
      </c>
      <c r="P550" s="344" t="s">
        <v>430</v>
      </c>
      <c r="Q550" s="344" t="s">
        <v>430</v>
      </c>
      <c r="R550" s="344" t="s">
        <v>430</v>
      </c>
      <c r="S550" s="344" t="s">
        <v>430</v>
      </c>
      <c r="T550" s="344" t="s">
        <v>430</v>
      </c>
      <c r="U550" s="344" t="s">
        <v>430</v>
      </c>
      <c r="V550" s="344" t="s">
        <v>430</v>
      </c>
      <c r="W550" s="344" t="s">
        <v>430</v>
      </c>
      <c r="X550" s="344" t="s">
        <v>430</v>
      </c>
      <c r="Y550" s="370"/>
      <c r="Z550" s="342"/>
      <c r="AA550" s="342"/>
      <c r="AB550" s="342"/>
      <c r="AC550" s="342"/>
      <c r="AD550" s="342"/>
      <c r="AE550" s="342"/>
      <c r="AF550" s="342"/>
      <c r="AG550" s="342"/>
      <c r="AH550" s="342"/>
      <c r="AI550" s="342"/>
      <c r="AJ550" s="342"/>
      <c r="AK550" s="342"/>
      <c r="AL550" s="342"/>
      <c r="AM550" s="342"/>
      <c r="AN550" s="342"/>
      <c r="AO550" s="370"/>
      <c r="AP550" s="344" t="s">
        <v>430</v>
      </c>
      <c r="AQ550" s="344" t="s">
        <v>430</v>
      </c>
      <c r="AR550" s="344" t="s">
        <v>430</v>
      </c>
      <c r="AS550" s="344" t="s">
        <v>430</v>
      </c>
      <c r="AT550" s="344" t="s">
        <v>430</v>
      </c>
      <c r="AU550" s="370"/>
      <c r="AV550" s="425"/>
      <c r="AW550" s="425"/>
      <c r="AX550" s="425"/>
      <c r="AY550" s="425"/>
      <c r="AZ550" s="425"/>
      <c r="BA550" s="368"/>
      <c r="BB550" s="371"/>
      <c r="BC550" s="371"/>
      <c r="BD550" s="371"/>
      <c r="BE550" s="371"/>
      <c r="BF550" s="370"/>
      <c r="BG550" s="368"/>
      <c r="BH550" s="368"/>
      <c r="BI550" s="371"/>
      <c r="BJ550" s="371"/>
      <c r="BK550" s="371"/>
      <c r="BL550" s="371"/>
      <c r="BM550" s="368"/>
      <c r="BN550" s="368"/>
      <c r="BO550" s="426"/>
    </row>
    <row r="551" spans="1:67" s="424" customFormat="1" x14ac:dyDescent="0.25">
      <c r="A551" s="341" t="s">
        <v>2345</v>
      </c>
      <c r="B551" s="368"/>
      <c r="C551" s="721"/>
      <c r="D551" s="368"/>
      <c r="E551" s="368"/>
      <c r="F551" s="368"/>
      <c r="G551" s="368"/>
      <c r="H551" s="370"/>
      <c r="I551" s="344" t="s">
        <v>430</v>
      </c>
      <c r="J551" s="344" t="s">
        <v>430</v>
      </c>
      <c r="K551" s="344" t="s">
        <v>430</v>
      </c>
      <c r="L551" s="344" t="s">
        <v>430</v>
      </c>
      <c r="M551" s="344" t="s">
        <v>430</v>
      </c>
      <c r="N551" s="346" t="s">
        <v>430</v>
      </c>
      <c r="O551" s="344" t="s">
        <v>430</v>
      </c>
      <c r="P551" s="344" t="s">
        <v>430</v>
      </c>
      <c r="Q551" s="344" t="s">
        <v>430</v>
      </c>
      <c r="R551" s="344" t="s">
        <v>430</v>
      </c>
      <c r="S551" s="344" t="s">
        <v>430</v>
      </c>
      <c r="T551" s="344" t="s">
        <v>430</v>
      </c>
      <c r="U551" s="344" t="s">
        <v>430</v>
      </c>
      <c r="V551" s="344" t="s">
        <v>430</v>
      </c>
      <c r="W551" s="344" t="s">
        <v>430</v>
      </c>
      <c r="X551" s="344" t="s">
        <v>428</v>
      </c>
      <c r="Y551" s="370"/>
      <c r="Z551" s="342"/>
      <c r="AA551" s="342"/>
      <c r="AB551" s="342"/>
      <c r="AC551" s="342"/>
      <c r="AD551" s="342"/>
      <c r="AE551" s="342"/>
      <c r="AF551" s="342"/>
      <c r="AG551" s="342"/>
      <c r="AH551" s="342"/>
      <c r="AI551" s="342"/>
      <c r="AJ551" s="342"/>
      <c r="AK551" s="342"/>
      <c r="AL551" s="342"/>
      <c r="AM551" s="342"/>
      <c r="AN551" s="342"/>
      <c r="AO551" s="370"/>
      <c r="AP551" s="344" t="s">
        <v>430</v>
      </c>
      <c r="AQ551" s="344" t="s">
        <v>430</v>
      </c>
      <c r="AR551" s="344" t="s">
        <v>430</v>
      </c>
      <c r="AS551" s="344" t="s">
        <v>430</v>
      </c>
      <c r="AT551" s="344" t="s">
        <v>430</v>
      </c>
      <c r="AU551" s="370"/>
      <c r="AV551" s="425"/>
      <c r="AW551" s="425"/>
      <c r="AX551" s="425"/>
      <c r="AY551" s="425"/>
      <c r="AZ551" s="425"/>
      <c r="BA551" s="368"/>
      <c r="BB551" s="371"/>
      <c r="BC551" s="371"/>
      <c r="BD551" s="371"/>
      <c r="BE551" s="371"/>
      <c r="BF551" s="370"/>
      <c r="BG551" s="368"/>
      <c r="BH551" s="368"/>
      <c r="BI551" s="371"/>
      <c r="BJ551" s="371"/>
      <c r="BK551" s="371"/>
      <c r="BL551" s="371"/>
      <c r="BM551" s="368"/>
      <c r="BN551" s="368"/>
      <c r="BO551" s="426"/>
    </row>
    <row r="552" spans="1:67" s="424" customFormat="1" x14ac:dyDescent="0.25">
      <c r="A552" s="341" t="s">
        <v>4382</v>
      </c>
      <c r="B552" s="368"/>
      <c r="C552" s="721"/>
      <c r="D552" s="368"/>
      <c r="E552" s="368"/>
      <c r="F552" s="368"/>
      <c r="G552" s="368"/>
      <c r="H552" s="370"/>
      <c r="I552" s="344">
        <v>0.73980000000000001</v>
      </c>
      <c r="J552" s="344">
        <v>0.93179999999999996</v>
      </c>
      <c r="K552" s="344">
        <v>3.0625</v>
      </c>
      <c r="L552" s="344">
        <v>8.9579000000000004</v>
      </c>
      <c r="M552" s="344">
        <v>-5.4360999999999997</v>
      </c>
      <c r="N552" s="346">
        <v>-5.2290999999999999</v>
      </c>
      <c r="O552" s="344" t="s">
        <v>430</v>
      </c>
      <c r="P552" s="344" t="s">
        <v>430</v>
      </c>
      <c r="Q552" s="344" t="s">
        <v>430</v>
      </c>
      <c r="R552" s="344" t="s">
        <v>430</v>
      </c>
      <c r="S552" s="344">
        <v>1.5522</v>
      </c>
      <c r="T552" s="344">
        <v>11.3833</v>
      </c>
      <c r="U552" s="344">
        <v>-4.7407000000000004</v>
      </c>
      <c r="V552" s="344">
        <v>-0.72389999999999999</v>
      </c>
      <c r="W552" s="344">
        <v>1.5522</v>
      </c>
      <c r="X552" s="344" t="s">
        <v>428</v>
      </c>
      <c r="Y552" s="370"/>
      <c r="Z552" s="342"/>
      <c r="AA552" s="342"/>
      <c r="AB552" s="342"/>
      <c r="AC552" s="342"/>
      <c r="AD552" s="342"/>
      <c r="AE552" s="342"/>
      <c r="AF552" s="342"/>
      <c r="AG552" s="342"/>
      <c r="AH552" s="342"/>
      <c r="AI552" s="342"/>
      <c r="AJ552" s="342"/>
      <c r="AK552" s="342"/>
      <c r="AL552" s="342"/>
      <c r="AM552" s="342"/>
      <c r="AN552" s="342"/>
      <c r="AO552" s="370"/>
      <c r="AP552" s="344" t="s">
        <v>430</v>
      </c>
      <c r="AQ552" s="344" t="s">
        <v>430</v>
      </c>
      <c r="AR552" s="344" t="s">
        <v>430</v>
      </c>
      <c r="AS552" s="344" t="s">
        <v>430</v>
      </c>
      <c r="AT552" s="344">
        <v>-1.26</v>
      </c>
      <c r="AU552" s="370"/>
      <c r="AV552" s="425"/>
      <c r="AW552" s="425"/>
      <c r="AX552" s="425"/>
      <c r="AY552" s="425"/>
      <c r="AZ552" s="425"/>
      <c r="BA552" s="368"/>
      <c r="BB552" s="371"/>
      <c r="BC552" s="371"/>
      <c r="BD552" s="371"/>
      <c r="BE552" s="371"/>
      <c r="BF552" s="370"/>
      <c r="BG552" s="368"/>
      <c r="BH552" s="368"/>
      <c r="BI552" s="371"/>
      <c r="BJ552" s="371"/>
      <c r="BK552" s="371"/>
      <c r="BL552" s="371"/>
      <c r="BM552" s="368"/>
      <c r="BN552" s="368"/>
      <c r="BO552" s="426"/>
    </row>
    <row r="553" spans="1:67" s="424" customFormat="1" x14ac:dyDescent="0.25">
      <c r="A553" s="341" t="s">
        <v>4383</v>
      </c>
      <c r="B553" s="368"/>
      <c r="C553" s="721"/>
      <c r="D553" s="368"/>
      <c r="E553" s="368"/>
      <c r="F553" s="368"/>
      <c r="G553" s="368"/>
      <c r="H553" s="370"/>
      <c r="I553" s="344">
        <v>0.73980000000000001</v>
      </c>
      <c r="J553" s="344">
        <v>0.93179999999999996</v>
      </c>
      <c r="K553" s="344">
        <v>3.2166999999999999</v>
      </c>
      <c r="L553" s="344">
        <v>9.3315999999999999</v>
      </c>
      <c r="M553" s="344" t="s">
        <v>430</v>
      </c>
      <c r="N553" s="346" t="s">
        <v>430</v>
      </c>
      <c r="O553" s="344" t="s">
        <v>430</v>
      </c>
      <c r="P553" s="344" t="s">
        <v>430</v>
      </c>
      <c r="Q553" s="344" t="s">
        <v>430</v>
      </c>
      <c r="R553" s="344" t="s">
        <v>430</v>
      </c>
      <c r="S553" s="344">
        <v>1.5522</v>
      </c>
      <c r="T553" s="344">
        <v>11.7654</v>
      </c>
      <c r="U553" s="344" t="s">
        <v>430</v>
      </c>
      <c r="V553" s="344" t="s">
        <v>430</v>
      </c>
      <c r="W553" s="344">
        <v>1.5522</v>
      </c>
      <c r="X553" s="344" t="s">
        <v>428</v>
      </c>
      <c r="Y553" s="370"/>
      <c r="Z553" s="342"/>
      <c r="AA553" s="342"/>
      <c r="AB553" s="342"/>
      <c r="AC553" s="342"/>
      <c r="AD553" s="342"/>
      <c r="AE553" s="342"/>
      <c r="AF553" s="342"/>
      <c r="AG553" s="342"/>
      <c r="AH553" s="342"/>
      <c r="AI553" s="342"/>
      <c r="AJ553" s="342"/>
      <c r="AK553" s="342"/>
      <c r="AL553" s="342"/>
      <c r="AM553" s="342"/>
      <c r="AN553" s="342"/>
      <c r="AO553" s="370"/>
      <c r="AP553" s="344" t="s">
        <v>430</v>
      </c>
      <c r="AQ553" s="344" t="s">
        <v>430</v>
      </c>
      <c r="AR553" s="344" t="s">
        <v>430</v>
      </c>
      <c r="AS553" s="344" t="s">
        <v>430</v>
      </c>
      <c r="AT553" s="344" t="s">
        <v>430</v>
      </c>
      <c r="AU553" s="370"/>
      <c r="AV553" s="425"/>
      <c r="AW553" s="425"/>
      <c r="AX553" s="425"/>
      <c r="AY553" s="425"/>
      <c r="AZ553" s="425"/>
      <c r="BA553" s="368"/>
      <c r="BB553" s="371"/>
      <c r="BC553" s="371"/>
      <c r="BD553" s="371"/>
      <c r="BE553" s="371"/>
      <c r="BF553" s="370"/>
      <c r="BG553" s="368"/>
      <c r="BH553" s="368"/>
      <c r="BI553" s="371"/>
      <c r="BJ553" s="371"/>
      <c r="BK553" s="371"/>
      <c r="BL553" s="371"/>
      <c r="BM553" s="368"/>
      <c r="BN553" s="368"/>
      <c r="BO553" s="426"/>
    </row>
    <row r="554" spans="1:67" s="424" customFormat="1" x14ac:dyDescent="0.25">
      <c r="A554" s="341" t="s">
        <v>4384</v>
      </c>
      <c r="B554" s="368"/>
      <c r="C554" s="721"/>
      <c r="D554" s="368"/>
      <c r="E554" s="368"/>
      <c r="F554" s="368"/>
      <c r="G554" s="368"/>
      <c r="H554" s="370"/>
      <c r="I554" s="344">
        <v>0.35709999999999997</v>
      </c>
      <c r="J554" s="344">
        <v>3.8298999999999999</v>
      </c>
      <c r="K554" s="344">
        <v>5.3281000000000001</v>
      </c>
      <c r="L554" s="344">
        <v>17.3291</v>
      </c>
      <c r="M554" s="344">
        <v>-2.5413000000000001</v>
      </c>
      <c r="N554" s="346">
        <v>0.64870000000000005</v>
      </c>
      <c r="O554" s="344" t="s">
        <v>430</v>
      </c>
      <c r="P554" s="344" t="s">
        <v>430</v>
      </c>
      <c r="Q554" s="344" t="s">
        <v>430</v>
      </c>
      <c r="R554" s="344" t="s">
        <v>430</v>
      </c>
      <c r="S554" s="344">
        <v>2.8588</v>
      </c>
      <c r="T554" s="344">
        <v>20.2607</v>
      </c>
      <c r="U554" s="344">
        <v>-1.5502</v>
      </c>
      <c r="V554" s="344">
        <v>3.0899000000000001</v>
      </c>
      <c r="W554" s="344">
        <v>2.8588</v>
      </c>
      <c r="X554" s="344" t="s">
        <v>428</v>
      </c>
      <c r="Y554" s="370"/>
      <c r="Z554" s="342"/>
      <c r="AA554" s="342"/>
      <c r="AB554" s="342"/>
      <c r="AC554" s="342"/>
      <c r="AD554" s="342"/>
      <c r="AE554" s="342"/>
      <c r="AF554" s="342"/>
      <c r="AG554" s="342"/>
      <c r="AH554" s="342"/>
      <c r="AI554" s="342"/>
      <c r="AJ554" s="342"/>
      <c r="AK554" s="342"/>
      <c r="AL554" s="342"/>
      <c r="AM554" s="342"/>
      <c r="AN554" s="342"/>
      <c r="AO554" s="370"/>
      <c r="AP554" s="344" t="s">
        <v>430</v>
      </c>
      <c r="AQ554" s="344" t="s">
        <v>430</v>
      </c>
      <c r="AR554" s="344" t="s">
        <v>430</v>
      </c>
      <c r="AS554" s="344" t="s">
        <v>430</v>
      </c>
      <c r="AT554" s="344">
        <v>7.83</v>
      </c>
      <c r="AU554" s="370"/>
      <c r="AV554" s="425"/>
      <c r="AW554" s="425"/>
      <c r="AX554" s="425"/>
      <c r="AY554" s="425"/>
      <c r="AZ554" s="425"/>
      <c r="BA554" s="368"/>
      <c r="BB554" s="371"/>
      <c r="BC554" s="371"/>
      <c r="BD554" s="371"/>
      <c r="BE554" s="371"/>
      <c r="BF554" s="370"/>
      <c r="BG554" s="368"/>
      <c r="BH554" s="368"/>
      <c r="BI554" s="371"/>
      <c r="BJ554" s="371"/>
      <c r="BK554" s="371"/>
      <c r="BL554" s="371"/>
      <c r="BM554" s="368"/>
      <c r="BN554" s="368"/>
      <c r="BO554" s="426"/>
    </row>
    <row r="555" spans="1:67" s="424" customFormat="1" x14ac:dyDescent="0.25">
      <c r="A555" s="341" t="s">
        <v>4385</v>
      </c>
      <c r="B555" s="368"/>
      <c r="C555" s="721"/>
      <c r="D555" s="368"/>
      <c r="E555" s="368"/>
      <c r="F555" s="368"/>
      <c r="G555" s="368"/>
      <c r="H555" s="370"/>
      <c r="I555" s="344" t="s">
        <v>430</v>
      </c>
      <c r="J555" s="344" t="s">
        <v>430</v>
      </c>
      <c r="K555" s="344" t="s">
        <v>430</v>
      </c>
      <c r="L555" s="344" t="s">
        <v>430</v>
      </c>
      <c r="M555" s="344" t="s">
        <v>430</v>
      </c>
      <c r="N555" s="346" t="s">
        <v>430</v>
      </c>
      <c r="O555" s="344" t="s">
        <v>430</v>
      </c>
      <c r="P555" s="344" t="s">
        <v>430</v>
      </c>
      <c r="Q555" s="344" t="s">
        <v>430</v>
      </c>
      <c r="R555" s="344" t="s">
        <v>430</v>
      </c>
      <c r="S555" s="344" t="s">
        <v>430</v>
      </c>
      <c r="T555" s="344" t="s">
        <v>430</v>
      </c>
      <c r="U555" s="344" t="s">
        <v>430</v>
      </c>
      <c r="V555" s="344" t="s">
        <v>430</v>
      </c>
      <c r="W555" s="344" t="s">
        <v>430</v>
      </c>
      <c r="X555" s="344" t="s">
        <v>430</v>
      </c>
      <c r="Y555" s="370"/>
      <c r="Z555" s="342"/>
      <c r="AA555" s="342"/>
      <c r="AB555" s="342"/>
      <c r="AC555" s="342"/>
      <c r="AD555" s="342"/>
      <c r="AE555" s="342"/>
      <c r="AF555" s="342"/>
      <c r="AG555" s="342"/>
      <c r="AH555" s="342"/>
      <c r="AI555" s="342"/>
      <c r="AJ555" s="342"/>
      <c r="AK555" s="342"/>
      <c r="AL555" s="342"/>
      <c r="AM555" s="342"/>
      <c r="AN555" s="342"/>
      <c r="AO555" s="370"/>
      <c r="AP555" s="344" t="s">
        <v>430</v>
      </c>
      <c r="AQ555" s="344" t="s">
        <v>430</v>
      </c>
      <c r="AR555" s="344" t="s">
        <v>430</v>
      </c>
      <c r="AS555" s="344" t="s">
        <v>430</v>
      </c>
      <c r="AT555" s="344" t="s">
        <v>430</v>
      </c>
      <c r="AU555" s="370"/>
      <c r="AV555" s="425"/>
      <c r="AW555" s="425"/>
      <c r="AX555" s="425"/>
      <c r="AY555" s="425"/>
      <c r="AZ555" s="425"/>
      <c r="BA555" s="368"/>
      <c r="BB555" s="371"/>
      <c r="BC555" s="371"/>
      <c r="BD555" s="371"/>
      <c r="BE555" s="371"/>
      <c r="BF555" s="370"/>
      <c r="BG555" s="368"/>
      <c r="BH555" s="368"/>
      <c r="BI555" s="371"/>
      <c r="BJ555" s="371"/>
      <c r="BK555" s="371"/>
      <c r="BL555" s="371"/>
      <c r="BM555" s="368"/>
      <c r="BN555" s="368"/>
      <c r="BO555" s="426"/>
    </row>
    <row r="556" spans="1:67" s="424" customFormat="1" x14ac:dyDescent="0.25">
      <c r="A556" s="341" t="s">
        <v>4386</v>
      </c>
      <c r="B556" s="368"/>
      <c r="C556" s="721"/>
      <c r="D556" s="368"/>
      <c r="E556" s="368"/>
      <c r="F556" s="368"/>
      <c r="G556" s="368"/>
      <c r="H556" s="370"/>
      <c r="I556" s="344" t="s">
        <v>430</v>
      </c>
      <c r="J556" s="344" t="s">
        <v>430</v>
      </c>
      <c r="K556" s="344" t="s">
        <v>430</v>
      </c>
      <c r="L556" s="344" t="s">
        <v>430</v>
      </c>
      <c r="M556" s="344" t="s">
        <v>430</v>
      </c>
      <c r="N556" s="346" t="s">
        <v>430</v>
      </c>
      <c r="O556" s="344" t="s">
        <v>430</v>
      </c>
      <c r="P556" s="344" t="s">
        <v>430</v>
      </c>
      <c r="Q556" s="344" t="s">
        <v>430</v>
      </c>
      <c r="R556" s="344" t="s">
        <v>430</v>
      </c>
      <c r="S556" s="344" t="s">
        <v>430</v>
      </c>
      <c r="T556" s="344" t="s">
        <v>430</v>
      </c>
      <c r="U556" s="344" t="s">
        <v>430</v>
      </c>
      <c r="V556" s="344" t="s">
        <v>430</v>
      </c>
      <c r="W556" s="344" t="s">
        <v>430</v>
      </c>
      <c r="X556" s="344" t="s">
        <v>430</v>
      </c>
      <c r="Y556" s="370"/>
      <c r="Z556" s="342"/>
      <c r="AA556" s="342"/>
      <c r="AB556" s="342"/>
      <c r="AC556" s="342"/>
      <c r="AD556" s="342"/>
      <c r="AE556" s="342"/>
      <c r="AF556" s="342"/>
      <c r="AG556" s="342"/>
      <c r="AH556" s="342"/>
      <c r="AI556" s="342"/>
      <c r="AJ556" s="342"/>
      <c r="AK556" s="342"/>
      <c r="AL556" s="342"/>
      <c r="AM556" s="342"/>
      <c r="AN556" s="342"/>
      <c r="AO556" s="370"/>
      <c r="AP556" s="344" t="s">
        <v>430</v>
      </c>
      <c r="AQ556" s="344" t="s">
        <v>430</v>
      </c>
      <c r="AR556" s="344" t="s">
        <v>430</v>
      </c>
      <c r="AS556" s="344" t="s">
        <v>430</v>
      </c>
      <c r="AT556" s="344" t="s">
        <v>430</v>
      </c>
      <c r="AU556" s="370"/>
      <c r="AV556" s="425"/>
      <c r="AW556" s="425"/>
      <c r="AX556" s="425"/>
      <c r="AY556" s="425"/>
      <c r="AZ556" s="425"/>
      <c r="BA556" s="368"/>
      <c r="BB556" s="371"/>
      <c r="BC556" s="371"/>
      <c r="BD556" s="371"/>
      <c r="BE556" s="371"/>
      <c r="BF556" s="370"/>
      <c r="BG556" s="368"/>
      <c r="BH556" s="368"/>
      <c r="BI556" s="371"/>
      <c r="BJ556" s="371"/>
      <c r="BK556" s="371"/>
      <c r="BL556" s="371"/>
      <c r="BM556" s="368"/>
      <c r="BN556" s="368"/>
      <c r="BO556" s="426"/>
    </row>
    <row r="557" spans="1:67" s="424" customFormat="1" x14ac:dyDescent="0.25">
      <c r="A557" s="341" t="s">
        <v>4387</v>
      </c>
      <c r="B557" s="368"/>
      <c r="C557" s="721"/>
      <c r="D557" s="368"/>
      <c r="E557" s="368"/>
      <c r="F557" s="368"/>
      <c r="G557" s="368"/>
      <c r="H557" s="370"/>
      <c r="I557" s="344" t="s">
        <v>430</v>
      </c>
      <c r="J557" s="344" t="s">
        <v>430</v>
      </c>
      <c r="K557" s="344" t="s">
        <v>430</v>
      </c>
      <c r="L557" s="344" t="s">
        <v>430</v>
      </c>
      <c r="M557" s="344" t="s">
        <v>430</v>
      </c>
      <c r="N557" s="346" t="s">
        <v>430</v>
      </c>
      <c r="O557" s="344" t="s">
        <v>430</v>
      </c>
      <c r="P557" s="344" t="s">
        <v>430</v>
      </c>
      <c r="Q557" s="344" t="s">
        <v>430</v>
      </c>
      <c r="R557" s="344" t="s">
        <v>430</v>
      </c>
      <c r="S557" s="344" t="s">
        <v>430</v>
      </c>
      <c r="T557" s="344" t="s">
        <v>430</v>
      </c>
      <c r="U557" s="344" t="s">
        <v>430</v>
      </c>
      <c r="V557" s="344" t="s">
        <v>430</v>
      </c>
      <c r="W557" s="344" t="s">
        <v>430</v>
      </c>
      <c r="X557" s="344" t="s">
        <v>430</v>
      </c>
      <c r="Y557" s="370"/>
      <c r="Z557" s="342"/>
      <c r="AA557" s="342"/>
      <c r="AB557" s="342"/>
      <c r="AC557" s="342"/>
      <c r="AD557" s="342"/>
      <c r="AE557" s="342"/>
      <c r="AF557" s="342"/>
      <c r="AG557" s="342"/>
      <c r="AH557" s="342"/>
      <c r="AI557" s="342"/>
      <c r="AJ557" s="342"/>
      <c r="AK557" s="342"/>
      <c r="AL557" s="342"/>
      <c r="AM557" s="342"/>
      <c r="AN557" s="342"/>
      <c r="AO557" s="370"/>
      <c r="AP557" s="344" t="s">
        <v>430</v>
      </c>
      <c r="AQ557" s="344" t="s">
        <v>430</v>
      </c>
      <c r="AR557" s="344" t="s">
        <v>430</v>
      </c>
      <c r="AS557" s="344" t="s">
        <v>430</v>
      </c>
      <c r="AT557" s="344" t="s">
        <v>430</v>
      </c>
      <c r="AU557" s="370"/>
      <c r="AV557" s="425"/>
      <c r="AW557" s="425"/>
      <c r="AX557" s="425"/>
      <c r="AY557" s="425"/>
      <c r="AZ557" s="425"/>
      <c r="BA557" s="368"/>
      <c r="BB557" s="371"/>
      <c r="BC557" s="371"/>
      <c r="BD557" s="371"/>
      <c r="BE557" s="371"/>
      <c r="BF557" s="370"/>
      <c r="BG557" s="368"/>
      <c r="BH557" s="368"/>
      <c r="BI557" s="371"/>
      <c r="BJ557" s="371"/>
      <c r="BK557" s="371"/>
      <c r="BL557" s="371"/>
      <c r="BM557" s="368"/>
      <c r="BN557" s="368"/>
      <c r="BO557" s="426"/>
    </row>
    <row r="558" spans="1:67" s="424" customFormat="1" x14ac:dyDescent="0.25">
      <c r="A558" s="341" t="s">
        <v>4388</v>
      </c>
      <c r="B558" s="368"/>
      <c r="C558" s="721"/>
      <c r="D558" s="368"/>
      <c r="E558" s="368"/>
      <c r="F558" s="368"/>
      <c r="G558" s="368"/>
      <c r="H558" s="370"/>
      <c r="I558" s="344" t="s">
        <v>430</v>
      </c>
      <c r="J558" s="344" t="s">
        <v>430</v>
      </c>
      <c r="K558" s="344" t="s">
        <v>430</v>
      </c>
      <c r="L558" s="344" t="s">
        <v>430</v>
      </c>
      <c r="M558" s="344" t="s">
        <v>430</v>
      </c>
      <c r="N558" s="346" t="s">
        <v>430</v>
      </c>
      <c r="O558" s="344" t="s">
        <v>430</v>
      </c>
      <c r="P558" s="344" t="s">
        <v>430</v>
      </c>
      <c r="Q558" s="344" t="s">
        <v>430</v>
      </c>
      <c r="R558" s="344" t="s">
        <v>430</v>
      </c>
      <c r="S558" s="344" t="s">
        <v>430</v>
      </c>
      <c r="T558" s="344" t="s">
        <v>430</v>
      </c>
      <c r="U558" s="344" t="s">
        <v>430</v>
      </c>
      <c r="V558" s="344" t="s">
        <v>430</v>
      </c>
      <c r="W558" s="344" t="s">
        <v>430</v>
      </c>
      <c r="X558" s="344" t="s">
        <v>430</v>
      </c>
      <c r="Y558" s="370"/>
      <c r="Z558" s="342"/>
      <c r="AA558" s="342"/>
      <c r="AB558" s="342"/>
      <c r="AC558" s="342"/>
      <c r="AD558" s="342"/>
      <c r="AE558" s="342"/>
      <c r="AF558" s="342"/>
      <c r="AG558" s="342"/>
      <c r="AH558" s="342"/>
      <c r="AI558" s="342"/>
      <c r="AJ558" s="342"/>
      <c r="AK558" s="342"/>
      <c r="AL558" s="342"/>
      <c r="AM558" s="342"/>
      <c r="AN558" s="342"/>
      <c r="AO558" s="370"/>
      <c r="AP558" s="344" t="s">
        <v>430</v>
      </c>
      <c r="AQ558" s="344" t="s">
        <v>430</v>
      </c>
      <c r="AR558" s="344" t="s">
        <v>430</v>
      </c>
      <c r="AS558" s="344" t="s">
        <v>430</v>
      </c>
      <c r="AT558" s="344" t="s">
        <v>430</v>
      </c>
      <c r="AU558" s="370"/>
      <c r="AV558" s="425"/>
      <c r="AW558" s="425"/>
      <c r="AX558" s="425"/>
      <c r="AY558" s="425"/>
      <c r="AZ558" s="425"/>
      <c r="BA558" s="368"/>
      <c r="BB558" s="371"/>
      <c r="BC558" s="371"/>
      <c r="BD558" s="371"/>
      <c r="BE558" s="371"/>
      <c r="BF558" s="370"/>
      <c r="BG558" s="368"/>
      <c r="BH558" s="368"/>
      <c r="BI558" s="371"/>
      <c r="BJ558" s="371"/>
      <c r="BK558" s="371"/>
      <c r="BL558" s="371"/>
      <c r="BM558" s="368"/>
      <c r="BN558" s="368"/>
      <c r="BO558" s="426"/>
    </row>
    <row r="559" spans="1:67" s="424" customFormat="1" x14ac:dyDescent="0.25">
      <c r="A559" s="341" t="s">
        <v>2495</v>
      </c>
      <c r="B559" s="368"/>
      <c r="C559" s="721"/>
      <c r="D559" s="368"/>
      <c r="E559" s="368"/>
      <c r="F559" s="368"/>
      <c r="G559" s="368"/>
      <c r="H559" s="370"/>
      <c r="I559" s="344">
        <v>0.16200000000000001</v>
      </c>
      <c r="J559" s="344">
        <v>0.50839999999999996</v>
      </c>
      <c r="K559" s="344">
        <v>1.4568000000000001</v>
      </c>
      <c r="L559" s="344">
        <v>4.7850000000000001</v>
      </c>
      <c r="M559" s="344">
        <v>0.57130000000000003</v>
      </c>
      <c r="N559" s="346">
        <v>7.8544</v>
      </c>
      <c r="O559" s="344">
        <v>2.2406999999999999</v>
      </c>
      <c r="P559" s="344">
        <v>28.423400000000001</v>
      </c>
      <c r="Q559" s="344">
        <v>26.139600000000002</v>
      </c>
      <c r="R559" s="344">
        <v>15.7042</v>
      </c>
      <c r="S559" s="344">
        <v>0.8105</v>
      </c>
      <c r="T559" s="344">
        <v>7.3528000000000002</v>
      </c>
      <c r="U559" s="344">
        <v>3.0457000000000001</v>
      </c>
      <c r="V559" s="344">
        <v>8.0046999999999997</v>
      </c>
      <c r="W559" s="344">
        <v>0.8105</v>
      </c>
      <c r="X559" s="344">
        <v>-1.7761</v>
      </c>
      <c r="Y559" s="370"/>
      <c r="Z559" s="342"/>
      <c r="AA559" s="342"/>
      <c r="AB559" s="342"/>
      <c r="AC559" s="342"/>
      <c r="AD559" s="342"/>
      <c r="AE559" s="342"/>
      <c r="AF559" s="342"/>
      <c r="AG559" s="342"/>
      <c r="AH559" s="342"/>
      <c r="AI559" s="342"/>
      <c r="AJ559" s="342"/>
      <c r="AK559" s="342"/>
      <c r="AL559" s="342"/>
      <c r="AM559" s="342"/>
      <c r="AN559" s="342"/>
      <c r="AO559" s="370"/>
      <c r="AP559" s="344">
        <v>20.12</v>
      </c>
      <c r="AQ559" s="344">
        <v>26.74</v>
      </c>
      <c r="AR559" s="344">
        <v>23.85</v>
      </c>
      <c r="AS559" s="344">
        <v>12.76</v>
      </c>
      <c r="AT559" s="344">
        <v>7.54</v>
      </c>
      <c r="AU559" s="370"/>
      <c r="AV559" s="425"/>
      <c r="AW559" s="425"/>
      <c r="AX559" s="425"/>
      <c r="AY559" s="425"/>
      <c r="AZ559" s="425"/>
      <c r="BA559" s="368"/>
      <c r="BB559" s="371"/>
      <c r="BC559" s="371"/>
      <c r="BD559" s="371"/>
      <c r="BE559" s="371"/>
      <c r="BF559" s="370"/>
      <c r="BG559" s="368"/>
      <c r="BH559" s="368"/>
      <c r="BI559" s="371"/>
      <c r="BJ559" s="371"/>
      <c r="BK559" s="371"/>
      <c r="BL559" s="371"/>
      <c r="BM559" s="368"/>
      <c r="BN559" s="368"/>
      <c r="BO559" s="426"/>
    </row>
    <row r="560" spans="1:67" s="424" customFormat="1" x14ac:dyDescent="0.25">
      <c r="A560" s="341" t="s">
        <v>2496</v>
      </c>
      <c r="B560" s="368"/>
      <c r="C560" s="721"/>
      <c r="D560" s="368"/>
      <c r="E560" s="368"/>
      <c r="F560" s="368"/>
      <c r="G560" s="368"/>
      <c r="H560" s="370"/>
      <c r="I560" s="344" t="s">
        <v>430</v>
      </c>
      <c r="J560" s="344" t="s">
        <v>430</v>
      </c>
      <c r="K560" s="344" t="s">
        <v>430</v>
      </c>
      <c r="L560" s="344" t="s">
        <v>430</v>
      </c>
      <c r="M560" s="344" t="s">
        <v>430</v>
      </c>
      <c r="N560" s="346" t="s">
        <v>430</v>
      </c>
      <c r="O560" s="344" t="s">
        <v>430</v>
      </c>
      <c r="P560" s="344" t="s">
        <v>430</v>
      </c>
      <c r="Q560" s="344" t="s">
        <v>430</v>
      </c>
      <c r="R560" s="344" t="s">
        <v>430</v>
      </c>
      <c r="S560" s="344" t="s">
        <v>430</v>
      </c>
      <c r="T560" s="344" t="s">
        <v>430</v>
      </c>
      <c r="U560" s="344" t="s">
        <v>430</v>
      </c>
      <c r="V560" s="344" t="s">
        <v>430</v>
      </c>
      <c r="W560" s="344" t="s">
        <v>430</v>
      </c>
      <c r="X560" s="344" t="s">
        <v>430</v>
      </c>
      <c r="Y560" s="370"/>
      <c r="Z560" s="342"/>
      <c r="AA560" s="342"/>
      <c r="AB560" s="342"/>
      <c r="AC560" s="342"/>
      <c r="AD560" s="342"/>
      <c r="AE560" s="342"/>
      <c r="AF560" s="342"/>
      <c r="AG560" s="342"/>
      <c r="AH560" s="342"/>
      <c r="AI560" s="342"/>
      <c r="AJ560" s="342"/>
      <c r="AK560" s="342"/>
      <c r="AL560" s="342"/>
      <c r="AM560" s="342"/>
      <c r="AN560" s="342"/>
      <c r="AO560" s="370"/>
      <c r="AP560" s="344" t="s">
        <v>430</v>
      </c>
      <c r="AQ560" s="344" t="s">
        <v>430</v>
      </c>
      <c r="AR560" s="344" t="s">
        <v>430</v>
      </c>
      <c r="AS560" s="344" t="s">
        <v>430</v>
      </c>
      <c r="AT560" s="344" t="s">
        <v>430</v>
      </c>
      <c r="AU560" s="370"/>
      <c r="AV560" s="425"/>
      <c r="AW560" s="425"/>
      <c r="AX560" s="425"/>
      <c r="AY560" s="425"/>
      <c r="AZ560" s="425"/>
      <c r="BA560" s="368"/>
      <c r="BB560" s="371"/>
      <c r="BC560" s="371"/>
      <c r="BD560" s="371"/>
      <c r="BE560" s="371"/>
      <c r="BF560" s="370"/>
      <c r="BG560" s="368"/>
      <c r="BH560" s="368"/>
      <c r="BI560" s="371"/>
      <c r="BJ560" s="371"/>
      <c r="BK560" s="371"/>
      <c r="BL560" s="371"/>
      <c r="BM560" s="368"/>
      <c r="BN560" s="368"/>
      <c r="BO560" s="426"/>
    </row>
    <row r="561" spans="1:67" s="424" customFormat="1" x14ac:dyDescent="0.25">
      <c r="A561" s="341" t="s">
        <v>4389</v>
      </c>
      <c r="B561" s="368"/>
      <c r="C561" s="721"/>
      <c r="D561" s="368"/>
      <c r="E561" s="368"/>
      <c r="F561" s="368"/>
      <c r="G561" s="368"/>
      <c r="H561" s="370"/>
      <c r="I561" s="344" t="s">
        <v>430</v>
      </c>
      <c r="J561" s="344" t="s">
        <v>430</v>
      </c>
      <c r="K561" s="344" t="s">
        <v>430</v>
      </c>
      <c r="L561" s="344" t="s">
        <v>430</v>
      </c>
      <c r="M561" s="344" t="s">
        <v>430</v>
      </c>
      <c r="N561" s="346" t="s">
        <v>430</v>
      </c>
      <c r="O561" s="344" t="s">
        <v>430</v>
      </c>
      <c r="P561" s="344" t="s">
        <v>430</v>
      </c>
      <c r="Q561" s="344" t="s">
        <v>430</v>
      </c>
      <c r="R561" s="344" t="s">
        <v>430</v>
      </c>
      <c r="S561" s="344" t="s">
        <v>430</v>
      </c>
      <c r="T561" s="344" t="s">
        <v>430</v>
      </c>
      <c r="U561" s="344" t="s">
        <v>430</v>
      </c>
      <c r="V561" s="344" t="s">
        <v>430</v>
      </c>
      <c r="W561" s="344" t="s">
        <v>430</v>
      </c>
      <c r="X561" s="344" t="s">
        <v>430</v>
      </c>
      <c r="Y561" s="370"/>
      <c r="Z561" s="342"/>
      <c r="AA561" s="342"/>
      <c r="AB561" s="342"/>
      <c r="AC561" s="342"/>
      <c r="AD561" s="342"/>
      <c r="AE561" s="342"/>
      <c r="AF561" s="342"/>
      <c r="AG561" s="342"/>
      <c r="AH561" s="342"/>
      <c r="AI561" s="342"/>
      <c r="AJ561" s="342"/>
      <c r="AK561" s="342"/>
      <c r="AL561" s="342"/>
      <c r="AM561" s="342"/>
      <c r="AN561" s="342"/>
      <c r="AO561" s="370"/>
      <c r="AP561" s="344" t="s">
        <v>430</v>
      </c>
      <c r="AQ561" s="344" t="s">
        <v>430</v>
      </c>
      <c r="AR561" s="344" t="s">
        <v>430</v>
      </c>
      <c r="AS561" s="344" t="s">
        <v>430</v>
      </c>
      <c r="AT561" s="344" t="s">
        <v>430</v>
      </c>
      <c r="AU561" s="370"/>
      <c r="AV561" s="425"/>
      <c r="AW561" s="425"/>
      <c r="AX561" s="425"/>
      <c r="AY561" s="425"/>
      <c r="AZ561" s="425"/>
      <c r="BA561" s="368"/>
      <c r="BB561" s="371"/>
      <c r="BC561" s="371"/>
      <c r="BD561" s="371"/>
      <c r="BE561" s="371"/>
      <c r="BF561" s="370"/>
      <c r="BG561" s="368"/>
      <c r="BH561" s="368"/>
      <c r="BI561" s="371"/>
      <c r="BJ561" s="371"/>
      <c r="BK561" s="371"/>
      <c r="BL561" s="371"/>
      <c r="BM561" s="368"/>
      <c r="BN561" s="368"/>
      <c r="BO561" s="426"/>
    </row>
    <row r="562" spans="1:67" s="424" customFormat="1" x14ac:dyDescent="0.25">
      <c r="A562" s="341" t="s">
        <v>4390</v>
      </c>
      <c r="B562" s="368"/>
      <c r="C562" s="721"/>
      <c r="D562" s="368"/>
      <c r="E562" s="368"/>
      <c r="F562" s="368"/>
      <c r="G562" s="368"/>
      <c r="H562" s="370"/>
      <c r="I562" s="344">
        <v>0.62819999999999998</v>
      </c>
      <c r="J562" s="344">
        <v>0.44829999999999998</v>
      </c>
      <c r="K562" s="344">
        <v>0.14530000000000001</v>
      </c>
      <c r="L562" s="344">
        <v>11.6206</v>
      </c>
      <c r="M562" s="344">
        <v>1.7598</v>
      </c>
      <c r="N562" s="346">
        <v>7.1914999999999996</v>
      </c>
      <c r="O562" s="344" t="s">
        <v>430</v>
      </c>
      <c r="P562" s="344" t="s">
        <v>430</v>
      </c>
      <c r="Q562" s="344" t="s">
        <v>430</v>
      </c>
      <c r="R562" s="344" t="s">
        <v>430</v>
      </c>
      <c r="S562" s="344">
        <v>0.98609999999999998</v>
      </c>
      <c r="T562" s="344">
        <v>13.0848</v>
      </c>
      <c r="U562" s="344">
        <v>3.3285999999999998</v>
      </c>
      <c r="V562" s="344">
        <v>9.2578999999999994</v>
      </c>
      <c r="W562" s="344">
        <v>0.98609999999999998</v>
      </c>
      <c r="X562" s="344" t="s">
        <v>428</v>
      </c>
      <c r="Y562" s="370"/>
      <c r="Z562" s="342"/>
      <c r="AA562" s="342"/>
      <c r="AB562" s="342"/>
      <c r="AC562" s="342"/>
      <c r="AD562" s="342"/>
      <c r="AE562" s="342"/>
      <c r="AF562" s="342"/>
      <c r="AG562" s="342"/>
      <c r="AH562" s="342"/>
      <c r="AI562" s="342"/>
      <c r="AJ562" s="342"/>
      <c r="AK562" s="342"/>
      <c r="AL562" s="342"/>
      <c r="AM562" s="342"/>
      <c r="AN562" s="342"/>
      <c r="AO562" s="370"/>
      <c r="AP562" s="344" t="s">
        <v>430</v>
      </c>
      <c r="AQ562" s="344" t="s">
        <v>430</v>
      </c>
      <c r="AR562" s="344" t="s">
        <v>430</v>
      </c>
      <c r="AS562" s="344" t="s">
        <v>430</v>
      </c>
      <c r="AT562" s="344">
        <v>11.07</v>
      </c>
      <c r="AU562" s="370"/>
      <c r="AV562" s="425"/>
      <c r="AW562" s="425"/>
      <c r="AX562" s="425"/>
      <c r="AY562" s="425"/>
      <c r="AZ562" s="425"/>
      <c r="BA562" s="368"/>
      <c r="BB562" s="371"/>
      <c r="BC562" s="371"/>
      <c r="BD562" s="371"/>
      <c r="BE562" s="371"/>
      <c r="BF562" s="370"/>
      <c r="BG562" s="368"/>
      <c r="BH562" s="368"/>
      <c r="BI562" s="371"/>
      <c r="BJ562" s="371"/>
      <c r="BK562" s="371"/>
      <c r="BL562" s="371"/>
      <c r="BM562" s="368"/>
      <c r="BN562" s="368"/>
      <c r="BO562" s="426"/>
    </row>
    <row r="563" spans="1:67" s="424" customFormat="1" x14ac:dyDescent="0.25">
      <c r="A563" s="341" t="s">
        <v>4391</v>
      </c>
      <c r="B563" s="368"/>
      <c r="C563" s="721"/>
      <c r="D563" s="368"/>
      <c r="E563" s="368"/>
      <c r="F563" s="368"/>
      <c r="G563" s="368"/>
      <c r="H563" s="370"/>
      <c r="I563" s="344">
        <v>0.75329999999999997</v>
      </c>
      <c r="J563" s="344">
        <v>0.53969999999999996</v>
      </c>
      <c r="K563" s="344">
        <v>4.1577999999999999</v>
      </c>
      <c r="L563" s="344">
        <v>6.2527999999999997</v>
      </c>
      <c r="M563" s="344">
        <v>-9.0974000000000004</v>
      </c>
      <c r="N563" s="346">
        <v>-6.0903</v>
      </c>
      <c r="O563" s="344">
        <v>-0.1142</v>
      </c>
      <c r="P563" s="344">
        <v>7.4269999999999996</v>
      </c>
      <c r="Q563" s="344">
        <v>9.4095999999999993</v>
      </c>
      <c r="R563" s="344">
        <v>12.391400000000001</v>
      </c>
      <c r="S563" s="344">
        <v>1.3382000000000001</v>
      </c>
      <c r="T563" s="344">
        <v>8.2789999999999999</v>
      </c>
      <c r="U563" s="344">
        <v>-8.5198999999999998</v>
      </c>
      <c r="V563" s="344">
        <v>-2.7109000000000001</v>
      </c>
      <c r="W563" s="344">
        <v>1.3382000000000001</v>
      </c>
      <c r="X563" s="344">
        <v>2.6676000000000002</v>
      </c>
      <c r="Y563" s="370"/>
      <c r="Z563" s="342"/>
      <c r="AA563" s="342"/>
      <c r="AB563" s="342"/>
      <c r="AC563" s="342"/>
      <c r="AD563" s="342"/>
      <c r="AE563" s="342"/>
      <c r="AF563" s="342"/>
      <c r="AG563" s="342"/>
      <c r="AH563" s="342"/>
      <c r="AI563" s="342"/>
      <c r="AJ563" s="342"/>
      <c r="AK563" s="342"/>
      <c r="AL563" s="342"/>
      <c r="AM563" s="342"/>
      <c r="AN563" s="342"/>
      <c r="AO563" s="370"/>
      <c r="AP563" s="344">
        <v>11.33</v>
      </c>
      <c r="AQ563" s="344">
        <v>10.25</v>
      </c>
      <c r="AR563" s="344">
        <v>6.49</v>
      </c>
      <c r="AS563" s="344">
        <v>2.11</v>
      </c>
      <c r="AT563" s="344">
        <v>-5.58</v>
      </c>
      <c r="AU563" s="370"/>
      <c r="AV563" s="425"/>
      <c r="AW563" s="425"/>
      <c r="AX563" s="425"/>
      <c r="AY563" s="425"/>
      <c r="AZ563" s="425"/>
      <c r="BA563" s="368"/>
      <c r="BB563" s="371"/>
      <c r="BC563" s="371"/>
      <c r="BD563" s="371"/>
      <c r="BE563" s="371"/>
      <c r="BF563" s="370"/>
      <c r="BG563" s="368"/>
      <c r="BH563" s="368"/>
      <c r="BI563" s="371"/>
      <c r="BJ563" s="371"/>
      <c r="BK563" s="371"/>
      <c r="BL563" s="371"/>
      <c r="BM563" s="368"/>
      <c r="BN563" s="368"/>
      <c r="BO563" s="426"/>
    </row>
    <row r="564" spans="1:67" s="424" customFormat="1" x14ac:dyDescent="0.25">
      <c r="A564" s="341" t="s">
        <v>4392</v>
      </c>
      <c r="B564" s="368"/>
      <c r="C564" s="721"/>
      <c r="D564" s="368"/>
      <c r="E564" s="368"/>
      <c r="F564" s="368"/>
      <c r="G564" s="368"/>
      <c r="H564" s="370"/>
      <c r="I564" s="344" t="s">
        <v>430</v>
      </c>
      <c r="J564" s="344" t="s">
        <v>430</v>
      </c>
      <c r="K564" s="344" t="s">
        <v>430</v>
      </c>
      <c r="L564" s="344" t="s">
        <v>430</v>
      </c>
      <c r="M564" s="344" t="s">
        <v>430</v>
      </c>
      <c r="N564" s="346" t="s">
        <v>430</v>
      </c>
      <c r="O564" s="344" t="s">
        <v>430</v>
      </c>
      <c r="P564" s="344" t="s">
        <v>430</v>
      </c>
      <c r="Q564" s="344" t="s">
        <v>430</v>
      </c>
      <c r="R564" s="344" t="s">
        <v>430</v>
      </c>
      <c r="S564" s="344" t="s">
        <v>430</v>
      </c>
      <c r="T564" s="344" t="s">
        <v>430</v>
      </c>
      <c r="U564" s="344" t="s">
        <v>430</v>
      </c>
      <c r="V564" s="344" t="s">
        <v>430</v>
      </c>
      <c r="W564" s="344" t="s">
        <v>430</v>
      </c>
      <c r="X564" s="344" t="s">
        <v>430</v>
      </c>
      <c r="Y564" s="370"/>
      <c r="Z564" s="342"/>
      <c r="AA564" s="342"/>
      <c r="AB564" s="342"/>
      <c r="AC564" s="342"/>
      <c r="AD564" s="342"/>
      <c r="AE564" s="342"/>
      <c r="AF564" s="342"/>
      <c r="AG564" s="342"/>
      <c r="AH564" s="342"/>
      <c r="AI564" s="342"/>
      <c r="AJ564" s="342"/>
      <c r="AK564" s="342"/>
      <c r="AL564" s="342"/>
      <c r="AM564" s="342"/>
      <c r="AN564" s="342"/>
      <c r="AO564" s="370"/>
      <c r="AP564" s="344" t="s">
        <v>430</v>
      </c>
      <c r="AQ564" s="344" t="s">
        <v>430</v>
      </c>
      <c r="AR564" s="344" t="s">
        <v>430</v>
      </c>
      <c r="AS564" s="344" t="s">
        <v>430</v>
      </c>
      <c r="AT564" s="344" t="s">
        <v>430</v>
      </c>
      <c r="AU564" s="370"/>
      <c r="AV564" s="425"/>
      <c r="AW564" s="425"/>
      <c r="AX564" s="425"/>
      <c r="AY564" s="425"/>
      <c r="AZ564" s="425"/>
      <c r="BA564" s="368"/>
      <c r="BB564" s="371"/>
      <c r="BC564" s="371"/>
      <c r="BD564" s="371"/>
      <c r="BE564" s="371"/>
      <c r="BF564" s="370"/>
      <c r="BG564" s="368"/>
      <c r="BH564" s="368"/>
      <c r="BI564" s="371"/>
      <c r="BJ564" s="371"/>
      <c r="BK564" s="371"/>
      <c r="BL564" s="371"/>
      <c r="BM564" s="368"/>
      <c r="BN564" s="368"/>
      <c r="BO564" s="426"/>
    </row>
    <row r="565" spans="1:67" s="424" customFormat="1" x14ac:dyDescent="0.25">
      <c r="A565" s="341" t="s">
        <v>4393</v>
      </c>
      <c r="B565" s="368"/>
      <c r="C565" s="721"/>
      <c r="D565" s="368"/>
      <c r="E565" s="368"/>
      <c r="F565" s="368"/>
      <c r="G565" s="368"/>
      <c r="H565" s="370"/>
      <c r="I565" s="344" t="s">
        <v>430</v>
      </c>
      <c r="J565" s="344" t="s">
        <v>430</v>
      </c>
      <c r="K565" s="344" t="s">
        <v>430</v>
      </c>
      <c r="L565" s="344" t="s">
        <v>430</v>
      </c>
      <c r="M565" s="344" t="s">
        <v>430</v>
      </c>
      <c r="N565" s="346" t="s">
        <v>430</v>
      </c>
      <c r="O565" s="344" t="s">
        <v>430</v>
      </c>
      <c r="P565" s="344" t="s">
        <v>430</v>
      </c>
      <c r="Q565" s="344" t="s">
        <v>430</v>
      </c>
      <c r="R565" s="344" t="s">
        <v>430</v>
      </c>
      <c r="S565" s="344" t="s">
        <v>430</v>
      </c>
      <c r="T565" s="344" t="s">
        <v>430</v>
      </c>
      <c r="U565" s="344" t="s">
        <v>430</v>
      </c>
      <c r="V565" s="344" t="s">
        <v>430</v>
      </c>
      <c r="W565" s="344" t="s">
        <v>430</v>
      </c>
      <c r="X565" s="344" t="s">
        <v>430</v>
      </c>
      <c r="Y565" s="370"/>
      <c r="Z565" s="342"/>
      <c r="AA565" s="342"/>
      <c r="AB565" s="342"/>
      <c r="AC565" s="342"/>
      <c r="AD565" s="342"/>
      <c r="AE565" s="342"/>
      <c r="AF565" s="342"/>
      <c r="AG565" s="342"/>
      <c r="AH565" s="342"/>
      <c r="AI565" s="342"/>
      <c r="AJ565" s="342"/>
      <c r="AK565" s="342"/>
      <c r="AL565" s="342"/>
      <c r="AM565" s="342"/>
      <c r="AN565" s="342"/>
      <c r="AO565" s="370"/>
      <c r="AP565" s="344" t="s">
        <v>430</v>
      </c>
      <c r="AQ565" s="344" t="s">
        <v>430</v>
      </c>
      <c r="AR565" s="344" t="s">
        <v>430</v>
      </c>
      <c r="AS565" s="344" t="s">
        <v>430</v>
      </c>
      <c r="AT565" s="344" t="s">
        <v>430</v>
      </c>
      <c r="AU565" s="370"/>
      <c r="AV565" s="425"/>
      <c r="AW565" s="425"/>
      <c r="AX565" s="425"/>
      <c r="AY565" s="425"/>
      <c r="AZ565" s="425"/>
      <c r="BA565" s="368"/>
      <c r="BB565" s="371"/>
      <c r="BC565" s="371"/>
      <c r="BD565" s="371"/>
      <c r="BE565" s="371"/>
      <c r="BF565" s="370"/>
      <c r="BG565" s="368"/>
      <c r="BH565" s="368"/>
      <c r="BI565" s="371"/>
      <c r="BJ565" s="371"/>
      <c r="BK565" s="371"/>
      <c r="BL565" s="371"/>
      <c r="BM565" s="368"/>
      <c r="BN565" s="368"/>
      <c r="BO565" s="426"/>
    </row>
    <row r="566" spans="1:67" s="424" customFormat="1" x14ac:dyDescent="0.25">
      <c r="A566" s="341" t="s">
        <v>4394</v>
      </c>
      <c r="B566" s="368"/>
      <c r="C566" s="721"/>
      <c r="D566" s="368"/>
      <c r="E566" s="368"/>
      <c r="F566" s="368"/>
      <c r="G566" s="368"/>
      <c r="H566" s="370"/>
      <c r="I566" s="344" t="s">
        <v>430</v>
      </c>
      <c r="J566" s="344" t="s">
        <v>430</v>
      </c>
      <c r="K566" s="344" t="s">
        <v>430</v>
      </c>
      <c r="L566" s="344" t="s">
        <v>430</v>
      </c>
      <c r="M566" s="344" t="s">
        <v>430</v>
      </c>
      <c r="N566" s="346" t="s">
        <v>430</v>
      </c>
      <c r="O566" s="344" t="s">
        <v>430</v>
      </c>
      <c r="P566" s="344" t="s">
        <v>430</v>
      </c>
      <c r="Q566" s="344" t="s">
        <v>430</v>
      </c>
      <c r="R566" s="344" t="s">
        <v>430</v>
      </c>
      <c r="S566" s="344" t="s">
        <v>430</v>
      </c>
      <c r="T566" s="344" t="s">
        <v>430</v>
      </c>
      <c r="U566" s="344" t="s">
        <v>430</v>
      </c>
      <c r="V566" s="344" t="s">
        <v>430</v>
      </c>
      <c r="W566" s="344" t="s">
        <v>430</v>
      </c>
      <c r="X566" s="344" t="s">
        <v>430</v>
      </c>
      <c r="Y566" s="370"/>
      <c r="Z566" s="342"/>
      <c r="AA566" s="342"/>
      <c r="AB566" s="342"/>
      <c r="AC566" s="342"/>
      <c r="AD566" s="342"/>
      <c r="AE566" s="342"/>
      <c r="AF566" s="342"/>
      <c r="AG566" s="342"/>
      <c r="AH566" s="342"/>
      <c r="AI566" s="342"/>
      <c r="AJ566" s="342"/>
      <c r="AK566" s="342"/>
      <c r="AL566" s="342"/>
      <c r="AM566" s="342"/>
      <c r="AN566" s="342"/>
      <c r="AO566" s="370"/>
      <c r="AP566" s="344" t="s">
        <v>430</v>
      </c>
      <c r="AQ566" s="344" t="s">
        <v>430</v>
      </c>
      <c r="AR566" s="344" t="s">
        <v>430</v>
      </c>
      <c r="AS566" s="344" t="s">
        <v>430</v>
      </c>
      <c r="AT566" s="344" t="s">
        <v>430</v>
      </c>
      <c r="AU566" s="370"/>
      <c r="AV566" s="425"/>
      <c r="AW566" s="425"/>
      <c r="AX566" s="425"/>
      <c r="AY566" s="425"/>
      <c r="AZ566" s="425"/>
      <c r="BA566" s="368"/>
      <c r="BB566" s="371"/>
      <c r="BC566" s="371"/>
      <c r="BD566" s="371"/>
      <c r="BE566" s="371"/>
      <c r="BF566" s="370"/>
      <c r="BG566" s="368"/>
      <c r="BH566" s="368"/>
      <c r="BI566" s="371"/>
      <c r="BJ566" s="371"/>
      <c r="BK566" s="371"/>
      <c r="BL566" s="371"/>
      <c r="BM566" s="368"/>
      <c r="BN566" s="368"/>
      <c r="BO566" s="426"/>
    </row>
    <row r="567" spans="1:67" s="424" customFormat="1" x14ac:dyDescent="0.25">
      <c r="A567" s="341" t="s">
        <v>4395</v>
      </c>
      <c r="B567" s="368"/>
      <c r="C567" s="721"/>
      <c r="D567" s="368"/>
      <c r="E567" s="368"/>
      <c r="F567" s="368"/>
      <c r="G567" s="368"/>
      <c r="H567" s="370"/>
      <c r="I567" s="344" t="s">
        <v>430</v>
      </c>
      <c r="J567" s="344" t="s">
        <v>430</v>
      </c>
      <c r="K567" s="344" t="s">
        <v>430</v>
      </c>
      <c r="L567" s="344" t="s">
        <v>430</v>
      </c>
      <c r="M567" s="344" t="s">
        <v>430</v>
      </c>
      <c r="N567" s="346" t="s">
        <v>430</v>
      </c>
      <c r="O567" s="344" t="s">
        <v>430</v>
      </c>
      <c r="P567" s="344" t="s">
        <v>430</v>
      </c>
      <c r="Q567" s="344" t="s">
        <v>430</v>
      </c>
      <c r="R567" s="344" t="s">
        <v>430</v>
      </c>
      <c r="S567" s="344" t="s">
        <v>430</v>
      </c>
      <c r="T567" s="344" t="s">
        <v>430</v>
      </c>
      <c r="U567" s="344" t="s">
        <v>430</v>
      </c>
      <c r="V567" s="344" t="s">
        <v>430</v>
      </c>
      <c r="W567" s="344" t="s">
        <v>430</v>
      </c>
      <c r="X567" s="344" t="s">
        <v>430</v>
      </c>
      <c r="Y567" s="370"/>
      <c r="Z567" s="342"/>
      <c r="AA567" s="342"/>
      <c r="AB567" s="342"/>
      <c r="AC567" s="342"/>
      <c r="AD567" s="342"/>
      <c r="AE567" s="342"/>
      <c r="AF567" s="342"/>
      <c r="AG567" s="342"/>
      <c r="AH567" s="342"/>
      <c r="AI567" s="342"/>
      <c r="AJ567" s="342"/>
      <c r="AK567" s="342"/>
      <c r="AL567" s="342"/>
      <c r="AM567" s="342"/>
      <c r="AN567" s="342"/>
      <c r="AO567" s="370"/>
      <c r="AP567" s="344" t="s">
        <v>430</v>
      </c>
      <c r="AQ567" s="344" t="s">
        <v>430</v>
      </c>
      <c r="AR567" s="344" t="s">
        <v>430</v>
      </c>
      <c r="AS567" s="344" t="s">
        <v>430</v>
      </c>
      <c r="AT567" s="344" t="s">
        <v>430</v>
      </c>
      <c r="AU567" s="370"/>
      <c r="AV567" s="425"/>
      <c r="AW567" s="425"/>
      <c r="AX567" s="425"/>
      <c r="AY567" s="425"/>
      <c r="AZ567" s="425"/>
      <c r="BA567" s="368"/>
      <c r="BB567" s="371"/>
      <c r="BC567" s="371"/>
      <c r="BD567" s="371"/>
      <c r="BE567" s="371"/>
      <c r="BF567" s="370"/>
      <c r="BG567" s="368"/>
      <c r="BH567" s="368"/>
      <c r="BI567" s="371"/>
      <c r="BJ567" s="371"/>
      <c r="BK567" s="371"/>
      <c r="BL567" s="371"/>
      <c r="BM567" s="368"/>
      <c r="BN567" s="368"/>
      <c r="BO567" s="426"/>
    </row>
    <row r="568" spans="1:67" s="424" customFormat="1" x14ac:dyDescent="0.25">
      <c r="A568" s="341" t="s">
        <v>4396</v>
      </c>
      <c r="B568" s="368"/>
      <c r="C568" s="721"/>
      <c r="D568" s="368"/>
      <c r="E568" s="368"/>
      <c r="F568" s="368"/>
      <c r="G568" s="368"/>
      <c r="H568" s="370"/>
      <c r="I568" s="344">
        <v>0.94</v>
      </c>
      <c r="J568" s="344">
        <v>0.89549999999999996</v>
      </c>
      <c r="K568" s="344">
        <v>3.1859999999999999</v>
      </c>
      <c r="L568" s="344">
        <v>8.5752000000000006</v>
      </c>
      <c r="M568" s="344">
        <v>-5.2064000000000004</v>
      </c>
      <c r="N568" s="346">
        <v>0.34799999999999998</v>
      </c>
      <c r="O568" s="344">
        <v>3.4076</v>
      </c>
      <c r="P568" s="344">
        <v>12.5023</v>
      </c>
      <c r="Q568" s="344">
        <v>11.7569</v>
      </c>
      <c r="R568" s="344">
        <v>13.3908</v>
      </c>
      <c r="S568" s="344">
        <v>1.5985</v>
      </c>
      <c r="T568" s="344">
        <v>9.6884999999999994</v>
      </c>
      <c r="U568" s="344">
        <v>-4.8125999999999998</v>
      </c>
      <c r="V568" s="344">
        <v>1.0854999999999999</v>
      </c>
      <c r="W568" s="344">
        <v>1.5985</v>
      </c>
      <c r="X568" s="344">
        <v>4.3830999999999998</v>
      </c>
      <c r="Y568" s="370"/>
      <c r="Z568" s="342"/>
      <c r="AA568" s="342"/>
      <c r="AB568" s="342"/>
      <c r="AC568" s="342"/>
      <c r="AD568" s="342"/>
      <c r="AE568" s="342"/>
      <c r="AF568" s="342"/>
      <c r="AG568" s="342"/>
      <c r="AH568" s="342"/>
      <c r="AI568" s="342"/>
      <c r="AJ568" s="342"/>
      <c r="AK568" s="342"/>
      <c r="AL568" s="342"/>
      <c r="AM568" s="342"/>
      <c r="AN568" s="342"/>
      <c r="AO568" s="370"/>
      <c r="AP568" s="344">
        <v>13.43</v>
      </c>
      <c r="AQ568" s="344">
        <v>13.41</v>
      </c>
      <c r="AR568" s="344">
        <v>10.54</v>
      </c>
      <c r="AS568" s="344">
        <v>5.94</v>
      </c>
      <c r="AT568" s="344">
        <v>-0.15</v>
      </c>
      <c r="AU568" s="370"/>
      <c r="AV568" s="425"/>
      <c r="AW568" s="425"/>
      <c r="AX568" s="425"/>
      <c r="AY568" s="425"/>
      <c r="AZ568" s="425"/>
      <c r="BA568" s="368"/>
      <c r="BB568" s="371"/>
      <c r="BC568" s="371"/>
      <c r="BD568" s="371"/>
      <c r="BE568" s="371"/>
      <c r="BF568" s="370"/>
      <c r="BG568" s="368"/>
      <c r="BH568" s="368"/>
      <c r="BI568" s="371"/>
      <c r="BJ568" s="371"/>
      <c r="BK568" s="371"/>
      <c r="BL568" s="371"/>
      <c r="BM568" s="368"/>
      <c r="BN568" s="368"/>
      <c r="BO568" s="426"/>
    </row>
    <row r="569" spans="1:67" s="424" customFormat="1" x14ac:dyDescent="0.25">
      <c r="A569" s="341" t="s">
        <v>4397</v>
      </c>
      <c r="B569" s="368"/>
      <c r="C569" s="721"/>
      <c r="D569" s="368"/>
      <c r="E569" s="368"/>
      <c r="F569" s="368"/>
      <c r="G569" s="368"/>
      <c r="H569" s="370"/>
      <c r="I569" s="344">
        <v>1.3338000000000001</v>
      </c>
      <c r="J569" s="344">
        <v>1.0141</v>
      </c>
      <c r="K569" s="344">
        <v>-1.1211</v>
      </c>
      <c r="L569" s="344">
        <v>6.8818000000000001</v>
      </c>
      <c r="M569" s="344">
        <v>-6.0716000000000001</v>
      </c>
      <c r="N569" s="346">
        <v>-1.5434000000000001</v>
      </c>
      <c r="O569" s="344">
        <v>-0.44180000000000003</v>
      </c>
      <c r="P569" s="344">
        <v>9.7569999999999997</v>
      </c>
      <c r="Q569" s="344">
        <v>10.180999999999999</v>
      </c>
      <c r="R569" s="344">
        <v>11.416</v>
      </c>
      <c r="S569" s="344">
        <v>1.8694999999999999</v>
      </c>
      <c r="T569" s="344">
        <v>9.4627999999999997</v>
      </c>
      <c r="U569" s="344">
        <v>-5.7378999999999998</v>
      </c>
      <c r="V569" s="344">
        <v>-0.60399999999999998</v>
      </c>
      <c r="W569" s="344">
        <v>1.8694999999999999</v>
      </c>
      <c r="X569" s="344" t="s">
        <v>428</v>
      </c>
      <c r="Y569" s="370"/>
      <c r="Z569" s="342"/>
      <c r="AA569" s="342"/>
      <c r="AB569" s="342"/>
      <c r="AC569" s="342"/>
      <c r="AD569" s="342"/>
      <c r="AE569" s="342"/>
      <c r="AF569" s="342"/>
      <c r="AG569" s="342"/>
      <c r="AH569" s="342"/>
      <c r="AI569" s="342"/>
      <c r="AJ569" s="342"/>
      <c r="AK569" s="342"/>
      <c r="AL569" s="342"/>
      <c r="AM569" s="342"/>
      <c r="AN569" s="342"/>
      <c r="AO569" s="370"/>
      <c r="AP569" s="344">
        <v>11.6</v>
      </c>
      <c r="AQ569" s="344">
        <v>11.49</v>
      </c>
      <c r="AR569" s="344">
        <v>8.36</v>
      </c>
      <c r="AS569" s="344">
        <v>3.33</v>
      </c>
      <c r="AT569" s="344">
        <v>-3.22</v>
      </c>
      <c r="AU569" s="370"/>
      <c r="AV569" s="425"/>
      <c r="AW569" s="425"/>
      <c r="AX569" s="425"/>
      <c r="AY569" s="425"/>
      <c r="AZ569" s="425"/>
      <c r="BA569" s="368"/>
      <c r="BB569" s="371"/>
      <c r="BC569" s="371"/>
      <c r="BD569" s="371"/>
      <c r="BE569" s="371"/>
      <c r="BF569" s="370"/>
      <c r="BG569" s="368"/>
      <c r="BH569" s="368"/>
      <c r="BI569" s="371"/>
      <c r="BJ569" s="371"/>
      <c r="BK569" s="371"/>
      <c r="BL569" s="371"/>
      <c r="BM569" s="368"/>
      <c r="BN569" s="368"/>
      <c r="BO569" s="426"/>
    </row>
    <row r="570" spans="1:67" s="424" customFormat="1" x14ac:dyDescent="0.25">
      <c r="A570" s="341" t="s">
        <v>978</v>
      </c>
      <c r="B570" s="368"/>
      <c r="C570" s="721"/>
      <c r="D570" s="368"/>
      <c r="E570" s="368"/>
      <c r="F570" s="368"/>
      <c r="G570" s="368"/>
      <c r="H570" s="370"/>
      <c r="I570" s="344">
        <v>0.65880000000000005</v>
      </c>
      <c r="J570" s="344">
        <v>0.4793</v>
      </c>
      <c r="K570" s="344">
        <v>3.2970000000000002</v>
      </c>
      <c r="L570" s="344">
        <v>8.7338000000000005</v>
      </c>
      <c r="M570" s="344">
        <v>-5.7466999999999997</v>
      </c>
      <c r="N570" s="346">
        <v>-2.1566000000000001</v>
      </c>
      <c r="O570" s="344">
        <v>1.3185</v>
      </c>
      <c r="P570" s="344">
        <v>10.901400000000001</v>
      </c>
      <c r="Q570" s="344">
        <v>10.812900000000001</v>
      </c>
      <c r="R570" s="344">
        <v>12.848599999999999</v>
      </c>
      <c r="S570" s="344">
        <v>1.2626999999999999</v>
      </c>
      <c r="T570" s="344">
        <v>10.771599999999999</v>
      </c>
      <c r="U570" s="344">
        <v>-4.9131999999999998</v>
      </c>
      <c r="V570" s="344">
        <v>0.46700000000000003</v>
      </c>
      <c r="W570" s="344">
        <v>1.2626999999999999</v>
      </c>
      <c r="X570" s="344" t="s">
        <v>428</v>
      </c>
      <c r="Y570" s="370"/>
      <c r="Z570" s="342"/>
      <c r="AA570" s="342"/>
      <c r="AB570" s="342"/>
      <c r="AC570" s="342"/>
      <c r="AD570" s="342"/>
      <c r="AE570" s="342"/>
      <c r="AF570" s="342"/>
      <c r="AG570" s="342"/>
      <c r="AH570" s="342"/>
      <c r="AI570" s="342"/>
      <c r="AJ570" s="342"/>
      <c r="AK570" s="342"/>
      <c r="AL570" s="342"/>
      <c r="AM570" s="342"/>
      <c r="AN570" s="342"/>
      <c r="AO570" s="370"/>
      <c r="AP570" s="344">
        <v>12.31</v>
      </c>
      <c r="AQ570" s="344">
        <v>12.18</v>
      </c>
      <c r="AR570" s="344">
        <v>8.91</v>
      </c>
      <c r="AS570" s="344">
        <v>5.0599999999999996</v>
      </c>
      <c r="AT570" s="344">
        <v>-0.44</v>
      </c>
      <c r="AU570" s="370"/>
      <c r="AV570" s="425"/>
      <c r="AW570" s="425"/>
      <c r="AX570" s="425"/>
      <c r="AY570" s="425"/>
      <c r="AZ570" s="425"/>
      <c r="BA570" s="368"/>
      <c r="BB570" s="371"/>
      <c r="BC570" s="371"/>
      <c r="BD570" s="371"/>
      <c r="BE570" s="371"/>
      <c r="BF570" s="370"/>
      <c r="BG570" s="368"/>
      <c r="BH570" s="368"/>
      <c r="BI570" s="371"/>
      <c r="BJ570" s="371"/>
      <c r="BK570" s="371"/>
      <c r="BL570" s="371"/>
      <c r="BM570" s="368"/>
      <c r="BN570" s="368"/>
      <c r="BO570" s="426"/>
    </row>
    <row r="571" spans="1:67" s="424" customFormat="1" x14ac:dyDescent="0.25">
      <c r="A571" s="341" t="s">
        <v>4398</v>
      </c>
      <c r="B571" s="368"/>
      <c r="C571" s="721"/>
      <c r="D571" s="368"/>
      <c r="E571" s="368"/>
      <c r="F571" s="368"/>
      <c r="G571" s="368"/>
      <c r="H571" s="370"/>
      <c r="I571" s="344">
        <v>5.1299999999999998E-2</v>
      </c>
      <c r="J571" s="344">
        <v>0.44400000000000001</v>
      </c>
      <c r="K571" s="344">
        <v>3.3142999999999998</v>
      </c>
      <c r="L571" s="344">
        <v>16.626999999999999</v>
      </c>
      <c r="M571" s="344">
        <v>3.8727</v>
      </c>
      <c r="N571" s="346">
        <v>2.2006999999999999</v>
      </c>
      <c r="O571" s="344">
        <v>-1.6651</v>
      </c>
      <c r="P571" s="344">
        <v>20.05</v>
      </c>
      <c r="Q571" s="344">
        <v>17.8567</v>
      </c>
      <c r="R571" s="344">
        <v>19.9666</v>
      </c>
      <c r="S571" s="344">
        <v>9.6000000000000002E-2</v>
      </c>
      <c r="T571" s="344">
        <v>19.337399999999999</v>
      </c>
      <c r="U571" s="344">
        <v>5.4268000000000001</v>
      </c>
      <c r="V571" s="344">
        <v>9.4673999999999996</v>
      </c>
      <c r="W571" s="344">
        <v>9.6000000000000002E-2</v>
      </c>
      <c r="X571" s="344" t="s">
        <v>428</v>
      </c>
      <c r="Y571" s="370"/>
      <c r="Z571" s="342"/>
      <c r="AA571" s="342"/>
      <c r="AB571" s="342"/>
      <c r="AC571" s="342"/>
      <c r="AD571" s="342"/>
      <c r="AE571" s="342"/>
      <c r="AF571" s="342"/>
      <c r="AG571" s="342"/>
      <c r="AH571" s="342"/>
      <c r="AI571" s="342"/>
      <c r="AJ571" s="342"/>
      <c r="AK571" s="342"/>
      <c r="AL571" s="342"/>
      <c r="AM571" s="342"/>
      <c r="AN571" s="342"/>
      <c r="AO571" s="370"/>
      <c r="AP571" s="344">
        <v>19.2</v>
      </c>
      <c r="AQ571" s="344">
        <v>20.29</v>
      </c>
      <c r="AR571" s="344">
        <v>16.34</v>
      </c>
      <c r="AS571" s="344">
        <v>8.8000000000000007</v>
      </c>
      <c r="AT571" s="344">
        <v>12.92</v>
      </c>
      <c r="AU571" s="370"/>
      <c r="AV571" s="425"/>
      <c r="AW571" s="425"/>
      <c r="AX571" s="425"/>
      <c r="AY571" s="425"/>
      <c r="AZ571" s="425"/>
      <c r="BA571" s="368"/>
      <c r="BB571" s="371"/>
      <c r="BC571" s="371"/>
      <c r="BD571" s="371"/>
      <c r="BE571" s="371"/>
      <c r="BF571" s="370"/>
      <c r="BG571" s="368"/>
      <c r="BH571" s="368"/>
      <c r="BI571" s="371"/>
      <c r="BJ571" s="371"/>
      <c r="BK571" s="371"/>
      <c r="BL571" s="371"/>
      <c r="BM571" s="368"/>
      <c r="BN571" s="368"/>
      <c r="BO571" s="426"/>
    </row>
    <row r="572" spans="1:67" s="424" customFormat="1" x14ac:dyDescent="0.25">
      <c r="A572" s="341" t="s">
        <v>4399</v>
      </c>
      <c r="B572" s="368"/>
      <c r="C572" s="721"/>
      <c r="D572" s="368"/>
      <c r="E572" s="368"/>
      <c r="F572" s="368"/>
      <c r="G572" s="368"/>
      <c r="H572" s="370"/>
      <c r="I572" s="344">
        <v>-0.14380000000000001</v>
      </c>
      <c r="J572" s="344">
        <v>-1.0744</v>
      </c>
      <c r="K572" s="344">
        <v>2.9045999999999998</v>
      </c>
      <c r="L572" s="344">
        <v>11.9343</v>
      </c>
      <c r="M572" s="344">
        <v>-2.1107</v>
      </c>
      <c r="N572" s="346">
        <v>-2.1976</v>
      </c>
      <c r="O572" s="344">
        <v>-6.0378999999999996</v>
      </c>
      <c r="P572" s="344">
        <v>13.9717</v>
      </c>
      <c r="Q572" s="344">
        <v>12.6235</v>
      </c>
      <c r="R572" s="344">
        <v>17.7471</v>
      </c>
      <c r="S572" s="344">
        <v>-0.20569999999999999</v>
      </c>
      <c r="T572" s="344">
        <v>14.2042</v>
      </c>
      <c r="U572" s="344">
        <v>-0.62629999999999997</v>
      </c>
      <c r="V572" s="344">
        <v>3.726</v>
      </c>
      <c r="W572" s="344">
        <v>-0.20569999999999999</v>
      </c>
      <c r="X572" s="344">
        <v>14.3208</v>
      </c>
      <c r="Y572" s="370"/>
      <c r="Z572" s="342"/>
      <c r="AA572" s="342"/>
      <c r="AB572" s="342"/>
      <c r="AC572" s="342"/>
      <c r="AD572" s="342"/>
      <c r="AE572" s="342"/>
      <c r="AF572" s="342"/>
      <c r="AG572" s="342"/>
      <c r="AH572" s="342"/>
      <c r="AI572" s="342"/>
      <c r="AJ572" s="342"/>
      <c r="AK572" s="342"/>
      <c r="AL572" s="342"/>
      <c r="AM572" s="342"/>
      <c r="AN572" s="342"/>
      <c r="AO572" s="370"/>
      <c r="AP572" s="344">
        <v>15.65</v>
      </c>
      <c r="AQ572" s="344">
        <v>15.04</v>
      </c>
      <c r="AR572" s="344">
        <v>10.27</v>
      </c>
      <c r="AS572" s="344">
        <v>3.09</v>
      </c>
      <c r="AT572" s="344">
        <v>3.98</v>
      </c>
      <c r="AU572" s="370"/>
      <c r="AV572" s="425"/>
      <c r="AW572" s="425"/>
      <c r="AX572" s="425"/>
      <c r="AY572" s="425"/>
      <c r="AZ572" s="425"/>
      <c r="BA572" s="368"/>
      <c r="BB572" s="371"/>
      <c r="BC572" s="371"/>
      <c r="BD572" s="371"/>
      <c r="BE572" s="371"/>
      <c r="BF572" s="370"/>
      <c r="BG572" s="368"/>
      <c r="BH572" s="368"/>
      <c r="BI572" s="371"/>
      <c r="BJ572" s="371"/>
      <c r="BK572" s="371"/>
      <c r="BL572" s="371"/>
      <c r="BM572" s="368"/>
      <c r="BN572" s="368"/>
      <c r="BO572" s="426"/>
    </row>
    <row r="573" spans="1:67" s="424" customFormat="1" x14ac:dyDescent="0.25">
      <c r="A573" s="341" t="s">
        <v>2501</v>
      </c>
      <c r="B573" s="368"/>
      <c r="C573" s="721"/>
      <c r="D573" s="368"/>
      <c r="E573" s="368"/>
      <c r="F573" s="368"/>
      <c r="G573" s="368"/>
      <c r="H573" s="370"/>
      <c r="I573" s="344">
        <v>1.2063999999999999</v>
      </c>
      <c r="J573" s="344">
        <v>0.70889999999999997</v>
      </c>
      <c r="K573" s="344">
        <v>-1.3968</v>
      </c>
      <c r="L573" s="344">
        <v>6.7808999999999999</v>
      </c>
      <c r="M573" s="344">
        <v>-6.5801999999999996</v>
      </c>
      <c r="N573" s="346">
        <v>-3.4889000000000001</v>
      </c>
      <c r="O573" s="344">
        <v>-0.83230000000000004</v>
      </c>
      <c r="P573" s="344">
        <v>10.0406</v>
      </c>
      <c r="Q573" s="344">
        <v>9.9452999999999996</v>
      </c>
      <c r="R573" s="344">
        <v>12.451499999999999</v>
      </c>
      <c r="S573" s="344">
        <v>1.7287999999999999</v>
      </c>
      <c r="T573" s="344">
        <v>9.8032000000000004</v>
      </c>
      <c r="U573" s="344">
        <v>-6.2689000000000004</v>
      </c>
      <c r="V573" s="344">
        <v>-1.0625</v>
      </c>
      <c r="W573" s="344">
        <v>1.7287999999999999</v>
      </c>
      <c r="X573" s="344">
        <v>-2.7614000000000001</v>
      </c>
      <c r="Y573" s="370"/>
      <c r="Z573" s="342"/>
      <c r="AA573" s="342"/>
      <c r="AB573" s="342"/>
      <c r="AC573" s="342"/>
      <c r="AD573" s="342"/>
      <c r="AE573" s="342"/>
      <c r="AF573" s="342"/>
      <c r="AG573" s="342"/>
      <c r="AH573" s="342"/>
      <c r="AI573" s="342"/>
      <c r="AJ573" s="342"/>
      <c r="AK573" s="342"/>
      <c r="AL573" s="342"/>
      <c r="AM573" s="342"/>
      <c r="AN573" s="342"/>
      <c r="AO573" s="370"/>
      <c r="AP573" s="344">
        <v>11.97</v>
      </c>
      <c r="AQ573" s="344">
        <v>11.15</v>
      </c>
      <c r="AR573" s="344">
        <v>7.77</v>
      </c>
      <c r="AS573" s="344">
        <v>2.72</v>
      </c>
      <c r="AT573" s="344">
        <v>-4.1900000000000004</v>
      </c>
      <c r="AU573" s="370"/>
      <c r="AV573" s="425"/>
      <c r="AW573" s="425"/>
      <c r="AX573" s="425"/>
      <c r="AY573" s="425"/>
      <c r="AZ573" s="425"/>
      <c r="BA573" s="368"/>
      <c r="BB573" s="371"/>
      <c r="BC573" s="371"/>
      <c r="BD573" s="371"/>
      <c r="BE573" s="371"/>
      <c r="BF573" s="370"/>
      <c r="BG573" s="368"/>
      <c r="BH573" s="368"/>
      <c r="BI573" s="371"/>
      <c r="BJ573" s="371"/>
      <c r="BK573" s="371"/>
      <c r="BL573" s="371"/>
      <c r="BM573" s="368"/>
      <c r="BN573" s="368"/>
      <c r="BO573" s="426"/>
    </row>
    <row r="574" spans="1:67" s="424" customFormat="1" x14ac:dyDescent="0.25">
      <c r="A574" s="341" t="s">
        <v>4400</v>
      </c>
      <c r="B574" s="368"/>
      <c r="C574" s="721"/>
      <c r="D574" s="368"/>
      <c r="E574" s="368"/>
      <c r="F574" s="368"/>
      <c r="G574" s="368"/>
      <c r="H574" s="370"/>
      <c r="I574" s="344">
        <v>0.70750000000000002</v>
      </c>
      <c r="J574" s="344">
        <v>0.49759999999999999</v>
      </c>
      <c r="K574" s="344">
        <v>2.9474</v>
      </c>
      <c r="L574" s="344">
        <v>6.4394999999999998</v>
      </c>
      <c r="M574" s="344">
        <v>-8.1768999999999998</v>
      </c>
      <c r="N574" s="346">
        <v>-5.0198</v>
      </c>
      <c r="O574" s="344">
        <v>0.1074</v>
      </c>
      <c r="P574" s="344">
        <v>7.9817999999999998</v>
      </c>
      <c r="Q574" s="344">
        <v>8.9815000000000005</v>
      </c>
      <c r="R574" s="344">
        <v>11.2357</v>
      </c>
      <c r="S574" s="344">
        <v>1.2987</v>
      </c>
      <c r="T574" s="344">
        <v>8.2588000000000008</v>
      </c>
      <c r="U574" s="344">
        <v>-7.4776999999999996</v>
      </c>
      <c r="V574" s="344">
        <v>-1.7690999999999999</v>
      </c>
      <c r="W574" s="344">
        <v>1.2987</v>
      </c>
      <c r="X574" s="344" t="s">
        <v>428</v>
      </c>
      <c r="Y574" s="370"/>
      <c r="Z574" s="342"/>
      <c r="AA574" s="342"/>
      <c r="AB574" s="342"/>
      <c r="AC574" s="342"/>
      <c r="AD574" s="342"/>
      <c r="AE574" s="342"/>
      <c r="AF574" s="342"/>
      <c r="AG574" s="342"/>
      <c r="AH574" s="342"/>
      <c r="AI574" s="342"/>
      <c r="AJ574" s="342"/>
      <c r="AK574" s="342"/>
      <c r="AL574" s="342"/>
      <c r="AM574" s="342"/>
      <c r="AN574" s="342"/>
      <c r="AO574" s="370"/>
      <c r="AP574" s="344">
        <v>10.58</v>
      </c>
      <c r="AQ574" s="344">
        <v>10.09</v>
      </c>
      <c r="AR574" s="344">
        <v>6.62</v>
      </c>
      <c r="AS574" s="344">
        <v>2.57</v>
      </c>
      <c r="AT574" s="344">
        <v>-4.54</v>
      </c>
      <c r="AU574" s="370"/>
      <c r="AV574" s="425"/>
      <c r="AW574" s="425"/>
      <c r="AX574" s="425"/>
      <c r="AY574" s="425"/>
      <c r="AZ574" s="425"/>
      <c r="BA574" s="368"/>
      <c r="BB574" s="371"/>
      <c r="BC574" s="371"/>
      <c r="BD574" s="371"/>
      <c r="BE574" s="371"/>
      <c r="BF574" s="370"/>
      <c r="BG574" s="368"/>
      <c r="BH574" s="368"/>
      <c r="BI574" s="371"/>
      <c r="BJ574" s="371"/>
      <c r="BK574" s="371"/>
      <c r="BL574" s="371"/>
      <c r="BM574" s="368"/>
      <c r="BN574" s="368"/>
      <c r="BO574" s="426"/>
    </row>
    <row r="575" spans="1:67" s="424" customFormat="1" x14ac:dyDescent="0.25">
      <c r="A575" s="341" t="s">
        <v>4401</v>
      </c>
      <c r="B575" s="368"/>
      <c r="C575" s="721"/>
      <c r="D575" s="368"/>
      <c r="E575" s="368"/>
      <c r="F575" s="368"/>
      <c r="G575" s="368"/>
      <c r="H575" s="370"/>
      <c r="I575" s="344">
        <v>0.86470000000000002</v>
      </c>
      <c r="J575" s="344">
        <v>0.81989999999999996</v>
      </c>
      <c r="K575" s="344">
        <v>1.8847</v>
      </c>
      <c r="L575" s="344">
        <v>9.8201000000000001</v>
      </c>
      <c r="M575" s="344">
        <v>-1.9971000000000001</v>
      </c>
      <c r="N575" s="346">
        <v>3.6707999999999998</v>
      </c>
      <c r="O575" s="344">
        <v>5.1993999999999998</v>
      </c>
      <c r="P575" s="344">
        <v>14.7082</v>
      </c>
      <c r="Q575" s="344">
        <v>14.581</v>
      </c>
      <c r="R575" s="344">
        <v>13.8622</v>
      </c>
      <c r="S575" s="344">
        <v>1.4460999999999999</v>
      </c>
      <c r="T575" s="344">
        <v>11.4864</v>
      </c>
      <c r="U575" s="344">
        <v>-0.98199999999999998</v>
      </c>
      <c r="V575" s="344">
        <v>4.7560000000000002</v>
      </c>
      <c r="W575" s="344">
        <v>1.4460999999999999</v>
      </c>
      <c r="X575" s="344">
        <v>8.7781000000000002</v>
      </c>
      <c r="Y575" s="370"/>
      <c r="Z575" s="342"/>
      <c r="AA575" s="342"/>
      <c r="AB575" s="342"/>
      <c r="AC575" s="342"/>
      <c r="AD575" s="342"/>
      <c r="AE575" s="342"/>
      <c r="AF575" s="342"/>
      <c r="AG575" s="342"/>
      <c r="AH575" s="342"/>
      <c r="AI575" s="342"/>
      <c r="AJ575" s="342"/>
      <c r="AK575" s="342"/>
      <c r="AL575" s="342"/>
      <c r="AM575" s="342"/>
      <c r="AN575" s="342"/>
      <c r="AO575" s="370"/>
      <c r="AP575" s="344">
        <v>15.18</v>
      </c>
      <c r="AQ575" s="344">
        <v>16.86</v>
      </c>
      <c r="AR575" s="344">
        <v>13.09</v>
      </c>
      <c r="AS575" s="344">
        <v>8.9499999999999993</v>
      </c>
      <c r="AT575" s="344">
        <v>5.41</v>
      </c>
      <c r="AU575" s="370"/>
      <c r="AV575" s="425"/>
      <c r="AW575" s="425"/>
      <c r="AX575" s="425"/>
      <c r="AY575" s="425"/>
      <c r="AZ575" s="425"/>
      <c r="BA575" s="368"/>
      <c r="BB575" s="371"/>
      <c r="BC575" s="371"/>
      <c r="BD575" s="371"/>
      <c r="BE575" s="371"/>
      <c r="BF575" s="370"/>
      <c r="BG575" s="368"/>
      <c r="BH575" s="368"/>
      <c r="BI575" s="371"/>
      <c r="BJ575" s="371"/>
      <c r="BK575" s="371"/>
      <c r="BL575" s="371"/>
      <c r="BM575" s="368"/>
      <c r="BN575" s="368"/>
      <c r="BO575" s="426"/>
    </row>
    <row r="576" spans="1:67" s="424" customFormat="1" x14ac:dyDescent="0.25">
      <c r="A576" s="341" t="s">
        <v>426</v>
      </c>
      <c r="B576" s="368"/>
      <c r="C576" s="721"/>
      <c r="D576" s="368"/>
      <c r="E576" s="368"/>
      <c r="F576" s="368"/>
      <c r="G576" s="368"/>
      <c r="H576" s="370"/>
      <c r="I576" s="344">
        <v>0.70750000000000002</v>
      </c>
      <c r="J576" s="344">
        <v>0.51319999999999999</v>
      </c>
      <c r="K576" s="344">
        <v>3.2705000000000002</v>
      </c>
      <c r="L576" s="344">
        <v>6.9664999999999999</v>
      </c>
      <c r="M576" s="344">
        <v>-7.6140999999999996</v>
      </c>
      <c r="N576" s="346">
        <v>-3.9523000000000001</v>
      </c>
      <c r="O576" s="344">
        <v>1.2642</v>
      </c>
      <c r="P576" s="344">
        <v>9.25</v>
      </c>
      <c r="Q576" s="344">
        <v>10.265700000000001</v>
      </c>
      <c r="R576" s="344">
        <v>12.589</v>
      </c>
      <c r="S576" s="344">
        <v>1.2987</v>
      </c>
      <c r="T576" s="344">
        <v>8.7947000000000006</v>
      </c>
      <c r="U576" s="344">
        <v>-6.9107000000000003</v>
      </c>
      <c r="V576" s="344">
        <v>-1.0202</v>
      </c>
      <c r="W576" s="344">
        <v>1.2987</v>
      </c>
      <c r="X576" s="344">
        <v>10.178100000000001</v>
      </c>
      <c r="Y576" s="370"/>
      <c r="Z576" s="342"/>
      <c r="AA576" s="342"/>
      <c r="AB576" s="342"/>
      <c r="AC576" s="342"/>
      <c r="AD576" s="342"/>
      <c r="AE576" s="342"/>
      <c r="AF576" s="342"/>
      <c r="AG576" s="342"/>
      <c r="AH576" s="342"/>
      <c r="AI576" s="342"/>
      <c r="AJ576" s="342"/>
      <c r="AK576" s="342"/>
      <c r="AL576" s="342"/>
      <c r="AM576" s="342"/>
      <c r="AN576" s="342"/>
      <c r="AO576" s="370"/>
      <c r="AP576" s="344">
        <v>11.94</v>
      </c>
      <c r="AQ576" s="344">
        <v>11.46</v>
      </c>
      <c r="AR576" s="344">
        <v>7.92</v>
      </c>
      <c r="AS576" s="344">
        <v>3.83</v>
      </c>
      <c r="AT576" s="344">
        <v>-3.37</v>
      </c>
      <c r="AU576" s="370"/>
      <c r="AV576" s="425"/>
      <c r="AW576" s="425"/>
      <c r="AX576" s="425"/>
      <c r="AY576" s="425"/>
      <c r="AZ576" s="425"/>
      <c r="BA576" s="368"/>
      <c r="BB576" s="371"/>
      <c r="BC576" s="371"/>
      <c r="BD576" s="371"/>
      <c r="BE576" s="371"/>
      <c r="BF576" s="370"/>
      <c r="BG576" s="368"/>
      <c r="BH576" s="368"/>
      <c r="BI576" s="371"/>
      <c r="BJ576" s="371"/>
      <c r="BK576" s="371"/>
      <c r="BL576" s="371"/>
      <c r="BM576" s="368"/>
      <c r="BN576" s="368"/>
      <c r="BO576" s="426"/>
    </row>
    <row r="577" spans="1:67" s="424" customFormat="1" x14ac:dyDescent="0.25">
      <c r="A577" s="341" t="s">
        <v>4402</v>
      </c>
      <c r="B577" s="368"/>
      <c r="C577" s="721"/>
      <c r="D577" s="368"/>
      <c r="E577" s="368"/>
      <c r="F577" s="368"/>
      <c r="G577" s="368"/>
      <c r="H577" s="370"/>
      <c r="I577" s="344">
        <v>0.85440000000000005</v>
      </c>
      <c r="J577" s="344">
        <v>-0.17710000000000001</v>
      </c>
      <c r="K577" s="344">
        <v>-0.44309999999999999</v>
      </c>
      <c r="L577" s="344">
        <v>1.8480000000000001</v>
      </c>
      <c r="M577" s="344">
        <v>-9.3348999999999993</v>
      </c>
      <c r="N577" s="346">
        <v>-5.7496999999999998</v>
      </c>
      <c r="O577" s="344">
        <v>-2.7694999999999999</v>
      </c>
      <c r="P577" s="344">
        <v>8.6600999999999999</v>
      </c>
      <c r="Q577" s="344">
        <v>10.4755</v>
      </c>
      <c r="R577" s="344">
        <v>14.862</v>
      </c>
      <c r="S577" s="344">
        <v>1.0964</v>
      </c>
      <c r="T577" s="344">
        <v>3.8567999999999998</v>
      </c>
      <c r="U577" s="344">
        <v>-9.1394000000000002</v>
      </c>
      <c r="V577" s="344">
        <v>-2.9901</v>
      </c>
      <c r="W577" s="344">
        <v>1.0964</v>
      </c>
      <c r="X577" s="344" t="s">
        <v>428</v>
      </c>
      <c r="Y577" s="370"/>
      <c r="Z577" s="342"/>
      <c r="AA577" s="342"/>
      <c r="AB577" s="342"/>
      <c r="AC577" s="342"/>
      <c r="AD577" s="342"/>
      <c r="AE577" s="342"/>
      <c r="AF577" s="342"/>
      <c r="AG577" s="342"/>
      <c r="AH577" s="342"/>
      <c r="AI577" s="342"/>
      <c r="AJ577" s="342"/>
      <c r="AK577" s="342"/>
      <c r="AL577" s="342"/>
      <c r="AM577" s="342"/>
      <c r="AN577" s="342"/>
      <c r="AO577" s="370"/>
      <c r="AP577" s="344">
        <v>13.58</v>
      </c>
      <c r="AQ577" s="344">
        <v>11.84</v>
      </c>
      <c r="AR577" s="344">
        <v>6.46</v>
      </c>
      <c r="AS577" s="344">
        <v>-0.35</v>
      </c>
      <c r="AT577" s="344">
        <v>-8.77</v>
      </c>
      <c r="AU577" s="370"/>
      <c r="AV577" s="425"/>
      <c r="AW577" s="425"/>
      <c r="AX577" s="425"/>
      <c r="AY577" s="425"/>
      <c r="AZ577" s="425"/>
      <c r="BA577" s="368"/>
      <c r="BB577" s="371"/>
      <c r="BC577" s="371"/>
      <c r="BD577" s="371"/>
      <c r="BE577" s="371"/>
      <c r="BF577" s="370"/>
      <c r="BG577" s="368"/>
      <c r="BH577" s="368"/>
      <c r="BI577" s="371"/>
      <c r="BJ577" s="371"/>
      <c r="BK577" s="371"/>
      <c r="BL577" s="371"/>
      <c r="BM577" s="368"/>
      <c r="BN577" s="368"/>
      <c r="BO577" s="426"/>
    </row>
    <row r="578" spans="1:67" s="424" customFormat="1" x14ac:dyDescent="0.25">
      <c r="A578" s="341" t="s">
        <v>427</v>
      </c>
      <c r="B578" s="368"/>
      <c r="C578" s="721"/>
      <c r="D578" s="368"/>
      <c r="E578" s="368"/>
      <c r="F578" s="368"/>
      <c r="G578" s="368"/>
      <c r="H578" s="370"/>
      <c r="I578" s="344">
        <v>0.70699999999999996</v>
      </c>
      <c r="J578" s="344">
        <v>0.83730000000000004</v>
      </c>
      <c r="K578" s="344">
        <v>3.9106000000000001</v>
      </c>
      <c r="L578" s="344">
        <v>13.918900000000001</v>
      </c>
      <c r="M578" s="344">
        <v>-0.60470000000000002</v>
      </c>
      <c r="N578" s="346">
        <v>0.90369999999999995</v>
      </c>
      <c r="O578" s="344">
        <v>2.7938000000000001</v>
      </c>
      <c r="P578" s="344">
        <v>15.7037</v>
      </c>
      <c r="Q578" s="344">
        <v>14.350099999999999</v>
      </c>
      <c r="R578" s="344">
        <v>15.0304</v>
      </c>
      <c r="S578" s="344">
        <v>1.1789000000000001</v>
      </c>
      <c r="T578" s="344">
        <v>16.409500000000001</v>
      </c>
      <c r="U578" s="344">
        <v>0.33700000000000002</v>
      </c>
      <c r="V578" s="344">
        <v>4.6951999999999998</v>
      </c>
      <c r="W578" s="344">
        <v>1.1789000000000001</v>
      </c>
      <c r="X578" s="344" t="s">
        <v>428</v>
      </c>
      <c r="Y578" s="370"/>
      <c r="Z578" s="342"/>
      <c r="AA578" s="342"/>
      <c r="AB578" s="342"/>
      <c r="AC578" s="342"/>
      <c r="AD578" s="342"/>
      <c r="AE578" s="342"/>
      <c r="AF578" s="342"/>
      <c r="AG578" s="342"/>
      <c r="AH578" s="342"/>
      <c r="AI578" s="342"/>
      <c r="AJ578" s="342"/>
      <c r="AK578" s="342"/>
      <c r="AL578" s="342"/>
      <c r="AM578" s="342"/>
      <c r="AN578" s="342"/>
      <c r="AO578" s="370"/>
      <c r="AP578" s="344">
        <v>15.59</v>
      </c>
      <c r="AQ578" s="344">
        <v>17.059999999999999</v>
      </c>
      <c r="AR578" s="344">
        <v>13.06</v>
      </c>
      <c r="AS578" s="344">
        <v>8.33</v>
      </c>
      <c r="AT578" s="344">
        <v>7.96</v>
      </c>
      <c r="AU578" s="370"/>
      <c r="AV578" s="425"/>
      <c r="AW578" s="425"/>
      <c r="AX578" s="425"/>
      <c r="AY578" s="425"/>
      <c r="AZ578" s="425"/>
      <c r="BA578" s="368"/>
      <c r="BB578" s="371"/>
      <c r="BC578" s="371"/>
      <c r="BD578" s="371"/>
      <c r="BE578" s="371"/>
      <c r="BF578" s="370"/>
      <c r="BG578" s="368"/>
      <c r="BH578" s="368"/>
      <c r="BI578" s="371"/>
      <c r="BJ578" s="371"/>
      <c r="BK578" s="371"/>
      <c r="BL578" s="371"/>
      <c r="BM578" s="368"/>
      <c r="BN578" s="368"/>
      <c r="BO578" s="426"/>
    </row>
    <row r="579" spans="1:67" s="424" customFormat="1" x14ac:dyDescent="0.25">
      <c r="A579" s="341" t="s">
        <v>4403</v>
      </c>
      <c r="B579" s="368"/>
      <c r="C579" s="721"/>
      <c r="D579" s="368"/>
      <c r="E579" s="368"/>
      <c r="F579" s="368"/>
      <c r="G579" s="368"/>
      <c r="H579" s="370"/>
      <c r="I579" s="344">
        <v>0.61619999999999997</v>
      </c>
      <c r="J579" s="344">
        <v>0.53590000000000004</v>
      </c>
      <c r="K579" s="344">
        <v>1.8753</v>
      </c>
      <c r="L579" s="344">
        <v>12.8226</v>
      </c>
      <c r="M579" s="344">
        <v>1.2136</v>
      </c>
      <c r="N579" s="346">
        <v>7.1326999999999998</v>
      </c>
      <c r="O579" s="344">
        <v>4.9630000000000001</v>
      </c>
      <c r="P579" s="344">
        <v>20.019100000000002</v>
      </c>
      <c r="Q579" s="344">
        <v>16.7971</v>
      </c>
      <c r="R579" s="344">
        <v>14.9793</v>
      </c>
      <c r="S579" s="344">
        <v>0.70779999999999998</v>
      </c>
      <c r="T579" s="344">
        <v>13.981</v>
      </c>
      <c r="U579" s="344">
        <v>2.5909</v>
      </c>
      <c r="V579" s="344">
        <v>6.7432999999999996</v>
      </c>
      <c r="W579" s="344">
        <v>0.70779999999999998</v>
      </c>
      <c r="X579" s="344" t="s">
        <v>428</v>
      </c>
      <c r="Y579" s="370"/>
      <c r="Z579" s="342"/>
      <c r="AA579" s="342"/>
      <c r="AB579" s="342"/>
      <c r="AC579" s="342"/>
      <c r="AD579" s="342"/>
      <c r="AE579" s="342"/>
      <c r="AF579" s="342"/>
      <c r="AG579" s="342"/>
      <c r="AH579" s="342"/>
      <c r="AI579" s="342"/>
      <c r="AJ579" s="342"/>
      <c r="AK579" s="342"/>
      <c r="AL579" s="342"/>
      <c r="AM579" s="342"/>
      <c r="AN579" s="342"/>
      <c r="AO579" s="370"/>
      <c r="AP579" s="344">
        <v>17.7</v>
      </c>
      <c r="AQ579" s="344">
        <v>21.07</v>
      </c>
      <c r="AR579" s="344">
        <v>16.91</v>
      </c>
      <c r="AS579" s="344">
        <v>12.46</v>
      </c>
      <c r="AT579" s="344">
        <v>10.79</v>
      </c>
      <c r="AU579" s="370"/>
      <c r="AV579" s="425"/>
      <c r="AW579" s="425"/>
      <c r="AX579" s="425"/>
      <c r="AY579" s="425"/>
      <c r="AZ579" s="425"/>
      <c r="BA579" s="368"/>
      <c r="BB579" s="371"/>
      <c r="BC579" s="371"/>
      <c r="BD579" s="371"/>
      <c r="BE579" s="371"/>
      <c r="BF579" s="370"/>
      <c r="BG579" s="368"/>
      <c r="BH579" s="368"/>
      <c r="BI579" s="371"/>
      <c r="BJ579" s="371"/>
      <c r="BK579" s="371"/>
      <c r="BL579" s="371"/>
      <c r="BM579" s="368"/>
      <c r="BN579" s="368"/>
      <c r="BO579" s="426"/>
    </row>
    <row r="580" spans="1:67" s="424" customFormat="1" x14ac:dyDescent="0.25">
      <c r="A580" s="341" t="s">
        <v>4404</v>
      </c>
      <c r="B580" s="368"/>
      <c r="C580" s="721"/>
      <c r="D580" s="368"/>
      <c r="E580" s="368"/>
      <c r="F580" s="368"/>
      <c r="G580" s="368"/>
      <c r="H580" s="370"/>
      <c r="I580" s="344">
        <v>0.27200000000000002</v>
      </c>
      <c r="J580" s="344">
        <v>0.50129999999999997</v>
      </c>
      <c r="K580" s="344">
        <v>3.8614999999999999</v>
      </c>
      <c r="L580" s="344">
        <v>14.821999999999999</v>
      </c>
      <c r="M580" s="344">
        <v>0.50219999999999998</v>
      </c>
      <c r="N580" s="346">
        <v>2.5895999999999999</v>
      </c>
      <c r="O580" s="344">
        <v>1.6732</v>
      </c>
      <c r="P580" s="344">
        <v>18.2194</v>
      </c>
      <c r="Q580" s="344">
        <v>18.775700000000001</v>
      </c>
      <c r="R580" s="344">
        <v>16.172899999999998</v>
      </c>
      <c r="S580" s="344">
        <v>0.74750000000000005</v>
      </c>
      <c r="T580" s="344">
        <v>16.461500000000001</v>
      </c>
      <c r="U580" s="344">
        <v>2.3018000000000001</v>
      </c>
      <c r="V580" s="344">
        <v>7.3620999999999999</v>
      </c>
      <c r="W580" s="344">
        <v>0.74750000000000005</v>
      </c>
      <c r="X580" s="344" t="s">
        <v>428</v>
      </c>
      <c r="Y580" s="370"/>
      <c r="Z580" s="342"/>
      <c r="AA580" s="342"/>
      <c r="AB580" s="342"/>
      <c r="AC580" s="342"/>
      <c r="AD580" s="342"/>
      <c r="AE580" s="342"/>
      <c r="AF580" s="342"/>
      <c r="AG580" s="342"/>
      <c r="AH580" s="342"/>
      <c r="AI580" s="342"/>
      <c r="AJ580" s="342"/>
      <c r="AK580" s="342"/>
      <c r="AL580" s="342"/>
      <c r="AM580" s="342"/>
      <c r="AN580" s="342"/>
      <c r="AO580" s="370"/>
      <c r="AP580" s="344">
        <v>17.73</v>
      </c>
      <c r="AQ580" s="344">
        <v>20.39</v>
      </c>
      <c r="AR580" s="344">
        <v>16.190000000000001</v>
      </c>
      <c r="AS580" s="344">
        <v>9.82</v>
      </c>
      <c r="AT580" s="344">
        <v>11.2</v>
      </c>
      <c r="AU580" s="370"/>
      <c r="AV580" s="425"/>
      <c r="AW580" s="425"/>
      <c r="AX580" s="425"/>
      <c r="AY580" s="425"/>
      <c r="AZ580" s="425"/>
      <c r="BA580" s="368"/>
      <c r="BB580" s="371"/>
      <c r="BC580" s="371"/>
      <c r="BD580" s="371"/>
      <c r="BE580" s="371"/>
      <c r="BF580" s="370"/>
      <c r="BG580" s="368"/>
      <c r="BH580" s="368"/>
      <c r="BI580" s="371"/>
      <c r="BJ580" s="371"/>
      <c r="BK580" s="371"/>
      <c r="BL580" s="371"/>
      <c r="BM580" s="368"/>
      <c r="BN580" s="368"/>
      <c r="BO580" s="426"/>
    </row>
    <row r="581" spans="1:67" s="424" customFormat="1" x14ac:dyDescent="0.25">
      <c r="A581" s="341" t="s">
        <v>2503</v>
      </c>
      <c r="B581" s="368"/>
      <c r="C581" s="721"/>
      <c r="D581" s="368"/>
      <c r="E581" s="368"/>
      <c r="F581" s="368"/>
      <c r="G581" s="368"/>
      <c r="H581" s="370"/>
      <c r="I581" s="344">
        <v>1.1994</v>
      </c>
      <c r="J581" s="344">
        <v>0.28570000000000001</v>
      </c>
      <c r="K581" s="344">
        <v>-1.0759000000000001</v>
      </c>
      <c r="L581" s="344">
        <v>8.6745999999999999</v>
      </c>
      <c r="M581" s="344">
        <v>-4.6378000000000004</v>
      </c>
      <c r="N581" s="346">
        <v>-3.6646000000000001</v>
      </c>
      <c r="O581" s="344">
        <v>-3.1459999999999999</v>
      </c>
      <c r="P581" s="344">
        <v>9.6332000000000004</v>
      </c>
      <c r="Q581" s="344">
        <v>8.3971999999999998</v>
      </c>
      <c r="R581" s="344">
        <v>13.351100000000001</v>
      </c>
      <c r="S581" s="344">
        <v>1.0047999999999999</v>
      </c>
      <c r="T581" s="344">
        <v>10.8378</v>
      </c>
      <c r="U581" s="344">
        <v>-3.5605000000000002</v>
      </c>
      <c r="V581" s="344">
        <v>-0.1166</v>
      </c>
      <c r="W581" s="344">
        <v>1.0047999999999999</v>
      </c>
      <c r="X581" s="344" t="s">
        <v>428</v>
      </c>
      <c r="Y581" s="370"/>
      <c r="Z581" s="342"/>
      <c r="AA581" s="342"/>
      <c r="AB581" s="342"/>
      <c r="AC581" s="342"/>
      <c r="AD581" s="342"/>
      <c r="AE581" s="342"/>
      <c r="AF581" s="342"/>
      <c r="AG581" s="342"/>
      <c r="AH581" s="342"/>
      <c r="AI581" s="342"/>
      <c r="AJ581" s="342"/>
      <c r="AK581" s="342"/>
      <c r="AL581" s="342"/>
      <c r="AM581" s="342"/>
      <c r="AN581" s="342"/>
      <c r="AO581" s="370"/>
      <c r="AP581" s="344">
        <v>12.2</v>
      </c>
      <c r="AQ581" s="344">
        <v>11.32</v>
      </c>
      <c r="AR581" s="344">
        <v>6.52</v>
      </c>
      <c r="AS581" s="344">
        <v>1.72</v>
      </c>
      <c r="AT581" s="344">
        <v>-1.31</v>
      </c>
      <c r="AU581" s="370"/>
      <c r="AV581" s="425"/>
      <c r="AW581" s="425"/>
      <c r="AX581" s="425"/>
      <c r="AY581" s="425"/>
      <c r="AZ581" s="425"/>
      <c r="BA581" s="368"/>
      <c r="BB581" s="371"/>
      <c r="BC581" s="371"/>
      <c r="BD581" s="371"/>
      <c r="BE581" s="371"/>
      <c r="BF581" s="370"/>
      <c r="BG581" s="368"/>
      <c r="BH581" s="368"/>
      <c r="BI581" s="371"/>
      <c r="BJ581" s="371"/>
      <c r="BK581" s="371"/>
      <c r="BL581" s="371"/>
      <c r="BM581" s="368"/>
      <c r="BN581" s="368"/>
      <c r="BO581" s="426"/>
    </row>
    <row r="582" spans="1:67" s="424" customFormat="1" x14ac:dyDescent="0.25">
      <c r="A582" s="341" t="s">
        <v>665</v>
      </c>
      <c r="B582" s="368"/>
      <c r="C582" s="721"/>
      <c r="D582" s="368"/>
      <c r="E582" s="368"/>
      <c r="F582" s="368"/>
      <c r="G582" s="368"/>
      <c r="H582" s="370"/>
      <c r="I582" s="344">
        <v>0.66259999999999997</v>
      </c>
      <c r="J582" s="344">
        <v>0.66649999999999998</v>
      </c>
      <c r="K582" s="344">
        <v>3.5165999999999999</v>
      </c>
      <c r="L582" s="344">
        <v>11.482100000000001</v>
      </c>
      <c r="M582" s="344">
        <v>-2.9941</v>
      </c>
      <c r="N582" s="346">
        <v>-0.26450000000000001</v>
      </c>
      <c r="O582" s="344">
        <v>2.2431999999999999</v>
      </c>
      <c r="P582" s="344">
        <v>13.333</v>
      </c>
      <c r="Q582" s="344">
        <v>12.623699999999999</v>
      </c>
      <c r="R582" s="344">
        <v>13.940799999999999</v>
      </c>
      <c r="S582" s="344">
        <v>1.1706000000000001</v>
      </c>
      <c r="T582" s="344">
        <v>13.7119</v>
      </c>
      <c r="U582" s="344">
        <v>-2.0697999999999999</v>
      </c>
      <c r="V582" s="344">
        <v>2.9586000000000001</v>
      </c>
      <c r="W582" s="344">
        <v>1.1706000000000001</v>
      </c>
      <c r="X582" s="344" t="s">
        <v>428</v>
      </c>
      <c r="Y582" s="370"/>
      <c r="Z582" s="342"/>
      <c r="AA582" s="342"/>
      <c r="AB582" s="342"/>
      <c r="AC582" s="342"/>
      <c r="AD582" s="342"/>
      <c r="AE582" s="342"/>
      <c r="AF582" s="342"/>
      <c r="AG582" s="342"/>
      <c r="AH582" s="342"/>
      <c r="AI582" s="342"/>
      <c r="AJ582" s="342"/>
      <c r="AK582" s="342"/>
      <c r="AL582" s="342"/>
      <c r="AM582" s="342"/>
      <c r="AN582" s="342"/>
      <c r="AO582" s="370"/>
      <c r="AP582" s="344">
        <v>13.9</v>
      </c>
      <c r="AQ582" s="344">
        <v>14.48</v>
      </c>
      <c r="AR582" s="344">
        <v>11.07</v>
      </c>
      <c r="AS582" s="344">
        <v>6.92</v>
      </c>
      <c r="AT582" s="344">
        <v>4.13</v>
      </c>
      <c r="AU582" s="370"/>
      <c r="AV582" s="425"/>
      <c r="AW582" s="425"/>
      <c r="AX582" s="425"/>
      <c r="AY582" s="425"/>
      <c r="AZ582" s="425"/>
      <c r="BA582" s="368"/>
      <c r="BB582" s="371"/>
      <c r="BC582" s="371"/>
      <c r="BD582" s="371"/>
      <c r="BE582" s="371"/>
      <c r="BF582" s="370"/>
      <c r="BG582" s="368"/>
      <c r="BH582" s="368"/>
      <c r="BI582" s="371"/>
      <c r="BJ582" s="371"/>
      <c r="BK582" s="371"/>
      <c r="BL582" s="371"/>
      <c r="BM582" s="368"/>
      <c r="BN582" s="368"/>
      <c r="BO582" s="426"/>
    </row>
    <row r="583" spans="1:67" s="424" customFormat="1" x14ac:dyDescent="0.25">
      <c r="A583" s="341" t="s">
        <v>4405</v>
      </c>
      <c r="B583" s="368"/>
      <c r="C583" s="721"/>
      <c r="D583" s="368"/>
      <c r="E583" s="368"/>
      <c r="F583" s="368"/>
      <c r="G583" s="368"/>
      <c r="H583" s="370"/>
      <c r="I583" s="344">
        <v>0.4178</v>
      </c>
      <c r="J583" s="344">
        <v>2.9000000000000001E-2</v>
      </c>
      <c r="K583" s="344">
        <v>-1.7601</v>
      </c>
      <c r="L583" s="344">
        <v>6.9203999999999999</v>
      </c>
      <c r="M583" s="344">
        <v>2.6429</v>
      </c>
      <c r="N583" s="346">
        <v>14.657</v>
      </c>
      <c r="O583" s="344">
        <v>6.3842999999999996</v>
      </c>
      <c r="P583" s="344">
        <v>29.333400000000001</v>
      </c>
      <c r="Q583" s="344">
        <v>26.2684</v>
      </c>
      <c r="R583" s="344">
        <v>18.258199999999999</v>
      </c>
      <c r="S583" s="344">
        <v>0.40029999999999999</v>
      </c>
      <c r="T583" s="344">
        <v>8.6390999999999991</v>
      </c>
      <c r="U583" s="344">
        <v>4.9349999999999996</v>
      </c>
      <c r="V583" s="344">
        <v>13.019600000000001</v>
      </c>
      <c r="W583" s="344">
        <v>0.40029999999999999</v>
      </c>
      <c r="X583" s="344" t="s">
        <v>428</v>
      </c>
      <c r="Y583" s="370"/>
      <c r="Z583" s="342"/>
      <c r="AA583" s="342"/>
      <c r="AB583" s="342"/>
      <c r="AC583" s="342"/>
      <c r="AD583" s="342"/>
      <c r="AE583" s="342"/>
      <c r="AF583" s="342"/>
      <c r="AG583" s="342"/>
      <c r="AH583" s="342"/>
      <c r="AI583" s="342"/>
      <c r="AJ583" s="342"/>
      <c r="AK583" s="342"/>
      <c r="AL583" s="342"/>
      <c r="AM583" s="342"/>
      <c r="AN583" s="342"/>
      <c r="AO583" s="370"/>
      <c r="AP583" s="344">
        <v>22.11</v>
      </c>
      <c r="AQ583" s="344">
        <v>29.5</v>
      </c>
      <c r="AR583" s="344">
        <v>24.93</v>
      </c>
      <c r="AS583" s="344">
        <v>15.83</v>
      </c>
      <c r="AT583" s="344">
        <v>13.3</v>
      </c>
      <c r="AU583" s="370"/>
      <c r="AV583" s="425"/>
      <c r="AW583" s="425"/>
      <c r="AX583" s="425"/>
      <c r="AY583" s="425"/>
      <c r="AZ583" s="425"/>
      <c r="BA583" s="368"/>
      <c r="BB583" s="371"/>
      <c r="BC583" s="371"/>
      <c r="BD583" s="371"/>
      <c r="BE583" s="371"/>
      <c r="BF583" s="370"/>
      <c r="BG583" s="368"/>
      <c r="BH583" s="368"/>
      <c r="BI583" s="371"/>
      <c r="BJ583" s="371"/>
      <c r="BK583" s="371"/>
      <c r="BL583" s="371"/>
      <c r="BM583" s="368"/>
      <c r="BN583" s="368"/>
      <c r="BO583" s="426"/>
    </row>
    <row r="584" spans="1:67" s="424" customFormat="1" x14ac:dyDescent="0.25">
      <c r="A584" s="341" t="s">
        <v>4406</v>
      </c>
      <c r="B584" s="368"/>
      <c r="C584" s="721"/>
      <c r="D584" s="368"/>
      <c r="E584" s="368"/>
      <c r="F584" s="368"/>
      <c r="G584" s="368"/>
      <c r="H584" s="370"/>
      <c r="I584" s="344">
        <v>0.42059999999999997</v>
      </c>
      <c r="J584" s="344">
        <v>0.53149999999999997</v>
      </c>
      <c r="K584" s="344">
        <v>3.9243000000000001</v>
      </c>
      <c r="L584" s="344">
        <v>18.377600000000001</v>
      </c>
      <c r="M584" s="344">
        <v>6.4606000000000003</v>
      </c>
      <c r="N584" s="346">
        <v>0.78810000000000002</v>
      </c>
      <c r="O584" s="344">
        <v>-1.6931</v>
      </c>
      <c r="P584" s="344">
        <v>20.481000000000002</v>
      </c>
      <c r="Q584" s="344">
        <v>15.444000000000001</v>
      </c>
      <c r="R584" s="344">
        <v>20.869</v>
      </c>
      <c r="S584" s="344">
        <v>0.25140000000000001</v>
      </c>
      <c r="T584" s="344">
        <v>21.178899999999999</v>
      </c>
      <c r="U584" s="344">
        <v>7.2046999999999999</v>
      </c>
      <c r="V584" s="344">
        <v>10.733499999999999</v>
      </c>
      <c r="W584" s="344">
        <v>0.25140000000000001</v>
      </c>
      <c r="X584" s="344">
        <v>5.5282</v>
      </c>
      <c r="Y584" s="370"/>
      <c r="Z584" s="342"/>
      <c r="AA584" s="342"/>
      <c r="AB584" s="342"/>
      <c r="AC584" s="342"/>
      <c r="AD584" s="342"/>
      <c r="AE584" s="342"/>
      <c r="AF584" s="342"/>
      <c r="AG584" s="342"/>
      <c r="AH584" s="342"/>
      <c r="AI584" s="342"/>
      <c r="AJ584" s="342"/>
      <c r="AK584" s="342"/>
      <c r="AL584" s="342"/>
      <c r="AM584" s="342"/>
      <c r="AN584" s="342"/>
      <c r="AO584" s="370"/>
      <c r="AP584" s="344">
        <v>20.5</v>
      </c>
      <c r="AQ584" s="344">
        <v>20.66</v>
      </c>
      <c r="AR584" s="344">
        <v>14.02</v>
      </c>
      <c r="AS584" s="344">
        <v>8.2799999999999994</v>
      </c>
      <c r="AT584" s="344">
        <v>15.8</v>
      </c>
      <c r="AU584" s="370"/>
      <c r="AV584" s="425"/>
      <c r="AW584" s="425"/>
      <c r="AX584" s="425"/>
      <c r="AY584" s="425"/>
      <c r="AZ584" s="425"/>
      <c r="BA584" s="368"/>
      <c r="BB584" s="371"/>
      <c r="BC584" s="371"/>
      <c r="BD584" s="371"/>
      <c r="BE584" s="371"/>
      <c r="BF584" s="370"/>
      <c r="BG584" s="368"/>
      <c r="BH584" s="368"/>
      <c r="BI584" s="371"/>
      <c r="BJ584" s="371"/>
      <c r="BK584" s="371"/>
      <c r="BL584" s="371"/>
      <c r="BM584" s="368"/>
      <c r="BN584" s="368"/>
      <c r="BO584" s="426"/>
    </row>
    <row r="585" spans="1:67" s="424" customFormat="1" x14ac:dyDescent="0.25">
      <c r="A585" s="341" t="s">
        <v>4407</v>
      </c>
      <c r="B585" s="368"/>
      <c r="C585" s="721"/>
      <c r="D585" s="368"/>
      <c r="E585" s="368"/>
      <c r="F585" s="368"/>
      <c r="G585" s="368"/>
      <c r="H585" s="370"/>
      <c r="I585" s="344">
        <v>0.57189999999999996</v>
      </c>
      <c r="J585" s="344">
        <v>0.71640000000000004</v>
      </c>
      <c r="K585" s="344">
        <v>5.0898000000000003</v>
      </c>
      <c r="L585" s="344">
        <v>10.6303</v>
      </c>
      <c r="M585" s="344">
        <v>-2.1977000000000002</v>
      </c>
      <c r="N585" s="346">
        <v>-1.6509</v>
      </c>
      <c r="O585" s="344">
        <v>-2.5043000000000002</v>
      </c>
      <c r="P585" s="344">
        <v>11.8003</v>
      </c>
      <c r="Q585" s="344">
        <v>11.084099999999999</v>
      </c>
      <c r="R585" s="344">
        <v>12.975099999999999</v>
      </c>
      <c r="S585" s="344">
        <v>1.2918000000000001</v>
      </c>
      <c r="T585" s="344">
        <v>11.148999999999999</v>
      </c>
      <c r="U585" s="344">
        <v>-1.6405000000000001</v>
      </c>
      <c r="V585" s="344">
        <v>2.6194000000000002</v>
      </c>
      <c r="W585" s="344">
        <v>1.2918000000000001</v>
      </c>
      <c r="X585" s="344" t="s">
        <v>428</v>
      </c>
      <c r="Y585" s="370"/>
      <c r="Z585" s="342"/>
      <c r="AA585" s="342"/>
      <c r="AB585" s="342"/>
      <c r="AC585" s="342"/>
      <c r="AD585" s="342"/>
      <c r="AE585" s="342"/>
      <c r="AF585" s="342"/>
      <c r="AG585" s="342"/>
      <c r="AH585" s="342"/>
      <c r="AI585" s="342"/>
      <c r="AJ585" s="342"/>
      <c r="AK585" s="342"/>
      <c r="AL585" s="342"/>
      <c r="AM585" s="342"/>
      <c r="AN585" s="342"/>
      <c r="AO585" s="370"/>
      <c r="AP585" s="344">
        <v>11.96</v>
      </c>
      <c r="AQ585" s="344">
        <v>12.04</v>
      </c>
      <c r="AR585" s="344">
        <v>9.3000000000000007</v>
      </c>
      <c r="AS585" s="344">
        <v>3.26</v>
      </c>
      <c r="AT585" s="344">
        <v>3.66</v>
      </c>
      <c r="AU585" s="370"/>
      <c r="AV585" s="425"/>
      <c r="AW585" s="425"/>
      <c r="AX585" s="425"/>
      <c r="AY585" s="425"/>
      <c r="AZ585" s="425"/>
      <c r="BA585" s="368"/>
      <c r="BB585" s="371"/>
      <c r="BC585" s="371"/>
      <c r="BD585" s="371"/>
      <c r="BE585" s="371"/>
      <c r="BF585" s="370"/>
      <c r="BG585" s="368"/>
      <c r="BH585" s="368"/>
      <c r="BI585" s="371"/>
      <c r="BJ585" s="371"/>
      <c r="BK585" s="371"/>
      <c r="BL585" s="371"/>
      <c r="BM585" s="368"/>
      <c r="BN585" s="368"/>
      <c r="BO585" s="426"/>
    </row>
    <row r="586" spans="1:67" s="424" customFormat="1" x14ac:dyDescent="0.25">
      <c r="A586" s="341" t="s">
        <v>4408</v>
      </c>
      <c r="B586" s="368"/>
      <c r="C586" s="721"/>
      <c r="D586" s="368"/>
      <c r="E586" s="368"/>
      <c r="F586" s="368"/>
      <c r="G586" s="368"/>
      <c r="H586" s="370"/>
      <c r="I586" s="344">
        <v>0.57179999999999997</v>
      </c>
      <c r="J586" s="344">
        <v>0.71640000000000004</v>
      </c>
      <c r="K586" s="344">
        <v>5.2153</v>
      </c>
      <c r="L586" s="344">
        <v>10.8856</v>
      </c>
      <c r="M586" s="344">
        <v>-1.8865000000000001</v>
      </c>
      <c r="N586" s="346">
        <v>-0.80759999999999998</v>
      </c>
      <c r="O586" s="344">
        <v>-1.6203000000000001</v>
      </c>
      <c r="P586" s="344">
        <v>12.9</v>
      </c>
      <c r="Q586" s="344">
        <v>12.2723</v>
      </c>
      <c r="R586" s="344">
        <v>14.345499999999999</v>
      </c>
      <c r="S586" s="344">
        <v>1.2918000000000001</v>
      </c>
      <c r="T586" s="344">
        <v>11.4055</v>
      </c>
      <c r="U586" s="344">
        <v>-1.3274999999999999</v>
      </c>
      <c r="V586" s="344">
        <v>3.0724999999999998</v>
      </c>
      <c r="W586" s="344">
        <v>1.2918000000000001</v>
      </c>
      <c r="X586" s="344">
        <v>1.6163000000000001</v>
      </c>
      <c r="Y586" s="370"/>
      <c r="Z586" s="342"/>
      <c r="AA586" s="342"/>
      <c r="AB586" s="342"/>
      <c r="AC586" s="342"/>
      <c r="AD586" s="342"/>
      <c r="AE586" s="342"/>
      <c r="AF586" s="342"/>
      <c r="AG586" s="342"/>
      <c r="AH586" s="342"/>
      <c r="AI586" s="342"/>
      <c r="AJ586" s="342"/>
      <c r="AK586" s="342"/>
      <c r="AL586" s="342"/>
      <c r="AM586" s="342"/>
      <c r="AN586" s="342"/>
      <c r="AO586" s="370"/>
      <c r="AP586" s="344">
        <v>13.24</v>
      </c>
      <c r="AQ586" s="344">
        <v>13.27</v>
      </c>
      <c r="AR586" s="344">
        <v>10.41</v>
      </c>
      <c r="AS586" s="344">
        <v>4.1900000000000004</v>
      </c>
      <c r="AT586" s="344">
        <v>4.33</v>
      </c>
      <c r="AU586" s="370"/>
      <c r="AV586" s="425"/>
      <c r="AW586" s="425"/>
      <c r="AX586" s="425"/>
      <c r="AY586" s="425"/>
      <c r="AZ586" s="425"/>
      <c r="BA586" s="368"/>
      <c r="BB586" s="371"/>
      <c r="BC586" s="371"/>
      <c r="BD586" s="371"/>
      <c r="BE586" s="371"/>
      <c r="BF586" s="370"/>
      <c r="BG586" s="368"/>
      <c r="BH586" s="368"/>
      <c r="BI586" s="371"/>
      <c r="BJ586" s="371"/>
      <c r="BK586" s="371"/>
      <c r="BL586" s="371"/>
      <c r="BM586" s="368"/>
      <c r="BN586" s="368"/>
      <c r="BO586" s="426"/>
    </row>
    <row r="587" spans="1:67" s="424" customFormat="1" x14ac:dyDescent="0.25">
      <c r="A587" s="341" t="s">
        <v>2504</v>
      </c>
      <c r="B587" s="368"/>
      <c r="C587" s="721"/>
      <c r="D587" s="368"/>
      <c r="E587" s="368"/>
      <c r="F587" s="368"/>
      <c r="G587" s="368"/>
      <c r="H587" s="370"/>
      <c r="I587" s="344">
        <v>1.2135</v>
      </c>
      <c r="J587" s="344">
        <v>0.48370000000000002</v>
      </c>
      <c r="K587" s="344">
        <v>4.0707000000000004</v>
      </c>
      <c r="L587" s="344">
        <v>12.8294</v>
      </c>
      <c r="M587" s="344">
        <v>-5.4794999999999998</v>
      </c>
      <c r="N587" s="346">
        <v>14.7075</v>
      </c>
      <c r="O587" s="344">
        <v>4.8311000000000002</v>
      </c>
      <c r="P587" s="344">
        <v>22.4785</v>
      </c>
      <c r="Q587" s="344">
        <v>21.637799999999999</v>
      </c>
      <c r="R587" s="344">
        <v>12.9373</v>
      </c>
      <c r="S587" s="344">
        <v>2.3732000000000002</v>
      </c>
      <c r="T587" s="344">
        <v>14.3485</v>
      </c>
      <c r="U587" s="344">
        <v>-3.4205999999999999</v>
      </c>
      <c r="V587" s="344">
        <v>2.5973999999999999</v>
      </c>
      <c r="W587" s="344">
        <v>2.3732000000000002</v>
      </c>
      <c r="X587" s="344" t="s">
        <v>428</v>
      </c>
      <c r="Y587" s="370"/>
      <c r="Z587" s="342"/>
      <c r="AA587" s="342"/>
      <c r="AB587" s="342"/>
      <c r="AC587" s="342"/>
      <c r="AD587" s="342"/>
      <c r="AE587" s="342"/>
      <c r="AF587" s="342"/>
      <c r="AG587" s="342"/>
      <c r="AH587" s="342"/>
      <c r="AI587" s="342"/>
      <c r="AJ587" s="342"/>
      <c r="AK587" s="342"/>
      <c r="AL587" s="342"/>
      <c r="AM587" s="342"/>
      <c r="AN587" s="342"/>
      <c r="AO587" s="370"/>
      <c r="AP587" s="344">
        <v>17.440000000000001</v>
      </c>
      <c r="AQ587" s="344">
        <v>23.21</v>
      </c>
      <c r="AR587" s="344">
        <v>21.32</v>
      </c>
      <c r="AS587" s="344">
        <v>14.18</v>
      </c>
      <c r="AT587" s="344">
        <v>7.03</v>
      </c>
      <c r="AU587" s="370"/>
      <c r="AV587" s="425"/>
      <c r="AW587" s="425"/>
      <c r="AX587" s="425"/>
      <c r="AY587" s="425"/>
      <c r="AZ587" s="425"/>
      <c r="BA587" s="368"/>
      <c r="BB587" s="371"/>
      <c r="BC587" s="371"/>
      <c r="BD587" s="371"/>
      <c r="BE587" s="371"/>
      <c r="BF587" s="370"/>
      <c r="BG587" s="368"/>
      <c r="BH587" s="368"/>
      <c r="BI587" s="371"/>
      <c r="BJ587" s="371"/>
      <c r="BK587" s="371"/>
      <c r="BL587" s="371"/>
      <c r="BM587" s="368"/>
      <c r="BN587" s="368"/>
      <c r="BO587" s="426"/>
    </row>
    <row r="588" spans="1:67" s="424" customFormat="1" x14ac:dyDescent="0.25">
      <c r="A588" s="341" t="s">
        <v>4409</v>
      </c>
      <c r="B588" s="368"/>
      <c r="C588" s="721"/>
      <c r="D588" s="368"/>
      <c r="E588" s="368"/>
      <c r="F588" s="368"/>
      <c r="G588" s="368"/>
      <c r="H588" s="370"/>
      <c r="I588" s="344">
        <v>-2.3999999999999998E-3</v>
      </c>
      <c r="J588" s="344">
        <v>-0.25</v>
      </c>
      <c r="K588" s="344">
        <v>8.3650000000000002</v>
      </c>
      <c r="L588" s="344">
        <v>13.104200000000001</v>
      </c>
      <c r="M588" s="344">
        <v>-3.0708000000000002</v>
      </c>
      <c r="N588" s="346">
        <v>2.6187999999999998</v>
      </c>
      <c r="O588" s="344">
        <v>6.2679999999999998</v>
      </c>
      <c r="P588" s="344">
        <v>9.8954000000000004</v>
      </c>
      <c r="Q588" s="344">
        <v>11.6235</v>
      </c>
      <c r="R588" s="344">
        <v>13.069000000000001</v>
      </c>
      <c r="S588" s="344">
        <v>0.84940000000000004</v>
      </c>
      <c r="T588" s="344">
        <v>15.968999999999999</v>
      </c>
      <c r="U588" s="344">
        <v>-2.145</v>
      </c>
      <c r="V588" s="344">
        <v>6.7134</v>
      </c>
      <c r="W588" s="344">
        <v>0.84940000000000004</v>
      </c>
      <c r="X588" s="344" t="s">
        <v>428</v>
      </c>
      <c r="Y588" s="370"/>
      <c r="Z588" s="342"/>
      <c r="AA588" s="342"/>
      <c r="AB588" s="342"/>
      <c r="AC588" s="342"/>
      <c r="AD588" s="342"/>
      <c r="AE588" s="342"/>
      <c r="AF588" s="342"/>
      <c r="AG588" s="342"/>
      <c r="AH588" s="342"/>
      <c r="AI588" s="342"/>
      <c r="AJ588" s="342"/>
      <c r="AK588" s="342"/>
      <c r="AL588" s="342"/>
      <c r="AM588" s="342"/>
      <c r="AN588" s="342"/>
      <c r="AO588" s="370"/>
      <c r="AP588" s="344">
        <v>12.13</v>
      </c>
      <c r="AQ588" s="344">
        <v>12.97</v>
      </c>
      <c r="AR588" s="344">
        <v>10.86</v>
      </c>
      <c r="AS588" s="344">
        <v>9.2899999999999991</v>
      </c>
      <c r="AT588" s="344">
        <v>7.2</v>
      </c>
      <c r="AU588" s="370"/>
      <c r="AV588" s="425"/>
      <c r="AW588" s="425"/>
      <c r="AX588" s="425"/>
      <c r="AY588" s="425"/>
      <c r="AZ588" s="425"/>
      <c r="BA588" s="368"/>
      <c r="BB588" s="371"/>
      <c r="BC588" s="371"/>
      <c r="BD588" s="371"/>
      <c r="BE588" s="371"/>
      <c r="BF588" s="370"/>
      <c r="BG588" s="368"/>
      <c r="BH588" s="368"/>
      <c r="BI588" s="371"/>
      <c r="BJ588" s="371"/>
      <c r="BK588" s="371"/>
      <c r="BL588" s="371"/>
      <c r="BM588" s="368"/>
      <c r="BN588" s="368"/>
      <c r="BO588" s="426"/>
    </row>
    <row r="589" spans="1:67" s="424" customFormat="1" x14ac:dyDescent="0.25">
      <c r="A589" s="341" t="s">
        <v>4410</v>
      </c>
      <c r="B589" s="368"/>
      <c r="C589" s="721"/>
      <c r="D589" s="368"/>
      <c r="E589" s="368"/>
      <c r="F589" s="368"/>
      <c r="G589" s="368"/>
      <c r="H589" s="370"/>
      <c r="I589" s="344">
        <v>-0.32890000000000003</v>
      </c>
      <c r="J589" s="344">
        <v>1.8251999999999999</v>
      </c>
      <c r="K589" s="344">
        <v>3.7393999999999998</v>
      </c>
      <c r="L589" s="344">
        <v>25.051200000000001</v>
      </c>
      <c r="M589" s="344">
        <v>18.6081</v>
      </c>
      <c r="N589" s="346">
        <v>19.075299999999999</v>
      </c>
      <c r="O589" s="344">
        <v>41.095300000000002</v>
      </c>
      <c r="P589" s="344">
        <v>61.218499999999999</v>
      </c>
      <c r="Q589" s="344">
        <v>33.103099999999998</v>
      </c>
      <c r="R589" s="344" t="s">
        <v>430</v>
      </c>
      <c r="S589" s="344">
        <v>1.6304000000000001</v>
      </c>
      <c r="T589" s="344">
        <v>30.423100000000002</v>
      </c>
      <c r="U589" s="344">
        <v>19.278700000000001</v>
      </c>
      <c r="V589" s="344">
        <v>34.217500000000001</v>
      </c>
      <c r="W589" s="344">
        <v>1.6304000000000001</v>
      </c>
      <c r="X589" s="344" t="s">
        <v>428</v>
      </c>
      <c r="Y589" s="370"/>
      <c r="Z589" s="342"/>
      <c r="AA589" s="342"/>
      <c r="AB589" s="342"/>
      <c r="AC589" s="342"/>
      <c r="AD589" s="342"/>
      <c r="AE589" s="342"/>
      <c r="AF589" s="342"/>
      <c r="AG589" s="342"/>
      <c r="AH589" s="342"/>
      <c r="AI589" s="342"/>
      <c r="AJ589" s="342"/>
      <c r="AK589" s="342"/>
      <c r="AL589" s="342"/>
      <c r="AM589" s="342"/>
      <c r="AN589" s="342"/>
      <c r="AO589" s="370"/>
      <c r="AP589" s="344" t="s">
        <v>430</v>
      </c>
      <c r="AQ589" s="344">
        <v>37.630000000000003</v>
      </c>
      <c r="AR589" s="344">
        <v>42.47</v>
      </c>
      <c r="AS589" s="344">
        <v>43.97</v>
      </c>
      <c r="AT589" s="344">
        <v>44.24</v>
      </c>
      <c r="AU589" s="370"/>
      <c r="AV589" s="425"/>
      <c r="AW589" s="425"/>
      <c r="AX589" s="425"/>
      <c r="AY589" s="425"/>
      <c r="AZ589" s="425"/>
      <c r="BA589" s="368"/>
      <c r="BB589" s="371"/>
      <c r="BC589" s="371"/>
      <c r="BD589" s="371"/>
      <c r="BE589" s="371"/>
      <c r="BF589" s="370"/>
      <c r="BG589" s="368"/>
      <c r="BH589" s="368"/>
      <c r="BI589" s="371"/>
      <c r="BJ589" s="371"/>
      <c r="BK589" s="371"/>
      <c r="BL589" s="371"/>
      <c r="BM589" s="368"/>
      <c r="BN589" s="368"/>
      <c r="BO589" s="426"/>
    </row>
    <row r="590" spans="1:67" s="424" customFormat="1" x14ac:dyDescent="0.25">
      <c r="A590" s="341" t="s">
        <v>2505</v>
      </c>
      <c r="B590" s="368"/>
      <c r="C590" s="721"/>
      <c r="D590" s="368"/>
      <c r="E590" s="368"/>
      <c r="F590" s="368"/>
      <c r="G590" s="368"/>
      <c r="H590" s="370"/>
      <c r="I590" s="344">
        <v>0.75960000000000005</v>
      </c>
      <c r="J590" s="344">
        <v>4.8800000000000003E-2</v>
      </c>
      <c r="K590" s="344">
        <v>-3.3332999999999999</v>
      </c>
      <c r="L590" s="344">
        <v>7.2157999999999998</v>
      </c>
      <c r="M590" s="344">
        <v>1.819</v>
      </c>
      <c r="N590" s="346">
        <v>10.5418</v>
      </c>
      <c r="O590" s="344">
        <v>4.1372999999999998</v>
      </c>
      <c r="P590" s="344">
        <v>18.900099999999998</v>
      </c>
      <c r="Q590" s="344">
        <v>15.4399</v>
      </c>
      <c r="R590" s="344">
        <v>15.5937</v>
      </c>
      <c r="S590" s="344">
        <v>0.68240000000000001</v>
      </c>
      <c r="T590" s="344">
        <v>8.2616999999999994</v>
      </c>
      <c r="U590" s="344">
        <v>4.1680000000000001</v>
      </c>
      <c r="V590" s="344">
        <v>10.414300000000001</v>
      </c>
      <c r="W590" s="344">
        <v>0.68240000000000001</v>
      </c>
      <c r="X590" s="344">
        <v>18.475100000000001</v>
      </c>
      <c r="Y590" s="370"/>
      <c r="Z590" s="342"/>
      <c r="AA590" s="342"/>
      <c r="AB590" s="342"/>
      <c r="AC590" s="342"/>
      <c r="AD590" s="342"/>
      <c r="AE590" s="342"/>
      <c r="AF590" s="342"/>
      <c r="AG590" s="342"/>
      <c r="AH590" s="342"/>
      <c r="AI590" s="342"/>
      <c r="AJ590" s="342"/>
      <c r="AK590" s="342"/>
      <c r="AL590" s="342"/>
      <c r="AM590" s="342"/>
      <c r="AN590" s="342"/>
      <c r="AO590" s="370"/>
      <c r="AP590" s="344">
        <v>16.16</v>
      </c>
      <c r="AQ590" s="344">
        <v>18.71</v>
      </c>
      <c r="AR590" s="344">
        <v>14.61</v>
      </c>
      <c r="AS590" s="344">
        <v>11.62</v>
      </c>
      <c r="AT590" s="344">
        <v>10.39</v>
      </c>
      <c r="AU590" s="370"/>
      <c r="AV590" s="425"/>
      <c r="AW590" s="425"/>
      <c r="AX590" s="425"/>
      <c r="AY590" s="425"/>
      <c r="AZ590" s="425"/>
      <c r="BA590" s="368"/>
      <c r="BB590" s="371"/>
      <c r="BC590" s="371"/>
      <c r="BD590" s="371"/>
      <c r="BE590" s="371"/>
      <c r="BF590" s="370"/>
      <c r="BG590" s="368"/>
      <c r="BH590" s="368"/>
      <c r="BI590" s="371"/>
      <c r="BJ590" s="371"/>
      <c r="BK590" s="371"/>
      <c r="BL590" s="371"/>
      <c r="BM590" s="368"/>
      <c r="BN590" s="368"/>
      <c r="BO590" s="426"/>
    </row>
    <row r="591" spans="1:67" s="424" customFormat="1" x14ac:dyDescent="0.25">
      <c r="A591" s="341" t="s">
        <v>4411</v>
      </c>
      <c r="B591" s="368"/>
      <c r="C591" s="721"/>
      <c r="D591" s="368"/>
      <c r="E591" s="368"/>
      <c r="F591" s="368"/>
      <c r="G591" s="368"/>
      <c r="H591" s="370"/>
      <c r="I591" s="344">
        <v>0.2099</v>
      </c>
      <c r="J591" s="344">
        <v>1.9437</v>
      </c>
      <c r="K591" s="344">
        <v>6.6303000000000001</v>
      </c>
      <c r="L591" s="344">
        <v>16.809100000000001</v>
      </c>
      <c r="M591" s="344">
        <v>-0.20780000000000001</v>
      </c>
      <c r="N591" s="346">
        <v>6.3795000000000002</v>
      </c>
      <c r="O591" s="344">
        <v>15.243600000000001</v>
      </c>
      <c r="P591" s="344">
        <v>19.894600000000001</v>
      </c>
      <c r="Q591" s="344">
        <v>15.2735</v>
      </c>
      <c r="R591" s="344">
        <v>15.9533</v>
      </c>
      <c r="S591" s="344">
        <v>1.5727</v>
      </c>
      <c r="T591" s="344">
        <v>19.413</v>
      </c>
      <c r="U591" s="344">
        <v>1.1043000000000001</v>
      </c>
      <c r="V591" s="344">
        <v>10.0761</v>
      </c>
      <c r="W591" s="344">
        <v>1.5727</v>
      </c>
      <c r="X591" s="344">
        <v>20.740600000000001</v>
      </c>
      <c r="Y591" s="370"/>
      <c r="Z591" s="342"/>
      <c r="AA591" s="342"/>
      <c r="AB591" s="342"/>
      <c r="AC591" s="342"/>
      <c r="AD591" s="342"/>
      <c r="AE591" s="342"/>
      <c r="AF591" s="342"/>
      <c r="AG591" s="342"/>
      <c r="AH591" s="342"/>
      <c r="AI591" s="342"/>
      <c r="AJ591" s="342"/>
      <c r="AK591" s="342"/>
      <c r="AL591" s="342"/>
      <c r="AM591" s="342"/>
      <c r="AN591" s="342"/>
      <c r="AO591" s="370"/>
      <c r="AP591" s="344">
        <v>15.56</v>
      </c>
      <c r="AQ591" s="344">
        <v>18</v>
      </c>
      <c r="AR591" s="344">
        <v>17.78</v>
      </c>
      <c r="AS591" s="344">
        <v>16.510000000000002</v>
      </c>
      <c r="AT591" s="344">
        <v>13.81</v>
      </c>
      <c r="AU591" s="370"/>
      <c r="AV591" s="425"/>
      <c r="AW591" s="425"/>
      <c r="AX591" s="425"/>
      <c r="AY591" s="425"/>
      <c r="AZ591" s="425"/>
      <c r="BA591" s="368"/>
      <c r="BB591" s="371"/>
      <c r="BC591" s="371"/>
      <c r="BD591" s="371"/>
      <c r="BE591" s="371"/>
      <c r="BF591" s="370"/>
      <c r="BG591" s="368"/>
      <c r="BH591" s="368"/>
      <c r="BI591" s="371"/>
      <c r="BJ591" s="371"/>
      <c r="BK591" s="371"/>
      <c r="BL591" s="371"/>
      <c r="BM591" s="368"/>
      <c r="BN591" s="368"/>
      <c r="BO591" s="426"/>
    </row>
    <row r="592" spans="1:67" s="424" customFormat="1" x14ac:dyDescent="0.25">
      <c r="A592" s="341" t="s">
        <v>2508</v>
      </c>
      <c r="B592" s="368"/>
      <c r="C592" s="721"/>
      <c r="D592" s="368"/>
      <c r="E592" s="368"/>
      <c r="F592" s="368"/>
      <c r="G592" s="368"/>
      <c r="H592" s="370"/>
      <c r="I592" s="344">
        <v>0.2414</v>
      </c>
      <c r="J592" s="344">
        <v>0.39560000000000001</v>
      </c>
      <c r="K592" s="344">
        <v>8.4370999999999992</v>
      </c>
      <c r="L592" s="344">
        <v>12.332700000000001</v>
      </c>
      <c r="M592" s="344">
        <v>-3.1291000000000002</v>
      </c>
      <c r="N592" s="346">
        <v>0.97840000000000005</v>
      </c>
      <c r="O592" s="344">
        <v>7.9240000000000004</v>
      </c>
      <c r="P592" s="344">
        <v>11.2446</v>
      </c>
      <c r="Q592" s="344">
        <v>11.3232</v>
      </c>
      <c r="R592" s="344">
        <v>14.739800000000001</v>
      </c>
      <c r="S592" s="344">
        <v>1.1594</v>
      </c>
      <c r="T592" s="344">
        <v>14.8149</v>
      </c>
      <c r="U592" s="344">
        <v>-2.1263999999999998</v>
      </c>
      <c r="V592" s="344">
        <v>3.9005000000000001</v>
      </c>
      <c r="W592" s="344">
        <v>1.1594</v>
      </c>
      <c r="X592" s="344" t="s">
        <v>428</v>
      </c>
      <c r="Y592" s="370"/>
      <c r="Z592" s="342"/>
      <c r="AA592" s="342"/>
      <c r="AB592" s="342"/>
      <c r="AC592" s="342"/>
      <c r="AD592" s="342"/>
      <c r="AE592" s="342"/>
      <c r="AF592" s="342"/>
      <c r="AG592" s="342"/>
      <c r="AH592" s="342"/>
      <c r="AI592" s="342"/>
      <c r="AJ592" s="342"/>
      <c r="AK592" s="342"/>
      <c r="AL592" s="342"/>
      <c r="AM592" s="342"/>
      <c r="AN592" s="342"/>
      <c r="AO592" s="370"/>
      <c r="AP592" s="344">
        <v>13.12</v>
      </c>
      <c r="AQ592" s="344">
        <v>12.93</v>
      </c>
      <c r="AR592" s="344">
        <v>11.23</v>
      </c>
      <c r="AS592" s="344">
        <v>10.09</v>
      </c>
      <c r="AT592" s="344">
        <v>5.27</v>
      </c>
      <c r="AU592" s="370"/>
      <c r="AV592" s="425"/>
      <c r="AW592" s="425"/>
      <c r="AX592" s="425"/>
      <c r="AY592" s="425"/>
      <c r="AZ592" s="425"/>
      <c r="BA592" s="368"/>
      <c r="BB592" s="371"/>
      <c r="BC592" s="371"/>
      <c r="BD592" s="371"/>
      <c r="BE592" s="371"/>
      <c r="BF592" s="370"/>
      <c r="BG592" s="368"/>
      <c r="BH592" s="368"/>
      <c r="BI592" s="371"/>
      <c r="BJ592" s="371"/>
      <c r="BK592" s="371"/>
      <c r="BL592" s="371"/>
      <c r="BM592" s="368"/>
      <c r="BN592" s="368"/>
      <c r="BO592" s="426"/>
    </row>
    <row r="593" spans="1:67" s="424" customFormat="1" x14ac:dyDescent="0.25">
      <c r="A593" s="341" t="s">
        <v>2510</v>
      </c>
      <c r="B593" s="368"/>
      <c r="C593" s="721"/>
      <c r="D593" s="368"/>
      <c r="E593" s="368"/>
      <c r="F593" s="368"/>
      <c r="G593" s="368"/>
      <c r="H593" s="370"/>
      <c r="I593" s="344">
        <v>0.56020000000000003</v>
      </c>
      <c r="J593" s="344">
        <v>1.1745000000000001</v>
      </c>
      <c r="K593" s="344">
        <v>6.4157000000000002</v>
      </c>
      <c r="L593" s="344">
        <v>16.007300000000001</v>
      </c>
      <c r="M593" s="344">
        <v>9.9803999999999995</v>
      </c>
      <c r="N593" s="346">
        <v>11.683999999999999</v>
      </c>
      <c r="O593" s="344">
        <v>14.119400000000001</v>
      </c>
      <c r="P593" s="344">
        <v>22.5168</v>
      </c>
      <c r="Q593" s="344">
        <v>13.3613</v>
      </c>
      <c r="R593" s="344">
        <v>10.9003</v>
      </c>
      <c r="S593" s="344">
        <v>6.9000000000000006E-2</v>
      </c>
      <c r="T593" s="344">
        <v>13.8283</v>
      </c>
      <c r="U593" s="344">
        <v>10.624599999999999</v>
      </c>
      <c r="V593" s="344">
        <v>14.551399999999999</v>
      </c>
      <c r="W593" s="344">
        <v>6.9000000000000006E-2</v>
      </c>
      <c r="X593" s="344" t="s">
        <v>428</v>
      </c>
      <c r="Y593" s="370"/>
      <c r="Z593" s="342"/>
      <c r="AA593" s="342"/>
      <c r="AB593" s="342"/>
      <c r="AC593" s="342"/>
      <c r="AD593" s="342"/>
      <c r="AE593" s="342"/>
      <c r="AF593" s="342"/>
      <c r="AG593" s="342"/>
      <c r="AH593" s="342"/>
      <c r="AI593" s="342"/>
      <c r="AJ593" s="342"/>
      <c r="AK593" s="342"/>
      <c r="AL593" s="342"/>
      <c r="AM593" s="342"/>
      <c r="AN593" s="342"/>
      <c r="AO593" s="370"/>
      <c r="AP593" s="344">
        <v>16.07</v>
      </c>
      <c r="AQ593" s="344">
        <v>18.739999999999998</v>
      </c>
      <c r="AR593" s="344">
        <v>18.239999999999998</v>
      </c>
      <c r="AS593" s="344">
        <v>16.39</v>
      </c>
      <c r="AT593" s="344">
        <v>23.14</v>
      </c>
      <c r="AU593" s="370"/>
      <c r="AV593" s="425"/>
      <c r="AW593" s="425"/>
      <c r="AX593" s="425"/>
      <c r="AY593" s="425"/>
      <c r="AZ593" s="425"/>
      <c r="BA593" s="368"/>
      <c r="BB593" s="371"/>
      <c r="BC593" s="371"/>
      <c r="BD593" s="371"/>
      <c r="BE593" s="371"/>
      <c r="BF593" s="370"/>
      <c r="BG593" s="368"/>
      <c r="BH593" s="368"/>
      <c r="BI593" s="371"/>
      <c r="BJ593" s="371"/>
      <c r="BK593" s="371"/>
      <c r="BL593" s="371"/>
      <c r="BM593" s="368"/>
      <c r="BN593" s="368"/>
      <c r="BO593" s="426"/>
    </row>
    <row r="594" spans="1:67" s="424" customFormat="1" x14ac:dyDescent="0.25">
      <c r="A594" s="341" t="s">
        <v>2514</v>
      </c>
      <c r="B594" s="368"/>
      <c r="C594" s="721"/>
      <c r="D594" s="368"/>
      <c r="E594" s="368"/>
      <c r="F594" s="368"/>
      <c r="G594" s="368"/>
      <c r="H594" s="370"/>
      <c r="I594" s="344">
        <v>0.64459999999999995</v>
      </c>
      <c r="J594" s="344">
        <v>1.5102</v>
      </c>
      <c r="K594" s="344">
        <v>5.5068000000000001</v>
      </c>
      <c r="L594" s="344">
        <v>12.0123</v>
      </c>
      <c r="M594" s="344">
        <v>-3.7073999999999998</v>
      </c>
      <c r="N594" s="346">
        <v>7.6200000000000004E-2</v>
      </c>
      <c r="O594" s="344">
        <v>3.8003</v>
      </c>
      <c r="P594" s="344">
        <v>13.22</v>
      </c>
      <c r="Q594" s="344">
        <v>14.1332</v>
      </c>
      <c r="R594" s="344">
        <v>13.2805</v>
      </c>
      <c r="S594" s="344">
        <v>2.1979000000000002</v>
      </c>
      <c r="T594" s="344">
        <v>14.1031</v>
      </c>
      <c r="U594" s="344">
        <v>-3.9657</v>
      </c>
      <c r="V594" s="344">
        <v>-2.1040999999999999</v>
      </c>
      <c r="W594" s="344">
        <v>2.1979000000000002</v>
      </c>
      <c r="X594" s="344" t="s">
        <v>428</v>
      </c>
      <c r="Y594" s="370"/>
      <c r="Z594" s="342"/>
      <c r="AA594" s="342"/>
      <c r="AB594" s="342"/>
      <c r="AC594" s="342"/>
      <c r="AD594" s="342"/>
      <c r="AE594" s="342"/>
      <c r="AF594" s="342"/>
      <c r="AG594" s="342"/>
      <c r="AH594" s="342"/>
      <c r="AI594" s="342"/>
      <c r="AJ594" s="342"/>
      <c r="AK594" s="342"/>
      <c r="AL594" s="342"/>
      <c r="AM594" s="342"/>
      <c r="AN594" s="342"/>
      <c r="AO594" s="370"/>
      <c r="AP594" s="344">
        <v>13.65</v>
      </c>
      <c r="AQ594" s="344">
        <v>14.39</v>
      </c>
      <c r="AR594" s="344">
        <v>11.86</v>
      </c>
      <c r="AS594" s="344">
        <v>7.13</v>
      </c>
      <c r="AT594" s="344">
        <v>1.48</v>
      </c>
      <c r="AU594" s="370"/>
      <c r="AV594" s="425"/>
      <c r="AW594" s="425"/>
      <c r="AX594" s="425"/>
      <c r="AY594" s="425"/>
      <c r="AZ594" s="425"/>
      <c r="BA594" s="368"/>
      <c r="BB594" s="371"/>
      <c r="BC594" s="371"/>
      <c r="BD594" s="371"/>
      <c r="BE594" s="371"/>
      <c r="BF594" s="370"/>
      <c r="BG594" s="368"/>
      <c r="BH594" s="368"/>
      <c r="BI594" s="371"/>
      <c r="BJ594" s="371"/>
      <c r="BK594" s="371"/>
      <c r="BL594" s="371"/>
      <c r="BM594" s="368"/>
      <c r="BN594" s="368"/>
      <c r="BO594" s="426"/>
    </row>
    <row r="595" spans="1:67" s="424" customFormat="1" x14ac:dyDescent="0.25">
      <c r="A595" s="341" t="s">
        <v>2515</v>
      </c>
      <c r="B595" s="368"/>
      <c r="C595" s="721"/>
      <c r="D595" s="368"/>
      <c r="E595" s="368"/>
      <c r="F595" s="368"/>
      <c r="G595" s="368"/>
      <c r="H595" s="370"/>
      <c r="I595" s="344">
        <v>0.51329999999999998</v>
      </c>
      <c r="J595" s="344">
        <v>2.2191000000000001</v>
      </c>
      <c r="K595" s="344">
        <v>6.8323999999999998</v>
      </c>
      <c r="L595" s="344">
        <v>26.3673</v>
      </c>
      <c r="M595" s="344">
        <v>23.736499999999999</v>
      </c>
      <c r="N595" s="346">
        <v>8.9319000000000006</v>
      </c>
      <c r="O595" s="344">
        <v>13.710800000000001</v>
      </c>
      <c r="P595" s="344">
        <v>53.002000000000002</v>
      </c>
      <c r="Q595" s="344">
        <v>56.180799999999998</v>
      </c>
      <c r="R595" s="344" t="s">
        <v>430</v>
      </c>
      <c r="S595" s="344">
        <v>0.89400000000000002</v>
      </c>
      <c r="T595" s="344">
        <v>33.135100000000001</v>
      </c>
      <c r="U595" s="344">
        <v>24.365100000000002</v>
      </c>
      <c r="V595" s="344">
        <v>22.776499999999999</v>
      </c>
      <c r="W595" s="344">
        <v>0.89400000000000002</v>
      </c>
      <c r="X595" s="344" t="s">
        <v>428</v>
      </c>
      <c r="Y595" s="370"/>
      <c r="Z595" s="342"/>
      <c r="AA595" s="342"/>
      <c r="AB595" s="342"/>
      <c r="AC595" s="342"/>
      <c r="AD595" s="342"/>
      <c r="AE595" s="342"/>
      <c r="AF595" s="342"/>
      <c r="AG595" s="342"/>
      <c r="AH595" s="342"/>
      <c r="AI595" s="342"/>
      <c r="AJ595" s="342"/>
      <c r="AK595" s="342"/>
      <c r="AL595" s="342"/>
      <c r="AM595" s="342"/>
      <c r="AN595" s="342"/>
      <c r="AO595" s="370"/>
      <c r="AP595" s="344" t="s">
        <v>430</v>
      </c>
      <c r="AQ595" s="344">
        <v>53.58</v>
      </c>
      <c r="AR595" s="344">
        <v>52.44</v>
      </c>
      <c r="AS595" s="344">
        <v>37.72</v>
      </c>
      <c r="AT595" s="344">
        <v>41.34</v>
      </c>
      <c r="AU595" s="370"/>
      <c r="AV595" s="425"/>
      <c r="AW595" s="425"/>
      <c r="AX595" s="425"/>
      <c r="AY595" s="425"/>
      <c r="AZ595" s="425"/>
      <c r="BA595" s="368"/>
      <c r="BB595" s="371"/>
      <c r="BC595" s="371"/>
      <c r="BD595" s="371"/>
      <c r="BE595" s="371"/>
      <c r="BF595" s="370"/>
      <c r="BG595" s="368"/>
      <c r="BH595" s="368"/>
      <c r="BI595" s="371"/>
      <c r="BJ595" s="371"/>
      <c r="BK595" s="371"/>
      <c r="BL595" s="371"/>
      <c r="BM595" s="368"/>
      <c r="BN595" s="368"/>
      <c r="BO595" s="426"/>
    </row>
    <row r="596" spans="1:67" s="424" customFormat="1" x14ac:dyDescent="0.25">
      <c r="A596" s="341" t="s">
        <v>4412</v>
      </c>
      <c r="B596" s="368"/>
      <c r="C596" s="721"/>
      <c r="D596" s="368"/>
      <c r="E596" s="368"/>
      <c r="F596" s="368"/>
      <c r="G596" s="368"/>
      <c r="H596" s="370"/>
      <c r="I596" s="344">
        <v>2.2902</v>
      </c>
      <c r="J596" s="344">
        <v>0.98050000000000004</v>
      </c>
      <c r="K596" s="344">
        <v>-2.7749000000000001</v>
      </c>
      <c r="L596" s="344">
        <v>4.2157</v>
      </c>
      <c r="M596" s="344">
        <v>-17.194600000000001</v>
      </c>
      <c r="N596" s="346">
        <v>-13.896100000000001</v>
      </c>
      <c r="O596" s="344">
        <v>-2.9493</v>
      </c>
      <c r="P596" s="344">
        <v>10.9246</v>
      </c>
      <c r="Q596" s="344">
        <v>7.6917999999999997</v>
      </c>
      <c r="R596" s="344">
        <v>10.819100000000001</v>
      </c>
      <c r="S596" s="344">
        <v>2.3988</v>
      </c>
      <c r="T596" s="344">
        <v>8.2100000000000009</v>
      </c>
      <c r="U596" s="344">
        <v>-16.329499999999999</v>
      </c>
      <c r="V596" s="344">
        <v>-9.1060999999999996</v>
      </c>
      <c r="W596" s="344">
        <v>2.3988</v>
      </c>
      <c r="X596" s="344" t="s">
        <v>428</v>
      </c>
      <c r="Y596" s="370"/>
      <c r="Z596" s="342"/>
      <c r="AA596" s="342"/>
      <c r="AB596" s="342"/>
      <c r="AC596" s="342"/>
      <c r="AD596" s="342"/>
      <c r="AE596" s="342"/>
      <c r="AF596" s="342"/>
      <c r="AG596" s="342"/>
      <c r="AH596" s="342"/>
      <c r="AI596" s="342"/>
      <c r="AJ596" s="342"/>
      <c r="AK596" s="342"/>
      <c r="AL596" s="342"/>
      <c r="AM596" s="342"/>
      <c r="AN596" s="342"/>
      <c r="AO596" s="370"/>
      <c r="AP596" s="344">
        <v>11.88</v>
      </c>
      <c r="AQ596" s="344">
        <v>11.71</v>
      </c>
      <c r="AR596" s="344">
        <v>5.79</v>
      </c>
      <c r="AS596" s="344">
        <v>-1.34</v>
      </c>
      <c r="AT596" s="344">
        <v>-16.04</v>
      </c>
      <c r="AU596" s="370"/>
      <c r="AV596" s="425"/>
      <c r="AW596" s="425"/>
      <c r="AX596" s="425"/>
      <c r="AY596" s="425"/>
      <c r="AZ596" s="425"/>
      <c r="BA596" s="368"/>
      <c r="BB596" s="371"/>
      <c r="BC596" s="371"/>
      <c r="BD596" s="371"/>
      <c r="BE596" s="371"/>
      <c r="BF596" s="370"/>
      <c r="BG596" s="368"/>
      <c r="BH596" s="368"/>
      <c r="BI596" s="371"/>
      <c r="BJ596" s="371"/>
      <c r="BK596" s="371"/>
      <c r="BL596" s="371"/>
      <c r="BM596" s="368"/>
      <c r="BN596" s="368"/>
      <c r="BO596" s="426"/>
    </row>
    <row r="597" spans="1:67" s="424" customFormat="1" x14ac:dyDescent="0.25">
      <c r="A597" s="341" t="s">
        <v>2517</v>
      </c>
      <c r="B597" s="368"/>
      <c r="C597" s="721"/>
      <c r="D597" s="368"/>
      <c r="E597" s="368"/>
      <c r="F597" s="368"/>
      <c r="G597" s="368"/>
      <c r="H597" s="370"/>
      <c r="I597" s="344">
        <v>0.56510000000000005</v>
      </c>
      <c r="J597" s="344">
        <v>0.34439999999999998</v>
      </c>
      <c r="K597" s="344">
        <v>1.6473</v>
      </c>
      <c r="L597" s="344">
        <v>12.9567</v>
      </c>
      <c r="M597" s="344">
        <v>2.7442000000000002</v>
      </c>
      <c r="N597" s="346">
        <v>10.5623</v>
      </c>
      <c r="O597" s="344">
        <v>5.1951999999999998</v>
      </c>
      <c r="P597" s="344">
        <v>21.024699999999999</v>
      </c>
      <c r="Q597" s="344">
        <v>17.5854</v>
      </c>
      <c r="R597" s="344">
        <v>14.972899999999999</v>
      </c>
      <c r="S597" s="344">
        <v>0.65559999999999996</v>
      </c>
      <c r="T597" s="344">
        <v>14.1669</v>
      </c>
      <c r="U597" s="344">
        <v>4.1498999999999997</v>
      </c>
      <c r="V597" s="344">
        <v>8.7100000000000009</v>
      </c>
      <c r="W597" s="344">
        <v>0.65559999999999996</v>
      </c>
      <c r="X597" s="344" t="s">
        <v>428</v>
      </c>
      <c r="Y597" s="370"/>
      <c r="Z597" s="342"/>
      <c r="AA597" s="342"/>
      <c r="AB597" s="342"/>
      <c r="AC597" s="342"/>
      <c r="AD597" s="342"/>
      <c r="AE597" s="342"/>
      <c r="AF597" s="342"/>
      <c r="AG597" s="342"/>
      <c r="AH597" s="342"/>
      <c r="AI597" s="342"/>
      <c r="AJ597" s="342"/>
      <c r="AK597" s="342"/>
      <c r="AL597" s="342"/>
      <c r="AM597" s="342"/>
      <c r="AN597" s="342"/>
      <c r="AO597" s="370"/>
      <c r="AP597" s="344">
        <v>17.57</v>
      </c>
      <c r="AQ597" s="344">
        <v>21.13</v>
      </c>
      <c r="AR597" s="344">
        <v>18.07</v>
      </c>
      <c r="AS597" s="344">
        <v>14.15</v>
      </c>
      <c r="AT597" s="344">
        <v>13.24</v>
      </c>
      <c r="AU597" s="370"/>
      <c r="AV597" s="425"/>
      <c r="AW597" s="425"/>
      <c r="AX597" s="425"/>
      <c r="AY597" s="425"/>
      <c r="AZ597" s="425"/>
      <c r="BA597" s="368"/>
      <c r="BB597" s="371"/>
      <c r="BC597" s="371"/>
      <c r="BD597" s="371"/>
      <c r="BE597" s="371"/>
      <c r="BF597" s="370"/>
      <c r="BG597" s="368"/>
      <c r="BH597" s="368"/>
      <c r="BI597" s="371"/>
      <c r="BJ597" s="371"/>
      <c r="BK597" s="371"/>
      <c r="BL597" s="371"/>
      <c r="BM597" s="368"/>
      <c r="BN597" s="368"/>
      <c r="BO597" s="426"/>
    </row>
    <row r="598" spans="1:67" s="424" customFormat="1" x14ac:dyDescent="0.25">
      <c r="A598" s="341" t="s">
        <v>4413</v>
      </c>
      <c r="B598" s="368"/>
      <c r="C598" s="721"/>
      <c r="D598" s="368"/>
      <c r="E598" s="368"/>
      <c r="F598" s="368"/>
      <c r="G598" s="368"/>
      <c r="H598" s="370"/>
      <c r="I598" s="344">
        <v>-0.26750000000000002</v>
      </c>
      <c r="J598" s="344">
        <v>3.8600000000000002E-2</v>
      </c>
      <c r="K598" s="344">
        <v>-1.3431</v>
      </c>
      <c r="L598" s="344">
        <v>1.4688000000000001</v>
      </c>
      <c r="M598" s="344">
        <v>-18.5059</v>
      </c>
      <c r="N598" s="346">
        <v>-23.596699999999998</v>
      </c>
      <c r="O598" s="344">
        <v>-18.758099999999999</v>
      </c>
      <c r="P598" s="344">
        <v>18.274799999999999</v>
      </c>
      <c r="Q598" s="344">
        <v>22.829599999999999</v>
      </c>
      <c r="R598" s="344" t="s">
        <v>430</v>
      </c>
      <c r="S598" s="344">
        <v>0.8911</v>
      </c>
      <c r="T598" s="344">
        <v>5.3166000000000002</v>
      </c>
      <c r="U598" s="344">
        <v>-16.7712</v>
      </c>
      <c r="V598" s="344">
        <v>-15.4351</v>
      </c>
      <c r="W598" s="344">
        <v>0.8911</v>
      </c>
      <c r="X598" s="344" t="s">
        <v>428</v>
      </c>
      <c r="Y598" s="370"/>
      <c r="Z598" s="342"/>
      <c r="AA598" s="342"/>
      <c r="AB598" s="342"/>
      <c r="AC598" s="342"/>
      <c r="AD598" s="342"/>
      <c r="AE598" s="342"/>
      <c r="AF598" s="342"/>
      <c r="AG598" s="342"/>
      <c r="AH598" s="342"/>
      <c r="AI598" s="342"/>
      <c r="AJ598" s="342"/>
      <c r="AK598" s="342"/>
      <c r="AL598" s="342"/>
      <c r="AM598" s="342"/>
      <c r="AN598" s="342"/>
      <c r="AO598" s="370"/>
      <c r="AP598" s="344" t="s">
        <v>430</v>
      </c>
      <c r="AQ598" s="344" t="s">
        <v>430</v>
      </c>
      <c r="AR598" s="344">
        <v>13.55</v>
      </c>
      <c r="AS598" s="344">
        <v>-9.1999999999999993</v>
      </c>
      <c r="AT598" s="344">
        <v>-22.21</v>
      </c>
      <c r="AU598" s="370"/>
      <c r="AV598" s="425"/>
      <c r="AW598" s="425"/>
      <c r="AX598" s="425"/>
      <c r="AY598" s="425"/>
      <c r="AZ598" s="425"/>
      <c r="BA598" s="368"/>
      <c r="BB598" s="371"/>
      <c r="BC598" s="371"/>
      <c r="BD598" s="371"/>
      <c r="BE598" s="371"/>
      <c r="BF598" s="370"/>
      <c r="BG598" s="368"/>
      <c r="BH598" s="368"/>
      <c r="BI598" s="371"/>
      <c r="BJ598" s="371"/>
      <c r="BK598" s="371"/>
      <c r="BL598" s="371"/>
      <c r="BM598" s="368"/>
      <c r="BN598" s="368"/>
      <c r="BO598" s="426"/>
    </row>
    <row r="599" spans="1:67" s="424" customFormat="1" x14ac:dyDescent="0.25">
      <c r="A599" s="341" t="s">
        <v>4414</v>
      </c>
      <c r="B599" s="368"/>
      <c r="C599" s="721"/>
      <c r="D599" s="368"/>
      <c r="E599" s="368"/>
      <c r="F599" s="368"/>
      <c r="G599" s="368"/>
      <c r="H599" s="370"/>
      <c r="I599" s="344">
        <v>0.31769999999999998</v>
      </c>
      <c r="J599" s="344">
        <v>0.83889999999999998</v>
      </c>
      <c r="K599" s="344">
        <v>11.517200000000001</v>
      </c>
      <c r="L599" s="344">
        <v>19.03</v>
      </c>
      <c r="M599" s="344">
        <v>-6.3465999999999996</v>
      </c>
      <c r="N599" s="346">
        <v>-12.6259</v>
      </c>
      <c r="O599" s="344">
        <v>-2.1423000000000001</v>
      </c>
      <c r="P599" s="344">
        <v>11.7872</v>
      </c>
      <c r="Q599" s="344">
        <v>15.965999999999999</v>
      </c>
      <c r="R599" s="344">
        <v>14.568300000000001</v>
      </c>
      <c r="S599" s="344">
        <v>1.0156000000000001</v>
      </c>
      <c r="T599" s="344">
        <v>24.3706</v>
      </c>
      <c r="U599" s="344">
        <v>-5.7351000000000001</v>
      </c>
      <c r="V599" s="344">
        <v>-7.9188000000000001</v>
      </c>
      <c r="W599" s="344">
        <v>1.0156000000000001</v>
      </c>
      <c r="X599" s="344">
        <v>-6.7694000000000001</v>
      </c>
      <c r="Y599" s="370"/>
      <c r="Z599" s="342"/>
      <c r="AA599" s="342"/>
      <c r="AB599" s="342"/>
      <c r="AC599" s="342"/>
      <c r="AD599" s="342"/>
      <c r="AE599" s="342"/>
      <c r="AF599" s="342"/>
      <c r="AG599" s="342"/>
      <c r="AH599" s="342"/>
      <c r="AI599" s="342"/>
      <c r="AJ599" s="342"/>
      <c r="AK599" s="342"/>
      <c r="AL599" s="342"/>
      <c r="AM599" s="342"/>
      <c r="AN599" s="342"/>
      <c r="AO599" s="370"/>
      <c r="AP599" s="344">
        <v>14.63</v>
      </c>
      <c r="AQ599" s="344">
        <v>15.58</v>
      </c>
      <c r="AR599" s="344">
        <v>9.59</v>
      </c>
      <c r="AS599" s="344">
        <v>2.14</v>
      </c>
      <c r="AT599" s="344">
        <v>-0.52</v>
      </c>
      <c r="AU599" s="370"/>
      <c r="AV599" s="425"/>
      <c r="AW599" s="425"/>
      <c r="AX599" s="425"/>
      <c r="AY599" s="425"/>
      <c r="AZ599" s="425"/>
      <c r="BA599" s="368"/>
      <c r="BB599" s="371"/>
      <c r="BC599" s="371"/>
      <c r="BD599" s="371"/>
      <c r="BE599" s="371"/>
      <c r="BF599" s="370"/>
      <c r="BG599" s="368"/>
      <c r="BH599" s="368"/>
      <c r="BI599" s="371"/>
      <c r="BJ599" s="371"/>
      <c r="BK599" s="371"/>
      <c r="BL599" s="371"/>
      <c r="BM599" s="368"/>
      <c r="BN599" s="368"/>
      <c r="BO599" s="426"/>
    </row>
    <row r="600" spans="1:67" s="424" customFormat="1" x14ac:dyDescent="0.25">
      <c r="A600" s="341" t="s">
        <v>2519</v>
      </c>
      <c r="B600" s="368"/>
      <c r="C600" s="721"/>
      <c r="D600" s="368"/>
      <c r="E600" s="368"/>
      <c r="F600" s="368"/>
      <c r="G600" s="368"/>
      <c r="H600" s="370"/>
      <c r="I600" s="344">
        <v>4.6382000000000003</v>
      </c>
      <c r="J600" s="344">
        <v>-1.3384</v>
      </c>
      <c r="K600" s="344">
        <v>-13.341699999999999</v>
      </c>
      <c r="L600" s="344">
        <v>-10.93</v>
      </c>
      <c r="M600" s="344">
        <v>-28.900099999999998</v>
      </c>
      <c r="N600" s="346">
        <v>-29.153600000000001</v>
      </c>
      <c r="O600" s="344">
        <v>-13.179</v>
      </c>
      <c r="P600" s="344">
        <v>-0.95750000000000002</v>
      </c>
      <c r="Q600" s="344">
        <v>0.60289999999999999</v>
      </c>
      <c r="R600" s="344">
        <v>11.5265</v>
      </c>
      <c r="S600" s="344">
        <v>2.5324</v>
      </c>
      <c r="T600" s="344">
        <v>-6.7042000000000002</v>
      </c>
      <c r="U600" s="344">
        <v>-28.081399999999999</v>
      </c>
      <c r="V600" s="344">
        <v>-18.424499999999998</v>
      </c>
      <c r="W600" s="344">
        <v>2.5324</v>
      </c>
      <c r="X600" s="344" t="s">
        <v>428</v>
      </c>
      <c r="Y600" s="370"/>
      <c r="Z600" s="342"/>
      <c r="AA600" s="342"/>
      <c r="AB600" s="342"/>
      <c r="AC600" s="342"/>
      <c r="AD600" s="342"/>
      <c r="AE600" s="342"/>
      <c r="AF600" s="342"/>
      <c r="AG600" s="342"/>
      <c r="AH600" s="342"/>
      <c r="AI600" s="342"/>
      <c r="AJ600" s="342"/>
      <c r="AK600" s="342"/>
      <c r="AL600" s="342"/>
      <c r="AM600" s="342"/>
      <c r="AN600" s="342"/>
      <c r="AO600" s="370"/>
      <c r="AP600" s="344">
        <v>8.61</v>
      </c>
      <c r="AQ600" s="344">
        <v>2.46</v>
      </c>
      <c r="AR600" s="344">
        <v>-6.61</v>
      </c>
      <c r="AS600" s="344">
        <v>-15.68</v>
      </c>
      <c r="AT600" s="344">
        <v>-36.33</v>
      </c>
      <c r="AU600" s="370"/>
      <c r="AV600" s="425"/>
      <c r="AW600" s="425"/>
      <c r="AX600" s="425"/>
      <c r="AY600" s="425"/>
      <c r="AZ600" s="425"/>
      <c r="BA600" s="368"/>
      <c r="BB600" s="371"/>
      <c r="BC600" s="371"/>
      <c r="BD600" s="371"/>
      <c r="BE600" s="371"/>
      <c r="BF600" s="370"/>
      <c r="BG600" s="368"/>
      <c r="BH600" s="368"/>
      <c r="BI600" s="371"/>
      <c r="BJ600" s="371"/>
      <c r="BK600" s="371"/>
      <c r="BL600" s="371"/>
      <c r="BM600" s="368"/>
      <c r="BN600" s="368"/>
      <c r="BO600" s="426"/>
    </row>
    <row r="601" spans="1:67" s="424" customFormat="1" x14ac:dyDescent="0.25">
      <c r="A601" s="341" t="s">
        <v>1220</v>
      </c>
      <c r="B601" s="368"/>
      <c r="C601" s="721"/>
      <c r="D601" s="368"/>
      <c r="E601" s="368"/>
      <c r="F601" s="368"/>
      <c r="G601" s="368"/>
      <c r="H601" s="370"/>
      <c r="I601" s="344">
        <v>0.57350000000000001</v>
      </c>
      <c r="J601" s="344">
        <v>0.64790000000000003</v>
      </c>
      <c r="K601" s="344">
        <v>3.0872000000000002</v>
      </c>
      <c r="L601" s="344">
        <v>12.3393</v>
      </c>
      <c r="M601" s="344">
        <v>-1.9540999999999999</v>
      </c>
      <c r="N601" s="346">
        <v>1.5079</v>
      </c>
      <c r="O601" s="344">
        <v>3.4020999999999999</v>
      </c>
      <c r="P601" s="344">
        <v>15.6312</v>
      </c>
      <c r="Q601" s="344">
        <v>14.6403</v>
      </c>
      <c r="R601" s="344">
        <v>15.6196</v>
      </c>
      <c r="S601" s="344">
        <v>0.98380000000000001</v>
      </c>
      <c r="T601" s="344">
        <v>14.476699999999999</v>
      </c>
      <c r="U601" s="344">
        <v>-0.85570000000000002</v>
      </c>
      <c r="V601" s="344">
        <v>4.9150999999999998</v>
      </c>
      <c r="W601" s="344">
        <v>0.98380000000000001</v>
      </c>
      <c r="X601" s="344" t="s">
        <v>428</v>
      </c>
      <c r="Y601" s="370"/>
      <c r="Z601" s="342"/>
      <c r="AA601" s="342"/>
      <c r="AB601" s="342"/>
      <c r="AC601" s="342"/>
      <c r="AD601" s="342"/>
      <c r="AE601" s="342"/>
      <c r="AF601" s="342"/>
      <c r="AG601" s="342"/>
      <c r="AH601" s="342"/>
      <c r="AI601" s="342"/>
      <c r="AJ601" s="342"/>
      <c r="AK601" s="342"/>
      <c r="AL601" s="342"/>
      <c r="AM601" s="342"/>
      <c r="AN601" s="342"/>
      <c r="AO601" s="370"/>
      <c r="AP601" s="344">
        <v>15.85</v>
      </c>
      <c r="AQ601" s="344">
        <v>16.97</v>
      </c>
      <c r="AR601" s="344">
        <v>13.26</v>
      </c>
      <c r="AS601" s="344">
        <v>8.6</v>
      </c>
      <c r="AT601" s="344">
        <v>6.3</v>
      </c>
      <c r="AU601" s="370"/>
      <c r="AV601" s="425"/>
      <c r="AW601" s="425"/>
      <c r="AX601" s="425"/>
      <c r="AY601" s="425"/>
      <c r="AZ601" s="425"/>
      <c r="BA601" s="368"/>
      <c r="BB601" s="371"/>
      <c r="BC601" s="371"/>
      <c r="BD601" s="371"/>
      <c r="BE601" s="371"/>
      <c r="BF601" s="370"/>
      <c r="BG601" s="368"/>
      <c r="BH601" s="368"/>
      <c r="BI601" s="371"/>
      <c r="BJ601" s="371"/>
      <c r="BK601" s="371"/>
      <c r="BL601" s="371"/>
      <c r="BM601" s="368"/>
      <c r="BN601" s="368"/>
      <c r="BO601" s="426"/>
    </row>
    <row r="602" spans="1:67" s="424" customFormat="1" x14ac:dyDescent="0.25">
      <c r="A602" s="341" t="s">
        <v>4415</v>
      </c>
      <c r="B602" s="368"/>
      <c r="C602" s="721"/>
      <c r="D602" s="368"/>
      <c r="E602" s="368"/>
      <c r="F602" s="368"/>
      <c r="G602" s="368"/>
      <c r="H602" s="370"/>
      <c r="I602" s="344">
        <v>0.86160000000000003</v>
      </c>
      <c r="J602" s="344">
        <v>1.8051999999999999</v>
      </c>
      <c r="K602" s="344">
        <v>7.5427</v>
      </c>
      <c r="L602" s="344">
        <v>27.770499999999998</v>
      </c>
      <c r="M602" s="344">
        <v>11.5907</v>
      </c>
      <c r="N602" s="346">
        <v>5.5696000000000003</v>
      </c>
      <c r="O602" s="344">
        <v>4.1654</v>
      </c>
      <c r="P602" s="344">
        <v>25.055499999999999</v>
      </c>
      <c r="Q602" s="344">
        <v>22.161300000000001</v>
      </c>
      <c r="R602" s="344">
        <v>20.384799999999998</v>
      </c>
      <c r="S602" s="344">
        <v>1.0265</v>
      </c>
      <c r="T602" s="344">
        <v>34.5687</v>
      </c>
      <c r="U602" s="344">
        <v>12.847799999999999</v>
      </c>
      <c r="V602" s="344">
        <v>11.233499999999999</v>
      </c>
      <c r="W602" s="344">
        <v>1.0265</v>
      </c>
      <c r="X602" s="344" t="s">
        <v>428</v>
      </c>
      <c r="Y602" s="370"/>
      <c r="Z602" s="342"/>
      <c r="AA602" s="342"/>
      <c r="AB602" s="342"/>
      <c r="AC602" s="342"/>
      <c r="AD602" s="342"/>
      <c r="AE602" s="342"/>
      <c r="AF602" s="342"/>
      <c r="AG602" s="342"/>
      <c r="AH602" s="342"/>
      <c r="AI602" s="342"/>
      <c r="AJ602" s="342"/>
      <c r="AK602" s="342"/>
      <c r="AL602" s="342"/>
      <c r="AM602" s="342"/>
      <c r="AN602" s="342"/>
      <c r="AO602" s="370"/>
      <c r="AP602" s="344">
        <v>23.59</v>
      </c>
      <c r="AQ602" s="344">
        <v>30.18</v>
      </c>
      <c r="AR602" s="344">
        <v>22.01</v>
      </c>
      <c r="AS602" s="344">
        <v>12.9</v>
      </c>
      <c r="AT602" s="344">
        <v>26.89</v>
      </c>
      <c r="AU602" s="370"/>
      <c r="AV602" s="425"/>
      <c r="AW602" s="425"/>
      <c r="AX602" s="425"/>
      <c r="AY602" s="425"/>
      <c r="AZ602" s="425"/>
      <c r="BA602" s="368"/>
      <c r="BB602" s="371"/>
      <c r="BC602" s="371"/>
      <c r="BD602" s="371"/>
      <c r="BE602" s="371"/>
      <c r="BF602" s="370"/>
      <c r="BG602" s="368"/>
      <c r="BH602" s="368"/>
      <c r="BI602" s="371"/>
      <c r="BJ602" s="371"/>
      <c r="BK602" s="371"/>
      <c r="BL602" s="371"/>
      <c r="BM602" s="368"/>
      <c r="BN602" s="368"/>
      <c r="BO602" s="426"/>
    </row>
    <row r="603" spans="1:67" s="424" customFormat="1" x14ac:dyDescent="0.25">
      <c r="A603" s="341" t="s">
        <v>1446</v>
      </c>
      <c r="B603" s="368"/>
      <c r="C603" s="721"/>
      <c r="D603" s="368"/>
      <c r="E603" s="368"/>
      <c r="F603" s="368"/>
      <c r="G603" s="368"/>
      <c r="H603" s="370"/>
      <c r="I603" s="344">
        <v>0.48809999999999998</v>
      </c>
      <c r="J603" s="344">
        <v>0.80820000000000003</v>
      </c>
      <c r="K603" s="344">
        <v>2.8986999999999998</v>
      </c>
      <c r="L603" s="344">
        <v>15.9468</v>
      </c>
      <c r="M603" s="344">
        <v>1.8741000000000001</v>
      </c>
      <c r="N603" s="346">
        <v>5.1894</v>
      </c>
      <c r="O603" s="344">
        <v>5.3324999999999996</v>
      </c>
      <c r="P603" s="344">
        <v>20.2683</v>
      </c>
      <c r="Q603" s="344">
        <v>18.344999999999999</v>
      </c>
      <c r="R603" s="344">
        <v>18.207899999999999</v>
      </c>
      <c r="S603" s="344">
        <v>0.70550000000000002</v>
      </c>
      <c r="T603" s="344">
        <v>18.186</v>
      </c>
      <c r="U603" s="344">
        <v>3.2559999999999998</v>
      </c>
      <c r="V603" s="344">
        <v>9.4367000000000001</v>
      </c>
      <c r="W603" s="344">
        <v>0.70550000000000002</v>
      </c>
      <c r="X603" s="344">
        <v>15.5413</v>
      </c>
      <c r="Y603" s="370"/>
      <c r="Z603" s="342"/>
      <c r="AA603" s="342"/>
      <c r="AB603" s="342"/>
      <c r="AC603" s="342"/>
      <c r="AD603" s="342"/>
      <c r="AE603" s="342"/>
      <c r="AF603" s="342"/>
      <c r="AG603" s="342"/>
      <c r="AH603" s="342"/>
      <c r="AI603" s="342"/>
      <c r="AJ603" s="342"/>
      <c r="AK603" s="342"/>
      <c r="AL603" s="342"/>
      <c r="AM603" s="342"/>
      <c r="AN603" s="342"/>
      <c r="AO603" s="370"/>
      <c r="AP603" s="344">
        <v>19.21</v>
      </c>
      <c r="AQ603" s="344">
        <v>21.71</v>
      </c>
      <c r="AR603" s="344">
        <v>17.54</v>
      </c>
      <c r="AS603" s="344">
        <v>12.01</v>
      </c>
      <c r="AT603" s="344">
        <v>13.25</v>
      </c>
      <c r="AU603" s="370"/>
      <c r="AV603" s="425"/>
      <c r="AW603" s="425"/>
      <c r="AX603" s="425"/>
      <c r="AY603" s="425"/>
      <c r="AZ603" s="425"/>
      <c r="BA603" s="368"/>
      <c r="BB603" s="371"/>
      <c r="BC603" s="371"/>
      <c r="BD603" s="371"/>
      <c r="BE603" s="371"/>
      <c r="BF603" s="370"/>
      <c r="BG603" s="368"/>
      <c r="BH603" s="368"/>
      <c r="BI603" s="371"/>
      <c r="BJ603" s="371"/>
      <c r="BK603" s="371"/>
      <c r="BL603" s="371"/>
      <c r="BM603" s="368"/>
      <c r="BN603" s="368"/>
      <c r="BO603" s="426"/>
    </row>
    <row r="604" spans="1:67" s="424" customFormat="1" x14ac:dyDescent="0.25">
      <c r="A604" s="341" t="s">
        <v>4416</v>
      </c>
      <c r="B604" s="368"/>
      <c r="C604" s="721"/>
      <c r="D604" s="368"/>
      <c r="E604" s="368"/>
      <c r="F604" s="368"/>
      <c r="G604" s="368"/>
      <c r="H604" s="370"/>
      <c r="I604" s="344">
        <v>0.50739999999999996</v>
      </c>
      <c r="J604" s="344">
        <v>1.2403999999999999</v>
      </c>
      <c r="K604" s="344">
        <v>3.0571000000000002</v>
      </c>
      <c r="L604" s="344">
        <v>16.704000000000001</v>
      </c>
      <c r="M604" s="344">
        <v>1.9676</v>
      </c>
      <c r="N604" s="346">
        <v>6.3410000000000002</v>
      </c>
      <c r="O604" s="344">
        <v>7.0086000000000004</v>
      </c>
      <c r="P604" s="344">
        <v>21.359200000000001</v>
      </c>
      <c r="Q604" s="344">
        <v>20.0123</v>
      </c>
      <c r="R604" s="344">
        <v>18.599299999999999</v>
      </c>
      <c r="S604" s="344">
        <v>1.1997</v>
      </c>
      <c r="T604" s="344">
        <v>18.9406</v>
      </c>
      <c r="U604" s="344">
        <v>3.4548999999999999</v>
      </c>
      <c r="V604" s="344">
        <v>12.0641</v>
      </c>
      <c r="W604" s="344">
        <v>1.1997</v>
      </c>
      <c r="X604" s="344">
        <v>5.5145999999999997</v>
      </c>
      <c r="Y604" s="370"/>
      <c r="Z604" s="342"/>
      <c r="AA604" s="342"/>
      <c r="AB604" s="342"/>
      <c r="AC604" s="342"/>
      <c r="AD604" s="342"/>
      <c r="AE604" s="342"/>
      <c r="AF604" s="342"/>
      <c r="AG604" s="342"/>
      <c r="AH604" s="342"/>
      <c r="AI604" s="342"/>
      <c r="AJ604" s="342"/>
      <c r="AK604" s="342"/>
      <c r="AL604" s="342"/>
      <c r="AM604" s="342"/>
      <c r="AN604" s="342"/>
      <c r="AO604" s="370"/>
      <c r="AP604" s="344">
        <v>19.920000000000002</v>
      </c>
      <c r="AQ604" s="344">
        <v>23.14</v>
      </c>
      <c r="AR604" s="344">
        <v>19.170000000000002</v>
      </c>
      <c r="AS604" s="344">
        <v>13.22</v>
      </c>
      <c r="AT604" s="344">
        <v>15.3</v>
      </c>
      <c r="AU604" s="370"/>
      <c r="AV604" s="425"/>
      <c r="AW604" s="425"/>
      <c r="AX604" s="425"/>
      <c r="AY604" s="425"/>
      <c r="AZ604" s="425"/>
      <c r="BA604" s="368"/>
      <c r="BB604" s="371"/>
      <c r="BC604" s="371"/>
      <c r="BD604" s="371"/>
      <c r="BE604" s="371"/>
      <c r="BF604" s="370"/>
      <c r="BG604" s="368"/>
      <c r="BH604" s="368"/>
      <c r="BI604" s="371"/>
      <c r="BJ604" s="371"/>
      <c r="BK604" s="371"/>
      <c r="BL604" s="371"/>
      <c r="BM604" s="368"/>
      <c r="BN604" s="368"/>
      <c r="BO604" s="426"/>
    </row>
    <row r="605" spans="1:67" s="424" customFormat="1" x14ac:dyDescent="0.25">
      <c r="A605" s="341" t="s">
        <v>4417</v>
      </c>
      <c r="B605" s="368"/>
      <c r="C605" s="721"/>
      <c r="D605" s="368"/>
      <c r="E605" s="368"/>
      <c r="F605" s="368"/>
      <c r="G605" s="368"/>
      <c r="H605" s="370"/>
      <c r="I605" s="344">
        <v>-0.14940000000000001</v>
      </c>
      <c r="J605" s="344">
        <v>-1.0779000000000001</v>
      </c>
      <c r="K605" s="344">
        <v>1.3248</v>
      </c>
      <c r="L605" s="344">
        <v>13.645099999999999</v>
      </c>
      <c r="M605" s="344">
        <v>0.71699999999999997</v>
      </c>
      <c r="N605" s="346">
        <v>-0.22919999999999999</v>
      </c>
      <c r="O605" s="344">
        <v>0.56100000000000005</v>
      </c>
      <c r="P605" s="344">
        <v>20.761099999999999</v>
      </c>
      <c r="Q605" s="344">
        <v>19.647600000000001</v>
      </c>
      <c r="R605" s="344">
        <v>21.3429</v>
      </c>
      <c r="S605" s="344">
        <v>-0.37830000000000003</v>
      </c>
      <c r="T605" s="344">
        <v>15.828099999999999</v>
      </c>
      <c r="U605" s="344">
        <v>2.0516000000000001</v>
      </c>
      <c r="V605" s="344">
        <v>7.6683000000000003</v>
      </c>
      <c r="W605" s="344">
        <v>-0.37830000000000003</v>
      </c>
      <c r="X605" s="344">
        <v>-2.0004</v>
      </c>
      <c r="Y605" s="370"/>
      <c r="Z605" s="342"/>
      <c r="AA605" s="342"/>
      <c r="AB605" s="342"/>
      <c r="AC605" s="342"/>
      <c r="AD605" s="342"/>
      <c r="AE605" s="342"/>
      <c r="AF605" s="342"/>
      <c r="AG605" s="342"/>
      <c r="AH605" s="342"/>
      <c r="AI605" s="342"/>
      <c r="AJ605" s="342"/>
      <c r="AK605" s="342"/>
      <c r="AL605" s="342"/>
      <c r="AM605" s="342"/>
      <c r="AN605" s="342"/>
      <c r="AO605" s="370"/>
      <c r="AP605" s="344">
        <v>21.56</v>
      </c>
      <c r="AQ605" s="344">
        <v>23.08</v>
      </c>
      <c r="AR605" s="344">
        <v>16.41</v>
      </c>
      <c r="AS605" s="344">
        <v>8.3800000000000008</v>
      </c>
      <c r="AT605" s="344">
        <v>7.96</v>
      </c>
      <c r="AU605" s="370"/>
      <c r="AV605" s="425"/>
      <c r="AW605" s="425"/>
      <c r="AX605" s="425"/>
      <c r="AY605" s="425"/>
      <c r="AZ605" s="425"/>
      <c r="BA605" s="368"/>
      <c r="BB605" s="371"/>
      <c r="BC605" s="371"/>
      <c r="BD605" s="371"/>
      <c r="BE605" s="371"/>
      <c r="BF605" s="370"/>
      <c r="BG605" s="368"/>
      <c r="BH605" s="368"/>
      <c r="BI605" s="371"/>
      <c r="BJ605" s="371"/>
      <c r="BK605" s="371"/>
      <c r="BL605" s="371"/>
      <c r="BM605" s="368"/>
      <c r="BN605" s="368"/>
      <c r="BO605" s="426"/>
    </row>
    <row r="606" spans="1:67" s="424" customFormat="1" x14ac:dyDescent="0.25">
      <c r="A606" s="341" t="s">
        <v>4418</v>
      </c>
      <c r="B606" s="368"/>
      <c r="C606" s="721"/>
      <c r="D606" s="368"/>
      <c r="E606" s="368"/>
      <c r="F606" s="368"/>
      <c r="G606" s="368"/>
      <c r="H606" s="370"/>
      <c r="I606" s="344">
        <v>0.54800000000000004</v>
      </c>
      <c r="J606" s="344">
        <v>-0.43669999999999998</v>
      </c>
      <c r="K606" s="344">
        <v>1.2743</v>
      </c>
      <c r="L606" s="344">
        <v>13.526899999999999</v>
      </c>
      <c r="M606" s="344">
        <v>-0.29849999999999999</v>
      </c>
      <c r="N606" s="346">
        <v>-2.5583</v>
      </c>
      <c r="O606" s="344">
        <v>-0.47799999999999998</v>
      </c>
      <c r="P606" s="344">
        <v>12.3088</v>
      </c>
      <c r="Q606" s="344">
        <v>9.1318999999999999</v>
      </c>
      <c r="R606" s="344">
        <v>14.273300000000001</v>
      </c>
      <c r="S606" s="344">
        <v>0.52969999999999995</v>
      </c>
      <c r="T606" s="344">
        <v>16.181799999999999</v>
      </c>
      <c r="U606" s="344">
        <v>0.38219999999999998</v>
      </c>
      <c r="V606" s="344">
        <v>2.5198</v>
      </c>
      <c r="W606" s="344">
        <v>0.52969999999999995</v>
      </c>
      <c r="X606" s="344" t="s">
        <v>428</v>
      </c>
      <c r="Y606" s="370"/>
      <c r="Z606" s="342"/>
      <c r="AA606" s="342"/>
      <c r="AB606" s="342"/>
      <c r="AC606" s="342"/>
      <c r="AD606" s="342"/>
      <c r="AE606" s="342"/>
      <c r="AF606" s="342"/>
      <c r="AG606" s="342"/>
      <c r="AH606" s="342"/>
      <c r="AI606" s="342"/>
      <c r="AJ606" s="342"/>
      <c r="AK606" s="342"/>
      <c r="AL606" s="342"/>
      <c r="AM606" s="342"/>
      <c r="AN606" s="342"/>
      <c r="AO606" s="370"/>
      <c r="AP606" s="344">
        <v>12.91</v>
      </c>
      <c r="AQ606" s="344">
        <v>12.63</v>
      </c>
      <c r="AR606" s="344">
        <v>9.06</v>
      </c>
      <c r="AS606" s="344">
        <v>5.58</v>
      </c>
      <c r="AT606" s="344">
        <v>4.7699999999999996</v>
      </c>
      <c r="AU606" s="370"/>
      <c r="AV606" s="425"/>
      <c r="AW606" s="425"/>
      <c r="AX606" s="425"/>
      <c r="AY606" s="425"/>
      <c r="AZ606" s="425"/>
      <c r="BA606" s="368"/>
      <c r="BB606" s="371"/>
      <c r="BC606" s="371"/>
      <c r="BD606" s="371"/>
      <c r="BE606" s="371"/>
      <c r="BF606" s="370"/>
      <c r="BG606" s="368"/>
      <c r="BH606" s="368"/>
      <c r="BI606" s="371"/>
      <c r="BJ606" s="371"/>
      <c r="BK606" s="371"/>
      <c r="BL606" s="371"/>
      <c r="BM606" s="368"/>
      <c r="BN606" s="368"/>
      <c r="BO606" s="426"/>
    </row>
    <row r="607" spans="1:67" s="424" customFormat="1" x14ac:dyDescent="0.25">
      <c r="A607" s="341" t="s">
        <v>4419</v>
      </c>
      <c r="B607" s="368"/>
      <c r="C607" s="721"/>
      <c r="D607" s="368"/>
      <c r="E607" s="368"/>
      <c r="F607" s="368"/>
      <c r="G607" s="368"/>
      <c r="H607" s="370"/>
      <c r="I607" s="344">
        <v>-0.28260000000000002</v>
      </c>
      <c r="J607" s="344">
        <v>1.0468999999999999</v>
      </c>
      <c r="K607" s="344">
        <v>4.3400999999999996</v>
      </c>
      <c r="L607" s="344">
        <v>20.909800000000001</v>
      </c>
      <c r="M607" s="344">
        <v>7.0987</v>
      </c>
      <c r="N607" s="346">
        <v>17.939900000000002</v>
      </c>
      <c r="O607" s="344">
        <v>24.627600000000001</v>
      </c>
      <c r="P607" s="344">
        <v>31.891999999999999</v>
      </c>
      <c r="Q607" s="344">
        <v>22.7422</v>
      </c>
      <c r="R607" s="344">
        <v>14.623200000000001</v>
      </c>
      <c r="S607" s="344">
        <v>1.1857</v>
      </c>
      <c r="T607" s="344">
        <v>24.094899999999999</v>
      </c>
      <c r="U607" s="344">
        <v>8.2637</v>
      </c>
      <c r="V607" s="344">
        <v>24.9649</v>
      </c>
      <c r="W607" s="344">
        <v>1.1857</v>
      </c>
      <c r="X607" s="344" t="s">
        <v>428</v>
      </c>
      <c r="Y607" s="370"/>
      <c r="Z607" s="342"/>
      <c r="AA607" s="342"/>
      <c r="AB607" s="342"/>
      <c r="AC607" s="342"/>
      <c r="AD607" s="342"/>
      <c r="AE607" s="342"/>
      <c r="AF607" s="342"/>
      <c r="AG607" s="342"/>
      <c r="AH607" s="342"/>
      <c r="AI607" s="342"/>
      <c r="AJ607" s="342"/>
      <c r="AK607" s="342"/>
      <c r="AL607" s="342"/>
      <c r="AM607" s="342"/>
      <c r="AN607" s="342"/>
      <c r="AO607" s="370"/>
      <c r="AP607" s="344">
        <v>18.75</v>
      </c>
      <c r="AQ607" s="344">
        <v>26.29</v>
      </c>
      <c r="AR607" s="344">
        <v>28.82</v>
      </c>
      <c r="AS607" s="344">
        <v>27.37</v>
      </c>
      <c r="AT607" s="344">
        <v>29.72</v>
      </c>
      <c r="AU607" s="370"/>
      <c r="AV607" s="425"/>
      <c r="AW607" s="425"/>
      <c r="AX607" s="425"/>
      <c r="AY607" s="425"/>
      <c r="AZ607" s="425"/>
      <c r="BA607" s="368"/>
      <c r="BB607" s="371"/>
      <c r="BC607" s="371"/>
      <c r="BD607" s="371"/>
      <c r="BE607" s="371"/>
      <c r="BF607" s="370"/>
      <c r="BG607" s="368"/>
      <c r="BH607" s="368"/>
      <c r="BI607" s="371"/>
      <c r="BJ607" s="371"/>
      <c r="BK607" s="371"/>
      <c r="BL607" s="371"/>
      <c r="BM607" s="368"/>
      <c r="BN607" s="368"/>
      <c r="BO607" s="426"/>
    </row>
    <row r="608" spans="1:67" s="424" customFormat="1" x14ac:dyDescent="0.25">
      <c r="A608" s="341" t="s">
        <v>4420</v>
      </c>
      <c r="B608" s="368"/>
      <c r="C608" s="721"/>
      <c r="D608" s="368"/>
      <c r="E608" s="368"/>
      <c r="F608" s="368"/>
      <c r="G608" s="368"/>
      <c r="H608" s="370"/>
      <c r="I608" s="344">
        <v>0.84919999999999995</v>
      </c>
      <c r="J608" s="344">
        <v>2.6555</v>
      </c>
      <c r="K608" s="344">
        <v>6.5652999999999997</v>
      </c>
      <c r="L608" s="344">
        <v>20.4754</v>
      </c>
      <c r="M608" s="344">
        <v>13.7659</v>
      </c>
      <c r="N608" s="346">
        <v>15.6935</v>
      </c>
      <c r="O608" s="344">
        <v>19.1967</v>
      </c>
      <c r="P608" s="344">
        <v>28.2348</v>
      </c>
      <c r="Q608" s="344">
        <v>15.442600000000001</v>
      </c>
      <c r="R608" s="344">
        <v>19.252300000000002</v>
      </c>
      <c r="S608" s="344">
        <v>0.1996</v>
      </c>
      <c r="T608" s="344">
        <v>20.585999999999999</v>
      </c>
      <c r="U608" s="344">
        <v>14.7338</v>
      </c>
      <c r="V608" s="344">
        <v>16.71</v>
      </c>
      <c r="W608" s="344">
        <v>0.1996</v>
      </c>
      <c r="X608" s="344" t="s">
        <v>428</v>
      </c>
      <c r="Y608" s="370"/>
      <c r="Z608" s="342"/>
      <c r="AA608" s="342"/>
      <c r="AB608" s="342"/>
      <c r="AC608" s="342"/>
      <c r="AD608" s="342"/>
      <c r="AE608" s="342"/>
      <c r="AF608" s="342"/>
      <c r="AG608" s="342"/>
      <c r="AH608" s="342"/>
      <c r="AI608" s="342"/>
      <c r="AJ608" s="342"/>
      <c r="AK608" s="342"/>
      <c r="AL608" s="342"/>
      <c r="AM608" s="342"/>
      <c r="AN608" s="342"/>
      <c r="AO608" s="370"/>
      <c r="AP608" s="344">
        <v>20.7</v>
      </c>
      <c r="AQ608" s="344">
        <v>22.22</v>
      </c>
      <c r="AR608" s="344">
        <v>23.13</v>
      </c>
      <c r="AS608" s="344">
        <v>21.47</v>
      </c>
      <c r="AT608" s="344">
        <v>30.5</v>
      </c>
      <c r="AU608" s="370"/>
      <c r="AV608" s="425"/>
      <c r="AW608" s="425"/>
      <c r="AX608" s="425"/>
      <c r="AY608" s="425"/>
      <c r="AZ608" s="425"/>
      <c r="BA608" s="368"/>
      <c r="BB608" s="371"/>
      <c r="BC608" s="371"/>
      <c r="BD608" s="371"/>
      <c r="BE608" s="371"/>
      <c r="BF608" s="370"/>
      <c r="BG608" s="368"/>
      <c r="BH608" s="368"/>
      <c r="BI608" s="371"/>
      <c r="BJ608" s="371"/>
      <c r="BK608" s="371"/>
      <c r="BL608" s="371"/>
      <c r="BM608" s="368"/>
      <c r="BN608" s="368"/>
      <c r="BO608" s="426"/>
    </row>
    <row r="609" spans="1:67" s="424" customFormat="1" x14ac:dyDescent="0.25">
      <c r="A609" s="341" t="s">
        <v>4421</v>
      </c>
      <c r="B609" s="368"/>
      <c r="C609" s="721"/>
      <c r="D609" s="368"/>
      <c r="E609" s="368"/>
      <c r="F609" s="368"/>
      <c r="G609" s="368"/>
      <c r="H609" s="370"/>
      <c r="I609" s="344">
        <v>0.96889999999999998</v>
      </c>
      <c r="J609" s="344">
        <v>2.6368</v>
      </c>
      <c r="K609" s="344">
        <v>5.6205999999999996</v>
      </c>
      <c r="L609" s="344">
        <v>14.3826</v>
      </c>
      <c r="M609" s="344">
        <v>-3.5790999999999999</v>
      </c>
      <c r="N609" s="346">
        <v>-6.0956000000000001</v>
      </c>
      <c r="O609" s="344">
        <v>0.24990000000000001</v>
      </c>
      <c r="P609" s="344">
        <v>15.701000000000001</v>
      </c>
      <c r="Q609" s="344">
        <v>14.6693</v>
      </c>
      <c r="R609" s="344">
        <v>15.543699999999999</v>
      </c>
      <c r="S609" s="344">
        <v>2.0468999999999999</v>
      </c>
      <c r="T609" s="344">
        <v>16.320799999999998</v>
      </c>
      <c r="U609" s="344">
        <v>-1.9359</v>
      </c>
      <c r="V609" s="344">
        <v>-3.0464000000000002</v>
      </c>
      <c r="W609" s="344">
        <v>2.0468999999999999</v>
      </c>
      <c r="X609" s="344" t="s">
        <v>428</v>
      </c>
      <c r="Y609" s="370"/>
      <c r="Z609" s="342"/>
      <c r="AA609" s="342"/>
      <c r="AB609" s="342"/>
      <c r="AC609" s="342"/>
      <c r="AD609" s="342"/>
      <c r="AE609" s="342"/>
      <c r="AF609" s="342"/>
      <c r="AG609" s="342"/>
      <c r="AH609" s="342"/>
      <c r="AI609" s="342"/>
      <c r="AJ609" s="342"/>
      <c r="AK609" s="342"/>
      <c r="AL609" s="342"/>
      <c r="AM609" s="342"/>
      <c r="AN609" s="342"/>
      <c r="AO609" s="370"/>
      <c r="AP609" s="344">
        <v>15.85</v>
      </c>
      <c r="AQ609" s="344">
        <v>16.510000000000002</v>
      </c>
      <c r="AR609" s="344">
        <v>11.92</v>
      </c>
      <c r="AS609" s="344">
        <v>4.93</v>
      </c>
      <c r="AT609" s="344">
        <v>0.49</v>
      </c>
      <c r="AU609" s="370"/>
      <c r="AV609" s="425"/>
      <c r="AW609" s="425"/>
      <c r="AX609" s="425"/>
      <c r="AY609" s="425"/>
      <c r="AZ609" s="425"/>
      <c r="BA609" s="368"/>
      <c r="BB609" s="371"/>
      <c r="BC609" s="371"/>
      <c r="BD609" s="371"/>
      <c r="BE609" s="371"/>
      <c r="BF609" s="370"/>
      <c r="BG609" s="368"/>
      <c r="BH609" s="368"/>
      <c r="BI609" s="371"/>
      <c r="BJ609" s="371"/>
      <c r="BK609" s="371"/>
      <c r="BL609" s="371"/>
      <c r="BM609" s="368"/>
      <c r="BN609" s="368"/>
      <c r="BO609" s="426"/>
    </row>
    <row r="610" spans="1:67" s="424" customFormat="1" x14ac:dyDescent="0.25">
      <c r="A610" s="341" t="s">
        <v>4422</v>
      </c>
      <c r="B610" s="368"/>
      <c r="C610" s="721"/>
      <c r="D610" s="368"/>
      <c r="E610" s="368"/>
      <c r="F610" s="368"/>
      <c r="G610" s="368"/>
      <c r="H610" s="370"/>
      <c r="I610" s="344">
        <v>2.1008</v>
      </c>
      <c r="J610" s="344">
        <v>-2.6282000000000001</v>
      </c>
      <c r="K610" s="344">
        <v>-5.9375999999999998</v>
      </c>
      <c r="L610" s="344">
        <v>12.7369</v>
      </c>
      <c r="M610" s="344">
        <v>-9.9689999999999994</v>
      </c>
      <c r="N610" s="346">
        <v>-11.842000000000001</v>
      </c>
      <c r="O610" s="344">
        <v>-6.3663999999999996</v>
      </c>
      <c r="P610" s="344">
        <v>8.7620000000000005</v>
      </c>
      <c r="Q610" s="344">
        <v>11.463699999999999</v>
      </c>
      <c r="R610" s="344">
        <v>18.4709</v>
      </c>
      <c r="S610" s="344">
        <v>0.42970000000000003</v>
      </c>
      <c r="T610" s="344">
        <v>18.4937</v>
      </c>
      <c r="U610" s="344">
        <v>-8.8627000000000002</v>
      </c>
      <c r="V610" s="344">
        <v>1.1424000000000001</v>
      </c>
      <c r="W610" s="344">
        <v>0.42970000000000003</v>
      </c>
      <c r="X610" s="344" t="s">
        <v>428</v>
      </c>
      <c r="Y610" s="370"/>
      <c r="Z610" s="342"/>
      <c r="AA610" s="342"/>
      <c r="AB610" s="342"/>
      <c r="AC610" s="342"/>
      <c r="AD610" s="342"/>
      <c r="AE610" s="342"/>
      <c r="AF610" s="342"/>
      <c r="AG610" s="342"/>
      <c r="AH610" s="342"/>
      <c r="AI610" s="342"/>
      <c r="AJ610" s="342"/>
      <c r="AK610" s="342"/>
      <c r="AL610" s="342"/>
      <c r="AM610" s="342"/>
      <c r="AN610" s="342"/>
      <c r="AO610" s="370"/>
      <c r="AP610" s="344">
        <v>19.22</v>
      </c>
      <c r="AQ610" s="344">
        <v>18.25</v>
      </c>
      <c r="AR610" s="344">
        <v>6.47</v>
      </c>
      <c r="AS610" s="344">
        <v>-1.82</v>
      </c>
      <c r="AT610" s="344">
        <v>-3.1</v>
      </c>
      <c r="AU610" s="370"/>
      <c r="AV610" s="425"/>
      <c r="AW610" s="425"/>
      <c r="AX610" s="425"/>
      <c r="AY610" s="425"/>
      <c r="AZ610" s="425"/>
      <c r="BA610" s="368"/>
      <c r="BB610" s="371"/>
      <c r="BC610" s="371"/>
      <c r="BD610" s="371"/>
      <c r="BE610" s="371"/>
      <c r="BF610" s="370"/>
      <c r="BG610" s="368"/>
      <c r="BH610" s="368"/>
      <c r="BI610" s="371"/>
      <c r="BJ610" s="371"/>
      <c r="BK610" s="371"/>
      <c r="BL610" s="371"/>
      <c r="BM610" s="368"/>
      <c r="BN610" s="368"/>
      <c r="BO610" s="426"/>
    </row>
    <row r="611" spans="1:67" s="424" customFormat="1" x14ac:dyDescent="0.25">
      <c r="A611" s="341" t="s">
        <v>4423</v>
      </c>
      <c r="B611" s="368"/>
      <c r="C611" s="721"/>
      <c r="D611" s="368"/>
      <c r="E611" s="368"/>
      <c r="F611" s="368"/>
      <c r="G611" s="368"/>
      <c r="H611" s="370"/>
      <c r="I611" s="344">
        <v>0.48449999999999999</v>
      </c>
      <c r="J611" s="344">
        <v>-0.1278</v>
      </c>
      <c r="K611" s="344">
        <v>1.3216000000000001</v>
      </c>
      <c r="L611" s="344">
        <v>15.5402</v>
      </c>
      <c r="M611" s="344">
        <v>6.1337999999999999</v>
      </c>
      <c r="N611" s="346">
        <v>0.61129999999999995</v>
      </c>
      <c r="O611" s="344">
        <v>-1.0778000000000001</v>
      </c>
      <c r="P611" s="344">
        <v>17.6266</v>
      </c>
      <c r="Q611" s="344">
        <v>16.072800000000001</v>
      </c>
      <c r="R611" s="344">
        <v>18.657399999999999</v>
      </c>
      <c r="S611" s="344">
        <v>0.21640000000000001</v>
      </c>
      <c r="T611" s="344">
        <v>18.87</v>
      </c>
      <c r="U611" s="344">
        <v>7.0063000000000004</v>
      </c>
      <c r="V611" s="344">
        <v>9.0778999999999996</v>
      </c>
      <c r="W611" s="344">
        <v>0.21640000000000001</v>
      </c>
      <c r="X611" s="344" t="s">
        <v>428</v>
      </c>
      <c r="Y611" s="370"/>
      <c r="Z611" s="342"/>
      <c r="AA611" s="342"/>
      <c r="AB611" s="342"/>
      <c r="AC611" s="342"/>
      <c r="AD611" s="342"/>
      <c r="AE611" s="342"/>
      <c r="AF611" s="342"/>
      <c r="AG611" s="342"/>
      <c r="AH611" s="342"/>
      <c r="AI611" s="342"/>
      <c r="AJ611" s="342"/>
      <c r="AK611" s="342"/>
      <c r="AL611" s="342"/>
      <c r="AM611" s="342"/>
      <c r="AN611" s="342"/>
      <c r="AO611" s="370"/>
      <c r="AP611" s="344">
        <v>18.38</v>
      </c>
      <c r="AQ611" s="344">
        <v>19.559999999999999</v>
      </c>
      <c r="AR611" s="344">
        <v>14.38</v>
      </c>
      <c r="AS611" s="344">
        <v>7.99</v>
      </c>
      <c r="AT611" s="344">
        <v>13.56</v>
      </c>
      <c r="AU611" s="370"/>
      <c r="AV611" s="425"/>
      <c r="AW611" s="425"/>
      <c r="AX611" s="425"/>
      <c r="AY611" s="425"/>
      <c r="AZ611" s="425"/>
      <c r="BA611" s="368"/>
      <c r="BB611" s="371"/>
      <c r="BC611" s="371"/>
      <c r="BD611" s="371"/>
      <c r="BE611" s="371"/>
      <c r="BF611" s="370"/>
      <c r="BG611" s="368"/>
      <c r="BH611" s="368"/>
      <c r="BI611" s="371"/>
      <c r="BJ611" s="371"/>
      <c r="BK611" s="371"/>
      <c r="BL611" s="371"/>
      <c r="BM611" s="368"/>
      <c r="BN611" s="368"/>
      <c r="BO611" s="426"/>
    </row>
    <row r="612" spans="1:67" s="424" customFormat="1" x14ac:dyDescent="0.25">
      <c r="A612" s="341" t="s">
        <v>4424</v>
      </c>
      <c r="B612" s="368"/>
      <c r="C612" s="721"/>
      <c r="D612" s="368"/>
      <c r="E612" s="368"/>
      <c r="F612" s="368"/>
      <c r="G612" s="368"/>
      <c r="H612" s="370"/>
      <c r="I612" s="344">
        <v>0.67100000000000004</v>
      </c>
      <c r="J612" s="344">
        <v>1.0737000000000001</v>
      </c>
      <c r="K612" s="344">
        <v>4.0008999999999997</v>
      </c>
      <c r="L612" s="344">
        <v>18.0382</v>
      </c>
      <c r="M612" s="344">
        <v>3.6568999999999998</v>
      </c>
      <c r="N612" s="346">
        <v>4.0726000000000004</v>
      </c>
      <c r="O612" s="344">
        <v>4.2621000000000002</v>
      </c>
      <c r="P612" s="344">
        <v>20.1844</v>
      </c>
      <c r="Q612" s="344">
        <v>17.8414</v>
      </c>
      <c r="R612" s="344">
        <v>17.3049</v>
      </c>
      <c r="S612" s="344">
        <v>0.97240000000000004</v>
      </c>
      <c r="T612" s="344">
        <v>20.755700000000001</v>
      </c>
      <c r="U612" s="344">
        <v>4.8171999999999997</v>
      </c>
      <c r="V612" s="344">
        <v>8.8734999999999999</v>
      </c>
      <c r="W612" s="344">
        <v>0.97240000000000004</v>
      </c>
      <c r="X612" s="344" t="s">
        <v>428</v>
      </c>
      <c r="Y612" s="370"/>
      <c r="Z612" s="342"/>
      <c r="AA612" s="342"/>
      <c r="AB612" s="342"/>
      <c r="AC612" s="342"/>
      <c r="AD612" s="342"/>
      <c r="AE612" s="342"/>
      <c r="AF612" s="342"/>
      <c r="AG612" s="342"/>
      <c r="AH612" s="342"/>
      <c r="AI612" s="342"/>
      <c r="AJ612" s="342"/>
      <c r="AK612" s="342"/>
      <c r="AL612" s="342"/>
      <c r="AM612" s="342"/>
      <c r="AN612" s="342"/>
      <c r="AO612" s="370"/>
      <c r="AP612" s="344">
        <v>18.73</v>
      </c>
      <c r="AQ612" s="344">
        <v>21.67</v>
      </c>
      <c r="AR612" s="344">
        <v>17.100000000000001</v>
      </c>
      <c r="AS612" s="344">
        <v>11.41</v>
      </c>
      <c r="AT612" s="344">
        <v>15.32</v>
      </c>
      <c r="AU612" s="370"/>
      <c r="AV612" s="425"/>
      <c r="AW612" s="425"/>
      <c r="AX612" s="425"/>
      <c r="AY612" s="425"/>
      <c r="AZ612" s="425"/>
      <c r="BA612" s="368"/>
      <c r="BB612" s="371"/>
      <c r="BC612" s="371"/>
      <c r="BD612" s="371"/>
      <c r="BE612" s="371"/>
      <c r="BF612" s="370"/>
      <c r="BG612" s="368"/>
      <c r="BH612" s="368"/>
      <c r="BI612" s="371"/>
      <c r="BJ612" s="371"/>
      <c r="BK612" s="371"/>
      <c r="BL612" s="371"/>
      <c r="BM612" s="368"/>
      <c r="BN612" s="368"/>
      <c r="BO612" s="426"/>
    </row>
    <row r="613" spans="1:67" s="424" customFormat="1" x14ac:dyDescent="0.25">
      <c r="A613" s="341" t="s">
        <v>4425</v>
      </c>
      <c r="B613" s="368"/>
      <c r="C613" s="721"/>
      <c r="D613" s="368"/>
      <c r="E613" s="368"/>
      <c r="F613" s="368"/>
      <c r="G613" s="368"/>
      <c r="H613" s="370"/>
      <c r="I613" s="344">
        <v>0.75529999999999997</v>
      </c>
      <c r="J613" s="344">
        <v>1.1951000000000001</v>
      </c>
      <c r="K613" s="344">
        <v>4.5263999999999998</v>
      </c>
      <c r="L613" s="344">
        <v>19.091899999999999</v>
      </c>
      <c r="M613" s="344" t="s">
        <v>430</v>
      </c>
      <c r="N613" s="346" t="s">
        <v>430</v>
      </c>
      <c r="O613" s="344" t="s">
        <v>430</v>
      </c>
      <c r="P613" s="344" t="s">
        <v>430</v>
      </c>
      <c r="Q613" s="344" t="s">
        <v>430</v>
      </c>
      <c r="R613" s="344" t="s">
        <v>430</v>
      </c>
      <c r="S613" s="344">
        <v>1.0952999999999999</v>
      </c>
      <c r="T613" s="344">
        <v>22.065799999999999</v>
      </c>
      <c r="U613" s="344" t="s">
        <v>430</v>
      </c>
      <c r="V613" s="344" t="s">
        <v>430</v>
      </c>
      <c r="W613" s="344">
        <v>1.0952999999999999</v>
      </c>
      <c r="X613" s="344" t="s">
        <v>428</v>
      </c>
      <c r="Y613" s="370"/>
      <c r="Z613" s="342"/>
      <c r="AA613" s="342"/>
      <c r="AB613" s="342"/>
      <c r="AC613" s="342"/>
      <c r="AD613" s="342"/>
      <c r="AE613" s="342"/>
      <c r="AF613" s="342"/>
      <c r="AG613" s="342"/>
      <c r="AH613" s="342"/>
      <c r="AI613" s="342"/>
      <c r="AJ613" s="342"/>
      <c r="AK613" s="342"/>
      <c r="AL613" s="342"/>
      <c r="AM613" s="342"/>
      <c r="AN613" s="342"/>
      <c r="AO613" s="370"/>
      <c r="AP613" s="344" t="s">
        <v>430</v>
      </c>
      <c r="AQ613" s="344" t="s">
        <v>430</v>
      </c>
      <c r="AR613" s="344" t="s">
        <v>430</v>
      </c>
      <c r="AS613" s="344" t="s">
        <v>430</v>
      </c>
      <c r="AT613" s="344" t="s">
        <v>430</v>
      </c>
      <c r="AU613" s="370"/>
      <c r="AV613" s="425"/>
      <c r="AW613" s="425"/>
      <c r="AX613" s="425"/>
      <c r="AY613" s="425"/>
      <c r="AZ613" s="425"/>
      <c r="BA613" s="368"/>
      <c r="BB613" s="371"/>
      <c r="BC613" s="371"/>
      <c r="BD613" s="371"/>
      <c r="BE613" s="371"/>
      <c r="BF613" s="370"/>
      <c r="BG613" s="368"/>
      <c r="BH613" s="368"/>
      <c r="BI613" s="371"/>
      <c r="BJ613" s="371"/>
      <c r="BK613" s="371"/>
      <c r="BL613" s="371"/>
      <c r="BM613" s="368"/>
      <c r="BN613" s="368"/>
      <c r="BO613" s="426"/>
    </row>
    <row r="614" spans="1:67" s="424" customFormat="1" x14ac:dyDescent="0.25">
      <c r="A614" s="341" t="s">
        <v>4426</v>
      </c>
      <c r="B614" s="368"/>
      <c r="C614" s="721"/>
      <c r="D614" s="368"/>
      <c r="E614" s="368"/>
      <c r="F614" s="368"/>
      <c r="G614" s="368"/>
      <c r="H614" s="370"/>
      <c r="I614" s="344">
        <v>0.441</v>
      </c>
      <c r="J614" s="344">
        <v>0.32650000000000001</v>
      </c>
      <c r="K614" s="344">
        <v>3.3776000000000002</v>
      </c>
      <c r="L614" s="344">
        <v>17.078499999999998</v>
      </c>
      <c r="M614" s="344">
        <v>3.3462999999999998</v>
      </c>
      <c r="N614" s="346">
        <v>6.3945999999999996</v>
      </c>
      <c r="O614" s="344">
        <v>1.3071999999999999</v>
      </c>
      <c r="P614" s="344">
        <v>19.190100000000001</v>
      </c>
      <c r="Q614" s="344">
        <v>14.407500000000001</v>
      </c>
      <c r="R614" s="344">
        <v>14.4526</v>
      </c>
      <c r="S614" s="344">
        <v>1.1015999999999999</v>
      </c>
      <c r="T614" s="344">
        <v>20.197700000000001</v>
      </c>
      <c r="U614" s="344">
        <v>4.9142999999999999</v>
      </c>
      <c r="V614" s="344">
        <v>7.3609999999999998</v>
      </c>
      <c r="W614" s="344">
        <v>1.1015999999999999</v>
      </c>
      <c r="X614" s="344">
        <v>15.5306</v>
      </c>
      <c r="Y614" s="370"/>
      <c r="Z614" s="342"/>
      <c r="AA614" s="342"/>
      <c r="AB614" s="342"/>
      <c r="AC614" s="342"/>
      <c r="AD614" s="342"/>
      <c r="AE614" s="342"/>
      <c r="AF614" s="342"/>
      <c r="AG614" s="342"/>
      <c r="AH614" s="342"/>
      <c r="AI614" s="342"/>
      <c r="AJ614" s="342"/>
      <c r="AK614" s="342"/>
      <c r="AL614" s="342"/>
      <c r="AM614" s="342"/>
      <c r="AN614" s="342"/>
      <c r="AO614" s="370"/>
      <c r="AP614" s="344">
        <v>14.66</v>
      </c>
      <c r="AQ614" s="344">
        <v>16.59</v>
      </c>
      <c r="AR614" s="344">
        <v>14.68</v>
      </c>
      <c r="AS614" s="344">
        <v>11.14</v>
      </c>
      <c r="AT614" s="344">
        <v>13.9</v>
      </c>
      <c r="AU614" s="370"/>
      <c r="AV614" s="425"/>
      <c r="AW614" s="425"/>
      <c r="AX614" s="425"/>
      <c r="AY614" s="425"/>
      <c r="AZ614" s="425"/>
      <c r="BA614" s="368"/>
      <c r="BB614" s="371"/>
      <c r="BC614" s="371"/>
      <c r="BD614" s="371"/>
      <c r="BE614" s="371"/>
      <c r="BF614" s="370"/>
      <c r="BG614" s="368"/>
      <c r="BH614" s="368"/>
      <c r="BI614" s="371"/>
      <c r="BJ614" s="371"/>
      <c r="BK614" s="371"/>
      <c r="BL614" s="371"/>
      <c r="BM614" s="368"/>
      <c r="BN614" s="368"/>
      <c r="BO614" s="426"/>
    </row>
    <row r="615" spans="1:67" s="424" customFormat="1" x14ac:dyDescent="0.25">
      <c r="A615" s="341" t="s">
        <v>4427</v>
      </c>
      <c r="B615" s="368"/>
      <c r="C615" s="721"/>
      <c r="D615" s="368"/>
      <c r="E615" s="368"/>
      <c r="F615" s="368"/>
      <c r="G615" s="368"/>
      <c r="H615" s="370"/>
      <c r="I615" s="344">
        <v>0.69720000000000004</v>
      </c>
      <c r="J615" s="344">
        <v>2.3546999999999998</v>
      </c>
      <c r="K615" s="344">
        <v>6.29</v>
      </c>
      <c r="L615" s="344">
        <v>12.807</v>
      </c>
      <c r="M615" s="344">
        <v>-2.8679000000000001</v>
      </c>
      <c r="N615" s="346">
        <v>-4.6689999999999996</v>
      </c>
      <c r="O615" s="344">
        <v>0.64439999999999997</v>
      </c>
      <c r="P615" s="344">
        <v>9.9199000000000002</v>
      </c>
      <c r="Q615" s="344">
        <v>12.2028</v>
      </c>
      <c r="R615" s="344">
        <v>13.795299999999999</v>
      </c>
      <c r="S615" s="344">
        <v>2.4331</v>
      </c>
      <c r="T615" s="344">
        <v>15.5246</v>
      </c>
      <c r="U615" s="344">
        <v>-3.6082000000000001</v>
      </c>
      <c r="V615" s="344">
        <v>-3.2883</v>
      </c>
      <c r="W615" s="344">
        <v>2.4331</v>
      </c>
      <c r="X615" s="344" t="s">
        <v>428</v>
      </c>
      <c r="Y615" s="370"/>
      <c r="Z615" s="342"/>
      <c r="AA615" s="342"/>
      <c r="AB615" s="342"/>
      <c r="AC615" s="342"/>
      <c r="AD615" s="342"/>
      <c r="AE615" s="342"/>
      <c r="AF615" s="342"/>
      <c r="AG615" s="342"/>
      <c r="AH615" s="342"/>
      <c r="AI615" s="342"/>
      <c r="AJ615" s="342"/>
      <c r="AK615" s="342"/>
      <c r="AL615" s="342"/>
      <c r="AM615" s="342"/>
      <c r="AN615" s="342"/>
      <c r="AO615" s="370"/>
      <c r="AP615" s="344">
        <v>13.14</v>
      </c>
      <c r="AQ615" s="344">
        <v>12.35</v>
      </c>
      <c r="AR615" s="344">
        <v>9.0500000000000007</v>
      </c>
      <c r="AS615" s="344">
        <v>3.55</v>
      </c>
      <c r="AT615" s="344">
        <v>0.24</v>
      </c>
      <c r="AU615" s="370"/>
      <c r="AV615" s="425"/>
      <c r="AW615" s="425"/>
      <c r="AX615" s="425"/>
      <c r="AY615" s="425"/>
      <c r="AZ615" s="425"/>
      <c r="BA615" s="368"/>
      <c r="BB615" s="371"/>
      <c r="BC615" s="371"/>
      <c r="BD615" s="371"/>
      <c r="BE615" s="371"/>
      <c r="BF615" s="370"/>
      <c r="BG615" s="368"/>
      <c r="BH615" s="368"/>
      <c r="BI615" s="371"/>
      <c r="BJ615" s="371"/>
      <c r="BK615" s="371"/>
      <c r="BL615" s="371"/>
      <c r="BM615" s="368"/>
      <c r="BN615" s="368"/>
      <c r="BO615" s="426"/>
    </row>
    <row r="616" spans="1:67" s="424" customFormat="1" x14ac:dyDescent="0.25">
      <c r="A616" s="341" t="s">
        <v>4428</v>
      </c>
      <c r="B616" s="368"/>
      <c r="C616" s="721"/>
      <c r="D616" s="368"/>
      <c r="E616" s="368"/>
      <c r="F616" s="368"/>
      <c r="G616" s="368"/>
      <c r="H616" s="370"/>
      <c r="I616" s="344">
        <v>0.50129999999999997</v>
      </c>
      <c r="J616" s="344">
        <v>1.3592</v>
      </c>
      <c r="K616" s="344">
        <v>5.5132000000000003</v>
      </c>
      <c r="L616" s="344">
        <v>16.1754</v>
      </c>
      <c r="M616" s="344">
        <v>11.417</v>
      </c>
      <c r="N616" s="346">
        <v>15.2684</v>
      </c>
      <c r="O616" s="344">
        <v>13.928000000000001</v>
      </c>
      <c r="P616" s="344">
        <v>23.3492</v>
      </c>
      <c r="Q616" s="344">
        <v>12.574999999999999</v>
      </c>
      <c r="R616" s="344">
        <v>9.1966000000000001</v>
      </c>
      <c r="S616" s="344">
        <v>-6.9099999999999995E-2</v>
      </c>
      <c r="T616" s="344">
        <v>13.960599999999999</v>
      </c>
      <c r="U616" s="344">
        <v>11.746600000000001</v>
      </c>
      <c r="V616" s="344">
        <v>18.385899999999999</v>
      </c>
      <c r="W616" s="344">
        <v>-6.9099999999999995E-2</v>
      </c>
      <c r="X616" s="344" t="s">
        <v>428</v>
      </c>
      <c r="Y616" s="370"/>
      <c r="Z616" s="342"/>
      <c r="AA616" s="342"/>
      <c r="AB616" s="342"/>
      <c r="AC616" s="342"/>
      <c r="AD616" s="342"/>
      <c r="AE616" s="342"/>
      <c r="AF616" s="342"/>
      <c r="AG616" s="342"/>
      <c r="AH616" s="342"/>
      <c r="AI616" s="342"/>
      <c r="AJ616" s="342"/>
      <c r="AK616" s="342"/>
      <c r="AL616" s="342"/>
      <c r="AM616" s="342"/>
      <c r="AN616" s="342"/>
      <c r="AO616" s="370"/>
      <c r="AP616" s="344">
        <v>14.89</v>
      </c>
      <c r="AQ616" s="344">
        <v>17.97</v>
      </c>
      <c r="AR616" s="344">
        <v>18.14</v>
      </c>
      <c r="AS616" s="344">
        <v>16.649999999999999</v>
      </c>
      <c r="AT616" s="344">
        <v>27.13</v>
      </c>
      <c r="AU616" s="370"/>
      <c r="AV616" s="425"/>
      <c r="AW616" s="425"/>
      <c r="AX616" s="425"/>
      <c r="AY616" s="425"/>
      <c r="AZ616" s="425"/>
      <c r="BA616" s="368"/>
      <c r="BB616" s="371"/>
      <c r="BC616" s="371"/>
      <c r="BD616" s="371"/>
      <c r="BE616" s="371"/>
      <c r="BF616" s="370"/>
      <c r="BG616" s="368"/>
      <c r="BH616" s="368"/>
      <c r="BI616" s="371"/>
      <c r="BJ616" s="371"/>
      <c r="BK616" s="371"/>
      <c r="BL616" s="371"/>
      <c r="BM616" s="368"/>
      <c r="BN616" s="368"/>
      <c r="BO616" s="426"/>
    </row>
    <row r="617" spans="1:67" s="424" customFormat="1" x14ac:dyDescent="0.25">
      <c r="A617" s="341" t="s">
        <v>4429</v>
      </c>
      <c r="B617" s="368"/>
      <c r="C617" s="721"/>
      <c r="D617" s="368"/>
      <c r="E617" s="368"/>
      <c r="F617" s="368"/>
      <c r="G617" s="368"/>
      <c r="H617" s="370"/>
      <c r="I617" s="344">
        <v>0.13370000000000001</v>
      </c>
      <c r="J617" s="344">
        <v>-0.37830000000000003</v>
      </c>
      <c r="K617" s="344">
        <v>8.8278999999999996</v>
      </c>
      <c r="L617" s="344">
        <v>14.7646</v>
      </c>
      <c r="M617" s="344">
        <v>-2.0598999999999998</v>
      </c>
      <c r="N617" s="346">
        <v>1.0421</v>
      </c>
      <c r="O617" s="344">
        <v>4.8441000000000001</v>
      </c>
      <c r="P617" s="344">
        <v>7.8632999999999997</v>
      </c>
      <c r="Q617" s="344">
        <v>9.7756000000000007</v>
      </c>
      <c r="R617" s="344">
        <v>11.2965</v>
      </c>
      <c r="S617" s="344">
        <v>1.0249999999999999</v>
      </c>
      <c r="T617" s="344">
        <v>17.240500000000001</v>
      </c>
      <c r="U617" s="344">
        <v>-1.4400999999999999</v>
      </c>
      <c r="V617" s="344">
        <v>6.9725000000000001</v>
      </c>
      <c r="W617" s="344">
        <v>1.0249999999999999</v>
      </c>
      <c r="X617" s="344" t="s">
        <v>428</v>
      </c>
      <c r="Y617" s="370"/>
      <c r="Z617" s="342"/>
      <c r="AA617" s="342"/>
      <c r="AB617" s="342"/>
      <c r="AC617" s="342"/>
      <c r="AD617" s="342"/>
      <c r="AE617" s="342"/>
      <c r="AF617" s="342"/>
      <c r="AG617" s="342"/>
      <c r="AH617" s="342"/>
      <c r="AI617" s="342"/>
      <c r="AJ617" s="342"/>
      <c r="AK617" s="342"/>
      <c r="AL617" s="342"/>
      <c r="AM617" s="342"/>
      <c r="AN617" s="342"/>
      <c r="AO617" s="370"/>
      <c r="AP617" s="344">
        <v>10.16</v>
      </c>
      <c r="AQ617" s="344">
        <v>10.9</v>
      </c>
      <c r="AR617" s="344">
        <v>9.27</v>
      </c>
      <c r="AS617" s="344">
        <v>7.64</v>
      </c>
      <c r="AT617" s="344">
        <v>8.7799999999999994</v>
      </c>
      <c r="AU617" s="370"/>
      <c r="AV617" s="425"/>
      <c r="AW617" s="425"/>
      <c r="AX617" s="425"/>
      <c r="AY617" s="425"/>
      <c r="AZ617" s="425"/>
      <c r="BA617" s="368"/>
      <c r="BB617" s="371"/>
      <c r="BC617" s="371"/>
      <c r="BD617" s="371"/>
      <c r="BE617" s="371"/>
      <c r="BF617" s="370"/>
      <c r="BG617" s="368"/>
      <c r="BH617" s="368"/>
      <c r="BI617" s="371"/>
      <c r="BJ617" s="371"/>
      <c r="BK617" s="371"/>
      <c r="BL617" s="371"/>
      <c r="BM617" s="368"/>
      <c r="BN617" s="368"/>
      <c r="BO617" s="426"/>
    </row>
    <row r="618" spans="1:67" s="424" customFormat="1" x14ac:dyDescent="0.25">
      <c r="A618" s="341" t="s">
        <v>4430</v>
      </c>
      <c r="B618" s="368"/>
      <c r="C618" s="721"/>
      <c r="D618" s="368"/>
      <c r="E618" s="368"/>
      <c r="F618" s="368"/>
      <c r="G618" s="368"/>
      <c r="H618" s="370"/>
      <c r="I618" s="344">
        <v>-0.43440000000000001</v>
      </c>
      <c r="J618" s="344">
        <v>-1.1207</v>
      </c>
      <c r="K618" s="344">
        <v>6.1637000000000004</v>
      </c>
      <c r="L618" s="344">
        <v>5.6906999999999996</v>
      </c>
      <c r="M618" s="344">
        <v>-1.1223000000000001</v>
      </c>
      <c r="N618" s="346">
        <v>19.6038</v>
      </c>
      <c r="O618" s="344">
        <v>9.8361000000000001</v>
      </c>
      <c r="P618" s="344">
        <v>28.417999999999999</v>
      </c>
      <c r="Q618" s="344">
        <v>28.948499999999999</v>
      </c>
      <c r="R618" s="344">
        <v>12.7082</v>
      </c>
      <c r="S618" s="344">
        <v>0.54959999999999998</v>
      </c>
      <c r="T618" s="344">
        <v>9.1935000000000002</v>
      </c>
      <c r="U618" s="344">
        <v>0.81</v>
      </c>
      <c r="V618" s="344">
        <v>14.295500000000001</v>
      </c>
      <c r="W618" s="344">
        <v>0.54959999999999998</v>
      </c>
      <c r="X618" s="344" t="s">
        <v>428</v>
      </c>
      <c r="Y618" s="370"/>
      <c r="Z618" s="342"/>
      <c r="AA618" s="342"/>
      <c r="AB618" s="342"/>
      <c r="AC618" s="342"/>
      <c r="AD618" s="342"/>
      <c r="AE618" s="342"/>
      <c r="AF618" s="342"/>
      <c r="AG618" s="342"/>
      <c r="AH618" s="342"/>
      <c r="AI618" s="342"/>
      <c r="AJ618" s="342"/>
      <c r="AK618" s="342"/>
      <c r="AL618" s="342"/>
      <c r="AM618" s="342"/>
      <c r="AN618" s="342"/>
      <c r="AO618" s="370"/>
      <c r="AP618" s="344">
        <v>19.93</v>
      </c>
      <c r="AQ618" s="344">
        <v>29.58</v>
      </c>
      <c r="AR618" s="344">
        <v>27.4</v>
      </c>
      <c r="AS618" s="344">
        <v>17.37</v>
      </c>
      <c r="AT618" s="344">
        <v>13.16</v>
      </c>
      <c r="AU618" s="370"/>
      <c r="AV618" s="425"/>
      <c r="AW618" s="425"/>
      <c r="AX618" s="425"/>
      <c r="AY618" s="425"/>
      <c r="AZ618" s="425"/>
      <c r="BA618" s="368"/>
      <c r="BB618" s="371"/>
      <c r="BC618" s="371"/>
      <c r="BD618" s="371"/>
      <c r="BE618" s="371"/>
      <c r="BF618" s="370"/>
      <c r="BG618" s="368"/>
      <c r="BH618" s="368"/>
      <c r="BI618" s="371"/>
      <c r="BJ618" s="371"/>
      <c r="BK618" s="371"/>
      <c r="BL618" s="371"/>
      <c r="BM618" s="368"/>
      <c r="BN618" s="368"/>
      <c r="BO618" s="426"/>
    </row>
    <row r="619" spans="1:67" s="424" customFormat="1" x14ac:dyDescent="0.25">
      <c r="A619" s="341" t="s">
        <v>4431</v>
      </c>
      <c r="B619" s="368"/>
      <c r="C619" s="721"/>
      <c r="D619" s="368"/>
      <c r="E619" s="368"/>
      <c r="F619" s="368"/>
      <c r="G619" s="368"/>
      <c r="H619" s="370"/>
      <c r="I619" s="344">
        <v>1.4481999999999999</v>
      </c>
      <c r="J619" s="344">
        <v>5.5016999999999996</v>
      </c>
      <c r="K619" s="344">
        <v>12.7224</v>
      </c>
      <c r="L619" s="344">
        <v>29.720199999999998</v>
      </c>
      <c r="M619" s="344">
        <v>-2.9891999999999999</v>
      </c>
      <c r="N619" s="346">
        <v>-9.8386999999999993</v>
      </c>
      <c r="O619" s="344">
        <v>-11.1229</v>
      </c>
      <c r="P619" s="344">
        <v>19.1144</v>
      </c>
      <c r="Q619" s="344">
        <v>20.7668</v>
      </c>
      <c r="R619" s="344">
        <v>16.193100000000001</v>
      </c>
      <c r="S619" s="344">
        <v>5.0846</v>
      </c>
      <c r="T619" s="344">
        <v>33.892499999999998</v>
      </c>
      <c r="U619" s="344">
        <v>-0.68369999999999997</v>
      </c>
      <c r="V619" s="344">
        <v>0.5091</v>
      </c>
      <c r="W619" s="344">
        <v>5.0846</v>
      </c>
      <c r="X619" s="344" t="s">
        <v>428</v>
      </c>
      <c r="Y619" s="370"/>
      <c r="Z619" s="342"/>
      <c r="AA619" s="342"/>
      <c r="AB619" s="342"/>
      <c r="AC619" s="342"/>
      <c r="AD619" s="342"/>
      <c r="AE619" s="342"/>
      <c r="AF619" s="342"/>
      <c r="AG619" s="342"/>
      <c r="AH619" s="342"/>
      <c r="AI619" s="342"/>
      <c r="AJ619" s="342"/>
      <c r="AK619" s="342"/>
      <c r="AL619" s="342"/>
      <c r="AM619" s="342"/>
      <c r="AN619" s="342"/>
      <c r="AO619" s="370"/>
      <c r="AP619" s="344">
        <v>17.64</v>
      </c>
      <c r="AQ619" s="344">
        <v>19.809999999999999</v>
      </c>
      <c r="AR619" s="344">
        <v>14.05</v>
      </c>
      <c r="AS619" s="344">
        <v>2.2599999999999998</v>
      </c>
      <c r="AT619" s="344">
        <v>10.02</v>
      </c>
      <c r="AU619" s="370"/>
      <c r="AV619" s="425"/>
      <c r="AW619" s="425"/>
      <c r="AX619" s="425"/>
      <c r="AY619" s="425"/>
      <c r="AZ619" s="425"/>
      <c r="BA619" s="368"/>
      <c r="BB619" s="371"/>
      <c r="BC619" s="371"/>
      <c r="BD619" s="371"/>
      <c r="BE619" s="371"/>
      <c r="BF619" s="370"/>
      <c r="BG619" s="368"/>
      <c r="BH619" s="368"/>
      <c r="BI619" s="371"/>
      <c r="BJ619" s="371"/>
      <c r="BK619" s="371"/>
      <c r="BL619" s="371"/>
      <c r="BM619" s="368"/>
      <c r="BN619" s="368"/>
      <c r="BO619" s="426"/>
    </row>
    <row r="620" spans="1:67" s="424" customFormat="1" x14ac:dyDescent="0.25">
      <c r="A620" s="341" t="s">
        <v>1670</v>
      </c>
      <c r="B620" s="368"/>
      <c r="C620" s="721"/>
      <c r="D620" s="368"/>
      <c r="E620" s="368"/>
      <c r="F620" s="368"/>
      <c r="G620" s="368"/>
      <c r="H620" s="370"/>
      <c r="I620" s="344">
        <v>1.0214000000000001</v>
      </c>
      <c r="J620" s="344">
        <v>1.5831</v>
      </c>
      <c r="K620" s="344">
        <v>6.1700999999999997</v>
      </c>
      <c r="L620" s="344">
        <v>22.247699999999998</v>
      </c>
      <c r="M620" s="344">
        <v>7.2808000000000002</v>
      </c>
      <c r="N620" s="346">
        <v>2.2353000000000001</v>
      </c>
      <c r="O620" s="344">
        <v>2.4339</v>
      </c>
      <c r="P620" s="344">
        <v>20.148199999999999</v>
      </c>
      <c r="Q620" s="344">
        <v>16.793700000000001</v>
      </c>
      <c r="R620" s="344">
        <v>15.4975</v>
      </c>
      <c r="S620" s="344">
        <v>1.4845999999999999</v>
      </c>
      <c r="T620" s="344">
        <v>25.986499999999999</v>
      </c>
      <c r="U620" s="344">
        <v>7.9943</v>
      </c>
      <c r="V620" s="344">
        <v>8.0347000000000008</v>
      </c>
      <c r="W620" s="344">
        <v>1.4845999999999999</v>
      </c>
      <c r="X620" s="344">
        <v>11.9824</v>
      </c>
      <c r="Y620" s="370"/>
      <c r="Z620" s="342"/>
      <c r="AA620" s="342"/>
      <c r="AB620" s="342"/>
      <c r="AC620" s="342"/>
      <c r="AD620" s="342"/>
      <c r="AE620" s="342"/>
      <c r="AF620" s="342"/>
      <c r="AG620" s="342"/>
      <c r="AH620" s="342"/>
      <c r="AI620" s="342"/>
      <c r="AJ620" s="342"/>
      <c r="AK620" s="342"/>
      <c r="AL620" s="342"/>
      <c r="AM620" s="342"/>
      <c r="AN620" s="342"/>
      <c r="AO620" s="370"/>
      <c r="AP620" s="344">
        <v>17.88</v>
      </c>
      <c r="AQ620" s="344">
        <v>21.75</v>
      </c>
      <c r="AR620" s="344">
        <v>16.34</v>
      </c>
      <c r="AS620" s="344">
        <v>10.49</v>
      </c>
      <c r="AT620" s="344">
        <v>19.79</v>
      </c>
      <c r="AU620" s="370"/>
      <c r="AV620" s="425"/>
      <c r="AW620" s="425"/>
      <c r="AX620" s="425"/>
      <c r="AY620" s="425"/>
      <c r="AZ620" s="425"/>
      <c r="BA620" s="368"/>
      <c r="BB620" s="371"/>
      <c r="BC620" s="371"/>
      <c r="BD620" s="371"/>
      <c r="BE620" s="371"/>
      <c r="BF620" s="370"/>
      <c r="BG620" s="368"/>
      <c r="BH620" s="368"/>
      <c r="BI620" s="371"/>
      <c r="BJ620" s="371"/>
      <c r="BK620" s="371"/>
      <c r="BL620" s="371"/>
      <c r="BM620" s="368"/>
      <c r="BN620" s="368"/>
      <c r="BO620" s="426"/>
    </row>
    <row r="621" spans="1:67" s="424" customFormat="1" x14ac:dyDescent="0.25">
      <c r="A621" s="341" t="s">
        <v>4432</v>
      </c>
      <c r="B621" s="368"/>
      <c r="C621" s="721"/>
      <c r="D621" s="368"/>
      <c r="E621" s="368"/>
      <c r="F621" s="368"/>
      <c r="G621" s="368"/>
      <c r="H621" s="370"/>
      <c r="I621" s="344">
        <v>1.1318999999999999</v>
      </c>
      <c r="J621" s="344">
        <v>1.7737000000000001</v>
      </c>
      <c r="K621" s="344">
        <v>6.4615999999999998</v>
      </c>
      <c r="L621" s="344">
        <v>24.186399999999999</v>
      </c>
      <c r="M621" s="344">
        <v>9.5554000000000006</v>
      </c>
      <c r="N621" s="346">
        <v>3.9496000000000002</v>
      </c>
      <c r="O621" s="344">
        <v>5.3289999999999997</v>
      </c>
      <c r="P621" s="344">
        <v>25.348400000000002</v>
      </c>
      <c r="Q621" s="344">
        <v>14.57</v>
      </c>
      <c r="R621" s="344">
        <v>12.7136</v>
      </c>
      <c r="S621" s="344">
        <v>1.3658999999999999</v>
      </c>
      <c r="T621" s="344">
        <v>26.877099999999999</v>
      </c>
      <c r="U621" s="344">
        <v>10.200200000000001</v>
      </c>
      <c r="V621" s="344">
        <v>13.027699999999999</v>
      </c>
      <c r="W621" s="344">
        <v>1.3658999999999999</v>
      </c>
      <c r="X621" s="344">
        <v>29.4298</v>
      </c>
      <c r="Y621" s="370"/>
      <c r="Z621" s="342"/>
      <c r="AA621" s="342"/>
      <c r="AB621" s="342"/>
      <c r="AC621" s="342"/>
      <c r="AD621" s="342"/>
      <c r="AE621" s="342"/>
      <c r="AF621" s="342"/>
      <c r="AG621" s="342"/>
      <c r="AH621" s="342"/>
      <c r="AI621" s="342"/>
      <c r="AJ621" s="342"/>
      <c r="AK621" s="342"/>
      <c r="AL621" s="342"/>
      <c r="AM621" s="342"/>
      <c r="AN621" s="342"/>
      <c r="AO621" s="370"/>
      <c r="AP621" s="344">
        <v>16.41</v>
      </c>
      <c r="AQ621" s="344">
        <v>21.59</v>
      </c>
      <c r="AR621" s="344">
        <v>18.670000000000002</v>
      </c>
      <c r="AS621" s="344">
        <v>13.81</v>
      </c>
      <c r="AT621" s="344">
        <v>24.79</v>
      </c>
      <c r="AU621" s="370"/>
      <c r="AV621" s="425"/>
      <c r="AW621" s="425"/>
      <c r="AX621" s="425"/>
      <c r="AY621" s="425"/>
      <c r="AZ621" s="425"/>
      <c r="BA621" s="368"/>
      <c r="BB621" s="371"/>
      <c r="BC621" s="371"/>
      <c r="BD621" s="371"/>
      <c r="BE621" s="371"/>
      <c r="BF621" s="370"/>
      <c r="BG621" s="368"/>
      <c r="BH621" s="368"/>
      <c r="BI621" s="371"/>
      <c r="BJ621" s="371"/>
      <c r="BK621" s="371"/>
      <c r="BL621" s="371"/>
      <c r="BM621" s="368"/>
      <c r="BN621" s="368"/>
      <c r="BO621" s="426"/>
    </row>
    <row r="622" spans="1:67" s="424" customFormat="1" x14ac:dyDescent="0.25">
      <c r="A622" s="341" t="s">
        <v>4433</v>
      </c>
      <c r="B622" s="368"/>
      <c r="C622" s="721"/>
      <c r="D622" s="368"/>
      <c r="E622" s="368"/>
      <c r="F622" s="368"/>
      <c r="G622" s="368"/>
      <c r="H622" s="370"/>
      <c r="I622" s="344">
        <v>1.2653000000000001</v>
      </c>
      <c r="J622" s="344">
        <v>1.0967</v>
      </c>
      <c r="K622" s="344">
        <v>4.6942000000000004</v>
      </c>
      <c r="L622" s="344">
        <v>20.5687</v>
      </c>
      <c r="M622" s="344">
        <v>6.5213000000000001</v>
      </c>
      <c r="N622" s="346">
        <v>-1.5167999999999999</v>
      </c>
      <c r="O622" s="344">
        <v>-3.8761999999999999</v>
      </c>
      <c r="P622" s="344">
        <v>14.5618</v>
      </c>
      <c r="Q622" s="344">
        <v>13.1577</v>
      </c>
      <c r="R622" s="344">
        <v>17.618500000000001</v>
      </c>
      <c r="S622" s="344">
        <v>1.2367999999999999</v>
      </c>
      <c r="T622" s="344">
        <v>25.044799999999999</v>
      </c>
      <c r="U622" s="344">
        <v>7.0739000000000001</v>
      </c>
      <c r="V622" s="344">
        <v>6.0576999999999996</v>
      </c>
      <c r="W622" s="344">
        <v>1.2367999999999999</v>
      </c>
      <c r="X622" s="344" t="s">
        <v>428</v>
      </c>
      <c r="Y622" s="370"/>
      <c r="Z622" s="342"/>
      <c r="AA622" s="342"/>
      <c r="AB622" s="342"/>
      <c r="AC622" s="342"/>
      <c r="AD622" s="342"/>
      <c r="AE622" s="342"/>
      <c r="AF622" s="342"/>
      <c r="AG622" s="342"/>
      <c r="AH622" s="342"/>
      <c r="AI622" s="342"/>
      <c r="AJ622" s="342"/>
      <c r="AK622" s="342"/>
      <c r="AL622" s="342"/>
      <c r="AM622" s="342"/>
      <c r="AN622" s="342"/>
      <c r="AO622" s="370"/>
      <c r="AP622" s="344">
        <v>17.32</v>
      </c>
      <c r="AQ622" s="344">
        <v>18.73</v>
      </c>
      <c r="AR622" s="344">
        <v>11.87</v>
      </c>
      <c r="AS622" s="344">
        <v>5.34</v>
      </c>
      <c r="AT622" s="344">
        <v>16.39</v>
      </c>
      <c r="AU622" s="370"/>
      <c r="AV622" s="425"/>
      <c r="AW622" s="425"/>
      <c r="AX622" s="425"/>
      <c r="AY622" s="425"/>
      <c r="AZ622" s="425"/>
      <c r="BA622" s="368"/>
      <c r="BB622" s="371"/>
      <c r="BC622" s="371"/>
      <c r="BD622" s="371"/>
      <c r="BE622" s="371"/>
      <c r="BF622" s="370"/>
      <c r="BG622" s="368"/>
      <c r="BH622" s="368"/>
      <c r="BI622" s="371"/>
      <c r="BJ622" s="371"/>
      <c r="BK622" s="371"/>
      <c r="BL622" s="371"/>
      <c r="BM622" s="368"/>
      <c r="BN622" s="368"/>
      <c r="BO622" s="426"/>
    </row>
    <row r="623" spans="1:67" s="424" customFormat="1" x14ac:dyDescent="0.25">
      <c r="A623" s="341" t="s">
        <v>4434</v>
      </c>
      <c r="B623" s="368"/>
      <c r="C623" s="721"/>
      <c r="D623" s="368"/>
      <c r="E623" s="368"/>
      <c r="F623" s="368"/>
      <c r="G623" s="368"/>
      <c r="H623" s="370"/>
      <c r="I623" s="344">
        <v>1.2462</v>
      </c>
      <c r="J623" s="344">
        <v>0.11409999999999999</v>
      </c>
      <c r="K623" s="344">
        <v>2.0030000000000001</v>
      </c>
      <c r="L623" s="344">
        <v>11.561400000000001</v>
      </c>
      <c r="M623" s="344">
        <v>-2.1892</v>
      </c>
      <c r="N623" s="346">
        <v>-9.6333000000000002</v>
      </c>
      <c r="O623" s="344">
        <v>-4.6214000000000004</v>
      </c>
      <c r="P623" s="344">
        <v>13.809699999999999</v>
      </c>
      <c r="Q623" s="344">
        <v>13.8012</v>
      </c>
      <c r="R623" s="344">
        <v>15.9839</v>
      </c>
      <c r="S623" s="344">
        <v>1.2282</v>
      </c>
      <c r="T623" s="344">
        <v>15.829800000000001</v>
      </c>
      <c r="U623" s="344">
        <v>-1.405</v>
      </c>
      <c r="V623" s="344">
        <v>-2.3466</v>
      </c>
      <c r="W623" s="344">
        <v>1.2282</v>
      </c>
      <c r="X623" s="344" t="s">
        <v>428</v>
      </c>
      <c r="Y623" s="370"/>
      <c r="Z623" s="342"/>
      <c r="AA623" s="342"/>
      <c r="AB623" s="342"/>
      <c r="AC623" s="342"/>
      <c r="AD623" s="342"/>
      <c r="AE623" s="342"/>
      <c r="AF623" s="342"/>
      <c r="AG623" s="342"/>
      <c r="AH623" s="342"/>
      <c r="AI623" s="342"/>
      <c r="AJ623" s="342"/>
      <c r="AK623" s="342"/>
      <c r="AL623" s="342"/>
      <c r="AM623" s="342"/>
      <c r="AN623" s="342"/>
      <c r="AO623" s="370"/>
      <c r="AP623" s="344">
        <v>16.89</v>
      </c>
      <c r="AQ623" s="344">
        <v>18.63</v>
      </c>
      <c r="AR623" s="344">
        <v>10.95</v>
      </c>
      <c r="AS623" s="344">
        <v>1.84</v>
      </c>
      <c r="AT623" s="344">
        <v>-0.04</v>
      </c>
      <c r="AU623" s="370"/>
      <c r="AV623" s="425"/>
      <c r="AW623" s="425"/>
      <c r="AX623" s="425"/>
      <c r="AY623" s="425"/>
      <c r="AZ623" s="425"/>
      <c r="BA623" s="368"/>
      <c r="BB623" s="371"/>
      <c r="BC623" s="371"/>
      <c r="BD623" s="371"/>
      <c r="BE623" s="371"/>
      <c r="BF623" s="370"/>
      <c r="BG623" s="368"/>
      <c r="BH623" s="368"/>
      <c r="BI623" s="371"/>
      <c r="BJ623" s="371"/>
      <c r="BK623" s="371"/>
      <c r="BL623" s="371"/>
      <c r="BM623" s="368"/>
      <c r="BN623" s="368"/>
      <c r="BO623" s="426"/>
    </row>
    <row r="624" spans="1:67" s="424" customFormat="1" x14ac:dyDescent="0.25">
      <c r="A624" s="341" t="s">
        <v>4435</v>
      </c>
      <c r="B624" s="368"/>
      <c r="C624" s="721"/>
      <c r="D624" s="368"/>
      <c r="E624" s="368"/>
      <c r="F624" s="368"/>
      <c r="G624" s="368"/>
      <c r="H624" s="370"/>
      <c r="I624" s="344">
        <v>0.91269999999999996</v>
      </c>
      <c r="J624" s="344">
        <v>-0.79559999999999997</v>
      </c>
      <c r="K624" s="344">
        <v>1.1816</v>
      </c>
      <c r="L624" s="344">
        <v>3.1966999999999999</v>
      </c>
      <c r="M624" s="344">
        <v>-13.3553</v>
      </c>
      <c r="N624" s="346">
        <v>-12.0463</v>
      </c>
      <c r="O624" s="344">
        <v>-2.1408</v>
      </c>
      <c r="P624" s="344">
        <v>4.1925999999999997</v>
      </c>
      <c r="Q624" s="344">
        <v>8.2800999999999991</v>
      </c>
      <c r="R624" s="344">
        <v>13.1128</v>
      </c>
      <c r="S624" s="344">
        <v>1.1254999999999999</v>
      </c>
      <c r="T624" s="344">
        <v>5.4353999999999996</v>
      </c>
      <c r="U624" s="344">
        <v>-13.816700000000001</v>
      </c>
      <c r="V624" s="344">
        <v>-6.0209000000000001</v>
      </c>
      <c r="W624" s="344">
        <v>1.1254999999999999</v>
      </c>
      <c r="X624" s="344">
        <v>-7.2786999999999997</v>
      </c>
      <c r="Y624" s="370"/>
      <c r="Z624" s="342"/>
      <c r="AA624" s="342"/>
      <c r="AB624" s="342"/>
      <c r="AC624" s="342"/>
      <c r="AD624" s="342"/>
      <c r="AE624" s="342"/>
      <c r="AF624" s="342"/>
      <c r="AG624" s="342"/>
      <c r="AH624" s="342"/>
      <c r="AI624" s="342"/>
      <c r="AJ624" s="342"/>
      <c r="AK624" s="342"/>
      <c r="AL624" s="342"/>
      <c r="AM624" s="342"/>
      <c r="AN624" s="342"/>
      <c r="AO624" s="370"/>
      <c r="AP624" s="344">
        <v>10.75</v>
      </c>
      <c r="AQ624" s="344">
        <v>8.31</v>
      </c>
      <c r="AR624" s="344">
        <v>3.92</v>
      </c>
      <c r="AS624" s="344">
        <v>-1.8</v>
      </c>
      <c r="AT624" s="344">
        <v>-12.59</v>
      </c>
      <c r="AU624" s="370"/>
      <c r="AV624" s="425"/>
      <c r="AW624" s="425"/>
      <c r="AX624" s="425"/>
      <c r="AY624" s="425"/>
      <c r="AZ624" s="425"/>
      <c r="BA624" s="368"/>
      <c r="BB624" s="371"/>
      <c r="BC624" s="371"/>
      <c r="BD624" s="371"/>
      <c r="BE624" s="371"/>
      <c r="BF624" s="370"/>
      <c r="BG624" s="368"/>
      <c r="BH624" s="368"/>
      <c r="BI624" s="371"/>
      <c r="BJ624" s="371"/>
      <c r="BK624" s="371"/>
      <c r="BL624" s="371"/>
      <c r="BM624" s="368"/>
      <c r="BN624" s="368"/>
      <c r="BO624" s="426"/>
    </row>
    <row r="625" spans="1:67" s="424" customFormat="1" x14ac:dyDescent="0.25">
      <c r="A625" s="341" t="s">
        <v>4436</v>
      </c>
      <c r="B625" s="368"/>
      <c r="C625" s="721"/>
      <c r="D625" s="368"/>
      <c r="E625" s="368"/>
      <c r="F625" s="368"/>
      <c r="G625" s="368"/>
      <c r="H625" s="370"/>
      <c r="I625" s="344">
        <v>0.81310000000000004</v>
      </c>
      <c r="J625" s="344">
        <v>0.21540000000000001</v>
      </c>
      <c r="K625" s="344">
        <v>4.0068000000000001</v>
      </c>
      <c r="L625" s="344">
        <v>5.8213999999999997</v>
      </c>
      <c r="M625" s="344">
        <v>-10.6442</v>
      </c>
      <c r="N625" s="346">
        <v>-4.218</v>
      </c>
      <c r="O625" s="344">
        <v>2.4123000000000001</v>
      </c>
      <c r="P625" s="344">
        <v>7.9484000000000004</v>
      </c>
      <c r="Q625" s="344">
        <v>11.2989</v>
      </c>
      <c r="R625" s="344">
        <v>12.560700000000001</v>
      </c>
      <c r="S625" s="344">
        <v>1.6365000000000001</v>
      </c>
      <c r="T625" s="344">
        <v>8.2063000000000006</v>
      </c>
      <c r="U625" s="344">
        <v>-10.507400000000001</v>
      </c>
      <c r="V625" s="344">
        <v>-4.0185000000000004</v>
      </c>
      <c r="W625" s="344">
        <v>1.6365000000000001</v>
      </c>
      <c r="X625" s="344" t="s">
        <v>428</v>
      </c>
      <c r="Y625" s="370"/>
      <c r="Z625" s="342"/>
      <c r="AA625" s="342"/>
      <c r="AB625" s="342"/>
      <c r="AC625" s="342"/>
      <c r="AD625" s="342"/>
      <c r="AE625" s="342"/>
      <c r="AF625" s="342"/>
      <c r="AG625" s="342"/>
      <c r="AH625" s="342"/>
      <c r="AI625" s="342"/>
      <c r="AJ625" s="342"/>
      <c r="AK625" s="342"/>
      <c r="AL625" s="342"/>
      <c r="AM625" s="342"/>
      <c r="AN625" s="342"/>
      <c r="AO625" s="370"/>
      <c r="AP625" s="344">
        <v>12.21</v>
      </c>
      <c r="AQ625" s="344">
        <v>11.8</v>
      </c>
      <c r="AR625" s="344">
        <v>7.88</v>
      </c>
      <c r="AS625" s="344">
        <v>3.19</v>
      </c>
      <c r="AT625" s="344">
        <v>-6.98</v>
      </c>
      <c r="AU625" s="370"/>
      <c r="AV625" s="425"/>
      <c r="AW625" s="425"/>
      <c r="AX625" s="425"/>
      <c r="AY625" s="425"/>
      <c r="AZ625" s="425"/>
      <c r="BA625" s="368"/>
      <c r="BB625" s="371"/>
      <c r="BC625" s="371"/>
      <c r="BD625" s="371"/>
      <c r="BE625" s="371"/>
      <c r="BF625" s="370"/>
      <c r="BG625" s="368"/>
      <c r="BH625" s="368"/>
      <c r="BI625" s="371"/>
      <c r="BJ625" s="371"/>
      <c r="BK625" s="371"/>
      <c r="BL625" s="371"/>
      <c r="BM625" s="368"/>
      <c r="BN625" s="368"/>
      <c r="BO625" s="426"/>
    </row>
    <row r="626" spans="1:67" s="424" customFormat="1" x14ac:dyDescent="0.25">
      <c r="A626" s="341" t="s">
        <v>4437</v>
      </c>
      <c r="B626" s="368"/>
      <c r="C626" s="721"/>
      <c r="D626" s="368"/>
      <c r="E626" s="368"/>
      <c r="F626" s="368"/>
      <c r="G626" s="368"/>
      <c r="H626" s="370"/>
      <c r="I626" s="344">
        <v>0.91839999999999999</v>
      </c>
      <c r="J626" s="344">
        <v>0.85850000000000004</v>
      </c>
      <c r="K626" s="344">
        <v>3.5718999999999999</v>
      </c>
      <c r="L626" s="344">
        <v>5.1997</v>
      </c>
      <c r="M626" s="344">
        <v>-9.9057999999999993</v>
      </c>
      <c r="N626" s="346">
        <v>-5.1223999999999998</v>
      </c>
      <c r="O626" s="344">
        <v>1.2843</v>
      </c>
      <c r="P626" s="344">
        <v>8.4420999999999999</v>
      </c>
      <c r="Q626" s="344">
        <v>11.3812</v>
      </c>
      <c r="R626" s="344">
        <v>13.0021</v>
      </c>
      <c r="S626" s="344">
        <v>1.6841999999999999</v>
      </c>
      <c r="T626" s="344">
        <v>7.1185999999999998</v>
      </c>
      <c r="U626" s="344">
        <v>-9.5998999999999999</v>
      </c>
      <c r="V626" s="344">
        <v>-3.1930999999999998</v>
      </c>
      <c r="W626" s="344">
        <v>1.6841999999999999</v>
      </c>
      <c r="X626" s="344" t="s">
        <v>428</v>
      </c>
      <c r="Y626" s="370"/>
      <c r="Z626" s="342"/>
      <c r="AA626" s="342"/>
      <c r="AB626" s="342"/>
      <c r="AC626" s="342"/>
      <c r="AD626" s="342"/>
      <c r="AE626" s="342"/>
      <c r="AF626" s="342"/>
      <c r="AG626" s="342"/>
      <c r="AH626" s="342"/>
      <c r="AI626" s="342"/>
      <c r="AJ626" s="342"/>
      <c r="AK626" s="342"/>
      <c r="AL626" s="342"/>
      <c r="AM626" s="342"/>
      <c r="AN626" s="342"/>
      <c r="AO626" s="370"/>
      <c r="AP626" s="344">
        <v>12.51</v>
      </c>
      <c r="AQ626" s="344">
        <v>12.07</v>
      </c>
      <c r="AR626" s="344">
        <v>7.92</v>
      </c>
      <c r="AS626" s="344">
        <v>2.48</v>
      </c>
      <c r="AT626" s="344">
        <v>-6.84</v>
      </c>
      <c r="AU626" s="370"/>
      <c r="AV626" s="425"/>
      <c r="AW626" s="425"/>
      <c r="AX626" s="425"/>
      <c r="AY626" s="425"/>
      <c r="AZ626" s="425"/>
      <c r="BA626" s="368"/>
      <c r="BB626" s="371"/>
      <c r="BC626" s="371"/>
      <c r="BD626" s="371"/>
      <c r="BE626" s="371"/>
      <c r="BF626" s="370"/>
      <c r="BG626" s="368"/>
      <c r="BH626" s="368"/>
      <c r="BI626" s="371"/>
      <c r="BJ626" s="371"/>
      <c r="BK626" s="371"/>
      <c r="BL626" s="371"/>
      <c r="BM626" s="368"/>
      <c r="BN626" s="368"/>
      <c r="BO626" s="426"/>
    </row>
    <row r="627" spans="1:67" s="424" customFormat="1" x14ac:dyDescent="0.25">
      <c r="A627" s="341" t="s">
        <v>4438</v>
      </c>
      <c r="B627" s="368"/>
      <c r="C627" s="721"/>
      <c r="D627" s="368"/>
      <c r="E627" s="368"/>
      <c r="F627" s="368"/>
      <c r="G627" s="368"/>
      <c r="H627" s="370"/>
      <c r="I627" s="344">
        <v>-3.8999999999999998E-3</v>
      </c>
      <c r="J627" s="344">
        <v>-0.23910000000000001</v>
      </c>
      <c r="K627" s="344">
        <v>0.35320000000000001</v>
      </c>
      <c r="L627" s="344">
        <v>13.042199999999999</v>
      </c>
      <c r="M627" s="344">
        <v>5.0393999999999997</v>
      </c>
      <c r="N627" s="346">
        <v>-1.0101</v>
      </c>
      <c r="O627" s="344">
        <v>-3.2924000000000002</v>
      </c>
      <c r="P627" s="344">
        <v>16.732399999999998</v>
      </c>
      <c r="Q627" s="344">
        <v>14.0997</v>
      </c>
      <c r="R627" s="344">
        <v>18.640599999999999</v>
      </c>
      <c r="S627" s="344">
        <v>0.20580000000000001</v>
      </c>
      <c r="T627" s="344">
        <v>16.331</v>
      </c>
      <c r="U627" s="344">
        <v>5.9524999999999997</v>
      </c>
      <c r="V627" s="344">
        <v>5.2176999999999998</v>
      </c>
      <c r="W627" s="344">
        <v>0.20580000000000001</v>
      </c>
      <c r="X627" s="344" t="s">
        <v>428</v>
      </c>
      <c r="Y627" s="370"/>
      <c r="Z627" s="342"/>
      <c r="AA627" s="342"/>
      <c r="AB627" s="342"/>
      <c r="AC627" s="342"/>
      <c r="AD627" s="342"/>
      <c r="AE627" s="342"/>
      <c r="AF627" s="342"/>
      <c r="AG627" s="342"/>
      <c r="AH627" s="342"/>
      <c r="AI627" s="342"/>
      <c r="AJ627" s="342"/>
      <c r="AK627" s="342"/>
      <c r="AL627" s="342"/>
      <c r="AM627" s="342"/>
      <c r="AN627" s="342"/>
      <c r="AO627" s="370"/>
      <c r="AP627" s="344">
        <v>17.8</v>
      </c>
      <c r="AQ627" s="344">
        <v>17.48</v>
      </c>
      <c r="AR627" s="344">
        <v>13.06</v>
      </c>
      <c r="AS627" s="344">
        <v>6.27</v>
      </c>
      <c r="AT627" s="344">
        <v>8.93</v>
      </c>
      <c r="AU627" s="370"/>
      <c r="AV627" s="425"/>
      <c r="AW627" s="425"/>
      <c r="AX627" s="425"/>
      <c r="AY627" s="425"/>
      <c r="AZ627" s="425"/>
      <c r="BA627" s="368"/>
      <c r="BB627" s="371"/>
      <c r="BC627" s="371"/>
      <c r="BD627" s="371"/>
      <c r="BE627" s="371"/>
      <c r="BF627" s="370"/>
      <c r="BG627" s="368"/>
      <c r="BH627" s="368"/>
      <c r="BI627" s="371"/>
      <c r="BJ627" s="371"/>
      <c r="BK627" s="371"/>
      <c r="BL627" s="371"/>
      <c r="BM627" s="368"/>
      <c r="BN627" s="368"/>
      <c r="BO627" s="426"/>
    </row>
    <row r="628" spans="1:67" s="424" customFormat="1" x14ac:dyDescent="0.25">
      <c r="A628" s="341" t="s">
        <v>4439</v>
      </c>
      <c r="B628" s="368"/>
      <c r="C628" s="721"/>
      <c r="D628" s="368"/>
      <c r="E628" s="368"/>
      <c r="F628" s="368"/>
      <c r="G628" s="368"/>
      <c r="H628" s="370"/>
      <c r="I628" s="344">
        <v>0.67130000000000001</v>
      </c>
      <c r="J628" s="344">
        <v>0.71550000000000002</v>
      </c>
      <c r="K628" s="344">
        <v>3.6837</v>
      </c>
      <c r="L628" s="344">
        <v>12.093999999999999</v>
      </c>
      <c r="M628" s="344">
        <v>-2.4464999999999999</v>
      </c>
      <c r="N628" s="346">
        <v>-1.29E-2</v>
      </c>
      <c r="O628" s="344">
        <v>2.3384</v>
      </c>
      <c r="P628" s="344">
        <v>13.7113</v>
      </c>
      <c r="Q628" s="344">
        <v>12.917999999999999</v>
      </c>
      <c r="R628" s="344">
        <v>14.117100000000001</v>
      </c>
      <c r="S628" s="344">
        <v>1.1642999999999999</v>
      </c>
      <c r="T628" s="344">
        <v>14.471299999999999</v>
      </c>
      <c r="U628" s="344">
        <v>-1.5107999999999999</v>
      </c>
      <c r="V628" s="344">
        <v>3.2980999999999998</v>
      </c>
      <c r="W628" s="344">
        <v>1.1642999999999999</v>
      </c>
      <c r="X628" s="344" t="s">
        <v>428</v>
      </c>
      <c r="Y628" s="370"/>
      <c r="Z628" s="342"/>
      <c r="AA628" s="342"/>
      <c r="AB628" s="342"/>
      <c r="AC628" s="342"/>
      <c r="AD628" s="342"/>
      <c r="AE628" s="342"/>
      <c r="AF628" s="342"/>
      <c r="AG628" s="342"/>
      <c r="AH628" s="342"/>
      <c r="AI628" s="342"/>
      <c r="AJ628" s="342"/>
      <c r="AK628" s="342"/>
      <c r="AL628" s="342"/>
      <c r="AM628" s="342"/>
      <c r="AN628" s="342"/>
      <c r="AO628" s="370"/>
      <c r="AP628" s="344">
        <v>14.16</v>
      </c>
      <c r="AQ628" s="344">
        <v>14.87</v>
      </c>
      <c r="AR628" s="344">
        <v>11.4</v>
      </c>
      <c r="AS628" s="344">
        <v>7.16</v>
      </c>
      <c r="AT628" s="344">
        <v>4.9800000000000004</v>
      </c>
      <c r="AU628" s="370"/>
      <c r="AV628" s="425"/>
      <c r="AW628" s="425"/>
      <c r="AX628" s="425"/>
      <c r="AY628" s="425"/>
      <c r="AZ628" s="425"/>
      <c r="BA628" s="368"/>
      <c r="BB628" s="371"/>
      <c r="BC628" s="371"/>
      <c r="BD628" s="371"/>
      <c r="BE628" s="371"/>
      <c r="BF628" s="370"/>
      <c r="BG628" s="368"/>
      <c r="BH628" s="368"/>
      <c r="BI628" s="371"/>
      <c r="BJ628" s="371"/>
      <c r="BK628" s="371"/>
      <c r="BL628" s="371"/>
      <c r="BM628" s="368"/>
      <c r="BN628" s="368"/>
      <c r="BO628" s="426"/>
    </row>
    <row r="629" spans="1:67" s="424" customFormat="1" x14ac:dyDescent="0.25">
      <c r="A629" s="341" t="s">
        <v>4440</v>
      </c>
      <c r="B629" s="368"/>
      <c r="C629" s="721"/>
      <c r="D629" s="368"/>
      <c r="E629" s="368"/>
      <c r="F629" s="368"/>
      <c r="G629" s="368"/>
      <c r="H629" s="370"/>
      <c r="I629" s="344">
        <v>0.67359999999999998</v>
      </c>
      <c r="J629" s="344">
        <v>0.61180000000000001</v>
      </c>
      <c r="K629" s="344">
        <v>2.4253</v>
      </c>
      <c r="L629" s="344">
        <v>13.8094</v>
      </c>
      <c r="M629" s="344">
        <v>0.91520000000000001</v>
      </c>
      <c r="N629" s="346">
        <v>5.1273999999999997</v>
      </c>
      <c r="O629" s="344">
        <v>3.8088000000000002</v>
      </c>
      <c r="P629" s="344">
        <v>16.9346</v>
      </c>
      <c r="Q629" s="344">
        <v>14.0654</v>
      </c>
      <c r="R629" s="344">
        <v>13.7849</v>
      </c>
      <c r="S629" s="344">
        <v>1.2629999999999999</v>
      </c>
      <c r="T629" s="344">
        <v>16.295000000000002</v>
      </c>
      <c r="U629" s="344">
        <v>2.2301000000000002</v>
      </c>
      <c r="V629" s="344">
        <v>5.9230999999999998</v>
      </c>
      <c r="W629" s="344">
        <v>1.2629999999999999</v>
      </c>
      <c r="X629" s="344">
        <v>7.5487000000000002</v>
      </c>
      <c r="Y629" s="370"/>
      <c r="Z629" s="342"/>
      <c r="AA629" s="342"/>
      <c r="AB629" s="342"/>
      <c r="AC629" s="342"/>
      <c r="AD629" s="342"/>
      <c r="AE629" s="342"/>
      <c r="AF629" s="342"/>
      <c r="AG629" s="342"/>
      <c r="AH629" s="342"/>
      <c r="AI629" s="342"/>
      <c r="AJ629" s="342"/>
      <c r="AK629" s="342"/>
      <c r="AL629" s="342"/>
      <c r="AM629" s="342"/>
      <c r="AN629" s="342"/>
      <c r="AO629" s="370"/>
      <c r="AP629" s="344">
        <v>14.72</v>
      </c>
      <c r="AQ629" s="344">
        <v>16.61</v>
      </c>
      <c r="AR629" s="344">
        <v>13.78</v>
      </c>
      <c r="AS629" s="344">
        <v>10.17</v>
      </c>
      <c r="AT629" s="344">
        <v>9.85</v>
      </c>
      <c r="AU629" s="370"/>
      <c r="AV629" s="425"/>
      <c r="AW629" s="425"/>
      <c r="AX629" s="425"/>
      <c r="AY629" s="425"/>
      <c r="AZ629" s="425"/>
      <c r="BA629" s="368"/>
      <c r="BB629" s="371"/>
      <c r="BC629" s="371"/>
      <c r="BD629" s="371"/>
      <c r="BE629" s="371"/>
      <c r="BF629" s="370"/>
      <c r="BG629" s="368"/>
      <c r="BH629" s="368"/>
      <c r="BI629" s="371"/>
      <c r="BJ629" s="371"/>
      <c r="BK629" s="371"/>
      <c r="BL629" s="371"/>
      <c r="BM629" s="368"/>
      <c r="BN629" s="368"/>
      <c r="BO629" s="426"/>
    </row>
    <row r="630" spans="1:67" s="424" customFormat="1" x14ac:dyDescent="0.25">
      <c r="A630" s="341" t="s">
        <v>4441</v>
      </c>
      <c r="B630" s="368"/>
      <c r="C630" s="721"/>
      <c r="D630" s="368"/>
      <c r="E630" s="368"/>
      <c r="F630" s="368"/>
      <c r="G630" s="368"/>
      <c r="H630" s="370"/>
      <c r="I630" s="344">
        <v>0.34899999999999998</v>
      </c>
      <c r="J630" s="344">
        <v>-4.5499999999999999E-2</v>
      </c>
      <c r="K630" s="344">
        <v>-0.71009999999999995</v>
      </c>
      <c r="L630" s="344">
        <v>6.6010999999999997</v>
      </c>
      <c r="M630" s="344">
        <v>1.6297999999999999</v>
      </c>
      <c r="N630" s="346">
        <v>16.232099999999999</v>
      </c>
      <c r="O630" s="344">
        <v>7.9500999999999999</v>
      </c>
      <c r="P630" s="344">
        <v>30.4712</v>
      </c>
      <c r="Q630" s="344">
        <v>27.733499999999999</v>
      </c>
      <c r="R630" s="344">
        <v>18.885000000000002</v>
      </c>
      <c r="S630" s="344">
        <v>0.4894</v>
      </c>
      <c r="T630" s="344">
        <v>8.4458000000000002</v>
      </c>
      <c r="U630" s="344">
        <v>4.0247999999999999</v>
      </c>
      <c r="V630" s="344">
        <v>15.4854</v>
      </c>
      <c r="W630" s="344">
        <v>0.4894</v>
      </c>
      <c r="X630" s="344">
        <v>-1.4823</v>
      </c>
      <c r="Y630" s="370"/>
      <c r="Z630" s="342"/>
      <c r="AA630" s="342"/>
      <c r="AB630" s="342"/>
      <c r="AC630" s="342"/>
      <c r="AD630" s="342"/>
      <c r="AE630" s="342"/>
      <c r="AF630" s="342"/>
      <c r="AG630" s="342"/>
      <c r="AH630" s="342"/>
      <c r="AI630" s="342"/>
      <c r="AJ630" s="342"/>
      <c r="AK630" s="342"/>
      <c r="AL630" s="342"/>
      <c r="AM630" s="342"/>
      <c r="AN630" s="342"/>
      <c r="AO630" s="370"/>
      <c r="AP630" s="344">
        <v>22.61</v>
      </c>
      <c r="AQ630" s="344">
        <v>29.82</v>
      </c>
      <c r="AR630" s="344">
        <v>26.5</v>
      </c>
      <c r="AS630" s="344">
        <v>17.440000000000001</v>
      </c>
      <c r="AT630" s="344">
        <v>14.13</v>
      </c>
      <c r="AU630" s="370"/>
      <c r="AV630" s="425"/>
      <c r="AW630" s="425"/>
      <c r="AX630" s="425"/>
      <c r="AY630" s="425"/>
      <c r="AZ630" s="425"/>
      <c r="BA630" s="368"/>
      <c r="BB630" s="371"/>
      <c r="BC630" s="371"/>
      <c r="BD630" s="371"/>
      <c r="BE630" s="371"/>
      <c r="BF630" s="370"/>
      <c r="BG630" s="368"/>
      <c r="BH630" s="368"/>
      <c r="BI630" s="371"/>
      <c r="BJ630" s="371"/>
      <c r="BK630" s="371"/>
      <c r="BL630" s="371"/>
      <c r="BM630" s="368"/>
      <c r="BN630" s="368"/>
      <c r="BO630" s="426"/>
    </row>
    <row r="631" spans="1:67" s="424" customFormat="1" x14ac:dyDescent="0.25">
      <c r="A631" s="341" t="s">
        <v>4442</v>
      </c>
      <c r="B631" s="368"/>
      <c r="C631" s="721"/>
      <c r="D631" s="368"/>
      <c r="E631" s="368"/>
      <c r="F631" s="368"/>
      <c r="G631" s="368"/>
      <c r="H631" s="370"/>
      <c r="I631" s="344">
        <v>0.88770000000000004</v>
      </c>
      <c r="J631" s="344">
        <v>1.1196999999999999</v>
      </c>
      <c r="K631" s="344">
        <v>4.4497</v>
      </c>
      <c r="L631" s="344">
        <v>18.264600000000002</v>
      </c>
      <c r="M631" s="344">
        <v>3.5390000000000001</v>
      </c>
      <c r="N631" s="346">
        <v>2.7486999999999999</v>
      </c>
      <c r="O631" s="344">
        <v>2.5668000000000002</v>
      </c>
      <c r="P631" s="344">
        <v>18.734400000000001</v>
      </c>
      <c r="Q631" s="344">
        <v>15.9343</v>
      </c>
      <c r="R631" s="344">
        <v>14.9863</v>
      </c>
      <c r="S631" s="344">
        <v>1.3275999999999999</v>
      </c>
      <c r="T631" s="344">
        <v>21.9102</v>
      </c>
      <c r="U631" s="344">
        <v>4.6387</v>
      </c>
      <c r="V631" s="344">
        <v>5.9874999999999998</v>
      </c>
      <c r="W631" s="344">
        <v>1.3275999999999999</v>
      </c>
      <c r="X631" s="344" t="s">
        <v>428</v>
      </c>
      <c r="Y631" s="370"/>
      <c r="Z631" s="342"/>
      <c r="AA631" s="342"/>
      <c r="AB631" s="342"/>
      <c r="AC631" s="342"/>
      <c r="AD631" s="342"/>
      <c r="AE631" s="342"/>
      <c r="AF631" s="342"/>
      <c r="AG631" s="342"/>
      <c r="AH631" s="342"/>
      <c r="AI631" s="342"/>
      <c r="AJ631" s="342"/>
      <c r="AK631" s="342"/>
      <c r="AL631" s="342"/>
      <c r="AM631" s="342"/>
      <c r="AN631" s="342"/>
      <c r="AO631" s="370"/>
      <c r="AP631" s="344">
        <v>16.95</v>
      </c>
      <c r="AQ631" s="344">
        <v>20.2</v>
      </c>
      <c r="AR631" s="344">
        <v>15.52</v>
      </c>
      <c r="AS631" s="344">
        <v>9.91</v>
      </c>
      <c r="AT631" s="344">
        <v>13.91</v>
      </c>
      <c r="AU631" s="370"/>
      <c r="AV631" s="425"/>
      <c r="AW631" s="425"/>
      <c r="AX631" s="425"/>
      <c r="AY631" s="425"/>
      <c r="AZ631" s="425"/>
      <c r="BA631" s="368"/>
      <c r="BB631" s="371"/>
      <c r="BC631" s="371"/>
      <c r="BD631" s="371"/>
      <c r="BE631" s="371"/>
      <c r="BF631" s="370"/>
      <c r="BG631" s="368"/>
      <c r="BH631" s="368"/>
      <c r="BI631" s="371"/>
      <c r="BJ631" s="371"/>
      <c r="BK631" s="371"/>
      <c r="BL631" s="371"/>
      <c r="BM631" s="368"/>
      <c r="BN631" s="368"/>
      <c r="BO631" s="426"/>
    </row>
    <row r="632" spans="1:67" s="424" customFormat="1" x14ac:dyDescent="0.25">
      <c r="A632" s="341" t="s">
        <v>4443</v>
      </c>
      <c r="B632" s="368"/>
      <c r="C632" s="721"/>
      <c r="D632" s="368"/>
      <c r="E632" s="368"/>
      <c r="F632" s="368"/>
      <c r="G632" s="368"/>
      <c r="H632" s="370"/>
      <c r="I632" s="344">
        <v>1.5435000000000001</v>
      </c>
      <c r="J632" s="344">
        <v>0.73740000000000006</v>
      </c>
      <c r="K632" s="344">
        <v>-0.72489999999999999</v>
      </c>
      <c r="L632" s="344">
        <v>6.0000999999999998</v>
      </c>
      <c r="M632" s="344">
        <v>-8.0348000000000006</v>
      </c>
      <c r="N632" s="346">
        <v>-9.41</v>
      </c>
      <c r="O632" s="344">
        <v>-6.3448000000000002</v>
      </c>
      <c r="P632" s="344">
        <v>4.6547999999999998</v>
      </c>
      <c r="Q632" s="344">
        <v>9.9850999999999992</v>
      </c>
      <c r="R632" s="344">
        <v>15.717700000000001</v>
      </c>
      <c r="S632" s="344">
        <v>1.8632</v>
      </c>
      <c r="T632" s="344">
        <v>9.0290999999999997</v>
      </c>
      <c r="U632" s="344">
        <v>-8.0012000000000008</v>
      </c>
      <c r="V632" s="344">
        <v>-3.8944000000000001</v>
      </c>
      <c r="W632" s="344">
        <v>1.8632</v>
      </c>
      <c r="X632" s="344" t="s">
        <v>428</v>
      </c>
      <c r="Y632" s="370"/>
      <c r="Z632" s="342"/>
      <c r="AA632" s="342"/>
      <c r="AB632" s="342"/>
      <c r="AC632" s="342"/>
      <c r="AD632" s="342"/>
      <c r="AE632" s="342"/>
      <c r="AF632" s="342"/>
      <c r="AG632" s="342"/>
      <c r="AH632" s="342"/>
      <c r="AI632" s="342"/>
      <c r="AJ632" s="342"/>
      <c r="AK632" s="342"/>
      <c r="AL632" s="342"/>
      <c r="AM632" s="342"/>
      <c r="AN632" s="342"/>
      <c r="AO632" s="370"/>
      <c r="AP632" s="344">
        <v>14.1</v>
      </c>
      <c r="AQ632" s="344">
        <v>12.31</v>
      </c>
      <c r="AR632" s="344">
        <v>4.51</v>
      </c>
      <c r="AS632" s="344">
        <v>-3.28</v>
      </c>
      <c r="AT632" s="344">
        <v>-7.86</v>
      </c>
      <c r="AU632" s="370"/>
      <c r="AV632" s="425"/>
      <c r="AW632" s="425"/>
      <c r="AX632" s="425"/>
      <c r="AY632" s="425"/>
      <c r="AZ632" s="425"/>
      <c r="BA632" s="368"/>
      <c r="BB632" s="371"/>
      <c r="BC632" s="371"/>
      <c r="BD632" s="371"/>
      <c r="BE632" s="371"/>
      <c r="BF632" s="370"/>
      <c r="BG632" s="368"/>
      <c r="BH632" s="368"/>
      <c r="BI632" s="371"/>
      <c r="BJ632" s="371"/>
      <c r="BK632" s="371"/>
      <c r="BL632" s="371"/>
      <c r="BM632" s="368"/>
      <c r="BN632" s="368"/>
      <c r="BO632" s="426"/>
    </row>
    <row r="633" spans="1:67" s="424" customFormat="1" x14ac:dyDescent="0.25">
      <c r="A633" s="341" t="s">
        <v>4444</v>
      </c>
      <c r="B633" s="368"/>
      <c r="C633" s="721"/>
      <c r="D633" s="368"/>
      <c r="E633" s="368"/>
      <c r="F633" s="368"/>
      <c r="G633" s="368"/>
      <c r="H633" s="370"/>
      <c r="I633" s="344">
        <v>0.9133</v>
      </c>
      <c r="J633" s="344">
        <v>0.65780000000000005</v>
      </c>
      <c r="K633" s="344">
        <v>1.321</v>
      </c>
      <c r="L633" s="344">
        <v>6.5709</v>
      </c>
      <c r="M633" s="344">
        <v>-5.1448</v>
      </c>
      <c r="N633" s="346">
        <v>1.4617</v>
      </c>
      <c r="O633" s="344">
        <v>4.9789000000000003</v>
      </c>
      <c r="P633" s="344">
        <v>15.128399999999999</v>
      </c>
      <c r="Q633" s="344">
        <v>14.4284</v>
      </c>
      <c r="R633" s="344">
        <v>15.0817</v>
      </c>
      <c r="S633" s="344">
        <v>1.3705000000000001</v>
      </c>
      <c r="T633" s="344">
        <v>7.2213000000000003</v>
      </c>
      <c r="U633" s="344">
        <v>-3.9893999999999998</v>
      </c>
      <c r="V633" s="344">
        <v>0.70309999999999995</v>
      </c>
      <c r="W633" s="344">
        <v>1.3705000000000001</v>
      </c>
      <c r="X633" s="344" t="s">
        <v>428</v>
      </c>
      <c r="Y633" s="370"/>
      <c r="Z633" s="342"/>
      <c r="AA633" s="342"/>
      <c r="AB633" s="342"/>
      <c r="AC633" s="342"/>
      <c r="AD633" s="342"/>
      <c r="AE633" s="342"/>
      <c r="AF633" s="342"/>
      <c r="AG633" s="342"/>
      <c r="AH633" s="342"/>
      <c r="AI633" s="342"/>
      <c r="AJ633" s="342"/>
      <c r="AK633" s="342"/>
      <c r="AL633" s="342"/>
      <c r="AM633" s="342"/>
      <c r="AN633" s="342"/>
      <c r="AO633" s="370"/>
      <c r="AP633" s="344">
        <v>15.6</v>
      </c>
      <c r="AQ633" s="344">
        <v>15.98</v>
      </c>
      <c r="AR633" s="344">
        <v>13.65</v>
      </c>
      <c r="AS633" s="344">
        <v>8.32</v>
      </c>
      <c r="AT633" s="344">
        <v>-0.38</v>
      </c>
      <c r="AU633" s="370"/>
      <c r="AV633" s="425"/>
      <c r="AW633" s="425"/>
      <c r="AX633" s="425"/>
      <c r="AY633" s="425"/>
      <c r="AZ633" s="425"/>
      <c r="BA633" s="368"/>
      <c r="BB633" s="371"/>
      <c r="BC633" s="371"/>
      <c r="BD633" s="371"/>
      <c r="BE633" s="371"/>
      <c r="BF633" s="370"/>
      <c r="BG633" s="368"/>
      <c r="BH633" s="368"/>
      <c r="BI633" s="371"/>
      <c r="BJ633" s="371"/>
      <c r="BK633" s="371"/>
      <c r="BL633" s="371"/>
      <c r="BM633" s="368"/>
      <c r="BN633" s="368"/>
      <c r="BO633" s="426"/>
    </row>
    <row r="634" spans="1:67" s="424" customFormat="1" x14ac:dyDescent="0.25">
      <c r="A634" s="341" t="s">
        <v>4445</v>
      </c>
      <c r="B634" s="368"/>
      <c r="C634" s="721"/>
      <c r="D634" s="368"/>
      <c r="E634" s="368"/>
      <c r="F634" s="368"/>
      <c r="G634" s="368"/>
      <c r="H634" s="370"/>
      <c r="I634" s="344">
        <v>-0.2487</v>
      </c>
      <c r="J634" s="344">
        <v>-1.1351</v>
      </c>
      <c r="K634" s="344">
        <v>2.8153000000000001</v>
      </c>
      <c r="L634" s="344">
        <v>14.4421</v>
      </c>
      <c r="M634" s="344">
        <v>0.87009999999999998</v>
      </c>
      <c r="N634" s="346">
        <v>-1.4996</v>
      </c>
      <c r="O634" s="344">
        <v>-5.8502000000000001</v>
      </c>
      <c r="P634" s="344">
        <v>16.231300000000001</v>
      </c>
      <c r="Q634" s="344">
        <v>16.14</v>
      </c>
      <c r="R634" s="344">
        <v>19.5364</v>
      </c>
      <c r="S634" s="344">
        <v>-0.43719999999999998</v>
      </c>
      <c r="T634" s="344">
        <v>16.882100000000001</v>
      </c>
      <c r="U634" s="344">
        <v>2.0746000000000002</v>
      </c>
      <c r="V634" s="344">
        <v>6.3982000000000001</v>
      </c>
      <c r="W634" s="344">
        <v>-0.43719999999999998</v>
      </c>
      <c r="X634" s="344">
        <v>1.746</v>
      </c>
      <c r="Y634" s="370"/>
      <c r="Z634" s="342"/>
      <c r="AA634" s="342"/>
      <c r="AB634" s="342"/>
      <c r="AC634" s="342"/>
      <c r="AD634" s="342"/>
      <c r="AE634" s="342"/>
      <c r="AF634" s="342"/>
      <c r="AG634" s="342"/>
      <c r="AH634" s="342"/>
      <c r="AI634" s="342"/>
      <c r="AJ634" s="342"/>
      <c r="AK634" s="342"/>
      <c r="AL634" s="342"/>
      <c r="AM634" s="342"/>
      <c r="AN634" s="342"/>
      <c r="AO634" s="370"/>
      <c r="AP634" s="344">
        <v>18.38</v>
      </c>
      <c r="AQ634" s="344">
        <v>18.73</v>
      </c>
      <c r="AR634" s="344">
        <v>12.54</v>
      </c>
      <c r="AS634" s="344">
        <v>4.62</v>
      </c>
      <c r="AT634" s="344">
        <v>8.67</v>
      </c>
      <c r="AU634" s="370"/>
      <c r="AV634" s="425"/>
      <c r="AW634" s="425"/>
      <c r="AX634" s="425"/>
      <c r="AY634" s="425"/>
      <c r="AZ634" s="425"/>
      <c r="BA634" s="368"/>
      <c r="BB634" s="371"/>
      <c r="BC634" s="371"/>
      <c r="BD634" s="371"/>
      <c r="BE634" s="371"/>
      <c r="BF634" s="370"/>
      <c r="BG634" s="368"/>
      <c r="BH634" s="368"/>
      <c r="BI634" s="371"/>
      <c r="BJ634" s="371"/>
      <c r="BK634" s="371"/>
      <c r="BL634" s="371"/>
      <c r="BM634" s="368"/>
      <c r="BN634" s="368"/>
      <c r="BO634" s="426"/>
    </row>
    <row r="635" spans="1:67" s="424" customFormat="1" x14ac:dyDescent="0.25">
      <c r="A635" s="341" t="s">
        <v>4446</v>
      </c>
      <c r="B635" s="368"/>
      <c r="C635" s="721"/>
      <c r="D635" s="368"/>
      <c r="E635" s="368"/>
      <c r="F635" s="368"/>
      <c r="G635" s="368"/>
      <c r="H635" s="370"/>
      <c r="I635" s="344">
        <v>0.1595</v>
      </c>
      <c r="J635" s="344">
        <v>-0.98480000000000001</v>
      </c>
      <c r="K635" s="344">
        <v>-0.51090000000000002</v>
      </c>
      <c r="L635" s="344">
        <v>10.8939</v>
      </c>
      <c r="M635" s="344">
        <v>0.94220000000000004</v>
      </c>
      <c r="N635" s="346">
        <v>-3.4297</v>
      </c>
      <c r="O635" s="344">
        <v>-5.8754</v>
      </c>
      <c r="P635" s="344">
        <v>15.695600000000001</v>
      </c>
      <c r="Q635" s="344">
        <v>13.736599999999999</v>
      </c>
      <c r="R635" s="344">
        <v>17.853999999999999</v>
      </c>
      <c r="S635" s="344">
        <v>0.31530000000000002</v>
      </c>
      <c r="T635" s="344">
        <v>14.430899999999999</v>
      </c>
      <c r="U635" s="344">
        <v>1.4682999999999999</v>
      </c>
      <c r="V635" s="344">
        <v>3.3389000000000002</v>
      </c>
      <c r="W635" s="344">
        <v>0.31530000000000002</v>
      </c>
      <c r="X635" s="344" t="s">
        <v>428</v>
      </c>
      <c r="Y635" s="370"/>
      <c r="Z635" s="342"/>
      <c r="AA635" s="342"/>
      <c r="AB635" s="342"/>
      <c r="AC635" s="342"/>
      <c r="AD635" s="342"/>
      <c r="AE635" s="342"/>
      <c r="AF635" s="342"/>
      <c r="AG635" s="342"/>
      <c r="AH635" s="342"/>
      <c r="AI635" s="342"/>
      <c r="AJ635" s="342"/>
      <c r="AK635" s="342"/>
      <c r="AL635" s="342"/>
      <c r="AM635" s="342"/>
      <c r="AN635" s="342"/>
      <c r="AO635" s="370"/>
      <c r="AP635" s="344">
        <v>17.170000000000002</v>
      </c>
      <c r="AQ635" s="344">
        <v>16.64</v>
      </c>
      <c r="AR635" s="344">
        <v>11.62</v>
      </c>
      <c r="AS635" s="344">
        <v>3.83</v>
      </c>
      <c r="AT635" s="344">
        <v>4.0999999999999996</v>
      </c>
      <c r="AU635" s="370"/>
      <c r="AV635" s="425"/>
      <c r="AW635" s="425"/>
      <c r="AX635" s="425"/>
      <c r="AY635" s="425"/>
      <c r="AZ635" s="425"/>
      <c r="BA635" s="368"/>
      <c r="BB635" s="371"/>
      <c r="BC635" s="371"/>
      <c r="BD635" s="371"/>
      <c r="BE635" s="371"/>
      <c r="BF635" s="370"/>
      <c r="BG635" s="368"/>
      <c r="BH635" s="368"/>
      <c r="BI635" s="371"/>
      <c r="BJ635" s="371"/>
      <c r="BK635" s="371"/>
      <c r="BL635" s="371"/>
      <c r="BM635" s="368"/>
      <c r="BN635" s="368"/>
      <c r="BO635" s="426"/>
    </row>
    <row r="636" spans="1:67" s="424" customFormat="1" x14ac:dyDescent="0.25">
      <c r="A636" s="341" t="s">
        <v>4447</v>
      </c>
      <c r="B636" s="368"/>
      <c r="C636" s="721"/>
      <c r="D636" s="368"/>
      <c r="E636" s="368"/>
      <c r="F636" s="368"/>
      <c r="G636" s="368"/>
      <c r="H636" s="370"/>
      <c r="I636" s="344">
        <v>1.0630999999999999</v>
      </c>
      <c r="J636" s="344">
        <v>0.56030000000000002</v>
      </c>
      <c r="K636" s="344">
        <v>-0.17449999999999999</v>
      </c>
      <c r="L636" s="344">
        <v>12.88</v>
      </c>
      <c r="M636" s="344">
        <v>3.7621000000000002</v>
      </c>
      <c r="N636" s="346">
        <v>-0.22059999999999999</v>
      </c>
      <c r="O636" s="344">
        <v>2.6480000000000001</v>
      </c>
      <c r="P636" s="344">
        <v>17.385300000000001</v>
      </c>
      <c r="Q636" s="344">
        <v>13.7295</v>
      </c>
      <c r="R636" s="344">
        <v>13.9383</v>
      </c>
      <c r="S636" s="344">
        <v>1.2281</v>
      </c>
      <c r="T636" s="344">
        <v>17.811</v>
      </c>
      <c r="U636" s="344">
        <v>4.7328000000000001</v>
      </c>
      <c r="V636" s="344">
        <v>5.8041</v>
      </c>
      <c r="W636" s="344">
        <v>1.2281</v>
      </c>
      <c r="X636" s="344" t="s">
        <v>428</v>
      </c>
      <c r="Y636" s="370"/>
      <c r="Z636" s="342"/>
      <c r="AA636" s="342"/>
      <c r="AB636" s="342"/>
      <c r="AC636" s="342"/>
      <c r="AD636" s="342"/>
      <c r="AE636" s="342"/>
      <c r="AF636" s="342"/>
      <c r="AG636" s="342"/>
      <c r="AH636" s="342"/>
      <c r="AI636" s="342"/>
      <c r="AJ636" s="342"/>
      <c r="AK636" s="342"/>
      <c r="AL636" s="342"/>
      <c r="AM636" s="342"/>
      <c r="AN636" s="342"/>
      <c r="AO636" s="370"/>
      <c r="AP636" s="344">
        <v>15.14</v>
      </c>
      <c r="AQ636" s="344">
        <v>16.39</v>
      </c>
      <c r="AR636" s="344">
        <v>13.66</v>
      </c>
      <c r="AS636" s="344">
        <v>8.8000000000000007</v>
      </c>
      <c r="AT636" s="344">
        <v>9.48</v>
      </c>
      <c r="AU636" s="370"/>
      <c r="AV636" s="425"/>
      <c r="AW636" s="425"/>
      <c r="AX636" s="425"/>
      <c r="AY636" s="425"/>
      <c r="AZ636" s="425"/>
      <c r="BA636" s="368"/>
      <c r="BB636" s="371"/>
      <c r="BC636" s="371"/>
      <c r="BD636" s="371"/>
      <c r="BE636" s="371"/>
      <c r="BF636" s="370"/>
      <c r="BG636" s="368"/>
      <c r="BH636" s="368"/>
      <c r="BI636" s="371"/>
      <c r="BJ636" s="371"/>
      <c r="BK636" s="371"/>
      <c r="BL636" s="371"/>
      <c r="BM636" s="368"/>
      <c r="BN636" s="368"/>
      <c r="BO636" s="426"/>
    </row>
    <row r="637" spans="1:67" s="424" customFormat="1" x14ac:dyDescent="0.25">
      <c r="A637" s="491" t="s">
        <v>2526</v>
      </c>
      <c r="B637" s="427"/>
      <c r="C637" s="722"/>
      <c r="D637" s="427"/>
      <c r="E637" s="427"/>
      <c r="F637" s="427"/>
      <c r="G637" s="427"/>
      <c r="H637" s="428"/>
      <c r="I637" s="429" t="s">
        <v>430</v>
      </c>
      <c r="J637" s="429" t="s">
        <v>430</v>
      </c>
      <c r="K637" s="429" t="s">
        <v>430</v>
      </c>
      <c r="L637" s="429" t="s">
        <v>430</v>
      </c>
      <c r="M637" s="429" t="s">
        <v>430</v>
      </c>
      <c r="N637" s="430" t="s">
        <v>430</v>
      </c>
      <c r="O637" s="429" t="s">
        <v>430</v>
      </c>
      <c r="P637" s="429" t="s">
        <v>430</v>
      </c>
      <c r="Q637" s="429" t="s">
        <v>430</v>
      </c>
      <c r="R637" s="429" t="s">
        <v>430</v>
      </c>
      <c r="S637" s="429" t="s">
        <v>430</v>
      </c>
      <c r="T637" s="429" t="s">
        <v>430</v>
      </c>
      <c r="U637" s="429" t="s">
        <v>430</v>
      </c>
      <c r="V637" s="429" t="s">
        <v>430</v>
      </c>
      <c r="W637" s="429" t="s">
        <v>430</v>
      </c>
      <c r="X637" s="429" t="s">
        <v>430</v>
      </c>
      <c r="Y637" s="428"/>
      <c r="Z637" s="431"/>
      <c r="AA637" s="431"/>
      <c r="AB637" s="431"/>
      <c r="AC637" s="431"/>
      <c r="AD637" s="431"/>
      <c r="AE637" s="431"/>
      <c r="AF637" s="431"/>
      <c r="AG637" s="431"/>
      <c r="AH637" s="431"/>
      <c r="AI637" s="431"/>
      <c r="AJ637" s="431"/>
      <c r="AK637" s="431"/>
      <c r="AL637" s="431"/>
      <c r="AM637" s="431"/>
      <c r="AN637" s="431"/>
      <c r="AO637" s="428"/>
      <c r="AP637" s="429" t="s">
        <v>430</v>
      </c>
      <c r="AQ637" s="429" t="s">
        <v>430</v>
      </c>
      <c r="AR637" s="429" t="s">
        <v>430</v>
      </c>
      <c r="AS637" s="429" t="s">
        <v>430</v>
      </c>
      <c r="AT637" s="429" t="s">
        <v>430</v>
      </c>
      <c r="AU637" s="428"/>
      <c r="AV637" s="432"/>
      <c r="AW637" s="432"/>
      <c r="AX637" s="432"/>
      <c r="AY637" s="432"/>
      <c r="AZ637" s="432"/>
      <c r="BA637" s="427"/>
      <c r="BB637" s="433"/>
      <c r="BC637" s="433"/>
      <c r="BD637" s="433"/>
      <c r="BE637" s="433"/>
      <c r="BF637" s="413"/>
      <c r="BG637" s="427"/>
      <c r="BH637" s="427"/>
      <c r="BI637" s="433"/>
      <c r="BJ637" s="433"/>
      <c r="BK637" s="433"/>
      <c r="BL637" s="433"/>
      <c r="BM637" s="427"/>
      <c r="BN637" s="427"/>
      <c r="BO637" s="434"/>
    </row>
    <row r="641" spans="1:1" hidden="1" x14ac:dyDescent="0.25">
      <c r="A641" s="484" t="s">
        <v>179</v>
      </c>
    </row>
    <row r="642" spans="1:1" x14ac:dyDescent="0.25">
      <c r="A642" s="484" t="s">
        <v>10279</v>
      </c>
    </row>
    <row r="643" spans="1:1" x14ac:dyDescent="0.25">
      <c r="A643" s="484"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4486-38E8-484E-AA41-E8281A26167D}">
  <dimension ref="A1:BT39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1796875" style="23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7" width="7" style="231" bestFit="1" customWidth="1"/>
    <col min="58" max="58" width="1.1796875" style="21" customWidth="1"/>
    <col min="59" max="59" width="6.81640625" style="21" bestFit="1" customWidth="1"/>
    <col min="60" max="60" width="1.1796875" style="21" customWidth="1"/>
    <col min="61" max="64" width="7.6328125" style="231"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4" t="s">
        <v>43</v>
      </c>
    </row>
    <row r="3" spans="1:72" ht="20.5" x14ac:dyDescent="0.45">
      <c r="A3" s="23" t="s">
        <v>166</v>
      </c>
    </row>
    <row r="4" spans="1:72" x14ac:dyDescent="0.25">
      <c r="A4" s="484" t="s">
        <v>425</v>
      </c>
    </row>
    <row r="5" spans="1:72" ht="33" x14ac:dyDescent="0.25">
      <c r="A5" s="1147" t="s">
        <v>167</v>
      </c>
      <c r="B5" s="1108"/>
      <c r="C5" s="1114" t="s">
        <v>44</v>
      </c>
      <c r="D5" s="1108"/>
      <c r="E5" s="1114" t="s">
        <v>45</v>
      </c>
      <c r="F5" s="1108"/>
      <c r="G5" s="1114" t="s">
        <v>46</v>
      </c>
      <c r="H5" s="1132"/>
      <c r="I5" s="814" t="s">
        <v>48</v>
      </c>
      <c r="J5" s="814" t="s">
        <v>49</v>
      </c>
      <c r="K5" s="814" t="s">
        <v>3</v>
      </c>
      <c r="L5" s="814" t="s">
        <v>50</v>
      </c>
      <c r="M5" s="814" t="s">
        <v>51</v>
      </c>
      <c r="N5" s="814" t="s">
        <v>4</v>
      </c>
      <c r="O5" s="814" t="s">
        <v>52</v>
      </c>
      <c r="P5" s="814" t="s">
        <v>53</v>
      </c>
      <c r="Q5" s="814" t="s">
        <v>54</v>
      </c>
      <c r="R5" s="814" t="s">
        <v>55</v>
      </c>
      <c r="S5" s="814" t="s">
        <v>421</v>
      </c>
      <c r="T5" s="814" t="s">
        <v>422</v>
      </c>
      <c r="U5" s="814" t="s">
        <v>423</v>
      </c>
      <c r="V5" s="814" t="s">
        <v>424</v>
      </c>
      <c r="W5" s="814" t="s">
        <v>11</v>
      </c>
      <c r="X5" s="814" t="s">
        <v>56</v>
      </c>
      <c r="Y5" s="811"/>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805" t="s">
        <v>55</v>
      </c>
      <c r="AQ5" s="814" t="s">
        <v>69</v>
      </c>
      <c r="AR5" s="814" t="s">
        <v>54</v>
      </c>
      <c r="AS5" s="814" t="s">
        <v>53</v>
      </c>
      <c r="AT5" s="809" t="s">
        <v>4</v>
      </c>
      <c r="AU5" s="810"/>
      <c r="AV5" s="242" t="s">
        <v>55</v>
      </c>
      <c r="AW5" s="236" t="s">
        <v>69</v>
      </c>
      <c r="AX5" s="236" t="s">
        <v>54</v>
      </c>
      <c r="AY5" s="236" t="s">
        <v>53</v>
      </c>
      <c r="AZ5" s="236" t="s">
        <v>4</v>
      </c>
      <c r="BA5" s="1132"/>
      <c r="BB5" s="1146" t="s">
        <v>76</v>
      </c>
      <c r="BC5" s="1131"/>
      <c r="BD5" s="1131"/>
      <c r="BE5" s="1143"/>
      <c r="BF5" s="1132"/>
      <c r="BG5" s="1114" t="s">
        <v>160</v>
      </c>
      <c r="BH5" s="1108"/>
      <c r="BI5" s="1092" t="s">
        <v>81</v>
      </c>
      <c r="BJ5" s="1131"/>
      <c r="BK5" s="1131"/>
      <c r="BL5" s="1131"/>
      <c r="BM5" s="1132"/>
      <c r="BN5" s="1132" t="s">
        <v>87</v>
      </c>
      <c r="BO5" s="1133"/>
      <c r="BP5" s="1133"/>
      <c r="BQ5" s="1133"/>
      <c r="BR5" s="1134"/>
      <c r="BS5" s="1108"/>
      <c r="BT5" s="1138" t="s">
        <v>88</v>
      </c>
    </row>
    <row r="6" spans="1:72" ht="14.5" x14ac:dyDescent="0.25">
      <c r="A6" s="114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807"/>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806"/>
      <c r="AV6" s="1102" t="s">
        <v>71</v>
      </c>
      <c r="AW6" s="1141"/>
      <c r="AX6" s="1141"/>
      <c r="AY6" s="1141"/>
      <c r="AZ6" s="1141"/>
      <c r="BA6" s="1135"/>
      <c r="BB6" s="812" t="s">
        <v>72</v>
      </c>
      <c r="BC6" s="812" t="s">
        <v>73</v>
      </c>
      <c r="BD6" s="812" t="s">
        <v>74</v>
      </c>
      <c r="BE6" s="323" t="s">
        <v>75</v>
      </c>
      <c r="BF6" s="1135"/>
      <c r="BG6" s="1145"/>
      <c r="BH6" s="1109"/>
      <c r="BI6" s="813" t="s">
        <v>77</v>
      </c>
      <c r="BJ6" s="812" t="s">
        <v>78</v>
      </c>
      <c r="BK6" s="812" t="s">
        <v>79</v>
      </c>
      <c r="BL6" s="323" t="s">
        <v>80</v>
      </c>
      <c r="BM6" s="1109"/>
      <c r="BN6" s="815" t="s">
        <v>82</v>
      </c>
      <c r="BO6" s="807" t="s">
        <v>83</v>
      </c>
      <c r="BP6" s="807" t="s">
        <v>84</v>
      </c>
      <c r="BQ6" s="807" t="s">
        <v>85</v>
      </c>
      <c r="BR6" s="808" t="s">
        <v>86</v>
      </c>
      <c r="BS6" s="1109"/>
      <c r="BT6" s="1139"/>
    </row>
    <row r="7" spans="1:72" ht="14.5" x14ac:dyDescent="0.25">
      <c r="A7" s="29" t="s">
        <v>165</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62"/>
      <c r="BL7" s="62"/>
      <c r="BM7" s="46"/>
      <c r="BN7" s="87"/>
      <c r="BO7" s="87"/>
      <c r="BP7" s="87"/>
      <c r="BQ7" s="87"/>
      <c r="BR7" s="87"/>
      <c r="BS7" s="46"/>
      <c r="BT7" s="91"/>
    </row>
    <row r="8" spans="1:72" s="424" customFormat="1" x14ac:dyDescent="0.25">
      <c r="A8" s="477" t="s">
        <v>5735</v>
      </c>
      <c r="B8" s="398"/>
      <c r="C8" s="714">
        <v>42207</v>
      </c>
      <c r="D8" s="398"/>
      <c r="E8" s="399">
        <v>211362</v>
      </c>
      <c r="F8" s="398"/>
      <c r="G8" s="400">
        <v>259.7688</v>
      </c>
      <c r="H8" s="402"/>
      <c r="I8" s="401">
        <v>0.70520000000000005</v>
      </c>
      <c r="J8" s="401">
        <v>0.51160000000000005</v>
      </c>
      <c r="K8" s="401">
        <v>3.2599</v>
      </c>
      <c r="L8" s="401">
        <v>6.9577999999999998</v>
      </c>
      <c r="M8" s="401">
        <v>-7.6288</v>
      </c>
      <c r="N8" s="403">
        <v>-3.9878999999999998</v>
      </c>
      <c r="O8" s="401">
        <v>1.2114</v>
      </c>
      <c r="P8" s="401">
        <v>9.1931999999999992</v>
      </c>
      <c r="Q8" s="401">
        <v>10.1936</v>
      </c>
      <c r="R8" s="401">
        <v>12.4879</v>
      </c>
      <c r="S8" s="401">
        <v>1.2944</v>
      </c>
      <c r="T8" s="401">
        <v>8.7856000000000005</v>
      </c>
      <c r="U8" s="401">
        <v>-6.9257999999999997</v>
      </c>
      <c r="V8" s="401">
        <v>-1.0490999999999999</v>
      </c>
      <c r="W8" s="401">
        <v>1.2944</v>
      </c>
      <c r="X8" s="401">
        <v>11.103899999999999</v>
      </c>
      <c r="Y8" s="402"/>
      <c r="Z8" s="399">
        <v>99</v>
      </c>
      <c r="AA8" s="399">
        <v>137</v>
      </c>
      <c r="AB8" s="399">
        <v>124</v>
      </c>
      <c r="AC8" s="399">
        <v>168</v>
      </c>
      <c r="AD8" s="399">
        <v>194</v>
      </c>
      <c r="AE8" s="399">
        <v>164</v>
      </c>
      <c r="AF8" s="399">
        <v>96</v>
      </c>
      <c r="AG8" s="399">
        <v>102</v>
      </c>
      <c r="AH8" s="399">
        <v>50</v>
      </c>
      <c r="AI8" s="399">
        <v>18</v>
      </c>
      <c r="AJ8" s="399">
        <v>100</v>
      </c>
      <c r="AK8" s="399">
        <v>181</v>
      </c>
      <c r="AL8" s="399">
        <v>197</v>
      </c>
      <c r="AM8" s="399">
        <v>161</v>
      </c>
      <c r="AN8" s="399">
        <v>100</v>
      </c>
      <c r="AO8" s="398"/>
      <c r="AP8" s="401">
        <v>11.84</v>
      </c>
      <c r="AQ8" s="401">
        <v>11.37</v>
      </c>
      <c r="AR8" s="401">
        <v>7.85</v>
      </c>
      <c r="AS8" s="401">
        <v>3.77</v>
      </c>
      <c r="AT8" s="401">
        <v>-3.41</v>
      </c>
      <c r="AU8" s="404"/>
      <c r="AV8" s="399">
        <v>20</v>
      </c>
      <c r="AW8" s="399">
        <v>36</v>
      </c>
      <c r="AX8" s="399">
        <v>54</v>
      </c>
      <c r="AY8" s="399">
        <v>97</v>
      </c>
      <c r="AZ8" s="399">
        <v>163</v>
      </c>
      <c r="BA8" s="402"/>
      <c r="BB8" s="401">
        <v>12.5565706463425</v>
      </c>
      <c r="BC8" s="401">
        <v>0.99759610400284804</v>
      </c>
      <c r="BD8" s="401">
        <v>3.38584227863283E-2</v>
      </c>
      <c r="BE8" s="406">
        <v>-0.14325133309612501</v>
      </c>
      <c r="BF8" s="402"/>
      <c r="BG8" s="397">
        <v>7.0800000000000002E-2</v>
      </c>
      <c r="BH8" s="398"/>
      <c r="BI8" s="831">
        <v>99.775800000000004</v>
      </c>
      <c r="BJ8" s="401" t="s">
        <v>430</v>
      </c>
      <c r="BK8" s="401" t="s">
        <v>430</v>
      </c>
      <c r="BL8" s="831">
        <v>0.22420000000000001</v>
      </c>
      <c r="BM8" s="398"/>
      <c r="BN8" s="833" t="s">
        <v>4449</v>
      </c>
      <c r="BO8" s="833" t="s">
        <v>4450</v>
      </c>
      <c r="BP8" s="833" t="s">
        <v>4451</v>
      </c>
      <c r="BQ8" s="833" t="s">
        <v>4309</v>
      </c>
      <c r="BR8" s="833" t="s">
        <v>4452</v>
      </c>
      <c r="BS8" s="398"/>
      <c r="BT8" s="407" t="s">
        <v>554</v>
      </c>
    </row>
    <row r="9" spans="1:72" s="424" customFormat="1" x14ac:dyDescent="0.25">
      <c r="A9" s="341" t="s">
        <v>5736</v>
      </c>
      <c r="B9" s="369"/>
      <c r="C9" s="709">
        <v>41348</v>
      </c>
      <c r="D9" s="369"/>
      <c r="E9" s="342">
        <v>120170</v>
      </c>
      <c r="F9" s="369"/>
      <c r="G9" s="343">
        <v>862.245</v>
      </c>
      <c r="H9" s="370"/>
      <c r="I9" s="344">
        <v>0.75039999999999996</v>
      </c>
      <c r="J9" s="344">
        <v>0.5373</v>
      </c>
      <c r="K9" s="344">
        <v>4.1379999999999999</v>
      </c>
      <c r="L9" s="344">
        <v>6.2319000000000004</v>
      </c>
      <c r="M9" s="344">
        <v>-9.1226000000000003</v>
      </c>
      <c r="N9" s="346">
        <v>-6.1421000000000001</v>
      </c>
      <c r="O9" s="344">
        <v>-0.17810000000000001</v>
      </c>
      <c r="P9" s="344">
        <v>7.3578000000000001</v>
      </c>
      <c r="Q9" s="344">
        <v>9.3286999999999995</v>
      </c>
      <c r="R9" s="344">
        <v>12.303100000000001</v>
      </c>
      <c r="S9" s="344">
        <v>1.333</v>
      </c>
      <c r="T9" s="344">
        <v>8.2574000000000005</v>
      </c>
      <c r="U9" s="344">
        <v>-8.5455000000000005</v>
      </c>
      <c r="V9" s="344">
        <v>-2.7627999999999999</v>
      </c>
      <c r="W9" s="344">
        <v>1.333</v>
      </c>
      <c r="X9" s="344">
        <v>12.323499999999999</v>
      </c>
      <c r="Y9" s="370"/>
      <c r="Z9" s="342">
        <v>88</v>
      </c>
      <c r="AA9" s="342">
        <v>126</v>
      </c>
      <c r="AB9" s="342">
        <v>73</v>
      </c>
      <c r="AC9" s="342">
        <v>195</v>
      </c>
      <c r="AD9" s="342">
        <v>219</v>
      </c>
      <c r="AE9" s="342">
        <v>192</v>
      </c>
      <c r="AF9" s="342">
        <v>124</v>
      </c>
      <c r="AG9" s="342">
        <v>123</v>
      </c>
      <c r="AH9" s="342">
        <v>68</v>
      </c>
      <c r="AI9" s="342">
        <v>29</v>
      </c>
      <c r="AJ9" s="342">
        <v>84</v>
      </c>
      <c r="AK9" s="342">
        <v>203</v>
      </c>
      <c r="AL9" s="342">
        <v>220</v>
      </c>
      <c r="AM9" s="342">
        <v>192</v>
      </c>
      <c r="AN9" s="342">
        <v>84</v>
      </c>
      <c r="AO9" s="369"/>
      <c r="AP9" s="344">
        <v>11.24</v>
      </c>
      <c r="AQ9" s="344">
        <v>10.16</v>
      </c>
      <c r="AR9" s="344">
        <v>6.42</v>
      </c>
      <c r="AS9" s="344">
        <v>2.04</v>
      </c>
      <c r="AT9" s="344">
        <v>-5.64</v>
      </c>
      <c r="AU9" s="347"/>
      <c r="AV9" s="342">
        <v>36</v>
      </c>
      <c r="AW9" s="342">
        <v>53</v>
      </c>
      <c r="AX9" s="342">
        <v>69</v>
      </c>
      <c r="AY9" s="342">
        <v>120</v>
      </c>
      <c r="AZ9" s="342">
        <v>186</v>
      </c>
      <c r="BA9" s="370"/>
      <c r="BB9" s="344">
        <v>12.4597630993797</v>
      </c>
      <c r="BC9" s="344">
        <v>0.99850313530254897</v>
      </c>
      <c r="BD9" s="344">
        <v>2.2869512593170299E-2</v>
      </c>
      <c r="BE9" s="371">
        <v>-0.12587724953208801</v>
      </c>
      <c r="BF9" s="370"/>
      <c r="BG9" s="368">
        <v>0.2752</v>
      </c>
      <c r="BH9" s="369"/>
      <c r="BI9" s="832">
        <v>99.751800000000003</v>
      </c>
      <c r="BJ9" s="344" t="s">
        <v>430</v>
      </c>
      <c r="BK9" s="344" t="s">
        <v>430</v>
      </c>
      <c r="BL9" s="832">
        <v>0.2482</v>
      </c>
      <c r="BM9" s="369"/>
      <c r="BN9" s="834" t="s">
        <v>5737</v>
      </c>
      <c r="BO9" s="834" t="s">
        <v>4471</v>
      </c>
      <c r="BP9" s="834" t="s">
        <v>4472</v>
      </c>
      <c r="BQ9" s="834" t="s">
        <v>4473</v>
      </c>
      <c r="BR9" s="834" t="s">
        <v>983</v>
      </c>
      <c r="BS9" s="369"/>
      <c r="BT9" s="350" t="s">
        <v>554</v>
      </c>
    </row>
    <row r="10" spans="1:72" s="424" customFormat="1" x14ac:dyDescent="0.25">
      <c r="A10" s="341" t="s">
        <v>5738</v>
      </c>
      <c r="B10" s="369"/>
      <c r="C10" s="709">
        <v>42248</v>
      </c>
      <c r="D10" s="369"/>
      <c r="E10" s="342">
        <v>71404.399999999994</v>
      </c>
      <c r="F10" s="369"/>
      <c r="G10" s="343">
        <v>267.49509999999998</v>
      </c>
      <c r="H10" s="370"/>
      <c r="I10" s="344">
        <v>0.70540000000000003</v>
      </c>
      <c r="J10" s="344">
        <v>0.51139999999999997</v>
      </c>
      <c r="K10" s="344">
        <v>3.2591999999999999</v>
      </c>
      <c r="L10" s="344">
        <v>6.9576000000000002</v>
      </c>
      <c r="M10" s="344">
        <v>-7.6266999999999996</v>
      </c>
      <c r="N10" s="346">
        <v>-3.9634</v>
      </c>
      <c r="O10" s="344">
        <v>1.228</v>
      </c>
      <c r="P10" s="344">
        <v>9.2048000000000005</v>
      </c>
      <c r="Q10" s="344">
        <v>10.2052</v>
      </c>
      <c r="R10" s="344">
        <v>12.505100000000001</v>
      </c>
      <c r="S10" s="344">
        <v>1.2948</v>
      </c>
      <c r="T10" s="344">
        <v>8.7855000000000008</v>
      </c>
      <c r="U10" s="344">
        <v>-6.9236000000000004</v>
      </c>
      <c r="V10" s="344">
        <v>-1.028</v>
      </c>
      <c r="W10" s="344">
        <v>1.2948</v>
      </c>
      <c r="X10" s="344">
        <v>12.308400000000001</v>
      </c>
      <c r="Y10" s="370"/>
      <c r="Z10" s="342">
        <v>98</v>
      </c>
      <c r="AA10" s="342">
        <v>138</v>
      </c>
      <c r="AB10" s="342">
        <v>125</v>
      </c>
      <c r="AC10" s="342">
        <v>169</v>
      </c>
      <c r="AD10" s="342">
        <v>192</v>
      </c>
      <c r="AE10" s="342">
        <v>159</v>
      </c>
      <c r="AF10" s="342">
        <v>91</v>
      </c>
      <c r="AG10" s="342">
        <v>98</v>
      </c>
      <c r="AH10" s="342">
        <v>45</v>
      </c>
      <c r="AI10" s="342">
        <v>17</v>
      </c>
      <c r="AJ10" s="342">
        <v>98</v>
      </c>
      <c r="AK10" s="342">
        <v>182</v>
      </c>
      <c r="AL10" s="342">
        <v>195</v>
      </c>
      <c r="AM10" s="342">
        <v>156</v>
      </c>
      <c r="AN10" s="342">
        <v>98</v>
      </c>
      <c r="AO10" s="369"/>
      <c r="AP10" s="344">
        <v>11.85</v>
      </c>
      <c r="AQ10" s="344">
        <v>11.38</v>
      </c>
      <c r="AR10" s="344">
        <v>7.86</v>
      </c>
      <c r="AS10" s="344">
        <v>3.79</v>
      </c>
      <c r="AT10" s="344">
        <v>-3.39</v>
      </c>
      <c r="AU10" s="347"/>
      <c r="AV10" s="342">
        <v>19</v>
      </c>
      <c r="AW10" s="342">
        <v>34</v>
      </c>
      <c r="AX10" s="342">
        <v>50</v>
      </c>
      <c r="AY10" s="342">
        <v>93</v>
      </c>
      <c r="AZ10" s="342">
        <v>159</v>
      </c>
      <c r="BA10" s="370"/>
      <c r="BB10" s="344">
        <v>12.556677057766001</v>
      </c>
      <c r="BC10" s="344">
        <v>0.99759646204136299</v>
      </c>
      <c r="BD10" s="344">
        <v>3.39343704947003E-2</v>
      </c>
      <c r="BE10" s="371">
        <v>-0.142294283324267</v>
      </c>
      <c r="BF10" s="370"/>
      <c r="BG10" s="368">
        <v>0.1057</v>
      </c>
      <c r="BH10" s="369"/>
      <c r="BI10" s="832">
        <v>99.772300000000001</v>
      </c>
      <c r="BJ10" s="344" t="s">
        <v>430</v>
      </c>
      <c r="BK10" s="344" t="s">
        <v>430</v>
      </c>
      <c r="BL10" s="832">
        <v>0.22770000000000001</v>
      </c>
      <c r="BM10" s="369"/>
      <c r="BN10" s="834" t="s">
        <v>4449</v>
      </c>
      <c r="BO10" s="834" t="s">
        <v>4450</v>
      </c>
      <c r="BP10" s="834" t="s">
        <v>4451</v>
      </c>
      <c r="BQ10" s="834" t="s">
        <v>4309</v>
      </c>
      <c r="BR10" s="834" t="s">
        <v>4452</v>
      </c>
      <c r="BS10" s="369"/>
      <c r="BT10" s="350" t="s">
        <v>554</v>
      </c>
    </row>
    <row r="11" spans="1:72" s="424" customFormat="1" x14ac:dyDescent="0.25">
      <c r="A11" s="341" t="s">
        <v>5739</v>
      </c>
      <c r="B11" s="369"/>
      <c r="C11" s="709">
        <v>37253</v>
      </c>
      <c r="D11" s="369"/>
      <c r="E11" s="342">
        <v>65199.9</v>
      </c>
      <c r="F11" s="369"/>
      <c r="G11" s="343">
        <v>274.86259999999999</v>
      </c>
      <c r="H11" s="370"/>
      <c r="I11" s="344">
        <v>0.70520000000000005</v>
      </c>
      <c r="J11" s="344">
        <v>0.51160000000000005</v>
      </c>
      <c r="K11" s="344">
        <v>3.2606000000000002</v>
      </c>
      <c r="L11" s="344">
        <v>6.9598000000000004</v>
      </c>
      <c r="M11" s="344">
        <v>-7.6205999999999996</v>
      </c>
      <c r="N11" s="346">
        <v>-3.9746999999999999</v>
      </c>
      <c r="O11" s="344">
        <v>1.2236</v>
      </c>
      <c r="P11" s="344">
        <v>9.2081</v>
      </c>
      <c r="Q11" s="344">
        <v>10.214399999999999</v>
      </c>
      <c r="R11" s="344">
        <v>12.47</v>
      </c>
      <c r="S11" s="344">
        <v>1.2943</v>
      </c>
      <c r="T11" s="344">
        <v>8.7874999999999996</v>
      </c>
      <c r="U11" s="344">
        <v>-6.9176000000000002</v>
      </c>
      <c r="V11" s="344">
        <v>-1.0385</v>
      </c>
      <c r="W11" s="344">
        <v>1.2943</v>
      </c>
      <c r="X11" s="344">
        <v>14.9316</v>
      </c>
      <c r="Y11" s="370"/>
      <c r="Z11" s="342">
        <v>99</v>
      </c>
      <c r="AA11" s="342">
        <v>137</v>
      </c>
      <c r="AB11" s="342">
        <v>122</v>
      </c>
      <c r="AC11" s="342">
        <v>166</v>
      </c>
      <c r="AD11" s="342">
        <v>189</v>
      </c>
      <c r="AE11" s="342">
        <v>163</v>
      </c>
      <c r="AF11" s="342">
        <v>93</v>
      </c>
      <c r="AG11" s="342">
        <v>96</v>
      </c>
      <c r="AH11" s="342">
        <v>44</v>
      </c>
      <c r="AI11" s="342">
        <v>21</v>
      </c>
      <c r="AJ11" s="342">
        <v>102</v>
      </c>
      <c r="AK11" s="342">
        <v>179</v>
      </c>
      <c r="AL11" s="342">
        <v>191</v>
      </c>
      <c r="AM11" s="342">
        <v>160</v>
      </c>
      <c r="AN11" s="342">
        <v>102</v>
      </c>
      <c r="AO11" s="369"/>
      <c r="AP11" s="344">
        <v>11.86</v>
      </c>
      <c r="AQ11" s="344">
        <v>11.39</v>
      </c>
      <c r="AR11" s="344">
        <v>7.87</v>
      </c>
      <c r="AS11" s="344">
        <v>3.79</v>
      </c>
      <c r="AT11" s="344">
        <v>-3.39</v>
      </c>
      <c r="AU11" s="347"/>
      <c r="AV11" s="342">
        <v>17</v>
      </c>
      <c r="AW11" s="342">
        <v>33</v>
      </c>
      <c r="AX11" s="342">
        <v>49</v>
      </c>
      <c r="AY11" s="342">
        <v>93</v>
      </c>
      <c r="AZ11" s="342">
        <v>159</v>
      </c>
      <c r="BA11" s="370"/>
      <c r="BB11" s="344">
        <v>12.5556161455383</v>
      </c>
      <c r="BC11" s="344">
        <v>0.997509851262947</v>
      </c>
      <c r="BD11" s="344">
        <v>3.3953265655706E-2</v>
      </c>
      <c r="BE11" s="371">
        <v>-0.142043696389411</v>
      </c>
      <c r="BF11" s="370"/>
      <c r="BG11" s="368">
        <v>0.22739999999999999</v>
      </c>
      <c r="BH11" s="369"/>
      <c r="BI11" s="832">
        <v>99.77</v>
      </c>
      <c r="BJ11" s="344" t="s">
        <v>430</v>
      </c>
      <c r="BK11" s="344" t="s">
        <v>430</v>
      </c>
      <c r="BL11" s="832">
        <v>0.23</v>
      </c>
      <c r="BM11" s="369"/>
      <c r="BN11" s="834" t="s">
        <v>4449</v>
      </c>
      <c r="BO11" s="834" t="s">
        <v>4450</v>
      </c>
      <c r="BP11" s="834" t="s">
        <v>4451</v>
      </c>
      <c r="BQ11" s="834" t="s">
        <v>4309</v>
      </c>
      <c r="BR11" s="834" t="s">
        <v>4452</v>
      </c>
      <c r="BS11" s="369"/>
      <c r="BT11" s="350" t="s">
        <v>554</v>
      </c>
    </row>
    <row r="12" spans="1:72" s="424" customFormat="1" x14ac:dyDescent="0.25">
      <c r="A12" s="341" t="s">
        <v>5740</v>
      </c>
      <c r="B12" s="369"/>
      <c r="C12" s="709">
        <v>42248</v>
      </c>
      <c r="D12" s="369"/>
      <c r="E12" s="342">
        <v>55522.1</v>
      </c>
      <c r="F12" s="369"/>
      <c r="G12" s="343">
        <v>857.1241</v>
      </c>
      <c r="H12" s="370"/>
      <c r="I12" s="344">
        <v>0.75080000000000002</v>
      </c>
      <c r="J12" s="344">
        <v>0.53779999999999994</v>
      </c>
      <c r="K12" s="344">
        <v>4.1391</v>
      </c>
      <c r="L12" s="344">
        <v>6.2355999999999998</v>
      </c>
      <c r="M12" s="344">
        <v>-9.1194000000000006</v>
      </c>
      <c r="N12" s="346">
        <v>-6.1201999999999996</v>
      </c>
      <c r="O12" s="344">
        <v>-0.16450000000000001</v>
      </c>
      <c r="P12" s="344">
        <v>7.3673000000000002</v>
      </c>
      <c r="Q12" s="344">
        <v>9.3391000000000002</v>
      </c>
      <c r="R12" s="344">
        <v>12.333600000000001</v>
      </c>
      <c r="S12" s="344">
        <v>1.3337000000000001</v>
      </c>
      <c r="T12" s="344">
        <v>8.2612000000000005</v>
      </c>
      <c r="U12" s="344">
        <v>-8.5422999999999991</v>
      </c>
      <c r="V12" s="344">
        <v>-2.7406000000000001</v>
      </c>
      <c r="W12" s="344">
        <v>1.3337000000000001</v>
      </c>
      <c r="X12" s="344">
        <v>11.9945</v>
      </c>
      <c r="Y12" s="370"/>
      <c r="Z12" s="342">
        <v>86</v>
      </c>
      <c r="AA12" s="342">
        <v>124</v>
      </c>
      <c r="AB12" s="342">
        <v>70</v>
      </c>
      <c r="AC12" s="342">
        <v>193</v>
      </c>
      <c r="AD12" s="342">
        <v>217</v>
      </c>
      <c r="AE12" s="342">
        <v>188</v>
      </c>
      <c r="AF12" s="342">
        <v>120</v>
      </c>
      <c r="AG12" s="342">
        <v>122</v>
      </c>
      <c r="AH12" s="342">
        <v>66</v>
      </c>
      <c r="AI12" s="342">
        <v>27</v>
      </c>
      <c r="AJ12" s="342">
        <v>81</v>
      </c>
      <c r="AK12" s="342">
        <v>201</v>
      </c>
      <c r="AL12" s="342">
        <v>218</v>
      </c>
      <c r="AM12" s="342">
        <v>187</v>
      </c>
      <c r="AN12" s="342">
        <v>81</v>
      </c>
      <c r="AO12" s="369"/>
      <c r="AP12" s="344">
        <v>11.26</v>
      </c>
      <c r="AQ12" s="344">
        <v>10.18</v>
      </c>
      <c r="AR12" s="344">
        <v>6.43</v>
      </c>
      <c r="AS12" s="344">
        <v>2.0499999999999998</v>
      </c>
      <c r="AT12" s="344">
        <v>-5.63</v>
      </c>
      <c r="AU12" s="347"/>
      <c r="AV12" s="342">
        <v>33</v>
      </c>
      <c r="AW12" s="342">
        <v>50</v>
      </c>
      <c r="AX12" s="342">
        <v>66</v>
      </c>
      <c r="AY12" s="342">
        <v>118</v>
      </c>
      <c r="AZ12" s="342">
        <v>184</v>
      </c>
      <c r="BA12" s="370"/>
      <c r="BB12" s="344">
        <v>12.460204091681099</v>
      </c>
      <c r="BC12" s="344">
        <v>0.99853822708462903</v>
      </c>
      <c r="BD12" s="344">
        <v>2.2932797967524201E-2</v>
      </c>
      <c r="BE12" s="371">
        <v>-0.125093053799715</v>
      </c>
      <c r="BF12" s="370"/>
      <c r="BG12" s="368">
        <v>8.5099999999999995E-2</v>
      </c>
      <c r="BH12" s="369"/>
      <c r="BI12" s="832">
        <v>99.747399999999999</v>
      </c>
      <c r="BJ12" s="344" t="s">
        <v>430</v>
      </c>
      <c r="BK12" s="344" t="s">
        <v>430</v>
      </c>
      <c r="BL12" s="832">
        <v>0.25259999999999999</v>
      </c>
      <c r="BM12" s="369"/>
      <c r="BN12" s="834" t="s">
        <v>5737</v>
      </c>
      <c r="BO12" s="834" t="s">
        <v>4471</v>
      </c>
      <c r="BP12" s="834" t="s">
        <v>4472</v>
      </c>
      <c r="BQ12" s="834" t="s">
        <v>4473</v>
      </c>
      <c r="BR12" s="834" t="s">
        <v>983</v>
      </c>
      <c r="BS12" s="369"/>
      <c r="BT12" s="350" t="s">
        <v>554</v>
      </c>
    </row>
    <row r="13" spans="1:72" s="424" customFormat="1" x14ac:dyDescent="0.25">
      <c r="A13" s="341" t="s">
        <v>5741</v>
      </c>
      <c r="B13" s="369"/>
      <c r="C13" s="709">
        <v>41353</v>
      </c>
      <c r="D13" s="369"/>
      <c r="E13" s="342">
        <v>42386.6</v>
      </c>
      <c r="F13" s="369"/>
      <c r="G13" s="343">
        <v>273.4556</v>
      </c>
      <c r="H13" s="370"/>
      <c r="I13" s="344">
        <v>0.70520000000000005</v>
      </c>
      <c r="J13" s="344">
        <v>0.51160000000000005</v>
      </c>
      <c r="K13" s="344">
        <v>3.2603</v>
      </c>
      <c r="L13" s="344">
        <v>6.9592000000000001</v>
      </c>
      <c r="M13" s="344">
        <v>-7.6210000000000004</v>
      </c>
      <c r="N13" s="346">
        <v>-3.97</v>
      </c>
      <c r="O13" s="344">
        <v>1.2343999999999999</v>
      </c>
      <c r="P13" s="344">
        <v>9.2217000000000002</v>
      </c>
      <c r="Q13" s="344">
        <v>10.2254</v>
      </c>
      <c r="R13" s="344">
        <v>12.484299999999999</v>
      </c>
      <c r="S13" s="344">
        <v>1.2945</v>
      </c>
      <c r="T13" s="344">
        <v>8.7871000000000006</v>
      </c>
      <c r="U13" s="344">
        <v>-6.9177999999999997</v>
      </c>
      <c r="V13" s="344">
        <v>-1.0367999999999999</v>
      </c>
      <c r="W13" s="344">
        <v>1.2945</v>
      </c>
      <c r="X13" s="344">
        <v>12.7502</v>
      </c>
      <c r="Y13" s="370"/>
      <c r="Z13" s="342">
        <v>99</v>
      </c>
      <c r="AA13" s="342">
        <v>137</v>
      </c>
      <c r="AB13" s="342">
        <v>123</v>
      </c>
      <c r="AC13" s="342">
        <v>167</v>
      </c>
      <c r="AD13" s="342">
        <v>190</v>
      </c>
      <c r="AE13" s="342">
        <v>161</v>
      </c>
      <c r="AF13" s="342">
        <v>90</v>
      </c>
      <c r="AG13" s="342">
        <v>94</v>
      </c>
      <c r="AH13" s="342">
        <v>43</v>
      </c>
      <c r="AI13" s="342">
        <v>19</v>
      </c>
      <c r="AJ13" s="342">
        <v>99</v>
      </c>
      <c r="AK13" s="342">
        <v>180</v>
      </c>
      <c r="AL13" s="342">
        <v>192</v>
      </c>
      <c r="AM13" s="342">
        <v>159</v>
      </c>
      <c r="AN13" s="342">
        <v>99</v>
      </c>
      <c r="AO13" s="369"/>
      <c r="AP13" s="344">
        <v>11.86</v>
      </c>
      <c r="AQ13" s="344">
        <v>11.4</v>
      </c>
      <c r="AR13" s="344">
        <v>7.88</v>
      </c>
      <c r="AS13" s="344">
        <v>3.8</v>
      </c>
      <c r="AT13" s="344">
        <v>-3.39</v>
      </c>
      <c r="AU13" s="347"/>
      <c r="AV13" s="342">
        <v>17</v>
      </c>
      <c r="AW13" s="342">
        <v>31</v>
      </c>
      <c r="AX13" s="342">
        <v>47</v>
      </c>
      <c r="AY13" s="342">
        <v>91</v>
      </c>
      <c r="AZ13" s="342">
        <v>159</v>
      </c>
      <c r="BA13" s="370"/>
      <c r="BB13" s="344">
        <v>12.556879975746099</v>
      </c>
      <c r="BC13" s="344">
        <v>0.99762695034643301</v>
      </c>
      <c r="BD13" s="344">
        <v>3.4035781289971E-2</v>
      </c>
      <c r="BE13" s="371">
        <v>-0.14103136546596201</v>
      </c>
      <c r="BF13" s="370"/>
      <c r="BG13" s="368">
        <v>0.1411</v>
      </c>
      <c r="BH13" s="369"/>
      <c r="BI13" s="832">
        <v>99.780100000000004</v>
      </c>
      <c r="BJ13" s="344" t="s">
        <v>430</v>
      </c>
      <c r="BK13" s="344" t="s">
        <v>430</v>
      </c>
      <c r="BL13" s="832">
        <v>0.21990000000000001</v>
      </c>
      <c r="BM13" s="369"/>
      <c r="BN13" s="834" t="s">
        <v>4449</v>
      </c>
      <c r="BO13" s="834" t="s">
        <v>4450</v>
      </c>
      <c r="BP13" s="834" t="s">
        <v>4451</v>
      </c>
      <c r="BQ13" s="834" t="s">
        <v>4309</v>
      </c>
      <c r="BR13" s="834" t="s">
        <v>4452</v>
      </c>
      <c r="BS13" s="369"/>
      <c r="BT13" s="350" t="s">
        <v>554</v>
      </c>
    </row>
    <row r="14" spans="1:72" s="424" customFormat="1" x14ac:dyDescent="0.25">
      <c r="A14" s="341" t="s">
        <v>5742</v>
      </c>
      <c r="B14" s="369"/>
      <c r="C14" s="709">
        <v>44594</v>
      </c>
      <c r="D14" s="369"/>
      <c r="E14" s="342">
        <v>29844</v>
      </c>
      <c r="F14" s="369"/>
      <c r="G14" s="343">
        <v>216.9179</v>
      </c>
      <c r="H14" s="370"/>
      <c r="I14" s="344">
        <v>2.2288999999999999</v>
      </c>
      <c r="J14" s="344">
        <v>4.4557000000000002</v>
      </c>
      <c r="K14" s="344">
        <v>-13.7966</v>
      </c>
      <c r="L14" s="344">
        <v>0.2089</v>
      </c>
      <c r="M14" s="344">
        <v>-2.0143</v>
      </c>
      <c r="N14" s="346">
        <v>111.383</v>
      </c>
      <c r="O14" s="344">
        <v>58.835700000000003</v>
      </c>
      <c r="P14" s="344">
        <v>47.317999999999998</v>
      </c>
      <c r="Q14" s="344" t="s">
        <v>430</v>
      </c>
      <c r="R14" s="344" t="s">
        <v>430</v>
      </c>
      <c r="S14" s="344">
        <v>1.5165</v>
      </c>
      <c r="T14" s="344">
        <v>-0.32400000000000001</v>
      </c>
      <c r="U14" s="344">
        <v>-0.64039999999999997</v>
      </c>
      <c r="V14" s="344">
        <v>59.096600000000002</v>
      </c>
      <c r="W14" s="344">
        <v>1.5165</v>
      </c>
      <c r="X14" s="344">
        <v>33.1648</v>
      </c>
      <c r="Y14" s="370"/>
      <c r="Z14" s="342">
        <v>15</v>
      </c>
      <c r="AA14" s="342">
        <v>9</v>
      </c>
      <c r="AB14" s="342">
        <v>263</v>
      </c>
      <c r="AC14" s="342">
        <v>244</v>
      </c>
      <c r="AD14" s="342">
        <v>108</v>
      </c>
      <c r="AE14" s="342">
        <v>8</v>
      </c>
      <c r="AF14" s="342">
        <v>9</v>
      </c>
      <c r="AG14" s="342">
        <v>6</v>
      </c>
      <c r="AH14" s="342" t="s">
        <v>430</v>
      </c>
      <c r="AI14" s="342" t="s">
        <v>430</v>
      </c>
      <c r="AJ14" s="342">
        <v>53</v>
      </c>
      <c r="AK14" s="342">
        <v>238</v>
      </c>
      <c r="AL14" s="342">
        <v>109</v>
      </c>
      <c r="AM14" s="342">
        <v>11</v>
      </c>
      <c r="AN14" s="342">
        <v>53</v>
      </c>
      <c r="AO14" s="369"/>
      <c r="AP14" s="344" t="s">
        <v>430</v>
      </c>
      <c r="AQ14" s="344" t="s">
        <v>430</v>
      </c>
      <c r="AR14" s="344" t="s">
        <v>430</v>
      </c>
      <c r="AS14" s="344">
        <v>61.5</v>
      </c>
      <c r="AT14" s="344">
        <v>54.15</v>
      </c>
      <c r="AU14" s="347"/>
      <c r="AV14" s="342" t="s">
        <v>430</v>
      </c>
      <c r="AW14" s="342" t="s">
        <v>430</v>
      </c>
      <c r="AX14" s="342" t="s">
        <v>430</v>
      </c>
      <c r="AY14" s="342">
        <v>7</v>
      </c>
      <c r="AZ14" s="342">
        <v>11</v>
      </c>
      <c r="BA14" s="370"/>
      <c r="BB14" s="344">
        <v>33.978461998679002</v>
      </c>
      <c r="BC14" s="344">
        <v>0</v>
      </c>
      <c r="BD14" s="344">
        <v>8.9405153320764597E-2</v>
      </c>
      <c r="BE14" s="371" t="s">
        <v>430</v>
      </c>
      <c r="BF14" s="370"/>
      <c r="BG14" s="368" t="s">
        <v>430</v>
      </c>
      <c r="BH14" s="369"/>
      <c r="BI14" s="344" t="s">
        <v>430</v>
      </c>
      <c r="BJ14" s="344" t="s">
        <v>430</v>
      </c>
      <c r="BK14" s="344" t="s">
        <v>430</v>
      </c>
      <c r="BL14" s="344" t="s">
        <v>430</v>
      </c>
      <c r="BM14" s="369"/>
      <c r="BN14" s="834" t="s">
        <v>5743</v>
      </c>
      <c r="BO14" s="834" t="s">
        <v>5744</v>
      </c>
      <c r="BP14" s="368" t="s">
        <v>430</v>
      </c>
      <c r="BQ14" s="368" t="s">
        <v>430</v>
      </c>
      <c r="BR14" s="368" t="s">
        <v>430</v>
      </c>
      <c r="BS14" s="369"/>
      <c r="BT14" s="350" t="s">
        <v>554</v>
      </c>
    </row>
    <row r="15" spans="1:72" s="424" customFormat="1" x14ac:dyDescent="0.25">
      <c r="A15" s="341" t="s">
        <v>5745</v>
      </c>
      <c r="B15" s="369"/>
      <c r="C15" s="709">
        <v>37631</v>
      </c>
      <c r="D15" s="369"/>
      <c r="E15" s="342">
        <v>30908.799999999999</v>
      </c>
      <c r="F15" s="369"/>
      <c r="G15" s="343">
        <v>889.50649999999996</v>
      </c>
      <c r="H15" s="370"/>
      <c r="I15" s="344">
        <v>0.75049999999999994</v>
      </c>
      <c r="J15" s="344">
        <v>0.53749999999999998</v>
      </c>
      <c r="K15" s="344">
        <v>4.1407999999999996</v>
      </c>
      <c r="L15" s="344">
        <v>6.2378</v>
      </c>
      <c r="M15" s="344">
        <v>-9.1107999999999993</v>
      </c>
      <c r="N15" s="346">
        <v>-6.1222000000000003</v>
      </c>
      <c r="O15" s="344">
        <v>-0.14949999999999999</v>
      </c>
      <c r="P15" s="344">
        <v>7.4043999999999999</v>
      </c>
      <c r="Q15" s="344">
        <v>9.3734000000000002</v>
      </c>
      <c r="R15" s="344">
        <v>12.283300000000001</v>
      </c>
      <c r="S15" s="344">
        <v>1.3331</v>
      </c>
      <c r="T15" s="344">
        <v>8.2634000000000007</v>
      </c>
      <c r="U15" s="344">
        <v>-8.5335000000000001</v>
      </c>
      <c r="V15" s="344">
        <v>-2.7467999999999999</v>
      </c>
      <c r="W15" s="344">
        <v>1.3331</v>
      </c>
      <c r="X15" s="344">
        <v>15.448499999999999</v>
      </c>
      <c r="Y15" s="370"/>
      <c r="Z15" s="342">
        <v>87</v>
      </c>
      <c r="AA15" s="342">
        <v>125</v>
      </c>
      <c r="AB15" s="342">
        <v>69</v>
      </c>
      <c r="AC15" s="342">
        <v>192</v>
      </c>
      <c r="AD15" s="342">
        <v>214</v>
      </c>
      <c r="AE15" s="342">
        <v>189</v>
      </c>
      <c r="AF15" s="342">
        <v>118</v>
      </c>
      <c r="AG15" s="342">
        <v>118</v>
      </c>
      <c r="AH15" s="342">
        <v>62</v>
      </c>
      <c r="AI15" s="342">
        <v>33</v>
      </c>
      <c r="AJ15" s="342">
        <v>82</v>
      </c>
      <c r="AK15" s="342">
        <v>200</v>
      </c>
      <c r="AL15" s="342">
        <v>215</v>
      </c>
      <c r="AM15" s="342">
        <v>189</v>
      </c>
      <c r="AN15" s="342">
        <v>82</v>
      </c>
      <c r="AO15" s="369"/>
      <c r="AP15" s="344">
        <v>11.26</v>
      </c>
      <c r="AQ15" s="344">
        <v>10.19</v>
      </c>
      <c r="AR15" s="344">
        <v>6.46</v>
      </c>
      <c r="AS15" s="344">
        <v>2.0699999999999998</v>
      </c>
      <c r="AT15" s="344">
        <v>-5.62</v>
      </c>
      <c r="AU15" s="347"/>
      <c r="AV15" s="342">
        <v>33</v>
      </c>
      <c r="AW15" s="342">
        <v>49</v>
      </c>
      <c r="AX15" s="342">
        <v>64</v>
      </c>
      <c r="AY15" s="342">
        <v>116</v>
      </c>
      <c r="AZ15" s="342">
        <v>183</v>
      </c>
      <c r="BA15" s="370"/>
      <c r="BB15" s="344">
        <v>12.4602132662668</v>
      </c>
      <c r="BC15" s="344">
        <v>0.99853091227449697</v>
      </c>
      <c r="BD15" s="344">
        <v>2.3162289123350902E-2</v>
      </c>
      <c r="BE15" s="371">
        <v>-0.122230325037595</v>
      </c>
      <c r="BF15" s="370"/>
      <c r="BG15" s="368">
        <v>1.0742</v>
      </c>
      <c r="BH15" s="369"/>
      <c r="BI15" s="832">
        <v>99.757099999999994</v>
      </c>
      <c r="BJ15" s="344" t="s">
        <v>430</v>
      </c>
      <c r="BK15" s="344" t="s">
        <v>430</v>
      </c>
      <c r="BL15" s="832">
        <v>0.2429</v>
      </c>
      <c r="BM15" s="369"/>
      <c r="BN15" s="834" t="s">
        <v>5737</v>
      </c>
      <c r="BO15" s="834" t="s">
        <v>4471</v>
      </c>
      <c r="BP15" s="834" t="s">
        <v>4472</v>
      </c>
      <c r="BQ15" s="834" t="s">
        <v>4473</v>
      </c>
      <c r="BR15" s="834" t="s">
        <v>983</v>
      </c>
      <c r="BS15" s="369"/>
      <c r="BT15" s="350" t="s">
        <v>554</v>
      </c>
    </row>
    <row r="16" spans="1:72" s="424" customFormat="1" x14ac:dyDescent="0.25">
      <c r="A16" s="341" t="s">
        <v>5746</v>
      </c>
      <c r="B16" s="369"/>
      <c r="C16" s="709">
        <v>41906</v>
      </c>
      <c r="D16" s="369"/>
      <c r="E16" s="342">
        <v>27189.7</v>
      </c>
      <c r="F16" s="369"/>
      <c r="G16" s="343">
        <v>889.42970000000003</v>
      </c>
      <c r="H16" s="370"/>
      <c r="I16" s="344">
        <v>0.75029999999999997</v>
      </c>
      <c r="J16" s="344">
        <v>0.53680000000000005</v>
      </c>
      <c r="K16" s="344">
        <v>4.1383000000000001</v>
      </c>
      <c r="L16" s="344">
        <v>6.2302999999999997</v>
      </c>
      <c r="M16" s="344">
        <v>-9.1186000000000007</v>
      </c>
      <c r="N16" s="346">
        <v>-6.1374000000000004</v>
      </c>
      <c r="O16" s="344">
        <v>-0.1666</v>
      </c>
      <c r="P16" s="344">
        <v>7.3977000000000004</v>
      </c>
      <c r="Q16" s="344">
        <v>9.3506</v>
      </c>
      <c r="R16" s="344">
        <v>12.302899999999999</v>
      </c>
      <c r="S16" s="344">
        <v>1.3328</v>
      </c>
      <c r="T16" s="344">
        <v>8.2553000000000001</v>
      </c>
      <c r="U16" s="344">
        <v>-8.5413999999999994</v>
      </c>
      <c r="V16" s="344">
        <v>-2.7597999999999998</v>
      </c>
      <c r="W16" s="344">
        <v>1.3328</v>
      </c>
      <c r="X16" s="344">
        <v>10.7201</v>
      </c>
      <c r="Y16" s="370"/>
      <c r="Z16" s="342">
        <v>89</v>
      </c>
      <c r="AA16" s="342">
        <v>128</v>
      </c>
      <c r="AB16" s="342">
        <v>72</v>
      </c>
      <c r="AC16" s="342">
        <v>196</v>
      </c>
      <c r="AD16" s="342">
        <v>215</v>
      </c>
      <c r="AE16" s="342">
        <v>190</v>
      </c>
      <c r="AF16" s="342">
        <v>121</v>
      </c>
      <c r="AG16" s="342">
        <v>119</v>
      </c>
      <c r="AH16" s="342">
        <v>64</v>
      </c>
      <c r="AI16" s="342">
        <v>30</v>
      </c>
      <c r="AJ16" s="342">
        <v>85</v>
      </c>
      <c r="AK16" s="342">
        <v>204</v>
      </c>
      <c r="AL16" s="342">
        <v>216</v>
      </c>
      <c r="AM16" s="342">
        <v>191</v>
      </c>
      <c r="AN16" s="342">
        <v>85</v>
      </c>
      <c r="AO16" s="369"/>
      <c r="AP16" s="344">
        <v>11.24</v>
      </c>
      <c r="AQ16" s="344">
        <v>10.17</v>
      </c>
      <c r="AR16" s="344">
        <v>6.44</v>
      </c>
      <c r="AS16" s="344">
        <v>2.0499999999999998</v>
      </c>
      <c r="AT16" s="344">
        <v>-5.64</v>
      </c>
      <c r="AU16" s="347"/>
      <c r="AV16" s="342">
        <v>36</v>
      </c>
      <c r="AW16" s="342">
        <v>51</v>
      </c>
      <c r="AX16" s="342">
        <v>65</v>
      </c>
      <c r="AY16" s="342">
        <v>118</v>
      </c>
      <c r="AZ16" s="342">
        <v>186</v>
      </c>
      <c r="BA16" s="370"/>
      <c r="BB16" s="344">
        <v>12.4574574244779</v>
      </c>
      <c r="BC16" s="344">
        <v>0.99827358448535997</v>
      </c>
      <c r="BD16" s="344">
        <v>2.3117571005240499E-2</v>
      </c>
      <c r="BE16" s="371">
        <v>-0.12274535527751999</v>
      </c>
      <c r="BF16" s="370"/>
      <c r="BG16" s="368">
        <v>8.2000000000000003E-2</v>
      </c>
      <c r="BH16" s="369"/>
      <c r="BI16" s="832">
        <v>99.749200000000002</v>
      </c>
      <c r="BJ16" s="344" t="s">
        <v>430</v>
      </c>
      <c r="BK16" s="344" t="s">
        <v>430</v>
      </c>
      <c r="BL16" s="832">
        <v>0.25080000000000002</v>
      </c>
      <c r="BM16" s="369"/>
      <c r="BN16" s="834" t="s">
        <v>5737</v>
      </c>
      <c r="BO16" s="834" t="s">
        <v>4471</v>
      </c>
      <c r="BP16" s="834" t="s">
        <v>4472</v>
      </c>
      <c r="BQ16" s="834" t="s">
        <v>4473</v>
      </c>
      <c r="BR16" s="834" t="s">
        <v>983</v>
      </c>
      <c r="BS16" s="369"/>
      <c r="BT16" s="350" t="s">
        <v>554</v>
      </c>
    </row>
    <row r="17" spans="1:72" s="424" customFormat="1" x14ac:dyDescent="0.25">
      <c r="A17" s="341" t="s">
        <v>5747</v>
      </c>
      <c r="B17" s="369"/>
      <c r="C17" s="709">
        <v>41726</v>
      </c>
      <c r="D17" s="369"/>
      <c r="E17" s="342">
        <v>20013.7</v>
      </c>
      <c r="F17" s="369"/>
      <c r="G17" s="343">
        <v>97.448300000000003</v>
      </c>
      <c r="H17" s="370"/>
      <c r="I17" s="344">
        <v>0.24199999999999999</v>
      </c>
      <c r="J17" s="344">
        <v>1.4338</v>
      </c>
      <c r="K17" s="344">
        <v>-2.6911</v>
      </c>
      <c r="L17" s="344">
        <v>-3.1637</v>
      </c>
      <c r="M17" s="344">
        <v>2.7153</v>
      </c>
      <c r="N17" s="346">
        <v>3.9782999999999999</v>
      </c>
      <c r="O17" s="344">
        <v>1.5718000000000001</v>
      </c>
      <c r="P17" s="344">
        <v>29.97</v>
      </c>
      <c r="Q17" s="344">
        <v>29.986000000000001</v>
      </c>
      <c r="R17" s="344">
        <v>16.266300000000001</v>
      </c>
      <c r="S17" s="344">
        <v>0.35410000000000003</v>
      </c>
      <c r="T17" s="344">
        <v>-2.6223999999999998</v>
      </c>
      <c r="U17" s="344">
        <v>6.3505000000000003</v>
      </c>
      <c r="V17" s="344">
        <v>5.3266</v>
      </c>
      <c r="W17" s="344">
        <v>0.35410000000000003</v>
      </c>
      <c r="X17" s="344">
        <v>15.045999999999999</v>
      </c>
      <c r="Y17" s="370"/>
      <c r="Z17" s="342">
        <v>192</v>
      </c>
      <c r="AA17" s="342">
        <v>53</v>
      </c>
      <c r="AB17" s="342">
        <v>228</v>
      </c>
      <c r="AC17" s="342">
        <v>251</v>
      </c>
      <c r="AD17" s="342">
        <v>46</v>
      </c>
      <c r="AE17" s="342">
        <v>75</v>
      </c>
      <c r="AF17" s="342">
        <v>83</v>
      </c>
      <c r="AG17" s="342">
        <v>13</v>
      </c>
      <c r="AH17" s="342">
        <v>1</v>
      </c>
      <c r="AI17" s="342">
        <v>3</v>
      </c>
      <c r="AJ17" s="342">
        <v>236</v>
      </c>
      <c r="AK17" s="342">
        <v>250</v>
      </c>
      <c r="AL17" s="342">
        <v>33</v>
      </c>
      <c r="AM17" s="342">
        <v>108</v>
      </c>
      <c r="AN17" s="342">
        <v>236</v>
      </c>
      <c r="AO17" s="369"/>
      <c r="AP17" s="344">
        <v>20.91</v>
      </c>
      <c r="AQ17" s="344">
        <v>28.36</v>
      </c>
      <c r="AR17" s="344">
        <v>25.38</v>
      </c>
      <c r="AS17" s="344">
        <v>11.75</v>
      </c>
      <c r="AT17" s="344">
        <v>2.33</v>
      </c>
      <c r="AU17" s="347"/>
      <c r="AV17" s="342">
        <v>2</v>
      </c>
      <c r="AW17" s="342">
        <v>3</v>
      </c>
      <c r="AX17" s="342">
        <v>5</v>
      </c>
      <c r="AY17" s="342">
        <v>36</v>
      </c>
      <c r="AZ17" s="342">
        <v>132</v>
      </c>
      <c r="BA17" s="370"/>
      <c r="BB17" s="344">
        <v>20.900522970250002</v>
      </c>
      <c r="BC17" s="344">
        <v>0.99307495737712503</v>
      </c>
      <c r="BD17" s="344">
        <v>9.7200201988134102E-2</v>
      </c>
      <c r="BE17" s="371">
        <v>-0.19079391930544201</v>
      </c>
      <c r="BF17" s="370"/>
      <c r="BG17" s="368">
        <v>0.34350000000000003</v>
      </c>
      <c r="BH17" s="369"/>
      <c r="BI17" s="832">
        <v>87.325100000000006</v>
      </c>
      <c r="BJ17" s="832">
        <v>9.6222499999999993</v>
      </c>
      <c r="BK17" s="832">
        <v>3.04128</v>
      </c>
      <c r="BL17" s="832">
        <v>1.137E-2</v>
      </c>
      <c r="BM17" s="369"/>
      <c r="BN17" s="834" t="s">
        <v>5748</v>
      </c>
      <c r="BO17" s="834" t="s">
        <v>5749</v>
      </c>
      <c r="BP17" s="834" t="s">
        <v>5750</v>
      </c>
      <c r="BQ17" s="834" t="s">
        <v>5751</v>
      </c>
      <c r="BR17" s="834" t="s">
        <v>5752</v>
      </c>
      <c r="BS17" s="369"/>
      <c r="BT17" s="350" t="s">
        <v>554</v>
      </c>
    </row>
    <row r="18" spans="1:72" s="424" customFormat="1" x14ac:dyDescent="0.25">
      <c r="A18" s="341" t="s">
        <v>5753</v>
      </c>
      <c r="B18" s="369"/>
      <c r="C18" s="709">
        <v>44585</v>
      </c>
      <c r="D18" s="369"/>
      <c r="E18" s="342">
        <v>13795.2</v>
      </c>
      <c r="F18" s="369"/>
      <c r="G18" s="343">
        <v>226.37970000000001</v>
      </c>
      <c r="H18" s="370"/>
      <c r="I18" s="344">
        <v>2.2412000000000001</v>
      </c>
      <c r="J18" s="344">
        <v>4.4833999999999996</v>
      </c>
      <c r="K18" s="344">
        <v>-13.8233</v>
      </c>
      <c r="L18" s="344">
        <v>0.31080000000000002</v>
      </c>
      <c r="M18" s="344">
        <v>-1.9531000000000001</v>
      </c>
      <c r="N18" s="346">
        <v>112.196</v>
      </c>
      <c r="O18" s="344">
        <v>59.370899999999999</v>
      </c>
      <c r="P18" s="344">
        <v>47.725200000000001</v>
      </c>
      <c r="Q18" s="344" t="s">
        <v>430</v>
      </c>
      <c r="R18" s="344" t="s">
        <v>430</v>
      </c>
      <c r="S18" s="344">
        <v>1.5255000000000001</v>
      </c>
      <c r="T18" s="344">
        <v>-2.5619000000000001</v>
      </c>
      <c r="U18" s="344">
        <v>-0.57389999999999997</v>
      </c>
      <c r="V18" s="344">
        <v>59.555399999999999</v>
      </c>
      <c r="W18" s="344">
        <v>1.5255000000000001</v>
      </c>
      <c r="X18" s="344">
        <v>31.530200000000001</v>
      </c>
      <c r="Y18" s="370"/>
      <c r="Z18" s="342">
        <v>12</v>
      </c>
      <c r="AA18" s="342">
        <v>6</v>
      </c>
      <c r="AB18" s="342">
        <v>264</v>
      </c>
      <c r="AC18" s="342">
        <v>235</v>
      </c>
      <c r="AD18" s="342">
        <v>103</v>
      </c>
      <c r="AE18" s="342">
        <v>1</v>
      </c>
      <c r="AF18" s="342">
        <v>2</v>
      </c>
      <c r="AG18" s="342">
        <v>1</v>
      </c>
      <c r="AH18" s="342" t="s">
        <v>430</v>
      </c>
      <c r="AI18" s="342" t="s">
        <v>430</v>
      </c>
      <c r="AJ18" s="342">
        <v>50</v>
      </c>
      <c r="AK18" s="342">
        <v>247</v>
      </c>
      <c r="AL18" s="342">
        <v>104</v>
      </c>
      <c r="AM18" s="342">
        <v>3</v>
      </c>
      <c r="AN18" s="342">
        <v>50</v>
      </c>
      <c r="AO18" s="369"/>
      <c r="AP18" s="344" t="s">
        <v>430</v>
      </c>
      <c r="AQ18" s="344" t="s">
        <v>430</v>
      </c>
      <c r="AR18" s="344" t="s">
        <v>430</v>
      </c>
      <c r="AS18" s="344">
        <v>62</v>
      </c>
      <c r="AT18" s="344">
        <v>54.71</v>
      </c>
      <c r="AU18" s="347"/>
      <c r="AV18" s="342" t="s">
        <v>430</v>
      </c>
      <c r="AW18" s="342" t="s">
        <v>430</v>
      </c>
      <c r="AX18" s="342" t="s">
        <v>430</v>
      </c>
      <c r="AY18" s="342">
        <v>1</v>
      </c>
      <c r="AZ18" s="342">
        <v>2</v>
      </c>
      <c r="BA18" s="370"/>
      <c r="BB18" s="344">
        <v>34.083477116762801</v>
      </c>
      <c r="BC18" s="344">
        <v>0</v>
      </c>
      <c r="BD18" s="344">
        <v>8.98975250286803E-2</v>
      </c>
      <c r="BE18" s="371" t="s">
        <v>430</v>
      </c>
      <c r="BF18" s="370"/>
      <c r="BG18" s="368" t="s">
        <v>430</v>
      </c>
      <c r="BH18" s="369"/>
      <c r="BI18" s="344" t="s">
        <v>430</v>
      </c>
      <c r="BJ18" s="344" t="s">
        <v>430</v>
      </c>
      <c r="BK18" s="344" t="s">
        <v>430</v>
      </c>
      <c r="BL18" s="344" t="s">
        <v>430</v>
      </c>
      <c r="BM18" s="369"/>
      <c r="BN18" s="834" t="s">
        <v>5754</v>
      </c>
      <c r="BO18" s="834" t="s">
        <v>5755</v>
      </c>
      <c r="BP18" s="368" t="s">
        <v>430</v>
      </c>
      <c r="BQ18" s="368" t="s">
        <v>430</v>
      </c>
      <c r="BR18" s="368" t="s">
        <v>430</v>
      </c>
      <c r="BS18" s="369"/>
      <c r="BT18" s="350" t="s">
        <v>554</v>
      </c>
    </row>
    <row r="19" spans="1:72" s="424" customFormat="1" x14ac:dyDescent="0.25">
      <c r="A19" s="341" t="s">
        <v>5756</v>
      </c>
      <c r="B19" s="369"/>
      <c r="C19" s="709">
        <v>40631</v>
      </c>
      <c r="D19" s="369"/>
      <c r="E19" s="342">
        <v>13980.4</v>
      </c>
      <c r="F19" s="369"/>
      <c r="G19" s="343">
        <v>277.31509999999997</v>
      </c>
      <c r="H19" s="370"/>
      <c r="I19" s="344" t="s">
        <v>430</v>
      </c>
      <c r="J19" s="344">
        <v>2.1638999999999999</v>
      </c>
      <c r="K19" s="344">
        <v>-2.6913999999999998</v>
      </c>
      <c r="L19" s="344">
        <v>26.821000000000002</v>
      </c>
      <c r="M19" s="344">
        <v>25.0382</v>
      </c>
      <c r="N19" s="346">
        <v>46.614199999999997</v>
      </c>
      <c r="O19" s="344">
        <v>30.420100000000001</v>
      </c>
      <c r="P19" s="344">
        <v>31.507300000000001</v>
      </c>
      <c r="Q19" s="344">
        <v>21.196100000000001</v>
      </c>
      <c r="R19" s="344">
        <v>25.041799999999999</v>
      </c>
      <c r="S19" s="344">
        <v>-0.92920000000000003</v>
      </c>
      <c r="T19" s="344">
        <v>27.4253</v>
      </c>
      <c r="U19" s="344">
        <v>25.2559</v>
      </c>
      <c r="V19" s="344">
        <v>29.591899999999999</v>
      </c>
      <c r="W19" s="344">
        <v>-0.92920000000000003</v>
      </c>
      <c r="X19" s="344">
        <v>24.052099999999999</v>
      </c>
      <c r="Y19" s="370"/>
      <c r="Z19" s="342" t="s">
        <v>430</v>
      </c>
      <c r="AA19" s="342">
        <v>31</v>
      </c>
      <c r="AB19" s="342">
        <v>229</v>
      </c>
      <c r="AC19" s="342">
        <v>5</v>
      </c>
      <c r="AD19" s="342">
        <v>2</v>
      </c>
      <c r="AE19" s="342">
        <v>17</v>
      </c>
      <c r="AF19" s="342">
        <v>13</v>
      </c>
      <c r="AG19" s="342">
        <v>11</v>
      </c>
      <c r="AH19" s="342">
        <v>6</v>
      </c>
      <c r="AI19" s="342">
        <v>1</v>
      </c>
      <c r="AJ19" s="342">
        <v>273</v>
      </c>
      <c r="AK19" s="342">
        <v>9</v>
      </c>
      <c r="AL19" s="342">
        <v>2</v>
      </c>
      <c r="AM19" s="342">
        <v>19</v>
      </c>
      <c r="AN19" s="342">
        <v>273</v>
      </c>
      <c r="AO19" s="369"/>
      <c r="AP19" s="344">
        <v>25.8</v>
      </c>
      <c r="AQ19" s="344">
        <v>27.12</v>
      </c>
      <c r="AR19" s="344">
        <v>30.34</v>
      </c>
      <c r="AS19" s="344">
        <v>36.53</v>
      </c>
      <c r="AT19" s="344">
        <v>51.14</v>
      </c>
      <c r="AU19" s="347"/>
      <c r="AV19" s="342">
        <v>1</v>
      </c>
      <c r="AW19" s="342">
        <v>4</v>
      </c>
      <c r="AX19" s="342">
        <v>2</v>
      </c>
      <c r="AY19" s="342">
        <v>11</v>
      </c>
      <c r="AZ19" s="342">
        <v>16</v>
      </c>
      <c r="BA19" s="370"/>
      <c r="BB19" s="344">
        <v>17.556868408222201</v>
      </c>
      <c r="BC19" s="344">
        <v>0</v>
      </c>
      <c r="BD19" s="344">
        <v>0.116452902242247</v>
      </c>
      <c r="BE19" s="371" t="s">
        <v>430</v>
      </c>
      <c r="BF19" s="370"/>
      <c r="BG19" s="368" t="s">
        <v>430</v>
      </c>
      <c r="BH19" s="369"/>
      <c r="BI19" s="344" t="s">
        <v>430</v>
      </c>
      <c r="BJ19" s="344" t="s">
        <v>430</v>
      </c>
      <c r="BK19" s="344" t="s">
        <v>430</v>
      </c>
      <c r="BL19" s="344" t="s">
        <v>430</v>
      </c>
      <c r="BM19" s="369"/>
      <c r="BN19" s="834" t="s">
        <v>4490</v>
      </c>
      <c r="BO19" s="834" t="s">
        <v>4491</v>
      </c>
      <c r="BP19" s="834" t="s">
        <v>4492</v>
      </c>
      <c r="BQ19" s="834" t="s">
        <v>4493</v>
      </c>
      <c r="BR19" s="834" t="s">
        <v>4494</v>
      </c>
      <c r="BS19" s="369"/>
      <c r="BT19" s="350" t="s">
        <v>554</v>
      </c>
    </row>
    <row r="20" spans="1:72" s="424" customFormat="1" x14ac:dyDescent="0.25">
      <c r="A20" s="341" t="s">
        <v>5757</v>
      </c>
      <c r="B20" s="369"/>
      <c r="C20" s="709">
        <v>43063</v>
      </c>
      <c r="D20" s="369"/>
      <c r="E20" s="342">
        <v>10414</v>
      </c>
      <c r="F20" s="369"/>
      <c r="G20" s="343">
        <v>118.8356</v>
      </c>
      <c r="H20" s="370"/>
      <c r="I20" s="344">
        <v>-1.9599999999999999E-2</v>
      </c>
      <c r="J20" s="344">
        <v>-0.26029999999999998</v>
      </c>
      <c r="K20" s="344">
        <v>0.2863</v>
      </c>
      <c r="L20" s="344">
        <v>2.7887</v>
      </c>
      <c r="M20" s="344">
        <v>-0.3891</v>
      </c>
      <c r="N20" s="346">
        <v>7.9866999999999999</v>
      </c>
      <c r="O20" s="344">
        <v>3.2443</v>
      </c>
      <c r="P20" s="344">
        <v>21.125499999999999</v>
      </c>
      <c r="Q20" s="344">
        <v>24.480699999999999</v>
      </c>
      <c r="R20" s="344" t="s">
        <v>430</v>
      </c>
      <c r="S20" s="344">
        <v>0.26569999999999999</v>
      </c>
      <c r="T20" s="344">
        <v>4.3784999999999998</v>
      </c>
      <c r="U20" s="344">
        <v>0.32490000000000002</v>
      </c>
      <c r="V20" s="344">
        <v>7.3045</v>
      </c>
      <c r="W20" s="344">
        <v>0.26569999999999999</v>
      </c>
      <c r="X20" s="344">
        <v>14.8926</v>
      </c>
      <c r="Y20" s="370"/>
      <c r="Z20" s="342">
        <v>220</v>
      </c>
      <c r="AA20" s="342">
        <v>218</v>
      </c>
      <c r="AB20" s="342">
        <v>197</v>
      </c>
      <c r="AC20" s="342">
        <v>221</v>
      </c>
      <c r="AD20" s="342">
        <v>78</v>
      </c>
      <c r="AE20" s="342">
        <v>48</v>
      </c>
      <c r="AF20" s="342">
        <v>74</v>
      </c>
      <c r="AG20" s="342">
        <v>27</v>
      </c>
      <c r="AH20" s="342">
        <v>4</v>
      </c>
      <c r="AI20" s="342" t="s">
        <v>430</v>
      </c>
      <c r="AJ20" s="342">
        <v>242</v>
      </c>
      <c r="AK20" s="342">
        <v>224</v>
      </c>
      <c r="AL20" s="342">
        <v>88</v>
      </c>
      <c r="AM20" s="342">
        <v>71</v>
      </c>
      <c r="AN20" s="342">
        <v>242</v>
      </c>
      <c r="AO20" s="369"/>
      <c r="AP20" s="344" t="s">
        <v>430</v>
      </c>
      <c r="AQ20" s="344">
        <v>23.51</v>
      </c>
      <c r="AR20" s="344">
        <v>19.91</v>
      </c>
      <c r="AS20" s="344">
        <v>9.51</v>
      </c>
      <c r="AT20" s="344">
        <v>4.53</v>
      </c>
      <c r="AU20" s="347"/>
      <c r="AV20" s="342" t="s">
        <v>430</v>
      </c>
      <c r="AW20" s="342">
        <v>5</v>
      </c>
      <c r="AX20" s="342">
        <v>6</v>
      </c>
      <c r="AY20" s="342">
        <v>51</v>
      </c>
      <c r="AZ20" s="342">
        <v>118</v>
      </c>
      <c r="BA20" s="370"/>
      <c r="BB20" s="344">
        <v>16.936239649964101</v>
      </c>
      <c r="BC20" s="344">
        <v>0</v>
      </c>
      <c r="BD20" s="344">
        <v>8.0574877906451806E-2</v>
      </c>
      <c r="BE20" s="371" t="s">
        <v>430</v>
      </c>
      <c r="BF20" s="370"/>
      <c r="BG20" s="368" t="s">
        <v>430</v>
      </c>
      <c r="BH20" s="369"/>
      <c r="BI20" s="832">
        <v>89.652299999999997</v>
      </c>
      <c r="BJ20" s="832">
        <v>8.5148200000000003</v>
      </c>
      <c r="BK20" s="832">
        <v>1.1693</v>
      </c>
      <c r="BL20" s="832">
        <v>0.66357999999999995</v>
      </c>
      <c r="BM20" s="369"/>
      <c r="BN20" s="834" t="s">
        <v>5758</v>
      </c>
      <c r="BO20" s="834" t="s">
        <v>4323</v>
      </c>
      <c r="BP20" s="834" t="s">
        <v>5759</v>
      </c>
      <c r="BQ20" s="834" t="s">
        <v>5760</v>
      </c>
      <c r="BR20" s="834" t="s">
        <v>5761</v>
      </c>
      <c r="BS20" s="369"/>
      <c r="BT20" s="350" t="s">
        <v>554</v>
      </c>
    </row>
    <row r="21" spans="1:72" s="424" customFormat="1" x14ac:dyDescent="0.25">
      <c r="A21" s="341" t="s">
        <v>5762</v>
      </c>
      <c r="B21" s="369"/>
      <c r="C21" s="709">
        <v>44806</v>
      </c>
      <c r="D21" s="369"/>
      <c r="E21" s="342">
        <v>7657.44</v>
      </c>
      <c r="F21" s="369"/>
      <c r="G21" s="343">
        <v>216.97479999999999</v>
      </c>
      <c r="H21" s="370"/>
      <c r="I21" s="344">
        <v>2.2138</v>
      </c>
      <c r="J21" s="344">
        <v>4.4241999999999999</v>
      </c>
      <c r="K21" s="344">
        <v>-13.7517</v>
      </c>
      <c r="L21" s="344">
        <v>0.18049999999999999</v>
      </c>
      <c r="M21" s="344">
        <v>-2.1675</v>
      </c>
      <c r="N21" s="346">
        <v>111.092</v>
      </c>
      <c r="O21" s="344">
        <v>58.7577</v>
      </c>
      <c r="P21" s="344">
        <v>47.3001</v>
      </c>
      <c r="Q21" s="344" t="s">
        <v>430</v>
      </c>
      <c r="R21" s="344" t="s">
        <v>430</v>
      </c>
      <c r="S21" s="344">
        <v>1.5054000000000001</v>
      </c>
      <c r="T21" s="344">
        <v>-0.34989999999999999</v>
      </c>
      <c r="U21" s="344">
        <v>-0.80359999999999998</v>
      </c>
      <c r="V21" s="344">
        <v>58.878700000000002</v>
      </c>
      <c r="W21" s="344">
        <v>1.5054000000000001</v>
      </c>
      <c r="X21" s="344">
        <v>45.238999999999997</v>
      </c>
      <c r="Y21" s="370"/>
      <c r="Z21" s="342">
        <v>22</v>
      </c>
      <c r="AA21" s="342">
        <v>16</v>
      </c>
      <c r="AB21" s="342">
        <v>259</v>
      </c>
      <c r="AC21" s="342">
        <v>245</v>
      </c>
      <c r="AD21" s="342">
        <v>119</v>
      </c>
      <c r="AE21" s="342">
        <v>11</v>
      </c>
      <c r="AF21" s="342">
        <v>10</v>
      </c>
      <c r="AG21" s="342">
        <v>7</v>
      </c>
      <c r="AH21" s="342" t="s">
        <v>430</v>
      </c>
      <c r="AI21" s="342" t="s">
        <v>430</v>
      </c>
      <c r="AJ21" s="342">
        <v>61</v>
      </c>
      <c r="AK21" s="342">
        <v>239</v>
      </c>
      <c r="AL21" s="342">
        <v>111</v>
      </c>
      <c r="AM21" s="342">
        <v>13</v>
      </c>
      <c r="AN21" s="342">
        <v>61</v>
      </c>
      <c r="AO21" s="369"/>
      <c r="AP21" s="344" t="s">
        <v>430</v>
      </c>
      <c r="AQ21" s="344" t="s">
        <v>430</v>
      </c>
      <c r="AR21" s="344" t="s">
        <v>430</v>
      </c>
      <c r="AS21" s="344">
        <v>61.49</v>
      </c>
      <c r="AT21" s="344">
        <v>53.84</v>
      </c>
      <c r="AU21" s="347"/>
      <c r="AV21" s="342" t="s">
        <v>430</v>
      </c>
      <c r="AW21" s="342" t="s">
        <v>430</v>
      </c>
      <c r="AX21" s="342" t="s">
        <v>430</v>
      </c>
      <c r="AY21" s="342">
        <v>8</v>
      </c>
      <c r="AZ21" s="342">
        <v>13</v>
      </c>
      <c r="BA21" s="370"/>
      <c r="BB21" s="344">
        <v>34.785800686825901</v>
      </c>
      <c r="BC21" s="344">
        <v>0</v>
      </c>
      <c r="BD21" s="344">
        <v>8.8157208949457597E-2</v>
      </c>
      <c r="BE21" s="371" t="s">
        <v>430</v>
      </c>
      <c r="BF21" s="370"/>
      <c r="BG21" s="368" t="s">
        <v>430</v>
      </c>
      <c r="BH21" s="369"/>
      <c r="BI21" s="344" t="s">
        <v>430</v>
      </c>
      <c r="BJ21" s="344" t="s">
        <v>430</v>
      </c>
      <c r="BK21" s="344" t="s">
        <v>430</v>
      </c>
      <c r="BL21" s="344" t="s">
        <v>430</v>
      </c>
      <c r="BM21" s="369"/>
      <c r="BN21" s="834" t="s">
        <v>5763</v>
      </c>
      <c r="BO21" s="834" t="s">
        <v>5764</v>
      </c>
      <c r="BP21" s="368" t="s">
        <v>430</v>
      </c>
      <c r="BQ21" s="368" t="s">
        <v>430</v>
      </c>
      <c r="BR21" s="368" t="s">
        <v>430</v>
      </c>
      <c r="BS21" s="369"/>
      <c r="BT21" s="350" t="s">
        <v>554</v>
      </c>
    </row>
    <row r="22" spans="1:72" s="424" customFormat="1" x14ac:dyDescent="0.25">
      <c r="A22" s="341" t="s">
        <v>5765</v>
      </c>
      <c r="B22" s="369"/>
      <c r="C22" s="709">
        <v>37673</v>
      </c>
      <c r="D22" s="369"/>
      <c r="E22" s="342">
        <v>8373.2199999999993</v>
      </c>
      <c r="F22" s="369"/>
      <c r="G22" s="343">
        <v>781.26409999999998</v>
      </c>
      <c r="H22" s="370"/>
      <c r="I22" s="344">
        <v>0.44030000000000002</v>
      </c>
      <c r="J22" s="344">
        <v>0.32369999999999999</v>
      </c>
      <c r="K22" s="344">
        <v>3.3445</v>
      </c>
      <c r="L22" s="344">
        <v>17.017600000000002</v>
      </c>
      <c r="M22" s="344">
        <v>3.2502</v>
      </c>
      <c r="N22" s="346">
        <v>6.2426000000000004</v>
      </c>
      <c r="O22" s="344">
        <v>1.1411</v>
      </c>
      <c r="P22" s="344">
        <v>18.9724</v>
      </c>
      <c r="Q22" s="344">
        <v>14.173400000000001</v>
      </c>
      <c r="R22" s="344">
        <v>14.056100000000001</v>
      </c>
      <c r="S22" s="344">
        <v>1.0989</v>
      </c>
      <c r="T22" s="344">
        <v>20.1281</v>
      </c>
      <c r="U22" s="344">
        <v>4.8151000000000002</v>
      </c>
      <c r="V22" s="344">
        <v>7.2526999999999999</v>
      </c>
      <c r="W22" s="344">
        <v>1.0989</v>
      </c>
      <c r="X22" s="344">
        <v>18.857299999999999</v>
      </c>
      <c r="Y22" s="370"/>
      <c r="Z22" s="342">
        <v>175</v>
      </c>
      <c r="AA22" s="342">
        <v>179</v>
      </c>
      <c r="AB22" s="342">
        <v>106</v>
      </c>
      <c r="AC22" s="342">
        <v>36</v>
      </c>
      <c r="AD22" s="342">
        <v>39</v>
      </c>
      <c r="AE22" s="342">
        <v>59</v>
      </c>
      <c r="AF22" s="342">
        <v>110</v>
      </c>
      <c r="AG22" s="342">
        <v>43</v>
      </c>
      <c r="AH22" s="342">
        <v>20</v>
      </c>
      <c r="AI22" s="342">
        <v>8</v>
      </c>
      <c r="AJ22" s="342">
        <v>159</v>
      </c>
      <c r="AK22" s="342">
        <v>34</v>
      </c>
      <c r="AL22" s="342">
        <v>41</v>
      </c>
      <c r="AM22" s="342">
        <v>75</v>
      </c>
      <c r="AN22" s="342">
        <v>159</v>
      </c>
      <c r="AO22" s="369"/>
      <c r="AP22" s="344">
        <v>14.39</v>
      </c>
      <c r="AQ22" s="344">
        <v>16.329999999999998</v>
      </c>
      <c r="AR22" s="344">
        <v>14.47</v>
      </c>
      <c r="AS22" s="344">
        <v>10.94</v>
      </c>
      <c r="AT22" s="344">
        <v>13.71</v>
      </c>
      <c r="AU22" s="347"/>
      <c r="AV22" s="342">
        <v>9</v>
      </c>
      <c r="AW22" s="342">
        <v>17</v>
      </c>
      <c r="AX22" s="342">
        <v>22</v>
      </c>
      <c r="AY22" s="342">
        <v>44</v>
      </c>
      <c r="AZ22" s="342">
        <v>44</v>
      </c>
      <c r="BA22" s="370"/>
      <c r="BB22" s="344">
        <v>18.486954458985402</v>
      </c>
      <c r="BC22" s="344">
        <v>0.99897950603268804</v>
      </c>
      <c r="BD22" s="344">
        <v>6.4856933660776397E-2</v>
      </c>
      <c r="BE22" s="371">
        <v>-0.162290715739382</v>
      </c>
      <c r="BF22" s="370"/>
      <c r="BG22" s="368">
        <v>0.4587</v>
      </c>
      <c r="BH22" s="369"/>
      <c r="BI22" s="832">
        <v>89.356300000000005</v>
      </c>
      <c r="BJ22" s="832">
        <v>7.3523500000000004</v>
      </c>
      <c r="BK22" s="344" t="s">
        <v>430</v>
      </c>
      <c r="BL22" s="832">
        <v>3.29135</v>
      </c>
      <c r="BM22" s="369"/>
      <c r="BN22" s="834" t="s">
        <v>5766</v>
      </c>
      <c r="BO22" s="834" t="s">
        <v>4461</v>
      </c>
      <c r="BP22" s="834" t="s">
        <v>4462</v>
      </c>
      <c r="BQ22" s="834" t="s">
        <v>4463</v>
      </c>
      <c r="BR22" s="834" t="s">
        <v>4277</v>
      </c>
      <c r="BS22" s="369"/>
      <c r="BT22" s="350" t="s">
        <v>554</v>
      </c>
    </row>
    <row r="23" spans="1:72" s="424" customFormat="1" x14ac:dyDescent="0.25">
      <c r="A23" s="341" t="s">
        <v>5767</v>
      </c>
      <c r="B23" s="369"/>
      <c r="C23" s="709">
        <v>38134</v>
      </c>
      <c r="D23" s="369"/>
      <c r="E23" s="342">
        <v>8410.8700000000008</v>
      </c>
      <c r="F23" s="369"/>
      <c r="G23" s="343">
        <v>600.76220000000001</v>
      </c>
      <c r="H23" s="370"/>
      <c r="I23" s="344">
        <v>-2.8999999999999998E-3</v>
      </c>
      <c r="J23" s="344">
        <v>-0.2581</v>
      </c>
      <c r="K23" s="344">
        <v>8.3141999999999996</v>
      </c>
      <c r="L23" s="344">
        <v>13.016299999999999</v>
      </c>
      <c r="M23" s="344">
        <v>-3.2187999999999999</v>
      </c>
      <c r="N23" s="346">
        <v>2.3584000000000001</v>
      </c>
      <c r="O23" s="344">
        <v>6.0255000000000001</v>
      </c>
      <c r="P23" s="344">
        <v>9.6554000000000002</v>
      </c>
      <c r="Q23" s="344">
        <v>11.3797</v>
      </c>
      <c r="R23" s="344">
        <v>12.6601</v>
      </c>
      <c r="S23" s="344">
        <v>0.84360000000000002</v>
      </c>
      <c r="T23" s="344">
        <v>15.8764</v>
      </c>
      <c r="U23" s="344">
        <v>-2.2955999999999999</v>
      </c>
      <c r="V23" s="344">
        <v>6.4828999999999999</v>
      </c>
      <c r="W23" s="344">
        <v>0.84360000000000002</v>
      </c>
      <c r="X23" s="344">
        <v>15.9282</v>
      </c>
      <c r="Y23" s="370"/>
      <c r="Z23" s="342">
        <v>214</v>
      </c>
      <c r="AA23" s="342">
        <v>216</v>
      </c>
      <c r="AB23" s="342">
        <v>26</v>
      </c>
      <c r="AC23" s="342">
        <v>96</v>
      </c>
      <c r="AD23" s="342">
        <v>145</v>
      </c>
      <c r="AE23" s="342">
        <v>96</v>
      </c>
      <c r="AF23" s="342">
        <v>43</v>
      </c>
      <c r="AG23" s="342">
        <v>90</v>
      </c>
      <c r="AH23" s="342">
        <v>33</v>
      </c>
      <c r="AI23" s="342">
        <v>14</v>
      </c>
      <c r="AJ23" s="342">
        <v>188</v>
      </c>
      <c r="AK23" s="342">
        <v>88</v>
      </c>
      <c r="AL23" s="342">
        <v>147</v>
      </c>
      <c r="AM23" s="342">
        <v>96</v>
      </c>
      <c r="AN23" s="342">
        <v>188</v>
      </c>
      <c r="AO23" s="369"/>
      <c r="AP23" s="344">
        <v>11.77</v>
      </c>
      <c r="AQ23" s="344">
        <v>12.67</v>
      </c>
      <c r="AR23" s="344">
        <v>10.61</v>
      </c>
      <c r="AS23" s="344">
        <v>9.02</v>
      </c>
      <c r="AT23" s="344">
        <v>6.89</v>
      </c>
      <c r="AU23" s="347"/>
      <c r="AV23" s="342">
        <v>28</v>
      </c>
      <c r="AW23" s="342">
        <v>24</v>
      </c>
      <c r="AX23" s="342">
        <v>33</v>
      </c>
      <c r="AY23" s="342">
        <v>60</v>
      </c>
      <c r="AZ23" s="342">
        <v>103</v>
      </c>
      <c r="BA23" s="370"/>
      <c r="BB23" s="344">
        <v>14.705403927206801</v>
      </c>
      <c r="BC23" s="344">
        <v>0.99882621055471199</v>
      </c>
      <c r="BD23" s="344">
        <v>2.9781227925518801E-2</v>
      </c>
      <c r="BE23" s="371">
        <v>-5.4532907993689497E-2</v>
      </c>
      <c r="BF23" s="370"/>
      <c r="BG23" s="368">
        <v>0.35830000000000001</v>
      </c>
      <c r="BH23" s="369"/>
      <c r="BI23" s="832">
        <v>75.281800000000004</v>
      </c>
      <c r="BJ23" s="832">
        <v>24.554400000000001</v>
      </c>
      <c r="BK23" s="344" t="s">
        <v>430</v>
      </c>
      <c r="BL23" s="832">
        <v>0.1638</v>
      </c>
      <c r="BM23" s="369"/>
      <c r="BN23" s="834" t="s">
        <v>4676</v>
      </c>
      <c r="BO23" s="834" t="s">
        <v>4677</v>
      </c>
      <c r="BP23" s="834" t="s">
        <v>2947</v>
      </c>
      <c r="BQ23" s="368" t="s">
        <v>430</v>
      </c>
      <c r="BR23" s="368" t="s">
        <v>430</v>
      </c>
      <c r="BS23" s="369"/>
      <c r="BT23" s="350" t="s">
        <v>554</v>
      </c>
    </row>
    <row r="24" spans="1:72" s="424" customFormat="1" x14ac:dyDescent="0.25">
      <c r="A24" s="341" t="s">
        <v>5768</v>
      </c>
      <c r="B24" s="369"/>
      <c r="C24" s="709">
        <v>45476</v>
      </c>
      <c r="D24" s="369"/>
      <c r="E24" s="342">
        <v>5708.42</v>
      </c>
      <c r="F24" s="369"/>
      <c r="G24" s="343">
        <v>222.2072</v>
      </c>
      <c r="H24" s="370"/>
      <c r="I24" s="344">
        <v>2.2166999999999999</v>
      </c>
      <c r="J24" s="344">
        <v>4.4326999999999996</v>
      </c>
      <c r="K24" s="344">
        <v>-13.702199999999999</v>
      </c>
      <c r="L24" s="344">
        <v>0.2913</v>
      </c>
      <c r="M24" s="344">
        <v>-1.895</v>
      </c>
      <c r="N24" s="346">
        <v>111.563</v>
      </c>
      <c r="O24" s="344" t="s">
        <v>430</v>
      </c>
      <c r="P24" s="344" t="s">
        <v>430</v>
      </c>
      <c r="Q24" s="344" t="s">
        <v>430</v>
      </c>
      <c r="R24" s="344" t="s">
        <v>430</v>
      </c>
      <c r="S24" s="344">
        <v>1.5088999999999999</v>
      </c>
      <c r="T24" s="344">
        <v>-2.5497000000000001</v>
      </c>
      <c r="U24" s="344">
        <v>-0.52510000000000001</v>
      </c>
      <c r="V24" s="344">
        <v>59.262700000000002</v>
      </c>
      <c r="W24" s="344">
        <v>1.5088999999999999</v>
      </c>
      <c r="X24" s="344">
        <v>57.717300000000002</v>
      </c>
      <c r="Y24" s="370"/>
      <c r="Z24" s="342">
        <v>20</v>
      </c>
      <c r="AA24" s="342">
        <v>13</v>
      </c>
      <c r="AB24" s="342">
        <v>256</v>
      </c>
      <c r="AC24" s="342">
        <v>237</v>
      </c>
      <c r="AD24" s="342">
        <v>100</v>
      </c>
      <c r="AE24" s="342">
        <v>5</v>
      </c>
      <c r="AF24" s="342" t="s">
        <v>430</v>
      </c>
      <c r="AG24" s="342" t="s">
        <v>430</v>
      </c>
      <c r="AH24" s="342" t="s">
        <v>430</v>
      </c>
      <c r="AI24" s="342" t="s">
        <v>430</v>
      </c>
      <c r="AJ24" s="342">
        <v>57</v>
      </c>
      <c r="AK24" s="342">
        <v>245</v>
      </c>
      <c r="AL24" s="342">
        <v>101</v>
      </c>
      <c r="AM24" s="342">
        <v>7</v>
      </c>
      <c r="AN24" s="342">
        <v>57</v>
      </c>
      <c r="AO24" s="369"/>
      <c r="AP24" s="344" t="s">
        <v>430</v>
      </c>
      <c r="AQ24" s="344" t="s">
        <v>430</v>
      </c>
      <c r="AR24" s="344" t="s">
        <v>430</v>
      </c>
      <c r="AS24" s="344" t="s">
        <v>430</v>
      </c>
      <c r="AT24" s="344">
        <v>54.45</v>
      </c>
      <c r="AU24" s="347"/>
      <c r="AV24" s="342" t="s">
        <v>430</v>
      </c>
      <c r="AW24" s="342" t="s">
        <v>430</v>
      </c>
      <c r="AX24" s="342" t="s">
        <v>430</v>
      </c>
      <c r="AY24" s="342" t="s">
        <v>430</v>
      </c>
      <c r="AZ24" s="342">
        <v>6</v>
      </c>
      <c r="BA24" s="370"/>
      <c r="BB24" s="344">
        <v>38.831779745233099</v>
      </c>
      <c r="BC24" s="344">
        <v>0</v>
      </c>
      <c r="BD24" s="344">
        <v>0.11516413065966299</v>
      </c>
      <c r="BE24" s="371" t="s">
        <v>430</v>
      </c>
      <c r="BF24" s="370"/>
      <c r="BG24" s="368" t="s">
        <v>430</v>
      </c>
      <c r="BH24" s="369"/>
      <c r="BI24" s="344" t="s">
        <v>430</v>
      </c>
      <c r="BJ24" s="344" t="s">
        <v>430</v>
      </c>
      <c r="BK24" s="344" t="s">
        <v>430</v>
      </c>
      <c r="BL24" s="344" t="s">
        <v>430</v>
      </c>
      <c r="BM24" s="369"/>
      <c r="BN24" s="834" t="s">
        <v>5769</v>
      </c>
      <c r="BO24" s="834" t="s">
        <v>5770</v>
      </c>
      <c r="BP24" s="368" t="s">
        <v>430</v>
      </c>
      <c r="BQ24" s="368" t="s">
        <v>430</v>
      </c>
      <c r="BR24" s="368" t="s">
        <v>430</v>
      </c>
      <c r="BS24" s="369"/>
      <c r="BT24" s="350" t="s">
        <v>554</v>
      </c>
    </row>
    <row r="25" spans="1:72" s="424" customFormat="1" x14ac:dyDescent="0.25">
      <c r="A25" s="341" t="s">
        <v>5771</v>
      </c>
      <c r="B25" s="369"/>
      <c r="C25" s="709">
        <v>45303</v>
      </c>
      <c r="D25" s="369"/>
      <c r="E25" s="342">
        <v>5270.67</v>
      </c>
      <c r="F25" s="369"/>
      <c r="G25" s="343">
        <v>22.035499999999999</v>
      </c>
      <c r="H25" s="370"/>
      <c r="I25" s="344">
        <v>2.1930999999999998</v>
      </c>
      <c r="J25" s="344">
        <v>4.3846999999999996</v>
      </c>
      <c r="K25" s="344">
        <v>-13.6699</v>
      </c>
      <c r="L25" s="344">
        <v>0.1691</v>
      </c>
      <c r="M25" s="344">
        <v>-5.7687999999999997</v>
      </c>
      <c r="N25" s="346">
        <v>109.78</v>
      </c>
      <c r="O25" s="344">
        <v>59.2453</v>
      </c>
      <c r="P25" s="344" t="s">
        <v>430</v>
      </c>
      <c r="Q25" s="344" t="s">
        <v>430</v>
      </c>
      <c r="R25" s="344" t="s">
        <v>430</v>
      </c>
      <c r="S25" s="344">
        <v>1.4927999999999999</v>
      </c>
      <c r="T25" s="344">
        <v>-0.35449999999999998</v>
      </c>
      <c r="U25" s="344">
        <v>-2.7675000000000001</v>
      </c>
      <c r="V25" s="344">
        <v>61.802100000000003</v>
      </c>
      <c r="W25" s="344">
        <v>1.4927999999999999</v>
      </c>
      <c r="X25" s="344">
        <v>57.934699999999999</v>
      </c>
      <c r="Y25" s="370"/>
      <c r="Z25" s="342">
        <v>26</v>
      </c>
      <c r="AA25" s="342">
        <v>19</v>
      </c>
      <c r="AB25" s="342">
        <v>252</v>
      </c>
      <c r="AC25" s="342">
        <v>246</v>
      </c>
      <c r="AD25" s="342">
        <v>169</v>
      </c>
      <c r="AE25" s="342">
        <v>13</v>
      </c>
      <c r="AF25" s="342">
        <v>4</v>
      </c>
      <c r="AG25" s="342" t="s">
        <v>430</v>
      </c>
      <c r="AH25" s="342" t="s">
        <v>430</v>
      </c>
      <c r="AI25" s="342" t="s">
        <v>430</v>
      </c>
      <c r="AJ25" s="342">
        <v>64</v>
      </c>
      <c r="AK25" s="342">
        <v>240</v>
      </c>
      <c r="AL25" s="342">
        <v>152</v>
      </c>
      <c r="AM25" s="342">
        <v>1</v>
      </c>
      <c r="AN25" s="342">
        <v>64</v>
      </c>
      <c r="AO25" s="369"/>
      <c r="AP25" s="344" t="s">
        <v>430</v>
      </c>
      <c r="AQ25" s="344" t="s">
        <v>430</v>
      </c>
      <c r="AR25" s="344" t="s">
        <v>430</v>
      </c>
      <c r="AS25" s="344" t="s">
        <v>430</v>
      </c>
      <c r="AT25" s="344">
        <v>54.05</v>
      </c>
      <c r="AU25" s="347"/>
      <c r="AV25" s="342" t="s">
        <v>430</v>
      </c>
      <c r="AW25" s="342" t="s">
        <v>430</v>
      </c>
      <c r="AX25" s="342" t="s">
        <v>430</v>
      </c>
      <c r="AY25" s="342" t="s">
        <v>430</v>
      </c>
      <c r="AZ25" s="342">
        <v>12</v>
      </c>
      <c r="BA25" s="370"/>
      <c r="BB25" s="344">
        <v>37.981529255189699</v>
      </c>
      <c r="BC25" s="344">
        <v>0</v>
      </c>
      <c r="BD25" s="344">
        <v>0.10637858904698699</v>
      </c>
      <c r="BE25" s="371" t="s">
        <v>430</v>
      </c>
      <c r="BF25" s="370"/>
      <c r="BG25" s="368" t="s">
        <v>430</v>
      </c>
      <c r="BH25" s="369"/>
      <c r="BI25" s="344" t="s">
        <v>430</v>
      </c>
      <c r="BJ25" s="344" t="s">
        <v>430</v>
      </c>
      <c r="BK25" s="344" t="s">
        <v>430</v>
      </c>
      <c r="BL25" s="344" t="s">
        <v>430</v>
      </c>
      <c r="BM25" s="369"/>
      <c r="BN25" s="368" t="s">
        <v>5772</v>
      </c>
      <c r="BO25" s="368" t="s">
        <v>5773</v>
      </c>
      <c r="BP25" s="368" t="s">
        <v>430</v>
      </c>
      <c r="BQ25" s="368" t="s">
        <v>430</v>
      </c>
      <c r="BR25" s="368" t="s">
        <v>430</v>
      </c>
      <c r="BS25" s="369"/>
      <c r="BT25" s="350" t="s">
        <v>554</v>
      </c>
    </row>
    <row r="26" spans="1:72" s="424" customFormat="1" x14ac:dyDescent="0.25">
      <c r="A26" s="341" t="s">
        <v>5774</v>
      </c>
      <c r="B26" s="369"/>
      <c r="C26" s="709">
        <v>42347</v>
      </c>
      <c r="D26" s="369"/>
      <c r="E26" s="342">
        <v>5348.52</v>
      </c>
      <c r="F26" s="369"/>
      <c r="G26" s="343">
        <v>271.89659999999998</v>
      </c>
      <c r="H26" s="370"/>
      <c r="I26" s="344">
        <v>0.70520000000000005</v>
      </c>
      <c r="J26" s="344">
        <v>0.51100000000000001</v>
      </c>
      <c r="K26" s="344">
        <v>3.2581000000000002</v>
      </c>
      <c r="L26" s="344">
        <v>6.9515000000000002</v>
      </c>
      <c r="M26" s="344">
        <v>-7.6351000000000004</v>
      </c>
      <c r="N26" s="346">
        <v>-3.9946000000000002</v>
      </c>
      <c r="O26" s="344">
        <v>1.2094</v>
      </c>
      <c r="P26" s="344">
        <v>9.1903000000000006</v>
      </c>
      <c r="Q26" s="344">
        <v>10.1968</v>
      </c>
      <c r="R26" s="344">
        <v>12.477600000000001</v>
      </c>
      <c r="S26" s="344">
        <v>1.2944</v>
      </c>
      <c r="T26" s="344">
        <v>8.7791999999999994</v>
      </c>
      <c r="U26" s="344">
        <v>-6.9321999999999999</v>
      </c>
      <c r="V26" s="344">
        <v>-1.0578000000000001</v>
      </c>
      <c r="W26" s="344">
        <v>1.2944</v>
      </c>
      <c r="X26" s="344">
        <v>12.7994</v>
      </c>
      <c r="Y26" s="370"/>
      <c r="Z26" s="342">
        <v>99</v>
      </c>
      <c r="AA26" s="342">
        <v>140</v>
      </c>
      <c r="AB26" s="342">
        <v>126</v>
      </c>
      <c r="AC26" s="342">
        <v>171</v>
      </c>
      <c r="AD26" s="342">
        <v>197</v>
      </c>
      <c r="AE26" s="342">
        <v>167</v>
      </c>
      <c r="AF26" s="342">
        <v>99</v>
      </c>
      <c r="AG26" s="342">
        <v>103</v>
      </c>
      <c r="AH26" s="342">
        <v>49</v>
      </c>
      <c r="AI26" s="342">
        <v>20</v>
      </c>
      <c r="AJ26" s="342">
        <v>100</v>
      </c>
      <c r="AK26" s="342">
        <v>184</v>
      </c>
      <c r="AL26" s="342">
        <v>200</v>
      </c>
      <c r="AM26" s="342">
        <v>165</v>
      </c>
      <c r="AN26" s="342">
        <v>100</v>
      </c>
      <c r="AO26" s="369"/>
      <c r="AP26" s="344">
        <v>11.84</v>
      </c>
      <c r="AQ26" s="344">
        <v>11.37</v>
      </c>
      <c r="AR26" s="344">
        <v>7.85</v>
      </c>
      <c r="AS26" s="344">
        <v>3.77</v>
      </c>
      <c r="AT26" s="344">
        <v>-3.42</v>
      </c>
      <c r="AU26" s="347"/>
      <c r="AV26" s="342">
        <v>20</v>
      </c>
      <c r="AW26" s="342">
        <v>36</v>
      </c>
      <c r="AX26" s="342">
        <v>54</v>
      </c>
      <c r="AY26" s="342">
        <v>97</v>
      </c>
      <c r="AZ26" s="342">
        <v>167</v>
      </c>
      <c r="BA26" s="370"/>
      <c r="BB26" s="344">
        <v>12.557525233498099</v>
      </c>
      <c r="BC26" s="344">
        <v>0.99768346772898098</v>
      </c>
      <c r="BD26" s="344">
        <v>3.3842983460074902E-2</v>
      </c>
      <c r="BE26" s="371">
        <v>-0.143462668949009</v>
      </c>
      <c r="BF26" s="370"/>
      <c r="BG26" s="368">
        <v>0.1444</v>
      </c>
      <c r="BH26" s="369"/>
      <c r="BI26" s="832">
        <v>99.783000000000001</v>
      </c>
      <c r="BJ26" s="344" t="s">
        <v>430</v>
      </c>
      <c r="BK26" s="344" t="s">
        <v>430</v>
      </c>
      <c r="BL26" s="832">
        <v>0.217</v>
      </c>
      <c r="BM26" s="369"/>
      <c r="BN26" s="834" t="s">
        <v>4449</v>
      </c>
      <c r="BO26" s="834" t="s">
        <v>4450</v>
      </c>
      <c r="BP26" s="834" t="s">
        <v>4451</v>
      </c>
      <c r="BQ26" s="834" t="s">
        <v>4309</v>
      </c>
      <c r="BR26" s="834" t="s">
        <v>4452</v>
      </c>
      <c r="BS26" s="369"/>
      <c r="BT26" s="350" t="s">
        <v>554</v>
      </c>
    </row>
    <row r="27" spans="1:72" s="424" customFormat="1" x14ac:dyDescent="0.25">
      <c r="A27" s="341" t="s">
        <v>5775</v>
      </c>
      <c r="B27" s="369"/>
      <c r="C27" s="709">
        <v>43423</v>
      </c>
      <c r="D27" s="369"/>
      <c r="E27" s="342">
        <v>5243.73</v>
      </c>
      <c r="F27" s="369"/>
      <c r="G27" s="343">
        <v>262.43340000000001</v>
      </c>
      <c r="H27" s="370"/>
      <c r="I27" s="344">
        <v>0.70509999999999995</v>
      </c>
      <c r="J27" s="344">
        <v>0.51129999999999998</v>
      </c>
      <c r="K27" s="344">
        <v>3.2606999999999999</v>
      </c>
      <c r="L27" s="344">
        <v>6.9550999999999998</v>
      </c>
      <c r="M27" s="344">
        <v>-7.6314000000000002</v>
      </c>
      <c r="N27" s="346">
        <v>-3.9908000000000001</v>
      </c>
      <c r="O27" s="344">
        <v>1.2119</v>
      </c>
      <c r="P27" s="344">
        <v>9.1936</v>
      </c>
      <c r="Q27" s="344">
        <v>10.1991</v>
      </c>
      <c r="R27" s="344" t="s">
        <v>430</v>
      </c>
      <c r="S27" s="344">
        <v>1.2943</v>
      </c>
      <c r="T27" s="344">
        <v>8.7828999999999997</v>
      </c>
      <c r="U27" s="344">
        <v>-6.9283999999999999</v>
      </c>
      <c r="V27" s="344">
        <v>-1.0542</v>
      </c>
      <c r="W27" s="344">
        <v>1.2943</v>
      </c>
      <c r="X27" s="344">
        <v>12.552199999999999</v>
      </c>
      <c r="Y27" s="370"/>
      <c r="Z27" s="342">
        <v>100</v>
      </c>
      <c r="AA27" s="342">
        <v>139</v>
      </c>
      <c r="AB27" s="342">
        <v>121</v>
      </c>
      <c r="AC27" s="342">
        <v>170</v>
      </c>
      <c r="AD27" s="342">
        <v>195</v>
      </c>
      <c r="AE27" s="342">
        <v>165</v>
      </c>
      <c r="AF27" s="342">
        <v>95</v>
      </c>
      <c r="AG27" s="342">
        <v>101</v>
      </c>
      <c r="AH27" s="342">
        <v>48</v>
      </c>
      <c r="AI27" s="342" t="s">
        <v>430</v>
      </c>
      <c r="AJ27" s="342">
        <v>102</v>
      </c>
      <c r="AK27" s="342">
        <v>183</v>
      </c>
      <c r="AL27" s="342">
        <v>198</v>
      </c>
      <c r="AM27" s="342">
        <v>163</v>
      </c>
      <c r="AN27" s="342">
        <v>102</v>
      </c>
      <c r="AO27" s="369"/>
      <c r="AP27" s="344" t="s">
        <v>430</v>
      </c>
      <c r="AQ27" s="344">
        <v>11.38</v>
      </c>
      <c r="AR27" s="344">
        <v>7.86</v>
      </c>
      <c r="AS27" s="344">
        <v>3.77</v>
      </c>
      <c r="AT27" s="344">
        <v>-3.41</v>
      </c>
      <c r="AU27" s="347"/>
      <c r="AV27" s="342" t="s">
        <v>430</v>
      </c>
      <c r="AW27" s="342">
        <v>34</v>
      </c>
      <c r="AX27" s="342">
        <v>50</v>
      </c>
      <c r="AY27" s="342">
        <v>97</v>
      </c>
      <c r="AZ27" s="342">
        <v>163</v>
      </c>
      <c r="BA27" s="370"/>
      <c r="BB27" s="344">
        <v>12.5572390824699</v>
      </c>
      <c r="BC27" s="344">
        <v>0.99767508329211196</v>
      </c>
      <c r="BD27" s="344">
        <v>3.38621848698848E-2</v>
      </c>
      <c r="BE27" s="371">
        <v>-0.14322645928714001</v>
      </c>
      <c r="BF27" s="370"/>
      <c r="BG27" s="368">
        <v>0.13220000000000001</v>
      </c>
      <c r="BH27" s="369"/>
      <c r="BI27" s="832">
        <v>99.777199999999993</v>
      </c>
      <c r="BJ27" s="344" t="s">
        <v>430</v>
      </c>
      <c r="BK27" s="344" t="s">
        <v>430</v>
      </c>
      <c r="BL27" s="832">
        <v>0.2228</v>
      </c>
      <c r="BM27" s="369"/>
      <c r="BN27" s="834" t="s">
        <v>4449</v>
      </c>
      <c r="BO27" s="834" t="s">
        <v>4450</v>
      </c>
      <c r="BP27" s="834" t="s">
        <v>4451</v>
      </c>
      <c r="BQ27" s="834" t="s">
        <v>4309</v>
      </c>
      <c r="BR27" s="834" t="s">
        <v>4452</v>
      </c>
      <c r="BS27" s="369"/>
      <c r="BT27" s="350" t="s">
        <v>554</v>
      </c>
    </row>
    <row r="28" spans="1:72" s="424" customFormat="1" ht="11" x14ac:dyDescent="0.3">
      <c r="A28" s="835" t="s">
        <v>5776</v>
      </c>
      <c r="B28" s="836"/>
      <c r="C28" s="837">
        <v>41977</v>
      </c>
      <c r="D28" s="836"/>
      <c r="E28" s="838">
        <v>4333.2</v>
      </c>
      <c r="F28" s="836"/>
      <c r="G28" s="839">
        <v>60.2196</v>
      </c>
      <c r="H28" s="841"/>
      <c r="I28" s="840">
        <v>-2.8E-3</v>
      </c>
      <c r="J28" s="840">
        <v>-0.25559999999999999</v>
      </c>
      <c r="K28" s="840">
        <v>8.3190000000000008</v>
      </c>
      <c r="L28" s="840">
        <v>13.0288</v>
      </c>
      <c r="M28" s="840">
        <v>-3.1941000000000002</v>
      </c>
      <c r="N28" s="842">
        <v>2.4127999999999998</v>
      </c>
      <c r="O28" s="840">
        <v>6.0622999999999996</v>
      </c>
      <c r="P28" s="840">
        <v>9.6719000000000008</v>
      </c>
      <c r="Q28" s="840">
        <v>11.3644</v>
      </c>
      <c r="R28" s="840">
        <v>12.658200000000001</v>
      </c>
      <c r="S28" s="840">
        <v>0.84470000000000001</v>
      </c>
      <c r="T28" s="840">
        <v>15.8901</v>
      </c>
      <c r="U28" s="840">
        <v>-2.2709000000000001</v>
      </c>
      <c r="V28" s="840">
        <v>6.5263999999999998</v>
      </c>
      <c r="W28" s="840">
        <v>0.84470000000000001</v>
      </c>
      <c r="X28" s="840">
        <v>10.578200000000001</v>
      </c>
      <c r="Y28" s="841"/>
      <c r="Z28" s="838">
        <v>213</v>
      </c>
      <c r="AA28" s="838">
        <v>208</v>
      </c>
      <c r="AB28" s="838">
        <v>21</v>
      </c>
      <c r="AC28" s="838">
        <v>91</v>
      </c>
      <c r="AD28" s="838">
        <v>140</v>
      </c>
      <c r="AE28" s="838">
        <v>89</v>
      </c>
      <c r="AF28" s="838">
        <v>39</v>
      </c>
      <c r="AG28" s="838">
        <v>88</v>
      </c>
      <c r="AH28" s="838">
        <v>35</v>
      </c>
      <c r="AI28" s="838">
        <v>15</v>
      </c>
      <c r="AJ28" s="838">
        <v>183</v>
      </c>
      <c r="AK28" s="838">
        <v>84</v>
      </c>
      <c r="AL28" s="838">
        <v>142</v>
      </c>
      <c r="AM28" s="838">
        <v>90</v>
      </c>
      <c r="AN28" s="838">
        <v>183</v>
      </c>
      <c r="AO28" s="836"/>
      <c r="AP28" s="840">
        <v>11.74</v>
      </c>
      <c r="AQ28" s="840">
        <v>12.65</v>
      </c>
      <c r="AR28" s="840">
        <v>10.61</v>
      </c>
      <c r="AS28" s="840">
        <v>9.06</v>
      </c>
      <c r="AT28" s="840">
        <v>6.94</v>
      </c>
      <c r="AU28" s="843"/>
      <c r="AV28" s="838">
        <v>30</v>
      </c>
      <c r="AW28" s="838">
        <v>25</v>
      </c>
      <c r="AX28" s="838">
        <v>33</v>
      </c>
      <c r="AY28" s="838">
        <v>56</v>
      </c>
      <c r="AZ28" s="838">
        <v>96</v>
      </c>
      <c r="BA28" s="841"/>
      <c r="BB28" s="840">
        <v>14.7073492294725</v>
      </c>
      <c r="BC28" s="840">
        <v>0.99893829284284597</v>
      </c>
      <c r="BD28" s="840">
        <v>2.9830853495853599E-2</v>
      </c>
      <c r="BE28" s="846">
        <v>-5.3800376826158E-2</v>
      </c>
      <c r="BF28" s="841"/>
      <c r="BG28" s="849">
        <v>0.25559999999999999</v>
      </c>
      <c r="BH28" s="836"/>
      <c r="BI28" s="840">
        <v>75.266999999999996</v>
      </c>
      <c r="BJ28" s="840">
        <v>24.549800000000001</v>
      </c>
      <c r="BK28" s="840" t="s">
        <v>430</v>
      </c>
      <c r="BL28" s="840">
        <v>0.1832</v>
      </c>
      <c r="BM28" s="836"/>
      <c r="BN28" s="849" t="s">
        <v>4903</v>
      </c>
      <c r="BO28" s="849" t="s">
        <v>4904</v>
      </c>
      <c r="BP28" s="849" t="s">
        <v>430</v>
      </c>
      <c r="BQ28" s="849" t="s">
        <v>430</v>
      </c>
      <c r="BR28" s="849" t="s">
        <v>430</v>
      </c>
      <c r="BS28" s="836"/>
      <c r="BT28" s="850" t="s">
        <v>554</v>
      </c>
    </row>
    <row r="29" spans="1:72" s="424" customFormat="1" x14ac:dyDescent="0.25">
      <c r="A29" s="341" t="s">
        <v>5777</v>
      </c>
      <c r="B29" s="369"/>
      <c r="C29" s="709">
        <v>44322</v>
      </c>
      <c r="D29" s="369"/>
      <c r="E29" s="342">
        <v>3932.47</v>
      </c>
      <c r="F29" s="369"/>
      <c r="G29" s="343">
        <v>159.01400000000001</v>
      </c>
      <c r="H29" s="370"/>
      <c r="I29" s="344" t="s">
        <v>430</v>
      </c>
      <c r="J29" s="344">
        <v>4.2089999999999996</v>
      </c>
      <c r="K29" s="344">
        <v>-8.3484999999999996</v>
      </c>
      <c r="L29" s="344">
        <v>22.9359</v>
      </c>
      <c r="M29" s="344">
        <v>15.2156</v>
      </c>
      <c r="N29" s="346">
        <v>27.137699999999999</v>
      </c>
      <c r="O29" s="344">
        <v>27.919</v>
      </c>
      <c r="P29" s="344">
        <v>35.9375</v>
      </c>
      <c r="Q29" s="344">
        <v>23.724299999999999</v>
      </c>
      <c r="R29" s="344" t="s">
        <v>430</v>
      </c>
      <c r="S29" s="344">
        <v>1.3031999999999999</v>
      </c>
      <c r="T29" s="344">
        <v>23.4739</v>
      </c>
      <c r="U29" s="344">
        <v>13.768599999999999</v>
      </c>
      <c r="V29" s="344">
        <v>12.6157</v>
      </c>
      <c r="W29" s="344">
        <v>1.3031999999999999</v>
      </c>
      <c r="X29" s="344">
        <v>25.848099999999999</v>
      </c>
      <c r="Y29" s="370"/>
      <c r="Z29" s="342" t="s">
        <v>430</v>
      </c>
      <c r="AA29" s="342">
        <v>21</v>
      </c>
      <c r="AB29" s="342">
        <v>238</v>
      </c>
      <c r="AC29" s="342">
        <v>10</v>
      </c>
      <c r="AD29" s="342">
        <v>8</v>
      </c>
      <c r="AE29" s="342">
        <v>21</v>
      </c>
      <c r="AF29" s="342">
        <v>14</v>
      </c>
      <c r="AG29" s="342">
        <v>10</v>
      </c>
      <c r="AH29" s="342">
        <v>5</v>
      </c>
      <c r="AI29" s="342" t="s">
        <v>430</v>
      </c>
      <c r="AJ29" s="342">
        <v>97</v>
      </c>
      <c r="AK29" s="342">
        <v>18</v>
      </c>
      <c r="AL29" s="342">
        <v>8</v>
      </c>
      <c r="AM29" s="342">
        <v>41</v>
      </c>
      <c r="AN29" s="342">
        <v>97</v>
      </c>
      <c r="AO29" s="369"/>
      <c r="AP29" s="344" t="s">
        <v>430</v>
      </c>
      <c r="AQ29" s="344" t="s">
        <v>430</v>
      </c>
      <c r="AR29" s="344">
        <v>35.6</v>
      </c>
      <c r="AS29" s="344">
        <v>35.549999999999997</v>
      </c>
      <c r="AT29" s="344">
        <v>27.09</v>
      </c>
      <c r="AU29" s="347"/>
      <c r="AV29" s="342" t="s">
        <v>430</v>
      </c>
      <c r="AW29" s="342" t="s">
        <v>430</v>
      </c>
      <c r="AX29" s="342">
        <v>1</v>
      </c>
      <c r="AY29" s="342">
        <v>12</v>
      </c>
      <c r="AZ29" s="342">
        <v>23</v>
      </c>
      <c r="BA29" s="370"/>
      <c r="BB29" s="344">
        <v>23.122040542507001</v>
      </c>
      <c r="BC29" s="344">
        <v>0</v>
      </c>
      <c r="BD29" s="344">
        <v>0.104292344106157</v>
      </c>
      <c r="BE29" s="371" t="s">
        <v>430</v>
      </c>
      <c r="BF29" s="370"/>
      <c r="BG29" s="368" t="s">
        <v>430</v>
      </c>
      <c r="BH29" s="369"/>
      <c r="BI29" s="344" t="s">
        <v>430</v>
      </c>
      <c r="BJ29" s="344" t="s">
        <v>430</v>
      </c>
      <c r="BK29" s="344" t="s">
        <v>430</v>
      </c>
      <c r="BL29" s="344" t="s">
        <v>430</v>
      </c>
      <c r="BM29" s="369"/>
      <c r="BN29" s="834" t="s">
        <v>5778</v>
      </c>
      <c r="BO29" s="834" t="s">
        <v>5779</v>
      </c>
      <c r="BP29" s="834" t="s">
        <v>5780</v>
      </c>
      <c r="BQ29" s="834" t="s">
        <v>5781</v>
      </c>
      <c r="BR29" s="834" t="s">
        <v>5782</v>
      </c>
      <c r="BS29" s="369"/>
      <c r="BT29" s="350" t="s">
        <v>554</v>
      </c>
    </row>
    <row r="30" spans="1:72" s="424" customFormat="1" x14ac:dyDescent="0.25">
      <c r="A30" s="341" t="s">
        <v>5783</v>
      </c>
      <c r="B30" s="369"/>
      <c r="C30" s="709">
        <v>39380</v>
      </c>
      <c r="D30" s="369"/>
      <c r="E30" s="342">
        <v>4124.84</v>
      </c>
      <c r="F30" s="369"/>
      <c r="G30" s="343">
        <v>95.467600000000004</v>
      </c>
      <c r="H30" s="370"/>
      <c r="I30" s="344">
        <v>-0.43209999999999998</v>
      </c>
      <c r="J30" s="344">
        <v>-1.1202000000000001</v>
      </c>
      <c r="K30" s="344">
        <v>6.0555000000000003</v>
      </c>
      <c r="L30" s="344">
        <v>5.5035999999999996</v>
      </c>
      <c r="M30" s="344">
        <v>-1.4154</v>
      </c>
      <c r="N30" s="346">
        <v>18.978200000000001</v>
      </c>
      <c r="O30" s="344">
        <v>9.2192000000000007</v>
      </c>
      <c r="P30" s="344">
        <v>27.6995</v>
      </c>
      <c r="Q30" s="344">
        <v>28.207100000000001</v>
      </c>
      <c r="R30" s="344">
        <v>12.0562</v>
      </c>
      <c r="S30" s="344">
        <v>0.54059999999999997</v>
      </c>
      <c r="T30" s="344">
        <v>8.9954999999999998</v>
      </c>
      <c r="U30" s="344">
        <v>0.50790000000000002</v>
      </c>
      <c r="V30" s="344">
        <v>13.8085</v>
      </c>
      <c r="W30" s="344">
        <v>0.54059999999999997</v>
      </c>
      <c r="X30" s="344">
        <v>7.2172000000000001</v>
      </c>
      <c r="Y30" s="370"/>
      <c r="Z30" s="342">
        <v>238</v>
      </c>
      <c r="AA30" s="342">
        <v>239</v>
      </c>
      <c r="AB30" s="342">
        <v>53</v>
      </c>
      <c r="AC30" s="342">
        <v>212</v>
      </c>
      <c r="AD30" s="342">
        <v>92</v>
      </c>
      <c r="AE30" s="342">
        <v>26</v>
      </c>
      <c r="AF30" s="342">
        <v>28</v>
      </c>
      <c r="AG30" s="342">
        <v>17</v>
      </c>
      <c r="AH30" s="342">
        <v>2</v>
      </c>
      <c r="AI30" s="342">
        <v>36</v>
      </c>
      <c r="AJ30" s="342">
        <v>227</v>
      </c>
      <c r="AK30" s="342">
        <v>171</v>
      </c>
      <c r="AL30" s="342">
        <v>83</v>
      </c>
      <c r="AM30" s="342">
        <v>36</v>
      </c>
      <c r="AN30" s="342">
        <v>227</v>
      </c>
      <c r="AO30" s="369"/>
      <c r="AP30" s="344">
        <v>19.3</v>
      </c>
      <c r="AQ30" s="344">
        <v>28.8</v>
      </c>
      <c r="AR30" s="344">
        <v>26.65</v>
      </c>
      <c r="AS30" s="344">
        <v>16.71</v>
      </c>
      <c r="AT30" s="344">
        <v>12.47</v>
      </c>
      <c r="AU30" s="347"/>
      <c r="AV30" s="342">
        <v>3</v>
      </c>
      <c r="AW30" s="342">
        <v>1</v>
      </c>
      <c r="AX30" s="342">
        <v>3</v>
      </c>
      <c r="AY30" s="342">
        <v>18</v>
      </c>
      <c r="AZ30" s="342">
        <v>65</v>
      </c>
      <c r="BA30" s="370"/>
      <c r="BB30" s="344">
        <v>24.0207471354802</v>
      </c>
      <c r="BC30" s="344">
        <v>0.99705419594481304</v>
      </c>
      <c r="BD30" s="344">
        <v>7.4835557521133397E-2</v>
      </c>
      <c r="BE30" s="371">
        <v>5.1922715320555E-2</v>
      </c>
      <c r="BF30" s="370"/>
      <c r="BG30" s="368">
        <v>0.41220000000000001</v>
      </c>
      <c r="BH30" s="369"/>
      <c r="BI30" s="832">
        <v>78.011799999999994</v>
      </c>
      <c r="BJ30" s="832">
        <v>20.095800000000001</v>
      </c>
      <c r="BK30" s="832">
        <v>1.1560600000000001</v>
      </c>
      <c r="BL30" s="832">
        <v>0.73633999999999999</v>
      </c>
      <c r="BM30" s="369"/>
      <c r="BN30" s="834" t="s">
        <v>5784</v>
      </c>
      <c r="BO30" s="834" t="s">
        <v>5785</v>
      </c>
      <c r="BP30" s="834" t="s">
        <v>2947</v>
      </c>
      <c r="BQ30" s="368" t="s">
        <v>430</v>
      </c>
      <c r="BR30" s="368" t="s">
        <v>430</v>
      </c>
      <c r="BS30" s="369"/>
      <c r="BT30" s="350" t="s">
        <v>554</v>
      </c>
    </row>
    <row r="31" spans="1:72" s="424" customFormat="1" ht="11" x14ac:dyDescent="0.3">
      <c r="A31" s="835" t="s">
        <v>5786</v>
      </c>
      <c r="B31" s="836"/>
      <c r="C31" s="837">
        <v>44904</v>
      </c>
      <c r="D31" s="836"/>
      <c r="E31" s="838">
        <v>3461.77</v>
      </c>
      <c r="F31" s="836"/>
      <c r="G31" s="839">
        <v>21.999500000000001</v>
      </c>
      <c r="H31" s="841"/>
      <c r="I31" s="840">
        <v>2.2357999999999998</v>
      </c>
      <c r="J31" s="840">
        <v>4.4729999999999999</v>
      </c>
      <c r="K31" s="840">
        <v>-13.790699999999999</v>
      </c>
      <c r="L31" s="840">
        <v>0.34670000000000001</v>
      </c>
      <c r="M31" s="840">
        <v>-1.9703999999999999</v>
      </c>
      <c r="N31" s="842">
        <v>111.824</v>
      </c>
      <c r="O31" s="840">
        <v>59.191099999999999</v>
      </c>
      <c r="P31" s="840">
        <v>47.549300000000002</v>
      </c>
      <c r="Q31" s="840" t="s">
        <v>430</v>
      </c>
      <c r="R31" s="840" t="s">
        <v>430</v>
      </c>
      <c r="S31" s="840">
        <v>1.5219</v>
      </c>
      <c r="T31" s="840">
        <v>-2.5259999999999998</v>
      </c>
      <c r="U31" s="840">
        <v>-0.58640000000000003</v>
      </c>
      <c r="V31" s="840">
        <v>59.387</v>
      </c>
      <c r="W31" s="840">
        <v>1.5219</v>
      </c>
      <c r="X31" s="840">
        <v>40.042099999999998</v>
      </c>
      <c r="Y31" s="841"/>
      <c r="Z31" s="838">
        <v>13</v>
      </c>
      <c r="AA31" s="838">
        <v>7</v>
      </c>
      <c r="AB31" s="838">
        <v>262</v>
      </c>
      <c r="AC31" s="838">
        <v>232</v>
      </c>
      <c r="AD31" s="838">
        <v>104</v>
      </c>
      <c r="AE31" s="838">
        <v>4</v>
      </c>
      <c r="AF31" s="838">
        <v>6</v>
      </c>
      <c r="AG31" s="838">
        <v>4</v>
      </c>
      <c r="AH31" s="838" t="s">
        <v>430</v>
      </c>
      <c r="AI31" s="838" t="s">
        <v>430</v>
      </c>
      <c r="AJ31" s="838">
        <v>51</v>
      </c>
      <c r="AK31" s="838">
        <v>243</v>
      </c>
      <c r="AL31" s="838">
        <v>105</v>
      </c>
      <c r="AM31" s="838">
        <v>6</v>
      </c>
      <c r="AN31" s="838">
        <v>51</v>
      </c>
      <c r="AO31" s="836"/>
      <c r="AP31" s="840" t="s">
        <v>430</v>
      </c>
      <c r="AQ31" s="840" t="s">
        <v>430</v>
      </c>
      <c r="AR31" s="840" t="s">
        <v>430</v>
      </c>
      <c r="AS31" s="840">
        <v>61.83</v>
      </c>
      <c r="AT31" s="840">
        <v>54.54</v>
      </c>
      <c r="AU31" s="843"/>
      <c r="AV31" s="838" t="s">
        <v>430</v>
      </c>
      <c r="AW31" s="838" t="s">
        <v>430</v>
      </c>
      <c r="AX31" s="838" t="s">
        <v>430</v>
      </c>
      <c r="AY31" s="838">
        <v>5</v>
      </c>
      <c r="AZ31" s="838">
        <v>5</v>
      </c>
      <c r="BA31" s="841"/>
      <c r="BB31" s="840">
        <v>34.013739605855797</v>
      </c>
      <c r="BC31" s="840">
        <v>0</v>
      </c>
      <c r="BD31" s="840">
        <v>8.98147173480386E-2</v>
      </c>
      <c r="BE31" s="846" t="s">
        <v>430</v>
      </c>
      <c r="BF31" s="841"/>
      <c r="BG31" s="849" t="s">
        <v>430</v>
      </c>
      <c r="BH31" s="836"/>
      <c r="BI31" s="840" t="s">
        <v>430</v>
      </c>
      <c r="BJ31" s="840" t="s">
        <v>430</v>
      </c>
      <c r="BK31" s="840" t="s">
        <v>430</v>
      </c>
      <c r="BL31" s="840" t="s">
        <v>430</v>
      </c>
      <c r="BM31" s="836"/>
      <c r="BN31" s="849" t="s">
        <v>5787</v>
      </c>
      <c r="BO31" s="849" t="s">
        <v>5788</v>
      </c>
      <c r="BP31" s="849" t="s">
        <v>430</v>
      </c>
      <c r="BQ31" s="849" t="s">
        <v>430</v>
      </c>
      <c r="BR31" s="849" t="s">
        <v>430</v>
      </c>
      <c r="BS31" s="836"/>
      <c r="BT31" s="850" t="s">
        <v>554</v>
      </c>
    </row>
    <row r="32" spans="1:72" s="424" customFormat="1" x14ac:dyDescent="0.25">
      <c r="A32" s="341" t="s">
        <v>5789</v>
      </c>
      <c r="B32" s="369"/>
      <c r="C32" s="709">
        <v>42083</v>
      </c>
      <c r="D32" s="369"/>
      <c r="E32" s="342">
        <v>3738.89</v>
      </c>
      <c r="F32" s="369"/>
      <c r="G32" s="343">
        <v>596.01179999999999</v>
      </c>
      <c r="H32" s="370"/>
      <c r="I32" s="344">
        <v>-3.0999999999999999E-3</v>
      </c>
      <c r="J32" s="344">
        <v>-0.25769999999999998</v>
      </c>
      <c r="K32" s="344">
        <v>8.3170999999999999</v>
      </c>
      <c r="L32" s="344">
        <v>13.018700000000001</v>
      </c>
      <c r="M32" s="344">
        <v>-3.2168000000000001</v>
      </c>
      <c r="N32" s="346">
        <v>2.3633000000000002</v>
      </c>
      <c r="O32" s="344">
        <v>6.0522</v>
      </c>
      <c r="P32" s="344">
        <v>9.6697000000000006</v>
      </c>
      <c r="Q32" s="344">
        <v>11.387600000000001</v>
      </c>
      <c r="R32" s="344">
        <v>12.695</v>
      </c>
      <c r="S32" s="344">
        <v>0.84319999999999995</v>
      </c>
      <c r="T32" s="344">
        <v>15.88</v>
      </c>
      <c r="U32" s="344">
        <v>-2.2934000000000001</v>
      </c>
      <c r="V32" s="344">
        <v>6.4889000000000001</v>
      </c>
      <c r="W32" s="344">
        <v>0.84319999999999995</v>
      </c>
      <c r="X32" s="344">
        <v>10.9915</v>
      </c>
      <c r="Y32" s="370"/>
      <c r="Z32" s="342">
        <v>216</v>
      </c>
      <c r="AA32" s="342">
        <v>214</v>
      </c>
      <c r="AB32" s="342">
        <v>23</v>
      </c>
      <c r="AC32" s="342">
        <v>95</v>
      </c>
      <c r="AD32" s="342">
        <v>144</v>
      </c>
      <c r="AE32" s="342">
        <v>95</v>
      </c>
      <c r="AF32" s="342">
        <v>41</v>
      </c>
      <c r="AG32" s="342">
        <v>89</v>
      </c>
      <c r="AH32" s="342">
        <v>31</v>
      </c>
      <c r="AI32" s="342">
        <v>13</v>
      </c>
      <c r="AJ32" s="342">
        <v>191</v>
      </c>
      <c r="AK32" s="342">
        <v>87</v>
      </c>
      <c r="AL32" s="342">
        <v>146</v>
      </c>
      <c r="AM32" s="342">
        <v>95</v>
      </c>
      <c r="AN32" s="342">
        <v>191</v>
      </c>
      <c r="AO32" s="369"/>
      <c r="AP32" s="344">
        <v>11.78</v>
      </c>
      <c r="AQ32" s="344">
        <v>12.69</v>
      </c>
      <c r="AR32" s="344">
        <v>10.62</v>
      </c>
      <c r="AS32" s="344">
        <v>9.0399999999999991</v>
      </c>
      <c r="AT32" s="344">
        <v>6.89</v>
      </c>
      <c r="AU32" s="347"/>
      <c r="AV32" s="342">
        <v>27</v>
      </c>
      <c r="AW32" s="342">
        <v>23</v>
      </c>
      <c r="AX32" s="342">
        <v>31</v>
      </c>
      <c r="AY32" s="342">
        <v>59</v>
      </c>
      <c r="AZ32" s="342">
        <v>103</v>
      </c>
      <c r="BA32" s="370"/>
      <c r="BB32" s="344">
        <v>14.7087840621409</v>
      </c>
      <c r="BC32" s="344">
        <v>0.99907931185576204</v>
      </c>
      <c r="BD32" s="344">
        <v>2.98472972686591E-2</v>
      </c>
      <c r="BE32" s="371">
        <v>-5.3585237000182098E-2</v>
      </c>
      <c r="BF32" s="370"/>
      <c r="BG32" s="368">
        <v>0.62929999999999997</v>
      </c>
      <c r="BH32" s="369"/>
      <c r="BI32" s="832">
        <v>75.290199999999999</v>
      </c>
      <c r="BJ32" s="832">
        <v>24.557099999999998</v>
      </c>
      <c r="BK32" s="344" t="s">
        <v>430</v>
      </c>
      <c r="BL32" s="832">
        <v>0.1527</v>
      </c>
      <c r="BM32" s="369"/>
      <c r="BN32" s="834" t="s">
        <v>4931</v>
      </c>
      <c r="BO32" s="834" t="s">
        <v>4718</v>
      </c>
      <c r="BP32" s="368" t="s">
        <v>430</v>
      </c>
      <c r="BQ32" s="368" t="s">
        <v>430</v>
      </c>
      <c r="BR32" s="368" t="s">
        <v>430</v>
      </c>
      <c r="BS32" s="369"/>
      <c r="BT32" s="350" t="s">
        <v>554</v>
      </c>
    </row>
    <row r="33" spans="1:72" s="424" customFormat="1" x14ac:dyDescent="0.25">
      <c r="A33" s="341" t="s">
        <v>5790</v>
      </c>
      <c r="B33" s="369"/>
      <c r="C33" s="709">
        <v>43496</v>
      </c>
      <c r="D33" s="369"/>
      <c r="E33" s="342">
        <v>3615.15</v>
      </c>
      <c r="F33" s="369"/>
      <c r="G33" s="343">
        <v>236.75319999999999</v>
      </c>
      <c r="H33" s="370"/>
      <c r="I33" s="344">
        <v>0.48349999999999999</v>
      </c>
      <c r="J33" s="344">
        <v>0.77729999999999999</v>
      </c>
      <c r="K33" s="344">
        <v>2.8393000000000002</v>
      </c>
      <c r="L33" s="344">
        <v>15.817</v>
      </c>
      <c r="M33" s="344">
        <v>1.7502</v>
      </c>
      <c r="N33" s="346">
        <v>4.9733000000000001</v>
      </c>
      <c r="O33" s="344">
        <v>5.0763999999999996</v>
      </c>
      <c r="P33" s="344">
        <v>19.9953</v>
      </c>
      <c r="Q33" s="344">
        <v>18.060400000000001</v>
      </c>
      <c r="R33" s="344" t="s">
        <v>430</v>
      </c>
      <c r="S33" s="344">
        <v>0.68740000000000001</v>
      </c>
      <c r="T33" s="344">
        <v>18.046900000000001</v>
      </c>
      <c r="U33" s="344">
        <v>3.1307</v>
      </c>
      <c r="V33" s="344">
        <v>9.3139000000000003</v>
      </c>
      <c r="W33" s="344">
        <v>0.68740000000000001</v>
      </c>
      <c r="X33" s="344">
        <v>20.2758</v>
      </c>
      <c r="Y33" s="370"/>
      <c r="Z33" s="342">
        <v>165</v>
      </c>
      <c r="AA33" s="342">
        <v>102</v>
      </c>
      <c r="AB33" s="342">
        <v>164</v>
      </c>
      <c r="AC33" s="342">
        <v>68</v>
      </c>
      <c r="AD33" s="342">
        <v>60</v>
      </c>
      <c r="AE33" s="342">
        <v>70</v>
      </c>
      <c r="AF33" s="342">
        <v>51</v>
      </c>
      <c r="AG33" s="342">
        <v>32</v>
      </c>
      <c r="AH33" s="342">
        <v>9</v>
      </c>
      <c r="AI33" s="342" t="s">
        <v>430</v>
      </c>
      <c r="AJ33" s="342">
        <v>213</v>
      </c>
      <c r="AK33" s="342">
        <v>63</v>
      </c>
      <c r="AL33" s="342">
        <v>64</v>
      </c>
      <c r="AM33" s="342">
        <v>56</v>
      </c>
      <c r="AN33" s="342">
        <v>213</v>
      </c>
      <c r="AO33" s="369"/>
      <c r="AP33" s="344" t="s">
        <v>430</v>
      </c>
      <c r="AQ33" s="344">
        <v>21.39</v>
      </c>
      <c r="AR33" s="344">
        <v>17.260000000000002</v>
      </c>
      <c r="AS33" s="344">
        <v>11.74</v>
      </c>
      <c r="AT33" s="344">
        <v>12.96</v>
      </c>
      <c r="AU33" s="347"/>
      <c r="AV33" s="342" t="s">
        <v>430</v>
      </c>
      <c r="AW33" s="342">
        <v>7</v>
      </c>
      <c r="AX33" s="342">
        <v>12</v>
      </c>
      <c r="AY33" s="342">
        <v>37</v>
      </c>
      <c r="AZ33" s="342">
        <v>58</v>
      </c>
      <c r="BA33" s="370"/>
      <c r="BB33" s="344">
        <v>17.063795055779501</v>
      </c>
      <c r="BC33" s="344">
        <v>0.99531832061962899</v>
      </c>
      <c r="BD33" s="344">
        <v>7.6543146043875299E-2</v>
      </c>
      <c r="BE33" s="371">
        <v>-0.24860144654406599</v>
      </c>
      <c r="BF33" s="370"/>
      <c r="BG33" s="368">
        <v>0.16669999999999999</v>
      </c>
      <c r="BH33" s="369"/>
      <c r="BI33" s="832">
        <v>3.9292799999999999</v>
      </c>
      <c r="BJ33" s="832">
        <v>92.353999999999999</v>
      </c>
      <c r="BK33" s="832">
        <v>3.6387900000000002</v>
      </c>
      <c r="BL33" s="832">
        <v>7.7929999999999999E-2</v>
      </c>
      <c r="BM33" s="369"/>
      <c r="BN33" s="834" t="s">
        <v>1530</v>
      </c>
      <c r="BO33" s="834" t="s">
        <v>5791</v>
      </c>
      <c r="BP33" s="834" t="s">
        <v>5792</v>
      </c>
      <c r="BQ33" s="834" t="s">
        <v>5793</v>
      </c>
      <c r="BR33" s="834" t="s">
        <v>5794</v>
      </c>
      <c r="BS33" s="369"/>
      <c r="BT33" s="350" t="s">
        <v>554</v>
      </c>
    </row>
    <row r="34" spans="1:72" s="424" customFormat="1" x14ac:dyDescent="0.25">
      <c r="A34" s="341" t="s">
        <v>5795</v>
      </c>
      <c r="B34" s="369"/>
      <c r="C34" s="709">
        <v>44008</v>
      </c>
      <c r="D34" s="369"/>
      <c r="E34" s="342">
        <v>3513.6</v>
      </c>
      <c r="F34" s="369"/>
      <c r="G34" s="343">
        <v>29.906700000000001</v>
      </c>
      <c r="H34" s="370"/>
      <c r="I34" s="344">
        <v>4.6357999999999997</v>
      </c>
      <c r="J34" s="344">
        <v>-1.3594999999999999</v>
      </c>
      <c r="K34" s="344">
        <v>-13.319900000000001</v>
      </c>
      <c r="L34" s="344">
        <v>-10.951700000000001</v>
      </c>
      <c r="M34" s="344">
        <v>-28.933199999999999</v>
      </c>
      <c r="N34" s="346">
        <v>-29.241700000000002</v>
      </c>
      <c r="O34" s="344">
        <v>-13.352600000000001</v>
      </c>
      <c r="P34" s="344">
        <v>-1.1820999999999999</v>
      </c>
      <c r="Q34" s="344">
        <v>0.35</v>
      </c>
      <c r="R34" s="344" t="s">
        <v>430</v>
      </c>
      <c r="S34" s="344">
        <v>2.5308000000000002</v>
      </c>
      <c r="T34" s="344">
        <v>-6.7301000000000002</v>
      </c>
      <c r="U34" s="344">
        <v>-28.116</v>
      </c>
      <c r="V34" s="344">
        <v>-18.511900000000001</v>
      </c>
      <c r="W34" s="344">
        <v>2.5308000000000002</v>
      </c>
      <c r="X34" s="344">
        <v>12.132400000000001</v>
      </c>
      <c r="Y34" s="370"/>
      <c r="Z34" s="342">
        <v>8</v>
      </c>
      <c r="AA34" s="342">
        <v>262</v>
      </c>
      <c r="AB34" s="342">
        <v>247</v>
      </c>
      <c r="AC34" s="342">
        <v>260</v>
      </c>
      <c r="AD34" s="342">
        <v>245</v>
      </c>
      <c r="AE34" s="342">
        <v>214</v>
      </c>
      <c r="AF34" s="342">
        <v>164</v>
      </c>
      <c r="AG34" s="342">
        <v>135</v>
      </c>
      <c r="AH34" s="342">
        <v>78</v>
      </c>
      <c r="AI34" s="342" t="s">
        <v>430</v>
      </c>
      <c r="AJ34" s="342">
        <v>15</v>
      </c>
      <c r="AK34" s="342">
        <v>262</v>
      </c>
      <c r="AL34" s="342">
        <v>247</v>
      </c>
      <c r="AM34" s="342">
        <v>221</v>
      </c>
      <c r="AN34" s="342">
        <v>15</v>
      </c>
      <c r="AO34" s="369"/>
      <c r="AP34" s="344" t="s">
        <v>430</v>
      </c>
      <c r="AQ34" s="344" t="s">
        <v>430</v>
      </c>
      <c r="AR34" s="344">
        <v>-6.84</v>
      </c>
      <c r="AS34" s="344">
        <v>-15.86</v>
      </c>
      <c r="AT34" s="344">
        <v>-36.409999999999997</v>
      </c>
      <c r="AU34" s="347"/>
      <c r="AV34" s="342" t="s">
        <v>430</v>
      </c>
      <c r="AW34" s="342" t="s">
        <v>430</v>
      </c>
      <c r="AX34" s="342">
        <v>79</v>
      </c>
      <c r="AY34" s="342">
        <v>141</v>
      </c>
      <c r="AZ34" s="342">
        <v>216</v>
      </c>
      <c r="BA34" s="370"/>
      <c r="BB34" s="344">
        <v>24.2830442097044</v>
      </c>
      <c r="BC34" s="344">
        <v>0.99728799160419801</v>
      </c>
      <c r="BD34" s="344">
        <v>-1.1425325653894499E-2</v>
      </c>
      <c r="BE34" s="371">
        <v>-0.12937279497373699</v>
      </c>
      <c r="BF34" s="370"/>
      <c r="BG34" s="368">
        <v>8.3199999999999996E-2</v>
      </c>
      <c r="BH34" s="369"/>
      <c r="BI34" s="832">
        <v>80.301400000000001</v>
      </c>
      <c r="BJ34" s="832">
        <v>19.346699999999998</v>
      </c>
      <c r="BK34" s="344" t="s">
        <v>430</v>
      </c>
      <c r="BL34" s="832">
        <v>0.35189999999999999</v>
      </c>
      <c r="BM34" s="369"/>
      <c r="BN34" s="834" t="s">
        <v>5796</v>
      </c>
      <c r="BO34" s="834" t="s">
        <v>5797</v>
      </c>
      <c r="BP34" s="834" t="s">
        <v>2947</v>
      </c>
      <c r="BQ34" s="368" t="s">
        <v>430</v>
      </c>
      <c r="BR34" s="368" t="s">
        <v>430</v>
      </c>
      <c r="BS34" s="369"/>
      <c r="BT34" s="350" t="s">
        <v>554</v>
      </c>
    </row>
    <row r="35" spans="1:72" s="424" customFormat="1" x14ac:dyDescent="0.25">
      <c r="A35" s="341" t="s">
        <v>5798</v>
      </c>
      <c r="B35" s="369"/>
      <c r="C35" s="709">
        <v>42919</v>
      </c>
      <c r="D35" s="369"/>
      <c r="E35" s="342">
        <v>3430</v>
      </c>
      <c r="F35" s="369"/>
      <c r="G35" s="343">
        <v>22.023299999999999</v>
      </c>
      <c r="H35" s="370"/>
      <c r="I35" s="344">
        <v>0.93679999999999997</v>
      </c>
      <c r="J35" s="344">
        <v>0.86880000000000002</v>
      </c>
      <c r="K35" s="344">
        <v>3.1251000000000002</v>
      </c>
      <c r="L35" s="344">
        <v>8.4624000000000006</v>
      </c>
      <c r="M35" s="344">
        <v>-5.4051</v>
      </c>
      <c r="N35" s="346">
        <v>-9.8400000000000001E-2</v>
      </c>
      <c r="O35" s="344">
        <v>2.931</v>
      </c>
      <c r="P35" s="344">
        <v>11.974</v>
      </c>
      <c r="Q35" s="344">
        <v>11.228999999999999</v>
      </c>
      <c r="R35" s="344" t="s">
        <v>430</v>
      </c>
      <c r="S35" s="344">
        <v>1.5924</v>
      </c>
      <c r="T35" s="344">
        <v>9.5724999999999998</v>
      </c>
      <c r="U35" s="344">
        <v>-5.0143000000000004</v>
      </c>
      <c r="V35" s="344">
        <v>0.76500000000000001</v>
      </c>
      <c r="W35" s="344">
        <v>1.5924</v>
      </c>
      <c r="X35" s="344">
        <v>13.040800000000001</v>
      </c>
      <c r="Y35" s="370"/>
      <c r="Z35" s="342">
        <v>59</v>
      </c>
      <c r="AA35" s="342">
        <v>79</v>
      </c>
      <c r="AB35" s="342">
        <v>146</v>
      </c>
      <c r="AC35" s="342">
        <v>157</v>
      </c>
      <c r="AD35" s="342">
        <v>166</v>
      </c>
      <c r="AE35" s="342">
        <v>121</v>
      </c>
      <c r="AF35" s="342">
        <v>77</v>
      </c>
      <c r="AG35" s="342">
        <v>71</v>
      </c>
      <c r="AH35" s="342">
        <v>36</v>
      </c>
      <c r="AI35" s="342" t="s">
        <v>430</v>
      </c>
      <c r="AJ35" s="342">
        <v>44</v>
      </c>
      <c r="AK35" s="342">
        <v>162</v>
      </c>
      <c r="AL35" s="342">
        <v>172</v>
      </c>
      <c r="AM35" s="342">
        <v>142</v>
      </c>
      <c r="AN35" s="342">
        <v>44</v>
      </c>
      <c r="AO35" s="369"/>
      <c r="AP35" s="344" t="s">
        <v>430</v>
      </c>
      <c r="AQ35" s="344">
        <v>12.85</v>
      </c>
      <c r="AR35" s="344">
        <v>10.01</v>
      </c>
      <c r="AS35" s="344">
        <v>5.44</v>
      </c>
      <c r="AT35" s="344">
        <v>-0.59</v>
      </c>
      <c r="AU35" s="347"/>
      <c r="AV35" s="342" t="s">
        <v>430</v>
      </c>
      <c r="AW35" s="342">
        <v>21</v>
      </c>
      <c r="AX35" s="342">
        <v>37</v>
      </c>
      <c r="AY35" s="342">
        <v>83</v>
      </c>
      <c r="AZ35" s="342">
        <v>145</v>
      </c>
      <c r="BA35" s="370"/>
      <c r="BB35" s="344">
        <v>13.677700391919901</v>
      </c>
      <c r="BC35" s="344">
        <v>0.99689208002374097</v>
      </c>
      <c r="BD35" s="344">
        <v>4.7101015848891398E-2</v>
      </c>
      <c r="BE35" s="371">
        <v>-0.224457245153831</v>
      </c>
      <c r="BF35" s="370"/>
      <c r="BG35" s="368">
        <v>0.30520000000000003</v>
      </c>
      <c r="BH35" s="369"/>
      <c r="BI35" s="832">
        <v>96.656300000000002</v>
      </c>
      <c r="BJ35" s="832">
        <v>3.1038399999999999</v>
      </c>
      <c r="BK35" s="344" t="s">
        <v>430</v>
      </c>
      <c r="BL35" s="832">
        <v>0.23985999999999999</v>
      </c>
      <c r="BM35" s="369"/>
      <c r="BN35" s="834" t="s">
        <v>452</v>
      </c>
      <c r="BO35" s="834" t="s">
        <v>4861</v>
      </c>
      <c r="BP35" s="834" t="s">
        <v>4562</v>
      </c>
      <c r="BQ35" s="834" t="s">
        <v>4563</v>
      </c>
      <c r="BR35" s="834" t="s">
        <v>4564</v>
      </c>
      <c r="BS35" s="369"/>
      <c r="BT35" s="350" t="s">
        <v>554</v>
      </c>
    </row>
    <row r="36" spans="1:72" s="424" customFormat="1" ht="11" x14ac:dyDescent="0.3">
      <c r="A36" s="835" t="s">
        <v>5799</v>
      </c>
      <c r="B36" s="836"/>
      <c r="C36" s="837">
        <v>40211</v>
      </c>
      <c r="D36" s="836"/>
      <c r="E36" s="838">
        <v>3436.08</v>
      </c>
      <c r="F36" s="836"/>
      <c r="G36" s="839">
        <v>267.70269999999999</v>
      </c>
      <c r="H36" s="841"/>
      <c r="I36" s="840">
        <v>0.70469999999999999</v>
      </c>
      <c r="J36" s="840">
        <v>0.51060000000000005</v>
      </c>
      <c r="K36" s="840">
        <v>3.2667999999999999</v>
      </c>
      <c r="L36" s="840">
        <v>6.9622000000000002</v>
      </c>
      <c r="M36" s="840">
        <v>-7.6199000000000003</v>
      </c>
      <c r="N36" s="842">
        <v>-3.9597000000000002</v>
      </c>
      <c r="O36" s="840">
        <v>1.2262999999999999</v>
      </c>
      <c r="P36" s="840">
        <v>9.1753999999999998</v>
      </c>
      <c r="Q36" s="840">
        <v>10.1569</v>
      </c>
      <c r="R36" s="840">
        <v>12.4152</v>
      </c>
      <c r="S36" s="840">
        <v>1.2935000000000001</v>
      </c>
      <c r="T36" s="840">
        <v>8.7898999999999994</v>
      </c>
      <c r="U36" s="840">
        <v>-6.9169</v>
      </c>
      <c r="V36" s="840">
        <v>-1.0216000000000001</v>
      </c>
      <c r="W36" s="840">
        <v>1.2935000000000001</v>
      </c>
      <c r="X36" s="840">
        <v>11.470700000000001</v>
      </c>
      <c r="Y36" s="841"/>
      <c r="Z36" s="838">
        <v>104</v>
      </c>
      <c r="AA36" s="838">
        <v>141</v>
      </c>
      <c r="AB36" s="838">
        <v>117</v>
      </c>
      <c r="AC36" s="838">
        <v>165</v>
      </c>
      <c r="AD36" s="838">
        <v>188</v>
      </c>
      <c r="AE36" s="838">
        <v>158</v>
      </c>
      <c r="AF36" s="838">
        <v>92</v>
      </c>
      <c r="AG36" s="838">
        <v>104</v>
      </c>
      <c r="AH36" s="838">
        <v>52</v>
      </c>
      <c r="AI36" s="838">
        <v>25</v>
      </c>
      <c r="AJ36" s="838">
        <v>110</v>
      </c>
      <c r="AK36" s="838">
        <v>178</v>
      </c>
      <c r="AL36" s="838">
        <v>190</v>
      </c>
      <c r="AM36" s="838">
        <v>155</v>
      </c>
      <c r="AN36" s="838">
        <v>110</v>
      </c>
      <c r="AO36" s="836"/>
      <c r="AP36" s="840">
        <v>11.79</v>
      </c>
      <c r="AQ36" s="840">
        <v>11.34</v>
      </c>
      <c r="AR36" s="840">
        <v>7.84</v>
      </c>
      <c r="AS36" s="840">
        <v>3.79</v>
      </c>
      <c r="AT36" s="840">
        <v>-3.38</v>
      </c>
      <c r="AU36" s="843"/>
      <c r="AV36" s="838">
        <v>24</v>
      </c>
      <c r="AW36" s="838">
        <v>41</v>
      </c>
      <c r="AX36" s="838">
        <v>56</v>
      </c>
      <c r="AY36" s="838">
        <v>93</v>
      </c>
      <c r="AZ36" s="838">
        <v>158</v>
      </c>
      <c r="BA36" s="841"/>
      <c r="BB36" s="840">
        <v>12.552765639137199</v>
      </c>
      <c r="BC36" s="840">
        <v>0.99730535830413802</v>
      </c>
      <c r="BD36" s="840">
        <v>3.37534328979937E-2</v>
      </c>
      <c r="BE36" s="846">
        <v>-0.14453242089278401</v>
      </c>
      <c r="BF36" s="841"/>
      <c r="BG36" s="849">
        <v>8.9599999999999999E-2</v>
      </c>
      <c r="BH36" s="836"/>
      <c r="BI36" s="840">
        <v>99.761399999999995</v>
      </c>
      <c r="BJ36" s="840" t="s">
        <v>430</v>
      </c>
      <c r="BK36" s="840" t="s">
        <v>430</v>
      </c>
      <c r="BL36" s="840">
        <v>0.23860000000000001</v>
      </c>
      <c r="BM36" s="836"/>
      <c r="BN36" s="849" t="s">
        <v>4456</v>
      </c>
      <c r="BO36" s="849" t="s">
        <v>4450</v>
      </c>
      <c r="BP36" s="849" t="s">
        <v>4451</v>
      </c>
      <c r="BQ36" s="849" t="s">
        <v>4488</v>
      </c>
      <c r="BR36" s="849" t="s">
        <v>4452</v>
      </c>
      <c r="BS36" s="836"/>
      <c r="BT36" s="850" t="s">
        <v>554</v>
      </c>
    </row>
    <row r="37" spans="1:72" s="424" customFormat="1" x14ac:dyDescent="0.25">
      <c r="A37" s="341" t="s">
        <v>5800</v>
      </c>
      <c r="B37" s="369"/>
      <c r="C37" s="709">
        <v>44074</v>
      </c>
      <c r="D37" s="369"/>
      <c r="E37" s="342">
        <v>3184.04</v>
      </c>
      <c r="F37" s="369"/>
      <c r="G37" s="343">
        <v>60.017800000000001</v>
      </c>
      <c r="H37" s="370"/>
      <c r="I37" s="344">
        <v>-3.0000000000000001E-3</v>
      </c>
      <c r="J37" s="344">
        <v>-0.25729999999999997</v>
      </c>
      <c r="K37" s="344">
        <v>8.3187999999999995</v>
      </c>
      <c r="L37" s="344">
        <v>13.0283</v>
      </c>
      <c r="M37" s="344">
        <v>-3.2014999999999998</v>
      </c>
      <c r="N37" s="346">
        <v>2.3980999999999999</v>
      </c>
      <c r="O37" s="344">
        <v>6.1102999999999996</v>
      </c>
      <c r="P37" s="344">
        <v>9.7317999999999998</v>
      </c>
      <c r="Q37" s="344">
        <v>11.4734</v>
      </c>
      <c r="R37" s="344" t="s">
        <v>430</v>
      </c>
      <c r="S37" s="344">
        <v>0.84350000000000003</v>
      </c>
      <c r="T37" s="344">
        <v>15.8902</v>
      </c>
      <c r="U37" s="344">
        <v>-2.2778999999999998</v>
      </c>
      <c r="V37" s="344">
        <v>6.5118</v>
      </c>
      <c r="W37" s="344">
        <v>0.84350000000000003</v>
      </c>
      <c r="X37" s="344">
        <v>17.188300000000002</v>
      </c>
      <c r="Y37" s="370"/>
      <c r="Z37" s="342">
        <v>215</v>
      </c>
      <c r="AA37" s="342">
        <v>213</v>
      </c>
      <c r="AB37" s="342">
        <v>22</v>
      </c>
      <c r="AC37" s="342">
        <v>92</v>
      </c>
      <c r="AD37" s="342">
        <v>141</v>
      </c>
      <c r="AE37" s="342">
        <v>93</v>
      </c>
      <c r="AF37" s="342">
        <v>34</v>
      </c>
      <c r="AG37" s="342">
        <v>82</v>
      </c>
      <c r="AH37" s="342">
        <v>28</v>
      </c>
      <c r="AI37" s="342" t="s">
        <v>430</v>
      </c>
      <c r="AJ37" s="342">
        <v>189</v>
      </c>
      <c r="AK37" s="342">
        <v>83</v>
      </c>
      <c r="AL37" s="342">
        <v>144</v>
      </c>
      <c r="AM37" s="342">
        <v>94</v>
      </c>
      <c r="AN37" s="342">
        <v>189</v>
      </c>
      <c r="AO37" s="369"/>
      <c r="AP37" s="344" t="s">
        <v>430</v>
      </c>
      <c r="AQ37" s="344" t="s">
        <v>430</v>
      </c>
      <c r="AR37" s="344">
        <v>10.7</v>
      </c>
      <c r="AS37" s="344">
        <v>9.09</v>
      </c>
      <c r="AT37" s="344">
        <v>6.93</v>
      </c>
      <c r="AU37" s="347"/>
      <c r="AV37" s="342" t="s">
        <v>430</v>
      </c>
      <c r="AW37" s="342" t="s">
        <v>430</v>
      </c>
      <c r="AX37" s="342">
        <v>28</v>
      </c>
      <c r="AY37" s="342">
        <v>53</v>
      </c>
      <c r="AZ37" s="342">
        <v>98</v>
      </c>
      <c r="BA37" s="370"/>
      <c r="BB37" s="344">
        <v>14.710946399325501</v>
      </c>
      <c r="BC37" s="344">
        <v>0.99923336918891903</v>
      </c>
      <c r="BD37" s="344">
        <v>3.0160051681324899E-2</v>
      </c>
      <c r="BE37" s="371">
        <v>-4.8995742669423803E-2</v>
      </c>
      <c r="BF37" s="370"/>
      <c r="BG37" s="368">
        <v>3.78E-2</v>
      </c>
      <c r="BH37" s="369"/>
      <c r="BI37" s="832">
        <v>75.279200000000003</v>
      </c>
      <c r="BJ37" s="832">
        <v>24.553899999999999</v>
      </c>
      <c r="BK37" s="344" t="s">
        <v>430</v>
      </c>
      <c r="BL37" s="832">
        <v>0.16689999999999999</v>
      </c>
      <c r="BM37" s="369"/>
      <c r="BN37" s="834" t="s">
        <v>5801</v>
      </c>
      <c r="BO37" s="834" t="s">
        <v>5802</v>
      </c>
      <c r="BP37" s="368" t="s">
        <v>430</v>
      </c>
      <c r="BQ37" s="368" t="s">
        <v>430</v>
      </c>
      <c r="BR37" s="368" t="s">
        <v>430</v>
      </c>
      <c r="BS37" s="369"/>
      <c r="BT37" s="350" t="s">
        <v>554</v>
      </c>
    </row>
    <row r="38" spans="1:72" s="424" customFormat="1" x14ac:dyDescent="0.25">
      <c r="A38" s="341" t="s">
        <v>5803</v>
      </c>
      <c r="B38" s="369"/>
      <c r="C38" s="709">
        <v>44592</v>
      </c>
      <c r="D38" s="369"/>
      <c r="E38" s="342">
        <v>2796.88</v>
      </c>
      <c r="F38" s="369"/>
      <c r="G38" s="343">
        <v>226.41409999999999</v>
      </c>
      <c r="H38" s="370"/>
      <c r="I38" s="344">
        <v>2.2317999999999998</v>
      </c>
      <c r="J38" s="344">
        <v>4.4648000000000003</v>
      </c>
      <c r="K38" s="344">
        <v>-13.7578</v>
      </c>
      <c r="L38" s="344">
        <v>0.33229999999999998</v>
      </c>
      <c r="M38" s="344">
        <v>-1.8797999999999999</v>
      </c>
      <c r="N38" s="346">
        <v>112.009</v>
      </c>
      <c r="O38" s="344">
        <v>59.335900000000002</v>
      </c>
      <c r="P38" s="344">
        <v>47.249899999999997</v>
      </c>
      <c r="Q38" s="344" t="s">
        <v>430</v>
      </c>
      <c r="R38" s="344" t="s">
        <v>430</v>
      </c>
      <c r="S38" s="344">
        <v>1.5194000000000001</v>
      </c>
      <c r="T38" s="344">
        <v>-0.1988</v>
      </c>
      <c r="U38" s="344">
        <v>-0.50309999999999999</v>
      </c>
      <c r="V38" s="344">
        <v>59.468899999999998</v>
      </c>
      <c r="W38" s="344">
        <v>1.5194000000000001</v>
      </c>
      <c r="X38" s="344">
        <v>33.519300000000001</v>
      </c>
      <c r="Y38" s="370"/>
      <c r="Z38" s="342">
        <v>14</v>
      </c>
      <c r="AA38" s="342">
        <v>8</v>
      </c>
      <c r="AB38" s="342">
        <v>260</v>
      </c>
      <c r="AC38" s="342">
        <v>233</v>
      </c>
      <c r="AD38" s="342">
        <v>99</v>
      </c>
      <c r="AE38" s="342">
        <v>2</v>
      </c>
      <c r="AF38" s="342">
        <v>3</v>
      </c>
      <c r="AG38" s="342">
        <v>8</v>
      </c>
      <c r="AH38" s="342" t="s">
        <v>430</v>
      </c>
      <c r="AI38" s="342" t="s">
        <v>430</v>
      </c>
      <c r="AJ38" s="342">
        <v>52</v>
      </c>
      <c r="AK38" s="342">
        <v>234</v>
      </c>
      <c r="AL38" s="342">
        <v>100</v>
      </c>
      <c r="AM38" s="342">
        <v>5</v>
      </c>
      <c r="AN38" s="342">
        <v>52</v>
      </c>
      <c r="AO38" s="369"/>
      <c r="AP38" s="344" t="s">
        <v>430</v>
      </c>
      <c r="AQ38" s="344" t="s">
        <v>430</v>
      </c>
      <c r="AR38" s="344" t="s">
        <v>430</v>
      </c>
      <c r="AS38" s="344">
        <v>61.95</v>
      </c>
      <c r="AT38" s="344">
        <v>54.69</v>
      </c>
      <c r="AU38" s="347"/>
      <c r="AV38" s="342" t="s">
        <v>430</v>
      </c>
      <c r="AW38" s="342" t="s">
        <v>430</v>
      </c>
      <c r="AX38" s="342" t="s">
        <v>430</v>
      </c>
      <c r="AY38" s="342">
        <v>2</v>
      </c>
      <c r="AZ38" s="342">
        <v>3</v>
      </c>
      <c r="BA38" s="370"/>
      <c r="BB38" s="344">
        <v>33.990775532106397</v>
      </c>
      <c r="BC38" s="344">
        <v>0.98159117126644002</v>
      </c>
      <c r="BD38" s="344">
        <v>8.9564174479936698E-2</v>
      </c>
      <c r="BE38" s="371">
        <v>0.131698996508363</v>
      </c>
      <c r="BF38" s="370"/>
      <c r="BG38" s="368">
        <v>10.968</v>
      </c>
      <c r="BH38" s="369"/>
      <c r="BI38" s="344" t="s">
        <v>430</v>
      </c>
      <c r="BJ38" s="344" t="s">
        <v>430</v>
      </c>
      <c r="BK38" s="344" t="s">
        <v>430</v>
      </c>
      <c r="BL38" s="344" t="s">
        <v>430</v>
      </c>
      <c r="BM38" s="369"/>
      <c r="BN38" s="834" t="s">
        <v>5804</v>
      </c>
      <c r="BO38" s="834" t="s">
        <v>5805</v>
      </c>
      <c r="BP38" s="368" t="s">
        <v>430</v>
      </c>
      <c r="BQ38" s="368" t="s">
        <v>430</v>
      </c>
      <c r="BR38" s="368" t="s">
        <v>430</v>
      </c>
      <c r="BS38" s="369"/>
      <c r="BT38" s="350" t="s">
        <v>554</v>
      </c>
    </row>
    <row r="39" spans="1:72" s="424" customFormat="1" x14ac:dyDescent="0.25">
      <c r="A39" s="341" t="s">
        <v>5806</v>
      </c>
      <c r="B39" s="369"/>
      <c r="C39" s="709">
        <v>43686</v>
      </c>
      <c r="D39" s="369"/>
      <c r="E39" s="342">
        <v>4024.67</v>
      </c>
      <c r="F39" s="369"/>
      <c r="G39" s="343">
        <v>28.479399999999998</v>
      </c>
      <c r="H39" s="370"/>
      <c r="I39" s="344">
        <v>0.13289999999999999</v>
      </c>
      <c r="J39" s="344">
        <v>-0.38619999999999999</v>
      </c>
      <c r="K39" s="344">
        <v>8.8076000000000008</v>
      </c>
      <c r="L39" s="344">
        <v>14.7188</v>
      </c>
      <c r="M39" s="344">
        <v>-2.1414</v>
      </c>
      <c r="N39" s="346">
        <v>0.89129999999999998</v>
      </c>
      <c r="O39" s="344">
        <v>4.6553000000000004</v>
      </c>
      <c r="P39" s="344">
        <v>7.6698000000000004</v>
      </c>
      <c r="Q39" s="344">
        <v>9.5866000000000007</v>
      </c>
      <c r="R39" s="344" t="s">
        <v>430</v>
      </c>
      <c r="S39" s="344">
        <v>1.0212000000000001</v>
      </c>
      <c r="T39" s="344">
        <v>17.192399999999999</v>
      </c>
      <c r="U39" s="344">
        <v>-1.5227999999999999</v>
      </c>
      <c r="V39" s="344">
        <v>6.8353000000000002</v>
      </c>
      <c r="W39" s="344">
        <v>1.0212000000000001</v>
      </c>
      <c r="X39" s="344">
        <v>8.8512000000000004</v>
      </c>
      <c r="Y39" s="370"/>
      <c r="Z39" s="342">
        <v>205</v>
      </c>
      <c r="AA39" s="342">
        <v>229</v>
      </c>
      <c r="AB39" s="342">
        <v>10</v>
      </c>
      <c r="AC39" s="342">
        <v>71</v>
      </c>
      <c r="AD39" s="342">
        <v>114</v>
      </c>
      <c r="AE39" s="342">
        <v>107</v>
      </c>
      <c r="AF39" s="342">
        <v>61</v>
      </c>
      <c r="AG39" s="342">
        <v>115</v>
      </c>
      <c r="AH39" s="342">
        <v>59</v>
      </c>
      <c r="AI39" s="342" t="s">
        <v>430</v>
      </c>
      <c r="AJ39" s="342">
        <v>169</v>
      </c>
      <c r="AK39" s="342">
        <v>66</v>
      </c>
      <c r="AL39" s="342">
        <v>126</v>
      </c>
      <c r="AM39" s="342">
        <v>83</v>
      </c>
      <c r="AN39" s="342">
        <v>169</v>
      </c>
      <c r="AO39" s="369"/>
      <c r="AP39" s="344" t="s">
        <v>430</v>
      </c>
      <c r="AQ39" s="344" t="s">
        <v>430</v>
      </c>
      <c r="AR39" s="344">
        <v>9.07</v>
      </c>
      <c r="AS39" s="344">
        <v>7.44</v>
      </c>
      <c r="AT39" s="344">
        <v>8.6</v>
      </c>
      <c r="AU39" s="347"/>
      <c r="AV39" s="342" t="s">
        <v>430</v>
      </c>
      <c r="AW39" s="342" t="s">
        <v>430</v>
      </c>
      <c r="AX39" s="342">
        <v>42</v>
      </c>
      <c r="AY39" s="342">
        <v>70</v>
      </c>
      <c r="AZ39" s="342">
        <v>80</v>
      </c>
      <c r="BA39" s="370"/>
      <c r="BB39" s="344">
        <v>14.422522086449201</v>
      </c>
      <c r="BC39" s="344">
        <v>0.99821979284185602</v>
      </c>
      <c r="BD39" s="344">
        <v>2.09595992593858E-2</v>
      </c>
      <c r="BE39" s="371">
        <v>-0.15086264604146199</v>
      </c>
      <c r="BF39" s="370"/>
      <c r="BG39" s="368">
        <v>0.59050000000000002</v>
      </c>
      <c r="BH39" s="369"/>
      <c r="BI39" s="832">
        <v>80.159300000000002</v>
      </c>
      <c r="BJ39" s="832">
        <v>16.817900000000002</v>
      </c>
      <c r="BK39" s="832">
        <v>3.0201500000000001</v>
      </c>
      <c r="BL39" s="832">
        <v>2.65E-3</v>
      </c>
      <c r="BM39" s="369"/>
      <c r="BN39" s="834" t="s">
        <v>4883</v>
      </c>
      <c r="BO39" s="834" t="s">
        <v>4884</v>
      </c>
      <c r="BP39" s="368" t="s">
        <v>430</v>
      </c>
      <c r="BQ39" s="368" t="s">
        <v>430</v>
      </c>
      <c r="BR39" s="368" t="s">
        <v>430</v>
      </c>
      <c r="BS39" s="369"/>
      <c r="BT39" s="350" t="s">
        <v>554</v>
      </c>
    </row>
    <row r="40" spans="1:72" s="424" customFormat="1" x14ac:dyDescent="0.25">
      <c r="A40" s="341" t="s">
        <v>5807</v>
      </c>
      <c r="B40" s="369"/>
      <c r="C40" s="709">
        <v>40745</v>
      </c>
      <c r="D40" s="369"/>
      <c r="E40" s="342">
        <v>3218.63</v>
      </c>
      <c r="F40" s="369"/>
      <c r="G40" s="343">
        <v>28.285900000000002</v>
      </c>
      <c r="H40" s="370"/>
      <c r="I40" s="344">
        <v>0.70489999999999997</v>
      </c>
      <c r="J40" s="344">
        <v>0.51129999999999998</v>
      </c>
      <c r="K40" s="344">
        <v>3.2700999999999998</v>
      </c>
      <c r="L40" s="344">
        <v>6.9664999999999999</v>
      </c>
      <c r="M40" s="344">
        <v>-7.6185999999999998</v>
      </c>
      <c r="N40" s="346">
        <v>-3.9375</v>
      </c>
      <c r="O40" s="344">
        <v>1.2412000000000001</v>
      </c>
      <c r="P40" s="344">
        <v>9.2181999999999995</v>
      </c>
      <c r="Q40" s="344">
        <v>10.2257</v>
      </c>
      <c r="R40" s="344">
        <v>12.438000000000001</v>
      </c>
      <c r="S40" s="344">
        <v>1.2942</v>
      </c>
      <c r="T40" s="344">
        <v>8.7940000000000005</v>
      </c>
      <c r="U40" s="344">
        <v>-6.9154</v>
      </c>
      <c r="V40" s="344">
        <v>-0.99990000000000001</v>
      </c>
      <c r="W40" s="344">
        <v>1.2942</v>
      </c>
      <c r="X40" s="344">
        <v>11.513</v>
      </c>
      <c r="Y40" s="370"/>
      <c r="Z40" s="342">
        <v>102</v>
      </c>
      <c r="AA40" s="342">
        <v>139</v>
      </c>
      <c r="AB40" s="342">
        <v>116</v>
      </c>
      <c r="AC40" s="342">
        <v>164</v>
      </c>
      <c r="AD40" s="342">
        <v>187</v>
      </c>
      <c r="AE40" s="342">
        <v>157</v>
      </c>
      <c r="AF40" s="342">
        <v>88</v>
      </c>
      <c r="AG40" s="342">
        <v>95</v>
      </c>
      <c r="AH40" s="342">
        <v>42</v>
      </c>
      <c r="AI40" s="342">
        <v>23</v>
      </c>
      <c r="AJ40" s="342">
        <v>104</v>
      </c>
      <c r="AK40" s="342">
        <v>177</v>
      </c>
      <c r="AL40" s="342">
        <v>189</v>
      </c>
      <c r="AM40" s="342">
        <v>154</v>
      </c>
      <c r="AN40" s="342">
        <v>104</v>
      </c>
      <c r="AO40" s="369"/>
      <c r="AP40" s="344">
        <v>11.84</v>
      </c>
      <c r="AQ40" s="344">
        <v>11.4</v>
      </c>
      <c r="AR40" s="344">
        <v>7.88</v>
      </c>
      <c r="AS40" s="344">
        <v>3.8</v>
      </c>
      <c r="AT40" s="344">
        <v>-3.36</v>
      </c>
      <c r="AU40" s="347"/>
      <c r="AV40" s="342">
        <v>20</v>
      </c>
      <c r="AW40" s="342">
        <v>31</v>
      </c>
      <c r="AX40" s="342">
        <v>47</v>
      </c>
      <c r="AY40" s="342">
        <v>91</v>
      </c>
      <c r="AZ40" s="342">
        <v>157</v>
      </c>
      <c r="BA40" s="370"/>
      <c r="BB40" s="344">
        <v>12.555239099186799</v>
      </c>
      <c r="BC40" s="344">
        <v>0.99748651869878102</v>
      </c>
      <c r="BD40" s="344">
        <v>3.4012491834095597E-2</v>
      </c>
      <c r="BE40" s="371">
        <v>-0.14129960539633399</v>
      </c>
      <c r="BF40" s="370"/>
      <c r="BG40" s="368">
        <v>0.33389999999999997</v>
      </c>
      <c r="BH40" s="369"/>
      <c r="BI40" s="832">
        <v>99.776799999999994</v>
      </c>
      <c r="BJ40" s="344" t="s">
        <v>430</v>
      </c>
      <c r="BK40" s="344" t="s">
        <v>430</v>
      </c>
      <c r="BL40" s="832">
        <v>0.22320000000000001</v>
      </c>
      <c r="BM40" s="369"/>
      <c r="BN40" s="834" t="s">
        <v>4449</v>
      </c>
      <c r="BO40" s="834" t="s">
        <v>4450</v>
      </c>
      <c r="BP40" s="834" t="s">
        <v>4451</v>
      </c>
      <c r="BQ40" s="834" t="s">
        <v>4309</v>
      </c>
      <c r="BR40" s="834" t="s">
        <v>4452</v>
      </c>
      <c r="BS40" s="369"/>
      <c r="BT40" s="350" t="s">
        <v>554</v>
      </c>
    </row>
    <row r="41" spans="1:72" s="424" customFormat="1" x14ac:dyDescent="0.25">
      <c r="A41" s="341" t="s">
        <v>5808</v>
      </c>
      <c r="B41" s="369"/>
      <c r="C41" s="709">
        <v>42083</v>
      </c>
      <c r="D41" s="369"/>
      <c r="E41" s="342">
        <v>2972.54</v>
      </c>
      <c r="F41" s="369"/>
      <c r="G41" s="343">
        <v>774.53629999999998</v>
      </c>
      <c r="H41" s="370"/>
      <c r="I41" s="344">
        <v>0.44090000000000001</v>
      </c>
      <c r="J41" s="344">
        <v>0.32740000000000002</v>
      </c>
      <c r="K41" s="344">
        <v>3.3938000000000001</v>
      </c>
      <c r="L41" s="344">
        <v>17.094899999999999</v>
      </c>
      <c r="M41" s="344">
        <v>3.3045</v>
      </c>
      <c r="N41" s="346">
        <v>6.3049999999999997</v>
      </c>
      <c r="O41" s="344">
        <v>1.1929000000000001</v>
      </c>
      <c r="P41" s="344">
        <v>19.0381</v>
      </c>
      <c r="Q41" s="344">
        <v>14.227499999999999</v>
      </c>
      <c r="R41" s="344">
        <v>14.1693</v>
      </c>
      <c r="S41" s="344">
        <v>1.1008</v>
      </c>
      <c r="T41" s="344">
        <v>20.209900000000001</v>
      </c>
      <c r="U41" s="344">
        <v>4.8712</v>
      </c>
      <c r="V41" s="344">
        <v>7.3042999999999996</v>
      </c>
      <c r="W41" s="344">
        <v>1.1008</v>
      </c>
      <c r="X41" s="344">
        <v>13.180199999999999</v>
      </c>
      <c r="Y41" s="370"/>
      <c r="Z41" s="342">
        <v>171</v>
      </c>
      <c r="AA41" s="342">
        <v>172</v>
      </c>
      <c r="AB41" s="342">
        <v>103</v>
      </c>
      <c r="AC41" s="342">
        <v>32</v>
      </c>
      <c r="AD41" s="342">
        <v>36</v>
      </c>
      <c r="AE41" s="342">
        <v>56</v>
      </c>
      <c r="AF41" s="342">
        <v>103</v>
      </c>
      <c r="AG41" s="342">
        <v>40</v>
      </c>
      <c r="AH41" s="342">
        <v>18</v>
      </c>
      <c r="AI41" s="342">
        <v>6</v>
      </c>
      <c r="AJ41" s="342">
        <v>153</v>
      </c>
      <c r="AK41" s="342">
        <v>30</v>
      </c>
      <c r="AL41" s="342">
        <v>38</v>
      </c>
      <c r="AM41" s="342">
        <v>72</v>
      </c>
      <c r="AN41" s="342">
        <v>153</v>
      </c>
      <c r="AO41" s="369"/>
      <c r="AP41" s="344">
        <v>14.43</v>
      </c>
      <c r="AQ41" s="344">
        <v>16.39</v>
      </c>
      <c r="AR41" s="344">
        <v>14.53</v>
      </c>
      <c r="AS41" s="344">
        <v>11.02</v>
      </c>
      <c r="AT41" s="344">
        <v>13.83</v>
      </c>
      <c r="AU41" s="347"/>
      <c r="AV41" s="342">
        <v>8</v>
      </c>
      <c r="AW41" s="342">
        <v>16</v>
      </c>
      <c r="AX41" s="342">
        <v>19</v>
      </c>
      <c r="AY41" s="342">
        <v>41</v>
      </c>
      <c r="AZ41" s="342">
        <v>41</v>
      </c>
      <c r="BA41" s="370"/>
      <c r="BB41" s="344">
        <v>18.500883321662702</v>
      </c>
      <c r="BC41" s="344">
        <v>0.99981867843364203</v>
      </c>
      <c r="BD41" s="344">
        <v>6.5059985671636303E-2</v>
      </c>
      <c r="BE41" s="371">
        <v>-0.15877422144435399</v>
      </c>
      <c r="BF41" s="370"/>
      <c r="BG41" s="368">
        <v>0.14299999999999999</v>
      </c>
      <c r="BH41" s="369"/>
      <c r="BI41" s="832">
        <v>89.190399999999997</v>
      </c>
      <c r="BJ41" s="832">
        <v>7.3387599999999997</v>
      </c>
      <c r="BK41" s="344" t="s">
        <v>430</v>
      </c>
      <c r="BL41" s="832">
        <v>3.4708399999999999</v>
      </c>
      <c r="BM41" s="369"/>
      <c r="BN41" s="834" t="s">
        <v>5809</v>
      </c>
      <c r="BO41" s="834" t="s">
        <v>5810</v>
      </c>
      <c r="BP41" s="834" t="s">
        <v>4999</v>
      </c>
      <c r="BQ41" s="834" t="s">
        <v>5811</v>
      </c>
      <c r="BR41" s="834" t="s">
        <v>4734</v>
      </c>
      <c r="BS41" s="369"/>
      <c r="BT41" s="350" t="s">
        <v>554</v>
      </c>
    </row>
    <row r="42" spans="1:72" s="424" customFormat="1" x14ac:dyDescent="0.25">
      <c r="A42" s="341" t="s">
        <v>5812</v>
      </c>
      <c r="B42" s="369"/>
      <c r="C42" s="709">
        <v>43656</v>
      </c>
      <c r="D42" s="369"/>
      <c r="E42" s="342">
        <v>3071.75</v>
      </c>
      <c r="F42" s="369"/>
      <c r="G42" s="343">
        <v>59.581499999999998</v>
      </c>
      <c r="H42" s="370"/>
      <c r="I42" s="344">
        <v>-2.7000000000000001E-3</v>
      </c>
      <c r="J42" s="344">
        <v>-0.2571</v>
      </c>
      <c r="K42" s="344">
        <v>8.3239000000000001</v>
      </c>
      <c r="L42" s="344">
        <v>13.0334</v>
      </c>
      <c r="M42" s="344">
        <v>-3.1932999999999998</v>
      </c>
      <c r="N42" s="346">
        <v>2.4075000000000002</v>
      </c>
      <c r="O42" s="344">
        <v>6.0934999999999997</v>
      </c>
      <c r="P42" s="344">
        <v>9.7103999999999999</v>
      </c>
      <c r="Q42" s="344">
        <v>11.4322</v>
      </c>
      <c r="R42" s="344" t="s">
        <v>430</v>
      </c>
      <c r="S42" s="344">
        <v>0.84419999999999995</v>
      </c>
      <c r="T42" s="344">
        <v>15.8954</v>
      </c>
      <c r="U42" s="344">
        <v>-2.2694999999999999</v>
      </c>
      <c r="V42" s="344">
        <v>6.5240999999999998</v>
      </c>
      <c r="W42" s="344">
        <v>0.84419999999999995</v>
      </c>
      <c r="X42" s="344">
        <v>10.0379</v>
      </c>
      <c r="Y42" s="370"/>
      <c r="Z42" s="342">
        <v>212</v>
      </c>
      <c r="AA42" s="342">
        <v>212</v>
      </c>
      <c r="AB42" s="342">
        <v>17</v>
      </c>
      <c r="AC42" s="342">
        <v>90</v>
      </c>
      <c r="AD42" s="342">
        <v>138</v>
      </c>
      <c r="AE42" s="342">
        <v>90</v>
      </c>
      <c r="AF42" s="342">
        <v>36</v>
      </c>
      <c r="AG42" s="342">
        <v>84</v>
      </c>
      <c r="AH42" s="342">
        <v>29</v>
      </c>
      <c r="AI42" s="342" t="s">
        <v>430</v>
      </c>
      <c r="AJ42" s="342">
        <v>184</v>
      </c>
      <c r="AK42" s="342">
        <v>82</v>
      </c>
      <c r="AL42" s="342">
        <v>140</v>
      </c>
      <c r="AM42" s="342">
        <v>91</v>
      </c>
      <c r="AN42" s="342">
        <v>184</v>
      </c>
      <c r="AO42" s="369"/>
      <c r="AP42" s="344" t="s">
        <v>430</v>
      </c>
      <c r="AQ42" s="344">
        <v>12.75</v>
      </c>
      <c r="AR42" s="344">
        <v>10.66</v>
      </c>
      <c r="AS42" s="344">
        <v>9.08</v>
      </c>
      <c r="AT42" s="344">
        <v>6.94</v>
      </c>
      <c r="AU42" s="347"/>
      <c r="AV42" s="342" t="s">
        <v>430</v>
      </c>
      <c r="AW42" s="342">
        <v>22</v>
      </c>
      <c r="AX42" s="342">
        <v>29</v>
      </c>
      <c r="AY42" s="342">
        <v>54</v>
      </c>
      <c r="AZ42" s="342">
        <v>96</v>
      </c>
      <c r="BA42" s="370"/>
      <c r="BB42" s="344">
        <v>14.710382010946301</v>
      </c>
      <c r="BC42" s="344">
        <v>0.99918066704372899</v>
      </c>
      <c r="BD42" s="344">
        <v>3.00560537216885E-2</v>
      </c>
      <c r="BE42" s="371">
        <v>-5.0516629224157603E-2</v>
      </c>
      <c r="BF42" s="370"/>
      <c r="BG42" s="368">
        <v>0.39240000000000003</v>
      </c>
      <c r="BH42" s="369"/>
      <c r="BI42" s="832">
        <v>75.325299999999999</v>
      </c>
      <c r="BJ42" s="832">
        <v>24.568899999999999</v>
      </c>
      <c r="BK42" s="344" t="s">
        <v>430</v>
      </c>
      <c r="BL42" s="832">
        <v>0.10580000000000001</v>
      </c>
      <c r="BM42" s="369"/>
      <c r="BN42" s="834" t="s">
        <v>5813</v>
      </c>
      <c r="BO42" s="834" t="s">
        <v>5814</v>
      </c>
      <c r="BP42" s="368" t="s">
        <v>430</v>
      </c>
      <c r="BQ42" s="368" t="s">
        <v>430</v>
      </c>
      <c r="BR42" s="368" t="s">
        <v>430</v>
      </c>
      <c r="BS42" s="369"/>
      <c r="BT42" s="350" t="s">
        <v>554</v>
      </c>
    </row>
    <row r="43" spans="1:72" s="424" customFormat="1" x14ac:dyDescent="0.25">
      <c r="A43" s="341" t="s">
        <v>5815</v>
      </c>
      <c r="B43" s="369"/>
      <c r="C43" s="709">
        <v>44064</v>
      </c>
      <c r="D43" s="369"/>
      <c r="E43" s="342">
        <v>2396.2199999999998</v>
      </c>
      <c r="F43" s="369"/>
      <c r="G43" s="343">
        <v>59.730499999999999</v>
      </c>
      <c r="H43" s="370"/>
      <c r="I43" s="344">
        <v>-2.8E-3</v>
      </c>
      <c r="J43" s="344">
        <v>-0.25700000000000001</v>
      </c>
      <c r="K43" s="344">
        <v>8.3207000000000004</v>
      </c>
      <c r="L43" s="344">
        <v>13.027699999999999</v>
      </c>
      <c r="M43" s="344">
        <v>-3.2014999999999998</v>
      </c>
      <c r="N43" s="346">
        <v>2.3976999999999999</v>
      </c>
      <c r="O43" s="344">
        <v>6.0675999999999997</v>
      </c>
      <c r="P43" s="344">
        <v>9.6745000000000001</v>
      </c>
      <c r="Q43" s="344">
        <v>11.3834</v>
      </c>
      <c r="R43" s="344" t="s">
        <v>430</v>
      </c>
      <c r="S43" s="344">
        <v>0.84379999999999999</v>
      </c>
      <c r="T43" s="344">
        <v>15.8895</v>
      </c>
      <c r="U43" s="344">
        <v>-2.2776999999999998</v>
      </c>
      <c r="V43" s="344">
        <v>6.5151000000000003</v>
      </c>
      <c r="W43" s="344">
        <v>0.84379999999999999</v>
      </c>
      <c r="X43" s="344">
        <v>18.280799999999999</v>
      </c>
      <c r="Y43" s="370"/>
      <c r="Z43" s="342">
        <v>213</v>
      </c>
      <c r="AA43" s="342">
        <v>211</v>
      </c>
      <c r="AB43" s="342">
        <v>20</v>
      </c>
      <c r="AC43" s="342">
        <v>94</v>
      </c>
      <c r="AD43" s="342">
        <v>141</v>
      </c>
      <c r="AE43" s="342">
        <v>94</v>
      </c>
      <c r="AF43" s="342">
        <v>38</v>
      </c>
      <c r="AG43" s="342">
        <v>87</v>
      </c>
      <c r="AH43" s="342">
        <v>32</v>
      </c>
      <c r="AI43" s="342" t="s">
        <v>430</v>
      </c>
      <c r="AJ43" s="342">
        <v>186</v>
      </c>
      <c r="AK43" s="342">
        <v>85</v>
      </c>
      <c r="AL43" s="342">
        <v>143</v>
      </c>
      <c r="AM43" s="342">
        <v>93</v>
      </c>
      <c r="AN43" s="342">
        <v>186</v>
      </c>
      <c r="AO43" s="369"/>
      <c r="AP43" s="344" t="s">
        <v>430</v>
      </c>
      <c r="AQ43" s="344" t="s">
        <v>430</v>
      </c>
      <c r="AR43" s="344">
        <v>10.62</v>
      </c>
      <c r="AS43" s="344">
        <v>9.0500000000000007</v>
      </c>
      <c r="AT43" s="344">
        <v>6.93</v>
      </c>
      <c r="AU43" s="347"/>
      <c r="AV43" s="342" t="s">
        <v>430</v>
      </c>
      <c r="AW43" s="342" t="s">
        <v>430</v>
      </c>
      <c r="AX43" s="342">
        <v>31</v>
      </c>
      <c r="AY43" s="342">
        <v>58</v>
      </c>
      <c r="AZ43" s="342">
        <v>98</v>
      </c>
      <c r="BA43" s="370"/>
      <c r="BB43" s="344">
        <v>14.709649098046301</v>
      </c>
      <c r="BC43" s="344">
        <v>0.99911357344527796</v>
      </c>
      <c r="BD43" s="344">
        <v>2.9864867919117799E-2</v>
      </c>
      <c r="BE43" s="371">
        <v>-5.3317852817860702E-2</v>
      </c>
      <c r="BF43" s="370"/>
      <c r="BG43" s="368">
        <v>5.57E-2</v>
      </c>
      <c r="BH43" s="369"/>
      <c r="BI43" s="832">
        <v>75.306799999999996</v>
      </c>
      <c r="BJ43" s="832">
        <v>24.562899999999999</v>
      </c>
      <c r="BK43" s="344" t="s">
        <v>430</v>
      </c>
      <c r="BL43" s="832">
        <v>0.1303</v>
      </c>
      <c r="BM43" s="369"/>
      <c r="BN43" s="834" t="s">
        <v>5816</v>
      </c>
      <c r="BO43" s="834" t="s">
        <v>5817</v>
      </c>
      <c r="BP43" s="368" t="s">
        <v>430</v>
      </c>
      <c r="BQ43" s="368" t="s">
        <v>430</v>
      </c>
      <c r="BR43" s="368" t="s">
        <v>430</v>
      </c>
      <c r="BS43" s="369"/>
      <c r="BT43" s="350" t="s">
        <v>554</v>
      </c>
    </row>
    <row r="44" spans="1:72" s="424" customFormat="1" x14ac:dyDescent="0.25">
      <c r="A44" s="341" t="s">
        <v>5818</v>
      </c>
      <c r="B44" s="369"/>
      <c r="C44" s="709">
        <v>43335</v>
      </c>
      <c r="D44" s="369"/>
      <c r="E44" s="342">
        <v>2676.83</v>
      </c>
      <c r="F44" s="369"/>
      <c r="G44" s="343">
        <v>76.248000000000005</v>
      </c>
      <c r="H44" s="370"/>
      <c r="I44" s="344">
        <v>0.44080000000000003</v>
      </c>
      <c r="J44" s="344">
        <v>0.32679999999999998</v>
      </c>
      <c r="K44" s="344">
        <v>3.2259000000000002</v>
      </c>
      <c r="L44" s="344">
        <v>16.895299999999999</v>
      </c>
      <c r="M44" s="344">
        <v>3.1566000000000001</v>
      </c>
      <c r="N44" s="346">
        <v>6.1887999999999996</v>
      </c>
      <c r="O44" s="344">
        <v>1.1640999999999999</v>
      </c>
      <c r="P44" s="344">
        <v>19.015000000000001</v>
      </c>
      <c r="Q44" s="344">
        <v>14.2355</v>
      </c>
      <c r="R44" s="344" t="s">
        <v>430</v>
      </c>
      <c r="S44" s="344">
        <v>1.1009</v>
      </c>
      <c r="T44" s="344">
        <v>20.006799999999998</v>
      </c>
      <c r="U44" s="344">
        <v>4.7206000000000001</v>
      </c>
      <c r="V44" s="344">
        <v>7.1700999999999997</v>
      </c>
      <c r="W44" s="344">
        <v>1.1009</v>
      </c>
      <c r="X44" s="344">
        <v>12.307</v>
      </c>
      <c r="Y44" s="370"/>
      <c r="Z44" s="342">
        <v>172</v>
      </c>
      <c r="AA44" s="342">
        <v>173</v>
      </c>
      <c r="AB44" s="342">
        <v>137</v>
      </c>
      <c r="AC44" s="342">
        <v>42</v>
      </c>
      <c r="AD44" s="342">
        <v>42</v>
      </c>
      <c r="AE44" s="342">
        <v>60</v>
      </c>
      <c r="AF44" s="342">
        <v>106</v>
      </c>
      <c r="AG44" s="342">
        <v>42</v>
      </c>
      <c r="AH44" s="342">
        <v>17</v>
      </c>
      <c r="AI44" s="342" t="s">
        <v>430</v>
      </c>
      <c r="AJ44" s="342">
        <v>152</v>
      </c>
      <c r="AK44" s="342">
        <v>39</v>
      </c>
      <c r="AL44" s="342">
        <v>45</v>
      </c>
      <c r="AM44" s="342">
        <v>76</v>
      </c>
      <c r="AN44" s="342">
        <v>152</v>
      </c>
      <c r="AO44" s="369"/>
      <c r="AP44" s="344" t="s">
        <v>430</v>
      </c>
      <c r="AQ44" s="344">
        <v>16.399999999999999</v>
      </c>
      <c r="AR44" s="344">
        <v>14.51</v>
      </c>
      <c r="AS44" s="344">
        <v>10.95</v>
      </c>
      <c r="AT44" s="344">
        <v>13.51</v>
      </c>
      <c r="AU44" s="347"/>
      <c r="AV44" s="342" t="s">
        <v>430</v>
      </c>
      <c r="AW44" s="342">
        <v>15</v>
      </c>
      <c r="AX44" s="342">
        <v>20</v>
      </c>
      <c r="AY44" s="342">
        <v>43</v>
      </c>
      <c r="AZ44" s="342">
        <v>49</v>
      </c>
      <c r="BA44" s="370"/>
      <c r="BB44" s="344">
        <v>18.491319411720099</v>
      </c>
      <c r="BC44" s="344">
        <v>0.99931657979166799</v>
      </c>
      <c r="BD44" s="344">
        <v>6.5003115357266494E-2</v>
      </c>
      <c r="BE44" s="371">
        <v>-0.15976385238590099</v>
      </c>
      <c r="BF44" s="370"/>
      <c r="BG44" s="368">
        <v>0.2727</v>
      </c>
      <c r="BH44" s="369"/>
      <c r="BI44" s="832">
        <v>89.4238</v>
      </c>
      <c r="BJ44" s="832">
        <v>7.3579400000000001</v>
      </c>
      <c r="BK44" s="344" t="s">
        <v>430</v>
      </c>
      <c r="BL44" s="832">
        <v>3.2182599999999999</v>
      </c>
      <c r="BM44" s="369"/>
      <c r="BN44" s="834" t="s">
        <v>4535</v>
      </c>
      <c r="BO44" s="834" t="s">
        <v>4461</v>
      </c>
      <c r="BP44" s="834" t="s">
        <v>4462</v>
      </c>
      <c r="BQ44" s="834" t="s">
        <v>4463</v>
      </c>
      <c r="BR44" s="834" t="s">
        <v>4277</v>
      </c>
      <c r="BS44" s="369"/>
      <c r="BT44" s="350" t="s">
        <v>554</v>
      </c>
    </row>
    <row r="45" spans="1:72" s="424" customFormat="1" x14ac:dyDescent="0.25">
      <c r="A45" s="341" t="s">
        <v>5819</v>
      </c>
      <c r="B45" s="369"/>
      <c r="C45" s="709">
        <v>44972</v>
      </c>
      <c r="D45" s="369"/>
      <c r="E45" s="342">
        <v>2538.63</v>
      </c>
      <c r="F45" s="369"/>
      <c r="G45" s="343">
        <v>180.994</v>
      </c>
      <c r="H45" s="370"/>
      <c r="I45" s="344">
        <v>1.0206</v>
      </c>
      <c r="J45" s="344">
        <v>1.5741000000000001</v>
      </c>
      <c r="K45" s="344">
        <v>6.1422999999999996</v>
      </c>
      <c r="L45" s="344">
        <v>22.166799999999999</v>
      </c>
      <c r="M45" s="344">
        <v>7.0766</v>
      </c>
      <c r="N45" s="346">
        <v>1.8713</v>
      </c>
      <c r="O45" s="344">
        <v>2.0133000000000001</v>
      </c>
      <c r="P45" s="344">
        <v>19.667000000000002</v>
      </c>
      <c r="Q45" s="344" t="s">
        <v>430</v>
      </c>
      <c r="R45" s="344" t="s">
        <v>430</v>
      </c>
      <c r="S45" s="344">
        <v>1.4831000000000001</v>
      </c>
      <c r="T45" s="344">
        <v>25.898</v>
      </c>
      <c r="U45" s="344">
        <v>7.7876000000000003</v>
      </c>
      <c r="V45" s="344">
        <v>7.7671999999999999</v>
      </c>
      <c r="W45" s="344">
        <v>1.4831000000000001</v>
      </c>
      <c r="X45" s="344">
        <v>22.482900000000001</v>
      </c>
      <c r="Y45" s="370"/>
      <c r="Z45" s="342">
        <v>51</v>
      </c>
      <c r="AA45" s="342">
        <v>43</v>
      </c>
      <c r="AB45" s="342">
        <v>44</v>
      </c>
      <c r="AC45" s="342">
        <v>14</v>
      </c>
      <c r="AD45" s="342">
        <v>26</v>
      </c>
      <c r="AE45" s="342">
        <v>101</v>
      </c>
      <c r="AF45" s="342">
        <v>80</v>
      </c>
      <c r="AG45" s="342">
        <v>35</v>
      </c>
      <c r="AH45" s="342" t="s">
        <v>430</v>
      </c>
      <c r="AI45" s="342" t="s">
        <v>430</v>
      </c>
      <c r="AJ45" s="342">
        <v>66</v>
      </c>
      <c r="AK45" s="342">
        <v>12</v>
      </c>
      <c r="AL45" s="342">
        <v>27</v>
      </c>
      <c r="AM45" s="342">
        <v>68</v>
      </c>
      <c r="AN45" s="342">
        <v>66</v>
      </c>
      <c r="AO45" s="369"/>
      <c r="AP45" s="344" t="s">
        <v>430</v>
      </c>
      <c r="AQ45" s="344" t="s">
        <v>430</v>
      </c>
      <c r="AR45" s="344" t="s">
        <v>430</v>
      </c>
      <c r="AS45" s="344">
        <v>10.08</v>
      </c>
      <c r="AT45" s="344">
        <v>19.37</v>
      </c>
      <c r="AU45" s="347"/>
      <c r="AV45" s="342" t="s">
        <v>430</v>
      </c>
      <c r="AW45" s="342" t="s">
        <v>430</v>
      </c>
      <c r="AX45" s="342" t="s">
        <v>430</v>
      </c>
      <c r="AY45" s="342">
        <v>49</v>
      </c>
      <c r="AZ45" s="342">
        <v>31</v>
      </c>
      <c r="BA45" s="370"/>
      <c r="BB45" s="344">
        <v>20.749457666693498</v>
      </c>
      <c r="BC45" s="344">
        <v>0.99510356228161101</v>
      </c>
      <c r="BD45" s="344">
        <v>6.3806768340812503E-2</v>
      </c>
      <c r="BE45" s="371">
        <v>-0.219648619492752</v>
      </c>
      <c r="BF45" s="370"/>
      <c r="BG45" s="368">
        <v>0.1167</v>
      </c>
      <c r="BH45" s="369"/>
      <c r="BI45" s="344" t="s">
        <v>430</v>
      </c>
      <c r="BJ45" s="832">
        <v>5.0788599999999997</v>
      </c>
      <c r="BK45" s="832">
        <v>94.907799999999995</v>
      </c>
      <c r="BL45" s="832">
        <v>1.3339999999999999E-2</v>
      </c>
      <c r="BM45" s="369"/>
      <c r="BN45" s="834" t="s">
        <v>2124</v>
      </c>
      <c r="BO45" s="834" t="s">
        <v>4500</v>
      </c>
      <c r="BP45" s="834" t="s">
        <v>4501</v>
      </c>
      <c r="BQ45" s="834" t="s">
        <v>4502</v>
      </c>
      <c r="BR45" s="834" t="s">
        <v>564</v>
      </c>
      <c r="BS45" s="369"/>
      <c r="BT45" s="350" t="s">
        <v>554</v>
      </c>
    </row>
    <row r="46" spans="1:72" s="424" customFormat="1" x14ac:dyDescent="0.25">
      <c r="A46" s="341" t="s">
        <v>5820</v>
      </c>
      <c r="B46" s="369"/>
      <c r="C46" s="709">
        <v>43761</v>
      </c>
      <c r="D46" s="369"/>
      <c r="E46" s="342">
        <v>2506.8200000000002</v>
      </c>
      <c r="F46" s="369"/>
      <c r="G46" s="343">
        <v>59.482399999999998</v>
      </c>
      <c r="H46" s="370"/>
      <c r="I46" s="344">
        <v>-2.8999999999999998E-3</v>
      </c>
      <c r="J46" s="344">
        <v>-0.25690000000000002</v>
      </c>
      <c r="K46" s="344">
        <v>8.3219999999999992</v>
      </c>
      <c r="L46" s="344">
        <v>13.035399999999999</v>
      </c>
      <c r="M46" s="344">
        <v>-3.1897000000000002</v>
      </c>
      <c r="N46" s="346">
        <v>2.4199000000000002</v>
      </c>
      <c r="O46" s="344">
        <v>6.0754000000000001</v>
      </c>
      <c r="P46" s="344">
        <v>9.6940000000000008</v>
      </c>
      <c r="Q46" s="344">
        <v>11.4101</v>
      </c>
      <c r="R46" s="344" t="s">
        <v>430</v>
      </c>
      <c r="S46" s="344">
        <v>0.84379999999999999</v>
      </c>
      <c r="T46" s="344">
        <v>15.897500000000001</v>
      </c>
      <c r="U46" s="344">
        <v>-2.2658</v>
      </c>
      <c r="V46" s="344">
        <v>6.5323000000000002</v>
      </c>
      <c r="W46" s="344">
        <v>0.84379999999999999</v>
      </c>
      <c r="X46" s="344">
        <v>11.064299999999999</v>
      </c>
      <c r="Y46" s="370"/>
      <c r="Z46" s="342">
        <v>214</v>
      </c>
      <c r="AA46" s="342">
        <v>210</v>
      </c>
      <c r="AB46" s="342">
        <v>19</v>
      </c>
      <c r="AC46" s="342">
        <v>89</v>
      </c>
      <c r="AD46" s="342">
        <v>137</v>
      </c>
      <c r="AE46" s="342">
        <v>88</v>
      </c>
      <c r="AF46" s="342">
        <v>37</v>
      </c>
      <c r="AG46" s="342">
        <v>85</v>
      </c>
      <c r="AH46" s="342">
        <v>30</v>
      </c>
      <c r="AI46" s="342" t="s">
        <v>430</v>
      </c>
      <c r="AJ46" s="342">
        <v>186</v>
      </c>
      <c r="AK46" s="342">
        <v>81</v>
      </c>
      <c r="AL46" s="342">
        <v>139</v>
      </c>
      <c r="AM46" s="342">
        <v>88</v>
      </c>
      <c r="AN46" s="342">
        <v>186</v>
      </c>
      <c r="AO46" s="369"/>
      <c r="AP46" s="344" t="s">
        <v>430</v>
      </c>
      <c r="AQ46" s="344" t="s">
        <v>430</v>
      </c>
      <c r="AR46" s="344">
        <v>10.64</v>
      </c>
      <c r="AS46" s="344">
        <v>9.07</v>
      </c>
      <c r="AT46" s="344">
        <v>6.95</v>
      </c>
      <c r="AU46" s="347"/>
      <c r="AV46" s="342" t="s">
        <v>430</v>
      </c>
      <c r="AW46" s="342" t="s">
        <v>430</v>
      </c>
      <c r="AX46" s="342">
        <v>30</v>
      </c>
      <c r="AY46" s="342">
        <v>55</v>
      </c>
      <c r="AZ46" s="342">
        <v>95</v>
      </c>
      <c r="BA46" s="370"/>
      <c r="BB46" s="344">
        <v>14.7069864922512</v>
      </c>
      <c r="BC46" s="344">
        <v>0.99894916917834597</v>
      </c>
      <c r="BD46" s="344">
        <v>2.9970561631670001E-2</v>
      </c>
      <c r="BE46" s="371">
        <v>-5.17618745701761E-2</v>
      </c>
      <c r="BF46" s="370"/>
      <c r="BG46" s="368">
        <v>0.55020000000000002</v>
      </c>
      <c r="BH46" s="369"/>
      <c r="BI46" s="832">
        <v>75.288899999999998</v>
      </c>
      <c r="BJ46" s="832">
        <v>24.556999999999999</v>
      </c>
      <c r="BK46" s="344" t="s">
        <v>430</v>
      </c>
      <c r="BL46" s="832">
        <v>0.15409999999999999</v>
      </c>
      <c r="BM46" s="369"/>
      <c r="BN46" s="834" t="s">
        <v>4931</v>
      </c>
      <c r="BO46" s="834" t="s">
        <v>4718</v>
      </c>
      <c r="BP46" s="368" t="s">
        <v>430</v>
      </c>
      <c r="BQ46" s="368" t="s">
        <v>430</v>
      </c>
      <c r="BR46" s="368" t="s">
        <v>430</v>
      </c>
      <c r="BS46" s="369"/>
      <c r="BT46" s="350" t="s">
        <v>554</v>
      </c>
    </row>
    <row r="47" spans="1:72" s="424" customFormat="1" ht="11" x14ac:dyDescent="0.3">
      <c r="A47" s="835" t="s">
        <v>5821</v>
      </c>
      <c r="B47" s="836"/>
      <c r="C47" s="837">
        <v>39394</v>
      </c>
      <c r="D47" s="836"/>
      <c r="E47" s="838">
        <v>2459.5700000000002</v>
      </c>
      <c r="F47" s="836"/>
      <c r="G47" s="839">
        <v>855.59550000000002</v>
      </c>
      <c r="H47" s="841"/>
      <c r="I47" s="840">
        <v>-0.43190000000000001</v>
      </c>
      <c r="J47" s="840">
        <v>-1.1235999999999999</v>
      </c>
      <c r="K47" s="840">
        <v>6.0385999999999997</v>
      </c>
      <c r="L47" s="840">
        <v>5.4889999999999999</v>
      </c>
      <c r="M47" s="840">
        <v>-1.4263999999999999</v>
      </c>
      <c r="N47" s="842">
        <v>18.9511</v>
      </c>
      <c r="O47" s="840">
        <v>9.2089999999999996</v>
      </c>
      <c r="P47" s="840">
        <v>27.7041</v>
      </c>
      <c r="Q47" s="840">
        <v>28.185500000000001</v>
      </c>
      <c r="R47" s="840">
        <v>12</v>
      </c>
      <c r="S47" s="840">
        <v>0.54090000000000005</v>
      </c>
      <c r="T47" s="840">
        <v>8.9817</v>
      </c>
      <c r="U47" s="840">
        <v>0.49680000000000002</v>
      </c>
      <c r="V47" s="840">
        <v>13.7887</v>
      </c>
      <c r="W47" s="840">
        <v>0.54090000000000005</v>
      </c>
      <c r="X47" s="840">
        <v>6.7007000000000003</v>
      </c>
      <c r="Y47" s="841"/>
      <c r="Z47" s="838">
        <v>237</v>
      </c>
      <c r="AA47" s="838">
        <v>242</v>
      </c>
      <c r="AB47" s="838">
        <v>54</v>
      </c>
      <c r="AC47" s="838">
        <v>213</v>
      </c>
      <c r="AD47" s="838">
        <v>94</v>
      </c>
      <c r="AE47" s="838">
        <v>27</v>
      </c>
      <c r="AF47" s="838">
        <v>29</v>
      </c>
      <c r="AG47" s="838">
        <v>16</v>
      </c>
      <c r="AH47" s="838">
        <v>3</v>
      </c>
      <c r="AI47" s="838">
        <v>37</v>
      </c>
      <c r="AJ47" s="838">
        <v>226</v>
      </c>
      <c r="AK47" s="838">
        <v>173</v>
      </c>
      <c r="AL47" s="838">
        <v>84</v>
      </c>
      <c r="AM47" s="838">
        <v>37</v>
      </c>
      <c r="AN47" s="838">
        <v>226</v>
      </c>
      <c r="AO47" s="836"/>
      <c r="AP47" s="840">
        <v>19.25</v>
      </c>
      <c r="AQ47" s="840">
        <v>28.77</v>
      </c>
      <c r="AR47" s="840">
        <v>26.64</v>
      </c>
      <c r="AS47" s="840">
        <v>16.690000000000001</v>
      </c>
      <c r="AT47" s="840">
        <v>12.44</v>
      </c>
      <c r="AU47" s="843"/>
      <c r="AV47" s="838">
        <v>4</v>
      </c>
      <c r="AW47" s="838">
        <v>2</v>
      </c>
      <c r="AX47" s="838">
        <v>4</v>
      </c>
      <c r="AY47" s="838">
        <v>19</v>
      </c>
      <c r="AZ47" s="838">
        <v>66</v>
      </c>
      <c r="BA47" s="841"/>
      <c r="BB47" s="840">
        <v>24.031825804517101</v>
      </c>
      <c r="BC47" s="840">
        <v>0.99753511181660104</v>
      </c>
      <c r="BD47" s="840">
        <v>7.4828068158855801E-2</v>
      </c>
      <c r="BE47" s="846">
        <v>5.1729803456068701E-2</v>
      </c>
      <c r="BF47" s="841"/>
      <c r="BG47" s="849">
        <v>0.24360000000000001</v>
      </c>
      <c r="BH47" s="836"/>
      <c r="BI47" s="840">
        <v>78.006600000000006</v>
      </c>
      <c r="BJ47" s="840">
        <v>20.095199999999998</v>
      </c>
      <c r="BK47" s="840">
        <v>1.1560600000000001</v>
      </c>
      <c r="BL47" s="840">
        <v>0.74214000000000002</v>
      </c>
      <c r="BM47" s="836"/>
      <c r="BN47" s="849" t="s">
        <v>5784</v>
      </c>
      <c r="BO47" s="849" t="s">
        <v>5785</v>
      </c>
      <c r="BP47" s="849" t="s">
        <v>430</v>
      </c>
      <c r="BQ47" s="849" t="s">
        <v>430</v>
      </c>
      <c r="BR47" s="849" t="s">
        <v>430</v>
      </c>
      <c r="BS47" s="836"/>
      <c r="BT47" s="850" t="s">
        <v>554</v>
      </c>
    </row>
    <row r="48" spans="1:72" s="424" customFormat="1" x14ac:dyDescent="0.25">
      <c r="A48" s="341" t="s">
        <v>5822</v>
      </c>
      <c r="B48" s="369"/>
      <c r="C48" s="709">
        <v>42951</v>
      </c>
      <c r="D48" s="369"/>
      <c r="E48" s="342">
        <v>2283.5700000000002</v>
      </c>
      <c r="F48" s="369"/>
      <c r="G48" s="343">
        <v>78.0501</v>
      </c>
      <c r="H48" s="370"/>
      <c r="I48" s="344">
        <v>0.44040000000000001</v>
      </c>
      <c r="J48" s="344">
        <v>0.32419999999999999</v>
      </c>
      <c r="K48" s="344">
        <v>3.4043000000000001</v>
      </c>
      <c r="L48" s="344">
        <v>17.099</v>
      </c>
      <c r="M48" s="344">
        <v>3.3393000000000002</v>
      </c>
      <c r="N48" s="346">
        <v>6.3528000000000002</v>
      </c>
      <c r="O48" s="344">
        <v>1.2719</v>
      </c>
      <c r="P48" s="344">
        <v>19.104099999999999</v>
      </c>
      <c r="Q48" s="344">
        <v>14.293200000000001</v>
      </c>
      <c r="R48" s="344" t="s">
        <v>430</v>
      </c>
      <c r="S48" s="344">
        <v>1.0995999999999999</v>
      </c>
      <c r="T48" s="344">
        <v>20.214700000000001</v>
      </c>
      <c r="U48" s="344">
        <v>4.9058999999999999</v>
      </c>
      <c r="V48" s="344">
        <v>7.3362999999999996</v>
      </c>
      <c r="W48" s="344">
        <v>1.0995999999999999</v>
      </c>
      <c r="X48" s="344">
        <v>12.1248</v>
      </c>
      <c r="Y48" s="370"/>
      <c r="Z48" s="342">
        <v>174</v>
      </c>
      <c r="AA48" s="342">
        <v>178</v>
      </c>
      <c r="AB48" s="342">
        <v>102</v>
      </c>
      <c r="AC48" s="342">
        <v>31</v>
      </c>
      <c r="AD48" s="342">
        <v>35</v>
      </c>
      <c r="AE48" s="342">
        <v>55</v>
      </c>
      <c r="AF48" s="342">
        <v>87</v>
      </c>
      <c r="AG48" s="342">
        <v>38</v>
      </c>
      <c r="AH48" s="342">
        <v>15</v>
      </c>
      <c r="AI48" s="342" t="s">
        <v>430</v>
      </c>
      <c r="AJ48" s="342">
        <v>156</v>
      </c>
      <c r="AK48" s="342">
        <v>29</v>
      </c>
      <c r="AL48" s="342">
        <v>37</v>
      </c>
      <c r="AM48" s="342">
        <v>70</v>
      </c>
      <c r="AN48" s="342">
        <v>156</v>
      </c>
      <c r="AO48" s="369"/>
      <c r="AP48" s="344" t="s">
        <v>430</v>
      </c>
      <c r="AQ48" s="344">
        <v>16.48</v>
      </c>
      <c r="AR48" s="344">
        <v>14.6</v>
      </c>
      <c r="AS48" s="344">
        <v>11.09</v>
      </c>
      <c r="AT48" s="344">
        <v>13.89</v>
      </c>
      <c r="AU48" s="347"/>
      <c r="AV48" s="342" t="s">
        <v>430</v>
      </c>
      <c r="AW48" s="342">
        <v>13</v>
      </c>
      <c r="AX48" s="342">
        <v>17</v>
      </c>
      <c r="AY48" s="342">
        <v>39</v>
      </c>
      <c r="AZ48" s="342">
        <v>39</v>
      </c>
      <c r="BA48" s="370"/>
      <c r="BB48" s="344">
        <v>18.495786543149102</v>
      </c>
      <c r="BC48" s="344">
        <v>0.99951662554787102</v>
      </c>
      <c r="BD48" s="344">
        <v>6.5323887739058797E-2</v>
      </c>
      <c r="BE48" s="371">
        <v>-0.15381313747720701</v>
      </c>
      <c r="BF48" s="370"/>
      <c r="BG48" s="368">
        <v>0.13519999999999999</v>
      </c>
      <c r="BH48" s="369"/>
      <c r="BI48" s="832">
        <v>89.115300000000005</v>
      </c>
      <c r="BJ48" s="832">
        <v>7.3325800000000001</v>
      </c>
      <c r="BK48" s="344" t="s">
        <v>430</v>
      </c>
      <c r="BL48" s="832">
        <v>3.5521199999999999</v>
      </c>
      <c r="BM48" s="369"/>
      <c r="BN48" s="834" t="s">
        <v>5823</v>
      </c>
      <c r="BO48" s="834" t="s">
        <v>5824</v>
      </c>
      <c r="BP48" s="834" t="s">
        <v>5109</v>
      </c>
      <c r="BQ48" s="834" t="s">
        <v>5825</v>
      </c>
      <c r="BR48" s="834" t="s">
        <v>5826</v>
      </c>
      <c r="BS48" s="369"/>
      <c r="BT48" s="350" t="s">
        <v>554</v>
      </c>
    </row>
    <row r="49" spans="1:72" s="424" customFormat="1" x14ac:dyDescent="0.25">
      <c r="A49" s="341" t="s">
        <v>5827</v>
      </c>
      <c r="B49" s="369"/>
      <c r="C49" s="709">
        <v>44825</v>
      </c>
      <c r="D49" s="369"/>
      <c r="E49" s="342">
        <v>1860.75</v>
      </c>
      <c r="F49" s="369"/>
      <c r="G49" s="343">
        <v>225.43279999999999</v>
      </c>
      <c r="H49" s="370"/>
      <c r="I49" s="344">
        <v>2.2170999999999998</v>
      </c>
      <c r="J49" s="344">
        <v>4.4336000000000002</v>
      </c>
      <c r="K49" s="344">
        <v>-13.689500000000001</v>
      </c>
      <c r="L49" s="344">
        <v>0.31019999999999998</v>
      </c>
      <c r="M49" s="344">
        <v>-1.9154</v>
      </c>
      <c r="N49" s="346">
        <v>111.55800000000001</v>
      </c>
      <c r="O49" s="344">
        <v>59.918300000000002</v>
      </c>
      <c r="P49" s="344">
        <v>47.6096</v>
      </c>
      <c r="Q49" s="344" t="s">
        <v>430</v>
      </c>
      <c r="R49" s="344" t="s">
        <v>430</v>
      </c>
      <c r="S49" s="344">
        <v>1.5093000000000001</v>
      </c>
      <c r="T49" s="344">
        <v>-2.5314999999999999</v>
      </c>
      <c r="U49" s="344">
        <v>-0.54269999999999996</v>
      </c>
      <c r="V49" s="344">
        <v>59.215200000000003</v>
      </c>
      <c r="W49" s="344">
        <v>1.5093000000000001</v>
      </c>
      <c r="X49" s="344">
        <v>43.365499999999997</v>
      </c>
      <c r="Y49" s="370"/>
      <c r="Z49" s="342">
        <v>18</v>
      </c>
      <c r="AA49" s="342">
        <v>12</v>
      </c>
      <c r="AB49" s="342">
        <v>254</v>
      </c>
      <c r="AC49" s="342">
        <v>236</v>
      </c>
      <c r="AD49" s="342">
        <v>102</v>
      </c>
      <c r="AE49" s="342">
        <v>6</v>
      </c>
      <c r="AF49" s="342">
        <v>1</v>
      </c>
      <c r="AG49" s="342">
        <v>2</v>
      </c>
      <c r="AH49" s="342" t="s">
        <v>430</v>
      </c>
      <c r="AI49" s="342" t="s">
        <v>430</v>
      </c>
      <c r="AJ49" s="342">
        <v>56</v>
      </c>
      <c r="AK49" s="342">
        <v>244</v>
      </c>
      <c r="AL49" s="342">
        <v>103</v>
      </c>
      <c r="AM49" s="342">
        <v>8</v>
      </c>
      <c r="AN49" s="342">
        <v>56</v>
      </c>
      <c r="AO49" s="369"/>
      <c r="AP49" s="344" t="s">
        <v>430</v>
      </c>
      <c r="AQ49" s="344" t="s">
        <v>430</v>
      </c>
      <c r="AR49" s="344" t="s">
        <v>430</v>
      </c>
      <c r="AS49" s="344">
        <v>61.88</v>
      </c>
      <c r="AT49" s="344">
        <v>54.41</v>
      </c>
      <c r="AU49" s="347"/>
      <c r="AV49" s="342" t="s">
        <v>430</v>
      </c>
      <c r="AW49" s="342" t="s">
        <v>430</v>
      </c>
      <c r="AX49" s="342" t="s">
        <v>430</v>
      </c>
      <c r="AY49" s="342">
        <v>3</v>
      </c>
      <c r="AZ49" s="342">
        <v>7</v>
      </c>
      <c r="BA49" s="370"/>
      <c r="BB49" s="344">
        <v>34.328747454713898</v>
      </c>
      <c r="BC49" s="344">
        <v>0</v>
      </c>
      <c r="BD49" s="344">
        <v>8.9453021692463205E-2</v>
      </c>
      <c r="BE49" s="371" t="s">
        <v>430</v>
      </c>
      <c r="BF49" s="370"/>
      <c r="BG49" s="368" t="s">
        <v>430</v>
      </c>
      <c r="BH49" s="369"/>
      <c r="BI49" s="344" t="s">
        <v>430</v>
      </c>
      <c r="BJ49" s="344" t="s">
        <v>430</v>
      </c>
      <c r="BK49" s="344" t="s">
        <v>430</v>
      </c>
      <c r="BL49" s="344" t="s">
        <v>430</v>
      </c>
      <c r="BM49" s="369"/>
      <c r="BN49" s="834" t="s">
        <v>5828</v>
      </c>
      <c r="BO49" s="834" t="s">
        <v>5829</v>
      </c>
      <c r="BP49" s="368" t="s">
        <v>430</v>
      </c>
      <c r="BQ49" s="368" t="s">
        <v>430</v>
      </c>
      <c r="BR49" s="368" t="s">
        <v>430</v>
      </c>
      <c r="BS49" s="369"/>
      <c r="BT49" s="350" t="s">
        <v>554</v>
      </c>
    </row>
    <row r="50" spans="1:72" s="424" customFormat="1" x14ac:dyDescent="0.25">
      <c r="A50" s="341" t="s">
        <v>5830</v>
      </c>
      <c r="B50" s="369"/>
      <c r="C50" s="709">
        <v>44792</v>
      </c>
      <c r="D50" s="369"/>
      <c r="E50" s="342">
        <v>1419.98</v>
      </c>
      <c r="F50" s="369"/>
      <c r="G50" s="343">
        <v>218.60409999999999</v>
      </c>
      <c r="H50" s="370"/>
      <c r="I50" s="344">
        <v>2.2582</v>
      </c>
      <c r="J50" s="344">
        <v>4.5179999999999998</v>
      </c>
      <c r="K50" s="344">
        <v>-13.851800000000001</v>
      </c>
      <c r="L50" s="344">
        <v>0.313</v>
      </c>
      <c r="M50" s="344">
        <v>-1.9835</v>
      </c>
      <c r="N50" s="346">
        <v>112</v>
      </c>
      <c r="O50" s="344">
        <v>59.196100000000001</v>
      </c>
      <c r="P50" s="344">
        <v>47.552</v>
      </c>
      <c r="Q50" s="344" t="s">
        <v>430</v>
      </c>
      <c r="R50" s="344" t="s">
        <v>430</v>
      </c>
      <c r="S50" s="344">
        <v>1.5370999999999999</v>
      </c>
      <c r="T50" s="344">
        <v>-0.22309999999999999</v>
      </c>
      <c r="U50" s="344">
        <v>-0.60719999999999996</v>
      </c>
      <c r="V50" s="344">
        <v>59.517099999999999</v>
      </c>
      <c r="W50" s="344">
        <v>1.5370999999999999</v>
      </c>
      <c r="X50" s="344">
        <v>42.152900000000002</v>
      </c>
      <c r="Y50" s="370"/>
      <c r="Z50" s="342">
        <v>11</v>
      </c>
      <c r="AA50" s="342">
        <v>5</v>
      </c>
      <c r="AB50" s="342">
        <v>265</v>
      </c>
      <c r="AC50" s="342">
        <v>234</v>
      </c>
      <c r="AD50" s="342">
        <v>107</v>
      </c>
      <c r="AE50" s="342">
        <v>3</v>
      </c>
      <c r="AF50" s="342">
        <v>5</v>
      </c>
      <c r="AG50" s="342">
        <v>3</v>
      </c>
      <c r="AH50" s="342" t="s">
        <v>430</v>
      </c>
      <c r="AI50" s="342" t="s">
        <v>430</v>
      </c>
      <c r="AJ50" s="342">
        <v>49</v>
      </c>
      <c r="AK50" s="342">
        <v>235</v>
      </c>
      <c r="AL50" s="342">
        <v>108</v>
      </c>
      <c r="AM50" s="342">
        <v>4</v>
      </c>
      <c r="AN50" s="342">
        <v>49</v>
      </c>
      <c r="AO50" s="369"/>
      <c r="AP50" s="344" t="s">
        <v>430</v>
      </c>
      <c r="AQ50" s="344" t="s">
        <v>430</v>
      </c>
      <c r="AR50" s="344" t="s">
        <v>430</v>
      </c>
      <c r="AS50" s="344">
        <v>61.87</v>
      </c>
      <c r="AT50" s="344">
        <v>54.55</v>
      </c>
      <c r="AU50" s="347"/>
      <c r="AV50" s="342" t="s">
        <v>430</v>
      </c>
      <c r="AW50" s="342" t="s">
        <v>430</v>
      </c>
      <c r="AX50" s="342" t="s">
        <v>430</v>
      </c>
      <c r="AY50" s="342">
        <v>4</v>
      </c>
      <c r="AZ50" s="342">
        <v>4</v>
      </c>
      <c r="BA50" s="370"/>
      <c r="BB50" s="344">
        <v>34.059344016504397</v>
      </c>
      <c r="BC50" s="344">
        <v>0.98384328811990096</v>
      </c>
      <c r="BD50" s="344">
        <v>8.9667079716749601E-2</v>
      </c>
      <c r="BE50" s="371">
        <v>-3.93222534928412E-2</v>
      </c>
      <c r="BF50" s="370"/>
      <c r="BG50" s="368">
        <v>10.485300000000001</v>
      </c>
      <c r="BH50" s="369"/>
      <c r="BI50" s="344" t="s">
        <v>430</v>
      </c>
      <c r="BJ50" s="344" t="s">
        <v>430</v>
      </c>
      <c r="BK50" s="344" t="s">
        <v>430</v>
      </c>
      <c r="BL50" s="344" t="s">
        <v>430</v>
      </c>
      <c r="BM50" s="369"/>
      <c r="BN50" s="834" t="s">
        <v>5831</v>
      </c>
      <c r="BO50" s="834" t="s">
        <v>5832</v>
      </c>
      <c r="BP50" s="368" t="s">
        <v>430</v>
      </c>
      <c r="BQ50" s="368" t="s">
        <v>430</v>
      </c>
      <c r="BR50" s="368" t="s">
        <v>430</v>
      </c>
      <c r="BS50" s="369"/>
      <c r="BT50" s="350" t="s">
        <v>554</v>
      </c>
    </row>
    <row r="51" spans="1:72" s="424" customFormat="1" x14ac:dyDescent="0.25">
      <c r="A51" s="341" t="s">
        <v>5833</v>
      </c>
      <c r="B51" s="369"/>
      <c r="C51" s="709">
        <v>45251</v>
      </c>
      <c r="D51" s="369"/>
      <c r="E51" s="342">
        <v>1629.36</v>
      </c>
      <c r="F51" s="369"/>
      <c r="G51" s="343">
        <v>226.4743</v>
      </c>
      <c r="H51" s="370"/>
      <c r="I51" s="344">
        <v>2.2136999999999998</v>
      </c>
      <c r="J51" s="344">
        <v>4.4257999999999997</v>
      </c>
      <c r="K51" s="344">
        <v>-13.6861</v>
      </c>
      <c r="L51" s="344">
        <v>0.2903</v>
      </c>
      <c r="M51" s="344">
        <v>-1.9722999999999999</v>
      </c>
      <c r="N51" s="346">
        <v>111.318</v>
      </c>
      <c r="O51" s="344">
        <v>58.880499999999998</v>
      </c>
      <c r="P51" s="344" t="s">
        <v>430</v>
      </c>
      <c r="Q51" s="344" t="s">
        <v>430</v>
      </c>
      <c r="R51" s="344" t="s">
        <v>430</v>
      </c>
      <c r="S51" s="344">
        <v>1.5066999999999999</v>
      </c>
      <c r="T51" s="344">
        <v>-2.5533999999999999</v>
      </c>
      <c r="U51" s="344">
        <v>-0.60019999999999996</v>
      </c>
      <c r="V51" s="344">
        <v>59.1051</v>
      </c>
      <c r="W51" s="344">
        <v>1.5066999999999999</v>
      </c>
      <c r="X51" s="344">
        <v>52.448399999999999</v>
      </c>
      <c r="Y51" s="370"/>
      <c r="Z51" s="342">
        <v>23</v>
      </c>
      <c r="AA51" s="342">
        <v>15</v>
      </c>
      <c r="AB51" s="342">
        <v>253</v>
      </c>
      <c r="AC51" s="342">
        <v>238</v>
      </c>
      <c r="AD51" s="342">
        <v>105</v>
      </c>
      <c r="AE51" s="342">
        <v>9</v>
      </c>
      <c r="AF51" s="342">
        <v>8</v>
      </c>
      <c r="AG51" s="342" t="s">
        <v>430</v>
      </c>
      <c r="AH51" s="342" t="s">
        <v>430</v>
      </c>
      <c r="AI51" s="342" t="s">
        <v>430</v>
      </c>
      <c r="AJ51" s="342">
        <v>59</v>
      </c>
      <c r="AK51" s="342">
        <v>246</v>
      </c>
      <c r="AL51" s="342">
        <v>106</v>
      </c>
      <c r="AM51" s="342">
        <v>10</v>
      </c>
      <c r="AN51" s="342">
        <v>59</v>
      </c>
      <c r="AO51" s="369"/>
      <c r="AP51" s="344" t="s">
        <v>430</v>
      </c>
      <c r="AQ51" s="344" t="s">
        <v>430</v>
      </c>
      <c r="AR51" s="344" t="s">
        <v>430</v>
      </c>
      <c r="AS51" s="344" t="s">
        <v>430</v>
      </c>
      <c r="AT51" s="344">
        <v>54.24</v>
      </c>
      <c r="AU51" s="347"/>
      <c r="AV51" s="342" t="s">
        <v>430</v>
      </c>
      <c r="AW51" s="342" t="s">
        <v>430</v>
      </c>
      <c r="AX51" s="342" t="s">
        <v>430</v>
      </c>
      <c r="AY51" s="342" t="s">
        <v>430</v>
      </c>
      <c r="AZ51" s="342">
        <v>10</v>
      </c>
      <c r="BA51" s="370"/>
      <c r="BB51" s="344">
        <v>36.024049110655298</v>
      </c>
      <c r="BC51" s="344">
        <v>0</v>
      </c>
      <c r="BD51" s="344">
        <v>9.7768448161005397E-2</v>
      </c>
      <c r="BE51" s="371" t="s">
        <v>430</v>
      </c>
      <c r="BF51" s="370"/>
      <c r="BG51" s="368" t="s">
        <v>430</v>
      </c>
      <c r="BH51" s="369"/>
      <c r="BI51" s="344" t="s">
        <v>430</v>
      </c>
      <c r="BJ51" s="344" t="s">
        <v>430</v>
      </c>
      <c r="BK51" s="344" t="s">
        <v>430</v>
      </c>
      <c r="BL51" s="344" t="s">
        <v>430</v>
      </c>
      <c r="BM51" s="369"/>
      <c r="BN51" s="834" t="s">
        <v>5834</v>
      </c>
      <c r="BO51" s="834" t="s">
        <v>5835</v>
      </c>
      <c r="BP51" s="368" t="s">
        <v>430</v>
      </c>
      <c r="BQ51" s="368" t="s">
        <v>430</v>
      </c>
      <c r="BR51" s="368" t="s">
        <v>430</v>
      </c>
      <c r="BS51" s="369"/>
      <c r="BT51" s="350" t="s">
        <v>554</v>
      </c>
    </row>
    <row r="52" spans="1:72" s="424" customFormat="1" x14ac:dyDescent="0.25">
      <c r="A52" s="341" t="s">
        <v>5836</v>
      </c>
      <c r="B52" s="369"/>
      <c r="C52" s="709">
        <v>44629</v>
      </c>
      <c r="D52" s="369"/>
      <c r="E52" s="342">
        <v>1827.3</v>
      </c>
      <c r="F52" s="369"/>
      <c r="G52" s="343">
        <v>23.4177</v>
      </c>
      <c r="H52" s="370"/>
      <c r="I52" s="344">
        <v>0.48830000000000001</v>
      </c>
      <c r="J52" s="344">
        <v>0.80630000000000002</v>
      </c>
      <c r="K52" s="344">
        <v>2.8965000000000001</v>
      </c>
      <c r="L52" s="344">
        <v>15.9573</v>
      </c>
      <c r="M52" s="344">
        <v>1.867</v>
      </c>
      <c r="N52" s="346">
        <v>5.1569000000000003</v>
      </c>
      <c r="O52" s="344">
        <v>5.2671000000000001</v>
      </c>
      <c r="P52" s="344">
        <v>20.1647</v>
      </c>
      <c r="Q52" s="344" t="s">
        <v>430</v>
      </c>
      <c r="R52" s="344" t="s">
        <v>430</v>
      </c>
      <c r="S52" s="344">
        <v>0.70569999999999999</v>
      </c>
      <c r="T52" s="344">
        <v>18.197800000000001</v>
      </c>
      <c r="U52" s="344">
        <v>3.2494999999999998</v>
      </c>
      <c r="V52" s="344">
        <v>9.4315999999999995</v>
      </c>
      <c r="W52" s="344">
        <v>0.70569999999999999</v>
      </c>
      <c r="X52" s="344">
        <v>20.577100000000002</v>
      </c>
      <c r="Y52" s="370"/>
      <c r="Z52" s="342">
        <v>159</v>
      </c>
      <c r="AA52" s="342">
        <v>90</v>
      </c>
      <c r="AB52" s="342">
        <v>155</v>
      </c>
      <c r="AC52" s="342">
        <v>58</v>
      </c>
      <c r="AD52" s="342">
        <v>54</v>
      </c>
      <c r="AE52" s="342">
        <v>66</v>
      </c>
      <c r="AF52" s="342">
        <v>47</v>
      </c>
      <c r="AG52" s="342">
        <v>30</v>
      </c>
      <c r="AH52" s="342" t="s">
        <v>430</v>
      </c>
      <c r="AI52" s="342" t="s">
        <v>430</v>
      </c>
      <c r="AJ52" s="342">
        <v>205</v>
      </c>
      <c r="AK52" s="342">
        <v>56</v>
      </c>
      <c r="AL52" s="342">
        <v>58</v>
      </c>
      <c r="AM52" s="342">
        <v>53</v>
      </c>
      <c r="AN52" s="342">
        <v>205</v>
      </c>
      <c r="AO52" s="369"/>
      <c r="AP52" s="344" t="s">
        <v>430</v>
      </c>
      <c r="AQ52" s="344" t="s">
        <v>430</v>
      </c>
      <c r="AR52" s="344" t="s">
        <v>430</v>
      </c>
      <c r="AS52" s="344">
        <v>11.94</v>
      </c>
      <c r="AT52" s="344">
        <v>13.22</v>
      </c>
      <c r="AU52" s="347"/>
      <c r="AV52" s="342" t="s">
        <v>430</v>
      </c>
      <c r="AW52" s="342" t="s">
        <v>430</v>
      </c>
      <c r="AX52" s="342" t="s">
        <v>430</v>
      </c>
      <c r="AY52" s="342">
        <v>33</v>
      </c>
      <c r="AZ52" s="342">
        <v>52</v>
      </c>
      <c r="BA52" s="370"/>
      <c r="BB52" s="344">
        <v>17.093166256176701</v>
      </c>
      <c r="BC52" s="344">
        <v>0.99751896567752096</v>
      </c>
      <c r="BD52" s="344">
        <v>7.7174803222900004E-2</v>
      </c>
      <c r="BE52" s="371">
        <v>-0.23899373693442899</v>
      </c>
      <c r="BF52" s="370"/>
      <c r="BG52" s="368">
        <v>6.2399999999999997E-2</v>
      </c>
      <c r="BH52" s="369"/>
      <c r="BI52" s="832">
        <v>3.9137</v>
      </c>
      <c r="BJ52" s="832">
        <v>92.437399999999997</v>
      </c>
      <c r="BK52" s="832">
        <v>3.6191200000000001</v>
      </c>
      <c r="BL52" s="832">
        <v>2.9780000000000001E-2</v>
      </c>
      <c r="BM52" s="369"/>
      <c r="BN52" s="834" t="s">
        <v>4614</v>
      </c>
      <c r="BO52" s="834" t="s">
        <v>685</v>
      </c>
      <c r="BP52" s="834" t="s">
        <v>4615</v>
      </c>
      <c r="BQ52" s="834" t="s">
        <v>1627</v>
      </c>
      <c r="BR52" s="834" t="s">
        <v>4616</v>
      </c>
      <c r="BS52" s="369"/>
      <c r="BT52" s="350" t="s">
        <v>554</v>
      </c>
    </row>
    <row r="53" spans="1:72" s="424" customFormat="1" x14ac:dyDescent="0.25">
      <c r="A53" s="341" t="s">
        <v>5837</v>
      </c>
      <c r="B53" s="369"/>
      <c r="C53" s="709">
        <v>44379</v>
      </c>
      <c r="D53" s="369"/>
      <c r="E53" s="342">
        <v>1609.61</v>
      </c>
      <c r="F53" s="369"/>
      <c r="G53" s="343">
        <v>25.977900000000002</v>
      </c>
      <c r="H53" s="370"/>
      <c r="I53" s="344">
        <v>0.50019999999999998</v>
      </c>
      <c r="J53" s="344">
        <v>1.3537999999999999</v>
      </c>
      <c r="K53" s="344">
        <v>5.4889000000000001</v>
      </c>
      <c r="L53" s="344">
        <v>16.1081</v>
      </c>
      <c r="M53" s="344">
        <v>11.2911</v>
      </c>
      <c r="N53" s="346">
        <v>15.0055</v>
      </c>
      <c r="O53" s="344">
        <v>13.6454</v>
      </c>
      <c r="P53" s="344">
        <v>23.032499999999999</v>
      </c>
      <c r="Q53" s="344">
        <v>12.2986</v>
      </c>
      <c r="R53" s="344" t="s">
        <v>430</v>
      </c>
      <c r="S53" s="344">
        <v>-7.0000000000000007E-2</v>
      </c>
      <c r="T53" s="344">
        <v>13.892200000000001</v>
      </c>
      <c r="U53" s="344">
        <v>11.6191</v>
      </c>
      <c r="V53" s="344">
        <v>18.185600000000001</v>
      </c>
      <c r="W53" s="344">
        <v>-7.0000000000000007E-2</v>
      </c>
      <c r="X53" s="344">
        <v>12.2986</v>
      </c>
      <c r="Y53" s="370"/>
      <c r="Z53" s="342">
        <v>156</v>
      </c>
      <c r="AA53" s="342">
        <v>54</v>
      </c>
      <c r="AB53" s="342">
        <v>57</v>
      </c>
      <c r="AC53" s="342">
        <v>54</v>
      </c>
      <c r="AD53" s="342">
        <v>10</v>
      </c>
      <c r="AE53" s="342">
        <v>32</v>
      </c>
      <c r="AF53" s="342">
        <v>24</v>
      </c>
      <c r="AG53" s="342">
        <v>20</v>
      </c>
      <c r="AH53" s="342">
        <v>25</v>
      </c>
      <c r="AI53" s="342" t="s">
        <v>430</v>
      </c>
      <c r="AJ53" s="342">
        <v>253</v>
      </c>
      <c r="AK53" s="342">
        <v>118</v>
      </c>
      <c r="AL53" s="342">
        <v>15</v>
      </c>
      <c r="AM53" s="342">
        <v>25</v>
      </c>
      <c r="AN53" s="342">
        <v>253</v>
      </c>
      <c r="AO53" s="369"/>
      <c r="AP53" s="344" t="s">
        <v>430</v>
      </c>
      <c r="AQ53" s="344" t="s">
        <v>430</v>
      </c>
      <c r="AR53" s="344">
        <v>17.86</v>
      </c>
      <c r="AS53" s="344">
        <v>16.36</v>
      </c>
      <c r="AT53" s="344">
        <v>26.84</v>
      </c>
      <c r="AU53" s="347"/>
      <c r="AV53" s="342" t="s">
        <v>430</v>
      </c>
      <c r="AW53" s="342" t="s">
        <v>430</v>
      </c>
      <c r="AX53" s="342">
        <v>9</v>
      </c>
      <c r="AY53" s="342">
        <v>20</v>
      </c>
      <c r="AZ53" s="342">
        <v>25</v>
      </c>
      <c r="BA53" s="370"/>
      <c r="BB53" s="344">
        <v>16.259720398283999</v>
      </c>
      <c r="BC53" s="344">
        <v>0.99725750362844701</v>
      </c>
      <c r="BD53" s="344">
        <v>9.4182284477392797E-2</v>
      </c>
      <c r="BE53" s="371">
        <v>-3.7758582837436702E-2</v>
      </c>
      <c r="BF53" s="370"/>
      <c r="BG53" s="368">
        <v>5.2200000000000003E-2</v>
      </c>
      <c r="BH53" s="369"/>
      <c r="BI53" s="832">
        <v>53.930500000000002</v>
      </c>
      <c r="BJ53" s="832">
        <v>37.543199999999999</v>
      </c>
      <c r="BK53" s="832">
        <v>8.4868199999999998</v>
      </c>
      <c r="BL53" s="832">
        <v>3.9480000000000001E-2</v>
      </c>
      <c r="BM53" s="369"/>
      <c r="BN53" s="834" t="s">
        <v>5838</v>
      </c>
      <c r="BO53" s="834" t="s">
        <v>5839</v>
      </c>
      <c r="BP53" s="834" t="s">
        <v>2947</v>
      </c>
      <c r="BQ53" s="368" t="s">
        <v>430</v>
      </c>
      <c r="BR53" s="368" t="s">
        <v>430</v>
      </c>
      <c r="BS53" s="369"/>
      <c r="BT53" s="350" t="s">
        <v>554</v>
      </c>
    </row>
    <row r="54" spans="1:72" s="424" customFormat="1" ht="11" x14ac:dyDescent="0.3">
      <c r="A54" s="835" t="s">
        <v>5840</v>
      </c>
      <c r="B54" s="836"/>
      <c r="C54" s="837">
        <v>45707</v>
      </c>
      <c r="D54" s="836"/>
      <c r="E54" s="838">
        <v>1596.9</v>
      </c>
      <c r="F54" s="836"/>
      <c r="G54" s="839">
        <v>29.8</v>
      </c>
      <c r="H54" s="841"/>
      <c r="I54" s="840">
        <v>0.65190000000000003</v>
      </c>
      <c r="J54" s="840">
        <v>0.56020000000000003</v>
      </c>
      <c r="K54" s="840">
        <v>3.05</v>
      </c>
      <c r="L54" s="840">
        <v>9.2815999999999992</v>
      </c>
      <c r="M54" s="840">
        <v>-5.0561999999999996</v>
      </c>
      <c r="N54" s="842">
        <v>-1.3963000000000001</v>
      </c>
      <c r="O54" s="840" t="s">
        <v>430</v>
      </c>
      <c r="P54" s="840" t="s">
        <v>430</v>
      </c>
      <c r="Q54" s="840" t="s">
        <v>430</v>
      </c>
      <c r="R54" s="840" t="s">
        <v>430</v>
      </c>
      <c r="S54" s="840">
        <v>1.2091000000000001</v>
      </c>
      <c r="T54" s="840">
        <v>11.223100000000001</v>
      </c>
      <c r="U54" s="840">
        <v>-3.8988999999999998</v>
      </c>
      <c r="V54" s="840">
        <v>1.8593999999999999</v>
      </c>
      <c r="W54" s="840">
        <v>1.2091000000000001</v>
      </c>
      <c r="X54" s="840">
        <v>7.9219999999999997</v>
      </c>
      <c r="Y54" s="841"/>
      <c r="Z54" s="838">
        <v>124</v>
      </c>
      <c r="AA54" s="838">
        <v>120</v>
      </c>
      <c r="AB54" s="838">
        <v>148</v>
      </c>
      <c r="AC54" s="838">
        <v>143</v>
      </c>
      <c r="AD54" s="838">
        <v>158</v>
      </c>
      <c r="AE54" s="838">
        <v>133</v>
      </c>
      <c r="AF54" s="838" t="s">
        <v>430</v>
      </c>
      <c r="AG54" s="838" t="s">
        <v>430</v>
      </c>
      <c r="AH54" s="838" t="s">
        <v>430</v>
      </c>
      <c r="AI54" s="838" t="s">
        <v>430</v>
      </c>
      <c r="AJ54" s="838">
        <v>134</v>
      </c>
      <c r="AK54" s="838">
        <v>140</v>
      </c>
      <c r="AL54" s="838">
        <v>158</v>
      </c>
      <c r="AM54" s="838">
        <v>138</v>
      </c>
      <c r="AN54" s="838">
        <v>134</v>
      </c>
      <c r="AO54" s="836"/>
      <c r="AP54" s="840" t="s">
        <v>430</v>
      </c>
      <c r="AQ54" s="840" t="s">
        <v>430</v>
      </c>
      <c r="AR54" s="840" t="s">
        <v>430</v>
      </c>
      <c r="AS54" s="840" t="s">
        <v>430</v>
      </c>
      <c r="AT54" s="840">
        <v>1.1299999999999999</v>
      </c>
      <c r="AU54" s="843"/>
      <c r="AV54" s="838" t="s">
        <v>430</v>
      </c>
      <c r="AW54" s="838" t="s">
        <v>430</v>
      </c>
      <c r="AX54" s="838" t="s">
        <v>430</v>
      </c>
      <c r="AY54" s="838" t="s">
        <v>430</v>
      </c>
      <c r="AZ54" s="838">
        <v>139</v>
      </c>
      <c r="BA54" s="841"/>
      <c r="BB54" s="840">
        <v>14.258393804845101</v>
      </c>
      <c r="BC54" s="840">
        <v>0</v>
      </c>
      <c r="BD54" s="840">
        <v>3.7657467138111203E-2</v>
      </c>
      <c r="BE54" s="846" t="s">
        <v>430</v>
      </c>
      <c r="BF54" s="841"/>
      <c r="BG54" s="849" t="s">
        <v>430</v>
      </c>
      <c r="BH54" s="836"/>
      <c r="BI54" s="840">
        <v>80.235299999999995</v>
      </c>
      <c r="BJ54" s="840">
        <v>19.105</v>
      </c>
      <c r="BK54" s="840" t="s">
        <v>430</v>
      </c>
      <c r="BL54" s="840">
        <v>0.65969999999999995</v>
      </c>
      <c r="BM54" s="836"/>
      <c r="BN54" s="849" t="s">
        <v>5841</v>
      </c>
      <c r="BO54" s="849" t="s">
        <v>5842</v>
      </c>
      <c r="BP54" s="849" t="s">
        <v>1005</v>
      </c>
      <c r="BQ54" s="849" t="s">
        <v>688</v>
      </c>
      <c r="BR54" s="849" t="s">
        <v>5843</v>
      </c>
      <c r="BS54" s="836"/>
      <c r="BT54" s="850" t="s">
        <v>554</v>
      </c>
    </row>
    <row r="55" spans="1:72" s="424" customFormat="1" x14ac:dyDescent="0.25">
      <c r="A55" s="341" t="s">
        <v>5844</v>
      </c>
      <c r="B55" s="369"/>
      <c r="C55" s="709">
        <v>44055</v>
      </c>
      <c r="D55" s="369"/>
      <c r="E55" s="342">
        <v>1537.84</v>
      </c>
      <c r="F55" s="369"/>
      <c r="G55" s="343">
        <v>27.476099999999999</v>
      </c>
      <c r="H55" s="370"/>
      <c r="I55" s="344">
        <v>0.56989999999999996</v>
      </c>
      <c r="J55" s="344">
        <v>0.60750000000000004</v>
      </c>
      <c r="K55" s="344">
        <v>5.0715000000000003</v>
      </c>
      <c r="L55" s="344">
        <v>10.6716</v>
      </c>
      <c r="M55" s="344">
        <v>-2.1610999999999998</v>
      </c>
      <c r="N55" s="346">
        <v>-1.3801000000000001</v>
      </c>
      <c r="O55" s="344">
        <v>-2.2507999999999999</v>
      </c>
      <c r="P55" s="344">
        <v>12.209</v>
      </c>
      <c r="Q55" s="344">
        <v>11.621499999999999</v>
      </c>
      <c r="R55" s="344" t="s">
        <v>430</v>
      </c>
      <c r="S55" s="344">
        <v>1.288</v>
      </c>
      <c r="T55" s="344">
        <v>11.188000000000001</v>
      </c>
      <c r="U55" s="344">
        <v>-1.6057999999999999</v>
      </c>
      <c r="V55" s="344">
        <v>2.5629</v>
      </c>
      <c r="W55" s="344">
        <v>1.288</v>
      </c>
      <c r="X55" s="344">
        <v>15.484500000000001</v>
      </c>
      <c r="Y55" s="370"/>
      <c r="Z55" s="342">
        <v>138</v>
      </c>
      <c r="AA55" s="342">
        <v>115</v>
      </c>
      <c r="AB55" s="342">
        <v>63</v>
      </c>
      <c r="AC55" s="342">
        <v>131</v>
      </c>
      <c r="AD55" s="342">
        <v>118</v>
      </c>
      <c r="AE55" s="342">
        <v>132</v>
      </c>
      <c r="AF55" s="342">
        <v>139</v>
      </c>
      <c r="AG55" s="342">
        <v>67</v>
      </c>
      <c r="AH55" s="342">
        <v>27</v>
      </c>
      <c r="AI55" s="342" t="s">
        <v>430</v>
      </c>
      <c r="AJ55" s="342">
        <v>119</v>
      </c>
      <c r="AK55" s="342">
        <v>142</v>
      </c>
      <c r="AL55" s="342">
        <v>132</v>
      </c>
      <c r="AM55" s="342">
        <v>130</v>
      </c>
      <c r="AN55" s="342">
        <v>119</v>
      </c>
      <c r="AO55" s="369"/>
      <c r="AP55" s="344" t="s">
        <v>430</v>
      </c>
      <c r="AQ55" s="344" t="s">
        <v>430</v>
      </c>
      <c r="AR55" s="344">
        <v>9.7100000000000009</v>
      </c>
      <c r="AS55" s="344">
        <v>3.51</v>
      </c>
      <c r="AT55" s="344">
        <v>3.63</v>
      </c>
      <c r="AU55" s="347"/>
      <c r="AV55" s="342" t="s">
        <v>430</v>
      </c>
      <c r="AW55" s="342" t="s">
        <v>430</v>
      </c>
      <c r="AX55" s="342">
        <v>39</v>
      </c>
      <c r="AY55" s="342">
        <v>108</v>
      </c>
      <c r="AZ55" s="342">
        <v>123</v>
      </c>
      <c r="BA55" s="370"/>
      <c r="BB55" s="344">
        <v>16.243931831292301</v>
      </c>
      <c r="BC55" s="344">
        <v>0.99612238561542199</v>
      </c>
      <c r="BD55" s="344">
        <v>4.3269851903547797E-2</v>
      </c>
      <c r="BE55" s="371">
        <v>-0.19352137116270701</v>
      </c>
      <c r="BF55" s="370"/>
      <c r="BG55" s="368">
        <v>0.13689999999999999</v>
      </c>
      <c r="BH55" s="369"/>
      <c r="BI55" s="832">
        <v>86.200100000000006</v>
      </c>
      <c r="BJ55" s="832">
        <v>13.7188</v>
      </c>
      <c r="BK55" s="344" t="s">
        <v>430</v>
      </c>
      <c r="BL55" s="832">
        <v>8.1100000000000005E-2</v>
      </c>
      <c r="BM55" s="369"/>
      <c r="BN55" s="834" t="s">
        <v>2029</v>
      </c>
      <c r="BO55" s="834" t="s">
        <v>5025</v>
      </c>
      <c r="BP55" s="834" t="s">
        <v>5026</v>
      </c>
      <c r="BQ55" s="834" t="s">
        <v>4575</v>
      </c>
      <c r="BR55" s="834" t="s">
        <v>4576</v>
      </c>
      <c r="BS55" s="369"/>
      <c r="BT55" s="350" t="s">
        <v>554</v>
      </c>
    </row>
    <row r="56" spans="1:72" s="424" customFormat="1" x14ac:dyDescent="0.25">
      <c r="A56" s="341" t="s">
        <v>5845</v>
      </c>
      <c r="B56" s="369"/>
      <c r="C56" s="709">
        <v>45035</v>
      </c>
      <c r="D56" s="369"/>
      <c r="E56" s="342">
        <v>1322.98</v>
      </c>
      <c r="F56" s="369"/>
      <c r="G56" s="343">
        <v>219.0068</v>
      </c>
      <c r="H56" s="370"/>
      <c r="I56" s="344">
        <v>2.2265000000000001</v>
      </c>
      <c r="J56" s="344">
        <v>4.4499000000000004</v>
      </c>
      <c r="K56" s="344">
        <v>-13.7811</v>
      </c>
      <c r="L56" s="344">
        <v>0.23019999999999999</v>
      </c>
      <c r="M56" s="344">
        <v>-1.1000000000000001</v>
      </c>
      <c r="N56" s="346">
        <v>109.387</v>
      </c>
      <c r="O56" s="344">
        <v>57.868400000000001</v>
      </c>
      <c r="P56" s="344">
        <v>46.672199999999997</v>
      </c>
      <c r="Q56" s="344" t="s">
        <v>430</v>
      </c>
      <c r="R56" s="344" t="s">
        <v>430</v>
      </c>
      <c r="S56" s="344">
        <v>1.5149999999999999</v>
      </c>
      <c r="T56" s="344">
        <v>-0.29980000000000001</v>
      </c>
      <c r="U56" s="344">
        <v>0.2671</v>
      </c>
      <c r="V56" s="344">
        <v>60.433100000000003</v>
      </c>
      <c r="W56" s="344">
        <v>1.5149999999999999</v>
      </c>
      <c r="X56" s="344">
        <v>39.853400000000001</v>
      </c>
      <c r="Y56" s="370"/>
      <c r="Z56" s="342">
        <v>16</v>
      </c>
      <c r="AA56" s="342">
        <v>10</v>
      </c>
      <c r="AB56" s="342">
        <v>261</v>
      </c>
      <c r="AC56" s="342">
        <v>242</v>
      </c>
      <c r="AD56" s="342">
        <v>86</v>
      </c>
      <c r="AE56" s="342">
        <v>14</v>
      </c>
      <c r="AF56" s="342">
        <v>11</v>
      </c>
      <c r="AG56" s="342">
        <v>9</v>
      </c>
      <c r="AH56" s="342" t="s">
        <v>430</v>
      </c>
      <c r="AI56" s="342" t="s">
        <v>430</v>
      </c>
      <c r="AJ56" s="342">
        <v>54</v>
      </c>
      <c r="AK56" s="342">
        <v>236</v>
      </c>
      <c r="AL56" s="342">
        <v>89</v>
      </c>
      <c r="AM56" s="342">
        <v>2</v>
      </c>
      <c r="AN56" s="342">
        <v>54</v>
      </c>
      <c r="AO56" s="369"/>
      <c r="AP56" s="344" t="s">
        <v>430</v>
      </c>
      <c r="AQ56" s="344" t="s">
        <v>430</v>
      </c>
      <c r="AR56" s="344" t="s">
        <v>430</v>
      </c>
      <c r="AS56" s="344">
        <v>60.96</v>
      </c>
      <c r="AT56" s="344">
        <v>53.84</v>
      </c>
      <c r="AU56" s="347"/>
      <c r="AV56" s="342" t="s">
        <v>430</v>
      </c>
      <c r="AW56" s="342" t="s">
        <v>430</v>
      </c>
      <c r="AX56" s="342" t="s">
        <v>430</v>
      </c>
      <c r="AY56" s="342">
        <v>9</v>
      </c>
      <c r="AZ56" s="342">
        <v>13</v>
      </c>
      <c r="BA56" s="370"/>
      <c r="BB56" s="344">
        <v>33.924822033655303</v>
      </c>
      <c r="BC56" s="344">
        <v>0</v>
      </c>
      <c r="BD56" s="344">
        <v>8.8638574670051803E-2</v>
      </c>
      <c r="BE56" s="371" t="s">
        <v>430</v>
      </c>
      <c r="BF56" s="370"/>
      <c r="BG56" s="368" t="s">
        <v>430</v>
      </c>
      <c r="BH56" s="369"/>
      <c r="BI56" s="344" t="s">
        <v>430</v>
      </c>
      <c r="BJ56" s="344" t="s">
        <v>430</v>
      </c>
      <c r="BK56" s="344" t="s">
        <v>430</v>
      </c>
      <c r="BL56" s="344" t="s">
        <v>430</v>
      </c>
      <c r="BM56" s="369"/>
      <c r="BN56" s="834" t="s">
        <v>5846</v>
      </c>
      <c r="BO56" s="834" t="s">
        <v>2976</v>
      </c>
      <c r="BP56" s="368" t="s">
        <v>430</v>
      </c>
      <c r="BQ56" s="368" t="s">
        <v>430</v>
      </c>
      <c r="BR56" s="368" t="s">
        <v>430</v>
      </c>
      <c r="BS56" s="369"/>
      <c r="BT56" s="350" t="s">
        <v>554</v>
      </c>
    </row>
    <row r="57" spans="1:72" s="424" customFormat="1" x14ac:dyDescent="0.25">
      <c r="A57" s="341" t="s">
        <v>5847</v>
      </c>
      <c r="B57" s="369"/>
      <c r="C57" s="709">
        <v>45525</v>
      </c>
      <c r="D57" s="369"/>
      <c r="E57" s="342">
        <v>1359.93</v>
      </c>
      <c r="F57" s="369"/>
      <c r="G57" s="343">
        <v>105.39</v>
      </c>
      <c r="H57" s="370"/>
      <c r="I57" s="344">
        <v>0.51329999999999998</v>
      </c>
      <c r="J57" s="344">
        <v>2.1819000000000002</v>
      </c>
      <c r="K57" s="344">
        <v>6.7755999999999998</v>
      </c>
      <c r="L57" s="344">
        <v>26.219799999999999</v>
      </c>
      <c r="M57" s="344">
        <v>23.451899999999998</v>
      </c>
      <c r="N57" s="346">
        <v>8.4130000000000003</v>
      </c>
      <c r="O57" s="344" t="s">
        <v>430</v>
      </c>
      <c r="P57" s="344" t="s">
        <v>430</v>
      </c>
      <c r="Q57" s="344" t="s">
        <v>430</v>
      </c>
      <c r="R57" s="344" t="s">
        <v>430</v>
      </c>
      <c r="S57" s="344">
        <v>0.89400000000000002</v>
      </c>
      <c r="T57" s="344">
        <v>32.979900000000001</v>
      </c>
      <c r="U57" s="344">
        <v>24.0764</v>
      </c>
      <c r="V57" s="344">
        <v>22.380199999999999</v>
      </c>
      <c r="W57" s="344">
        <v>0.89400000000000002</v>
      </c>
      <c r="X57" s="344">
        <v>18.102499999999999</v>
      </c>
      <c r="Y57" s="370"/>
      <c r="Z57" s="342">
        <v>151</v>
      </c>
      <c r="AA57" s="342">
        <v>30</v>
      </c>
      <c r="AB57" s="342">
        <v>34</v>
      </c>
      <c r="AC57" s="342">
        <v>6</v>
      </c>
      <c r="AD57" s="342">
        <v>3</v>
      </c>
      <c r="AE57" s="342">
        <v>45</v>
      </c>
      <c r="AF57" s="342" t="s">
        <v>430</v>
      </c>
      <c r="AG57" s="342" t="s">
        <v>430</v>
      </c>
      <c r="AH57" s="342" t="s">
        <v>430</v>
      </c>
      <c r="AI57" s="342" t="s">
        <v>430</v>
      </c>
      <c r="AJ57" s="342">
        <v>178</v>
      </c>
      <c r="AK57" s="342">
        <v>5</v>
      </c>
      <c r="AL57" s="342">
        <v>3</v>
      </c>
      <c r="AM57" s="342">
        <v>22</v>
      </c>
      <c r="AN57" s="342">
        <v>178</v>
      </c>
      <c r="AO57" s="369"/>
      <c r="AP57" s="344" t="s">
        <v>430</v>
      </c>
      <c r="AQ57" s="344" t="s">
        <v>430</v>
      </c>
      <c r="AR57" s="344" t="s">
        <v>430</v>
      </c>
      <c r="AS57" s="344" t="s">
        <v>430</v>
      </c>
      <c r="AT57" s="344">
        <v>40.700000000000003</v>
      </c>
      <c r="AU57" s="347"/>
      <c r="AV57" s="342" t="s">
        <v>430</v>
      </c>
      <c r="AW57" s="342" t="s">
        <v>430</v>
      </c>
      <c r="AX57" s="342" t="s">
        <v>430</v>
      </c>
      <c r="AY57" s="342" t="s">
        <v>430</v>
      </c>
      <c r="AZ57" s="342">
        <v>19</v>
      </c>
      <c r="BA57" s="370"/>
      <c r="BB57" s="344">
        <v>35.802746474354102</v>
      </c>
      <c r="BC57" s="344">
        <v>1.00116642799703</v>
      </c>
      <c r="BD57" s="344">
        <v>4.3013635539761903E-2</v>
      </c>
      <c r="BE57" s="371">
        <v>-0.27056517322726598</v>
      </c>
      <c r="BF57" s="370"/>
      <c r="BG57" s="368">
        <v>7.8200000000000006E-2</v>
      </c>
      <c r="BH57" s="369"/>
      <c r="BI57" s="832">
        <v>54.252800000000001</v>
      </c>
      <c r="BJ57" s="832">
        <v>21.924199999999999</v>
      </c>
      <c r="BK57" s="832">
        <v>23.860199999999999</v>
      </c>
      <c r="BL57" s="832">
        <v>-3.7199999999999997E-2</v>
      </c>
      <c r="BM57" s="369"/>
      <c r="BN57" s="834" t="s">
        <v>5848</v>
      </c>
      <c r="BO57" s="834" t="s">
        <v>5849</v>
      </c>
      <c r="BP57" s="834" t="s">
        <v>5850</v>
      </c>
      <c r="BQ57" s="834" t="s">
        <v>5851</v>
      </c>
      <c r="BR57" s="834" t="s">
        <v>5852</v>
      </c>
      <c r="BS57" s="369"/>
      <c r="BT57" s="350" t="s">
        <v>554</v>
      </c>
    </row>
    <row r="58" spans="1:72" s="424" customFormat="1" x14ac:dyDescent="0.25">
      <c r="A58" s="341" t="s">
        <v>5853</v>
      </c>
      <c r="B58" s="369"/>
      <c r="C58" s="709">
        <v>44508</v>
      </c>
      <c r="D58" s="369"/>
      <c r="E58" s="342">
        <v>1366.26</v>
      </c>
      <c r="F58" s="369"/>
      <c r="G58" s="343">
        <v>341.9298</v>
      </c>
      <c r="H58" s="370"/>
      <c r="I58" s="344">
        <v>0.86160000000000003</v>
      </c>
      <c r="J58" s="344">
        <v>0.80349999999999999</v>
      </c>
      <c r="K58" s="344">
        <v>1.8918999999999999</v>
      </c>
      <c r="L58" s="344">
        <v>9.7982999999999993</v>
      </c>
      <c r="M58" s="344">
        <v>-2.0617000000000001</v>
      </c>
      <c r="N58" s="346">
        <v>3.4422999999999999</v>
      </c>
      <c r="O58" s="344">
        <v>4.9204999999999997</v>
      </c>
      <c r="P58" s="344">
        <v>14.378500000000001</v>
      </c>
      <c r="Q58" s="344" t="s">
        <v>430</v>
      </c>
      <c r="R58" s="344" t="s">
        <v>430</v>
      </c>
      <c r="S58" s="344">
        <v>1.4407000000000001</v>
      </c>
      <c r="T58" s="344">
        <v>11.462400000000001</v>
      </c>
      <c r="U58" s="344">
        <v>-1.0481</v>
      </c>
      <c r="V58" s="344">
        <v>4.5750000000000002</v>
      </c>
      <c r="W58" s="344">
        <v>1.4407000000000001</v>
      </c>
      <c r="X58" s="344">
        <v>11.927</v>
      </c>
      <c r="Y58" s="370"/>
      <c r="Z58" s="342">
        <v>71</v>
      </c>
      <c r="AA58" s="342">
        <v>92</v>
      </c>
      <c r="AB58" s="342">
        <v>183</v>
      </c>
      <c r="AC58" s="342">
        <v>135</v>
      </c>
      <c r="AD58" s="342">
        <v>110</v>
      </c>
      <c r="AE58" s="342">
        <v>79</v>
      </c>
      <c r="AF58" s="342">
        <v>53</v>
      </c>
      <c r="AG58" s="342">
        <v>54</v>
      </c>
      <c r="AH58" s="342" t="s">
        <v>430</v>
      </c>
      <c r="AI58" s="342" t="s">
        <v>430</v>
      </c>
      <c r="AJ58" s="342">
        <v>76</v>
      </c>
      <c r="AK58" s="342">
        <v>137</v>
      </c>
      <c r="AL58" s="342">
        <v>119</v>
      </c>
      <c r="AM58" s="342">
        <v>113</v>
      </c>
      <c r="AN58" s="342">
        <v>76</v>
      </c>
      <c r="AO58" s="369"/>
      <c r="AP58" s="344" t="s">
        <v>430</v>
      </c>
      <c r="AQ58" s="344" t="s">
        <v>430</v>
      </c>
      <c r="AR58" s="344" t="s">
        <v>430</v>
      </c>
      <c r="AS58" s="344">
        <v>8.66</v>
      </c>
      <c r="AT58" s="344">
        <v>5.22</v>
      </c>
      <c r="AU58" s="347"/>
      <c r="AV58" s="342" t="s">
        <v>430</v>
      </c>
      <c r="AW58" s="342" t="s">
        <v>430</v>
      </c>
      <c r="AX58" s="342" t="s">
        <v>430</v>
      </c>
      <c r="AY58" s="342">
        <v>63</v>
      </c>
      <c r="AZ58" s="342">
        <v>109</v>
      </c>
      <c r="BA58" s="370"/>
      <c r="BB58" s="344">
        <v>13.567910065899101</v>
      </c>
      <c r="BC58" s="344">
        <v>0.99462536038885097</v>
      </c>
      <c r="BD58" s="344">
        <v>6.0828741070864098E-2</v>
      </c>
      <c r="BE58" s="371">
        <v>-0.26378253623557302</v>
      </c>
      <c r="BF58" s="370"/>
      <c r="BG58" s="368">
        <v>5.5300000000000002E-2</v>
      </c>
      <c r="BH58" s="369"/>
      <c r="BI58" s="832">
        <v>99.782799999999995</v>
      </c>
      <c r="BJ58" s="344" t="s">
        <v>430</v>
      </c>
      <c r="BK58" s="344" t="s">
        <v>430</v>
      </c>
      <c r="BL58" s="832">
        <v>0.2172</v>
      </c>
      <c r="BM58" s="369"/>
      <c r="BN58" s="834" t="s">
        <v>4509</v>
      </c>
      <c r="BO58" s="834" t="s">
        <v>4510</v>
      </c>
      <c r="BP58" s="834" t="s">
        <v>4511</v>
      </c>
      <c r="BQ58" s="834" t="s">
        <v>4512</v>
      </c>
      <c r="BR58" s="834" t="s">
        <v>4513</v>
      </c>
      <c r="BS58" s="369"/>
      <c r="BT58" s="350" t="s">
        <v>554</v>
      </c>
    </row>
    <row r="59" spans="1:72" s="424" customFormat="1" x14ac:dyDescent="0.25">
      <c r="A59" s="341" t="s">
        <v>5854</v>
      </c>
      <c r="B59" s="369"/>
      <c r="C59" s="709">
        <v>43854</v>
      </c>
      <c r="D59" s="369"/>
      <c r="E59" s="342">
        <v>1399.59</v>
      </c>
      <c r="F59" s="369"/>
      <c r="G59" s="343">
        <v>745.90009999999995</v>
      </c>
      <c r="H59" s="370"/>
      <c r="I59" s="344">
        <v>0.4405</v>
      </c>
      <c r="J59" s="344">
        <v>0.3256</v>
      </c>
      <c r="K59" s="344">
        <v>3.3235000000000001</v>
      </c>
      <c r="L59" s="344">
        <v>17.008500000000002</v>
      </c>
      <c r="M59" s="344">
        <v>3.2624</v>
      </c>
      <c r="N59" s="346">
        <v>6.2914000000000003</v>
      </c>
      <c r="O59" s="344">
        <v>1.2049000000000001</v>
      </c>
      <c r="P59" s="344">
        <v>19.015599999999999</v>
      </c>
      <c r="Q59" s="344">
        <v>14.205500000000001</v>
      </c>
      <c r="R59" s="344" t="s">
        <v>430</v>
      </c>
      <c r="S59" s="344">
        <v>1.0999000000000001</v>
      </c>
      <c r="T59" s="344">
        <v>20.122299999999999</v>
      </c>
      <c r="U59" s="344">
        <v>4.8288000000000002</v>
      </c>
      <c r="V59" s="344">
        <v>7.2805</v>
      </c>
      <c r="W59" s="344">
        <v>1.0999000000000001</v>
      </c>
      <c r="X59" s="344">
        <v>15.702</v>
      </c>
      <c r="Y59" s="370"/>
      <c r="Z59" s="342">
        <v>173</v>
      </c>
      <c r="AA59" s="342">
        <v>174</v>
      </c>
      <c r="AB59" s="342">
        <v>111</v>
      </c>
      <c r="AC59" s="342">
        <v>37</v>
      </c>
      <c r="AD59" s="342">
        <v>38</v>
      </c>
      <c r="AE59" s="342">
        <v>57</v>
      </c>
      <c r="AF59" s="342">
        <v>100</v>
      </c>
      <c r="AG59" s="342">
        <v>41</v>
      </c>
      <c r="AH59" s="342">
        <v>19</v>
      </c>
      <c r="AI59" s="342" t="s">
        <v>430</v>
      </c>
      <c r="AJ59" s="342">
        <v>154</v>
      </c>
      <c r="AK59" s="342">
        <v>35</v>
      </c>
      <c r="AL59" s="342">
        <v>40</v>
      </c>
      <c r="AM59" s="342">
        <v>74</v>
      </c>
      <c r="AN59" s="342">
        <v>154</v>
      </c>
      <c r="AO59" s="369"/>
      <c r="AP59" s="344" t="s">
        <v>430</v>
      </c>
      <c r="AQ59" s="344" t="s">
        <v>430</v>
      </c>
      <c r="AR59" s="344">
        <v>14.49</v>
      </c>
      <c r="AS59" s="344">
        <v>11</v>
      </c>
      <c r="AT59" s="344">
        <v>13.73</v>
      </c>
      <c r="AU59" s="347"/>
      <c r="AV59" s="342" t="s">
        <v>430</v>
      </c>
      <c r="AW59" s="342" t="s">
        <v>430</v>
      </c>
      <c r="AX59" s="342">
        <v>21</v>
      </c>
      <c r="AY59" s="342">
        <v>42</v>
      </c>
      <c r="AZ59" s="342">
        <v>43</v>
      </c>
      <c r="BA59" s="370"/>
      <c r="BB59" s="344">
        <v>18.490414124728499</v>
      </c>
      <c r="BC59" s="344">
        <v>0.99932265048873503</v>
      </c>
      <c r="BD59" s="344">
        <v>6.4988014173800193E-2</v>
      </c>
      <c r="BE59" s="371">
        <v>-0.160110198465854</v>
      </c>
      <c r="BF59" s="370"/>
      <c r="BG59" s="368">
        <v>0.31809999999999999</v>
      </c>
      <c r="BH59" s="369"/>
      <c r="BI59" s="832">
        <v>89.362700000000004</v>
      </c>
      <c r="BJ59" s="832">
        <v>7.3527699999999996</v>
      </c>
      <c r="BK59" s="344" t="s">
        <v>430</v>
      </c>
      <c r="BL59" s="832">
        <v>3.2845300000000002</v>
      </c>
      <c r="BM59" s="369"/>
      <c r="BN59" s="834" t="s">
        <v>4535</v>
      </c>
      <c r="BO59" s="834" t="s">
        <v>4461</v>
      </c>
      <c r="BP59" s="834" t="s">
        <v>4462</v>
      </c>
      <c r="BQ59" s="834" t="s">
        <v>4463</v>
      </c>
      <c r="BR59" s="834" t="s">
        <v>4277</v>
      </c>
      <c r="BS59" s="369"/>
      <c r="BT59" s="350" t="s">
        <v>554</v>
      </c>
    </row>
    <row r="60" spans="1:72" s="424" customFormat="1" x14ac:dyDescent="0.25">
      <c r="A60" s="341" t="s">
        <v>5855</v>
      </c>
      <c r="B60" s="369"/>
      <c r="C60" s="709">
        <v>45736</v>
      </c>
      <c r="D60" s="369"/>
      <c r="E60" s="342">
        <v>1135.3599999999999</v>
      </c>
      <c r="F60" s="369"/>
      <c r="G60" s="343">
        <v>22.502300000000002</v>
      </c>
      <c r="H60" s="370"/>
      <c r="I60" s="344" t="s">
        <v>430</v>
      </c>
      <c r="J60" s="344">
        <v>2.2418</v>
      </c>
      <c r="K60" s="344">
        <v>-15.738099999999999</v>
      </c>
      <c r="L60" s="344">
        <v>-2.0604</v>
      </c>
      <c r="M60" s="344">
        <v>-4.2100999999999997</v>
      </c>
      <c r="N60" s="346">
        <v>107.15</v>
      </c>
      <c r="O60" s="344" t="s">
        <v>430</v>
      </c>
      <c r="P60" s="344" t="s">
        <v>430</v>
      </c>
      <c r="Q60" s="344" t="s">
        <v>430</v>
      </c>
      <c r="R60" s="344" t="s">
        <v>430</v>
      </c>
      <c r="S60" s="344">
        <v>-0.65959999999999996</v>
      </c>
      <c r="T60" s="344">
        <v>-2.641</v>
      </c>
      <c r="U60" s="344">
        <v>-2.8837999999999999</v>
      </c>
      <c r="V60" s="344">
        <v>55.787799999999997</v>
      </c>
      <c r="W60" s="344">
        <v>-0.65959999999999996</v>
      </c>
      <c r="X60" s="344">
        <v>86.869299999999996</v>
      </c>
      <c r="Y60" s="370"/>
      <c r="Z60" s="342" t="s">
        <v>430</v>
      </c>
      <c r="AA60" s="342">
        <v>27</v>
      </c>
      <c r="AB60" s="342">
        <v>268</v>
      </c>
      <c r="AC60" s="342">
        <v>249</v>
      </c>
      <c r="AD60" s="342">
        <v>156</v>
      </c>
      <c r="AE60" s="342">
        <v>15</v>
      </c>
      <c r="AF60" s="342" t="s">
        <v>430</v>
      </c>
      <c r="AG60" s="342" t="s">
        <v>430</v>
      </c>
      <c r="AH60" s="342" t="s">
        <v>430</v>
      </c>
      <c r="AI60" s="342" t="s">
        <v>430</v>
      </c>
      <c r="AJ60" s="342">
        <v>270</v>
      </c>
      <c r="AK60" s="342">
        <v>251</v>
      </c>
      <c r="AL60" s="342">
        <v>153</v>
      </c>
      <c r="AM60" s="342">
        <v>16</v>
      </c>
      <c r="AN60" s="342">
        <v>270</v>
      </c>
      <c r="AO60" s="369"/>
      <c r="AP60" s="344" t="s">
        <v>430</v>
      </c>
      <c r="AQ60" s="344" t="s">
        <v>430</v>
      </c>
      <c r="AR60" s="344" t="s">
        <v>430</v>
      </c>
      <c r="AS60" s="344" t="s">
        <v>430</v>
      </c>
      <c r="AT60" s="344">
        <v>48.17</v>
      </c>
      <c r="AU60" s="347"/>
      <c r="AV60" s="342" t="s">
        <v>430</v>
      </c>
      <c r="AW60" s="342" t="s">
        <v>430</v>
      </c>
      <c r="AX60" s="342" t="s">
        <v>430</v>
      </c>
      <c r="AY60" s="342" t="s">
        <v>430</v>
      </c>
      <c r="AZ60" s="342">
        <v>17</v>
      </c>
      <c r="BA60" s="370"/>
      <c r="BB60" s="344">
        <v>46.516192433892101</v>
      </c>
      <c r="BC60" s="344">
        <v>0</v>
      </c>
      <c r="BD60" s="344">
        <v>0.12361199888199199</v>
      </c>
      <c r="BE60" s="371" t="s">
        <v>430</v>
      </c>
      <c r="BF60" s="370"/>
      <c r="BG60" s="368" t="s">
        <v>430</v>
      </c>
      <c r="BH60" s="369"/>
      <c r="BI60" s="344" t="s">
        <v>430</v>
      </c>
      <c r="BJ60" s="344" t="s">
        <v>430</v>
      </c>
      <c r="BK60" s="344" t="s">
        <v>430</v>
      </c>
      <c r="BL60" s="344" t="s">
        <v>430</v>
      </c>
      <c r="BM60" s="369"/>
      <c r="BN60" s="834" t="s">
        <v>5856</v>
      </c>
      <c r="BO60" s="834" t="s">
        <v>5857</v>
      </c>
      <c r="BP60" s="368" t="s">
        <v>430</v>
      </c>
      <c r="BQ60" s="368" t="s">
        <v>430</v>
      </c>
      <c r="BR60" s="368" t="s">
        <v>430</v>
      </c>
      <c r="BS60" s="369"/>
      <c r="BT60" s="350" t="s">
        <v>554</v>
      </c>
    </row>
    <row r="61" spans="1:72" s="424" customFormat="1" x14ac:dyDescent="0.25">
      <c r="A61" s="341" t="s">
        <v>5858</v>
      </c>
      <c r="B61" s="369"/>
      <c r="C61" s="709">
        <v>42919</v>
      </c>
      <c r="D61" s="369"/>
      <c r="E61" s="342">
        <v>1277.9000000000001</v>
      </c>
      <c r="F61" s="369"/>
      <c r="G61" s="343">
        <v>267.04899999999998</v>
      </c>
      <c r="H61" s="370"/>
      <c r="I61" s="344">
        <v>0.70499999999999996</v>
      </c>
      <c r="J61" s="344">
        <v>0.51019999999999999</v>
      </c>
      <c r="K61" s="344">
        <v>3.2568999999999999</v>
      </c>
      <c r="L61" s="344">
        <v>6.9439000000000002</v>
      </c>
      <c r="M61" s="344">
        <v>-7.6210000000000004</v>
      </c>
      <c r="N61" s="346">
        <v>-3.9908999999999999</v>
      </c>
      <c r="O61" s="344">
        <v>1.2048000000000001</v>
      </c>
      <c r="P61" s="344">
        <v>9.1983999999999995</v>
      </c>
      <c r="Q61" s="344">
        <v>10.2018</v>
      </c>
      <c r="R61" s="344" t="s">
        <v>430</v>
      </c>
      <c r="S61" s="344">
        <v>1.2941</v>
      </c>
      <c r="T61" s="344">
        <v>8.7713999999999999</v>
      </c>
      <c r="U61" s="344">
        <v>-6.9188000000000001</v>
      </c>
      <c r="V61" s="344">
        <v>-1.0532999999999999</v>
      </c>
      <c r="W61" s="344">
        <v>1.2941</v>
      </c>
      <c r="X61" s="344">
        <v>12.1496</v>
      </c>
      <c r="Y61" s="370"/>
      <c r="Z61" s="342">
        <v>101</v>
      </c>
      <c r="AA61" s="342">
        <v>142</v>
      </c>
      <c r="AB61" s="342">
        <v>129</v>
      </c>
      <c r="AC61" s="342">
        <v>174</v>
      </c>
      <c r="AD61" s="342">
        <v>190</v>
      </c>
      <c r="AE61" s="342">
        <v>166</v>
      </c>
      <c r="AF61" s="342">
        <v>101</v>
      </c>
      <c r="AG61" s="342">
        <v>99</v>
      </c>
      <c r="AH61" s="342">
        <v>46</v>
      </c>
      <c r="AI61" s="342" t="s">
        <v>430</v>
      </c>
      <c r="AJ61" s="342">
        <v>105</v>
      </c>
      <c r="AK61" s="342">
        <v>187</v>
      </c>
      <c r="AL61" s="342">
        <v>193</v>
      </c>
      <c r="AM61" s="342">
        <v>162</v>
      </c>
      <c r="AN61" s="342">
        <v>105</v>
      </c>
      <c r="AO61" s="369"/>
      <c r="AP61" s="344" t="s">
        <v>430</v>
      </c>
      <c r="AQ61" s="344">
        <v>11.37</v>
      </c>
      <c r="AR61" s="344">
        <v>7.86</v>
      </c>
      <c r="AS61" s="344">
        <v>3.77</v>
      </c>
      <c r="AT61" s="344">
        <v>-3.41</v>
      </c>
      <c r="AU61" s="347"/>
      <c r="AV61" s="342" t="s">
        <v>430</v>
      </c>
      <c r="AW61" s="342">
        <v>36</v>
      </c>
      <c r="AX61" s="342">
        <v>50</v>
      </c>
      <c r="AY61" s="342">
        <v>97</v>
      </c>
      <c r="AZ61" s="342">
        <v>163</v>
      </c>
      <c r="BA61" s="370"/>
      <c r="BB61" s="344">
        <v>12.543253899186301</v>
      </c>
      <c r="BC61" s="344">
        <v>0.99640195188167702</v>
      </c>
      <c r="BD61" s="344">
        <v>3.3920336976238002E-2</v>
      </c>
      <c r="BE61" s="371">
        <v>-0.142245223669201</v>
      </c>
      <c r="BF61" s="370"/>
      <c r="BG61" s="368">
        <v>0.1154</v>
      </c>
      <c r="BH61" s="369"/>
      <c r="BI61" s="832">
        <v>99.776700000000005</v>
      </c>
      <c r="BJ61" s="344" t="s">
        <v>430</v>
      </c>
      <c r="BK61" s="344" t="s">
        <v>430</v>
      </c>
      <c r="BL61" s="832">
        <v>0.2233</v>
      </c>
      <c r="BM61" s="369"/>
      <c r="BN61" s="834" t="s">
        <v>4449</v>
      </c>
      <c r="BO61" s="834" t="s">
        <v>4450</v>
      </c>
      <c r="BP61" s="834" t="s">
        <v>4451</v>
      </c>
      <c r="BQ61" s="834" t="s">
        <v>4309</v>
      </c>
      <c r="BR61" s="834" t="s">
        <v>4452</v>
      </c>
      <c r="BS61" s="369"/>
      <c r="BT61" s="350" t="s">
        <v>554</v>
      </c>
    </row>
    <row r="62" spans="1:72" s="424" customFormat="1" x14ac:dyDescent="0.25">
      <c r="A62" s="341" t="s">
        <v>5859</v>
      </c>
      <c r="B62" s="369"/>
      <c r="C62" s="709">
        <v>45880</v>
      </c>
      <c r="D62" s="369"/>
      <c r="E62" s="342">
        <v>1034.48</v>
      </c>
      <c r="F62" s="369"/>
      <c r="G62" s="343">
        <v>224.23249999999999</v>
      </c>
      <c r="H62" s="370"/>
      <c r="I62" s="344">
        <v>2.2035999999999998</v>
      </c>
      <c r="J62" s="344">
        <v>4.4032999999999998</v>
      </c>
      <c r="K62" s="344">
        <v>-13.644399999999999</v>
      </c>
      <c r="L62" s="344">
        <v>0.26219999999999999</v>
      </c>
      <c r="M62" s="344">
        <v>-1.9016999999999999</v>
      </c>
      <c r="N62" s="346" t="s">
        <v>430</v>
      </c>
      <c r="O62" s="344" t="s">
        <v>430</v>
      </c>
      <c r="P62" s="344" t="s">
        <v>430</v>
      </c>
      <c r="Q62" s="344" t="s">
        <v>430</v>
      </c>
      <c r="R62" s="344" t="s">
        <v>430</v>
      </c>
      <c r="S62" s="344">
        <v>1.4977</v>
      </c>
      <c r="T62" s="344">
        <v>-2.5674000000000001</v>
      </c>
      <c r="U62" s="344">
        <v>-0.53380000000000005</v>
      </c>
      <c r="V62" s="344">
        <v>58.673699999999997</v>
      </c>
      <c r="W62" s="344">
        <v>1.4977</v>
      </c>
      <c r="X62" s="344">
        <v>96.6952</v>
      </c>
      <c r="Y62" s="370"/>
      <c r="Z62" s="342">
        <v>25</v>
      </c>
      <c r="AA62" s="342">
        <v>18</v>
      </c>
      <c r="AB62" s="342">
        <v>251</v>
      </c>
      <c r="AC62" s="342">
        <v>241</v>
      </c>
      <c r="AD62" s="342">
        <v>101</v>
      </c>
      <c r="AE62" s="342" t="s">
        <v>430</v>
      </c>
      <c r="AF62" s="342" t="s">
        <v>430</v>
      </c>
      <c r="AG62" s="342" t="s">
        <v>430</v>
      </c>
      <c r="AH62" s="342" t="s">
        <v>430</v>
      </c>
      <c r="AI62" s="342" t="s">
        <v>430</v>
      </c>
      <c r="AJ62" s="342">
        <v>62</v>
      </c>
      <c r="AK62" s="342">
        <v>248</v>
      </c>
      <c r="AL62" s="342">
        <v>102</v>
      </c>
      <c r="AM62" s="342">
        <v>15</v>
      </c>
      <c r="AN62" s="342">
        <v>62</v>
      </c>
      <c r="AO62" s="369"/>
      <c r="AP62" s="344" t="s">
        <v>430</v>
      </c>
      <c r="AQ62" s="344" t="s">
        <v>430</v>
      </c>
      <c r="AR62" s="344" t="s">
        <v>430</v>
      </c>
      <c r="AS62" s="344" t="s">
        <v>430</v>
      </c>
      <c r="AT62" s="344" t="s">
        <v>430</v>
      </c>
      <c r="AU62" s="347"/>
      <c r="AV62" s="342" t="s">
        <v>430</v>
      </c>
      <c r="AW62" s="342" t="s">
        <v>430</v>
      </c>
      <c r="AX62" s="342" t="s">
        <v>430</v>
      </c>
      <c r="AY62" s="342" t="s">
        <v>430</v>
      </c>
      <c r="AZ62" s="342" t="s">
        <v>430</v>
      </c>
      <c r="BA62" s="370"/>
      <c r="BB62" s="344">
        <v>54.187241864171803</v>
      </c>
      <c r="BC62" s="344">
        <v>0</v>
      </c>
      <c r="BD62" s="344">
        <v>0.125483134860113</v>
      </c>
      <c r="BE62" s="371" t="s">
        <v>430</v>
      </c>
      <c r="BF62" s="370"/>
      <c r="BG62" s="368" t="s">
        <v>430</v>
      </c>
      <c r="BH62" s="369"/>
      <c r="BI62" s="344" t="s">
        <v>430</v>
      </c>
      <c r="BJ62" s="344" t="s">
        <v>430</v>
      </c>
      <c r="BK62" s="344" t="s">
        <v>430</v>
      </c>
      <c r="BL62" s="344" t="s">
        <v>430</v>
      </c>
      <c r="BM62" s="369"/>
      <c r="BN62" s="834" t="s">
        <v>5860</v>
      </c>
      <c r="BO62" s="834" t="s">
        <v>5861</v>
      </c>
      <c r="BP62" s="368" t="s">
        <v>430</v>
      </c>
      <c r="BQ62" s="368" t="s">
        <v>430</v>
      </c>
      <c r="BR62" s="368" t="s">
        <v>430</v>
      </c>
      <c r="BS62" s="369"/>
      <c r="BT62" s="350" t="s">
        <v>554</v>
      </c>
    </row>
    <row r="63" spans="1:72" s="424" customFormat="1" x14ac:dyDescent="0.25">
      <c r="A63" s="341" t="s">
        <v>5862</v>
      </c>
      <c r="B63" s="369"/>
      <c r="C63" s="709">
        <v>44459</v>
      </c>
      <c r="D63" s="369"/>
      <c r="E63" s="342">
        <v>1093.0999999999999</v>
      </c>
      <c r="F63" s="369"/>
      <c r="G63" s="343">
        <v>64.824700000000007</v>
      </c>
      <c r="H63" s="370"/>
      <c r="I63" s="344" t="s">
        <v>430</v>
      </c>
      <c r="J63" s="344">
        <v>2.6856</v>
      </c>
      <c r="K63" s="344">
        <v>-5.5654000000000003</v>
      </c>
      <c r="L63" s="344">
        <v>12.914999999999999</v>
      </c>
      <c r="M63" s="344">
        <v>8.5643999999999991</v>
      </c>
      <c r="N63" s="346">
        <v>29.480899999999998</v>
      </c>
      <c r="O63" s="344">
        <v>22.122199999999999</v>
      </c>
      <c r="P63" s="344">
        <v>26.2623</v>
      </c>
      <c r="Q63" s="344" t="s">
        <v>430</v>
      </c>
      <c r="R63" s="344" t="s">
        <v>430</v>
      </c>
      <c r="S63" s="344">
        <v>-0.29609999999999997</v>
      </c>
      <c r="T63" s="344">
        <v>11.8933</v>
      </c>
      <c r="U63" s="344">
        <v>8.4702999999999999</v>
      </c>
      <c r="V63" s="344">
        <v>13.162699999999999</v>
      </c>
      <c r="W63" s="344">
        <v>-0.29609999999999997</v>
      </c>
      <c r="X63" s="344">
        <v>19.7394</v>
      </c>
      <c r="Y63" s="370"/>
      <c r="Z63" s="342" t="s">
        <v>430</v>
      </c>
      <c r="AA63" s="342">
        <v>24</v>
      </c>
      <c r="AB63" s="342">
        <v>234</v>
      </c>
      <c r="AC63" s="342">
        <v>101</v>
      </c>
      <c r="AD63" s="342">
        <v>20</v>
      </c>
      <c r="AE63" s="342">
        <v>19</v>
      </c>
      <c r="AF63" s="342">
        <v>16</v>
      </c>
      <c r="AG63" s="342">
        <v>18</v>
      </c>
      <c r="AH63" s="342" t="s">
        <v>430</v>
      </c>
      <c r="AI63" s="342" t="s">
        <v>430</v>
      </c>
      <c r="AJ63" s="342">
        <v>265</v>
      </c>
      <c r="AK63" s="342">
        <v>136</v>
      </c>
      <c r="AL63" s="342">
        <v>21</v>
      </c>
      <c r="AM63" s="342">
        <v>38</v>
      </c>
      <c r="AN63" s="342">
        <v>265</v>
      </c>
      <c r="AO63" s="369"/>
      <c r="AP63" s="344" t="s">
        <v>430</v>
      </c>
      <c r="AQ63" s="344" t="s">
        <v>430</v>
      </c>
      <c r="AR63" s="344" t="s">
        <v>430</v>
      </c>
      <c r="AS63" s="344">
        <v>26.51</v>
      </c>
      <c r="AT63" s="344">
        <v>20.239999999999998</v>
      </c>
      <c r="AU63" s="347"/>
      <c r="AV63" s="342" t="s">
        <v>430</v>
      </c>
      <c r="AW63" s="342" t="s">
        <v>430</v>
      </c>
      <c r="AX63" s="342" t="s">
        <v>430</v>
      </c>
      <c r="AY63" s="342">
        <v>13</v>
      </c>
      <c r="AZ63" s="342">
        <v>30</v>
      </c>
      <c r="BA63" s="370"/>
      <c r="BB63" s="344">
        <v>15.2831578537065</v>
      </c>
      <c r="BC63" s="344">
        <v>0</v>
      </c>
      <c r="BD63" s="344">
        <v>0.107419972748078</v>
      </c>
      <c r="BE63" s="371" t="s">
        <v>430</v>
      </c>
      <c r="BF63" s="370"/>
      <c r="BG63" s="368" t="s">
        <v>430</v>
      </c>
      <c r="BH63" s="369"/>
      <c r="BI63" s="344" t="s">
        <v>430</v>
      </c>
      <c r="BJ63" s="832">
        <v>0.37869999999999998</v>
      </c>
      <c r="BK63" s="344" t="s">
        <v>430</v>
      </c>
      <c r="BL63" s="832">
        <v>99.621300000000005</v>
      </c>
      <c r="BM63" s="369"/>
      <c r="BN63" s="834" t="s">
        <v>5863</v>
      </c>
      <c r="BO63" s="834" t="s">
        <v>5864</v>
      </c>
      <c r="BP63" s="834" t="s">
        <v>5865</v>
      </c>
      <c r="BQ63" s="834" t="s">
        <v>5866</v>
      </c>
      <c r="BR63" s="834" t="s">
        <v>5867</v>
      </c>
      <c r="BS63" s="369"/>
      <c r="BT63" s="350" t="s">
        <v>554</v>
      </c>
    </row>
    <row r="64" spans="1:72" s="424" customFormat="1" x14ac:dyDescent="0.25">
      <c r="A64" s="341" t="s">
        <v>5868</v>
      </c>
      <c r="B64" s="369"/>
      <c r="C64" s="709">
        <v>45086</v>
      </c>
      <c r="D64" s="369"/>
      <c r="E64" s="342">
        <v>1126.08</v>
      </c>
      <c r="F64" s="369"/>
      <c r="G64" s="343">
        <v>220.74369999999999</v>
      </c>
      <c r="H64" s="370"/>
      <c r="I64" s="344">
        <v>2.2153</v>
      </c>
      <c r="J64" s="344">
        <v>4.4305000000000003</v>
      </c>
      <c r="K64" s="344">
        <v>-13.7371</v>
      </c>
      <c r="L64" s="344">
        <v>0.27460000000000001</v>
      </c>
      <c r="M64" s="344">
        <v>-1.9770000000000001</v>
      </c>
      <c r="N64" s="346">
        <v>111.521</v>
      </c>
      <c r="O64" s="344">
        <v>59.077500000000001</v>
      </c>
      <c r="P64" s="344">
        <v>47.483199999999997</v>
      </c>
      <c r="Q64" s="344" t="s">
        <v>430</v>
      </c>
      <c r="R64" s="344" t="s">
        <v>430</v>
      </c>
      <c r="S64" s="344">
        <v>1.5083</v>
      </c>
      <c r="T64" s="344">
        <v>-2.5720000000000001</v>
      </c>
      <c r="U64" s="344">
        <v>-0.60609999999999997</v>
      </c>
      <c r="V64" s="344">
        <v>59.1511</v>
      </c>
      <c r="W64" s="344">
        <v>1.5083</v>
      </c>
      <c r="X64" s="344">
        <v>42.834400000000002</v>
      </c>
      <c r="Y64" s="370"/>
      <c r="Z64" s="342">
        <v>21</v>
      </c>
      <c r="AA64" s="342">
        <v>14</v>
      </c>
      <c r="AB64" s="342">
        <v>258</v>
      </c>
      <c r="AC64" s="342">
        <v>240</v>
      </c>
      <c r="AD64" s="342">
        <v>106</v>
      </c>
      <c r="AE64" s="342">
        <v>7</v>
      </c>
      <c r="AF64" s="342">
        <v>7</v>
      </c>
      <c r="AG64" s="342">
        <v>5</v>
      </c>
      <c r="AH64" s="342" t="s">
        <v>430</v>
      </c>
      <c r="AI64" s="342" t="s">
        <v>430</v>
      </c>
      <c r="AJ64" s="342">
        <v>58</v>
      </c>
      <c r="AK64" s="342">
        <v>249</v>
      </c>
      <c r="AL64" s="342">
        <v>107</v>
      </c>
      <c r="AM64" s="342">
        <v>9</v>
      </c>
      <c r="AN64" s="342">
        <v>58</v>
      </c>
      <c r="AO64" s="369"/>
      <c r="AP64" s="344" t="s">
        <v>430</v>
      </c>
      <c r="AQ64" s="344" t="s">
        <v>430</v>
      </c>
      <c r="AR64" s="344" t="s">
        <v>430</v>
      </c>
      <c r="AS64" s="344">
        <v>61.69</v>
      </c>
      <c r="AT64" s="344">
        <v>54.27</v>
      </c>
      <c r="AU64" s="347"/>
      <c r="AV64" s="342" t="s">
        <v>430</v>
      </c>
      <c r="AW64" s="342" t="s">
        <v>430</v>
      </c>
      <c r="AX64" s="342" t="s">
        <v>430</v>
      </c>
      <c r="AY64" s="342">
        <v>6</v>
      </c>
      <c r="AZ64" s="342">
        <v>9</v>
      </c>
      <c r="BA64" s="370"/>
      <c r="BB64" s="344">
        <v>33.969855751788401</v>
      </c>
      <c r="BC64" s="344">
        <v>0</v>
      </c>
      <c r="BD64" s="344">
        <v>9.6934139659018398E-2</v>
      </c>
      <c r="BE64" s="371" t="s">
        <v>430</v>
      </c>
      <c r="BF64" s="370"/>
      <c r="BG64" s="368" t="s">
        <v>430</v>
      </c>
      <c r="BH64" s="369"/>
      <c r="BI64" s="344" t="s">
        <v>430</v>
      </c>
      <c r="BJ64" s="344" t="s">
        <v>430</v>
      </c>
      <c r="BK64" s="344" t="s">
        <v>430</v>
      </c>
      <c r="BL64" s="344" t="s">
        <v>430</v>
      </c>
      <c r="BM64" s="369"/>
      <c r="BN64" s="834" t="s">
        <v>5869</v>
      </c>
      <c r="BO64" s="834" t="s">
        <v>5870</v>
      </c>
      <c r="BP64" s="368" t="s">
        <v>430</v>
      </c>
      <c r="BQ64" s="368" t="s">
        <v>430</v>
      </c>
      <c r="BR64" s="368" t="s">
        <v>430</v>
      </c>
      <c r="BS64" s="369"/>
      <c r="BT64" s="350" t="s">
        <v>554</v>
      </c>
    </row>
    <row r="65" spans="1:72" s="424" customFormat="1" x14ac:dyDescent="0.25">
      <c r="A65" s="341" t="s">
        <v>5871</v>
      </c>
      <c r="B65" s="369"/>
      <c r="C65" s="709">
        <v>45518</v>
      </c>
      <c r="D65" s="369"/>
      <c r="E65" s="342">
        <v>986.202</v>
      </c>
      <c r="F65" s="369"/>
      <c r="G65" s="343">
        <v>12.567299999999999</v>
      </c>
      <c r="H65" s="370"/>
      <c r="I65" s="344">
        <v>0.87570000000000003</v>
      </c>
      <c r="J65" s="344">
        <v>0.46529999999999999</v>
      </c>
      <c r="K65" s="344">
        <v>-7.7968000000000002</v>
      </c>
      <c r="L65" s="344">
        <v>9.0883000000000003</v>
      </c>
      <c r="M65" s="344">
        <v>9.6460000000000008</v>
      </c>
      <c r="N65" s="346">
        <v>29.3491</v>
      </c>
      <c r="O65" s="344" t="s">
        <v>430</v>
      </c>
      <c r="P65" s="344" t="s">
        <v>430</v>
      </c>
      <c r="Q65" s="344" t="s">
        <v>430</v>
      </c>
      <c r="R65" s="344" t="s">
        <v>430</v>
      </c>
      <c r="S65" s="344">
        <v>-0.1232</v>
      </c>
      <c r="T65" s="344">
        <v>12.196</v>
      </c>
      <c r="U65" s="344">
        <v>12.141</v>
      </c>
      <c r="V65" s="344">
        <v>24.720099999999999</v>
      </c>
      <c r="W65" s="344">
        <v>-0.1232</v>
      </c>
      <c r="X65" s="344">
        <v>20.459900000000001</v>
      </c>
      <c r="Y65" s="370"/>
      <c r="Z65" s="342">
        <v>67</v>
      </c>
      <c r="AA65" s="342">
        <v>159</v>
      </c>
      <c r="AB65" s="342">
        <v>237</v>
      </c>
      <c r="AC65" s="342">
        <v>146</v>
      </c>
      <c r="AD65" s="342">
        <v>19</v>
      </c>
      <c r="AE65" s="342">
        <v>20</v>
      </c>
      <c r="AF65" s="342" t="s">
        <v>430</v>
      </c>
      <c r="AG65" s="342" t="s">
        <v>430</v>
      </c>
      <c r="AH65" s="342" t="s">
        <v>430</v>
      </c>
      <c r="AI65" s="342" t="s">
        <v>430</v>
      </c>
      <c r="AJ65" s="342">
        <v>258</v>
      </c>
      <c r="AK65" s="342">
        <v>134</v>
      </c>
      <c r="AL65" s="342">
        <v>14</v>
      </c>
      <c r="AM65" s="342">
        <v>21</v>
      </c>
      <c r="AN65" s="342">
        <v>258</v>
      </c>
      <c r="AO65" s="369"/>
      <c r="AP65" s="344" t="s">
        <v>430</v>
      </c>
      <c r="AQ65" s="344" t="s">
        <v>430</v>
      </c>
      <c r="AR65" s="344" t="s">
        <v>430</v>
      </c>
      <c r="AS65" s="344" t="s">
        <v>430</v>
      </c>
      <c r="AT65" s="344">
        <v>28.07</v>
      </c>
      <c r="AU65" s="347"/>
      <c r="AV65" s="342" t="s">
        <v>430</v>
      </c>
      <c r="AW65" s="342" t="s">
        <v>430</v>
      </c>
      <c r="AX65" s="342" t="s">
        <v>430</v>
      </c>
      <c r="AY65" s="342" t="s">
        <v>430</v>
      </c>
      <c r="AZ65" s="342">
        <v>22</v>
      </c>
      <c r="BA65" s="370"/>
      <c r="BB65" s="344">
        <v>23.790497997280301</v>
      </c>
      <c r="BC65" s="344">
        <v>0.99858032843798705</v>
      </c>
      <c r="BD65" s="344">
        <v>4.81424030516273E-2</v>
      </c>
      <c r="BE65" s="371">
        <v>-0.51374382338473501</v>
      </c>
      <c r="BF65" s="370"/>
      <c r="BG65" s="368">
        <v>0.24979999999999999</v>
      </c>
      <c r="BH65" s="369"/>
      <c r="BI65" s="832">
        <v>64.932100000000005</v>
      </c>
      <c r="BJ65" s="832">
        <v>22.895199999999999</v>
      </c>
      <c r="BK65" s="832">
        <v>3.69299</v>
      </c>
      <c r="BL65" s="832">
        <v>8.4797100000000007</v>
      </c>
      <c r="BM65" s="369"/>
      <c r="BN65" s="834" t="s">
        <v>5872</v>
      </c>
      <c r="BO65" s="834" t="s">
        <v>5873</v>
      </c>
      <c r="BP65" s="834" t="s">
        <v>5874</v>
      </c>
      <c r="BQ65" s="834" t="s">
        <v>5875</v>
      </c>
      <c r="BR65" s="834" t="s">
        <v>5876</v>
      </c>
      <c r="BS65" s="369"/>
      <c r="BT65" s="350" t="s">
        <v>554</v>
      </c>
    </row>
    <row r="66" spans="1:72" s="424" customFormat="1" x14ac:dyDescent="0.25">
      <c r="A66" s="341" t="s">
        <v>5877</v>
      </c>
      <c r="B66" s="369"/>
      <c r="C66" s="709">
        <v>45740</v>
      </c>
      <c r="D66" s="369"/>
      <c r="E66" s="342">
        <v>816.77099999999996</v>
      </c>
      <c r="F66" s="369"/>
      <c r="G66" s="343">
        <v>49.442399999999999</v>
      </c>
      <c r="H66" s="370"/>
      <c r="I66" s="344">
        <v>-0.5161</v>
      </c>
      <c r="J66" s="344">
        <v>-1.3189</v>
      </c>
      <c r="K66" s="344">
        <v>5.6283000000000003</v>
      </c>
      <c r="L66" s="344">
        <v>5.5377000000000001</v>
      </c>
      <c r="M66" s="344">
        <v>-2.3673999999999999</v>
      </c>
      <c r="N66" s="346">
        <v>17.793199999999999</v>
      </c>
      <c r="O66" s="344" t="s">
        <v>430</v>
      </c>
      <c r="P66" s="344" t="s">
        <v>430</v>
      </c>
      <c r="Q66" s="344" t="s">
        <v>430</v>
      </c>
      <c r="R66" s="344" t="s">
        <v>430</v>
      </c>
      <c r="S66" s="344">
        <v>0.27379999999999999</v>
      </c>
      <c r="T66" s="344">
        <v>8.9928000000000008</v>
      </c>
      <c r="U66" s="344">
        <v>-0.42609999999999998</v>
      </c>
      <c r="V66" s="344">
        <v>12.9299</v>
      </c>
      <c r="W66" s="344">
        <v>0.27379999999999999</v>
      </c>
      <c r="X66" s="344">
        <v>26.955300000000001</v>
      </c>
      <c r="Y66" s="370"/>
      <c r="Z66" s="342">
        <v>242</v>
      </c>
      <c r="AA66" s="342">
        <v>252</v>
      </c>
      <c r="AB66" s="342">
        <v>56</v>
      </c>
      <c r="AC66" s="342">
        <v>209</v>
      </c>
      <c r="AD66" s="342">
        <v>121</v>
      </c>
      <c r="AE66" s="342">
        <v>29</v>
      </c>
      <c r="AF66" s="342" t="s">
        <v>430</v>
      </c>
      <c r="AG66" s="342" t="s">
        <v>430</v>
      </c>
      <c r="AH66" s="342" t="s">
        <v>430</v>
      </c>
      <c r="AI66" s="342" t="s">
        <v>430</v>
      </c>
      <c r="AJ66" s="342">
        <v>241</v>
      </c>
      <c r="AK66" s="342">
        <v>172</v>
      </c>
      <c r="AL66" s="342">
        <v>99</v>
      </c>
      <c r="AM66" s="342">
        <v>39</v>
      </c>
      <c r="AN66" s="342">
        <v>241</v>
      </c>
      <c r="AO66" s="369"/>
      <c r="AP66" s="344" t="s">
        <v>430</v>
      </c>
      <c r="AQ66" s="344" t="s">
        <v>430</v>
      </c>
      <c r="AR66" s="344" t="s">
        <v>430</v>
      </c>
      <c r="AS66" s="344" t="s">
        <v>430</v>
      </c>
      <c r="AT66" s="344">
        <v>11.23</v>
      </c>
      <c r="AU66" s="347"/>
      <c r="AV66" s="342" t="s">
        <v>430</v>
      </c>
      <c r="AW66" s="342" t="s">
        <v>430</v>
      </c>
      <c r="AX66" s="342" t="s">
        <v>430</v>
      </c>
      <c r="AY66" s="342" t="s">
        <v>430</v>
      </c>
      <c r="AZ66" s="342">
        <v>69</v>
      </c>
      <c r="BA66" s="370"/>
      <c r="BB66" s="344">
        <v>25.223447107932799</v>
      </c>
      <c r="BC66" s="344">
        <v>0</v>
      </c>
      <c r="BD66" s="344">
        <v>7.4384995415213206E-2</v>
      </c>
      <c r="BE66" s="371" t="s">
        <v>430</v>
      </c>
      <c r="BF66" s="370"/>
      <c r="BG66" s="368" t="s">
        <v>430</v>
      </c>
      <c r="BH66" s="369"/>
      <c r="BI66" s="832">
        <v>75.942400000000006</v>
      </c>
      <c r="BJ66" s="832">
        <v>22.410699999999999</v>
      </c>
      <c r="BK66" s="832">
        <v>0.98487599999999997</v>
      </c>
      <c r="BL66" s="832">
        <v>0.66202399999999995</v>
      </c>
      <c r="BM66" s="369"/>
      <c r="BN66" s="834" t="s">
        <v>5878</v>
      </c>
      <c r="BO66" s="834" t="s">
        <v>5879</v>
      </c>
      <c r="BP66" s="368" t="s">
        <v>430</v>
      </c>
      <c r="BQ66" s="368" t="s">
        <v>430</v>
      </c>
      <c r="BR66" s="368" t="s">
        <v>430</v>
      </c>
      <c r="BS66" s="369"/>
      <c r="BT66" s="350" t="s">
        <v>554</v>
      </c>
    </row>
    <row r="67" spans="1:72" s="424" customFormat="1" x14ac:dyDescent="0.25">
      <c r="A67" s="341" t="s">
        <v>5880</v>
      </c>
      <c r="B67" s="369"/>
      <c r="C67" s="709">
        <v>40246</v>
      </c>
      <c r="D67" s="369"/>
      <c r="E67" s="864">
        <v>964.30600000000004</v>
      </c>
      <c r="F67" s="369"/>
      <c r="G67" s="343">
        <v>415.98630000000003</v>
      </c>
      <c r="H67" s="370"/>
      <c r="I67" s="344">
        <v>1.7491000000000001</v>
      </c>
      <c r="J67" s="344">
        <v>1.252</v>
      </c>
      <c r="K67" s="344">
        <v>-10.680300000000001</v>
      </c>
      <c r="L67" s="344">
        <v>-4.8049999999999997</v>
      </c>
      <c r="M67" s="344">
        <v>-6.6417000000000002</v>
      </c>
      <c r="N67" s="346">
        <v>8.3879000000000001</v>
      </c>
      <c r="O67" s="344">
        <v>24.768799999999999</v>
      </c>
      <c r="P67" s="344">
        <v>15.4786</v>
      </c>
      <c r="Q67" s="344">
        <v>3.3035999999999999</v>
      </c>
      <c r="R67" s="344">
        <v>6.9718999999999998</v>
      </c>
      <c r="S67" s="344">
        <v>1.7491000000000001</v>
      </c>
      <c r="T67" s="344">
        <v>-4.8620999999999999</v>
      </c>
      <c r="U67" s="344">
        <v>-3.8711000000000002</v>
      </c>
      <c r="V67" s="344">
        <v>-7.0208000000000004</v>
      </c>
      <c r="W67" s="344">
        <v>1.7491000000000001</v>
      </c>
      <c r="X67" s="344">
        <v>7.7013999999999996</v>
      </c>
      <c r="Y67" s="370"/>
      <c r="Z67" s="342">
        <v>29</v>
      </c>
      <c r="AA67" s="342">
        <v>58</v>
      </c>
      <c r="AB67" s="342">
        <v>239</v>
      </c>
      <c r="AC67" s="342">
        <v>252</v>
      </c>
      <c r="AD67" s="342">
        <v>180</v>
      </c>
      <c r="AE67" s="342">
        <v>46</v>
      </c>
      <c r="AF67" s="342">
        <v>15</v>
      </c>
      <c r="AG67" s="342">
        <v>52</v>
      </c>
      <c r="AH67" s="342">
        <v>73</v>
      </c>
      <c r="AI67" s="342">
        <v>40</v>
      </c>
      <c r="AJ67" s="342">
        <v>32</v>
      </c>
      <c r="AK67" s="342">
        <v>254</v>
      </c>
      <c r="AL67" s="342">
        <v>157</v>
      </c>
      <c r="AM67" s="342">
        <v>208</v>
      </c>
      <c r="AN67" s="342">
        <v>32</v>
      </c>
      <c r="AO67" s="369"/>
      <c r="AP67" s="344">
        <v>6.58</v>
      </c>
      <c r="AQ67" s="344">
        <v>8.58</v>
      </c>
      <c r="AR67" s="344">
        <v>12.65</v>
      </c>
      <c r="AS67" s="344">
        <v>17.829999999999998</v>
      </c>
      <c r="AT67" s="344">
        <v>-11.35</v>
      </c>
      <c r="AU67" s="347"/>
      <c r="AV67" s="342">
        <v>41</v>
      </c>
      <c r="AW67" s="342">
        <v>58</v>
      </c>
      <c r="AX67" s="342">
        <v>24</v>
      </c>
      <c r="AY67" s="342">
        <v>15</v>
      </c>
      <c r="AZ67" s="342">
        <v>201</v>
      </c>
      <c r="BA67" s="370"/>
      <c r="BB67" s="344">
        <v>20.1204036805978</v>
      </c>
      <c r="BC67" s="344">
        <v>0</v>
      </c>
      <c r="BD67" s="344">
        <v>4.3987708278730102E-2</v>
      </c>
      <c r="BE67" s="371" t="s">
        <v>430</v>
      </c>
      <c r="BF67" s="370"/>
      <c r="BG67" s="368" t="s">
        <v>430</v>
      </c>
      <c r="BH67" s="369"/>
      <c r="BI67" s="344" t="s">
        <v>430</v>
      </c>
      <c r="BJ67" s="344" t="s">
        <v>430</v>
      </c>
      <c r="BK67" s="344" t="s">
        <v>430</v>
      </c>
      <c r="BL67" s="344" t="s">
        <v>430</v>
      </c>
      <c r="BM67" s="369"/>
      <c r="BN67" s="834" t="s">
        <v>5881</v>
      </c>
      <c r="BO67" s="834" t="s">
        <v>2931</v>
      </c>
      <c r="BP67" s="834" t="s">
        <v>5882</v>
      </c>
      <c r="BQ67" s="834" t="s">
        <v>5058</v>
      </c>
      <c r="BR67" s="834" t="s">
        <v>5883</v>
      </c>
      <c r="BS67" s="369"/>
      <c r="BT67" s="350" t="s">
        <v>554</v>
      </c>
    </row>
    <row r="68" spans="1:72" s="424" customFormat="1" x14ac:dyDescent="0.25">
      <c r="A68" s="341" t="s">
        <v>5884</v>
      </c>
      <c r="B68" s="369"/>
      <c r="C68" s="709">
        <v>45345</v>
      </c>
      <c r="D68" s="369"/>
      <c r="E68" s="342">
        <v>948.26499999999999</v>
      </c>
      <c r="F68" s="369"/>
      <c r="G68" s="343">
        <v>46.8919</v>
      </c>
      <c r="H68" s="370"/>
      <c r="I68" s="344">
        <v>1.2633000000000001</v>
      </c>
      <c r="J68" s="344">
        <v>0.90090000000000003</v>
      </c>
      <c r="K68" s="344">
        <v>4.4607000000000001</v>
      </c>
      <c r="L68" s="344">
        <v>20.214700000000001</v>
      </c>
      <c r="M68" s="344">
        <v>6.0833000000000004</v>
      </c>
      <c r="N68" s="346">
        <v>-2.2094999999999998</v>
      </c>
      <c r="O68" s="344">
        <v>-4.5728999999999997</v>
      </c>
      <c r="P68" s="344" t="s">
        <v>430</v>
      </c>
      <c r="Q68" s="344" t="s">
        <v>430</v>
      </c>
      <c r="R68" s="344" t="s">
        <v>430</v>
      </c>
      <c r="S68" s="344">
        <v>1.2336</v>
      </c>
      <c r="T68" s="344">
        <v>24.6724</v>
      </c>
      <c r="U68" s="344">
        <v>6.6311</v>
      </c>
      <c r="V68" s="344">
        <v>5.4172000000000002</v>
      </c>
      <c r="W68" s="344">
        <v>1.2336</v>
      </c>
      <c r="X68" s="344">
        <v>1.8672</v>
      </c>
      <c r="Y68" s="370"/>
      <c r="Z68" s="342">
        <v>40</v>
      </c>
      <c r="AA68" s="342">
        <v>75</v>
      </c>
      <c r="AB68" s="342">
        <v>66</v>
      </c>
      <c r="AC68" s="342">
        <v>19</v>
      </c>
      <c r="AD68" s="342">
        <v>30</v>
      </c>
      <c r="AE68" s="342">
        <v>136</v>
      </c>
      <c r="AF68" s="342">
        <v>148</v>
      </c>
      <c r="AG68" s="342" t="s">
        <v>430</v>
      </c>
      <c r="AH68" s="342" t="s">
        <v>430</v>
      </c>
      <c r="AI68" s="342" t="s">
        <v>430</v>
      </c>
      <c r="AJ68" s="342">
        <v>131</v>
      </c>
      <c r="AK68" s="342">
        <v>16</v>
      </c>
      <c r="AL68" s="342">
        <v>32</v>
      </c>
      <c r="AM68" s="342">
        <v>107</v>
      </c>
      <c r="AN68" s="342">
        <v>131</v>
      </c>
      <c r="AO68" s="369"/>
      <c r="AP68" s="344" t="s">
        <v>430</v>
      </c>
      <c r="AQ68" s="344" t="s">
        <v>430</v>
      </c>
      <c r="AR68" s="344" t="s">
        <v>430</v>
      </c>
      <c r="AS68" s="344" t="s">
        <v>430</v>
      </c>
      <c r="AT68" s="344">
        <v>15.37</v>
      </c>
      <c r="AU68" s="347"/>
      <c r="AV68" s="342" t="s">
        <v>430</v>
      </c>
      <c r="AW68" s="342" t="s">
        <v>430</v>
      </c>
      <c r="AX68" s="342" t="s">
        <v>430</v>
      </c>
      <c r="AY68" s="342" t="s">
        <v>430</v>
      </c>
      <c r="AZ68" s="342">
        <v>35</v>
      </c>
      <c r="BA68" s="370"/>
      <c r="BB68" s="344">
        <v>21.502025563288999</v>
      </c>
      <c r="BC68" s="344">
        <v>0.99566557693064595</v>
      </c>
      <c r="BD68" s="344">
        <v>-4.4865366622666401E-3</v>
      </c>
      <c r="BE68" s="371">
        <v>-0.17695173084670099</v>
      </c>
      <c r="BF68" s="370"/>
      <c r="BG68" s="368">
        <v>0.23039999999999999</v>
      </c>
      <c r="BH68" s="369"/>
      <c r="BI68" s="344" t="s">
        <v>430</v>
      </c>
      <c r="BJ68" s="832">
        <v>12.401999999999999</v>
      </c>
      <c r="BK68" s="832">
        <v>87.601699999999994</v>
      </c>
      <c r="BL68" s="832">
        <v>-3.7000000000000002E-3</v>
      </c>
      <c r="BM68" s="369"/>
      <c r="BN68" s="834" t="s">
        <v>5885</v>
      </c>
      <c r="BO68" s="834" t="s">
        <v>5886</v>
      </c>
      <c r="BP68" s="834" t="s">
        <v>3319</v>
      </c>
      <c r="BQ68" s="834" t="s">
        <v>5887</v>
      </c>
      <c r="BR68" s="834" t="s">
        <v>5888</v>
      </c>
      <c r="BS68" s="369"/>
      <c r="BT68" s="350" t="s">
        <v>554</v>
      </c>
    </row>
    <row r="69" spans="1:72" s="424" customFormat="1" x14ac:dyDescent="0.25">
      <c r="A69" s="341" t="s">
        <v>5889</v>
      </c>
      <c r="B69" s="369"/>
      <c r="C69" s="709">
        <v>40574</v>
      </c>
      <c r="D69" s="369"/>
      <c r="E69" s="342">
        <v>887.46</v>
      </c>
      <c r="F69" s="369"/>
      <c r="G69" s="343">
        <v>67.1601</v>
      </c>
      <c r="H69" s="370"/>
      <c r="I69" s="344">
        <v>0.4824</v>
      </c>
      <c r="J69" s="344">
        <v>0.82450000000000001</v>
      </c>
      <c r="K69" s="344">
        <v>2.2924000000000002</v>
      </c>
      <c r="L69" s="344">
        <v>16.190300000000001</v>
      </c>
      <c r="M69" s="344">
        <v>1.7756000000000001</v>
      </c>
      <c r="N69" s="346">
        <v>4.9410999999999996</v>
      </c>
      <c r="O69" s="344">
        <v>6.1219999999999999</v>
      </c>
      <c r="P69" s="344">
        <v>20.901299999999999</v>
      </c>
      <c r="Q69" s="344">
        <v>18.8568</v>
      </c>
      <c r="R69" s="344">
        <v>16.491900000000001</v>
      </c>
      <c r="S69" s="344">
        <v>0.82550000000000001</v>
      </c>
      <c r="T69" s="344">
        <v>18.459199999999999</v>
      </c>
      <c r="U69" s="344">
        <v>3.2595000000000001</v>
      </c>
      <c r="V69" s="344">
        <v>10.5764</v>
      </c>
      <c r="W69" s="344">
        <v>0.82550000000000001</v>
      </c>
      <c r="X69" s="344">
        <v>14.86</v>
      </c>
      <c r="Y69" s="370"/>
      <c r="Z69" s="342">
        <v>168</v>
      </c>
      <c r="AA69" s="342">
        <v>86</v>
      </c>
      <c r="AB69" s="342">
        <v>180</v>
      </c>
      <c r="AC69" s="342">
        <v>52</v>
      </c>
      <c r="AD69" s="342">
        <v>58</v>
      </c>
      <c r="AE69" s="342">
        <v>72</v>
      </c>
      <c r="AF69" s="342">
        <v>33</v>
      </c>
      <c r="AG69" s="342">
        <v>28</v>
      </c>
      <c r="AH69" s="342">
        <v>7</v>
      </c>
      <c r="AI69" s="342">
        <v>2</v>
      </c>
      <c r="AJ69" s="342">
        <v>199</v>
      </c>
      <c r="AK69" s="342">
        <v>52</v>
      </c>
      <c r="AL69" s="342">
        <v>56</v>
      </c>
      <c r="AM69" s="342">
        <v>45</v>
      </c>
      <c r="AN69" s="342">
        <v>199</v>
      </c>
      <c r="AO69" s="369"/>
      <c r="AP69" s="344">
        <v>18.510000000000002</v>
      </c>
      <c r="AQ69" s="344">
        <v>21.96</v>
      </c>
      <c r="AR69" s="344">
        <v>18.04</v>
      </c>
      <c r="AS69" s="344">
        <v>12.35</v>
      </c>
      <c r="AT69" s="344">
        <v>13.66</v>
      </c>
      <c r="AU69" s="347"/>
      <c r="AV69" s="342">
        <v>5</v>
      </c>
      <c r="AW69" s="342">
        <v>6</v>
      </c>
      <c r="AX69" s="342">
        <v>8</v>
      </c>
      <c r="AY69" s="342">
        <v>31</v>
      </c>
      <c r="AZ69" s="342">
        <v>45</v>
      </c>
      <c r="BA69" s="370"/>
      <c r="BB69" s="344">
        <v>17.717495999060201</v>
      </c>
      <c r="BC69" s="344">
        <v>0.997903936882923</v>
      </c>
      <c r="BD69" s="344">
        <v>7.7514800247923496E-2</v>
      </c>
      <c r="BE69" s="371">
        <v>-0.24516155845861501</v>
      </c>
      <c r="BF69" s="370"/>
      <c r="BG69" s="368">
        <v>0.34699999999999998</v>
      </c>
      <c r="BH69" s="369"/>
      <c r="BI69" s="832">
        <v>4.1797899999999997</v>
      </c>
      <c r="BJ69" s="832">
        <v>93.958600000000004</v>
      </c>
      <c r="BK69" s="832">
        <v>1.8315699999999999</v>
      </c>
      <c r="BL69" s="832">
        <v>3.0040000000000001E-2</v>
      </c>
      <c r="BM69" s="369"/>
      <c r="BN69" s="834" t="s">
        <v>2320</v>
      </c>
      <c r="BO69" s="834" t="s">
        <v>4746</v>
      </c>
      <c r="BP69" s="834" t="s">
        <v>5890</v>
      </c>
      <c r="BQ69" s="834" t="s">
        <v>4516</v>
      </c>
      <c r="BR69" s="834" t="s">
        <v>5891</v>
      </c>
      <c r="BS69" s="369"/>
      <c r="BT69" s="350" t="s">
        <v>554</v>
      </c>
    </row>
    <row r="70" spans="1:72" s="424" customFormat="1" x14ac:dyDescent="0.25">
      <c r="A70" s="341" t="s">
        <v>5892</v>
      </c>
      <c r="B70" s="369"/>
      <c r="C70" s="709">
        <v>42328</v>
      </c>
      <c r="D70" s="369"/>
      <c r="E70" s="342">
        <v>862.66399999999999</v>
      </c>
      <c r="F70" s="369"/>
      <c r="G70" s="343">
        <v>270.67059999999998</v>
      </c>
      <c r="H70" s="370"/>
      <c r="I70" s="344">
        <v>0.70379999999999998</v>
      </c>
      <c r="J70" s="344">
        <v>0.50939999999999996</v>
      </c>
      <c r="K70" s="344">
        <v>3.2541000000000002</v>
      </c>
      <c r="L70" s="344">
        <v>6.9058000000000002</v>
      </c>
      <c r="M70" s="344">
        <v>-7.6673</v>
      </c>
      <c r="N70" s="346">
        <v>-4.0339</v>
      </c>
      <c r="O70" s="344">
        <v>1.1759999999999999</v>
      </c>
      <c r="P70" s="344">
        <v>9.1064000000000007</v>
      </c>
      <c r="Q70" s="344">
        <v>10.145200000000001</v>
      </c>
      <c r="R70" s="344">
        <v>12.4481</v>
      </c>
      <c r="S70" s="344">
        <v>1.2924</v>
      </c>
      <c r="T70" s="344">
        <v>8.7268000000000008</v>
      </c>
      <c r="U70" s="344">
        <v>-6.9667000000000003</v>
      </c>
      <c r="V70" s="344">
        <v>-1.0923</v>
      </c>
      <c r="W70" s="344">
        <v>1.2924</v>
      </c>
      <c r="X70" s="344">
        <v>12.3506</v>
      </c>
      <c r="Y70" s="370"/>
      <c r="Z70" s="342">
        <v>109</v>
      </c>
      <c r="AA70" s="342">
        <v>147</v>
      </c>
      <c r="AB70" s="342">
        <v>131</v>
      </c>
      <c r="AC70" s="342">
        <v>180</v>
      </c>
      <c r="AD70" s="342">
        <v>203</v>
      </c>
      <c r="AE70" s="342">
        <v>174</v>
      </c>
      <c r="AF70" s="342">
        <v>104</v>
      </c>
      <c r="AG70" s="342">
        <v>109</v>
      </c>
      <c r="AH70" s="342">
        <v>54</v>
      </c>
      <c r="AI70" s="342">
        <v>22</v>
      </c>
      <c r="AJ70" s="342">
        <v>115</v>
      </c>
      <c r="AK70" s="342">
        <v>195</v>
      </c>
      <c r="AL70" s="342">
        <v>207</v>
      </c>
      <c r="AM70" s="342">
        <v>169</v>
      </c>
      <c r="AN70" s="342">
        <v>115</v>
      </c>
      <c r="AO70" s="369"/>
      <c r="AP70" s="344">
        <v>11.81</v>
      </c>
      <c r="AQ70" s="344">
        <v>11.32</v>
      </c>
      <c r="AR70" s="344">
        <v>7.79</v>
      </c>
      <c r="AS70" s="344">
        <v>3.73</v>
      </c>
      <c r="AT70" s="344">
        <v>-3.48</v>
      </c>
      <c r="AU70" s="347"/>
      <c r="AV70" s="342">
        <v>23</v>
      </c>
      <c r="AW70" s="342">
        <v>44</v>
      </c>
      <c r="AX70" s="342">
        <v>61</v>
      </c>
      <c r="AY70" s="342">
        <v>102</v>
      </c>
      <c r="AZ70" s="342">
        <v>173</v>
      </c>
      <c r="BA70" s="370"/>
      <c r="BB70" s="344">
        <v>12.557733768428999</v>
      </c>
      <c r="BC70" s="344">
        <v>0.99873913703586104</v>
      </c>
      <c r="BD70" s="344">
        <v>3.3337853150427102E-2</v>
      </c>
      <c r="BE70" s="371">
        <v>-0.26254559465871002</v>
      </c>
      <c r="BF70" s="370"/>
      <c r="BG70" s="368">
        <v>0.1201</v>
      </c>
      <c r="BH70" s="369"/>
      <c r="BI70" s="832">
        <v>99.743499999999997</v>
      </c>
      <c r="BJ70" s="344" t="s">
        <v>430</v>
      </c>
      <c r="BK70" s="344" t="s">
        <v>430</v>
      </c>
      <c r="BL70" s="832">
        <v>0.25650000000000001</v>
      </c>
      <c r="BM70" s="369"/>
      <c r="BN70" s="834" t="s">
        <v>4449</v>
      </c>
      <c r="BO70" s="834" t="s">
        <v>4330</v>
      </c>
      <c r="BP70" s="834" t="s">
        <v>4308</v>
      </c>
      <c r="BQ70" s="834" t="s">
        <v>4488</v>
      </c>
      <c r="BR70" s="834" t="s">
        <v>4452</v>
      </c>
      <c r="BS70" s="369"/>
      <c r="BT70" s="350" t="s">
        <v>554</v>
      </c>
    </row>
    <row r="71" spans="1:72" s="424" customFormat="1" ht="11" x14ac:dyDescent="0.3">
      <c r="A71" s="835" t="s">
        <v>5893</v>
      </c>
      <c r="B71" s="836"/>
      <c r="C71" s="837">
        <v>44552</v>
      </c>
      <c r="D71" s="836"/>
      <c r="E71" s="838">
        <v>853.17899999999997</v>
      </c>
      <c r="F71" s="836"/>
      <c r="G71" s="839">
        <v>51.516199999999998</v>
      </c>
      <c r="H71" s="841"/>
      <c r="I71" s="840">
        <v>0.41930000000000001</v>
      </c>
      <c r="J71" s="840">
        <v>0.39889999999999998</v>
      </c>
      <c r="K71" s="840">
        <v>3.7496999999999998</v>
      </c>
      <c r="L71" s="840">
        <v>18.1236</v>
      </c>
      <c r="M71" s="840">
        <v>6.1703999999999999</v>
      </c>
      <c r="N71" s="842">
        <v>0.21809999999999999</v>
      </c>
      <c r="O71" s="840">
        <v>-2.3451</v>
      </c>
      <c r="P71" s="840">
        <v>19.418399999999998</v>
      </c>
      <c r="Q71" s="840" t="s">
        <v>430</v>
      </c>
      <c r="R71" s="840" t="s">
        <v>430</v>
      </c>
      <c r="S71" s="840">
        <v>0.2495</v>
      </c>
      <c r="T71" s="840">
        <v>20.9147</v>
      </c>
      <c r="U71" s="840">
        <v>6.9104999999999999</v>
      </c>
      <c r="V71" s="840">
        <v>10.2562</v>
      </c>
      <c r="W71" s="840">
        <v>0.2495</v>
      </c>
      <c r="X71" s="840">
        <v>10.2608</v>
      </c>
      <c r="Y71" s="841"/>
      <c r="Z71" s="838">
        <v>181</v>
      </c>
      <c r="AA71" s="838">
        <v>167</v>
      </c>
      <c r="AB71" s="838">
        <v>87</v>
      </c>
      <c r="AC71" s="838">
        <v>27</v>
      </c>
      <c r="AD71" s="838">
        <v>29</v>
      </c>
      <c r="AE71" s="838">
        <v>116</v>
      </c>
      <c r="AF71" s="838">
        <v>141</v>
      </c>
      <c r="AG71" s="838">
        <v>37</v>
      </c>
      <c r="AH71" s="838" t="s">
        <v>430</v>
      </c>
      <c r="AI71" s="838" t="s">
        <v>430</v>
      </c>
      <c r="AJ71" s="838">
        <v>243</v>
      </c>
      <c r="AK71" s="838">
        <v>24</v>
      </c>
      <c r="AL71" s="838">
        <v>29</v>
      </c>
      <c r="AM71" s="838">
        <v>47</v>
      </c>
      <c r="AN71" s="838">
        <v>243</v>
      </c>
      <c r="AO71" s="836"/>
      <c r="AP71" s="840" t="s">
        <v>430</v>
      </c>
      <c r="AQ71" s="840" t="s">
        <v>430</v>
      </c>
      <c r="AR71" s="840" t="s">
        <v>430</v>
      </c>
      <c r="AS71" s="840">
        <v>7.45</v>
      </c>
      <c r="AT71" s="840">
        <v>15.05</v>
      </c>
      <c r="AU71" s="843"/>
      <c r="AV71" s="838" t="s">
        <v>430</v>
      </c>
      <c r="AW71" s="838" t="s">
        <v>430</v>
      </c>
      <c r="AX71" s="838" t="s">
        <v>430</v>
      </c>
      <c r="AY71" s="838">
        <v>68</v>
      </c>
      <c r="AZ71" s="838">
        <v>37</v>
      </c>
      <c r="BA71" s="841"/>
      <c r="BB71" s="840">
        <v>21.5418761897403</v>
      </c>
      <c r="BC71" s="840">
        <v>0.99546094447132205</v>
      </c>
      <c r="BD71" s="840">
        <v>6.2056391320792603E-2</v>
      </c>
      <c r="BE71" s="846">
        <v>-0.35383605661194001</v>
      </c>
      <c r="BF71" s="841"/>
      <c r="BG71" s="849">
        <v>0.77580000000000005</v>
      </c>
      <c r="BH71" s="836"/>
      <c r="BI71" s="840">
        <v>26.790099999999999</v>
      </c>
      <c r="BJ71" s="840">
        <v>54.622700000000002</v>
      </c>
      <c r="BK71" s="840">
        <v>17.118099999999998</v>
      </c>
      <c r="BL71" s="840">
        <v>1.4691000000000001</v>
      </c>
      <c r="BM71" s="836"/>
      <c r="BN71" s="849" t="s">
        <v>5894</v>
      </c>
      <c r="BO71" s="849" t="s">
        <v>4695</v>
      </c>
      <c r="BP71" s="849" t="s">
        <v>5895</v>
      </c>
      <c r="BQ71" s="849" t="s">
        <v>5896</v>
      </c>
      <c r="BR71" s="849" t="s">
        <v>5897</v>
      </c>
      <c r="BS71" s="836"/>
      <c r="BT71" s="850" t="s">
        <v>554</v>
      </c>
    </row>
    <row r="72" spans="1:72" s="424" customFormat="1" x14ac:dyDescent="0.25">
      <c r="A72" s="341" t="s">
        <v>5898</v>
      </c>
      <c r="B72" s="369"/>
      <c r="C72" s="709">
        <v>44413</v>
      </c>
      <c r="D72" s="369"/>
      <c r="E72" s="342">
        <v>772.46600000000001</v>
      </c>
      <c r="F72" s="369"/>
      <c r="G72" s="343">
        <v>53.703000000000003</v>
      </c>
      <c r="H72" s="370"/>
      <c r="I72" s="344">
        <v>0.55200000000000005</v>
      </c>
      <c r="J72" s="344">
        <v>1.3297000000000001</v>
      </c>
      <c r="K72" s="344">
        <v>3.1793999999999998</v>
      </c>
      <c r="L72" s="344">
        <v>8.6311</v>
      </c>
      <c r="M72" s="344">
        <v>-5.3223000000000003</v>
      </c>
      <c r="N72" s="346">
        <v>-7.3791000000000002</v>
      </c>
      <c r="O72" s="344">
        <v>-4.8498000000000001</v>
      </c>
      <c r="P72" s="344">
        <v>-5.4600000000000003E-2</v>
      </c>
      <c r="Q72" s="344" t="s">
        <v>430</v>
      </c>
      <c r="R72" s="344" t="s">
        <v>430</v>
      </c>
      <c r="S72" s="344">
        <v>2.6179000000000001</v>
      </c>
      <c r="T72" s="344">
        <v>10.2844</v>
      </c>
      <c r="U72" s="344">
        <v>-9.4129000000000005</v>
      </c>
      <c r="V72" s="344">
        <v>-7.9920999999999998</v>
      </c>
      <c r="W72" s="344">
        <v>2.6179000000000001</v>
      </c>
      <c r="X72" s="344">
        <v>8.0359999999999996</v>
      </c>
      <c r="Y72" s="370"/>
      <c r="Z72" s="342">
        <v>147</v>
      </c>
      <c r="AA72" s="342">
        <v>55</v>
      </c>
      <c r="AB72" s="342">
        <v>141</v>
      </c>
      <c r="AC72" s="342">
        <v>150</v>
      </c>
      <c r="AD72" s="342">
        <v>162</v>
      </c>
      <c r="AE72" s="342">
        <v>198</v>
      </c>
      <c r="AF72" s="342">
        <v>149</v>
      </c>
      <c r="AG72" s="342">
        <v>130</v>
      </c>
      <c r="AH72" s="342" t="s">
        <v>430</v>
      </c>
      <c r="AI72" s="342" t="s">
        <v>430</v>
      </c>
      <c r="AJ72" s="342">
        <v>5</v>
      </c>
      <c r="AK72" s="342">
        <v>154</v>
      </c>
      <c r="AL72" s="342">
        <v>230</v>
      </c>
      <c r="AM72" s="342">
        <v>209</v>
      </c>
      <c r="AN72" s="342">
        <v>5</v>
      </c>
      <c r="AO72" s="369"/>
      <c r="AP72" s="344" t="s">
        <v>430</v>
      </c>
      <c r="AQ72" s="344" t="s">
        <v>430</v>
      </c>
      <c r="AR72" s="344" t="s">
        <v>430</v>
      </c>
      <c r="AS72" s="344">
        <v>-4.42</v>
      </c>
      <c r="AT72" s="344">
        <v>-8.56</v>
      </c>
      <c r="AU72" s="347"/>
      <c r="AV72" s="342" t="s">
        <v>430</v>
      </c>
      <c r="AW72" s="342" t="s">
        <v>430</v>
      </c>
      <c r="AX72" s="342" t="s">
        <v>430</v>
      </c>
      <c r="AY72" s="342">
        <v>134</v>
      </c>
      <c r="AZ72" s="342">
        <v>196</v>
      </c>
      <c r="BA72" s="370"/>
      <c r="BB72" s="344">
        <v>16.630556373261399</v>
      </c>
      <c r="BC72" s="344">
        <v>0.995819608954576</v>
      </c>
      <c r="BD72" s="344">
        <v>-1.7604344973180398E-2</v>
      </c>
      <c r="BE72" s="371">
        <v>-0.30950619274360802</v>
      </c>
      <c r="BF72" s="370"/>
      <c r="BG72" s="368">
        <v>5.6800000000000003E-2</v>
      </c>
      <c r="BH72" s="369"/>
      <c r="BI72" s="832">
        <v>80.130399999999995</v>
      </c>
      <c r="BJ72" s="832">
        <v>18.2637</v>
      </c>
      <c r="BK72" s="832">
        <v>0.76719199999999999</v>
      </c>
      <c r="BL72" s="832">
        <v>0.83870800000000001</v>
      </c>
      <c r="BM72" s="369"/>
      <c r="BN72" s="834" t="s">
        <v>5899</v>
      </c>
      <c r="BO72" s="834" t="s">
        <v>5900</v>
      </c>
      <c r="BP72" s="834" t="s">
        <v>5901</v>
      </c>
      <c r="BQ72" s="834" t="s">
        <v>5902</v>
      </c>
      <c r="BR72" s="834" t="s">
        <v>5903</v>
      </c>
      <c r="BS72" s="369"/>
      <c r="BT72" s="350" t="s">
        <v>554</v>
      </c>
    </row>
    <row r="73" spans="1:72" s="424" customFormat="1" x14ac:dyDescent="0.25">
      <c r="A73" s="341" t="s">
        <v>5904</v>
      </c>
      <c r="B73" s="369"/>
      <c r="C73" s="709">
        <v>43854</v>
      </c>
      <c r="D73" s="369"/>
      <c r="E73" s="342">
        <v>760.42899999999997</v>
      </c>
      <c r="F73" s="369"/>
      <c r="G73" s="343">
        <v>23.706600000000002</v>
      </c>
      <c r="H73" s="370"/>
      <c r="I73" s="344">
        <v>0.4879</v>
      </c>
      <c r="J73" s="344">
        <v>0.80620000000000003</v>
      </c>
      <c r="K73" s="344">
        <v>2.8980999999999999</v>
      </c>
      <c r="L73" s="344">
        <v>15.941700000000001</v>
      </c>
      <c r="M73" s="344">
        <v>1.8627</v>
      </c>
      <c r="N73" s="346">
        <v>5.1249000000000002</v>
      </c>
      <c r="O73" s="344">
        <v>5.2214</v>
      </c>
      <c r="P73" s="344">
        <v>20.103999999999999</v>
      </c>
      <c r="Q73" s="344">
        <v>18.1157</v>
      </c>
      <c r="R73" s="344" t="s">
        <v>430</v>
      </c>
      <c r="S73" s="344">
        <v>0.7056</v>
      </c>
      <c r="T73" s="344">
        <v>18.1814</v>
      </c>
      <c r="U73" s="344">
        <v>3.2450000000000001</v>
      </c>
      <c r="V73" s="344">
        <v>9.4148999999999994</v>
      </c>
      <c r="W73" s="344">
        <v>0.7056</v>
      </c>
      <c r="X73" s="344">
        <v>21.545999999999999</v>
      </c>
      <c r="Y73" s="370"/>
      <c r="Z73" s="342">
        <v>161</v>
      </c>
      <c r="AA73" s="342">
        <v>91</v>
      </c>
      <c r="AB73" s="342">
        <v>154</v>
      </c>
      <c r="AC73" s="342">
        <v>61</v>
      </c>
      <c r="AD73" s="342">
        <v>55</v>
      </c>
      <c r="AE73" s="342">
        <v>67</v>
      </c>
      <c r="AF73" s="342">
        <v>48</v>
      </c>
      <c r="AG73" s="342">
        <v>31</v>
      </c>
      <c r="AH73" s="342">
        <v>8</v>
      </c>
      <c r="AI73" s="342" t="s">
        <v>430</v>
      </c>
      <c r="AJ73" s="342">
        <v>206</v>
      </c>
      <c r="AK73" s="342">
        <v>57</v>
      </c>
      <c r="AL73" s="342">
        <v>59</v>
      </c>
      <c r="AM73" s="342">
        <v>54</v>
      </c>
      <c r="AN73" s="342">
        <v>206</v>
      </c>
      <c r="AO73" s="369"/>
      <c r="AP73" s="344" t="s">
        <v>430</v>
      </c>
      <c r="AQ73" s="344" t="s">
        <v>430</v>
      </c>
      <c r="AR73" s="344">
        <v>17.36</v>
      </c>
      <c r="AS73" s="344">
        <v>11.9</v>
      </c>
      <c r="AT73" s="344">
        <v>13.2</v>
      </c>
      <c r="AU73" s="347"/>
      <c r="AV73" s="342" t="s">
        <v>430</v>
      </c>
      <c r="AW73" s="342" t="s">
        <v>430</v>
      </c>
      <c r="AX73" s="342">
        <v>11</v>
      </c>
      <c r="AY73" s="342">
        <v>34</v>
      </c>
      <c r="AZ73" s="342">
        <v>53</v>
      </c>
      <c r="BA73" s="370"/>
      <c r="BB73" s="344">
        <v>17.0912133321497</v>
      </c>
      <c r="BC73" s="344">
        <v>0.99736526341481602</v>
      </c>
      <c r="BD73" s="344">
        <v>7.6927079152186301E-2</v>
      </c>
      <c r="BE73" s="371">
        <v>-0.24313827071340099</v>
      </c>
      <c r="BF73" s="370"/>
      <c r="BG73" s="368">
        <v>0.23449999999999999</v>
      </c>
      <c r="BH73" s="369"/>
      <c r="BI73" s="832">
        <v>3.9134500000000001</v>
      </c>
      <c r="BJ73" s="832">
        <v>92.436199999999999</v>
      </c>
      <c r="BK73" s="832">
        <v>3.6188199999999999</v>
      </c>
      <c r="BL73" s="832">
        <v>3.1530000000000002E-2</v>
      </c>
      <c r="BM73" s="369"/>
      <c r="BN73" s="834" t="s">
        <v>4614</v>
      </c>
      <c r="BO73" s="834" t="s">
        <v>685</v>
      </c>
      <c r="BP73" s="834" t="s">
        <v>4615</v>
      </c>
      <c r="BQ73" s="834" t="s">
        <v>1627</v>
      </c>
      <c r="BR73" s="834" t="s">
        <v>4616</v>
      </c>
      <c r="BS73" s="369"/>
      <c r="BT73" s="350" t="s">
        <v>554</v>
      </c>
    </row>
    <row r="74" spans="1:72" s="424" customFormat="1" x14ac:dyDescent="0.25">
      <c r="A74" s="341" t="s">
        <v>5905</v>
      </c>
      <c r="B74" s="369"/>
      <c r="C74" s="709">
        <v>45540</v>
      </c>
      <c r="D74" s="369"/>
      <c r="E74" s="342">
        <v>718.49699999999996</v>
      </c>
      <c r="F74" s="369"/>
      <c r="G74" s="343">
        <v>87.660600000000002</v>
      </c>
      <c r="H74" s="370"/>
      <c r="I74" s="344">
        <v>0.90790000000000004</v>
      </c>
      <c r="J74" s="344">
        <v>-0.80520000000000003</v>
      </c>
      <c r="K74" s="344">
        <v>1.1424000000000001</v>
      </c>
      <c r="L74" s="344">
        <v>3.1253000000000002</v>
      </c>
      <c r="M74" s="344">
        <v>-13.4373</v>
      </c>
      <c r="N74" s="346">
        <v>-12.1408</v>
      </c>
      <c r="O74" s="344" t="s">
        <v>430</v>
      </c>
      <c r="P74" s="344" t="s">
        <v>430</v>
      </c>
      <c r="Q74" s="344" t="s">
        <v>430</v>
      </c>
      <c r="R74" s="344" t="s">
        <v>430</v>
      </c>
      <c r="S74" s="344">
        <v>1.119</v>
      </c>
      <c r="T74" s="344">
        <v>5.3619000000000003</v>
      </c>
      <c r="U74" s="344">
        <v>-13.8986</v>
      </c>
      <c r="V74" s="344">
        <v>-6.1029999999999998</v>
      </c>
      <c r="W74" s="344">
        <v>1.119</v>
      </c>
      <c r="X74" s="344">
        <v>-5.3465999999999996</v>
      </c>
      <c r="Y74" s="370"/>
      <c r="Z74" s="342">
        <v>64</v>
      </c>
      <c r="AA74" s="342">
        <v>234</v>
      </c>
      <c r="AB74" s="342">
        <v>194</v>
      </c>
      <c r="AC74" s="342">
        <v>220</v>
      </c>
      <c r="AD74" s="342">
        <v>231</v>
      </c>
      <c r="AE74" s="342">
        <v>200</v>
      </c>
      <c r="AF74" s="342" t="s">
        <v>430</v>
      </c>
      <c r="AG74" s="342" t="s">
        <v>430</v>
      </c>
      <c r="AH74" s="342" t="s">
        <v>430</v>
      </c>
      <c r="AI74" s="342" t="s">
        <v>430</v>
      </c>
      <c r="AJ74" s="342">
        <v>150</v>
      </c>
      <c r="AK74" s="342">
        <v>219</v>
      </c>
      <c r="AL74" s="342">
        <v>235</v>
      </c>
      <c r="AM74" s="342">
        <v>204</v>
      </c>
      <c r="AN74" s="342">
        <v>150</v>
      </c>
      <c r="AO74" s="369"/>
      <c r="AP74" s="344" t="s">
        <v>430</v>
      </c>
      <c r="AQ74" s="344" t="s">
        <v>430</v>
      </c>
      <c r="AR74" s="344" t="s">
        <v>430</v>
      </c>
      <c r="AS74" s="344" t="s">
        <v>430</v>
      </c>
      <c r="AT74" s="344">
        <v>-12.73</v>
      </c>
      <c r="AU74" s="347"/>
      <c r="AV74" s="342" t="s">
        <v>430</v>
      </c>
      <c r="AW74" s="342" t="s">
        <v>430</v>
      </c>
      <c r="AX74" s="342" t="s">
        <v>430</v>
      </c>
      <c r="AY74" s="342" t="s">
        <v>430</v>
      </c>
      <c r="AZ74" s="342">
        <v>203</v>
      </c>
      <c r="BA74" s="370"/>
      <c r="BB74" s="344">
        <v>13.3570314159671</v>
      </c>
      <c r="BC74" s="344">
        <v>1.00099200433061</v>
      </c>
      <c r="BD74" s="344">
        <v>-6.8249415641458394E-2</v>
      </c>
      <c r="BE74" s="371">
        <v>-0.19894816691756001</v>
      </c>
      <c r="BF74" s="370"/>
      <c r="BG74" s="368">
        <v>6.5600000000000006E-2</v>
      </c>
      <c r="BH74" s="369"/>
      <c r="BI74" s="832">
        <v>99.469800000000006</v>
      </c>
      <c r="BJ74" s="344" t="s">
        <v>430</v>
      </c>
      <c r="BK74" s="344" t="s">
        <v>430</v>
      </c>
      <c r="BL74" s="832">
        <v>0.5302</v>
      </c>
      <c r="BM74" s="369"/>
      <c r="BN74" s="834" t="s">
        <v>4590</v>
      </c>
      <c r="BO74" s="834" t="s">
        <v>4591</v>
      </c>
      <c r="BP74" s="834" t="s">
        <v>5906</v>
      </c>
      <c r="BQ74" s="834" t="s">
        <v>4593</v>
      </c>
      <c r="BR74" s="834" t="s">
        <v>4594</v>
      </c>
      <c r="BS74" s="369"/>
      <c r="BT74" s="350" t="s">
        <v>554</v>
      </c>
    </row>
    <row r="75" spans="1:72" s="424" customFormat="1" x14ac:dyDescent="0.25">
      <c r="A75" s="341" t="s">
        <v>5907</v>
      </c>
      <c r="B75" s="369"/>
      <c r="C75" s="709">
        <v>42446</v>
      </c>
      <c r="D75" s="369"/>
      <c r="E75" s="342">
        <v>734.98800000000006</v>
      </c>
      <c r="F75" s="369"/>
      <c r="G75" s="343">
        <v>276.09660000000002</v>
      </c>
      <c r="H75" s="370"/>
      <c r="I75" s="344">
        <v>0.65620000000000001</v>
      </c>
      <c r="J75" s="344">
        <v>0.47339999999999999</v>
      </c>
      <c r="K75" s="344">
        <v>3.3247</v>
      </c>
      <c r="L75" s="344">
        <v>8.6694999999999993</v>
      </c>
      <c r="M75" s="344">
        <v>-5.8604000000000003</v>
      </c>
      <c r="N75" s="346">
        <v>-2.4163999999999999</v>
      </c>
      <c r="O75" s="344">
        <v>1.0467</v>
      </c>
      <c r="P75" s="344">
        <v>10.549799999999999</v>
      </c>
      <c r="Q75" s="344">
        <v>10.498900000000001</v>
      </c>
      <c r="R75" s="344">
        <v>12.513299999999999</v>
      </c>
      <c r="S75" s="344">
        <v>1.2577</v>
      </c>
      <c r="T75" s="344">
        <v>10.69</v>
      </c>
      <c r="U75" s="344">
        <v>-5.0315000000000003</v>
      </c>
      <c r="V75" s="344">
        <v>0.26329999999999998</v>
      </c>
      <c r="W75" s="344">
        <v>1.2577</v>
      </c>
      <c r="X75" s="344">
        <v>13.341900000000001</v>
      </c>
      <c r="Y75" s="370"/>
      <c r="Z75" s="342">
        <v>118</v>
      </c>
      <c r="AA75" s="342">
        <v>154</v>
      </c>
      <c r="AB75" s="342">
        <v>110</v>
      </c>
      <c r="AC75" s="342">
        <v>148</v>
      </c>
      <c r="AD75" s="342">
        <v>171</v>
      </c>
      <c r="AE75" s="342">
        <v>140</v>
      </c>
      <c r="AF75" s="342">
        <v>112</v>
      </c>
      <c r="AG75" s="342">
        <v>76</v>
      </c>
      <c r="AH75" s="342">
        <v>38</v>
      </c>
      <c r="AI75" s="342">
        <v>16</v>
      </c>
      <c r="AJ75" s="342">
        <v>126</v>
      </c>
      <c r="AK75" s="342">
        <v>146</v>
      </c>
      <c r="AL75" s="342">
        <v>173</v>
      </c>
      <c r="AM75" s="342">
        <v>146</v>
      </c>
      <c r="AN75" s="342">
        <v>126</v>
      </c>
      <c r="AO75" s="369"/>
      <c r="AP75" s="344">
        <v>11.96</v>
      </c>
      <c r="AQ75" s="344">
        <v>11.83</v>
      </c>
      <c r="AR75" s="344">
        <v>8.58</v>
      </c>
      <c r="AS75" s="344">
        <v>4.76</v>
      </c>
      <c r="AT75" s="344">
        <v>-0.68</v>
      </c>
      <c r="AU75" s="347"/>
      <c r="AV75" s="342">
        <v>16</v>
      </c>
      <c r="AW75" s="342">
        <v>27</v>
      </c>
      <c r="AX75" s="342">
        <v>44</v>
      </c>
      <c r="AY75" s="342">
        <v>86</v>
      </c>
      <c r="AZ75" s="342">
        <v>146</v>
      </c>
      <c r="BA75" s="370"/>
      <c r="BB75" s="344">
        <v>13.303536669690301</v>
      </c>
      <c r="BC75" s="344">
        <v>0.99713145132287295</v>
      </c>
      <c r="BD75" s="344">
        <v>4.0015327703442898E-2</v>
      </c>
      <c r="BE75" s="371">
        <v>-0.30897826447306997</v>
      </c>
      <c r="BF75" s="370"/>
      <c r="BG75" s="368">
        <v>9.8799999999999999E-2</v>
      </c>
      <c r="BH75" s="369"/>
      <c r="BI75" s="832">
        <v>97.763099999999994</v>
      </c>
      <c r="BJ75" s="832">
        <v>1.3897200000000001</v>
      </c>
      <c r="BK75" s="344" t="s">
        <v>430</v>
      </c>
      <c r="BL75" s="832">
        <v>0.84718000000000004</v>
      </c>
      <c r="BM75" s="369"/>
      <c r="BN75" s="834" t="s">
        <v>4859</v>
      </c>
      <c r="BO75" s="834" t="s">
        <v>4538</v>
      </c>
      <c r="BP75" s="834" t="s">
        <v>4539</v>
      </c>
      <c r="BQ75" s="834" t="s">
        <v>4540</v>
      </c>
      <c r="BR75" s="834" t="s">
        <v>1795</v>
      </c>
      <c r="BS75" s="369"/>
      <c r="BT75" s="350" t="s">
        <v>554</v>
      </c>
    </row>
    <row r="76" spans="1:72" s="424" customFormat="1" x14ac:dyDescent="0.25">
      <c r="A76" s="341" t="s">
        <v>5908</v>
      </c>
      <c r="B76" s="369"/>
      <c r="C76" s="709">
        <v>43466</v>
      </c>
      <c r="D76" s="369"/>
      <c r="E76" s="342">
        <v>713.71</v>
      </c>
      <c r="F76" s="369"/>
      <c r="G76" s="343">
        <v>262.61750000000001</v>
      </c>
      <c r="H76" s="370"/>
      <c r="I76" s="344">
        <v>0.70469999999999999</v>
      </c>
      <c r="J76" s="344">
        <v>0.50970000000000004</v>
      </c>
      <c r="K76" s="344">
        <v>3.2522000000000002</v>
      </c>
      <c r="L76" s="344">
        <v>6.9275000000000002</v>
      </c>
      <c r="M76" s="344">
        <v>-7.7183000000000002</v>
      </c>
      <c r="N76" s="346">
        <v>-4.0312999999999999</v>
      </c>
      <c r="O76" s="344">
        <v>1.1659999999999999</v>
      </c>
      <c r="P76" s="344">
        <v>9.1324000000000005</v>
      </c>
      <c r="Q76" s="344">
        <v>10.1493</v>
      </c>
      <c r="R76" s="344" t="s">
        <v>430</v>
      </c>
      <c r="S76" s="344">
        <v>1.2936000000000001</v>
      </c>
      <c r="T76" s="344">
        <v>8.7543000000000006</v>
      </c>
      <c r="U76" s="344">
        <v>-7.0153999999999996</v>
      </c>
      <c r="V76" s="344">
        <v>-1.1000000000000001</v>
      </c>
      <c r="W76" s="344">
        <v>1.2936000000000001</v>
      </c>
      <c r="X76" s="344">
        <v>12.418699999999999</v>
      </c>
      <c r="Y76" s="370"/>
      <c r="Z76" s="342">
        <v>104</v>
      </c>
      <c r="AA76" s="342">
        <v>145</v>
      </c>
      <c r="AB76" s="342">
        <v>132</v>
      </c>
      <c r="AC76" s="342">
        <v>178</v>
      </c>
      <c r="AD76" s="342">
        <v>205</v>
      </c>
      <c r="AE76" s="342">
        <v>172</v>
      </c>
      <c r="AF76" s="342">
        <v>105</v>
      </c>
      <c r="AG76" s="342">
        <v>108</v>
      </c>
      <c r="AH76" s="342">
        <v>53</v>
      </c>
      <c r="AI76" s="342" t="s">
        <v>430</v>
      </c>
      <c r="AJ76" s="342">
        <v>109</v>
      </c>
      <c r="AK76" s="342">
        <v>192</v>
      </c>
      <c r="AL76" s="342">
        <v>208</v>
      </c>
      <c r="AM76" s="342">
        <v>171</v>
      </c>
      <c r="AN76" s="342">
        <v>109</v>
      </c>
      <c r="AO76" s="369"/>
      <c r="AP76" s="344" t="s">
        <v>430</v>
      </c>
      <c r="AQ76" s="344">
        <v>11.35</v>
      </c>
      <c r="AR76" s="344">
        <v>7.8</v>
      </c>
      <c r="AS76" s="344">
        <v>3.72</v>
      </c>
      <c r="AT76" s="344">
        <v>-3.49</v>
      </c>
      <c r="AU76" s="347"/>
      <c r="AV76" s="342" t="s">
        <v>430</v>
      </c>
      <c r="AW76" s="342">
        <v>40</v>
      </c>
      <c r="AX76" s="342">
        <v>59</v>
      </c>
      <c r="AY76" s="342">
        <v>103</v>
      </c>
      <c r="AZ76" s="342">
        <v>174</v>
      </c>
      <c r="BA76" s="370"/>
      <c r="BB76" s="344">
        <v>12.5587091035438</v>
      </c>
      <c r="BC76" s="344">
        <v>0.99785336814127601</v>
      </c>
      <c r="BD76" s="344">
        <v>3.3484568177880203E-2</v>
      </c>
      <c r="BE76" s="371">
        <v>-0.14802064011423</v>
      </c>
      <c r="BF76" s="370"/>
      <c r="BG76" s="368">
        <v>0.15129999999999999</v>
      </c>
      <c r="BH76" s="369"/>
      <c r="BI76" s="344">
        <v>99.637799999999999</v>
      </c>
      <c r="BJ76" s="344" t="s">
        <v>430</v>
      </c>
      <c r="BK76" s="344" t="s">
        <v>430</v>
      </c>
      <c r="BL76" s="344">
        <v>0.36220000000000002</v>
      </c>
      <c r="BM76" s="369"/>
      <c r="BN76" s="368" t="s">
        <v>4554</v>
      </c>
      <c r="BO76" s="368" t="s">
        <v>4555</v>
      </c>
      <c r="BP76" s="368" t="s">
        <v>4556</v>
      </c>
      <c r="BQ76" s="368" t="s">
        <v>3429</v>
      </c>
      <c r="BR76" s="368" t="s">
        <v>4558</v>
      </c>
      <c r="BS76" s="369"/>
      <c r="BT76" s="350" t="s">
        <v>554</v>
      </c>
    </row>
    <row r="77" spans="1:72" s="424" customFormat="1" x14ac:dyDescent="0.25">
      <c r="A77" s="341" t="s">
        <v>5909</v>
      </c>
      <c r="B77" s="369"/>
      <c r="C77" s="709">
        <v>42338</v>
      </c>
      <c r="D77" s="369"/>
      <c r="E77" s="342">
        <v>715.45500000000004</v>
      </c>
      <c r="F77" s="369"/>
      <c r="G77" s="343">
        <v>873.91279999999995</v>
      </c>
      <c r="H77" s="370"/>
      <c r="I77" s="344">
        <v>0.74939999999999996</v>
      </c>
      <c r="J77" s="344">
        <v>0.53010000000000002</v>
      </c>
      <c r="K77" s="344">
        <v>4.1449999999999996</v>
      </c>
      <c r="L77" s="344">
        <v>6.2206999999999999</v>
      </c>
      <c r="M77" s="344">
        <v>-9.1349</v>
      </c>
      <c r="N77" s="346">
        <v>-6.1917999999999997</v>
      </c>
      <c r="O77" s="344">
        <v>-0.23899999999999999</v>
      </c>
      <c r="P77" s="344">
        <v>7.2885999999999997</v>
      </c>
      <c r="Q77" s="344">
        <v>9.2756000000000007</v>
      </c>
      <c r="R77" s="344">
        <v>12.2864</v>
      </c>
      <c r="S77" s="344">
        <v>1.3279000000000001</v>
      </c>
      <c r="T77" s="344">
        <v>8.2523999999999997</v>
      </c>
      <c r="U77" s="344">
        <v>-8.5581999999999994</v>
      </c>
      <c r="V77" s="344">
        <v>-2.7938999999999998</v>
      </c>
      <c r="W77" s="344">
        <v>1.3279000000000001</v>
      </c>
      <c r="X77" s="344">
        <v>12.064</v>
      </c>
      <c r="Y77" s="370"/>
      <c r="Z77" s="342">
        <v>92</v>
      </c>
      <c r="AA77" s="342">
        <v>133</v>
      </c>
      <c r="AB77" s="342">
        <v>67</v>
      </c>
      <c r="AC77" s="342">
        <v>200</v>
      </c>
      <c r="AD77" s="342">
        <v>221</v>
      </c>
      <c r="AE77" s="342">
        <v>194</v>
      </c>
      <c r="AF77" s="342">
        <v>127</v>
      </c>
      <c r="AG77" s="342">
        <v>125</v>
      </c>
      <c r="AH77" s="342">
        <v>69</v>
      </c>
      <c r="AI77" s="342">
        <v>32</v>
      </c>
      <c r="AJ77" s="342">
        <v>92</v>
      </c>
      <c r="AK77" s="342">
        <v>206</v>
      </c>
      <c r="AL77" s="342">
        <v>222</v>
      </c>
      <c r="AM77" s="342">
        <v>194</v>
      </c>
      <c r="AN77" s="342">
        <v>92</v>
      </c>
      <c r="AO77" s="369"/>
      <c r="AP77" s="344">
        <v>11.2</v>
      </c>
      <c r="AQ77" s="344">
        <v>10.1</v>
      </c>
      <c r="AR77" s="344">
        <v>6.36</v>
      </c>
      <c r="AS77" s="344">
        <v>1.98</v>
      </c>
      <c r="AT77" s="344">
        <v>-5.68</v>
      </c>
      <c r="AU77" s="347"/>
      <c r="AV77" s="342">
        <v>38</v>
      </c>
      <c r="AW77" s="342">
        <v>55</v>
      </c>
      <c r="AX77" s="342">
        <v>70</v>
      </c>
      <c r="AY77" s="342">
        <v>124</v>
      </c>
      <c r="AZ77" s="342">
        <v>190</v>
      </c>
      <c r="BA77" s="370"/>
      <c r="BB77" s="344">
        <v>12.4528724692158</v>
      </c>
      <c r="BC77" s="344">
        <v>0.99785000146024805</v>
      </c>
      <c r="BD77" s="344">
        <v>2.2439090789170502E-2</v>
      </c>
      <c r="BE77" s="371">
        <v>-0.24485723770988499</v>
      </c>
      <c r="BF77" s="370"/>
      <c r="BG77" s="368">
        <v>8.1199999999999994E-2</v>
      </c>
      <c r="BH77" s="369"/>
      <c r="BI77" s="832">
        <v>99.729200000000006</v>
      </c>
      <c r="BJ77" s="344" t="s">
        <v>430</v>
      </c>
      <c r="BK77" s="344" t="s">
        <v>430</v>
      </c>
      <c r="BL77" s="832">
        <v>0.27079999999999999</v>
      </c>
      <c r="BM77" s="369"/>
      <c r="BN77" s="834" t="s">
        <v>4470</v>
      </c>
      <c r="BO77" s="834" t="s">
        <v>4471</v>
      </c>
      <c r="BP77" s="834" t="s">
        <v>4472</v>
      </c>
      <c r="BQ77" s="834" t="s">
        <v>4544</v>
      </c>
      <c r="BR77" s="834" t="s">
        <v>983</v>
      </c>
      <c r="BS77" s="369"/>
      <c r="BT77" s="350" t="s">
        <v>554</v>
      </c>
    </row>
    <row r="78" spans="1:72" s="424" customFormat="1" x14ac:dyDescent="0.25">
      <c r="A78" s="341" t="s">
        <v>5910</v>
      </c>
      <c r="B78" s="369"/>
      <c r="C78" s="709">
        <v>45336</v>
      </c>
      <c r="D78" s="369"/>
      <c r="E78" s="342">
        <v>658.78899999999999</v>
      </c>
      <c r="F78" s="369"/>
      <c r="G78" s="343">
        <v>62.647799999999997</v>
      </c>
      <c r="H78" s="370"/>
      <c r="I78" s="344">
        <v>0.48099999999999998</v>
      </c>
      <c r="J78" s="344">
        <v>0.82010000000000005</v>
      </c>
      <c r="K78" s="344">
        <v>2.2780999999999998</v>
      </c>
      <c r="L78" s="344">
        <v>16.0992</v>
      </c>
      <c r="M78" s="344">
        <v>1.6934</v>
      </c>
      <c r="N78" s="346">
        <v>4.7857000000000003</v>
      </c>
      <c r="O78" s="344">
        <v>5.9215999999999998</v>
      </c>
      <c r="P78" s="344" t="s">
        <v>430</v>
      </c>
      <c r="Q78" s="344" t="s">
        <v>430</v>
      </c>
      <c r="R78" s="344" t="s">
        <v>430</v>
      </c>
      <c r="S78" s="344">
        <v>0.82379999999999998</v>
      </c>
      <c r="T78" s="344">
        <v>18.359300000000001</v>
      </c>
      <c r="U78" s="344">
        <v>3.1734</v>
      </c>
      <c r="V78" s="344">
        <v>10.4726</v>
      </c>
      <c r="W78" s="344">
        <v>0.82379999999999998</v>
      </c>
      <c r="X78" s="344">
        <v>11.5128</v>
      </c>
      <c r="Y78" s="370"/>
      <c r="Z78" s="342">
        <v>169</v>
      </c>
      <c r="AA78" s="342">
        <v>87</v>
      </c>
      <c r="AB78" s="342">
        <v>181</v>
      </c>
      <c r="AC78" s="342">
        <v>55</v>
      </c>
      <c r="AD78" s="342">
        <v>64</v>
      </c>
      <c r="AE78" s="342">
        <v>74</v>
      </c>
      <c r="AF78" s="342">
        <v>45</v>
      </c>
      <c r="AG78" s="342" t="s">
        <v>430</v>
      </c>
      <c r="AH78" s="342" t="s">
        <v>430</v>
      </c>
      <c r="AI78" s="342" t="s">
        <v>430</v>
      </c>
      <c r="AJ78" s="342">
        <v>200</v>
      </c>
      <c r="AK78" s="342">
        <v>54</v>
      </c>
      <c r="AL78" s="342">
        <v>61</v>
      </c>
      <c r="AM78" s="342">
        <v>46</v>
      </c>
      <c r="AN78" s="342">
        <v>200</v>
      </c>
      <c r="AO78" s="369"/>
      <c r="AP78" s="344" t="s">
        <v>430</v>
      </c>
      <c r="AQ78" s="344" t="s">
        <v>430</v>
      </c>
      <c r="AR78" s="344" t="s">
        <v>430</v>
      </c>
      <c r="AS78" s="344" t="s">
        <v>430</v>
      </c>
      <c r="AT78" s="344">
        <v>13.48</v>
      </c>
      <c r="AU78" s="347"/>
      <c r="AV78" s="342" t="s">
        <v>430</v>
      </c>
      <c r="AW78" s="342" t="s">
        <v>430</v>
      </c>
      <c r="AX78" s="342" t="s">
        <v>430</v>
      </c>
      <c r="AY78" s="342" t="s">
        <v>430</v>
      </c>
      <c r="AZ78" s="342">
        <v>50</v>
      </c>
      <c r="BA78" s="370"/>
      <c r="BB78" s="344">
        <v>18.271237773866002</v>
      </c>
      <c r="BC78" s="344">
        <v>1.00402436729696</v>
      </c>
      <c r="BD78" s="344">
        <v>3.1689152031445997E-2</v>
      </c>
      <c r="BE78" s="371">
        <v>-0.63146444843221705</v>
      </c>
      <c r="BF78" s="370"/>
      <c r="BG78" s="368">
        <v>0.15870000000000001</v>
      </c>
      <c r="BH78" s="369"/>
      <c r="BI78" s="832">
        <v>4.18987</v>
      </c>
      <c r="BJ78" s="832">
        <v>93.8506</v>
      </c>
      <c r="BK78" s="832">
        <v>1.8350599999999999</v>
      </c>
      <c r="BL78" s="832">
        <v>0.12447</v>
      </c>
      <c r="BM78" s="369"/>
      <c r="BN78" s="834" t="s">
        <v>2320</v>
      </c>
      <c r="BO78" s="834" t="s">
        <v>4746</v>
      </c>
      <c r="BP78" s="834" t="s">
        <v>5911</v>
      </c>
      <c r="BQ78" s="834" t="s">
        <v>5912</v>
      </c>
      <c r="BR78" s="834" t="s">
        <v>5913</v>
      </c>
      <c r="BS78" s="369"/>
      <c r="BT78" s="350" t="s">
        <v>554</v>
      </c>
    </row>
    <row r="79" spans="1:72" s="424" customFormat="1" x14ac:dyDescent="0.25">
      <c r="A79" s="341" t="s">
        <v>5914</v>
      </c>
      <c r="B79" s="369"/>
      <c r="C79" s="709">
        <v>44777</v>
      </c>
      <c r="D79" s="369"/>
      <c r="E79" s="342">
        <v>636.68299999999999</v>
      </c>
      <c r="F79" s="369"/>
      <c r="G79" s="343">
        <v>31.353400000000001</v>
      </c>
      <c r="H79" s="370"/>
      <c r="I79" s="344">
        <v>-0.14460000000000001</v>
      </c>
      <c r="J79" s="344">
        <v>-1.2414000000000001</v>
      </c>
      <c r="K79" s="344">
        <v>2.7027000000000001</v>
      </c>
      <c r="L79" s="344">
        <v>11.663</v>
      </c>
      <c r="M79" s="344">
        <v>-2.4039999999999999</v>
      </c>
      <c r="N79" s="346">
        <v>-2.7883</v>
      </c>
      <c r="O79" s="344">
        <v>-6.6520999999999999</v>
      </c>
      <c r="P79" s="344">
        <v>13.292299999999999</v>
      </c>
      <c r="Q79" s="344" t="s">
        <v>430</v>
      </c>
      <c r="R79" s="344" t="s">
        <v>430</v>
      </c>
      <c r="S79" s="344">
        <v>-0.2072</v>
      </c>
      <c r="T79" s="344">
        <v>13.925000000000001</v>
      </c>
      <c r="U79" s="344">
        <v>-0.92649999999999999</v>
      </c>
      <c r="V79" s="344">
        <v>3.1722000000000001</v>
      </c>
      <c r="W79" s="344">
        <v>-0.2072</v>
      </c>
      <c r="X79" s="344">
        <v>14.69</v>
      </c>
      <c r="Y79" s="370"/>
      <c r="Z79" s="342">
        <v>225</v>
      </c>
      <c r="AA79" s="342">
        <v>246</v>
      </c>
      <c r="AB79" s="342">
        <v>170</v>
      </c>
      <c r="AC79" s="342">
        <v>121</v>
      </c>
      <c r="AD79" s="342">
        <v>124</v>
      </c>
      <c r="AE79" s="342">
        <v>147</v>
      </c>
      <c r="AF79" s="342">
        <v>152</v>
      </c>
      <c r="AG79" s="342">
        <v>57</v>
      </c>
      <c r="AH79" s="342" t="s">
        <v>430</v>
      </c>
      <c r="AI79" s="342" t="s">
        <v>430</v>
      </c>
      <c r="AJ79" s="342">
        <v>261</v>
      </c>
      <c r="AK79" s="342">
        <v>114</v>
      </c>
      <c r="AL79" s="342">
        <v>116</v>
      </c>
      <c r="AM79" s="342">
        <v>122</v>
      </c>
      <c r="AN79" s="342">
        <v>261</v>
      </c>
      <c r="AO79" s="369"/>
      <c r="AP79" s="344" t="s">
        <v>430</v>
      </c>
      <c r="AQ79" s="344" t="s">
        <v>430</v>
      </c>
      <c r="AR79" s="344" t="s">
        <v>430</v>
      </c>
      <c r="AS79" s="344">
        <v>2.39</v>
      </c>
      <c r="AT79" s="344">
        <v>3.19</v>
      </c>
      <c r="AU79" s="347"/>
      <c r="AV79" s="342" t="s">
        <v>430</v>
      </c>
      <c r="AW79" s="342" t="s">
        <v>430</v>
      </c>
      <c r="AX79" s="342" t="s">
        <v>430</v>
      </c>
      <c r="AY79" s="342">
        <v>113</v>
      </c>
      <c r="AZ79" s="342">
        <v>126</v>
      </c>
      <c r="BA79" s="370"/>
      <c r="BB79" s="344">
        <v>18.868185091420902</v>
      </c>
      <c r="BC79" s="344">
        <v>0.99851582817713402</v>
      </c>
      <c r="BD79" s="344">
        <v>4.2718596548922398E-2</v>
      </c>
      <c r="BE79" s="371">
        <v>-0.194726431770123</v>
      </c>
      <c r="BF79" s="370"/>
      <c r="BG79" s="368">
        <v>0.4597</v>
      </c>
      <c r="BH79" s="369"/>
      <c r="BI79" s="832">
        <v>65.558499999999995</v>
      </c>
      <c r="BJ79" s="832">
        <v>34.341799999999999</v>
      </c>
      <c r="BK79" s="344" t="s">
        <v>430</v>
      </c>
      <c r="BL79" s="832">
        <v>9.9699999999999997E-2</v>
      </c>
      <c r="BM79" s="369"/>
      <c r="BN79" s="834" t="s">
        <v>2612</v>
      </c>
      <c r="BO79" s="834" t="s">
        <v>4627</v>
      </c>
      <c r="BP79" s="834" t="s">
        <v>4466</v>
      </c>
      <c r="BQ79" s="834" t="s">
        <v>4467</v>
      </c>
      <c r="BR79" s="834" t="s">
        <v>4709</v>
      </c>
      <c r="BS79" s="369"/>
      <c r="BT79" s="350" t="s">
        <v>554</v>
      </c>
    </row>
    <row r="80" spans="1:72" s="424" customFormat="1" x14ac:dyDescent="0.25">
      <c r="A80" s="341" t="s">
        <v>5915</v>
      </c>
      <c r="B80" s="369"/>
      <c r="C80" s="709">
        <v>45134</v>
      </c>
      <c r="D80" s="369"/>
      <c r="E80" s="342">
        <v>778.79300000000001</v>
      </c>
      <c r="F80" s="369"/>
      <c r="G80" s="343">
        <v>28.623999999999999</v>
      </c>
      <c r="H80" s="370"/>
      <c r="I80" s="344">
        <v>0.13289999999999999</v>
      </c>
      <c r="J80" s="344">
        <v>-0.38769999999999999</v>
      </c>
      <c r="K80" s="344">
        <v>8.8018000000000001</v>
      </c>
      <c r="L80" s="344">
        <v>14.706099999999999</v>
      </c>
      <c r="M80" s="344">
        <v>-2.1461999999999999</v>
      </c>
      <c r="N80" s="346">
        <v>0.88500000000000001</v>
      </c>
      <c r="O80" s="344">
        <v>4.6608999999999998</v>
      </c>
      <c r="P80" s="344" t="s">
        <v>430</v>
      </c>
      <c r="Q80" s="344" t="s">
        <v>430</v>
      </c>
      <c r="R80" s="344" t="s">
        <v>430</v>
      </c>
      <c r="S80" s="344">
        <v>1.0214000000000001</v>
      </c>
      <c r="T80" s="344">
        <v>17.1784</v>
      </c>
      <c r="U80" s="344">
        <v>-1.5281</v>
      </c>
      <c r="V80" s="344">
        <v>6.8266999999999998</v>
      </c>
      <c r="W80" s="344">
        <v>1.0214000000000001</v>
      </c>
      <c r="X80" s="344">
        <v>7.1623999999999999</v>
      </c>
      <c r="Y80" s="370"/>
      <c r="Z80" s="342">
        <v>205</v>
      </c>
      <c r="AA80" s="342">
        <v>230</v>
      </c>
      <c r="AB80" s="342">
        <v>11</v>
      </c>
      <c r="AC80" s="342">
        <v>74</v>
      </c>
      <c r="AD80" s="342">
        <v>115</v>
      </c>
      <c r="AE80" s="342">
        <v>110</v>
      </c>
      <c r="AF80" s="342">
        <v>58</v>
      </c>
      <c r="AG80" s="342" t="s">
        <v>430</v>
      </c>
      <c r="AH80" s="342" t="s">
        <v>430</v>
      </c>
      <c r="AI80" s="342" t="s">
        <v>430</v>
      </c>
      <c r="AJ80" s="342">
        <v>168</v>
      </c>
      <c r="AK80" s="342">
        <v>69</v>
      </c>
      <c r="AL80" s="342">
        <v>128</v>
      </c>
      <c r="AM80" s="342">
        <v>85</v>
      </c>
      <c r="AN80" s="342">
        <v>168</v>
      </c>
      <c r="AO80" s="369"/>
      <c r="AP80" s="344" t="s">
        <v>430</v>
      </c>
      <c r="AQ80" s="344" t="s">
        <v>430</v>
      </c>
      <c r="AR80" s="344" t="s">
        <v>430</v>
      </c>
      <c r="AS80" s="344">
        <v>7.46</v>
      </c>
      <c r="AT80" s="344">
        <v>8.59</v>
      </c>
      <c r="AU80" s="347"/>
      <c r="AV80" s="342" t="s">
        <v>430</v>
      </c>
      <c r="AW80" s="342" t="s">
        <v>430</v>
      </c>
      <c r="AX80" s="342" t="s">
        <v>430</v>
      </c>
      <c r="AY80" s="342">
        <v>67</v>
      </c>
      <c r="AZ80" s="342">
        <v>81</v>
      </c>
      <c r="BA80" s="370"/>
      <c r="BB80" s="344">
        <v>14.795301992688501</v>
      </c>
      <c r="BC80" s="344">
        <v>0.99780733572973901</v>
      </c>
      <c r="BD80" s="344">
        <v>1.6937668489082701E-2</v>
      </c>
      <c r="BE80" s="371">
        <v>-0.15733818051655499</v>
      </c>
      <c r="BF80" s="370"/>
      <c r="BG80" s="368">
        <v>4.9000000000000002E-2</v>
      </c>
      <c r="BH80" s="369"/>
      <c r="BI80" s="832">
        <v>80.134100000000004</v>
      </c>
      <c r="BJ80" s="832">
        <v>16.814800000000002</v>
      </c>
      <c r="BK80" s="832">
        <v>3.0268000000000002</v>
      </c>
      <c r="BL80" s="832">
        <v>2.4299999999999999E-2</v>
      </c>
      <c r="BM80" s="369"/>
      <c r="BN80" s="834" t="s">
        <v>5916</v>
      </c>
      <c r="BO80" s="834" t="s">
        <v>5172</v>
      </c>
      <c r="BP80" s="368" t="s">
        <v>430</v>
      </c>
      <c r="BQ80" s="368" t="s">
        <v>430</v>
      </c>
      <c r="BR80" s="368" t="s">
        <v>430</v>
      </c>
      <c r="BS80" s="369"/>
      <c r="BT80" s="350" t="s">
        <v>554</v>
      </c>
    </row>
    <row r="81" spans="1:72" s="424" customFormat="1" x14ac:dyDescent="0.25">
      <c r="A81" s="341" t="s">
        <v>5917</v>
      </c>
      <c r="B81" s="369"/>
      <c r="C81" s="709">
        <v>45568</v>
      </c>
      <c r="D81" s="369"/>
      <c r="E81" s="342">
        <v>516.39200000000005</v>
      </c>
      <c r="F81" s="369"/>
      <c r="G81" s="343">
        <v>12.6113</v>
      </c>
      <c r="H81" s="370"/>
      <c r="I81" s="344">
        <v>0.87670000000000003</v>
      </c>
      <c r="J81" s="344">
        <v>0.46600000000000003</v>
      </c>
      <c r="K81" s="344">
        <v>-7.5709</v>
      </c>
      <c r="L81" s="344">
        <v>9.3734000000000002</v>
      </c>
      <c r="M81" s="344">
        <v>9.9454999999999991</v>
      </c>
      <c r="N81" s="346">
        <v>29.719200000000001</v>
      </c>
      <c r="O81" s="344" t="s">
        <v>430</v>
      </c>
      <c r="P81" s="344" t="s">
        <v>430</v>
      </c>
      <c r="Q81" s="344" t="s">
        <v>430</v>
      </c>
      <c r="R81" s="344" t="s">
        <v>430</v>
      </c>
      <c r="S81" s="344">
        <v>-0.12280000000000001</v>
      </c>
      <c r="T81" s="344">
        <v>12.4894</v>
      </c>
      <c r="U81" s="344">
        <v>12.4483</v>
      </c>
      <c r="V81" s="344">
        <v>25.047599999999999</v>
      </c>
      <c r="W81" s="344">
        <v>-0.12280000000000001</v>
      </c>
      <c r="X81" s="344">
        <v>13.215999999999999</v>
      </c>
      <c r="Y81" s="370"/>
      <c r="Z81" s="342">
        <v>65</v>
      </c>
      <c r="AA81" s="342">
        <v>158</v>
      </c>
      <c r="AB81" s="342">
        <v>235</v>
      </c>
      <c r="AC81" s="342">
        <v>141</v>
      </c>
      <c r="AD81" s="342">
        <v>11</v>
      </c>
      <c r="AE81" s="342">
        <v>18</v>
      </c>
      <c r="AF81" s="342" t="s">
        <v>430</v>
      </c>
      <c r="AG81" s="342" t="s">
        <v>430</v>
      </c>
      <c r="AH81" s="342" t="s">
        <v>430</v>
      </c>
      <c r="AI81" s="342" t="s">
        <v>430</v>
      </c>
      <c r="AJ81" s="342">
        <v>257</v>
      </c>
      <c r="AK81" s="342">
        <v>132</v>
      </c>
      <c r="AL81" s="342">
        <v>12</v>
      </c>
      <c r="AM81" s="342">
        <v>20</v>
      </c>
      <c r="AN81" s="342">
        <v>257</v>
      </c>
      <c r="AO81" s="369"/>
      <c r="AP81" s="344" t="s">
        <v>430</v>
      </c>
      <c r="AQ81" s="344" t="s">
        <v>430</v>
      </c>
      <c r="AR81" s="344" t="s">
        <v>430</v>
      </c>
      <c r="AS81" s="344" t="s">
        <v>430</v>
      </c>
      <c r="AT81" s="344">
        <v>28.73</v>
      </c>
      <c r="AU81" s="347"/>
      <c r="AV81" s="342" t="s">
        <v>430</v>
      </c>
      <c r="AW81" s="342" t="s">
        <v>430</v>
      </c>
      <c r="AX81" s="342" t="s">
        <v>430</v>
      </c>
      <c r="AY81" s="342" t="s">
        <v>430</v>
      </c>
      <c r="AZ81" s="342">
        <v>21</v>
      </c>
      <c r="BA81" s="370"/>
      <c r="BB81" s="344">
        <v>22.5875501640617</v>
      </c>
      <c r="BC81" s="344">
        <v>0.996762981823064</v>
      </c>
      <c r="BD81" s="344">
        <v>5.61383366219134E-2</v>
      </c>
      <c r="BE81" s="371">
        <v>2.2251575963960798E-3</v>
      </c>
      <c r="BF81" s="370"/>
      <c r="BG81" s="368">
        <v>9.8000000000000004E-2</v>
      </c>
      <c r="BH81" s="369"/>
      <c r="BI81" s="832">
        <v>64.923000000000002</v>
      </c>
      <c r="BJ81" s="832">
        <v>22.871400000000001</v>
      </c>
      <c r="BK81" s="832">
        <v>3.7025800000000002</v>
      </c>
      <c r="BL81" s="832">
        <v>8.5030199999999994</v>
      </c>
      <c r="BM81" s="369"/>
      <c r="BN81" s="834" t="s">
        <v>5918</v>
      </c>
      <c r="BO81" s="834" t="s">
        <v>5919</v>
      </c>
      <c r="BP81" s="834" t="s">
        <v>5920</v>
      </c>
      <c r="BQ81" s="834" t="s">
        <v>5921</v>
      </c>
      <c r="BR81" s="834" t="s">
        <v>5876</v>
      </c>
      <c r="BS81" s="369"/>
      <c r="BT81" s="350" t="s">
        <v>554</v>
      </c>
    </row>
    <row r="82" spans="1:72" s="424" customFormat="1" x14ac:dyDescent="0.25">
      <c r="A82" s="341" t="s">
        <v>5922</v>
      </c>
      <c r="B82" s="369"/>
      <c r="C82" s="709">
        <v>42347</v>
      </c>
      <c r="D82" s="369"/>
      <c r="E82" s="342">
        <v>539.51</v>
      </c>
      <c r="F82" s="369"/>
      <c r="G82" s="343">
        <v>87.762699999999995</v>
      </c>
      <c r="H82" s="370"/>
      <c r="I82" s="344">
        <v>0.75039999999999996</v>
      </c>
      <c r="J82" s="344">
        <v>0.53749999999999998</v>
      </c>
      <c r="K82" s="344">
        <v>4.1409000000000002</v>
      </c>
      <c r="L82" s="344">
        <v>6.2325999999999997</v>
      </c>
      <c r="M82" s="344">
        <v>-9.1212</v>
      </c>
      <c r="N82" s="346">
        <v>-6.1386000000000003</v>
      </c>
      <c r="O82" s="344">
        <v>-0.1736</v>
      </c>
      <c r="P82" s="344">
        <v>7.3684000000000003</v>
      </c>
      <c r="Q82" s="344">
        <v>9.343</v>
      </c>
      <c r="R82" s="344">
        <v>12.3193</v>
      </c>
      <c r="S82" s="344">
        <v>1.3331</v>
      </c>
      <c r="T82" s="344">
        <v>8.2581000000000007</v>
      </c>
      <c r="U82" s="344">
        <v>-8.5440000000000005</v>
      </c>
      <c r="V82" s="344">
        <v>-2.7582</v>
      </c>
      <c r="W82" s="344">
        <v>1.3331</v>
      </c>
      <c r="X82" s="344">
        <v>12.617800000000001</v>
      </c>
      <c r="Y82" s="370"/>
      <c r="Z82" s="342">
        <v>88</v>
      </c>
      <c r="AA82" s="342">
        <v>125</v>
      </c>
      <c r="AB82" s="342">
        <v>68</v>
      </c>
      <c r="AC82" s="342">
        <v>194</v>
      </c>
      <c r="AD82" s="342">
        <v>218</v>
      </c>
      <c r="AE82" s="342">
        <v>191</v>
      </c>
      <c r="AF82" s="342">
        <v>123</v>
      </c>
      <c r="AG82" s="342">
        <v>121</v>
      </c>
      <c r="AH82" s="342">
        <v>65</v>
      </c>
      <c r="AI82" s="342">
        <v>28</v>
      </c>
      <c r="AJ82" s="342">
        <v>82</v>
      </c>
      <c r="AK82" s="342">
        <v>202</v>
      </c>
      <c r="AL82" s="342">
        <v>219</v>
      </c>
      <c r="AM82" s="342">
        <v>190</v>
      </c>
      <c r="AN82" s="342">
        <v>82</v>
      </c>
      <c r="AO82" s="369"/>
      <c r="AP82" s="344">
        <v>11.25</v>
      </c>
      <c r="AQ82" s="344">
        <v>10.17</v>
      </c>
      <c r="AR82" s="344">
        <v>6.43</v>
      </c>
      <c r="AS82" s="344">
        <v>2.04</v>
      </c>
      <c r="AT82" s="344">
        <v>-5.64</v>
      </c>
      <c r="AU82" s="347"/>
      <c r="AV82" s="342">
        <v>35</v>
      </c>
      <c r="AW82" s="342">
        <v>51</v>
      </c>
      <c r="AX82" s="342">
        <v>66</v>
      </c>
      <c r="AY82" s="342">
        <v>120</v>
      </c>
      <c r="AZ82" s="342">
        <v>186</v>
      </c>
      <c r="BA82" s="370"/>
      <c r="BB82" s="344">
        <v>12.461395299406</v>
      </c>
      <c r="BC82" s="344">
        <v>0.99862205878322796</v>
      </c>
      <c r="BD82" s="344">
        <v>2.2947076447834398E-2</v>
      </c>
      <c r="BE82" s="371">
        <v>-0.124922298153801</v>
      </c>
      <c r="BF82" s="370"/>
      <c r="BG82" s="368">
        <v>0.55740000000000001</v>
      </c>
      <c r="BH82" s="369"/>
      <c r="BI82" s="832">
        <v>99.7667</v>
      </c>
      <c r="BJ82" s="344" t="s">
        <v>430</v>
      </c>
      <c r="BK82" s="344" t="s">
        <v>430</v>
      </c>
      <c r="BL82" s="832">
        <v>0.23330000000000001</v>
      </c>
      <c r="BM82" s="369"/>
      <c r="BN82" s="834" t="s">
        <v>4470</v>
      </c>
      <c r="BO82" s="834" t="s">
        <v>4471</v>
      </c>
      <c r="BP82" s="834" t="s">
        <v>4472</v>
      </c>
      <c r="BQ82" s="834" t="s">
        <v>4473</v>
      </c>
      <c r="BR82" s="834" t="s">
        <v>983</v>
      </c>
      <c r="BS82" s="369"/>
      <c r="BT82" s="350" t="s">
        <v>554</v>
      </c>
    </row>
    <row r="83" spans="1:72" s="424" customFormat="1" x14ac:dyDescent="0.25">
      <c r="A83" s="341" t="s">
        <v>5923</v>
      </c>
      <c r="B83" s="369"/>
      <c r="C83" s="709">
        <v>44060</v>
      </c>
      <c r="D83" s="369"/>
      <c r="E83" s="342">
        <v>524.86599999999999</v>
      </c>
      <c r="F83" s="369"/>
      <c r="G83" s="343">
        <v>29.912099999999999</v>
      </c>
      <c r="H83" s="370"/>
      <c r="I83" s="344">
        <v>4.6394000000000002</v>
      </c>
      <c r="J83" s="344">
        <v>-1.3424</v>
      </c>
      <c r="K83" s="344">
        <v>-13.293699999999999</v>
      </c>
      <c r="L83" s="344">
        <v>-10.9003</v>
      </c>
      <c r="M83" s="344">
        <v>-28.8718</v>
      </c>
      <c r="N83" s="346">
        <v>-29.148499999999999</v>
      </c>
      <c r="O83" s="344">
        <v>-13.282999999999999</v>
      </c>
      <c r="P83" s="344">
        <v>-1.1092</v>
      </c>
      <c r="Q83" s="344">
        <v>0.4128</v>
      </c>
      <c r="R83" s="344" t="s">
        <v>430</v>
      </c>
      <c r="S83" s="344">
        <v>2.5339</v>
      </c>
      <c r="T83" s="344">
        <v>-6.6730999999999998</v>
      </c>
      <c r="U83" s="344">
        <v>-28.0532</v>
      </c>
      <c r="V83" s="344">
        <v>-18.416499999999999</v>
      </c>
      <c r="W83" s="344">
        <v>2.5339</v>
      </c>
      <c r="X83" s="344">
        <v>8.7743000000000002</v>
      </c>
      <c r="Y83" s="370"/>
      <c r="Z83" s="342">
        <v>2</v>
      </c>
      <c r="AA83" s="342">
        <v>257</v>
      </c>
      <c r="AB83" s="342">
        <v>245</v>
      </c>
      <c r="AC83" s="342">
        <v>256</v>
      </c>
      <c r="AD83" s="342">
        <v>240</v>
      </c>
      <c r="AE83" s="342">
        <v>210</v>
      </c>
      <c r="AF83" s="342">
        <v>161</v>
      </c>
      <c r="AG83" s="342">
        <v>133</v>
      </c>
      <c r="AH83" s="342">
        <v>76</v>
      </c>
      <c r="AI83" s="342" t="s">
        <v>430</v>
      </c>
      <c r="AJ83" s="342">
        <v>8</v>
      </c>
      <c r="AK83" s="342">
        <v>258</v>
      </c>
      <c r="AL83" s="342">
        <v>242</v>
      </c>
      <c r="AM83" s="342">
        <v>218</v>
      </c>
      <c r="AN83" s="342">
        <v>8</v>
      </c>
      <c r="AO83" s="369"/>
      <c r="AP83" s="344" t="s">
        <v>430</v>
      </c>
      <c r="AQ83" s="344" t="s">
        <v>430</v>
      </c>
      <c r="AR83" s="344">
        <v>-6.76</v>
      </c>
      <c r="AS83" s="344">
        <v>-15.77</v>
      </c>
      <c r="AT83" s="344">
        <v>-36.299999999999997</v>
      </c>
      <c r="AU83" s="347"/>
      <c r="AV83" s="342" t="s">
        <v>430</v>
      </c>
      <c r="AW83" s="342" t="s">
        <v>430</v>
      </c>
      <c r="AX83" s="342">
        <v>78</v>
      </c>
      <c r="AY83" s="342">
        <v>139</v>
      </c>
      <c r="AZ83" s="342">
        <v>212</v>
      </c>
      <c r="BA83" s="370"/>
      <c r="BB83" s="344">
        <v>24.288291583755498</v>
      </c>
      <c r="BC83" s="344">
        <v>0.997493951326622</v>
      </c>
      <c r="BD83" s="344">
        <v>-1.11726517147849E-2</v>
      </c>
      <c r="BE83" s="371">
        <v>-0.12326515046335</v>
      </c>
      <c r="BF83" s="370"/>
      <c r="BG83" s="368">
        <v>7.17E-2</v>
      </c>
      <c r="BH83" s="369"/>
      <c r="BI83" s="832">
        <v>80.343199999999996</v>
      </c>
      <c r="BJ83" s="832">
        <v>19.355399999999999</v>
      </c>
      <c r="BK83" s="344" t="s">
        <v>430</v>
      </c>
      <c r="BL83" s="832">
        <v>0.3014</v>
      </c>
      <c r="BM83" s="369"/>
      <c r="BN83" s="834" t="s">
        <v>5924</v>
      </c>
      <c r="BO83" s="834" t="s">
        <v>5104</v>
      </c>
      <c r="BP83" s="368" t="s">
        <v>430</v>
      </c>
      <c r="BQ83" s="368" t="s">
        <v>430</v>
      </c>
      <c r="BR83" s="368" t="s">
        <v>430</v>
      </c>
      <c r="BS83" s="369"/>
      <c r="BT83" s="350" t="s">
        <v>554</v>
      </c>
    </row>
    <row r="84" spans="1:72" s="424" customFormat="1" x14ac:dyDescent="0.25">
      <c r="A84" s="341" t="s">
        <v>5925</v>
      </c>
      <c r="B84" s="369"/>
      <c r="C84" s="709">
        <v>45434</v>
      </c>
      <c r="D84" s="369"/>
      <c r="E84" s="342">
        <v>463.601</v>
      </c>
      <c r="F84" s="369"/>
      <c r="G84" s="343">
        <v>50.874499999999998</v>
      </c>
      <c r="H84" s="370"/>
      <c r="I84" s="344">
        <v>0.48309999999999997</v>
      </c>
      <c r="J84" s="344">
        <v>-0.1903</v>
      </c>
      <c r="K84" s="344">
        <v>1.2282999999999999</v>
      </c>
      <c r="L84" s="344">
        <v>15.351000000000001</v>
      </c>
      <c r="M84" s="344">
        <v>5.8426</v>
      </c>
      <c r="N84" s="346">
        <v>-1.49E-2</v>
      </c>
      <c r="O84" s="344">
        <v>-1.6134999999999999</v>
      </c>
      <c r="P84" s="344" t="s">
        <v>430</v>
      </c>
      <c r="Q84" s="344" t="s">
        <v>430</v>
      </c>
      <c r="R84" s="344" t="s">
        <v>430</v>
      </c>
      <c r="S84" s="344">
        <v>0.21390000000000001</v>
      </c>
      <c r="T84" s="344">
        <v>18.6724</v>
      </c>
      <c r="U84" s="344">
        <v>6.7103999999999999</v>
      </c>
      <c r="V84" s="344">
        <v>8.5638000000000005</v>
      </c>
      <c r="W84" s="344">
        <v>0.21390000000000001</v>
      </c>
      <c r="X84" s="344">
        <v>2.0106000000000002</v>
      </c>
      <c r="Y84" s="370"/>
      <c r="Z84" s="342">
        <v>166</v>
      </c>
      <c r="AA84" s="342">
        <v>205</v>
      </c>
      <c r="AB84" s="342">
        <v>190</v>
      </c>
      <c r="AC84" s="342">
        <v>70</v>
      </c>
      <c r="AD84" s="342">
        <v>32</v>
      </c>
      <c r="AE84" s="342">
        <v>118</v>
      </c>
      <c r="AF84" s="342">
        <v>138</v>
      </c>
      <c r="AG84" s="342" t="s">
        <v>430</v>
      </c>
      <c r="AH84" s="342" t="s">
        <v>430</v>
      </c>
      <c r="AI84" s="342" t="s">
        <v>430</v>
      </c>
      <c r="AJ84" s="342">
        <v>246</v>
      </c>
      <c r="AK84" s="342">
        <v>49</v>
      </c>
      <c r="AL84" s="342">
        <v>30</v>
      </c>
      <c r="AM84" s="342">
        <v>63</v>
      </c>
      <c r="AN84" s="342">
        <v>246</v>
      </c>
      <c r="AO84" s="369"/>
      <c r="AP84" s="344" t="s">
        <v>430</v>
      </c>
      <c r="AQ84" s="344" t="s">
        <v>430</v>
      </c>
      <c r="AR84" s="344" t="s">
        <v>430</v>
      </c>
      <c r="AS84" s="344" t="s">
        <v>430</v>
      </c>
      <c r="AT84" s="344">
        <v>12.85</v>
      </c>
      <c r="AU84" s="347"/>
      <c r="AV84" s="342" t="s">
        <v>430</v>
      </c>
      <c r="AW84" s="342" t="s">
        <v>430</v>
      </c>
      <c r="AX84" s="342" t="s">
        <v>430</v>
      </c>
      <c r="AY84" s="342" t="s">
        <v>430</v>
      </c>
      <c r="AZ84" s="342">
        <v>59</v>
      </c>
      <c r="BA84" s="370"/>
      <c r="BB84" s="344">
        <v>19.893569993932999</v>
      </c>
      <c r="BC84" s="344">
        <v>0.99939200975944598</v>
      </c>
      <c r="BD84" s="344">
        <v>-4.7229587657319503E-3</v>
      </c>
      <c r="BE84" s="371">
        <v>-0.28681508392060601</v>
      </c>
      <c r="BF84" s="370"/>
      <c r="BG84" s="368">
        <v>0.1128</v>
      </c>
      <c r="BH84" s="369"/>
      <c r="BI84" s="832">
        <v>15.306100000000001</v>
      </c>
      <c r="BJ84" s="832">
        <v>63.307899999999997</v>
      </c>
      <c r="BK84" s="832">
        <v>21.3934</v>
      </c>
      <c r="BL84" s="832">
        <v>-7.4000000000000003E-3</v>
      </c>
      <c r="BM84" s="369"/>
      <c r="BN84" s="834" t="s">
        <v>5926</v>
      </c>
      <c r="BO84" s="834" t="s">
        <v>4991</v>
      </c>
      <c r="BP84" s="834" t="s">
        <v>5927</v>
      </c>
      <c r="BQ84" s="834" t="s">
        <v>5911</v>
      </c>
      <c r="BR84" s="834" t="s">
        <v>4993</v>
      </c>
      <c r="BS84" s="369"/>
      <c r="BT84" s="350" t="s">
        <v>554</v>
      </c>
    </row>
    <row r="85" spans="1:72" s="424" customFormat="1" x14ac:dyDescent="0.25">
      <c r="A85" s="341" t="s">
        <v>5928</v>
      </c>
      <c r="B85" s="369"/>
      <c r="C85" s="709">
        <v>44929</v>
      </c>
      <c r="D85" s="369"/>
      <c r="E85" s="342">
        <v>448.22699999999998</v>
      </c>
      <c r="F85" s="369"/>
      <c r="G85" s="343">
        <v>59.397100000000002</v>
      </c>
      <c r="H85" s="370"/>
      <c r="I85" s="344">
        <v>-2.7000000000000001E-3</v>
      </c>
      <c r="J85" s="344">
        <v>-0.25419999999999998</v>
      </c>
      <c r="K85" s="344">
        <v>8.3087999999999997</v>
      </c>
      <c r="L85" s="344">
        <v>13.015499999999999</v>
      </c>
      <c r="M85" s="344">
        <v>-3.1936</v>
      </c>
      <c r="N85" s="346">
        <v>2.4053</v>
      </c>
      <c r="O85" s="344">
        <v>6.0620000000000003</v>
      </c>
      <c r="P85" s="344">
        <v>9.6882999999999999</v>
      </c>
      <c r="Q85" s="344" t="s">
        <v>430</v>
      </c>
      <c r="R85" s="344" t="s">
        <v>430</v>
      </c>
      <c r="S85" s="344">
        <v>0.84309999999999996</v>
      </c>
      <c r="T85" s="344">
        <v>15.875500000000001</v>
      </c>
      <c r="U85" s="344">
        <v>-2.2700999999999998</v>
      </c>
      <c r="V85" s="344">
        <v>6.5197000000000003</v>
      </c>
      <c r="W85" s="344">
        <v>0.84309999999999996</v>
      </c>
      <c r="X85" s="344">
        <v>9.4031000000000002</v>
      </c>
      <c r="Y85" s="370"/>
      <c r="Z85" s="342">
        <v>212</v>
      </c>
      <c r="AA85" s="342">
        <v>207</v>
      </c>
      <c r="AB85" s="342">
        <v>27</v>
      </c>
      <c r="AC85" s="342">
        <v>97</v>
      </c>
      <c r="AD85" s="342">
        <v>139</v>
      </c>
      <c r="AE85" s="342">
        <v>91</v>
      </c>
      <c r="AF85" s="342">
        <v>40</v>
      </c>
      <c r="AG85" s="342">
        <v>86</v>
      </c>
      <c r="AH85" s="342" t="s">
        <v>430</v>
      </c>
      <c r="AI85" s="342" t="s">
        <v>430</v>
      </c>
      <c r="AJ85" s="342">
        <v>194</v>
      </c>
      <c r="AK85" s="342">
        <v>89</v>
      </c>
      <c r="AL85" s="342">
        <v>141</v>
      </c>
      <c r="AM85" s="342">
        <v>92</v>
      </c>
      <c r="AN85" s="342">
        <v>194</v>
      </c>
      <c r="AO85" s="369"/>
      <c r="AP85" s="344" t="s">
        <v>430</v>
      </c>
      <c r="AQ85" s="344" t="s">
        <v>430</v>
      </c>
      <c r="AR85" s="344" t="s">
        <v>430</v>
      </c>
      <c r="AS85" s="344">
        <v>9.06</v>
      </c>
      <c r="AT85" s="344">
        <v>6.93</v>
      </c>
      <c r="AU85" s="347"/>
      <c r="AV85" s="342" t="s">
        <v>430</v>
      </c>
      <c r="AW85" s="342" t="s">
        <v>430</v>
      </c>
      <c r="AX85" s="342" t="s">
        <v>430</v>
      </c>
      <c r="AY85" s="342">
        <v>56</v>
      </c>
      <c r="AZ85" s="342">
        <v>98</v>
      </c>
      <c r="BA85" s="370"/>
      <c r="BB85" s="344">
        <v>14.703648809595</v>
      </c>
      <c r="BC85" s="344">
        <v>0.99862403354977602</v>
      </c>
      <c r="BD85" s="344">
        <v>2.9992479968998401E-2</v>
      </c>
      <c r="BE85" s="371">
        <v>-0.105209083721093</v>
      </c>
      <c r="BF85" s="370"/>
      <c r="BG85" s="368">
        <v>4.6300000000000001E-2</v>
      </c>
      <c r="BH85" s="369"/>
      <c r="BI85" s="832">
        <v>75.217799999999997</v>
      </c>
      <c r="BJ85" s="832">
        <v>24.533799999999999</v>
      </c>
      <c r="BK85" s="344" t="s">
        <v>430</v>
      </c>
      <c r="BL85" s="832">
        <v>0.24840000000000001</v>
      </c>
      <c r="BM85" s="369"/>
      <c r="BN85" s="834" t="s">
        <v>5078</v>
      </c>
      <c r="BO85" s="834" t="s">
        <v>5079</v>
      </c>
      <c r="BP85" s="368" t="s">
        <v>430</v>
      </c>
      <c r="BQ85" s="368" t="s">
        <v>430</v>
      </c>
      <c r="BR85" s="368" t="s">
        <v>430</v>
      </c>
      <c r="BS85" s="369"/>
      <c r="BT85" s="350" t="s">
        <v>554</v>
      </c>
    </row>
    <row r="86" spans="1:72" s="424" customFormat="1" x14ac:dyDescent="0.25">
      <c r="A86" s="341" t="s">
        <v>5929</v>
      </c>
      <c r="B86" s="369"/>
      <c r="C86" s="709">
        <v>44407</v>
      </c>
      <c r="D86" s="369"/>
      <c r="E86" s="342">
        <v>418.99599999999998</v>
      </c>
      <c r="F86" s="369"/>
      <c r="G86" s="343">
        <v>27.890599999999999</v>
      </c>
      <c r="H86" s="370"/>
      <c r="I86" s="344">
        <v>0.24010000000000001</v>
      </c>
      <c r="J86" s="344">
        <v>0.3866</v>
      </c>
      <c r="K86" s="344">
        <v>8.4128000000000007</v>
      </c>
      <c r="L86" s="344">
        <v>12.2873</v>
      </c>
      <c r="M86" s="344">
        <v>-3.2046999999999999</v>
      </c>
      <c r="N86" s="346">
        <v>0.78710000000000002</v>
      </c>
      <c r="O86" s="344">
        <v>7.7556000000000003</v>
      </c>
      <c r="P86" s="344">
        <v>11.0974</v>
      </c>
      <c r="Q86" s="344" t="s">
        <v>430</v>
      </c>
      <c r="R86" s="344" t="s">
        <v>430</v>
      </c>
      <c r="S86" s="344">
        <v>1.1544000000000001</v>
      </c>
      <c r="T86" s="344">
        <v>14.7676</v>
      </c>
      <c r="U86" s="344">
        <v>-2.2033999999999998</v>
      </c>
      <c r="V86" s="344">
        <v>3.73</v>
      </c>
      <c r="W86" s="344">
        <v>1.1544000000000001</v>
      </c>
      <c r="X86" s="344">
        <v>11.2872</v>
      </c>
      <c r="Y86" s="370"/>
      <c r="Z86" s="342">
        <v>193</v>
      </c>
      <c r="AA86" s="342">
        <v>168</v>
      </c>
      <c r="AB86" s="342">
        <v>16</v>
      </c>
      <c r="AC86" s="342">
        <v>112</v>
      </c>
      <c r="AD86" s="342">
        <v>142</v>
      </c>
      <c r="AE86" s="342">
        <v>111</v>
      </c>
      <c r="AF86" s="342">
        <v>30</v>
      </c>
      <c r="AG86" s="342">
        <v>72</v>
      </c>
      <c r="AH86" s="342" t="s">
        <v>430</v>
      </c>
      <c r="AI86" s="342" t="s">
        <v>430</v>
      </c>
      <c r="AJ86" s="342">
        <v>144</v>
      </c>
      <c r="AK86" s="342">
        <v>99</v>
      </c>
      <c r="AL86" s="342">
        <v>136</v>
      </c>
      <c r="AM86" s="342">
        <v>118</v>
      </c>
      <c r="AN86" s="342">
        <v>144</v>
      </c>
      <c r="AO86" s="369"/>
      <c r="AP86" s="344" t="s">
        <v>430</v>
      </c>
      <c r="AQ86" s="344" t="s">
        <v>430</v>
      </c>
      <c r="AR86" s="344">
        <v>11.06</v>
      </c>
      <c r="AS86" s="344">
        <v>9.89</v>
      </c>
      <c r="AT86" s="344">
        <v>5.0599999999999996</v>
      </c>
      <c r="AU86" s="347"/>
      <c r="AV86" s="342" t="s">
        <v>430</v>
      </c>
      <c r="AW86" s="342" t="s">
        <v>430</v>
      </c>
      <c r="AX86" s="342">
        <v>27</v>
      </c>
      <c r="AY86" s="342">
        <v>50</v>
      </c>
      <c r="AZ86" s="342">
        <v>111</v>
      </c>
      <c r="BA86" s="370"/>
      <c r="BB86" s="344">
        <v>14.4009733826621</v>
      </c>
      <c r="BC86" s="344">
        <v>0.99891795524794003</v>
      </c>
      <c r="BD86" s="344">
        <v>4.07900822773299E-2</v>
      </c>
      <c r="BE86" s="371">
        <v>-7.3781857509290394E-2</v>
      </c>
      <c r="BF86" s="370"/>
      <c r="BG86" s="368">
        <v>6.6199999999999995E-2</v>
      </c>
      <c r="BH86" s="369"/>
      <c r="BI86" s="832">
        <v>88.647199999999998</v>
      </c>
      <c r="BJ86" s="832">
        <v>10.454700000000001</v>
      </c>
      <c r="BK86" s="832">
        <v>0.74487499999999995</v>
      </c>
      <c r="BL86" s="832">
        <v>0.153225</v>
      </c>
      <c r="BM86" s="369"/>
      <c r="BN86" s="834" t="s">
        <v>5930</v>
      </c>
      <c r="BO86" s="834" t="s">
        <v>5931</v>
      </c>
      <c r="BP86" s="834" t="s">
        <v>5932</v>
      </c>
      <c r="BQ86" s="834" t="s">
        <v>5933</v>
      </c>
      <c r="BR86" s="834" t="s">
        <v>4718</v>
      </c>
      <c r="BS86" s="369"/>
      <c r="BT86" s="350" t="s">
        <v>554</v>
      </c>
    </row>
    <row r="87" spans="1:72" s="424" customFormat="1" x14ac:dyDescent="0.25">
      <c r="A87" s="341" t="s">
        <v>5934</v>
      </c>
      <c r="B87" s="369"/>
      <c r="C87" s="709">
        <v>44581</v>
      </c>
      <c r="D87" s="369"/>
      <c r="E87" s="342">
        <v>453.02300000000002</v>
      </c>
      <c r="F87" s="369"/>
      <c r="G87" s="343">
        <v>279.10719999999998</v>
      </c>
      <c r="H87" s="370"/>
      <c r="I87" s="344">
        <v>1.2097</v>
      </c>
      <c r="J87" s="344">
        <v>0.47820000000000001</v>
      </c>
      <c r="K87" s="344">
        <v>4.0442999999999998</v>
      </c>
      <c r="L87" s="344">
        <v>12.7523</v>
      </c>
      <c r="M87" s="344">
        <v>-5.5781999999999998</v>
      </c>
      <c r="N87" s="346">
        <v>14.359500000000001</v>
      </c>
      <c r="O87" s="344">
        <v>4.5418000000000003</v>
      </c>
      <c r="P87" s="344">
        <v>22.141400000000001</v>
      </c>
      <c r="Q87" s="344" t="s">
        <v>430</v>
      </c>
      <c r="R87" s="344" t="s">
        <v>430</v>
      </c>
      <c r="S87" s="344">
        <v>2.3656000000000001</v>
      </c>
      <c r="T87" s="344">
        <v>14.2669</v>
      </c>
      <c r="U87" s="344">
        <v>-3.5244</v>
      </c>
      <c r="V87" s="344">
        <v>2.3797000000000001</v>
      </c>
      <c r="W87" s="344">
        <v>2.3656000000000001</v>
      </c>
      <c r="X87" s="344">
        <v>21.830500000000001</v>
      </c>
      <c r="Y87" s="370"/>
      <c r="Z87" s="342">
        <v>45</v>
      </c>
      <c r="AA87" s="342">
        <v>153</v>
      </c>
      <c r="AB87" s="342">
        <v>81</v>
      </c>
      <c r="AC87" s="342">
        <v>106</v>
      </c>
      <c r="AD87" s="342">
        <v>168</v>
      </c>
      <c r="AE87" s="342">
        <v>34</v>
      </c>
      <c r="AF87" s="342">
        <v>63</v>
      </c>
      <c r="AG87" s="342">
        <v>24</v>
      </c>
      <c r="AH87" s="342" t="s">
        <v>430</v>
      </c>
      <c r="AI87" s="342" t="s">
        <v>430</v>
      </c>
      <c r="AJ87" s="342">
        <v>20</v>
      </c>
      <c r="AK87" s="342">
        <v>102</v>
      </c>
      <c r="AL87" s="342">
        <v>155</v>
      </c>
      <c r="AM87" s="342">
        <v>133</v>
      </c>
      <c r="AN87" s="342">
        <v>20</v>
      </c>
      <c r="AO87" s="369"/>
      <c r="AP87" s="344" t="s">
        <v>430</v>
      </c>
      <c r="AQ87" s="344" t="s">
        <v>430</v>
      </c>
      <c r="AR87" s="344" t="s">
        <v>430</v>
      </c>
      <c r="AS87" s="344">
        <v>13.87</v>
      </c>
      <c r="AT87" s="344">
        <v>6.74</v>
      </c>
      <c r="AU87" s="347"/>
      <c r="AV87" s="342" t="s">
        <v>430</v>
      </c>
      <c r="AW87" s="342" t="s">
        <v>430</v>
      </c>
      <c r="AX87" s="342" t="s">
        <v>430</v>
      </c>
      <c r="AY87" s="342">
        <v>26</v>
      </c>
      <c r="AZ87" s="342">
        <v>108</v>
      </c>
      <c r="BA87" s="370"/>
      <c r="BB87" s="344">
        <v>19.027515963675501</v>
      </c>
      <c r="BC87" s="344">
        <v>0.994274358519188</v>
      </c>
      <c r="BD87" s="344">
        <v>7.77045806798317E-2</v>
      </c>
      <c r="BE87" s="371">
        <v>-0.23633131131743901</v>
      </c>
      <c r="BF87" s="370"/>
      <c r="BG87" s="368">
        <v>6.7799999999999999E-2</v>
      </c>
      <c r="BH87" s="369"/>
      <c r="BI87" s="832">
        <v>83.260900000000007</v>
      </c>
      <c r="BJ87" s="832">
        <v>12.7607</v>
      </c>
      <c r="BK87" s="832">
        <v>3.8071199999999998</v>
      </c>
      <c r="BL87" s="832">
        <v>0.17127999999999999</v>
      </c>
      <c r="BM87" s="369"/>
      <c r="BN87" s="834" t="s">
        <v>5935</v>
      </c>
      <c r="BO87" s="834" t="s">
        <v>5936</v>
      </c>
      <c r="BP87" s="834" t="s">
        <v>4870</v>
      </c>
      <c r="BQ87" s="834" t="s">
        <v>5802</v>
      </c>
      <c r="BR87" s="834" t="s">
        <v>2947</v>
      </c>
      <c r="BS87" s="369"/>
      <c r="BT87" s="350" t="s">
        <v>554</v>
      </c>
    </row>
    <row r="88" spans="1:72" s="424" customFormat="1" x14ac:dyDescent="0.25">
      <c r="A88" s="341" t="s">
        <v>5937</v>
      </c>
      <c r="B88" s="369"/>
      <c r="C88" s="709">
        <v>45219</v>
      </c>
      <c r="D88" s="369"/>
      <c r="E88" s="342">
        <v>420.548</v>
      </c>
      <c r="F88" s="369"/>
      <c r="G88" s="343">
        <v>26.215900000000001</v>
      </c>
      <c r="H88" s="370"/>
      <c r="I88" s="344">
        <v>0.05</v>
      </c>
      <c r="J88" s="344">
        <v>0.33639999999999998</v>
      </c>
      <c r="K88" s="344">
        <v>3.1602000000000001</v>
      </c>
      <c r="L88" s="344">
        <v>16.371300000000002</v>
      </c>
      <c r="M88" s="344">
        <v>3.4521000000000002</v>
      </c>
      <c r="N88" s="346">
        <v>1.3311999999999999</v>
      </c>
      <c r="O88" s="344">
        <v>-2.4521999999999999</v>
      </c>
      <c r="P88" s="344" t="s">
        <v>430</v>
      </c>
      <c r="Q88" s="344" t="s">
        <v>430</v>
      </c>
      <c r="R88" s="344" t="s">
        <v>430</v>
      </c>
      <c r="S88" s="344">
        <v>9.3200000000000005E-2</v>
      </c>
      <c r="T88" s="344">
        <v>19.072800000000001</v>
      </c>
      <c r="U88" s="344">
        <v>4.9972000000000003</v>
      </c>
      <c r="V88" s="344">
        <v>8.7779000000000007</v>
      </c>
      <c r="W88" s="344">
        <v>9.3200000000000005E-2</v>
      </c>
      <c r="X88" s="344">
        <v>17.163399999999999</v>
      </c>
      <c r="Y88" s="370"/>
      <c r="Z88" s="342">
        <v>211</v>
      </c>
      <c r="AA88" s="342">
        <v>170</v>
      </c>
      <c r="AB88" s="342">
        <v>143</v>
      </c>
      <c r="AC88" s="342">
        <v>50</v>
      </c>
      <c r="AD88" s="342">
        <v>34</v>
      </c>
      <c r="AE88" s="342">
        <v>104</v>
      </c>
      <c r="AF88" s="342">
        <v>142</v>
      </c>
      <c r="AG88" s="342" t="s">
        <v>430</v>
      </c>
      <c r="AH88" s="342" t="s">
        <v>430</v>
      </c>
      <c r="AI88" s="342" t="s">
        <v>430</v>
      </c>
      <c r="AJ88" s="342">
        <v>248</v>
      </c>
      <c r="AK88" s="342">
        <v>47</v>
      </c>
      <c r="AL88" s="342">
        <v>36</v>
      </c>
      <c r="AM88" s="342">
        <v>61</v>
      </c>
      <c r="AN88" s="342">
        <v>248</v>
      </c>
      <c r="AO88" s="369"/>
      <c r="AP88" s="344" t="s">
        <v>430</v>
      </c>
      <c r="AQ88" s="344" t="s">
        <v>430</v>
      </c>
      <c r="AR88" s="344" t="s">
        <v>430</v>
      </c>
      <c r="AS88" s="344" t="s">
        <v>430</v>
      </c>
      <c r="AT88" s="344">
        <v>11.9</v>
      </c>
      <c r="AU88" s="347"/>
      <c r="AV88" s="342" t="s">
        <v>430</v>
      </c>
      <c r="AW88" s="342" t="s">
        <v>430</v>
      </c>
      <c r="AX88" s="342" t="s">
        <v>430</v>
      </c>
      <c r="AY88" s="342" t="s">
        <v>430</v>
      </c>
      <c r="AZ88" s="342">
        <v>68</v>
      </c>
      <c r="BA88" s="370"/>
      <c r="BB88" s="344">
        <v>22.360304357537998</v>
      </c>
      <c r="BC88" s="344">
        <v>0.999357776616562</v>
      </c>
      <c r="BD88" s="344">
        <v>5.0635625837210999E-2</v>
      </c>
      <c r="BE88" s="371">
        <v>-0.28410955669559501</v>
      </c>
      <c r="BF88" s="370"/>
      <c r="BG88" s="368">
        <v>0.21360000000000001</v>
      </c>
      <c r="BH88" s="369"/>
      <c r="BI88" s="832">
        <v>32.889600000000002</v>
      </c>
      <c r="BJ88" s="832">
        <v>64.9452</v>
      </c>
      <c r="BK88" s="344" t="s">
        <v>430</v>
      </c>
      <c r="BL88" s="832">
        <v>2.1652</v>
      </c>
      <c r="BM88" s="369"/>
      <c r="BN88" s="834" t="s">
        <v>5938</v>
      </c>
      <c r="BO88" s="834" t="s">
        <v>5939</v>
      </c>
      <c r="BP88" s="834" t="s">
        <v>5940</v>
      </c>
      <c r="BQ88" s="834" t="s">
        <v>5941</v>
      </c>
      <c r="BR88" s="834" t="s">
        <v>5942</v>
      </c>
      <c r="BS88" s="369"/>
      <c r="BT88" s="350" t="s">
        <v>554</v>
      </c>
    </row>
    <row r="89" spans="1:72" s="424" customFormat="1" x14ac:dyDescent="0.25">
      <c r="A89" s="341" t="s">
        <v>5943</v>
      </c>
      <c r="B89" s="369"/>
      <c r="C89" s="709">
        <v>44790</v>
      </c>
      <c r="D89" s="369"/>
      <c r="E89" s="342">
        <v>419.21499999999997</v>
      </c>
      <c r="F89" s="369"/>
      <c r="G89" s="343">
        <v>97.189300000000003</v>
      </c>
      <c r="H89" s="370"/>
      <c r="I89" s="344">
        <v>0.14419999999999999</v>
      </c>
      <c r="J89" s="344">
        <v>-6.6500000000000004E-2</v>
      </c>
      <c r="K89" s="344">
        <v>2.5737000000000001</v>
      </c>
      <c r="L89" s="344">
        <v>9.7075999999999993</v>
      </c>
      <c r="M89" s="344">
        <v>-3.0573000000000001</v>
      </c>
      <c r="N89" s="346">
        <v>0.65669999999999995</v>
      </c>
      <c r="O89" s="344">
        <v>2.0528</v>
      </c>
      <c r="P89" s="344">
        <v>18.500299999999999</v>
      </c>
      <c r="Q89" s="344" t="s">
        <v>430</v>
      </c>
      <c r="R89" s="344" t="s">
        <v>430</v>
      </c>
      <c r="S89" s="344">
        <v>0.67400000000000004</v>
      </c>
      <c r="T89" s="344">
        <v>10.590299999999999</v>
      </c>
      <c r="U89" s="344">
        <v>-1.554</v>
      </c>
      <c r="V89" s="344">
        <v>5.0861999999999998</v>
      </c>
      <c r="W89" s="344">
        <v>0.67400000000000004</v>
      </c>
      <c r="X89" s="344">
        <v>18.087599999999998</v>
      </c>
      <c r="Y89" s="370"/>
      <c r="Z89" s="342">
        <v>202</v>
      </c>
      <c r="AA89" s="342">
        <v>200</v>
      </c>
      <c r="AB89" s="342">
        <v>178</v>
      </c>
      <c r="AC89" s="342">
        <v>138</v>
      </c>
      <c r="AD89" s="342">
        <v>131</v>
      </c>
      <c r="AE89" s="342">
        <v>113</v>
      </c>
      <c r="AF89" s="342">
        <v>79</v>
      </c>
      <c r="AG89" s="342">
        <v>47</v>
      </c>
      <c r="AH89" s="342" t="s">
        <v>430</v>
      </c>
      <c r="AI89" s="342" t="s">
        <v>430</v>
      </c>
      <c r="AJ89" s="342">
        <v>215</v>
      </c>
      <c r="AK89" s="342">
        <v>150</v>
      </c>
      <c r="AL89" s="342">
        <v>130</v>
      </c>
      <c r="AM89" s="342">
        <v>109</v>
      </c>
      <c r="AN89" s="342">
        <v>215</v>
      </c>
      <c r="AO89" s="369"/>
      <c r="AP89" s="344" t="s">
        <v>430</v>
      </c>
      <c r="AQ89" s="344" t="s">
        <v>430</v>
      </c>
      <c r="AR89" s="344" t="s">
        <v>430</v>
      </c>
      <c r="AS89" s="344">
        <v>8.8800000000000008</v>
      </c>
      <c r="AT89" s="344">
        <v>4.9000000000000004</v>
      </c>
      <c r="AU89" s="347"/>
      <c r="AV89" s="342" t="s">
        <v>430</v>
      </c>
      <c r="AW89" s="342" t="s">
        <v>430</v>
      </c>
      <c r="AX89" s="342" t="s">
        <v>430</v>
      </c>
      <c r="AY89" s="342">
        <v>62</v>
      </c>
      <c r="AZ89" s="342">
        <v>114</v>
      </c>
      <c r="BA89" s="370"/>
      <c r="BB89" s="344">
        <v>16.5383242614955</v>
      </c>
      <c r="BC89" s="344">
        <v>0.99726883332313998</v>
      </c>
      <c r="BD89" s="344">
        <v>7.1105393666203706E-2</v>
      </c>
      <c r="BE89" s="371">
        <v>-0.22052046840336401</v>
      </c>
      <c r="BF89" s="370"/>
      <c r="BG89" s="368">
        <v>5.8006000000000002</v>
      </c>
      <c r="BH89" s="369"/>
      <c r="BI89" s="832">
        <v>90.619299999999996</v>
      </c>
      <c r="BJ89" s="832">
        <v>9.2671100000000006</v>
      </c>
      <c r="BK89" s="344" t="s">
        <v>430</v>
      </c>
      <c r="BL89" s="832">
        <v>0.11359</v>
      </c>
      <c r="BM89" s="369"/>
      <c r="BN89" s="834" t="s">
        <v>5944</v>
      </c>
      <c r="BO89" s="834" t="s">
        <v>5945</v>
      </c>
      <c r="BP89" s="834" t="s">
        <v>5946</v>
      </c>
      <c r="BQ89" s="834" t="s">
        <v>5947</v>
      </c>
      <c r="BR89" s="834" t="s">
        <v>5948</v>
      </c>
      <c r="BS89" s="369"/>
      <c r="BT89" s="350" t="s">
        <v>554</v>
      </c>
    </row>
    <row r="90" spans="1:72" s="424" customFormat="1" x14ac:dyDescent="0.25">
      <c r="A90" s="341" t="s">
        <v>5949</v>
      </c>
      <c r="B90" s="369"/>
      <c r="C90" s="709">
        <v>44123</v>
      </c>
      <c r="D90" s="369"/>
      <c r="E90" s="342">
        <v>665.97199999999998</v>
      </c>
      <c r="F90" s="369"/>
      <c r="G90" s="343">
        <v>287.94909999999999</v>
      </c>
      <c r="H90" s="370"/>
      <c r="I90" s="344">
        <v>0.13300000000000001</v>
      </c>
      <c r="J90" s="344">
        <v>-0.38619999999999999</v>
      </c>
      <c r="K90" s="344">
        <v>8.8110999999999997</v>
      </c>
      <c r="L90" s="344">
        <v>14.718299999999999</v>
      </c>
      <c r="M90" s="344">
        <v>-2.1377000000000002</v>
      </c>
      <c r="N90" s="346">
        <v>0.8931</v>
      </c>
      <c r="O90" s="344">
        <v>4.6565000000000003</v>
      </c>
      <c r="P90" s="344">
        <v>7.6597</v>
      </c>
      <c r="Q90" s="344">
        <v>9.5248000000000008</v>
      </c>
      <c r="R90" s="344" t="s">
        <v>430</v>
      </c>
      <c r="S90" s="344">
        <v>1.0221</v>
      </c>
      <c r="T90" s="344">
        <v>17.1922</v>
      </c>
      <c r="U90" s="344">
        <v>-1.5192000000000001</v>
      </c>
      <c r="V90" s="344">
        <v>6.84</v>
      </c>
      <c r="W90" s="344">
        <v>1.0221</v>
      </c>
      <c r="X90" s="344">
        <v>14.299899999999999</v>
      </c>
      <c r="Y90" s="370"/>
      <c r="Z90" s="342">
        <v>204</v>
      </c>
      <c r="AA90" s="342">
        <v>229</v>
      </c>
      <c r="AB90" s="342">
        <v>8</v>
      </c>
      <c r="AC90" s="342">
        <v>72</v>
      </c>
      <c r="AD90" s="342">
        <v>113</v>
      </c>
      <c r="AE90" s="342">
        <v>106</v>
      </c>
      <c r="AF90" s="342">
        <v>60</v>
      </c>
      <c r="AG90" s="342">
        <v>117</v>
      </c>
      <c r="AH90" s="342">
        <v>61</v>
      </c>
      <c r="AI90" s="342" t="s">
        <v>430</v>
      </c>
      <c r="AJ90" s="342">
        <v>167</v>
      </c>
      <c r="AK90" s="342">
        <v>67</v>
      </c>
      <c r="AL90" s="342">
        <v>125</v>
      </c>
      <c r="AM90" s="342">
        <v>82</v>
      </c>
      <c r="AN90" s="342">
        <v>167</v>
      </c>
      <c r="AO90" s="369"/>
      <c r="AP90" s="344" t="s">
        <v>430</v>
      </c>
      <c r="AQ90" s="344" t="s">
        <v>430</v>
      </c>
      <c r="AR90" s="344">
        <v>9.0399999999999991</v>
      </c>
      <c r="AS90" s="344">
        <v>7.45</v>
      </c>
      <c r="AT90" s="344">
        <v>8.61</v>
      </c>
      <c r="AU90" s="347"/>
      <c r="AV90" s="342" t="s">
        <v>430</v>
      </c>
      <c r="AW90" s="342" t="s">
        <v>430</v>
      </c>
      <c r="AX90" s="342">
        <v>43</v>
      </c>
      <c r="AY90" s="342">
        <v>68</v>
      </c>
      <c r="AZ90" s="342">
        <v>79</v>
      </c>
      <c r="BA90" s="370"/>
      <c r="BB90" s="344">
        <v>14.4269628689608</v>
      </c>
      <c r="BC90" s="344">
        <v>0.99848134870865901</v>
      </c>
      <c r="BD90" s="344">
        <v>2.0896142827306001E-2</v>
      </c>
      <c r="BE90" s="371">
        <v>-0.15180378879124401</v>
      </c>
      <c r="BF90" s="370"/>
      <c r="BG90" s="368">
        <v>0.1087</v>
      </c>
      <c r="BH90" s="369"/>
      <c r="BI90" s="832">
        <v>80.158699999999996</v>
      </c>
      <c r="BJ90" s="832">
        <v>16.819500000000001</v>
      </c>
      <c r="BK90" s="832">
        <v>3.0213199999999998</v>
      </c>
      <c r="BL90" s="832">
        <v>4.8000000000000001E-4</v>
      </c>
      <c r="BM90" s="369"/>
      <c r="BN90" s="834" t="s">
        <v>4883</v>
      </c>
      <c r="BO90" s="834" t="s">
        <v>4884</v>
      </c>
      <c r="BP90" s="368" t="s">
        <v>430</v>
      </c>
      <c r="BQ90" s="368" t="s">
        <v>430</v>
      </c>
      <c r="BR90" s="368" t="s">
        <v>430</v>
      </c>
      <c r="BS90" s="369"/>
      <c r="BT90" s="350" t="s">
        <v>554</v>
      </c>
    </row>
    <row r="91" spans="1:72" s="424" customFormat="1" x14ac:dyDescent="0.25">
      <c r="A91" s="341" t="s">
        <v>5950</v>
      </c>
      <c r="B91" s="369"/>
      <c r="C91" s="709">
        <v>45310</v>
      </c>
      <c r="D91" s="369"/>
      <c r="E91" s="342">
        <v>415.49</v>
      </c>
      <c r="F91" s="369"/>
      <c r="G91" s="343">
        <v>58.9758</v>
      </c>
      <c r="H91" s="370"/>
      <c r="I91" s="344">
        <v>-2.8999999999999998E-3</v>
      </c>
      <c r="J91" s="344">
        <v>-0.25790000000000002</v>
      </c>
      <c r="K91" s="344">
        <v>8.3190000000000008</v>
      </c>
      <c r="L91" s="344">
        <v>13.027900000000001</v>
      </c>
      <c r="M91" s="344">
        <v>-3.1880999999999999</v>
      </c>
      <c r="N91" s="346">
        <v>2.4321000000000002</v>
      </c>
      <c r="O91" s="344">
        <v>6.1086</v>
      </c>
      <c r="P91" s="344" t="s">
        <v>430</v>
      </c>
      <c r="Q91" s="344" t="s">
        <v>430</v>
      </c>
      <c r="R91" s="344" t="s">
        <v>430</v>
      </c>
      <c r="S91" s="344">
        <v>0.84330000000000005</v>
      </c>
      <c r="T91" s="344">
        <v>15.8888</v>
      </c>
      <c r="U91" s="344">
        <v>-2.2644000000000002</v>
      </c>
      <c r="V91" s="344">
        <v>6.5385999999999997</v>
      </c>
      <c r="W91" s="344">
        <v>0.84330000000000005</v>
      </c>
      <c r="X91" s="344">
        <v>10.9596</v>
      </c>
      <c r="Y91" s="370"/>
      <c r="Z91" s="342">
        <v>214</v>
      </c>
      <c r="AA91" s="342">
        <v>215</v>
      </c>
      <c r="AB91" s="342">
        <v>21</v>
      </c>
      <c r="AC91" s="342">
        <v>93</v>
      </c>
      <c r="AD91" s="342">
        <v>136</v>
      </c>
      <c r="AE91" s="342">
        <v>87</v>
      </c>
      <c r="AF91" s="342">
        <v>35</v>
      </c>
      <c r="AG91" s="342" t="s">
        <v>430</v>
      </c>
      <c r="AH91" s="342" t="s">
        <v>430</v>
      </c>
      <c r="AI91" s="342" t="s">
        <v>430</v>
      </c>
      <c r="AJ91" s="342">
        <v>190</v>
      </c>
      <c r="AK91" s="342">
        <v>86</v>
      </c>
      <c r="AL91" s="342">
        <v>138</v>
      </c>
      <c r="AM91" s="342">
        <v>87</v>
      </c>
      <c r="AN91" s="342">
        <v>190</v>
      </c>
      <c r="AO91" s="369"/>
      <c r="AP91" s="344" t="s">
        <v>430</v>
      </c>
      <c r="AQ91" s="344" t="s">
        <v>430</v>
      </c>
      <c r="AR91" s="344" t="s">
        <v>430</v>
      </c>
      <c r="AS91" s="344" t="s">
        <v>430</v>
      </c>
      <c r="AT91" s="344">
        <v>6.96</v>
      </c>
      <c r="AU91" s="347"/>
      <c r="AV91" s="342" t="s">
        <v>430</v>
      </c>
      <c r="AW91" s="342" t="s">
        <v>430</v>
      </c>
      <c r="AX91" s="342" t="s">
        <v>430</v>
      </c>
      <c r="AY91" s="342" t="s">
        <v>430</v>
      </c>
      <c r="AZ91" s="342">
        <v>94</v>
      </c>
      <c r="BA91" s="370"/>
      <c r="BB91" s="344">
        <v>15.474521810592799</v>
      </c>
      <c r="BC91" s="344">
        <v>0.99900328422297502</v>
      </c>
      <c r="BD91" s="344">
        <v>3.3154846359528901E-2</v>
      </c>
      <c r="BE91" s="371">
        <v>-6.5582035898350696E-2</v>
      </c>
      <c r="BF91" s="370"/>
      <c r="BG91" s="368">
        <v>4.9299999999999997E-2</v>
      </c>
      <c r="BH91" s="369"/>
      <c r="BI91" s="832">
        <v>75.275800000000004</v>
      </c>
      <c r="BJ91" s="832">
        <v>24.5488</v>
      </c>
      <c r="BK91" s="344" t="s">
        <v>430</v>
      </c>
      <c r="BL91" s="832">
        <v>0.1754</v>
      </c>
      <c r="BM91" s="369"/>
      <c r="BN91" s="834" t="s">
        <v>4903</v>
      </c>
      <c r="BO91" s="834" t="s">
        <v>4904</v>
      </c>
      <c r="BP91" s="368" t="s">
        <v>430</v>
      </c>
      <c r="BQ91" s="368" t="s">
        <v>430</v>
      </c>
      <c r="BR91" s="368" t="s">
        <v>430</v>
      </c>
      <c r="BS91" s="369"/>
      <c r="BT91" s="350" t="s">
        <v>554</v>
      </c>
    </row>
    <row r="92" spans="1:72" s="424" customFormat="1" x14ac:dyDescent="0.25">
      <c r="A92" s="341" t="s">
        <v>5951</v>
      </c>
      <c r="B92" s="369"/>
      <c r="C92" s="709">
        <v>44536</v>
      </c>
      <c r="D92" s="369"/>
      <c r="E92" s="864">
        <v>351.25299999999999</v>
      </c>
      <c r="F92" s="369"/>
      <c r="G92" s="343">
        <v>18.192599999999999</v>
      </c>
      <c r="H92" s="370"/>
      <c r="I92" s="344">
        <v>0.32979999999999998</v>
      </c>
      <c r="J92" s="344">
        <v>2.2010000000000001</v>
      </c>
      <c r="K92" s="344">
        <v>-14.056900000000001</v>
      </c>
      <c r="L92" s="344">
        <v>-2.1682000000000001</v>
      </c>
      <c r="M92" s="344">
        <v>-18.1358</v>
      </c>
      <c r="N92" s="346">
        <v>-5.6322000000000001</v>
      </c>
      <c r="O92" s="344">
        <v>20.080100000000002</v>
      </c>
      <c r="P92" s="344">
        <v>10.0739</v>
      </c>
      <c r="Q92" s="344" t="s">
        <v>430</v>
      </c>
      <c r="R92" s="344" t="s">
        <v>430</v>
      </c>
      <c r="S92" s="344">
        <v>0.32979999999999998</v>
      </c>
      <c r="T92" s="344">
        <v>-3.3506</v>
      </c>
      <c r="U92" s="344">
        <v>-14.7041</v>
      </c>
      <c r="V92" s="344">
        <v>-26.398499999999999</v>
      </c>
      <c r="W92" s="344">
        <v>0.32979999999999998</v>
      </c>
      <c r="X92" s="344">
        <v>-0.31509999999999999</v>
      </c>
      <c r="Y92" s="370"/>
      <c r="Z92" s="342">
        <v>187</v>
      </c>
      <c r="AA92" s="342">
        <v>28</v>
      </c>
      <c r="AB92" s="342">
        <v>266</v>
      </c>
      <c r="AC92" s="342">
        <v>250</v>
      </c>
      <c r="AD92" s="342">
        <v>235</v>
      </c>
      <c r="AE92" s="342">
        <v>180</v>
      </c>
      <c r="AF92" s="342">
        <v>17</v>
      </c>
      <c r="AG92" s="342">
        <v>81</v>
      </c>
      <c r="AH92" s="342" t="s">
        <v>430</v>
      </c>
      <c r="AI92" s="342" t="s">
        <v>430</v>
      </c>
      <c r="AJ92" s="342">
        <v>237</v>
      </c>
      <c r="AK92" s="342">
        <v>252</v>
      </c>
      <c r="AL92" s="342">
        <v>236</v>
      </c>
      <c r="AM92" s="342">
        <v>223</v>
      </c>
      <c r="AN92" s="342">
        <v>237</v>
      </c>
      <c r="AO92" s="369"/>
      <c r="AP92" s="344" t="s">
        <v>430</v>
      </c>
      <c r="AQ92" s="344" t="s">
        <v>430</v>
      </c>
      <c r="AR92" s="344" t="s">
        <v>430</v>
      </c>
      <c r="AS92" s="344">
        <v>7.41</v>
      </c>
      <c r="AT92" s="344">
        <v>-27.45</v>
      </c>
      <c r="AU92" s="347"/>
      <c r="AV92" s="342" t="s">
        <v>430</v>
      </c>
      <c r="AW92" s="342" t="s">
        <v>430</v>
      </c>
      <c r="AX92" s="342" t="s">
        <v>430</v>
      </c>
      <c r="AY92" s="342">
        <v>72</v>
      </c>
      <c r="AZ92" s="342">
        <v>207</v>
      </c>
      <c r="BA92" s="370"/>
      <c r="BB92" s="344">
        <v>34.641213240963097</v>
      </c>
      <c r="BC92" s="344">
        <v>0</v>
      </c>
      <c r="BD92" s="344">
        <v>2.40438053941265E-2</v>
      </c>
      <c r="BE92" s="371" t="s">
        <v>430</v>
      </c>
      <c r="BF92" s="370"/>
      <c r="BG92" s="368" t="s">
        <v>430</v>
      </c>
      <c r="BH92" s="369"/>
      <c r="BI92" s="344" t="s">
        <v>430</v>
      </c>
      <c r="BJ92" s="344" t="s">
        <v>430</v>
      </c>
      <c r="BK92" s="344" t="s">
        <v>430</v>
      </c>
      <c r="BL92" s="344" t="s">
        <v>430</v>
      </c>
      <c r="BM92" s="369"/>
      <c r="BN92" s="834" t="s">
        <v>5952</v>
      </c>
      <c r="BO92" s="834" t="s">
        <v>5196</v>
      </c>
      <c r="BP92" s="834" t="s">
        <v>5116</v>
      </c>
      <c r="BQ92" s="834" t="s">
        <v>5953</v>
      </c>
      <c r="BR92" s="834" t="s">
        <v>5954</v>
      </c>
      <c r="BS92" s="369"/>
      <c r="BT92" s="350" t="s">
        <v>554</v>
      </c>
    </row>
    <row r="93" spans="1:72" s="424" customFormat="1" x14ac:dyDescent="0.25">
      <c r="A93" s="341" t="s">
        <v>5955</v>
      </c>
      <c r="B93" s="369"/>
      <c r="C93" s="709">
        <v>44881</v>
      </c>
      <c r="D93" s="369"/>
      <c r="E93" s="342">
        <v>491.01</v>
      </c>
      <c r="F93" s="369"/>
      <c r="G93" s="343">
        <v>28.727399999999999</v>
      </c>
      <c r="H93" s="370"/>
      <c r="I93" s="344">
        <v>0.1328</v>
      </c>
      <c r="J93" s="344">
        <v>-0.38319999999999999</v>
      </c>
      <c r="K93" s="344">
        <v>8.8077000000000005</v>
      </c>
      <c r="L93" s="344">
        <v>14.714600000000001</v>
      </c>
      <c r="M93" s="344">
        <v>-2.1463000000000001</v>
      </c>
      <c r="N93" s="346">
        <v>0.88529999999999998</v>
      </c>
      <c r="O93" s="344">
        <v>4.6593</v>
      </c>
      <c r="P93" s="344">
        <v>7.6601999999999997</v>
      </c>
      <c r="Q93" s="344" t="s">
        <v>430</v>
      </c>
      <c r="R93" s="344" t="s">
        <v>430</v>
      </c>
      <c r="S93" s="344">
        <v>1.0212000000000001</v>
      </c>
      <c r="T93" s="344">
        <v>17.188199999999998</v>
      </c>
      <c r="U93" s="344">
        <v>-1.5278</v>
      </c>
      <c r="V93" s="344">
        <v>6.8305999999999996</v>
      </c>
      <c r="W93" s="344">
        <v>1.0212000000000001</v>
      </c>
      <c r="X93" s="344">
        <v>8.1053999999999995</v>
      </c>
      <c r="Y93" s="370"/>
      <c r="Z93" s="342">
        <v>206</v>
      </c>
      <c r="AA93" s="342">
        <v>227</v>
      </c>
      <c r="AB93" s="342">
        <v>9</v>
      </c>
      <c r="AC93" s="342">
        <v>73</v>
      </c>
      <c r="AD93" s="342">
        <v>116</v>
      </c>
      <c r="AE93" s="342">
        <v>108</v>
      </c>
      <c r="AF93" s="342">
        <v>59</v>
      </c>
      <c r="AG93" s="342">
        <v>116</v>
      </c>
      <c r="AH93" s="342" t="s">
        <v>430</v>
      </c>
      <c r="AI93" s="342" t="s">
        <v>430</v>
      </c>
      <c r="AJ93" s="342">
        <v>169</v>
      </c>
      <c r="AK93" s="342">
        <v>68</v>
      </c>
      <c r="AL93" s="342">
        <v>127</v>
      </c>
      <c r="AM93" s="342">
        <v>84</v>
      </c>
      <c r="AN93" s="342">
        <v>169</v>
      </c>
      <c r="AO93" s="369"/>
      <c r="AP93" s="344" t="s">
        <v>430</v>
      </c>
      <c r="AQ93" s="344" t="s">
        <v>430</v>
      </c>
      <c r="AR93" s="344" t="s">
        <v>430</v>
      </c>
      <c r="AS93" s="344">
        <v>7.44</v>
      </c>
      <c r="AT93" s="344">
        <v>8.59</v>
      </c>
      <c r="AU93" s="347"/>
      <c r="AV93" s="342" t="s">
        <v>430</v>
      </c>
      <c r="AW93" s="342" t="s">
        <v>430</v>
      </c>
      <c r="AX93" s="342" t="s">
        <v>430</v>
      </c>
      <c r="AY93" s="342">
        <v>70</v>
      </c>
      <c r="AZ93" s="342">
        <v>81</v>
      </c>
      <c r="BA93" s="370"/>
      <c r="BB93" s="344">
        <v>14.4241628865756</v>
      </c>
      <c r="BC93" s="344">
        <v>0.99829472835826505</v>
      </c>
      <c r="BD93" s="344">
        <v>2.0910790316663899E-2</v>
      </c>
      <c r="BE93" s="371">
        <v>-0.151566301476002</v>
      </c>
      <c r="BF93" s="370"/>
      <c r="BG93" s="368">
        <v>4.24E-2</v>
      </c>
      <c r="BH93" s="369"/>
      <c r="BI93" s="832">
        <v>80.155199999999994</v>
      </c>
      <c r="BJ93" s="832">
        <v>16.8188</v>
      </c>
      <c r="BK93" s="832">
        <v>3.0211999999999999</v>
      </c>
      <c r="BL93" s="832">
        <v>4.7999999999999996E-3</v>
      </c>
      <c r="BM93" s="369"/>
      <c r="BN93" s="834" t="s">
        <v>4883</v>
      </c>
      <c r="BO93" s="834" t="s">
        <v>4884</v>
      </c>
      <c r="BP93" s="368" t="s">
        <v>430</v>
      </c>
      <c r="BQ93" s="368" t="s">
        <v>430</v>
      </c>
      <c r="BR93" s="368" t="s">
        <v>430</v>
      </c>
      <c r="BS93" s="369"/>
      <c r="BT93" s="350" t="s">
        <v>554</v>
      </c>
    </row>
    <row r="94" spans="1:72" s="424" customFormat="1" x14ac:dyDescent="0.25">
      <c r="A94" s="341" t="s">
        <v>5956</v>
      </c>
      <c r="B94" s="369"/>
      <c r="C94" s="709">
        <v>45559</v>
      </c>
      <c r="D94" s="369"/>
      <c r="E94" s="342">
        <v>391.73</v>
      </c>
      <c r="F94" s="369"/>
      <c r="G94" s="343">
        <v>52.997599999999998</v>
      </c>
      <c r="H94" s="370"/>
      <c r="I94" s="344">
        <v>-0.24959999999999999</v>
      </c>
      <c r="J94" s="344">
        <v>-1.3154999999999999</v>
      </c>
      <c r="K94" s="344">
        <v>2.597</v>
      </c>
      <c r="L94" s="344">
        <v>14.1206</v>
      </c>
      <c r="M94" s="344">
        <v>0.48599999999999999</v>
      </c>
      <c r="N94" s="346">
        <v>-2.4098000000000002</v>
      </c>
      <c r="O94" s="344" t="s">
        <v>430</v>
      </c>
      <c r="P94" s="344" t="s">
        <v>430</v>
      </c>
      <c r="Q94" s="344" t="s">
        <v>430</v>
      </c>
      <c r="R94" s="344" t="s">
        <v>430</v>
      </c>
      <c r="S94" s="344">
        <v>-0.43809999999999999</v>
      </c>
      <c r="T94" s="344">
        <v>16.552499999999998</v>
      </c>
      <c r="U94" s="344">
        <v>1.6839999999999999</v>
      </c>
      <c r="V94" s="344">
        <v>5.5132000000000003</v>
      </c>
      <c r="W94" s="344">
        <v>-0.43809999999999999</v>
      </c>
      <c r="X94" s="344">
        <v>-10.237500000000001</v>
      </c>
      <c r="Y94" s="370"/>
      <c r="Z94" s="342">
        <v>231</v>
      </c>
      <c r="AA94" s="342">
        <v>251</v>
      </c>
      <c r="AB94" s="342">
        <v>176</v>
      </c>
      <c r="AC94" s="342">
        <v>78</v>
      </c>
      <c r="AD94" s="342">
        <v>73</v>
      </c>
      <c r="AE94" s="342">
        <v>139</v>
      </c>
      <c r="AF94" s="342" t="s">
        <v>430</v>
      </c>
      <c r="AG94" s="342" t="s">
        <v>430</v>
      </c>
      <c r="AH94" s="342" t="s">
        <v>430</v>
      </c>
      <c r="AI94" s="342" t="s">
        <v>430</v>
      </c>
      <c r="AJ94" s="342">
        <v>268</v>
      </c>
      <c r="AK94" s="342">
        <v>74</v>
      </c>
      <c r="AL94" s="342">
        <v>72</v>
      </c>
      <c r="AM94" s="342">
        <v>106</v>
      </c>
      <c r="AN94" s="342">
        <v>268</v>
      </c>
      <c r="AO94" s="369"/>
      <c r="AP94" s="344" t="s">
        <v>430</v>
      </c>
      <c r="AQ94" s="344" t="s">
        <v>430</v>
      </c>
      <c r="AR94" s="344" t="s">
        <v>430</v>
      </c>
      <c r="AS94" s="344" t="s">
        <v>430</v>
      </c>
      <c r="AT94" s="344">
        <v>7.51</v>
      </c>
      <c r="AU94" s="347"/>
      <c r="AV94" s="342" t="s">
        <v>430</v>
      </c>
      <c r="AW94" s="342" t="s">
        <v>430</v>
      </c>
      <c r="AX94" s="342" t="s">
        <v>430</v>
      </c>
      <c r="AY94" s="342" t="s">
        <v>430</v>
      </c>
      <c r="AZ94" s="342">
        <v>91</v>
      </c>
      <c r="BA94" s="370"/>
      <c r="BB94" s="344">
        <v>21.829326854158001</v>
      </c>
      <c r="BC94" s="344">
        <v>0.99826746826856405</v>
      </c>
      <c r="BD94" s="344">
        <v>-5.3331814407004297E-2</v>
      </c>
      <c r="BE94" s="371">
        <v>-0.39740355526321303</v>
      </c>
      <c r="BF94" s="370"/>
      <c r="BG94" s="368">
        <v>0.42899999999999999</v>
      </c>
      <c r="BH94" s="369"/>
      <c r="BI94" s="832">
        <v>54.096200000000003</v>
      </c>
      <c r="BJ94" s="832">
        <v>37.575499999999998</v>
      </c>
      <c r="BK94" s="832">
        <v>8.3399199999999993</v>
      </c>
      <c r="BL94" s="832">
        <v>-1.162E-2</v>
      </c>
      <c r="BM94" s="369"/>
      <c r="BN94" s="834" t="s">
        <v>4641</v>
      </c>
      <c r="BO94" s="834" t="s">
        <v>4642</v>
      </c>
      <c r="BP94" s="834" t="s">
        <v>4582</v>
      </c>
      <c r="BQ94" s="834" t="s">
        <v>4583</v>
      </c>
      <c r="BR94" s="834" t="s">
        <v>4584</v>
      </c>
      <c r="BS94" s="369"/>
      <c r="BT94" s="350" t="s">
        <v>554</v>
      </c>
    </row>
    <row r="95" spans="1:72" s="424" customFormat="1" x14ac:dyDescent="0.25">
      <c r="A95" s="341" t="s">
        <v>5957</v>
      </c>
      <c r="B95" s="369"/>
      <c r="C95" s="709">
        <v>43229</v>
      </c>
      <c r="D95" s="369"/>
      <c r="E95" s="342">
        <v>357.98599999999999</v>
      </c>
      <c r="F95" s="369"/>
      <c r="G95" s="343">
        <v>39.262099999999997</v>
      </c>
      <c r="H95" s="370"/>
      <c r="I95" s="344">
        <v>0.70899999999999996</v>
      </c>
      <c r="J95" s="344">
        <v>0.67589999999999995</v>
      </c>
      <c r="K95" s="344">
        <v>3.4226000000000001</v>
      </c>
      <c r="L95" s="344">
        <v>11.0306</v>
      </c>
      <c r="M95" s="344">
        <v>-3.4868999999999999</v>
      </c>
      <c r="N95" s="346">
        <v>-0.86099999999999999</v>
      </c>
      <c r="O95" s="344">
        <v>1.4999</v>
      </c>
      <c r="P95" s="344">
        <v>12.5535</v>
      </c>
      <c r="Q95" s="344">
        <v>12.0548</v>
      </c>
      <c r="R95" s="344" t="s">
        <v>430</v>
      </c>
      <c r="S95" s="344">
        <v>1.1559999999999999</v>
      </c>
      <c r="T95" s="344">
        <v>13.298400000000001</v>
      </c>
      <c r="U95" s="344">
        <v>-2.5706000000000002</v>
      </c>
      <c r="V95" s="344">
        <v>2.2339000000000002</v>
      </c>
      <c r="W95" s="344">
        <v>1.1559999999999999</v>
      </c>
      <c r="X95" s="344">
        <v>12.576599999999999</v>
      </c>
      <c r="Y95" s="370"/>
      <c r="Z95" s="342">
        <v>97</v>
      </c>
      <c r="AA95" s="342">
        <v>111</v>
      </c>
      <c r="AB95" s="342">
        <v>101</v>
      </c>
      <c r="AC95" s="342">
        <v>129</v>
      </c>
      <c r="AD95" s="342">
        <v>149</v>
      </c>
      <c r="AE95" s="342">
        <v>129</v>
      </c>
      <c r="AF95" s="342">
        <v>85</v>
      </c>
      <c r="AG95" s="342">
        <v>64</v>
      </c>
      <c r="AH95" s="342">
        <v>26</v>
      </c>
      <c r="AI95" s="342" t="s">
        <v>430</v>
      </c>
      <c r="AJ95" s="342">
        <v>142</v>
      </c>
      <c r="AK95" s="342">
        <v>129</v>
      </c>
      <c r="AL95" s="342">
        <v>151</v>
      </c>
      <c r="AM95" s="342">
        <v>136</v>
      </c>
      <c r="AN95" s="342">
        <v>142</v>
      </c>
      <c r="AO95" s="369"/>
      <c r="AP95" s="344" t="s">
        <v>430</v>
      </c>
      <c r="AQ95" s="344">
        <v>13.91</v>
      </c>
      <c r="AR95" s="344">
        <v>10.37</v>
      </c>
      <c r="AS95" s="344">
        <v>6.13</v>
      </c>
      <c r="AT95" s="344">
        <v>3.14</v>
      </c>
      <c r="AU95" s="347"/>
      <c r="AV95" s="342" t="s">
        <v>430</v>
      </c>
      <c r="AW95" s="342">
        <v>20</v>
      </c>
      <c r="AX95" s="342">
        <v>36</v>
      </c>
      <c r="AY95" s="342">
        <v>79</v>
      </c>
      <c r="AZ95" s="342">
        <v>129</v>
      </c>
      <c r="BA95" s="370"/>
      <c r="BB95" s="344">
        <v>14.172913622480699</v>
      </c>
      <c r="BC95" s="344">
        <v>0.997186376640537</v>
      </c>
      <c r="BD95" s="344">
        <v>4.9371122105939198E-2</v>
      </c>
      <c r="BE95" s="371">
        <v>-0.18523068798814701</v>
      </c>
      <c r="BF95" s="370"/>
      <c r="BG95" s="368">
        <v>0.18340000000000001</v>
      </c>
      <c r="BH95" s="369"/>
      <c r="BI95" s="832">
        <v>69.226799999999997</v>
      </c>
      <c r="BJ95" s="832">
        <v>19.7242</v>
      </c>
      <c r="BK95" s="832">
        <v>10.924799999999999</v>
      </c>
      <c r="BL95" s="832">
        <v>0.1242</v>
      </c>
      <c r="BM95" s="369"/>
      <c r="BN95" s="834" t="s">
        <v>5958</v>
      </c>
      <c r="BO95" s="834" t="s">
        <v>5959</v>
      </c>
      <c r="BP95" s="834" t="s">
        <v>5122</v>
      </c>
      <c r="BQ95" s="834" t="s">
        <v>5960</v>
      </c>
      <c r="BR95" s="834" t="s">
        <v>2219</v>
      </c>
      <c r="BS95" s="369"/>
      <c r="BT95" s="350" t="s">
        <v>554</v>
      </c>
    </row>
    <row r="96" spans="1:72" s="424" customFormat="1" x14ac:dyDescent="0.25">
      <c r="A96" s="341" t="s">
        <v>5961</v>
      </c>
      <c r="B96" s="369"/>
      <c r="C96" s="709">
        <v>41355</v>
      </c>
      <c r="D96" s="369"/>
      <c r="E96" s="342">
        <v>350.21300000000002</v>
      </c>
      <c r="F96" s="369"/>
      <c r="G96" s="343">
        <v>267.3175</v>
      </c>
      <c r="H96" s="370"/>
      <c r="I96" s="344">
        <v>0.65469999999999995</v>
      </c>
      <c r="J96" s="344">
        <v>0.46810000000000002</v>
      </c>
      <c r="K96" s="344">
        <v>3.2435</v>
      </c>
      <c r="L96" s="344">
        <v>8.5828000000000007</v>
      </c>
      <c r="M96" s="344">
        <v>-5.9819000000000004</v>
      </c>
      <c r="N96" s="346">
        <v>-2.6541000000000001</v>
      </c>
      <c r="O96" s="344">
        <v>0.80020000000000002</v>
      </c>
      <c r="P96" s="344">
        <v>10.3248</v>
      </c>
      <c r="Q96" s="344">
        <v>10.228899999999999</v>
      </c>
      <c r="R96" s="344">
        <v>11.9764</v>
      </c>
      <c r="S96" s="344">
        <v>1.2547999999999999</v>
      </c>
      <c r="T96" s="344">
        <v>10.6106</v>
      </c>
      <c r="U96" s="344">
        <v>-5.1538000000000004</v>
      </c>
      <c r="V96" s="344">
        <v>7.8E-2</v>
      </c>
      <c r="W96" s="344">
        <v>1.2547999999999999</v>
      </c>
      <c r="X96" s="344">
        <v>12.5677</v>
      </c>
      <c r="Y96" s="370"/>
      <c r="Z96" s="342">
        <v>123</v>
      </c>
      <c r="AA96" s="342">
        <v>156</v>
      </c>
      <c r="AB96" s="342">
        <v>135</v>
      </c>
      <c r="AC96" s="342">
        <v>151</v>
      </c>
      <c r="AD96" s="342">
        <v>174</v>
      </c>
      <c r="AE96" s="342">
        <v>145</v>
      </c>
      <c r="AF96" s="342">
        <v>116</v>
      </c>
      <c r="AG96" s="342">
        <v>79</v>
      </c>
      <c r="AH96" s="342">
        <v>41</v>
      </c>
      <c r="AI96" s="342">
        <v>38</v>
      </c>
      <c r="AJ96" s="342">
        <v>130</v>
      </c>
      <c r="AK96" s="342">
        <v>148</v>
      </c>
      <c r="AL96" s="342">
        <v>175</v>
      </c>
      <c r="AM96" s="342">
        <v>150</v>
      </c>
      <c r="AN96" s="342">
        <v>130</v>
      </c>
      <c r="AO96" s="369"/>
      <c r="AP96" s="344">
        <v>11.54</v>
      </c>
      <c r="AQ96" s="344">
        <v>11.51</v>
      </c>
      <c r="AR96" s="344">
        <v>8.32</v>
      </c>
      <c r="AS96" s="344">
        <v>4.5</v>
      </c>
      <c r="AT96" s="344">
        <v>-0.95</v>
      </c>
      <c r="AU96" s="347"/>
      <c r="AV96" s="342">
        <v>32</v>
      </c>
      <c r="AW96" s="342">
        <v>29</v>
      </c>
      <c r="AX96" s="342">
        <v>46</v>
      </c>
      <c r="AY96" s="342">
        <v>89</v>
      </c>
      <c r="AZ96" s="342">
        <v>148</v>
      </c>
      <c r="BA96" s="370"/>
      <c r="BB96" s="344">
        <v>13.295031230239299</v>
      </c>
      <c r="BC96" s="344">
        <v>0.99678498802191695</v>
      </c>
      <c r="BD96" s="344">
        <v>3.8738071704191801E-2</v>
      </c>
      <c r="BE96" s="371">
        <v>-0.18146382546953399</v>
      </c>
      <c r="BF96" s="370"/>
      <c r="BG96" s="368">
        <v>0.17849999999999999</v>
      </c>
      <c r="BH96" s="369"/>
      <c r="BI96" s="832">
        <v>97.728899999999996</v>
      </c>
      <c r="BJ96" s="832">
        <v>1.3874</v>
      </c>
      <c r="BK96" s="344" t="s">
        <v>430</v>
      </c>
      <c r="BL96" s="832">
        <v>0.88370000000000004</v>
      </c>
      <c r="BM96" s="369"/>
      <c r="BN96" s="834" t="s">
        <v>5962</v>
      </c>
      <c r="BO96" s="834" t="s">
        <v>5963</v>
      </c>
      <c r="BP96" s="834" t="s">
        <v>2072</v>
      </c>
      <c r="BQ96" s="834" t="s">
        <v>5964</v>
      </c>
      <c r="BR96" s="834" t="s">
        <v>5965</v>
      </c>
      <c r="BS96" s="369"/>
      <c r="BT96" s="350" t="s">
        <v>554</v>
      </c>
    </row>
    <row r="97" spans="1:72" s="424" customFormat="1" x14ac:dyDescent="0.25">
      <c r="A97" s="341" t="s">
        <v>5966</v>
      </c>
      <c r="B97" s="369"/>
      <c r="C97" s="709">
        <v>44138</v>
      </c>
      <c r="D97" s="369"/>
      <c r="E97" s="342">
        <v>332.72</v>
      </c>
      <c r="F97" s="369"/>
      <c r="G97" s="343">
        <v>598.27340000000004</v>
      </c>
      <c r="H97" s="370"/>
      <c r="I97" s="344">
        <v>-3.3E-3</v>
      </c>
      <c r="J97" s="344">
        <v>-0.25879999999999997</v>
      </c>
      <c r="K97" s="344">
        <v>8.3143999999999991</v>
      </c>
      <c r="L97" s="344">
        <v>13.0062</v>
      </c>
      <c r="M97" s="344">
        <v>-3.2410999999999999</v>
      </c>
      <c r="N97" s="346">
        <v>2.3321999999999998</v>
      </c>
      <c r="O97" s="344">
        <v>6.0377999999999998</v>
      </c>
      <c r="P97" s="344">
        <v>9.6457999999999995</v>
      </c>
      <c r="Q97" s="344">
        <v>11.3775</v>
      </c>
      <c r="R97" s="344" t="s">
        <v>430</v>
      </c>
      <c r="S97" s="344">
        <v>0.84319999999999995</v>
      </c>
      <c r="T97" s="344">
        <v>15.866400000000001</v>
      </c>
      <c r="U97" s="344">
        <v>-2.3180999999999998</v>
      </c>
      <c r="V97" s="344">
        <v>6.4527000000000001</v>
      </c>
      <c r="W97" s="344">
        <v>0.84319999999999995</v>
      </c>
      <c r="X97" s="344">
        <v>16.662299999999998</v>
      </c>
      <c r="Y97" s="370"/>
      <c r="Z97" s="342">
        <v>217</v>
      </c>
      <c r="AA97" s="342">
        <v>217</v>
      </c>
      <c r="AB97" s="342">
        <v>25</v>
      </c>
      <c r="AC97" s="342">
        <v>98</v>
      </c>
      <c r="AD97" s="342">
        <v>146</v>
      </c>
      <c r="AE97" s="342">
        <v>97</v>
      </c>
      <c r="AF97" s="342">
        <v>42</v>
      </c>
      <c r="AG97" s="342">
        <v>91</v>
      </c>
      <c r="AH97" s="342">
        <v>34</v>
      </c>
      <c r="AI97" s="342" t="s">
        <v>430</v>
      </c>
      <c r="AJ97" s="342">
        <v>191</v>
      </c>
      <c r="AK97" s="342">
        <v>90</v>
      </c>
      <c r="AL97" s="342">
        <v>148</v>
      </c>
      <c r="AM97" s="342">
        <v>97</v>
      </c>
      <c r="AN97" s="342">
        <v>191</v>
      </c>
      <c r="AO97" s="369"/>
      <c r="AP97" s="344" t="s">
        <v>430</v>
      </c>
      <c r="AQ97" s="344" t="s">
        <v>430</v>
      </c>
      <c r="AR97" s="344">
        <v>10.6</v>
      </c>
      <c r="AS97" s="344">
        <v>9.02</v>
      </c>
      <c r="AT97" s="344">
        <v>6.85</v>
      </c>
      <c r="AU97" s="347"/>
      <c r="AV97" s="342" t="s">
        <v>430</v>
      </c>
      <c r="AW97" s="342" t="s">
        <v>430</v>
      </c>
      <c r="AX97" s="342">
        <v>35</v>
      </c>
      <c r="AY97" s="342">
        <v>60</v>
      </c>
      <c r="AZ97" s="342">
        <v>105</v>
      </c>
      <c r="BA97" s="370"/>
      <c r="BB97" s="344">
        <v>14.7034443616541</v>
      </c>
      <c r="BC97" s="344">
        <v>0.99867716624187297</v>
      </c>
      <c r="BD97" s="344">
        <v>2.9741400213674701E-2</v>
      </c>
      <c r="BE97" s="371">
        <v>-5.5103383519287001E-2</v>
      </c>
      <c r="BF97" s="370"/>
      <c r="BG97" s="368">
        <v>0.1321</v>
      </c>
      <c r="BH97" s="369"/>
      <c r="BI97" s="832">
        <v>75.296700000000001</v>
      </c>
      <c r="BJ97" s="832">
        <v>24.5595</v>
      </c>
      <c r="BK97" s="344" t="s">
        <v>430</v>
      </c>
      <c r="BL97" s="832">
        <v>0.14380000000000001</v>
      </c>
      <c r="BM97" s="369"/>
      <c r="BN97" s="834" t="s">
        <v>5967</v>
      </c>
      <c r="BO97" s="834" t="s">
        <v>5176</v>
      </c>
      <c r="BP97" s="368" t="s">
        <v>430</v>
      </c>
      <c r="BQ97" s="368" t="s">
        <v>430</v>
      </c>
      <c r="BR97" s="368" t="s">
        <v>430</v>
      </c>
      <c r="BS97" s="369"/>
      <c r="BT97" s="350" t="s">
        <v>554</v>
      </c>
    </row>
    <row r="98" spans="1:72" s="424" customFormat="1" x14ac:dyDescent="0.25">
      <c r="A98" s="341" t="s">
        <v>5968</v>
      </c>
      <c r="B98" s="369"/>
      <c r="C98" s="709">
        <v>45798</v>
      </c>
      <c r="D98" s="369"/>
      <c r="E98" s="342">
        <v>306.27300000000002</v>
      </c>
      <c r="F98" s="369"/>
      <c r="G98" s="343">
        <v>22.2346</v>
      </c>
      <c r="H98" s="370"/>
      <c r="I98" s="344">
        <v>2.2130000000000001</v>
      </c>
      <c r="J98" s="344">
        <v>4.4230999999999998</v>
      </c>
      <c r="K98" s="344">
        <v>-13.723699999999999</v>
      </c>
      <c r="L98" s="344">
        <v>0.22270000000000001</v>
      </c>
      <c r="M98" s="344">
        <v>-2.0169000000000001</v>
      </c>
      <c r="N98" s="346">
        <v>110.31</v>
      </c>
      <c r="O98" s="344" t="s">
        <v>430</v>
      </c>
      <c r="P98" s="344" t="s">
        <v>430</v>
      </c>
      <c r="Q98" s="344" t="s">
        <v>430</v>
      </c>
      <c r="R98" s="344" t="s">
        <v>430</v>
      </c>
      <c r="S98" s="344">
        <v>1.5061</v>
      </c>
      <c r="T98" s="344">
        <v>-0.30449999999999999</v>
      </c>
      <c r="U98" s="344">
        <v>-0.65249999999999997</v>
      </c>
      <c r="V98" s="344">
        <v>58.687199999999997</v>
      </c>
      <c r="W98" s="344">
        <v>1.5061</v>
      </c>
      <c r="X98" s="344">
        <v>109.562</v>
      </c>
      <c r="Y98" s="370"/>
      <c r="Z98" s="342">
        <v>24</v>
      </c>
      <c r="AA98" s="342">
        <v>17</v>
      </c>
      <c r="AB98" s="342">
        <v>257</v>
      </c>
      <c r="AC98" s="342">
        <v>243</v>
      </c>
      <c r="AD98" s="342">
        <v>109</v>
      </c>
      <c r="AE98" s="342">
        <v>12</v>
      </c>
      <c r="AF98" s="342" t="s">
        <v>430</v>
      </c>
      <c r="AG98" s="342" t="s">
        <v>430</v>
      </c>
      <c r="AH98" s="342" t="s">
        <v>430</v>
      </c>
      <c r="AI98" s="342" t="s">
        <v>430</v>
      </c>
      <c r="AJ98" s="342">
        <v>60</v>
      </c>
      <c r="AK98" s="342">
        <v>237</v>
      </c>
      <c r="AL98" s="342">
        <v>110</v>
      </c>
      <c r="AM98" s="342">
        <v>14</v>
      </c>
      <c r="AN98" s="342">
        <v>60</v>
      </c>
      <c r="AO98" s="369"/>
      <c r="AP98" s="344" t="s">
        <v>430</v>
      </c>
      <c r="AQ98" s="344" t="s">
        <v>430</v>
      </c>
      <c r="AR98" s="344" t="s">
        <v>430</v>
      </c>
      <c r="AS98" s="344" t="s">
        <v>430</v>
      </c>
      <c r="AT98" s="344">
        <v>53.67</v>
      </c>
      <c r="AU98" s="347"/>
      <c r="AV98" s="342" t="s">
        <v>430</v>
      </c>
      <c r="AW98" s="342" t="s">
        <v>430</v>
      </c>
      <c r="AX98" s="342" t="s">
        <v>430</v>
      </c>
      <c r="AY98" s="342" t="s">
        <v>430</v>
      </c>
      <c r="AZ98" s="342">
        <v>15</v>
      </c>
      <c r="BA98" s="370"/>
      <c r="BB98" s="344">
        <v>47.5515535247172</v>
      </c>
      <c r="BC98" s="344">
        <v>0</v>
      </c>
      <c r="BD98" s="344">
        <v>0.14605130920033699</v>
      </c>
      <c r="BE98" s="371" t="s">
        <v>430</v>
      </c>
      <c r="BF98" s="370"/>
      <c r="BG98" s="368" t="s">
        <v>430</v>
      </c>
      <c r="BH98" s="369"/>
      <c r="BI98" s="344" t="s">
        <v>430</v>
      </c>
      <c r="BJ98" s="344" t="s">
        <v>430</v>
      </c>
      <c r="BK98" s="344" t="s">
        <v>430</v>
      </c>
      <c r="BL98" s="344" t="s">
        <v>430</v>
      </c>
      <c r="BM98" s="369"/>
      <c r="BN98" s="834" t="s">
        <v>5969</v>
      </c>
      <c r="BO98" s="834" t="s">
        <v>5970</v>
      </c>
      <c r="BP98" s="368" t="s">
        <v>430</v>
      </c>
      <c r="BQ98" s="368" t="s">
        <v>430</v>
      </c>
      <c r="BR98" s="368" t="s">
        <v>430</v>
      </c>
      <c r="BS98" s="369"/>
      <c r="BT98" s="350" t="s">
        <v>554</v>
      </c>
    </row>
    <row r="99" spans="1:72" s="424" customFormat="1" x14ac:dyDescent="0.25">
      <c r="A99" s="341" t="s">
        <v>5971</v>
      </c>
      <c r="B99" s="369"/>
      <c r="C99" s="709">
        <v>45573</v>
      </c>
      <c r="D99" s="369"/>
      <c r="E99" s="342">
        <v>343.065</v>
      </c>
      <c r="F99" s="369"/>
      <c r="G99" s="343">
        <v>95.885599999999997</v>
      </c>
      <c r="H99" s="370"/>
      <c r="I99" s="344">
        <v>0.51249999999999996</v>
      </c>
      <c r="J99" s="344">
        <v>2.1861999999999999</v>
      </c>
      <c r="K99" s="344">
        <v>6.7647000000000004</v>
      </c>
      <c r="L99" s="344">
        <v>26.194299999999998</v>
      </c>
      <c r="M99" s="344">
        <v>23.417000000000002</v>
      </c>
      <c r="N99" s="346">
        <v>8.3493999999999993</v>
      </c>
      <c r="O99" s="344" t="s">
        <v>430</v>
      </c>
      <c r="P99" s="344" t="s">
        <v>430</v>
      </c>
      <c r="Q99" s="344" t="s">
        <v>430</v>
      </c>
      <c r="R99" s="344" t="s">
        <v>430</v>
      </c>
      <c r="S99" s="344">
        <v>0.89239999999999997</v>
      </c>
      <c r="T99" s="344">
        <v>32.949199999999998</v>
      </c>
      <c r="U99" s="344">
        <v>24.041699999999999</v>
      </c>
      <c r="V99" s="344">
        <v>22.319600000000001</v>
      </c>
      <c r="W99" s="344">
        <v>0.89239999999999997</v>
      </c>
      <c r="X99" s="344">
        <v>24.958200000000001</v>
      </c>
      <c r="Y99" s="370"/>
      <c r="Z99" s="342">
        <v>152</v>
      </c>
      <c r="AA99" s="342">
        <v>29</v>
      </c>
      <c r="AB99" s="342">
        <v>35</v>
      </c>
      <c r="AC99" s="342">
        <v>7</v>
      </c>
      <c r="AD99" s="342">
        <v>4</v>
      </c>
      <c r="AE99" s="342">
        <v>47</v>
      </c>
      <c r="AF99" s="342" t="s">
        <v>430</v>
      </c>
      <c r="AG99" s="342" t="s">
        <v>430</v>
      </c>
      <c r="AH99" s="342" t="s">
        <v>430</v>
      </c>
      <c r="AI99" s="342" t="s">
        <v>430</v>
      </c>
      <c r="AJ99" s="342">
        <v>179</v>
      </c>
      <c r="AK99" s="342">
        <v>6</v>
      </c>
      <c r="AL99" s="342">
        <v>4</v>
      </c>
      <c r="AM99" s="342">
        <v>23</v>
      </c>
      <c r="AN99" s="342">
        <v>179</v>
      </c>
      <c r="AO99" s="369"/>
      <c r="AP99" s="344" t="s">
        <v>430</v>
      </c>
      <c r="AQ99" s="344" t="s">
        <v>430</v>
      </c>
      <c r="AR99" s="344" t="s">
        <v>430</v>
      </c>
      <c r="AS99" s="344" t="s">
        <v>430</v>
      </c>
      <c r="AT99" s="344">
        <v>40.61</v>
      </c>
      <c r="AU99" s="347"/>
      <c r="AV99" s="342" t="s">
        <v>430</v>
      </c>
      <c r="AW99" s="342" t="s">
        <v>430</v>
      </c>
      <c r="AX99" s="342" t="s">
        <v>430</v>
      </c>
      <c r="AY99" s="342" t="s">
        <v>430</v>
      </c>
      <c r="AZ99" s="342">
        <v>20</v>
      </c>
      <c r="BA99" s="370"/>
      <c r="BB99" s="344">
        <v>36.818937703777699</v>
      </c>
      <c r="BC99" s="344">
        <v>0.99853094117427199</v>
      </c>
      <c r="BD99" s="344">
        <v>5.8159152807245297E-2</v>
      </c>
      <c r="BE99" s="371">
        <v>8.3375780171648407E-3</v>
      </c>
      <c r="BF99" s="370"/>
      <c r="BG99" s="368">
        <v>8.9599999999999999E-2</v>
      </c>
      <c r="BH99" s="369"/>
      <c r="BI99" s="832">
        <v>54.335299999999997</v>
      </c>
      <c r="BJ99" s="832">
        <v>21.959</v>
      </c>
      <c r="BK99" s="832">
        <v>23.898700000000002</v>
      </c>
      <c r="BL99" s="832">
        <v>-0.193</v>
      </c>
      <c r="BM99" s="369"/>
      <c r="BN99" s="834" t="s">
        <v>5972</v>
      </c>
      <c r="BO99" s="834" t="s">
        <v>5973</v>
      </c>
      <c r="BP99" s="834" t="s">
        <v>5974</v>
      </c>
      <c r="BQ99" s="834" t="s">
        <v>5975</v>
      </c>
      <c r="BR99" s="834" t="s">
        <v>5852</v>
      </c>
      <c r="BS99" s="369"/>
      <c r="BT99" s="350" t="s">
        <v>554</v>
      </c>
    </row>
    <row r="100" spans="1:72" s="424" customFormat="1" x14ac:dyDescent="0.25">
      <c r="A100" s="341" t="s">
        <v>5976</v>
      </c>
      <c r="B100" s="369"/>
      <c r="C100" s="709">
        <v>45968</v>
      </c>
      <c r="D100" s="369"/>
      <c r="E100" s="342">
        <v>317.40800000000002</v>
      </c>
      <c r="F100" s="369"/>
      <c r="G100" s="343">
        <v>39.862200000000001</v>
      </c>
      <c r="H100" s="370"/>
      <c r="I100" s="344">
        <v>-0.14630000000000001</v>
      </c>
      <c r="J100" s="344">
        <v>0.1653</v>
      </c>
      <c r="K100" s="344">
        <v>-1.1354</v>
      </c>
      <c r="L100" s="344">
        <v>12.521800000000001</v>
      </c>
      <c r="M100" s="344">
        <v>9.8704000000000001</v>
      </c>
      <c r="N100" s="346" t="s">
        <v>430</v>
      </c>
      <c r="O100" s="344" t="s">
        <v>430</v>
      </c>
      <c r="P100" s="344" t="s">
        <v>430</v>
      </c>
      <c r="Q100" s="344" t="s">
        <v>430</v>
      </c>
      <c r="R100" s="344" t="s">
        <v>430</v>
      </c>
      <c r="S100" s="344">
        <v>-8.5699999999999998E-2</v>
      </c>
      <c r="T100" s="344">
        <v>13.972799999999999</v>
      </c>
      <c r="U100" s="344">
        <v>12.8263</v>
      </c>
      <c r="V100" s="344" t="s">
        <v>430</v>
      </c>
      <c r="W100" s="344">
        <v>-8.5699999999999998E-2</v>
      </c>
      <c r="X100" s="344">
        <v>11.3771</v>
      </c>
      <c r="Y100" s="370"/>
      <c r="Z100" s="342">
        <v>227</v>
      </c>
      <c r="AA100" s="342">
        <v>188</v>
      </c>
      <c r="AB100" s="342">
        <v>215</v>
      </c>
      <c r="AC100" s="342">
        <v>108</v>
      </c>
      <c r="AD100" s="342">
        <v>15</v>
      </c>
      <c r="AE100" s="342" t="s">
        <v>430</v>
      </c>
      <c r="AF100" s="342" t="s">
        <v>430</v>
      </c>
      <c r="AG100" s="342" t="s">
        <v>430</v>
      </c>
      <c r="AH100" s="342" t="s">
        <v>430</v>
      </c>
      <c r="AI100" s="342" t="s">
        <v>430</v>
      </c>
      <c r="AJ100" s="342">
        <v>254</v>
      </c>
      <c r="AK100" s="342">
        <v>111</v>
      </c>
      <c r="AL100" s="342">
        <v>10</v>
      </c>
      <c r="AM100" s="342" t="s">
        <v>430</v>
      </c>
      <c r="AN100" s="342">
        <v>254</v>
      </c>
      <c r="AO100" s="369"/>
      <c r="AP100" s="344" t="s">
        <v>430</v>
      </c>
      <c r="AQ100" s="344" t="s">
        <v>430</v>
      </c>
      <c r="AR100" s="344" t="s">
        <v>430</v>
      </c>
      <c r="AS100" s="344" t="s">
        <v>430</v>
      </c>
      <c r="AT100" s="344" t="s">
        <v>430</v>
      </c>
      <c r="AU100" s="347"/>
      <c r="AV100" s="342" t="s">
        <v>430</v>
      </c>
      <c r="AW100" s="342" t="s">
        <v>430</v>
      </c>
      <c r="AX100" s="342" t="s">
        <v>430</v>
      </c>
      <c r="AY100" s="342" t="s">
        <v>430</v>
      </c>
      <c r="AZ100" s="342" t="s">
        <v>430</v>
      </c>
      <c r="BA100" s="370"/>
      <c r="BB100" s="344">
        <v>24.138989343274101</v>
      </c>
      <c r="BC100" s="344">
        <v>1.00011486827594</v>
      </c>
      <c r="BD100" s="344">
        <v>5.9068079090520101E-2</v>
      </c>
      <c r="BE100" s="371">
        <v>-1.39913938681835E-2</v>
      </c>
      <c r="BF100" s="370"/>
      <c r="BG100" s="368">
        <v>4.0399999999999998E-2</v>
      </c>
      <c r="BH100" s="369"/>
      <c r="BI100" s="832">
        <v>66.970699999999994</v>
      </c>
      <c r="BJ100" s="832">
        <v>27.681799999999999</v>
      </c>
      <c r="BK100" s="832">
        <v>5.37967</v>
      </c>
      <c r="BL100" s="832">
        <v>-3.2169999999999997E-2</v>
      </c>
      <c r="BM100" s="369"/>
      <c r="BN100" s="834" t="s">
        <v>5977</v>
      </c>
      <c r="BO100" s="834" t="s">
        <v>5978</v>
      </c>
      <c r="BP100" s="834" t="s">
        <v>5979</v>
      </c>
      <c r="BQ100" s="834" t="s">
        <v>5980</v>
      </c>
      <c r="BR100" s="834" t="s">
        <v>5981</v>
      </c>
      <c r="BS100" s="369"/>
      <c r="BT100" s="350" t="s">
        <v>554</v>
      </c>
    </row>
    <row r="101" spans="1:72" s="424" customFormat="1" x14ac:dyDescent="0.25">
      <c r="A101" s="341" t="s">
        <v>5982</v>
      </c>
      <c r="B101" s="369"/>
      <c r="C101" s="709">
        <v>45134</v>
      </c>
      <c r="D101" s="369"/>
      <c r="E101" s="342">
        <v>1187.74</v>
      </c>
      <c r="F101" s="369"/>
      <c r="G101" s="343">
        <v>86.389399999999995</v>
      </c>
      <c r="H101" s="370"/>
      <c r="I101" s="344">
        <v>-0.43230000000000002</v>
      </c>
      <c r="J101" s="344">
        <v>-1.1220000000000001</v>
      </c>
      <c r="K101" s="344">
        <v>6.1299000000000001</v>
      </c>
      <c r="L101" s="344">
        <v>5.6456</v>
      </c>
      <c r="M101" s="344">
        <v>-1.1917</v>
      </c>
      <c r="N101" s="346">
        <v>19.46</v>
      </c>
      <c r="O101" s="344">
        <v>9.5541</v>
      </c>
      <c r="P101" s="344" t="s">
        <v>430</v>
      </c>
      <c r="Q101" s="344" t="s">
        <v>430</v>
      </c>
      <c r="R101" s="344" t="s">
        <v>430</v>
      </c>
      <c r="S101" s="344">
        <v>0.54600000000000004</v>
      </c>
      <c r="T101" s="344">
        <v>9.1439000000000004</v>
      </c>
      <c r="U101" s="344">
        <v>0.73780000000000001</v>
      </c>
      <c r="V101" s="344">
        <v>14.170999999999999</v>
      </c>
      <c r="W101" s="344">
        <v>0.54600000000000004</v>
      </c>
      <c r="X101" s="344">
        <v>24.0703</v>
      </c>
      <c r="Y101" s="370"/>
      <c r="Z101" s="342">
        <v>239</v>
      </c>
      <c r="AA101" s="342">
        <v>240</v>
      </c>
      <c r="AB101" s="342">
        <v>47</v>
      </c>
      <c r="AC101" s="342">
        <v>207</v>
      </c>
      <c r="AD101" s="342">
        <v>88</v>
      </c>
      <c r="AE101" s="342">
        <v>22</v>
      </c>
      <c r="AF101" s="342">
        <v>25</v>
      </c>
      <c r="AG101" s="342" t="s">
        <v>430</v>
      </c>
      <c r="AH101" s="342" t="s">
        <v>430</v>
      </c>
      <c r="AI101" s="342" t="s">
        <v>430</v>
      </c>
      <c r="AJ101" s="342">
        <v>223</v>
      </c>
      <c r="AK101" s="342">
        <v>166</v>
      </c>
      <c r="AL101" s="342">
        <v>79</v>
      </c>
      <c r="AM101" s="342">
        <v>32</v>
      </c>
      <c r="AN101" s="342">
        <v>223</v>
      </c>
      <c r="AO101" s="369"/>
      <c r="AP101" s="344" t="s">
        <v>430</v>
      </c>
      <c r="AQ101" s="344" t="s">
        <v>430</v>
      </c>
      <c r="AR101" s="344" t="s">
        <v>430</v>
      </c>
      <c r="AS101" s="344">
        <v>17.079999999999998</v>
      </c>
      <c r="AT101" s="344">
        <v>12.99</v>
      </c>
      <c r="AU101" s="347"/>
      <c r="AV101" s="342" t="s">
        <v>430</v>
      </c>
      <c r="AW101" s="342" t="s">
        <v>430</v>
      </c>
      <c r="AX101" s="342" t="s">
        <v>430</v>
      </c>
      <c r="AY101" s="342">
        <v>16</v>
      </c>
      <c r="AZ101" s="342">
        <v>56</v>
      </c>
      <c r="BA101" s="370"/>
      <c r="BB101" s="344">
        <v>24.438096225687602</v>
      </c>
      <c r="BC101" s="344">
        <v>0.99796913389596897</v>
      </c>
      <c r="BD101" s="344">
        <v>6.8808053155043E-2</v>
      </c>
      <c r="BE101" s="371">
        <v>-7.8661114953088696E-2</v>
      </c>
      <c r="BF101" s="370"/>
      <c r="BG101" s="368">
        <v>9.2999999999999999E-2</v>
      </c>
      <c r="BH101" s="369"/>
      <c r="BI101" s="832">
        <v>78.193299999999994</v>
      </c>
      <c r="BJ101" s="832">
        <v>20.1432</v>
      </c>
      <c r="BK101" s="832">
        <v>1.15883</v>
      </c>
      <c r="BL101" s="832">
        <v>0.50466999999999995</v>
      </c>
      <c r="BM101" s="369"/>
      <c r="BN101" s="834" t="s">
        <v>5274</v>
      </c>
      <c r="BO101" s="834" t="s">
        <v>4964</v>
      </c>
      <c r="BP101" s="368" t="s">
        <v>430</v>
      </c>
      <c r="BQ101" s="368" t="s">
        <v>430</v>
      </c>
      <c r="BR101" s="368" t="s">
        <v>430</v>
      </c>
      <c r="BS101" s="369"/>
      <c r="BT101" s="350" t="s">
        <v>554</v>
      </c>
    </row>
    <row r="102" spans="1:72" s="424" customFormat="1" x14ac:dyDescent="0.25">
      <c r="A102" s="341" t="s">
        <v>5983</v>
      </c>
      <c r="B102" s="369"/>
      <c r="C102" s="709">
        <v>45127</v>
      </c>
      <c r="D102" s="369"/>
      <c r="E102" s="342">
        <v>317.93299999999999</v>
      </c>
      <c r="F102" s="369"/>
      <c r="G102" s="343">
        <v>591.13729999999998</v>
      </c>
      <c r="H102" s="370"/>
      <c r="I102" s="344">
        <v>-2.7000000000000001E-3</v>
      </c>
      <c r="J102" s="344">
        <v>-0.25609999999999999</v>
      </c>
      <c r="K102" s="344">
        <v>8.3236000000000008</v>
      </c>
      <c r="L102" s="344">
        <v>13.0412</v>
      </c>
      <c r="M102" s="344">
        <v>-3.1625000000000001</v>
      </c>
      <c r="N102" s="346">
        <v>2.4668000000000001</v>
      </c>
      <c r="O102" s="344">
        <v>6.1269999999999998</v>
      </c>
      <c r="P102" s="344" t="s">
        <v>430</v>
      </c>
      <c r="Q102" s="344" t="s">
        <v>430</v>
      </c>
      <c r="R102" s="344" t="s">
        <v>430</v>
      </c>
      <c r="S102" s="344">
        <v>0.84389999999999998</v>
      </c>
      <c r="T102" s="344">
        <v>15.9038</v>
      </c>
      <c r="U102" s="344">
        <v>-2.2381000000000002</v>
      </c>
      <c r="V102" s="344">
        <v>6.5728</v>
      </c>
      <c r="W102" s="344">
        <v>0.84389999999999998</v>
      </c>
      <c r="X102" s="344">
        <v>8.7142999999999997</v>
      </c>
      <c r="Y102" s="370"/>
      <c r="Z102" s="342">
        <v>212</v>
      </c>
      <c r="AA102" s="342">
        <v>209</v>
      </c>
      <c r="AB102" s="342">
        <v>18</v>
      </c>
      <c r="AC102" s="342">
        <v>88</v>
      </c>
      <c r="AD102" s="342">
        <v>134</v>
      </c>
      <c r="AE102" s="342">
        <v>86</v>
      </c>
      <c r="AF102" s="342">
        <v>32</v>
      </c>
      <c r="AG102" s="342" t="s">
        <v>430</v>
      </c>
      <c r="AH102" s="342" t="s">
        <v>430</v>
      </c>
      <c r="AI102" s="342" t="s">
        <v>430</v>
      </c>
      <c r="AJ102" s="342">
        <v>185</v>
      </c>
      <c r="AK102" s="342">
        <v>80</v>
      </c>
      <c r="AL102" s="342">
        <v>137</v>
      </c>
      <c r="AM102" s="342">
        <v>86</v>
      </c>
      <c r="AN102" s="342">
        <v>185</v>
      </c>
      <c r="AO102" s="369"/>
      <c r="AP102" s="344" t="s">
        <v>430</v>
      </c>
      <c r="AQ102" s="344" t="s">
        <v>430</v>
      </c>
      <c r="AR102" s="344" t="s">
        <v>430</v>
      </c>
      <c r="AS102" s="344">
        <v>9.1300000000000008</v>
      </c>
      <c r="AT102" s="344">
        <v>7.01</v>
      </c>
      <c r="AU102" s="347"/>
      <c r="AV102" s="342" t="s">
        <v>430</v>
      </c>
      <c r="AW102" s="342" t="s">
        <v>430</v>
      </c>
      <c r="AX102" s="342" t="s">
        <v>430</v>
      </c>
      <c r="AY102" s="342">
        <v>52</v>
      </c>
      <c r="AZ102" s="342">
        <v>93</v>
      </c>
      <c r="BA102" s="370"/>
      <c r="BB102" s="344">
        <v>15.1220056011519</v>
      </c>
      <c r="BC102" s="344">
        <v>0.99895622653489802</v>
      </c>
      <c r="BD102" s="344">
        <v>2.83011316500426E-2</v>
      </c>
      <c r="BE102" s="371">
        <v>-4.8307388093906299E-2</v>
      </c>
      <c r="BF102" s="370"/>
      <c r="BG102" s="368">
        <v>3.7699999999999997E-2</v>
      </c>
      <c r="BH102" s="369"/>
      <c r="BI102" s="832">
        <v>75.2911</v>
      </c>
      <c r="BJ102" s="832">
        <v>24.5578</v>
      </c>
      <c r="BK102" s="344" t="s">
        <v>430</v>
      </c>
      <c r="BL102" s="832">
        <v>0.15110000000000001</v>
      </c>
      <c r="BM102" s="369"/>
      <c r="BN102" s="834" t="s">
        <v>4931</v>
      </c>
      <c r="BO102" s="834" t="s">
        <v>4718</v>
      </c>
      <c r="BP102" s="368" t="s">
        <v>430</v>
      </c>
      <c r="BQ102" s="368" t="s">
        <v>430</v>
      </c>
      <c r="BR102" s="368" t="s">
        <v>430</v>
      </c>
      <c r="BS102" s="369"/>
      <c r="BT102" s="350" t="s">
        <v>554</v>
      </c>
    </row>
    <row r="103" spans="1:72" s="424" customFormat="1" x14ac:dyDescent="0.25">
      <c r="A103" s="341" t="s">
        <v>5984</v>
      </c>
      <c r="B103" s="369"/>
      <c r="C103" s="709">
        <v>45492</v>
      </c>
      <c r="D103" s="369"/>
      <c r="E103" s="342">
        <v>294.57299999999998</v>
      </c>
      <c r="F103" s="369"/>
      <c r="G103" s="343">
        <v>11.2996</v>
      </c>
      <c r="H103" s="370"/>
      <c r="I103" s="344">
        <v>0.4355</v>
      </c>
      <c r="J103" s="344">
        <v>-0.1096</v>
      </c>
      <c r="K103" s="344">
        <v>8.5900000000000004E-2</v>
      </c>
      <c r="L103" s="344">
        <v>2.7498</v>
      </c>
      <c r="M103" s="344">
        <v>-9.5808</v>
      </c>
      <c r="N103" s="346">
        <v>-5.3118999999999996</v>
      </c>
      <c r="O103" s="344" t="s">
        <v>430</v>
      </c>
      <c r="P103" s="344" t="s">
        <v>430</v>
      </c>
      <c r="Q103" s="344" t="s">
        <v>430</v>
      </c>
      <c r="R103" s="344" t="s">
        <v>430</v>
      </c>
      <c r="S103" s="344">
        <v>0.9244</v>
      </c>
      <c r="T103" s="344">
        <v>3.2719</v>
      </c>
      <c r="U103" s="344">
        <v>-8.7786000000000008</v>
      </c>
      <c r="V103" s="344">
        <v>-1.1088</v>
      </c>
      <c r="W103" s="344">
        <v>0.9244</v>
      </c>
      <c r="X103" s="344">
        <v>-5.9534000000000002</v>
      </c>
      <c r="Y103" s="370"/>
      <c r="Z103" s="342">
        <v>180</v>
      </c>
      <c r="AA103" s="342">
        <v>203</v>
      </c>
      <c r="AB103" s="342">
        <v>202</v>
      </c>
      <c r="AC103" s="342">
        <v>222</v>
      </c>
      <c r="AD103" s="342">
        <v>228</v>
      </c>
      <c r="AE103" s="342">
        <v>179</v>
      </c>
      <c r="AF103" s="342" t="s">
        <v>430</v>
      </c>
      <c r="AG103" s="342" t="s">
        <v>430</v>
      </c>
      <c r="AH103" s="342" t="s">
        <v>430</v>
      </c>
      <c r="AI103" s="342" t="s">
        <v>430</v>
      </c>
      <c r="AJ103" s="342">
        <v>177</v>
      </c>
      <c r="AK103" s="342">
        <v>231</v>
      </c>
      <c r="AL103" s="342">
        <v>225</v>
      </c>
      <c r="AM103" s="342">
        <v>173</v>
      </c>
      <c r="AN103" s="342">
        <v>177</v>
      </c>
      <c r="AO103" s="369"/>
      <c r="AP103" s="344" t="s">
        <v>430</v>
      </c>
      <c r="AQ103" s="344" t="s">
        <v>430</v>
      </c>
      <c r="AR103" s="344" t="s">
        <v>430</v>
      </c>
      <c r="AS103" s="344" t="s">
        <v>430</v>
      </c>
      <c r="AT103" s="344">
        <v>-6.86</v>
      </c>
      <c r="AU103" s="347"/>
      <c r="AV103" s="342" t="s">
        <v>430</v>
      </c>
      <c r="AW103" s="342" t="s">
        <v>430</v>
      </c>
      <c r="AX103" s="342" t="s">
        <v>430</v>
      </c>
      <c r="AY103" s="342" t="s">
        <v>430</v>
      </c>
      <c r="AZ103" s="342">
        <v>193</v>
      </c>
      <c r="BA103" s="370"/>
      <c r="BB103" s="344">
        <v>20.024631476383501</v>
      </c>
      <c r="BC103" s="344">
        <v>0.99470905325788705</v>
      </c>
      <c r="BD103" s="344">
        <v>-4.7595847515673501E-2</v>
      </c>
      <c r="BE103" s="371">
        <v>-0.53831786241893997</v>
      </c>
      <c r="BF103" s="370"/>
      <c r="BG103" s="368">
        <v>4.2599999999999999E-2</v>
      </c>
      <c r="BH103" s="369"/>
      <c r="BI103" s="832">
        <v>75.113699999999994</v>
      </c>
      <c r="BJ103" s="832">
        <v>17.6038</v>
      </c>
      <c r="BK103" s="832">
        <v>7.2798800000000004</v>
      </c>
      <c r="BL103" s="832">
        <v>2.6199999999999999E-3</v>
      </c>
      <c r="BM103" s="369"/>
      <c r="BN103" s="834" t="s">
        <v>5985</v>
      </c>
      <c r="BO103" s="834" t="s">
        <v>5986</v>
      </c>
      <c r="BP103" s="834" t="s">
        <v>5987</v>
      </c>
      <c r="BQ103" s="834" t="s">
        <v>4884</v>
      </c>
      <c r="BR103" s="368" t="s">
        <v>430</v>
      </c>
      <c r="BS103" s="369"/>
      <c r="BT103" s="350" t="s">
        <v>554</v>
      </c>
    </row>
    <row r="104" spans="1:72" s="424" customFormat="1" x14ac:dyDescent="0.25">
      <c r="A104" s="341" t="s">
        <v>5988</v>
      </c>
      <c r="B104" s="369"/>
      <c r="C104" s="709">
        <v>45996</v>
      </c>
      <c r="D104" s="369"/>
      <c r="E104" s="864">
        <v>289.94</v>
      </c>
      <c r="F104" s="369"/>
      <c r="G104" s="343">
        <v>227.3905</v>
      </c>
      <c r="H104" s="370"/>
      <c r="I104" s="344">
        <v>2.1777000000000002</v>
      </c>
      <c r="J104" s="344">
        <v>4.3529</v>
      </c>
      <c r="K104" s="344">
        <v>-13.486800000000001</v>
      </c>
      <c r="L104" s="344">
        <v>0.28970000000000001</v>
      </c>
      <c r="M104" s="344">
        <v>-1.6145</v>
      </c>
      <c r="N104" s="346" t="s">
        <v>430</v>
      </c>
      <c r="O104" s="344" t="s">
        <v>430</v>
      </c>
      <c r="P104" s="344" t="s">
        <v>430</v>
      </c>
      <c r="Q104" s="344" t="s">
        <v>430</v>
      </c>
      <c r="R104" s="344" t="s">
        <v>430</v>
      </c>
      <c r="S104" s="344">
        <v>1.4824999999999999</v>
      </c>
      <c r="T104" s="344">
        <v>-2.5110999999999999</v>
      </c>
      <c r="U104" s="344">
        <v>-0.25650000000000001</v>
      </c>
      <c r="V104" s="344" t="s">
        <v>430</v>
      </c>
      <c r="W104" s="344">
        <v>1.4824999999999999</v>
      </c>
      <c r="X104" s="344">
        <v>27.4968</v>
      </c>
      <c r="Y104" s="370"/>
      <c r="Z104" s="342">
        <v>27</v>
      </c>
      <c r="AA104" s="342">
        <v>20</v>
      </c>
      <c r="AB104" s="342">
        <v>250</v>
      </c>
      <c r="AC104" s="342">
        <v>239</v>
      </c>
      <c r="AD104" s="342">
        <v>95</v>
      </c>
      <c r="AE104" s="342" t="s">
        <v>430</v>
      </c>
      <c r="AF104" s="342" t="s">
        <v>430</v>
      </c>
      <c r="AG104" s="342" t="s">
        <v>430</v>
      </c>
      <c r="AH104" s="342" t="s">
        <v>430</v>
      </c>
      <c r="AI104" s="342" t="s">
        <v>430</v>
      </c>
      <c r="AJ104" s="342">
        <v>68</v>
      </c>
      <c r="AK104" s="342">
        <v>242</v>
      </c>
      <c r="AL104" s="342">
        <v>97</v>
      </c>
      <c r="AM104" s="342" t="s">
        <v>430</v>
      </c>
      <c r="AN104" s="342">
        <v>68</v>
      </c>
      <c r="AO104" s="369"/>
      <c r="AP104" s="344" t="s">
        <v>430</v>
      </c>
      <c r="AQ104" s="344" t="s">
        <v>430</v>
      </c>
      <c r="AR104" s="344" t="s">
        <v>430</v>
      </c>
      <c r="AS104" s="344" t="s">
        <v>430</v>
      </c>
      <c r="AT104" s="344" t="s">
        <v>430</v>
      </c>
      <c r="AU104" s="347"/>
      <c r="AV104" s="342" t="s">
        <v>430</v>
      </c>
      <c r="AW104" s="342" t="s">
        <v>430</v>
      </c>
      <c r="AX104" s="342" t="s">
        <v>430</v>
      </c>
      <c r="AY104" s="342" t="s">
        <v>430</v>
      </c>
      <c r="AZ104" s="342" t="s">
        <v>430</v>
      </c>
      <c r="BA104" s="370"/>
      <c r="BB104" s="344">
        <v>50.297709764308799</v>
      </c>
      <c r="BC104" s="344">
        <v>0</v>
      </c>
      <c r="BD104" s="344">
        <v>3.86428404507674E-3</v>
      </c>
      <c r="BE104" s="371" t="s">
        <v>430</v>
      </c>
      <c r="BF104" s="370"/>
      <c r="BG104" s="368" t="s">
        <v>430</v>
      </c>
      <c r="BH104" s="369"/>
      <c r="BI104" s="344" t="s">
        <v>430</v>
      </c>
      <c r="BJ104" s="344" t="s">
        <v>430</v>
      </c>
      <c r="BK104" s="344" t="s">
        <v>430</v>
      </c>
      <c r="BL104" s="344" t="s">
        <v>430</v>
      </c>
      <c r="BM104" s="369"/>
      <c r="BN104" s="834" t="s">
        <v>5989</v>
      </c>
      <c r="BO104" s="834" t="s">
        <v>5990</v>
      </c>
      <c r="BP104" s="368" t="s">
        <v>430</v>
      </c>
      <c r="BQ104" s="368" t="s">
        <v>430</v>
      </c>
      <c r="BR104" s="368" t="s">
        <v>430</v>
      </c>
      <c r="BS104" s="369"/>
      <c r="BT104" s="350" t="s">
        <v>554</v>
      </c>
    </row>
    <row r="105" spans="1:72" s="424" customFormat="1" x14ac:dyDescent="0.25">
      <c r="A105" s="341" t="s">
        <v>5991</v>
      </c>
      <c r="B105" s="369"/>
      <c r="C105" s="709">
        <v>45366</v>
      </c>
      <c r="D105" s="369"/>
      <c r="E105" s="342">
        <v>283.93</v>
      </c>
      <c r="F105" s="369"/>
      <c r="G105" s="343">
        <v>86.994799999999998</v>
      </c>
      <c r="H105" s="370"/>
      <c r="I105" s="344">
        <v>1.4476</v>
      </c>
      <c r="J105" s="344">
        <v>5.4916999999999998</v>
      </c>
      <c r="K105" s="344">
        <v>12.682700000000001</v>
      </c>
      <c r="L105" s="344">
        <v>29.5898</v>
      </c>
      <c r="M105" s="344">
        <v>-3.1797</v>
      </c>
      <c r="N105" s="346">
        <v>-10.1845</v>
      </c>
      <c r="O105" s="344">
        <v>-11.440300000000001</v>
      </c>
      <c r="P105" s="344" t="s">
        <v>430</v>
      </c>
      <c r="Q105" s="344" t="s">
        <v>430</v>
      </c>
      <c r="R105" s="344" t="s">
        <v>430</v>
      </c>
      <c r="S105" s="344">
        <v>5.0834000000000001</v>
      </c>
      <c r="T105" s="344">
        <v>33.7577</v>
      </c>
      <c r="U105" s="344">
        <v>-0.88029999999999997</v>
      </c>
      <c r="V105" s="344">
        <v>0.2286</v>
      </c>
      <c r="W105" s="344">
        <v>5.0834000000000001</v>
      </c>
      <c r="X105" s="344">
        <v>1.6927000000000001</v>
      </c>
      <c r="Y105" s="370"/>
      <c r="Z105" s="342">
        <v>34</v>
      </c>
      <c r="AA105" s="342">
        <v>1</v>
      </c>
      <c r="AB105" s="342">
        <v>1</v>
      </c>
      <c r="AC105" s="342">
        <v>2</v>
      </c>
      <c r="AD105" s="342">
        <v>135</v>
      </c>
      <c r="AE105" s="342">
        <v>199</v>
      </c>
      <c r="AF105" s="342">
        <v>155</v>
      </c>
      <c r="AG105" s="342" t="s">
        <v>430</v>
      </c>
      <c r="AH105" s="342" t="s">
        <v>430</v>
      </c>
      <c r="AI105" s="342" t="s">
        <v>430</v>
      </c>
      <c r="AJ105" s="342">
        <v>2</v>
      </c>
      <c r="AK105" s="342">
        <v>3</v>
      </c>
      <c r="AL105" s="342">
        <v>113</v>
      </c>
      <c r="AM105" s="342">
        <v>147</v>
      </c>
      <c r="AN105" s="342">
        <v>2</v>
      </c>
      <c r="AO105" s="369"/>
      <c r="AP105" s="344" t="s">
        <v>430</v>
      </c>
      <c r="AQ105" s="344" t="s">
        <v>430</v>
      </c>
      <c r="AR105" s="344" t="s">
        <v>430</v>
      </c>
      <c r="AS105" s="344" t="s">
        <v>430</v>
      </c>
      <c r="AT105" s="344">
        <v>9.61</v>
      </c>
      <c r="AU105" s="347"/>
      <c r="AV105" s="342" t="s">
        <v>430</v>
      </c>
      <c r="AW105" s="342" t="s">
        <v>430</v>
      </c>
      <c r="AX105" s="342" t="s">
        <v>430</v>
      </c>
      <c r="AY105" s="342" t="s">
        <v>430</v>
      </c>
      <c r="AZ105" s="342">
        <v>75</v>
      </c>
      <c r="BA105" s="370"/>
      <c r="BB105" s="344">
        <v>28.8767122006637</v>
      </c>
      <c r="BC105" s="344">
        <v>1.00200318540189</v>
      </c>
      <c r="BD105" s="344">
        <v>-1.53639516326617E-2</v>
      </c>
      <c r="BE105" s="371">
        <v>-0.33570936952332198</v>
      </c>
      <c r="BF105" s="370"/>
      <c r="BG105" s="368">
        <v>4.2900000000000001E-2</v>
      </c>
      <c r="BH105" s="369"/>
      <c r="BI105" s="832">
        <v>32.733199999999997</v>
      </c>
      <c r="BJ105" s="832">
        <v>52.1723</v>
      </c>
      <c r="BK105" s="832">
        <v>15.130800000000001</v>
      </c>
      <c r="BL105" s="832">
        <v>-3.6299999999999999E-2</v>
      </c>
      <c r="BM105" s="369"/>
      <c r="BN105" s="834" t="s">
        <v>5992</v>
      </c>
      <c r="BO105" s="834" t="s">
        <v>5993</v>
      </c>
      <c r="BP105" s="368" t="s">
        <v>430</v>
      </c>
      <c r="BQ105" s="368" t="s">
        <v>430</v>
      </c>
      <c r="BR105" s="368" t="s">
        <v>430</v>
      </c>
      <c r="BS105" s="369"/>
      <c r="BT105" s="350" t="s">
        <v>554</v>
      </c>
    </row>
    <row r="106" spans="1:72" s="424" customFormat="1" x14ac:dyDescent="0.25">
      <c r="A106" s="341" t="s">
        <v>5994</v>
      </c>
      <c r="B106" s="369"/>
      <c r="C106" s="709">
        <v>44890</v>
      </c>
      <c r="D106" s="369"/>
      <c r="E106" s="342">
        <v>215.036</v>
      </c>
      <c r="F106" s="369"/>
      <c r="G106" s="343">
        <v>32.866399999999999</v>
      </c>
      <c r="H106" s="370"/>
      <c r="I106" s="344">
        <v>0.2092</v>
      </c>
      <c r="J106" s="344">
        <v>1.9357</v>
      </c>
      <c r="K106" s="344">
        <v>6.6041999999999996</v>
      </c>
      <c r="L106" s="344">
        <v>16.7425</v>
      </c>
      <c r="M106" s="344">
        <v>-0.31240000000000001</v>
      </c>
      <c r="N106" s="346">
        <v>6.1539000000000001</v>
      </c>
      <c r="O106" s="344">
        <v>14.97</v>
      </c>
      <c r="P106" s="344">
        <v>19.580200000000001</v>
      </c>
      <c r="Q106" s="344" t="s">
        <v>430</v>
      </c>
      <c r="R106" s="344" t="s">
        <v>430</v>
      </c>
      <c r="S106" s="344">
        <v>1.5687</v>
      </c>
      <c r="T106" s="344">
        <v>19.344100000000001</v>
      </c>
      <c r="U106" s="344">
        <v>0.99719999999999998</v>
      </c>
      <c r="V106" s="344">
        <v>9.9048999999999996</v>
      </c>
      <c r="W106" s="344">
        <v>1.5687</v>
      </c>
      <c r="X106" s="344">
        <v>19.978000000000002</v>
      </c>
      <c r="Y106" s="370"/>
      <c r="Z106" s="342">
        <v>199</v>
      </c>
      <c r="AA106" s="342">
        <v>34</v>
      </c>
      <c r="AB106" s="342">
        <v>37</v>
      </c>
      <c r="AC106" s="342">
        <v>44</v>
      </c>
      <c r="AD106" s="342">
        <v>77</v>
      </c>
      <c r="AE106" s="342">
        <v>62</v>
      </c>
      <c r="AF106" s="342">
        <v>19</v>
      </c>
      <c r="AG106" s="342">
        <v>36</v>
      </c>
      <c r="AH106" s="342" t="s">
        <v>430</v>
      </c>
      <c r="AI106" s="342" t="s">
        <v>430</v>
      </c>
      <c r="AJ106" s="342">
        <v>47</v>
      </c>
      <c r="AK106" s="342">
        <v>46</v>
      </c>
      <c r="AL106" s="342">
        <v>78</v>
      </c>
      <c r="AM106" s="342">
        <v>50</v>
      </c>
      <c r="AN106" s="342">
        <v>47</v>
      </c>
      <c r="AO106" s="369"/>
      <c r="AP106" s="344" t="s">
        <v>430</v>
      </c>
      <c r="AQ106" s="344" t="s">
        <v>430</v>
      </c>
      <c r="AR106" s="344" t="s">
        <v>430</v>
      </c>
      <c r="AS106" s="344">
        <v>16.23</v>
      </c>
      <c r="AT106" s="344">
        <v>13.57</v>
      </c>
      <c r="AU106" s="347"/>
      <c r="AV106" s="342" t="s">
        <v>430</v>
      </c>
      <c r="AW106" s="342" t="s">
        <v>430</v>
      </c>
      <c r="AX106" s="342" t="s">
        <v>430</v>
      </c>
      <c r="AY106" s="342">
        <v>23</v>
      </c>
      <c r="AZ106" s="342">
        <v>48</v>
      </c>
      <c r="BA106" s="370"/>
      <c r="BB106" s="344">
        <v>17.317022700556301</v>
      </c>
      <c r="BC106" s="344">
        <v>0.99225377431413198</v>
      </c>
      <c r="BD106" s="344">
        <v>7.7205262405713904E-2</v>
      </c>
      <c r="BE106" s="371">
        <v>-0.45274088023251702</v>
      </c>
      <c r="BF106" s="370"/>
      <c r="BG106" s="368">
        <v>5.1799999999999999E-2</v>
      </c>
      <c r="BH106" s="369"/>
      <c r="BI106" s="832">
        <v>58.923499999999997</v>
      </c>
      <c r="BJ106" s="832">
        <v>35.290199999999999</v>
      </c>
      <c r="BK106" s="832">
        <v>5.7745499999999996</v>
      </c>
      <c r="BL106" s="832">
        <v>1.175E-2</v>
      </c>
      <c r="BM106" s="369"/>
      <c r="BN106" s="834" t="s">
        <v>5995</v>
      </c>
      <c r="BO106" s="834" t="s">
        <v>5996</v>
      </c>
      <c r="BP106" s="834" t="s">
        <v>5997</v>
      </c>
      <c r="BQ106" s="834" t="s">
        <v>5016</v>
      </c>
      <c r="BR106" s="834" t="s">
        <v>5359</v>
      </c>
      <c r="BS106" s="369"/>
      <c r="BT106" s="350" t="s">
        <v>554</v>
      </c>
    </row>
    <row r="107" spans="1:72" s="424" customFormat="1" x14ac:dyDescent="0.25">
      <c r="A107" s="341" t="s">
        <v>5998</v>
      </c>
      <c r="B107" s="369"/>
      <c r="C107" s="709">
        <v>45511</v>
      </c>
      <c r="D107" s="369"/>
      <c r="E107" s="342">
        <v>280.35399999999998</v>
      </c>
      <c r="F107" s="369"/>
      <c r="G107" s="343">
        <v>31.442599999999999</v>
      </c>
      <c r="H107" s="370"/>
      <c r="I107" s="344">
        <v>1.4837</v>
      </c>
      <c r="J107" s="344">
        <v>-0.28129999999999999</v>
      </c>
      <c r="K107" s="344">
        <v>2.7334999999999998</v>
      </c>
      <c r="L107" s="344">
        <v>16.4084</v>
      </c>
      <c r="M107" s="344">
        <v>-1.8412999999999999</v>
      </c>
      <c r="N107" s="346">
        <v>7.7141000000000002</v>
      </c>
      <c r="O107" s="344" t="s">
        <v>430</v>
      </c>
      <c r="P107" s="344" t="s">
        <v>430</v>
      </c>
      <c r="Q107" s="344" t="s">
        <v>430</v>
      </c>
      <c r="R107" s="344" t="s">
        <v>430</v>
      </c>
      <c r="S107" s="344">
        <v>1.1445000000000001</v>
      </c>
      <c r="T107" s="344">
        <v>19.510400000000001</v>
      </c>
      <c r="U107" s="344">
        <v>-0.15809999999999999</v>
      </c>
      <c r="V107" s="344">
        <v>2.6027</v>
      </c>
      <c r="W107" s="344">
        <v>1.1445000000000001</v>
      </c>
      <c r="X107" s="344">
        <v>-1.1512</v>
      </c>
      <c r="Y107" s="370"/>
      <c r="Z107" s="342">
        <v>31</v>
      </c>
      <c r="AA107" s="342">
        <v>225</v>
      </c>
      <c r="AB107" s="342">
        <v>168</v>
      </c>
      <c r="AC107" s="342">
        <v>49</v>
      </c>
      <c r="AD107" s="342">
        <v>98</v>
      </c>
      <c r="AE107" s="342">
        <v>51</v>
      </c>
      <c r="AF107" s="342" t="s">
        <v>430</v>
      </c>
      <c r="AG107" s="342" t="s">
        <v>430</v>
      </c>
      <c r="AH107" s="342" t="s">
        <v>430</v>
      </c>
      <c r="AI107" s="342" t="s">
        <v>430</v>
      </c>
      <c r="AJ107" s="342">
        <v>145</v>
      </c>
      <c r="AK107" s="342">
        <v>45</v>
      </c>
      <c r="AL107" s="342">
        <v>95</v>
      </c>
      <c r="AM107" s="342">
        <v>129</v>
      </c>
      <c r="AN107" s="342">
        <v>145</v>
      </c>
      <c r="AO107" s="369"/>
      <c r="AP107" s="344" t="s">
        <v>430</v>
      </c>
      <c r="AQ107" s="344" t="s">
        <v>430</v>
      </c>
      <c r="AR107" s="344" t="s">
        <v>430</v>
      </c>
      <c r="AS107" s="344" t="s">
        <v>430</v>
      </c>
      <c r="AT107" s="344">
        <v>8.4700000000000006</v>
      </c>
      <c r="AU107" s="347"/>
      <c r="AV107" s="342" t="s">
        <v>430</v>
      </c>
      <c r="AW107" s="342" t="s">
        <v>430</v>
      </c>
      <c r="AX107" s="342" t="s">
        <v>430</v>
      </c>
      <c r="AY107" s="342" t="s">
        <v>430</v>
      </c>
      <c r="AZ107" s="342">
        <v>85</v>
      </c>
      <c r="BA107" s="370"/>
      <c r="BB107" s="344">
        <v>20.585267155612801</v>
      </c>
      <c r="BC107" s="344">
        <v>0.99393843879369304</v>
      </c>
      <c r="BD107" s="344">
        <v>-2.9478292596424899E-2</v>
      </c>
      <c r="BE107" s="371">
        <v>-0.50813775476716105</v>
      </c>
      <c r="BF107" s="370"/>
      <c r="BG107" s="368">
        <v>8.3599999999999994E-2</v>
      </c>
      <c r="BH107" s="369"/>
      <c r="BI107" s="832">
        <v>48.907800000000002</v>
      </c>
      <c r="BJ107" s="832">
        <v>20.741700000000002</v>
      </c>
      <c r="BK107" s="832">
        <v>30.449000000000002</v>
      </c>
      <c r="BL107" s="832">
        <v>-9.8500000000000004E-2</v>
      </c>
      <c r="BM107" s="369"/>
      <c r="BN107" s="834" t="s">
        <v>5999</v>
      </c>
      <c r="BO107" s="834" t="s">
        <v>6000</v>
      </c>
      <c r="BP107" s="834" t="s">
        <v>1645</v>
      </c>
      <c r="BQ107" s="834" t="s">
        <v>5891</v>
      </c>
      <c r="BR107" s="834" t="s">
        <v>5852</v>
      </c>
      <c r="BS107" s="369"/>
      <c r="BT107" s="350" t="s">
        <v>554</v>
      </c>
    </row>
    <row r="108" spans="1:72" s="424" customFormat="1" x14ac:dyDescent="0.25">
      <c r="A108" s="341" t="s">
        <v>6001</v>
      </c>
      <c r="B108" s="369"/>
      <c r="C108" s="709">
        <v>45198</v>
      </c>
      <c r="D108" s="369"/>
      <c r="E108" s="342">
        <v>298.04000000000002</v>
      </c>
      <c r="F108" s="369"/>
      <c r="G108" s="343">
        <v>23.753499999999999</v>
      </c>
      <c r="H108" s="370"/>
      <c r="I108" s="344">
        <v>0.66069999999999995</v>
      </c>
      <c r="J108" s="344">
        <v>0.66020000000000001</v>
      </c>
      <c r="K108" s="344">
        <v>3.4727000000000001</v>
      </c>
      <c r="L108" s="344">
        <v>11.41</v>
      </c>
      <c r="M108" s="344">
        <v>-3.0998999999999999</v>
      </c>
      <c r="N108" s="346">
        <v>-0.4405</v>
      </c>
      <c r="O108" s="344">
        <v>2.0602</v>
      </c>
      <c r="P108" s="344" t="s">
        <v>430</v>
      </c>
      <c r="Q108" s="344" t="s">
        <v>430</v>
      </c>
      <c r="R108" s="344" t="s">
        <v>430</v>
      </c>
      <c r="S108" s="344">
        <v>1.167</v>
      </c>
      <c r="T108" s="344">
        <v>13.636799999999999</v>
      </c>
      <c r="U108" s="344">
        <v>-2.1777000000000002</v>
      </c>
      <c r="V108" s="344">
        <v>2.8157000000000001</v>
      </c>
      <c r="W108" s="344">
        <v>1.167</v>
      </c>
      <c r="X108" s="344">
        <v>12.1295</v>
      </c>
      <c r="Y108" s="370"/>
      <c r="Z108" s="342">
        <v>116</v>
      </c>
      <c r="AA108" s="342">
        <v>113</v>
      </c>
      <c r="AB108" s="342">
        <v>98</v>
      </c>
      <c r="AC108" s="342">
        <v>127</v>
      </c>
      <c r="AD108" s="342">
        <v>132</v>
      </c>
      <c r="AE108" s="342">
        <v>127</v>
      </c>
      <c r="AF108" s="342">
        <v>78</v>
      </c>
      <c r="AG108" s="342" t="s">
        <v>430</v>
      </c>
      <c r="AH108" s="342" t="s">
        <v>430</v>
      </c>
      <c r="AI108" s="342" t="s">
        <v>430</v>
      </c>
      <c r="AJ108" s="342">
        <v>140</v>
      </c>
      <c r="AK108" s="342">
        <v>127</v>
      </c>
      <c r="AL108" s="342">
        <v>135</v>
      </c>
      <c r="AM108" s="342">
        <v>126</v>
      </c>
      <c r="AN108" s="342">
        <v>140</v>
      </c>
      <c r="AO108" s="369"/>
      <c r="AP108" s="344" t="s">
        <v>430</v>
      </c>
      <c r="AQ108" s="344" t="s">
        <v>430</v>
      </c>
      <c r="AR108" s="344" t="s">
        <v>430</v>
      </c>
      <c r="AS108" s="344" t="s">
        <v>430</v>
      </c>
      <c r="AT108" s="344">
        <v>3.91</v>
      </c>
      <c r="AU108" s="347"/>
      <c r="AV108" s="342" t="s">
        <v>430</v>
      </c>
      <c r="AW108" s="342" t="s">
        <v>430</v>
      </c>
      <c r="AX108" s="342" t="s">
        <v>430</v>
      </c>
      <c r="AY108" s="342" t="s">
        <v>430</v>
      </c>
      <c r="AZ108" s="342">
        <v>122</v>
      </c>
      <c r="BA108" s="370"/>
      <c r="BB108" s="344">
        <v>14.973334767288099</v>
      </c>
      <c r="BC108" s="344">
        <v>0.99723877463445798</v>
      </c>
      <c r="BD108" s="344">
        <v>4.0031491448861499E-2</v>
      </c>
      <c r="BE108" s="371">
        <v>-0.189573618410874</v>
      </c>
      <c r="BF108" s="370"/>
      <c r="BG108" s="368">
        <v>3.1E-2</v>
      </c>
      <c r="BH108" s="369"/>
      <c r="BI108" s="832">
        <v>68.097700000000003</v>
      </c>
      <c r="BJ108" s="832">
        <v>20.679600000000001</v>
      </c>
      <c r="BK108" s="832">
        <v>10.6607</v>
      </c>
      <c r="BL108" s="832">
        <v>0.56200000000000006</v>
      </c>
      <c r="BM108" s="369"/>
      <c r="BN108" s="834" t="s">
        <v>4504</v>
      </c>
      <c r="BO108" s="834" t="s">
        <v>1579</v>
      </c>
      <c r="BP108" s="834" t="s">
        <v>1923</v>
      </c>
      <c r="BQ108" s="834" t="s">
        <v>4505</v>
      </c>
      <c r="BR108" s="834" t="s">
        <v>4506</v>
      </c>
      <c r="BS108" s="369"/>
      <c r="BT108" s="350" t="s">
        <v>554</v>
      </c>
    </row>
    <row r="109" spans="1:72" s="424" customFormat="1" x14ac:dyDescent="0.25">
      <c r="A109" s="341" t="s">
        <v>6002</v>
      </c>
      <c r="B109" s="369"/>
      <c r="C109" s="709">
        <v>46079</v>
      </c>
      <c r="D109" s="369"/>
      <c r="E109" s="864">
        <v>272.27999999999997</v>
      </c>
      <c r="F109" s="369"/>
      <c r="G109" s="343">
        <v>173.42750000000001</v>
      </c>
      <c r="H109" s="370"/>
      <c r="I109" s="344">
        <v>0.23</v>
      </c>
      <c r="J109" s="344">
        <v>2.1700000000000001E-2</v>
      </c>
      <c r="K109" s="344">
        <v>9.2537000000000003</v>
      </c>
      <c r="L109" s="344">
        <v>12.356299999999999</v>
      </c>
      <c r="M109" s="344" t="s">
        <v>430</v>
      </c>
      <c r="N109" s="346" t="s">
        <v>430</v>
      </c>
      <c r="O109" s="344" t="s">
        <v>430</v>
      </c>
      <c r="P109" s="344" t="s">
        <v>430</v>
      </c>
      <c r="Q109" s="344" t="s">
        <v>430</v>
      </c>
      <c r="R109" s="344" t="s">
        <v>430</v>
      </c>
      <c r="S109" s="344">
        <v>0.76319999999999999</v>
      </c>
      <c r="T109" s="344">
        <v>14.9537</v>
      </c>
      <c r="U109" s="344" t="s">
        <v>430</v>
      </c>
      <c r="V109" s="344" t="s">
        <v>430</v>
      </c>
      <c r="W109" s="344">
        <v>0.76319999999999999</v>
      </c>
      <c r="X109" s="344">
        <v>-4.9482999999999997</v>
      </c>
      <c r="Y109" s="370"/>
      <c r="Z109" s="342">
        <v>194</v>
      </c>
      <c r="AA109" s="342">
        <v>193</v>
      </c>
      <c r="AB109" s="342">
        <v>4</v>
      </c>
      <c r="AC109" s="342">
        <v>110</v>
      </c>
      <c r="AD109" s="342" t="s">
        <v>430</v>
      </c>
      <c r="AE109" s="342" t="s">
        <v>430</v>
      </c>
      <c r="AF109" s="342" t="s">
        <v>430</v>
      </c>
      <c r="AG109" s="342" t="s">
        <v>430</v>
      </c>
      <c r="AH109" s="342" t="s">
        <v>430</v>
      </c>
      <c r="AI109" s="342" t="s">
        <v>430</v>
      </c>
      <c r="AJ109" s="342">
        <v>201</v>
      </c>
      <c r="AK109" s="342">
        <v>97</v>
      </c>
      <c r="AL109" s="342" t="s">
        <v>430</v>
      </c>
      <c r="AM109" s="342" t="s">
        <v>430</v>
      </c>
      <c r="AN109" s="342">
        <v>201</v>
      </c>
      <c r="AO109" s="369"/>
      <c r="AP109" s="344" t="s">
        <v>430</v>
      </c>
      <c r="AQ109" s="344" t="s">
        <v>430</v>
      </c>
      <c r="AR109" s="344" t="s">
        <v>430</v>
      </c>
      <c r="AS109" s="344" t="s">
        <v>430</v>
      </c>
      <c r="AT109" s="344" t="s">
        <v>430</v>
      </c>
      <c r="AU109" s="347"/>
      <c r="AV109" s="342" t="s">
        <v>430</v>
      </c>
      <c r="AW109" s="342" t="s">
        <v>430</v>
      </c>
      <c r="AX109" s="342" t="s">
        <v>430</v>
      </c>
      <c r="AY109" s="342" t="s">
        <v>430</v>
      </c>
      <c r="AZ109" s="342" t="s">
        <v>430</v>
      </c>
      <c r="BA109" s="370"/>
      <c r="BB109" s="344">
        <v>38.084136585343899</v>
      </c>
      <c r="BC109" s="344">
        <v>0</v>
      </c>
      <c r="BD109" s="344">
        <v>-3.2652460129530797E-2</v>
      </c>
      <c r="BE109" s="371" t="s">
        <v>430</v>
      </c>
      <c r="BF109" s="370"/>
      <c r="BG109" s="368" t="s">
        <v>430</v>
      </c>
      <c r="BH109" s="369"/>
      <c r="BI109" s="832">
        <v>84.424099999999996</v>
      </c>
      <c r="BJ109" s="832">
        <v>15.4565</v>
      </c>
      <c r="BK109" s="344" t="s">
        <v>430</v>
      </c>
      <c r="BL109" s="832">
        <v>0.11940000000000001</v>
      </c>
      <c r="BM109" s="369"/>
      <c r="BN109" s="834" t="s">
        <v>6003</v>
      </c>
      <c r="BO109" s="834" t="s">
        <v>5022</v>
      </c>
      <c r="BP109" s="368" t="s">
        <v>430</v>
      </c>
      <c r="BQ109" s="368" t="s">
        <v>430</v>
      </c>
      <c r="BR109" s="368" t="s">
        <v>430</v>
      </c>
      <c r="BS109" s="369"/>
      <c r="BT109" s="350" t="s">
        <v>554</v>
      </c>
    </row>
    <row r="110" spans="1:72" s="424" customFormat="1" x14ac:dyDescent="0.25">
      <c r="A110" s="341" t="s">
        <v>6004</v>
      </c>
      <c r="B110" s="369"/>
      <c r="C110" s="709">
        <v>44553</v>
      </c>
      <c r="D110" s="369"/>
      <c r="E110" s="342">
        <v>227.96199999999999</v>
      </c>
      <c r="F110" s="369"/>
      <c r="G110" s="343">
        <v>254.17</v>
      </c>
      <c r="H110" s="370"/>
      <c r="I110" s="344">
        <v>0.70389999999999997</v>
      </c>
      <c r="J110" s="344">
        <v>0.50990000000000002</v>
      </c>
      <c r="K110" s="344">
        <v>3.2625000000000002</v>
      </c>
      <c r="L110" s="344">
        <v>6.9493</v>
      </c>
      <c r="M110" s="344">
        <v>-7.6260000000000003</v>
      </c>
      <c r="N110" s="346">
        <v>-3.9670000000000001</v>
      </c>
      <c r="O110" s="344">
        <v>1.2112000000000001</v>
      </c>
      <c r="P110" s="344">
        <v>9.2058</v>
      </c>
      <c r="Q110" s="344" t="s">
        <v>430</v>
      </c>
      <c r="R110" s="344" t="s">
        <v>430</v>
      </c>
      <c r="S110" s="344">
        <v>1.2925</v>
      </c>
      <c r="T110" s="344">
        <v>8.7771000000000008</v>
      </c>
      <c r="U110" s="344">
        <v>-6.9234</v>
      </c>
      <c r="V110" s="344">
        <v>-1.0356000000000001</v>
      </c>
      <c r="W110" s="344">
        <v>1.2925</v>
      </c>
      <c r="X110" s="344">
        <v>9.1904000000000003</v>
      </c>
      <c r="Y110" s="370"/>
      <c r="Z110" s="342">
        <v>108</v>
      </c>
      <c r="AA110" s="342">
        <v>144</v>
      </c>
      <c r="AB110" s="342">
        <v>120</v>
      </c>
      <c r="AC110" s="342">
        <v>172</v>
      </c>
      <c r="AD110" s="342">
        <v>191</v>
      </c>
      <c r="AE110" s="342">
        <v>160</v>
      </c>
      <c r="AF110" s="342">
        <v>97</v>
      </c>
      <c r="AG110" s="342">
        <v>97</v>
      </c>
      <c r="AH110" s="342" t="s">
        <v>430</v>
      </c>
      <c r="AI110" s="342" t="s">
        <v>430</v>
      </c>
      <c r="AJ110" s="342">
        <v>114</v>
      </c>
      <c r="AK110" s="342">
        <v>185</v>
      </c>
      <c r="AL110" s="342">
        <v>194</v>
      </c>
      <c r="AM110" s="342">
        <v>157</v>
      </c>
      <c r="AN110" s="342">
        <v>114</v>
      </c>
      <c r="AO110" s="369"/>
      <c r="AP110" s="344" t="s">
        <v>430</v>
      </c>
      <c r="AQ110" s="344" t="s">
        <v>430</v>
      </c>
      <c r="AR110" s="344" t="s">
        <v>430</v>
      </c>
      <c r="AS110" s="344">
        <v>3.78</v>
      </c>
      <c r="AT110" s="344">
        <v>-3.39</v>
      </c>
      <c r="AU110" s="347"/>
      <c r="AV110" s="342" t="s">
        <v>430</v>
      </c>
      <c r="AW110" s="342" t="s">
        <v>430</v>
      </c>
      <c r="AX110" s="342" t="s">
        <v>430</v>
      </c>
      <c r="AY110" s="342">
        <v>96</v>
      </c>
      <c r="AZ110" s="342">
        <v>159</v>
      </c>
      <c r="BA110" s="370"/>
      <c r="BB110" s="344">
        <v>12.5584873746698</v>
      </c>
      <c r="BC110" s="344">
        <v>0.99714796678451201</v>
      </c>
      <c r="BD110" s="344">
        <v>3.3896696964903598E-2</v>
      </c>
      <c r="BE110" s="371">
        <v>-0.18438810118857499</v>
      </c>
      <c r="BF110" s="370"/>
      <c r="BG110" s="368">
        <v>6.93E-2</v>
      </c>
      <c r="BH110" s="369"/>
      <c r="BI110" s="832">
        <v>99.717100000000002</v>
      </c>
      <c r="BJ110" s="344" t="s">
        <v>430</v>
      </c>
      <c r="BK110" s="344" t="s">
        <v>430</v>
      </c>
      <c r="BL110" s="832">
        <v>0.28289999999999998</v>
      </c>
      <c r="BM110" s="369"/>
      <c r="BN110" s="834" t="s">
        <v>6005</v>
      </c>
      <c r="BO110" s="834" t="s">
        <v>4450</v>
      </c>
      <c r="BP110" s="834" t="s">
        <v>4451</v>
      </c>
      <c r="BQ110" s="834" t="s">
        <v>4488</v>
      </c>
      <c r="BR110" s="834" t="s">
        <v>4452</v>
      </c>
      <c r="BS110" s="369"/>
      <c r="BT110" s="350" t="s">
        <v>554</v>
      </c>
    </row>
    <row r="111" spans="1:72" s="424" customFormat="1" x14ac:dyDescent="0.25">
      <c r="A111" s="341" t="s">
        <v>6006</v>
      </c>
      <c r="B111" s="369"/>
      <c r="C111" s="709">
        <v>45874</v>
      </c>
      <c r="D111" s="369"/>
      <c r="E111" s="342">
        <v>264.77699999999999</v>
      </c>
      <c r="F111" s="369"/>
      <c r="G111" s="343">
        <v>12.089600000000001</v>
      </c>
      <c r="H111" s="370"/>
      <c r="I111" s="344">
        <v>-0.64510000000000001</v>
      </c>
      <c r="J111" s="344">
        <v>-0.18329999999999999</v>
      </c>
      <c r="K111" s="344">
        <v>-0.73160000000000003</v>
      </c>
      <c r="L111" s="344">
        <v>18.852900000000002</v>
      </c>
      <c r="M111" s="344">
        <v>19.725100000000001</v>
      </c>
      <c r="N111" s="346" t="s">
        <v>430</v>
      </c>
      <c r="O111" s="344" t="s">
        <v>430</v>
      </c>
      <c r="P111" s="344" t="s">
        <v>430</v>
      </c>
      <c r="Q111" s="344" t="s">
        <v>430</v>
      </c>
      <c r="R111" s="344" t="s">
        <v>430</v>
      </c>
      <c r="S111" s="344">
        <v>-0.80410000000000004</v>
      </c>
      <c r="T111" s="344">
        <v>20.3005</v>
      </c>
      <c r="U111" s="344">
        <v>23.816800000000001</v>
      </c>
      <c r="V111" s="344">
        <v>20.330400000000001</v>
      </c>
      <c r="W111" s="344">
        <v>-0.80410000000000004</v>
      </c>
      <c r="X111" s="344">
        <v>20.896000000000001</v>
      </c>
      <c r="Y111" s="370"/>
      <c r="Z111" s="342">
        <v>243</v>
      </c>
      <c r="AA111" s="342">
        <v>204</v>
      </c>
      <c r="AB111" s="342">
        <v>212</v>
      </c>
      <c r="AC111" s="342">
        <v>24</v>
      </c>
      <c r="AD111" s="342">
        <v>5</v>
      </c>
      <c r="AE111" s="342" t="s">
        <v>430</v>
      </c>
      <c r="AF111" s="342" t="s">
        <v>430</v>
      </c>
      <c r="AG111" s="342" t="s">
        <v>430</v>
      </c>
      <c r="AH111" s="342" t="s">
        <v>430</v>
      </c>
      <c r="AI111" s="342" t="s">
        <v>430</v>
      </c>
      <c r="AJ111" s="342">
        <v>272</v>
      </c>
      <c r="AK111" s="342">
        <v>28</v>
      </c>
      <c r="AL111" s="342">
        <v>5</v>
      </c>
      <c r="AM111" s="342">
        <v>24</v>
      </c>
      <c r="AN111" s="342">
        <v>272</v>
      </c>
      <c r="AO111" s="369"/>
      <c r="AP111" s="344" t="s">
        <v>430</v>
      </c>
      <c r="AQ111" s="344" t="s">
        <v>430</v>
      </c>
      <c r="AR111" s="344" t="s">
        <v>430</v>
      </c>
      <c r="AS111" s="344" t="s">
        <v>430</v>
      </c>
      <c r="AT111" s="344" t="s">
        <v>430</v>
      </c>
      <c r="AU111" s="347"/>
      <c r="AV111" s="342" t="s">
        <v>430</v>
      </c>
      <c r="AW111" s="342" t="s">
        <v>430</v>
      </c>
      <c r="AX111" s="342" t="s">
        <v>430</v>
      </c>
      <c r="AY111" s="342" t="s">
        <v>430</v>
      </c>
      <c r="AZ111" s="342" t="s">
        <v>430</v>
      </c>
      <c r="BA111" s="370"/>
      <c r="BB111" s="344">
        <v>26.114824502313098</v>
      </c>
      <c r="BC111" s="344">
        <v>0.99962149484239504</v>
      </c>
      <c r="BD111" s="344">
        <v>6.96975715367429E-2</v>
      </c>
      <c r="BE111" s="371">
        <v>-3.8999517878360403E-2</v>
      </c>
      <c r="BF111" s="370"/>
      <c r="BG111" s="368">
        <v>6.0499999999999998E-2</v>
      </c>
      <c r="BH111" s="369"/>
      <c r="BI111" s="832">
        <v>67.115600000000001</v>
      </c>
      <c r="BJ111" s="832">
        <v>32.186900000000001</v>
      </c>
      <c r="BK111" s="832">
        <v>0.76510699999999998</v>
      </c>
      <c r="BL111" s="832">
        <v>-6.7607E-2</v>
      </c>
      <c r="BM111" s="369"/>
      <c r="BN111" s="834" t="s">
        <v>6007</v>
      </c>
      <c r="BO111" s="834" t="s">
        <v>6008</v>
      </c>
      <c r="BP111" s="834" t="s">
        <v>6009</v>
      </c>
      <c r="BQ111" s="368" t="s">
        <v>430</v>
      </c>
      <c r="BR111" s="368" t="s">
        <v>430</v>
      </c>
      <c r="BS111" s="369"/>
      <c r="BT111" s="350" t="s">
        <v>554</v>
      </c>
    </row>
    <row r="112" spans="1:72" s="424" customFormat="1" x14ac:dyDescent="0.25">
      <c r="A112" s="341" t="s">
        <v>6010</v>
      </c>
      <c r="B112" s="369"/>
      <c r="C112" s="709">
        <v>42569</v>
      </c>
      <c r="D112" s="369"/>
      <c r="E112" s="342">
        <v>268.17599999999999</v>
      </c>
      <c r="F112" s="369"/>
      <c r="G112" s="343">
        <v>78.003500000000003</v>
      </c>
      <c r="H112" s="370"/>
      <c r="I112" s="344">
        <v>0.75029999999999997</v>
      </c>
      <c r="J112" s="344">
        <v>0.53710000000000002</v>
      </c>
      <c r="K112" s="344">
        <v>4.1383999999999999</v>
      </c>
      <c r="L112" s="344">
        <v>6.2291999999999996</v>
      </c>
      <c r="M112" s="344">
        <v>-9.1189</v>
      </c>
      <c r="N112" s="346">
        <v>-6.0895000000000001</v>
      </c>
      <c r="O112" s="344">
        <v>-0.16089999999999999</v>
      </c>
      <c r="P112" s="344">
        <v>7.3719999999999999</v>
      </c>
      <c r="Q112" s="344">
        <v>9.3332999999999995</v>
      </c>
      <c r="R112" s="344" t="s">
        <v>430</v>
      </c>
      <c r="S112" s="344">
        <v>1.3327</v>
      </c>
      <c r="T112" s="344">
        <v>8.2545999999999999</v>
      </c>
      <c r="U112" s="344">
        <v>-8.5418000000000003</v>
      </c>
      <c r="V112" s="344">
        <v>-2.7103000000000002</v>
      </c>
      <c r="W112" s="344">
        <v>1.3327</v>
      </c>
      <c r="X112" s="344">
        <v>10.951000000000001</v>
      </c>
      <c r="Y112" s="370"/>
      <c r="Z112" s="342">
        <v>89</v>
      </c>
      <c r="AA112" s="342">
        <v>127</v>
      </c>
      <c r="AB112" s="342">
        <v>71</v>
      </c>
      <c r="AC112" s="342">
        <v>197</v>
      </c>
      <c r="AD112" s="342">
        <v>216</v>
      </c>
      <c r="AE112" s="342">
        <v>185</v>
      </c>
      <c r="AF112" s="342">
        <v>119</v>
      </c>
      <c r="AG112" s="342">
        <v>120</v>
      </c>
      <c r="AH112" s="342">
        <v>67</v>
      </c>
      <c r="AI112" s="342" t="s">
        <v>430</v>
      </c>
      <c r="AJ112" s="342">
        <v>86</v>
      </c>
      <c r="AK112" s="342">
        <v>205</v>
      </c>
      <c r="AL112" s="342">
        <v>217</v>
      </c>
      <c r="AM112" s="342">
        <v>185</v>
      </c>
      <c r="AN112" s="342">
        <v>86</v>
      </c>
      <c r="AO112" s="369"/>
      <c r="AP112" s="344">
        <v>10.65</v>
      </c>
      <c r="AQ112" s="344">
        <v>10.16</v>
      </c>
      <c r="AR112" s="344">
        <v>6.43</v>
      </c>
      <c r="AS112" s="344">
        <v>2.06</v>
      </c>
      <c r="AT112" s="344">
        <v>-5.61</v>
      </c>
      <c r="AU112" s="347"/>
      <c r="AV112" s="342">
        <v>40</v>
      </c>
      <c r="AW112" s="342">
        <v>53</v>
      </c>
      <c r="AX112" s="342">
        <v>66</v>
      </c>
      <c r="AY112" s="342">
        <v>117</v>
      </c>
      <c r="AZ112" s="342">
        <v>181</v>
      </c>
      <c r="BA112" s="370"/>
      <c r="BB112" s="344">
        <v>12.455631400283099</v>
      </c>
      <c r="BC112" s="344">
        <v>0.99817396727855401</v>
      </c>
      <c r="BD112" s="344">
        <v>2.2956910654234001E-2</v>
      </c>
      <c r="BE112" s="371">
        <v>-0.12474770794827</v>
      </c>
      <c r="BF112" s="370"/>
      <c r="BG112" s="368">
        <v>1.641</v>
      </c>
      <c r="BH112" s="369"/>
      <c r="BI112" s="832">
        <v>99.745199999999997</v>
      </c>
      <c r="BJ112" s="344" t="s">
        <v>430</v>
      </c>
      <c r="BK112" s="344" t="s">
        <v>430</v>
      </c>
      <c r="BL112" s="832">
        <v>0.25480000000000003</v>
      </c>
      <c r="BM112" s="369"/>
      <c r="BN112" s="834" t="s">
        <v>5737</v>
      </c>
      <c r="BO112" s="834" t="s">
        <v>4471</v>
      </c>
      <c r="BP112" s="834" t="s">
        <v>4472</v>
      </c>
      <c r="BQ112" s="834" t="s">
        <v>4473</v>
      </c>
      <c r="BR112" s="834" t="s">
        <v>983</v>
      </c>
      <c r="BS112" s="369"/>
      <c r="BT112" s="350" t="s">
        <v>554</v>
      </c>
    </row>
    <row r="113" spans="1:72" s="424" customFormat="1" x14ac:dyDescent="0.25">
      <c r="A113" s="341" t="s">
        <v>6011</v>
      </c>
      <c r="B113" s="369"/>
      <c r="C113" s="709">
        <v>45455</v>
      </c>
      <c r="D113" s="369"/>
      <c r="E113" s="342">
        <v>254.43</v>
      </c>
      <c r="F113" s="369"/>
      <c r="G113" s="343">
        <v>11.5169</v>
      </c>
      <c r="H113" s="370"/>
      <c r="I113" s="344">
        <v>0.4904</v>
      </c>
      <c r="J113" s="344">
        <v>0.81940000000000002</v>
      </c>
      <c r="K113" s="344">
        <v>2.9352</v>
      </c>
      <c r="L113" s="344">
        <v>16.132899999999999</v>
      </c>
      <c r="M113" s="344">
        <v>2.198</v>
      </c>
      <c r="N113" s="346">
        <v>5.6897000000000002</v>
      </c>
      <c r="O113" s="344">
        <v>5.7835000000000001</v>
      </c>
      <c r="P113" s="344" t="s">
        <v>430</v>
      </c>
      <c r="Q113" s="344" t="s">
        <v>430</v>
      </c>
      <c r="R113" s="344" t="s">
        <v>430</v>
      </c>
      <c r="S113" s="344">
        <v>0.71009999999999995</v>
      </c>
      <c r="T113" s="344">
        <v>18.381900000000002</v>
      </c>
      <c r="U113" s="344">
        <v>3.5878999999999999</v>
      </c>
      <c r="V113" s="344">
        <v>9.8993000000000002</v>
      </c>
      <c r="W113" s="344">
        <v>0.71009999999999995</v>
      </c>
      <c r="X113" s="344">
        <v>7.1174999999999997</v>
      </c>
      <c r="Y113" s="370"/>
      <c r="Z113" s="342">
        <v>157</v>
      </c>
      <c r="AA113" s="342">
        <v>88</v>
      </c>
      <c r="AB113" s="342">
        <v>153</v>
      </c>
      <c r="AC113" s="342">
        <v>53</v>
      </c>
      <c r="AD113" s="342">
        <v>51</v>
      </c>
      <c r="AE113" s="342">
        <v>65</v>
      </c>
      <c r="AF113" s="342">
        <v>46</v>
      </c>
      <c r="AG113" s="342" t="s">
        <v>430</v>
      </c>
      <c r="AH113" s="342" t="s">
        <v>430</v>
      </c>
      <c r="AI113" s="342" t="s">
        <v>430</v>
      </c>
      <c r="AJ113" s="342">
        <v>204</v>
      </c>
      <c r="AK113" s="342">
        <v>53</v>
      </c>
      <c r="AL113" s="342">
        <v>53</v>
      </c>
      <c r="AM113" s="342">
        <v>52</v>
      </c>
      <c r="AN113" s="342">
        <v>204</v>
      </c>
      <c r="AO113" s="369"/>
      <c r="AP113" s="344" t="s">
        <v>430</v>
      </c>
      <c r="AQ113" s="344" t="s">
        <v>430</v>
      </c>
      <c r="AR113" s="344" t="s">
        <v>430</v>
      </c>
      <c r="AS113" s="344" t="s">
        <v>430</v>
      </c>
      <c r="AT113" s="344">
        <v>13.87</v>
      </c>
      <c r="AU113" s="347"/>
      <c r="AV113" s="342" t="s">
        <v>430</v>
      </c>
      <c r="AW113" s="342" t="s">
        <v>430</v>
      </c>
      <c r="AX113" s="342" t="s">
        <v>430</v>
      </c>
      <c r="AY113" s="342" t="s">
        <v>430</v>
      </c>
      <c r="AZ113" s="342">
        <v>40</v>
      </c>
      <c r="BA113" s="370"/>
      <c r="BB113" s="344">
        <v>18.291704344558902</v>
      </c>
      <c r="BC113" s="344">
        <v>0.999773967523931</v>
      </c>
      <c r="BD113" s="344">
        <v>8.2231988282908206E-3</v>
      </c>
      <c r="BE113" s="371">
        <v>-0.25002671750713801</v>
      </c>
      <c r="BF113" s="370"/>
      <c r="BG113" s="368">
        <v>6.2300000000000001E-2</v>
      </c>
      <c r="BH113" s="369"/>
      <c r="BI113" s="832">
        <v>3.91228</v>
      </c>
      <c r="BJ113" s="832">
        <v>92.409700000000001</v>
      </c>
      <c r="BK113" s="832">
        <v>3.6150600000000002</v>
      </c>
      <c r="BL113" s="832">
        <v>6.2960000000000002E-2</v>
      </c>
      <c r="BM113" s="369"/>
      <c r="BN113" s="834" t="s">
        <v>4614</v>
      </c>
      <c r="BO113" s="834" t="s">
        <v>685</v>
      </c>
      <c r="BP113" s="834" t="s">
        <v>4615</v>
      </c>
      <c r="BQ113" s="834" t="s">
        <v>722</v>
      </c>
      <c r="BR113" s="834" t="s">
        <v>4616</v>
      </c>
      <c r="BS113" s="369"/>
      <c r="BT113" s="350" t="s">
        <v>554</v>
      </c>
    </row>
    <row r="114" spans="1:72" s="424" customFormat="1" x14ac:dyDescent="0.25">
      <c r="A114" s="341" t="s">
        <v>6012</v>
      </c>
      <c r="B114" s="369"/>
      <c r="C114" s="709">
        <v>46087</v>
      </c>
      <c r="D114" s="369"/>
      <c r="E114" s="342">
        <v>294.97500000000002</v>
      </c>
      <c r="F114" s="369"/>
      <c r="G114" s="343">
        <v>17.350100000000001</v>
      </c>
      <c r="H114" s="370"/>
      <c r="I114" s="344">
        <v>0.2293</v>
      </c>
      <c r="J114" s="344">
        <v>2.0199999999999999E-2</v>
      </c>
      <c r="K114" s="344">
        <v>9.2376000000000005</v>
      </c>
      <c r="L114" s="344">
        <v>12.331099999999999</v>
      </c>
      <c r="M114" s="344" t="s">
        <v>430</v>
      </c>
      <c r="N114" s="346" t="s">
        <v>430</v>
      </c>
      <c r="O114" s="344" t="s">
        <v>430</v>
      </c>
      <c r="P114" s="344" t="s">
        <v>430</v>
      </c>
      <c r="Q114" s="344" t="s">
        <v>430</v>
      </c>
      <c r="R114" s="344" t="s">
        <v>430</v>
      </c>
      <c r="S114" s="344">
        <v>0.76139999999999997</v>
      </c>
      <c r="T114" s="344">
        <v>14.919600000000001</v>
      </c>
      <c r="U114" s="344" t="s">
        <v>430</v>
      </c>
      <c r="V114" s="344" t="s">
        <v>430</v>
      </c>
      <c r="W114" s="344">
        <v>0.76139999999999997</v>
      </c>
      <c r="X114" s="344">
        <v>0.58550000000000002</v>
      </c>
      <c r="Y114" s="370"/>
      <c r="Z114" s="342">
        <v>196</v>
      </c>
      <c r="AA114" s="342">
        <v>195</v>
      </c>
      <c r="AB114" s="342">
        <v>6</v>
      </c>
      <c r="AC114" s="342">
        <v>111</v>
      </c>
      <c r="AD114" s="342" t="s">
        <v>430</v>
      </c>
      <c r="AE114" s="342" t="s">
        <v>430</v>
      </c>
      <c r="AF114" s="342" t="s">
        <v>430</v>
      </c>
      <c r="AG114" s="342" t="s">
        <v>430</v>
      </c>
      <c r="AH114" s="342" t="s">
        <v>430</v>
      </c>
      <c r="AI114" s="342" t="s">
        <v>430</v>
      </c>
      <c r="AJ114" s="342">
        <v>203</v>
      </c>
      <c r="AK114" s="342">
        <v>98</v>
      </c>
      <c r="AL114" s="342" t="s">
        <v>430</v>
      </c>
      <c r="AM114" s="342" t="s">
        <v>430</v>
      </c>
      <c r="AN114" s="342">
        <v>203</v>
      </c>
      <c r="AO114" s="369"/>
      <c r="AP114" s="344" t="s">
        <v>430</v>
      </c>
      <c r="AQ114" s="344" t="s">
        <v>430</v>
      </c>
      <c r="AR114" s="344" t="s">
        <v>430</v>
      </c>
      <c r="AS114" s="344" t="s">
        <v>430</v>
      </c>
      <c r="AT114" s="344" t="s">
        <v>430</v>
      </c>
      <c r="AU114" s="347"/>
      <c r="AV114" s="342" t="s">
        <v>430</v>
      </c>
      <c r="AW114" s="342" t="s">
        <v>430</v>
      </c>
      <c r="AX114" s="342" t="s">
        <v>430</v>
      </c>
      <c r="AY114" s="342" t="s">
        <v>430</v>
      </c>
      <c r="AZ114" s="342" t="s">
        <v>430</v>
      </c>
      <c r="BA114" s="370"/>
      <c r="BB114" s="344">
        <v>21.035120770042301</v>
      </c>
      <c r="BC114" s="344">
        <v>0</v>
      </c>
      <c r="BD114" s="344">
        <v>0.172008445104774</v>
      </c>
      <c r="BE114" s="371" t="s">
        <v>430</v>
      </c>
      <c r="BF114" s="370"/>
      <c r="BG114" s="368" t="s">
        <v>430</v>
      </c>
      <c r="BH114" s="369"/>
      <c r="BI114" s="832">
        <v>84.412300000000002</v>
      </c>
      <c r="BJ114" s="832">
        <v>15.4468</v>
      </c>
      <c r="BK114" s="344" t="s">
        <v>430</v>
      </c>
      <c r="BL114" s="832">
        <v>0.1409</v>
      </c>
      <c r="BM114" s="369"/>
      <c r="BN114" s="834" t="s">
        <v>5967</v>
      </c>
      <c r="BO114" s="834" t="s">
        <v>5176</v>
      </c>
      <c r="BP114" s="368" t="s">
        <v>430</v>
      </c>
      <c r="BQ114" s="368" t="s">
        <v>430</v>
      </c>
      <c r="BR114" s="368" t="s">
        <v>430</v>
      </c>
      <c r="BS114" s="369"/>
      <c r="BT114" s="350" t="s">
        <v>554</v>
      </c>
    </row>
    <row r="115" spans="1:72" s="424" customFormat="1" x14ac:dyDescent="0.25">
      <c r="A115" s="341" t="s">
        <v>6013</v>
      </c>
      <c r="B115" s="369"/>
      <c r="C115" s="709">
        <v>44592</v>
      </c>
      <c r="D115" s="369"/>
      <c r="E115" s="342">
        <v>252.488</v>
      </c>
      <c r="F115" s="369"/>
      <c r="G115" s="343">
        <v>162.29239999999999</v>
      </c>
      <c r="H115" s="370"/>
      <c r="I115" s="344">
        <v>0.56310000000000004</v>
      </c>
      <c r="J115" s="344">
        <v>0.32319999999999999</v>
      </c>
      <c r="K115" s="344">
        <v>1.5895999999999999</v>
      </c>
      <c r="L115" s="344">
        <v>12.8095</v>
      </c>
      <c r="M115" s="344">
        <v>2.4683000000000002</v>
      </c>
      <c r="N115" s="346">
        <v>9.9497999999999998</v>
      </c>
      <c r="O115" s="344">
        <v>4.6658999999999997</v>
      </c>
      <c r="P115" s="344">
        <v>20.402999999999999</v>
      </c>
      <c r="Q115" s="344" t="s">
        <v>430</v>
      </c>
      <c r="R115" s="344" t="s">
        <v>430</v>
      </c>
      <c r="S115" s="344">
        <v>0.65210000000000001</v>
      </c>
      <c r="T115" s="344">
        <v>14.0145</v>
      </c>
      <c r="U115" s="344">
        <v>3.8668999999999998</v>
      </c>
      <c r="V115" s="344">
        <v>8.2647999999999993</v>
      </c>
      <c r="W115" s="344">
        <v>0.65210000000000001</v>
      </c>
      <c r="X115" s="344">
        <v>17.704499999999999</v>
      </c>
      <c r="Y115" s="370"/>
      <c r="Z115" s="342">
        <v>142</v>
      </c>
      <c r="AA115" s="342">
        <v>180</v>
      </c>
      <c r="AB115" s="342">
        <v>188</v>
      </c>
      <c r="AC115" s="342">
        <v>103</v>
      </c>
      <c r="AD115" s="342">
        <v>48</v>
      </c>
      <c r="AE115" s="342">
        <v>42</v>
      </c>
      <c r="AF115" s="342">
        <v>57</v>
      </c>
      <c r="AG115" s="342">
        <v>29</v>
      </c>
      <c r="AH115" s="342" t="s">
        <v>430</v>
      </c>
      <c r="AI115" s="342" t="s">
        <v>430</v>
      </c>
      <c r="AJ115" s="342">
        <v>218</v>
      </c>
      <c r="AK115" s="342">
        <v>109</v>
      </c>
      <c r="AL115" s="342">
        <v>48</v>
      </c>
      <c r="AM115" s="342">
        <v>65</v>
      </c>
      <c r="AN115" s="342">
        <v>218</v>
      </c>
      <c r="AO115" s="369"/>
      <c r="AP115" s="344" t="s">
        <v>430</v>
      </c>
      <c r="AQ115" s="344" t="s">
        <v>430</v>
      </c>
      <c r="AR115" s="344" t="s">
        <v>430</v>
      </c>
      <c r="AS115" s="344">
        <v>13.56</v>
      </c>
      <c r="AT115" s="344">
        <v>12.62</v>
      </c>
      <c r="AU115" s="347"/>
      <c r="AV115" s="342" t="s">
        <v>430</v>
      </c>
      <c r="AW115" s="342" t="s">
        <v>430</v>
      </c>
      <c r="AX115" s="342" t="s">
        <v>430</v>
      </c>
      <c r="AY115" s="342">
        <v>27</v>
      </c>
      <c r="AZ115" s="342">
        <v>62</v>
      </c>
      <c r="BA115" s="370"/>
      <c r="BB115" s="344">
        <v>16.438647530528101</v>
      </c>
      <c r="BC115" s="344">
        <v>0.99860036315386602</v>
      </c>
      <c r="BD115" s="344">
        <v>7.9984863645085696E-2</v>
      </c>
      <c r="BE115" s="371">
        <v>-0.22288871035265301</v>
      </c>
      <c r="BF115" s="370"/>
      <c r="BG115" s="368">
        <v>5.0799999999999998E-2</v>
      </c>
      <c r="BH115" s="369"/>
      <c r="BI115" s="832">
        <v>69.185199999999995</v>
      </c>
      <c r="BJ115" s="832">
        <v>25.3687</v>
      </c>
      <c r="BK115" s="832">
        <v>3.3505600000000002</v>
      </c>
      <c r="BL115" s="832">
        <v>2.0955400000000002</v>
      </c>
      <c r="BM115" s="369"/>
      <c r="BN115" s="834" t="s">
        <v>6014</v>
      </c>
      <c r="BO115" s="834" t="s">
        <v>5089</v>
      </c>
      <c r="BP115" s="834" t="s">
        <v>6015</v>
      </c>
      <c r="BQ115" s="834" t="s">
        <v>3209</v>
      </c>
      <c r="BR115" s="834" t="s">
        <v>5091</v>
      </c>
      <c r="BS115" s="369"/>
      <c r="BT115" s="350" t="s">
        <v>554</v>
      </c>
    </row>
    <row r="116" spans="1:72" s="424" customFormat="1" ht="11" x14ac:dyDescent="0.3">
      <c r="A116" s="835" t="s">
        <v>6016</v>
      </c>
      <c r="B116" s="836"/>
      <c r="C116" s="837">
        <v>44257</v>
      </c>
      <c r="D116" s="836"/>
      <c r="E116" s="838">
        <v>234.35400000000001</v>
      </c>
      <c r="F116" s="836"/>
      <c r="G116" s="839">
        <v>29.900600000000001</v>
      </c>
      <c r="H116" s="841"/>
      <c r="I116" s="840">
        <v>4.6360999999999999</v>
      </c>
      <c r="J116" s="840">
        <v>-1.3367</v>
      </c>
      <c r="K116" s="840">
        <v>-13.1723</v>
      </c>
      <c r="L116" s="840">
        <v>-10.741300000000001</v>
      </c>
      <c r="M116" s="840">
        <v>-28.732900000000001</v>
      </c>
      <c r="N116" s="842">
        <v>-28.920500000000001</v>
      </c>
      <c r="O116" s="840">
        <v>-13.107900000000001</v>
      </c>
      <c r="P116" s="840">
        <v>-0.9748</v>
      </c>
      <c r="Q116" s="840">
        <v>0.53790000000000004</v>
      </c>
      <c r="R116" s="840" t="s">
        <v>430</v>
      </c>
      <c r="S116" s="840">
        <v>2.5327000000000002</v>
      </c>
      <c r="T116" s="840">
        <v>-6.508</v>
      </c>
      <c r="U116" s="840">
        <v>-27.912800000000001</v>
      </c>
      <c r="V116" s="840">
        <v>-18.1736</v>
      </c>
      <c r="W116" s="840">
        <v>2.5327000000000002</v>
      </c>
      <c r="X116" s="840">
        <v>3.1246999999999998</v>
      </c>
      <c r="Y116" s="841"/>
      <c r="Z116" s="838">
        <v>7</v>
      </c>
      <c r="AA116" s="838">
        <v>254</v>
      </c>
      <c r="AB116" s="838">
        <v>240</v>
      </c>
      <c r="AC116" s="838">
        <v>254</v>
      </c>
      <c r="AD116" s="838">
        <v>238</v>
      </c>
      <c r="AE116" s="838">
        <v>206</v>
      </c>
      <c r="AF116" s="838">
        <v>157</v>
      </c>
      <c r="AG116" s="838">
        <v>132</v>
      </c>
      <c r="AH116" s="838">
        <v>75</v>
      </c>
      <c r="AI116" s="838" t="s">
        <v>430</v>
      </c>
      <c r="AJ116" s="838">
        <v>12</v>
      </c>
      <c r="AK116" s="838">
        <v>256</v>
      </c>
      <c r="AL116" s="838">
        <v>240</v>
      </c>
      <c r="AM116" s="838">
        <v>214</v>
      </c>
      <c r="AN116" s="838">
        <v>12</v>
      </c>
      <c r="AO116" s="836"/>
      <c r="AP116" s="840" t="s">
        <v>430</v>
      </c>
      <c r="AQ116" s="840" t="s">
        <v>430</v>
      </c>
      <c r="AR116" s="840">
        <v>-6.59</v>
      </c>
      <c r="AS116" s="840">
        <v>-15.57</v>
      </c>
      <c r="AT116" s="840">
        <v>-36</v>
      </c>
      <c r="AU116" s="843"/>
      <c r="AV116" s="838" t="s">
        <v>430</v>
      </c>
      <c r="AW116" s="838" t="s">
        <v>430</v>
      </c>
      <c r="AX116" s="838">
        <v>77</v>
      </c>
      <c r="AY116" s="838">
        <v>137</v>
      </c>
      <c r="AZ116" s="838">
        <v>209</v>
      </c>
      <c r="BA116" s="841"/>
      <c r="BB116" s="840">
        <v>24.2630140868892</v>
      </c>
      <c r="BC116" s="840">
        <v>0.99642838133749401</v>
      </c>
      <c r="BD116" s="840">
        <v>-1.06997281295873E-2</v>
      </c>
      <c r="BE116" s="846">
        <v>-0.11166638901190799</v>
      </c>
      <c r="BF116" s="841"/>
      <c r="BG116" s="849">
        <v>0.14050000000000001</v>
      </c>
      <c r="BH116" s="836"/>
      <c r="BI116" s="840">
        <v>80.293300000000002</v>
      </c>
      <c r="BJ116" s="840">
        <v>19.348299999999998</v>
      </c>
      <c r="BK116" s="840" t="s">
        <v>430</v>
      </c>
      <c r="BL116" s="840">
        <v>0.3584</v>
      </c>
      <c r="BM116" s="836"/>
      <c r="BN116" s="849" t="s">
        <v>6017</v>
      </c>
      <c r="BO116" s="849" t="s">
        <v>6018</v>
      </c>
      <c r="BP116" s="849" t="s">
        <v>430</v>
      </c>
      <c r="BQ116" s="849" t="s">
        <v>430</v>
      </c>
      <c r="BR116" s="849" t="s">
        <v>430</v>
      </c>
      <c r="BS116" s="836"/>
      <c r="BT116" s="850" t="s">
        <v>554</v>
      </c>
    </row>
    <row r="117" spans="1:72" s="424" customFormat="1" x14ac:dyDescent="0.25">
      <c r="A117" s="341" t="s">
        <v>6019</v>
      </c>
      <c r="B117" s="369"/>
      <c r="C117" s="709">
        <v>45723</v>
      </c>
      <c r="D117" s="369"/>
      <c r="E117" s="342">
        <v>246.69</v>
      </c>
      <c r="F117" s="369"/>
      <c r="G117" s="343">
        <v>55.566000000000003</v>
      </c>
      <c r="H117" s="370"/>
      <c r="I117" s="344">
        <v>-0.33019999999999999</v>
      </c>
      <c r="J117" s="344">
        <v>1.8039000000000001</v>
      </c>
      <c r="K117" s="344">
        <v>3.677</v>
      </c>
      <c r="L117" s="344">
        <v>24.874400000000001</v>
      </c>
      <c r="M117" s="344">
        <v>18.334</v>
      </c>
      <c r="N117" s="346">
        <v>18.5092</v>
      </c>
      <c r="O117" s="344" t="s">
        <v>430</v>
      </c>
      <c r="P117" s="344" t="s">
        <v>430</v>
      </c>
      <c r="Q117" s="344" t="s">
        <v>430</v>
      </c>
      <c r="R117" s="344" t="s">
        <v>430</v>
      </c>
      <c r="S117" s="344">
        <v>1.6267</v>
      </c>
      <c r="T117" s="344">
        <v>30.234500000000001</v>
      </c>
      <c r="U117" s="344">
        <v>19.002099999999999</v>
      </c>
      <c r="V117" s="344">
        <v>33.752499999999998</v>
      </c>
      <c r="W117" s="344">
        <v>1.6267</v>
      </c>
      <c r="X117" s="344">
        <v>56.909199999999998</v>
      </c>
      <c r="Y117" s="370"/>
      <c r="Z117" s="342">
        <v>235</v>
      </c>
      <c r="AA117" s="342">
        <v>38</v>
      </c>
      <c r="AB117" s="342">
        <v>91</v>
      </c>
      <c r="AC117" s="342">
        <v>8</v>
      </c>
      <c r="AD117" s="342">
        <v>6</v>
      </c>
      <c r="AE117" s="342">
        <v>28</v>
      </c>
      <c r="AF117" s="342" t="s">
        <v>430</v>
      </c>
      <c r="AG117" s="342" t="s">
        <v>430</v>
      </c>
      <c r="AH117" s="342" t="s">
        <v>430</v>
      </c>
      <c r="AI117" s="342" t="s">
        <v>430</v>
      </c>
      <c r="AJ117" s="342">
        <v>41</v>
      </c>
      <c r="AK117" s="342">
        <v>7</v>
      </c>
      <c r="AL117" s="342">
        <v>6</v>
      </c>
      <c r="AM117" s="342">
        <v>18</v>
      </c>
      <c r="AN117" s="342">
        <v>41</v>
      </c>
      <c r="AO117" s="369"/>
      <c r="AP117" s="344" t="s">
        <v>430</v>
      </c>
      <c r="AQ117" s="344" t="s">
        <v>430</v>
      </c>
      <c r="AR117" s="344" t="s">
        <v>430</v>
      </c>
      <c r="AS117" s="344" t="s">
        <v>430</v>
      </c>
      <c r="AT117" s="344">
        <v>43.54</v>
      </c>
      <c r="AU117" s="347"/>
      <c r="AV117" s="342" t="s">
        <v>430</v>
      </c>
      <c r="AW117" s="342" t="s">
        <v>430</v>
      </c>
      <c r="AX117" s="342" t="s">
        <v>430</v>
      </c>
      <c r="AY117" s="342" t="s">
        <v>430</v>
      </c>
      <c r="AZ117" s="342">
        <v>18</v>
      </c>
      <c r="BA117" s="370"/>
      <c r="BB117" s="344">
        <v>25.583464631490699</v>
      </c>
      <c r="BC117" s="344">
        <v>0.99942319178733496</v>
      </c>
      <c r="BD117" s="344">
        <v>0.117896320462143</v>
      </c>
      <c r="BE117" s="371">
        <v>-3.6386610897303197E-2</v>
      </c>
      <c r="BF117" s="370"/>
      <c r="BG117" s="368">
        <v>5.7700000000000001E-2</v>
      </c>
      <c r="BH117" s="369"/>
      <c r="BI117" s="832">
        <v>15.0585</v>
      </c>
      <c r="BJ117" s="832">
        <v>57.2239</v>
      </c>
      <c r="BK117" s="832">
        <v>27.7257</v>
      </c>
      <c r="BL117" s="832">
        <v>-8.0999999999999996E-3</v>
      </c>
      <c r="BM117" s="369"/>
      <c r="BN117" s="834" t="s">
        <v>6020</v>
      </c>
      <c r="BO117" s="834" t="s">
        <v>6021</v>
      </c>
      <c r="BP117" s="368" t="s">
        <v>430</v>
      </c>
      <c r="BQ117" s="368" t="s">
        <v>430</v>
      </c>
      <c r="BR117" s="368" t="s">
        <v>430</v>
      </c>
      <c r="BS117" s="369"/>
      <c r="BT117" s="350" t="s">
        <v>554</v>
      </c>
    </row>
    <row r="118" spans="1:72" s="424" customFormat="1" x14ac:dyDescent="0.25">
      <c r="A118" s="341" t="s">
        <v>6022</v>
      </c>
      <c r="B118" s="369"/>
      <c r="C118" s="709">
        <v>45366</v>
      </c>
      <c r="D118" s="369"/>
      <c r="E118" s="342">
        <v>246.88</v>
      </c>
      <c r="F118" s="369"/>
      <c r="G118" s="343">
        <v>18.046199999999999</v>
      </c>
      <c r="H118" s="370"/>
      <c r="I118" s="344">
        <v>1.0199</v>
      </c>
      <c r="J118" s="344">
        <v>1.5686</v>
      </c>
      <c r="K118" s="344">
        <v>6.1242000000000001</v>
      </c>
      <c r="L118" s="344">
        <v>22.122699999999998</v>
      </c>
      <c r="M118" s="344">
        <v>7.0545999999999998</v>
      </c>
      <c r="N118" s="346">
        <v>1.9093</v>
      </c>
      <c r="O118" s="344">
        <v>1.9317</v>
      </c>
      <c r="P118" s="344" t="s">
        <v>430</v>
      </c>
      <c r="Q118" s="344" t="s">
        <v>430</v>
      </c>
      <c r="R118" s="344" t="s">
        <v>430</v>
      </c>
      <c r="S118" s="344">
        <v>1.4818</v>
      </c>
      <c r="T118" s="344">
        <v>25.8505</v>
      </c>
      <c r="U118" s="344">
        <v>7.7655000000000003</v>
      </c>
      <c r="V118" s="344">
        <v>7.7289000000000003</v>
      </c>
      <c r="W118" s="344">
        <v>1.4818</v>
      </c>
      <c r="X118" s="344">
        <v>12.013999999999999</v>
      </c>
      <c r="Y118" s="370"/>
      <c r="Z118" s="342">
        <v>54</v>
      </c>
      <c r="AA118" s="342">
        <v>46</v>
      </c>
      <c r="AB118" s="342">
        <v>48</v>
      </c>
      <c r="AC118" s="342">
        <v>15</v>
      </c>
      <c r="AD118" s="342">
        <v>27</v>
      </c>
      <c r="AE118" s="342">
        <v>99</v>
      </c>
      <c r="AF118" s="342">
        <v>81</v>
      </c>
      <c r="AG118" s="342" t="s">
        <v>430</v>
      </c>
      <c r="AH118" s="342" t="s">
        <v>430</v>
      </c>
      <c r="AI118" s="342" t="s">
        <v>430</v>
      </c>
      <c r="AJ118" s="342">
        <v>70</v>
      </c>
      <c r="AK118" s="342">
        <v>14</v>
      </c>
      <c r="AL118" s="342">
        <v>28</v>
      </c>
      <c r="AM118" s="342">
        <v>69</v>
      </c>
      <c r="AN118" s="342">
        <v>70</v>
      </c>
      <c r="AO118" s="369"/>
      <c r="AP118" s="344" t="s">
        <v>430</v>
      </c>
      <c r="AQ118" s="344" t="s">
        <v>430</v>
      </c>
      <c r="AR118" s="344" t="s">
        <v>430</v>
      </c>
      <c r="AS118" s="344" t="s">
        <v>430</v>
      </c>
      <c r="AT118" s="344">
        <v>19.34</v>
      </c>
      <c r="AU118" s="347"/>
      <c r="AV118" s="342" t="s">
        <v>430</v>
      </c>
      <c r="AW118" s="342" t="s">
        <v>430</v>
      </c>
      <c r="AX118" s="342" t="s">
        <v>430</v>
      </c>
      <c r="AY118" s="342" t="s">
        <v>430</v>
      </c>
      <c r="AZ118" s="342">
        <v>32</v>
      </c>
      <c r="BA118" s="370"/>
      <c r="BB118" s="344">
        <v>22.2061258009401</v>
      </c>
      <c r="BC118" s="344">
        <v>0.99705208517848698</v>
      </c>
      <c r="BD118" s="344">
        <v>2.0124163963858702E-2</v>
      </c>
      <c r="BE118" s="371">
        <v>-0.19651496859669901</v>
      </c>
      <c r="BF118" s="370"/>
      <c r="BG118" s="368">
        <v>0.21629999999999999</v>
      </c>
      <c r="BH118" s="369"/>
      <c r="BI118" s="344" t="s">
        <v>430</v>
      </c>
      <c r="BJ118" s="832">
        <v>5.0783699999999996</v>
      </c>
      <c r="BK118" s="832">
        <v>94.899600000000007</v>
      </c>
      <c r="BL118" s="832">
        <v>2.2030000000000001E-2</v>
      </c>
      <c r="BM118" s="369"/>
      <c r="BN118" s="834" t="s">
        <v>2124</v>
      </c>
      <c r="BO118" s="834" t="s">
        <v>4500</v>
      </c>
      <c r="BP118" s="834" t="s">
        <v>4501</v>
      </c>
      <c r="BQ118" s="834" t="s">
        <v>4502</v>
      </c>
      <c r="BR118" s="834" t="s">
        <v>564</v>
      </c>
      <c r="BS118" s="369"/>
      <c r="BT118" s="350" t="s">
        <v>554</v>
      </c>
    </row>
    <row r="119" spans="1:72" s="424" customFormat="1" x14ac:dyDescent="0.25">
      <c r="A119" s="341" t="s">
        <v>6023</v>
      </c>
      <c r="B119" s="369"/>
      <c r="C119" s="709">
        <v>44573</v>
      </c>
      <c r="D119" s="369"/>
      <c r="E119" s="342">
        <v>218.83199999999999</v>
      </c>
      <c r="F119" s="369"/>
      <c r="G119" s="343">
        <v>27.9559</v>
      </c>
      <c r="H119" s="370"/>
      <c r="I119" s="344">
        <v>1.2107000000000001</v>
      </c>
      <c r="J119" s="344">
        <v>0.47870000000000001</v>
      </c>
      <c r="K119" s="344">
        <v>4.0448000000000004</v>
      </c>
      <c r="L119" s="344">
        <v>12.769500000000001</v>
      </c>
      <c r="M119" s="344">
        <v>-5.5591999999999997</v>
      </c>
      <c r="N119" s="346">
        <v>14.436400000000001</v>
      </c>
      <c r="O119" s="344">
        <v>4.6261000000000001</v>
      </c>
      <c r="P119" s="344">
        <v>22.226199999999999</v>
      </c>
      <c r="Q119" s="344" t="s">
        <v>430</v>
      </c>
      <c r="R119" s="344" t="s">
        <v>430</v>
      </c>
      <c r="S119" s="344">
        <v>2.3668999999999998</v>
      </c>
      <c r="T119" s="344">
        <v>14.286199999999999</v>
      </c>
      <c r="U119" s="344">
        <v>-3.5047999999999999</v>
      </c>
      <c r="V119" s="344">
        <v>2.4514</v>
      </c>
      <c r="W119" s="344">
        <v>2.3668999999999998</v>
      </c>
      <c r="X119" s="344">
        <v>21.599900000000002</v>
      </c>
      <c r="Y119" s="370"/>
      <c r="Z119" s="342">
        <v>44</v>
      </c>
      <c r="AA119" s="342">
        <v>152</v>
      </c>
      <c r="AB119" s="342">
        <v>80</v>
      </c>
      <c r="AC119" s="342">
        <v>105</v>
      </c>
      <c r="AD119" s="342">
        <v>167</v>
      </c>
      <c r="AE119" s="342">
        <v>33</v>
      </c>
      <c r="AF119" s="342">
        <v>62</v>
      </c>
      <c r="AG119" s="342">
        <v>23</v>
      </c>
      <c r="AH119" s="342" t="s">
        <v>430</v>
      </c>
      <c r="AI119" s="342" t="s">
        <v>430</v>
      </c>
      <c r="AJ119" s="342">
        <v>19</v>
      </c>
      <c r="AK119" s="342">
        <v>101</v>
      </c>
      <c r="AL119" s="342">
        <v>154</v>
      </c>
      <c r="AM119" s="342">
        <v>132</v>
      </c>
      <c r="AN119" s="342">
        <v>19</v>
      </c>
      <c r="AO119" s="369"/>
      <c r="AP119" s="344" t="s">
        <v>430</v>
      </c>
      <c r="AQ119" s="344" t="s">
        <v>430</v>
      </c>
      <c r="AR119" s="344" t="s">
        <v>430</v>
      </c>
      <c r="AS119" s="344">
        <v>13.95</v>
      </c>
      <c r="AT119" s="344">
        <v>6.81</v>
      </c>
      <c r="AU119" s="347"/>
      <c r="AV119" s="342" t="s">
        <v>430</v>
      </c>
      <c r="AW119" s="342" t="s">
        <v>430</v>
      </c>
      <c r="AX119" s="342" t="s">
        <v>430</v>
      </c>
      <c r="AY119" s="342">
        <v>25</v>
      </c>
      <c r="AZ119" s="342">
        <v>106</v>
      </c>
      <c r="BA119" s="370"/>
      <c r="BB119" s="344">
        <v>19.038312975084999</v>
      </c>
      <c r="BC119" s="344">
        <v>0.99483866208878002</v>
      </c>
      <c r="BD119" s="344">
        <v>7.7976580032324494E-2</v>
      </c>
      <c r="BE119" s="371">
        <v>-0.23128719750142901</v>
      </c>
      <c r="BF119" s="370"/>
      <c r="BG119" s="368">
        <v>5.5199999999999999E-2</v>
      </c>
      <c r="BH119" s="369"/>
      <c r="BI119" s="832">
        <v>83.267600000000002</v>
      </c>
      <c r="BJ119" s="832">
        <v>12.7768</v>
      </c>
      <c r="BK119" s="832">
        <v>3.8128700000000002</v>
      </c>
      <c r="BL119" s="832">
        <v>0.14273</v>
      </c>
      <c r="BM119" s="369"/>
      <c r="BN119" s="834" t="s">
        <v>6024</v>
      </c>
      <c r="BO119" s="834" t="s">
        <v>6025</v>
      </c>
      <c r="BP119" s="834" t="s">
        <v>4870</v>
      </c>
      <c r="BQ119" s="834" t="s">
        <v>5176</v>
      </c>
      <c r="BR119" s="368" t="s">
        <v>430</v>
      </c>
      <c r="BS119" s="369"/>
      <c r="BT119" s="350" t="s">
        <v>554</v>
      </c>
    </row>
    <row r="120" spans="1:72" s="424" customFormat="1" x14ac:dyDescent="0.25">
      <c r="A120" s="341" t="s">
        <v>6026</v>
      </c>
      <c r="B120" s="369"/>
      <c r="C120" s="709">
        <v>44334</v>
      </c>
      <c r="D120" s="369"/>
      <c r="E120" s="342">
        <v>220.92</v>
      </c>
      <c r="F120" s="369"/>
      <c r="G120" s="343">
        <v>165.52619999999999</v>
      </c>
      <c r="H120" s="370"/>
      <c r="I120" s="344">
        <v>0.55969999999999998</v>
      </c>
      <c r="J120" s="344">
        <v>1.1711</v>
      </c>
      <c r="K120" s="344">
        <v>6.3996000000000004</v>
      </c>
      <c r="L120" s="344">
        <v>15.9727</v>
      </c>
      <c r="M120" s="344">
        <v>9.9093</v>
      </c>
      <c r="N120" s="346">
        <v>11.5655</v>
      </c>
      <c r="O120" s="344">
        <v>13.9617</v>
      </c>
      <c r="P120" s="344">
        <v>22.339400000000001</v>
      </c>
      <c r="Q120" s="344">
        <v>13.2051</v>
      </c>
      <c r="R120" s="344" t="s">
        <v>430</v>
      </c>
      <c r="S120" s="344">
        <v>6.8400000000000002E-2</v>
      </c>
      <c r="T120" s="344">
        <v>13.7933</v>
      </c>
      <c r="U120" s="344">
        <v>10.552199999999999</v>
      </c>
      <c r="V120" s="344">
        <v>14.4338</v>
      </c>
      <c r="W120" s="344">
        <v>6.8400000000000002E-2</v>
      </c>
      <c r="X120" s="344">
        <v>14.4556</v>
      </c>
      <c r="Y120" s="370"/>
      <c r="Z120" s="342">
        <v>143</v>
      </c>
      <c r="AA120" s="342">
        <v>63</v>
      </c>
      <c r="AB120" s="342">
        <v>39</v>
      </c>
      <c r="AC120" s="342">
        <v>57</v>
      </c>
      <c r="AD120" s="342">
        <v>12</v>
      </c>
      <c r="AE120" s="342">
        <v>37</v>
      </c>
      <c r="AF120" s="342">
        <v>20</v>
      </c>
      <c r="AG120" s="342">
        <v>22</v>
      </c>
      <c r="AH120" s="342">
        <v>23</v>
      </c>
      <c r="AI120" s="342" t="s">
        <v>430</v>
      </c>
      <c r="AJ120" s="342">
        <v>249</v>
      </c>
      <c r="AK120" s="342">
        <v>122</v>
      </c>
      <c r="AL120" s="342">
        <v>16</v>
      </c>
      <c r="AM120" s="342">
        <v>28</v>
      </c>
      <c r="AN120" s="342">
        <v>249</v>
      </c>
      <c r="AO120" s="369"/>
      <c r="AP120" s="344" t="s">
        <v>430</v>
      </c>
      <c r="AQ120" s="344" t="s">
        <v>430</v>
      </c>
      <c r="AR120" s="344">
        <v>18.079999999999998</v>
      </c>
      <c r="AS120" s="344">
        <v>16.239999999999998</v>
      </c>
      <c r="AT120" s="344">
        <v>22.99</v>
      </c>
      <c r="AU120" s="347"/>
      <c r="AV120" s="342" t="s">
        <v>430</v>
      </c>
      <c r="AW120" s="342" t="s">
        <v>430</v>
      </c>
      <c r="AX120" s="342">
        <v>7</v>
      </c>
      <c r="AY120" s="342">
        <v>21</v>
      </c>
      <c r="AZ120" s="342">
        <v>26</v>
      </c>
      <c r="BA120" s="370"/>
      <c r="BB120" s="344">
        <v>16.655162051649501</v>
      </c>
      <c r="BC120" s="344">
        <v>0.99913835652379102</v>
      </c>
      <c r="BD120" s="344">
        <v>8.9859464601466404E-2</v>
      </c>
      <c r="BE120" s="371">
        <v>-5.2342974893035098E-2</v>
      </c>
      <c r="BF120" s="370"/>
      <c r="BG120" s="368">
        <v>3.5999999999999997E-2</v>
      </c>
      <c r="BH120" s="369"/>
      <c r="BI120" s="832">
        <v>61.286799999999999</v>
      </c>
      <c r="BJ120" s="832">
        <v>36.860300000000002</v>
      </c>
      <c r="BK120" s="832">
        <v>1.8413200000000001</v>
      </c>
      <c r="BL120" s="832">
        <v>1.158E-2</v>
      </c>
      <c r="BM120" s="369"/>
      <c r="BN120" s="834" t="s">
        <v>6027</v>
      </c>
      <c r="BO120" s="834" t="s">
        <v>6028</v>
      </c>
      <c r="BP120" s="834" t="s">
        <v>5359</v>
      </c>
      <c r="BQ120" s="368" t="s">
        <v>430</v>
      </c>
      <c r="BR120" s="368" t="s">
        <v>430</v>
      </c>
      <c r="BS120" s="369"/>
      <c r="BT120" s="350" t="s">
        <v>554</v>
      </c>
    </row>
    <row r="121" spans="1:72" s="424" customFormat="1" ht="11" x14ac:dyDescent="0.3">
      <c r="A121" s="835" t="s">
        <v>6029</v>
      </c>
      <c r="B121" s="836"/>
      <c r="C121" s="837">
        <v>44589</v>
      </c>
      <c r="D121" s="836"/>
      <c r="E121" s="838">
        <v>201.28100000000001</v>
      </c>
      <c r="F121" s="836"/>
      <c r="G121" s="839">
        <v>18.168399999999998</v>
      </c>
      <c r="H121" s="841"/>
      <c r="I121" s="840">
        <v>0.50670000000000004</v>
      </c>
      <c r="J121" s="840">
        <v>1.2324999999999999</v>
      </c>
      <c r="K121" s="840">
        <v>3.0299</v>
      </c>
      <c r="L121" s="840">
        <v>16.628599999999999</v>
      </c>
      <c r="M121" s="840">
        <v>1.8803000000000001</v>
      </c>
      <c r="N121" s="842">
        <v>6.1595000000000004</v>
      </c>
      <c r="O121" s="840">
        <v>6.8289</v>
      </c>
      <c r="P121" s="840">
        <v>21.1374</v>
      </c>
      <c r="Q121" s="840" t="s">
        <v>430</v>
      </c>
      <c r="R121" s="840" t="s">
        <v>430</v>
      </c>
      <c r="S121" s="840">
        <v>1.1980999999999999</v>
      </c>
      <c r="T121" s="840">
        <v>18.861899999999999</v>
      </c>
      <c r="U121" s="840">
        <v>3.3656999999999999</v>
      </c>
      <c r="V121" s="840">
        <v>11.9528</v>
      </c>
      <c r="W121" s="840">
        <v>1.1980999999999999</v>
      </c>
      <c r="X121" s="840">
        <v>19.436399999999999</v>
      </c>
      <c r="Y121" s="841"/>
      <c r="Z121" s="838">
        <v>155</v>
      </c>
      <c r="AA121" s="838">
        <v>61</v>
      </c>
      <c r="AB121" s="838">
        <v>151</v>
      </c>
      <c r="AC121" s="838">
        <v>46</v>
      </c>
      <c r="AD121" s="838">
        <v>53</v>
      </c>
      <c r="AE121" s="838">
        <v>61</v>
      </c>
      <c r="AF121" s="838">
        <v>31</v>
      </c>
      <c r="AG121" s="838">
        <v>26</v>
      </c>
      <c r="AH121" s="838" t="s">
        <v>430</v>
      </c>
      <c r="AI121" s="838" t="s">
        <v>430</v>
      </c>
      <c r="AJ121" s="838">
        <v>136</v>
      </c>
      <c r="AK121" s="838">
        <v>48</v>
      </c>
      <c r="AL121" s="838">
        <v>54</v>
      </c>
      <c r="AM121" s="838">
        <v>42</v>
      </c>
      <c r="AN121" s="838">
        <v>136</v>
      </c>
      <c r="AO121" s="836"/>
      <c r="AP121" s="840" t="s">
        <v>430</v>
      </c>
      <c r="AQ121" s="840" t="s">
        <v>430</v>
      </c>
      <c r="AR121" s="840" t="s">
        <v>430</v>
      </c>
      <c r="AS121" s="840">
        <v>13.01</v>
      </c>
      <c r="AT121" s="840">
        <v>15.09</v>
      </c>
      <c r="AU121" s="843"/>
      <c r="AV121" s="838" t="s">
        <v>430</v>
      </c>
      <c r="AW121" s="838" t="s">
        <v>430</v>
      </c>
      <c r="AX121" s="838" t="s">
        <v>430</v>
      </c>
      <c r="AY121" s="838">
        <v>30</v>
      </c>
      <c r="AZ121" s="838">
        <v>36</v>
      </c>
      <c r="BA121" s="841"/>
      <c r="BB121" s="840">
        <v>17.507254299066101</v>
      </c>
      <c r="BC121" s="840">
        <v>0.99650934701712901</v>
      </c>
      <c r="BD121" s="840">
        <v>7.9050233763200001E-2</v>
      </c>
      <c r="BE121" s="846">
        <v>-0.26375994222960703</v>
      </c>
      <c r="BF121" s="841"/>
      <c r="BG121" s="849">
        <v>0.17660000000000001</v>
      </c>
      <c r="BH121" s="836"/>
      <c r="BI121" s="840">
        <v>5.0815299999999999</v>
      </c>
      <c r="BJ121" s="840">
        <v>94.888400000000004</v>
      </c>
      <c r="BK121" s="840" t="s">
        <v>430</v>
      </c>
      <c r="BL121" s="840">
        <v>3.007E-2</v>
      </c>
      <c r="BM121" s="836"/>
      <c r="BN121" s="849" t="s">
        <v>4663</v>
      </c>
      <c r="BO121" s="849" t="s">
        <v>4664</v>
      </c>
      <c r="BP121" s="849" t="s">
        <v>4665</v>
      </c>
      <c r="BQ121" s="849" t="s">
        <v>4666</v>
      </c>
      <c r="BR121" s="849" t="s">
        <v>2125</v>
      </c>
      <c r="BS121" s="836"/>
      <c r="BT121" s="850" t="s">
        <v>554</v>
      </c>
    </row>
    <row r="122" spans="1:72" s="424" customFormat="1" x14ac:dyDescent="0.25">
      <c r="A122" s="341" t="s">
        <v>6030</v>
      </c>
      <c r="B122" s="369"/>
      <c r="C122" s="709">
        <v>41732</v>
      </c>
      <c r="D122" s="369"/>
      <c r="E122" s="342">
        <v>202.429</v>
      </c>
      <c r="F122" s="369"/>
      <c r="G122" s="343">
        <v>130.80269999999999</v>
      </c>
      <c r="H122" s="370"/>
      <c r="I122" s="344">
        <v>0.64090000000000003</v>
      </c>
      <c r="J122" s="344">
        <v>1.4962</v>
      </c>
      <c r="K122" s="344">
        <v>5.4569999999999999</v>
      </c>
      <c r="L122" s="344">
        <v>11.9056</v>
      </c>
      <c r="M122" s="344">
        <v>-3.8586</v>
      </c>
      <c r="N122" s="346">
        <v>-0.25269999999999998</v>
      </c>
      <c r="O122" s="344">
        <v>3.4451000000000001</v>
      </c>
      <c r="P122" s="344">
        <v>12.813499999999999</v>
      </c>
      <c r="Q122" s="344">
        <v>13.7103</v>
      </c>
      <c r="R122" s="344">
        <v>12.9527</v>
      </c>
      <c r="S122" s="344">
        <v>2.1865999999999999</v>
      </c>
      <c r="T122" s="344">
        <v>13.990600000000001</v>
      </c>
      <c r="U122" s="344">
        <v>-4.1177999999999999</v>
      </c>
      <c r="V122" s="344">
        <v>-2.3403999999999998</v>
      </c>
      <c r="W122" s="344">
        <v>2.1865999999999999</v>
      </c>
      <c r="X122" s="344">
        <v>13.848100000000001</v>
      </c>
      <c r="Y122" s="370"/>
      <c r="Z122" s="342">
        <v>131</v>
      </c>
      <c r="AA122" s="342">
        <v>51</v>
      </c>
      <c r="AB122" s="342">
        <v>61</v>
      </c>
      <c r="AC122" s="342">
        <v>118</v>
      </c>
      <c r="AD122" s="342">
        <v>154</v>
      </c>
      <c r="AE122" s="342">
        <v>124</v>
      </c>
      <c r="AF122" s="342">
        <v>71</v>
      </c>
      <c r="AG122" s="342">
        <v>61</v>
      </c>
      <c r="AH122" s="342">
        <v>21</v>
      </c>
      <c r="AI122" s="342">
        <v>11</v>
      </c>
      <c r="AJ122" s="342">
        <v>25</v>
      </c>
      <c r="AK122" s="342">
        <v>110</v>
      </c>
      <c r="AL122" s="342">
        <v>163</v>
      </c>
      <c r="AM122" s="342">
        <v>183</v>
      </c>
      <c r="AN122" s="342">
        <v>25</v>
      </c>
      <c r="AO122" s="369"/>
      <c r="AP122" s="344">
        <v>13.25</v>
      </c>
      <c r="AQ122" s="344">
        <v>13.94</v>
      </c>
      <c r="AR122" s="344">
        <v>11.45</v>
      </c>
      <c r="AS122" s="344">
        <v>6.75</v>
      </c>
      <c r="AT122" s="344">
        <v>1.1499999999999999</v>
      </c>
      <c r="AU122" s="347"/>
      <c r="AV122" s="342">
        <v>11</v>
      </c>
      <c r="AW122" s="342">
        <v>19</v>
      </c>
      <c r="AX122" s="342">
        <v>26</v>
      </c>
      <c r="AY122" s="342">
        <v>76</v>
      </c>
      <c r="AZ122" s="342">
        <v>138</v>
      </c>
      <c r="BA122" s="370"/>
      <c r="BB122" s="344">
        <v>15.934858220039199</v>
      </c>
      <c r="BC122" s="344">
        <v>0.99647476623497599</v>
      </c>
      <c r="BD122" s="344">
        <v>4.5620691487434903E-2</v>
      </c>
      <c r="BE122" s="371">
        <v>-0.28213187880750201</v>
      </c>
      <c r="BF122" s="370"/>
      <c r="BG122" s="368">
        <v>0.1245</v>
      </c>
      <c r="BH122" s="369"/>
      <c r="BI122" s="832">
        <v>94.968500000000006</v>
      </c>
      <c r="BJ122" s="832">
        <v>4.7171599999999998</v>
      </c>
      <c r="BK122" s="344" t="s">
        <v>430</v>
      </c>
      <c r="BL122" s="832">
        <v>0.31434000000000001</v>
      </c>
      <c r="BM122" s="369"/>
      <c r="BN122" s="834" t="s">
        <v>4959</v>
      </c>
      <c r="BO122" s="834" t="s">
        <v>6031</v>
      </c>
      <c r="BP122" s="834" t="s">
        <v>6032</v>
      </c>
      <c r="BQ122" s="834" t="s">
        <v>6033</v>
      </c>
      <c r="BR122" s="834" t="s">
        <v>6034</v>
      </c>
      <c r="BS122" s="369"/>
      <c r="BT122" s="350" t="s">
        <v>554</v>
      </c>
    </row>
    <row r="123" spans="1:72" s="424" customFormat="1" ht="11" x14ac:dyDescent="0.3">
      <c r="A123" s="835" t="s">
        <v>6035</v>
      </c>
      <c r="B123" s="836"/>
      <c r="C123" s="837">
        <v>44643</v>
      </c>
      <c r="D123" s="836"/>
      <c r="E123" s="838">
        <v>227.50399999999999</v>
      </c>
      <c r="F123" s="836"/>
      <c r="G123" s="839">
        <v>20.971900000000002</v>
      </c>
      <c r="H123" s="841"/>
      <c r="I123" s="840">
        <v>0.93710000000000004</v>
      </c>
      <c r="J123" s="840">
        <v>0.86960000000000004</v>
      </c>
      <c r="K123" s="840">
        <v>3.1960000000000002</v>
      </c>
      <c r="L123" s="840">
        <v>8.5738000000000003</v>
      </c>
      <c r="M123" s="840">
        <v>-5.2259000000000002</v>
      </c>
      <c r="N123" s="842">
        <v>0.2495</v>
      </c>
      <c r="O123" s="840">
        <v>3.2589999999999999</v>
      </c>
      <c r="P123" s="840">
        <v>12.331200000000001</v>
      </c>
      <c r="Q123" s="840" t="s">
        <v>430</v>
      </c>
      <c r="R123" s="840" t="s">
        <v>430</v>
      </c>
      <c r="S123" s="840">
        <v>1.5928</v>
      </c>
      <c r="T123" s="840">
        <v>9.6861999999999995</v>
      </c>
      <c r="U123" s="840">
        <v>-4.8327999999999998</v>
      </c>
      <c r="V123" s="840">
        <v>1.0411999999999999</v>
      </c>
      <c r="W123" s="840">
        <v>1.5928</v>
      </c>
      <c r="X123" s="840">
        <v>12.6835</v>
      </c>
      <c r="Y123" s="841"/>
      <c r="Z123" s="838">
        <v>58</v>
      </c>
      <c r="AA123" s="838">
        <v>78</v>
      </c>
      <c r="AB123" s="838">
        <v>140</v>
      </c>
      <c r="AC123" s="838">
        <v>152</v>
      </c>
      <c r="AD123" s="838">
        <v>161</v>
      </c>
      <c r="AE123" s="838">
        <v>115</v>
      </c>
      <c r="AF123" s="838">
        <v>73</v>
      </c>
      <c r="AG123" s="838">
        <v>66</v>
      </c>
      <c r="AH123" s="838" t="s">
        <v>430</v>
      </c>
      <c r="AI123" s="838" t="s">
        <v>430</v>
      </c>
      <c r="AJ123" s="838">
        <v>43</v>
      </c>
      <c r="AK123" s="838">
        <v>160</v>
      </c>
      <c r="AL123" s="838">
        <v>167</v>
      </c>
      <c r="AM123" s="838">
        <v>139</v>
      </c>
      <c r="AN123" s="838">
        <v>43</v>
      </c>
      <c r="AO123" s="836"/>
      <c r="AP123" s="840" t="s">
        <v>430</v>
      </c>
      <c r="AQ123" s="840" t="s">
        <v>430</v>
      </c>
      <c r="AR123" s="840" t="s">
        <v>430</v>
      </c>
      <c r="AS123" s="840">
        <v>5.79</v>
      </c>
      <c r="AT123" s="840">
        <v>-0.21</v>
      </c>
      <c r="AU123" s="843"/>
      <c r="AV123" s="838" t="s">
        <v>430</v>
      </c>
      <c r="AW123" s="838" t="s">
        <v>430</v>
      </c>
      <c r="AX123" s="838" t="s">
        <v>430</v>
      </c>
      <c r="AY123" s="838">
        <v>80</v>
      </c>
      <c r="AZ123" s="838">
        <v>141</v>
      </c>
      <c r="BA123" s="841"/>
      <c r="BB123" s="840">
        <v>13.669197171066299</v>
      </c>
      <c r="BC123" s="840">
        <v>0.99612782093540098</v>
      </c>
      <c r="BD123" s="840">
        <v>4.9074640726536098E-2</v>
      </c>
      <c r="BE123" s="846">
        <v>-0.19721391324351401</v>
      </c>
      <c r="BF123" s="841"/>
      <c r="BG123" s="849">
        <v>0.1249</v>
      </c>
      <c r="BH123" s="836"/>
      <c r="BI123" s="840">
        <v>96.614500000000007</v>
      </c>
      <c r="BJ123" s="840">
        <v>3.0924299999999998</v>
      </c>
      <c r="BK123" s="840" t="s">
        <v>430</v>
      </c>
      <c r="BL123" s="840">
        <v>0.29307</v>
      </c>
      <c r="BM123" s="836"/>
      <c r="BN123" s="849" t="s">
        <v>452</v>
      </c>
      <c r="BO123" s="849" t="s">
        <v>4861</v>
      </c>
      <c r="BP123" s="849" t="s">
        <v>6036</v>
      </c>
      <c r="BQ123" s="849" t="s">
        <v>4563</v>
      </c>
      <c r="BR123" s="849" t="s">
        <v>4863</v>
      </c>
      <c r="BS123" s="836"/>
      <c r="BT123" s="850" t="s">
        <v>554</v>
      </c>
    </row>
    <row r="124" spans="1:72" s="424" customFormat="1" x14ac:dyDescent="0.25">
      <c r="A124" s="341" t="s">
        <v>6037</v>
      </c>
      <c r="B124" s="369"/>
      <c r="C124" s="709">
        <v>40450</v>
      </c>
      <c r="D124" s="369"/>
      <c r="E124" s="342">
        <v>188.614</v>
      </c>
      <c r="F124" s="369"/>
      <c r="G124" s="343">
        <v>976.31449999999995</v>
      </c>
      <c r="H124" s="370"/>
      <c r="I124" s="344">
        <v>0.1439</v>
      </c>
      <c r="J124" s="344">
        <v>-6.6400000000000001E-2</v>
      </c>
      <c r="K124" s="344">
        <v>2.5747</v>
      </c>
      <c r="L124" s="344">
        <v>9.69</v>
      </c>
      <c r="M124" s="344">
        <v>-3.0558000000000001</v>
      </c>
      <c r="N124" s="346">
        <v>0.38990000000000002</v>
      </c>
      <c r="O124" s="344">
        <v>1.6762999999999999</v>
      </c>
      <c r="P124" s="344">
        <v>17.945699999999999</v>
      </c>
      <c r="Q124" s="344">
        <v>16.797499999999999</v>
      </c>
      <c r="R124" s="344">
        <v>12.852499999999999</v>
      </c>
      <c r="S124" s="344">
        <v>0.67300000000000004</v>
      </c>
      <c r="T124" s="344">
        <v>10.5687</v>
      </c>
      <c r="U124" s="344">
        <v>-1.5539000000000001</v>
      </c>
      <c r="V124" s="344">
        <v>4.9471999999999996</v>
      </c>
      <c r="W124" s="344">
        <v>0.67300000000000004</v>
      </c>
      <c r="X124" s="344">
        <v>6.2884000000000002</v>
      </c>
      <c r="Y124" s="370"/>
      <c r="Z124" s="342">
        <v>203</v>
      </c>
      <c r="AA124" s="342">
        <v>199</v>
      </c>
      <c r="AB124" s="342">
        <v>177</v>
      </c>
      <c r="AC124" s="342">
        <v>139</v>
      </c>
      <c r="AD124" s="342">
        <v>130</v>
      </c>
      <c r="AE124" s="342">
        <v>114</v>
      </c>
      <c r="AF124" s="342">
        <v>82</v>
      </c>
      <c r="AG124" s="342">
        <v>50</v>
      </c>
      <c r="AH124" s="342">
        <v>10</v>
      </c>
      <c r="AI124" s="342">
        <v>12</v>
      </c>
      <c r="AJ124" s="342">
        <v>216</v>
      </c>
      <c r="AK124" s="342">
        <v>152</v>
      </c>
      <c r="AL124" s="342">
        <v>129</v>
      </c>
      <c r="AM124" s="342">
        <v>110</v>
      </c>
      <c r="AN124" s="342">
        <v>216</v>
      </c>
      <c r="AO124" s="369"/>
      <c r="AP124" s="344">
        <v>15.23</v>
      </c>
      <c r="AQ124" s="344">
        <v>17.38</v>
      </c>
      <c r="AR124" s="344">
        <v>14.43</v>
      </c>
      <c r="AS124" s="344">
        <v>8.4700000000000006</v>
      </c>
      <c r="AT124" s="344">
        <v>4.78</v>
      </c>
      <c r="AU124" s="347"/>
      <c r="AV124" s="342">
        <v>7</v>
      </c>
      <c r="AW124" s="342">
        <v>12</v>
      </c>
      <c r="AX124" s="342">
        <v>23</v>
      </c>
      <c r="AY124" s="342">
        <v>64</v>
      </c>
      <c r="AZ124" s="342">
        <v>115</v>
      </c>
      <c r="BA124" s="370"/>
      <c r="BB124" s="344">
        <v>16.495384120962601</v>
      </c>
      <c r="BC124" s="344">
        <v>0.99441875984413497</v>
      </c>
      <c r="BD124" s="344">
        <v>6.8827488249414107E-2</v>
      </c>
      <c r="BE124" s="371">
        <v>-0.25715768528967597</v>
      </c>
      <c r="BF124" s="370"/>
      <c r="BG124" s="368">
        <v>0.1636</v>
      </c>
      <c r="BH124" s="369"/>
      <c r="BI124" s="832">
        <v>90.455699999999993</v>
      </c>
      <c r="BJ124" s="832">
        <v>9.2481200000000001</v>
      </c>
      <c r="BK124" s="344" t="s">
        <v>430</v>
      </c>
      <c r="BL124" s="832">
        <v>0.29618</v>
      </c>
      <c r="BM124" s="369"/>
      <c r="BN124" s="834" t="s">
        <v>6038</v>
      </c>
      <c r="BO124" s="834" t="s">
        <v>6039</v>
      </c>
      <c r="BP124" s="834" t="s">
        <v>6040</v>
      </c>
      <c r="BQ124" s="834" t="s">
        <v>6041</v>
      </c>
      <c r="BR124" s="834" t="s">
        <v>6042</v>
      </c>
      <c r="BS124" s="369"/>
      <c r="BT124" s="350" t="s">
        <v>554</v>
      </c>
    </row>
    <row r="125" spans="1:72" s="424" customFormat="1" x14ac:dyDescent="0.25">
      <c r="A125" s="341" t="s">
        <v>6043</v>
      </c>
      <c r="B125" s="369"/>
      <c r="C125" s="709">
        <v>42538</v>
      </c>
      <c r="D125" s="369"/>
      <c r="E125" s="342">
        <v>177.209</v>
      </c>
      <c r="F125" s="369"/>
      <c r="G125" s="343">
        <v>13.736599999999999</v>
      </c>
      <c r="H125" s="370"/>
      <c r="I125" s="344">
        <v>0.85089999999999999</v>
      </c>
      <c r="J125" s="344">
        <v>-0.27010000000000001</v>
      </c>
      <c r="K125" s="344">
        <v>-0.55089999999999995</v>
      </c>
      <c r="L125" s="344">
        <v>1.7051000000000001</v>
      </c>
      <c r="M125" s="344">
        <v>-9.5055999999999994</v>
      </c>
      <c r="N125" s="346">
        <v>-6.0810000000000004</v>
      </c>
      <c r="O125" s="344">
        <v>-3.0928</v>
      </c>
      <c r="P125" s="344">
        <v>8.2731999999999992</v>
      </c>
      <c r="Q125" s="344">
        <v>10.1297</v>
      </c>
      <c r="R125" s="344">
        <v>14.1188</v>
      </c>
      <c r="S125" s="344">
        <v>1.0921000000000001</v>
      </c>
      <c r="T125" s="344">
        <v>3.7107999999999999</v>
      </c>
      <c r="U125" s="344">
        <v>-9.3114000000000008</v>
      </c>
      <c r="V125" s="344">
        <v>-3.2423000000000002</v>
      </c>
      <c r="W125" s="344">
        <v>1.0921000000000001</v>
      </c>
      <c r="X125" s="344">
        <v>14.170299999999999</v>
      </c>
      <c r="Y125" s="370"/>
      <c r="Z125" s="342">
        <v>75</v>
      </c>
      <c r="AA125" s="342">
        <v>220</v>
      </c>
      <c r="AB125" s="342">
        <v>208</v>
      </c>
      <c r="AC125" s="342">
        <v>226</v>
      </c>
      <c r="AD125" s="342">
        <v>226</v>
      </c>
      <c r="AE125" s="342">
        <v>184</v>
      </c>
      <c r="AF125" s="342">
        <v>146</v>
      </c>
      <c r="AG125" s="342">
        <v>112</v>
      </c>
      <c r="AH125" s="342">
        <v>56</v>
      </c>
      <c r="AI125" s="342">
        <v>7</v>
      </c>
      <c r="AJ125" s="342">
        <v>164</v>
      </c>
      <c r="AK125" s="342">
        <v>229</v>
      </c>
      <c r="AL125" s="342">
        <v>228</v>
      </c>
      <c r="AM125" s="342">
        <v>200</v>
      </c>
      <c r="AN125" s="342">
        <v>164</v>
      </c>
      <c r="AO125" s="369"/>
      <c r="AP125" s="344">
        <v>12.9</v>
      </c>
      <c r="AQ125" s="344">
        <v>11.33</v>
      </c>
      <c r="AR125" s="344">
        <v>6.08</v>
      </c>
      <c r="AS125" s="344">
        <v>-0.72</v>
      </c>
      <c r="AT125" s="344">
        <v>-9.15</v>
      </c>
      <c r="AU125" s="347"/>
      <c r="AV125" s="342">
        <v>14</v>
      </c>
      <c r="AW125" s="342">
        <v>42</v>
      </c>
      <c r="AX125" s="342">
        <v>73</v>
      </c>
      <c r="AY125" s="342">
        <v>130</v>
      </c>
      <c r="AZ125" s="342">
        <v>199</v>
      </c>
      <c r="BA125" s="370"/>
      <c r="BB125" s="344">
        <v>12.9863091428532</v>
      </c>
      <c r="BC125" s="344">
        <v>0.99520452774324997</v>
      </c>
      <c r="BD125" s="344">
        <v>2.5580587042553501E-2</v>
      </c>
      <c r="BE125" s="371">
        <v>-0.142538514041812</v>
      </c>
      <c r="BF125" s="370"/>
      <c r="BG125" s="368">
        <v>0.51380000000000003</v>
      </c>
      <c r="BH125" s="369"/>
      <c r="BI125" s="832">
        <v>99.557500000000005</v>
      </c>
      <c r="BJ125" s="344" t="s">
        <v>430</v>
      </c>
      <c r="BK125" s="344" t="s">
        <v>430</v>
      </c>
      <c r="BL125" s="832">
        <v>0.4425</v>
      </c>
      <c r="BM125" s="369"/>
      <c r="BN125" s="834" t="s">
        <v>4590</v>
      </c>
      <c r="BO125" s="834" t="s">
        <v>6044</v>
      </c>
      <c r="BP125" s="834" t="s">
        <v>3459</v>
      </c>
      <c r="BQ125" s="834" t="s">
        <v>6045</v>
      </c>
      <c r="BR125" s="834" t="s">
        <v>4633</v>
      </c>
      <c r="BS125" s="369"/>
      <c r="BT125" s="350" t="s">
        <v>554</v>
      </c>
    </row>
    <row r="126" spans="1:72" s="424" customFormat="1" x14ac:dyDescent="0.25">
      <c r="A126" s="341" t="s">
        <v>6046</v>
      </c>
      <c r="B126" s="369"/>
      <c r="C126" s="709">
        <v>44553</v>
      </c>
      <c r="D126" s="369"/>
      <c r="E126" s="342">
        <v>179.89</v>
      </c>
      <c r="F126" s="369"/>
      <c r="G126" s="343">
        <v>122.5848</v>
      </c>
      <c r="H126" s="370"/>
      <c r="I126" s="344" t="s">
        <v>430</v>
      </c>
      <c r="J126" s="344">
        <v>1.8816999999999999</v>
      </c>
      <c r="K126" s="344">
        <v>0.51390000000000002</v>
      </c>
      <c r="L126" s="344">
        <v>32.052300000000002</v>
      </c>
      <c r="M126" s="344">
        <v>38.684199999999997</v>
      </c>
      <c r="N126" s="346">
        <v>66.024299999999997</v>
      </c>
      <c r="O126" s="344">
        <v>41.250399999999999</v>
      </c>
      <c r="P126" s="344">
        <v>30.3126</v>
      </c>
      <c r="Q126" s="344" t="s">
        <v>430</v>
      </c>
      <c r="R126" s="344" t="s">
        <v>430</v>
      </c>
      <c r="S126" s="344">
        <v>-9.2399999999999996E-2</v>
      </c>
      <c r="T126" s="344">
        <v>34.560600000000001</v>
      </c>
      <c r="U126" s="344">
        <v>41.749299999999998</v>
      </c>
      <c r="V126" s="344">
        <v>43.2318</v>
      </c>
      <c r="W126" s="344">
        <v>-9.2399999999999996E-2</v>
      </c>
      <c r="X126" s="344">
        <v>14.958</v>
      </c>
      <c r="Y126" s="370"/>
      <c r="Z126" s="342" t="s">
        <v>430</v>
      </c>
      <c r="AA126" s="342">
        <v>35</v>
      </c>
      <c r="AB126" s="342">
        <v>196</v>
      </c>
      <c r="AC126" s="342">
        <v>1</v>
      </c>
      <c r="AD126" s="342">
        <v>1</v>
      </c>
      <c r="AE126" s="342">
        <v>16</v>
      </c>
      <c r="AF126" s="342">
        <v>12</v>
      </c>
      <c r="AG126" s="342">
        <v>12</v>
      </c>
      <c r="AH126" s="342" t="s">
        <v>430</v>
      </c>
      <c r="AI126" s="342" t="s">
        <v>430</v>
      </c>
      <c r="AJ126" s="342">
        <v>256</v>
      </c>
      <c r="AK126" s="342">
        <v>2</v>
      </c>
      <c r="AL126" s="342">
        <v>1</v>
      </c>
      <c r="AM126" s="342">
        <v>17</v>
      </c>
      <c r="AN126" s="342">
        <v>256</v>
      </c>
      <c r="AO126" s="369"/>
      <c r="AP126" s="344" t="s">
        <v>430</v>
      </c>
      <c r="AQ126" s="344" t="s">
        <v>430</v>
      </c>
      <c r="AR126" s="344" t="s">
        <v>430</v>
      </c>
      <c r="AS126" s="344">
        <v>42.35</v>
      </c>
      <c r="AT126" s="344">
        <v>77.61</v>
      </c>
      <c r="AU126" s="347"/>
      <c r="AV126" s="342" t="s">
        <v>430</v>
      </c>
      <c r="AW126" s="342" t="s">
        <v>430</v>
      </c>
      <c r="AX126" s="342" t="s">
        <v>430</v>
      </c>
      <c r="AY126" s="342">
        <v>10</v>
      </c>
      <c r="AZ126" s="342">
        <v>1</v>
      </c>
      <c r="BA126" s="370"/>
      <c r="BB126" s="344">
        <v>18.4648948565838</v>
      </c>
      <c r="BC126" s="344">
        <v>0</v>
      </c>
      <c r="BD126" s="344">
        <v>0.109221725744423</v>
      </c>
      <c r="BE126" s="371" t="s">
        <v>430</v>
      </c>
      <c r="BF126" s="370"/>
      <c r="BG126" s="368" t="s">
        <v>430</v>
      </c>
      <c r="BH126" s="369"/>
      <c r="BI126" s="344" t="s">
        <v>430</v>
      </c>
      <c r="BJ126" s="344" t="s">
        <v>430</v>
      </c>
      <c r="BK126" s="344" t="s">
        <v>430</v>
      </c>
      <c r="BL126" s="344" t="s">
        <v>430</v>
      </c>
      <c r="BM126" s="369"/>
      <c r="BN126" s="834" t="s">
        <v>6047</v>
      </c>
      <c r="BO126" s="834" t="s">
        <v>6048</v>
      </c>
      <c r="BP126" s="834" t="s">
        <v>6049</v>
      </c>
      <c r="BQ126" s="834" t="s">
        <v>6050</v>
      </c>
      <c r="BR126" s="834" t="s">
        <v>6051</v>
      </c>
      <c r="BS126" s="369"/>
      <c r="BT126" s="350" t="s">
        <v>554</v>
      </c>
    </row>
    <row r="127" spans="1:72" s="424" customFormat="1" x14ac:dyDescent="0.25">
      <c r="A127" s="341" t="s">
        <v>6052</v>
      </c>
      <c r="B127" s="369"/>
      <c r="C127" s="709">
        <v>45786</v>
      </c>
      <c r="D127" s="369"/>
      <c r="E127" s="342">
        <v>176.72399999999999</v>
      </c>
      <c r="F127" s="369"/>
      <c r="G127" s="343">
        <v>330.85980000000001</v>
      </c>
      <c r="H127" s="370"/>
      <c r="I127" s="344">
        <v>0.86450000000000005</v>
      </c>
      <c r="J127" s="344">
        <v>0.82499999999999996</v>
      </c>
      <c r="K127" s="344">
        <v>1.9043000000000001</v>
      </c>
      <c r="L127" s="344">
        <v>9.4779</v>
      </c>
      <c r="M127" s="344">
        <v>-2.3285</v>
      </c>
      <c r="N127" s="346">
        <v>3.2317</v>
      </c>
      <c r="O127" s="344" t="s">
        <v>430</v>
      </c>
      <c r="P127" s="344" t="s">
        <v>430</v>
      </c>
      <c r="Q127" s="344" t="s">
        <v>430</v>
      </c>
      <c r="R127" s="344" t="s">
        <v>430</v>
      </c>
      <c r="S127" s="344">
        <v>1.4460999999999999</v>
      </c>
      <c r="T127" s="344">
        <v>11.138500000000001</v>
      </c>
      <c r="U127" s="344">
        <v>-1.3172999999999999</v>
      </c>
      <c r="V127" s="344">
        <v>4.3526999999999996</v>
      </c>
      <c r="W127" s="344">
        <v>1.4460999999999999</v>
      </c>
      <c r="X127" s="344">
        <v>9.6759000000000004</v>
      </c>
      <c r="Y127" s="370"/>
      <c r="Z127" s="342">
        <v>69</v>
      </c>
      <c r="AA127" s="342">
        <v>85</v>
      </c>
      <c r="AB127" s="342">
        <v>182</v>
      </c>
      <c r="AC127" s="342">
        <v>140</v>
      </c>
      <c r="AD127" s="342">
        <v>120</v>
      </c>
      <c r="AE127" s="342">
        <v>81</v>
      </c>
      <c r="AF127" s="342" t="s">
        <v>430</v>
      </c>
      <c r="AG127" s="342" t="s">
        <v>430</v>
      </c>
      <c r="AH127" s="342" t="s">
        <v>430</v>
      </c>
      <c r="AI127" s="342" t="s">
        <v>430</v>
      </c>
      <c r="AJ127" s="342">
        <v>73</v>
      </c>
      <c r="AK127" s="342">
        <v>144</v>
      </c>
      <c r="AL127" s="342">
        <v>122</v>
      </c>
      <c r="AM127" s="342">
        <v>116</v>
      </c>
      <c r="AN127" s="342">
        <v>73</v>
      </c>
      <c r="AO127" s="369"/>
      <c r="AP127" s="344" t="s">
        <v>430</v>
      </c>
      <c r="AQ127" s="344" t="s">
        <v>430</v>
      </c>
      <c r="AR127" s="344" t="s">
        <v>430</v>
      </c>
      <c r="AS127" s="344" t="s">
        <v>430</v>
      </c>
      <c r="AT127" s="344">
        <v>4.7300000000000004</v>
      </c>
      <c r="AU127" s="347"/>
      <c r="AV127" s="342" t="s">
        <v>430</v>
      </c>
      <c r="AW127" s="342" t="s">
        <v>430</v>
      </c>
      <c r="AX127" s="342" t="s">
        <v>430</v>
      </c>
      <c r="AY127" s="342" t="s">
        <v>430</v>
      </c>
      <c r="AZ127" s="342">
        <v>116</v>
      </c>
      <c r="BA127" s="370"/>
      <c r="BB127" s="344">
        <v>14.0362544483778</v>
      </c>
      <c r="BC127" s="344">
        <v>1.0007563173476399</v>
      </c>
      <c r="BD127" s="344">
        <v>1.1193495549711101E-2</v>
      </c>
      <c r="BE127" s="371">
        <v>-3.3268185190403497E-2</v>
      </c>
      <c r="BF127" s="370"/>
      <c r="BG127" s="368">
        <v>0.28770000000000001</v>
      </c>
      <c r="BH127" s="369"/>
      <c r="BI127" s="832">
        <v>99.846100000000007</v>
      </c>
      <c r="BJ127" s="344" t="s">
        <v>430</v>
      </c>
      <c r="BK127" s="344" t="s">
        <v>430</v>
      </c>
      <c r="BL127" s="832">
        <v>0.15390000000000001</v>
      </c>
      <c r="BM127" s="369"/>
      <c r="BN127" s="834" t="s">
        <v>4509</v>
      </c>
      <c r="BO127" s="834" t="s">
        <v>4622</v>
      </c>
      <c r="BP127" s="834" t="s">
        <v>4623</v>
      </c>
      <c r="BQ127" s="834" t="s">
        <v>4512</v>
      </c>
      <c r="BR127" s="834" t="s">
        <v>4513</v>
      </c>
      <c r="BS127" s="369"/>
      <c r="BT127" s="350" t="s">
        <v>554</v>
      </c>
    </row>
    <row r="128" spans="1:72" s="424" customFormat="1" x14ac:dyDescent="0.25">
      <c r="A128" s="341" t="s">
        <v>6053</v>
      </c>
      <c r="B128" s="369"/>
      <c r="C128" s="709">
        <v>44280</v>
      </c>
      <c r="D128" s="369"/>
      <c r="E128" s="342">
        <v>142.80000000000001</v>
      </c>
      <c r="F128" s="369"/>
      <c r="G128" s="343">
        <v>296.642</v>
      </c>
      <c r="H128" s="370"/>
      <c r="I128" s="344">
        <v>4.6371000000000002</v>
      </c>
      <c r="J128" s="344">
        <v>-1.3528</v>
      </c>
      <c r="K128" s="344">
        <v>-13.3217</v>
      </c>
      <c r="L128" s="344">
        <v>-10.965999999999999</v>
      </c>
      <c r="M128" s="344">
        <v>-28.920200000000001</v>
      </c>
      <c r="N128" s="346">
        <v>-29.2319</v>
      </c>
      <c r="O128" s="344">
        <v>-13.361599999999999</v>
      </c>
      <c r="P128" s="344">
        <v>-1.2008000000000001</v>
      </c>
      <c r="Q128" s="344">
        <v>0.36080000000000001</v>
      </c>
      <c r="R128" s="344" t="s">
        <v>430</v>
      </c>
      <c r="S128" s="344">
        <v>2.5310000000000001</v>
      </c>
      <c r="T128" s="344">
        <v>-6.7458999999999998</v>
      </c>
      <c r="U128" s="344">
        <v>-28.102799999999998</v>
      </c>
      <c r="V128" s="344">
        <v>-18.500699999999998</v>
      </c>
      <c r="W128" s="344">
        <v>2.5310000000000001</v>
      </c>
      <c r="X128" s="344">
        <v>2.7189000000000001</v>
      </c>
      <c r="Y128" s="370"/>
      <c r="Z128" s="342">
        <v>6</v>
      </c>
      <c r="AA128" s="342">
        <v>260</v>
      </c>
      <c r="AB128" s="342">
        <v>248</v>
      </c>
      <c r="AC128" s="342">
        <v>261</v>
      </c>
      <c r="AD128" s="342">
        <v>244</v>
      </c>
      <c r="AE128" s="342">
        <v>212</v>
      </c>
      <c r="AF128" s="342">
        <v>165</v>
      </c>
      <c r="AG128" s="342">
        <v>137</v>
      </c>
      <c r="AH128" s="342">
        <v>77</v>
      </c>
      <c r="AI128" s="342" t="s">
        <v>430</v>
      </c>
      <c r="AJ128" s="342">
        <v>13</v>
      </c>
      <c r="AK128" s="342">
        <v>264</v>
      </c>
      <c r="AL128" s="342">
        <v>246</v>
      </c>
      <c r="AM128" s="342">
        <v>220</v>
      </c>
      <c r="AN128" s="342">
        <v>13</v>
      </c>
      <c r="AO128" s="369"/>
      <c r="AP128" s="344" t="s">
        <v>430</v>
      </c>
      <c r="AQ128" s="344" t="s">
        <v>430</v>
      </c>
      <c r="AR128" s="344">
        <v>-6.84</v>
      </c>
      <c r="AS128" s="344">
        <v>-15.87</v>
      </c>
      <c r="AT128" s="344">
        <v>-36.4</v>
      </c>
      <c r="AU128" s="347"/>
      <c r="AV128" s="342" t="s">
        <v>430</v>
      </c>
      <c r="AW128" s="342" t="s">
        <v>430</v>
      </c>
      <c r="AX128" s="342">
        <v>79</v>
      </c>
      <c r="AY128" s="342">
        <v>143</v>
      </c>
      <c r="AZ128" s="342">
        <v>215</v>
      </c>
      <c r="BA128" s="370"/>
      <c r="BB128" s="344">
        <v>24.2587825042127</v>
      </c>
      <c r="BC128" s="344">
        <v>0.99627641950247203</v>
      </c>
      <c r="BD128" s="344">
        <v>-1.15303409148586E-2</v>
      </c>
      <c r="BE128" s="371">
        <v>-0.13179332913987299</v>
      </c>
      <c r="BF128" s="370"/>
      <c r="BG128" s="368">
        <v>8.1000000000000003E-2</v>
      </c>
      <c r="BH128" s="369"/>
      <c r="BI128" s="832">
        <v>80.334299999999999</v>
      </c>
      <c r="BJ128" s="832">
        <v>19.353899999999999</v>
      </c>
      <c r="BK128" s="344" t="s">
        <v>430</v>
      </c>
      <c r="BL128" s="832">
        <v>0.31180000000000002</v>
      </c>
      <c r="BM128" s="369"/>
      <c r="BN128" s="834" t="s">
        <v>6054</v>
      </c>
      <c r="BO128" s="834" t="s">
        <v>6055</v>
      </c>
      <c r="BP128" s="368" t="s">
        <v>430</v>
      </c>
      <c r="BQ128" s="368" t="s">
        <v>430</v>
      </c>
      <c r="BR128" s="368" t="s">
        <v>430</v>
      </c>
      <c r="BS128" s="369"/>
      <c r="BT128" s="350" t="s">
        <v>554</v>
      </c>
    </row>
    <row r="129" spans="1:72" s="424" customFormat="1" x14ac:dyDescent="0.25">
      <c r="A129" s="341" t="s">
        <v>6056</v>
      </c>
      <c r="B129" s="369"/>
      <c r="C129" s="709">
        <v>45310</v>
      </c>
      <c r="D129" s="369"/>
      <c r="E129" s="342">
        <v>193.81</v>
      </c>
      <c r="F129" s="369"/>
      <c r="G129" s="343">
        <v>248.2902</v>
      </c>
      <c r="H129" s="370"/>
      <c r="I129" s="344">
        <v>0.70430000000000004</v>
      </c>
      <c r="J129" s="344">
        <v>0.50970000000000004</v>
      </c>
      <c r="K129" s="344">
        <v>3.2503000000000002</v>
      </c>
      <c r="L129" s="344">
        <v>6.9275000000000002</v>
      </c>
      <c r="M129" s="344">
        <v>-7.6528999999999998</v>
      </c>
      <c r="N129" s="346">
        <v>-4.0019999999999998</v>
      </c>
      <c r="O129" s="344">
        <v>1.194</v>
      </c>
      <c r="P129" s="344" t="s">
        <v>430</v>
      </c>
      <c r="Q129" s="344" t="s">
        <v>430</v>
      </c>
      <c r="R129" s="344" t="s">
        <v>430</v>
      </c>
      <c r="S129" s="344">
        <v>1.2927</v>
      </c>
      <c r="T129" s="344">
        <v>8.7521000000000004</v>
      </c>
      <c r="U129" s="344">
        <v>-6.9493</v>
      </c>
      <c r="V129" s="344">
        <v>-1.0941000000000001</v>
      </c>
      <c r="W129" s="344">
        <v>1.2927</v>
      </c>
      <c r="X129" s="344">
        <v>5.8014999999999999</v>
      </c>
      <c r="Y129" s="370"/>
      <c r="Z129" s="342">
        <v>106</v>
      </c>
      <c r="AA129" s="342">
        <v>145</v>
      </c>
      <c r="AB129" s="342">
        <v>134</v>
      </c>
      <c r="AC129" s="342">
        <v>178</v>
      </c>
      <c r="AD129" s="342">
        <v>200</v>
      </c>
      <c r="AE129" s="342">
        <v>168</v>
      </c>
      <c r="AF129" s="342">
        <v>102</v>
      </c>
      <c r="AG129" s="342" t="s">
        <v>430</v>
      </c>
      <c r="AH129" s="342" t="s">
        <v>430</v>
      </c>
      <c r="AI129" s="342" t="s">
        <v>430</v>
      </c>
      <c r="AJ129" s="342">
        <v>112</v>
      </c>
      <c r="AK129" s="342">
        <v>193</v>
      </c>
      <c r="AL129" s="342">
        <v>204</v>
      </c>
      <c r="AM129" s="342">
        <v>170</v>
      </c>
      <c r="AN129" s="342">
        <v>112</v>
      </c>
      <c r="AO129" s="369"/>
      <c r="AP129" s="344" t="s">
        <v>430</v>
      </c>
      <c r="AQ129" s="344" t="s">
        <v>430</v>
      </c>
      <c r="AR129" s="344" t="s">
        <v>430</v>
      </c>
      <c r="AS129" s="344" t="s">
        <v>430</v>
      </c>
      <c r="AT129" s="344">
        <v>-3.45</v>
      </c>
      <c r="AU129" s="347"/>
      <c r="AV129" s="342" t="s">
        <v>430</v>
      </c>
      <c r="AW129" s="342" t="s">
        <v>430</v>
      </c>
      <c r="AX129" s="342" t="s">
        <v>430</v>
      </c>
      <c r="AY129" s="342" t="s">
        <v>430</v>
      </c>
      <c r="AZ129" s="342">
        <v>171</v>
      </c>
      <c r="BA129" s="370"/>
      <c r="BB129" s="344">
        <v>12.842467381609</v>
      </c>
      <c r="BC129" s="344">
        <v>0.99733444248499603</v>
      </c>
      <c r="BD129" s="344">
        <v>4.6146637999327196E-3</v>
      </c>
      <c r="BE129" s="371">
        <v>-0.16045293385127099</v>
      </c>
      <c r="BF129" s="370"/>
      <c r="BG129" s="368">
        <v>3.5499999999999997E-2</v>
      </c>
      <c r="BH129" s="369"/>
      <c r="BI129" s="832">
        <v>99.712400000000002</v>
      </c>
      <c r="BJ129" s="344" t="s">
        <v>430</v>
      </c>
      <c r="BK129" s="344" t="s">
        <v>430</v>
      </c>
      <c r="BL129" s="832">
        <v>0.28760000000000002</v>
      </c>
      <c r="BM129" s="369"/>
      <c r="BN129" s="834" t="s">
        <v>6005</v>
      </c>
      <c r="BO129" s="834" t="s">
        <v>4450</v>
      </c>
      <c r="BP129" s="834" t="s">
        <v>2274</v>
      </c>
      <c r="BQ129" s="834" t="s">
        <v>4488</v>
      </c>
      <c r="BR129" s="834" t="s">
        <v>4452</v>
      </c>
      <c r="BS129" s="369"/>
      <c r="BT129" s="350" t="s">
        <v>554</v>
      </c>
    </row>
    <row r="130" spans="1:72" s="424" customFormat="1" x14ac:dyDescent="0.25">
      <c r="A130" s="341" t="s">
        <v>6057</v>
      </c>
      <c r="B130" s="369"/>
      <c r="C130" s="709">
        <v>45483</v>
      </c>
      <c r="D130" s="369"/>
      <c r="E130" s="342">
        <v>173.01599999999999</v>
      </c>
      <c r="F130" s="369"/>
      <c r="G130" s="343">
        <v>31.552299999999999</v>
      </c>
      <c r="H130" s="370"/>
      <c r="I130" s="344">
        <v>1.4814000000000001</v>
      </c>
      <c r="J130" s="344">
        <v>-0.2747</v>
      </c>
      <c r="K130" s="344">
        <v>2.7498</v>
      </c>
      <c r="L130" s="344">
        <v>16.453600000000002</v>
      </c>
      <c r="M130" s="344">
        <v>-1.8230999999999999</v>
      </c>
      <c r="N130" s="346">
        <v>7.8707000000000003</v>
      </c>
      <c r="O130" s="344" t="s">
        <v>430</v>
      </c>
      <c r="P130" s="344" t="s">
        <v>430</v>
      </c>
      <c r="Q130" s="344" t="s">
        <v>430</v>
      </c>
      <c r="R130" s="344" t="s">
        <v>430</v>
      </c>
      <c r="S130" s="344">
        <v>1.1434</v>
      </c>
      <c r="T130" s="344">
        <v>19.551600000000001</v>
      </c>
      <c r="U130" s="344">
        <v>-0.14019999999999999</v>
      </c>
      <c r="V130" s="344">
        <v>2.6581999999999999</v>
      </c>
      <c r="W130" s="344">
        <v>1.1434</v>
      </c>
      <c r="X130" s="344">
        <v>-2.4828999999999999</v>
      </c>
      <c r="Y130" s="370"/>
      <c r="Z130" s="342">
        <v>33</v>
      </c>
      <c r="AA130" s="342">
        <v>223</v>
      </c>
      <c r="AB130" s="342">
        <v>166</v>
      </c>
      <c r="AC130" s="342">
        <v>47</v>
      </c>
      <c r="AD130" s="342">
        <v>96</v>
      </c>
      <c r="AE130" s="342">
        <v>49</v>
      </c>
      <c r="AF130" s="342" t="s">
        <v>430</v>
      </c>
      <c r="AG130" s="342" t="s">
        <v>430</v>
      </c>
      <c r="AH130" s="342" t="s">
        <v>430</v>
      </c>
      <c r="AI130" s="342" t="s">
        <v>430</v>
      </c>
      <c r="AJ130" s="342">
        <v>146</v>
      </c>
      <c r="AK130" s="342">
        <v>43</v>
      </c>
      <c r="AL130" s="342">
        <v>93</v>
      </c>
      <c r="AM130" s="342">
        <v>128</v>
      </c>
      <c r="AN130" s="342">
        <v>146</v>
      </c>
      <c r="AO130" s="369"/>
      <c r="AP130" s="344" t="s">
        <v>430</v>
      </c>
      <c r="AQ130" s="344" t="s">
        <v>430</v>
      </c>
      <c r="AR130" s="344" t="s">
        <v>430</v>
      </c>
      <c r="AS130" s="344" t="s">
        <v>430</v>
      </c>
      <c r="AT130" s="344">
        <v>8.57</v>
      </c>
      <c r="AU130" s="347"/>
      <c r="AV130" s="342" t="s">
        <v>430</v>
      </c>
      <c r="AW130" s="342" t="s">
        <v>430</v>
      </c>
      <c r="AX130" s="342" t="s">
        <v>430</v>
      </c>
      <c r="AY130" s="342" t="s">
        <v>430</v>
      </c>
      <c r="AZ130" s="342">
        <v>83</v>
      </c>
      <c r="BA130" s="370"/>
      <c r="BB130" s="344">
        <v>20.202383388253601</v>
      </c>
      <c r="BC130" s="344">
        <v>0.99520778626545603</v>
      </c>
      <c r="BD130" s="344">
        <v>-2.48111327437339E-2</v>
      </c>
      <c r="BE130" s="371">
        <v>-0.47978242612725103</v>
      </c>
      <c r="BF130" s="370"/>
      <c r="BG130" s="368">
        <v>3.78E-2</v>
      </c>
      <c r="BH130" s="369"/>
      <c r="BI130" s="832">
        <v>48.844299999999997</v>
      </c>
      <c r="BJ130" s="832">
        <v>20.715199999999999</v>
      </c>
      <c r="BK130" s="832">
        <v>30.411200000000001</v>
      </c>
      <c r="BL130" s="832">
        <v>2.93E-2</v>
      </c>
      <c r="BM130" s="369"/>
      <c r="BN130" s="834" t="s">
        <v>6058</v>
      </c>
      <c r="BO130" s="834" t="s">
        <v>6059</v>
      </c>
      <c r="BP130" s="834" t="s">
        <v>6060</v>
      </c>
      <c r="BQ130" s="834" t="s">
        <v>6061</v>
      </c>
      <c r="BR130" s="834" t="s">
        <v>4600</v>
      </c>
      <c r="BS130" s="369"/>
      <c r="BT130" s="350" t="s">
        <v>554</v>
      </c>
    </row>
    <row r="131" spans="1:72" s="424" customFormat="1" x14ac:dyDescent="0.25">
      <c r="A131" s="341" t="s">
        <v>6062</v>
      </c>
      <c r="B131" s="369"/>
      <c r="C131" s="709">
        <v>44795</v>
      </c>
      <c r="D131" s="369"/>
      <c r="E131" s="342">
        <v>163.6</v>
      </c>
      <c r="F131" s="369"/>
      <c r="G131" s="343">
        <v>114.7513</v>
      </c>
      <c r="H131" s="370"/>
      <c r="I131" s="344">
        <v>0.28010000000000002</v>
      </c>
      <c r="J131" s="344">
        <v>-0.48830000000000001</v>
      </c>
      <c r="K131" s="344">
        <v>-1.4400999999999999</v>
      </c>
      <c r="L131" s="344">
        <v>6.2769000000000004</v>
      </c>
      <c r="M131" s="344">
        <v>-3.5676999999999999</v>
      </c>
      <c r="N131" s="346">
        <v>8.4814000000000007</v>
      </c>
      <c r="O131" s="344">
        <v>4.7816999999999998</v>
      </c>
      <c r="P131" s="344">
        <v>28.671199999999999</v>
      </c>
      <c r="Q131" s="344" t="s">
        <v>430</v>
      </c>
      <c r="R131" s="344" t="s">
        <v>430</v>
      </c>
      <c r="S131" s="344">
        <v>0.29320000000000002</v>
      </c>
      <c r="T131" s="344">
        <v>8.5021000000000004</v>
      </c>
      <c r="U131" s="344">
        <v>-1.9829000000000001</v>
      </c>
      <c r="V131" s="344">
        <v>8.1001999999999992</v>
      </c>
      <c r="W131" s="344">
        <v>0.29320000000000002</v>
      </c>
      <c r="X131" s="344">
        <v>30.9222</v>
      </c>
      <c r="Y131" s="370"/>
      <c r="Z131" s="342">
        <v>189</v>
      </c>
      <c r="AA131" s="342">
        <v>232</v>
      </c>
      <c r="AB131" s="342">
        <v>223</v>
      </c>
      <c r="AC131" s="342">
        <v>191</v>
      </c>
      <c r="AD131" s="342">
        <v>150</v>
      </c>
      <c r="AE131" s="342">
        <v>44</v>
      </c>
      <c r="AF131" s="342">
        <v>55</v>
      </c>
      <c r="AG131" s="342">
        <v>14</v>
      </c>
      <c r="AH131" s="342" t="s">
        <v>430</v>
      </c>
      <c r="AI131" s="342" t="s">
        <v>430</v>
      </c>
      <c r="AJ131" s="342">
        <v>239</v>
      </c>
      <c r="AK131" s="342">
        <v>197</v>
      </c>
      <c r="AL131" s="342">
        <v>134</v>
      </c>
      <c r="AM131" s="342">
        <v>67</v>
      </c>
      <c r="AN131" s="342">
        <v>239</v>
      </c>
      <c r="AO131" s="369"/>
      <c r="AP131" s="344" t="s">
        <v>430</v>
      </c>
      <c r="AQ131" s="344" t="s">
        <v>430</v>
      </c>
      <c r="AR131" s="344" t="s">
        <v>430</v>
      </c>
      <c r="AS131" s="344">
        <v>13.29</v>
      </c>
      <c r="AT131" s="344">
        <v>4.5</v>
      </c>
      <c r="AU131" s="347"/>
      <c r="AV131" s="342" t="s">
        <v>430</v>
      </c>
      <c r="AW131" s="342" t="s">
        <v>430</v>
      </c>
      <c r="AX131" s="342" t="s">
        <v>430</v>
      </c>
      <c r="AY131" s="342">
        <v>29</v>
      </c>
      <c r="AZ131" s="342">
        <v>119</v>
      </c>
      <c r="BA131" s="370"/>
      <c r="BB131" s="344">
        <v>20.4170829660472</v>
      </c>
      <c r="BC131" s="344">
        <v>0</v>
      </c>
      <c r="BD131" s="344">
        <v>9.2916953064820104E-2</v>
      </c>
      <c r="BE131" s="371" t="s">
        <v>430</v>
      </c>
      <c r="BF131" s="370"/>
      <c r="BG131" s="368" t="s">
        <v>430</v>
      </c>
      <c r="BH131" s="369"/>
      <c r="BI131" s="832">
        <v>76.033199999999994</v>
      </c>
      <c r="BJ131" s="832">
        <v>19.3504</v>
      </c>
      <c r="BK131" s="832">
        <v>4.4708600000000001</v>
      </c>
      <c r="BL131" s="832">
        <v>0.14554</v>
      </c>
      <c r="BM131" s="369"/>
      <c r="BN131" s="834" t="s">
        <v>2116</v>
      </c>
      <c r="BO131" s="834" t="s">
        <v>6063</v>
      </c>
      <c r="BP131" s="834" t="s">
        <v>6064</v>
      </c>
      <c r="BQ131" s="834" t="s">
        <v>6065</v>
      </c>
      <c r="BR131" s="834" t="s">
        <v>1995</v>
      </c>
      <c r="BS131" s="369"/>
      <c r="BT131" s="350" t="s">
        <v>554</v>
      </c>
    </row>
    <row r="132" spans="1:72" s="424" customFormat="1" x14ac:dyDescent="0.25">
      <c r="A132" s="341" t="s">
        <v>6066</v>
      </c>
      <c r="B132" s="369"/>
      <c r="C132" s="709">
        <v>44651</v>
      </c>
      <c r="D132" s="369"/>
      <c r="E132" s="342">
        <v>156.56</v>
      </c>
      <c r="F132" s="369"/>
      <c r="G132" s="343">
        <v>81.647800000000004</v>
      </c>
      <c r="H132" s="370"/>
      <c r="I132" s="344">
        <v>2.2892999999999999</v>
      </c>
      <c r="J132" s="344">
        <v>0.96350000000000002</v>
      </c>
      <c r="K132" s="344">
        <v>-2.8071000000000002</v>
      </c>
      <c r="L132" s="344">
        <v>4.1383999999999999</v>
      </c>
      <c r="M132" s="344">
        <v>-17.168600000000001</v>
      </c>
      <c r="N132" s="346">
        <v>-14.1213</v>
      </c>
      <c r="O132" s="344">
        <v>-3.4441000000000002</v>
      </c>
      <c r="P132" s="344">
        <v>10.397600000000001</v>
      </c>
      <c r="Q132" s="344" t="s">
        <v>430</v>
      </c>
      <c r="R132" s="344" t="s">
        <v>430</v>
      </c>
      <c r="S132" s="344">
        <v>2.3978999999999999</v>
      </c>
      <c r="T132" s="344">
        <v>8.1265999999999998</v>
      </c>
      <c r="U132" s="344">
        <v>-16.3095</v>
      </c>
      <c r="V132" s="344">
        <v>-9.1813000000000002</v>
      </c>
      <c r="W132" s="344">
        <v>2.3978999999999999</v>
      </c>
      <c r="X132" s="344">
        <v>5.8992000000000004</v>
      </c>
      <c r="Y132" s="370"/>
      <c r="Z132" s="342">
        <v>10</v>
      </c>
      <c r="AA132" s="342">
        <v>72</v>
      </c>
      <c r="AB132" s="342">
        <v>230</v>
      </c>
      <c r="AC132" s="342">
        <v>216</v>
      </c>
      <c r="AD132" s="342">
        <v>234</v>
      </c>
      <c r="AE132" s="342">
        <v>203</v>
      </c>
      <c r="AF132" s="342">
        <v>147</v>
      </c>
      <c r="AG132" s="342">
        <v>77</v>
      </c>
      <c r="AH132" s="342" t="s">
        <v>430</v>
      </c>
      <c r="AI132" s="342" t="s">
        <v>430</v>
      </c>
      <c r="AJ132" s="342">
        <v>18</v>
      </c>
      <c r="AK132" s="342">
        <v>214</v>
      </c>
      <c r="AL132" s="342">
        <v>237</v>
      </c>
      <c r="AM132" s="342">
        <v>211</v>
      </c>
      <c r="AN132" s="342">
        <v>18</v>
      </c>
      <c r="AO132" s="369"/>
      <c r="AP132" s="344" t="s">
        <v>430</v>
      </c>
      <c r="AQ132" s="344" t="s">
        <v>430</v>
      </c>
      <c r="AR132" s="344" t="s">
        <v>430</v>
      </c>
      <c r="AS132" s="344">
        <v>-1.78</v>
      </c>
      <c r="AT132" s="344">
        <v>-16.190000000000001</v>
      </c>
      <c r="AU132" s="347"/>
      <c r="AV132" s="342" t="s">
        <v>430</v>
      </c>
      <c r="AW132" s="342" t="s">
        <v>430</v>
      </c>
      <c r="AX132" s="342" t="s">
        <v>430</v>
      </c>
      <c r="AY132" s="342">
        <v>133</v>
      </c>
      <c r="AZ132" s="342">
        <v>205</v>
      </c>
      <c r="BA132" s="370"/>
      <c r="BB132" s="344">
        <v>19.0943863394285</v>
      </c>
      <c r="BC132" s="344">
        <v>1.00507750577459</v>
      </c>
      <c r="BD132" s="344">
        <v>3.3051762910762297E-2</v>
      </c>
      <c r="BE132" s="371">
        <v>-0.202645132221832</v>
      </c>
      <c r="BF132" s="370"/>
      <c r="BG132" s="368">
        <v>0.57589999999999997</v>
      </c>
      <c r="BH132" s="369"/>
      <c r="BI132" s="344">
        <v>47.990600000000001</v>
      </c>
      <c r="BJ132" s="344">
        <v>40.557699999999997</v>
      </c>
      <c r="BK132" s="344">
        <v>11.354699999999999</v>
      </c>
      <c r="BL132" s="344">
        <v>9.7000000000000003E-2</v>
      </c>
      <c r="BM132" s="369"/>
      <c r="BN132" s="368" t="s">
        <v>6067</v>
      </c>
      <c r="BO132" s="368" t="s">
        <v>6068</v>
      </c>
      <c r="BP132" s="368" t="s">
        <v>6069</v>
      </c>
      <c r="BQ132" s="368" t="s">
        <v>6070</v>
      </c>
      <c r="BR132" s="368" t="s">
        <v>4951</v>
      </c>
      <c r="BS132" s="369"/>
      <c r="BT132" s="350" t="s">
        <v>554</v>
      </c>
    </row>
    <row r="133" spans="1:72" s="424" customFormat="1" x14ac:dyDescent="0.25">
      <c r="A133" s="341" t="s">
        <v>6071</v>
      </c>
      <c r="B133" s="369"/>
      <c r="C133" s="709">
        <v>41506</v>
      </c>
      <c r="D133" s="369"/>
      <c r="E133" s="342">
        <v>159.39400000000001</v>
      </c>
      <c r="F133" s="369"/>
      <c r="G133" s="343">
        <v>28.1188</v>
      </c>
      <c r="H133" s="370"/>
      <c r="I133" s="344">
        <v>0.65510000000000002</v>
      </c>
      <c r="J133" s="344">
        <v>0.46810000000000002</v>
      </c>
      <c r="K133" s="344">
        <v>3.2254</v>
      </c>
      <c r="L133" s="344">
        <v>8.5731000000000002</v>
      </c>
      <c r="M133" s="344">
        <v>-5.9958999999999998</v>
      </c>
      <c r="N133" s="346">
        <v>-2.6452</v>
      </c>
      <c r="O133" s="344">
        <v>0.81830000000000003</v>
      </c>
      <c r="P133" s="344">
        <v>10.3598</v>
      </c>
      <c r="Q133" s="344">
        <v>10.2675</v>
      </c>
      <c r="R133" s="344">
        <v>12.3002</v>
      </c>
      <c r="S133" s="344">
        <v>1.2553000000000001</v>
      </c>
      <c r="T133" s="344">
        <v>10.604699999999999</v>
      </c>
      <c r="U133" s="344">
        <v>-5.1673999999999998</v>
      </c>
      <c r="V133" s="344">
        <v>7.7600000000000002E-2</v>
      </c>
      <c r="W133" s="344">
        <v>1.2553000000000001</v>
      </c>
      <c r="X133" s="344">
        <v>13.845800000000001</v>
      </c>
      <c r="Y133" s="370"/>
      <c r="Z133" s="342">
        <v>121</v>
      </c>
      <c r="AA133" s="342">
        <v>156</v>
      </c>
      <c r="AB133" s="342">
        <v>138</v>
      </c>
      <c r="AC133" s="342">
        <v>153</v>
      </c>
      <c r="AD133" s="342">
        <v>175</v>
      </c>
      <c r="AE133" s="342">
        <v>144</v>
      </c>
      <c r="AF133" s="342">
        <v>115</v>
      </c>
      <c r="AG133" s="342">
        <v>78</v>
      </c>
      <c r="AH133" s="342">
        <v>40</v>
      </c>
      <c r="AI133" s="342">
        <v>31</v>
      </c>
      <c r="AJ133" s="342">
        <v>129</v>
      </c>
      <c r="AK133" s="342">
        <v>149</v>
      </c>
      <c r="AL133" s="342">
        <v>176</v>
      </c>
      <c r="AM133" s="342">
        <v>151</v>
      </c>
      <c r="AN133" s="342">
        <v>129</v>
      </c>
      <c r="AO133" s="369"/>
      <c r="AP133" s="344">
        <v>11.76</v>
      </c>
      <c r="AQ133" s="344">
        <v>11.6</v>
      </c>
      <c r="AR133" s="344">
        <v>8.35</v>
      </c>
      <c r="AS133" s="344">
        <v>4.5199999999999996</v>
      </c>
      <c r="AT133" s="344">
        <v>-0.97</v>
      </c>
      <c r="AU133" s="347"/>
      <c r="AV133" s="342">
        <v>29</v>
      </c>
      <c r="AW133" s="342">
        <v>28</v>
      </c>
      <c r="AX133" s="342">
        <v>45</v>
      </c>
      <c r="AY133" s="342">
        <v>88</v>
      </c>
      <c r="AZ133" s="342">
        <v>149</v>
      </c>
      <c r="BA133" s="370"/>
      <c r="BB133" s="344">
        <v>13.307081321359</v>
      </c>
      <c r="BC133" s="344">
        <v>0.99767475383606596</v>
      </c>
      <c r="BD133" s="344">
        <v>3.8915969396837599E-2</v>
      </c>
      <c r="BE133" s="371">
        <v>-0.17925143886123299</v>
      </c>
      <c r="BF133" s="370"/>
      <c r="BG133" s="368">
        <v>0.44350000000000001</v>
      </c>
      <c r="BH133" s="369"/>
      <c r="BI133" s="832">
        <v>97.8172</v>
      </c>
      <c r="BJ133" s="832">
        <v>1.3876500000000001</v>
      </c>
      <c r="BK133" s="344" t="s">
        <v>430</v>
      </c>
      <c r="BL133" s="832">
        <v>0.79515000000000002</v>
      </c>
      <c r="BM133" s="369"/>
      <c r="BN133" s="834" t="s">
        <v>4537</v>
      </c>
      <c r="BO133" s="834" t="s">
        <v>4538</v>
      </c>
      <c r="BP133" s="834" t="s">
        <v>4539</v>
      </c>
      <c r="BQ133" s="834" t="s">
        <v>4540</v>
      </c>
      <c r="BR133" s="834" t="s">
        <v>922</v>
      </c>
      <c r="BS133" s="369"/>
      <c r="BT133" s="350" t="s">
        <v>554</v>
      </c>
    </row>
    <row r="134" spans="1:72" s="424" customFormat="1" x14ac:dyDescent="0.25">
      <c r="A134" s="341" t="s">
        <v>6072</v>
      </c>
      <c r="B134" s="369"/>
      <c r="C134" s="709">
        <v>45455</v>
      </c>
      <c r="D134" s="369"/>
      <c r="E134" s="342">
        <v>158.30000000000001</v>
      </c>
      <c r="F134" s="369"/>
      <c r="G134" s="343">
        <v>10.575900000000001</v>
      </c>
      <c r="H134" s="370"/>
      <c r="I134" s="344">
        <v>0.65769999999999995</v>
      </c>
      <c r="J134" s="344">
        <v>0.4798</v>
      </c>
      <c r="K134" s="344">
        <v>3.3085</v>
      </c>
      <c r="L134" s="344">
        <v>8.7395999999999994</v>
      </c>
      <c r="M134" s="344">
        <v>-5.7717000000000001</v>
      </c>
      <c r="N134" s="346">
        <v>-2.2252999999999998</v>
      </c>
      <c r="O134" s="344">
        <v>1.2371000000000001</v>
      </c>
      <c r="P134" s="344" t="s">
        <v>430</v>
      </c>
      <c r="Q134" s="344" t="s">
        <v>430</v>
      </c>
      <c r="R134" s="344" t="s">
        <v>430</v>
      </c>
      <c r="S134" s="344">
        <v>1.2589999999999999</v>
      </c>
      <c r="T134" s="344">
        <v>10.776</v>
      </c>
      <c r="U134" s="344">
        <v>-4.9390999999999998</v>
      </c>
      <c r="V134" s="344">
        <v>0.43020000000000003</v>
      </c>
      <c r="W134" s="344">
        <v>1.2589999999999999</v>
      </c>
      <c r="X134" s="344">
        <v>2.7648999999999999</v>
      </c>
      <c r="Y134" s="370"/>
      <c r="Z134" s="342">
        <v>117</v>
      </c>
      <c r="AA134" s="342">
        <v>151</v>
      </c>
      <c r="AB134" s="342">
        <v>113</v>
      </c>
      <c r="AC134" s="342">
        <v>147</v>
      </c>
      <c r="AD134" s="342">
        <v>170</v>
      </c>
      <c r="AE134" s="342">
        <v>137</v>
      </c>
      <c r="AF134" s="342">
        <v>89</v>
      </c>
      <c r="AG134" s="342" t="s">
        <v>430</v>
      </c>
      <c r="AH134" s="342" t="s">
        <v>430</v>
      </c>
      <c r="AI134" s="342" t="s">
        <v>430</v>
      </c>
      <c r="AJ134" s="342">
        <v>124</v>
      </c>
      <c r="AK134" s="342">
        <v>145</v>
      </c>
      <c r="AL134" s="342">
        <v>169</v>
      </c>
      <c r="AM134" s="342">
        <v>143</v>
      </c>
      <c r="AN134" s="342">
        <v>124</v>
      </c>
      <c r="AO134" s="369"/>
      <c r="AP134" s="344" t="s">
        <v>430</v>
      </c>
      <c r="AQ134" s="344" t="s">
        <v>430</v>
      </c>
      <c r="AR134" s="344" t="s">
        <v>430</v>
      </c>
      <c r="AS134" s="344" t="s">
        <v>430</v>
      </c>
      <c r="AT134" s="344">
        <v>-0.48</v>
      </c>
      <c r="AU134" s="347"/>
      <c r="AV134" s="342" t="s">
        <v>430</v>
      </c>
      <c r="AW134" s="342" t="s">
        <v>430</v>
      </c>
      <c r="AX134" s="342" t="s">
        <v>430</v>
      </c>
      <c r="AY134" s="342" t="s">
        <v>430</v>
      </c>
      <c r="AZ134" s="342">
        <v>142</v>
      </c>
      <c r="BA134" s="370"/>
      <c r="BB134" s="344">
        <v>14.081301373305701</v>
      </c>
      <c r="BC134" s="344">
        <v>0.99877547390483301</v>
      </c>
      <c r="BD134" s="344">
        <v>-1.9193797974317799E-2</v>
      </c>
      <c r="BE134" s="371">
        <v>-0.28474200501132502</v>
      </c>
      <c r="BF134" s="370"/>
      <c r="BG134" s="368">
        <v>3.2800000000000003E-2</v>
      </c>
      <c r="BH134" s="369"/>
      <c r="BI134" s="832">
        <v>97.825000000000003</v>
      </c>
      <c r="BJ134" s="832">
        <v>1.3880699999999999</v>
      </c>
      <c r="BK134" s="344" t="s">
        <v>430</v>
      </c>
      <c r="BL134" s="832">
        <v>0.78693000000000002</v>
      </c>
      <c r="BM134" s="369"/>
      <c r="BN134" s="834" t="s">
        <v>6073</v>
      </c>
      <c r="BO134" s="834" t="s">
        <v>6074</v>
      </c>
      <c r="BP134" s="834" t="s">
        <v>2072</v>
      </c>
      <c r="BQ134" s="834" t="s">
        <v>4540</v>
      </c>
      <c r="BR134" s="834" t="s">
        <v>5965</v>
      </c>
      <c r="BS134" s="369"/>
      <c r="BT134" s="350" t="s">
        <v>554</v>
      </c>
    </row>
    <row r="135" spans="1:72" s="424" customFormat="1" x14ac:dyDescent="0.25">
      <c r="A135" s="341" t="s">
        <v>6075</v>
      </c>
      <c r="B135" s="369"/>
      <c r="C135" s="709">
        <v>45903</v>
      </c>
      <c r="D135" s="369"/>
      <c r="E135" s="864">
        <v>152.44999999999999</v>
      </c>
      <c r="F135" s="369"/>
      <c r="G135" s="343">
        <v>16.564900000000002</v>
      </c>
      <c r="H135" s="370"/>
      <c r="I135" s="344">
        <v>0.56889999999999996</v>
      </c>
      <c r="J135" s="344">
        <v>0.62080000000000002</v>
      </c>
      <c r="K135" s="344">
        <v>2.9969999999999999</v>
      </c>
      <c r="L135" s="344">
        <v>11.9908</v>
      </c>
      <c r="M135" s="344">
        <v>-2.4975000000000001</v>
      </c>
      <c r="N135" s="346" t="s">
        <v>430</v>
      </c>
      <c r="O135" s="344" t="s">
        <v>430</v>
      </c>
      <c r="P135" s="344" t="s">
        <v>430</v>
      </c>
      <c r="Q135" s="344" t="s">
        <v>430</v>
      </c>
      <c r="R135" s="344" t="s">
        <v>430</v>
      </c>
      <c r="S135" s="344">
        <v>0.97529999999999994</v>
      </c>
      <c r="T135" s="344">
        <v>14.110099999999999</v>
      </c>
      <c r="U135" s="344">
        <v>-1.4129</v>
      </c>
      <c r="V135" s="344">
        <v>4.0391000000000004</v>
      </c>
      <c r="W135" s="344">
        <v>0.97529999999999994</v>
      </c>
      <c r="X135" s="344">
        <v>3.1284000000000001</v>
      </c>
      <c r="Y135" s="370"/>
      <c r="Z135" s="342">
        <v>139</v>
      </c>
      <c r="AA135" s="342">
        <v>114</v>
      </c>
      <c r="AB135" s="342">
        <v>152</v>
      </c>
      <c r="AC135" s="342">
        <v>114</v>
      </c>
      <c r="AD135" s="342">
        <v>127</v>
      </c>
      <c r="AE135" s="342" t="s">
        <v>430</v>
      </c>
      <c r="AF135" s="342" t="s">
        <v>430</v>
      </c>
      <c r="AG135" s="342" t="s">
        <v>430</v>
      </c>
      <c r="AH135" s="342" t="s">
        <v>430</v>
      </c>
      <c r="AI135" s="342" t="s">
        <v>430</v>
      </c>
      <c r="AJ135" s="342">
        <v>176</v>
      </c>
      <c r="AK135" s="342">
        <v>104</v>
      </c>
      <c r="AL135" s="342">
        <v>123</v>
      </c>
      <c r="AM135" s="342">
        <v>117</v>
      </c>
      <c r="AN135" s="342">
        <v>176</v>
      </c>
      <c r="AO135" s="369"/>
      <c r="AP135" s="344" t="s">
        <v>430</v>
      </c>
      <c r="AQ135" s="344" t="s">
        <v>430</v>
      </c>
      <c r="AR135" s="344" t="s">
        <v>430</v>
      </c>
      <c r="AS135" s="344" t="s">
        <v>430</v>
      </c>
      <c r="AT135" s="344" t="s">
        <v>430</v>
      </c>
      <c r="AU135" s="347"/>
      <c r="AV135" s="342" t="s">
        <v>430</v>
      </c>
      <c r="AW135" s="342" t="s">
        <v>430</v>
      </c>
      <c r="AX135" s="342" t="s">
        <v>430</v>
      </c>
      <c r="AY135" s="342" t="s">
        <v>430</v>
      </c>
      <c r="AZ135" s="342" t="s">
        <v>430</v>
      </c>
      <c r="BA135" s="370"/>
      <c r="BB135" s="344">
        <v>17.430479308968302</v>
      </c>
      <c r="BC135" s="344">
        <v>0.99876079781585203</v>
      </c>
      <c r="BD135" s="344">
        <v>4.2226495541943697E-4</v>
      </c>
      <c r="BE135" s="371">
        <v>-9.3129606850518895E-2</v>
      </c>
      <c r="BF135" s="370"/>
      <c r="BG135" s="368">
        <v>6.5199999999999994E-2</v>
      </c>
      <c r="BH135" s="369"/>
      <c r="BI135" s="832">
        <v>49.082599999999999</v>
      </c>
      <c r="BJ135" s="832">
        <v>48.642400000000002</v>
      </c>
      <c r="BK135" s="832">
        <v>1.8696999999999999</v>
      </c>
      <c r="BL135" s="832">
        <v>0.40529999999999999</v>
      </c>
      <c r="BM135" s="369"/>
      <c r="BN135" s="834" t="s">
        <v>6076</v>
      </c>
      <c r="BO135" s="834" t="s">
        <v>4361</v>
      </c>
      <c r="BP135" s="834" t="s">
        <v>4751</v>
      </c>
      <c r="BQ135" s="834" t="s">
        <v>4362</v>
      </c>
      <c r="BR135" s="834" t="s">
        <v>4363</v>
      </c>
      <c r="BS135" s="369"/>
      <c r="BT135" s="350" t="s">
        <v>554</v>
      </c>
    </row>
    <row r="136" spans="1:72" s="424" customFormat="1" x14ac:dyDescent="0.25">
      <c r="A136" s="341" t="s">
        <v>6077</v>
      </c>
      <c r="B136" s="369"/>
      <c r="C136" s="709">
        <v>45114</v>
      </c>
      <c r="D136" s="369"/>
      <c r="E136" s="342">
        <v>144.96299999999999</v>
      </c>
      <c r="F136" s="369"/>
      <c r="G136" s="343">
        <v>28.554600000000001</v>
      </c>
      <c r="H136" s="370"/>
      <c r="I136" s="344">
        <v>4.6351000000000004</v>
      </c>
      <c r="J136" s="344">
        <v>-1.3365</v>
      </c>
      <c r="K136" s="344">
        <v>-13.190799999999999</v>
      </c>
      <c r="L136" s="344">
        <v>-10.8399</v>
      </c>
      <c r="M136" s="344">
        <v>-28.8093</v>
      </c>
      <c r="N136" s="346">
        <v>-29.009399999999999</v>
      </c>
      <c r="O136" s="344">
        <v>-13.203900000000001</v>
      </c>
      <c r="P136" s="344" t="s">
        <v>430</v>
      </c>
      <c r="Q136" s="344" t="s">
        <v>430</v>
      </c>
      <c r="R136" s="344" t="s">
        <v>430</v>
      </c>
      <c r="S136" s="344">
        <v>2.5291999999999999</v>
      </c>
      <c r="T136" s="344">
        <v>-6.6128999999999998</v>
      </c>
      <c r="U136" s="344">
        <v>-27.991</v>
      </c>
      <c r="V136" s="344">
        <v>-18.253299999999999</v>
      </c>
      <c r="W136" s="344">
        <v>2.5291999999999999</v>
      </c>
      <c r="X136" s="344">
        <v>-1.1015999999999999</v>
      </c>
      <c r="Y136" s="370"/>
      <c r="Z136" s="342">
        <v>9</v>
      </c>
      <c r="AA136" s="342">
        <v>253</v>
      </c>
      <c r="AB136" s="342">
        <v>242</v>
      </c>
      <c r="AC136" s="342">
        <v>255</v>
      </c>
      <c r="AD136" s="342">
        <v>239</v>
      </c>
      <c r="AE136" s="342">
        <v>207</v>
      </c>
      <c r="AF136" s="342">
        <v>158</v>
      </c>
      <c r="AG136" s="342" t="s">
        <v>430</v>
      </c>
      <c r="AH136" s="342" t="s">
        <v>430</v>
      </c>
      <c r="AI136" s="342" t="s">
        <v>430</v>
      </c>
      <c r="AJ136" s="342">
        <v>16</v>
      </c>
      <c r="AK136" s="342">
        <v>257</v>
      </c>
      <c r="AL136" s="342">
        <v>241</v>
      </c>
      <c r="AM136" s="342">
        <v>215</v>
      </c>
      <c r="AN136" s="342">
        <v>16</v>
      </c>
      <c r="AO136" s="369"/>
      <c r="AP136" s="344" t="s">
        <v>430</v>
      </c>
      <c r="AQ136" s="344" t="s">
        <v>430</v>
      </c>
      <c r="AR136" s="344" t="s">
        <v>430</v>
      </c>
      <c r="AS136" s="344">
        <v>-15.71</v>
      </c>
      <c r="AT136" s="344">
        <v>-36.130000000000003</v>
      </c>
      <c r="AU136" s="347"/>
      <c r="AV136" s="342" t="s">
        <v>430</v>
      </c>
      <c r="AW136" s="342" t="s">
        <v>430</v>
      </c>
      <c r="AX136" s="342" t="s">
        <v>430</v>
      </c>
      <c r="AY136" s="342">
        <v>138</v>
      </c>
      <c r="AZ136" s="342">
        <v>210</v>
      </c>
      <c r="BA136" s="370"/>
      <c r="BB136" s="344">
        <v>24.9749660169104</v>
      </c>
      <c r="BC136" s="344">
        <v>0.99776520334070395</v>
      </c>
      <c r="BD136" s="344">
        <v>-1.3641947488931799E-2</v>
      </c>
      <c r="BE136" s="371">
        <v>-0.14010590530384001</v>
      </c>
      <c r="BF136" s="370"/>
      <c r="BG136" s="368">
        <v>0.1716</v>
      </c>
      <c r="BH136" s="369"/>
      <c r="BI136" s="832">
        <v>80.283699999999996</v>
      </c>
      <c r="BJ136" s="832">
        <v>19.341899999999999</v>
      </c>
      <c r="BK136" s="344" t="s">
        <v>430</v>
      </c>
      <c r="BL136" s="832">
        <v>0.37440000000000001</v>
      </c>
      <c r="BM136" s="369"/>
      <c r="BN136" s="834" t="s">
        <v>6078</v>
      </c>
      <c r="BO136" s="834" t="s">
        <v>6079</v>
      </c>
      <c r="BP136" s="368" t="s">
        <v>430</v>
      </c>
      <c r="BQ136" s="368" t="s">
        <v>430</v>
      </c>
      <c r="BR136" s="368" t="s">
        <v>430</v>
      </c>
      <c r="BS136" s="369"/>
      <c r="BT136" s="350" t="s">
        <v>554</v>
      </c>
    </row>
    <row r="137" spans="1:72" s="424" customFormat="1" x14ac:dyDescent="0.25">
      <c r="A137" s="341" t="s">
        <v>6080</v>
      </c>
      <c r="B137" s="369"/>
      <c r="C137" s="709">
        <v>42173</v>
      </c>
      <c r="D137" s="369"/>
      <c r="E137" s="342">
        <v>150.06700000000001</v>
      </c>
      <c r="F137" s="369"/>
      <c r="G137" s="343">
        <v>140.97730000000001</v>
      </c>
      <c r="H137" s="370"/>
      <c r="I137" s="344">
        <v>0.8478</v>
      </c>
      <c r="J137" s="344">
        <v>-0.27350000000000002</v>
      </c>
      <c r="K137" s="344">
        <v>-0.55549999999999999</v>
      </c>
      <c r="L137" s="344">
        <v>1.6869000000000001</v>
      </c>
      <c r="M137" s="344">
        <v>-9.5178999999999991</v>
      </c>
      <c r="N137" s="346">
        <v>-6.0751999999999997</v>
      </c>
      <c r="O137" s="344">
        <v>-3.0828000000000002</v>
      </c>
      <c r="P137" s="344">
        <v>8.2383000000000006</v>
      </c>
      <c r="Q137" s="344">
        <v>10.0244</v>
      </c>
      <c r="R137" s="344">
        <v>14.2491</v>
      </c>
      <c r="S137" s="344">
        <v>1.0873999999999999</v>
      </c>
      <c r="T137" s="344">
        <v>3.6888000000000001</v>
      </c>
      <c r="U137" s="344">
        <v>-9.3241999999999994</v>
      </c>
      <c r="V137" s="344">
        <v>-3.2376</v>
      </c>
      <c r="W137" s="344">
        <v>1.0873999999999999</v>
      </c>
      <c r="X137" s="344">
        <v>12.8207</v>
      </c>
      <c r="Y137" s="370"/>
      <c r="Z137" s="342">
        <v>76</v>
      </c>
      <c r="AA137" s="342">
        <v>222</v>
      </c>
      <c r="AB137" s="342">
        <v>209</v>
      </c>
      <c r="AC137" s="342">
        <v>227</v>
      </c>
      <c r="AD137" s="342">
        <v>227</v>
      </c>
      <c r="AE137" s="342">
        <v>183</v>
      </c>
      <c r="AF137" s="342">
        <v>145</v>
      </c>
      <c r="AG137" s="342">
        <v>113</v>
      </c>
      <c r="AH137" s="342">
        <v>58</v>
      </c>
      <c r="AI137" s="342">
        <v>5</v>
      </c>
      <c r="AJ137" s="342">
        <v>166</v>
      </c>
      <c r="AK137" s="342">
        <v>230</v>
      </c>
      <c r="AL137" s="342">
        <v>229</v>
      </c>
      <c r="AM137" s="342">
        <v>199</v>
      </c>
      <c r="AN137" s="342">
        <v>166</v>
      </c>
      <c r="AO137" s="369"/>
      <c r="AP137" s="344">
        <v>12.95</v>
      </c>
      <c r="AQ137" s="344">
        <v>11.28</v>
      </c>
      <c r="AR137" s="344">
        <v>6.03</v>
      </c>
      <c r="AS137" s="344">
        <v>-0.73</v>
      </c>
      <c r="AT137" s="344">
        <v>-9.16</v>
      </c>
      <c r="AU137" s="347"/>
      <c r="AV137" s="342">
        <v>13</v>
      </c>
      <c r="AW137" s="342">
        <v>46</v>
      </c>
      <c r="AX137" s="342">
        <v>75</v>
      </c>
      <c r="AY137" s="342">
        <v>131</v>
      </c>
      <c r="AZ137" s="342">
        <v>200</v>
      </c>
      <c r="BA137" s="370"/>
      <c r="BB137" s="344">
        <v>12.9735477437981</v>
      </c>
      <c r="BC137" s="344">
        <v>0.99418241078839698</v>
      </c>
      <c r="BD137" s="344">
        <v>2.5387576723787799E-2</v>
      </c>
      <c r="BE137" s="371">
        <v>-0.14488141292165599</v>
      </c>
      <c r="BF137" s="370"/>
      <c r="BG137" s="368">
        <v>0.26590000000000003</v>
      </c>
      <c r="BH137" s="369"/>
      <c r="BI137" s="832">
        <v>99.504800000000003</v>
      </c>
      <c r="BJ137" s="344" t="s">
        <v>430</v>
      </c>
      <c r="BK137" s="344" t="s">
        <v>430</v>
      </c>
      <c r="BL137" s="832">
        <v>0.49519999999999997</v>
      </c>
      <c r="BM137" s="369"/>
      <c r="BN137" s="834" t="s">
        <v>6081</v>
      </c>
      <c r="BO137" s="834" t="s">
        <v>6082</v>
      </c>
      <c r="BP137" s="834" t="s">
        <v>3459</v>
      </c>
      <c r="BQ137" s="834" t="s">
        <v>4632</v>
      </c>
      <c r="BR137" s="834" t="s">
        <v>4633</v>
      </c>
      <c r="BS137" s="369"/>
      <c r="BT137" s="350" t="s">
        <v>554</v>
      </c>
    </row>
    <row r="138" spans="1:72" s="424" customFormat="1" x14ac:dyDescent="0.25">
      <c r="A138" s="341" t="s">
        <v>6083</v>
      </c>
      <c r="B138" s="369"/>
      <c r="C138" s="709">
        <v>44972</v>
      </c>
      <c r="D138" s="369"/>
      <c r="E138" s="342">
        <v>157.79400000000001</v>
      </c>
      <c r="F138" s="369"/>
      <c r="G138" s="343">
        <v>23.2</v>
      </c>
      <c r="H138" s="370"/>
      <c r="I138" s="344">
        <v>0.48730000000000001</v>
      </c>
      <c r="J138" s="344">
        <v>0.80120000000000002</v>
      </c>
      <c r="K138" s="344">
        <v>2.8778999999999999</v>
      </c>
      <c r="L138" s="344">
        <v>15.8893</v>
      </c>
      <c r="M138" s="344">
        <v>1.7611000000000001</v>
      </c>
      <c r="N138" s="346">
        <v>4.9560000000000004</v>
      </c>
      <c r="O138" s="344">
        <v>5.1106999999999996</v>
      </c>
      <c r="P138" s="344">
        <v>19.985800000000001</v>
      </c>
      <c r="Q138" s="344" t="s">
        <v>430</v>
      </c>
      <c r="R138" s="344" t="s">
        <v>430</v>
      </c>
      <c r="S138" s="344">
        <v>0.70409999999999995</v>
      </c>
      <c r="T138" s="344">
        <v>18.125699999999998</v>
      </c>
      <c r="U138" s="344">
        <v>3.1408999999999998</v>
      </c>
      <c r="V138" s="344">
        <v>9.2634000000000007</v>
      </c>
      <c r="W138" s="344">
        <v>0.70409999999999995</v>
      </c>
      <c r="X138" s="344">
        <v>22.803999999999998</v>
      </c>
      <c r="Y138" s="370"/>
      <c r="Z138" s="342">
        <v>164</v>
      </c>
      <c r="AA138" s="342">
        <v>95</v>
      </c>
      <c r="AB138" s="342">
        <v>158</v>
      </c>
      <c r="AC138" s="342">
        <v>65</v>
      </c>
      <c r="AD138" s="342">
        <v>59</v>
      </c>
      <c r="AE138" s="342">
        <v>71</v>
      </c>
      <c r="AF138" s="342">
        <v>50</v>
      </c>
      <c r="AG138" s="342">
        <v>33</v>
      </c>
      <c r="AH138" s="342" t="s">
        <v>430</v>
      </c>
      <c r="AI138" s="342" t="s">
        <v>430</v>
      </c>
      <c r="AJ138" s="342">
        <v>209</v>
      </c>
      <c r="AK138" s="342">
        <v>61</v>
      </c>
      <c r="AL138" s="342">
        <v>63</v>
      </c>
      <c r="AM138" s="342">
        <v>58</v>
      </c>
      <c r="AN138" s="342">
        <v>209</v>
      </c>
      <c r="AO138" s="369"/>
      <c r="AP138" s="344" t="s">
        <v>430</v>
      </c>
      <c r="AQ138" s="344" t="s">
        <v>430</v>
      </c>
      <c r="AR138" s="344" t="s">
        <v>430</v>
      </c>
      <c r="AS138" s="344">
        <v>11.76</v>
      </c>
      <c r="AT138" s="344">
        <v>12.99</v>
      </c>
      <c r="AU138" s="347"/>
      <c r="AV138" s="342" t="s">
        <v>430</v>
      </c>
      <c r="AW138" s="342" t="s">
        <v>430</v>
      </c>
      <c r="AX138" s="342" t="s">
        <v>430</v>
      </c>
      <c r="AY138" s="342">
        <v>35</v>
      </c>
      <c r="AZ138" s="342">
        <v>56</v>
      </c>
      <c r="BA138" s="370"/>
      <c r="BB138" s="344">
        <v>17.0861040052161</v>
      </c>
      <c r="BC138" s="344">
        <v>0.99715711097674897</v>
      </c>
      <c r="BD138" s="344">
        <v>7.6455635816738907E-2</v>
      </c>
      <c r="BE138" s="371">
        <v>-0.25126130562611898</v>
      </c>
      <c r="BF138" s="370"/>
      <c r="BG138" s="368">
        <v>5.04E-2</v>
      </c>
      <c r="BH138" s="369"/>
      <c r="BI138" s="832">
        <v>3.91255</v>
      </c>
      <c r="BJ138" s="832">
        <v>92.433999999999997</v>
      </c>
      <c r="BK138" s="832">
        <v>3.6200899999999998</v>
      </c>
      <c r="BL138" s="832">
        <v>3.3360000000000001E-2</v>
      </c>
      <c r="BM138" s="369"/>
      <c r="BN138" s="834" t="s">
        <v>4614</v>
      </c>
      <c r="BO138" s="834" t="s">
        <v>685</v>
      </c>
      <c r="BP138" s="834" t="s">
        <v>4615</v>
      </c>
      <c r="BQ138" s="834" t="s">
        <v>1627</v>
      </c>
      <c r="BR138" s="834" t="s">
        <v>4616</v>
      </c>
      <c r="BS138" s="369"/>
      <c r="BT138" s="350" t="s">
        <v>554</v>
      </c>
    </row>
    <row r="139" spans="1:72" s="424" customFormat="1" x14ac:dyDescent="0.25">
      <c r="A139" s="341" t="s">
        <v>6084</v>
      </c>
      <c r="B139" s="369"/>
      <c r="C139" s="709">
        <v>45145</v>
      </c>
      <c r="D139" s="369"/>
      <c r="E139" s="342">
        <v>137.41300000000001</v>
      </c>
      <c r="F139" s="369"/>
      <c r="G139" s="343">
        <v>20.613099999999999</v>
      </c>
      <c r="H139" s="370"/>
      <c r="I139" s="344">
        <v>1.2029000000000001</v>
      </c>
      <c r="J139" s="344">
        <v>0.68140000000000001</v>
      </c>
      <c r="K139" s="344">
        <v>-1.4369000000000001</v>
      </c>
      <c r="L139" s="344">
        <v>6.6830999999999996</v>
      </c>
      <c r="M139" s="344">
        <v>-6.7267999999999999</v>
      </c>
      <c r="N139" s="346">
        <v>-3.8060999999999998</v>
      </c>
      <c r="O139" s="344">
        <v>-1.1557999999999999</v>
      </c>
      <c r="P139" s="344" t="s">
        <v>430</v>
      </c>
      <c r="Q139" s="344" t="s">
        <v>430</v>
      </c>
      <c r="R139" s="344" t="s">
        <v>430</v>
      </c>
      <c r="S139" s="344">
        <v>1.7233000000000001</v>
      </c>
      <c r="T139" s="344">
        <v>9.7006999999999994</v>
      </c>
      <c r="U139" s="344">
        <v>-6.4180999999999999</v>
      </c>
      <c r="V139" s="344">
        <v>-1.3180000000000001</v>
      </c>
      <c r="W139" s="344">
        <v>1.7233000000000001</v>
      </c>
      <c r="X139" s="344">
        <v>8.9227000000000007</v>
      </c>
      <c r="Y139" s="370"/>
      <c r="Z139" s="342">
        <v>48</v>
      </c>
      <c r="AA139" s="342">
        <v>108</v>
      </c>
      <c r="AB139" s="342">
        <v>220</v>
      </c>
      <c r="AC139" s="342">
        <v>187</v>
      </c>
      <c r="AD139" s="342">
        <v>183</v>
      </c>
      <c r="AE139" s="342">
        <v>155</v>
      </c>
      <c r="AF139" s="342">
        <v>135</v>
      </c>
      <c r="AG139" s="342" t="s">
        <v>430</v>
      </c>
      <c r="AH139" s="342" t="s">
        <v>430</v>
      </c>
      <c r="AI139" s="342" t="s">
        <v>430</v>
      </c>
      <c r="AJ139" s="342">
        <v>34</v>
      </c>
      <c r="AK139" s="342">
        <v>158</v>
      </c>
      <c r="AL139" s="342">
        <v>183</v>
      </c>
      <c r="AM139" s="342">
        <v>177</v>
      </c>
      <c r="AN139" s="342">
        <v>34</v>
      </c>
      <c r="AO139" s="369"/>
      <c r="AP139" s="344" t="s">
        <v>430</v>
      </c>
      <c r="AQ139" s="344" t="s">
        <v>430</v>
      </c>
      <c r="AR139" s="344" t="s">
        <v>430</v>
      </c>
      <c r="AS139" s="344" t="s">
        <v>430</v>
      </c>
      <c r="AT139" s="344">
        <v>-4.5199999999999996</v>
      </c>
      <c r="AU139" s="347"/>
      <c r="AV139" s="342" t="s">
        <v>430</v>
      </c>
      <c r="AW139" s="342" t="s">
        <v>430</v>
      </c>
      <c r="AX139" s="342" t="s">
        <v>430</v>
      </c>
      <c r="AY139" s="342" t="s">
        <v>430</v>
      </c>
      <c r="AZ139" s="342">
        <v>179</v>
      </c>
      <c r="BA139" s="370"/>
      <c r="BB139" s="344">
        <v>15.566999102145299</v>
      </c>
      <c r="BC139" s="344">
        <v>0.99729405618260603</v>
      </c>
      <c r="BD139" s="344">
        <v>2.5173013170695601E-2</v>
      </c>
      <c r="BE139" s="371">
        <v>-0.30737870116713401</v>
      </c>
      <c r="BF139" s="370"/>
      <c r="BG139" s="368">
        <v>4.9200000000000001E-2</v>
      </c>
      <c r="BH139" s="369"/>
      <c r="BI139" s="832">
        <v>74.898200000000003</v>
      </c>
      <c r="BJ139" s="832">
        <v>22.238299999999999</v>
      </c>
      <c r="BK139" s="832">
        <v>2.6348699999999998</v>
      </c>
      <c r="BL139" s="832">
        <v>0.22863</v>
      </c>
      <c r="BM139" s="369"/>
      <c r="BN139" s="834" t="s">
        <v>4787</v>
      </c>
      <c r="BO139" s="834" t="s">
        <v>4701</v>
      </c>
      <c r="BP139" s="834" t="s">
        <v>4702</v>
      </c>
      <c r="BQ139" s="834" t="s">
        <v>4789</v>
      </c>
      <c r="BR139" s="834" t="s">
        <v>4704</v>
      </c>
      <c r="BS139" s="369"/>
      <c r="BT139" s="350" t="s">
        <v>554</v>
      </c>
    </row>
    <row r="140" spans="1:72" s="424" customFormat="1" x14ac:dyDescent="0.25">
      <c r="A140" s="341" t="s">
        <v>6085</v>
      </c>
      <c r="B140" s="369"/>
      <c r="C140" s="709">
        <v>44910</v>
      </c>
      <c r="D140" s="369"/>
      <c r="E140" s="342">
        <v>131.55799999999999</v>
      </c>
      <c r="F140" s="369"/>
      <c r="G140" s="343">
        <v>100.3005</v>
      </c>
      <c r="H140" s="370"/>
      <c r="I140" s="344">
        <v>0.75739999999999996</v>
      </c>
      <c r="J140" s="344">
        <v>3.85E-2</v>
      </c>
      <c r="K140" s="344">
        <v>-3.4971000000000001</v>
      </c>
      <c r="L140" s="344">
        <v>6.9774000000000003</v>
      </c>
      <c r="M140" s="344">
        <v>1.5226</v>
      </c>
      <c r="N140" s="346">
        <v>10.0616</v>
      </c>
      <c r="O140" s="344">
        <v>3.7334000000000001</v>
      </c>
      <c r="P140" s="344">
        <v>18.458400000000001</v>
      </c>
      <c r="Q140" s="344" t="s">
        <v>430</v>
      </c>
      <c r="R140" s="344" t="s">
        <v>430</v>
      </c>
      <c r="S140" s="344">
        <v>0.67969999999999997</v>
      </c>
      <c r="T140" s="344">
        <v>8.0189000000000004</v>
      </c>
      <c r="U140" s="344">
        <v>3.8628999999999998</v>
      </c>
      <c r="V140" s="344">
        <v>10.0185</v>
      </c>
      <c r="W140" s="344">
        <v>0.67969999999999997</v>
      </c>
      <c r="X140" s="344">
        <v>15.1486</v>
      </c>
      <c r="Y140" s="370"/>
      <c r="Z140" s="342">
        <v>85</v>
      </c>
      <c r="AA140" s="342">
        <v>191</v>
      </c>
      <c r="AB140" s="342">
        <v>231</v>
      </c>
      <c r="AC140" s="342">
        <v>163</v>
      </c>
      <c r="AD140" s="342">
        <v>66</v>
      </c>
      <c r="AE140" s="342">
        <v>41</v>
      </c>
      <c r="AF140" s="342">
        <v>67</v>
      </c>
      <c r="AG140" s="342">
        <v>48</v>
      </c>
      <c r="AH140" s="342" t="s">
        <v>430</v>
      </c>
      <c r="AI140" s="342" t="s">
        <v>430</v>
      </c>
      <c r="AJ140" s="342">
        <v>214</v>
      </c>
      <c r="AK140" s="342">
        <v>216</v>
      </c>
      <c r="AL140" s="342">
        <v>49</v>
      </c>
      <c r="AM140" s="342">
        <v>48</v>
      </c>
      <c r="AN140" s="342">
        <v>214</v>
      </c>
      <c r="AO140" s="369"/>
      <c r="AP140" s="344" t="s">
        <v>430</v>
      </c>
      <c r="AQ140" s="344" t="s">
        <v>430</v>
      </c>
      <c r="AR140" s="344" t="s">
        <v>430</v>
      </c>
      <c r="AS140" s="344">
        <v>11.15</v>
      </c>
      <c r="AT140" s="344">
        <v>9.75</v>
      </c>
      <c r="AU140" s="347"/>
      <c r="AV140" s="342" t="s">
        <v>430</v>
      </c>
      <c r="AW140" s="342" t="s">
        <v>430</v>
      </c>
      <c r="AX140" s="342" t="s">
        <v>430</v>
      </c>
      <c r="AY140" s="342">
        <v>38</v>
      </c>
      <c r="AZ140" s="342">
        <v>74</v>
      </c>
      <c r="BA140" s="370"/>
      <c r="BB140" s="344">
        <v>17.036912810853099</v>
      </c>
      <c r="BC140" s="344">
        <v>0.99473438478498</v>
      </c>
      <c r="BD140" s="344">
        <v>6.6295371786533497E-2</v>
      </c>
      <c r="BE140" s="371">
        <v>-0.25195626419193501</v>
      </c>
      <c r="BF140" s="370"/>
      <c r="BG140" s="368">
        <v>8.3900000000000002E-2</v>
      </c>
      <c r="BH140" s="369"/>
      <c r="BI140" s="832">
        <v>79.411500000000004</v>
      </c>
      <c r="BJ140" s="832">
        <v>17.031300000000002</v>
      </c>
      <c r="BK140" s="344" t="s">
        <v>430</v>
      </c>
      <c r="BL140" s="832">
        <v>3.5571999999999999</v>
      </c>
      <c r="BM140" s="369"/>
      <c r="BN140" s="834" t="s">
        <v>6086</v>
      </c>
      <c r="BO140" s="834" t="s">
        <v>6087</v>
      </c>
      <c r="BP140" s="834" t="s">
        <v>6088</v>
      </c>
      <c r="BQ140" s="834" t="s">
        <v>6089</v>
      </c>
      <c r="BR140" s="834" t="s">
        <v>6090</v>
      </c>
      <c r="BS140" s="369"/>
      <c r="BT140" s="350" t="s">
        <v>554</v>
      </c>
    </row>
    <row r="141" spans="1:72" s="424" customFormat="1" x14ac:dyDescent="0.25">
      <c r="A141" s="341" t="s">
        <v>6091</v>
      </c>
      <c r="B141" s="369"/>
      <c r="C141" s="709">
        <v>45693</v>
      </c>
      <c r="D141" s="369"/>
      <c r="E141" s="342">
        <v>145.11000000000001</v>
      </c>
      <c r="F141" s="369"/>
      <c r="G141" s="343">
        <v>29.313400000000001</v>
      </c>
      <c r="H141" s="370"/>
      <c r="I141" s="344">
        <v>-0.26910000000000001</v>
      </c>
      <c r="J141" s="344">
        <v>2.6599999999999999E-2</v>
      </c>
      <c r="K141" s="344">
        <v>-1.3893</v>
      </c>
      <c r="L141" s="344">
        <v>1.3231999999999999</v>
      </c>
      <c r="M141" s="344">
        <v>-18.707100000000001</v>
      </c>
      <c r="N141" s="346">
        <v>-23.9604</v>
      </c>
      <c r="O141" s="344" t="s">
        <v>430</v>
      </c>
      <c r="P141" s="344" t="s">
        <v>430</v>
      </c>
      <c r="Q141" s="344" t="s">
        <v>430</v>
      </c>
      <c r="R141" s="344" t="s">
        <v>430</v>
      </c>
      <c r="S141" s="344">
        <v>0.88900000000000001</v>
      </c>
      <c r="T141" s="344">
        <v>5.1620999999999997</v>
      </c>
      <c r="U141" s="344">
        <v>-16.979399999999998</v>
      </c>
      <c r="V141" s="344">
        <v>-15.735099999999999</v>
      </c>
      <c r="W141" s="344">
        <v>0.88900000000000001</v>
      </c>
      <c r="X141" s="344">
        <v>-15.3314</v>
      </c>
      <c r="Y141" s="370"/>
      <c r="Z141" s="342">
        <v>233</v>
      </c>
      <c r="AA141" s="342">
        <v>192</v>
      </c>
      <c r="AB141" s="342">
        <v>218</v>
      </c>
      <c r="AC141" s="342">
        <v>229</v>
      </c>
      <c r="AD141" s="342">
        <v>236</v>
      </c>
      <c r="AE141" s="342">
        <v>204</v>
      </c>
      <c r="AF141" s="342" t="s">
        <v>430</v>
      </c>
      <c r="AG141" s="342" t="s">
        <v>430</v>
      </c>
      <c r="AH141" s="342" t="s">
        <v>430</v>
      </c>
      <c r="AI141" s="342" t="s">
        <v>430</v>
      </c>
      <c r="AJ141" s="342">
        <v>180</v>
      </c>
      <c r="AK141" s="342">
        <v>220</v>
      </c>
      <c r="AL141" s="342">
        <v>238</v>
      </c>
      <c r="AM141" s="342">
        <v>212</v>
      </c>
      <c r="AN141" s="342">
        <v>180</v>
      </c>
      <c r="AO141" s="369"/>
      <c r="AP141" s="344" t="s">
        <v>430</v>
      </c>
      <c r="AQ141" s="344" t="s">
        <v>430</v>
      </c>
      <c r="AR141" s="344" t="s">
        <v>430</v>
      </c>
      <c r="AS141" s="344" t="s">
        <v>430</v>
      </c>
      <c r="AT141" s="344">
        <v>-22.6</v>
      </c>
      <c r="AU141" s="347"/>
      <c r="AV141" s="342" t="s">
        <v>430</v>
      </c>
      <c r="AW141" s="342" t="s">
        <v>430</v>
      </c>
      <c r="AX141" s="342" t="s">
        <v>430</v>
      </c>
      <c r="AY141" s="342" t="s">
        <v>430</v>
      </c>
      <c r="AZ141" s="342">
        <v>206</v>
      </c>
      <c r="BA141" s="370"/>
      <c r="BB141" s="344">
        <v>25.790472121610001</v>
      </c>
      <c r="BC141" s="344">
        <v>0.99876075435533496</v>
      </c>
      <c r="BD141" s="344">
        <v>-2.24625993473044E-2</v>
      </c>
      <c r="BE141" s="371">
        <v>-4.4141800055481503E-2</v>
      </c>
      <c r="BF141" s="370"/>
      <c r="BG141" s="368">
        <v>5.7200000000000001E-2</v>
      </c>
      <c r="BH141" s="369"/>
      <c r="BI141" s="832">
        <v>36.323099999999997</v>
      </c>
      <c r="BJ141" s="832">
        <v>52.780200000000001</v>
      </c>
      <c r="BK141" s="832">
        <v>11.034700000000001</v>
      </c>
      <c r="BL141" s="832">
        <v>-0.13800000000000001</v>
      </c>
      <c r="BM141" s="369"/>
      <c r="BN141" s="834" t="s">
        <v>6092</v>
      </c>
      <c r="BO141" s="834" t="s">
        <v>6093</v>
      </c>
      <c r="BP141" s="834" t="s">
        <v>6094</v>
      </c>
      <c r="BQ141" s="834" t="s">
        <v>6095</v>
      </c>
      <c r="BR141" s="834" t="s">
        <v>2425</v>
      </c>
      <c r="BS141" s="369"/>
      <c r="BT141" s="350" t="s">
        <v>554</v>
      </c>
    </row>
    <row r="142" spans="1:72" s="424" customFormat="1" x14ac:dyDescent="0.25">
      <c r="A142" s="341" t="s">
        <v>6096</v>
      </c>
      <c r="B142" s="369"/>
      <c r="C142" s="709">
        <v>44778</v>
      </c>
      <c r="D142" s="369"/>
      <c r="E142" s="342">
        <v>267.00900000000001</v>
      </c>
      <c r="F142" s="369"/>
      <c r="G142" s="343">
        <v>73.891599999999997</v>
      </c>
      <c r="H142" s="370"/>
      <c r="I142" s="344">
        <v>0.44030000000000002</v>
      </c>
      <c r="J142" s="344">
        <v>0.3216</v>
      </c>
      <c r="K142" s="344">
        <v>3.3367</v>
      </c>
      <c r="L142" s="344">
        <v>16.993200000000002</v>
      </c>
      <c r="M142" s="344">
        <v>3.2073</v>
      </c>
      <c r="N142" s="346">
        <v>6.1265999999999998</v>
      </c>
      <c r="O142" s="344">
        <v>1.0633999999999999</v>
      </c>
      <c r="P142" s="344">
        <v>18.8994</v>
      </c>
      <c r="Q142" s="344" t="s">
        <v>430</v>
      </c>
      <c r="R142" s="344" t="s">
        <v>430</v>
      </c>
      <c r="S142" s="344">
        <v>1.0995999999999999</v>
      </c>
      <c r="T142" s="344">
        <v>20.103999999999999</v>
      </c>
      <c r="U142" s="344">
        <v>4.7714999999999996</v>
      </c>
      <c r="V142" s="344">
        <v>7.1646000000000001</v>
      </c>
      <c r="W142" s="344">
        <v>1.0995999999999999</v>
      </c>
      <c r="X142" s="344">
        <v>15.718999999999999</v>
      </c>
      <c r="Y142" s="370"/>
      <c r="Z142" s="342">
        <v>175</v>
      </c>
      <c r="AA142" s="342">
        <v>182</v>
      </c>
      <c r="AB142" s="342">
        <v>108</v>
      </c>
      <c r="AC142" s="342">
        <v>38</v>
      </c>
      <c r="AD142" s="342">
        <v>41</v>
      </c>
      <c r="AE142" s="342">
        <v>63</v>
      </c>
      <c r="AF142" s="342">
        <v>111</v>
      </c>
      <c r="AG142" s="342">
        <v>44</v>
      </c>
      <c r="AH142" s="342" t="s">
        <v>430</v>
      </c>
      <c r="AI142" s="342" t="s">
        <v>430</v>
      </c>
      <c r="AJ142" s="342">
        <v>156</v>
      </c>
      <c r="AK142" s="342">
        <v>36</v>
      </c>
      <c r="AL142" s="342">
        <v>43</v>
      </c>
      <c r="AM142" s="342">
        <v>77</v>
      </c>
      <c r="AN142" s="342">
        <v>156</v>
      </c>
      <c r="AO142" s="369"/>
      <c r="AP142" s="344" t="s">
        <v>430</v>
      </c>
      <c r="AQ142" s="344" t="s">
        <v>430</v>
      </c>
      <c r="AR142" s="344" t="s">
        <v>430</v>
      </c>
      <c r="AS142" s="344">
        <v>10.86</v>
      </c>
      <c r="AT142" s="344">
        <v>13.6</v>
      </c>
      <c r="AU142" s="347"/>
      <c r="AV142" s="342" t="s">
        <v>430</v>
      </c>
      <c r="AW142" s="342" t="s">
        <v>430</v>
      </c>
      <c r="AX142" s="342" t="s">
        <v>430</v>
      </c>
      <c r="AY142" s="342">
        <v>45</v>
      </c>
      <c r="AZ142" s="342">
        <v>47</v>
      </c>
      <c r="BA142" s="370"/>
      <c r="BB142" s="344">
        <v>18.4945959496829</v>
      </c>
      <c r="BC142" s="344">
        <v>0.99959608041766301</v>
      </c>
      <c r="BD142" s="344">
        <v>6.4517990606195202E-2</v>
      </c>
      <c r="BE142" s="371">
        <v>-0.16890392575858601</v>
      </c>
      <c r="BF142" s="370"/>
      <c r="BG142" s="368">
        <v>7.2400000000000006E-2</v>
      </c>
      <c r="BH142" s="369"/>
      <c r="BI142" s="832">
        <v>89.4131</v>
      </c>
      <c r="BJ142" s="832">
        <v>7.3568499999999997</v>
      </c>
      <c r="BK142" s="344" t="s">
        <v>430</v>
      </c>
      <c r="BL142" s="832">
        <v>3.2300499999999999</v>
      </c>
      <c r="BM142" s="369"/>
      <c r="BN142" s="834" t="s">
        <v>4521</v>
      </c>
      <c r="BO142" s="834" t="s">
        <v>4461</v>
      </c>
      <c r="BP142" s="834" t="s">
        <v>4462</v>
      </c>
      <c r="BQ142" s="834" t="s">
        <v>4463</v>
      </c>
      <c r="BR142" s="834" t="s">
        <v>4277</v>
      </c>
      <c r="BS142" s="369"/>
      <c r="BT142" s="350" t="s">
        <v>554</v>
      </c>
    </row>
    <row r="143" spans="1:72" s="424" customFormat="1" x14ac:dyDescent="0.25">
      <c r="A143" s="341" t="s">
        <v>6097</v>
      </c>
      <c r="B143" s="369"/>
      <c r="C143" s="709">
        <v>45779</v>
      </c>
      <c r="D143" s="369"/>
      <c r="E143" s="342">
        <v>130.32</v>
      </c>
      <c r="F143" s="369"/>
      <c r="G143" s="343">
        <v>33.192799999999998</v>
      </c>
      <c r="H143" s="370"/>
      <c r="I143" s="344">
        <v>0.86240000000000006</v>
      </c>
      <c r="J143" s="344">
        <v>0.8014</v>
      </c>
      <c r="K143" s="344">
        <v>1.8525</v>
      </c>
      <c r="L143" s="344">
        <v>9.7670999999999992</v>
      </c>
      <c r="M143" s="344">
        <v>-2.085</v>
      </c>
      <c r="N143" s="346">
        <v>3.4443000000000001</v>
      </c>
      <c r="O143" s="344" t="s">
        <v>430</v>
      </c>
      <c r="P143" s="344" t="s">
        <v>430</v>
      </c>
      <c r="Q143" s="344" t="s">
        <v>430</v>
      </c>
      <c r="R143" s="344" t="s">
        <v>430</v>
      </c>
      <c r="S143" s="344">
        <v>1.4421999999999999</v>
      </c>
      <c r="T143" s="344">
        <v>11.432</v>
      </c>
      <c r="U143" s="344">
        <v>-1.0714999999999999</v>
      </c>
      <c r="V143" s="344">
        <v>4.6036000000000001</v>
      </c>
      <c r="W143" s="344">
        <v>1.4421999999999999</v>
      </c>
      <c r="X143" s="344">
        <v>8.8240999999999996</v>
      </c>
      <c r="Y143" s="370"/>
      <c r="Z143" s="342">
        <v>70</v>
      </c>
      <c r="AA143" s="342">
        <v>94</v>
      </c>
      <c r="AB143" s="342">
        <v>184</v>
      </c>
      <c r="AC143" s="342">
        <v>136</v>
      </c>
      <c r="AD143" s="342">
        <v>111</v>
      </c>
      <c r="AE143" s="342">
        <v>78</v>
      </c>
      <c r="AF143" s="342" t="s">
        <v>430</v>
      </c>
      <c r="AG143" s="342" t="s">
        <v>430</v>
      </c>
      <c r="AH143" s="342" t="s">
        <v>430</v>
      </c>
      <c r="AI143" s="342" t="s">
        <v>430</v>
      </c>
      <c r="AJ143" s="342">
        <v>74</v>
      </c>
      <c r="AK143" s="342">
        <v>138</v>
      </c>
      <c r="AL143" s="342">
        <v>120</v>
      </c>
      <c r="AM143" s="342">
        <v>112</v>
      </c>
      <c r="AN143" s="342">
        <v>74</v>
      </c>
      <c r="AO143" s="369"/>
      <c r="AP143" s="344" t="s">
        <v>430</v>
      </c>
      <c r="AQ143" s="344" t="s">
        <v>430</v>
      </c>
      <c r="AR143" s="344" t="s">
        <v>430</v>
      </c>
      <c r="AS143" s="344" t="s">
        <v>430</v>
      </c>
      <c r="AT143" s="344">
        <v>5.19</v>
      </c>
      <c r="AU143" s="347"/>
      <c r="AV143" s="342" t="s">
        <v>430</v>
      </c>
      <c r="AW143" s="342" t="s">
        <v>430</v>
      </c>
      <c r="AX143" s="342" t="s">
        <v>430</v>
      </c>
      <c r="AY143" s="342" t="s">
        <v>430</v>
      </c>
      <c r="AZ143" s="342">
        <v>110</v>
      </c>
      <c r="BA143" s="370"/>
      <c r="BB143" s="344">
        <v>13.624949969123101</v>
      </c>
      <c r="BC143" s="344">
        <v>1.0018642797756401</v>
      </c>
      <c r="BD143" s="344">
        <v>2.4014233126376398E-2</v>
      </c>
      <c r="BE143" s="371">
        <v>-5.2172398561980996E-3</v>
      </c>
      <c r="BF143" s="370"/>
      <c r="BG143" s="368">
        <v>4.3299999999999998E-2</v>
      </c>
      <c r="BH143" s="369"/>
      <c r="BI143" s="832">
        <v>99.833600000000004</v>
      </c>
      <c r="BJ143" s="344" t="s">
        <v>430</v>
      </c>
      <c r="BK143" s="344" t="s">
        <v>430</v>
      </c>
      <c r="BL143" s="832">
        <v>0.16639999999999999</v>
      </c>
      <c r="BM143" s="369"/>
      <c r="BN143" s="834" t="s">
        <v>4509</v>
      </c>
      <c r="BO143" s="834" t="s">
        <v>4622</v>
      </c>
      <c r="BP143" s="834" t="s">
        <v>4623</v>
      </c>
      <c r="BQ143" s="834" t="s">
        <v>4512</v>
      </c>
      <c r="BR143" s="834" t="s">
        <v>4513</v>
      </c>
      <c r="BS143" s="369"/>
      <c r="BT143" s="350" t="s">
        <v>554</v>
      </c>
    </row>
    <row r="144" spans="1:72" s="424" customFormat="1" x14ac:dyDescent="0.25">
      <c r="A144" s="341" t="s">
        <v>6098</v>
      </c>
      <c r="B144" s="369"/>
      <c r="C144" s="709">
        <v>45000</v>
      </c>
      <c r="D144" s="369"/>
      <c r="E144" s="342">
        <v>135.00399999999999</v>
      </c>
      <c r="F144" s="369"/>
      <c r="G144" s="343">
        <v>86.688299999999998</v>
      </c>
      <c r="H144" s="370"/>
      <c r="I144" s="344">
        <v>-0.43120000000000003</v>
      </c>
      <c r="J144" s="344">
        <v>-1.1173999999999999</v>
      </c>
      <c r="K144" s="344">
        <v>6.0613999999999999</v>
      </c>
      <c r="L144" s="344">
        <v>5.5240999999999998</v>
      </c>
      <c r="M144" s="344">
        <v>-1.3675999999999999</v>
      </c>
      <c r="N144" s="346">
        <v>19.0947</v>
      </c>
      <c r="O144" s="344">
        <v>9.3275000000000006</v>
      </c>
      <c r="P144" s="344">
        <v>27.905100000000001</v>
      </c>
      <c r="Q144" s="344" t="s">
        <v>430</v>
      </c>
      <c r="R144" s="344" t="s">
        <v>430</v>
      </c>
      <c r="S144" s="344">
        <v>0.54269999999999996</v>
      </c>
      <c r="T144" s="344">
        <v>9.0190999999999999</v>
      </c>
      <c r="U144" s="344">
        <v>0.5575</v>
      </c>
      <c r="V144" s="344">
        <v>13.8932</v>
      </c>
      <c r="W144" s="344">
        <v>0.54269999999999996</v>
      </c>
      <c r="X144" s="344">
        <v>30.067900000000002</v>
      </c>
      <c r="Y144" s="370"/>
      <c r="Z144" s="342">
        <v>236</v>
      </c>
      <c r="AA144" s="342">
        <v>236</v>
      </c>
      <c r="AB144" s="342">
        <v>52</v>
      </c>
      <c r="AC144" s="342">
        <v>211</v>
      </c>
      <c r="AD144" s="342">
        <v>91</v>
      </c>
      <c r="AE144" s="342">
        <v>25</v>
      </c>
      <c r="AF144" s="342">
        <v>27</v>
      </c>
      <c r="AG144" s="342">
        <v>15</v>
      </c>
      <c r="AH144" s="342" t="s">
        <v>430</v>
      </c>
      <c r="AI144" s="342" t="s">
        <v>430</v>
      </c>
      <c r="AJ144" s="342">
        <v>224</v>
      </c>
      <c r="AK144" s="342">
        <v>170</v>
      </c>
      <c r="AL144" s="342">
        <v>82</v>
      </c>
      <c r="AM144" s="342">
        <v>35</v>
      </c>
      <c r="AN144" s="342">
        <v>224</v>
      </c>
      <c r="AO144" s="369"/>
      <c r="AP144" s="344" t="s">
        <v>430</v>
      </c>
      <c r="AQ144" s="344" t="s">
        <v>430</v>
      </c>
      <c r="AR144" s="344" t="s">
        <v>430</v>
      </c>
      <c r="AS144" s="344">
        <v>16.850000000000001</v>
      </c>
      <c r="AT144" s="344">
        <v>12.58</v>
      </c>
      <c r="AU144" s="347"/>
      <c r="AV144" s="342" t="s">
        <v>430</v>
      </c>
      <c r="AW144" s="342" t="s">
        <v>430</v>
      </c>
      <c r="AX144" s="342" t="s">
        <v>430</v>
      </c>
      <c r="AY144" s="342">
        <v>17</v>
      </c>
      <c r="AZ144" s="342">
        <v>64</v>
      </c>
      <c r="BA144" s="370"/>
      <c r="BB144" s="344">
        <v>24.049424794782201</v>
      </c>
      <c r="BC144" s="344">
        <v>0.99825566076709304</v>
      </c>
      <c r="BD144" s="344">
        <v>7.5339040164716597E-2</v>
      </c>
      <c r="BE144" s="371">
        <v>6.4073718136843802E-2</v>
      </c>
      <c r="BF144" s="370"/>
      <c r="BG144" s="368">
        <v>0.13650000000000001</v>
      </c>
      <c r="BH144" s="369"/>
      <c r="BI144" s="832">
        <v>78.046700000000001</v>
      </c>
      <c r="BJ144" s="832">
        <v>20.105499999999999</v>
      </c>
      <c r="BK144" s="832">
        <v>1.1566000000000001</v>
      </c>
      <c r="BL144" s="832">
        <v>0.69120000000000004</v>
      </c>
      <c r="BM144" s="369"/>
      <c r="BN144" s="834" t="s">
        <v>6099</v>
      </c>
      <c r="BO144" s="834" t="s">
        <v>6100</v>
      </c>
      <c r="BP144" s="368" t="s">
        <v>430</v>
      </c>
      <c r="BQ144" s="368" t="s">
        <v>430</v>
      </c>
      <c r="BR144" s="368" t="s">
        <v>430</v>
      </c>
      <c r="BS144" s="369"/>
      <c r="BT144" s="350" t="s">
        <v>554</v>
      </c>
    </row>
    <row r="145" spans="1:72" s="424" customFormat="1" x14ac:dyDescent="0.25">
      <c r="A145" s="341" t="s">
        <v>6101</v>
      </c>
      <c r="B145" s="369"/>
      <c r="C145" s="709">
        <v>44602</v>
      </c>
      <c r="D145" s="369"/>
      <c r="E145" s="342">
        <v>126.34</v>
      </c>
      <c r="F145" s="369"/>
      <c r="G145" s="343">
        <v>62.330399999999997</v>
      </c>
      <c r="H145" s="370"/>
      <c r="I145" s="344">
        <v>-0.14449999999999999</v>
      </c>
      <c r="J145" s="344">
        <v>-1.2646999999999999</v>
      </c>
      <c r="K145" s="344">
        <v>2.6802000000000001</v>
      </c>
      <c r="L145" s="344">
        <v>11.6404</v>
      </c>
      <c r="M145" s="344">
        <v>-2.4163000000000001</v>
      </c>
      <c r="N145" s="346">
        <v>-2.9956999999999998</v>
      </c>
      <c r="O145" s="344">
        <v>-6.7057000000000002</v>
      </c>
      <c r="P145" s="344">
        <v>13.292299999999999</v>
      </c>
      <c r="Q145" s="344" t="s">
        <v>430</v>
      </c>
      <c r="R145" s="344" t="s">
        <v>430</v>
      </c>
      <c r="S145" s="344">
        <v>-0.2077</v>
      </c>
      <c r="T145" s="344">
        <v>13.9031</v>
      </c>
      <c r="U145" s="344">
        <v>-0.93940000000000001</v>
      </c>
      <c r="V145" s="344">
        <v>2.9386999999999999</v>
      </c>
      <c r="W145" s="344">
        <v>-0.2077</v>
      </c>
      <c r="X145" s="344">
        <v>10.341900000000001</v>
      </c>
      <c r="Y145" s="370"/>
      <c r="Z145" s="342">
        <v>224</v>
      </c>
      <c r="AA145" s="342">
        <v>249</v>
      </c>
      <c r="AB145" s="342">
        <v>172</v>
      </c>
      <c r="AC145" s="342">
        <v>123</v>
      </c>
      <c r="AD145" s="342">
        <v>125</v>
      </c>
      <c r="AE145" s="342">
        <v>151</v>
      </c>
      <c r="AF145" s="342">
        <v>153</v>
      </c>
      <c r="AG145" s="342">
        <v>57</v>
      </c>
      <c r="AH145" s="342" t="s">
        <v>430</v>
      </c>
      <c r="AI145" s="342" t="s">
        <v>430</v>
      </c>
      <c r="AJ145" s="342">
        <v>263</v>
      </c>
      <c r="AK145" s="342">
        <v>116</v>
      </c>
      <c r="AL145" s="342">
        <v>117</v>
      </c>
      <c r="AM145" s="342">
        <v>125</v>
      </c>
      <c r="AN145" s="342">
        <v>263</v>
      </c>
      <c r="AO145" s="369"/>
      <c r="AP145" s="344" t="s">
        <v>430</v>
      </c>
      <c r="AQ145" s="344" t="s">
        <v>430</v>
      </c>
      <c r="AR145" s="344" t="s">
        <v>430</v>
      </c>
      <c r="AS145" s="344">
        <v>2.2799999999999998</v>
      </c>
      <c r="AT145" s="344">
        <v>2.96</v>
      </c>
      <c r="AU145" s="347"/>
      <c r="AV145" s="342" t="s">
        <v>430</v>
      </c>
      <c r="AW145" s="342" t="s">
        <v>430</v>
      </c>
      <c r="AX145" s="342" t="s">
        <v>430</v>
      </c>
      <c r="AY145" s="342">
        <v>114</v>
      </c>
      <c r="AZ145" s="342">
        <v>130</v>
      </c>
      <c r="BA145" s="370"/>
      <c r="BB145" s="344">
        <v>18.860836956095</v>
      </c>
      <c r="BC145" s="344">
        <v>0.99802346504484296</v>
      </c>
      <c r="BD145" s="344">
        <v>4.2713471582106602E-2</v>
      </c>
      <c r="BE145" s="371">
        <v>-0.194643530753525</v>
      </c>
      <c r="BF145" s="370"/>
      <c r="BG145" s="368">
        <v>0.28989999999999999</v>
      </c>
      <c r="BH145" s="369"/>
      <c r="BI145" s="832">
        <v>65.569299999999998</v>
      </c>
      <c r="BJ145" s="832">
        <v>34.346699999999998</v>
      </c>
      <c r="BK145" s="344" t="s">
        <v>430</v>
      </c>
      <c r="BL145" s="832">
        <v>8.4000000000000005E-2</v>
      </c>
      <c r="BM145" s="369"/>
      <c r="BN145" s="834" t="s">
        <v>2612</v>
      </c>
      <c r="BO145" s="834" t="s">
        <v>4627</v>
      </c>
      <c r="BP145" s="834" t="s">
        <v>4708</v>
      </c>
      <c r="BQ145" s="834" t="s">
        <v>4467</v>
      </c>
      <c r="BR145" s="834" t="s">
        <v>4709</v>
      </c>
      <c r="BS145" s="369"/>
      <c r="BT145" s="350" t="s">
        <v>554</v>
      </c>
    </row>
    <row r="146" spans="1:72" s="424" customFormat="1" x14ac:dyDescent="0.25">
      <c r="A146" s="341" t="s">
        <v>6102</v>
      </c>
      <c r="B146" s="369"/>
      <c r="C146" s="709">
        <v>45009</v>
      </c>
      <c r="D146" s="369"/>
      <c r="E146" s="342">
        <v>126.92</v>
      </c>
      <c r="F146" s="369"/>
      <c r="G146" s="343">
        <v>80.278099999999995</v>
      </c>
      <c r="H146" s="370"/>
      <c r="I146" s="344">
        <v>0.75019999999999998</v>
      </c>
      <c r="J146" s="344">
        <v>0.53649999999999998</v>
      </c>
      <c r="K146" s="344">
        <v>4.1372</v>
      </c>
      <c r="L146" s="344">
        <v>6.2237999999999998</v>
      </c>
      <c r="M146" s="344">
        <v>-9.1087000000000007</v>
      </c>
      <c r="N146" s="346">
        <v>-6.1066000000000003</v>
      </c>
      <c r="O146" s="344">
        <v>-0.1721</v>
      </c>
      <c r="P146" s="344">
        <v>7.3246000000000002</v>
      </c>
      <c r="Q146" s="344" t="s">
        <v>430</v>
      </c>
      <c r="R146" s="344" t="s">
        <v>430</v>
      </c>
      <c r="S146" s="344">
        <v>1.3327</v>
      </c>
      <c r="T146" s="344">
        <v>8.2495999999999992</v>
      </c>
      <c r="U146" s="344">
        <v>-8.5326000000000004</v>
      </c>
      <c r="V146" s="344">
        <v>-2.7427999999999999</v>
      </c>
      <c r="W146" s="344">
        <v>1.3327</v>
      </c>
      <c r="X146" s="344">
        <v>10.7171</v>
      </c>
      <c r="Y146" s="370"/>
      <c r="Z146" s="342">
        <v>90</v>
      </c>
      <c r="AA146" s="342">
        <v>129</v>
      </c>
      <c r="AB146" s="342">
        <v>74</v>
      </c>
      <c r="AC146" s="342">
        <v>199</v>
      </c>
      <c r="AD146" s="342">
        <v>213</v>
      </c>
      <c r="AE146" s="342">
        <v>186</v>
      </c>
      <c r="AF146" s="342">
        <v>122</v>
      </c>
      <c r="AG146" s="342">
        <v>124</v>
      </c>
      <c r="AH146" s="342" t="s">
        <v>430</v>
      </c>
      <c r="AI146" s="342" t="s">
        <v>430</v>
      </c>
      <c r="AJ146" s="342">
        <v>86</v>
      </c>
      <c r="AK146" s="342">
        <v>208</v>
      </c>
      <c r="AL146" s="342">
        <v>214</v>
      </c>
      <c r="AM146" s="342">
        <v>188</v>
      </c>
      <c r="AN146" s="342">
        <v>86</v>
      </c>
      <c r="AO146" s="369"/>
      <c r="AP146" s="344" t="s">
        <v>430</v>
      </c>
      <c r="AQ146" s="344" t="s">
        <v>430</v>
      </c>
      <c r="AR146" s="344" t="s">
        <v>430</v>
      </c>
      <c r="AS146" s="344">
        <v>2.0299999999999998</v>
      </c>
      <c r="AT146" s="344">
        <v>-5.63</v>
      </c>
      <c r="AU146" s="347"/>
      <c r="AV146" s="342" t="s">
        <v>430</v>
      </c>
      <c r="AW146" s="342" t="s">
        <v>430</v>
      </c>
      <c r="AX146" s="342" t="s">
        <v>430</v>
      </c>
      <c r="AY146" s="342">
        <v>122</v>
      </c>
      <c r="AZ146" s="342">
        <v>184</v>
      </c>
      <c r="BA146" s="370"/>
      <c r="BB146" s="344">
        <v>12.439136216204</v>
      </c>
      <c r="BC146" s="344">
        <v>0.996843125119795</v>
      </c>
      <c r="BD146" s="344">
        <v>2.2641647384636299E-2</v>
      </c>
      <c r="BE146" s="371">
        <v>-0.128500425034796</v>
      </c>
      <c r="BF146" s="370"/>
      <c r="BG146" s="368">
        <v>5.0099999999999999E-2</v>
      </c>
      <c r="BH146" s="369"/>
      <c r="BI146" s="832">
        <v>99.743799999999993</v>
      </c>
      <c r="BJ146" s="344" t="s">
        <v>430</v>
      </c>
      <c r="BK146" s="344" t="s">
        <v>430</v>
      </c>
      <c r="BL146" s="832">
        <v>0.25619999999999998</v>
      </c>
      <c r="BM146" s="369"/>
      <c r="BN146" s="834" t="s">
        <v>5737</v>
      </c>
      <c r="BO146" s="834" t="s">
        <v>4471</v>
      </c>
      <c r="BP146" s="834" t="s">
        <v>4472</v>
      </c>
      <c r="BQ146" s="834" t="s">
        <v>4473</v>
      </c>
      <c r="BR146" s="834" t="s">
        <v>983</v>
      </c>
      <c r="BS146" s="369"/>
      <c r="BT146" s="350" t="s">
        <v>554</v>
      </c>
    </row>
    <row r="147" spans="1:72" s="424" customFormat="1" x14ac:dyDescent="0.25">
      <c r="A147" s="341" t="s">
        <v>6103</v>
      </c>
      <c r="B147" s="369"/>
      <c r="C147" s="709">
        <v>43676</v>
      </c>
      <c r="D147" s="369"/>
      <c r="E147" s="342">
        <v>144.91499999999999</v>
      </c>
      <c r="F147" s="369"/>
      <c r="G147" s="343">
        <v>91.809600000000003</v>
      </c>
      <c r="H147" s="370"/>
      <c r="I147" s="344">
        <v>0.51149999999999995</v>
      </c>
      <c r="J147" s="344">
        <v>0.44309999999999999</v>
      </c>
      <c r="K147" s="344">
        <v>3.6160999999999999</v>
      </c>
      <c r="L147" s="344">
        <v>13.8934</v>
      </c>
      <c r="M147" s="344">
        <v>-0.83099999999999996</v>
      </c>
      <c r="N147" s="346">
        <v>2.8054000000000001</v>
      </c>
      <c r="O147" s="344">
        <v>3.8534999999999999</v>
      </c>
      <c r="P147" s="344">
        <v>18.420200000000001</v>
      </c>
      <c r="Q147" s="344">
        <v>15.8422</v>
      </c>
      <c r="R147" s="344" t="s">
        <v>430</v>
      </c>
      <c r="S147" s="344">
        <v>1.3140000000000001</v>
      </c>
      <c r="T147" s="344">
        <v>16.5351</v>
      </c>
      <c r="U147" s="344">
        <v>0.41589999999999999</v>
      </c>
      <c r="V147" s="344">
        <v>5.5278</v>
      </c>
      <c r="W147" s="344">
        <v>1.3140000000000001</v>
      </c>
      <c r="X147" s="344">
        <v>17.6952</v>
      </c>
      <c r="Y147" s="370"/>
      <c r="Z147" s="342">
        <v>154</v>
      </c>
      <c r="AA147" s="342">
        <v>164</v>
      </c>
      <c r="AB147" s="342">
        <v>95</v>
      </c>
      <c r="AC147" s="342">
        <v>81</v>
      </c>
      <c r="AD147" s="342">
        <v>84</v>
      </c>
      <c r="AE147" s="342">
        <v>84</v>
      </c>
      <c r="AF147" s="342">
        <v>66</v>
      </c>
      <c r="AG147" s="342">
        <v>49</v>
      </c>
      <c r="AH147" s="342">
        <v>13</v>
      </c>
      <c r="AI147" s="342" t="s">
        <v>430</v>
      </c>
      <c r="AJ147" s="342">
        <v>94</v>
      </c>
      <c r="AK147" s="342">
        <v>75</v>
      </c>
      <c r="AL147" s="342">
        <v>87</v>
      </c>
      <c r="AM147" s="342">
        <v>105</v>
      </c>
      <c r="AN147" s="342">
        <v>94</v>
      </c>
      <c r="AO147" s="369"/>
      <c r="AP147" s="344" t="s">
        <v>430</v>
      </c>
      <c r="AQ147" s="344">
        <v>17.73</v>
      </c>
      <c r="AR147" s="344">
        <v>15.09</v>
      </c>
      <c r="AS147" s="344">
        <v>10.42</v>
      </c>
      <c r="AT147" s="344">
        <v>8.18</v>
      </c>
      <c r="AU147" s="347"/>
      <c r="AV147" s="342" t="s">
        <v>430</v>
      </c>
      <c r="AW147" s="342">
        <v>11</v>
      </c>
      <c r="AX147" s="342">
        <v>16</v>
      </c>
      <c r="AY147" s="342">
        <v>48</v>
      </c>
      <c r="AZ147" s="342">
        <v>88</v>
      </c>
      <c r="BA147" s="370"/>
      <c r="BB147" s="344">
        <v>16.610609407593</v>
      </c>
      <c r="BC147" s="344">
        <v>0.99705082807353795</v>
      </c>
      <c r="BD147" s="344">
        <v>6.7742810629484701E-2</v>
      </c>
      <c r="BE147" s="371">
        <v>-0.202040548521223</v>
      </c>
      <c r="BF147" s="370"/>
      <c r="BG147" s="368">
        <v>0.73529999999999995</v>
      </c>
      <c r="BH147" s="369"/>
      <c r="BI147" s="832">
        <v>61.182499999999997</v>
      </c>
      <c r="BJ147" s="832">
        <v>38.741500000000002</v>
      </c>
      <c r="BK147" s="344" t="s">
        <v>430</v>
      </c>
      <c r="BL147" s="832">
        <v>7.5999999999999998E-2</v>
      </c>
      <c r="BM147" s="369"/>
      <c r="BN147" s="834" t="s">
        <v>6104</v>
      </c>
      <c r="BO147" s="834" t="s">
        <v>1398</v>
      </c>
      <c r="BP147" s="834" t="s">
        <v>6105</v>
      </c>
      <c r="BQ147" s="834" t="s">
        <v>823</v>
      </c>
      <c r="BR147" s="834" t="s">
        <v>861</v>
      </c>
      <c r="BS147" s="369"/>
      <c r="BT147" s="350" t="s">
        <v>554</v>
      </c>
    </row>
    <row r="148" spans="1:72" s="424" customFormat="1" x14ac:dyDescent="0.25">
      <c r="A148" s="341" t="s">
        <v>6106</v>
      </c>
      <c r="B148" s="369"/>
      <c r="C148" s="709">
        <v>42555</v>
      </c>
      <c r="D148" s="369"/>
      <c r="E148" s="342">
        <v>108.82299999999999</v>
      </c>
      <c r="F148" s="369"/>
      <c r="G148" s="343">
        <v>19.156099999999999</v>
      </c>
      <c r="H148" s="370"/>
      <c r="I148" s="344">
        <v>0.94430000000000003</v>
      </c>
      <c r="J148" s="344">
        <v>0.99809999999999999</v>
      </c>
      <c r="K148" s="344">
        <v>4.6896000000000004</v>
      </c>
      <c r="L148" s="344">
        <v>20.521100000000001</v>
      </c>
      <c r="M148" s="344">
        <v>2.1533000000000002</v>
      </c>
      <c r="N148" s="346">
        <v>6.9085999999999999</v>
      </c>
      <c r="O148" s="344">
        <v>5.0542999999999996</v>
      </c>
      <c r="P148" s="344">
        <v>19.965599999999998</v>
      </c>
      <c r="Q148" s="344">
        <v>15.2927</v>
      </c>
      <c r="R148" s="344" t="s">
        <v>430</v>
      </c>
      <c r="S148" s="344">
        <v>1.1415</v>
      </c>
      <c r="T148" s="344">
        <v>23.202200000000001</v>
      </c>
      <c r="U148" s="344">
        <v>3.6545999999999998</v>
      </c>
      <c r="V148" s="344">
        <v>11.8996</v>
      </c>
      <c r="W148" s="344">
        <v>1.1415</v>
      </c>
      <c r="X148" s="344">
        <v>14.2438</v>
      </c>
      <c r="Y148" s="370"/>
      <c r="Z148" s="342">
        <v>57</v>
      </c>
      <c r="AA148" s="342">
        <v>69</v>
      </c>
      <c r="AB148" s="342">
        <v>64</v>
      </c>
      <c r="AC148" s="342">
        <v>18</v>
      </c>
      <c r="AD148" s="342">
        <v>52</v>
      </c>
      <c r="AE148" s="342">
        <v>54</v>
      </c>
      <c r="AF148" s="342">
        <v>52</v>
      </c>
      <c r="AG148" s="342">
        <v>34</v>
      </c>
      <c r="AH148" s="342">
        <v>14</v>
      </c>
      <c r="AI148" s="342" t="s">
        <v>430</v>
      </c>
      <c r="AJ148" s="342">
        <v>148</v>
      </c>
      <c r="AK148" s="342">
        <v>19</v>
      </c>
      <c r="AL148" s="342">
        <v>52</v>
      </c>
      <c r="AM148" s="342">
        <v>43</v>
      </c>
      <c r="AN148" s="342">
        <v>148</v>
      </c>
      <c r="AO148" s="369"/>
      <c r="AP148" s="344">
        <v>15.3</v>
      </c>
      <c r="AQ148" s="344">
        <v>18.03</v>
      </c>
      <c r="AR148" s="344">
        <v>15.84</v>
      </c>
      <c r="AS148" s="344">
        <v>12.28</v>
      </c>
      <c r="AT148" s="344">
        <v>17.170000000000002</v>
      </c>
      <c r="AU148" s="347"/>
      <c r="AV148" s="342">
        <v>6</v>
      </c>
      <c r="AW148" s="342">
        <v>8</v>
      </c>
      <c r="AX148" s="342">
        <v>13</v>
      </c>
      <c r="AY148" s="342">
        <v>32</v>
      </c>
      <c r="AZ148" s="342">
        <v>34</v>
      </c>
      <c r="BA148" s="370"/>
      <c r="BB148" s="344">
        <v>18.6418278472769</v>
      </c>
      <c r="BC148" s="344">
        <v>0</v>
      </c>
      <c r="BD148" s="344">
        <v>6.9332017315704195E-2</v>
      </c>
      <c r="BE148" s="371" t="s">
        <v>430</v>
      </c>
      <c r="BF148" s="370"/>
      <c r="BG148" s="368" t="s">
        <v>430</v>
      </c>
      <c r="BH148" s="369"/>
      <c r="BI148" s="832">
        <v>2.7337400000000001</v>
      </c>
      <c r="BJ148" s="832">
        <v>97.263499999999993</v>
      </c>
      <c r="BK148" s="344" t="s">
        <v>430</v>
      </c>
      <c r="BL148" s="832">
        <v>2.7599999999999999E-3</v>
      </c>
      <c r="BM148" s="369"/>
      <c r="BN148" s="834" t="s">
        <v>3655</v>
      </c>
      <c r="BO148" s="834" t="s">
        <v>6107</v>
      </c>
      <c r="BP148" s="834" t="s">
        <v>6108</v>
      </c>
      <c r="BQ148" s="834" t="s">
        <v>6109</v>
      </c>
      <c r="BR148" s="834" t="s">
        <v>6110</v>
      </c>
      <c r="BS148" s="369"/>
      <c r="BT148" s="350" t="s">
        <v>554</v>
      </c>
    </row>
    <row r="149" spans="1:72" s="424" customFormat="1" x14ac:dyDescent="0.25">
      <c r="A149" s="341" t="s">
        <v>6111</v>
      </c>
      <c r="B149" s="369"/>
      <c r="C149" s="709">
        <v>43452</v>
      </c>
      <c r="D149" s="369"/>
      <c r="E149" s="342">
        <v>105.307</v>
      </c>
      <c r="F149" s="369"/>
      <c r="G149" s="343">
        <v>76.093599999999995</v>
      </c>
      <c r="H149" s="370"/>
      <c r="I149" s="344">
        <v>0.44030000000000002</v>
      </c>
      <c r="J149" s="344">
        <v>0.32450000000000001</v>
      </c>
      <c r="K149" s="344">
        <v>3.3641999999999999</v>
      </c>
      <c r="L149" s="344">
        <v>17.053799999999999</v>
      </c>
      <c r="M149" s="344">
        <v>3.2963</v>
      </c>
      <c r="N149" s="346">
        <v>6.2836999999999996</v>
      </c>
      <c r="O149" s="344">
        <v>1.2096</v>
      </c>
      <c r="P149" s="344">
        <v>19.0901</v>
      </c>
      <c r="Q149" s="344">
        <v>14.2799</v>
      </c>
      <c r="R149" s="344" t="s">
        <v>430</v>
      </c>
      <c r="S149" s="344">
        <v>1.0995999999999999</v>
      </c>
      <c r="T149" s="344">
        <v>20.1678</v>
      </c>
      <c r="U149" s="344">
        <v>4.8617999999999997</v>
      </c>
      <c r="V149" s="344">
        <v>7.2878999999999996</v>
      </c>
      <c r="W149" s="344">
        <v>1.0995999999999999</v>
      </c>
      <c r="X149" s="344">
        <v>14.0822</v>
      </c>
      <c r="Y149" s="370"/>
      <c r="Z149" s="342">
        <v>175</v>
      </c>
      <c r="AA149" s="342">
        <v>177</v>
      </c>
      <c r="AB149" s="342">
        <v>104</v>
      </c>
      <c r="AC149" s="342">
        <v>34</v>
      </c>
      <c r="AD149" s="342">
        <v>37</v>
      </c>
      <c r="AE149" s="342">
        <v>58</v>
      </c>
      <c r="AF149" s="342">
        <v>98</v>
      </c>
      <c r="AG149" s="342">
        <v>39</v>
      </c>
      <c r="AH149" s="342">
        <v>16</v>
      </c>
      <c r="AI149" s="342" t="s">
        <v>430</v>
      </c>
      <c r="AJ149" s="342">
        <v>156</v>
      </c>
      <c r="AK149" s="342">
        <v>31</v>
      </c>
      <c r="AL149" s="342">
        <v>39</v>
      </c>
      <c r="AM149" s="342">
        <v>73</v>
      </c>
      <c r="AN149" s="342">
        <v>156</v>
      </c>
      <c r="AO149" s="369"/>
      <c r="AP149" s="344" t="s">
        <v>430</v>
      </c>
      <c r="AQ149" s="344">
        <v>16.43</v>
      </c>
      <c r="AR149" s="344">
        <v>14.57</v>
      </c>
      <c r="AS149" s="344">
        <v>11.04</v>
      </c>
      <c r="AT149" s="344">
        <v>13.79</v>
      </c>
      <c r="AU149" s="347"/>
      <c r="AV149" s="342" t="s">
        <v>430</v>
      </c>
      <c r="AW149" s="342">
        <v>14</v>
      </c>
      <c r="AX149" s="342">
        <v>18</v>
      </c>
      <c r="AY149" s="342">
        <v>40</v>
      </c>
      <c r="AZ149" s="342">
        <v>42</v>
      </c>
      <c r="BA149" s="370"/>
      <c r="BB149" s="344">
        <v>18.496509390182599</v>
      </c>
      <c r="BC149" s="344">
        <v>0.99946050435191902</v>
      </c>
      <c r="BD149" s="344">
        <v>6.5269909221210107E-2</v>
      </c>
      <c r="BE149" s="371">
        <v>-0.15468785675209501</v>
      </c>
      <c r="BF149" s="370"/>
      <c r="BG149" s="368">
        <v>0.43240000000000001</v>
      </c>
      <c r="BH149" s="369"/>
      <c r="BI149" s="832">
        <v>89.344700000000003</v>
      </c>
      <c r="BJ149" s="832">
        <v>7.3507699999999998</v>
      </c>
      <c r="BK149" s="344" t="s">
        <v>430</v>
      </c>
      <c r="BL149" s="832">
        <v>3.3045300000000002</v>
      </c>
      <c r="BM149" s="369"/>
      <c r="BN149" s="834" t="s">
        <v>4848</v>
      </c>
      <c r="BO149" s="834" t="s">
        <v>5365</v>
      </c>
      <c r="BP149" s="834" t="s">
        <v>4462</v>
      </c>
      <c r="BQ149" s="834" t="s">
        <v>4463</v>
      </c>
      <c r="BR149" s="834" t="s">
        <v>4277</v>
      </c>
      <c r="BS149" s="369"/>
      <c r="BT149" s="350" t="s">
        <v>554</v>
      </c>
    </row>
    <row r="150" spans="1:72" s="424" customFormat="1" x14ac:dyDescent="0.25">
      <c r="A150" s="341" t="s">
        <v>6112</v>
      </c>
      <c r="B150" s="369"/>
      <c r="C150" s="709">
        <v>44845</v>
      </c>
      <c r="D150" s="369"/>
      <c r="E150" s="342">
        <v>101.29600000000001</v>
      </c>
      <c r="F150" s="369"/>
      <c r="G150" s="343">
        <v>31.077999999999999</v>
      </c>
      <c r="H150" s="370"/>
      <c r="I150" s="344">
        <v>-0.14430000000000001</v>
      </c>
      <c r="J150" s="344">
        <v>-1.2215</v>
      </c>
      <c r="K150" s="344">
        <v>2.7256</v>
      </c>
      <c r="L150" s="344">
        <v>11.686500000000001</v>
      </c>
      <c r="M150" s="344">
        <v>-2.3954</v>
      </c>
      <c r="N150" s="346">
        <v>-2.7067000000000001</v>
      </c>
      <c r="O150" s="344">
        <v>-6.5046999999999997</v>
      </c>
      <c r="P150" s="344">
        <v>13.3614</v>
      </c>
      <c r="Q150" s="344" t="s">
        <v>430</v>
      </c>
      <c r="R150" s="344" t="s">
        <v>430</v>
      </c>
      <c r="S150" s="344">
        <v>-0.20710000000000001</v>
      </c>
      <c r="T150" s="344">
        <v>13.949</v>
      </c>
      <c r="U150" s="344">
        <v>-0.91759999999999997</v>
      </c>
      <c r="V150" s="344">
        <v>3.2549999999999999</v>
      </c>
      <c r="W150" s="344">
        <v>-0.20710000000000001</v>
      </c>
      <c r="X150" s="344">
        <v>14.0662</v>
      </c>
      <c r="Y150" s="370"/>
      <c r="Z150" s="342">
        <v>222</v>
      </c>
      <c r="AA150" s="342">
        <v>244</v>
      </c>
      <c r="AB150" s="342">
        <v>169</v>
      </c>
      <c r="AC150" s="342">
        <v>120</v>
      </c>
      <c r="AD150" s="342">
        <v>122</v>
      </c>
      <c r="AE150" s="342">
        <v>146</v>
      </c>
      <c r="AF150" s="342">
        <v>150</v>
      </c>
      <c r="AG150" s="342">
        <v>56</v>
      </c>
      <c r="AH150" s="342" t="s">
        <v>430</v>
      </c>
      <c r="AI150" s="342" t="s">
        <v>430</v>
      </c>
      <c r="AJ150" s="342">
        <v>260</v>
      </c>
      <c r="AK150" s="342">
        <v>113</v>
      </c>
      <c r="AL150" s="342">
        <v>114</v>
      </c>
      <c r="AM150" s="342">
        <v>120</v>
      </c>
      <c r="AN150" s="342">
        <v>260</v>
      </c>
      <c r="AO150" s="369"/>
      <c r="AP150" s="344" t="s">
        <v>430</v>
      </c>
      <c r="AQ150" s="344" t="s">
        <v>430</v>
      </c>
      <c r="AR150" s="344" t="s">
        <v>430</v>
      </c>
      <c r="AS150" s="344">
        <v>2.48</v>
      </c>
      <c r="AT150" s="344">
        <v>3.29</v>
      </c>
      <c r="AU150" s="347"/>
      <c r="AV150" s="342" t="s">
        <v>430</v>
      </c>
      <c r="AW150" s="342" t="s">
        <v>430</v>
      </c>
      <c r="AX150" s="342" t="s">
        <v>430</v>
      </c>
      <c r="AY150" s="342">
        <v>110</v>
      </c>
      <c r="AZ150" s="342">
        <v>125</v>
      </c>
      <c r="BA150" s="370"/>
      <c r="BB150" s="344">
        <v>18.842120125941399</v>
      </c>
      <c r="BC150" s="344">
        <v>0.99697987483935202</v>
      </c>
      <c r="BD150" s="344">
        <v>4.2995034526427098E-2</v>
      </c>
      <c r="BE150" s="371">
        <v>-0.18909182473064001</v>
      </c>
      <c r="BF150" s="370"/>
      <c r="BG150" s="368">
        <v>0.17979999999999999</v>
      </c>
      <c r="BH150" s="369"/>
      <c r="BI150" s="832">
        <v>65.581699999999998</v>
      </c>
      <c r="BJ150" s="832">
        <v>34.353200000000001</v>
      </c>
      <c r="BK150" s="344" t="s">
        <v>430</v>
      </c>
      <c r="BL150" s="832">
        <v>6.5100000000000005E-2</v>
      </c>
      <c r="BM150" s="369"/>
      <c r="BN150" s="834" t="s">
        <v>4706</v>
      </c>
      <c r="BO150" s="834" t="s">
        <v>4707</v>
      </c>
      <c r="BP150" s="834" t="s">
        <v>4708</v>
      </c>
      <c r="BQ150" s="834" t="s">
        <v>4467</v>
      </c>
      <c r="BR150" s="834" t="s">
        <v>4709</v>
      </c>
      <c r="BS150" s="369"/>
      <c r="BT150" s="350" t="s">
        <v>554</v>
      </c>
    </row>
    <row r="151" spans="1:72" s="424" customFormat="1" x14ac:dyDescent="0.25">
      <c r="A151" s="341" t="s">
        <v>6113</v>
      </c>
      <c r="B151" s="369"/>
      <c r="C151" s="709">
        <v>44553</v>
      </c>
      <c r="D151" s="369"/>
      <c r="E151" s="342">
        <v>99.209199999999996</v>
      </c>
      <c r="F151" s="369"/>
      <c r="G151" s="343">
        <v>247.42920000000001</v>
      </c>
      <c r="H151" s="370"/>
      <c r="I151" s="344">
        <v>0.54590000000000005</v>
      </c>
      <c r="J151" s="344">
        <v>-0.49299999999999999</v>
      </c>
      <c r="K151" s="344">
        <v>1.1914</v>
      </c>
      <c r="L151" s="344">
        <v>13.370900000000001</v>
      </c>
      <c r="M151" s="344">
        <v>-0.44479999999999997</v>
      </c>
      <c r="N151" s="346">
        <v>-2.8704000000000001</v>
      </c>
      <c r="O151" s="344">
        <v>-0.78010000000000002</v>
      </c>
      <c r="P151" s="344">
        <v>11.9909</v>
      </c>
      <c r="Q151" s="344" t="s">
        <v>430</v>
      </c>
      <c r="R151" s="344" t="s">
        <v>430</v>
      </c>
      <c r="S151" s="344">
        <v>0.52680000000000005</v>
      </c>
      <c r="T151" s="344">
        <v>16.0182</v>
      </c>
      <c r="U151" s="344">
        <v>0.2331</v>
      </c>
      <c r="V151" s="344">
        <v>2.2425000000000002</v>
      </c>
      <c r="W151" s="344">
        <v>0.52680000000000005</v>
      </c>
      <c r="X151" s="344">
        <v>8.1594999999999995</v>
      </c>
      <c r="Y151" s="370"/>
      <c r="Z151" s="342">
        <v>150</v>
      </c>
      <c r="AA151" s="342">
        <v>233</v>
      </c>
      <c r="AB151" s="342">
        <v>191</v>
      </c>
      <c r="AC151" s="342">
        <v>85</v>
      </c>
      <c r="AD151" s="342">
        <v>80</v>
      </c>
      <c r="AE151" s="342">
        <v>150</v>
      </c>
      <c r="AF151" s="342">
        <v>133</v>
      </c>
      <c r="AG151" s="342">
        <v>70</v>
      </c>
      <c r="AH151" s="342" t="s">
        <v>430</v>
      </c>
      <c r="AI151" s="342" t="s">
        <v>430</v>
      </c>
      <c r="AJ151" s="342">
        <v>230</v>
      </c>
      <c r="AK151" s="342">
        <v>79</v>
      </c>
      <c r="AL151" s="342">
        <v>91</v>
      </c>
      <c r="AM151" s="342">
        <v>135</v>
      </c>
      <c r="AN151" s="342">
        <v>230</v>
      </c>
      <c r="AO151" s="369"/>
      <c r="AP151" s="344" t="s">
        <v>430</v>
      </c>
      <c r="AQ151" s="344" t="s">
        <v>430</v>
      </c>
      <c r="AR151" s="344" t="s">
        <v>430</v>
      </c>
      <c r="AS151" s="344">
        <v>5.25</v>
      </c>
      <c r="AT151" s="344">
        <v>4.3899999999999997</v>
      </c>
      <c r="AU151" s="347"/>
      <c r="AV151" s="342" t="s">
        <v>430</v>
      </c>
      <c r="AW151" s="342" t="s">
        <v>430</v>
      </c>
      <c r="AX151" s="342" t="s">
        <v>430</v>
      </c>
      <c r="AY151" s="342">
        <v>84</v>
      </c>
      <c r="AZ151" s="342">
        <v>121</v>
      </c>
      <c r="BA151" s="370"/>
      <c r="BB151" s="344">
        <v>15.793829441850299</v>
      </c>
      <c r="BC151" s="344">
        <v>0.997335314085945</v>
      </c>
      <c r="BD151" s="344">
        <v>4.16673452950597E-2</v>
      </c>
      <c r="BE151" s="371">
        <v>-0.197131734602459</v>
      </c>
      <c r="BF151" s="370"/>
      <c r="BG151" s="368">
        <v>8.7400000000000005E-2</v>
      </c>
      <c r="BH151" s="369"/>
      <c r="BI151" s="832">
        <v>17.215800000000002</v>
      </c>
      <c r="BJ151" s="832">
        <v>70.688599999999994</v>
      </c>
      <c r="BK151" s="832">
        <v>11.9748</v>
      </c>
      <c r="BL151" s="832">
        <v>0.1208</v>
      </c>
      <c r="BM151" s="369"/>
      <c r="BN151" s="834" t="s">
        <v>4850</v>
      </c>
      <c r="BO151" s="834" t="s">
        <v>4851</v>
      </c>
      <c r="BP151" s="834" t="s">
        <v>808</v>
      </c>
      <c r="BQ151" s="834" t="s">
        <v>4852</v>
      </c>
      <c r="BR151" s="834" t="s">
        <v>4853</v>
      </c>
      <c r="BS151" s="369"/>
      <c r="BT151" s="350" t="s">
        <v>554</v>
      </c>
    </row>
    <row r="152" spans="1:72" s="424" customFormat="1" x14ac:dyDescent="0.25">
      <c r="A152" s="341" t="s">
        <v>6114</v>
      </c>
      <c r="B152" s="369"/>
      <c r="C152" s="709">
        <v>44152</v>
      </c>
      <c r="D152" s="369"/>
      <c r="E152" s="342">
        <v>100.468</v>
      </c>
      <c r="F152" s="369"/>
      <c r="G152" s="343">
        <v>41.518599999999999</v>
      </c>
      <c r="H152" s="370"/>
      <c r="I152" s="344">
        <v>0.78459999999999996</v>
      </c>
      <c r="J152" s="344">
        <v>0.99119999999999997</v>
      </c>
      <c r="K152" s="344">
        <v>3.3166000000000002</v>
      </c>
      <c r="L152" s="344">
        <v>7.8879000000000001</v>
      </c>
      <c r="M152" s="344">
        <v>-7.7102000000000004</v>
      </c>
      <c r="N152" s="346">
        <v>-4.2690999999999999</v>
      </c>
      <c r="O152" s="344">
        <v>0.99609999999999999</v>
      </c>
      <c r="P152" s="344">
        <v>10.1676</v>
      </c>
      <c r="Q152" s="344">
        <v>9.1539999999999999</v>
      </c>
      <c r="R152" s="344" t="s">
        <v>430</v>
      </c>
      <c r="S152" s="344">
        <v>1.5604</v>
      </c>
      <c r="T152" s="344">
        <v>9.8079000000000001</v>
      </c>
      <c r="U152" s="344">
        <v>-6.4436999999999998</v>
      </c>
      <c r="V152" s="344">
        <v>-1.0564</v>
      </c>
      <c r="W152" s="344">
        <v>1.5604</v>
      </c>
      <c r="X152" s="344">
        <v>11.645099999999999</v>
      </c>
      <c r="Y152" s="370"/>
      <c r="Z152" s="342">
        <v>81</v>
      </c>
      <c r="AA152" s="342">
        <v>70</v>
      </c>
      <c r="AB152" s="342">
        <v>112</v>
      </c>
      <c r="AC152" s="342">
        <v>160</v>
      </c>
      <c r="AD152" s="342">
        <v>204</v>
      </c>
      <c r="AE152" s="342">
        <v>176</v>
      </c>
      <c r="AF152" s="342">
        <v>113</v>
      </c>
      <c r="AG152" s="342">
        <v>80</v>
      </c>
      <c r="AH152" s="342">
        <v>70</v>
      </c>
      <c r="AI152" s="342" t="s">
        <v>430</v>
      </c>
      <c r="AJ152" s="342">
        <v>48</v>
      </c>
      <c r="AK152" s="342">
        <v>155</v>
      </c>
      <c r="AL152" s="342">
        <v>185</v>
      </c>
      <c r="AM152" s="342">
        <v>164</v>
      </c>
      <c r="AN152" s="342">
        <v>48</v>
      </c>
      <c r="AO152" s="369"/>
      <c r="AP152" s="344" t="s">
        <v>430</v>
      </c>
      <c r="AQ152" s="344" t="s">
        <v>430</v>
      </c>
      <c r="AR152" s="344">
        <v>7.59</v>
      </c>
      <c r="AS152" s="344">
        <v>4.0599999999999996</v>
      </c>
      <c r="AT152" s="344">
        <v>-2.92</v>
      </c>
      <c r="AU152" s="347"/>
      <c r="AV152" s="342" t="s">
        <v>430</v>
      </c>
      <c r="AW152" s="342" t="s">
        <v>430</v>
      </c>
      <c r="AX152" s="342">
        <v>62</v>
      </c>
      <c r="AY152" s="342">
        <v>90</v>
      </c>
      <c r="AZ152" s="342">
        <v>156</v>
      </c>
      <c r="BA152" s="370"/>
      <c r="BB152" s="344">
        <v>13.060281140195601</v>
      </c>
      <c r="BC152" s="344">
        <v>0.99478253244227499</v>
      </c>
      <c r="BD152" s="344">
        <v>3.7619971511220998E-2</v>
      </c>
      <c r="BE152" s="371">
        <v>-0.19560860910490699</v>
      </c>
      <c r="BF152" s="370"/>
      <c r="BG152" s="368">
        <v>7.0099999999999996E-2</v>
      </c>
      <c r="BH152" s="369"/>
      <c r="BI152" s="832">
        <v>97.439899999999994</v>
      </c>
      <c r="BJ152" s="832">
        <v>2.54352</v>
      </c>
      <c r="BK152" s="344" t="s">
        <v>430</v>
      </c>
      <c r="BL152" s="832">
        <v>1.6580000000000001E-2</v>
      </c>
      <c r="BM152" s="369"/>
      <c r="BN152" s="834" t="s">
        <v>6115</v>
      </c>
      <c r="BO152" s="834" t="s">
        <v>6116</v>
      </c>
      <c r="BP152" s="834" t="s">
        <v>6117</v>
      </c>
      <c r="BQ152" s="834" t="s">
        <v>6118</v>
      </c>
      <c r="BR152" s="834" t="s">
        <v>6119</v>
      </c>
      <c r="BS152" s="369"/>
      <c r="BT152" s="350" t="s">
        <v>554</v>
      </c>
    </row>
    <row r="153" spans="1:72" s="424" customFormat="1" x14ac:dyDescent="0.25">
      <c r="A153" s="341" t="s">
        <v>6120</v>
      </c>
      <c r="B153" s="369"/>
      <c r="C153" s="709">
        <v>45219</v>
      </c>
      <c r="D153" s="369"/>
      <c r="E153" s="342">
        <v>102.97499999999999</v>
      </c>
      <c r="F153" s="369"/>
      <c r="G153" s="343">
        <v>28.518000000000001</v>
      </c>
      <c r="H153" s="370"/>
      <c r="I153" s="344">
        <v>4.6409000000000002</v>
      </c>
      <c r="J153" s="344">
        <v>-1.3415999999999999</v>
      </c>
      <c r="K153" s="344">
        <v>-13.2936</v>
      </c>
      <c r="L153" s="344">
        <v>-10.907400000000001</v>
      </c>
      <c r="M153" s="344">
        <v>-28.884399999999999</v>
      </c>
      <c r="N153" s="346">
        <v>-29.1401</v>
      </c>
      <c r="O153" s="344">
        <v>-13.2364</v>
      </c>
      <c r="P153" s="344" t="s">
        <v>430</v>
      </c>
      <c r="Q153" s="344" t="s">
        <v>430</v>
      </c>
      <c r="R153" s="344" t="s">
        <v>430</v>
      </c>
      <c r="S153" s="344">
        <v>2.5366</v>
      </c>
      <c r="T153" s="344">
        <v>-6.681</v>
      </c>
      <c r="U153" s="344">
        <v>-28.065899999999999</v>
      </c>
      <c r="V153" s="344">
        <v>-18.415299999999998</v>
      </c>
      <c r="W153" s="344">
        <v>2.5366</v>
      </c>
      <c r="X153" s="344">
        <v>-3.5798999999999999</v>
      </c>
      <c r="Y153" s="370"/>
      <c r="Z153" s="342">
        <v>1</v>
      </c>
      <c r="AA153" s="342">
        <v>256</v>
      </c>
      <c r="AB153" s="342">
        <v>244</v>
      </c>
      <c r="AC153" s="342">
        <v>259</v>
      </c>
      <c r="AD153" s="342">
        <v>242</v>
      </c>
      <c r="AE153" s="342">
        <v>209</v>
      </c>
      <c r="AF153" s="342">
        <v>159</v>
      </c>
      <c r="AG153" s="342" t="s">
        <v>430</v>
      </c>
      <c r="AH153" s="342" t="s">
        <v>430</v>
      </c>
      <c r="AI153" s="342" t="s">
        <v>430</v>
      </c>
      <c r="AJ153" s="342">
        <v>7</v>
      </c>
      <c r="AK153" s="342">
        <v>261</v>
      </c>
      <c r="AL153" s="342">
        <v>244</v>
      </c>
      <c r="AM153" s="342">
        <v>217</v>
      </c>
      <c r="AN153" s="342">
        <v>7</v>
      </c>
      <c r="AO153" s="369"/>
      <c r="AP153" s="344" t="s">
        <v>430</v>
      </c>
      <c r="AQ153" s="344" t="s">
        <v>430</v>
      </c>
      <c r="AR153" s="344" t="s">
        <v>430</v>
      </c>
      <c r="AS153" s="344" t="s">
        <v>430</v>
      </c>
      <c r="AT153" s="344">
        <v>-36.31</v>
      </c>
      <c r="AU153" s="347"/>
      <c r="AV153" s="342" t="s">
        <v>430</v>
      </c>
      <c r="AW153" s="342" t="s">
        <v>430</v>
      </c>
      <c r="AX153" s="342" t="s">
        <v>430</v>
      </c>
      <c r="AY153" s="342" t="s">
        <v>430</v>
      </c>
      <c r="AZ153" s="342">
        <v>213</v>
      </c>
      <c r="BA153" s="370"/>
      <c r="BB153" s="344">
        <v>25.891294510560801</v>
      </c>
      <c r="BC153" s="344">
        <v>0.99757916724255002</v>
      </c>
      <c r="BD153" s="344">
        <v>-1.56995425161775E-2</v>
      </c>
      <c r="BE153" s="371">
        <v>-0.126640602372463</v>
      </c>
      <c r="BF153" s="370"/>
      <c r="BG153" s="368">
        <v>5.0700000000000002E-2</v>
      </c>
      <c r="BH153" s="369"/>
      <c r="BI153" s="832">
        <v>80.332899999999995</v>
      </c>
      <c r="BJ153" s="832">
        <v>19.352599999999999</v>
      </c>
      <c r="BK153" s="344" t="s">
        <v>430</v>
      </c>
      <c r="BL153" s="832">
        <v>0.3145</v>
      </c>
      <c r="BM153" s="369"/>
      <c r="BN153" s="834" t="s">
        <v>6054</v>
      </c>
      <c r="BO153" s="834" t="s">
        <v>6055</v>
      </c>
      <c r="BP153" s="368" t="s">
        <v>430</v>
      </c>
      <c r="BQ153" s="368" t="s">
        <v>430</v>
      </c>
      <c r="BR153" s="368" t="s">
        <v>430</v>
      </c>
      <c r="BS153" s="369"/>
      <c r="BT153" s="350" t="s">
        <v>554</v>
      </c>
    </row>
    <row r="154" spans="1:72" s="424" customFormat="1" x14ac:dyDescent="0.25">
      <c r="A154" s="341" t="s">
        <v>6121</v>
      </c>
      <c r="B154" s="369"/>
      <c r="C154" s="709">
        <v>46066</v>
      </c>
      <c r="D154" s="369"/>
      <c r="E154" s="342">
        <v>130.922</v>
      </c>
      <c r="F154" s="369"/>
      <c r="G154" s="343">
        <v>80.088200000000001</v>
      </c>
      <c r="H154" s="370"/>
      <c r="I154" s="344">
        <v>0.6552</v>
      </c>
      <c r="J154" s="344">
        <v>2.6227</v>
      </c>
      <c r="K154" s="344">
        <v>6.6273</v>
      </c>
      <c r="L154" s="344">
        <v>28.536000000000001</v>
      </c>
      <c r="M154" s="344" t="s">
        <v>430</v>
      </c>
      <c r="N154" s="346" t="s">
        <v>430</v>
      </c>
      <c r="O154" s="344" t="s">
        <v>430</v>
      </c>
      <c r="P154" s="344" t="s">
        <v>430</v>
      </c>
      <c r="Q154" s="344" t="s">
        <v>430</v>
      </c>
      <c r="R154" s="344" t="s">
        <v>430</v>
      </c>
      <c r="S154" s="344">
        <v>1.2658</v>
      </c>
      <c r="T154" s="344">
        <v>35.789400000000001</v>
      </c>
      <c r="U154" s="344" t="s">
        <v>430</v>
      </c>
      <c r="V154" s="344" t="s">
        <v>430</v>
      </c>
      <c r="W154" s="344">
        <v>1.2658</v>
      </c>
      <c r="X154" s="344">
        <v>19.610299999999999</v>
      </c>
      <c r="Y154" s="370"/>
      <c r="Z154" s="342">
        <v>120</v>
      </c>
      <c r="AA154" s="342">
        <v>25</v>
      </c>
      <c r="AB154" s="342">
        <v>36</v>
      </c>
      <c r="AC154" s="342">
        <v>4</v>
      </c>
      <c r="AD154" s="342" t="s">
        <v>430</v>
      </c>
      <c r="AE154" s="342" t="s">
        <v>430</v>
      </c>
      <c r="AF154" s="342" t="s">
        <v>430</v>
      </c>
      <c r="AG154" s="342" t="s">
        <v>430</v>
      </c>
      <c r="AH154" s="342" t="s">
        <v>430</v>
      </c>
      <c r="AI154" s="342" t="s">
        <v>430</v>
      </c>
      <c r="AJ154" s="342">
        <v>123</v>
      </c>
      <c r="AK154" s="342">
        <v>1</v>
      </c>
      <c r="AL154" s="342" t="s">
        <v>430</v>
      </c>
      <c r="AM154" s="342" t="s">
        <v>430</v>
      </c>
      <c r="AN154" s="342">
        <v>123</v>
      </c>
      <c r="AO154" s="369"/>
      <c r="AP154" s="344" t="s">
        <v>430</v>
      </c>
      <c r="AQ154" s="344" t="s">
        <v>430</v>
      </c>
      <c r="AR154" s="344" t="s">
        <v>430</v>
      </c>
      <c r="AS154" s="344" t="s">
        <v>430</v>
      </c>
      <c r="AT154" s="344" t="s">
        <v>430</v>
      </c>
      <c r="AU154" s="347"/>
      <c r="AV154" s="342" t="s">
        <v>430</v>
      </c>
      <c r="AW154" s="342" t="s">
        <v>430</v>
      </c>
      <c r="AX154" s="342" t="s">
        <v>430</v>
      </c>
      <c r="AY154" s="342" t="s">
        <v>430</v>
      </c>
      <c r="AZ154" s="342" t="s">
        <v>430</v>
      </c>
      <c r="BA154" s="370"/>
      <c r="BB154" s="344">
        <v>37.7778979395097</v>
      </c>
      <c r="BC154" s="344">
        <v>0</v>
      </c>
      <c r="BD154" s="344">
        <v>0.11579660855228199</v>
      </c>
      <c r="BE154" s="371" t="s">
        <v>430</v>
      </c>
      <c r="BF154" s="370"/>
      <c r="BG154" s="368" t="s">
        <v>430</v>
      </c>
      <c r="BH154" s="369"/>
      <c r="BI154" s="832">
        <v>60.058999999999997</v>
      </c>
      <c r="BJ154" s="832">
        <v>13.437200000000001</v>
      </c>
      <c r="BK154" s="832">
        <v>26.482299999999999</v>
      </c>
      <c r="BL154" s="832">
        <v>2.1499999999999998E-2</v>
      </c>
      <c r="BM154" s="369"/>
      <c r="BN154" s="834" t="s">
        <v>6122</v>
      </c>
      <c r="BO154" s="834" t="s">
        <v>6123</v>
      </c>
      <c r="BP154" s="834" t="s">
        <v>6124</v>
      </c>
      <c r="BQ154" s="834" t="s">
        <v>6125</v>
      </c>
      <c r="BR154" s="834" t="s">
        <v>6126</v>
      </c>
      <c r="BS154" s="369"/>
      <c r="BT154" s="350" t="s">
        <v>554</v>
      </c>
    </row>
    <row r="155" spans="1:72" s="424" customFormat="1" ht="11" x14ac:dyDescent="0.3">
      <c r="A155" s="835" t="s">
        <v>6127</v>
      </c>
      <c r="B155" s="836"/>
      <c r="C155" s="837">
        <v>45973</v>
      </c>
      <c r="D155" s="836"/>
      <c r="E155" s="838">
        <v>88.459400000000002</v>
      </c>
      <c r="F155" s="836"/>
      <c r="G155" s="839">
        <v>29.885000000000002</v>
      </c>
      <c r="H155" s="841"/>
      <c r="I155" s="840">
        <v>1.4081999999999999</v>
      </c>
      <c r="J155" s="840">
        <v>0.94920000000000004</v>
      </c>
      <c r="K155" s="840">
        <v>2.8531</v>
      </c>
      <c r="L155" s="840">
        <v>16.761099999999999</v>
      </c>
      <c r="M155" s="840">
        <v>2.7930000000000001</v>
      </c>
      <c r="N155" s="842" t="s">
        <v>430</v>
      </c>
      <c r="O155" s="840" t="s">
        <v>430</v>
      </c>
      <c r="P155" s="840" t="s">
        <v>430</v>
      </c>
      <c r="Q155" s="840" t="s">
        <v>430</v>
      </c>
      <c r="R155" s="840" t="s">
        <v>430</v>
      </c>
      <c r="S155" s="840">
        <v>0.85719999999999996</v>
      </c>
      <c r="T155" s="840">
        <v>19.77</v>
      </c>
      <c r="U155" s="840">
        <v>2.8107000000000002</v>
      </c>
      <c r="V155" s="840" t="s">
        <v>430</v>
      </c>
      <c r="W155" s="840">
        <v>0.85719999999999996</v>
      </c>
      <c r="X155" s="840">
        <v>1.4426000000000001</v>
      </c>
      <c r="Y155" s="841"/>
      <c r="Z155" s="838">
        <v>36</v>
      </c>
      <c r="AA155" s="838">
        <v>73</v>
      </c>
      <c r="AB155" s="838">
        <v>163</v>
      </c>
      <c r="AC155" s="838">
        <v>43</v>
      </c>
      <c r="AD155" s="838">
        <v>45</v>
      </c>
      <c r="AE155" s="838" t="s">
        <v>430</v>
      </c>
      <c r="AF155" s="838" t="s">
        <v>430</v>
      </c>
      <c r="AG155" s="838" t="s">
        <v>430</v>
      </c>
      <c r="AH155" s="838" t="s">
        <v>430</v>
      </c>
      <c r="AI155" s="838" t="s">
        <v>430</v>
      </c>
      <c r="AJ155" s="838">
        <v>181</v>
      </c>
      <c r="AK155" s="838">
        <v>41</v>
      </c>
      <c r="AL155" s="838">
        <v>67</v>
      </c>
      <c r="AM155" s="838" t="s">
        <v>430</v>
      </c>
      <c r="AN155" s="838">
        <v>181</v>
      </c>
      <c r="AO155" s="836"/>
      <c r="AP155" s="840" t="s">
        <v>430</v>
      </c>
      <c r="AQ155" s="840" t="s">
        <v>430</v>
      </c>
      <c r="AR155" s="840" t="s">
        <v>430</v>
      </c>
      <c r="AS155" s="840" t="s">
        <v>430</v>
      </c>
      <c r="AT155" s="840" t="s">
        <v>430</v>
      </c>
      <c r="AU155" s="843"/>
      <c r="AV155" s="838" t="s">
        <v>430</v>
      </c>
      <c r="AW155" s="838" t="s">
        <v>430</v>
      </c>
      <c r="AX155" s="838" t="s">
        <v>430</v>
      </c>
      <c r="AY155" s="838" t="s">
        <v>430</v>
      </c>
      <c r="AZ155" s="838" t="s">
        <v>430</v>
      </c>
      <c r="BA155" s="841"/>
      <c r="BB155" s="840">
        <v>21.041254627608001</v>
      </c>
      <c r="BC155" s="840">
        <v>0.99959000156155398</v>
      </c>
      <c r="BD155" s="840">
        <v>1.7564921732794701E-2</v>
      </c>
      <c r="BE155" s="846">
        <v>-2.3395811953125002E-2</v>
      </c>
      <c r="BF155" s="841"/>
      <c r="BG155" s="849">
        <v>3.3000000000000002E-2</v>
      </c>
      <c r="BH155" s="836"/>
      <c r="BI155" s="840">
        <v>24.9846</v>
      </c>
      <c r="BJ155" s="840">
        <v>41.245899999999999</v>
      </c>
      <c r="BK155" s="840">
        <v>33.762500000000003</v>
      </c>
      <c r="BL155" s="840">
        <v>7.0000000000000001E-3</v>
      </c>
      <c r="BM155" s="836"/>
      <c r="BN155" s="849" t="s">
        <v>6128</v>
      </c>
      <c r="BO155" s="849" t="s">
        <v>6129</v>
      </c>
      <c r="BP155" s="849" t="s">
        <v>5359</v>
      </c>
      <c r="BQ155" s="849" t="s">
        <v>430</v>
      </c>
      <c r="BR155" s="849" t="s">
        <v>430</v>
      </c>
      <c r="BS155" s="836"/>
      <c r="BT155" s="850" t="s">
        <v>554</v>
      </c>
    </row>
    <row r="156" spans="1:72" s="424" customFormat="1" x14ac:dyDescent="0.25">
      <c r="A156" s="341" t="s">
        <v>6130</v>
      </c>
      <c r="B156" s="369"/>
      <c r="C156" s="709">
        <v>40707</v>
      </c>
      <c r="D156" s="369"/>
      <c r="E156" s="342">
        <v>91.96</v>
      </c>
      <c r="F156" s="369"/>
      <c r="G156" s="343">
        <v>2767.0603999999998</v>
      </c>
      <c r="H156" s="370"/>
      <c r="I156" s="344">
        <v>0.70420000000000005</v>
      </c>
      <c r="J156" s="344">
        <v>0.50949999999999995</v>
      </c>
      <c r="K156" s="344">
        <v>3.2578</v>
      </c>
      <c r="L156" s="344">
        <v>6.9382999999999999</v>
      </c>
      <c r="M156" s="344">
        <v>-7.6494999999999997</v>
      </c>
      <c r="N156" s="346">
        <v>-4.0277000000000003</v>
      </c>
      <c r="O156" s="344">
        <v>1.1586000000000001</v>
      </c>
      <c r="P156" s="344">
        <v>9.1349</v>
      </c>
      <c r="Q156" s="344">
        <v>10.142799999999999</v>
      </c>
      <c r="R156" s="344">
        <v>12.4354</v>
      </c>
      <c r="S156" s="344">
        <v>1.2926</v>
      </c>
      <c r="T156" s="344">
        <v>8.7651000000000003</v>
      </c>
      <c r="U156" s="344">
        <v>-6.9470999999999998</v>
      </c>
      <c r="V156" s="344">
        <v>-1.0737000000000001</v>
      </c>
      <c r="W156" s="344">
        <v>1.2926</v>
      </c>
      <c r="X156" s="344">
        <v>11.407500000000001</v>
      </c>
      <c r="Y156" s="370"/>
      <c r="Z156" s="342">
        <v>107</v>
      </c>
      <c r="AA156" s="342">
        <v>146</v>
      </c>
      <c r="AB156" s="342">
        <v>127</v>
      </c>
      <c r="AC156" s="342">
        <v>175</v>
      </c>
      <c r="AD156" s="342">
        <v>198</v>
      </c>
      <c r="AE156" s="342">
        <v>171</v>
      </c>
      <c r="AF156" s="342">
        <v>109</v>
      </c>
      <c r="AG156" s="342">
        <v>107</v>
      </c>
      <c r="AH156" s="342">
        <v>55</v>
      </c>
      <c r="AI156" s="342">
        <v>24</v>
      </c>
      <c r="AJ156" s="342">
        <v>113</v>
      </c>
      <c r="AK156" s="342">
        <v>189</v>
      </c>
      <c r="AL156" s="342">
        <v>202</v>
      </c>
      <c r="AM156" s="342">
        <v>167</v>
      </c>
      <c r="AN156" s="342">
        <v>113</v>
      </c>
      <c r="AO156" s="369"/>
      <c r="AP156" s="344">
        <v>11.79</v>
      </c>
      <c r="AQ156" s="344">
        <v>11.32</v>
      </c>
      <c r="AR156" s="344">
        <v>7.8</v>
      </c>
      <c r="AS156" s="344">
        <v>3.72</v>
      </c>
      <c r="AT156" s="344">
        <v>-3.44</v>
      </c>
      <c r="AU156" s="347"/>
      <c r="AV156" s="342">
        <v>24</v>
      </c>
      <c r="AW156" s="342">
        <v>44</v>
      </c>
      <c r="AX156" s="342">
        <v>59</v>
      </c>
      <c r="AY156" s="342">
        <v>103</v>
      </c>
      <c r="AZ156" s="342">
        <v>169</v>
      </c>
      <c r="BA156" s="370"/>
      <c r="BB156" s="344">
        <v>12.550466403908301</v>
      </c>
      <c r="BC156" s="344">
        <v>0.99706204432767298</v>
      </c>
      <c r="BD156" s="344">
        <v>3.3514174801080203E-2</v>
      </c>
      <c r="BE156" s="371">
        <v>-0.147474196487691</v>
      </c>
      <c r="BF156" s="370"/>
      <c r="BG156" s="368">
        <v>0.54410000000000003</v>
      </c>
      <c r="BH156" s="369"/>
      <c r="BI156" s="832">
        <v>99.735699999999994</v>
      </c>
      <c r="BJ156" s="344" t="s">
        <v>430</v>
      </c>
      <c r="BK156" s="344" t="s">
        <v>430</v>
      </c>
      <c r="BL156" s="832">
        <v>0.26429999999999998</v>
      </c>
      <c r="BM156" s="369"/>
      <c r="BN156" s="834" t="s">
        <v>4456</v>
      </c>
      <c r="BO156" s="834" t="s">
        <v>4450</v>
      </c>
      <c r="BP156" s="834" t="s">
        <v>4451</v>
      </c>
      <c r="BQ156" s="834" t="s">
        <v>4488</v>
      </c>
      <c r="BR156" s="834" t="s">
        <v>4452</v>
      </c>
      <c r="BS156" s="369"/>
      <c r="BT156" s="350" t="s">
        <v>554</v>
      </c>
    </row>
    <row r="157" spans="1:72" s="424" customFormat="1" x14ac:dyDescent="0.25">
      <c r="A157" s="341" t="s">
        <v>6131</v>
      </c>
      <c r="B157" s="369"/>
      <c r="C157" s="709">
        <v>45534</v>
      </c>
      <c r="D157" s="369"/>
      <c r="E157" s="342">
        <v>85.3553</v>
      </c>
      <c r="F157" s="369"/>
      <c r="G157" s="343">
        <v>16.63</v>
      </c>
      <c r="H157" s="370"/>
      <c r="I157" s="344">
        <v>0.70489999999999997</v>
      </c>
      <c r="J157" s="344">
        <v>0.82879999999999998</v>
      </c>
      <c r="K157" s="344">
        <v>3.8784000000000001</v>
      </c>
      <c r="L157" s="344">
        <v>13.8347</v>
      </c>
      <c r="M157" s="344">
        <v>-0.69269999999999998</v>
      </c>
      <c r="N157" s="346">
        <v>0.71589999999999998</v>
      </c>
      <c r="O157" s="344" t="s">
        <v>430</v>
      </c>
      <c r="P157" s="344" t="s">
        <v>430</v>
      </c>
      <c r="Q157" s="344" t="s">
        <v>430</v>
      </c>
      <c r="R157" s="344" t="s">
        <v>430</v>
      </c>
      <c r="S157" s="344">
        <v>1.1748000000000001</v>
      </c>
      <c r="T157" s="344">
        <v>16.317299999999999</v>
      </c>
      <c r="U157" s="344">
        <v>0.24590000000000001</v>
      </c>
      <c r="V157" s="344">
        <v>4.5452000000000004</v>
      </c>
      <c r="W157" s="344">
        <v>1.1748000000000001</v>
      </c>
      <c r="X157" s="344">
        <v>0.1071</v>
      </c>
      <c r="Y157" s="370"/>
      <c r="Z157" s="342">
        <v>102</v>
      </c>
      <c r="AA157" s="342">
        <v>84</v>
      </c>
      <c r="AB157" s="342">
        <v>83</v>
      </c>
      <c r="AC157" s="342">
        <v>82</v>
      </c>
      <c r="AD157" s="342">
        <v>81</v>
      </c>
      <c r="AE157" s="342">
        <v>112</v>
      </c>
      <c r="AF157" s="342" t="s">
        <v>430</v>
      </c>
      <c r="AG157" s="342" t="s">
        <v>430</v>
      </c>
      <c r="AH157" s="342" t="s">
        <v>430</v>
      </c>
      <c r="AI157" s="342" t="s">
        <v>430</v>
      </c>
      <c r="AJ157" s="342">
        <v>138</v>
      </c>
      <c r="AK157" s="342">
        <v>76</v>
      </c>
      <c r="AL157" s="342">
        <v>90</v>
      </c>
      <c r="AM157" s="342">
        <v>114</v>
      </c>
      <c r="AN157" s="342">
        <v>138</v>
      </c>
      <c r="AO157" s="369"/>
      <c r="AP157" s="344" t="s">
        <v>430</v>
      </c>
      <c r="AQ157" s="344" t="s">
        <v>430</v>
      </c>
      <c r="AR157" s="344" t="s">
        <v>430</v>
      </c>
      <c r="AS157" s="344" t="s">
        <v>430</v>
      </c>
      <c r="AT157" s="344">
        <v>7.74</v>
      </c>
      <c r="AU157" s="347"/>
      <c r="AV157" s="342" t="s">
        <v>430</v>
      </c>
      <c r="AW157" s="342" t="s">
        <v>430</v>
      </c>
      <c r="AX157" s="342" t="s">
        <v>430</v>
      </c>
      <c r="AY157" s="342" t="s">
        <v>430</v>
      </c>
      <c r="AZ157" s="342">
        <v>89</v>
      </c>
      <c r="BA157" s="370"/>
      <c r="BB157" s="344">
        <v>17.052358261766901</v>
      </c>
      <c r="BC157" s="344">
        <v>0.99659029772093499</v>
      </c>
      <c r="BD157" s="344">
        <v>-1.9325984458241598E-2</v>
      </c>
      <c r="BE157" s="371">
        <v>-0.28574156574273102</v>
      </c>
      <c r="BF157" s="370"/>
      <c r="BG157" s="368">
        <v>6.9599999999999995E-2</v>
      </c>
      <c r="BH157" s="369"/>
      <c r="BI157" s="832">
        <v>49.606400000000001</v>
      </c>
      <c r="BJ157" s="832">
        <v>25.305599999999998</v>
      </c>
      <c r="BK157" s="832">
        <v>24.569600000000001</v>
      </c>
      <c r="BL157" s="832">
        <v>0.51839999999999997</v>
      </c>
      <c r="BM157" s="369"/>
      <c r="BN157" s="834" t="s">
        <v>4732</v>
      </c>
      <c r="BO157" s="834" t="s">
        <v>4733</v>
      </c>
      <c r="BP157" s="834" t="s">
        <v>4734</v>
      </c>
      <c r="BQ157" s="834" t="s">
        <v>6132</v>
      </c>
      <c r="BR157" s="834" t="s">
        <v>4736</v>
      </c>
      <c r="BS157" s="369"/>
      <c r="BT157" s="350" t="s">
        <v>554</v>
      </c>
    </row>
    <row r="158" spans="1:72" s="424" customFormat="1" x14ac:dyDescent="0.25">
      <c r="A158" s="341" t="s">
        <v>6133</v>
      </c>
      <c r="B158" s="369"/>
      <c r="C158" s="709">
        <v>45909</v>
      </c>
      <c r="D158" s="369"/>
      <c r="E158" s="342">
        <v>80.98</v>
      </c>
      <c r="F158" s="369"/>
      <c r="G158" s="343">
        <v>10.870100000000001</v>
      </c>
      <c r="H158" s="370"/>
      <c r="I158" s="344">
        <v>1.25</v>
      </c>
      <c r="J158" s="344">
        <v>2.0129999999999999</v>
      </c>
      <c r="K158" s="344">
        <v>6.2653999999999996</v>
      </c>
      <c r="L158" s="344">
        <v>22.7303</v>
      </c>
      <c r="M158" s="344">
        <v>8.0602</v>
      </c>
      <c r="N158" s="346" t="s">
        <v>430</v>
      </c>
      <c r="O158" s="344" t="s">
        <v>430</v>
      </c>
      <c r="P158" s="344" t="s">
        <v>430</v>
      </c>
      <c r="Q158" s="344" t="s">
        <v>430</v>
      </c>
      <c r="R158" s="344" t="s">
        <v>430</v>
      </c>
      <c r="S158" s="344">
        <v>1.6144000000000001</v>
      </c>
      <c r="T158" s="344">
        <v>26.347999999999999</v>
      </c>
      <c r="U158" s="344">
        <v>8.7792999999999992</v>
      </c>
      <c r="V158" s="344">
        <v>9.9088999999999992</v>
      </c>
      <c r="W158" s="344">
        <v>1.6144000000000001</v>
      </c>
      <c r="X158" s="344">
        <v>8.7010000000000005</v>
      </c>
      <c r="Y158" s="370"/>
      <c r="Z158" s="342">
        <v>42</v>
      </c>
      <c r="AA158" s="342">
        <v>33</v>
      </c>
      <c r="AB158" s="342">
        <v>43</v>
      </c>
      <c r="AC158" s="342">
        <v>11</v>
      </c>
      <c r="AD158" s="342">
        <v>21</v>
      </c>
      <c r="AE158" s="342" t="s">
        <v>430</v>
      </c>
      <c r="AF158" s="342" t="s">
        <v>430</v>
      </c>
      <c r="AG158" s="342" t="s">
        <v>430</v>
      </c>
      <c r="AH158" s="342" t="s">
        <v>430</v>
      </c>
      <c r="AI158" s="342" t="s">
        <v>430</v>
      </c>
      <c r="AJ158" s="342">
        <v>42</v>
      </c>
      <c r="AK158" s="342">
        <v>10</v>
      </c>
      <c r="AL158" s="342">
        <v>20</v>
      </c>
      <c r="AM158" s="342">
        <v>49</v>
      </c>
      <c r="AN158" s="342">
        <v>42</v>
      </c>
      <c r="AO158" s="369"/>
      <c r="AP158" s="344" t="s">
        <v>430</v>
      </c>
      <c r="AQ158" s="344" t="s">
        <v>430</v>
      </c>
      <c r="AR158" s="344" t="s">
        <v>430</v>
      </c>
      <c r="AS158" s="344" t="s">
        <v>430</v>
      </c>
      <c r="AT158" s="344" t="s">
        <v>430</v>
      </c>
      <c r="AU158" s="347"/>
      <c r="AV158" s="342" t="s">
        <v>430</v>
      </c>
      <c r="AW158" s="342" t="s">
        <v>430</v>
      </c>
      <c r="AX158" s="342" t="s">
        <v>430</v>
      </c>
      <c r="AY158" s="342" t="s">
        <v>430</v>
      </c>
      <c r="AZ158" s="342" t="s">
        <v>430</v>
      </c>
      <c r="BA158" s="370"/>
      <c r="BB158" s="344">
        <v>23.574074981754201</v>
      </c>
      <c r="BC158" s="344">
        <v>0.99762679953221001</v>
      </c>
      <c r="BD158" s="344">
        <v>2.8672610149183299E-2</v>
      </c>
      <c r="BE158" s="371">
        <v>4.3294965808705198E-2</v>
      </c>
      <c r="BF158" s="370"/>
      <c r="BG158" s="368">
        <v>0.1177</v>
      </c>
      <c r="BH158" s="369"/>
      <c r="BI158" s="344" t="s">
        <v>430</v>
      </c>
      <c r="BJ158" s="832">
        <v>8.2242999999999995</v>
      </c>
      <c r="BK158" s="832">
        <v>91.728999999999999</v>
      </c>
      <c r="BL158" s="832">
        <v>4.6699999999999998E-2</v>
      </c>
      <c r="BM158" s="369"/>
      <c r="BN158" s="834" t="s">
        <v>6134</v>
      </c>
      <c r="BO158" s="834" t="s">
        <v>6135</v>
      </c>
      <c r="BP158" s="834" t="s">
        <v>6136</v>
      </c>
      <c r="BQ158" s="834" t="s">
        <v>6137</v>
      </c>
      <c r="BR158" s="834" t="s">
        <v>6138</v>
      </c>
      <c r="BS158" s="369"/>
      <c r="BT158" s="350" t="s">
        <v>554</v>
      </c>
    </row>
    <row r="159" spans="1:72" s="424" customFormat="1" ht="11" x14ac:dyDescent="0.3">
      <c r="A159" s="835" t="s">
        <v>6139</v>
      </c>
      <c r="B159" s="836"/>
      <c r="C159" s="837">
        <v>42340</v>
      </c>
      <c r="D159" s="836"/>
      <c r="E159" s="838">
        <v>78.441500000000005</v>
      </c>
      <c r="F159" s="836"/>
      <c r="G159" s="839">
        <v>14.081899999999999</v>
      </c>
      <c r="H159" s="841"/>
      <c r="I159" s="840">
        <v>0.85150000000000003</v>
      </c>
      <c r="J159" s="840">
        <v>-0.2712</v>
      </c>
      <c r="K159" s="840">
        <v>-0.52200000000000002</v>
      </c>
      <c r="L159" s="840">
        <v>1.7426999999999999</v>
      </c>
      <c r="M159" s="840">
        <v>-9.4504000000000001</v>
      </c>
      <c r="N159" s="842">
        <v>-5.8445</v>
      </c>
      <c r="O159" s="840">
        <v>-2.9213</v>
      </c>
      <c r="P159" s="840">
        <v>8.4735999999999994</v>
      </c>
      <c r="Q159" s="840">
        <v>10.268599999999999</v>
      </c>
      <c r="R159" s="840">
        <v>14.272</v>
      </c>
      <c r="S159" s="840">
        <v>1.0919000000000001</v>
      </c>
      <c r="T159" s="840">
        <v>3.7477999999999998</v>
      </c>
      <c r="U159" s="840">
        <v>-9.2555999999999994</v>
      </c>
      <c r="V159" s="840">
        <v>-3.0207999999999999</v>
      </c>
      <c r="W159" s="840">
        <v>1.0919000000000001</v>
      </c>
      <c r="X159" s="840">
        <v>13.7942</v>
      </c>
      <c r="Y159" s="841"/>
      <c r="Z159" s="838">
        <v>74</v>
      </c>
      <c r="AA159" s="838">
        <v>221</v>
      </c>
      <c r="AB159" s="838">
        <v>206</v>
      </c>
      <c r="AC159" s="838">
        <v>224</v>
      </c>
      <c r="AD159" s="838">
        <v>224</v>
      </c>
      <c r="AE159" s="838">
        <v>181</v>
      </c>
      <c r="AF159" s="838">
        <v>143</v>
      </c>
      <c r="AG159" s="838">
        <v>110</v>
      </c>
      <c r="AH159" s="838">
        <v>39</v>
      </c>
      <c r="AI159" s="838">
        <v>4</v>
      </c>
      <c r="AJ159" s="838">
        <v>165</v>
      </c>
      <c r="AK159" s="838">
        <v>227</v>
      </c>
      <c r="AL159" s="838">
        <v>226</v>
      </c>
      <c r="AM159" s="838">
        <v>197</v>
      </c>
      <c r="AN159" s="838">
        <v>165</v>
      </c>
      <c r="AO159" s="836"/>
      <c r="AP159" s="840">
        <v>13.04</v>
      </c>
      <c r="AQ159" s="840">
        <v>11.48</v>
      </c>
      <c r="AR159" s="840">
        <v>6.27</v>
      </c>
      <c r="AS159" s="840">
        <v>-0.52</v>
      </c>
      <c r="AT159" s="840">
        <v>-8.94</v>
      </c>
      <c r="AU159" s="843"/>
      <c r="AV159" s="838">
        <v>12</v>
      </c>
      <c r="AW159" s="838">
        <v>30</v>
      </c>
      <c r="AX159" s="838">
        <v>71</v>
      </c>
      <c r="AY159" s="838">
        <v>128</v>
      </c>
      <c r="AZ159" s="838">
        <v>197</v>
      </c>
      <c r="BA159" s="841"/>
      <c r="BB159" s="840">
        <v>12.9987755314887</v>
      </c>
      <c r="BC159" s="840">
        <v>0.99612562902070401</v>
      </c>
      <c r="BD159" s="840">
        <v>2.67763395404793E-2</v>
      </c>
      <c r="BE159" s="846">
        <v>-0.12711568512568699</v>
      </c>
      <c r="BF159" s="841"/>
      <c r="BG159" s="849">
        <v>0.70789999999999997</v>
      </c>
      <c r="BH159" s="836"/>
      <c r="BI159" s="840">
        <v>99.460300000000004</v>
      </c>
      <c r="BJ159" s="840" t="s">
        <v>430</v>
      </c>
      <c r="BK159" s="840" t="s">
        <v>430</v>
      </c>
      <c r="BL159" s="840">
        <v>0.53969999999999996</v>
      </c>
      <c r="BM159" s="836"/>
      <c r="BN159" s="849" t="s">
        <v>4629</v>
      </c>
      <c r="BO159" s="849" t="s">
        <v>4630</v>
      </c>
      <c r="BP159" s="849" t="s">
        <v>4631</v>
      </c>
      <c r="BQ159" s="849" t="s">
        <v>4632</v>
      </c>
      <c r="BR159" s="849" t="s">
        <v>4633</v>
      </c>
      <c r="BS159" s="836"/>
      <c r="BT159" s="850" t="s">
        <v>554</v>
      </c>
    </row>
    <row r="160" spans="1:72" s="424" customFormat="1" x14ac:dyDescent="0.25">
      <c r="A160" s="341" t="s">
        <v>6140</v>
      </c>
      <c r="B160" s="369"/>
      <c r="C160" s="709">
        <v>45943</v>
      </c>
      <c r="D160" s="369"/>
      <c r="E160" s="342">
        <v>77.16</v>
      </c>
      <c r="F160" s="369"/>
      <c r="G160" s="343">
        <v>39.798699999999997</v>
      </c>
      <c r="H160" s="370"/>
      <c r="I160" s="344">
        <v>-0.14680000000000001</v>
      </c>
      <c r="J160" s="344">
        <v>0.1588</v>
      </c>
      <c r="K160" s="344">
        <v>-1.163</v>
      </c>
      <c r="L160" s="344">
        <v>12.4146</v>
      </c>
      <c r="M160" s="344">
        <v>9.6578999999999997</v>
      </c>
      <c r="N160" s="346" t="s">
        <v>430</v>
      </c>
      <c r="O160" s="344" t="s">
        <v>430</v>
      </c>
      <c r="P160" s="344" t="s">
        <v>430</v>
      </c>
      <c r="Q160" s="344" t="s">
        <v>430</v>
      </c>
      <c r="R160" s="344" t="s">
        <v>430</v>
      </c>
      <c r="S160" s="344">
        <v>-8.6900000000000005E-2</v>
      </c>
      <c r="T160" s="344">
        <v>13.862500000000001</v>
      </c>
      <c r="U160" s="344">
        <v>12.603199999999999</v>
      </c>
      <c r="V160" s="344" t="s">
        <v>430</v>
      </c>
      <c r="W160" s="344">
        <v>-8.6900000000000005E-2</v>
      </c>
      <c r="X160" s="344">
        <v>12.6424</v>
      </c>
      <c r="Y160" s="370"/>
      <c r="Z160" s="342">
        <v>228</v>
      </c>
      <c r="AA160" s="342">
        <v>189</v>
      </c>
      <c r="AB160" s="342">
        <v>216</v>
      </c>
      <c r="AC160" s="342">
        <v>109</v>
      </c>
      <c r="AD160" s="342">
        <v>18</v>
      </c>
      <c r="AE160" s="342" t="s">
        <v>430</v>
      </c>
      <c r="AF160" s="342" t="s">
        <v>430</v>
      </c>
      <c r="AG160" s="342" t="s">
        <v>430</v>
      </c>
      <c r="AH160" s="342" t="s">
        <v>430</v>
      </c>
      <c r="AI160" s="342" t="s">
        <v>430</v>
      </c>
      <c r="AJ160" s="342">
        <v>255</v>
      </c>
      <c r="AK160" s="342">
        <v>120</v>
      </c>
      <c r="AL160" s="342">
        <v>11</v>
      </c>
      <c r="AM160" s="342" t="s">
        <v>430</v>
      </c>
      <c r="AN160" s="342">
        <v>255</v>
      </c>
      <c r="AO160" s="369"/>
      <c r="AP160" s="344" t="s">
        <v>430</v>
      </c>
      <c r="AQ160" s="344" t="s">
        <v>430</v>
      </c>
      <c r="AR160" s="344" t="s">
        <v>430</v>
      </c>
      <c r="AS160" s="344" t="s">
        <v>430</v>
      </c>
      <c r="AT160" s="344" t="s">
        <v>430</v>
      </c>
      <c r="AU160" s="347"/>
      <c r="AV160" s="342" t="s">
        <v>430</v>
      </c>
      <c r="AW160" s="342" t="s">
        <v>430</v>
      </c>
      <c r="AX160" s="342" t="s">
        <v>430</v>
      </c>
      <c r="AY160" s="342" t="s">
        <v>430</v>
      </c>
      <c r="AZ160" s="342" t="s">
        <v>430</v>
      </c>
      <c r="BA160" s="370"/>
      <c r="BB160" s="344">
        <v>22.882768122384</v>
      </c>
      <c r="BC160" s="344">
        <v>1.00022967946087</v>
      </c>
      <c r="BD160" s="344">
        <v>3.9027100250313203E-2</v>
      </c>
      <c r="BE160" s="371">
        <v>-4.9794750333179497E-2</v>
      </c>
      <c r="BF160" s="370"/>
      <c r="BG160" s="368">
        <v>5.4100000000000002E-2</v>
      </c>
      <c r="BH160" s="369"/>
      <c r="BI160" s="832">
        <v>66.966300000000004</v>
      </c>
      <c r="BJ160" s="832">
        <v>27.689299999999999</v>
      </c>
      <c r="BK160" s="832">
        <v>5.3793899999999999</v>
      </c>
      <c r="BL160" s="832">
        <v>-3.499E-2</v>
      </c>
      <c r="BM160" s="369"/>
      <c r="BN160" s="834" t="s">
        <v>6141</v>
      </c>
      <c r="BO160" s="834" t="s">
        <v>5978</v>
      </c>
      <c r="BP160" s="834" t="s">
        <v>5979</v>
      </c>
      <c r="BQ160" s="834" t="s">
        <v>5980</v>
      </c>
      <c r="BR160" s="834" t="s">
        <v>5981</v>
      </c>
      <c r="BS160" s="369"/>
      <c r="BT160" s="350" t="s">
        <v>554</v>
      </c>
    </row>
    <row r="161" spans="1:72" s="424" customFormat="1" x14ac:dyDescent="0.25">
      <c r="A161" s="341" t="s">
        <v>6142</v>
      </c>
      <c r="B161" s="369"/>
      <c r="C161" s="709">
        <v>43444</v>
      </c>
      <c r="D161" s="369"/>
      <c r="E161" s="342">
        <v>78.567499999999995</v>
      </c>
      <c r="F161" s="369"/>
      <c r="G161" s="343">
        <v>216.76609999999999</v>
      </c>
      <c r="H161" s="370"/>
      <c r="I161" s="344">
        <v>1.2025999999999999</v>
      </c>
      <c r="J161" s="344">
        <v>0.68120000000000003</v>
      </c>
      <c r="K161" s="344">
        <v>-1.4376</v>
      </c>
      <c r="L161" s="344">
        <v>6.6840999999999999</v>
      </c>
      <c r="M161" s="344">
        <v>-6.7388000000000003</v>
      </c>
      <c r="N161" s="346">
        <v>-3.8170999999999999</v>
      </c>
      <c r="O161" s="344">
        <v>-1.2685</v>
      </c>
      <c r="P161" s="344">
        <v>9.4989000000000008</v>
      </c>
      <c r="Q161" s="344">
        <v>9.3705999999999996</v>
      </c>
      <c r="R161" s="344" t="s">
        <v>430</v>
      </c>
      <c r="S161" s="344">
        <v>1.7225999999999999</v>
      </c>
      <c r="T161" s="344">
        <v>9.7018000000000004</v>
      </c>
      <c r="U161" s="344">
        <v>-6.4297000000000004</v>
      </c>
      <c r="V161" s="344">
        <v>-1.3322000000000001</v>
      </c>
      <c r="W161" s="344">
        <v>1.7225999999999999</v>
      </c>
      <c r="X161" s="344">
        <v>12.0374</v>
      </c>
      <c r="Y161" s="370"/>
      <c r="Z161" s="342">
        <v>49</v>
      </c>
      <c r="AA161" s="342">
        <v>109</v>
      </c>
      <c r="AB161" s="342">
        <v>221</v>
      </c>
      <c r="AC161" s="342">
        <v>186</v>
      </c>
      <c r="AD161" s="342">
        <v>184</v>
      </c>
      <c r="AE161" s="342">
        <v>156</v>
      </c>
      <c r="AF161" s="342">
        <v>136</v>
      </c>
      <c r="AG161" s="342">
        <v>93</v>
      </c>
      <c r="AH161" s="342">
        <v>63</v>
      </c>
      <c r="AI161" s="342" t="s">
        <v>430</v>
      </c>
      <c r="AJ161" s="342">
        <v>36</v>
      </c>
      <c r="AK161" s="342">
        <v>157</v>
      </c>
      <c r="AL161" s="342">
        <v>184</v>
      </c>
      <c r="AM161" s="342">
        <v>178</v>
      </c>
      <c r="AN161" s="342">
        <v>36</v>
      </c>
      <c r="AO161" s="369"/>
      <c r="AP161" s="344" t="s">
        <v>430</v>
      </c>
      <c r="AQ161" s="344">
        <v>10.55</v>
      </c>
      <c r="AR161" s="344">
        <v>7.22</v>
      </c>
      <c r="AS161" s="344">
        <v>2.25</v>
      </c>
      <c r="AT161" s="344">
        <v>-4.53</v>
      </c>
      <c r="AU161" s="347"/>
      <c r="AV161" s="342" t="s">
        <v>430</v>
      </c>
      <c r="AW161" s="342">
        <v>48</v>
      </c>
      <c r="AX161" s="342">
        <v>63</v>
      </c>
      <c r="AY161" s="342">
        <v>115</v>
      </c>
      <c r="AZ161" s="342">
        <v>180</v>
      </c>
      <c r="BA161" s="370"/>
      <c r="BB161" s="344">
        <v>14.9378585070668</v>
      </c>
      <c r="BC161" s="344">
        <v>0.99652403471419704</v>
      </c>
      <c r="BD161" s="344">
        <v>2.90864695915115E-2</v>
      </c>
      <c r="BE161" s="371">
        <v>-0.29856336204602402</v>
      </c>
      <c r="BF161" s="370"/>
      <c r="BG161" s="368">
        <v>5.7200000000000001E-2</v>
      </c>
      <c r="BH161" s="369"/>
      <c r="BI161" s="832">
        <v>74.879300000000001</v>
      </c>
      <c r="BJ161" s="832">
        <v>22.232199999999999</v>
      </c>
      <c r="BK161" s="832">
        <v>2.6343000000000001</v>
      </c>
      <c r="BL161" s="832">
        <v>0.25419999999999998</v>
      </c>
      <c r="BM161" s="369"/>
      <c r="BN161" s="834" t="s">
        <v>4787</v>
      </c>
      <c r="BO161" s="834" t="s">
        <v>4701</v>
      </c>
      <c r="BP161" s="834" t="s">
        <v>4702</v>
      </c>
      <c r="BQ161" s="834" t="s">
        <v>4789</v>
      </c>
      <c r="BR161" s="834" t="s">
        <v>4704</v>
      </c>
      <c r="BS161" s="369"/>
      <c r="BT161" s="350" t="s">
        <v>554</v>
      </c>
    </row>
    <row r="162" spans="1:72" s="424" customFormat="1" x14ac:dyDescent="0.25">
      <c r="A162" s="341" t="s">
        <v>6143</v>
      </c>
      <c r="B162" s="369"/>
      <c r="C162" s="709">
        <v>44490</v>
      </c>
      <c r="D162" s="369"/>
      <c r="E162" s="342">
        <v>81.864699999999999</v>
      </c>
      <c r="F162" s="369"/>
      <c r="G162" s="343">
        <v>16.594999999999999</v>
      </c>
      <c r="H162" s="370"/>
      <c r="I162" s="344">
        <v>0.55930000000000002</v>
      </c>
      <c r="J162" s="344">
        <v>1.1698999999999999</v>
      </c>
      <c r="K162" s="344">
        <v>6.3959000000000001</v>
      </c>
      <c r="L162" s="344">
        <v>15.95</v>
      </c>
      <c r="M162" s="344">
        <v>9.8803000000000001</v>
      </c>
      <c r="N162" s="346">
        <v>11.479100000000001</v>
      </c>
      <c r="O162" s="344">
        <v>13.863300000000001</v>
      </c>
      <c r="P162" s="344">
        <v>22.4877</v>
      </c>
      <c r="Q162" s="344" t="s">
        <v>430</v>
      </c>
      <c r="R162" s="344" t="s">
        <v>430</v>
      </c>
      <c r="S162" s="344">
        <v>6.8099999999999994E-2</v>
      </c>
      <c r="T162" s="344">
        <v>13.7719</v>
      </c>
      <c r="U162" s="344">
        <v>10.5228</v>
      </c>
      <c r="V162" s="344">
        <v>14.3978</v>
      </c>
      <c r="W162" s="344">
        <v>6.8099999999999994E-2</v>
      </c>
      <c r="X162" s="344">
        <v>14.5962</v>
      </c>
      <c r="Y162" s="370"/>
      <c r="Z162" s="342">
        <v>144</v>
      </c>
      <c r="AA162" s="342">
        <v>65</v>
      </c>
      <c r="AB162" s="342">
        <v>40</v>
      </c>
      <c r="AC162" s="342">
        <v>59</v>
      </c>
      <c r="AD162" s="342">
        <v>13</v>
      </c>
      <c r="AE162" s="342">
        <v>38</v>
      </c>
      <c r="AF162" s="342">
        <v>22</v>
      </c>
      <c r="AG162" s="342">
        <v>21</v>
      </c>
      <c r="AH162" s="342" t="s">
        <v>430</v>
      </c>
      <c r="AI162" s="342" t="s">
        <v>430</v>
      </c>
      <c r="AJ162" s="342">
        <v>250</v>
      </c>
      <c r="AK162" s="342">
        <v>123</v>
      </c>
      <c r="AL162" s="342">
        <v>17</v>
      </c>
      <c r="AM162" s="342">
        <v>29</v>
      </c>
      <c r="AN162" s="342">
        <v>250</v>
      </c>
      <c r="AO162" s="369"/>
      <c r="AP162" s="344" t="s">
        <v>430</v>
      </c>
      <c r="AQ162" s="344" t="s">
        <v>430</v>
      </c>
      <c r="AR162" s="344" t="s">
        <v>430</v>
      </c>
      <c r="AS162" s="344">
        <v>16.239999999999998</v>
      </c>
      <c r="AT162" s="344">
        <v>22.92</v>
      </c>
      <c r="AU162" s="347"/>
      <c r="AV162" s="342" t="s">
        <v>430</v>
      </c>
      <c r="AW162" s="342" t="s">
        <v>430</v>
      </c>
      <c r="AX162" s="342" t="s">
        <v>430</v>
      </c>
      <c r="AY162" s="342">
        <v>21</v>
      </c>
      <c r="AZ162" s="342">
        <v>27</v>
      </c>
      <c r="BA162" s="370"/>
      <c r="BB162" s="344">
        <v>16.6857561187526</v>
      </c>
      <c r="BC162" s="344">
        <v>1.0008197004783199</v>
      </c>
      <c r="BD162" s="344">
        <v>9.0322349070987698E-2</v>
      </c>
      <c r="BE162" s="371">
        <v>-4.4476823152877799E-2</v>
      </c>
      <c r="BF162" s="370"/>
      <c r="BG162" s="368">
        <v>0.25509999999999999</v>
      </c>
      <c r="BH162" s="369"/>
      <c r="BI162" s="832">
        <v>61.282299999999999</v>
      </c>
      <c r="BJ162" s="832">
        <v>36.857799999999997</v>
      </c>
      <c r="BK162" s="832">
        <v>1.8411500000000001</v>
      </c>
      <c r="BL162" s="832">
        <v>1.8749999999999999E-2</v>
      </c>
      <c r="BM162" s="369"/>
      <c r="BN162" s="834" t="s">
        <v>6144</v>
      </c>
      <c r="BO162" s="834" t="s">
        <v>6028</v>
      </c>
      <c r="BP162" s="834" t="s">
        <v>5172</v>
      </c>
      <c r="BQ162" s="368" t="s">
        <v>430</v>
      </c>
      <c r="BR162" s="368" t="s">
        <v>430</v>
      </c>
      <c r="BS162" s="369"/>
      <c r="BT162" s="350" t="s">
        <v>554</v>
      </c>
    </row>
    <row r="163" spans="1:72" s="424" customFormat="1" x14ac:dyDescent="0.25">
      <c r="A163" s="341" t="s">
        <v>6145</v>
      </c>
      <c r="B163" s="369"/>
      <c r="C163" s="709">
        <v>41744</v>
      </c>
      <c r="D163" s="369"/>
      <c r="E163" s="342">
        <v>70.006600000000006</v>
      </c>
      <c r="F163" s="369"/>
      <c r="G163" s="343">
        <v>76.430499999999995</v>
      </c>
      <c r="H163" s="370"/>
      <c r="I163" s="344">
        <v>1.3982000000000001</v>
      </c>
      <c r="J163" s="344">
        <v>0.31169999999999998</v>
      </c>
      <c r="K163" s="344">
        <v>-1.8825000000000001</v>
      </c>
      <c r="L163" s="344">
        <v>0.88859999999999995</v>
      </c>
      <c r="M163" s="344">
        <v>-8.9240999999999993</v>
      </c>
      <c r="N163" s="346">
        <v>-3.4336000000000002</v>
      </c>
      <c r="O163" s="344">
        <v>-2.3014000000000001</v>
      </c>
      <c r="P163" s="344">
        <v>12.439399999999999</v>
      </c>
      <c r="Q163" s="344">
        <v>13.683299999999999</v>
      </c>
      <c r="R163" s="344">
        <v>13.8132</v>
      </c>
      <c r="S163" s="344">
        <v>1.6309</v>
      </c>
      <c r="T163" s="344">
        <v>3.1034999999999999</v>
      </c>
      <c r="U163" s="344">
        <v>-8.4880999999999993</v>
      </c>
      <c r="V163" s="344">
        <v>-0.85699999999999998</v>
      </c>
      <c r="W163" s="344">
        <v>1.6309</v>
      </c>
      <c r="X163" s="344">
        <v>12.984400000000001</v>
      </c>
      <c r="Y163" s="370"/>
      <c r="Z163" s="342">
        <v>38</v>
      </c>
      <c r="AA163" s="342">
        <v>186</v>
      </c>
      <c r="AB163" s="342">
        <v>224</v>
      </c>
      <c r="AC163" s="342">
        <v>230</v>
      </c>
      <c r="AD163" s="342">
        <v>210</v>
      </c>
      <c r="AE163" s="342">
        <v>153</v>
      </c>
      <c r="AF163" s="342">
        <v>140</v>
      </c>
      <c r="AG163" s="342">
        <v>65</v>
      </c>
      <c r="AH163" s="342">
        <v>22</v>
      </c>
      <c r="AI163" s="342">
        <v>9</v>
      </c>
      <c r="AJ163" s="342">
        <v>38</v>
      </c>
      <c r="AK163" s="342">
        <v>232</v>
      </c>
      <c r="AL163" s="342">
        <v>211</v>
      </c>
      <c r="AM163" s="342">
        <v>153</v>
      </c>
      <c r="AN163" s="342">
        <v>38</v>
      </c>
      <c r="AO163" s="369"/>
      <c r="AP163" s="344">
        <v>13.44</v>
      </c>
      <c r="AQ163" s="344">
        <v>14.18</v>
      </c>
      <c r="AR163" s="344">
        <v>9.92</v>
      </c>
      <c r="AS163" s="344">
        <v>1.45</v>
      </c>
      <c r="AT163" s="344">
        <v>-7.67</v>
      </c>
      <c r="AU163" s="347"/>
      <c r="AV163" s="342">
        <v>10</v>
      </c>
      <c r="AW163" s="342">
        <v>18</v>
      </c>
      <c r="AX163" s="342">
        <v>38</v>
      </c>
      <c r="AY163" s="342">
        <v>127</v>
      </c>
      <c r="AZ163" s="342">
        <v>195</v>
      </c>
      <c r="BA163" s="370"/>
      <c r="BB163" s="344">
        <v>14.9389709248491</v>
      </c>
      <c r="BC163" s="344">
        <v>0.99398044334541602</v>
      </c>
      <c r="BD163" s="344">
        <v>4.6533530293116299E-2</v>
      </c>
      <c r="BE163" s="371">
        <v>-0.243366357329939</v>
      </c>
      <c r="BF163" s="370"/>
      <c r="BG163" s="368">
        <v>0.2787</v>
      </c>
      <c r="BH163" s="369"/>
      <c r="BI163" s="832">
        <v>84.815700000000007</v>
      </c>
      <c r="BJ163" s="832">
        <v>11.6313</v>
      </c>
      <c r="BK163" s="832">
        <v>0.86789799999999995</v>
      </c>
      <c r="BL163" s="832">
        <v>2.6851020000000001</v>
      </c>
      <c r="BM163" s="369"/>
      <c r="BN163" s="834" t="s">
        <v>6146</v>
      </c>
      <c r="BO163" s="834" t="s">
        <v>6147</v>
      </c>
      <c r="BP163" s="834" t="s">
        <v>6148</v>
      </c>
      <c r="BQ163" s="834" t="s">
        <v>6149</v>
      </c>
      <c r="BR163" s="834" t="s">
        <v>6150</v>
      </c>
      <c r="BS163" s="369"/>
      <c r="BT163" s="350" t="s">
        <v>554</v>
      </c>
    </row>
    <row r="164" spans="1:72" s="424" customFormat="1" x14ac:dyDescent="0.25">
      <c r="A164" s="341" t="s">
        <v>6151</v>
      </c>
      <c r="B164" s="369"/>
      <c r="C164" s="709">
        <v>45968</v>
      </c>
      <c r="D164" s="369"/>
      <c r="E164" s="342">
        <v>76.544799999999995</v>
      </c>
      <c r="F164" s="369"/>
      <c r="G164" s="343">
        <v>18.0076</v>
      </c>
      <c r="H164" s="370"/>
      <c r="I164" s="344">
        <v>1.0204</v>
      </c>
      <c r="J164" s="344">
        <v>1.5680000000000001</v>
      </c>
      <c r="K164" s="344">
        <v>6.1393000000000004</v>
      </c>
      <c r="L164" s="344">
        <v>22.174900000000001</v>
      </c>
      <c r="M164" s="344">
        <v>7.2557999999999998</v>
      </c>
      <c r="N164" s="346" t="s">
        <v>430</v>
      </c>
      <c r="O164" s="344" t="s">
        <v>430</v>
      </c>
      <c r="P164" s="344" t="s">
        <v>430</v>
      </c>
      <c r="Q164" s="344" t="s">
        <v>430</v>
      </c>
      <c r="R164" s="344" t="s">
        <v>430</v>
      </c>
      <c r="S164" s="344">
        <v>1.4826999999999999</v>
      </c>
      <c r="T164" s="344">
        <v>25.891200000000001</v>
      </c>
      <c r="U164" s="344">
        <v>7.9676</v>
      </c>
      <c r="V164" s="344" t="s">
        <v>430</v>
      </c>
      <c r="W164" s="344">
        <v>1.4826999999999999</v>
      </c>
      <c r="X164" s="344">
        <v>5.8019999999999996</v>
      </c>
      <c r="Y164" s="370"/>
      <c r="Z164" s="342">
        <v>52</v>
      </c>
      <c r="AA164" s="342">
        <v>47</v>
      </c>
      <c r="AB164" s="342">
        <v>45</v>
      </c>
      <c r="AC164" s="342">
        <v>13</v>
      </c>
      <c r="AD164" s="342">
        <v>23</v>
      </c>
      <c r="AE164" s="342" t="s">
        <v>430</v>
      </c>
      <c r="AF164" s="342" t="s">
        <v>430</v>
      </c>
      <c r="AG164" s="342" t="s">
        <v>430</v>
      </c>
      <c r="AH164" s="342" t="s">
        <v>430</v>
      </c>
      <c r="AI164" s="342" t="s">
        <v>430</v>
      </c>
      <c r="AJ164" s="342">
        <v>67</v>
      </c>
      <c r="AK164" s="342">
        <v>13</v>
      </c>
      <c r="AL164" s="342">
        <v>24</v>
      </c>
      <c r="AM164" s="342" t="s">
        <v>430</v>
      </c>
      <c r="AN164" s="342">
        <v>67</v>
      </c>
      <c r="AO164" s="369"/>
      <c r="AP164" s="344" t="s">
        <v>430</v>
      </c>
      <c r="AQ164" s="344" t="s">
        <v>430</v>
      </c>
      <c r="AR164" s="344" t="s">
        <v>430</v>
      </c>
      <c r="AS164" s="344" t="s">
        <v>430</v>
      </c>
      <c r="AT164" s="344" t="s">
        <v>430</v>
      </c>
      <c r="AU164" s="347"/>
      <c r="AV164" s="342" t="s">
        <v>430</v>
      </c>
      <c r="AW164" s="342" t="s">
        <v>430</v>
      </c>
      <c r="AX164" s="342" t="s">
        <v>430</v>
      </c>
      <c r="AY164" s="342" t="s">
        <v>430</v>
      </c>
      <c r="AZ164" s="342" t="s">
        <v>430</v>
      </c>
      <c r="BA164" s="370"/>
      <c r="BB164" s="344">
        <v>24.725820590153798</v>
      </c>
      <c r="BC164" s="344">
        <v>0.99770845015546294</v>
      </c>
      <c r="BD164" s="344">
        <v>3.4281718824611902E-2</v>
      </c>
      <c r="BE164" s="371">
        <v>-3.5835780084170201E-3</v>
      </c>
      <c r="BF164" s="370"/>
      <c r="BG164" s="368">
        <v>9.6299999999999997E-2</v>
      </c>
      <c r="BH164" s="369"/>
      <c r="BI164" s="344" t="s">
        <v>430</v>
      </c>
      <c r="BJ164" s="832">
        <v>5.0780200000000004</v>
      </c>
      <c r="BK164" s="832">
        <v>94.880700000000004</v>
      </c>
      <c r="BL164" s="832">
        <v>4.1279999999999997E-2</v>
      </c>
      <c r="BM164" s="369"/>
      <c r="BN164" s="834" t="s">
        <v>2124</v>
      </c>
      <c r="BO164" s="834" t="s">
        <v>4500</v>
      </c>
      <c r="BP164" s="834" t="s">
        <v>4501</v>
      </c>
      <c r="BQ164" s="834" t="s">
        <v>4661</v>
      </c>
      <c r="BR164" s="834" t="s">
        <v>564</v>
      </c>
      <c r="BS164" s="369"/>
      <c r="BT164" s="350" t="s">
        <v>554</v>
      </c>
    </row>
    <row r="165" spans="1:72" s="424" customFormat="1" x14ac:dyDescent="0.25">
      <c r="A165" s="341" t="s">
        <v>6152</v>
      </c>
      <c r="B165" s="369"/>
      <c r="C165" s="709">
        <v>44881</v>
      </c>
      <c r="D165" s="369"/>
      <c r="E165" s="342">
        <v>67.951099999999997</v>
      </c>
      <c r="F165" s="369"/>
      <c r="G165" s="343">
        <v>28.7591</v>
      </c>
      <c r="H165" s="370"/>
      <c r="I165" s="344">
        <v>4.6387</v>
      </c>
      <c r="J165" s="344">
        <v>-1.3447</v>
      </c>
      <c r="K165" s="344">
        <v>-13.304399999999999</v>
      </c>
      <c r="L165" s="344">
        <v>-10.904299999999999</v>
      </c>
      <c r="M165" s="344">
        <v>-28.895900000000001</v>
      </c>
      <c r="N165" s="346">
        <v>-29.1752</v>
      </c>
      <c r="O165" s="344">
        <v>-13.3066</v>
      </c>
      <c r="P165" s="344">
        <v>-1.1557999999999999</v>
      </c>
      <c r="Q165" s="344" t="s">
        <v>430</v>
      </c>
      <c r="R165" s="344" t="s">
        <v>430</v>
      </c>
      <c r="S165" s="344">
        <v>2.5337999999999998</v>
      </c>
      <c r="T165" s="344">
        <v>-6.6778000000000004</v>
      </c>
      <c r="U165" s="344">
        <v>-28.0776</v>
      </c>
      <c r="V165" s="344">
        <v>-18.443999999999999</v>
      </c>
      <c r="W165" s="344">
        <v>2.5337999999999998</v>
      </c>
      <c r="X165" s="344">
        <v>-1.1233</v>
      </c>
      <c r="Y165" s="370"/>
      <c r="Z165" s="342">
        <v>3</v>
      </c>
      <c r="AA165" s="342">
        <v>259</v>
      </c>
      <c r="AB165" s="342">
        <v>246</v>
      </c>
      <c r="AC165" s="342">
        <v>258</v>
      </c>
      <c r="AD165" s="342">
        <v>243</v>
      </c>
      <c r="AE165" s="342">
        <v>211</v>
      </c>
      <c r="AF165" s="342">
        <v>162</v>
      </c>
      <c r="AG165" s="342">
        <v>134</v>
      </c>
      <c r="AH165" s="342" t="s">
        <v>430</v>
      </c>
      <c r="AI165" s="342" t="s">
        <v>430</v>
      </c>
      <c r="AJ165" s="342">
        <v>9</v>
      </c>
      <c r="AK165" s="342">
        <v>260</v>
      </c>
      <c r="AL165" s="342">
        <v>245</v>
      </c>
      <c r="AM165" s="342">
        <v>219</v>
      </c>
      <c r="AN165" s="342">
        <v>9</v>
      </c>
      <c r="AO165" s="369"/>
      <c r="AP165" s="344" t="s">
        <v>430</v>
      </c>
      <c r="AQ165" s="344" t="s">
        <v>430</v>
      </c>
      <c r="AR165" s="344" t="s">
        <v>430</v>
      </c>
      <c r="AS165" s="344">
        <v>-15.81</v>
      </c>
      <c r="AT165" s="344">
        <v>-36.33</v>
      </c>
      <c r="AU165" s="347"/>
      <c r="AV165" s="342" t="s">
        <v>430</v>
      </c>
      <c r="AW165" s="342" t="s">
        <v>430</v>
      </c>
      <c r="AX165" s="342" t="s">
        <v>430</v>
      </c>
      <c r="AY165" s="342">
        <v>140</v>
      </c>
      <c r="AZ165" s="342">
        <v>214</v>
      </c>
      <c r="BA165" s="370"/>
      <c r="BB165" s="344">
        <v>24.287879051876999</v>
      </c>
      <c r="BC165" s="344">
        <v>0.99748351233188604</v>
      </c>
      <c r="BD165" s="344">
        <v>-1.1335004022692E-2</v>
      </c>
      <c r="BE165" s="371">
        <v>-0.12720528450031199</v>
      </c>
      <c r="BF165" s="370"/>
      <c r="BG165" s="368">
        <v>5.3900000000000003E-2</v>
      </c>
      <c r="BH165" s="369"/>
      <c r="BI165" s="832">
        <v>80.361800000000002</v>
      </c>
      <c r="BJ165" s="832">
        <v>19.360700000000001</v>
      </c>
      <c r="BK165" s="344" t="s">
        <v>430</v>
      </c>
      <c r="BL165" s="832">
        <v>0.27750000000000002</v>
      </c>
      <c r="BM165" s="369"/>
      <c r="BN165" s="834" t="s">
        <v>6153</v>
      </c>
      <c r="BO165" s="834" t="s">
        <v>6154</v>
      </c>
      <c r="BP165" s="368" t="s">
        <v>430</v>
      </c>
      <c r="BQ165" s="368" t="s">
        <v>430</v>
      </c>
      <c r="BR165" s="368" t="s">
        <v>430</v>
      </c>
      <c r="BS165" s="369"/>
      <c r="BT165" s="350" t="s">
        <v>554</v>
      </c>
    </row>
    <row r="166" spans="1:72" s="424" customFormat="1" x14ac:dyDescent="0.25">
      <c r="A166" s="341" t="s">
        <v>6155</v>
      </c>
      <c r="B166" s="369"/>
      <c r="C166" s="709">
        <v>44123</v>
      </c>
      <c r="D166" s="369"/>
      <c r="E166" s="342">
        <v>73.266599999999997</v>
      </c>
      <c r="F166" s="369"/>
      <c r="G166" s="343">
        <v>298.54270000000002</v>
      </c>
      <c r="H166" s="370"/>
      <c r="I166" s="344">
        <v>4.6371000000000002</v>
      </c>
      <c r="J166" s="344">
        <v>-1.3589</v>
      </c>
      <c r="K166" s="344">
        <v>-13.331200000000001</v>
      </c>
      <c r="L166" s="344">
        <v>-10.9671</v>
      </c>
      <c r="M166" s="344">
        <v>-28.954000000000001</v>
      </c>
      <c r="N166" s="346">
        <v>-29.241299999999999</v>
      </c>
      <c r="O166" s="344">
        <v>-13.3499</v>
      </c>
      <c r="P166" s="344">
        <v>-1.1832</v>
      </c>
      <c r="Q166" s="344">
        <v>0.34799999999999998</v>
      </c>
      <c r="R166" s="344" t="s">
        <v>430</v>
      </c>
      <c r="S166" s="344">
        <v>2.5310000000000001</v>
      </c>
      <c r="T166" s="344">
        <v>-6.7441000000000004</v>
      </c>
      <c r="U166" s="344">
        <v>-28.136700000000001</v>
      </c>
      <c r="V166" s="344">
        <v>-18.5136</v>
      </c>
      <c r="W166" s="344">
        <v>2.5310000000000001</v>
      </c>
      <c r="X166" s="344">
        <v>6.0175000000000001</v>
      </c>
      <c r="Y166" s="370"/>
      <c r="Z166" s="342">
        <v>6</v>
      </c>
      <c r="AA166" s="342">
        <v>261</v>
      </c>
      <c r="AB166" s="342">
        <v>249</v>
      </c>
      <c r="AC166" s="342">
        <v>262</v>
      </c>
      <c r="AD166" s="342">
        <v>246</v>
      </c>
      <c r="AE166" s="342">
        <v>213</v>
      </c>
      <c r="AF166" s="342">
        <v>163</v>
      </c>
      <c r="AG166" s="342">
        <v>136</v>
      </c>
      <c r="AH166" s="342">
        <v>79</v>
      </c>
      <c r="AI166" s="342" t="s">
        <v>430</v>
      </c>
      <c r="AJ166" s="342">
        <v>13</v>
      </c>
      <c r="AK166" s="342">
        <v>263</v>
      </c>
      <c r="AL166" s="342">
        <v>248</v>
      </c>
      <c r="AM166" s="342">
        <v>222</v>
      </c>
      <c r="AN166" s="342">
        <v>13</v>
      </c>
      <c r="AO166" s="369"/>
      <c r="AP166" s="344" t="s">
        <v>430</v>
      </c>
      <c r="AQ166" s="344" t="s">
        <v>430</v>
      </c>
      <c r="AR166" s="344">
        <v>-6.84</v>
      </c>
      <c r="AS166" s="344">
        <v>-15.86</v>
      </c>
      <c r="AT166" s="344">
        <v>-36.43</v>
      </c>
      <c r="AU166" s="347"/>
      <c r="AV166" s="342" t="s">
        <v>430</v>
      </c>
      <c r="AW166" s="342" t="s">
        <v>430</v>
      </c>
      <c r="AX166" s="342">
        <v>79</v>
      </c>
      <c r="AY166" s="342">
        <v>141</v>
      </c>
      <c r="AZ166" s="342">
        <v>217</v>
      </c>
      <c r="BA166" s="370"/>
      <c r="BB166" s="344">
        <v>24.295415864589099</v>
      </c>
      <c r="BC166" s="344">
        <v>0.997772613671707</v>
      </c>
      <c r="BD166" s="344">
        <v>-1.1416970123156799E-2</v>
      </c>
      <c r="BE166" s="371">
        <v>-0.129239191476548</v>
      </c>
      <c r="BF166" s="370"/>
      <c r="BG166" s="368">
        <v>7.0900000000000005E-2</v>
      </c>
      <c r="BH166" s="369"/>
      <c r="BI166" s="832">
        <v>80.328599999999994</v>
      </c>
      <c r="BJ166" s="832">
        <v>19.352699999999999</v>
      </c>
      <c r="BK166" s="344" t="s">
        <v>430</v>
      </c>
      <c r="BL166" s="832">
        <v>0.31869999999999998</v>
      </c>
      <c r="BM166" s="369"/>
      <c r="BN166" s="834" t="s">
        <v>6156</v>
      </c>
      <c r="BO166" s="834" t="s">
        <v>6157</v>
      </c>
      <c r="BP166" s="368" t="s">
        <v>430</v>
      </c>
      <c r="BQ166" s="368" t="s">
        <v>430</v>
      </c>
      <c r="BR166" s="368" t="s">
        <v>430</v>
      </c>
      <c r="BS166" s="369"/>
      <c r="BT166" s="350" t="s">
        <v>554</v>
      </c>
    </row>
    <row r="167" spans="1:72" s="424" customFormat="1" x14ac:dyDescent="0.25">
      <c r="A167" s="341" t="s">
        <v>6158</v>
      </c>
      <c r="B167" s="369"/>
      <c r="C167" s="709">
        <v>44643</v>
      </c>
      <c r="D167" s="369"/>
      <c r="E167" s="342">
        <v>80.650000000000006</v>
      </c>
      <c r="F167" s="369"/>
      <c r="G167" s="343">
        <v>37.168799999999997</v>
      </c>
      <c r="H167" s="370"/>
      <c r="I167" s="344">
        <v>0.64739999999999998</v>
      </c>
      <c r="J167" s="344">
        <v>1.2581</v>
      </c>
      <c r="K167" s="344">
        <v>3.7431999999999999</v>
      </c>
      <c r="L167" s="344">
        <v>8.5639000000000003</v>
      </c>
      <c r="M167" s="344">
        <v>-5.2062999999999997</v>
      </c>
      <c r="N167" s="346">
        <v>-3.0325000000000002</v>
      </c>
      <c r="O167" s="344">
        <v>-0.59399999999999997</v>
      </c>
      <c r="P167" s="344">
        <v>11.015000000000001</v>
      </c>
      <c r="Q167" s="344" t="s">
        <v>430</v>
      </c>
      <c r="R167" s="344" t="s">
        <v>430</v>
      </c>
      <c r="S167" s="344">
        <v>1.4942</v>
      </c>
      <c r="T167" s="344">
        <v>9.0637000000000008</v>
      </c>
      <c r="U167" s="344">
        <v>-4.8933999999999997</v>
      </c>
      <c r="V167" s="344">
        <v>0.14580000000000001</v>
      </c>
      <c r="W167" s="344">
        <v>1.4942</v>
      </c>
      <c r="X167" s="344">
        <v>12.3192</v>
      </c>
      <c r="Y167" s="370"/>
      <c r="Z167" s="342">
        <v>127</v>
      </c>
      <c r="AA167" s="342">
        <v>57</v>
      </c>
      <c r="AB167" s="342">
        <v>89</v>
      </c>
      <c r="AC167" s="342">
        <v>154</v>
      </c>
      <c r="AD167" s="342">
        <v>160</v>
      </c>
      <c r="AE167" s="342">
        <v>152</v>
      </c>
      <c r="AF167" s="342">
        <v>130</v>
      </c>
      <c r="AG167" s="342">
        <v>73</v>
      </c>
      <c r="AH167" s="342" t="s">
        <v>430</v>
      </c>
      <c r="AI167" s="342" t="s">
        <v>430</v>
      </c>
      <c r="AJ167" s="342">
        <v>63</v>
      </c>
      <c r="AK167" s="342">
        <v>167</v>
      </c>
      <c r="AL167" s="342">
        <v>168</v>
      </c>
      <c r="AM167" s="342">
        <v>149</v>
      </c>
      <c r="AN167" s="342">
        <v>63</v>
      </c>
      <c r="AO167" s="369"/>
      <c r="AP167" s="344" t="s">
        <v>430</v>
      </c>
      <c r="AQ167" s="344" t="s">
        <v>430</v>
      </c>
      <c r="AR167" s="344" t="s">
        <v>430</v>
      </c>
      <c r="AS167" s="344">
        <v>3.58</v>
      </c>
      <c r="AT167" s="344">
        <v>-0.98</v>
      </c>
      <c r="AU167" s="347"/>
      <c r="AV167" s="342" t="s">
        <v>430</v>
      </c>
      <c r="AW167" s="342" t="s">
        <v>430</v>
      </c>
      <c r="AX167" s="342" t="s">
        <v>430</v>
      </c>
      <c r="AY167" s="342">
        <v>107</v>
      </c>
      <c r="AZ167" s="342">
        <v>150</v>
      </c>
      <c r="BA167" s="370"/>
      <c r="BB167" s="344">
        <v>13.929042807255399</v>
      </c>
      <c r="BC167" s="344">
        <v>0</v>
      </c>
      <c r="BD167" s="344">
        <v>4.1491802636115301E-2</v>
      </c>
      <c r="BE167" s="371" t="s">
        <v>430</v>
      </c>
      <c r="BF167" s="370"/>
      <c r="BG167" s="368" t="s">
        <v>430</v>
      </c>
      <c r="BH167" s="369"/>
      <c r="BI167" s="832">
        <v>83.472999999999999</v>
      </c>
      <c r="BJ167" s="832">
        <v>12.9963</v>
      </c>
      <c r="BK167" s="832">
        <v>3.3507099999999999</v>
      </c>
      <c r="BL167" s="832">
        <v>0.17999000000000001</v>
      </c>
      <c r="BM167" s="369"/>
      <c r="BN167" s="834" t="s">
        <v>5041</v>
      </c>
      <c r="BO167" s="834" t="s">
        <v>4722</v>
      </c>
      <c r="BP167" s="834" t="s">
        <v>6159</v>
      </c>
      <c r="BQ167" s="834" t="s">
        <v>4723</v>
      </c>
      <c r="BR167" s="834" t="s">
        <v>4724</v>
      </c>
      <c r="BS167" s="369"/>
      <c r="BT167" s="350" t="s">
        <v>554</v>
      </c>
    </row>
    <row r="168" spans="1:72" s="424" customFormat="1" x14ac:dyDescent="0.25">
      <c r="A168" s="341" t="s">
        <v>6160</v>
      </c>
      <c r="B168" s="369"/>
      <c r="C168" s="709">
        <v>39639</v>
      </c>
      <c r="D168" s="369"/>
      <c r="E168" s="342">
        <v>63.34</v>
      </c>
      <c r="F168" s="369"/>
      <c r="G168" s="343">
        <v>265.59550000000002</v>
      </c>
      <c r="H168" s="370"/>
      <c r="I168" s="344">
        <v>0.70340000000000003</v>
      </c>
      <c r="J168" s="344">
        <v>0.50870000000000004</v>
      </c>
      <c r="K168" s="344">
        <v>3.2635000000000001</v>
      </c>
      <c r="L168" s="344">
        <v>6.9439000000000002</v>
      </c>
      <c r="M168" s="344">
        <v>-7.6520000000000001</v>
      </c>
      <c r="N168" s="346">
        <v>-4.0327999999999999</v>
      </c>
      <c r="O168" s="344">
        <v>1.1605000000000001</v>
      </c>
      <c r="P168" s="344">
        <v>9.1410999999999998</v>
      </c>
      <c r="Q168" s="344">
        <v>10.162800000000001</v>
      </c>
      <c r="R168" s="344">
        <v>12.397500000000001</v>
      </c>
      <c r="S168" s="344">
        <v>1.292</v>
      </c>
      <c r="T168" s="344">
        <v>8.7703000000000007</v>
      </c>
      <c r="U168" s="344">
        <v>-6.9489999999999998</v>
      </c>
      <c r="V168" s="344">
        <v>-1.079</v>
      </c>
      <c r="W168" s="344">
        <v>1.292</v>
      </c>
      <c r="X168" s="344">
        <v>11.5366</v>
      </c>
      <c r="Y168" s="370"/>
      <c r="Z168" s="342">
        <v>110</v>
      </c>
      <c r="AA168" s="342">
        <v>148</v>
      </c>
      <c r="AB168" s="342">
        <v>118</v>
      </c>
      <c r="AC168" s="342">
        <v>174</v>
      </c>
      <c r="AD168" s="342">
        <v>199</v>
      </c>
      <c r="AE168" s="342">
        <v>173</v>
      </c>
      <c r="AF168" s="342">
        <v>108</v>
      </c>
      <c r="AG168" s="342">
        <v>106</v>
      </c>
      <c r="AH168" s="342">
        <v>51</v>
      </c>
      <c r="AI168" s="342">
        <v>26</v>
      </c>
      <c r="AJ168" s="342">
        <v>117</v>
      </c>
      <c r="AK168" s="342">
        <v>188</v>
      </c>
      <c r="AL168" s="342">
        <v>203</v>
      </c>
      <c r="AM168" s="342">
        <v>168</v>
      </c>
      <c r="AN168" s="342">
        <v>117</v>
      </c>
      <c r="AO168" s="369"/>
      <c r="AP168" s="344">
        <v>11.79</v>
      </c>
      <c r="AQ168" s="344">
        <v>11.33</v>
      </c>
      <c r="AR168" s="344">
        <v>7.81</v>
      </c>
      <c r="AS168" s="344">
        <v>3.72</v>
      </c>
      <c r="AT168" s="344">
        <v>-3.44</v>
      </c>
      <c r="AU168" s="347"/>
      <c r="AV168" s="342">
        <v>24</v>
      </c>
      <c r="AW168" s="342">
        <v>42</v>
      </c>
      <c r="AX168" s="342">
        <v>57</v>
      </c>
      <c r="AY168" s="342">
        <v>103</v>
      </c>
      <c r="AZ168" s="342">
        <v>169</v>
      </c>
      <c r="BA168" s="370"/>
      <c r="BB168" s="344">
        <v>12.553803486062201</v>
      </c>
      <c r="BC168" s="344">
        <v>0.99731826049988703</v>
      </c>
      <c r="BD168" s="344">
        <v>3.3558592026853101E-2</v>
      </c>
      <c r="BE168" s="371">
        <v>-0.14695073524471</v>
      </c>
      <c r="BF168" s="370"/>
      <c r="BG168" s="368">
        <v>0.14599999999999999</v>
      </c>
      <c r="BH168" s="369"/>
      <c r="BI168" s="832">
        <v>99.774000000000001</v>
      </c>
      <c r="BJ168" s="344" t="s">
        <v>430</v>
      </c>
      <c r="BK168" s="344" t="s">
        <v>430</v>
      </c>
      <c r="BL168" s="832">
        <v>0.22600000000000001</v>
      </c>
      <c r="BM168" s="369"/>
      <c r="BN168" s="834" t="s">
        <v>4449</v>
      </c>
      <c r="BO168" s="834" t="s">
        <v>4450</v>
      </c>
      <c r="BP168" s="834" t="s">
        <v>4451</v>
      </c>
      <c r="BQ168" s="834" t="s">
        <v>4488</v>
      </c>
      <c r="BR168" s="834" t="s">
        <v>4452</v>
      </c>
      <c r="BS168" s="369"/>
      <c r="BT168" s="350" t="s">
        <v>554</v>
      </c>
    </row>
    <row r="169" spans="1:72" s="424" customFormat="1" x14ac:dyDescent="0.25">
      <c r="A169" s="341" t="s">
        <v>6161</v>
      </c>
      <c r="B169" s="369"/>
      <c r="C169" s="709">
        <v>45944</v>
      </c>
      <c r="D169" s="369"/>
      <c r="E169" s="342">
        <v>61.91</v>
      </c>
      <c r="F169" s="369"/>
      <c r="G169" s="343">
        <v>9.6823999999999995</v>
      </c>
      <c r="H169" s="370"/>
      <c r="I169" s="344">
        <v>0.70520000000000005</v>
      </c>
      <c r="J169" s="344">
        <v>0.51490000000000002</v>
      </c>
      <c r="K169" s="344">
        <v>3.2877000000000001</v>
      </c>
      <c r="L169" s="344">
        <v>7.0079000000000002</v>
      </c>
      <c r="M169" s="344">
        <v>-7.5145</v>
      </c>
      <c r="N169" s="346" t="s">
        <v>430</v>
      </c>
      <c r="O169" s="344" t="s">
        <v>430</v>
      </c>
      <c r="P169" s="344" t="s">
        <v>430</v>
      </c>
      <c r="Q169" s="344" t="s">
        <v>430</v>
      </c>
      <c r="R169" s="344" t="s">
        <v>430</v>
      </c>
      <c r="S169" s="344">
        <v>1.2941</v>
      </c>
      <c r="T169" s="344">
        <v>8.8362999999999996</v>
      </c>
      <c r="U169" s="344">
        <v>-6.8113000000000001</v>
      </c>
      <c r="V169" s="344" t="s">
        <v>430</v>
      </c>
      <c r="W169" s="344">
        <v>1.2941</v>
      </c>
      <c r="X169" s="344">
        <v>-3.1711999999999998</v>
      </c>
      <c r="Y169" s="370"/>
      <c r="Z169" s="342">
        <v>99</v>
      </c>
      <c r="AA169" s="342">
        <v>135</v>
      </c>
      <c r="AB169" s="342">
        <v>114</v>
      </c>
      <c r="AC169" s="342">
        <v>162</v>
      </c>
      <c r="AD169" s="342">
        <v>185</v>
      </c>
      <c r="AE169" s="342" t="s">
        <v>430</v>
      </c>
      <c r="AF169" s="342" t="s">
        <v>430</v>
      </c>
      <c r="AG169" s="342" t="s">
        <v>430</v>
      </c>
      <c r="AH169" s="342" t="s">
        <v>430</v>
      </c>
      <c r="AI169" s="342" t="s">
        <v>430</v>
      </c>
      <c r="AJ169" s="342">
        <v>105</v>
      </c>
      <c r="AK169" s="342">
        <v>176</v>
      </c>
      <c r="AL169" s="342">
        <v>186</v>
      </c>
      <c r="AM169" s="342" t="s">
        <v>430</v>
      </c>
      <c r="AN169" s="342">
        <v>105</v>
      </c>
      <c r="AO169" s="369"/>
      <c r="AP169" s="344" t="s">
        <v>430</v>
      </c>
      <c r="AQ169" s="344" t="s">
        <v>430</v>
      </c>
      <c r="AR169" s="344" t="s">
        <v>430</v>
      </c>
      <c r="AS169" s="344" t="s">
        <v>430</v>
      </c>
      <c r="AT169" s="344" t="s">
        <v>430</v>
      </c>
      <c r="AU169" s="347"/>
      <c r="AV169" s="342" t="s">
        <v>430</v>
      </c>
      <c r="AW169" s="342" t="s">
        <v>430</v>
      </c>
      <c r="AX169" s="342" t="s">
        <v>430</v>
      </c>
      <c r="AY169" s="342" t="s">
        <v>430</v>
      </c>
      <c r="AZ169" s="342" t="s">
        <v>430</v>
      </c>
      <c r="BA169" s="370"/>
      <c r="BB169" s="344">
        <v>15.7815763877115</v>
      </c>
      <c r="BC169" s="344">
        <v>0.99718356766657101</v>
      </c>
      <c r="BD169" s="344">
        <v>-6.6371686188057694E-2</v>
      </c>
      <c r="BE169" s="371">
        <v>-3.0998588331909699E-4</v>
      </c>
      <c r="BF169" s="370"/>
      <c r="BG169" s="368">
        <v>0.15409999999999999</v>
      </c>
      <c r="BH169" s="369"/>
      <c r="BI169" s="832">
        <v>99.746899999999997</v>
      </c>
      <c r="BJ169" s="344" t="s">
        <v>430</v>
      </c>
      <c r="BK169" s="344" t="s">
        <v>430</v>
      </c>
      <c r="BL169" s="832">
        <v>0.25309999999999999</v>
      </c>
      <c r="BM169" s="369"/>
      <c r="BN169" s="834" t="s">
        <v>4456</v>
      </c>
      <c r="BO169" s="834" t="s">
        <v>4450</v>
      </c>
      <c r="BP169" s="834" t="s">
        <v>4451</v>
      </c>
      <c r="BQ169" s="834" t="s">
        <v>4488</v>
      </c>
      <c r="BR169" s="834" t="s">
        <v>4452</v>
      </c>
      <c r="BS169" s="369"/>
      <c r="BT169" s="350" t="s">
        <v>554</v>
      </c>
    </row>
    <row r="170" spans="1:72" s="424" customFormat="1" x14ac:dyDescent="0.25">
      <c r="A170" s="341" t="s">
        <v>6162</v>
      </c>
      <c r="B170" s="369"/>
      <c r="C170" s="709">
        <v>45754</v>
      </c>
      <c r="D170" s="369"/>
      <c r="E170" s="342">
        <v>62.595100000000002</v>
      </c>
      <c r="F170" s="369"/>
      <c r="G170" s="343">
        <v>31.5106</v>
      </c>
      <c r="H170" s="370"/>
      <c r="I170" s="344">
        <v>1.4818</v>
      </c>
      <c r="J170" s="344">
        <v>-0.27750000000000002</v>
      </c>
      <c r="K170" s="344">
        <v>2.7458</v>
      </c>
      <c r="L170" s="344">
        <v>16.447600000000001</v>
      </c>
      <c r="M170" s="344">
        <v>-1.8282</v>
      </c>
      <c r="N170" s="346">
        <v>7.7510000000000003</v>
      </c>
      <c r="O170" s="344" t="s">
        <v>430</v>
      </c>
      <c r="P170" s="344" t="s">
        <v>430</v>
      </c>
      <c r="Q170" s="344" t="s">
        <v>430</v>
      </c>
      <c r="R170" s="344" t="s">
        <v>430</v>
      </c>
      <c r="S170" s="344">
        <v>1.143</v>
      </c>
      <c r="T170" s="344">
        <v>19.544</v>
      </c>
      <c r="U170" s="344">
        <v>-0.14610000000000001</v>
      </c>
      <c r="V170" s="344">
        <v>2.5405000000000002</v>
      </c>
      <c r="W170" s="344">
        <v>1.143</v>
      </c>
      <c r="X170" s="344">
        <v>22.863900000000001</v>
      </c>
      <c r="Y170" s="370"/>
      <c r="Z170" s="342">
        <v>32</v>
      </c>
      <c r="AA170" s="342">
        <v>224</v>
      </c>
      <c r="AB170" s="342">
        <v>167</v>
      </c>
      <c r="AC170" s="342">
        <v>48</v>
      </c>
      <c r="AD170" s="342">
        <v>97</v>
      </c>
      <c r="AE170" s="342">
        <v>50</v>
      </c>
      <c r="AF170" s="342" t="s">
        <v>430</v>
      </c>
      <c r="AG170" s="342" t="s">
        <v>430</v>
      </c>
      <c r="AH170" s="342" t="s">
        <v>430</v>
      </c>
      <c r="AI170" s="342" t="s">
        <v>430</v>
      </c>
      <c r="AJ170" s="342">
        <v>147</v>
      </c>
      <c r="AK170" s="342">
        <v>44</v>
      </c>
      <c r="AL170" s="342">
        <v>94</v>
      </c>
      <c r="AM170" s="342">
        <v>131</v>
      </c>
      <c r="AN170" s="342">
        <v>147</v>
      </c>
      <c r="AO170" s="369"/>
      <c r="AP170" s="344" t="s">
        <v>430</v>
      </c>
      <c r="AQ170" s="344" t="s">
        <v>430</v>
      </c>
      <c r="AR170" s="344" t="s">
        <v>430</v>
      </c>
      <c r="AS170" s="344" t="s">
        <v>430</v>
      </c>
      <c r="AT170" s="344">
        <v>8.48</v>
      </c>
      <c r="AU170" s="347"/>
      <c r="AV170" s="342" t="s">
        <v>430</v>
      </c>
      <c r="AW170" s="342" t="s">
        <v>430</v>
      </c>
      <c r="AX170" s="342" t="s">
        <v>430</v>
      </c>
      <c r="AY170" s="342" t="s">
        <v>430</v>
      </c>
      <c r="AZ170" s="342">
        <v>84</v>
      </c>
      <c r="BA170" s="370"/>
      <c r="BB170" s="344">
        <v>19.069477611482501</v>
      </c>
      <c r="BC170" s="344">
        <v>1.00017804495464</v>
      </c>
      <c r="BD170" s="344">
        <v>3.9808601217689601E-2</v>
      </c>
      <c r="BE170" s="371">
        <v>-4.5870267077792598E-2</v>
      </c>
      <c r="BF170" s="370"/>
      <c r="BG170" s="368">
        <v>8.3500000000000005E-2</v>
      </c>
      <c r="BH170" s="369"/>
      <c r="BI170" s="832">
        <v>48.817300000000003</v>
      </c>
      <c r="BJ170" s="832">
        <v>20.704699999999999</v>
      </c>
      <c r="BK170" s="832">
        <v>30.418299999999999</v>
      </c>
      <c r="BL170" s="832">
        <v>5.9700000000000003E-2</v>
      </c>
      <c r="BM170" s="369"/>
      <c r="BN170" s="834" t="s">
        <v>6163</v>
      </c>
      <c r="BO170" s="834" t="s">
        <v>6164</v>
      </c>
      <c r="BP170" s="834" t="s">
        <v>6060</v>
      </c>
      <c r="BQ170" s="834" t="s">
        <v>6061</v>
      </c>
      <c r="BR170" s="834" t="s">
        <v>4600</v>
      </c>
      <c r="BS170" s="369"/>
      <c r="BT170" s="350" t="s">
        <v>554</v>
      </c>
    </row>
    <row r="171" spans="1:72" s="424" customFormat="1" x14ac:dyDescent="0.25">
      <c r="A171" s="341" t="s">
        <v>6165</v>
      </c>
      <c r="B171" s="369"/>
      <c r="C171" s="709">
        <v>45566</v>
      </c>
      <c r="D171" s="369"/>
      <c r="E171" s="342">
        <v>57.519599999999997</v>
      </c>
      <c r="F171" s="369"/>
      <c r="G171" s="343">
        <v>86.170699999999997</v>
      </c>
      <c r="H171" s="370"/>
      <c r="I171" s="344">
        <v>-0.43190000000000001</v>
      </c>
      <c r="J171" s="344">
        <v>-1.1177999999999999</v>
      </c>
      <c r="K171" s="344">
        <v>6.0643000000000002</v>
      </c>
      <c r="L171" s="344">
        <v>5.5583</v>
      </c>
      <c r="M171" s="344">
        <v>-1.2873000000000001</v>
      </c>
      <c r="N171" s="346">
        <v>19.335799999999999</v>
      </c>
      <c r="O171" s="344" t="s">
        <v>430</v>
      </c>
      <c r="P171" s="344" t="s">
        <v>430</v>
      </c>
      <c r="Q171" s="344" t="s">
        <v>430</v>
      </c>
      <c r="R171" s="344" t="s">
        <v>430</v>
      </c>
      <c r="S171" s="344">
        <v>0.54010000000000002</v>
      </c>
      <c r="T171" s="344">
        <v>9.0556000000000001</v>
      </c>
      <c r="U171" s="344">
        <v>0.64119999999999999</v>
      </c>
      <c r="V171" s="344">
        <v>14.064</v>
      </c>
      <c r="W171" s="344">
        <v>0.54010000000000002</v>
      </c>
      <c r="X171" s="344">
        <v>14.8497</v>
      </c>
      <c r="Y171" s="370"/>
      <c r="Z171" s="342">
        <v>237</v>
      </c>
      <c r="AA171" s="342">
        <v>237</v>
      </c>
      <c r="AB171" s="342">
        <v>50</v>
      </c>
      <c r="AC171" s="342">
        <v>208</v>
      </c>
      <c r="AD171" s="342">
        <v>89</v>
      </c>
      <c r="AE171" s="342">
        <v>23</v>
      </c>
      <c r="AF171" s="342" t="s">
        <v>430</v>
      </c>
      <c r="AG171" s="342" t="s">
        <v>430</v>
      </c>
      <c r="AH171" s="342" t="s">
        <v>430</v>
      </c>
      <c r="AI171" s="342" t="s">
        <v>430</v>
      </c>
      <c r="AJ171" s="342">
        <v>228</v>
      </c>
      <c r="AK171" s="342">
        <v>168</v>
      </c>
      <c r="AL171" s="342">
        <v>80</v>
      </c>
      <c r="AM171" s="342">
        <v>33</v>
      </c>
      <c r="AN171" s="342">
        <v>228</v>
      </c>
      <c r="AO171" s="369"/>
      <c r="AP171" s="344" t="s">
        <v>430</v>
      </c>
      <c r="AQ171" s="344" t="s">
        <v>430</v>
      </c>
      <c r="AR171" s="344" t="s">
        <v>430</v>
      </c>
      <c r="AS171" s="344" t="s">
        <v>430</v>
      </c>
      <c r="AT171" s="344">
        <v>12.79</v>
      </c>
      <c r="AU171" s="347"/>
      <c r="AV171" s="342" t="s">
        <v>430</v>
      </c>
      <c r="AW171" s="342" t="s">
        <v>430</v>
      </c>
      <c r="AX171" s="342" t="s">
        <v>430</v>
      </c>
      <c r="AY171" s="342" t="s">
        <v>430</v>
      </c>
      <c r="AZ171" s="342">
        <v>60</v>
      </c>
      <c r="BA171" s="370"/>
      <c r="BB171" s="344">
        <v>24.904189981632499</v>
      </c>
      <c r="BC171" s="344">
        <v>0.99811786785340395</v>
      </c>
      <c r="BD171" s="344">
        <v>3.8335388925002101E-2</v>
      </c>
      <c r="BE171" s="371">
        <v>-8.1211910045541305E-2</v>
      </c>
      <c r="BF171" s="370"/>
      <c r="BG171" s="368">
        <v>8.9099999999999999E-2</v>
      </c>
      <c r="BH171" s="369"/>
      <c r="BI171" s="832">
        <v>78.046599999999998</v>
      </c>
      <c r="BJ171" s="832">
        <v>20.1053</v>
      </c>
      <c r="BK171" s="832">
        <v>1.15672</v>
      </c>
      <c r="BL171" s="832">
        <v>0.69137999999999999</v>
      </c>
      <c r="BM171" s="369"/>
      <c r="BN171" s="834" t="s">
        <v>6099</v>
      </c>
      <c r="BO171" s="834" t="s">
        <v>6100</v>
      </c>
      <c r="BP171" s="368" t="s">
        <v>430</v>
      </c>
      <c r="BQ171" s="368" t="s">
        <v>430</v>
      </c>
      <c r="BR171" s="368" t="s">
        <v>430</v>
      </c>
      <c r="BS171" s="369"/>
      <c r="BT171" s="350" t="s">
        <v>554</v>
      </c>
    </row>
    <row r="172" spans="1:72" s="424" customFormat="1" x14ac:dyDescent="0.25">
      <c r="A172" s="341" t="s">
        <v>6166</v>
      </c>
      <c r="B172" s="369"/>
      <c r="C172" s="709">
        <v>39890</v>
      </c>
      <c r="D172" s="369"/>
      <c r="E172" s="342">
        <v>55.678699999999999</v>
      </c>
      <c r="F172" s="369"/>
      <c r="G172" s="343">
        <v>449.6891</v>
      </c>
      <c r="H172" s="370"/>
      <c r="I172" s="344">
        <v>1.9706999999999999</v>
      </c>
      <c r="J172" s="344">
        <v>0.32469999999999999</v>
      </c>
      <c r="K172" s="344">
        <v>-4.8815</v>
      </c>
      <c r="L172" s="344">
        <v>5.28E-2</v>
      </c>
      <c r="M172" s="344">
        <v>-13.6785</v>
      </c>
      <c r="N172" s="346">
        <v>-12.630599999999999</v>
      </c>
      <c r="O172" s="344">
        <v>-7.6318999999999999</v>
      </c>
      <c r="P172" s="344">
        <v>2.3559999999999999</v>
      </c>
      <c r="Q172" s="344">
        <v>1.9124000000000001</v>
      </c>
      <c r="R172" s="344">
        <v>9.0447000000000006</v>
      </c>
      <c r="S172" s="344">
        <v>1.7770999999999999</v>
      </c>
      <c r="T172" s="344">
        <v>1.8333999999999999</v>
      </c>
      <c r="U172" s="344">
        <v>-12.709199999999999</v>
      </c>
      <c r="V172" s="344">
        <v>-6.5781000000000001</v>
      </c>
      <c r="W172" s="344">
        <v>1.7770999999999999</v>
      </c>
      <c r="X172" s="344">
        <v>11.8239</v>
      </c>
      <c r="Y172" s="370"/>
      <c r="Z172" s="342">
        <v>28</v>
      </c>
      <c r="AA172" s="342">
        <v>176</v>
      </c>
      <c r="AB172" s="342">
        <v>233</v>
      </c>
      <c r="AC172" s="342">
        <v>247</v>
      </c>
      <c r="AD172" s="342">
        <v>232</v>
      </c>
      <c r="AE172" s="342">
        <v>201</v>
      </c>
      <c r="AF172" s="342">
        <v>154</v>
      </c>
      <c r="AG172" s="342">
        <v>129</v>
      </c>
      <c r="AH172" s="342">
        <v>74</v>
      </c>
      <c r="AI172" s="342">
        <v>39</v>
      </c>
      <c r="AJ172" s="342">
        <v>31</v>
      </c>
      <c r="AK172" s="342">
        <v>233</v>
      </c>
      <c r="AL172" s="342">
        <v>233</v>
      </c>
      <c r="AM172" s="342">
        <v>206</v>
      </c>
      <c r="AN172" s="342">
        <v>31</v>
      </c>
      <c r="AO172" s="369"/>
      <c r="AP172" s="344">
        <v>6.44</v>
      </c>
      <c r="AQ172" s="344">
        <v>3.98</v>
      </c>
      <c r="AR172" s="344">
        <v>-1.02</v>
      </c>
      <c r="AS172" s="344">
        <v>-6.37</v>
      </c>
      <c r="AT172" s="344">
        <v>-15.52</v>
      </c>
      <c r="AU172" s="347"/>
      <c r="AV172" s="342">
        <v>42</v>
      </c>
      <c r="AW172" s="342">
        <v>59</v>
      </c>
      <c r="AX172" s="342">
        <v>76</v>
      </c>
      <c r="AY172" s="342">
        <v>135</v>
      </c>
      <c r="AZ172" s="342">
        <v>204</v>
      </c>
      <c r="BA172" s="370"/>
      <c r="BB172" s="344">
        <v>15.8635845438106</v>
      </c>
      <c r="BC172" s="344">
        <v>0.99005358606127702</v>
      </c>
      <c r="BD172" s="344">
        <v>-6.2117636319854704E-3</v>
      </c>
      <c r="BE172" s="371">
        <v>-0.29745427043188799</v>
      </c>
      <c r="BF172" s="370"/>
      <c r="BG172" s="368">
        <v>0.27589999999999998</v>
      </c>
      <c r="BH172" s="369"/>
      <c r="BI172" s="832">
        <v>99.777600000000007</v>
      </c>
      <c r="BJ172" s="344" t="s">
        <v>430</v>
      </c>
      <c r="BK172" s="344" t="s">
        <v>430</v>
      </c>
      <c r="BL172" s="832">
        <v>0.22239999999999999</v>
      </c>
      <c r="BM172" s="369"/>
      <c r="BN172" s="834" t="s">
        <v>6167</v>
      </c>
      <c r="BO172" s="834" t="s">
        <v>6168</v>
      </c>
      <c r="BP172" s="834" t="s">
        <v>6169</v>
      </c>
      <c r="BQ172" s="834" t="s">
        <v>6170</v>
      </c>
      <c r="BR172" s="834" t="s">
        <v>6171</v>
      </c>
      <c r="BS172" s="369"/>
      <c r="BT172" s="350" t="s">
        <v>554</v>
      </c>
    </row>
    <row r="173" spans="1:72" s="424" customFormat="1" x14ac:dyDescent="0.25">
      <c r="A173" s="341" t="s">
        <v>6172</v>
      </c>
      <c r="B173" s="369"/>
      <c r="C173" s="709">
        <v>40387</v>
      </c>
      <c r="D173" s="369"/>
      <c r="E173" s="342">
        <v>77.13</v>
      </c>
      <c r="F173" s="369"/>
      <c r="G173" s="343">
        <v>252.60659999999999</v>
      </c>
      <c r="H173" s="370"/>
      <c r="I173" s="344">
        <v>0.70479999999999998</v>
      </c>
      <c r="J173" s="344">
        <v>0.5101</v>
      </c>
      <c r="K173" s="344">
        <v>3.2572000000000001</v>
      </c>
      <c r="L173" s="344">
        <v>6.9474</v>
      </c>
      <c r="M173" s="344">
        <v>-7.6345999999999998</v>
      </c>
      <c r="N173" s="346">
        <v>-3.9742999999999999</v>
      </c>
      <c r="O173" s="344">
        <v>1.2129000000000001</v>
      </c>
      <c r="P173" s="344">
        <v>9.1964000000000006</v>
      </c>
      <c r="Q173" s="344">
        <v>10.200100000000001</v>
      </c>
      <c r="R173" s="344">
        <v>12.1332</v>
      </c>
      <c r="S173" s="344">
        <v>1.2938000000000001</v>
      </c>
      <c r="T173" s="344">
        <v>8.7744999999999997</v>
      </c>
      <c r="U173" s="344">
        <v>-6.9318</v>
      </c>
      <c r="V173" s="344">
        <v>-1.0358000000000001</v>
      </c>
      <c r="W173" s="344">
        <v>1.2938000000000001</v>
      </c>
      <c r="X173" s="344">
        <v>10.084199999999999</v>
      </c>
      <c r="Y173" s="370"/>
      <c r="Z173" s="342">
        <v>103</v>
      </c>
      <c r="AA173" s="342">
        <v>143</v>
      </c>
      <c r="AB173" s="342">
        <v>128</v>
      </c>
      <c r="AC173" s="342">
        <v>173</v>
      </c>
      <c r="AD173" s="342">
        <v>196</v>
      </c>
      <c r="AE173" s="342">
        <v>162</v>
      </c>
      <c r="AF173" s="342">
        <v>94</v>
      </c>
      <c r="AG173" s="342">
        <v>100</v>
      </c>
      <c r="AH173" s="342">
        <v>47</v>
      </c>
      <c r="AI173" s="342">
        <v>34</v>
      </c>
      <c r="AJ173" s="342">
        <v>107</v>
      </c>
      <c r="AK173" s="342">
        <v>186</v>
      </c>
      <c r="AL173" s="342">
        <v>199</v>
      </c>
      <c r="AM173" s="342">
        <v>158</v>
      </c>
      <c r="AN173" s="342">
        <v>107</v>
      </c>
      <c r="AO173" s="369"/>
      <c r="AP173" s="344">
        <v>11.72</v>
      </c>
      <c r="AQ173" s="344">
        <v>11.36</v>
      </c>
      <c r="AR173" s="344">
        <v>7.86</v>
      </c>
      <c r="AS173" s="344">
        <v>3.77</v>
      </c>
      <c r="AT173" s="344">
        <v>-3.41</v>
      </c>
      <c r="AU173" s="347"/>
      <c r="AV173" s="342">
        <v>31</v>
      </c>
      <c r="AW173" s="342">
        <v>39</v>
      </c>
      <c r="AX173" s="342">
        <v>50</v>
      </c>
      <c r="AY173" s="342">
        <v>97</v>
      </c>
      <c r="AZ173" s="342">
        <v>163</v>
      </c>
      <c r="BA173" s="370"/>
      <c r="BB173" s="344">
        <v>12.554703761516601</v>
      </c>
      <c r="BC173" s="344">
        <v>0.99741031562886295</v>
      </c>
      <c r="BD173" s="344">
        <v>3.3886202690517599E-2</v>
      </c>
      <c r="BE173" s="371">
        <v>-0.142859918380951</v>
      </c>
      <c r="BF173" s="370"/>
      <c r="BG173" s="368">
        <v>3.1063000000000001</v>
      </c>
      <c r="BH173" s="369"/>
      <c r="BI173" s="832">
        <v>99.749499999999998</v>
      </c>
      <c r="BJ173" s="344" t="s">
        <v>430</v>
      </c>
      <c r="BK173" s="344" t="s">
        <v>430</v>
      </c>
      <c r="BL173" s="832">
        <v>0.2505</v>
      </c>
      <c r="BM173" s="369"/>
      <c r="BN173" s="834" t="s">
        <v>4456</v>
      </c>
      <c r="BO173" s="834" t="s">
        <v>4450</v>
      </c>
      <c r="BP173" s="834" t="s">
        <v>4451</v>
      </c>
      <c r="BQ173" s="834" t="s">
        <v>4488</v>
      </c>
      <c r="BR173" s="834" t="s">
        <v>4452</v>
      </c>
      <c r="BS173" s="369"/>
      <c r="BT173" s="350" t="s">
        <v>554</v>
      </c>
    </row>
    <row r="174" spans="1:72" s="424" customFormat="1" x14ac:dyDescent="0.25">
      <c r="A174" s="341" t="s">
        <v>6173</v>
      </c>
      <c r="B174" s="369"/>
      <c r="C174" s="709">
        <v>44497</v>
      </c>
      <c r="D174" s="369"/>
      <c r="E174" s="342">
        <v>56.186999999999998</v>
      </c>
      <c r="F174" s="369"/>
      <c r="G174" s="343">
        <v>121.6703</v>
      </c>
      <c r="H174" s="370"/>
      <c r="I174" s="344">
        <v>0.64159999999999995</v>
      </c>
      <c r="J174" s="344">
        <v>1.4986999999999999</v>
      </c>
      <c r="K174" s="344">
        <v>5.4669999999999996</v>
      </c>
      <c r="L174" s="344">
        <v>11.938700000000001</v>
      </c>
      <c r="M174" s="344">
        <v>-3.8127</v>
      </c>
      <c r="N174" s="346">
        <v>-0.1457</v>
      </c>
      <c r="O174" s="344">
        <v>3.5510999999999999</v>
      </c>
      <c r="P174" s="344">
        <v>12.9407</v>
      </c>
      <c r="Q174" s="344" t="s">
        <v>430</v>
      </c>
      <c r="R174" s="344" t="s">
        <v>430</v>
      </c>
      <c r="S174" s="344">
        <v>2.1878000000000002</v>
      </c>
      <c r="T174" s="344">
        <v>14.0265</v>
      </c>
      <c r="U174" s="344">
        <v>-4.0717999999999996</v>
      </c>
      <c r="V174" s="344">
        <v>-2.2614999999999998</v>
      </c>
      <c r="W174" s="344">
        <v>2.1878000000000002</v>
      </c>
      <c r="X174" s="344">
        <v>12.3758</v>
      </c>
      <c r="Y174" s="370"/>
      <c r="Z174" s="342">
        <v>128</v>
      </c>
      <c r="AA174" s="342">
        <v>49</v>
      </c>
      <c r="AB174" s="342">
        <v>59</v>
      </c>
      <c r="AC174" s="342">
        <v>116</v>
      </c>
      <c r="AD174" s="342">
        <v>152</v>
      </c>
      <c r="AE174" s="342">
        <v>122</v>
      </c>
      <c r="AF174" s="342">
        <v>69</v>
      </c>
      <c r="AG174" s="342">
        <v>59</v>
      </c>
      <c r="AH174" s="342" t="s">
        <v>430</v>
      </c>
      <c r="AI174" s="342" t="s">
        <v>430</v>
      </c>
      <c r="AJ174" s="342">
        <v>22</v>
      </c>
      <c r="AK174" s="342">
        <v>107</v>
      </c>
      <c r="AL174" s="342">
        <v>161</v>
      </c>
      <c r="AM174" s="342">
        <v>181</v>
      </c>
      <c r="AN174" s="342">
        <v>22</v>
      </c>
      <c r="AO174" s="369"/>
      <c r="AP174" s="344" t="s">
        <v>430</v>
      </c>
      <c r="AQ174" s="344" t="s">
        <v>430</v>
      </c>
      <c r="AR174" s="344" t="s">
        <v>430</v>
      </c>
      <c r="AS174" s="344">
        <v>6.87</v>
      </c>
      <c r="AT174" s="344">
        <v>1.25</v>
      </c>
      <c r="AU174" s="347"/>
      <c r="AV174" s="342" t="s">
        <v>430</v>
      </c>
      <c r="AW174" s="342" t="s">
        <v>430</v>
      </c>
      <c r="AX174" s="342" t="s">
        <v>430</v>
      </c>
      <c r="AY174" s="342">
        <v>74</v>
      </c>
      <c r="AZ174" s="342">
        <v>136</v>
      </c>
      <c r="BA174" s="370"/>
      <c r="BB174" s="344">
        <v>15.948266551497801</v>
      </c>
      <c r="BC174" s="344">
        <v>0.99736182848416799</v>
      </c>
      <c r="BD174" s="344">
        <v>4.62017382972119E-2</v>
      </c>
      <c r="BE174" s="371">
        <v>-0.27315178539449197</v>
      </c>
      <c r="BF174" s="370"/>
      <c r="BG174" s="368">
        <v>5.11E-2</v>
      </c>
      <c r="BH174" s="369"/>
      <c r="BI174" s="832">
        <v>94.962699999999998</v>
      </c>
      <c r="BJ174" s="832">
        <v>4.71793</v>
      </c>
      <c r="BK174" s="344" t="s">
        <v>430</v>
      </c>
      <c r="BL174" s="832">
        <v>0.31936999999999999</v>
      </c>
      <c r="BM174" s="369"/>
      <c r="BN174" s="834" t="s">
        <v>6174</v>
      </c>
      <c r="BO174" s="834" t="s">
        <v>6031</v>
      </c>
      <c r="BP174" s="834" t="s">
        <v>6032</v>
      </c>
      <c r="BQ174" s="834" t="s">
        <v>6033</v>
      </c>
      <c r="BR174" s="834" t="s">
        <v>6034</v>
      </c>
      <c r="BS174" s="369"/>
      <c r="BT174" s="350" t="s">
        <v>554</v>
      </c>
    </row>
    <row r="175" spans="1:72" s="424" customFormat="1" x14ac:dyDescent="0.25">
      <c r="A175" s="341" t="s">
        <v>6175</v>
      </c>
      <c r="B175" s="369"/>
      <c r="C175" s="709">
        <v>45582</v>
      </c>
      <c r="D175" s="369"/>
      <c r="E175" s="342">
        <v>51.094900000000003</v>
      </c>
      <c r="F175" s="369"/>
      <c r="G175" s="343">
        <v>15.477600000000001</v>
      </c>
      <c r="H175" s="370"/>
      <c r="I175" s="344">
        <v>0.34749999999999998</v>
      </c>
      <c r="J175" s="344">
        <v>-7.8100000000000003E-2</v>
      </c>
      <c r="K175" s="344">
        <v>-0.92620000000000002</v>
      </c>
      <c r="L175" s="344">
        <v>6.3109999999999999</v>
      </c>
      <c r="M175" s="344">
        <v>1.2978000000000001</v>
      </c>
      <c r="N175" s="346">
        <v>15.6633</v>
      </c>
      <c r="O175" s="344" t="s">
        <v>430</v>
      </c>
      <c r="P175" s="344" t="s">
        <v>430</v>
      </c>
      <c r="Q175" s="344" t="s">
        <v>430</v>
      </c>
      <c r="R175" s="344" t="s">
        <v>430</v>
      </c>
      <c r="S175" s="344">
        <v>0.48630000000000001</v>
      </c>
      <c r="T175" s="344">
        <v>8.1486999999999998</v>
      </c>
      <c r="U175" s="344">
        <v>3.6831</v>
      </c>
      <c r="V175" s="344">
        <v>15.0024</v>
      </c>
      <c r="W175" s="344">
        <v>0.48630000000000001</v>
      </c>
      <c r="X175" s="344">
        <v>7.5528000000000004</v>
      </c>
      <c r="Y175" s="370"/>
      <c r="Z175" s="342">
        <v>185</v>
      </c>
      <c r="AA175" s="342">
        <v>202</v>
      </c>
      <c r="AB175" s="342">
        <v>214</v>
      </c>
      <c r="AC175" s="342">
        <v>190</v>
      </c>
      <c r="AD175" s="342">
        <v>67</v>
      </c>
      <c r="AE175" s="342">
        <v>30</v>
      </c>
      <c r="AF175" s="342" t="s">
        <v>430</v>
      </c>
      <c r="AG175" s="342" t="s">
        <v>430</v>
      </c>
      <c r="AH175" s="342" t="s">
        <v>430</v>
      </c>
      <c r="AI175" s="342" t="s">
        <v>430</v>
      </c>
      <c r="AJ175" s="342">
        <v>231</v>
      </c>
      <c r="AK175" s="342">
        <v>213</v>
      </c>
      <c r="AL175" s="342">
        <v>51</v>
      </c>
      <c r="AM175" s="342">
        <v>26</v>
      </c>
      <c r="AN175" s="342">
        <v>231</v>
      </c>
      <c r="AO175" s="369"/>
      <c r="AP175" s="344" t="s">
        <v>430</v>
      </c>
      <c r="AQ175" s="344" t="s">
        <v>430</v>
      </c>
      <c r="AR175" s="344" t="s">
        <v>430</v>
      </c>
      <c r="AS175" s="344" t="s">
        <v>430</v>
      </c>
      <c r="AT175" s="344">
        <v>13.35</v>
      </c>
      <c r="AU175" s="347"/>
      <c r="AV175" s="342" t="s">
        <v>430</v>
      </c>
      <c r="AW175" s="342" t="s">
        <v>430</v>
      </c>
      <c r="AX175" s="342" t="s">
        <v>430</v>
      </c>
      <c r="AY175" s="342" t="s">
        <v>430</v>
      </c>
      <c r="AZ175" s="342">
        <v>51</v>
      </c>
      <c r="BA175" s="370"/>
      <c r="BB175" s="344">
        <v>19.7119753097688</v>
      </c>
      <c r="BC175" s="344">
        <v>0.99729450031419697</v>
      </c>
      <c r="BD175" s="344">
        <v>2.69354939759044E-2</v>
      </c>
      <c r="BE175" s="371">
        <v>4.7445107032718604E-3</v>
      </c>
      <c r="BF175" s="370"/>
      <c r="BG175" s="368">
        <v>0.1353</v>
      </c>
      <c r="BH175" s="369"/>
      <c r="BI175" s="832">
        <v>77.535899999999998</v>
      </c>
      <c r="BJ175" s="832">
        <v>17.721900000000002</v>
      </c>
      <c r="BK175" s="832">
        <v>1.04373</v>
      </c>
      <c r="BL175" s="832">
        <v>3.6984699999999999</v>
      </c>
      <c r="BM175" s="369"/>
      <c r="BN175" s="834" t="s">
        <v>6176</v>
      </c>
      <c r="BO175" s="834" t="s">
        <v>6177</v>
      </c>
      <c r="BP175" s="834" t="s">
        <v>6178</v>
      </c>
      <c r="BQ175" s="834" t="s">
        <v>6179</v>
      </c>
      <c r="BR175" s="834" t="s">
        <v>3308</v>
      </c>
      <c r="BS175" s="369"/>
      <c r="BT175" s="350" t="s">
        <v>554</v>
      </c>
    </row>
    <row r="176" spans="1:72" s="424" customFormat="1" x14ac:dyDescent="0.25">
      <c r="A176" s="341" t="s">
        <v>6180</v>
      </c>
      <c r="B176" s="369"/>
      <c r="C176" s="709">
        <v>45652</v>
      </c>
      <c r="D176" s="369"/>
      <c r="E176" s="342">
        <v>52.801299999999998</v>
      </c>
      <c r="F176" s="369"/>
      <c r="G176" s="343">
        <v>11.6762</v>
      </c>
      <c r="H176" s="370"/>
      <c r="I176" s="344">
        <v>0.76459999999999995</v>
      </c>
      <c r="J176" s="344">
        <v>2.3231999999999999</v>
      </c>
      <c r="K176" s="344">
        <v>7.4207000000000001</v>
      </c>
      <c r="L176" s="344">
        <v>17.0687</v>
      </c>
      <c r="M176" s="344">
        <v>-2.8593999999999999</v>
      </c>
      <c r="N176" s="346">
        <v>-1.2091000000000001</v>
      </c>
      <c r="O176" s="344" t="s">
        <v>430</v>
      </c>
      <c r="P176" s="344" t="s">
        <v>430</v>
      </c>
      <c r="Q176" s="344" t="s">
        <v>430</v>
      </c>
      <c r="R176" s="344" t="s">
        <v>430</v>
      </c>
      <c r="S176" s="344">
        <v>2.2406999999999999</v>
      </c>
      <c r="T176" s="344">
        <v>20.158899999999999</v>
      </c>
      <c r="U176" s="344">
        <v>-1.5838000000000001</v>
      </c>
      <c r="V176" s="344">
        <v>-1.7039</v>
      </c>
      <c r="W176" s="344">
        <v>2.2406999999999999</v>
      </c>
      <c r="X176" s="344">
        <v>-0.54459999999999997</v>
      </c>
      <c r="Y176" s="370"/>
      <c r="Z176" s="342">
        <v>84</v>
      </c>
      <c r="AA176" s="342">
        <v>26</v>
      </c>
      <c r="AB176" s="342">
        <v>29</v>
      </c>
      <c r="AC176" s="342">
        <v>33</v>
      </c>
      <c r="AD176" s="342">
        <v>129</v>
      </c>
      <c r="AE176" s="342">
        <v>131</v>
      </c>
      <c r="AF176" s="342" t="s">
        <v>430</v>
      </c>
      <c r="AG176" s="342" t="s">
        <v>430</v>
      </c>
      <c r="AH176" s="342" t="s">
        <v>430</v>
      </c>
      <c r="AI176" s="342" t="s">
        <v>430</v>
      </c>
      <c r="AJ176" s="342">
        <v>21</v>
      </c>
      <c r="AK176" s="342">
        <v>32</v>
      </c>
      <c r="AL176" s="342">
        <v>131</v>
      </c>
      <c r="AM176" s="342">
        <v>179</v>
      </c>
      <c r="AN176" s="342">
        <v>21</v>
      </c>
      <c r="AO176" s="369"/>
      <c r="AP176" s="344" t="s">
        <v>430</v>
      </c>
      <c r="AQ176" s="344" t="s">
        <v>430</v>
      </c>
      <c r="AR176" s="344" t="s">
        <v>430</v>
      </c>
      <c r="AS176" s="344" t="s">
        <v>430</v>
      </c>
      <c r="AT176" s="344">
        <v>5.01</v>
      </c>
      <c r="AU176" s="347"/>
      <c r="AV176" s="342" t="s">
        <v>430</v>
      </c>
      <c r="AW176" s="342" t="s">
        <v>430</v>
      </c>
      <c r="AX176" s="342" t="s">
        <v>430</v>
      </c>
      <c r="AY176" s="342" t="s">
        <v>430</v>
      </c>
      <c r="AZ176" s="342">
        <v>113</v>
      </c>
      <c r="BA176" s="370"/>
      <c r="BB176" s="344">
        <v>20.9391413332153</v>
      </c>
      <c r="BC176" s="344">
        <v>0.99905366650230198</v>
      </c>
      <c r="BD176" s="344">
        <v>-2.2847678874676602E-2</v>
      </c>
      <c r="BE176" s="371">
        <v>-3.1699890638545399E-2</v>
      </c>
      <c r="BF176" s="370"/>
      <c r="BG176" s="368">
        <v>7.8E-2</v>
      </c>
      <c r="BH176" s="369"/>
      <c r="BI176" s="832">
        <v>57.597799999999999</v>
      </c>
      <c r="BJ176" s="832">
        <v>32.982900000000001</v>
      </c>
      <c r="BK176" s="832">
        <v>9.3870299999999993</v>
      </c>
      <c r="BL176" s="832">
        <v>3.227E-2</v>
      </c>
      <c r="BM176" s="369"/>
      <c r="BN176" s="834" t="s">
        <v>6181</v>
      </c>
      <c r="BO176" s="834" t="s">
        <v>6182</v>
      </c>
      <c r="BP176" s="834" t="s">
        <v>6183</v>
      </c>
      <c r="BQ176" s="834" t="s">
        <v>6184</v>
      </c>
      <c r="BR176" s="834" t="s">
        <v>6185</v>
      </c>
      <c r="BS176" s="369"/>
      <c r="BT176" s="350" t="s">
        <v>554</v>
      </c>
    </row>
    <row r="177" spans="1:72" s="424" customFormat="1" x14ac:dyDescent="0.25">
      <c r="A177" s="341" t="s">
        <v>6186</v>
      </c>
      <c r="B177" s="369"/>
      <c r="C177" s="709">
        <v>46083</v>
      </c>
      <c r="D177" s="369"/>
      <c r="E177" s="342">
        <v>66.98</v>
      </c>
      <c r="F177" s="369"/>
      <c r="G177" s="343">
        <v>54.001300000000001</v>
      </c>
      <c r="H177" s="370"/>
      <c r="I177" s="344">
        <v>0.871</v>
      </c>
      <c r="J177" s="344">
        <v>1.8107</v>
      </c>
      <c r="K177" s="344">
        <v>9.07</v>
      </c>
      <c r="L177" s="344">
        <v>21.916699999999999</v>
      </c>
      <c r="M177" s="344" t="s">
        <v>430</v>
      </c>
      <c r="N177" s="346" t="s">
        <v>430</v>
      </c>
      <c r="O177" s="344" t="s">
        <v>430</v>
      </c>
      <c r="P177" s="344" t="s">
        <v>430</v>
      </c>
      <c r="Q177" s="344" t="s">
        <v>430</v>
      </c>
      <c r="R177" s="344" t="s">
        <v>430</v>
      </c>
      <c r="S177" s="344">
        <v>0.83350000000000002</v>
      </c>
      <c r="T177" s="344">
        <v>21.389399999999998</v>
      </c>
      <c r="U177" s="344" t="s">
        <v>430</v>
      </c>
      <c r="V177" s="344" t="s">
        <v>430</v>
      </c>
      <c r="W177" s="344">
        <v>0.83350000000000002</v>
      </c>
      <c r="X177" s="344">
        <v>10.485900000000001</v>
      </c>
      <c r="Y177" s="370"/>
      <c r="Z177" s="342">
        <v>68</v>
      </c>
      <c r="AA177" s="342">
        <v>36</v>
      </c>
      <c r="AB177" s="342">
        <v>7</v>
      </c>
      <c r="AC177" s="342">
        <v>17</v>
      </c>
      <c r="AD177" s="342" t="s">
        <v>430</v>
      </c>
      <c r="AE177" s="342" t="s">
        <v>430</v>
      </c>
      <c r="AF177" s="342" t="s">
        <v>430</v>
      </c>
      <c r="AG177" s="342" t="s">
        <v>430</v>
      </c>
      <c r="AH177" s="342" t="s">
        <v>430</v>
      </c>
      <c r="AI177" s="342" t="s">
        <v>430</v>
      </c>
      <c r="AJ177" s="342">
        <v>196</v>
      </c>
      <c r="AK177" s="342">
        <v>21</v>
      </c>
      <c r="AL177" s="342" t="s">
        <v>430</v>
      </c>
      <c r="AM177" s="342" t="s">
        <v>430</v>
      </c>
      <c r="AN177" s="342">
        <v>196</v>
      </c>
      <c r="AO177" s="369"/>
      <c r="AP177" s="344" t="s">
        <v>430</v>
      </c>
      <c r="AQ177" s="344" t="s">
        <v>430</v>
      </c>
      <c r="AR177" s="344" t="s">
        <v>430</v>
      </c>
      <c r="AS177" s="344" t="s">
        <v>430</v>
      </c>
      <c r="AT177" s="344" t="s">
        <v>430</v>
      </c>
      <c r="AU177" s="347"/>
      <c r="AV177" s="342" t="s">
        <v>430</v>
      </c>
      <c r="AW177" s="342" t="s">
        <v>430</v>
      </c>
      <c r="AX177" s="342" t="s">
        <v>430</v>
      </c>
      <c r="AY177" s="342" t="s">
        <v>430</v>
      </c>
      <c r="AZ177" s="342" t="s">
        <v>430</v>
      </c>
      <c r="BA177" s="370"/>
      <c r="BB177" s="344">
        <v>29.746628462962999</v>
      </c>
      <c r="BC177" s="344">
        <v>0</v>
      </c>
      <c r="BD177" s="344">
        <v>7.8988707773385305E-2</v>
      </c>
      <c r="BE177" s="371" t="s">
        <v>430</v>
      </c>
      <c r="BF177" s="370"/>
      <c r="BG177" s="368" t="s">
        <v>430</v>
      </c>
      <c r="BH177" s="369"/>
      <c r="BI177" s="832">
        <v>38.160699999999999</v>
      </c>
      <c r="BJ177" s="832">
        <v>30.8916</v>
      </c>
      <c r="BK177" s="832">
        <v>30.898599999999998</v>
      </c>
      <c r="BL177" s="832">
        <v>4.9099999999999998E-2</v>
      </c>
      <c r="BM177" s="369"/>
      <c r="BN177" s="834" t="s">
        <v>6187</v>
      </c>
      <c r="BO177" s="834" t="s">
        <v>6188</v>
      </c>
      <c r="BP177" s="368" t="s">
        <v>430</v>
      </c>
      <c r="BQ177" s="368" t="s">
        <v>430</v>
      </c>
      <c r="BR177" s="368" t="s">
        <v>430</v>
      </c>
      <c r="BS177" s="369"/>
      <c r="BT177" s="350" t="s">
        <v>554</v>
      </c>
    </row>
    <row r="178" spans="1:72" s="424" customFormat="1" x14ac:dyDescent="0.25">
      <c r="A178" s="341" t="s">
        <v>6189</v>
      </c>
      <c r="B178" s="369"/>
      <c r="C178" s="709">
        <v>45744</v>
      </c>
      <c r="D178" s="369"/>
      <c r="E178" s="342">
        <v>44.09</v>
      </c>
      <c r="F178" s="369"/>
      <c r="G178" s="343">
        <v>223.11439999999999</v>
      </c>
      <c r="H178" s="370"/>
      <c r="I178" s="344">
        <v>2.2244000000000002</v>
      </c>
      <c r="J178" s="344">
        <v>4.4486999999999997</v>
      </c>
      <c r="K178" s="344">
        <v>-13.6945</v>
      </c>
      <c r="L178" s="344">
        <v>0.35189999999999999</v>
      </c>
      <c r="M178" s="344">
        <v>-1.4239999999999999</v>
      </c>
      <c r="N178" s="346">
        <v>111.134</v>
      </c>
      <c r="O178" s="344" t="s">
        <v>430</v>
      </c>
      <c r="P178" s="344" t="s">
        <v>430</v>
      </c>
      <c r="Q178" s="344" t="s">
        <v>430</v>
      </c>
      <c r="R178" s="344" t="s">
        <v>430</v>
      </c>
      <c r="S178" s="344">
        <v>1.5142</v>
      </c>
      <c r="T178" s="344">
        <v>-2.5038</v>
      </c>
      <c r="U178" s="344">
        <v>-3.7499999999999999E-2</v>
      </c>
      <c r="V178" s="344">
        <v>59.0501</v>
      </c>
      <c r="W178" s="344">
        <v>1.5142</v>
      </c>
      <c r="X178" s="344">
        <v>87.747600000000006</v>
      </c>
      <c r="Y178" s="370"/>
      <c r="Z178" s="342">
        <v>17</v>
      </c>
      <c r="AA178" s="342">
        <v>11</v>
      </c>
      <c r="AB178" s="342">
        <v>255</v>
      </c>
      <c r="AC178" s="342">
        <v>231</v>
      </c>
      <c r="AD178" s="342">
        <v>93</v>
      </c>
      <c r="AE178" s="342">
        <v>10</v>
      </c>
      <c r="AF178" s="342" t="s">
        <v>430</v>
      </c>
      <c r="AG178" s="342" t="s">
        <v>430</v>
      </c>
      <c r="AH178" s="342" t="s">
        <v>430</v>
      </c>
      <c r="AI178" s="342" t="s">
        <v>430</v>
      </c>
      <c r="AJ178" s="342">
        <v>55</v>
      </c>
      <c r="AK178" s="342">
        <v>241</v>
      </c>
      <c r="AL178" s="342">
        <v>92</v>
      </c>
      <c r="AM178" s="342">
        <v>12</v>
      </c>
      <c r="AN178" s="342">
        <v>55</v>
      </c>
      <c r="AO178" s="369"/>
      <c r="AP178" s="344" t="s">
        <v>430</v>
      </c>
      <c r="AQ178" s="344" t="s">
        <v>430</v>
      </c>
      <c r="AR178" s="344" t="s">
        <v>430</v>
      </c>
      <c r="AS178" s="344" t="s">
        <v>430</v>
      </c>
      <c r="AT178" s="344">
        <v>54.29</v>
      </c>
      <c r="AU178" s="347"/>
      <c r="AV178" s="342" t="s">
        <v>430</v>
      </c>
      <c r="AW178" s="342" t="s">
        <v>430</v>
      </c>
      <c r="AX178" s="342" t="s">
        <v>430</v>
      </c>
      <c r="AY178" s="342" t="s">
        <v>430</v>
      </c>
      <c r="AZ178" s="342">
        <v>8</v>
      </c>
      <c r="BA178" s="370"/>
      <c r="BB178" s="344">
        <v>45.520094000254197</v>
      </c>
      <c r="BC178" s="344">
        <v>0</v>
      </c>
      <c r="BD178" s="344">
        <v>0.12692470261727801</v>
      </c>
      <c r="BE178" s="371" t="s">
        <v>430</v>
      </c>
      <c r="BF178" s="370"/>
      <c r="BG178" s="368" t="s">
        <v>430</v>
      </c>
      <c r="BH178" s="369"/>
      <c r="BI178" s="344" t="s">
        <v>430</v>
      </c>
      <c r="BJ178" s="344" t="s">
        <v>430</v>
      </c>
      <c r="BK178" s="344" t="s">
        <v>430</v>
      </c>
      <c r="BL178" s="344" t="s">
        <v>430</v>
      </c>
      <c r="BM178" s="369"/>
      <c r="BN178" s="834" t="s">
        <v>6190</v>
      </c>
      <c r="BO178" s="834" t="s">
        <v>2596</v>
      </c>
      <c r="BP178" s="368" t="s">
        <v>430</v>
      </c>
      <c r="BQ178" s="368" t="s">
        <v>430</v>
      </c>
      <c r="BR178" s="368" t="s">
        <v>430</v>
      </c>
      <c r="BS178" s="369"/>
      <c r="BT178" s="350" t="s">
        <v>554</v>
      </c>
    </row>
    <row r="179" spans="1:72" s="424" customFormat="1" ht="11" x14ac:dyDescent="0.3">
      <c r="A179" s="835" t="s">
        <v>6191</v>
      </c>
      <c r="B179" s="836"/>
      <c r="C179" s="837">
        <v>44778</v>
      </c>
      <c r="D179" s="836"/>
      <c r="E179" s="838">
        <v>46.600900000000003</v>
      </c>
      <c r="F179" s="836"/>
      <c r="G179" s="839">
        <v>33.822800000000001</v>
      </c>
      <c r="H179" s="841"/>
      <c r="I179" s="840">
        <v>0.2525</v>
      </c>
      <c r="J179" s="840">
        <v>1.2450000000000001</v>
      </c>
      <c r="K179" s="840">
        <v>3.8691</v>
      </c>
      <c r="L179" s="840">
        <v>16.257899999999999</v>
      </c>
      <c r="M179" s="840">
        <v>7.0900999999999996</v>
      </c>
      <c r="N179" s="842">
        <v>15.1822</v>
      </c>
      <c r="O179" s="840">
        <v>4.8312999999999997</v>
      </c>
      <c r="P179" s="840">
        <v>15.480499999999999</v>
      </c>
      <c r="Q179" s="840" t="s">
        <v>430</v>
      </c>
      <c r="R179" s="840" t="s">
        <v>430</v>
      </c>
      <c r="S179" s="840">
        <v>1.2883</v>
      </c>
      <c r="T179" s="840">
        <v>18.6694</v>
      </c>
      <c r="U179" s="840">
        <v>8.1644000000000005</v>
      </c>
      <c r="V179" s="840">
        <v>10.9308</v>
      </c>
      <c r="W179" s="840">
        <v>1.2883</v>
      </c>
      <c r="X179" s="840">
        <v>15.403</v>
      </c>
      <c r="Y179" s="841"/>
      <c r="Z179" s="838">
        <v>190</v>
      </c>
      <c r="AA179" s="838">
        <v>59</v>
      </c>
      <c r="AB179" s="838">
        <v>84</v>
      </c>
      <c r="AC179" s="838">
        <v>51</v>
      </c>
      <c r="AD179" s="838">
        <v>25</v>
      </c>
      <c r="AE179" s="838">
        <v>31</v>
      </c>
      <c r="AF179" s="838">
        <v>54</v>
      </c>
      <c r="AG179" s="838">
        <v>51</v>
      </c>
      <c r="AH179" s="838" t="s">
        <v>430</v>
      </c>
      <c r="AI179" s="838" t="s">
        <v>430</v>
      </c>
      <c r="AJ179" s="838">
        <v>118</v>
      </c>
      <c r="AK179" s="838">
        <v>50</v>
      </c>
      <c r="AL179" s="838">
        <v>23</v>
      </c>
      <c r="AM179" s="838">
        <v>44</v>
      </c>
      <c r="AN179" s="838">
        <v>118</v>
      </c>
      <c r="AO179" s="836"/>
      <c r="AP179" s="840" t="s">
        <v>430</v>
      </c>
      <c r="AQ179" s="840" t="s">
        <v>430</v>
      </c>
      <c r="AR179" s="840" t="s">
        <v>430</v>
      </c>
      <c r="AS179" s="840">
        <v>13.38</v>
      </c>
      <c r="AT179" s="840">
        <v>18.600000000000001</v>
      </c>
      <c r="AU179" s="843"/>
      <c r="AV179" s="838" t="s">
        <v>430</v>
      </c>
      <c r="AW179" s="838" t="s">
        <v>430</v>
      </c>
      <c r="AX179" s="838" t="s">
        <v>430</v>
      </c>
      <c r="AY179" s="838">
        <v>28</v>
      </c>
      <c r="AZ179" s="838">
        <v>33</v>
      </c>
      <c r="BA179" s="841"/>
      <c r="BB179" s="840">
        <v>15.7653903040618</v>
      </c>
      <c r="BC179" s="840">
        <v>0.99681258215024604</v>
      </c>
      <c r="BD179" s="840">
        <v>5.9406393450498897E-2</v>
      </c>
      <c r="BE179" s="846">
        <v>-0.29056450081697799</v>
      </c>
      <c r="BF179" s="841"/>
      <c r="BG179" s="849">
        <v>8.9099999999999999E-2</v>
      </c>
      <c r="BH179" s="836"/>
      <c r="BI179" s="840">
        <v>62.568300000000001</v>
      </c>
      <c r="BJ179" s="840">
        <v>25.860600000000002</v>
      </c>
      <c r="BK179" s="840">
        <v>5.2080000000000002</v>
      </c>
      <c r="BL179" s="840">
        <v>6.3631000000000002</v>
      </c>
      <c r="BM179" s="836"/>
      <c r="BN179" s="849" t="s">
        <v>6192</v>
      </c>
      <c r="BO179" s="849" t="s">
        <v>6193</v>
      </c>
      <c r="BP179" s="849" t="s">
        <v>6194</v>
      </c>
      <c r="BQ179" s="849" t="s">
        <v>6195</v>
      </c>
      <c r="BR179" s="849" t="s">
        <v>6196</v>
      </c>
      <c r="BS179" s="836"/>
      <c r="BT179" s="850" t="s">
        <v>554</v>
      </c>
    </row>
    <row r="180" spans="1:72" s="424" customFormat="1" x14ac:dyDescent="0.25">
      <c r="A180" s="341" t="s">
        <v>6197</v>
      </c>
      <c r="B180" s="369"/>
      <c r="C180" s="709">
        <v>45009</v>
      </c>
      <c r="D180" s="369"/>
      <c r="E180" s="342">
        <v>47.028500000000001</v>
      </c>
      <c r="F180" s="369"/>
      <c r="G180" s="343">
        <v>205.20400000000001</v>
      </c>
      <c r="H180" s="370"/>
      <c r="I180" s="344">
        <v>0.93630000000000002</v>
      </c>
      <c r="J180" s="344">
        <v>0.87319999999999998</v>
      </c>
      <c r="K180" s="344">
        <v>3.1333000000000002</v>
      </c>
      <c r="L180" s="344">
        <v>8.4609000000000005</v>
      </c>
      <c r="M180" s="344">
        <v>-5.3945999999999996</v>
      </c>
      <c r="N180" s="346">
        <v>-6.4500000000000002E-2</v>
      </c>
      <c r="O180" s="344">
        <v>3.0569999999999999</v>
      </c>
      <c r="P180" s="344">
        <v>12.113</v>
      </c>
      <c r="Q180" s="344" t="s">
        <v>430</v>
      </c>
      <c r="R180" s="344" t="s">
        <v>430</v>
      </c>
      <c r="S180" s="344">
        <v>1.5914999999999999</v>
      </c>
      <c r="T180" s="344">
        <v>9.5713000000000008</v>
      </c>
      <c r="U180" s="344">
        <v>-5.0038999999999998</v>
      </c>
      <c r="V180" s="344">
        <v>0.79020000000000001</v>
      </c>
      <c r="W180" s="344">
        <v>1.5914999999999999</v>
      </c>
      <c r="X180" s="344">
        <v>15.516299999999999</v>
      </c>
      <c r="Y180" s="370"/>
      <c r="Z180" s="342">
        <v>61</v>
      </c>
      <c r="AA180" s="342">
        <v>77</v>
      </c>
      <c r="AB180" s="342">
        <v>145</v>
      </c>
      <c r="AC180" s="342">
        <v>158</v>
      </c>
      <c r="AD180" s="342">
        <v>165</v>
      </c>
      <c r="AE180" s="342">
        <v>119</v>
      </c>
      <c r="AF180" s="342">
        <v>75</v>
      </c>
      <c r="AG180" s="342">
        <v>68</v>
      </c>
      <c r="AH180" s="342" t="s">
        <v>430</v>
      </c>
      <c r="AI180" s="342" t="s">
        <v>430</v>
      </c>
      <c r="AJ180" s="342">
        <v>46</v>
      </c>
      <c r="AK180" s="342">
        <v>163</v>
      </c>
      <c r="AL180" s="342">
        <v>171</v>
      </c>
      <c r="AM180" s="342">
        <v>141</v>
      </c>
      <c r="AN180" s="342">
        <v>46</v>
      </c>
      <c r="AO180" s="369"/>
      <c r="AP180" s="344" t="s">
        <v>430</v>
      </c>
      <c r="AQ180" s="344" t="s">
        <v>430</v>
      </c>
      <c r="AR180" s="344" t="s">
        <v>430</v>
      </c>
      <c r="AS180" s="344">
        <v>5.55</v>
      </c>
      <c r="AT180" s="344">
        <v>-0.56000000000000005</v>
      </c>
      <c r="AU180" s="347"/>
      <c r="AV180" s="342" t="s">
        <v>430</v>
      </c>
      <c r="AW180" s="342" t="s">
        <v>430</v>
      </c>
      <c r="AX180" s="342" t="s">
        <v>430</v>
      </c>
      <c r="AY180" s="342">
        <v>81</v>
      </c>
      <c r="AZ180" s="342">
        <v>144</v>
      </c>
      <c r="BA180" s="370"/>
      <c r="BB180" s="344">
        <v>13.6748518154203</v>
      </c>
      <c r="BC180" s="344">
        <v>0.99693708899607003</v>
      </c>
      <c r="BD180" s="344">
        <v>4.7832674945676099E-2</v>
      </c>
      <c r="BE180" s="371">
        <v>-0.214625307049228</v>
      </c>
      <c r="BF180" s="370"/>
      <c r="BG180" s="368">
        <v>5.04E-2</v>
      </c>
      <c r="BH180" s="369"/>
      <c r="BI180" s="832">
        <v>96.661900000000003</v>
      </c>
      <c r="BJ180" s="832">
        <v>3.0983200000000002</v>
      </c>
      <c r="BK180" s="344" t="s">
        <v>430</v>
      </c>
      <c r="BL180" s="832">
        <v>0.23977999999999999</v>
      </c>
      <c r="BM180" s="369"/>
      <c r="BN180" s="834" t="s">
        <v>6198</v>
      </c>
      <c r="BO180" s="834" t="s">
        <v>4861</v>
      </c>
      <c r="BP180" s="834" t="s">
        <v>4562</v>
      </c>
      <c r="BQ180" s="834" t="s">
        <v>4563</v>
      </c>
      <c r="BR180" s="834" t="s">
        <v>4564</v>
      </c>
      <c r="BS180" s="369"/>
      <c r="BT180" s="350" t="s">
        <v>554</v>
      </c>
    </row>
    <row r="181" spans="1:72" s="424" customFormat="1" x14ac:dyDescent="0.25">
      <c r="A181" s="341" t="s">
        <v>6199</v>
      </c>
      <c r="B181" s="369"/>
      <c r="C181" s="709">
        <v>45687</v>
      </c>
      <c r="D181" s="369"/>
      <c r="E181" s="342">
        <v>45.656999999999996</v>
      </c>
      <c r="F181" s="369"/>
      <c r="G181" s="343">
        <v>42.181600000000003</v>
      </c>
      <c r="H181" s="370"/>
      <c r="I181" s="344">
        <v>0.62690000000000001</v>
      </c>
      <c r="J181" s="344">
        <v>0.44479999999999997</v>
      </c>
      <c r="K181" s="344">
        <v>0.16619999999999999</v>
      </c>
      <c r="L181" s="344">
        <v>11.5868</v>
      </c>
      <c r="M181" s="344">
        <v>1.6960999999999999</v>
      </c>
      <c r="N181" s="346">
        <v>7.0030999999999999</v>
      </c>
      <c r="O181" s="344" t="s">
        <v>430</v>
      </c>
      <c r="P181" s="344" t="s">
        <v>430</v>
      </c>
      <c r="Q181" s="344" t="s">
        <v>430</v>
      </c>
      <c r="R181" s="344" t="s">
        <v>430</v>
      </c>
      <c r="S181" s="344">
        <v>0.98350000000000004</v>
      </c>
      <c r="T181" s="344">
        <v>13.0474</v>
      </c>
      <c r="U181" s="344">
        <v>3.262</v>
      </c>
      <c r="V181" s="344">
        <v>9.1072000000000006</v>
      </c>
      <c r="W181" s="344">
        <v>0.98350000000000004</v>
      </c>
      <c r="X181" s="344">
        <v>14.680400000000001</v>
      </c>
      <c r="Y181" s="370"/>
      <c r="Z181" s="342">
        <v>135</v>
      </c>
      <c r="AA181" s="342">
        <v>161</v>
      </c>
      <c r="AB181" s="342">
        <v>200</v>
      </c>
      <c r="AC181" s="342">
        <v>125</v>
      </c>
      <c r="AD181" s="342">
        <v>63</v>
      </c>
      <c r="AE181" s="342">
        <v>53</v>
      </c>
      <c r="AF181" s="342" t="s">
        <v>430</v>
      </c>
      <c r="AG181" s="342" t="s">
        <v>430</v>
      </c>
      <c r="AH181" s="342" t="s">
        <v>430</v>
      </c>
      <c r="AI181" s="342" t="s">
        <v>430</v>
      </c>
      <c r="AJ181" s="342">
        <v>174</v>
      </c>
      <c r="AK181" s="342">
        <v>130</v>
      </c>
      <c r="AL181" s="342">
        <v>55</v>
      </c>
      <c r="AM181" s="342">
        <v>59</v>
      </c>
      <c r="AN181" s="342">
        <v>174</v>
      </c>
      <c r="AO181" s="369"/>
      <c r="AP181" s="344" t="s">
        <v>430</v>
      </c>
      <c r="AQ181" s="344" t="s">
        <v>430</v>
      </c>
      <c r="AR181" s="344" t="s">
        <v>430</v>
      </c>
      <c r="AS181" s="344" t="s">
        <v>430</v>
      </c>
      <c r="AT181" s="344">
        <v>10.9</v>
      </c>
      <c r="AU181" s="347"/>
      <c r="AV181" s="342" t="s">
        <v>430</v>
      </c>
      <c r="AW181" s="342" t="s">
        <v>430</v>
      </c>
      <c r="AX181" s="342" t="s">
        <v>430</v>
      </c>
      <c r="AY181" s="342" t="s">
        <v>430</v>
      </c>
      <c r="AZ181" s="342">
        <v>70</v>
      </c>
      <c r="BA181" s="370"/>
      <c r="BB181" s="344">
        <v>18.453680923586301</v>
      </c>
      <c r="BC181" s="344">
        <v>0.99692463052809999</v>
      </c>
      <c r="BD181" s="344">
        <v>3.8593313125232703E-2</v>
      </c>
      <c r="BE181" s="371">
        <v>-1.6313372051286398E-2</v>
      </c>
      <c r="BF181" s="370"/>
      <c r="BG181" s="368">
        <v>8.6599999999999996E-2</v>
      </c>
      <c r="BH181" s="369"/>
      <c r="BI181" s="832">
        <v>97.160700000000006</v>
      </c>
      <c r="BJ181" s="832">
        <v>2.6699700000000002</v>
      </c>
      <c r="BK181" s="344" t="s">
        <v>430</v>
      </c>
      <c r="BL181" s="832">
        <v>0.16933000000000001</v>
      </c>
      <c r="BM181" s="369"/>
      <c r="BN181" s="834" t="s">
        <v>5060</v>
      </c>
      <c r="BO181" s="834" t="s">
        <v>5061</v>
      </c>
      <c r="BP181" s="834" t="s">
        <v>6200</v>
      </c>
      <c r="BQ181" s="834" t="s">
        <v>5063</v>
      </c>
      <c r="BR181" s="834" t="s">
        <v>5064</v>
      </c>
      <c r="BS181" s="369"/>
      <c r="BT181" s="350" t="s">
        <v>554</v>
      </c>
    </row>
    <row r="182" spans="1:72" s="424" customFormat="1" x14ac:dyDescent="0.25">
      <c r="A182" s="341" t="s">
        <v>6201</v>
      </c>
      <c r="B182" s="369"/>
      <c r="C182" s="709">
        <v>44778</v>
      </c>
      <c r="D182" s="369"/>
      <c r="E182" s="342">
        <v>45.735300000000002</v>
      </c>
      <c r="F182" s="369"/>
      <c r="G182" s="343">
        <v>26.046700000000001</v>
      </c>
      <c r="H182" s="370"/>
      <c r="I182" s="344">
        <v>0.65580000000000005</v>
      </c>
      <c r="J182" s="344">
        <v>0.4718</v>
      </c>
      <c r="K182" s="344">
        <v>3.2627999999999999</v>
      </c>
      <c r="L182" s="344">
        <v>8.6478999999999999</v>
      </c>
      <c r="M182" s="344">
        <v>-5.9006999999999996</v>
      </c>
      <c r="N182" s="346">
        <v>-2.4628999999999999</v>
      </c>
      <c r="O182" s="344">
        <v>0.99460000000000004</v>
      </c>
      <c r="P182" s="344">
        <v>10.5503</v>
      </c>
      <c r="Q182" s="344" t="s">
        <v>430</v>
      </c>
      <c r="R182" s="344" t="s">
        <v>430</v>
      </c>
      <c r="S182" s="344">
        <v>1.2567999999999999</v>
      </c>
      <c r="T182" s="344">
        <v>10.6816</v>
      </c>
      <c r="U182" s="344">
        <v>-5.0704000000000002</v>
      </c>
      <c r="V182" s="344">
        <v>0.22470000000000001</v>
      </c>
      <c r="W182" s="344">
        <v>1.2567999999999999</v>
      </c>
      <c r="X182" s="344">
        <v>10.3779</v>
      </c>
      <c r="Y182" s="370"/>
      <c r="Z182" s="342">
        <v>119</v>
      </c>
      <c r="AA182" s="342">
        <v>155</v>
      </c>
      <c r="AB182" s="342">
        <v>119</v>
      </c>
      <c r="AC182" s="342">
        <v>149</v>
      </c>
      <c r="AD182" s="342">
        <v>172</v>
      </c>
      <c r="AE182" s="342">
        <v>141</v>
      </c>
      <c r="AF182" s="342">
        <v>114</v>
      </c>
      <c r="AG182" s="342">
        <v>75</v>
      </c>
      <c r="AH182" s="342" t="s">
        <v>430</v>
      </c>
      <c r="AI182" s="342" t="s">
        <v>430</v>
      </c>
      <c r="AJ182" s="342">
        <v>127</v>
      </c>
      <c r="AK182" s="342">
        <v>147</v>
      </c>
      <c r="AL182" s="342">
        <v>174</v>
      </c>
      <c r="AM182" s="342">
        <v>148</v>
      </c>
      <c r="AN182" s="342">
        <v>127</v>
      </c>
      <c r="AO182" s="369"/>
      <c r="AP182" s="344" t="s">
        <v>430</v>
      </c>
      <c r="AQ182" s="344" t="s">
        <v>430</v>
      </c>
      <c r="AR182" s="344" t="s">
        <v>430</v>
      </c>
      <c r="AS182" s="344">
        <v>4.71</v>
      </c>
      <c r="AT182" s="344">
        <v>-0.76</v>
      </c>
      <c r="AU182" s="347"/>
      <c r="AV182" s="342" t="s">
        <v>430</v>
      </c>
      <c r="AW182" s="342" t="s">
        <v>430</v>
      </c>
      <c r="AX182" s="342" t="s">
        <v>430</v>
      </c>
      <c r="AY182" s="342">
        <v>87</v>
      </c>
      <c r="AZ182" s="342">
        <v>147</v>
      </c>
      <c r="BA182" s="370"/>
      <c r="BB182" s="344">
        <v>13.310675424709</v>
      </c>
      <c r="BC182" s="344">
        <v>0.997983691130235</v>
      </c>
      <c r="BD182" s="344">
        <v>3.9987351547432999E-2</v>
      </c>
      <c r="BE182" s="371">
        <v>-0.165066615816543</v>
      </c>
      <c r="BF182" s="370"/>
      <c r="BG182" s="368">
        <v>6.6699999999999995E-2</v>
      </c>
      <c r="BH182" s="369"/>
      <c r="BI182" s="832">
        <v>97.835400000000007</v>
      </c>
      <c r="BJ182" s="832">
        <v>1.3892500000000001</v>
      </c>
      <c r="BK182" s="344" t="s">
        <v>430</v>
      </c>
      <c r="BL182" s="832">
        <v>0.77534999999999998</v>
      </c>
      <c r="BM182" s="369"/>
      <c r="BN182" s="834" t="s">
        <v>4537</v>
      </c>
      <c r="BO182" s="834" t="s">
        <v>4538</v>
      </c>
      <c r="BP182" s="834" t="s">
        <v>4539</v>
      </c>
      <c r="BQ182" s="834" t="s">
        <v>4540</v>
      </c>
      <c r="BR182" s="834" t="s">
        <v>922</v>
      </c>
      <c r="BS182" s="369"/>
      <c r="BT182" s="350" t="s">
        <v>554</v>
      </c>
    </row>
    <row r="183" spans="1:72" s="424" customFormat="1" x14ac:dyDescent="0.25">
      <c r="A183" s="341" t="s">
        <v>6202</v>
      </c>
      <c r="B183" s="369"/>
      <c r="C183" s="709">
        <v>44785</v>
      </c>
      <c r="D183" s="369"/>
      <c r="E183" s="342">
        <v>44.184699999999999</v>
      </c>
      <c r="F183" s="369"/>
      <c r="G183" s="343">
        <v>31.1814</v>
      </c>
      <c r="H183" s="370"/>
      <c r="I183" s="344">
        <v>-0.1444</v>
      </c>
      <c r="J183" s="344">
        <v>-1.2534000000000001</v>
      </c>
      <c r="K183" s="344">
        <v>2.6926999999999999</v>
      </c>
      <c r="L183" s="344">
        <v>11.6516</v>
      </c>
      <c r="M183" s="344">
        <v>-2.3959000000000001</v>
      </c>
      <c r="N183" s="346">
        <v>-2.8111000000000002</v>
      </c>
      <c r="O183" s="344">
        <v>-6.6151999999999997</v>
      </c>
      <c r="P183" s="344">
        <v>13.3889</v>
      </c>
      <c r="Q183" s="344" t="s">
        <v>430</v>
      </c>
      <c r="R183" s="344" t="s">
        <v>430</v>
      </c>
      <c r="S183" s="344">
        <v>-0.20799999999999999</v>
      </c>
      <c r="T183" s="344">
        <v>13.913399999999999</v>
      </c>
      <c r="U183" s="344">
        <v>-0.91769999999999996</v>
      </c>
      <c r="V183" s="344">
        <v>3.1465000000000001</v>
      </c>
      <c r="W183" s="344">
        <v>-0.20799999999999999</v>
      </c>
      <c r="X183" s="344">
        <v>13.8383</v>
      </c>
      <c r="Y183" s="370"/>
      <c r="Z183" s="342">
        <v>223</v>
      </c>
      <c r="AA183" s="342">
        <v>248</v>
      </c>
      <c r="AB183" s="342">
        <v>171</v>
      </c>
      <c r="AC183" s="342">
        <v>122</v>
      </c>
      <c r="AD183" s="342">
        <v>123</v>
      </c>
      <c r="AE183" s="342">
        <v>148</v>
      </c>
      <c r="AF183" s="342">
        <v>151</v>
      </c>
      <c r="AG183" s="342">
        <v>55</v>
      </c>
      <c r="AH183" s="342" t="s">
        <v>430</v>
      </c>
      <c r="AI183" s="342" t="s">
        <v>430</v>
      </c>
      <c r="AJ183" s="342">
        <v>264</v>
      </c>
      <c r="AK183" s="342">
        <v>115</v>
      </c>
      <c r="AL183" s="342">
        <v>115</v>
      </c>
      <c r="AM183" s="342">
        <v>123</v>
      </c>
      <c r="AN183" s="342">
        <v>264</v>
      </c>
      <c r="AO183" s="369"/>
      <c r="AP183" s="344" t="s">
        <v>430</v>
      </c>
      <c r="AQ183" s="344" t="s">
        <v>430</v>
      </c>
      <c r="AR183" s="344" t="s">
        <v>430</v>
      </c>
      <c r="AS183" s="344">
        <v>2.4</v>
      </c>
      <c r="AT183" s="344">
        <v>3.18</v>
      </c>
      <c r="AU183" s="347"/>
      <c r="AV183" s="342" t="s">
        <v>430</v>
      </c>
      <c r="AW183" s="342" t="s">
        <v>430</v>
      </c>
      <c r="AX183" s="342" t="s">
        <v>430</v>
      </c>
      <c r="AY183" s="342">
        <v>112</v>
      </c>
      <c r="AZ183" s="342">
        <v>127</v>
      </c>
      <c r="BA183" s="370"/>
      <c r="BB183" s="344">
        <v>18.8457528889492</v>
      </c>
      <c r="BC183" s="344">
        <v>0.99728771141770001</v>
      </c>
      <c r="BD183" s="344">
        <v>4.3286890626290798E-2</v>
      </c>
      <c r="BE183" s="371">
        <v>-0.18374391101864901</v>
      </c>
      <c r="BF183" s="370"/>
      <c r="BG183" s="368">
        <v>0.214</v>
      </c>
      <c r="BH183" s="369"/>
      <c r="BI183" s="832">
        <v>65.547799999999995</v>
      </c>
      <c r="BJ183" s="832">
        <v>34.337200000000003</v>
      </c>
      <c r="BK183" s="344" t="s">
        <v>430</v>
      </c>
      <c r="BL183" s="832">
        <v>0.115</v>
      </c>
      <c r="BM183" s="369"/>
      <c r="BN183" s="834" t="s">
        <v>2612</v>
      </c>
      <c r="BO183" s="834" t="s">
        <v>4627</v>
      </c>
      <c r="BP183" s="834" t="s">
        <v>4466</v>
      </c>
      <c r="BQ183" s="834" t="s">
        <v>4467</v>
      </c>
      <c r="BR183" s="834" t="s">
        <v>4709</v>
      </c>
      <c r="BS183" s="369"/>
      <c r="BT183" s="350" t="s">
        <v>554</v>
      </c>
    </row>
    <row r="184" spans="1:72" s="424" customFormat="1" x14ac:dyDescent="0.25">
      <c r="A184" s="341" t="s">
        <v>6203</v>
      </c>
      <c r="B184" s="369"/>
      <c r="C184" s="709">
        <v>44498</v>
      </c>
      <c r="D184" s="369"/>
      <c r="E184" s="342">
        <v>39.866500000000002</v>
      </c>
      <c r="F184" s="369"/>
      <c r="G184" s="343">
        <v>29.471399999999999</v>
      </c>
      <c r="H184" s="370"/>
      <c r="I184" s="344">
        <v>4.6375999999999999</v>
      </c>
      <c r="J184" s="344">
        <v>-1.3427</v>
      </c>
      <c r="K184" s="344">
        <v>-13.1813</v>
      </c>
      <c r="L184" s="344">
        <v>-10.4482</v>
      </c>
      <c r="M184" s="344">
        <v>-28.5136</v>
      </c>
      <c r="N184" s="346">
        <v>-28.574400000000001</v>
      </c>
      <c r="O184" s="344">
        <v>-12.952999999999999</v>
      </c>
      <c r="P184" s="344">
        <v>-0.91890000000000005</v>
      </c>
      <c r="Q184" s="344" t="s">
        <v>430</v>
      </c>
      <c r="R184" s="344" t="s">
        <v>430</v>
      </c>
      <c r="S184" s="344">
        <v>2.5327999999999999</v>
      </c>
      <c r="T184" s="344">
        <v>-6.1993999999999998</v>
      </c>
      <c r="U184" s="344">
        <v>-27.691199999999998</v>
      </c>
      <c r="V184" s="344">
        <v>-17.783799999999999</v>
      </c>
      <c r="W184" s="344">
        <v>2.5327999999999999</v>
      </c>
      <c r="X184" s="344">
        <v>-3.2576999999999998</v>
      </c>
      <c r="Y184" s="370"/>
      <c r="Z184" s="342">
        <v>5</v>
      </c>
      <c r="AA184" s="342">
        <v>258</v>
      </c>
      <c r="AB184" s="342">
        <v>241</v>
      </c>
      <c r="AC184" s="342">
        <v>253</v>
      </c>
      <c r="AD184" s="342">
        <v>237</v>
      </c>
      <c r="AE184" s="342">
        <v>205</v>
      </c>
      <c r="AF184" s="342">
        <v>156</v>
      </c>
      <c r="AG184" s="342">
        <v>131</v>
      </c>
      <c r="AH184" s="342" t="s">
        <v>430</v>
      </c>
      <c r="AI184" s="342" t="s">
        <v>430</v>
      </c>
      <c r="AJ184" s="342">
        <v>11</v>
      </c>
      <c r="AK184" s="342">
        <v>255</v>
      </c>
      <c r="AL184" s="342">
        <v>239</v>
      </c>
      <c r="AM184" s="342">
        <v>213</v>
      </c>
      <c r="AN184" s="342">
        <v>11</v>
      </c>
      <c r="AO184" s="369"/>
      <c r="AP184" s="344" t="s">
        <v>430</v>
      </c>
      <c r="AQ184" s="344" t="s">
        <v>430</v>
      </c>
      <c r="AR184" s="344" t="s">
        <v>430</v>
      </c>
      <c r="AS184" s="344">
        <v>-15.38</v>
      </c>
      <c r="AT184" s="344">
        <v>-35.58</v>
      </c>
      <c r="AU184" s="347"/>
      <c r="AV184" s="342" t="s">
        <v>430</v>
      </c>
      <c r="AW184" s="342" t="s">
        <v>430</v>
      </c>
      <c r="AX184" s="342" t="s">
        <v>430</v>
      </c>
      <c r="AY184" s="342">
        <v>136</v>
      </c>
      <c r="AZ184" s="342">
        <v>208</v>
      </c>
      <c r="BA184" s="370"/>
      <c r="BB184" s="344">
        <v>24.266028462490102</v>
      </c>
      <c r="BC184" s="344">
        <v>0.99648575271905404</v>
      </c>
      <c r="BD184" s="344">
        <v>-1.0560341144139901E-2</v>
      </c>
      <c r="BE184" s="371">
        <v>-0.108307755437258</v>
      </c>
      <c r="BF184" s="370"/>
      <c r="BG184" s="368">
        <v>0.23480000000000001</v>
      </c>
      <c r="BH184" s="369"/>
      <c r="BI184" s="832">
        <v>80.334000000000003</v>
      </c>
      <c r="BJ184" s="832">
        <v>19.351800000000001</v>
      </c>
      <c r="BK184" s="344" t="s">
        <v>430</v>
      </c>
      <c r="BL184" s="832">
        <v>0.31419999999999998</v>
      </c>
      <c r="BM184" s="369"/>
      <c r="BN184" s="834" t="s">
        <v>6054</v>
      </c>
      <c r="BO184" s="834" t="s">
        <v>6055</v>
      </c>
      <c r="BP184" s="368" t="s">
        <v>430</v>
      </c>
      <c r="BQ184" s="368" t="s">
        <v>430</v>
      </c>
      <c r="BR184" s="368" t="s">
        <v>430</v>
      </c>
      <c r="BS184" s="369"/>
      <c r="BT184" s="350" t="s">
        <v>554</v>
      </c>
    </row>
    <row r="185" spans="1:72" s="424" customFormat="1" x14ac:dyDescent="0.25">
      <c r="A185" s="341" t="s">
        <v>6204</v>
      </c>
      <c r="B185" s="369"/>
      <c r="C185" s="709">
        <v>45716</v>
      </c>
      <c r="D185" s="369"/>
      <c r="E185" s="342">
        <v>43.051299999999998</v>
      </c>
      <c r="F185" s="369"/>
      <c r="G185" s="343">
        <v>11.859400000000001</v>
      </c>
      <c r="H185" s="370"/>
      <c r="I185" s="344">
        <v>0.66890000000000005</v>
      </c>
      <c r="J185" s="344">
        <v>0.71340000000000003</v>
      </c>
      <c r="K185" s="344">
        <v>3.6543000000000001</v>
      </c>
      <c r="L185" s="344">
        <v>12.01</v>
      </c>
      <c r="M185" s="344">
        <v>-2.5722</v>
      </c>
      <c r="N185" s="346">
        <v>-0.26240000000000002</v>
      </c>
      <c r="O185" s="344" t="s">
        <v>430</v>
      </c>
      <c r="P185" s="344" t="s">
        <v>430</v>
      </c>
      <c r="Q185" s="344" t="s">
        <v>430</v>
      </c>
      <c r="R185" s="344" t="s">
        <v>430</v>
      </c>
      <c r="S185" s="344">
        <v>1.1600999999999999</v>
      </c>
      <c r="T185" s="344">
        <v>14.3813</v>
      </c>
      <c r="U185" s="344">
        <v>-1.6396999999999999</v>
      </c>
      <c r="V185" s="344">
        <v>3.0912000000000002</v>
      </c>
      <c r="W185" s="344">
        <v>1.1600999999999999</v>
      </c>
      <c r="X185" s="344">
        <v>13.5748</v>
      </c>
      <c r="Y185" s="370"/>
      <c r="Z185" s="342">
        <v>115</v>
      </c>
      <c r="AA185" s="342">
        <v>105</v>
      </c>
      <c r="AB185" s="342">
        <v>92</v>
      </c>
      <c r="AC185" s="342">
        <v>113</v>
      </c>
      <c r="AD185" s="342">
        <v>128</v>
      </c>
      <c r="AE185" s="342">
        <v>125</v>
      </c>
      <c r="AF185" s="342" t="s">
        <v>430</v>
      </c>
      <c r="AG185" s="342" t="s">
        <v>430</v>
      </c>
      <c r="AH185" s="342" t="s">
        <v>430</v>
      </c>
      <c r="AI185" s="342" t="s">
        <v>430</v>
      </c>
      <c r="AJ185" s="342">
        <v>141</v>
      </c>
      <c r="AK185" s="342">
        <v>100</v>
      </c>
      <c r="AL185" s="342">
        <v>133</v>
      </c>
      <c r="AM185" s="342">
        <v>124</v>
      </c>
      <c r="AN185" s="342">
        <v>141</v>
      </c>
      <c r="AO185" s="369"/>
      <c r="AP185" s="344" t="s">
        <v>430</v>
      </c>
      <c r="AQ185" s="344" t="s">
        <v>430</v>
      </c>
      <c r="AR185" s="344" t="s">
        <v>430</v>
      </c>
      <c r="AS185" s="344" t="s">
        <v>430</v>
      </c>
      <c r="AT185" s="344">
        <v>4.7</v>
      </c>
      <c r="AU185" s="347"/>
      <c r="AV185" s="342" t="s">
        <v>430</v>
      </c>
      <c r="AW185" s="342" t="s">
        <v>430</v>
      </c>
      <c r="AX185" s="342" t="s">
        <v>430</v>
      </c>
      <c r="AY185" s="342" t="s">
        <v>430</v>
      </c>
      <c r="AZ185" s="342">
        <v>117</v>
      </c>
      <c r="BA185" s="370"/>
      <c r="BB185" s="344">
        <v>14.9207391521135</v>
      </c>
      <c r="BC185" s="344">
        <v>0.998252627242179</v>
      </c>
      <c r="BD185" s="344">
        <v>4.7283496393391897E-2</v>
      </c>
      <c r="BE185" s="371">
        <v>-2.31435910076143E-2</v>
      </c>
      <c r="BF185" s="370"/>
      <c r="BG185" s="368">
        <v>2.9499999999999998E-2</v>
      </c>
      <c r="BH185" s="369"/>
      <c r="BI185" s="832">
        <v>65.264399999999995</v>
      </c>
      <c r="BJ185" s="832">
        <v>19.8095</v>
      </c>
      <c r="BK185" s="832">
        <v>14.325699999999999</v>
      </c>
      <c r="BL185" s="832">
        <v>0.60040000000000004</v>
      </c>
      <c r="BM185" s="369"/>
      <c r="BN185" s="834" t="s">
        <v>5121</v>
      </c>
      <c r="BO185" s="834" t="s">
        <v>5965</v>
      </c>
      <c r="BP185" s="834" t="s">
        <v>6205</v>
      </c>
      <c r="BQ185" s="834" t="s">
        <v>4304</v>
      </c>
      <c r="BR185" s="834" t="s">
        <v>827</v>
      </c>
      <c r="BS185" s="369"/>
      <c r="BT185" s="350" t="s">
        <v>5608</v>
      </c>
    </row>
    <row r="186" spans="1:72" s="424" customFormat="1" x14ac:dyDescent="0.25">
      <c r="A186" s="341" t="s">
        <v>6206</v>
      </c>
      <c r="B186" s="369"/>
      <c r="C186" s="709">
        <v>45198</v>
      </c>
      <c r="D186" s="369"/>
      <c r="E186" s="342">
        <v>44.730400000000003</v>
      </c>
      <c r="F186" s="369"/>
      <c r="G186" s="343">
        <v>79.831599999999995</v>
      </c>
      <c r="H186" s="370"/>
      <c r="I186" s="344">
        <v>0.75019999999999998</v>
      </c>
      <c r="J186" s="344">
        <v>0.53649999999999998</v>
      </c>
      <c r="K186" s="344">
        <v>4.1365999999999996</v>
      </c>
      <c r="L186" s="344">
        <v>6.2248999999999999</v>
      </c>
      <c r="M186" s="344">
        <v>-9.1240000000000006</v>
      </c>
      <c r="N186" s="346">
        <v>-6.1527000000000003</v>
      </c>
      <c r="O186" s="344">
        <v>-0.1835</v>
      </c>
      <c r="P186" s="344" t="s">
        <v>430</v>
      </c>
      <c r="Q186" s="344" t="s">
        <v>430</v>
      </c>
      <c r="R186" s="344" t="s">
        <v>430</v>
      </c>
      <c r="S186" s="344">
        <v>1.3327</v>
      </c>
      <c r="T186" s="344">
        <v>8.2499000000000002</v>
      </c>
      <c r="U186" s="344">
        <v>-8.5471000000000004</v>
      </c>
      <c r="V186" s="344">
        <v>-2.7734000000000001</v>
      </c>
      <c r="W186" s="344">
        <v>1.3327</v>
      </c>
      <c r="X186" s="344">
        <v>7.2408999999999999</v>
      </c>
      <c r="Y186" s="370"/>
      <c r="Z186" s="342">
        <v>90</v>
      </c>
      <c r="AA186" s="342">
        <v>129</v>
      </c>
      <c r="AB186" s="342">
        <v>75</v>
      </c>
      <c r="AC186" s="342">
        <v>198</v>
      </c>
      <c r="AD186" s="342">
        <v>220</v>
      </c>
      <c r="AE186" s="342">
        <v>193</v>
      </c>
      <c r="AF186" s="342">
        <v>125</v>
      </c>
      <c r="AG186" s="342" t="s">
        <v>430</v>
      </c>
      <c r="AH186" s="342" t="s">
        <v>430</v>
      </c>
      <c r="AI186" s="342" t="s">
        <v>430</v>
      </c>
      <c r="AJ186" s="342">
        <v>86</v>
      </c>
      <c r="AK186" s="342">
        <v>207</v>
      </c>
      <c r="AL186" s="342">
        <v>221</v>
      </c>
      <c r="AM186" s="342">
        <v>193</v>
      </c>
      <c r="AN186" s="342">
        <v>86</v>
      </c>
      <c r="AO186" s="369"/>
      <c r="AP186" s="344" t="s">
        <v>430</v>
      </c>
      <c r="AQ186" s="344" t="s">
        <v>430</v>
      </c>
      <c r="AR186" s="344" t="s">
        <v>430</v>
      </c>
      <c r="AS186" s="344" t="s">
        <v>430</v>
      </c>
      <c r="AT186" s="344">
        <v>-5.66</v>
      </c>
      <c r="AU186" s="347"/>
      <c r="AV186" s="342" t="s">
        <v>430</v>
      </c>
      <c r="AW186" s="342" t="s">
        <v>430</v>
      </c>
      <c r="AX186" s="342" t="s">
        <v>430</v>
      </c>
      <c r="AY186" s="342" t="s">
        <v>430</v>
      </c>
      <c r="AZ186" s="342">
        <v>189</v>
      </c>
      <c r="BA186" s="370"/>
      <c r="BB186" s="344">
        <v>13.0522487761924</v>
      </c>
      <c r="BC186" s="344">
        <v>0.99808161777539695</v>
      </c>
      <c r="BD186" s="344">
        <v>1.5501094403075099E-2</v>
      </c>
      <c r="BE186" s="371">
        <v>-0.13770584689244</v>
      </c>
      <c r="BF186" s="370"/>
      <c r="BG186" s="368">
        <v>2.9600000000000001E-2</v>
      </c>
      <c r="BH186" s="369"/>
      <c r="BI186" s="832">
        <v>99.738600000000005</v>
      </c>
      <c r="BJ186" s="344" t="s">
        <v>430</v>
      </c>
      <c r="BK186" s="344" t="s">
        <v>430</v>
      </c>
      <c r="BL186" s="832">
        <v>0.26140000000000002</v>
      </c>
      <c r="BM186" s="369"/>
      <c r="BN186" s="834" t="s">
        <v>5737</v>
      </c>
      <c r="BO186" s="834" t="s">
        <v>4471</v>
      </c>
      <c r="BP186" s="834" t="s">
        <v>4472</v>
      </c>
      <c r="BQ186" s="834" t="s">
        <v>4473</v>
      </c>
      <c r="BR186" s="834" t="s">
        <v>983</v>
      </c>
      <c r="BS186" s="369"/>
      <c r="BT186" s="350" t="s">
        <v>554</v>
      </c>
    </row>
    <row r="187" spans="1:72" s="424" customFormat="1" x14ac:dyDescent="0.25">
      <c r="A187" s="341" t="s">
        <v>6207</v>
      </c>
      <c r="B187" s="369"/>
      <c r="C187" s="709">
        <v>46010</v>
      </c>
      <c r="D187" s="369"/>
      <c r="E187" s="342">
        <v>40.783000000000001</v>
      </c>
      <c r="F187" s="369"/>
      <c r="G187" s="343">
        <v>11.905200000000001</v>
      </c>
      <c r="H187" s="370"/>
      <c r="I187" s="344">
        <v>0.87609999999999999</v>
      </c>
      <c r="J187" s="344">
        <v>0.46410000000000001</v>
      </c>
      <c r="K187" s="344">
        <v>-7.5769000000000002</v>
      </c>
      <c r="L187" s="344">
        <v>9.3344000000000005</v>
      </c>
      <c r="M187" s="344">
        <v>9.8772000000000002</v>
      </c>
      <c r="N187" s="346" t="s">
        <v>430</v>
      </c>
      <c r="O187" s="344" t="s">
        <v>430</v>
      </c>
      <c r="P187" s="344" t="s">
        <v>430</v>
      </c>
      <c r="Q187" s="344" t="s">
        <v>430</v>
      </c>
      <c r="R187" s="344" t="s">
        <v>430</v>
      </c>
      <c r="S187" s="344">
        <v>-0.1242</v>
      </c>
      <c r="T187" s="344">
        <v>12.444699999999999</v>
      </c>
      <c r="U187" s="344">
        <v>12.369400000000001</v>
      </c>
      <c r="V187" s="344" t="s">
        <v>430</v>
      </c>
      <c r="W187" s="344">
        <v>-0.1242</v>
      </c>
      <c r="X187" s="344">
        <v>19.052</v>
      </c>
      <c r="Y187" s="370"/>
      <c r="Z187" s="342">
        <v>66</v>
      </c>
      <c r="AA187" s="342">
        <v>160</v>
      </c>
      <c r="AB187" s="342">
        <v>236</v>
      </c>
      <c r="AC187" s="342">
        <v>142</v>
      </c>
      <c r="AD187" s="342">
        <v>14</v>
      </c>
      <c r="AE187" s="342" t="s">
        <v>430</v>
      </c>
      <c r="AF187" s="342" t="s">
        <v>430</v>
      </c>
      <c r="AG187" s="342" t="s">
        <v>430</v>
      </c>
      <c r="AH187" s="342" t="s">
        <v>430</v>
      </c>
      <c r="AI187" s="342" t="s">
        <v>430</v>
      </c>
      <c r="AJ187" s="342">
        <v>259</v>
      </c>
      <c r="AK187" s="342">
        <v>133</v>
      </c>
      <c r="AL187" s="342">
        <v>13</v>
      </c>
      <c r="AM187" s="342" t="s">
        <v>430</v>
      </c>
      <c r="AN187" s="342">
        <v>259</v>
      </c>
      <c r="AO187" s="369"/>
      <c r="AP187" s="344" t="s">
        <v>430</v>
      </c>
      <c r="AQ187" s="344" t="s">
        <v>430</v>
      </c>
      <c r="AR187" s="344" t="s">
        <v>430</v>
      </c>
      <c r="AS187" s="344" t="s">
        <v>430</v>
      </c>
      <c r="AT187" s="344" t="s">
        <v>430</v>
      </c>
      <c r="AU187" s="347"/>
      <c r="AV187" s="342" t="s">
        <v>430</v>
      </c>
      <c r="AW187" s="342" t="s">
        <v>430</v>
      </c>
      <c r="AX187" s="342" t="s">
        <v>430</v>
      </c>
      <c r="AY187" s="342" t="s">
        <v>430</v>
      </c>
      <c r="AZ187" s="342" t="s">
        <v>430</v>
      </c>
      <c r="BA187" s="370"/>
      <c r="BB187" s="344">
        <v>26.745596431017901</v>
      </c>
      <c r="BC187" s="344">
        <v>1.00246490736953</v>
      </c>
      <c r="BD187" s="344">
        <v>5.13188283924121E-2</v>
      </c>
      <c r="BE187" s="371">
        <v>-6.3495314527443905E-2</v>
      </c>
      <c r="BF187" s="370"/>
      <c r="BG187" s="368">
        <v>0.28120000000000001</v>
      </c>
      <c r="BH187" s="369"/>
      <c r="BI187" s="832">
        <v>64.963800000000006</v>
      </c>
      <c r="BJ187" s="832">
        <v>22.8856</v>
      </c>
      <c r="BK187" s="832">
        <v>3.70472</v>
      </c>
      <c r="BL187" s="832">
        <v>8.4458800000000007</v>
      </c>
      <c r="BM187" s="369"/>
      <c r="BN187" s="834" t="s">
        <v>6208</v>
      </c>
      <c r="BO187" s="834" t="s">
        <v>6209</v>
      </c>
      <c r="BP187" s="834" t="s">
        <v>6210</v>
      </c>
      <c r="BQ187" s="834" t="s">
        <v>5921</v>
      </c>
      <c r="BR187" s="834" t="s">
        <v>5876</v>
      </c>
      <c r="BS187" s="369"/>
      <c r="BT187" s="350" t="s">
        <v>554</v>
      </c>
    </row>
    <row r="188" spans="1:72" s="424" customFormat="1" x14ac:dyDescent="0.25">
      <c r="A188" s="341" t="s">
        <v>6211</v>
      </c>
      <c r="B188" s="369"/>
      <c r="C188" s="709">
        <v>45838</v>
      </c>
      <c r="D188" s="369"/>
      <c r="E188" s="342">
        <v>46.66</v>
      </c>
      <c r="F188" s="369"/>
      <c r="G188" s="343">
        <v>63.750300000000003</v>
      </c>
      <c r="H188" s="370"/>
      <c r="I188" s="344">
        <v>-0.15040000000000001</v>
      </c>
      <c r="J188" s="344">
        <v>-1.2236</v>
      </c>
      <c r="K188" s="344">
        <v>1.1335999999999999</v>
      </c>
      <c r="L188" s="344">
        <v>13.3286</v>
      </c>
      <c r="M188" s="344">
        <v>0.32829999999999998</v>
      </c>
      <c r="N188" s="346">
        <v>-1.6468</v>
      </c>
      <c r="O188" s="344" t="s">
        <v>430</v>
      </c>
      <c r="P188" s="344" t="s">
        <v>430</v>
      </c>
      <c r="Q188" s="344" t="s">
        <v>430</v>
      </c>
      <c r="R188" s="344" t="s">
        <v>430</v>
      </c>
      <c r="S188" s="344">
        <v>-0.38129999999999997</v>
      </c>
      <c r="T188" s="344">
        <v>15.5024</v>
      </c>
      <c r="U188" s="344">
        <v>1.6553</v>
      </c>
      <c r="V188" s="344">
        <v>6.8742999999999999</v>
      </c>
      <c r="W188" s="344">
        <v>-0.38129999999999997</v>
      </c>
      <c r="X188" s="344">
        <v>-1.6468</v>
      </c>
      <c r="Y188" s="370"/>
      <c r="Z188" s="342">
        <v>229</v>
      </c>
      <c r="AA188" s="342">
        <v>245</v>
      </c>
      <c r="AB188" s="342">
        <v>195</v>
      </c>
      <c r="AC188" s="342">
        <v>86</v>
      </c>
      <c r="AD188" s="342">
        <v>74</v>
      </c>
      <c r="AE188" s="342">
        <v>134</v>
      </c>
      <c r="AF188" s="342" t="s">
        <v>430</v>
      </c>
      <c r="AG188" s="342" t="s">
        <v>430</v>
      </c>
      <c r="AH188" s="342" t="s">
        <v>430</v>
      </c>
      <c r="AI188" s="342" t="s">
        <v>430</v>
      </c>
      <c r="AJ188" s="342">
        <v>267</v>
      </c>
      <c r="AK188" s="342">
        <v>96</v>
      </c>
      <c r="AL188" s="342">
        <v>73</v>
      </c>
      <c r="AM188" s="342">
        <v>81</v>
      </c>
      <c r="AN188" s="342">
        <v>267</v>
      </c>
      <c r="AO188" s="369"/>
      <c r="AP188" s="344" t="s">
        <v>430</v>
      </c>
      <c r="AQ188" s="344" t="s">
        <v>430</v>
      </c>
      <c r="AR188" s="344" t="s">
        <v>430</v>
      </c>
      <c r="AS188" s="344" t="s">
        <v>430</v>
      </c>
      <c r="AT188" s="344">
        <v>6.9</v>
      </c>
      <c r="AU188" s="347"/>
      <c r="AV188" s="342" t="s">
        <v>430</v>
      </c>
      <c r="AW188" s="342" t="s">
        <v>430</v>
      </c>
      <c r="AX188" s="342" t="s">
        <v>430</v>
      </c>
      <c r="AY188" s="342" t="s">
        <v>430</v>
      </c>
      <c r="AZ188" s="342">
        <v>102</v>
      </c>
      <c r="BA188" s="370"/>
      <c r="BB188" s="344">
        <v>17.063694795624201</v>
      </c>
      <c r="BC188" s="344">
        <v>1.0086656856195899</v>
      </c>
      <c r="BD188" s="344">
        <v>-2.8231167110854299E-2</v>
      </c>
      <c r="BE188" s="371">
        <v>-0.11471927470925</v>
      </c>
      <c r="BF188" s="370"/>
      <c r="BG188" s="368">
        <v>0.27839999999999998</v>
      </c>
      <c r="BH188" s="369"/>
      <c r="BI188" s="832">
        <v>17.758099999999999</v>
      </c>
      <c r="BJ188" s="832">
        <v>81.235799999999998</v>
      </c>
      <c r="BK188" s="832">
        <v>0.97687199999999996</v>
      </c>
      <c r="BL188" s="832">
        <v>2.9228000000000001E-2</v>
      </c>
      <c r="BM188" s="369"/>
      <c r="BN188" s="834" t="s">
        <v>4548</v>
      </c>
      <c r="BO188" s="834" t="s">
        <v>4549</v>
      </c>
      <c r="BP188" s="834" t="s">
        <v>4550</v>
      </c>
      <c r="BQ188" s="834" t="s">
        <v>6212</v>
      </c>
      <c r="BR188" s="834" t="s">
        <v>6213</v>
      </c>
      <c r="BS188" s="369"/>
      <c r="BT188" s="350" t="s">
        <v>554</v>
      </c>
    </row>
    <row r="189" spans="1:72" s="424" customFormat="1" x14ac:dyDescent="0.25">
      <c r="A189" s="341" t="s">
        <v>6214</v>
      </c>
      <c r="B189" s="369"/>
      <c r="C189" s="709">
        <v>44777</v>
      </c>
      <c r="D189" s="369"/>
      <c r="E189" s="342">
        <v>41.73</v>
      </c>
      <c r="F189" s="369"/>
      <c r="G189" s="343">
        <v>50.062899999999999</v>
      </c>
      <c r="H189" s="370"/>
      <c r="I189" s="344">
        <v>0.65500000000000003</v>
      </c>
      <c r="J189" s="344">
        <v>1.8028999999999999</v>
      </c>
      <c r="K189" s="344">
        <v>6.8474000000000004</v>
      </c>
      <c r="L189" s="344">
        <v>19.501300000000001</v>
      </c>
      <c r="M189" s="344">
        <v>12.3277</v>
      </c>
      <c r="N189" s="346">
        <v>11.9625</v>
      </c>
      <c r="O189" s="344">
        <v>15.681699999999999</v>
      </c>
      <c r="P189" s="344">
        <v>24.495000000000001</v>
      </c>
      <c r="Q189" s="344" t="s">
        <v>430</v>
      </c>
      <c r="R189" s="344" t="s">
        <v>430</v>
      </c>
      <c r="S189" s="344">
        <v>0.27479999999999999</v>
      </c>
      <c r="T189" s="344">
        <v>18.3447</v>
      </c>
      <c r="U189" s="344">
        <v>12.981299999999999</v>
      </c>
      <c r="V189" s="344">
        <v>14.853199999999999</v>
      </c>
      <c r="W189" s="344">
        <v>0.27479999999999999</v>
      </c>
      <c r="X189" s="344">
        <v>21.6493</v>
      </c>
      <c r="Y189" s="370"/>
      <c r="Z189" s="342">
        <v>122</v>
      </c>
      <c r="AA189" s="342">
        <v>39</v>
      </c>
      <c r="AB189" s="342">
        <v>33</v>
      </c>
      <c r="AC189" s="342">
        <v>20</v>
      </c>
      <c r="AD189" s="342">
        <v>9</v>
      </c>
      <c r="AE189" s="342">
        <v>36</v>
      </c>
      <c r="AF189" s="342">
        <v>18</v>
      </c>
      <c r="AG189" s="342">
        <v>19</v>
      </c>
      <c r="AH189" s="342" t="s">
        <v>430</v>
      </c>
      <c r="AI189" s="342" t="s">
        <v>430</v>
      </c>
      <c r="AJ189" s="342">
        <v>240</v>
      </c>
      <c r="AK189" s="342">
        <v>55</v>
      </c>
      <c r="AL189" s="342">
        <v>9</v>
      </c>
      <c r="AM189" s="342">
        <v>27</v>
      </c>
      <c r="AN189" s="342">
        <v>240</v>
      </c>
      <c r="AO189" s="369"/>
      <c r="AP189" s="344" t="s">
        <v>430</v>
      </c>
      <c r="AQ189" s="344" t="s">
        <v>430</v>
      </c>
      <c r="AR189" s="344" t="s">
        <v>430</v>
      </c>
      <c r="AS189" s="344">
        <v>17.850000000000001</v>
      </c>
      <c r="AT189" s="344">
        <v>26.91</v>
      </c>
      <c r="AU189" s="347"/>
      <c r="AV189" s="342" t="s">
        <v>430</v>
      </c>
      <c r="AW189" s="342" t="s">
        <v>430</v>
      </c>
      <c r="AX189" s="342" t="s">
        <v>430</v>
      </c>
      <c r="AY189" s="342">
        <v>14</v>
      </c>
      <c r="AZ189" s="342">
        <v>24</v>
      </c>
      <c r="BA189" s="370"/>
      <c r="BB189" s="344">
        <v>16.436725140966001</v>
      </c>
      <c r="BC189" s="344">
        <v>0.99605607801704399</v>
      </c>
      <c r="BD189" s="344">
        <v>0.100249774024348</v>
      </c>
      <c r="BE189" s="371">
        <v>-4.5541716475266697E-2</v>
      </c>
      <c r="BF189" s="370"/>
      <c r="BG189" s="368">
        <v>5.91E-2</v>
      </c>
      <c r="BH189" s="369"/>
      <c r="BI189" s="832">
        <v>43.2455</v>
      </c>
      <c r="BJ189" s="832">
        <v>28.435700000000001</v>
      </c>
      <c r="BK189" s="832">
        <v>28.161000000000001</v>
      </c>
      <c r="BL189" s="832">
        <v>0.1578</v>
      </c>
      <c r="BM189" s="369"/>
      <c r="BN189" s="834" t="s">
        <v>6215</v>
      </c>
      <c r="BO189" s="834" t="s">
        <v>6216</v>
      </c>
      <c r="BP189" s="834" t="s">
        <v>5355</v>
      </c>
      <c r="BQ189" s="834" t="s">
        <v>4677</v>
      </c>
      <c r="BR189" s="368" t="s">
        <v>430</v>
      </c>
      <c r="BS189" s="369"/>
      <c r="BT189" s="350" t="s">
        <v>554</v>
      </c>
    </row>
    <row r="190" spans="1:72" s="424" customFormat="1" x14ac:dyDescent="0.25">
      <c r="A190" s="341" t="s">
        <v>6217</v>
      </c>
      <c r="B190" s="369"/>
      <c r="C190" s="709">
        <v>45993</v>
      </c>
      <c r="D190" s="369"/>
      <c r="E190" s="342">
        <v>43.031300000000002</v>
      </c>
      <c r="F190" s="369"/>
      <c r="G190" s="343">
        <v>11.661899999999999</v>
      </c>
      <c r="H190" s="370"/>
      <c r="I190" s="344">
        <v>-0.32990000000000003</v>
      </c>
      <c r="J190" s="344">
        <v>1.8062</v>
      </c>
      <c r="K190" s="344">
        <v>3.6825000000000001</v>
      </c>
      <c r="L190" s="344">
        <v>24.8691</v>
      </c>
      <c r="M190" s="344">
        <v>18.307200000000002</v>
      </c>
      <c r="N190" s="346" t="s">
        <v>430</v>
      </c>
      <c r="O190" s="344" t="s">
        <v>430</v>
      </c>
      <c r="P190" s="344" t="s">
        <v>430</v>
      </c>
      <c r="Q190" s="344" t="s">
        <v>430</v>
      </c>
      <c r="R190" s="344" t="s">
        <v>430</v>
      </c>
      <c r="S190" s="344">
        <v>1.6278999999999999</v>
      </c>
      <c r="T190" s="344">
        <v>30.224900000000002</v>
      </c>
      <c r="U190" s="344">
        <v>18.972300000000001</v>
      </c>
      <c r="V190" s="344" t="s">
        <v>430</v>
      </c>
      <c r="W190" s="344">
        <v>1.6278999999999999</v>
      </c>
      <c r="X190" s="344">
        <v>16.619</v>
      </c>
      <c r="Y190" s="370"/>
      <c r="Z190" s="342">
        <v>234</v>
      </c>
      <c r="AA190" s="342">
        <v>37</v>
      </c>
      <c r="AB190" s="342">
        <v>90</v>
      </c>
      <c r="AC190" s="342">
        <v>9</v>
      </c>
      <c r="AD190" s="342">
        <v>7</v>
      </c>
      <c r="AE190" s="342" t="s">
        <v>430</v>
      </c>
      <c r="AF190" s="342" t="s">
        <v>430</v>
      </c>
      <c r="AG190" s="342" t="s">
        <v>430</v>
      </c>
      <c r="AH190" s="342" t="s">
        <v>430</v>
      </c>
      <c r="AI190" s="342" t="s">
        <v>430</v>
      </c>
      <c r="AJ190" s="342">
        <v>39</v>
      </c>
      <c r="AK190" s="342">
        <v>8</v>
      </c>
      <c r="AL190" s="342">
        <v>7</v>
      </c>
      <c r="AM190" s="342" t="s">
        <v>430</v>
      </c>
      <c r="AN190" s="342">
        <v>39</v>
      </c>
      <c r="AO190" s="369"/>
      <c r="AP190" s="344" t="s">
        <v>430</v>
      </c>
      <c r="AQ190" s="344" t="s">
        <v>430</v>
      </c>
      <c r="AR190" s="344" t="s">
        <v>430</v>
      </c>
      <c r="AS190" s="344" t="s">
        <v>430</v>
      </c>
      <c r="AT190" s="344" t="s">
        <v>430</v>
      </c>
      <c r="AU190" s="347"/>
      <c r="AV190" s="342" t="s">
        <v>430</v>
      </c>
      <c r="AW190" s="342" t="s">
        <v>430</v>
      </c>
      <c r="AX190" s="342" t="s">
        <v>430</v>
      </c>
      <c r="AY190" s="342" t="s">
        <v>430</v>
      </c>
      <c r="AZ190" s="342" t="s">
        <v>430</v>
      </c>
      <c r="BA190" s="370"/>
      <c r="BB190" s="344">
        <v>25.672574759015401</v>
      </c>
      <c r="BC190" s="344">
        <v>0.99955317664554899</v>
      </c>
      <c r="BD190" s="344">
        <v>7.7169352665428001E-2</v>
      </c>
      <c r="BE190" s="371">
        <v>-4.7756662548229301E-2</v>
      </c>
      <c r="BF190" s="370"/>
      <c r="BG190" s="368">
        <v>6.6799999999999998E-2</v>
      </c>
      <c r="BH190" s="369"/>
      <c r="BI190" s="832">
        <v>15.052899999999999</v>
      </c>
      <c r="BJ190" s="832">
        <v>57.197099999999999</v>
      </c>
      <c r="BK190" s="832">
        <v>27.7134</v>
      </c>
      <c r="BL190" s="832">
        <v>3.6600000000000001E-2</v>
      </c>
      <c r="BM190" s="369"/>
      <c r="BN190" s="834" t="s">
        <v>6218</v>
      </c>
      <c r="BO190" s="834" t="s">
        <v>5839</v>
      </c>
      <c r="BP190" s="368" t="s">
        <v>430</v>
      </c>
      <c r="BQ190" s="368" t="s">
        <v>430</v>
      </c>
      <c r="BR190" s="368" t="s">
        <v>430</v>
      </c>
      <c r="BS190" s="369"/>
      <c r="BT190" s="350" t="s">
        <v>554</v>
      </c>
    </row>
    <row r="191" spans="1:72" s="424" customFormat="1" x14ac:dyDescent="0.25">
      <c r="A191" s="341" t="s">
        <v>6219</v>
      </c>
      <c r="B191" s="369"/>
      <c r="C191" s="709">
        <v>45489</v>
      </c>
      <c r="D191" s="369"/>
      <c r="E191" s="342">
        <v>37.084499999999998</v>
      </c>
      <c r="F191" s="369"/>
      <c r="G191" s="343">
        <v>33.271500000000003</v>
      </c>
      <c r="H191" s="370"/>
      <c r="I191" s="344">
        <v>0.86150000000000004</v>
      </c>
      <c r="J191" s="344">
        <v>0.80010000000000003</v>
      </c>
      <c r="K191" s="344">
        <v>1.8511</v>
      </c>
      <c r="L191" s="344">
        <v>9.7311999999999994</v>
      </c>
      <c r="M191" s="344">
        <v>-2.1518999999999999</v>
      </c>
      <c r="N191" s="346">
        <v>3.3264</v>
      </c>
      <c r="O191" s="344" t="s">
        <v>430</v>
      </c>
      <c r="P191" s="344" t="s">
        <v>430</v>
      </c>
      <c r="Q191" s="344" t="s">
        <v>430</v>
      </c>
      <c r="R191" s="344" t="s">
        <v>430</v>
      </c>
      <c r="S191" s="344">
        <v>1.4409000000000001</v>
      </c>
      <c r="T191" s="344">
        <v>11.394399999999999</v>
      </c>
      <c r="U191" s="344">
        <v>-1.1397999999999999</v>
      </c>
      <c r="V191" s="344">
        <v>4.5061</v>
      </c>
      <c r="W191" s="344">
        <v>1.4409000000000001</v>
      </c>
      <c r="X191" s="344">
        <v>3.2873999999999999</v>
      </c>
      <c r="Y191" s="370"/>
      <c r="Z191" s="342">
        <v>72</v>
      </c>
      <c r="AA191" s="342">
        <v>98</v>
      </c>
      <c r="AB191" s="342">
        <v>185</v>
      </c>
      <c r="AC191" s="342">
        <v>137</v>
      </c>
      <c r="AD191" s="342">
        <v>117</v>
      </c>
      <c r="AE191" s="342">
        <v>80</v>
      </c>
      <c r="AF191" s="342" t="s">
        <v>430</v>
      </c>
      <c r="AG191" s="342" t="s">
        <v>430</v>
      </c>
      <c r="AH191" s="342" t="s">
        <v>430</v>
      </c>
      <c r="AI191" s="342" t="s">
        <v>430</v>
      </c>
      <c r="AJ191" s="342">
        <v>75</v>
      </c>
      <c r="AK191" s="342">
        <v>139</v>
      </c>
      <c r="AL191" s="342">
        <v>121</v>
      </c>
      <c r="AM191" s="342">
        <v>115</v>
      </c>
      <c r="AN191" s="342">
        <v>75</v>
      </c>
      <c r="AO191" s="369"/>
      <c r="AP191" s="344" t="s">
        <v>430</v>
      </c>
      <c r="AQ191" s="344" t="s">
        <v>430</v>
      </c>
      <c r="AR191" s="344" t="s">
        <v>430</v>
      </c>
      <c r="AS191" s="344" t="s">
        <v>430</v>
      </c>
      <c r="AT191" s="344">
        <v>5.0599999999999996</v>
      </c>
      <c r="AU191" s="347"/>
      <c r="AV191" s="342" t="s">
        <v>430</v>
      </c>
      <c r="AW191" s="342" t="s">
        <v>430</v>
      </c>
      <c r="AX191" s="342" t="s">
        <v>430</v>
      </c>
      <c r="AY191" s="342" t="s">
        <v>430</v>
      </c>
      <c r="AZ191" s="342">
        <v>111</v>
      </c>
      <c r="BA191" s="370"/>
      <c r="BB191" s="344">
        <v>14.417861754050801</v>
      </c>
      <c r="BC191" s="344">
        <v>0.99428928622436097</v>
      </c>
      <c r="BD191" s="344">
        <v>-1.00349113377209E-2</v>
      </c>
      <c r="BE191" s="371">
        <v>-0.38408678461036599</v>
      </c>
      <c r="BF191" s="370"/>
      <c r="BG191" s="368">
        <v>3.85E-2</v>
      </c>
      <c r="BH191" s="369"/>
      <c r="BI191" s="832">
        <v>99.853200000000001</v>
      </c>
      <c r="BJ191" s="344" t="s">
        <v>430</v>
      </c>
      <c r="BK191" s="344" t="s">
        <v>430</v>
      </c>
      <c r="BL191" s="832">
        <v>0.14680000000000001</v>
      </c>
      <c r="BM191" s="369"/>
      <c r="BN191" s="834" t="s">
        <v>4509</v>
      </c>
      <c r="BO191" s="834" t="s">
        <v>4622</v>
      </c>
      <c r="BP191" s="834" t="s">
        <v>4623</v>
      </c>
      <c r="BQ191" s="834" t="s">
        <v>4512</v>
      </c>
      <c r="BR191" s="834" t="s">
        <v>4513</v>
      </c>
      <c r="BS191" s="369"/>
      <c r="BT191" s="350" t="s">
        <v>430</v>
      </c>
    </row>
    <row r="192" spans="1:72" s="424" customFormat="1" x14ac:dyDescent="0.25">
      <c r="A192" s="341" t="s">
        <v>6220</v>
      </c>
      <c r="B192" s="369"/>
      <c r="C192" s="709">
        <v>45729</v>
      </c>
      <c r="D192" s="369"/>
      <c r="E192" s="342">
        <v>34.299999999999997</v>
      </c>
      <c r="F192" s="369"/>
      <c r="G192" s="343">
        <v>33.079300000000003</v>
      </c>
      <c r="H192" s="370"/>
      <c r="I192" s="344">
        <v>0.41499999999999998</v>
      </c>
      <c r="J192" s="344">
        <v>-2.2700000000000001E-2</v>
      </c>
      <c r="K192" s="344">
        <v>-1.8905000000000001</v>
      </c>
      <c r="L192" s="344">
        <v>6.7222</v>
      </c>
      <c r="M192" s="344">
        <v>2.4403000000000001</v>
      </c>
      <c r="N192" s="346">
        <v>14.2119</v>
      </c>
      <c r="O192" s="344" t="s">
        <v>430</v>
      </c>
      <c r="P192" s="344" t="s">
        <v>430</v>
      </c>
      <c r="Q192" s="344" t="s">
        <v>430</v>
      </c>
      <c r="R192" s="344" t="s">
        <v>430</v>
      </c>
      <c r="S192" s="344">
        <v>0.3967</v>
      </c>
      <c r="T192" s="344">
        <v>8.4321999999999999</v>
      </c>
      <c r="U192" s="344">
        <v>4.7260999999999997</v>
      </c>
      <c r="V192" s="344">
        <v>12.6181</v>
      </c>
      <c r="W192" s="344">
        <v>0.3967</v>
      </c>
      <c r="X192" s="344">
        <v>23.596900000000002</v>
      </c>
      <c r="Y192" s="370"/>
      <c r="Z192" s="342">
        <v>184</v>
      </c>
      <c r="AA192" s="342">
        <v>197</v>
      </c>
      <c r="AB192" s="342">
        <v>225</v>
      </c>
      <c r="AC192" s="342">
        <v>183</v>
      </c>
      <c r="AD192" s="342">
        <v>49</v>
      </c>
      <c r="AE192" s="342">
        <v>35</v>
      </c>
      <c r="AF192" s="342" t="s">
        <v>430</v>
      </c>
      <c r="AG192" s="342" t="s">
        <v>430</v>
      </c>
      <c r="AH192" s="342" t="s">
        <v>430</v>
      </c>
      <c r="AI192" s="342" t="s">
        <v>430</v>
      </c>
      <c r="AJ192" s="342">
        <v>234</v>
      </c>
      <c r="AK192" s="342">
        <v>198</v>
      </c>
      <c r="AL192" s="342">
        <v>44</v>
      </c>
      <c r="AM192" s="342">
        <v>40</v>
      </c>
      <c r="AN192" s="342">
        <v>234</v>
      </c>
      <c r="AO192" s="369"/>
      <c r="AP192" s="344" t="s">
        <v>430</v>
      </c>
      <c r="AQ192" s="344" t="s">
        <v>430</v>
      </c>
      <c r="AR192" s="344" t="s">
        <v>430</v>
      </c>
      <c r="AS192" s="344" t="s">
        <v>430</v>
      </c>
      <c r="AT192" s="344">
        <v>12.73</v>
      </c>
      <c r="AU192" s="347"/>
      <c r="AV192" s="342" t="s">
        <v>430</v>
      </c>
      <c r="AW192" s="342" t="s">
        <v>430</v>
      </c>
      <c r="AX192" s="342" t="s">
        <v>430</v>
      </c>
      <c r="AY192" s="342" t="s">
        <v>430</v>
      </c>
      <c r="AZ192" s="342">
        <v>61</v>
      </c>
      <c r="BA192" s="370"/>
      <c r="BB192" s="344">
        <v>15.8081668679548</v>
      </c>
      <c r="BC192" s="344">
        <v>1.0010962865680899</v>
      </c>
      <c r="BD192" s="344">
        <v>6.4619848277509107E-2</v>
      </c>
      <c r="BE192" s="371">
        <v>-1.8962770142147801E-2</v>
      </c>
      <c r="BF192" s="370"/>
      <c r="BG192" s="368">
        <v>0.17499999999999999</v>
      </c>
      <c r="BH192" s="369"/>
      <c r="BI192" s="832">
        <v>67.143900000000002</v>
      </c>
      <c r="BJ192" s="832">
        <v>18.0867</v>
      </c>
      <c r="BK192" s="832">
        <v>11.0837</v>
      </c>
      <c r="BL192" s="832">
        <v>3.6857000000000002</v>
      </c>
      <c r="BM192" s="369"/>
      <c r="BN192" s="834" t="s">
        <v>6221</v>
      </c>
      <c r="BO192" s="834" t="s">
        <v>6222</v>
      </c>
      <c r="BP192" s="834" t="s">
        <v>6223</v>
      </c>
      <c r="BQ192" s="834" t="s">
        <v>4891</v>
      </c>
      <c r="BR192" s="834" t="s">
        <v>6224</v>
      </c>
      <c r="BS192" s="369"/>
      <c r="BT192" s="350" t="s">
        <v>554</v>
      </c>
    </row>
    <row r="193" spans="1:72" s="424" customFormat="1" ht="11" x14ac:dyDescent="0.3">
      <c r="A193" s="835" t="s">
        <v>6225</v>
      </c>
      <c r="B193" s="836"/>
      <c r="C193" s="837">
        <v>45940</v>
      </c>
      <c r="D193" s="836"/>
      <c r="E193" s="838">
        <v>36.2941</v>
      </c>
      <c r="F193" s="836"/>
      <c r="G193" s="839">
        <v>30.791</v>
      </c>
      <c r="H193" s="841"/>
      <c r="I193" s="840">
        <v>-0.1459</v>
      </c>
      <c r="J193" s="840">
        <v>-1.2982</v>
      </c>
      <c r="K193" s="840">
        <v>2.6400999999999999</v>
      </c>
      <c r="L193" s="840">
        <v>11.598000000000001</v>
      </c>
      <c r="M193" s="840">
        <v>-2.4521000000000002</v>
      </c>
      <c r="N193" s="842" t="s">
        <v>430</v>
      </c>
      <c r="O193" s="840" t="s">
        <v>430</v>
      </c>
      <c r="P193" s="840" t="s">
        <v>430</v>
      </c>
      <c r="Q193" s="840" t="s">
        <v>430</v>
      </c>
      <c r="R193" s="840" t="s">
        <v>430</v>
      </c>
      <c r="S193" s="840">
        <v>-0.2074</v>
      </c>
      <c r="T193" s="840">
        <v>13.851000000000001</v>
      </c>
      <c r="U193" s="840">
        <v>-0.97760000000000002</v>
      </c>
      <c r="V193" s="840" t="s">
        <v>430</v>
      </c>
      <c r="W193" s="840">
        <v>-0.2074</v>
      </c>
      <c r="X193" s="840">
        <v>-1.1493</v>
      </c>
      <c r="Y193" s="841"/>
      <c r="Z193" s="838">
        <v>226</v>
      </c>
      <c r="AA193" s="838">
        <v>250</v>
      </c>
      <c r="AB193" s="838">
        <v>175</v>
      </c>
      <c r="AC193" s="838">
        <v>124</v>
      </c>
      <c r="AD193" s="838">
        <v>126</v>
      </c>
      <c r="AE193" s="838" t="s">
        <v>430</v>
      </c>
      <c r="AF193" s="838" t="s">
        <v>430</v>
      </c>
      <c r="AG193" s="838" t="s">
        <v>430</v>
      </c>
      <c r="AH193" s="838" t="s">
        <v>430</v>
      </c>
      <c r="AI193" s="838" t="s">
        <v>430</v>
      </c>
      <c r="AJ193" s="838">
        <v>262</v>
      </c>
      <c r="AK193" s="838">
        <v>121</v>
      </c>
      <c r="AL193" s="838">
        <v>118</v>
      </c>
      <c r="AM193" s="838" t="s">
        <v>430</v>
      </c>
      <c r="AN193" s="838">
        <v>262</v>
      </c>
      <c r="AO193" s="836"/>
      <c r="AP193" s="840" t="s">
        <v>430</v>
      </c>
      <c r="AQ193" s="840" t="s">
        <v>430</v>
      </c>
      <c r="AR193" s="840" t="s">
        <v>430</v>
      </c>
      <c r="AS193" s="840" t="s">
        <v>430</v>
      </c>
      <c r="AT193" s="840" t="s">
        <v>430</v>
      </c>
      <c r="AU193" s="843"/>
      <c r="AV193" s="838" t="s">
        <v>430</v>
      </c>
      <c r="AW193" s="838" t="s">
        <v>430</v>
      </c>
      <c r="AX193" s="838" t="s">
        <v>430</v>
      </c>
      <c r="AY193" s="838" t="s">
        <v>430</v>
      </c>
      <c r="AZ193" s="838" t="s">
        <v>430</v>
      </c>
      <c r="BA193" s="841"/>
      <c r="BB193" s="840">
        <v>21.037488129783998</v>
      </c>
      <c r="BC193" s="840">
        <v>0.99710358869621996</v>
      </c>
      <c r="BD193" s="840">
        <v>-2.62027700322323E-2</v>
      </c>
      <c r="BE193" s="846">
        <v>-6.7570740004898197E-2</v>
      </c>
      <c r="BF193" s="841"/>
      <c r="BG193" s="849">
        <v>0.28289999999999998</v>
      </c>
      <c r="BH193" s="836"/>
      <c r="BI193" s="840">
        <v>65.540199999999999</v>
      </c>
      <c r="BJ193" s="840">
        <v>34.333100000000002</v>
      </c>
      <c r="BK193" s="840" t="s">
        <v>430</v>
      </c>
      <c r="BL193" s="840">
        <v>0.12670000000000001</v>
      </c>
      <c r="BM193" s="836"/>
      <c r="BN193" s="849" t="s">
        <v>4465</v>
      </c>
      <c r="BO193" s="849" t="s">
        <v>4627</v>
      </c>
      <c r="BP193" s="849" t="s">
        <v>4466</v>
      </c>
      <c r="BQ193" s="849" t="s">
        <v>4467</v>
      </c>
      <c r="BR193" s="849" t="s">
        <v>4709</v>
      </c>
      <c r="BS193" s="836"/>
      <c r="BT193" s="850" t="s">
        <v>554</v>
      </c>
    </row>
    <row r="194" spans="1:72" s="424" customFormat="1" x14ac:dyDescent="0.25">
      <c r="A194" s="341" t="s">
        <v>6226</v>
      </c>
      <c r="B194" s="369"/>
      <c r="C194" s="709">
        <v>44827</v>
      </c>
      <c r="D194" s="369"/>
      <c r="E194" s="342">
        <v>35.692100000000003</v>
      </c>
      <c r="F194" s="369"/>
      <c r="G194" s="343">
        <v>126.8052</v>
      </c>
      <c r="H194" s="370"/>
      <c r="I194" s="344">
        <v>0.85199999999999998</v>
      </c>
      <c r="J194" s="344">
        <v>-0.26469999999999999</v>
      </c>
      <c r="K194" s="344">
        <v>-0.54430000000000001</v>
      </c>
      <c r="L194" s="344">
        <v>1.7121</v>
      </c>
      <c r="M194" s="344">
        <v>-9.4962</v>
      </c>
      <c r="N194" s="346">
        <v>-6.0320999999999998</v>
      </c>
      <c r="O194" s="344">
        <v>-3.0188999999999999</v>
      </c>
      <c r="P194" s="344">
        <v>8.3673000000000002</v>
      </c>
      <c r="Q194" s="344" t="s">
        <v>430</v>
      </c>
      <c r="R194" s="344" t="s">
        <v>430</v>
      </c>
      <c r="S194" s="344">
        <v>1.0928</v>
      </c>
      <c r="T194" s="344">
        <v>3.7170999999999998</v>
      </c>
      <c r="U194" s="344">
        <v>-9.3020999999999994</v>
      </c>
      <c r="V194" s="344">
        <v>-3.2136999999999998</v>
      </c>
      <c r="W194" s="344">
        <v>1.0928</v>
      </c>
      <c r="X194" s="344">
        <v>10.8362</v>
      </c>
      <c r="Y194" s="370"/>
      <c r="Z194" s="342">
        <v>73</v>
      </c>
      <c r="AA194" s="342">
        <v>219</v>
      </c>
      <c r="AB194" s="342">
        <v>207</v>
      </c>
      <c r="AC194" s="342">
        <v>225</v>
      </c>
      <c r="AD194" s="342">
        <v>225</v>
      </c>
      <c r="AE194" s="342">
        <v>182</v>
      </c>
      <c r="AF194" s="342">
        <v>144</v>
      </c>
      <c r="AG194" s="342">
        <v>111</v>
      </c>
      <c r="AH194" s="342" t="s">
        <v>430</v>
      </c>
      <c r="AI194" s="342" t="s">
        <v>430</v>
      </c>
      <c r="AJ194" s="342">
        <v>163</v>
      </c>
      <c r="AK194" s="342">
        <v>228</v>
      </c>
      <c r="AL194" s="342">
        <v>227</v>
      </c>
      <c r="AM194" s="342">
        <v>198</v>
      </c>
      <c r="AN194" s="342">
        <v>163</v>
      </c>
      <c r="AO194" s="369"/>
      <c r="AP194" s="344" t="s">
        <v>430</v>
      </c>
      <c r="AQ194" s="344" t="s">
        <v>430</v>
      </c>
      <c r="AR194" s="344" t="s">
        <v>430</v>
      </c>
      <c r="AS194" s="344">
        <v>-0.65</v>
      </c>
      <c r="AT194" s="344">
        <v>-9.11</v>
      </c>
      <c r="AU194" s="347"/>
      <c r="AV194" s="342" t="s">
        <v>430</v>
      </c>
      <c r="AW194" s="342" t="s">
        <v>430</v>
      </c>
      <c r="AX194" s="342" t="s">
        <v>430</v>
      </c>
      <c r="AY194" s="342">
        <v>129</v>
      </c>
      <c r="AZ194" s="342">
        <v>198</v>
      </c>
      <c r="BA194" s="370"/>
      <c r="BB194" s="344">
        <v>12.990194283405801</v>
      </c>
      <c r="BC194" s="344">
        <v>0.99548678571669502</v>
      </c>
      <c r="BD194" s="344">
        <v>2.6152273274221399E-2</v>
      </c>
      <c r="BE194" s="371">
        <v>-0.13514745832748501</v>
      </c>
      <c r="BF194" s="370"/>
      <c r="BG194" s="368">
        <v>7.6300000000000007E-2</v>
      </c>
      <c r="BH194" s="369"/>
      <c r="BI194" s="832">
        <v>99.541700000000006</v>
      </c>
      <c r="BJ194" s="344" t="s">
        <v>430</v>
      </c>
      <c r="BK194" s="344" t="s">
        <v>430</v>
      </c>
      <c r="BL194" s="832">
        <v>0.45829999999999999</v>
      </c>
      <c r="BM194" s="369"/>
      <c r="BN194" s="834" t="s">
        <v>6227</v>
      </c>
      <c r="BO194" s="834" t="s">
        <v>6044</v>
      </c>
      <c r="BP194" s="834" t="s">
        <v>3459</v>
      </c>
      <c r="BQ194" s="834" t="s">
        <v>6045</v>
      </c>
      <c r="BR194" s="834" t="s">
        <v>4633</v>
      </c>
      <c r="BS194" s="369"/>
      <c r="BT194" s="350" t="s">
        <v>554</v>
      </c>
    </row>
    <row r="195" spans="1:72" s="424" customFormat="1" x14ac:dyDescent="0.25">
      <c r="A195" s="341" t="s">
        <v>6228</v>
      </c>
      <c r="B195" s="369"/>
      <c r="C195" s="709">
        <v>45322</v>
      </c>
      <c r="D195" s="369"/>
      <c r="E195" s="342">
        <v>49.857100000000003</v>
      </c>
      <c r="F195" s="369"/>
      <c r="G195" s="343">
        <v>86.447199999999995</v>
      </c>
      <c r="H195" s="370"/>
      <c r="I195" s="344">
        <v>-0.43340000000000001</v>
      </c>
      <c r="J195" s="344">
        <v>-1.1188</v>
      </c>
      <c r="K195" s="344">
        <v>6.0632999999999999</v>
      </c>
      <c r="L195" s="344">
        <v>5.5331999999999999</v>
      </c>
      <c r="M195" s="344">
        <v>-1.3547</v>
      </c>
      <c r="N195" s="346">
        <v>19.152100000000001</v>
      </c>
      <c r="O195" s="344">
        <v>9.3914000000000009</v>
      </c>
      <c r="P195" s="344" t="s">
        <v>430</v>
      </c>
      <c r="Q195" s="344" t="s">
        <v>430</v>
      </c>
      <c r="R195" s="344" t="s">
        <v>430</v>
      </c>
      <c r="S195" s="344">
        <v>0.54190000000000005</v>
      </c>
      <c r="T195" s="344">
        <v>9.0287000000000006</v>
      </c>
      <c r="U195" s="344">
        <v>0.57169999999999999</v>
      </c>
      <c r="V195" s="344">
        <v>13.93</v>
      </c>
      <c r="W195" s="344">
        <v>0.54190000000000005</v>
      </c>
      <c r="X195" s="344">
        <v>14.131500000000001</v>
      </c>
      <c r="Y195" s="370"/>
      <c r="Z195" s="342">
        <v>241</v>
      </c>
      <c r="AA195" s="342">
        <v>238</v>
      </c>
      <c r="AB195" s="342">
        <v>51</v>
      </c>
      <c r="AC195" s="342">
        <v>210</v>
      </c>
      <c r="AD195" s="342">
        <v>90</v>
      </c>
      <c r="AE195" s="342">
        <v>24</v>
      </c>
      <c r="AF195" s="342">
        <v>26</v>
      </c>
      <c r="AG195" s="342" t="s">
        <v>430</v>
      </c>
      <c r="AH195" s="342" t="s">
        <v>430</v>
      </c>
      <c r="AI195" s="342" t="s">
        <v>430</v>
      </c>
      <c r="AJ195" s="342">
        <v>225</v>
      </c>
      <c r="AK195" s="342">
        <v>169</v>
      </c>
      <c r="AL195" s="342">
        <v>81</v>
      </c>
      <c r="AM195" s="342">
        <v>34</v>
      </c>
      <c r="AN195" s="342">
        <v>225</v>
      </c>
      <c r="AO195" s="369"/>
      <c r="AP195" s="344" t="s">
        <v>430</v>
      </c>
      <c r="AQ195" s="344" t="s">
        <v>430</v>
      </c>
      <c r="AR195" s="344" t="s">
        <v>430</v>
      </c>
      <c r="AS195" s="344" t="s">
        <v>430</v>
      </c>
      <c r="AT195" s="344">
        <v>12.62</v>
      </c>
      <c r="AU195" s="347"/>
      <c r="AV195" s="342" t="s">
        <v>430</v>
      </c>
      <c r="AW195" s="342" t="s">
        <v>430</v>
      </c>
      <c r="AX195" s="342" t="s">
        <v>430</v>
      </c>
      <c r="AY195" s="342" t="s">
        <v>430</v>
      </c>
      <c r="AZ195" s="342">
        <v>62</v>
      </c>
      <c r="BA195" s="370"/>
      <c r="BB195" s="344">
        <v>22.247439276635799</v>
      </c>
      <c r="BC195" s="344">
        <v>0.99826221182132302</v>
      </c>
      <c r="BD195" s="344">
        <v>3.02932990453386E-2</v>
      </c>
      <c r="BE195" s="371">
        <v>0.176148931705529</v>
      </c>
      <c r="BF195" s="370"/>
      <c r="BG195" s="368">
        <v>0.17419999999999999</v>
      </c>
      <c r="BH195" s="369"/>
      <c r="BI195" s="832">
        <v>78.038799999999995</v>
      </c>
      <c r="BJ195" s="832">
        <v>20.1036</v>
      </c>
      <c r="BK195" s="832">
        <v>1.1565700000000001</v>
      </c>
      <c r="BL195" s="832">
        <v>0.70103000000000004</v>
      </c>
      <c r="BM195" s="369"/>
      <c r="BN195" s="834" t="s">
        <v>6229</v>
      </c>
      <c r="BO195" s="834" t="s">
        <v>6230</v>
      </c>
      <c r="BP195" s="368" t="s">
        <v>430</v>
      </c>
      <c r="BQ195" s="368" t="s">
        <v>430</v>
      </c>
      <c r="BR195" s="368" t="s">
        <v>430</v>
      </c>
      <c r="BS195" s="369"/>
      <c r="BT195" s="350" t="s">
        <v>554</v>
      </c>
    </row>
    <row r="196" spans="1:72" s="424" customFormat="1" ht="11" x14ac:dyDescent="0.3">
      <c r="A196" s="835" t="s">
        <v>6231</v>
      </c>
      <c r="B196" s="836"/>
      <c r="C196" s="837">
        <v>44770</v>
      </c>
      <c r="D196" s="836"/>
      <c r="E196" s="838">
        <v>35.035800000000002</v>
      </c>
      <c r="F196" s="836"/>
      <c r="G196" s="839">
        <v>12.0738</v>
      </c>
      <c r="H196" s="841"/>
      <c r="I196" s="840">
        <v>0.64100000000000001</v>
      </c>
      <c r="J196" s="840">
        <v>1.5005999999999999</v>
      </c>
      <c r="K196" s="840">
        <v>5.4756999999999998</v>
      </c>
      <c r="L196" s="840">
        <v>11.964499999999999</v>
      </c>
      <c r="M196" s="840">
        <v>-3.7614000000000001</v>
      </c>
      <c r="N196" s="842">
        <v>-6.7000000000000004E-2</v>
      </c>
      <c r="O196" s="840">
        <v>3.6751</v>
      </c>
      <c r="P196" s="840">
        <v>13.0464</v>
      </c>
      <c r="Q196" s="840" t="s">
        <v>430</v>
      </c>
      <c r="R196" s="840" t="s">
        <v>430</v>
      </c>
      <c r="S196" s="840">
        <v>2.1878000000000002</v>
      </c>
      <c r="T196" s="840">
        <v>14.0533</v>
      </c>
      <c r="U196" s="840">
        <v>-4.0199999999999996</v>
      </c>
      <c r="V196" s="840">
        <v>-2.1831</v>
      </c>
      <c r="W196" s="840">
        <v>2.1878000000000002</v>
      </c>
      <c r="X196" s="840">
        <v>13.120100000000001</v>
      </c>
      <c r="Y196" s="841"/>
      <c r="Z196" s="838">
        <v>130</v>
      </c>
      <c r="AA196" s="838">
        <v>48</v>
      </c>
      <c r="AB196" s="838">
        <v>58</v>
      </c>
      <c r="AC196" s="838">
        <v>115</v>
      </c>
      <c r="AD196" s="838">
        <v>151</v>
      </c>
      <c r="AE196" s="838">
        <v>120</v>
      </c>
      <c r="AF196" s="838">
        <v>68</v>
      </c>
      <c r="AG196" s="838">
        <v>58</v>
      </c>
      <c r="AH196" s="838" t="s">
        <v>430</v>
      </c>
      <c r="AI196" s="838" t="s">
        <v>430</v>
      </c>
      <c r="AJ196" s="838">
        <v>22</v>
      </c>
      <c r="AK196" s="838">
        <v>106</v>
      </c>
      <c r="AL196" s="838">
        <v>160</v>
      </c>
      <c r="AM196" s="838">
        <v>180</v>
      </c>
      <c r="AN196" s="838">
        <v>22</v>
      </c>
      <c r="AO196" s="836"/>
      <c r="AP196" s="840" t="s">
        <v>430</v>
      </c>
      <c r="AQ196" s="840" t="s">
        <v>430</v>
      </c>
      <c r="AR196" s="840" t="s">
        <v>430</v>
      </c>
      <c r="AS196" s="840">
        <v>6.98</v>
      </c>
      <c r="AT196" s="840">
        <v>1.35</v>
      </c>
      <c r="AU196" s="843"/>
      <c r="AV196" s="838" t="s">
        <v>430</v>
      </c>
      <c r="AW196" s="838" t="s">
        <v>430</v>
      </c>
      <c r="AX196" s="838" t="s">
        <v>430</v>
      </c>
      <c r="AY196" s="838">
        <v>73</v>
      </c>
      <c r="AZ196" s="838">
        <v>135</v>
      </c>
      <c r="BA196" s="841"/>
      <c r="BB196" s="840">
        <v>15.9457299440831</v>
      </c>
      <c r="BC196" s="840">
        <v>0.99741132772297203</v>
      </c>
      <c r="BD196" s="840">
        <v>4.6674556720193203E-2</v>
      </c>
      <c r="BE196" s="846">
        <v>-0.26577967212946202</v>
      </c>
      <c r="BF196" s="841"/>
      <c r="BG196" s="849">
        <v>0.1166</v>
      </c>
      <c r="BH196" s="836"/>
      <c r="BI196" s="840">
        <v>94.953800000000001</v>
      </c>
      <c r="BJ196" s="840">
        <v>4.7175500000000001</v>
      </c>
      <c r="BK196" s="840" t="s">
        <v>430</v>
      </c>
      <c r="BL196" s="840">
        <v>0.32865</v>
      </c>
      <c r="BM196" s="836"/>
      <c r="BN196" s="849" t="s">
        <v>6174</v>
      </c>
      <c r="BO196" s="849" t="s">
        <v>6031</v>
      </c>
      <c r="BP196" s="849" t="s">
        <v>6032</v>
      </c>
      <c r="BQ196" s="849" t="s">
        <v>6033</v>
      </c>
      <c r="BR196" s="849" t="s">
        <v>6034</v>
      </c>
      <c r="BS196" s="836"/>
      <c r="BT196" s="850" t="s">
        <v>554</v>
      </c>
    </row>
    <row r="197" spans="1:72" s="424" customFormat="1" x14ac:dyDescent="0.25">
      <c r="A197" s="341" t="s">
        <v>6232</v>
      </c>
      <c r="B197" s="369"/>
      <c r="C197" s="709">
        <v>45596</v>
      </c>
      <c r="D197" s="369"/>
      <c r="E197" s="342">
        <v>32.387799999999999</v>
      </c>
      <c r="F197" s="369"/>
      <c r="G197" s="343">
        <v>41.762700000000002</v>
      </c>
      <c r="H197" s="370"/>
      <c r="I197" s="344">
        <v>0.15759999999999999</v>
      </c>
      <c r="J197" s="344">
        <v>-1.1156999999999999</v>
      </c>
      <c r="K197" s="344">
        <v>-0.66739999999999999</v>
      </c>
      <c r="L197" s="344">
        <v>10.6478</v>
      </c>
      <c r="M197" s="344">
        <v>0.65580000000000005</v>
      </c>
      <c r="N197" s="346">
        <v>-4.0080999999999998</v>
      </c>
      <c r="O197" s="344" t="s">
        <v>430</v>
      </c>
      <c r="P197" s="344" t="s">
        <v>430</v>
      </c>
      <c r="Q197" s="344" t="s">
        <v>430</v>
      </c>
      <c r="R197" s="344" t="s">
        <v>430</v>
      </c>
      <c r="S197" s="344">
        <v>0.31950000000000001</v>
      </c>
      <c r="T197" s="344">
        <v>14.164099999999999</v>
      </c>
      <c r="U197" s="344">
        <v>1.1755</v>
      </c>
      <c r="V197" s="344">
        <v>2.7866</v>
      </c>
      <c r="W197" s="344">
        <v>0.31950000000000001</v>
      </c>
      <c r="X197" s="344">
        <v>-5.1219000000000001</v>
      </c>
      <c r="Y197" s="370"/>
      <c r="Z197" s="342">
        <v>201</v>
      </c>
      <c r="AA197" s="342">
        <v>235</v>
      </c>
      <c r="AB197" s="342">
        <v>210</v>
      </c>
      <c r="AC197" s="342">
        <v>132</v>
      </c>
      <c r="AD197" s="342">
        <v>71</v>
      </c>
      <c r="AE197" s="342">
        <v>170</v>
      </c>
      <c r="AF197" s="342" t="s">
        <v>430</v>
      </c>
      <c r="AG197" s="342" t="s">
        <v>430</v>
      </c>
      <c r="AH197" s="342" t="s">
        <v>430</v>
      </c>
      <c r="AI197" s="342" t="s">
        <v>430</v>
      </c>
      <c r="AJ197" s="342">
        <v>238</v>
      </c>
      <c r="AK197" s="342">
        <v>103</v>
      </c>
      <c r="AL197" s="342">
        <v>76</v>
      </c>
      <c r="AM197" s="342">
        <v>127</v>
      </c>
      <c r="AN197" s="342">
        <v>238</v>
      </c>
      <c r="AO197" s="369"/>
      <c r="AP197" s="344" t="s">
        <v>430</v>
      </c>
      <c r="AQ197" s="344" t="s">
        <v>430</v>
      </c>
      <c r="AR197" s="344" t="s">
        <v>430</v>
      </c>
      <c r="AS197" s="344" t="s">
        <v>430</v>
      </c>
      <c r="AT197" s="344">
        <v>3.35</v>
      </c>
      <c r="AU197" s="347"/>
      <c r="AV197" s="342" t="s">
        <v>430</v>
      </c>
      <c r="AW197" s="342" t="s">
        <v>430</v>
      </c>
      <c r="AX197" s="342" t="s">
        <v>430</v>
      </c>
      <c r="AY197" s="342" t="s">
        <v>430</v>
      </c>
      <c r="AZ197" s="342">
        <v>124</v>
      </c>
      <c r="BA197" s="370"/>
      <c r="BB197" s="344">
        <v>20.945056963589401</v>
      </c>
      <c r="BC197" s="344">
        <v>0.99566733412056896</v>
      </c>
      <c r="BD197" s="344">
        <v>-3.4136587599569702E-2</v>
      </c>
      <c r="BE197" s="371">
        <v>-2.45862102717385E-2</v>
      </c>
      <c r="BF197" s="370"/>
      <c r="BG197" s="368">
        <v>0.39689999999999998</v>
      </c>
      <c r="BH197" s="369"/>
      <c r="BI197" s="832">
        <v>53.656300000000002</v>
      </c>
      <c r="BJ197" s="832">
        <v>31.258199999999999</v>
      </c>
      <c r="BK197" s="832">
        <v>15.0318</v>
      </c>
      <c r="BL197" s="832">
        <v>5.3699999999999998E-2</v>
      </c>
      <c r="BM197" s="369"/>
      <c r="BN197" s="834" t="s">
        <v>6233</v>
      </c>
      <c r="BO197" s="834" t="s">
        <v>6234</v>
      </c>
      <c r="BP197" s="834" t="s">
        <v>6235</v>
      </c>
      <c r="BQ197" s="834" t="s">
        <v>4690</v>
      </c>
      <c r="BR197" s="834" t="s">
        <v>4320</v>
      </c>
      <c r="BS197" s="369"/>
      <c r="BT197" s="350" t="s">
        <v>554</v>
      </c>
    </row>
    <row r="198" spans="1:72" s="424" customFormat="1" x14ac:dyDescent="0.25">
      <c r="A198" s="341" t="s">
        <v>6236</v>
      </c>
      <c r="B198" s="369"/>
      <c r="C198" s="709">
        <v>45839</v>
      </c>
      <c r="D198" s="369"/>
      <c r="E198" s="342">
        <v>34.586500000000001</v>
      </c>
      <c r="F198" s="369"/>
      <c r="G198" s="343">
        <v>9.6682000000000006</v>
      </c>
      <c r="H198" s="370"/>
      <c r="I198" s="344">
        <v>0.7923</v>
      </c>
      <c r="J198" s="344">
        <v>4.9238</v>
      </c>
      <c r="K198" s="344">
        <v>8.4133999999999993</v>
      </c>
      <c r="L198" s="344">
        <v>17.348199999999999</v>
      </c>
      <c r="M198" s="344">
        <v>-7.8886000000000003</v>
      </c>
      <c r="N198" s="346">
        <v>-2.8565999999999998</v>
      </c>
      <c r="O198" s="344" t="s">
        <v>430</v>
      </c>
      <c r="P198" s="344" t="s">
        <v>430</v>
      </c>
      <c r="Q198" s="344" t="s">
        <v>430</v>
      </c>
      <c r="R198" s="344" t="s">
        <v>430</v>
      </c>
      <c r="S198" s="344">
        <v>3.7772999999999999</v>
      </c>
      <c r="T198" s="344">
        <v>21.232900000000001</v>
      </c>
      <c r="U198" s="344">
        <v>-6.9336000000000002</v>
      </c>
      <c r="V198" s="344">
        <v>-6.6154000000000002</v>
      </c>
      <c r="W198" s="344">
        <v>3.7772999999999999</v>
      </c>
      <c r="X198" s="344">
        <v>-3.3090999999999999</v>
      </c>
      <c r="Y198" s="370"/>
      <c r="Z198" s="342">
        <v>80</v>
      </c>
      <c r="AA198" s="342">
        <v>4</v>
      </c>
      <c r="AB198" s="342">
        <v>15</v>
      </c>
      <c r="AC198" s="342">
        <v>30</v>
      </c>
      <c r="AD198" s="342">
        <v>207</v>
      </c>
      <c r="AE198" s="342">
        <v>149</v>
      </c>
      <c r="AF198" s="342" t="s">
        <v>430</v>
      </c>
      <c r="AG198" s="342" t="s">
        <v>430</v>
      </c>
      <c r="AH198" s="342" t="s">
        <v>430</v>
      </c>
      <c r="AI198" s="342" t="s">
        <v>430</v>
      </c>
      <c r="AJ198" s="342">
        <v>3</v>
      </c>
      <c r="AK198" s="342">
        <v>23</v>
      </c>
      <c r="AL198" s="342">
        <v>201</v>
      </c>
      <c r="AM198" s="342">
        <v>207</v>
      </c>
      <c r="AN198" s="342">
        <v>3</v>
      </c>
      <c r="AO198" s="369"/>
      <c r="AP198" s="344" t="s">
        <v>430</v>
      </c>
      <c r="AQ198" s="344" t="s">
        <v>430</v>
      </c>
      <c r="AR198" s="344" t="s">
        <v>430</v>
      </c>
      <c r="AS198" s="344" t="s">
        <v>430</v>
      </c>
      <c r="AT198" s="344">
        <v>-1.17</v>
      </c>
      <c r="AU198" s="347"/>
      <c r="AV198" s="342" t="s">
        <v>430</v>
      </c>
      <c r="AW198" s="342" t="s">
        <v>430</v>
      </c>
      <c r="AX198" s="342" t="s">
        <v>430</v>
      </c>
      <c r="AY198" s="342" t="s">
        <v>430</v>
      </c>
      <c r="AZ198" s="342">
        <v>155</v>
      </c>
      <c r="BA198" s="370"/>
      <c r="BB198" s="344">
        <v>21.155528649340901</v>
      </c>
      <c r="BC198" s="344">
        <v>0.99875334948517203</v>
      </c>
      <c r="BD198" s="344">
        <v>-2.47198674468092E-2</v>
      </c>
      <c r="BE198" s="371">
        <v>-3.96314227596163E-2</v>
      </c>
      <c r="BF198" s="370"/>
      <c r="BG198" s="368">
        <v>2.6829999999999998</v>
      </c>
      <c r="BH198" s="369"/>
      <c r="BI198" s="832">
        <v>19.314900000000002</v>
      </c>
      <c r="BJ198" s="832">
        <v>63.315199999999997</v>
      </c>
      <c r="BK198" s="832">
        <v>17.417300000000001</v>
      </c>
      <c r="BL198" s="832">
        <v>-4.7399999999999998E-2</v>
      </c>
      <c r="BM198" s="369"/>
      <c r="BN198" s="834" t="s">
        <v>6237</v>
      </c>
      <c r="BO198" s="834" t="s">
        <v>6238</v>
      </c>
      <c r="BP198" s="834" t="s">
        <v>6239</v>
      </c>
      <c r="BQ198" s="834" t="s">
        <v>6240</v>
      </c>
      <c r="BR198" s="834" t="s">
        <v>6241</v>
      </c>
      <c r="BS198" s="369"/>
      <c r="BT198" s="350" t="s">
        <v>554</v>
      </c>
    </row>
    <row r="199" spans="1:72" s="424" customFormat="1" x14ac:dyDescent="0.25">
      <c r="A199" s="341" t="s">
        <v>6242</v>
      </c>
      <c r="B199" s="369"/>
      <c r="C199" s="709">
        <v>43536</v>
      </c>
      <c r="D199" s="369"/>
      <c r="E199" s="342">
        <v>33.254399999999997</v>
      </c>
      <c r="F199" s="369"/>
      <c r="G199" s="343">
        <v>93.757499999999993</v>
      </c>
      <c r="H199" s="370"/>
      <c r="I199" s="344">
        <v>0.51200000000000001</v>
      </c>
      <c r="J199" s="344">
        <v>0.44169999999999998</v>
      </c>
      <c r="K199" s="344">
        <v>3.6185999999999998</v>
      </c>
      <c r="L199" s="344">
        <v>13.9247</v>
      </c>
      <c r="M199" s="344">
        <v>-0.79459999999999997</v>
      </c>
      <c r="N199" s="346">
        <v>2.9268000000000001</v>
      </c>
      <c r="O199" s="344">
        <v>3.9801000000000002</v>
      </c>
      <c r="P199" s="344">
        <v>18.610800000000001</v>
      </c>
      <c r="Q199" s="344">
        <v>16.045500000000001</v>
      </c>
      <c r="R199" s="344" t="s">
        <v>430</v>
      </c>
      <c r="S199" s="344">
        <v>1.3124</v>
      </c>
      <c r="T199" s="344">
        <v>16.570499999999999</v>
      </c>
      <c r="U199" s="344">
        <v>0.45319999999999999</v>
      </c>
      <c r="V199" s="344">
        <v>5.5980999999999996</v>
      </c>
      <c r="W199" s="344">
        <v>1.3124</v>
      </c>
      <c r="X199" s="344">
        <v>15.1267</v>
      </c>
      <c r="Y199" s="370"/>
      <c r="Z199" s="342">
        <v>153</v>
      </c>
      <c r="AA199" s="342">
        <v>165</v>
      </c>
      <c r="AB199" s="342">
        <v>94</v>
      </c>
      <c r="AC199" s="342">
        <v>80</v>
      </c>
      <c r="AD199" s="342">
        <v>83</v>
      </c>
      <c r="AE199" s="342">
        <v>82</v>
      </c>
      <c r="AF199" s="342">
        <v>64</v>
      </c>
      <c r="AG199" s="342">
        <v>45</v>
      </c>
      <c r="AH199" s="342">
        <v>11</v>
      </c>
      <c r="AI199" s="342" t="s">
        <v>430</v>
      </c>
      <c r="AJ199" s="342">
        <v>96</v>
      </c>
      <c r="AK199" s="342">
        <v>73</v>
      </c>
      <c r="AL199" s="342">
        <v>86</v>
      </c>
      <c r="AM199" s="342">
        <v>103</v>
      </c>
      <c r="AN199" s="342">
        <v>96</v>
      </c>
      <c r="AO199" s="369"/>
      <c r="AP199" s="344" t="s">
        <v>430</v>
      </c>
      <c r="AQ199" s="344">
        <v>17.95</v>
      </c>
      <c r="AR199" s="344">
        <v>15.3</v>
      </c>
      <c r="AS199" s="344">
        <v>10.58</v>
      </c>
      <c r="AT199" s="344">
        <v>8.2799999999999994</v>
      </c>
      <c r="AU199" s="347"/>
      <c r="AV199" s="342" t="s">
        <v>430</v>
      </c>
      <c r="AW199" s="342">
        <v>9</v>
      </c>
      <c r="AX199" s="342">
        <v>14</v>
      </c>
      <c r="AY199" s="342">
        <v>46</v>
      </c>
      <c r="AZ199" s="342">
        <v>86</v>
      </c>
      <c r="BA199" s="370"/>
      <c r="BB199" s="344">
        <v>16.644191486806999</v>
      </c>
      <c r="BC199" s="344">
        <v>0.99861100738926101</v>
      </c>
      <c r="BD199" s="344">
        <v>6.8507539112240196E-2</v>
      </c>
      <c r="BE199" s="371">
        <v>-0.189114252299</v>
      </c>
      <c r="BF199" s="370"/>
      <c r="BG199" s="368">
        <v>333.95049999999998</v>
      </c>
      <c r="BH199" s="369"/>
      <c r="BI199" s="832">
        <v>61.202100000000002</v>
      </c>
      <c r="BJ199" s="832">
        <v>38.7577</v>
      </c>
      <c r="BK199" s="344" t="s">
        <v>430</v>
      </c>
      <c r="BL199" s="832">
        <v>4.02E-2</v>
      </c>
      <c r="BM199" s="369"/>
      <c r="BN199" s="834" t="s">
        <v>6243</v>
      </c>
      <c r="BO199" s="834" t="s">
        <v>6244</v>
      </c>
      <c r="BP199" s="834" t="s">
        <v>6245</v>
      </c>
      <c r="BQ199" s="834" t="s">
        <v>823</v>
      </c>
      <c r="BR199" s="834" t="s">
        <v>861</v>
      </c>
      <c r="BS199" s="369"/>
      <c r="BT199" s="350" t="s">
        <v>554</v>
      </c>
    </row>
    <row r="200" spans="1:72" s="424" customFormat="1" x14ac:dyDescent="0.25">
      <c r="A200" s="341" t="s">
        <v>6246</v>
      </c>
      <c r="B200" s="369"/>
      <c r="C200" s="709">
        <v>45856</v>
      </c>
      <c r="D200" s="369"/>
      <c r="E200" s="342">
        <v>33.556100000000001</v>
      </c>
      <c r="F200" s="369"/>
      <c r="G200" s="343">
        <v>9.7515000000000001</v>
      </c>
      <c r="H200" s="370"/>
      <c r="I200" s="344">
        <v>0.70430000000000004</v>
      </c>
      <c r="J200" s="344">
        <v>0.5081</v>
      </c>
      <c r="K200" s="344">
        <v>3.2406999999999999</v>
      </c>
      <c r="L200" s="344">
        <v>6.8903999999999996</v>
      </c>
      <c r="M200" s="344">
        <v>-7.6589</v>
      </c>
      <c r="N200" s="346" t="s">
        <v>430</v>
      </c>
      <c r="O200" s="344" t="s">
        <v>430</v>
      </c>
      <c r="P200" s="344" t="s">
        <v>430</v>
      </c>
      <c r="Q200" s="344" t="s">
        <v>430</v>
      </c>
      <c r="R200" s="344" t="s">
        <v>430</v>
      </c>
      <c r="S200" s="344">
        <v>1.2931999999999999</v>
      </c>
      <c r="T200" s="344">
        <v>8.7111999999999998</v>
      </c>
      <c r="U200" s="344">
        <v>-6.9592999999999998</v>
      </c>
      <c r="V200" s="344">
        <v>-1.1606000000000001</v>
      </c>
      <c r="W200" s="344">
        <v>1.2931999999999999</v>
      </c>
      <c r="X200" s="344">
        <v>-2.4849999999999999</v>
      </c>
      <c r="Y200" s="370"/>
      <c r="Z200" s="342">
        <v>106</v>
      </c>
      <c r="AA200" s="342">
        <v>149</v>
      </c>
      <c r="AB200" s="342">
        <v>136</v>
      </c>
      <c r="AC200" s="342">
        <v>181</v>
      </c>
      <c r="AD200" s="342">
        <v>202</v>
      </c>
      <c r="AE200" s="342" t="s">
        <v>430</v>
      </c>
      <c r="AF200" s="342" t="s">
        <v>430</v>
      </c>
      <c r="AG200" s="342" t="s">
        <v>430</v>
      </c>
      <c r="AH200" s="342" t="s">
        <v>430</v>
      </c>
      <c r="AI200" s="342" t="s">
        <v>430</v>
      </c>
      <c r="AJ200" s="342">
        <v>111</v>
      </c>
      <c r="AK200" s="342">
        <v>196</v>
      </c>
      <c r="AL200" s="342">
        <v>206</v>
      </c>
      <c r="AM200" s="342">
        <v>174</v>
      </c>
      <c r="AN200" s="342">
        <v>111</v>
      </c>
      <c r="AO200" s="369"/>
      <c r="AP200" s="344" t="s">
        <v>430</v>
      </c>
      <c r="AQ200" s="344" t="s">
        <v>430</v>
      </c>
      <c r="AR200" s="344" t="s">
        <v>430</v>
      </c>
      <c r="AS200" s="344" t="s">
        <v>430</v>
      </c>
      <c r="AT200" s="344">
        <v>-3.54</v>
      </c>
      <c r="AU200" s="347"/>
      <c r="AV200" s="342" t="s">
        <v>430</v>
      </c>
      <c r="AW200" s="342" t="s">
        <v>430</v>
      </c>
      <c r="AX200" s="342" t="s">
        <v>430</v>
      </c>
      <c r="AY200" s="342" t="s">
        <v>430</v>
      </c>
      <c r="AZ200" s="342">
        <v>176</v>
      </c>
      <c r="BA200" s="370"/>
      <c r="BB200" s="344">
        <v>13.960137536004099</v>
      </c>
      <c r="BC200" s="344">
        <v>0.99564462214668203</v>
      </c>
      <c r="BD200" s="344">
        <v>-3.2792824228262199E-2</v>
      </c>
      <c r="BE200" s="371">
        <v>-2.1350957300046401E-2</v>
      </c>
      <c r="BF200" s="370"/>
      <c r="BG200" s="368">
        <v>5.8700000000000002E-2</v>
      </c>
      <c r="BH200" s="369"/>
      <c r="BI200" s="832">
        <v>99.610399999999998</v>
      </c>
      <c r="BJ200" s="344" t="s">
        <v>430</v>
      </c>
      <c r="BK200" s="344" t="s">
        <v>430</v>
      </c>
      <c r="BL200" s="832">
        <v>0.3896</v>
      </c>
      <c r="BM200" s="369"/>
      <c r="BN200" s="834" t="s">
        <v>6247</v>
      </c>
      <c r="BO200" s="834" t="s">
        <v>4619</v>
      </c>
      <c r="BP200" s="834" t="s">
        <v>2274</v>
      </c>
      <c r="BQ200" s="834" t="s">
        <v>3383</v>
      </c>
      <c r="BR200" s="834" t="s">
        <v>4769</v>
      </c>
      <c r="BS200" s="369"/>
      <c r="BT200" s="350" t="s">
        <v>554</v>
      </c>
    </row>
    <row r="201" spans="1:72" s="424" customFormat="1" x14ac:dyDescent="0.25">
      <c r="A201" s="341" t="s">
        <v>6248</v>
      </c>
      <c r="B201" s="369"/>
      <c r="C201" s="709">
        <v>45839</v>
      </c>
      <c r="D201" s="369"/>
      <c r="E201" s="342">
        <v>30.689900000000002</v>
      </c>
      <c r="F201" s="369"/>
      <c r="G201" s="343">
        <v>13.0555</v>
      </c>
      <c r="H201" s="370"/>
      <c r="I201" s="344">
        <v>0.79290000000000005</v>
      </c>
      <c r="J201" s="344">
        <v>4.9241000000000001</v>
      </c>
      <c r="K201" s="344">
        <v>8.4236000000000004</v>
      </c>
      <c r="L201" s="344">
        <v>17.396100000000001</v>
      </c>
      <c r="M201" s="344">
        <v>-7.8098999999999998</v>
      </c>
      <c r="N201" s="346">
        <v>-2.6347999999999998</v>
      </c>
      <c r="O201" s="344" t="s">
        <v>430</v>
      </c>
      <c r="P201" s="344" t="s">
        <v>430</v>
      </c>
      <c r="Q201" s="344" t="s">
        <v>430</v>
      </c>
      <c r="R201" s="344" t="s">
        <v>430</v>
      </c>
      <c r="S201" s="344">
        <v>3.7757000000000001</v>
      </c>
      <c r="T201" s="344">
        <v>21.287400000000002</v>
      </c>
      <c r="U201" s="344">
        <v>-6.8529</v>
      </c>
      <c r="V201" s="344">
        <v>-6.4744999999999999</v>
      </c>
      <c r="W201" s="344">
        <v>3.7757000000000001</v>
      </c>
      <c r="X201" s="344">
        <v>-3.0424000000000002</v>
      </c>
      <c r="Y201" s="370"/>
      <c r="Z201" s="342">
        <v>79</v>
      </c>
      <c r="AA201" s="342">
        <v>3</v>
      </c>
      <c r="AB201" s="342">
        <v>14</v>
      </c>
      <c r="AC201" s="342">
        <v>29</v>
      </c>
      <c r="AD201" s="342">
        <v>206</v>
      </c>
      <c r="AE201" s="342">
        <v>142</v>
      </c>
      <c r="AF201" s="342" t="s">
        <v>430</v>
      </c>
      <c r="AG201" s="342" t="s">
        <v>430</v>
      </c>
      <c r="AH201" s="342" t="s">
        <v>430</v>
      </c>
      <c r="AI201" s="342" t="s">
        <v>430</v>
      </c>
      <c r="AJ201" s="342">
        <v>4</v>
      </c>
      <c r="AK201" s="342">
        <v>22</v>
      </c>
      <c r="AL201" s="342">
        <v>187</v>
      </c>
      <c r="AM201" s="342">
        <v>205</v>
      </c>
      <c r="AN201" s="342">
        <v>4</v>
      </c>
      <c r="AO201" s="369"/>
      <c r="AP201" s="344" t="s">
        <v>430</v>
      </c>
      <c r="AQ201" s="344" t="s">
        <v>430</v>
      </c>
      <c r="AR201" s="344" t="s">
        <v>430</v>
      </c>
      <c r="AS201" s="344" t="s">
        <v>430</v>
      </c>
      <c r="AT201" s="344">
        <v>-1</v>
      </c>
      <c r="AU201" s="347"/>
      <c r="AV201" s="342" t="s">
        <v>430</v>
      </c>
      <c r="AW201" s="342" t="s">
        <v>430</v>
      </c>
      <c r="AX201" s="342" t="s">
        <v>430</v>
      </c>
      <c r="AY201" s="342" t="s">
        <v>430</v>
      </c>
      <c r="AZ201" s="342">
        <v>151</v>
      </c>
      <c r="BA201" s="370"/>
      <c r="BB201" s="344">
        <v>21.171442262073501</v>
      </c>
      <c r="BC201" s="344">
        <v>0.99950498305128499</v>
      </c>
      <c r="BD201" s="344">
        <v>-2.3794601321973301E-2</v>
      </c>
      <c r="BE201" s="371">
        <v>-2.0071845977098501E-2</v>
      </c>
      <c r="BF201" s="370"/>
      <c r="BG201" s="368">
        <v>2.7054</v>
      </c>
      <c r="BH201" s="369"/>
      <c r="BI201" s="832">
        <v>19.308499999999999</v>
      </c>
      <c r="BJ201" s="832">
        <v>63.293100000000003</v>
      </c>
      <c r="BK201" s="832">
        <v>17.415400000000002</v>
      </c>
      <c r="BL201" s="832">
        <v>-1.7000000000000001E-2</v>
      </c>
      <c r="BM201" s="369"/>
      <c r="BN201" s="834" t="s">
        <v>6249</v>
      </c>
      <c r="BO201" s="834" t="s">
        <v>6250</v>
      </c>
      <c r="BP201" s="834" t="s">
        <v>6239</v>
      </c>
      <c r="BQ201" s="834" t="s">
        <v>6240</v>
      </c>
      <c r="BR201" s="834" t="s">
        <v>6241</v>
      </c>
      <c r="BS201" s="369"/>
      <c r="BT201" s="350" t="s">
        <v>554</v>
      </c>
    </row>
    <row r="202" spans="1:72" s="424" customFormat="1" x14ac:dyDescent="0.25">
      <c r="A202" s="341" t="s">
        <v>6251</v>
      </c>
      <c r="B202" s="369"/>
      <c r="C202" s="709">
        <v>45817</v>
      </c>
      <c r="D202" s="369"/>
      <c r="E202" s="342">
        <v>21.86</v>
      </c>
      <c r="F202" s="369"/>
      <c r="G202" s="343">
        <v>80.478399999999993</v>
      </c>
      <c r="H202" s="370"/>
      <c r="I202" s="344">
        <v>0.31590000000000001</v>
      </c>
      <c r="J202" s="344">
        <v>0.81850000000000001</v>
      </c>
      <c r="K202" s="344">
        <v>11.4491</v>
      </c>
      <c r="L202" s="344">
        <v>18.864699999999999</v>
      </c>
      <c r="M202" s="344">
        <v>-6.5906000000000002</v>
      </c>
      <c r="N202" s="346">
        <v>-13.343</v>
      </c>
      <c r="O202" s="344" t="s">
        <v>430</v>
      </c>
      <c r="P202" s="344" t="s">
        <v>430</v>
      </c>
      <c r="Q202" s="344" t="s">
        <v>430</v>
      </c>
      <c r="R202" s="344" t="s">
        <v>430</v>
      </c>
      <c r="S202" s="344">
        <v>1.0113000000000001</v>
      </c>
      <c r="T202" s="344">
        <v>24.186399999999999</v>
      </c>
      <c r="U202" s="344">
        <v>-5.9839000000000002</v>
      </c>
      <c r="V202" s="344">
        <v>-8.2975999999999992</v>
      </c>
      <c r="W202" s="344">
        <v>1.0113000000000001</v>
      </c>
      <c r="X202" s="344">
        <v>-12.0641</v>
      </c>
      <c r="Y202" s="370"/>
      <c r="Z202" s="342">
        <v>188</v>
      </c>
      <c r="AA202" s="342">
        <v>89</v>
      </c>
      <c r="AB202" s="342">
        <v>3</v>
      </c>
      <c r="AC202" s="342">
        <v>23</v>
      </c>
      <c r="AD202" s="342">
        <v>179</v>
      </c>
      <c r="AE202" s="342">
        <v>202</v>
      </c>
      <c r="AF202" s="342" t="s">
        <v>430</v>
      </c>
      <c r="AG202" s="342" t="s">
        <v>430</v>
      </c>
      <c r="AH202" s="342" t="s">
        <v>430</v>
      </c>
      <c r="AI202" s="342" t="s">
        <v>430</v>
      </c>
      <c r="AJ202" s="342">
        <v>173</v>
      </c>
      <c r="AK202" s="342">
        <v>17</v>
      </c>
      <c r="AL202" s="342">
        <v>180</v>
      </c>
      <c r="AM202" s="342">
        <v>210</v>
      </c>
      <c r="AN202" s="342">
        <v>173</v>
      </c>
      <c r="AO202" s="369"/>
      <c r="AP202" s="344" t="s">
        <v>430</v>
      </c>
      <c r="AQ202" s="344" t="s">
        <v>430</v>
      </c>
      <c r="AR202" s="344" t="s">
        <v>430</v>
      </c>
      <c r="AS202" s="344" t="s">
        <v>430</v>
      </c>
      <c r="AT202" s="344">
        <v>-1.1299999999999999</v>
      </c>
      <c r="AU202" s="347"/>
      <c r="AV202" s="342" t="s">
        <v>430</v>
      </c>
      <c r="AW202" s="342" t="s">
        <v>430</v>
      </c>
      <c r="AX202" s="342" t="s">
        <v>430</v>
      </c>
      <c r="AY202" s="342" t="s">
        <v>430</v>
      </c>
      <c r="AZ202" s="342">
        <v>154</v>
      </c>
      <c r="BA202" s="370"/>
      <c r="BB202" s="344">
        <v>21.612785131777802</v>
      </c>
      <c r="BC202" s="344">
        <v>1.0000486908961399</v>
      </c>
      <c r="BD202" s="344">
        <v>-6.7668641053739903E-2</v>
      </c>
      <c r="BE202" s="371">
        <v>-6.7715943674574702E-2</v>
      </c>
      <c r="BF202" s="370"/>
      <c r="BG202" s="368">
        <v>0.32350000000000001</v>
      </c>
      <c r="BH202" s="369"/>
      <c r="BI202" s="832">
        <v>40.309399999999997</v>
      </c>
      <c r="BJ202" s="832">
        <v>40.935000000000002</v>
      </c>
      <c r="BK202" s="832">
        <v>18.722100000000001</v>
      </c>
      <c r="BL202" s="832">
        <v>3.3500000000000002E-2</v>
      </c>
      <c r="BM202" s="369"/>
      <c r="BN202" s="834" t="s">
        <v>5254</v>
      </c>
      <c r="BO202" s="834" t="s">
        <v>6252</v>
      </c>
      <c r="BP202" s="834" t="s">
        <v>5256</v>
      </c>
      <c r="BQ202" s="834" t="s">
        <v>5257</v>
      </c>
      <c r="BR202" s="368" t="s">
        <v>430</v>
      </c>
      <c r="BS202" s="369"/>
      <c r="BT202" s="350" t="s">
        <v>554</v>
      </c>
    </row>
    <row r="203" spans="1:72" s="424" customFormat="1" x14ac:dyDescent="0.25">
      <c r="A203" s="341" t="s">
        <v>6253</v>
      </c>
      <c r="B203" s="369"/>
      <c r="C203" s="709">
        <v>46077</v>
      </c>
      <c r="D203" s="369"/>
      <c r="E203" s="342">
        <v>30.0471</v>
      </c>
      <c r="F203" s="369"/>
      <c r="G203" s="343">
        <v>8.4853000000000005</v>
      </c>
      <c r="H203" s="370"/>
      <c r="I203" s="344" t="s">
        <v>430</v>
      </c>
      <c r="J203" s="344">
        <v>2.1501000000000001</v>
      </c>
      <c r="K203" s="344">
        <v>-15.389799999999999</v>
      </c>
      <c r="L203" s="344">
        <v>-1.9131</v>
      </c>
      <c r="M203" s="344" t="s">
        <v>430</v>
      </c>
      <c r="N203" s="346" t="s">
        <v>430</v>
      </c>
      <c r="O203" s="344" t="s">
        <v>430</v>
      </c>
      <c r="P203" s="344" t="s">
        <v>430</v>
      </c>
      <c r="Q203" s="344" t="s">
        <v>430</v>
      </c>
      <c r="R203" s="344" t="s">
        <v>430</v>
      </c>
      <c r="S203" s="344">
        <v>-0.66610000000000003</v>
      </c>
      <c r="T203" s="344">
        <v>-4.6596000000000002</v>
      </c>
      <c r="U203" s="344" t="s">
        <v>430</v>
      </c>
      <c r="V203" s="344" t="s">
        <v>430</v>
      </c>
      <c r="W203" s="344">
        <v>-0.66610000000000003</v>
      </c>
      <c r="X203" s="344">
        <v>-15.147</v>
      </c>
      <c r="Y203" s="370"/>
      <c r="Z203" s="342" t="s">
        <v>430</v>
      </c>
      <c r="AA203" s="342">
        <v>32</v>
      </c>
      <c r="AB203" s="342">
        <v>267</v>
      </c>
      <c r="AC203" s="342">
        <v>248</v>
      </c>
      <c r="AD203" s="342" t="s">
        <v>430</v>
      </c>
      <c r="AE203" s="342" t="s">
        <v>430</v>
      </c>
      <c r="AF203" s="342" t="s">
        <v>430</v>
      </c>
      <c r="AG203" s="342" t="s">
        <v>430</v>
      </c>
      <c r="AH203" s="342" t="s">
        <v>430</v>
      </c>
      <c r="AI203" s="342" t="s">
        <v>430</v>
      </c>
      <c r="AJ203" s="342">
        <v>271</v>
      </c>
      <c r="AK203" s="342">
        <v>253</v>
      </c>
      <c r="AL203" s="342" t="s">
        <v>430</v>
      </c>
      <c r="AM203" s="342" t="s">
        <v>430</v>
      </c>
      <c r="AN203" s="342">
        <v>271</v>
      </c>
      <c r="AO203" s="369"/>
      <c r="AP203" s="344" t="s">
        <v>430</v>
      </c>
      <c r="AQ203" s="344" t="s">
        <v>430</v>
      </c>
      <c r="AR203" s="344" t="s">
        <v>430</v>
      </c>
      <c r="AS203" s="344" t="s">
        <v>430</v>
      </c>
      <c r="AT203" s="344" t="s">
        <v>430</v>
      </c>
      <c r="AU203" s="347"/>
      <c r="AV203" s="342" t="s">
        <v>430</v>
      </c>
      <c r="AW203" s="342" t="s">
        <v>430</v>
      </c>
      <c r="AX203" s="342" t="s">
        <v>430</v>
      </c>
      <c r="AY203" s="342" t="s">
        <v>430</v>
      </c>
      <c r="AZ203" s="342" t="s">
        <v>430</v>
      </c>
      <c r="BA203" s="370"/>
      <c r="BB203" s="344">
        <v>53.036610043551498</v>
      </c>
      <c r="BC203" s="344">
        <v>0</v>
      </c>
      <c r="BD203" s="344">
        <v>-0.106500574910563</v>
      </c>
      <c r="BE203" s="371" t="s">
        <v>430</v>
      </c>
      <c r="BF203" s="370"/>
      <c r="BG203" s="368" t="s">
        <v>430</v>
      </c>
      <c r="BH203" s="369"/>
      <c r="BI203" s="344" t="s">
        <v>430</v>
      </c>
      <c r="BJ203" s="344" t="s">
        <v>430</v>
      </c>
      <c r="BK203" s="344" t="s">
        <v>430</v>
      </c>
      <c r="BL203" s="344" t="s">
        <v>430</v>
      </c>
      <c r="BM203" s="369"/>
      <c r="BN203" s="834" t="s">
        <v>6254</v>
      </c>
      <c r="BO203" s="834" t="s">
        <v>6255</v>
      </c>
      <c r="BP203" s="834" t="s">
        <v>6256</v>
      </c>
      <c r="BQ203" s="368" t="s">
        <v>430</v>
      </c>
      <c r="BR203" s="368" t="s">
        <v>430</v>
      </c>
      <c r="BS203" s="369"/>
      <c r="BT203" s="350" t="s">
        <v>554</v>
      </c>
    </row>
    <row r="204" spans="1:72" s="424" customFormat="1" ht="11" x14ac:dyDescent="0.3">
      <c r="A204" s="835" t="s">
        <v>6257</v>
      </c>
      <c r="B204" s="836"/>
      <c r="C204" s="837">
        <v>45712</v>
      </c>
      <c r="D204" s="836"/>
      <c r="E204" s="838">
        <v>29.393599999999999</v>
      </c>
      <c r="F204" s="836"/>
      <c r="G204" s="839">
        <v>34.834000000000003</v>
      </c>
      <c r="H204" s="841"/>
      <c r="I204" s="840">
        <v>0.6734</v>
      </c>
      <c r="J204" s="840">
        <v>0.59489999999999998</v>
      </c>
      <c r="K204" s="840">
        <v>2.3626</v>
      </c>
      <c r="L204" s="840">
        <v>13.688000000000001</v>
      </c>
      <c r="M204" s="840">
        <v>0.76659999999999995</v>
      </c>
      <c r="N204" s="842">
        <v>4.8174999999999999</v>
      </c>
      <c r="O204" s="840" t="s">
        <v>430</v>
      </c>
      <c r="P204" s="840" t="s">
        <v>430</v>
      </c>
      <c r="Q204" s="840" t="s">
        <v>430</v>
      </c>
      <c r="R204" s="840" t="s">
        <v>430</v>
      </c>
      <c r="S204" s="840">
        <v>1.2586999999999999</v>
      </c>
      <c r="T204" s="840">
        <v>16.171399999999998</v>
      </c>
      <c r="U204" s="840">
        <v>2.0806</v>
      </c>
      <c r="V204" s="840">
        <v>5.6856999999999998</v>
      </c>
      <c r="W204" s="840">
        <v>1.2586999999999999</v>
      </c>
      <c r="X204" s="840">
        <v>14.4529</v>
      </c>
      <c r="Y204" s="841"/>
      <c r="Z204" s="838">
        <v>114</v>
      </c>
      <c r="AA204" s="838">
        <v>116</v>
      </c>
      <c r="AB204" s="838">
        <v>179</v>
      </c>
      <c r="AC204" s="838">
        <v>83</v>
      </c>
      <c r="AD204" s="838">
        <v>69</v>
      </c>
      <c r="AE204" s="838">
        <v>73</v>
      </c>
      <c r="AF204" s="838" t="s">
        <v>430</v>
      </c>
      <c r="AG204" s="838" t="s">
        <v>430</v>
      </c>
      <c r="AH204" s="838" t="s">
        <v>430</v>
      </c>
      <c r="AI204" s="838" t="s">
        <v>430</v>
      </c>
      <c r="AJ204" s="838">
        <v>125</v>
      </c>
      <c r="AK204" s="838">
        <v>77</v>
      </c>
      <c r="AL204" s="838">
        <v>70</v>
      </c>
      <c r="AM204" s="838">
        <v>101</v>
      </c>
      <c r="AN204" s="838">
        <v>125</v>
      </c>
      <c r="AO204" s="836"/>
      <c r="AP204" s="840" t="s">
        <v>430</v>
      </c>
      <c r="AQ204" s="840" t="s">
        <v>430</v>
      </c>
      <c r="AR204" s="840" t="s">
        <v>430</v>
      </c>
      <c r="AS204" s="840" t="s">
        <v>430</v>
      </c>
      <c r="AT204" s="840">
        <v>9.49</v>
      </c>
      <c r="AU204" s="843"/>
      <c r="AV204" s="838" t="s">
        <v>430</v>
      </c>
      <c r="AW204" s="838" t="s">
        <v>430</v>
      </c>
      <c r="AX204" s="838" t="s">
        <v>430</v>
      </c>
      <c r="AY204" s="838" t="s">
        <v>430</v>
      </c>
      <c r="AZ204" s="838">
        <v>76</v>
      </c>
      <c r="BA204" s="841"/>
      <c r="BB204" s="840">
        <v>15.764553618500999</v>
      </c>
      <c r="BC204" s="840">
        <v>0.99486421494245203</v>
      </c>
      <c r="BD204" s="840">
        <v>6.441297607891E-2</v>
      </c>
      <c r="BE204" s="846">
        <v>-3.3212392298324699E-2</v>
      </c>
      <c r="BF204" s="841"/>
      <c r="BG204" s="849">
        <v>0.12239999999999999</v>
      </c>
      <c r="BH204" s="836"/>
      <c r="BI204" s="840">
        <v>94.503699999999995</v>
      </c>
      <c r="BJ204" s="840">
        <v>4.8211899999999996</v>
      </c>
      <c r="BK204" s="840" t="s">
        <v>430</v>
      </c>
      <c r="BL204" s="840">
        <v>0.67510999999999999</v>
      </c>
      <c r="BM204" s="836"/>
      <c r="BN204" s="849" t="s">
        <v>6258</v>
      </c>
      <c r="BO204" s="849" t="s">
        <v>6259</v>
      </c>
      <c r="BP204" s="849" t="s">
        <v>6260</v>
      </c>
      <c r="BQ204" s="849" t="s">
        <v>4956</v>
      </c>
      <c r="BR204" s="849" t="s">
        <v>6261</v>
      </c>
      <c r="BS204" s="836"/>
      <c r="BT204" s="850" t="s">
        <v>554</v>
      </c>
    </row>
    <row r="205" spans="1:72" s="424" customFormat="1" x14ac:dyDescent="0.25">
      <c r="A205" s="341" t="s">
        <v>6262</v>
      </c>
      <c r="B205" s="369"/>
      <c r="C205" s="709">
        <v>44795</v>
      </c>
      <c r="D205" s="369"/>
      <c r="E205" s="342">
        <v>31.67</v>
      </c>
      <c r="F205" s="369"/>
      <c r="G205" s="343">
        <v>201.85769999999999</v>
      </c>
      <c r="H205" s="370"/>
      <c r="I205" s="344">
        <v>0.55069999999999997</v>
      </c>
      <c r="J205" s="344">
        <v>1.0282</v>
      </c>
      <c r="K205" s="344">
        <v>0.2412</v>
      </c>
      <c r="L205" s="344">
        <v>10.488799999999999</v>
      </c>
      <c r="M205" s="344">
        <v>0.7631</v>
      </c>
      <c r="N205" s="346">
        <v>1.5797000000000001</v>
      </c>
      <c r="O205" s="344">
        <v>-0.129</v>
      </c>
      <c r="P205" s="344">
        <v>15.111000000000001</v>
      </c>
      <c r="Q205" s="344" t="s">
        <v>430</v>
      </c>
      <c r="R205" s="344" t="s">
        <v>430</v>
      </c>
      <c r="S205" s="344">
        <v>1.4289000000000001</v>
      </c>
      <c r="T205" s="344">
        <v>13.764099999999999</v>
      </c>
      <c r="U205" s="344">
        <v>1.0376000000000001</v>
      </c>
      <c r="V205" s="344">
        <v>5.8929999999999998</v>
      </c>
      <c r="W205" s="344">
        <v>1.4289000000000001</v>
      </c>
      <c r="X205" s="344">
        <v>16.053999999999998</v>
      </c>
      <c r="Y205" s="370"/>
      <c r="Z205" s="342">
        <v>149</v>
      </c>
      <c r="AA205" s="342">
        <v>67</v>
      </c>
      <c r="AB205" s="342">
        <v>198</v>
      </c>
      <c r="AC205" s="342">
        <v>133</v>
      </c>
      <c r="AD205" s="342">
        <v>70</v>
      </c>
      <c r="AE205" s="342">
        <v>102</v>
      </c>
      <c r="AF205" s="342">
        <v>117</v>
      </c>
      <c r="AG205" s="342">
        <v>53</v>
      </c>
      <c r="AH205" s="342" t="s">
        <v>430</v>
      </c>
      <c r="AI205" s="342" t="s">
        <v>430</v>
      </c>
      <c r="AJ205" s="342">
        <v>77</v>
      </c>
      <c r="AK205" s="342">
        <v>125</v>
      </c>
      <c r="AL205" s="342">
        <v>77</v>
      </c>
      <c r="AM205" s="342">
        <v>99</v>
      </c>
      <c r="AN205" s="342">
        <v>77</v>
      </c>
      <c r="AO205" s="369"/>
      <c r="AP205" s="344" t="s">
        <v>430</v>
      </c>
      <c r="AQ205" s="344" t="s">
        <v>430</v>
      </c>
      <c r="AR205" s="344" t="s">
        <v>430</v>
      </c>
      <c r="AS205" s="344">
        <v>7.71</v>
      </c>
      <c r="AT205" s="344">
        <v>7.21</v>
      </c>
      <c r="AU205" s="347"/>
      <c r="AV205" s="342" t="s">
        <v>430</v>
      </c>
      <c r="AW205" s="342" t="s">
        <v>430</v>
      </c>
      <c r="AX205" s="342" t="s">
        <v>430</v>
      </c>
      <c r="AY205" s="342">
        <v>65</v>
      </c>
      <c r="AZ205" s="342">
        <v>92</v>
      </c>
      <c r="BA205" s="370"/>
      <c r="BB205" s="344">
        <v>16.3681803716903</v>
      </c>
      <c r="BC205" s="344">
        <v>0</v>
      </c>
      <c r="BD205" s="344">
        <v>5.4583526493671E-2</v>
      </c>
      <c r="BE205" s="371" t="s">
        <v>430</v>
      </c>
      <c r="BF205" s="370"/>
      <c r="BG205" s="368" t="s">
        <v>430</v>
      </c>
      <c r="BH205" s="369"/>
      <c r="BI205" s="832">
        <v>59.7776</v>
      </c>
      <c r="BJ205" s="832">
        <v>37.9512</v>
      </c>
      <c r="BK205" s="832">
        <v>2.0151699999999999</v>
      </c>
      <c r="BL205" s="832">
        <v>0.25602999999999998</v>
      </c>
      <c r="BM205" s="369"/>
      <c r="BN205" s="834" t="s">
        <v>6263</v>
      </c>
      <c r="BO205" s="834" t="s">
        <v>5116</v>
      </c>
      <c r="BP205" s="834" t="s">
        <v>5117</v>
      </c>
      <c r="BQ205" s="834" t="s">
        <v>5118</v>
      </c>
      <c r="BR205" s="834" t="s">
        <v>5119</v>
      </c>
      <c r="BS205" s="369"/>
      <c r="BT205" s="350" t="s">
        <v>554</v>
      </c>
    </row>
    <row r="206" spans="1:72" s="424" customFormat="1" x14ac:dyDescent="0.25">
      <c r="A206" s="341" t="s">
        <v>6264</v>
      </c>
      <c r="B206" s="369"/>
      <c r="C206" s="709">
        <v>45769</v>
      </c>
      <c r="D206" s="369"/>
      <c r="E206" s="342">
        <v>27.405000000000001</v>
      </c>
      <c r="F206" s="369"/>
      <c r="G206" s="343">
        <v>10.727399999999999</v>
      </c>
      <c r="H206" s="370"/>
      <c r="I206" s="344">
        <v>-0.25009999999999999</v>
      </c>
      <c r="J206" s="344">
        <v>-1.2483</v>
      </c>
      <c r="K206" s="344">
        <v>2.6623999999999999</v>
      </c>
      <c r="L206" s="344">
        <v>14.191700000000001</v>
      </c>
      <c r="M206" s="344">
        <v>0.55769999999999997</v>
      </c>
      <c r="N206" s="346">
        <v>-2.2730000000000001</v>
      </c>
      <c r="O206" s="344" t="s">
        <v>430</v>
      </c>
      <c r="P206" s="344" t="s">
        <v>430</v>
      </c>
      <c r="Q206" s="344" t="s">
        <v>430</v>
      </c>
      <c r="R206" s="344" t="s">
        <v>430</v>
      </c>
      <c r="S206" s="344">
        <v>-0.439</v>
      </c>
      <c r="T206" s="344">
        <v>16.621200000000002</v>
      </c>
      <c r="U206" s="344">
        <v>1.7547999999999999</v>
      </c>
      <c r="V206" s="344">
        <v>5.6668000000000003</v>
      </c>
      <c r="W206" s="344">
        <v>-0.439</v>
      </c>
      <c r="X206" s="344">
        <v>6.0544000000000002</v>
      </c>
      <c r="Y206" s="370"/>
      <c r="Z206" s="342">
        <v>232</v>
      </c>
      <c r="AA206" s="342">
        <v>247</v>
      </c>
      <c r="AB206" s="342">
        <v>173</v>
      </c>
      <c r="AC206" s="342">
        <v>77</v>
      </c>
      <c r="AD206" s="342">
        <v>72</v>
      </c>
      <c r="AE206" s="342">
        <v>138</v>
      </c>
      <c r="AF206" s="342" t="s">
        <v>430</v>
      </c>
      <c r="AG206" s="342" t="s">
        <v>430</v>
      </c>
      <c r="AH206" s="342" t="s">
        <v>430</v>
      </c>
      <c r="AI206" s="342" t="s">
        <v>430</v>
      </c>
      <c r="AJ206" s="342">
        <v>269</v>
      </c>
      <c r="AK206" s="342">
        <v>71</v>
      </c>
      <c r="AL206" s="342">
        <v>71</v>
      </c>
      <c r="AM206" s="342">
        <v>102</v>
      </c>
      <c r="AN206" s="342">
        <v>269</v>
      </c>
      <c r="AO206" s="369"/>
      <c r="AP206" s="344" t="s">
        <v>430</v>
      </c>
      <c r="AQ206" s="344" t="s">
        <v>430</v>
      </c>
      <c r="AR206" s="344" t="s">
        <v>430</v>
      </c>
      <c r="AS206" s="344" t="s">
        <v>430</v>
      </c>
      <c r="AT206" s="344">
        <v>7.74</v>
      </c>
      <c r="AU206" s="347"/>
      <c r="AV206" s="342" t="s">
        <v>430</v>
      </c>
      <c r="AW206" s="342" t="s">
        <v>430</v>
      </c>
      <c r="AX206" s="342" t="s">
        <v>430</v>
      </c>
      <c r="AY206" s="342" t="s">
        <v>430</v>
      </c>
      <c r="AZ206" s="342">
        <v>89</v>
      </c>
      <c r="BA206" s="370"/>
      <c r="BB206" s="344">
        <v>18.265131432915801</v>
      </c>
      <c r="BC206" s="344">
        <v>0.99831960145729803</v>
      </c>
      <c r="BD206" s="344">
        <v>1.0083893382484801E-2</v>
      </c>
      <c r="BE206" s="371">
        <v>-7.5835642503183906E-2</v>
      </c>
      <c r="BF206" s="370"/>
      <c r="BG206" s="368">
        <v>0.33700000000000002</v>
      </c>
      <c r="BH206" s="369"/>
      <c r="BI206" s="832">
        <v>54.090600000000002</v>
      </c>
      <c r="BJ206" s="832">
        <v>37.577300000000001</v>
      </c>
      <c r="BK206" s="832">
        <v>8.3251299999999997</v>
      </c>
      <c r="BL206" s="832">
        <v>6.9699999999999996E-3</v>
      </c>
      <c r="BM206" s="369"/>
      <c r="BN206" s="834" t="s">
        <v>4933</v>
      </c>
      <c r="BO206" s="834" t="s">
        <v>4642</v>
      </c>
      <c r="BP206" s="834" t="s">
        <v>4643</v>
      </c>
      <c r="BQ206" s="834" t="s">
        <v>4583</v>
      </c>
      <c r="BR206" s="834" t="s">
        <v>4584</v>
      </c>
      <c r="BS206" s="369"/>
      <c r="BT206" s="350" t="s">
        <v>554</v>
      </c>
    </row>
    <row r="207" spans="1:72" s="424" customFormat="1" x14ac:dyDescent="0.25">
      <c r="A207" s="341" t="s">
        <v>6265</v>
      </c>
      <c r="B207" s="369"/>
      <c r="C207" s="709">
        <v>44785</v>
      </c>
      <c r="D207" s="369"/>
      <c r="E207" s="342">
        <v>24.9846</v>
      </c>
      <c r="F207" s="369"/>
      <c r="G207" s="343">
        <v>20.821400000000001</v>
      </c>
      <c r="H207" s="370"/>
      <c r="I207" s="344">
        <v>1.2030000000000001</v>
      </c>
      <c r="J207" s="344">
        <v>0.68079999999999996</v>
      </c>
      <c r="K207" s="344">
        <v>-1.4380999999999999</v>
      </c>
      <c r="L207" s="344">
        <v>6.6811999999999996</v>
      </c>
      <c r="M207" s="344">
        <v>-6.6906999999999996</v>
      </c>
      <c r="N207" s="346">
        <v>-3.7107000000000001</v>
      </c>
      <c r="O207" s="344">
        <v>-1.1069</v>
      </c>
      <c r="P207" s="344">
        <v>9.7182999999999993</v>
      </c>
      <c r="Q207" s="344" t="s">
        <v>430</v>
      </c>
      <c r="R207" s="344" t="s">
        <v>430</v>
      </c>
      <c r="S207" s="344">
        <v>1.7231000000000001</v>
      </c>
      <c r="T207" s="344">
        <v>9.6976999999999993</v>
      </c>
      <c r="U207" s="344">
        <v>-6.3815</v>
      </c>
      <c r="V207" s="344">
        <v>-1.2291000000000001</v>
      </c>
      <c r="W207" s="344">
        <v>1.7231000000000001</v>
      </c>
      <c r="X207" s="344">
        <v>9.3632000000000009</v>
      </c>
      <c r="Y207" s="370"/>
      <c r="Z207" s="342">
        <v>47</v>
      </c>
      <c r="AA207" s="342">
        <v>110</v>
      </c>
      <c r="AB207" s="342">
        <v>222</v>
      </c>
      <c r="AC207" s="342">
        <v>188</v>
      </c>
      <c r="AD207" s="342">
        <v>182</v>
      </c>
      <c r="AE207" s="342">
        <v>154</v>
      </c>
      <c r="AF207" s="342">
        <v>134</v>
      </c>
      <c r="AG207" s="342">
        <v>83</v>
      </c>
      <c r="AH207" s="342" t="s">
        <v>430</v>
      </c>
      <c r="AI207" s="342" t="s">
        <v>430</v>
      </c>
      <c r="AJ207" s="342">
        <v>35</v>
      </c>
      <c r="AK207" s="342">
        <v>159</v>
      </c>
      <c r="AL207" s="342">
        <v>182</v>
      </c>
      <c r="AM207" s="342">
        <v>175</v>
      </c>
      <c r="AN207" s="342">
        <v>35</v>
      </c>
      <c r="AO207" s="369"/>
      <c r="AP207" s="344" t="s">
        <v>430</v>
      </c>
      <c r="AQ207" s="344" t="s">
        <v>430</v>
      </c>
      <c r="AR207" s="344" t="s">
        <v>430</v>
      </c>
      <c r="AS207" s="344">
        <v>2.4300000000000002</v>
      </c>
      <c r="AT207" s="344">
        <v>-4.42</v>
      </c>
      <c r="AU207" s="347"/>
      <c r="AV207" s="342" t="s">
        <v>430</v>
      </c>
      <c r="AW207" s="342" t="s">
        <v>430</v>
      </c>
      <c r="AX207" s="342" t="s">
        <v>430</v>
      </c>
      <c r="AY207" s="342">
        <v>111</v>
      </c>
      <c r="AZ207" s="342">
        <v>177</v>
      </c>
      <c r="BA207" s="370"/>
      <c r="BB207" s="344">
        <v>14.9209850195963</v>
      </c>
      <c r="BC207" s="344">
        <v>0.99553178278189303</v>
      </c>
      <c r="BD207" s="344">
        <v>3.02070793136947E-2</v>
      </c>
      <c r="BE207" s="371">
        <v>-0.28160364102021002</v>
      </c>
      <c r="BF207" s="370"/>
      <c r="BG207" s="368">
        <v>9.69E-2</v>
      </c>
      <c r="BH207" s="369"/>
      <c r="BI207" s="832">
        <v>74.897599999999997</v>
      </c>
      <c r="BJ207" s="832">
        <v>22.220500000000001</v>
      </c>
      <c r="BK207" s="832">
        <v>2.6332300000000002</v>
      </c>
      <c r="BL207" s="832">
        <v>0.24867</v>
      </c>
      <c r="BM207" s="369"/>
      <c r="BN207" s="834" t="s">
        <v>4700</v>
      </c>
      <c r="BO207" s="834" t="s">
        <v>4701</v>
      </c>
      <c r="BP207" s="834" t="s">
        <v>4702</v>
      </c>
      <c r="BQ207" s="834" t="s">
        <v>4789</v>
      </c>
      <c r="BR207" s="834" t="s">
        <v>4704</v>
      </c>
      <c r="BS207" s="369"/>
      <c r="BT207" s="350" t="s">
        <v>554</v>
      </c>
    </row>
    <row r="208" spans="1:72" s="424" customFormat="1" x14ac:dyDescent="0.25">
      <c r="A208" s="341" t="s">
        <v>6266</v>
      </c>
      <c r="B208" s="369"/>
      <c r="C208" s="709">
        <v>43368</v>
      </c>
      <c r="D208" s="369"/>
      <c r="E208" s="342">
        <v>25.308800000000002</v>
      </c>
      <c r="F208" s="369"/>
      <c r="G208" s="343">
        <v>940.41110000000003</v>
      </c>
      <c r="H208" s="370"/>
      <c r="I208" s="344">
        <v>0.51200000000000001</v>
      </c>
      <c r="J208" s="344">
        <v>0.44330000000000003</v>
      </c>
      <c r="K208" s="344">
        <v>3.6238999999999999</v>
      </c>
      <c r="L208" s="344">
        <v>13.9283</v>
      </c>
      <c r="M208" s="344">
        <v>-0.7913</v>
      </c>
      <c r="N208" s="346">
        <v>2.8961000000000001</v>
      </c>
      <c r="O208" s="344">
        <v>3.9424999999999999</v>
      </c>
      <c r="P208" s="344">
        <v>18.569400000000002</v>
      </c>
      <c r="Q208" s="344">
        <v>16.043700000000001</v>
      </c>
      <c r="R208" s="344" t="s">
        <v>430</v>
      </c>
      <c r="S208" s="344">
        <v>1.3126</v>
      </c>
      <c r="T208" s="344">
        <v>16.5747</v>
      </c>
      <c r="U208" s="344">
        <v>0.45750000000000002</v>
      </c>
      <c r="V208" s="344">
        <v>5.5979999999999999</v>
      </c>
      <c r="W208" s="344">
        <v>1.3126</v>
      </c>
      <c r="X208" s="344">
        <v>14.603</v>
      </c>
      <c r="Y208" s="370"/>
      <c r="Z208" s="342">
        <v>153</v>
      </c>
      <c r="AA208" s="342">
        <v>163</v>
      </c>
      <c r="AB208" s="342">
        <v>93</v>
      </c>
      <c r="AC208" s="342">
        <v>79</v>
      </c>
      <c r="AD208" s="342">
        <v>82</v>
      </c>
      <c r="AE208" s="342">
        <v>83</v>
      </c>
      <c r="AF208" s="342">
        <v>65</v>
      </c>
      <c r="AG208" s="342">
        <v>46</v>
      </c>
      <c r="AH208" s="342">
        <v>12</v>
      </c>
      <c r="AI208" s="342" t="s">
        <v>430</v>
      </c>
      <c r="AJ208" s="342">
        <v>95</v>
      </c>
      <c r="AK208" s="342">
        <v>72</v>
      </c>
      <c r="AL208" s="342">
        <v>85</v>
      </c>
      <c r="AM208" s="342">
        <v>104</v>
      </c>
      <c r="AN208" s="342">
        <v>95</v>
      </c>
      <c r="AO208" s="369"/>
      <c r="AP208" s="344" t="s">
        <v>430</v>
      </c>
      <c r="AQ208" s="344">
        <v>17.95</v>
      </c>
      <c r="AR208" s="344">
        <v>15.27</v>
      </c>
      <c r="AS208" s="344">
        <v>10.54</v>
      </c>
      <c r="AT208" s="344">
        <v>8.2799999999999994</v>
      </c>
      <c r="AU208" s="347"/>
      <c r="AV208" s="342" t="s">
        <v>430</v>
      </c>
      <c r="AW208" s="342">
        <v>9</v>
      </c>
      <c r="AX208" s="342">
        <v>15</v>
      </c>
      <c r="AY208" s="342">
        <v>47</v>
      </c>
      <c r="AZ208" s="342">
        <v>86</v>
      </c>
      <c r="BA208" s="370"/>
      <c r="BB208" s="344">
        <v>16.6481735855232</v>
      </c>
      <c r="BC208" s="344">
        <v>0.99883298868113701</v>
      </c>
      <c r="BD208" s="344">
        <v>6.82861626794493E-2</v>
      </c>
      <c r="BE208" s="371">
        <v>-0.192822466821682</v>
      </c>
      <c r="BF208" s="370"/>
      <c r="BG208" s="368">
        <v>0.40039999999999998</v>
      </c>
      <c r="BH208" s="369"/>
      <c r="BI208" s="832">
        <v>61.218400000000003</v>
      </c>
      <c r="BJ208" s="832">
        <v>38.7622</v>
      </c>
      <c r="BK208" s="344" t="s">
        <v>430</v>
      </c>
      <c r="BL208" s="832">
        <v>1.9400000000000001E-2</v>
      </c>
      <c r="BM208" s="369"/>
      <c r="BN208" s="834" t="s">
        <v>6243</v>
      </c>
      <c r="BO208" s="834" t="s">
        <v>6267</v>
      </c>
      <c r="BP208" s="834" t="s">
        <v>6245</v>
      </c>
      <c r="BQ208" s="834" t="s">
        <v>823</v>
      </c>
      <c r="BR208" s="834" t="s">
        <v>861</v>
      </c>
      <c r="BS208" s="369"/>
      <c r="BT208" s="350" t="s">
        <v>554</v>
      </c>
    </row>
    <row r="209" spans="1:72" s="424" customFormat="1" ht="11" x14ac:dyDescent="0.3">
      <c r="A209" s="835" t="s">
        <v>6268</v>
      </c>
      <c r="B209" s="836"/>
      <c r="C209" s="837">
        <v>39605</v>
      </c>
      <c r="D209" s="836"/>
      <c r="E209" s="838">
        <v>24.465</v>
      </c>
      <c r="F209" s="836"/>
      <c r="G209" s="839">
        <v>84.882599999999996</v>
      </c>
      <c r="H209" s="841"/>
      <c r="I209" s="840">
        <v>0.75009999999999999</v>
      </c>
      <c r="J209" s="840">
        <v>0.53480000000000005</v>
      </c>
      <c r="K209" s="840">
        <v>4.1276999999999999</v>
      </c>
      <c r="L209" s="840">
        <v>6.1933999999999996</v>
      </c>
      <c r="M209" s="840">
        <v>-9.1885999999999992</v>
      </c>
      <c r="N209" s="842">
        <v>-6.2454999999999998</v>
      </c>
      <c r="O209" s="840">
        <v>-0.30130000000000001</v>
      </c>
      <c r="P209" s="840">
        <v>7.1818999999999997</v>
      </c>
      <c r="Q209" s="840">
        <v>9.1349</v>
      </c>
      <c r="R209" s="840">
        <v>12.0852</v>
      </c>
      <c r="S209" s="840">
        <v>1.3325</v>
      </c>
      <c r="T209" s="840">
        <v>8.2170000000000005</v>
      </c>
      <c r="U209" s="840">
        <v>-8.6127000000000002</v>
      </c>
      <c r="V209" s="840">
        <v>-2.8363</v>
      </c>
      <c r="W209" s="840">
        <v>1.3325</v>
      </c>
      <c r="X209" s="840">
        <v>10.3515</v>
      </c>
      <c r="Y209" s="841"/>
      <c r="Z209" s="838">
        <v>91</v>
      </c>
      <c r="AA209" s="838">
        <v>131</v>
      </c>
      <c r="AB209" s="838">
        <v>77</v>
      </c>
      <c r="AC209" s="838">
        <v>203</v>
      </c>
      <c r="AD209" s="838">
        <v>222</v>
      </c>
      <c r="AE209" s="838">
        <v>196</v>
      </c>
      <c r="AF209" s="838">
        <v>128</v>
      </c>
      <c r="AG209" s="838">
        <v>126</v>
      </c>
      <c r="AH209" s="838">
        <v>71</v>
      </c>
      <c r="AI209" s="838">
        <v>35</v>
      </c>
      <c r="AJ209" s="838">
        <v>89</v>
      </c>
      <c r="AK209" s="838">
        <v>211</v>
      </c>
      <c r="AL209" s="838">
        <v>223</v>
      </c>
      <c r="AM209" s="838">
        <v>195</v>
      </c>
      <c r="AN209" s="838">
        <v>89</v>
      </c>
      <c r="AO209" s="836"/>
      <c r="AP209" s="840">
        <v>11.03</v>
      </c>
      <c r="AQ209" s="840">
        <v>9.9499999999999993</v>
      </c>
      <c r="AR209" s="840">
        <v>6.24</v>
      </c>
      <c r="AS209" s="840">
        <v>1.9</v>
      </c>
      <c r="AT209" s="840">
        <v>-5.76</v>
      </c>
      <c r="AU209" s="843"/>
      <c r="AV209" s="838">
        <v>39</v>
      </c>
      <c r="AW209" s="838">
        <v>56</v>
      </c>
      <c r="AX209" s="838">
        <v>72</v>
      </c>
      <c r="AY209" s="838">
        <v>125</v>
      </c>
      <c r="AZ209" s="838">
        <v>191</v>
      </c>
      <c r="BA209" s="841"/>
      <c r="BB209" s="840">
        <v>12.454317401924399</v>
      </c>
      <c r="BC209" s="840">
        <v>0.99810025266923297</v>
      </c>
      <c r="BD209" s="840">
        <v>2.1770037184030599E-2</v>
      </c>
      <c r="BE209" s="846">
        <v>-0.139529242931168</v>
      </c>
      <c r="BF209" s="841"/>
      <c r="BG209" s="849">
        <v>9.0700000000000003E-2</v>
      </c>
      <c r="BH209" s="836"/>
      <c r="BI209" s="840">
        <v>99.741699999999994</v>
      </c>
      <c r="BJ209" s="840" t="s">
        <v>430</v>
      </c>
      <c r="BK209" s="840" t="s">
        <v>430</v>
      </c>
      <c r="BL209" s="840">
        <v>0.25829999999999997</v>
      </c>
      <c r="BM209" s="836"/>
      <c r="BN209" s="849" t="s">
        <v>5737</v>
      </c>
      <c r="BO209" s="849" t="s">
        <v>4471</v>
      </c>
      <c r="BP209" s="849" t="s">
        <v>4472</v>
      </c>
      <c r="BQ209" s="849" t="s">
        <v>4473</v>
      </c>
      <c r="BR209" s="849" t="s">
        <v>983</v>
      </c>
      <c r="BS209" s="836"/>
      <c r="BT209" s="850" t="s">
        <v>554</v>
      </c>
    </row>
    <row r="210" spans="1:72" s="424" customFormat="1" x14ac:dyDescent="0.25">
      <c r="A210" s="341" t="s">
        <v>6269</v>
      </c>
      <c r="B210" s="369"/>
      <c r="C210" s="709">
        <v>44399</v>
      </c>
      <c r="D210" s="369"/>
      <c r="E210" s="342">
        <v>23.704499999999999</v>
      </c>
      <c r="F210" s="369"/>
      <c r="G210" s="343">
        <v>121.209</v>
      </c>
      <c r="H210" s="370"/>
      <c r="I210" s="344">
        <v>0.64119999999999999</v>
      </c>
      <c r="J210" s="344">
        <v>1.4976</v>
      </c>
      <c r="K210" s="344">
        <v>5.4661</v>
      </c>
      <c r="L210" s="344">
        <v>11.928800000000001</v>
      </c>
      <c r="M210" s="344">
        <v>-3.8369</v>
      </c>
      <c r="N210" s="346">
        <v>-0.20669999999999999</v>
      </c>
      <c r="O210" s="344">
        <v>3.4881000000000002</v>
      </c>
      <c r="P210" s="344">
        <v>12.863200000000001</v>
      </c>
      <c r="Q210" s="344" t="s">
        <v>430</v>
      </c>
      <c r="R210" s="344" t="s">
        <v>430</v>
      </c>
      <c r="S210" s="344">
        <v>2.1873</v>
      </c>
      <c r="T210" s="344">
        <v>14.0161</v>
      </c>
      <c r="U210" s="344">
        <v>-4.0960999999999999</v>
      </c>
      <c r="V210" s="344">
        <v>-2.3012999999999999</v>
      </c>
      <c r="W210" s="344">
        <v>2.1873</v>
      </c>
      <c r="X210" s="344">
        <v>13.708299999999999</v>
      </c>
      <c r="Y210" s="370"/>
      <c r="Z210" s="342">
        <v>129</v>
      </c>
      <c r="AA210" s="342">
        <v>50</v>
      </c>
      <c r="AB210" s="342">
        <v>60</v>
      </c>
      <c r="AC210" s="342">
        <v>117</v>
      </c>
      <c r="AD210" s="342">
        <v>153</v>
      </c>
      <c r="AE210" s="342">
        <v>123</v>
      </c>
      <c r="AF210" s="342">
        <v>70</v>
      </c>
      <c r="AG210" s="342">
        <v>60</v>
      </c>
      <c r="AH210" s="342" t="s">
        <v>430</v>
      </c>
      <c r="AI210" s="342" t="s">
        <v>430</v>
      </c>
      <c r="AJ210" s="342">
        <v>24</v>
      </c>
      <c r="AK210" s="342">
        <v>108</v>
      </c>
      <c r="AL210" s="342">
        <v>162</v>
      </c>
      <c r="AM210" s="342">
        <v>182</v>
      </c>
      <c r="AN210" s="342">
        <v>24</v>
      </c>
      <c r="AO210" s="369"/>
      <c r="AP210" s="344" t="s">
        <v>430</v>
      </c>
      <c r="AQ210" s="344" t="s">
        <v>430</v>
      </c>
      <c r="AR210" s="344">
        <v>11.49</v>
      </c>
      <c r="AS210" s="344">
        <v>6.8</v>
      </c>
      <c r="AT210" s="344">
        <v>1.2</v>
      </c>
      <c r="AU210" s="347"/>
      <c r="AV210" s="342" t="s">
        <v>430</v>
      </c>
      <c r="AW210" s="342" t="s">
        <v>430</v>
      </c>
      <c r="AX210" s="342">
        <v>25</v>
      </c>
      <c r="AY210" s="342">
        <v>75</v>
      </c>
      <c r="AZ210" s="342">
        <v>137</v>
      </c>
      <c r="BA210" s="370"/>
      <c r="BB210" s="344">
        <v>15.950298967117901</v>
      </c>
      <c r="BC210" s="344">
        <v>0.99750535399891604</v>
      </c>
      <c r="BD210" s="344">
        <v>4.5831622844965801E-2</v>
      </c>
      <c r="BE210" s="371">
        <v>-0.27910667906633202</v>
      </c>
      <c r="BF210" s="370"/>
      <c r="BG210" s="368">
        <v>3.2300000000000002E-2</v>
      </c>
      <c r="BH210" s="369"/>
      <c r="BI210" s="832">
        <v>94.980400000000003</v>
      </c>
      <c r="BJ210" s="832">
        <v>4.7196899999999999</v>
      </c>
      <c r="BK210" s="344" t="s">
        <v>430</v>
      </c>
      <c r="BL210" s="832">
        <v>0.29991000000000001</v>
      </c>
      <c r="BM210" s="369"/>
      <c r="BN210" s="834" t="s">
        <v>4959</v>
      </c>
      <c r="BO210" s="834" t="s">
        <v>6031</v>
      </c>
      <c r="BP210" s="834" t="s">
        <v>6032</v>
      </c>
      <c r="BQ210" s="834" t="s">
        <v>6033</v>
      </c>
      <c r="BR210" s="834" t="s">
        <v>4961</v>
      </c>
      <c r="BS210" s="369"/>
      <c r="BT210" s="350" t="s">
        <v>554</v>
      </c>
    </row>
    <row r="211" spans="1:72" s="424" customFormat="1" x14ac:dyDescent="0.25">
      <c r="A211" s="341" t="s">
        <v>6270</v>
      </c>
      <c r="B211" s="369"/>
      <c r="C211" s="709">
        <v>44333</v>
      </c>
      <c r="D211" s="369"/>
      <c r="E211" s="342">
        <v>23.87</v>
      </c>
      <c r="F211" s="369"/>
      <c r="G211" s="343">
        <v>164.19479999999999</v>
      </c>
      <c r="H211" s="370"/>
      <c r="I211" s="344">
        <v>0.55869999999999997</v>
      </c>
      <c r="J211" s="344">
        <v>1.1661999999999999</v>
      </c>
      <c r="K211" s="344">
        <v>6.3765999999999998</v>
      </c>
      <c r="L211" s="344">
        <v>15.8889</v>
      </c>
      <c r="M211" s="344">
        <v>9.7797999999999998</v>
      </c>
      <c r="N211" s="346">
        <v>11.2944</v>
      </c>
      <c r="O211" s="344">
        <v>13.7128</v>
      </c>
      <c r="P211" s="344">
        <v>22.078499999999998</v>
      </c>
      <c r="Q211" s="344">
        <v>12.99</v>
      </c>
      <c r="R211" s="344" t="s">
        <v>430</v>
      </c>
      <c r="S211" s="344">
        <v>6.7100000000000007E-2</v>
      </c>
      <c r="T211" s="344">
        <v>13.711399999999999</v>
      </c>
      <c r="U211" s="344">
        <v>10.4209</v>
      </c>
      <c r="V211" s="344">
        <v>14.2567</v>
      </c>
      <c r="W211" s="344">
        <v>6.7100000000000007E-2</v>
      </c>
      <c r="X211" s="344">
        <v>14.025499999999999</v>
      </c>
      <c r="Y211" s="370"/>
      <c r="Z211" s="342">
        <v>146</v>
      </c>
      <c r="AA211" s="342">
        <v>66</v>
      </c>
      <c r="AB211" s="342">
        <v>41</v>
      </c>
      <c r="AC211" s="342">
        <v>66</v>
      </c>
      <c r="AD211" s="342">
        <v>17</v>
      </c>
      <c r="AE211" s="342">
        <v>40</v>
      </c>
      <c r="AF211" s="342">
        <v>23</v>
      </c>
      <c r="AG211" s="342">
        <v>25</v>
      </c>
      <c r="AH211" s="342">
        <v>24</v>
      </c>
      <c r="AI211" s="342" t="s">
        <v>430</v>
      </c>
      <c r="AJ211" s="342">
        <v>252</v>
      </c>
      <c r="AK211" s="342">
        <v>126</v>
      </c>
      <c r="AL211" s="342">
        <v>19</v>
      </c>
      <c r="AM211" s="342">
        <v>31</v>
      </c>
      <c r="AN211" s="342">
        <v>252</v>
      </c>
      <c r="AO211" s="369"/>
      <c r="AP211" s="344" t="s">
        <v>430</v>
      </c>
      <c r="AQ211" s="344" t="s">
        <v>430</v>
      </c>
      <c r="AR211" s="344">
        <v>17.829999999999998</v>
      </c>
      <c r="AS211" s="344">
        <v>15.98</v>
      </c>
      <c r="AT211" s="344">
        <v>22.71</v>
      </c>
      <c r="AU211" s="347"/>
      <c r="AV211" s="342" t="s">
        <v>430</v>
      </c>
      <c r="AW211" s="342" t="s">
        <v>430</v>
      </c>
      <c r="AX211" s="342">
        <v>10</v>
      </c>
      <c r="AY211" s="342">
        <v>24</v>
      </c>
      <c r="AZ211" s="342">
        <v>29</v>
      </c>
      <c r="BA211" s="370"/>
      <c r="BB211" s="344">
        <v>16.638389792532099</v>
      </c>
      <c r="BC211" s="344">
        <v>0.99814095836776995</v>
      </c>
      <c r="BD211" s="344">
        <v>8.8848085293831702E-2</v>
      </c>
      <c r="BE211" s="371">
        <v>-6.9131575183890098E-2</v>
      </c>
      <c r="BF211" s="370"/>
      <c r="BG211" s="368">
        <v>7.3700000000000002E-2</v>
      </c>
      <c r="BH211" s="369"/>
      <c r="BI211" s="832">
        <v>61.2607</v>
      </c>
      <c r="BJ211" s="832">
        <v>36.8431</v>
      </c>
      <c r="BK211" s="832">
        <v>1.8405199999999999</v>
      </c>
      <c r="BL211" s="832">
        <v>5.568E-2</v>
      </c>
      <c r="BM211" s="369"/>
      <c r="BN211" s="834" t="s">
        <v>6271</v>
      </c>
      <c r="BO211" s="834" t="s">
        <v>6272</v>
      </c>
      <c r="BP211" s="834" t="s">
        <v>5236</v>
      </c>
      <c r="BQ211" s="368" t="s">
        <v>430</v>
      </c>
      <c r="BR211" s="368" t="s">
        <v>430</v>
      </c>
      <c r="BS211" s="369"/>
      <c r="BT211" s="350" t="s">
        <v>554</v>
      </c>
    </row>
    <row r="212" spans="1:72" s="424" customFormat="1" x14ac:dyDescent="0.25">
      <c r="A212" s="341" t="s">
        <v>6273</v>
      </c>
      <c r="B212" s="369"/>
      <c r="C212" s="709">
        <v>44972</v>
      </c>
      <c r="D212" s="369"/>
      <c r="E212" s="342">
        <v>50.811399999999999</v>
      </c>
      <c r="F212" s="369"/>
      <c r="G212" s="343">
        <v>37.301600000000001</v>
      </c>
      <c r="H212" s="370"/>
      <c r="I212" s="344">
        <v>0.70930000000000004</v>
      </c>
      <c r="J212" s="344">
        <v>0.67449999999999999</v>
      </c>
      <c r="K212" s="344">
        <v>3.4239000000000002</v>
      </c>
      <c r="L212" s="344">
        <v>11.0372</v>
      </c>
      <c r="M212" s="344">
        <v>-3.4729999999999999</v>
      </c>
      <c r="N212" s="346">
        <v>-0.83340000000000003</v>
      </c>
      <c r="O212" s="344">
        <v>1.4937</v>
      </c>
      <c r="P212" s="344">
        <v>12.565200000000001</v>
      </c>
      <c r="Q212" s="344" t="s">
        <v>430</v>
      </c>
      <c r="R212" s="344" t="s">
        <v>430</v>
      </c>
      <c r="S212" s="344">
        <v>1.1557999999999999</v>
      </c>
      <c r="T212" s="344">
        <v>13.3057</v>
      </c>
      <c r="U212" s="344">
        <v>-2.5569000000000002</v>
      </c>
      <c r="V212" s="344">
        <v>2.2494000000000001</v>
      </c>
      <c r="W212" s="344">
        <v>1.1557999999999999</v>
      </c>
      <c r="X212" s="344">
        <v>14.1563</v>
      </c>
      <c r="Y212" s="370"/>
      <c r="Z212" s="342">
        <v>96</v>
      </c>
      <c r="AA212" s="342">
        <v>112</v>
      </c>
      <c r="AB212" s="342">
        <v>100</v>
      </c>
      <c r="AC212" s="342">
        <v>128</v>
      </c>
      <c r="AD212" s="342">
        <v>148</v>
      </c>
      <c r="AE212" s="342">
        <v>128</v>
      </c>
      <c r="AF212" s="342">
        <v>86</v>
      </c>
      <c r="AG212" s="342">
        <v>63</v>
      </c>
      <c r="AH212" s="342" t="s">
        <v>430</v>
      </c>
      <c r="AI212" s="342" t="s">
        <v>430</v>
      </c>
      <c r="AJ212" s="342">
        <v>143</v>
      </c>
      <c r="AK212" s="342">
        <v>128</v>
      </c>
      <c r="AL212" s="342">
        <v>150</v>
      </c>
      <c r="AM212" s="342">
        <v>134</v>
      </c>
      <c r="AN212" s="342">
        <v>143</v>
      </c>
      <c r="AO212" s="369"/>
      <c r="AP212" s="344" t="s">
        <v>430</v>
      </c>
      <c r="AQ212" s="344" t="s">
        <v>430</v>
      </c>
      <c r="AR212" s="344" t="s">
        <v>430</v>
      </c>
      <c r="AS212" s="344">
        <v>6.14</v>
      </c>
      <c r="AT212" s="344">
        <v>3.17</v>
      </c>
      <c r="AU212" s="347"/>
      <c r="AV212" s="342" t="s">
        <v>430</v>
      </c>
      <c r="AW212" s="342" t="s">
        <v>430</v>
      </c>
      <c r="AX212" s="342" t="s">
        <v>430</v>
      </c>
      <c r="AY212" s="342">
        <v>78</v>
      </c>
      <c r="AZ212" s="342">
        <v>128</v>
      </c>
      <c r="BA212" s="370"/>
      <c r="BB212" s="344">
        <v>14.1768733941076</v>
      </c>
      <c r="BC212" s="344">
        <v>0.99756878948673</v>
      </c>
      <c r="BD212" s="344">
        <v>4.9395065628140097E-2</v>
      </c>
      <c r="BE212" s="371">
        <v>-0.18503512156216601</v>
      </c>
      <c r="BF212" s="370"/>
      <c r="BG212" s="368">
        <v>5.5599999999999997E-2</v>
      </c>
      <c r="BH212" s="369"/>
      <c r="BI212" s="832">
        <v>69.264099999999999</v>
      </c>
      <c r="BJ212" s="832">
        <v>19.716699999999999</v>
      </c>
      <c r="BK212" s="832">
        <v>10.9344</v>
      </c>
      <c r="BL212" s="832">
        <v>8.48E-2</v>
      </c>
      <c r="BM212" s="369"/>
      <c r="BN212" s="834" t="s">
        <v>6274</v>
      </c>
      <c r="BO212" s="834" t="s">
        <v>5959</v>
      </c>
      <c r="BP212" s="834" t="s">
        <v>5122</v>
      </c>
      <c r="BQ212" s="834" t="s">
        <v>5960</v>
      </c>
      <c r="BR212" s="834" t="s">
        <v>2219</v>
      </c>
      <c r="BS212" s="369"/>
      <c r="BT212" s="350" t="s">
        <v>554</v>
      </c>
    </row>
    <row r="213" spans="1:72" s="424" customFormat="1" x14ac:dyDescent="0.25">
      <c r="A213" s="341" t="s">
        <v>6275</v>
      </c>
      <c r="B213" s="369"/>
      <c r="C213" s="709">
        <v>42650</v>
      </c>
      <c r="D213" s="369"/>
      <c r="E213" s="342">
        <v>22.256399999999999</v>
      </c>
      <c r="F213" s="369"/>
      <c r="G213" s="343">
        <v>266.59519999999998</v>
      </c>
      <c r="H213" s="370"/>
      <c r="I213" s="344">
        <v>0.70479999999999998</v>
      </c>
      <c r="J213" s="344">
        <v>0.5101</v>
      </c>
      <c r="K213" s="344">
        <v>3.2503000000000002</v>
      </c>
      <c r="L213" s="344">
        <v>6.9340000000000002</v>
      </c>
      <c r="M213" s="344">
        <v>-7.6570999999999998</v>
      </c>
      <c r="N213" s="346">
        <v>-4.0475000000000003</v>
      </c>
      <c r="O213" s="344">
        <v>1.1619999999999999</v>
      </c>
      <c r="P213" s="344">
        <v>9.1498000000000008</v>
      </c>
      <c r="Q213" s="344">
        <v>10.1295</v>
      </c>
      <c r="R213" s="344" t="s">
        <v>430</v>
      </c>
      <c r="S213" s="344">
        <v>1.2938000000000001</v>
      </c>
      <c r="T213" s="344">
        <v>8.7609999999999992</v>
      </c>
      <c r="U213" s="344">
        <v>-6.9547999999999996</v>
      </c>
      <c r="V213" s="344">
        <v>-1.101</v>
      </c>
      <c r="W213" s="344">
        <v>1.2938000000000001</v>
      </c>
      <c r="X213" s="344">
        <v>12.1897</v>
      </c>
      <c r="Y213" s="370"/>
      <c r="Z213" s="342">
        <v>103</v>
      </c>
      <c r="AA213" s="342">
        <v>143</v>
      </c>
      <c r="AB213" s="342">
        <v>134</v>
      </c>
      <c r="AC213" s="342">
        <v>176</v>
      </c>
      <c r="AD213" s="342">
        <v>201</v>
      </c>
      <c r="AE213" s="342">
        <v>175</v>
      </c>
      <c r="AF213" s="342">
        <v>107</v>
      </c>
      <c r="AG213" s="342">
        <v>105</v>
      </c>
      <c r="AH213" s="342">
        <v>57</v>
      </c>
      <c r="AI213" s="342" t="s">
        <v>430</v>
      </c>
      <c r="AJ213" s="342">
        <v>107</v>
      </c>
      <c r="AK213" s="342">
        <v>190</v>
      </c>
      <c r="AL213" s="342">
        <v>205</v>
      </c>
      <c r="AM213" s="342">
        <v>172</v>
      </c>
      <c r="AN213" s="342">
        <v>107</v>
      </c>
      <c r="AO213" s="369"/>
      <c r="AP213" s="344" t="s">
        <v>430</v>
      </c>
      <c r="AQ213" s="344">
        <v>11.28</v>
      </c>
      <c r="AR213" s="344">
        <v>7.81</v>
      </c>
      <c r="AS213" s="344">
        <v>3.72</v>
      </c>
      <c r="AT213" s="344">
        <v>-3.47</v>
      </c>
      <c r="AU213" s="347"/>
      <c r="AV213" s="342" t="s">
        <v>430</v>
      </c>
      <c r="AW213" s="342">
        <v>46</v>
      </c>
      <c r="AX213" s="342">
        <v>57</v>
      </c>
      <c r="AY213" s="342">
        <v>103</v>
      </c>
      <c r="AZ213" s="342">
        <v>172</v>
      </c>
      <c r="BA213" s="370"/>
      <c r="BB213" s="344">
        <v>12.551907992907401</v>
      </c>
      <c r="BC213" s="344">
        <v>0.99724959442776095</v>
      </c>
      <c r="BD213" s="344">
        <v>3.3593947585080199E-2</v>
      </c>
      <c r="BE213" s="371">
        <v>-0.14653144197297899</v>
      </c>
      <c r="BF213" s="370"/>
      <c r="BG213" s="368">
        <v>0.2515</v>
      </c>
      <c r="BH213" s="369"/>
      <c r="BI213" s="832">
        <v>99.764899999999997</v>
      </c>
      <c r="BJ213" s="344" t="s">
        <v>430</v>
      </c>
      <c r="BK213" s="344" t="s">
        <v>430</v>
      </c>
      <c r="BL213" s="832">
        <v>0.2351</v>
      </c>
      <c r="BM213" s="369"/>
      <c r="BN213" s="834" t="s">
        <v>4456</v>
      </c>
      <c r="BO213" s="834" t="s">
        <v>4450</v>
      </c>
      <c r="BP213" s="834" t="s">
        <v>4451</v>
      </c>
      <c r="BQ213" s="834" t="s">
        <v>4309</v>
      </c>
      <c r="BR213" s="834" t="s">
        <v>4452</v>
      </c>
      <c r="BS213" s="369"/>
      <c r="BT213" s="350" t="s">
        <v>554</v>
      </c>
    </row>
    <row r="214" spans="1:72" s="424" customFormat="1" x14ac:dyDescent="0.25">
      <c r="A214" s="341" t="s">
        <v>6276</v>
      </c>
      <c r="B214" s="369"/>
      <c r="C214" s="709">
        <v>44827</v>
      </c>
      <c r="D214" s="369"/>
      <c r="E214" s="342">
        <v>22.836400000000001</v>
      </c>
      <c r="F214" s="369"/>
      <c r="G214" s="343">
        <v>113.10039999999999</v>
      </c>
      <c r="H214" s="370"/>
      <c r="I214" s="344">
        <v>2.2168999999999999</v>
      </c>
      <c r="J214" s="344">
        <v>0.57050000000000001</v>
      </c>
      <c r="K214" s="344">
        <v>-0.74219999999999997</v>
      </c>
      <c r="L214" s="344">
        <v>2.4161000000000001</v>
      </c>
      <c r="M214" s="344">
        <v>-14.0526</v>
      </c>
      <c r="N214" s="346">
        <v>-5.2869000000000002</v>
      </c>
      <c r="O214" s="344">
        <v>-0.72060000000000002</v>
      </c>
      <c r="P214" s="344">
        <v>5.3470000000000004</v>
      </c>
      <c r="Q214" s="344" t="s">
        <v>430</v>
      </c>
      <c r="R214" s="344" t="s">
        <v>430</v>
      </c>
      <c r="S214" s="344">
        <v>2.4946000000000002</v>
      </c>
      <c r="T214" s="344">
        <v>4.2323000000000004</v>
      </c>
      <c r="U214" s="344">
        <v>-12.8329</v>
      </c>
      <c r="V214" s="344">
        <v>-5.7268999999999997</v>
      </c>
      <c r="W214" s="344">
        <v>2.4946000000000002</v>
      </c>
      <c r="X214" s="344">
        <v>6.5659999999999998</v>
      </c>
      <c r="Y214" s="370"/>
      <c r="Z214" s="342">
        <v>19</v>
      </c>
      <c r="AA214" s="342">
        <v>117</v>
      </c>
      <c r="AB214" s="342">
        <v>213</v>
      </c>
      <c r="AC214" s="342">
        <v>223</v>
      </c>
      <c r="AD214" s="342">
        <v>233</v>
      </c>
      <c r="AE214" s="342">
        <v>178</v>
      </c>
      <c r="AF214" s="342">
        <v>132</v>
      </c>
      <c r="AG214" s="342">
        <v>128</v>
      </c>
      <c r="AH214" s="342" t="s">
        <v>430</v>
      </c>
      <c r="AI214" s="342" t="s">
        <v>430</v>
      </c>
      <c r="AJ214" s="342">
        <v>17</v>
      </c>
      <c r="AK214" s="342">
        <v>225</v>
      </c>
      <c r="AL214" s="342">
        <v>234</v>
      </c>
      <c r="AM214" s="342">
        <v>203</v>
      </c>
      <c r="AN214" s="342">
        <v>17</v>
      </c>
      <c r="AO214" s="369"/>
      <c r="AP214" s="344" t="s">
        <v>430</v>
      </c>
      <c r="AQ214" s="344" t="s">
        <v>430</v>
      </c>
      <c r="AR214" s="344" t="s">
        <v>430</v>
      </c>
      <c r="AS214" s="344">
        <v>-1.01</v>
      </c>
      <c r="AT214" s="344">
        <v>-12.16</v>
      </c>
      <c r="AU214" s="347"/>
      <c r="AV214" s="342" t="s">
        <v>430</v>
      </c>
      <c r="AW214" s="342" t="s">
        <v>430</v>
      </c>
      <c r="AX214" s="342" t="s">
        <v>430</v>
      </c>
      <c r="AY214" s="342">
        <v>132</v>
      </c>
      <c r="AZ214" s="342">
        <v>202</v>
      </c>
      <c r="BA214" s="370"/>
      <c r="BB214" s="344">
        <v>14.5839091333466</v>
      </c>
      <c r="BC214" s="344">
        <v>0.99890017186719604</v>
      </c>
      <c r="BD214" s="344">
        <v>8.5100833901707394E-3</v>
      </c>
      <c r="BE214" s="371">
        <v>-0.256159954122745</v>
      </c>
      <c r="BF214" s="370"/>
      <c r="BG214" s="368">
        <v>0.1226</v>
      </c>
      <c r="BH214" s="369"/>
      <c r="BI214" s="832">
        <v>97.32</v>
      </c>
      <c r="BJ214" s="832">
        <v>2.5693600000000001</v>
      </c>
      <c r="BK214" s="344" t="s">
        <v>430</v>
      </c>
      <c r="BL214" s="832">
        <v>0.11064</v>
      </c>
      <c r="BM214" s="369"/>
      <c r="BN214" s="834" t="s">
        <v>6277</v>
      </c>
      <c r="BO214" s="834" t="s">
        <v>6278</v>
      </c>
      <c r="BP214" s="834" t="s">
        <v>6279</v>
      </c>
      <c r="BQ214" s="834" t="s">
        <v>6280</v>
      </c>
      <c r="BR214" s="834" t="s">
        <v>6281</v>
      </c>
      <c r="BS214" s="369"/>
      <c r="BT214" s="350" t="s">
        <v>554</v>
      </c>
    </row>
    <row r="215" spans="1:72" s="424" customFormat="1" x14ac:dyDescent="0.25">
      <c r="A215" s="341" t="s">
        <v>6282</v>
      </c>
      <c r="B215" s="369"/>
      <c r="C215" s="709">
        <v>45799</v>
      </c>
      <c r="D215" s="369"/>
      <c r="E215" s="342">
        <v>22.164899999999999</v>
      </c>
      <c r="F215" s="369"/>
      <c r="G215" s="343">
        <v>9.9641000000000002</v>
      </c>
      <c r="H215" s="370"/>
      <c r="I215" s="344">
        <v>0.70440000000000003</v>
      </c>
      <c r="J215" s="344">
        <v>0.50939999999999996</v>
      </c>
      <c r="K215" s="344">
        <v>3.2505999999999999</v>
      </c>
      <c r="L215" s="344">
        <v>6.9316000000000004</v>
      </c>
      <c r="M215" s="344">
        <v>-7.6277999999999997</v>
      </c>
      <c r="N215" s="346">
        <v>-4.0076999999999998</v>
      </c>
      <c r="O215" s="344" t="s">
        <v>430</v>
      </c>
      <c r="P215" s="344" t="s">
        <v>430</v>
      </c>
      <c r="Q215" s="344" t="s">
        <v>430</v>
      </c>
      <c r="R215" s="344" t="s">
        <v>430</v>
      </c>
      <c r="S215" s="344">
        <v>1.2921</v>
      </c>
      <c r="T215" s="344">
        <v>8.7582000000000004</v>
      </c>
      <c r="U215" s="344">
        <v>-6.9253999999999998</v>
      </c>
      <c r="V215" s="344">
        <v>-1.0664</v>
      </c>
      <c r="W215" s="344">
        <v>1.2921</v>
      </c>
      <c r="X215" s="344">
        <v>-0.32279999999999998</v>
      </c>
      <c r="Y215" s="370"/>
      <c r="Z215" s="342">
        <v>105</v>
      </c>
      <c r="AA215" s="342">
        <v>147</v>
      </c>
      <c r="AB215" s="342">
        <v>133</v>
      </c>
      <c r="AC215" s="342">
        <v>177</v>
      </c>
      <c r="AD215" s="342">
        <v>193</v>
      </c>
      <c r="AE215" s="342">
        <v>169</v>
      </c>
      <c r="AF215" s="342" t="s">
        <v>430</v>
      </c>
      <c r="AG215" s="342" t="s">
        <v>430</v>
      </c>
      <c r="AH215" s="342" t="s">
        <v>430</v>
      </c>
      <c r="AI215" s="342" t="s">
        <v>430</v>
      </c>
      <c r="AJ215" s="342">
        <v>116</v>
      </c>
      <c r="AK215" s="342">
        <v>191</v>
      </c>
      <c r="AL215" s="342">
        <v>196</v>
      </c>
      <c r="AM215" s="342">
        <v>166</v>
      </c>
      <c r="AN215" s="342">
        <v>116</v>
      </c>
      <c r="AO215" s="369"/>
      <c r="AP215" s="344" t="s">
        <v>430</v>
      </c>
      <c r="AQ215" s="344" t="s">
        <v>430</v>
      </c>
      <c r="AR215" s="344" t="s">
        <v>430</v>
      </c>
      <c r="AS215" s="344" t="s">
        <v>430</v>
      </c>
      <c r="AT215" s="344">
        <v>-3.43</v>
      </c>
      <c r="AU215" s="347"/>
      <c r="AV215" s="342" t="s">
        <v>430</v>
      </c>
      <c r="AW215" s="342" t="s">
        <v>430</v>
      </c>
      <c r="AX215" s="342" t="s">
        <v>430</v>
      </c>
      <c r="AY215" s="342" t="s">
        <v>430</v>
      </c>
      <c r="AZ215" s="342">
        <v>168</v>
      </c>
      <c r="BA215" s="370"/>
      <c r="BB215" s="344">
        <v>13.5918432147313</v>
      </c>
      <c r="BC215" s="344">
        <v>0.99768331633574203</v>
      </c>
      <c r="BD215" s="344">
        <v>-3.3151396239442299E-2</v>
      </c>
      <c r="BE215" s="371">
        <v>-7.2859778905982097E-3</v>
      </c>
      <c r="BF215" s="370"/>
      <c r="BG215" s="368">
        <v>3.4299999999999997E-2</v>
      </c>
      <c r="BH215" s="369"/>
      <c r="BI215" s="832">
        <v>99.672300000000007</v>
      </c>
      <c r="BJ215" s="344" t="s">
        <v>430</v>
      </c>
      <c r="BK215" s="344" t="s">
        <v>430</v>
      </c>
      <c r="BL215" s="832">
        <v>0.32769999999999999</v>
      </c>
      <c r="BM215" s="369"/>
      <c r="BN215" s="834" t="s">
        <v>4618</v>
      </c>
      <c r="BO215" s="834" t="s">
        <v>4619</v>
      </c>
      <c r="BP215" s="834" t="s">
        <v>2274</v>
      </c>
      <c r="BQ215" s="834" t="s">
        <v>4488</v>
      </c>
      <c r="BR215" s="834" t="s">
        <v>4769</v>
      </c>
      <c r="BS215" s="369"/>
      <c r="BT215" s="350" t="s">
        <v>554</v>
      </c>
    </row>
    <row r="216" spans="1:72" s="424" customFormat="1" x14ac:dyDescent="0.25">
      <c r="A216" s="341" t="s">
        <v>6283</v>
      </c>
      <c r="B216" s="369"/>
      <c r="C216" s="709">
        <v>44827</v>
      </c>
      <c r="D216" s="369"/>
      <c r="E216" s="342">
        <v>21.127700000000001</v>
      </c>
      <c r="F216" s="369"/>
      <c r="G216" s="343">
        <v>56.910400000000003</v>
      </c>
      <c r="H216" s="370"/>
      <c r="I216" s="344">
        <v>1.3297000000000001</v>
      </c>
      <c r="J216" s="344">
        <v>0.9829</v>
      </c>
      <c r="K216" s="344">
        <v>-1.1651</v>
      </c>
      <c r="L216" s="344">
        <v>6.8049999999999997</v>
      </c>
      <c r="M216" s="344">
        <v>-6.1932</v>
      </c>
      <c r="N216" s="346">
        <v>-1.8118000000000001</v>
      </c>
      <c r="O216" s="344">
        <v>-0.67010000000000003</v>
      </c>
      <c r="P216" s="344">
        <v>9.5122999999999998</v>
      </c>
      <c r="Q216" s="344" t="s">
        <v>430</v>
      </c>
      <c r="R216" s="344" t="s">
        <v>430</v>
      </c>
      <c r="S216" s="344">
        <v>1.8631</v>
      </c>
      <c r="T216" s="344">
        <v>9.3813999999999993</v>
      </c>
      <c r="U216" s="344">
        <v>-5.8620999999999999</v>
      </c>
      <c r="V216" s="344">
        <v>-0.8075</v>
      </c>
      <c r="W216" s="344">
        <v>1.8631</v>
      </c>
      <c r="X216" s="344">
        <v>10.868600000000001</v>
      </c>
      <c r="Y216" s="370"/>
      <c r="Z216" s="342">
        <v>39</v>
      </c>
      <c r="AA216" s="342">
        <v>71</v>
      </c>
      <c r="AB216" s="342">
        <v>217</v>
      </c>
      <c r="AC216" s="342">
        <v>182</v>
      </c>
      <c r="AD216" s="342">
        <v>177</v>
      </c>
      <c r="AE216" s="342">
        <v>135</v>
      </c>
      <c r="AF216" s="342">
        <v>131</v>
      </c>
      <c r="AG216" s="342">
        <v>92</v>
      </c>
      <c r="AH216" s="342" t="s">
        <v>430</v>
      </c>
      <c r="AI216" s="342" t="s">
        <v>430</v>
      </c>
      <c r="AJ216" s="342">
        <v>29</v>
      </c>
      <c r="AK216" s="342">
        <v>165</v>
      </c>
      <c r="AL216" s="342">
        <v>179</v>
      </c>
      <c r="AM216" s="342">
        <v>152</v>
      </c>
      <c r="AN216" s="342">
        <v>29</v>
      </c>
      <c r="AO216" s="369"/>
      <c r="AP216" s="344" t="s">
        <v>430</v>
      </c>
      <c r="AQ216" s="344" t="s">
        <v>430</v>
      </c>
      <c r="AR216" s="344" t="s">
        <v>430</v>
      </c>
      <c r="AS216" s="344">
        <v>3.09</v>
      </c>
      <c r="AT216" s="344">
        <v>-3.51</v>
      </c>
      <c r="AU216" s="347"/>
      <c r="AV216" s="342" t="s">
        <v>430</v>
      </c>
      <c r="AW216" s="342" t="s">
        <v>430</v>
      </c>
      <c r="AX216" s="342" t="s">
        <v>430</v>
      </c>
      <c r="AY216" s="342">
        <v>109</v>
      </c>
      <c r="AZ216" s="342">
        <v>175</v>
      </c>
      <c r="BA216" s="370"/>
      <c r="BB216" s="344">
        <v>14.0022777033836</v>
      </c>
      <c r="BC216" s="344">
        <v>0.99744882939703805</v>
      </c>
      <c r="BD216" s="344">
        <v>3.1608589783087698E-2</v>
      </c>
      <c r="BE216" s="371">
        <v>-0.24752101667863999</v>
      </c>
      <c r="BF216" s="370"/>
      <c r="BG216" s="368">
        <v>8.6800000000000002E-2</v>
      </c>
      <c r="BH216" s="369"/>
      <c r="BI216" s="832">
        <v>93.952200000000005</v>
      </c>
      <c r="BJ216" s="832">
        <v>5.8316400000000002</v>
      </c>
      <c r="BK216" s="344" t="s">
        <v>430</v>
      </c>
      <c r="BL216" s="832">
        <v>0.21615999999999999</v>
      </c>
      <c r="BM216" s="369"/>
      <c r="BN216" s="834" t="s">
        <v>4937</v>
      </c>
      <c r="BO216" s="834" t="s">
        <v>6284</v>
      </c>
      <c r="BP216" s="834" t="s">
        <v>4939</v>
      </c>
      <c r="BQ216" s="834" t="s">
        <v>4940</v>
      </c>
      <c r="BR216" s="834" t="s">
        <v>4945</v>
      </c>
      <c r="BS216" s="369"/>
      <c r="BT216" s="350" t="s">
        <v>554</v>
      </c>
    </row>
    <row r="217" spans="1:72" s="424" customFormat="1" x14ac:dyDescent="0.25">
      <c r="A217" s="341" t="s">
        <v>6285</v>
      </c>
      <c r="B217" s="369"/>
      <c r="C217" s="709">
        <v>45429</v>
      </c>
      <c r="D217" s="369"/>
      <c r="E217" s="342">
        <v>21.730699999999999</v>
      </c>
      <c r="F217" s="369"/>
      <c r="G217" s="343">
        <v>10.4078</v>
      </c>
      <c r="H217" s="370"/>
      <c r="I217" s="344">
        <v>0.2263</v>
      </c>
      <c r="J217" s="344">
        <v>0.8488</v>
      </c>
      <c r="K217" s="344">
        <v>-0.44669999999999999</v>
      </c>
      <c r="L217" s="344">
        <v>3.7988</v>
      </c>
      <c r="M217" s="344">
        <v>-0.24149999999999999</v>
      </c>
      <c r="N217" s="346">
        <v>1.8834</v>
      </c>
      <c r="O217" s="344">
        <v>-1.4071</v>
      </c>
      <c r="P217" s="344" t="s">
        <v>430</v>
      </c>
      <c r="Q217" s="344" t="s">
        <v>430</v>
      </c>
      <c r="R217" s="344" t="s">
        <v>430</v>
      </c>
      <c r="S217" s="344">
        <v>0.5837</v>
      </c>
      <c r="T217" s="344">
        <v>4.9680999999999997</v>
      </c>
      <c r="U217" s="344">
        <v>2.5550999999999999</v>
      </c>
      <c r="V217" s="344">
        <v>3.5386000000000002</v>
      </c>
      <c r="W217" s="344">
        <v>0.5837</v>
      </c>
      <c r="X217" s="344">
        <v>0.34760000000000002</v>
      </c>
      <c r="Y217" s="370"/>
      <c r="Z217" s="342">
        <v>197</v>
      </c>
      <c r="AA217" s="342">
        <v>80</v>
      </c>
      <c r="AB217" s="342">
        <v>203</v>
      </c>
      <c r="AC217" s="342">
        <v>217</v>
      </c>
      <c r="AD217" s="342">
        <v>76</v>
      </c>
      <c r="AE217" s="342">
        <v>100</v>
      </c>
      <c r="AF217" s="342">
        <v>137</v>
      </c>
      <c r="AG217" s="342" t="s">
        <v>430</v>
      </c>
      <c r="AH217" s="342" t="s">
        <v>430</v>
      </c>
      <c r="AI217" s="342" t="s">
        <v>430</v>
      </c>
      <c r="AJ217" s="342">
        <v>220</v>
      </c>
      <c r="AK217" s="342">
        <v>221</v>
      </c>
      <c r="AL217" s="342">
        <v>68</v>
      </c>
      <c r="AM217" s="342">
        <v>119</v>
      </c>
      <c r="AN217" s="342">
        <v>220</v>
      </c>
      <c r="AO217" s="369"/>
      <c r="AP217" s="344" t="s">
        <v>430</v>
      </c>
      <c r="AQ217" s="344" t="s">
        <v>430</v>
      </c>
      <c r="AR217" s="344" t="s">
        <v>430</v>
      </c>
      <c r="AS217" s="344" t="s">
        <v>430</v>
      </c>
      <c r="AT217" s="344">
        <v>2.69</v>
      </c>
      <c r="AU217" s="347"/>
      <c r="AV217" s="342" t="s">
        <v>430</v>
      </c>
      <c r="AW217" s="342" t="s">
        <v>430</v>
      </c>
      <c r="AX217" s="342" t="s">
        <v>430</v>
      </c>
      <c r="AY217" s="342" t="s">
        <v>430</v>
      </c>
      <c r="AZ217" s="342">
        <v>131</v>
      </c>
      <c r="BA217" s="370"/>
      <c r="BB217" s="344">
        <v>20.527760626346598</v>
      </c>
      <c r="BC217" s="344">
        <v>0.98595924714842198</v>
      </c>
      <c r="BD217" s="344">
        <v>-1.5779775028787298E-2</v>
      </c>
      <c r="BE217" s="371">
        <v>-0.21421901120714601</v>
      </c>
      <c r="BF217" s="370"/>
      <c r="BG217" s="368">
        <v>0.47310000000000002</v>
      </c>
      <c r="BH217" s="369"/>
      <c r="BI217" s="832">
        <v>78.709900000000005</v>
      </c>
      <c r="BJ217" s="832">
        <v>21.265000000000001</v>
      </c>
      <c r="BK217" s="344" t="s">
        <v>430</v>
      </c>
      <c r="BL217" s="832">
        <v>2.5100000000000001E-2</v>
      </c>
      <c r="BM217" s="369"/>
      <c r="BN217" s="834" t="s">
        <v>6286</v>
      </c>
      <c r="BO217" s="834" t="s">
        <v>6287</v>
      </c>
      <c r="BP217" s="834" t="s">
        <v>6288</v>
      </c>
      <c r="BQ217" s="834" t="s">
        <v>6289</v>
      </c>
      <c r="BR217" s="834" t="s">
        <v>6290</v>
      </c>
      <c r="BS217" s="369"/>
      <c r="BT217" s="350" t="s">
        <v>554</v>
      </c>
    </row>
    <row r="218" spans="1:72" s="424" customFormat="1" x14ac:dyDescent="0.25">
      <c r="A218" s="341" t="s">
        <v>6291</v>
      </c>
      <c r="B218" s="369"/>
      <c r="C218" s="709">
        <v>45726</v>
      </c>
      <c r="D218" s="369"/>
      <c r="E218" s="342">
        <v>21.410900000000002</v>
      </c>
      <c r="F218" s="369"/>
      <c r="G218" s="343">
        <v>46.070799999999998</v>
      </c>
      <c r="H218" s="370"/>
      <c r="I218" s="344">
        <v>0.76900000000000002</v>
      </c>
      <c r="J218" s="344">
        <v>2.7465000000000002</v>
      </c>
      <c r="K218" s="344">
        <v>7.2653999999999996</v>
      </c>
      <c r="L218" s="344">
        <v>18.6187</v>
      </c>
      <c r="M218" s="344">
        <v>-1.0447</v>
      </c>
      <c r="N218" s="346">
        <v>-6.2309000000000001</v>
      </c>
      <c r="O218" s="344" t="s">
        <v>430</v>
      </c>
      <c r="P218" s="344" t="s">
        <v>430</v>
      </c>
      <c r="Q218" s="344" t="s">
        <v>430</v>
      </c>
      <c r="R218" s="344" t="s">
        <v>430</v>
      </c>
      <c r="S218" s="344">
        <v>2.0550000000000002</v>
      </c>
      <c r="T218" s="344">
        <v>20.859500000000001</v>
      </c>
      <c r="U218" s="344">
        <v>-0.21229999999999999</v>
      </c>
      <c r="V218" s="344">
        <v>-3.7583000000000002</v>
      </c>
      <c r="W218" s="344">
        <v>2.0550000000000002</v>
      </c>
      <c r="X218" s="344">
        <v>12.0192</v>
      </c>
      <c r="Y218" s="370"/>
      <c r="Z218" s="342">
        <v>82</v>
      </c>
      <c r="AA218" s="342">
        <v>22</v>
      </c>
      <c r="AB218" s="342">
        <v>30</v>
      </c>
      <c r="AC218" s="342">
        <v>25</v>
      </c>
      <c r="AD218" s="342">
        <v>85</v>
      </c>
      <c r="AE218" s="342">
        <v>195</v>
      </c>
      <c r="AF218" s="342" t="s">
        <v>430</v>
      </c>
      <c r="AG218" s="342" t="s">
        <v>430</v>
      </c>
      <c r="AH218" s="342" t="s">
        <v>430</v>
      </c>
      <c r="AI218" s="342" t="s">
        <v>430</v>
      </c>
      <c r="AJ218" s="342">
        <v>27</v>
      </c>
      <c r="AK218" s="342">
        <v>26</v>
      </c>
      <c r="AL218" s="342">
        <v>96</v>
      </c>
      <c r="AM218" s="342">
        <v>201</v>
      </c>
      <c r="AN218" s="342">
        <v>27</v>
      </c>
      <c r="AO218" s="369"/>
      <c r="AP218" s="344" t="s">
        <v>430</v>
      </c>
      <c r="AQ218" s="344" t="s">
        <v>430</v>
      </c>
      <c r="AR218" s="344" t="s">
        <v>430</v>
      </c>
      <c r="AS218" s="344" t="s">
        <v>430</v>
      </c>
      <c r="AT218" s="344">
        <v>4.4800000000000004</v>
      </c>
      <c r="AU218" s="347"/>
      <c r="AV218" s="342" t="s">
        <v>430</v>
      </c>
      <c r="AW218" s="342" t="s">
        <v>430</v>
      </c>
      <c r="AX218" s="342" t="s">
        <v>430</v>
      </c>
      <c r="AY218" s="342" t="s">
        <v>430</v>
      </c>
      <c r="AZ218" s="342">
        <v>120</v>
      </c>
      <c r="BA218" s="370"/>
      <c r="BB218" s="344">
        <v>19.5794199709424</v>
      </c>
      <c r="BC218" s="344">
        <v>1.00044184157757</v>
      </c>
      <c r="BD218" s="344">
        <v>1.34565814208899E-2</v>
      </c>
      <c r="BE218" s="371">
        <v>-3.6490973472037003E-2</v>
      </c>
      <c r="BF218" s="370"/>
      <c r="BG218" s="368">
        <v>8.6199999999999999E-2</v>
      </c>
      <c r="BH218" s="369"/>
      <c r="BI218" s="832">
        <v>28.1113</v>
      </c>
      <c r="BJ218" s="832">
        <v>41.631900000000002</v>
      </c>
      <c r="BK218" s="832">
        <v>30.3245</v>
      </c>
      <c r="BL218" s="832">
        <v>-6.7699999999999996E-2</v>
      </c>
      <c r="BM218" s="369"/>
      <c r="BN218" s="834" t="s">
        <v>6292</v>
      </c>
      <c r="BO218" s="834" t="s">
        <v>6293</v>
      </c>
      <c r="BP218" s="834" t="s">
        <v>6294</v>
      </c>
      <c r="BQ218" s="834" t="s">
        <v>6295</v>
      </c>
      <c r="BR218" s="834" t="s">
        <v>6296</v>
      </c>
      <c r="BS218" s="369"/>
      <c r="BT218" s="350" t="s">
        <v>554</v>
      </c>
    </row>
    <row r="219" spans="1:72" s="424" customFormat="1" x14ac:dyDescent="0.25">
      <c r="A219" s="341" t="s">
        <v>6297</v>
      </c>
      <c r="B219" s="369"/>
      <c r="C219" s="709">
        <v>45726</v>
      </c>
      <c r="D219" s="369"/>
      <c r="E219" s="342">
        <v>19.4602</v>
      </c>
      <c r="F219" s="369"/>
      <c r="G219" s="343">
        <v>13.686199999999999</v>
      </c>
      <c r="H219" s="370"/>
      <c r="I219" s="344">
        <v>0.68340000000000001</v>
      </c>
      <c r="J219" s="344">
        <v>0.68940000000000001</v>
      </c>
      <c r="K219" s="344">
        <v>2.5737000000000001</v>
      </c>
      <c r="L219" s="344">
        <v>13.2729</v>
      </c>
      <c r="M219" s="344">
        <v>8.8499999999999995E-2</v>
      </c>
      <c r="N219" s="346">
        <v>3.6063999999999998</v>
      </c>
      <c r="O219" s="344" t="s">
        <v>430</v>
      </c>
      <c r="P219" s="344" t="s">
        <v>430</v>
      </c>
      <c r="Q219" s="344" t="s">
        <v>430</v>
      </c>
      <c r="R219" s="344" t="s">
        <v>430</v>
      </c>
      <c r="S219" s="344">
        <v>1.1297999999999999</v>
      </c>
      <c r="T219" s="344">
        <v>15.763999999999999</v>
      </c>
      <c r="U219" s="344">
        <v>1.5168999999999999</v>
      </c>
      <c r="V219" s="344">
        <v>5.8884999999999996</v>
      </c>
      <c r="W219" s="344">
        <v>1.1297999999999999</v>
      </c>
      <c r="X219" s="344">
        <v>15.469200000000001</v>
      </c>
      <c r="Y219" s="370"/>
      <c r="Z219" s="342">
        <v>113</v>
      </c>
      <c r="AA219" s="342">
        <v>106</v>
      </c>
      <c r="AB219" s="342">
        <v>178</v>
      </c>
      <c r="AC219" s="342">
        <v>87</v>
      </c>
      <c r="AD219" s="342">
        <v>75</v>
      </c>
      <c r="AE219" s="342">
        <v>76</v>
      </c>
      <c r="AF219" s="342" t="s">
        <v>430</v>
      </c>
      <c r="AG219" s="342" t="s">
        <v>430</v>
      </c>
      <c r="AH219" s="342" t="s">
        <v>430</v>
      </c>
      <c r="AI219" s="342" t="s">
        <v>430</v>
      </c>
      <c r="AJ219" s="342">
        <v>149</v>
      </c>
      <c r="AK219" s="342">
        <v>93</v>
      </c>
      <c r="AL219" s="342">
        <v>74</v>
      </c>
      <c r="AM219" s="342">
        <v>100</v>
      </c>
      <c r="AN219" s="342">
        <v>149</v>
      </c>
      <c r="AO219" s="369"/>
      <c r="AP219" s="344" t="s">
        <v>430</v>
      </c>
      <c r="AQ219" s="344" t="s">
        <v>430</v>
      </c>
      <c r="AR219" s="344" t="s">
        <v>430</v>
      </c>
      <c r="AS219" s="344" t="s">
        <v>430</v>
      </c>
      <c r="AT219" s="344">
        <v>8.99</v>
      </c>
      <c r="AU219" s="347"/>
      <c r="AV219" s="342" t="s">
        <v>430</v>
      </c>
      <c r="AW219" s="342" t="s">
        <v>430</v>
      </c>
      <c r="AX219" s="342" t="s">
        <v>430</v>
      </c>
      <c r="AY219" s="342" t="s">
        <v>430</v>
      </c>
      <c r="AZ219" s="342">
        <v>77</v>
      </c>
      <c r="BA219" s="370"/>
      <c r="BB219" s="344">
        <v>15.3818559088218</v>
      </c>
      <c r="BC219" s="344">
        <v>0.99823060814763798</v>
      </c>
      <c r="BD219" s="344">
        <v>3.6500046564003401E-2</v>
      </c>
      <c r="BE219" s="371">
        <v>-1.5961571589448699E-2</v>
      </c>
      <c r="BF219" s="370"/>
      <c r="BG219" s="368">
        <v>0.39929999999999999</v>
      </c>
      <c r="BH219" s="369"/>
      <c r="BI219" s="832">
        <v>47.958500000000001</v>
      </c>
      <c r="BJ219" s="832">
        <v>51.889099999999999</v>
      </c>
      <c r="BK219" s="344" t="s">
        <v>430</v>
      </c>
      <c r="BL219" s="832">
        <v>0.15240000000000001</v>
      </c>
      <c r="BM219" s="369"/>
      <c r="BN219" s="834" t="s">
        <v>6298</v>
      </c>
      <c r="BO219" s="834" t="s">
        <v>6299</v>
      </c>
      <c r="BP219" s="834" t="s">
        <v>1474</v>
      </c>
      <c r="BQ219" s="834" t="s">
        <v>6300</v>
      </c>
      <c r="BR219" s="834" t="s">
        <v>6301</v>
      </c>
      <c r="BS219" s="369"/>
      <c r="BT219" s="350" t="s">
        <v>554</v>
      </c>
    </row>
    <row r="220" spans="1:72" s="424" customFormat="1" x14ac:dyDescent="0.25">
      <c r="A220" s="341" t="s">
        <v>6302</v>
      </c>
      <c r="B220" s="369"/>
      <c r="C220" s="709">
        <v>46062</v>
      </c>
      <c r="D220" s="369"/>
      <c r="E220" s="342">
        <v>17.470099999999999</v>
      </c>
      <c r="F220" s="369"/>
      <c r="G220" s="343">
        <v>100.61799999999999</v>
      </c>
      <c r="H220" s="370"/>
      <c r="I220" s="344">
        <v>0.2253</v>
      </c>
      <c r="J220" s="344">
        <v>0.84230000000000005</v>
      </c>
      <c r="K220" s="344">
        <v>-0.47439999999999999</v>
      </c>
      <c r="L220" s="344">
        <v>3.6970000000000001</v>
      </c>
      <c r="M220" s="344" t="s">
        <v>430</v>
      </c>
      <c r="N220" s="346" t="s">
        <v>430</v>
      </c>
      <c r="O220" s="344" t="s">
        <v>430</v>
      </c>
      <c r="P220" s="344" t="s">
        <v>430</v>
      </c>
      <c r="Q220" s="344" t="s">
        <v>430</v>
      </c>
      <c r="R220" s="344" t="s">
        <v>430</v>
      </c>
      <c r="S220" s="344">
        <v>0.58189999999999997</v>
      </c>
      <c r="T220" s="344">
        <v>4.8624000000000001</v>
      </c>
      <c r="U220" s="344" t="s">
        <v>430</v>
      </c>
      <c r="V220" s="344" t="s">
        <v>430</v>
      </c>
      <c r="W220" s="344">
        <v>0.58189999999999997</v>
      </c>
      <c r="X220" s="344">
        <v>-2.8239999999999998</v>
      </c>
      <c r="Y220" s="370"/>
      <c r="Z220" s="342">
        <v>198</v>
      </c>
      <c r="AA220" s="342">
        <v>82</v>
      </c>
      <c r="AB220" s="342">
        <v>204</v>
      </c>
      <c r="AC220" s="342">
        <v>218</v>
      </c>
      <c r="AD220" s="342" t="s">
        <v>430</v>
      </c>
      <c r="AE220" s="342" t="s">
        <v>430</v>
      </c>
      <c r="AF220" s="342" t="s">
        <v>430</v>
      </c>
      <c r="AG220" s="342" t="s">
        <v>430</v>
      </c>
      <c r="AH220" s="342" t="s">
        <v>430</v>
      </c>
      <c r="AI220" s="342" t="s">
        <v>430</v>
      </c>
      <c r="AJ220" s="342">
        <v>221</v>
      </c>
      <c r="AK220" s="342">
        <v>222</v>
      </c>
      <c r="AL220" s="342" t="s">
        <v>430</v>
      </c>
      <c r="AM220" s="342" t="s">
        <v>430</v>
      </c>
      <c r="AN220" s="342">
        <v>221</v>
      </c>
      <c r="AO220" s="369"/>
      <c r="AP220" s="344" t="s">
        <v>430</v>
      </c>
      <c r="AQ220" s="344" t="s">
        <v>430</v>
      </c>
      <c r="AR220" s="344" t="s">
        <v>430</v>
      </c>
      <c r="AS220" s="344" t="s">
        <v>430</v>
      </c>
      <c r="AT220" s="344" t="s">
        <v>430</v>
      </c>
      <c r="AU220" s="347"/>
      <c r="AV220" s="342" t="s">
        <v>430</v>
      </c>
      <c r="AW220" s="342" t="s">
        <v>430</v>
      </c>
      <c r="AX220" s="342" t="s">
        <v>430</v>
      </c>
      <c r="AY220" s="342" t="s">
        <v>430</v>
      </c>
      <c r="AZ220" s="342" t="s">
        <v>430</v>
      </c>
      <c r="BA220" s="370"/>
      <c r="BB220" s="344">
        <v>25.919129487228499</v>
      </c>
      <c r="BC220" s="344">
        <v>0.99820532141373797</v>
      </c>
      <c r="BD220" s="344">
        <v>-3.9081011917073402E-2</v>
      </c>
      <c r="BE220" s="371">
        <v>-4.4927322965372302E-2</v>
      </c>
      <c r="BF220" s="370"/>
      <c r="BG220" s="368">
        <v>5.7500000000000002E-2</v>
      </c>
      <c r="BH220" s="369"/>
      <c r="BI220" s="832">
        <v>78.739000000000004</v>
      </c>
      <c r="BJ220" s="832">
        <v>21.272600000000001</v>
      </c>
      <c r="BK220" s="344" t="s">
        <v>430</v>
      </c>
      <c r="BL220" s="832">
        <v>-1.1599999999999999E-2</v>
      </c>
      <c r="BM220" s="369"/>
      <c r="BN220" s="834" t="s">
        <v>6303</v>
      </c>
      <c r="BO220" s="834" t="s">
        <v>6287</v>
      </c>
      <c r="BP220" s="834" t="s">
        <v>6288</v>
      </c>
      <c r="BQ220" s="834" t="s">
        <v>6289</v>
      </c>
      <c r="BR220" s="834" t="s">
        <v>6304</v>
      </c>
      <c r="BS220" s="369"/>
      <c r="BT220" s="350" t="s">
        <v>554</v>
      </c>
    </row>
    <row r="221" spans="1:72" s="424" customFormat="1" x14ac:dyDescent="0.25">
      <c r="A221" s="341" t="s">
        <v>6305</v>
      </c>
      <c r="B221" s="369"/>
      <c r="C221" s="709">
        <v>45713</v>
      </c>
      <c r="D221" s="369"/>
      <c r="E221" s="342">
        <v>18.482500000000002</v>
      </c>
      <c r="F221" s="369"/>
      <c r="G221" s="343">
        <v>11.325100000000001</v>
      </c>
      <c r="H221" s="370"/>
      <c r="I221" s="344">
        <v>0.62190000000000001</v>
      </c>
      <c r="J221" s="344">
        <v>0.53800000000000003</v>
      </c>
      <c r="K221" s="344">
        <v>3.0331999999999999</v>
      </c>
      <c r="L221" s="344">
        <v>9.9610000000000003</v>
      </c>
      <c r="M221" s="344">
        <v>-4.5487000000000002</v>
      </c>
      <c r="N221" s="346">
        <v>-1.1866000000000001</v>
      </c>
      <c r="O221" s="344" t="s">
        <v>430</v>
      </c>
      <c r="P221" s="344" t="s">
        <v>430</v>
      </c>
      <c r="Q221" s="344" t="s">
        <v>430</v>
      </c>
      <c r="R221" s="344" t="s">
        <v>430</v>
      </c>
      <c r="S221" s="344">
        <v>1.1702999999999999</v>
      </c>
      <c r="T221" s="344">
        <v>12.0299</v>
      </c>
      <c r="U221" s="344">
        <v>-3.6071</v>
      </c>
      <c r="V221" s="344">
        <v>1.9701</v>
      </c>
      <c r="W221" s="344">
        <v>1.1702999999999999</v>
      </c>
      <c r="X221" s="344">
        <v>9.6710999999999991</v>
      </c>
      <c r="Y221" s="370"/>
      <c r="Z221" s="342">
        <v>137</v>
      </c>
      <c r="AA221" s="342">
        <v>123</v>
      </c>
      <c r="AB221" s="342">
        <v>150</v>
      </c>
      <c r="AC221" s="342">
        <v>134</v>
      </c>
      <c r="AD221" s="342">
        <v>157</v>
      </c>
      <c r="AE221" s="342">
        <v>130</v>
      </c>
      <c r="AF221" s="342" t="s">
        <v>430</v>
      </c>
      <c r="AG221" s="342" t="s">
        <v>430</v>
      </c>
      <c r="AH221" s="342" t="s">
        <v>430</v>
      </c>
      <c r="AI221" s="342" t="s">
        <v>430</v>
      </c>
      <c r="AJ221" s="342">
        <v>139</v>
      </c>
      <c r="AK221" s="342">
        <v>135</v>
      </c>
      <c r="AL221" s="342">
        <v>156</v>
      </c>
      <c r="AM221" s="342">
        <v>137</v>
      </c>
      <c r="AN221" s="342">
        <v>139</v>
      </c>
      <c r="AO221" s="369"/>
      <c r="AP221" s="344" t="s">
        <v>430</v>
      </c>
      <c r="AQ221" s="344" t="s">
        <v>430</v>
      </c>
      <c r="AR221" s="344" t="s">
        <v>430</v>
      </c>
      <c r="AS221" s="344" t="s">
        <v>430</v>
      </c>
      <c r="AT221" s="344">
        <v>1.67</v>
      </c>
      <c r="AU221" s="347"/>
      <c r="AV221" s="342" t="s">
        <v>430</v>
      </c>
      <c r="AW221" s="342" t="s">
        <v>430</v>
      </c>
      <c r="AX221" s="342" t="s">
        <v>430</v>
      </c>
      <c r="AY221" s="342" t="s">
        <v>430</v>
      </c>
      <c r="AZ221" s="342">
        <v>134</v>
      </c>
      <c r="BA221" s="370"/>
      <c r="BB221" s="344">
        <v>14.4655594096806</v>
      </c>
      <c r="BC221" s="344">
        <v>0.99648329743399899</v>
      </c>
      <c r="BD221" s="344">
        <v>3.94843845861549E-2</v>
      </c>
      <c r="BE221" s="371">
        <v>-3.6228417675967899E-2</v>
      </c>
      <c r="BF221" s="370"/>
      <c r="BG221" s="368">
        <v>8.5400000000000004E-2</v>
      </c>
      <c r="BH221" s="369"/>
      <c r="BI221" s="832">
        <v>79.127700000000004</v>
      </c>
      <c r="BJ221" s="832">
        <v>19.825700000000001</v>
      </c>
      <c r="BK221" s="832">
        <v>0.36724299999999999</v>
      </c>
      <c r="BL221" s="832">
        <v>0.67935699999999999</v>
      </c>
      <c r="BM221" s="369"/>
      <c r="BN221" s="834" t="s">
        <v>2055</v>
      </c>
      <c r="BO221" s="834" t="s">
        <v>1272</v>
      </c>
      <c r="BP221" s="834" t="s">
        <v>6306</v>
      </c>
      <c r="BQ221" s="834" t="s">
        <v>2004</v>
      </c>
      <c r="BR221" s="834" t="s">
        <v>6307</v>
      </c>
      <c r="BS221" s="369"/>
      <c r="BT221" s="350" t="s">
        <v>554</v>
      </c>
    </row>
    <row r="222" spans="1:72" s="424" customFormat="1" x14ac:dyDescent="0.25">
      <c r="A222" s="341" t="s">
        <v>6308</v>
      </c>
      <c r="B222" s="369"/>
      <c r="C222" s="709">
        <v>45958</v>
      </c>
      <c r="D222" s="369"/>
      <c r="E222" s="342">
        <v>15.8942</v>
      </c>
      <c r="F222" s="369"/>
      <c r="G222" s="343">
        <v>10.366899999999999</v>
      </c>
      <c r="H222" s="370"/>
      <c r="I222" s="344">
        <v>1.0183</v>
      </c>
      <c r="J222" s="344">
        <v>1.5696000000000001</v>
      </c>
      <c r="K222" s="344">
        <v>6.1235999999999997</v>
      </c>
      <c r="L222" s="344">
        <v>22.097100000000001</v>
      </c>
      <c r="M222" s="344">
        <v>7.1337000000000002</v>
      </c>
      <c r="N222" s="346" t="s">
        <v>430</v>
      </c>
      <c r="O222" s="344" t="s">
        <v>430</v>
      </c>
      <c r="P222" s="344" t="s">
        <v>430</v>
      </c>
      <c r="Q222" s="344" t="s">
        <v>430</v>
      </c>
      <c r="R222" s="344" t="s">
        <v>430</v>
      </c>
      <c r="S222" s="344">
        <v>1.4811000000000001</v>
      </c>
      <c r="T222" s="344">
        <v>25.792000000000002</v>
      </c>
      <c r="U222" s="344">
        <v>7.8414000000000001</v>
      </c>
      <c r="V222" s="344" t="s">
        <v>430</v>
      </c>
      <c r="W222" s="344">
        <v>1.4811000000000001</v>
      </c>
      <c r="X222" s="344">
        <v>3.669</v>
      </c>
      <c r="Y222" s="370"/>
      <c r="Z222" s="342">
        <v>56</v>
      </c>
      <c r="AA222" s="342">
        <v>45</v>
      </c>
      <c r="AB222" s="342">
        <v>49</v>
      </c>
      <c r="AC222" s="342">
        <v>16</v>
      </c>
      <c r="AD222" s="342">
        <v>24</v>
      </c>
      <c r="AE222" s="342" t="s">
        <v>430</v>
      </c>
      <c r="AF222" s="342" t="s">
        <v>430</v>
      </c>
      <c r="AG222" s="342" t="s">
        <v>430</v>
      </c>
      <c r="AH222" s="342" t="s">
        <v>430</v>
      </c>
      <c r="AI222" s="342" t="s">
        <v>430</v>
      </c>
      <c r="AJ222" s="342">
        <v>71</v>
      </c>
      <c r="AK222" s="342">
        <v>15</v>
      </c>
      <c r="AL222" s="342">
        <v>26</v>
      </c>
      <c r="AM222" s="342" t="s">
        <v>430</v>
      </c>
      <c r="AN222" s="342">
        <v>71</v>
      </c>
      <c r="AO222" s="369"/>
      <c r="AP222" s="344" t="s">
        <v>430</v>
      </c>
      <c r="AQ222" s="344" t="s">
        <v>430</v>
      </c>
      <c r="AR222" s="344" t="s">
        <v>430</v>
      </c>
      <c r="AS222" s="344" t="s">
        <v>430</v>
      </c>
      <c r="AT222" s="344" t="s">
        <v>430</v>
      </c>
      <c r="AU222" s="347"/>
      <c r="AV222" s="342" t="s">
        <v>430</v>
      </c>
      <c r="AW222" s="342" t="s">
        <v>430</v>
      </c>
      <c r="AX222" s="342" t="s">
        <v>430</v>
      </c>
      <c r="AY222" s="342" t="s">
        <v>430</v>
      </c>
      <c r="AZ222" s="342" t="s">
        <v>430</v>
      </c>
      <c r="BA222" s="370"/>
      <c r="BB222" s="344">
        <v>23.606012269606001</v>
      </c>
      <c r="BC222" s="344">
        <v>0.99605971394798598</v>
      </c>
      <c r="BD222" s="344">
        <v>9.6104291917636208E-3</v>
      </c>
      <c r="BE222" s="371">
        <v>-2.37661238122308E-2</v>
      </c>
      <c r="BF222" s="370"/>
      <c r="BG222" s="368">
        <v>0.1212</v>
      </c>
      <c r="BH222" s="369"/>
      <c r="BI222" s="344" t="s">
        <v>430</v>
      </c>
      <c r="BJ222" s="832">
        <v>5.0659599999999996</v>
      </c>
      <c r="BK222" s="832">
        <v>94.657300000000006</v>
      </c>
      <c r="BL222" s="832">
        <v>0.27673999999999999</v>
      </c>
      <c r="BM222" s="369"/>
      <c r="BN222" s="834" t="s">
        <v>6309</v>
      </c>
      <c r="BO222" s="834" t="s">
        <v>6310</v>
      </c>
      <c r="BP222" s="834" t="s">
        <v>5388</v>
      </c>
      <c r="BQ222" s="834" t="s">
        <v>5389</v>
      </c>
      <c r="BR222" s="834" t="s">
        <v>821</v>
      </c>
      <c r="BS222" s="369"/>
      <c r="BT222" s="350" t="s">
        <v>554</v>
      </c>
    </row>
    <row r="223" spans="1:72" s="424" customFormat="1" x14ac:dyDescent="0.25">
      <c r="A223" s="341" t="s">
        <v>6311</v>
      </c>
      <c r="B223" s="369"/>
      <c r="C223" s="709">
        <v>45981</v>
      </c>
      <c r="D223" s="369"/>
      <c r="E223" s="864">
        <v>15.5</v>
      </c>
      <c r="F223" s="369"/>
      <c r="G223" s="343">
        <v>24.303000000000001</v>
      </c>
      <c r="H223" s="370"/>
      <c r="I223" s="344">
        <v>0.70150000000000001</v>
      </c>
      <c r="J223" s="344">
        <v>0.50700000000000001</v>
      </c>
      <c r="K223" s="344">
        <v>3.2549000000000001</v>
      </c>
      <c r="L223" s="344">
        <v>6.9132999999999996</v>
      </c>
      <c r="M223" s="344">
        <v>-7.6111000000000004</v>
      </c>
      <c r="N223" s="346" t="s">
        <v>430</v>
      </c>
      <c r="O223" s="344" t="s">
        <v>430</v>
      </c>
      <c r="P223" s="344" t="s">
        <v>430</v>
      </c>
      <c r="Q223" s="344" t="s">
        <v>430</v>
      </c>
      <c r="R223" s="344" t="s">
        <v>430</v>
      </c>
      <c r="S223" s="344">
        <v>1.2869999999999999</v>
      </c>
      <c r="T223" s="344">
        <v>8.7329000000000008</v>
      </c>
      <c r="U223" s="344">
        <v>-6.9097</v>
      </c>
      <c r="V223" s="344" t="s">
        <v>430</v>
      </c>
      <c r="W223" s="344">
        <v>1.2869999999999999</v>
      </c>
      <c r="X223" s="344">
        <v>-7.2127999999999997</v>
      </c>
      <c r="Y223" s="370"/>
      <c r="Z223" s="342">
        <v>111</v>
      </c>
      <c r="AA223" s="342">
        <v>150</v>
      </c>
      <c r="AB223" s="342">
        <v>130</v>
      </c>
      <c r="AC223" s="342">
        <v>179</v>
      </c>
      <c r="AD223" s="342">
        <v>186</v>
      </c>
      <c r="AE223" s="342" t="s">
        <v>430</v>
      </c>
      <c r="AF223" s="342" t="s">
        <v>430</v>
      </c>
      <c r="AG223" s="342" t="s">
        <v>430</v>
      </c>
      <c r="AH223" s="342" t="s">
        <v>430</v>
      </c>
      <c r="AI223" s="342" t="s">
        <v>430</v>
      </c>
      <c r="AJ223" s="342">
        <v>120</v>
      </c>
      <c r="AK223" s="342">
        <v>194</v>
      </c>
      <c r="AL223" s="342">
        <v>188</v>
      </c>
      <c r="AM223" s="342" t="s">
        <v>430</v>
      </c>
      <c r="AN223" s="342">
        <v>120</v>
      </c>
      <c r="AO223" s="369"/>
      <c r="AP223" s="344" t="s">
        <v>430</v>
      </c>
      <c r="AQ223" s="344" t="s">
        <v>430</v>
      </c>
      <c r="AR223" s="344" t="s">
        <v>430</v>
      </c>
      <c r="AS223" s="344" t="s">
        <v>430</v>
      </c>
      <c r="AT223" s="344" t="s">
        <v>430</v>
      </c>
      <c r="AU223" s="347"/>
      <c r="AV223" s="342" t="s">
        <v>430</v>
      </c>
      <c r="AW223" s="342" t="s">
        <v>430</v>
      </c>
      <c r="AX223" s="342" t="s">
        <v>430</v>
      </c>
      <c r="AY223" s="342" t="s">
        <v>430</v>
      </c>
      <c r="AZ223" s="342" t="s">
        <v>430</v>
      </c>
      <c r="BA223" s="370"/>
      <c r="BB223" s="344">
        <v>16.806471915093901</v>
      </c>
      <c r="BC223" s="344">
        <v>0.99688427388780898</v>
      </c>
      <c r="BD223" s="344">
        <v>-7.8347013200023699E-2</v>
      </c>
      <c r="BE223" s="371">
        <v>-5.7848430676235001E-3</v>
      </c>
      <c r="BF223" s="370"/>
      <c r="BG223" s="368">
        <v>6.3E-2</v>
      </c>
      <c r="BH223" s="369"/>
      <c r="BI223" s="832">
        <v>99.684600000000003</v>
      </c>
      <c r="BJ223" s="344" t="s">
        <v>430</v>
      </c>
      <c r="BK223" s="344" t="s">
        <v>430</v>
      </c>
      <c r="BL223" s="832">
        <v>0.31540000000000001</v>
      </c>
      <c r="BM223" s="369"/>
      <c r="BN223" s="834" t="s">
        <v>4456</v>
      </c>
      <c r="BO223" s="834" t="s">
        <v>4450</v>
      </c>
      <c r="BP223" s="834" t="s">
        <v>4451</v>
      </c>
      <c r="BQ223" s="834" t="s">
        <v>4488</v>
      </c>
      <c r="BR223" s="834" t="s">
        <v>4452</v>
      </c>
      <c r="BS223" s="369"/>
      <c r="BT223" s="350" t="s">
        <v>554</v>
      </c>
    </row>
    <row r="224" spans="1:72" s="424" customFormat="1" ht="11" x14ac:dyDescent="0.3">
      <c r="A224" s="835" t="s">
        <v>6312</v>
      </c>
      <c r="B224" s="836"/>
      <c r="C224" s="837">
        <v>46029</v>
      </c>
      <c r="D224" s="836"/>
      <c r="E224" s="838">
        <v>18.801100000000002</v>
      </c>
      <c r="F224" s="836"/>
      <c r="G224" s="839">
        <v>72.786000000000001</v>
      </c>
      <c r="H224" s="841"/>
      <c r="I224" s="840">
        <v>0.44019999999999998</v>
      </c>
      <c r="J224" s="840">
        <v>0.32529999999999998</v>
      </c>
      <c r="K224" s="840">
        <v>3.2835999999999999</v>
      </c>
      <c r="L224" s="840">
        <v>16.9009</v>
      </c>
      <c r="M224" s="840" t="s">
        <v>430</v>
      </c>
      <c r="N224" s="842" t="s">
        <v>430</v>
      </c>
      <c r="O224" s="840" t="s">
        <v>430</v>
      </c>
      <c r="P224" s="840" t="s">
        <v>430</v>
      </c>
      <c r="Q224" s="840" t="s">
        <v>430</v>
      </c>
      <c r="R224" s="840" t="s">
        <v>430</v>
      </c>
      <c r="S224" s="840">
        <v>1.0987</v>
      </c>
      <c r="T224" s="840">
        <v>20</v>
      </c>
      <c r="U224" s="840" t="s">
        <v>430</v>
      </c>
      <c r="V224" s="840" t="s">
        <v>430</v>
      </c>
      <c r="W224" s="840">
        <v>1.0987</v>
      </c>
      <c r="X224" s="840">
        <v>2.8123</v>
      </c>
      <c r="Y224" s="841"/>
      <c r="Z224" s="838">
        <v>176</v>
      </c>
      <c r="AA224" s="838">
        <v>175</v>
      </c>
      <c r="AB224" s="838">
        <v>115</v>
      </c>
      <c r="AC224" s="838">
        <v>41</v>
      </c>
      <c r="AD224" s="838" t="s">
        <v>430</v>
      </c>
      <c r="AE224" s="838" t="s">
        <v>430</v>
      </c>
      <c r="AF224" s="838" t="s">
        <v>430</v>
      </c>
      <c r="AG224" s="838" t="s">
        <v>430</v>
      </c>
      <c r="AH224" s="838" t="s">
        <v>430</v>
      </c>
      <c r="AI224" s="838" t="s">
        <v>430</v>
      </c>
      <c r="AJ224" s="838">
        <v>160</v>
      </c>
      <c r="AK224" s="838">
        <v>40</v>
      </c>
      <c r="AL224" s="838" t="s">
        <v>430</v>
      </c>
      <c r="AM224" s="838" t="s">
        <v>430</v>
      </c>
      <c r="AN224" s="838">
        <v>160</v>
      </c>
      <c r="AO224" s="836"/>
      <c r="AP224" s="840" t="s">
        <v>430</v>
      </c>
      <c r="AQ224" s="840" t="s">
        <v>430</v>
      </c>
      <c r="AR224" s="840" t="s">
        <v>430</v>
      </c>
      <c r="AS224" s="840" t="s">
        <v>430</v>
      </c>
      <c r="AT224" s="840" t="s">
        <v>430</v>
      </c>
      <c r="AU224" s="843"/>
      <c r="AV224" s="838" t="s">
        <v>430</v>
      </c>
      <c r="AW224" s="838" t="s">
        <v>430</v>
      </c>
      <c r="AX224" s="838" t="s">
        <v>430</v>
      </c>
      <c r="AY224" s="838" t="s">
        <v>430</v>
      </c>
      <c r="AZ224" s="838" t="s">
        <v>430</v>
      </c>
      <c r="BA224" s="841"/>
      <c r="BB224" s="840">
        <v>27.272899497675802</v>
      </c>
      <c r="BC224" s="840">
        <v>0.99510855040407697</v>
      </c>
      <c r="BD224" s="840">
        <v>5.14333116293334E-2</v>
      </c>
      <c r="BE224" s="846">
        <v>-2.29751245231051E-2</v>
      </c>
      <c r="BF224" s="841"/>
      <c r="BG224" s="849">
        <v>0.19620000000000001</v>
      </c>
      <c r="BH224" s="836"/>
      <c r="BI224" s="840">
        <v>89.290999999999997</v>
      </c>
      <c r="BJ224" s="840">
        <v>7.3301699999999999</v>
      </c>
      <c r="BK224" s="840" t="s">
        <v>430</v>
      </c>
      <c r="BL224" s="840">
        <v>3.3788299999999998</v>
      </c>
      <c r="BM224" s="836"/>
      <c r="BN224" s="849" t="s">
        <v>6313</v>
      </c>
      <c r="BO224" s="849" t="s">
        <v>4578</v>
      </c>
      <c r="BP224" s="849" t="s">
        <v>4462</v>
      </c>
      <c r="BQ224" s="849" t="s">
        <v>4463</v>
      </c>
      <c r="BR224" s="849" t="s">
        <v>5826</v>
      </c>
      <c r="BS224" s="836"/>
      <c r="BT224" s="850" t="s">
        <v>554</v>
      </c>
    </row>
    <row r="225" spans="1:72" s="424" customFormat="1" x14ac:dyDescent="0.25">
      <c r="A225" s="341" t="s">
        <v>6314</v>
      </c>
      <c r="B225" s="369"/>
      <c r="C225" s="709">
        <v>45937</v>
      </c>
      <c r="D225" s="369"/>
      <c r="E225" s="342">
        <v>14.4198</v>
      </c>
      <c r="F225" s="369"/>
      <c r="G225" s="343">
        <v>9.7452000000000005</v>
      </c>
      <c r="H225" s="370"/>
      <c r="I225" s="344">
        <v>1.4470000000000001</v>
      </c>
      <c r="J225" s="344">
        <v>5.4915000000000003</v>
      </c>
      <c r="K225" s="344">
        <v>12.6808</v>
      </c>
      <c r="L225" s="344">
        <v>29.5456</v>
      </c>
      <c r="M225" s="344">
        <v>-3.1522999999999999</v>
      </c>
      <c r="N225" s="346" t="s">
        <v>430</v>
      </c>
      <c r="O225" s="344" t="s">
        <v>430</v>
      </c>
      <c r="P225" s="344" t="s">
        <v>430</v>
      </c>
      <c r="Q225" s="344" t="s">
        <v>430</v>
      </c>
      <c r="R225" s="344" t="s">
        <v>430</v>
      </c>
      <c r="S225" s="344">
        <v>5.0842999999999998</v>
      </c>
      <c r="T225" s="344">
        <v>33.704700000000003</v>
      </c>
      <c r="U225" s="344">
        <v>-0.86060000000000003</v>
      </c>
      <c r="V225" s="344" t="s">
        <v>430</v>
      </c>
      <c r="W225" s="344">
        <v>5.0842999999999998</v>
      </c>
      <c r="X225" s="344">
        <v>-2.548</v>
      </c>
      <c r="Y225" s="370"/>
      <c r="Z225" s="342">
        <v>35</v>
      </c>
      <c r="AA225" s="342">
        <v>2</v>
      </c>
      <c r="AB225" s="342">
        <v>2</v>
      </c>
      <c r="AC225" s="342">
        <v>3</v>
      </c>
      <c r="AD225" s="342">
        <v>133</v>
      </c>
      <c r="AE225" s="342" t="s">
        <v>430</v>
      </c>
      <c r="AF225" s="342" t="s">
        <v>430</v>
      </c>
      <c r="AG225" s="342" t="s">
        <v>430</v>
      </c>
      <c r="AH225" s="342" t="s">
        <v>430</v>
      </c>
      <c r="AI225" s="342" t="s">
        <v>430</v>
      </c>
      <c r="AJ225" s="342">
        <v>1</v>
      </c>
      <c r="AK225" s="342">
        <v>4</v>
      </c>
      <c r="AL225" s="342">
        <v>112</v>
      </c>
      <c r="AM225" s="342" t="s">
        <v>430</v>
      </c>
      <c r="AN225" s="342">
        <v>1</v>
      </c>
      <c r="AO225" s="369"/>
      <c r="AP225" s="344" t="s">
        <v>430</v>
      </c>
      <c r="AQ225" s="344" t="s">
        <v>430</v>
      </c>
      <c r="AR225" s="344" t="s">
        <v>430</v>
      </c>
      <c r="AS225" s="344" t="s">
        <v>430</v>
      </c>
      <c r="AT225" s="344" t="s">
        <v>430</v>
      </c>
      <c r="AU225" s="347"/>
      <c r="AV225" s="342" t="s">
        <v>430</v>
      </c>
      <c r="AW225" s="342" t="s">
        <v>430</v>
      </c>
      <c r="AX225" s="342" t="s">
        <v>430</v>
      </c>
      <c r="AY225" s="342" t="s">
        <v>430</v>
      </c>
      <c r="AZ225" s="342" t="s">
        <v>430</v>
      </c>
      <c r="BA225" s="370"/>
      <c r="BB225" s="344">
        <v>38.717264914634598</v>
      </c>
      <c r="BC225" s="344">
        <v>0.99808915985966595</v>
      </c>
      <c r="BD225" s="344">
        <v>-2.5510574748068299E-2</v>
      </c>
      <c r="BE225" s="371">
        <v>-3.19037091346841E-2</v>
      </c>
      <c r="BF225" s="370"/>
      <c r="BG225" s="368">
        <v>6.1400000000000003E-2</v>
      </c>
      <c r="BH225" s="369"/>
      <c r="BI225" s="832">
        <v>32.720399999999998</v>
      </c>
      <c r="BJ225" s="832">
        <v>52.146700000000003</v>
      </c>
      <c r="BK225" s="832">
        <v>15.13</v>
      </c>
      <c r="BL225" s="832">
        <v>2.8999999999999998E-3</v>
      </c>
      <c r="BM225" s="369"/>
      <c r="BN225" s="834" t="s">
        <v>6315</v>
      </c>
      <c r="BO225" s="834" t="s">
        <v>4884</v>
      </c>
      <c r="BP225" s="368" t="s">
        <v>430</v>
      </c>
      <c r="BQ225" s="368" t="s">
        <v>430</v>
      </c>
      <c r="BR225" s="368" t="s">
        <v>430</v>
      </c>
      <c r="BS225" s="369"/>
      <c r="BT225" s="350" t="s">
        <v>554</v>
      </c>
    </row>
    <row r="226" spans="1:72" s="424" customFormat="1" x14ac:dyDescent="0.25">
      <c r="A226" s="341" t="s">
        <v>6316</v>
      </c>
      <c r="B226" s="369"/>
      <c r="C226" s="709">
        <v>45323</v>
      </c>
      <c r="D226" s="369"/>
      <c r="E226" s="342">
        <v>17.342199999999998</v>
      </c>
      <c r="F226" s="369"/>
      <c r="G226" s="343">
        <v>162.85059999999999</v>
      </c>
      <c r="H226" s="370"/>
      <c r="I226" s="344">
        <v>0.55889999999999995</v>
      </c>
      <c r="J226" s="344">
        <v>1.1706000000000001</v>
      </c>
      <c r="K226" s="344">
        <v>6.4002999999999997</v>
      </c>
      <c r="L226" s="344">
        <v>15.9438</v>
      </c>
      <c r="M226" s="344">
        <v>9.8675999999999995</v>
      </c>
      <c r="N226" s="346">
        <v>11.4465</v>
      </c>
      <c r="O226" s="344">
        <v>13.869400000000001</v>
      </c>
      <c r="P226" s="344" t="s">
        <v>430</v>
      </c>
      <c r="Q226" s="344" t="s">
        <v>430</v>
      </c>
      <c r="R226" s="344" t="s">
        <v>430</v>
      </c>
      <c r="S226" s="344">
        <v>6.7599999999999993E-2</v>
      </c>
      <c r="T226" s="344">
        <v>13.766</v>
      </c>
      <c r="U226" s="344">
        <v>10.5092</v>
      </c>
      <c r="V226" s="344">
        <v>14.3683</v>
      </c>
      <c r="W226" s="344">
        <v>6.7599999999999993E-2</v>
      </c>
      <c r="X226" s="344">
        <v>16.055299999999999</v>
      </c>
      <c r="Y226" s="370"/>
      <c r="Z226" s="342">
        <v>145</v>
      </c>
      <c r="AA226" s="342">
        <v>64</v>
      </c>
      <c r="AB226" s="342">
        <v>38</v>
      </c>
      <c r="AC226" s="342">
        <v>60</v>
      </c>
      <c r="AD226" s="342">
        <v>16</v>
      </c>
      <c r="AE226" s="342">
        <v>39</v>
      </c>
      <c r="AF226" s="342">
        <v>21</v>
      </c>
      <c r="AG226" s="342" t="s">
        <v>430</v>
      </c>
      <c r="AH226" s="342" t="s">
        <v>430</v>
      </c>
      <c r="AI226" s="342" t="s">
        <v>430</v>
      </c>
      <c r="AJ226" s="342">
        <v>251</v>
      </c>
      <c r="AK226" s="342">
        <v>124</v>
      </c>
      <c r="AL226" s="342">
        <v>18</v>
      </c>
      <c r="AM226" s="342">
        <v>30</v>
      </c>
      <c r="AN226" s="342">
        <v>251</v>
      </c>
      <c r="AO226" s="369"/>
      <c r="AP226" s="344" t="s">
        <v>430</v>
      </c>
      <c r="AQ226" s="344" t="s">
        <v>430</v>
      </c>
      <c r="AR226" s="344" t="s">
        <v>430</v>
      </c>
      <c r="AS226" s="344" t="s">
        <v>430</v>
      </c>
      <c r="AT226" s="344">
        <v>22.88</v>
      </c>
      <c r="AU226" s="347"/>
      <c r="AV226" s="342" t="s">
        <v>430</v>
      </c>
      <c r="AW226" s="342" t="s">
        <v>430</v>
      </c>
      <c r="AX226" s="342" t="s">
        <v>430</v>
      </c>
      <c r="AY226" s="342" t="s">
        <v>430</v>
      </c>
      <c r="AZ226" s="342">
        <v>28</v>
      </c>
      <c r="BA226" s="370"/>
      <c r="BB226" s="344">
        <v>16.7330019221912</v>
      </c>
      <c r="BC226" s="344">
        <v>0.997975747762056</v>
      </c>
      <c r="BD226" s="344">
        <v>5.3842302941623101E-2</v>
      </c>
      <c r="BE226" s="371">
        <v>-0.13666763961237999</v>
      </c>
      <c r="BF226" s="370"/>
      <c r="BG226" s="368">
        <v>2.87E-2</v>
      </c>
      <c r="BH226" s="369"/>
      <c r="BI226" s="832">
        <v>61.273699999999998</v>
      </c>
      <c r="BJ226" s="832">
        <v>36.839500000000001</v>
      </c>
      <c r="BK226" s="832">
        <v>1.84124</v>
      </c>
      <c r="BL226" s="832">
        <v>4.5560000000000003E-2</v>
      </c>
      <c r="BM226" s="369"/>
      <c r="BN226" s="834" t="s">
        <v>6271</v>
      </c>
      <c r="BO226" s="834" t="s">
        <v>6028</v>
      </c>
      <c r="BP226" s="834" t="s">
        <v>6188</v>
      </c>
      <c r="BQ226" s="368" t="s">
        <v>430</v>
      </c>
      <c r="BR226" s="368" t="s">
        <v>430</v>
      </c>
      <c r="BS226" s="369"/>
      <c r="BT226" s="350" t="s">
        <v>554</v>
      </c>
    </row>
    <row r="227" spans="1:72" s="424" customFormat="1" x14ac:dyDescent="0.25">
      <c r="A227" s="341" t="s">
        <v>6317</v>
      </c>
      <c r="B227" s="369"/>
      <c r="C227" s="709">
        <v>45656</v>
      </c>
      <c r="D227" s="369"/>
      <c r="E227" s="342">
        <v>15.4933</v>
      </c>
      <c r="F227" s="369"/>
      <c r="G227" s="343">
        <v>24.5152</v>
      </c>
      <c r="H227" s="370"/>
      <c r="I227" s="344">
        <v>0.18959999999999999</v>
      </c>
      <c r="J227" s="344">
        <v>1.18</v>
      </c>
      <c r="K227" s="344">
        <v>3.4929000000000001</v>
      </c>
      <c r="L227" s="344">
        <v>14.2399</v>
      </c>
      <c r="M227" s="344">
        <v>0.87729999999999997</v>
      </c>
      <c r="N227" s="346">
        <v>2.6299000000000001</v>
      </c>
      <c r="O227" s="344" t="s">
        <v>430</v>
      </c>
      <c r="P227" s="344" t="s">
        <v>430</v>
      </c>
      <c r="Q227" s="344" t="s">
        <v>430</v>
      </c>
      <c r="R227" s="344" t="s">
        <v>430</v>
      </c>
      <c r="S227" s="344">
        <v>1.3720000000000001</v>
      </c>
      <c r="T227" s="344">
        <v>15.5914</v>
      </c>
      <c r="U227" s="344">
        <v>1.4014</v>
      </c>
      <c r="V227" s="344">
        <v>8.5968999999999998</v>
      </c>
      <c r="W227" s="344">
        <v>1.3720000000000001</v>
      </c>
      <c r="X227" s="344">
        <v>10.8948</v>
      </c>
      <c r="Y227" s="370"/>
      <c r="Z227" s="342">
        <v>200</v>
      </c>
      <c r="AA227" s="342">
        <v>62</v>
      </c>
      <c r="AB227" s="342">
        <v>97</v>
      </c>
      <c r="AC227" s="342">
        <v>76</v>
      </c>
      <c r="AD227" s="342">
        <v>68</v>
      </c>
      <c r="AE227" s="342">
        <v>85</v>
      </c>
      <c r="AF227" s="342" t="s">
        <v>430</v>
      </c>
      <c r="AG227" s="342" t="s">
        <v>430</v>
      </c>
      <c r="AH227" s="342" t="s">
        <v>430</v>
      </c>
      <c r="AI227" s="342" t="s">
        <v>430</v>
      </c>
      <c r="AJ227" s="342">
        <v>78</v>
      </c>
      <c r="AK227" s="342">
        <v>95</v>
      </c>
      <c r="AL227" s="342">
        <v>75</v>
      </c>
      <c r="AM227" s="342">
        <v>62</v>
      </c>
      <c r="AN227" s="342">
        <v>78</v>
      </c>
      <c r="AO227" s="369"/>
      <c r="AP227" s="344" t="s">
        <v>430</v>
      </c>
      <c r="AQ227" s="344" t="s">
        <v>430</v>
      </c>
      <c r="AR227" s="344" t="s">
        <v>430</v>
      </c>
      <c r="AS227" s="344" t="s">
        <v>430</v>
      </c>
      <c r="AT227" s="344">
        <v>10.76</v>
      </c>
      <c r="AU227" s="347"/>
      <c r="AV227" s="342" t="s">
        <v>430</v>
      </c>
      <c r="AW227" s="342" t="s">
        <v>430</v>
      </c>
      <c r="AX227" s="342" t="s">
        <v>430</v>
      </c>
      <c r="AY227" s="342" t="s">
        <v>430</v>
      </c>
      <c r="AZ227" s="342">
        <v>72</v>
      </c>
      <c r="BA227" s="370"/>
      <c r="BB227" s="344">
        <v>21.852753902767301</v>
      </c>
      <c r="BC227" s="344">
        <v>0.99946326226077697</v>
      </c>
      <c r="BD227" s="344">
        <v>2.4969686083278101E-2</v>
      </c>
      <c r="BE227" s="371">
        <v>-2.1208503316323599E-2</v>
      </c>
      <c r="BF227" s="370"/>
      <c r="BG227" s="368">
        <v>7.9799999999999996E-2</v>
      </c>
      <c r="BH227" s="369"/>
      <c r="BI227" s="832">
        <v>31.564399999999999</v>
      </c>
      <c r="BJ227" s="832">
        <v>44.609299999999998</v>
      </c>
      <c r="BK227" s="832">
        <v>23.6584</v>
      </c>
      <c r="BL227" s="832">
        <v>0.16789999999999999</v>
      </c>
      <c r="BM227" s="369"/>
      <c r="BN227" s="834" t="s">
        <v>6318</v>
      </c>
      <c r="BO227" s="834" t="s">
        <v>6319</v>
      </c>
      <c r="BP227" s="834" t="s">
        <v>5802</v>
      </c>
      <c r="BQ227" s="368" t="s">
        <v>430</v>
      </c>
      <c r="BR227" s="368" t="s">
        <v>430</v>
      </c>
      <c r="BS227" s="369"/>
      <c r="BT227" s="350" t="s">
        <v>554</v>
      </c>
    </row>
    <row r="228" spans="1:72" s="424" customFormat="1" x14ac:dyDescent="0.25">
      <c r="A228" s="341" t="s">
        <v>6320</v>
      </c>
      <c r="B228" s="369"/>
      <c r="C228" s="709">
        <v>45981</v>
      </c>
      <c r="D228" s="369"/>
      <c r="E228" s="864">
        <v>14.38</v>
      </c>
      <c r="F228" s="369"/>
      <c r="G228" s="343">
        <v>77.888300000000001</v>
      </c>
      <c r="H228" s="370"/>
      <c r="I228" s="344">
        <v>0.74870000000000003</v>
      </c>
      <c r="J228" s="344">
        <v>0.52939999999999998</v>
      </c>
      <c r="K228" s="344">
        <v>4.1346999999999996</v>
      </c>
      <c r="L228" s="344">
        <v>6.2058999999999997</v>
      </c>
      <c r="M228" s="344">
        <v>-9.1052</v>
      </c>
      <c r="N228" s="346" t="s">
        <v>430</v>
      </c>
      <c r="O228" s="344" t="s">
        <v>430</v>
      </c>
      <c r="P228" s="344" t="s">
        <v>430</v>
      </c>
      <c r="Q228" s="344" t="s">
        <v>430</v>
      </c>
      <c r="R228" s="344" t="s">
        <v>430</v>
      </c>
      <c r="S228" s="344">
        <v>1.3265</v>
      </c>
      <c r="T228" s="344">
        <v>8.2236999999999991</v>
      </c>
      <c r="U228" s="344">
        <v>-8.5300999999999991</v>
      </c>
      <c r="V228" s="344" t="s">
        <v>430</v>
      </c>
      <c r="W228" s="344">
        <v>1.3265</v>
      </c>
      <c r="X228" s="344">
        <v>-9.0436999999999994</v>
      </c>
      <c r="Y228" s="370"/>
      <c r="Z228" s="342">
        <v>94</v>
      </c>
      <c r="AA228" s="342">
        <v>134</v>
      </c>
      <c r="AB228" s="342">
        <v>76</v>
      </c>
      <c r="AC228" s="342">
        <v>202</v>
      </c>
      <c r="AD228" s="342">
        <v>212</v>
      </c>
      <c r="AE228" s="342" t="s">
        <v>430</v>
      </c>
      <c r="AF228" s="342" t="s">
        <v>430</v>
      </c>
      <c r="AG228" s="342" t="s">
        <v>430</v>
      </c>
      <c r="AH228" s="342" t="s">
        <v>430</v>
      </c>
      <c r="AI228" s="342" t="s">
        <v>430</v>
      </c>
      <c r="AJ228" s="342">
        <v>93</v>
      </c>
      <c r="AK228" s="342">
        <v>210</v>
      </c>
      <c r="AL228" s="342">
        <v>213</v>
      </c>
      <c r="AM228" s="342" t="s">
        <v>430</v>
      </c>
      <c r="AN228" s="342">
        <v>93</v>
      </c>
      <c r="AO228" s="369"/>
      <c r="AP228" s="344" t="s">
        <v>430</v>
      </c>
      <c r="AQ228" s="344" t="s">
        <v>430</v>
      </c>
      <c r="AR228" s="344" t="s">
        <v>430</v>
      </c>
      <c r="AS228" s="344" t="s">
        <v>430</v>
      </c>
      <c r="AT228" s="344" t="s">
        <v>430</v>
      </c>
      <c r="AU228" s="347"/>
      <c r="AV228" s="342" t="s">
        <v>430</v>
      </c>
      <c r="AW228" s="342" t="s">
        <v>430</v>
      </c>
      <c r="AX228" s="342" t="s">
        <v>430</v>
      </c>
      <c r="AY228" s="342" t="s">
        <v>430</v>
      </c>
      <c r="AZ228" s="342" t="s">
        <v>430</v>
      </c>
      <c r="BA228" s="370"/>
      <c r="BB228" s="344">
        <v>16.821893456788299</v>
      </c>
      <c r="BC228" s="344">
        <v>0.99696314535214903</v>
      </c>
      <c r="BD228" s="344">
        <v>-9.5357727298210695E-2</v>
      </c>
      <c r="BE228" s="371">
        <v>-8.4946468785853692E-3</v>
      </c>
      <c r="BF228" s="370"/>
      <c r="BG228" s="368">
        <v>5.04E-2</v>
      </c>
      <c r="BH228" s="369"/>
      <c r="BI228" s="832">
        <v>99.675200000000004</v>
      </c>
      <c r="BJ228" s="344" t="s">
        <v>430</v>
      </c>
      <c r="BK228" s="344" t="s">
        <v>430</v>
      </c>
      <c r="BL228" s="832">
        <v>0.32479999999999998</v>
      </c>
      <c r="BM228" s="369"/>
      <c r="BN228" s="834" t="s">
        <v>5154</v>
      </c>
      <c r="BO228" s="834" t="s">
        <v>5155</v>
      </c>
      <c r="BP228" s="834" t="s">
        <v>4543</v>
      </c>
      <c r="BQ228" s="834" t="s">
        <v>4544</v>
      </c>
      <c r="BR228" s="834" t="s">
        <v>983</v>
      </c>
      <c r="BS228" s="369"/>
      <c r="BT228" s="350" t="s">
        <v>554</v>
      </c>
    </row>
    <row r="229" spans="1:72" s="424" customFormat="1" x14ac:dyDescent="0.25">
      <c r="A229" s="341" t="s">
        <v>6321</v>
      </c>
      <c r="B229" s="369"/>
      <c r="C229" s="709">
        <v>45943</v>
      </c>
      <c r="D229" s="369"/>
      <c r="E229" s="342">
        <v>15.72</v>
      </c>
      <c r="F229" s="369"/>
      <c r="G229" s="343">
        <v>25.352599999999999</v>
      </c>
      <c r="H229" s="370"/>
      <c r="I229" s="344">
        <v>0.65510000000000002</v>
      </c>
      <c r="J229" s="344">
        <v>0.46760000000000002</v>
      </c>
      <c r="K229" s="344">
        <v>3.2128999999999999</v>
      </c>
      <c r="L229" s="344">
        <v>8.5480999999999998</v>
      </c>
      <c r="M229" s="344">
        <v>-6.0190000000000001</v>
      </c>
      <c r="N229" s="346" t="s">
        <v>430</v>
      </c>
      <c r="O229" s="344" t="s">
        <v>430</v>
      </c>
      <c r="P229" s="344" t="s">
        <v>430</v>
      </c>
      <c r="Q229" s="344" t="s">
        <v>430</v>
      </c>
      <c r="R229" s="344" t="s">
        <v>430</v>
      </c>
      <c r="S229" s="344">
        <v>1.2557</v>
      </c>
      <c r="T229" s="344">
        <v>10.5806</v>
      </c>
      <c r="U229" s="344">
        <v>-5.1977000000000002</v>
      </c>
      <c r="V229" s="344" t="s">
        <v>430</v>
      </c>
      <c r="W229" s="344">
        <v>1.2557</v>
      </c>
      <c r="X229" s="344">
        <v>-2.1682999999999999</v>
      </c>
      <c r="Y229" s="370"/>
      <c r="Z229" s="342">
        <v>121</v>
      </c>
      <c r="AA229" s="342">
        <v>157</v>
      </c>
      <c r="AB229" s="342">
        <v>139</v>
      </c>
      <c r="AC229" s="342">
        <v>155</v>
      </c>
      <c r="AD229" s="342">
        <v>176</v>
      </c>
      <c r="AE229" s="342" t="s">
        <v>430</v>
      </c>
      <c r="AF229" s="342" t="s">
        <v>430</v>
      </c>
      <c r="AG229" s="342" t="s">
        <v>430</v>
      </c>
      <c r="AH229" s="342" t="s">
        <v>430</v>
      </c>
      <c r="AI229" s="342" t="s">
        <v>430</v>
      </c>
      <c r="AJ229" s="342">
        <v>128</v>
      </c>
      <c r="AK229" s="342">
        <v>151</v>
      </c>
      <c r="AL229" s="342">
        <v>177</v>
      </c>
      <c r="AM229" s="342" t="s">
        <v>430</v>
      </c>
      <c r="AN229" s="342">
        <v>128</v>
      </c>
      <c r="AO229" s="369"/>
      <c r="AP229" s="344" t="s">
        <v>430</v>
      </c>
      <c r="AQ229" s="344" t="s">
        <v>430</v>
      </c>
      <c r="AR229" s="344" t="s">
        <v>430</v>
      </c>
      <c r="AS229" s="344" t="s">
        <v>430</v>
      </c>
      <c r="AT229" s="344" t="s">
        <v>430</v>
      </c>
      <c r="AU229" s="347"/>
      <c r="AV229" s="342" t="s">
        <v>430</v>
      </c>
      <c r="AW229" s="342" t="s">
        <v>430</v>
      </c>
      <c r="AX229" s="342" t="s">
        <v>430</v>
      </c>
      <c r="AY229" s="342" t="s">
        <v>430</v>
      </c>
      <c r="AZ229" s="342" t="s">
        <v>430</v>
      </c>
      <c r="BA229" s="370"/>
      <c r="BB229" s="344">
        <v>16.724454829869799</v>
      </c>
      <c r="BC229" s="344">
        <v>1.0004555839896201</v>
      </c>
      <c r="BD229" s="344">
        <v>-5.0833026075066803E-2</v>
      </c>
      <c r="BE229" s="371">
        <v>-2.79894447271078E-2</v>
      </c>
      <c r="BF229" s="370"/>
      <c r="BG229" s="368">
        <v>0.17929999999999999</v>
      </c>
      <c r="BH229" s="369"/>
      <c r="BI229" s="832">
        <v>97.851799999999997</v>
      </c>
      <c r="BJ229" s="832">
        <v>1.385</v>
      </c>
      <c r="BK229" s="344" t="s">
        <v>430</v>
      </c>
      <c r="BL229" s="832">
        <v>0.76319999999999999</v>
      </c>
      <c r="BM229" s="369"/>
      <c r="BN229" s="834" t="s">
        <v>4859</v>
      </c>
      <c r="BO229" s="834" t="s">
        <v>4538</v>
      </c>
      <c r="BP229" s="834" t="s">
        <v>4539</v>
      </c>
      <c r="BQ229" s="834" t="s">
        <v>4540</v>
      </c>
      <c r="BR229" s="834" t="s">
        <v>922</v>
      </c>
      <c r="BS229" s="369"/>
      <c r="BT229" s="350" t="s">
        <v>554</v>
      </c>
    </row>
    <row r="230" spans="1:72" s="424" customFormat="1" x14ac:dyDescent="0.25">
      <c r="A230" s="341" t="s">
        <v>6322</v>
      </c>
      <c r="B230" s="369"/>
      <c r="C230" s="709">
        <v>45940</v>
      </c>
      <c r="D230" s="369"/>
      <c r="E230" s="342">
        <v>14.514099999999999</v>
      </c>
      <c r="F230" s="369"/>
      <c r="G230" s="343">
        <v>9.7505000000000006</v>
      </c>
      <c r="H230" s="370"/>
      <c r="I230" s="344">
        <v>1.5391999999999999</v>
      </c>
      <c r="J230" s="344">
        <v>0.78769999999999996</v>
      </c>
      <c r="K230" s="344">
        <v>-0.69159999999999999</v>
      </c>
      <c r="L230" s="344">
        <v>5.9572000000000003</v>
      </c>
      <c r="M230" s="344">
        <v>-8.2643000000000004</v>
      </c>
      <c r="N230" s="346" t="s">
        <v>430</v>
      </c>
      <c r="O230" s="344" t="s">
        <v>430</v>
      </c>
      <c r="P230" s="344" t="s">
        <v>430</v>
      </c>
      <c r="Q230" s="344" t="s">
        <v>430</v>
      </c>
      <c r="R230" s="344" t="s">
        <v>430</v>
      </c>
      <c r="S230" s="344">
        <v>1.8563000000000001</v>
      </c>
      <c r="T230" s="344">
        <v>8.9794</v>
      </c>
      <c r="U230" s="344">
        <v>-8.2323000000000004</v>
      </c>
      <c r="V230" s="344" t="s">
        <v>430</v>
      </c>
      <c r="W230" s="344">
        <v>1.8563000000000001</v>
      </c>
      <c r="X230" s="344">
        <v>-7.6150000000000002</v>
      </c>
      <c r="Y230" s="370"/>
      <c r="Z230" s="342">
        <v>30</v>
      </c>
      <c r="AA230" s="342">
        <v>100</v>
      </c>
      <c r="AB230" s="342">
        <v>211</v>
      </c>
      <c r="AC230" s="342">
        <v>205</v>
      </c>
      <c r="AD230" s="342">
        <v>208</v>
      </c>
      <c r="AE230" s="342" t="s">
        <v>430</v>
      </c>
      <c r="AF230" s="342" t="s">
        <v>430</v>
      </c>
      <c r="AG230" s="342" t="s">
        <v>430</v>
      </c>
      <c r="AH230" s="342" t="s">
        <v>430</v>
      </c>
      <c r="AI230" s="342" t="s">
        <v>430</v>
      </c>
      <c r="AJ230" s="342">
        <v>30</v>
      </c>
      <c r="AK230" s="342">
        <v>174</v>
      </c>
      <c r="AL230" s="342">
        <v>210</v>
      </c>
      <c r="AM230" s="342" t="s">
        <v>430</v>
      </c>
      <c r="AN230" s="342">
        <v>30</v>
      </c>
      <c r="AO230" s="369"/>
      <c r="AP230" s="344" t="s">
        <v>430</v>
      </c>
      <c r="AQ230" s="344" t="s">
        <v>430</v>
      </c>
      <c r="AR230" s="344" t="s">
        <v>430</v>
      </c>
      <c r="AS230" s="344" t="s">
        <v>430</v>
      </c>
      <c r="AT230" s="344" t="s">
        <v>430</v>
      </c>
      <c r="AU230" s="347"/>
      <c r="AV230" s="342" t="s">
        <v>430</v>
      </c>
      <c r="AW230" s="342" t="s">
        <v>430</v>
      </c>
      <c r="AX230" s="342" t="s">
        <v>430</v>
      </c>
      <c r="AY230" s="342" t="s">
        <v>430</v>
      </c>
      <c r="AZ230" s="342" t="s">
        <v>430</v>
      </c>
      <c r="BA230" s="370"/>
      <c r="BB230" s="344">
        <v>13.312805417804</v>
      </c>
      <c r="BC230" s="344">
        <v>1.0057083892832299</v>
      </c>
      <c r="BD230" s="344">
        <v>-0.117015744884786</v>
      </c>
      <c r="BE230" s="371">
        <v>-3.7701808472432298E-2</v>
      </c>
      <c r="BF230" s="370"/>
      <c r="BG230" s="368">
        <v>0.25590000000000002</v>
      </c>
      <c r="BH230" s="369"/>
      <c r="BI230" s="832">
        <v>42.6631</v>
      </c>
      <c r="BJ230" s="832">
        <v>23.851299999999998</v>
      </c>
      <c r="BK230" s="832">
        <v>33.251800000000003</v>
      </c>
      <c r="BL230" s="832">
        <v>0.23380000000000001</v>
      </c>
      <c r="BM230" s="369"/>
      <c r="BN230" s="834" t="s">
        <v>6323</v>
      </c>
      <c r="BO230" s="834" t="s">
        <v>6324</v>
      </c>
      <c r="BP230" s="834" t="s">
        <v>6325</v>
      </c>
      <c r="BQ230" s="834" t="s">
        <v>6326</v>
      </c>
      <c r="BR230" s="834" t="s">
        <v>6327</v>
      </c>
      <c r="BS230" s="369"/>
      <c r="BT230" s="350" t="s">
        <v>554</v>
      </c>
    </row>
    <row r="231" spans="1:72" s="424" customFormat="1" x14ac:dyDescent="0.25">
      <c r="A231" s="341" t="s">
        <v>6328</v>
      </c>
      <c r="B231" s="369"/>
      <c r="C231" s="709">
        <v>45168</v>
      </c>
      <c r="D231" s="369"/>
      <c r="E231" s="342">
        <v>13.865500000000001</v>
      </c>
      <c r="F231" s="369"/>
      <c r="G231" s="343">
        <v>231.49700000000001</v>
      </c>
      <c r="H231" s="370"/>
      <c r="I231" s="344">
        <v>0.48820000000000002</v>
      </c>
      <c r="J231" s="344">
        <v>0.80300000000000005</v>
      </c>
      <c r="K231" s="344">
        <v>2.8828999999999998</v>
      </c>
      <c r="L231" s="344">
        <v>15.91</v>
      </c>
      <c r="M231" s="344">
        <v>1.7758</v>
      </c>
      <c r="N231" s="346">
        <v>4.9871999999999996</v>
      </c>
      <c r="O231" s="344">
        <v>5.1383000000000001</v>
      </c>
      <c r="P231" s="344" t="s">
        <v>430</v>
      </c>
      <c r="Q231" s="344" t="s">
        <v>430</v>
      </c>
      <c r="R231" s="344" t="s">
        <v>430</v>
      </c>
      <c r="S231" s="344">
        <v>0.70540000000000003</v>
      </c>
      <c r="T231" s="344">
        <v>18.150099999999998</v>
      </c>
      <c r="U231" s="344">
        <v>3.1554000000000002</v>
      </c>
      <c r="V231" s="344">
        <v>9.2929999999999993</v>
      </c>
      <c r="W231" s="344">
        <v>0.70540000000000003</v>
      </c>
      <c r="X231" s="344">
        <v>17.423100000000002</v>
      </c>
      <c r="Y231" s="370"/>
      <c r="Z231" s="342">
        <v>160</v>
      </c>
      <c r="AA231" s="342">
        <v>93</v>
      </c>
      <c r="AB231" s="342">
        <v>156</v>
      </c>
      <c r="AC231" s="342">
        <v>63</v>
      </c>
      <c r="AD231" s="342">
        <v>57</v>
      </c>
      <c r="AE231" s="342">
        <v>69</v>
      </c>
      <c r="AF231" s="342">
        <v>49</v>
      </c>
      <c r="AG231" s="342" t="s">
        <v>430</v>
      </c>
      <c r="AH231" s="342" t="s">
        <v>430</v>
      </c>
      <c r="AI231" s="342" t="s">
        <v>430</v>
      </c>
      <c r="AJ231" s="342">
        <v>207</v>
      </c>
      <c r="AK231" s="342">
        <v>59</v>
      </c>
      <c r="AL231" s="342">
        <v>62</v>
      </c>
      <c r="AM231" s="342">
        <v>57</v>
      </c>
      <c r="AN231" s="342">
        <v>207</v>
      </c>
      <c r="AO231" s="369"/>
      <c r="AP231" s="344" t="s">
        <v>430</v>
      </c>
      <c r="AQ231" s="344" t="s">
        <v>430</v>
      </c>
      <c r="AR231" s="344" t="s">
        <v>430</v>
      </c>
      <c r="AS231" s="344" t="s">
        <v>430</v>
      </c>
      <c r="AT231" s="344">
        <v>13.03</v>
      </c>
      <c r="AU231" s="347"/>
      <c r="AV231" s="342" t="s">
        <v>430</v>
      </c>
      <c r="AW231" s="342" t="s">
        <v>430</v>
      </c>
      <c r="AX231" s="342" t="s">
        <v>430</v>
      </c>
      <c r="AY231" s="342" t="s">
        <v>430</v>
      </c>
      <c r="AZ231" s="342">
        <v>55</v>
      </c>
      <c r="BA231" s="370"/>
      <c r="BB231" s="344">
        <v>17.389249128362099</v>
      </c>
      <c r="BC231" s="344">
        <v>0.99739519687648603</v>
      </c>
      <c r="BD231" s="344">
        <v>5.7080266023065901E-2</v>
      </c>
      <c r="BE231" s="371">
        <v>-0.25172623243995002</v>
      </c>
      <c r="BF231" s="370"/>
      <c r="BG231" s="368">
        <v>5.28E-2</v>
      </c>
      <c r="BH231" s="369"/>
      <c r="BI231" s="832">
        <v>3.9167200000000002</v>
      </c>
      <c r="BJ231" s="832">
        <v>92.432199999999995</v>
      </c>
      <c r="BK231" s="832">
        <v>3.60364</v>
      </c>
      <c r="BL231" s="832">
        <v>4.7440000000000003E-2</v>
      </c>
      <c r="BM231" s="369"/>
      <c r="BN231" s="834" t="s">
        <v>4614</v>
      </c>
      <c r="BO231" s="834" t="s">
        <v>685</v>
      </c>
      <c r="BP231" s="834" t="s">
        <v>4615</v>
      </c>
      <c r="BQ231" s="834" t="s">
        <v>722</v>
      </c>
      <c r="BR231" s="834" t="s">
        <v>4616</v>
      </c>
      <c r="BS231" s="369"/>
      <c r="BT231" s="350" t="s">
        <v>554</v>
      </c>
    </row>
    <row r="232" spans="1:72" s="424" customFormat="1" x14ac:dyDescent="0.25">
      <c r="A232" s="341" t="s">
        <v>6329</v>
      </c>
      <c r="B232" s="369"/>
      <c r="C232" s="709">
        <v>43707</v>
      </c>
      <c r="D232" s="369"/>
      <c r="E232" s="342">
        <v>13.17</v>
      </c>
      <c r="F232" s="369"/>
      <c r="G232" s="343">
        <v>292.10840000000002</v>
      </c>
      <c r="H232" s="370"/>
      <c r="I232" s="344">
        <v>0.13270000000000001</v>
      </c>
      <c r="J232" s="344">
        <v>-0.38569999999999999</v>
      </c>
      <c r="K232" s="344">
        <v>8.7872000000000003</v>
      </c>
      <c r="L232" s="344">
        <v>14.6775</v>
      </c>
      <c r="M232" s="344">
        <v>-2.0972</v>
      </c>
      <c r="N232" s="346">
        <v>0.99650000000000005</v>
      </c>
      <c r="O232" s="344">
        <v>4.6940999999999997</v>
      </c>
      <c r="P232" s="344">
        <v>7.7092000000000001</v>
      </c>
      <c r="Q232" s="344">
        <v>9.5853999999999999</v>
      </c>
      <c r="R232" s="344" t="s">
        <v>430</v>
      </c>
      <c r="S232" s="344">
        <v>1.0198</v>
      </c>
      <c r="T232" s="344">
        <v>17.1447</v>
      </c>
      <c r="U232" s="344">
        <v>-1.4602999999999999</v>
      </c>
      <c r="V232" s="344">
        <v>6.9427000000000003</v>
      </c>
      <c r="W232" s="344">
        <v>1.0198</v>
      </c>
      <c r="X232" s="344">
        <v>10.0299</v>
      </c>
      <c r="Y232" s="370"/>
      <c r="Z232" s="342">
        <v>207</v>
      </c>
      <c r="AA232" s="342">
        <v>228</v>
      </c>
      <c r="AB232" s="342">
        <v>12</v>
      </c>
      <c r="AC232" s="342">
        <v>75</v>
      </c>
      <c r="AD232" s="342">
        <v>112</v>
      </c>
      <c r="AE232" s="342">
        <v>105</v>
      </c>
      <c r="AF232" s="342">
        <v>56</v>
      </c>
      <c r="AG232" s="342">
        <v>114</v>
      </c>
      <c r="AH232" s="342">
        <v>60</v>
      </c>
      <c r="AI232" s="342" t="s">
        <v>430</v>
      </c>
      <c r="AJ232" s="342">
        <v>171</v>
      </c>
      <c r="AK232" s="342">
        <v>70</v>
      </c>
      <c r="AL232" s="342">
        <v>124</v>
      </c>
      <c r="AM232" s="342">
        <v>80</v>
      </c>
      <c r="AN232" s="342">
        <v>171</v>
      </c>
      <c r="AO232" s="369"/>
      <c r="AP232" s="344" t="s">
        <v>430</v>
      </c>
      <c r="AQ232" s="344" t="s">
        <v>430</v>
      </c>
      <c r="AR232" s="344">
        <v>9.09</v>
      </c>
      <c r="AS232" s="344">
        <v>7.52</v>
      </c>
      <c r="AT232" s="344">
        <v>8.6999999999999993</v>
      </c>
      <c r="AU232" s="347"/>
      <c r="AV232" s="342" t="s">
        <v>430</v>
      </c>
      <c r="AW232" s="342" t="s">
        <v>430</v>
      </c>
      <c r="AX232" s="342">
        <v>40</v>
      </c>
      <c r="AY232" s="342">
        <v>66</v>
      </c>
      <c r="AZ232" s="342">
        <v>78</v>
      </c>
      <c r="BA232" s="370"/>
      <c r="BB232" s="344">
        <v>14.42987852577</v>
      </c>
      <c r="BC232" s="344">
        <v>0.99865022752056098</v>
      </c>
      <c r="BD232" s="344">
        <v>2.12305754890313E-2</v>
      </c>
      <c r="BE232" s="371">
        <v>-0.14699370453321201</v>
      </c>
      <c r="BF232" s="370"/>
      <c r="BG232" s="368">
        <v>0.79139999999999999</v>
      </c>
      <c r="BH232" s="369"/>
      <c r="BI232" s="344">
        <v>81.572699999999998</v>
      </c>
      <c r="BJ232" s="344">
        <v>16.076899999999998</v>
      </c>
      <c r="BK232" s="344">
        <v>1.8793599999999999</v>
      </c>
      <c r="BL232" s="344">
        <v>0.47104000000000001</v>
      </c>
      <c r="BM232" s="369"/>
      <c r="BN232" s="368" t="s">
        <v>6330</v>
      </c>
      <c r="BO232" s="368" t="s">
        <v>4755</v>
      </c>
      <c r="BP232" s="368" t="s">
        <v>430</v>
      </c>
      <c r="BQ232" s="368" t="s">
        <v>430</v>
      </c>
      <c r="BR232" s="368" t="s">
        <v>430</v>
      </c>
      <c r="BS232" s="369"/>
      <c r="BT232" s="350" t="s">
        <v>554</v>
      </c>
    </row>
    <row r="233" spans="1:72" s="424" customFormat="1" x14ac:dyDescent="0.25">
      <c r="A233" s="341" t="s">
        <v>6331</v>
      </c>
      <c r="B233" s="369"/>
      <c r="C233" s="709">
        <v>44456</v>
      </c>
      <c r="D233" s="369"/>
      <c r="E233" s="342">
        <v>13.66</v>
      </c>
      <c r="F233" s="369"/>
      <c r="G233" s="343">
        <v>120.8959</v>
      </c>
      <c r="H233" s="370"/>
      <c r="I233" s="344">
        <v>0.64070000000000005</v>
      </c>
      <c r="J233" s="344">
        <v>1.4944</v>
      </c>
      <c r="K233" s="344">
        <v>5.4476000000000004</v>
      </c>
      <c r="L233" s="344">
        <v>11.878500000000001</v>
      </c>
      <c r="M233" s="344">
        <v>-3.8919999999999999</v>
      </c>
      <c r="N233" s="346">
        <v>-0.31559999999999999</v>
      </c>
      <c r="O233" s="344">
        <v>3.395</v>
      </c>
      <c r="P233" s="344">
        <v>12.727399999999999</v>
      </c>
      <c r="Q233" s="344" t="s">
        <v>430</v>
      </c>
      <c r="R233" s="344" t="s">
        <v>430</v>
      </c>
      <c r="S233" s="344">
        <v>2.1865999999999999</v>
      </c>
      <c r="T233" s="344">
        <v>13.963200000000001</v>
      </c>
      <c r="U233" s="344">
        <v>-4.1509</v>
      </c>
      <c r="V233" s="344">
        <v>-2.3786999999999998</v>
      </c>
      <c r="W233" s="344">
        <v>2.1865999999999999</v>
      </c>
      <c r="X233" s="344">
        <v>11.3339</v>
      </c>
      <c r="Y233" s="370"/>
      <c r="Z233" s="342">
        <v>132</v>
      </c>
      <c r="AA233" s="342">
        <v>52</v>
      </c>
      <c r="AB233" s="342">
        <v>62</v>
      </c>
      <c r="AC233" s="342">
        <v>119</v>
      </c>
      <c r="AD233" s="342">
        <v>155</v>
      </c>
      <c r="AE233" s="342">
        <v>126</v>
      </c>
      <c r="AF233" s="342">
        <v>72</v>
      </c>
      <c r="AG233" s="342">
        <v>62</v>
      </c>
      <c r="AH233" s="342" t="s">
        <v>430</v>
      </c>
      <c r="AI233" s="342" t="s">
        <v>430</v>
      </c>
      <c r="AJ233" s="342">
        <v>25</v>
      </c>
      <c r="AK233" s="342">
        <v>112</v>
      </c>
      <c r="AL233" s="342">
        <v>164</v>
      </c>
      <c r="AM233" s="342">
        <v>184</v>
      </c>
      <c r="AN233" s="342">
        <v>25</v>
      </c>
      <c r="AO233" s="369"/>
      <c r="AP233" s="344" t="s">
        <v>430</v>
      </c>
      <c r="AQ233" s="344" t="s">
        <v>430</v>
      </c>
      <c r="AR233" s="344" t="s">
        <v>430</v>
      </c>
      <c r="AS233" s="344">
        <v>6.69</v>
      </c>
      <c r="AT233" s="344">
        <v>1.0900000000000001</v>
      </c>
      <c r="AU233" s="347"/>
      <c r="AV233" s="342" t="s">
        <v>430</v>
      </c>
      <c r="AW233" s="342" t="s">
        <v>430</v>
      </c>
      <c r="AX233" s="342" t="s">
        <v>430</v>
      </c>
      <c r="AY233" s="342">
        <v>77</v>
      </c>
      <c r="AZ233" s="342">
        <v>140</v>
      </c>
      <c r="BA233" s="370"/>
      <c r="BB233" s="344">
        <v>15.927222349122401</v>
      </c>
      <c r="BC233" s="344">
        <v>0.99606240401544399</v>
      </c>
      <c r="BD233" s="344">
        <v>4.5259957127205597E-2</v>
      </c>
      <c r="BE233" s="371">
        <v>-0.287808145747112</v>
      </c>
      <c r="BF233" s="370"/>
      <c r="BG233" s="368">
        <v>0.1608</v>
      </c>
      <c r="BH233" s="369"/>
      <c r="BI233" s="832">
        <v>94.927700000000002</v>
      </c>
      <c r="BJ233" s="832">
        <v>4.7151899999999998</v>
      </c>
      <c r="BK233" s="344" t="s">
        <v>430</v>
      </c>
      <c r="BL233" s="832">
        <v>0.35710999999999998</v>
      </c>
      <c r="BM233" s="369"/>
      <c r="BN233" s="834" t="s">
        <v>6174</v>
      </c>
      <c r="BO233" s="834" t="s">
        <v>6031</v>
      </c>
      <c r="BP233" s="834" t="s">
        <v>4960</v>
      </c>
      <c r="BQ233" s="834" t="s">
        <v>6033</v>
      </c>
      <c r="BR233" s="834" t="s">
        <v>6034</v>
      </c>
      <c r="BS233" s="369"/>
      <c r="BT233" s="350" t="s">
        <v>554</v>
      </c>
    </row>
    <row r="234" spans="1:72" s="424" customFormat="1" x14ac:dyDescent="0.25">
      <c r="A234" s="341" t="s">
        <v>6332</v>
      </c>
      <c r="B234" s="369"/>
      <c r="C234" s="709">
        <v>45834</v>
      </c>
      <c r="D234" s="369"/>
      <c r="E234" s="342">
        <v>14.0707</v>
      </c>
      <c r="F234" s="369"/>
      <c r="G234" s="343">
        <v>9.9103999999999992</v>
      </c>
      <c r="H234" s="370"/>
      <c r="I234" s="344">
        <v>0.80869999999999997</v>
      </c>
      <c r="J234" s="344">
        <v>0.19819999999999999</v>
      </c>
      <c r="K234" s="344">
        <v>3.9502000000000002</v>
      </c>
      <c r="L234" s="344">
        <v>5.7187999999999999</v>
      </c>
      <c r="M234" s="344">
        <v>-10.799899999999999</v>
      </c>
      <c r="N234" s="346">
        <v>-4.5425000000000004</v>
      </c>
      <c r="O234" s="344" t="s">
        <v>430</v>
      </c>
      <c r="P234" s="344" t="s">
        <v>430</v>
      </c>
      <c r="Q234" s="344" t="s">
        <v>430</v>
      </c>
      <c r="R234" s="344" t="s">
        <v>430</v>
      </c>
      <c r="S234" s="344">
        <v>1.6274</v>
      </c>
      <c r="T234" s="344">
        <v>8.1000999999999994</v>
      </c>
      <c r="U234" s="344">
        <v>-10.6648</v>
      </c>
      <c r="V234" s="344">
        <v>-4.2640000000000002</v>
      </c>
      <c r="W234" s="344">
        <v>1.6274</v>
      </c>
      <c r="X234" s="344">
        <v>-0.88160000000000005</v>
      </c>
      <c r="Y234" s="370"/>
      <c r="Z234" s="342">
        <v>78</v>
      </c>
      <c r="AA234" s="342">
        <v>187</v>
      </c>
      <c r="AB234" s="342">
        <v>82</v>
      </c>
      <c r="AC234" s="342">
        <v>206</v>
      </c>
      <c r="AD234" s="342">
        <v>230</v>
      </c>
      <c r="AE234" s="342">
        <v>177</v>
      </c>
      <c r="AF234" s="342" t="s">
        <v>430</v>
      </c>
      <c r="AG234" s="342" t="s">
        <v>430</v>
      </c>
      <c r="AH234" s="342" t="s">
        <v>430</v>
      </c>
      <c r="AI234" s="342" t="s">
        <v>430</v>
      </c>
      <c r="AJ234" s="342">
        <v>40</v>
      </c>
      <c r="AK234" s="342">
        <v>215</v>
      </c>
      <c r="AL234" s="342">
        <v>232</v>
      </c>
      <c r="AM234" s="342">
        <v>202</v>
      </c>
      <c r="AN234" s="342">
        <v>40</v>
      </c>
      <c r="AO234" s="369"/>
      <c r="AP234" s="344" t="s">
        <v>430</v>
      </c>
      <c r="AQ234" s="344" t="s">
        <v>430</v>
      </c>
      <c r="AR234" s="344" t="s">
        <v>430</v>
      </c>
      <c r="AS234" s="344" t="s">
        <v>430</v>
      </c>
      <c r="AT234" s="344">
        <v>-7.31</v>
      </c>
      <c r="AU234" s="347"/>
      <c r="AV234" s="342" t="s">
        <v>430</v>
      </c>
      <c r="AW234" s="342" t="s">
        <v>430</v>
      </c>
      <c r="AX234" s="342" t="s">
        <v>430</v>
      </c>
      <c r="AY234" s="342" t="s">
        <v>430</v>
      </c>
      <c r="AZ234" s="342">
        <v>194</v>
      </c>
      <c r="BA234" s="370"/>
      <c r="BB234" s="344">
        <v>15.389124704330699</v>
      </c>
      <c r="BC234" s="344">
        <v>0.99903656460305401</v>
      </c>
      <c r="BD234" s="344">
        <v>-4.8544981939549897E-2</v>
      </c>
      <c r="BE234" s="371">
        <v>-2.9006432421692999E-2</v>
      </c>
      <c r="BF234" s="370"/>
      <c r="BG234" s="368">
        <v>3.2000000000000001E-2</v>
      </c>
      <c r="BH234" s="369"/>
      <c r="BI234" s="832">
        <v>99.544499999999999</v>
      </c>
      <c r="BJ234" s="344" t="s">
        <v>430</v>
      </c>
      <c r="BK234" s="344" t="s">
        <v>430</v>
      </c>
      <c r="BL234" s="832">
        <v>0.45550000000000002</v>
      </c>
      <c r="BM234" s="369"/>
      <c r="BN234" s="834" t="s">
        <v>6333</v>
      </c>
      <c r="BO234" s="834" t="s">
        <v>6334</v>
      </c>
      <c r="BP234" s="834" t="s">
        <v>6335</v>
      </c>
      <c r="BQ234" s="834" t="s">
        <v>6336</v>
      </c>
      <c r="BR234" s="834" t="s">
        <v>6337</v>
      </c>
      <c r="BS234" s="369"/>
      <c r="BT234" s="350" t="s">
        <v>554</v>
      </c>
    </row>
    <row r="235" spans="1:72" s="424" customFormat="1" x14ac:dyDescent="0.25">
      <c r="A235" s="341" t="s">
        <v>6338</v>
      </c>
      <c r="B235" s="369"/>
      <c r="C235" s="709">
        <v>44845</v>
      </c>
      <c r="D235" s="369"/>
      <c r="E235" s="342">
        <v>12.6023</v>
      </c>
      <c r="F235" s="369"/>
      <c r="G235" s="343">
        <v>20.4985</v>
      </c>
      <c r="H235" s="370"/>
      <c r="I235" s="344">
        <v>0.93659999999999999</v>
      </c>
      <c r="J235" s="344">
        <v>0.87549999999999994</v>
      </c>
      <c r="K235" s="344">
        <v>3.1381000000000001</v>
      </c>
      <c r="L235" s="344">
        <v>8.4801000000000002</v>
      </c>
      <c r="M235" s="344">
        <v>-5.3681000000000001</v>
      </c>
      <c r="N235" s="346">
        <v>-5.0000000000000001E-4</v>
      </c>
      <c r="O235" s="344">
        <v>3.0415999999999999</v>
      </c>
      <c r="P235" s="344">
        <v>12.0922</v>
      </c>
      <c r="Q235" s="344" t="s">
        <v>430</v>
      </c>
      <c r="R235" s="344" t="s">
        <v>430</v>
      </c>
      <c r="S235" s="344">
        <v>1.5919000000000001</v>
      </c>
      <c r="T235" s="344">
        <v>9.5900999999999996</v>
      </c>
      <c r="U235" s="344">
        <v>-4.9763999999999999</v>
      </c>
      <c r="V235" s="344">
        <v>0.81889999999999996</v>
      </c>
      <c r="W235" s="344">
        <v>1.5919000000000001</v>
      </c>
      <c r="X235" s="344">
        <v>13.9474</v>
      </c>
      <c r="Y235" s="370"/>
      <c r="Z235" s="342">
        <v>60</v>
      </c>
      <c r="AA235" s="342">
        <v>76</v>
      </c>
      <c r="AB235" s="342">
        <v>144</v>
      </c>
      <c r="AC235" s="342">
        <v>156</v>
      </c>
      <c r="AD235" s="342">
        <v>164</v>
      </c>
      <c r="AE235" s="342">
        <v>117</v>
      </c>
      <c r="AF235" s="342">
        <v>76</v>
      </c>
      <c r="AG235" s="342">
        <v>69</v>
      </c>
      <c r="AH235" s="342" t="s">
        <v>430</v>
      </c>
      <c r="AI235" s="342" t="s">
        <v>430</v>
      </c>
      <c r="AJ235" s="342">
        <v>45</v>
      </c>
      <c r="AK235" s="342">
        <v>161</v>
      </c>
      <c r="AL235" s="342">
        <v>170</v>
      </c>
      <c r="AM235" s="342">
        <v>140</v>
      </c>
      <c r="AN235" s="342">
        <v>45</v>
      </c>
      <c r="AO235" s="369"/>
      <c r="AP235" s="344" t="s">
        <v>430</v>
      </c>
      <c r="AQ235" s="344" t="s">
        <v>430</v>
      </c>
      <c r="AR235" s="344" t="s">
        <v>430</v>
      </c>
      <c r="AS235" s="344">
        <v>5.55</v>
      </c>
      <c r="AT235" s="344">
        <v>-0.51</v>
      </c>
      <c r="AU235" s="347"/>
      <c r="AV235" s="342" t="s">
        <v>430</v>
      </c>
      <c r="AW235" s="342" t="s">
        <v>430</v>
      </c>
      <c r="AX235" s="342" t="s">
        <v>430</v>
      </c>
      <c r="AY235" s="342">
        <v>81</v>
      </c>
      <c r="AZ235" s="342">
        <v>143</v>
      </c>
      <c r="BA235" s="370"/>
      <c r="BB235" s="344">
        <v>13.671969945364401</v>
      </c>
      <c r="BC235" s="344">
        <v>0.99639762498079398</v>
      </c>
      <c r="BD235" s="344">
        <v>4.7734510195708998E-2</v>
      </c>
      <c r="BE235" s="371">
        <v>-0.21563517167468699</v>
      </c>
      <c r="BF235" s="370"/>
      <c r="BG235" s="368">
        <v>5.8099999999999999E-2</v>
      </c>
      <c r="BH235" s="369"/>
      <c r="BI235" s="832">
        <v>96.667699999999996</v>
      </c>
      <c r="BJ235" s="832">
        <v>3.1026799999999999</v>
      </c>
      <c r="BK235" s="344" t="s">
        <v>430</v>
      </c>
      <c r="BL235" s="832">
        <v>0.22961999999999999</v>
      </c>
      <c r="BM235" s="369"/>
      <c r="BN235" s="834" t="s">
        <v>452</v>
      </c>
      <c r="BO235" s="834" t="s">
        <v>4861</v>
      </c>
      <c r="BP235" s="834" t="s">
        <v>4562</v>
      </c>
      <c r="BQ235" s="834" t="s">
        <v>4563</v>
      </c>
      <c r="BR235" s="834" t="s">
        <v>4863</v>
      </c>
      <c r="BS235" s="369"/>
      <c r="BT235" s="350" t="s">
        <v>554</v>
      </c>
    </row>
    <row r="236" spans="1:72" s="424" customFormat="1" x14ac:dyDescent="0.25">
      <c r="A236" s="341" t="s">
        <v>6339</v>
      </c>
      <c r="B236" s="369"/>
      <c r="C236" s="709">
        <v>46101</v>
      </c>
      <c r="D236" s="369"/>
      <c r="E236" s="342">
        <v>13.4016</v>
      </c>
      <c r="F236" s="369"/>
      <c r="G236" s="343">
        <v>16.247900000000001</v>
      </c>
      <c r="H236" s="370"/>
      <c r="I236" s="344">
        <v>0.4153</v>
      </c>
      <c r="J236" s="344">
        <v>-1.6E-2</v>
      </c>
      <c r="K236" s="344">
        <v>-1.9273</v>
      </c>
      <c r="L236" s="344">
        <v>6.6967999999999996</v>
      </c>
      <c r="M236" s="344" t="s">
        <v>430</v>
      </c>
      <c r="N236" s="346" t="s">
        <v>430</v>
      </c>
      <c r="O236" s="344" t="s">
        <v>430</v>
      </c>
      <c r="P236" s="344" t="s">
        <v>430</v>
      </c>
      <c r="Q236" s="344" t="s">
        <v>430</v>
      </c>
      <c r="R236" s="344" t="s">
        <v>430</v>
      </c>
      <c r="S236" s="344">
        <v>0.39550000000000002</v>
      </c>
      <c r="T236" s="344">
        <v>8.4097000000000008</v>
      </c>
      <c r="U236" s="344" t="s">
        <v>430</v>
      </c>
      <c r="V236" s="344" t="s">
        <v>430</v>
      </c>
      <c r="W236" s="344">
        <v>0.39550000000000002</v>
      </c>
      <c r="X236" s="344">
        <v>5.5353000000000003</v>
      </c>
      <c r="Y236" s="370"/>
      <c r="Z236" s="342">
        <v>183</v>
      </c>
      <c r="AA236" s="342">
        <v>196</v>
      </c>
      <c r="AB236" s="342">
        <v>227</v>
      </c>
      <c r="AC236" s="342">
        <v>185</v>
      </c>
      <c r="AD236" s="342" t="s">
        <v>430</v>
      </c>
      <c r="AE236" s="342" t="s">
        <v>430</v>
      </c>
      <c r="AF236" s="342" t="s">
        <v>430</v>
      </c>
      <c r="AG236" s="342" t="s">
        <v>430</v>
      </c>
      <c r="AH236" s="342" t="s">
        <v>430</v>
      </c>
      <c r="AI236" s="342" t="s">
        <v>430</v>
      </c>
      <c r="AJ236" s="342">
        <v>235</v>
      </c>
      <c r="AK236" s="342">
        <v>199</v>
      </c>
      <c r="AL236" s="342" t="s">
        <v>430</v>
      </c>
      <c r="AM236" s="342" t="s">
        <v>430</v>
      </c>
      <c r="AN236" s="342">
        <v>235</v>
      </c>
      <c r="AO236" s="369"/>
      <c r="AP236" s="344" t="s">
        <v>430</v>
      </c>
      <c r="AQ236" s="344" t="s">
        <v>430</v>
      </c>
      <c r="AR236" s="344" t="s">
        <v>430</v>
      </c>
      <c r="AS236" s="344" t="s">
        <v>430</v>
      </c>
      <c r="AT236" s="344" t="s">
        <v>430</v>
      </c>
      <c r="AU236" s="347"/>
      <c r="AV236" s="342" t="s">
        <v>430</v>
      </c>
      <c r="AW236" s="342" t="s">
        <v>430</v>
      </c>
      <c r="AX236" s="342" t="s">
        <v>430</v>
      </c>
      <c r="AY236" s="342" t="s">
        <v>430</v>
      </c>
      <c r="AZ236" s="342" t="s">
        <v>430</v>
      </c>
      <c r="BA236" s="370"/>
      <c r="BB236" s="344">
        <v>20.628288146250899</v>
      </c>
      <c r="BC236" s="344">
        <v>1.00851664865322</v>
      </c>
      <c r="BD236" s="344">
        <v>8.9389324784143506E-2</v>
      </c>
      <c r="BE236" s="371">
        <v>-8.5631062381626794E-2</v>
      </c>
      <c r="BF236" s="370"/>
      <c r="BG236" s="368">
        <v>0.21890000000000001</v>
      </c>
      <c r="BH236" s="369"/>
      <c r="BI236" s="832">
        <v>67.191900000000004</v>
      </c>
      <c r="BJ236" s="832">
        <v>18.096699999999998</v>
      </c>
      <c r="BK236" s="832">
        <v>11.0871</v>
      </c>
      <c r="BL236" s="832">
        <v>3.6242999999999999</v>
      </c>
      <c r="BM236" s="369"/>
      <c r="BN236" s="834" t="s">
        <v>6340</v>
      </c>
      <c r="BO236" s="834" t="s">
        <v>6341</v>
      </c>
      <c r="BP236" s="834" t="s">
        <v>4648</v>
      </c>
      <c r="BQ236" s="834" t="s">
        <v>1782</v>
      </c>
      <c r="BR236" s="834" t="s">
        <v>1539</v>
      </c>
      <c r="BS236" s="369"/>
      <c r="BT236" s="350" t="s">
        <v>554</v>
      </c>
    </row>
    <row r="237" spans="1:72" s="424" customFormat="1" ht="11" x14ac:dyDescent="0.3">
      <c r="A237" s="835" t="s">
        <v>6342</v>
      </c>
      <c r="B237" s="836"/>
      <c r="C237" s="837">
        <v>45737</v>
      </c>
      <c r="D237" s="836"/>
      <c r="E237" s="838">
        <v>12.3203</v>
      </c>
      <c r="F237" s="836"/>
      <c r="G237" s="839">
        <v>23.28</v>
      </c>
      <c r="H237" s="841"/>
      <c r="I237" s="840">
        <v>0.48780000000000001</v>
      </c>
      <c r="J237" s="840">
        <v>0.80100000000000005</v>
      </c>
      <c r="K237" s="840">
        <v>2.8814000000000002</v>
      </c>
      <c r="L237" s="840">
        <v>15.907400000000001</v>
      </c>
      <c r="M237" s="840">
        <v>1.8149999999999999</v>
      </c>
      <c r="N237" s="842">
        <v>5.0305</v>
      </c>
      <c r="O237" s="840" t="s">
        <v>430</v>
      </c>
      <c r="P237" s="840" t="s">
        <v>430</v>
      </c>
      <c r="Q237" s="840" t="s">
        <v>430</v>
      </c>
      <c r="R237" s="840" t="s">
        <v>430</v>
      </c>
      <c r="S237" s="840">
        <v>0.70509999999999995</v>
      </c>
      <c r="T237" s="840">
        <v>18.142600000000002</v>
      </c>
      <c r="U237" s="840">
        <v>3.1915</v>
      </c>
      <c r="V237" s="840">
        <v>9.3470999999999993</v>
      </c>
      <c r="W237" s="840">
        <v>0.70509999999999995</v>
      </c>
      <c r="X237" s="840">
        <v>16.1402</v>
      </c>
      <c r="Y237" s="841"/>
      <c r="Z237" s="838">
        <v>162</v>
      </c>
      <c r="AA237" s="838">
        <v>96</v>
      </c>
      <c r="AB237" s="838">
        <v>157</v>
      </c>
      <c r="AC237" s="838">
        <v>64</v>
      </c>
      <c r="AD237" s="838">
        <v>56</v>
      </c>
      <c r="AE237" s="838">
        <v>68</v>
      </c>
      <c r="AF237" s="838" t="s">
        <v>430</v>
      </c>
      <c r="AG237" s="838" t="s">
        <v>430</v>
      </c>
      <c r="AH237" s="838" t="s">
        <v>430</v>
      </c>
      <c r="AI237" s="838" t="s">
        <v>430</v>
      </c>
      <c r="AJ237" s="838">
        <v>208</v>
      </c>
      <c r="AK237" s="838">
        <v>60</v>
      </c>
      <c r="AL237" s="838">
        <v>60</v>
      </c>
      <c r="AM237" s="838">
        <v>55</v>
      </c>
      <c r="AN237" s="838">
        <v>208</v>
      </c>
      <c r="AO237" s="836"/>
      <c r="AP237" s="840" t="s">
        <v>430</v>
      </c>
      <c r="AQ237" s="840" t="s">
        <v>430</v>
      </c>
      <c r="AR237" s="840" t="s">
        <v>430</v>
      </c>
      <c r="AS237" s="840" t="s">
        <v>430</v>
      </c>
      <c r="AT237" s="840">
        <v>13.1</v>
      </c>
      <c r="AU237" s="843"/>
      <c r="AV237" s="838" t="s">
        <v>430</v>
      </c>
      <c r="AW237" s="838" t="s">
        <v>430</v>
      </c>
      <c r="AX237" s="838" t="s">
        <v>430</v>
      </c>
      <c r="AY237" s="838" t="s">
        <v>430</v>
      </c>
      <c r="AZ237" s="838">
        <v>54</v>
      </c>
      <c r="BA237" s="841"/>
      <c r="BB237" s="840">
        <v>16.593644441151898</v>
      </c>
      <c r="BC237" s="840">
        <v>1.0041225907839999</v>
      </c>
      <c r="BD237" s="840">
        <v>5.6765078013250002E-2</v>
      </c>
      <c r="BE237" s="846">
        <v>4.3648213149008498E-2</v>
      </c>
      <c r="BF237" s="841"/>
      <c r="BG237" s="849">
        <v>0.78610000000000002</v>
      </c>
      <c r="BH237" s="836"/>
      <c r="BI237" s="840">
        <v>3.9115899999999999</v>
      </c>
      <c r="BJ237" s="840">
        <v>92.407899999999998</v>
      </c>
      <c r="BK237" s="840">
        <v>3.63049</v>
      </c>
      <c r="BL237" s="840">
        <v>5.0020000000000002E-2</v>
      </c>
      <c r="BM237" s="836"/>
      <c r="BN237" s="849" t="s">
        <v>4679</v>
      </c>
      <c r="BO237" s="849" t="s">
        <v>685</v>
      </c>
      <c r="BP237" s="849" t="s">
        <v>4615</v>
      </c>
      <c r="BQ237" s="849" t="s">
        <v>1627</v>
      </c>
      <c r="BR237" s="849" t="s">
        <v>4616</v>
      </c>
      <c r="BS237" s="836"/>
      <c r="BT237" s="850" t="s">
        <v>554</v>
      </c>
    </row>
    <row r="238" spans="1:72" s="424" customFormat="1" x14ac:dyDescent="0.25">
      <c r="A238" s="341" t="s">
        <v>6343</v>
      </c>
      <c r="B238" s="369"/>
      <c r="C238" s="709">
        <v>46006</v>
      </c>
      <c r="D238" s="369"/>
      <c r="E238" s="342">
        <v>12.903700000000001</v>
      </c>
      <c r="F238" s="369"/>
      <c r="G238" s="343">
        <v>8.7486999999999995</v>
      </c>
      <c r="H238" s="370"/>
      <c r="I238" s="344">
        <v>0.91590000000000005</v>
      </c>
      <c r="J238" s="344">
        <v>0.84719999999999995</v>
      </c>
      <c r="K238" s="344">
        <v>3.5447000000000002</v>
      </c>
      <c r="L238" s="344">
        <v>5.1577000000000002</v>
      </c>
      <c r="M238" s="344">
        <v>-9.9482999999999997</v>
      </c>
      <c r="N238" s="346" t="s">
        <v>430</v>
      </c>
      <c r="O238" s="344" t="s">
        <v>430</v>
      </c>
      <c r="P238" s="344" t="s">
        <v>430</v>
      </c>
      <c r="Q238" s="344" t="s">
        <v>430</v>
      </c>
      <c r="R238" s="344" t="s">
        <v>430</v>
      </c>
      <c r="S238" s="344">
        <v>1.6781999999999999</v>
      </c>
      <c r="T238" s="344">
        <v>7.0740999999999996</v>
      </c>
      <c r="U238" s="344">
        <v>-9.6433</v>
      </c>
      <c r="V238" s="344" t="s">
        <v>430</v>
      </c>
      <c r="W238" s="344">
        <v>1.6781999999999999</v>
      </c>
      <c r="X238" s="344">
        <v>-9.7411999999999992</v>
      </c>
      <c r="Y238" s="370"/>
      <c r="Z238" s="342">
        <v>62</v>
      </c>
      <c r="AA238" s="342">
        <v>81</v>
      </c>
      <c r="AB238" s="342">
        <v>96</v>
      </c>
      <c r="AC238" s="342">
        <v>215</v>
      </c>
      <c r="AD238" s="342">
        <v>229</v>
      </c>
      <c r="AE238" s="342" t="s">
        <v>430</v>
      </c>
      <c r="AF238" s="342" t="s">
        <v>430</v>
      </c>
      <c r="AG238" s="342" t="s">
        <v>430</v>
      </c>
      <c r="AH238" s="342" t="s">
        <v>430</v>
      </c>
      <c r="AI238" s="342" t="s">
        <v>430</v>
      </c>
      <c r="AJ238" s="342">
        <v>37</v>
      </c>
      <c r="AK238" s="342">
        <v>217</v>
      </c>
      <c r="AL238" s="342">
        <v>231</v>
      </c>
      <c r="AM238" s="342" t="s">
        <v>430</v>
      </c>
      <c r="AN238" s="342">
        <v>37</v>
      </c>
      <c r="AO238" s="369"/>
      <c r="AP238" s="344" t="s">
        <v>430</v>
      </c>
      <c r="AQ238" s="344" t="s">
        <v>430</v>
      </c>
      <c r="AR238" s="344" t="s">
        <v>430</v>
      </c>
      <c r="AS238" s="344" t="s">
        <v>430</v>
      </c>
      <c r="AT238" s="344" t="s">
        <v>430</v>
      </c>
      <c r="AU238" s="347"/>
      <c r="AV238" s="342" t="s">
        <v>430</v>
      </c>
      <c r="AW238" s="342" t="s">
        <v>430</v>
      </c>
      <c r="AX238" s="342" t="s">
        <v>430</v>
      </c>
      <c r="AY238" s="342" t="s">
        <v>430</v>
      </c>
      <c r="AZ238" s="342" t="s">
        <v>430</v>
      </c>
      <c r="BA238" s="370"/>
      <c r="BB238" s="344">
        <v>17.9351686335689</v>
      </c>
      <c r="BC238" s="344">
        <v>0.999742563531404</v>
      </c>
      <c r="BD238" s="344">
        <v>-0.115466068198051</v>
      </c>
      <c r="BE238" s="371">
        <v>-8.2838766529493794E-3</v>
      </c>
      <c r="BF238" s="370"/>
      <c r="BG238" s="368">
        <v>5.3100000000000001E-2</v>
      </c>
      <c r="BH238" s="369"/>
      <c r="BI238" s="832">
        <v>99.632199999999997</v>
      </c>
      <c r="BJ238" s="344" t="s">
        <v>430</v>
      </c>
      <c r="BK238" s="344" t="s">
        <v>430</v>
      </c>
      <c r="BL238" s="832">
        <v>0.36780000000000002</v>
      </c>
      <c r="BM238" s="369"/>
      <c r="BN238" s="834" t="s">
        <v>6344</v>
      </c>
      <c r="BO238" s="834" t="s">
        <v>5050</v>
      </c>
      <c r="BP238" s="834" t="s">
        <v>6345</v>
      </c>
      <c r="BQ238" s="834" t="s">
        <v>5052</v>
      </c>
      <c r="BR238" s="834" t="s">
        <v>5053</v>
      </c>
      <c r="BS238" s="369"/>
      <c r="BT238" s="350" t="s">
        <v>554</v>
      </c>
    </row>
    <row r="239" spans="1:72" s="424" customFormat="1" x14ac:dyDescent="0.25">
      <c r="A239" s="341" t="s">
        <v>6346</v>
      </c>
      <c r="B239" s="369"/>
      <c r="C239" s="709">
        <v>46063</v>
      </c>
      <c r="D239" s="369"/>
      <c r="E239" s="342">
        <v>13.481</v>
      </c>
      <c r="F239" s="369"/>
      <c r="G239" s="343">
        <v>20.9815</v>
      </c>
      <c r="H239" s="370"/>
      <c r="I239" s="344">
        <v>0.63939999999999997</v>
      </c>
      <c r="J239" s="344">
        <v>1.6860999999999999</v>
      </c>
      <c r="K239" s="344">
        <v>6.9169999999999998</v>
      </c>
      <c r="L239" s="344">
        <v>19.033200000000001</v>
      </c>
      <c r="M239" s="344" t="s">
        <v>430</v>
      </c>
      <c r="N239" s="346" t="s">
        <v>430</v>
      </c>
      <c r="O239" s="344" t="s">
        <v>430</v>
      </c>
      <c r="P239" s="344" t="s">
        <v>430</v>
      </c>
      <c r="Q239" s="344" t="s">
        <v>430</v>
      </c>
      <c r="R239" s="344" t="s">
        <v>430</v>
      </c>
      <c r="S239" s="344">
        <v>0.2417</v>
      </c>
      <c r="T239" s="344">
        <v>17.4375</v>
      </c>
      <c r="U239" s="344" t="s">
        <v>430</v>
      </c>
      <c r="V239" s="344" t="s">
        <v>430</v>
      </c>
      <c r="W239" s="344">
        <v>0.2417</v>
      </c>
      <c r="X239" s="344">
        <v>15.2988</v>
      </c>
      <c r="Y239" s="370"/>
      <c r="Z239" s="342">
        <v>134</v>
      </c>
      <c r="AA239" s="342">
        <v>40</v>
      </c>
      <c r="AB239" s="342">
        <v>32</v>
      </c>
      <c r="AC239" s="342">
        <v>22</v>
      </c>
      <c r="AD239" s="342" t="s">
        <v>430</v>
      </c>
      <c r="AE239" s="342" t="s">
        <v>430</v>
      </c>
      <c r="AF239" s="342" t="s">
        <v>430</v>
      </c>
      <c r="AG239" s="342" t="s">
        <v>430</v>
      </c>
      <c r="AH239" s="342" t="s">
        <v>430</v>
      </c>
      <c r="AI239" s="342" t="s">
        <v>430</v>
      </c>
      <c r="AJ239" s="342">
        <v>245</v>
      </c>
      <c r="AK239" s="342">
        <v>65</v>
      </c>
      <c r="AL239" s="342" t="s">
        <v>430</v>
      </c>
      <c r="AM239" s="342" t="s">
        <v>430</v>
      </c>
      <c r="AN239" s="342">
        <v>245</v>
      </c>
      <c r="AO239" s="369"/>
      <c r="AP239" s="344" t="s">
        <v>430</v>
      </c>
      <c r="AQ239" s="344" t="s">
        <v>430</v>
      </c>
      <c r="AR239" s="344" t="s">
        <v>430</v>
      </c>
      <c r="AS239" s="344" t="s">
        <v>430</v>
      </c>
      <c r="AT239" s="344" t="s">
        <v>430</v>
      </c>
      <c r="AU239" s="347"/>
      <c r="AV239" s="342" t="s">
        <v>430</v>
      </c>
      <c r="AW239" s="342" t="s">
        <v>430</v>
      </c>
      <c r="AX239" s="342" t="s">
        <v>430</v>
      </c>
      <c r="AY239" s="342" t="s">
        <v>430</v>
      </c>
      <c r="AZ239" s="342" t="s">
        <v>430</v>
      </c>
      <c r="BA239" s="370"/>
      <c r="BB239" s="344">
        <v>22.090252522447699</v>
      </c>
      <c r="BC239" s="344">
        <v>0.99935475875176505</v>
      </c>
      <c r="BD239" s="344">
        <v>0.114119381200724</v>
      </c>
      <c r="BE239" s="371">
        <v>-1.5154829853862401E-2</v>
      </c>
      <c r="BF239" s="370"/>
      <c r="BG239" s="368">
        <v>1.8800000000000001E-2</v>
      </c>
      <c r="BH239" s="369"/>
      <c r="BI239" s="832">
        <v>44.528500000000001</v>
      </c>
      <c r="BJ239" s="832">
        <v>33.241799999999998</v>
      </c>
      <c r="BK239" s="832">
        <v>22.147400000000001</v>
      </c>
      <c r="BL239" s="832">
        <v>8.2299999999999998E-2</v>
      </c>
      <c r="BM239" s="369"/>
      <c r="BN239" s="834" t="s">
        <v>6347</v>
      </c>
      <c r="BO239" s="834" t="s">
        <v>6348</v>
      </c>
      <c r="BP239" s="834" t="s">
        <v>6349</v>
      </c>
      <c r="BQ239" s="834" t="s">
        <v>6350</v>
      </c>
      <c r="BR239" s="368" t="s">
        <v>430</v>
      </c>
      <c r="BS239" s="369"/>
      <c r="BT239" s="350" t="s">
        <v>554</v>
      </c>
    </row>
    <row r="240" spans="1:72" s="424" customFormat="1" x14ac:dyDescent="0.25">
      <c r="A240" s="341" t="s">
        <v>6351</v>
      </c>
      <c r="B240" s="369"/>
      <c r="C240" s="709">
        <v>46111</v>
      </c>
      <c r="D240" s="369"/>
      <c r="E240" s="342">
        <v>11.8695</v>
      </c>
      <c r="F240" s="369"/>
      <c r="G240" s="343">
        <v>22.959099999999999</v>
      </c>
      <c r="H240" s="370"/>
      <c r="I240" s="344">
        <v>0.48759999999999998</v>
      </c>
      <c r="J240" s="344">
        <v>0.80079999999999996</v>
      </c>
      <c r="K240" s="344">
        <v>2.8730000000000002</v>
      </c>
      <c r="L240" s="344">
        <v>15.920500000000001</v>
      </c>
      <c r="M240" s="344" t="s">
        <v>430</v>
      </c>
      <c r="N240" s="346" t="s">
        <v>430</v>
      </c>
      <c r="O240" s="344" t="s">
        <v>430</v>
      </c>
      <c r="P240" s="344" t="s">
        <v>430</v>
      </c>
      <c r="Q240" s="344" t="s">
        <v>430</v>
      </c>
      <c r="R240" s="344" t="s">
        <v>430</v>
      </c>
      <c r="S240" s="344">
        <v>0.70350000000000001</v>
      </c>
      <c r="T240" s="344">
        <v>18.157699999999998</v>
      </c>
      <c r="U240" s="344" t="s">
        <v>430</v>
      </c>
      <c r="V240" s="344" t="s">
        <v>430</v>
      </c>
      <c r="W240" s="344">
        <v>0.70350000000000001</v>
      </c>
      <c r="X240" s="344">
        <v>18.157699999999998</v>
      </c>
      <c r="Y240" s="370"/>
      <c r="Z240" s="342">
        <v>163</v>
      </c>
      <c r="AA240" s="342">
        <v>97</v>
      </c>
      <c r="AB240" s="342">
        <v>160</v>
      </c>
      <c r="AC240" s="342">
        <v>62</v>
      </c>
      <c r="AD240" s="342" t="s">
        <v>430</v>
      </c>
      <c r="AE240" s="342" t="s">
        <v>430</v>
      </c>
      <c r="AF240" s="342" t="s">
        <v>430</v>
      </c>
      <c r="AG240" s="342" t="s">
        <v>430</v>
      </c>
      <c r="AH240" s="342" t="s">
        <v>430</v>
      </c>
      <c r="AI240" s="342" t="s">
        <v>430</v>
      </c>
      <c r="AJ240" s="342">
        <v>210</v>
      </c>
      <c r="AK240" s="342">
        <v>58</v>
      </c>
      <c r="AL240" s="342" t="s">
        <v>430</v>
      </c>
      <c r="AM240" s="342" t="s">
        <v>430</v>
      </c>
      <c r="AN240" s="342">
        <v>210</v>
      </c>
      <c r="AO240" s="369"/>
      <c r="AP240" s="344" t="s">
        <v>430</v>
      </c>
      <c r="AQ240" s="344" t="s">
        <v>430</v>
      </c>
      <c r="AR240" s="344" t="s">
        <v>430</v>
      </c>
      <c r="AS240" s="344" t="s">
        <v>430</v>
      </c>
      <c r="AT240" s="344" t="s">
        <v>430</v>
      </c>
      <c r="AU240" s="347"/>
      <c r="AV240" s="342" t="s">
        <v>430</v>
      </c>
      <c r="AW240" s="342" t="s">
        <v>430</v>
      </c>
      <c r="AX240" s="342" t="s">
        <v>430</v>
      </c>
      <c r="AY240" s="342" t="s">
        <v>430</v>
      </c>
      <c r="AZ240" s="342" t="s">
        <v>430</v>
      </c>
      <c r="BA240" s="370"/>
      <c r="BB240" s="344">
        <v>18.213760020688198</v>
      </c>
      <c r="BC240" s="344">
        <v>1.00306042640861</v>
      </c>
      <c r="BD240" s="344">
        <v>0.25698732596104201</v>
      </c>
      <c r="BE240" s="371">
        <v>-2.1774720803540999E-2</v>
      </c>
      <c r="BF240" s="370"/>
      <c r="BG240" s="368">
        <v>0.1268</v>
      </c>
      <c r="BH240" s="369"/>
      <c r="BI240" s="832">
        <v>3.9142800000000002</v>
      </c>
      <c r="BJ240" s="832">
        <v>92.429699999999997</v>
      </c>
      <c r="BK240" s="832">
        <v>3.6074099999999998</v>
      </c>
      <c r="BL240" s="832">
        <v>4.861E-2</v>
      </c>
      <c r="BM240" s="369"/>
      <c r="BN240" s="834" t="s">
        <v>4614</v>
      </c>
      <c r="BO240" s="834" t="s">
        <v>685</v>
      </c>
      <c r="BP240" s="834" t="s">
        <v>4615</v>
      </c>
      <c r="BQ240" s="834" t="s">
        <v>722</v>
      </c>
      <c r="BR240" s="834" t="s">
        <v>4616</v>
      </c>
      <c r="BS240" s="369"/>
      <c r="BT240" s="350" t="s">
        <v>554</v>
      </c>
    </row>
    <row r="241" spans="1:72" s="424" customFormat="1" x14ac:dyDescent="0.25">
      <c r="A241" s="341" t="s">
        <v>6352</v>
      </c>
      <c r="B241" s="369"/>
      <c r="C241" s="709">
        <v>46035</v>
      </c>
      <c r="D241" s="369"/>
      <c r="E241" s="342">
        <v>11.4917</v>
      </c>
      <c r="F241" s="369"/>
      <c r="G241" s="343">
        <v>29.838100000000001</v>
      </c>
      <c r="H241" s="370"/>
      <c r="I241" s="344">
        <v>1.4074</v>
      </c>
      <c r="J241" s="344">
        <v>0.94179999999999997</v>
      </c>
      <c r="K241" s="344">
        <v>2.8237000000000001</v>
      </c>
      <c r="L241" s="344">
        <v>16.650300000000001</v>
      </c>
      <c r="M241" s="344" t="s">
        <v>430</v>
      </c>
      <c r="N241" s="346" t="s">
        <v>430</v>
      </c>
      <c r="O241" s="344" t="s">
        <v>430</v>
      </c>
      <c r="P241" s="344" t="s">
        <v>430</v>
      </c>
      <c r="Q241" s="344" t="s">
        <v>430</v>
      </c>
      <c r="R241" s="344" t="s">
        <v>430</v>
      </c>
      <c r="S241" s="344">
        <v>0.85550000000000004</v>
      </c>
      <c r="T241" s="344">
        <v>19.638100000000001</v>
      </c>
      <c r="U241" s="344" t="s">
        <v>430</v>
      </c>
      <c r="V241" s="344" t="s">
        <v>430</v>
      </c>
      <c r="W241" s="344">
        <v>0.85550000000000004</v>
      </c>
      <c r="X241" s="344">
        <v>3.6221000000000001</v>
      </c>
      <c r="Y241" s="370"/>
      <c r="Z241" s="342">
        <v>37</v>
      </c>
      <c r="AA241" s="342">
        <v>74</v>
      </c>
      <c r="AB241" s="342">
        <v>165</v>
      </c>
      <c r="AC241" s="342">
        <v>45</v>
      </c>
      <c r="AD241" s="342" t="s">
        <v>430</v>
      </c>
      <c r="AE241" s="342" t="s">
        <v>430</v>
      </c>
      <c r="AF241" s="342" t="s">
        <v>430</v>
      </c>
      <c r="AG241" s="342" t="s">
        <v>430</v>
      </c>
      <c r="AH241" s="342" t="s">
        <v>430</v>
      </c>
      <c r="AI241" s="342" t="s">
        <v>430</v>
      </c>
      <c r="AJ241" s="342">
        <v>182</v>
      </c>
      <c r="AK241" s="342">
        <v>42</v>
      </c>
      <c r="AL241" s="342" t="s">
        <v>430</v>
      </c>
      <c r="AM241" s="342" t="s">
        <v>430</v>
      </c>
      <c r="AN241" s="342">
        <v>182</v>
      </c>
      <c r="AO241" s="369"/>
      <c r="AP241" s="344" t="s">
        <v>430</v>
      </c>
      <c r="AQ241" s="344" t="s">
        <v>430</v>
      </c>
      <c r="AR241" s="344" t="s">
        <v>430</v>
      </c>
      <c r="AS241" s="344" t="s">
        <v>430</v>
      </c>
      <c r="AT241" s="344" t="s">
        <v>430</v>
      </c>
      <c r="AU241" s="347"/>
      <c r="AV241" s="342" t="s">
        <v>430</v>
      </c>
      <c r="AW241" s="342" t="s">
        <v>430</v>
      </c>
      <c r="AX241" s="342" t="s">
        <v>430</v>
      </c>
      <c r="AY241" s="342" t="s">
        <v>430</v>
      </c>
      <c r="AZ241" s="342" t="s">
        <v>430</v>
      </c>
      <c r="BA241" s="370"/>
      <c r="BB241" s="344">
        <v>22.323574229667798</v>
      </c>
      <c r="BC241" s="344">
        <v>0.99604900888451298</v>
      </c>
      <c r="BD241" s="344">
        <v>6.6215579570362101E-2</v>
      </c>
      <c r="BE241" s="371">
        <v>-3.9938178943179199E-2</v>
      </c>
      <c r="BF241" s="370"/>
      <c r="BG241" s="368">
        <v>7.2499999999999995E-2</v>
      </c>
      <c r="BH241" s="369"/>
      <c r="BI241" s="832">
        <v>24.9253</v>
      </c>
      <c r="BJ241" s="832">
        <v>41.1372</v>
      </c>
      <c r="BK241" s="832">
        <v>33.7791</v>
      </c>
      <c r="BL241" s="832">
        <v>0.15840000000000001</v>
      </c>
      <c r="BM241" s="369"/>
      <c r="BN241" s="834" t="s">
        <v>6353</v>
      </c>
      <c r="BO241" s="834" t="s">
        <v>6129</v>
      </c>
      <c r="BP241" s="834" t="s">
        <v>4677</v>
      </c>
      <c r="BQ241" s="368" t="s">
        <v>430</v>
      </c>
      <c r="BR241" s="368" t="s">
        <v>430</v>
      </c>
      <c r="BS241" s="369"/>
      <c r="BT241" s="350" t="s">
        <v>554</v>
      </c>
    </row>
    <row r="242" spans="1:72" s="424" customFormat="1" x14ac:dyDescent="0.25">
      <c r="A242" s="341" t="s">
        <v>6354</v>
      </c>
      <c r="B242" s="369"/>
      <c r="C242" s="709">
        <v>46006</v>
      </c>
      <c r="D242" s="369"/>
      <c r="E242" s="342">
        <v>11.44</v>
      </c>
      <c r="F242" s="369"/>
      <c r="G242" s="343">
        <v>34.825899999999997</v>
      </c>
      <c r="H242" s="370"/>
      <c r="I242" s="344">
        <v>1.2128000000000001</v>
      </c>
      <c r="J242" s="344">
        <v>-5.28E-2</v>
      </c>
      <c r="K242" s="344">
        <v>-4.3033999999999999</v>
      </c>
      <c r="L242" s="344">
        <v>1.6437999999999999</v>
      </c>
      <c r="M242" s="344">
        <v>-5.9118000000000004</v>
      </c>
      <c r="N242" s="346" t="s">
        <v>430</v>
      </c>
      <c r="O242" s="344" t="s">
        <v>430</v>
      </c>
      <c r="P242" s="344" t="s">
        <v>430</v>
      </c>
      <c r="Q242" s="344" t="s">
        <v>430</v>
      </c>
      <c r="R242" s="344" t="s">
        <v>430</v>
      </c>
      <c r="S242" s="344">
        <v>0.83040000000000003</v>
      </c>
      <c r="T242" s="344">
        <v>3.8519000000000001</v>
      </c>
      <c r="U242" s="344">
        <v>-4.2461000000000002</v>
      </c>
      <c r="V242" s="344" t="s">
        <v>430</v>
      </c>
      <c r="W242" s="344">
        <v>0.83040000000000003</v>
      </c>
      <c r="X242" s="344">
        <v>-3.1303000000000001</v>
      </c>
      <c r="Y242" s="370"/>
      <c r="Z242" s="342">
        <v>43</v>
      </c>
      <c r="AA242" s="342">
        <v>198</v>
      </c>
      <c r="AB242" s="342">
        <v>232</v>
      </c>
      <c r="AC242" s="342">
        <v>228</v>
      </c>
      <c r="AD242" s="342">
        <v>173</v>
      </c>
      <c r="AE242" s="342" t="s">
        <v>430</v>
      </c>
      <c r="AF242" s="342" t="s">
        <v>430</v>
      </c>
      <c r="AG242" s="342" t="s">
        <v>430</v>
      </c>
      <c r="AH242" s="342" t="s">
        <v>430</v>
      </c>
      <c r="AI242" s="342" t="s">
        <v>430</v>
      </c>
      <c r="AJ242" s="342">
        <v>197</v>
      </c>
      <c r="AK242" s="342">
        <v>226</v>
      </c>
      <c r="AL242" s="342">
        <v>166</v>
      </c>
      <c r="AM242" s="342" t="s">
        <v>430</v>
      </c>
      <c r="AN242" s="342">
        <v>197</v>
      </c>
      <c r="AO242" s="369"/>
      <c r="AP242" s="344" t="s">
        <v>430</v>
      </c>
      <c r="AQ242" s="344" t="s">
        <v>430</v>
      </c>
      <c r="AR242" s="344" t="s">
        <v>430</v>
      </c>
      <c r="AS242" s="344" t="s">
        <v>430</v>
      </c>
      <c r="AT242" s="344" t="s">
        <v>430</v>
      </c>
      <c r="AU242" s="347"/>
      <c r="AV242" s="342" t="s">
        <v>430</v>
      </c>
      <c r="AW242" s="342" t="s">
        <v>430</v>
      </c>
      <c r="AX242" s="342" t="s">
        <v>430</v>
      </c>
      <c r="AY242" s="342" t="s">
        <v>430</v>
      </c>
      <c r="AZ242" s="342" t="s">
        <v>430</v>
      </c>
      <c r="BA242" s="370"/>
      <c r="BB242" s="344">
        <v>15.876936886314301</v>
      </c>
      <c r="BC242" s="344">
        <v>0</v>
      </c>
      <c r="BD242" s="344">
        <v>-8.6779856790776405E-2</v>
      </c>
      <c r="BE242" s="371" t="s">
        <v>430</v>
      </c>
      <c r="BF242" s="370"/>
      <c r="BG242" s="368" t="s">
        <v>430</v>
      </c>
      <c r="BH242" s="369"/>
      <c r="BI242" s="832">
        <v>66.259500000000003</v>
      </c>
      <c r="BJ242" s="832">
        <v>23.318999999999999</v>
      </c>
      <c r="BK242" s="832">
        <v>10.207700000000001</v>
      </c>
      <c r="BL242" s="832">
        <v>0.21379999999999999</v>
      </c>
      <c r="BM242" s="369"/>
      <c r="BN242" s="834" t="s">
        <v>6355</v>
      </c>
      <c r="BO242" s="834" t="s">
        <v>6356</v>
      </c>
      <c r="BP242" s="834" t="s">
        <v>6357</v>
      </c>
      <c r="BQ242" s="834" t="s">
        <v>1355</v>
      </c>
      <c r="BR242" s="834" t="s">
        <v>6358</v>
      </c>
      <c r="BS242" s="369"/>
      <c r="BT242" s="350" t="s">
        <v>554</v>
      </c>
    </row>
    <row r="243" spans="1:72" s="424" customFormat="1" x14ac:dyDescent="0.25">
      <c r="A243" s="341" t="s">
        <v>6359</v>
      </c>
      <c r="B243" s="369"/>
      <c r="C243" s="709">
        <v>46070</v>
      </c>
      <c r="D243" s="369"/>
      <c r="E243" s="864">
        <v>10</v>
      </c>
      <c r="F243" s="369"/>
      <c r="G243" s="343">
        <v>29.478400000000001</v>
      </c>
      <c r="H243" s="370"/>
      <c r="I243" s="344">
        <v>0.64770000000000005</v>
      </c>
      <c r="J243" s="344">
        <v>0.55430000000000001</v>
      </c>
      <c r="K243" s="344">
        <v>3.0554999999999999</v>
      </c>
      <c r="L243" s="344">
        <v>9.2670999999999992</v>
      </c>
      <c r="M243" s="344" t="s">
        <v>430</v>
      </c>
      <c r="N243" s="346" t="s">
        <v>430</v>
      </c>
      <c r="O243" s="344" t="s">
        <v>430</v>
      </c>
      <c r="P243" s="344" t="s">
        <v>430</v>
      </c>
      <c r="Q243" s="344" t="s">
        <v>430</v>
      </c>
      <c r="R243" s="344" t="s">
        <v>430</v>
      </c>
      <c r="S243" s="344">
        <v>1.2016</v>
      </c>
      <c r="T243" s="344">
        <v>11.205299999999999</v>
      </c>
      <c r="U243" s="344" t="s">
        <v>430</v>
      </c>
      <c r="V243" s="344" t="s">
        <v>430</v>
      </c>
      <c r="W243" s="344">
        <v>1.2016</v>
      </c>
      <c r="X243" s="344">
        <v>-2.9767000000000001</v>
      </c>
      <c r="Y243" s="370"/>
      <c r="Z243" s="342">
        <v>126</v>
      </c>
      <c r="AA243" s="342">
        <v>121</v>
      </c>
      <c r="AB243" s="342">
        <v>147</v>
      </c>
      <c r="AC243" s="342">
        <v>144</v>
      </c>
      <c r="AD243" s="342" t="s">
        <v>430</v>
      </c>
      <c r="AE243" s="342" t="s">
        <v>430</v>
      </c>
      <c r="AF243" s="342" t="s">
        <v>430</v>
      </c>
      <c r="AG243" s="342" t="s">
        <v>430</v>
      </c>
      <c r="AH243" s="342" t="s">
        <v>430</v>
      </c>
      <c r="AI243" s="342" t="s">
        <v>430</v>
      </c>
      <c r="AJ243" s="342">
        <v>135</v>
      </c>
      <c r="AK243" s="342">
        <v>141</v>
      </c>
      <c r="AL243" s="342" t="s">
        <v>430</v>
      </c>
      <c r="AM243" s="342" t="s">
        <v>430</v>
      </c>
      <c r="AN243" s="342">
        <v>135</v>
      </c>
      <c r="AO243" s="369"/>
      <c r="AP243" s="344" t="s">
        <v>430</v>
      </c>
      <c r="AQ243" s="344" t="s">
        <v>430</v>
      </c>
      <c r="AR243" s="344" t="s">
        <v>430</v>
      </c>
      <c r="AS243" s="344" t="s">
        <v>430</v>
      </c>
      <c r="AT243" s="344" t="s">
        <v>430</v>
      </c>
      <c r="AU243" s="347"/>
      <c r="AV243" s="342" t="s">
        <v>430</v>
      </c>
      <c r="AW243" s="342" t="s">
        <v>430</v>
      </c>
      <c r="AX243" s="342" t="s">
        <v>430</v>
      </c>
      <c r="AY243" s="342" t="s">
        <v>430</v>
      </c>
      <c r="AZ243" s="342" t="s">
        <v>430</v>
      </c>
      <c r="BA243" s="370"/>
      <c r="BB243" s="344">
        <v>23.528146332926401</v>
      </c>
      <c r="BC243" s="344">
        <v>0</v>
      </c>
      <c r="BD243" s="344">
        <v>-1.24976284971522E-2</v>
      </c>
      <c r="BE243" s="371" t="s">
        <v>430</v>
      </c>
      <c r="BF243" s="370"/>
      <c r="BG243" s="368" t="s">
        <v>430</v>
      </c>
      <c r="BH243" s="369"/>
      <c r="BI243" s="832">
        <v>80.372100000000003</v>
      </c>
      <c r="BJ243" s="832">
        <v>18.949000000000002</v>
      </c>
      <c r="BK243" s="344" t="s">
        <v>430</v>
      </c>
      <c r="BL243" s="832">
        <v>0.67889999999999995</v>
      </c>
      <c r="BM243" s="369"/>
      <c r="BN243" s="834" t="s">
        <v>6360</v>
      </c>
      <c r="BO243" s="834" t="s">
        <v>6361</v>
      </c>
      <c r="BP243" s="834" t="s">
        <v>6362</v>
      </c>
      <c r="BQ243" s="834" t="s">
        <v>688</v>
      </c>
      <c r="BR243" s="834" t="s">
        <v>5843</v>
      </c>
      <c r="BS243" s="369"/>
      <c r="BT243" s="350" t="s">
        <v>554</v>
      </c>
    </row>
    <row r="244" spans="1:72" s="424" customFormat="1" x14ac:dyDescent="0.25">
      <c r="A244" s="341" t="s">
        <v>6363</v>
      </c>
      <c r="B244" s="369"/>
      <c r="C244" s="709">
        <v>46065</v>
      </c>
      <c r="D244" s="369"/>
      <c r="E244" s="342">
        <v>10.666</v>
      </c>
      <c r="F244" s="369"/>
      <c r="G244" s="343">
        <v>12.4254</v>
      </c>
      <c r="H244" s="370"/>
      <c r="I244" s="344">
        <v>0.1072</v>
      </c>
      <c r="J244" s="344">
        <v>0.7631</v>
      </c>
      <c r="K244" s="344">
        <v>3.7482000000000002</v>
      </c>
      <c r="L244" s="344">
        <v>19.067399999999999</v>
      </c>
      <c r="M244" s="344" t="s">
        <v>430</v>
      </c>
      <c r="N244" s="346" t="s">
        <v>430</v>
      </c>
      <c r="O244" s="344" t="s">
        <v>430</v>
      </c>
      <c r="P244" s="344" t="s">
        <v>430</v>
      </c>
      <c r="Q244" s="344" t="s">
        <v>430</v>
      </c>
      <c r="R244" s="344" t="s">
        <v>430</v>
      </c>
      <c r="S244" s="344">
        <v>0.84319999999999995</v>
      </c>
      <c r="T244" s="344">
        <v>21.903700000000001</v>
      </c>
      <c r="U244" s="344" t="s">
        <v>430</v>
      </c>
      <c r="V244" s="344" t="s">
        <v>430</v>
      </c>
      <c r="W244" s="344">
        <v>0.84319999999999995</v>
      </c>
      <c r="X244" s="344">
        <v>7.6574999999999998</v>
      </c>
      <c r="Y244" s="370"/>
      <c r="Z244" s="342">
        <v>210</v>
      </c>
      <c r="AA244" s="342">
        <v>103</v>
      </c>
      <c r="AB244" s="342">
        <v>88</v>
      </c>
      <c r="AC244" s="342">
        <v>21</v>
      </c>
      <c r="AD244" s="342" t="s">
        <v>430</v>
      </c>
      <c r="AE244" s="342" t="s">
        <v>430</v>
      </c>
      <c r="AF244" s="342" t="s">
        <v>430</v>
      </c>
      <c r="AG244" s="342" t="s">
        <v>430</v>
      </c>
      <c r="AH244" s="342" t="s">
        <v>430</v>
      </c>
      <c r="AI244" s="342" t="s">
        <v>430</v>
      </c>
      <c r="AJ244" s="342">
        <v>191</v>
      </c>
      <c r="AK244" s="342">
        <v>20</v>
      </c>
      <c r="AL244" s="342" t="s">
        <v>430</v>
      </c>
      <c r="AM244" s="342" t="s">
        <v>430</v>
      </c>
      <c r="AN244" s="342">
        <v>191</v>
      </c>
      <c r="AO244" s="369"/>
      <c r="AP244" s="344" t="s">
        <v>430</v>
      </c>
      <c r="AQ244" s="344" t="s">
        <v>430</v>
      </c>
      <c r="AR244" s="344" t="s">
        <v>430</v>
      </c>
      <c r="AS244" s="344" t="s">
        <v>430</v>
      </c>
      <c r="AT244" s="344" t="s">
        <v>430</v>
      </c>
      <c r="AU244" s="347"/>
      <c r="AV244" s="342" t="s">
        <v>430</v>
      </c>
      <c r="AW244" s="342" t="s">
        <v>430</v>
      </c>
      <c r="AX244" s="342" t="s">
        <v>430</v>
      </c>
      <c r="AY244" s="342" t="s">
        <v>430</v>
      </c>
      <c r="AZ244" s="342" t="s">
        <v>430</v>
      </c>
      <c r="BA244" s="370"/>
      <c r="BB244" s="344">
        <v>31.061979626046199</v>
      </c>
      <c r="BC244" s="344">
        <v>0.99757689976216501</v>
      </c>
      <c r="BD244" s="344">
        <v>7.8123871692795305E-2</v>
      </c>
      <c r="BE244" s="371">
        <v>-1.01529190622087E-2</v>
      </c>
      <c r="BF244" s="370"/>
      <c r="BG244" s="368">
        <v>0.10639999999999999</v>
      </c>
      <c r="BH244" s="369"/>
      <c r="BI244" s="832">
        <v>62.849800000000002</v>
      </c>
      <c r="BJ244" s="832">
        <v>25.6448</v>
      </c>
      <c r="BK244" s="832">
        <v>11.448700000000001</v>
      </c>
      <c r="BL244" s="832">
        <v>5.67E-2</v>
      </c>
      <c r="BM244" s="369"/>
      <c r="BN244" s="834" t="s">
        <v>6364</v>
      </c>
      <c r="BO244" s="834" t="s">
        <v>6365</v>
      </c>
      <c r="BP244" s="834" t="s">
        <v>6366</v>
      </c>
      <c r="BQ244" s="834" t="s">
        <v>6367</v>
      </c>
      <c r="BR244" s="834" t="s">
        <v>6368</v>
      </c>
      <c r="BS244" s="369"/>
      <c r="BT244" s="350" t="s">
        <v>554</v>
      </c>
    </row>
    <row r="245" spans="1:72" s="424" customFormat="1" x14ac:dyDescent="0.25">
      <c r="A245" s="341" t="s">
        <v>6369</v>
      </c>
      <c r="B245" s="369"/>
      <c r="C245" s="709">
        <v>45895</v>
      </c>
      <c r="D245" s="369"/>
      <c r="E245" s="342">
        <v>9.6026000000000007</v>
      </c>
      <c r="F245" s="369"/>
      <c r="G245" s="343">
        <v>160.15520000000001</v>
      </c>
      <c r="H245" s="370"/>
      <c r="I245" s="344">
        <v>0.56320000000000003</v>
      </c>
      <c r="J245" s="344">
        <v>0.32979999999999998</v>
      </c>
      <c r="K245" s="344">
        <v>1.6313</v>
      </c>
      <c r="L245" s="344">
        <v>12.8721</v>
      </c>
      <c r="M245" s="344">
        <v>2.5861999999999998</v>
      </c>
      <c r="N245" s="346" t="s">
        <v>430</v>
      </c>
      <c r="O245" s="344" t="s">
        <v>430</v>
      </c>
      <c r="P245" s="344" t="s">
        <v>430</v>
      </c>
      <c r="Q245" s="344" t="s">
        <v>430</v>
      </c>
      <c r="R245" s="344" t="s">
        <v>430</v>
      </c>
      <c r="S245" s="344">
        <v>0.6532</v>
      </c>
      <c r="T245" s="344">
        <v>14.075799999999999</v>
      </c>
      <c r="U245" s="344">
        <v>3.988</v>
      </c>
      <c r="V245" s="344">
        <v>8.4602000000000004</v>
      </c>
      <c r="W245" s="344">
        <v>0.6532</v>
      </c>
      <c r="X245" s="344">
        <v>11.406700000000001</v>
      </c>
      <c r="Y245" s="370"/>
      <c r="Z245" s="342">
        <v>141</v>
      </c>
      <c r="AA245" s="342">
        <v>171</v>
      </c>
      <c r="AB245" s="342">
        <v>187</v>
      </c>
      <c r="AC245" s="342">
        <v>102</v>
      </c>
      <c r="AD245" s="342">
        <v>47</v>
      </c>
      <c r="AE245" s="342" t="s">
        <v>430</v>
      </c>
      <c r="AF245" s="342" t="s">
        <v>430</v>
      </c>
      <c r="AG245" s="342" t="s">
        <v>430</v>
      </c>
      <c r="AH245" s="342" t="s">
        <v>430</v>
      </c>
      <c r="AI245" s="342" t="s">
        <v>430</v>
      </c>
      <c r="AJ245" s="342">
        <v>217</v>
      </c>
      <c r="AK245" s="342">
        <v>105</v>
      </c>
      <c r="AL245" s="342">
        <v>47</v>
      </c>
      <c r="AM245" s="342">
        <v>64</v>
      </c>
      <c r="AN245" s="342">
        <v>217</v>
      </c>
      <c r="AO245" s="369"/>
      <c r="AP245" s="344" t="s">
        <v>430</v>
      </c>
      <c r="AQ245" s="344" t="s">
        <v>430</v>
      </c>
      <c r="AR245" s="344" t="s">
        <v>430</v>
      </c>
      <c r="AS245" s="344" t="s">
        <v>430</v>
      </c>
      <c r="AT245" s="344" t="s">
        <v>430</v>
      </c>
      <c r="AU245" s="347"/>
      <c r="AV245" s="342" t="s">
        <v>430</v>
      </c>
      <c r="AW245" s="342" t="s">
        <v>430</v>
      </c>
      <c r="AX245" s="342" t="s">
        <v>430</v>
      </c>
      <c r="AY245" s="342" t="s">
        <v>430</v>
      </c>
      <c r="AZ245" s="342" t="s">
        <v>430</v>
      </c>
      <c r="BA245" s="370"/>
      <c r="BB245" s="344">
        <v>17.472421786046102</v>
      </c>
      <c r="BC245" s="344">
        <v>0.99985764680958999</v>
      </c>
      <c r="BD245" s="344">
        <v>3.72529643921072E-2</v>
      </c>
      <c r="BE245" s="371">
        <v>-2.7717703861268699E-2</v>
      </c>
      <c r="BF245" s="370"/>
      <c r="BG245" s="368">
        <v>5.5E-2</v>
      </c>
      <c r="BH245" s="369"/>
      <c r="BI245" s="832">
        <v>69.113299999999995</v>
      </c>
      <c r="BJ245" s="832">
        <v>25.381799999999998</v>
      </c>
      <c r="BK245" s="832">
        <v>3.3235999999999999</v>
      </c>
      <c r="BL245" s="832">
        <v>2.1812999999999998</v>
      </c>
      <c r="BM245" s="369"/>
      <c r="BN245" s="834" t="s">
        <v>6370</v>
      </c>
      <c r="BO245" s="834" t="s">
        <v>6371</v>
      </c>
      <c r="BP245" s="834" t="s">
        <v>6372</v>
      </c>
      <c r="BQ245" s="834" t="s">
        <v>6373</v>
      </c>
      <c r="BR245" s="834" t="s">
        <v>6374</v>
      </c>
      <c r="BS245" s="369"/>
      <c r="BT245" s="350" t="s">
        <v>554</v>
      </c>
    </row>
    <row r="246" spans="1:72" s="424" customFormat="1" x14ac:dyDescent="0.25">
      <c r="A246" s="341" t="s">
        <v>6375</v>
      </c>
      <c r="B246" s="369"/>
      <c r="C246" s="709">
        <v>42083</v>
      </c>
      <c r="D246" s="369"/>
      <c r="E246" s="342">
        <v>9.5078999999999994</v>
      </c>
      <c r="F246" s="369"/>
      <c r="G246" s="343">
        <v>285.20639999999997</v>
      </c>
      <c r="H246" s="370"/>
      <c r="I246" s="344">
        <v>0.69789999999999996</v>
      </c>
      <c r="J246" s="344">
        <v>0.51400000000000001</v>
      </c>
      <c r="K246" s="344">
        <v>3.3448000000000002</v>
      </c>
      <c r="L246" s="344">
        <v>8.3463999999999992</v>
      </c>
      <c r="M246" s="344">
        <v>-6.2237</v>
      </c>
      <c r="N246" s="346">
        <v>-2.6415999999999999</v>
      </c>
      <c r="O246" s="344">
        <v>1.5012000000000001</v>
      </c>
      <c r="P246" s="344">
        <v>10.6982</v>
      </c>
      <c r="Q246" s="344">
        <v>11.193300000000001</v>
      </c>
      <c r="R246" s="344">
        <v>12.9557</v>
      </c>
      <c r="S246" s="344">
        <v>1.2867999999999999</v>
      </c>
      <c r="T246" s="344">
        <v>10.3813</v>
      </c>
      <c r="U246" s="344">
        <v>-5.4273999999999996</v>
      </c>
      <c r="V246" s="344">
        <v>0.34539999999999998</v>
      </c>
      <c r="W246" s="344">
        <v>1.2867999999999999</v>
      </c>
      <c r="X246" s="344">
        <v>11.36</v>
      </c>
      <c r="Y246" s="370"/>
      <c r="Z246" s="342">
        <v>112</v>
      </c>
      <c r="AA246" s="342">
        <v>136</v>
      </c>
      <c r="AB246" s="342">
        <v>105</v>
      </c>
      <c r="AC246" s="342">
        <v>159</v>
      </c>
      <c r="AD246" s="342">
        <v>178</v>
      </c>
      <c r="AE246" s="342">
        <v>143</v>
      </c>
      <c r="AF246" s="342">
        <v>84</v>
      </c>
      <c r="AG246" s="342">
        <v>74</v>
      </c>
      <c r="AH246" s="342">
        <v>37</v>
      </c>
      <c r="AI246" s="342">
        <v>10</v>
      </c>
      <c r="AJ246" s="342">
        <v>121</v>
      </c>
      <c r="AK246" s="342">
        <v>153</v>
      </c>
      <c r="AL246" s="342">
        <v>178</v>
      </c>
      <c r="AM246" s="342">
        <v>144</v>
      </c>
      <c r="AN246" s="342">
        <v>121</v>
      </c>
      <c r="AO246" s="369"/>
      <c r="AP246" s="344">
        <v>12.54</v>
      </c>
      <c r="AQ246" s="344">
        <v>12.51</v>
      </c>
      <c r="AR246" s="344">
        <v>9.08</v>
      </c>
      <c r="AS246" s="344">
        <v>4.9000000000000004</v>
      </c>
      <c r="AT246" s="344">
        <v>-1.03</v>
      </c>
      <c r="AU246" s="347"/>
      <c r="AV246" s="342">
        <v>15</v>
      </c>
      <c r="AW246" s="342">
        <v>26</v>
      </c>
      <c r="AX246" s="342">
        <v>41</v>
      </c>
      <c r="AY246" s="342">
        <v>85</v>
      </c>
      <c r="AZ246" s="342">
        <v>153</v>
      </c>
      <c r="BA246" s="370"/>
      <c r="BB246" s="344">
        <v>13.216071630457099</v>
      </c>
      <c r="BC246" s="344">
        <v>0.997736114525972</v>
      </c>
      <c r="BD246" s="344">
        <v>4.10796978408869E-2</v>
      </c>
      <c r="BE246" s="371">
        <v>-0.15575140381816499</v>
      </c>
      <c r="BF246" s="370"/>
      <c r="BG246" s="368">
        <v>0.15190000000000001</v>
      </c>
      <c r="BH246" s="369"/>
      <c r="BI246" s="832">
        <v>92.126400000000004</v>
      </c>
      <c r="BJ246" s="832">
        <v>7.6939599999999997</v>
      </c>
      <c r="BK246" s="344" t="s">
        <v>430</v>
      </c>
      <c r="BL246" s="832">
        <v>0.17963999999999999</v>
      </c>
      <c r="BM246" s="369"/>
      <c r="BN246" s="834" t="s">
        <v>1165</v>
      </c>
      <c r="BO246" s="834" t="s">
        <v>6376</v>
      </c>
      <c r="BP246" s="834" t="s">
        <v>6377</v>
      </c>
      <c r="BQ246" s="834" t="s">
        <v>6378</v>
      </c>
      <c r="BR246" s="834" t="s">
        <v>6379</v>
      </c>
      <c r="BS246" s="369"/>
      <c r="BT246" s="350" t="s">
        <v>554</v>
      </c>
    </row>
    <row r="247" spans="1:72" s="424" customFormat="1" x14ac:dyDescent="0.25">
      <c r="A247" s="341" t="s">
        <v>6380</v>
      </c>
      <c r="B247" s="369"/>
      <c r="C247" s="709">
        <v>46083</v>
      </c>
      <c r="D247" s="369"/>
      <c r="E247" s="342">
        <v>9.1539000000000001</v>
      </c>
      <c r="F247" s="369"/>
      <c r="G247" s="343">
        <v>62.905200000000001</v>
      </c>
      <c r="H247" s="370"/>
      <c r="I247" s="344">
        <v>-0.15049999999999999</v>
      </c>
      <c r="J247" s="344">
        <v>-1.1886000000000001</v>
      </c>
      <c r="K247" s="344">
        <v>1.1903999999999999</v>
      </c>
      <c r="L247" s="344">
        <v>13.4283</v>
      </c>
      <c r="M247" s="344" t="s">
        <v>430</v>
      </c>
      <c r="N247" s="346" t="s">
        <v>430</v>
      </c>
      <c r="O247" s="344" t="s">
        <v>430</v>
      </c>
      <c r="P247" s="344" t="s">
        <v>430</v>
      </c>
      <c r="Q247" s="344" t="s">
        <v>430</v>
      </c>
      <c r="R247" s="344" t="s">
        <v>430</v>
      </c>
      <c r="S247" s="344">
        <v>-0.37990000000000002</v>
      </c>
      <c r="T247" s="344">
        <v>15.6059</v>
      </c>
      <c r="U247" s="344" t="s">
        <v>430</v>
      </c>
      <c r="V247" s="344" t="s">
        <v>430</v>
      </c>
      <c r="W247" s="344">
        <v>-0.37990000000000002</v>
      </c>
      <c r="X247" s="344">
        <v>3.4927999999999999</v>
      </c>
      <c r="Y247" s="370"/>
      <c r="Z247" s="342">
        <v>230</v>
      </c>
      <c r="AA247" s="342">
        <v>243</v>
      </c>
      <c r="AB247" s="342">
        <v>192</v>
      </c>
      <c r="AC247" s="342">
        <v>84</v>
      </c>
      <c r="AD247" s="342" t="s">
        <v>430</v>
      </c>
      <c r="AE247" s="342" t="s">
        <v>430</v>
      </c>
      <c r="AF247" s="342" t="s">
        <v>430</v>
      </c>
      <c r="AG247" s="342" t="s">
        <v>430</v>
      </c>
      <c r="AH247" s="342" t="s">
        <v>430</v>
      </c>
      <c r="AI247" s="342" t="s">
        <v>430</v>
      </c>
      <c r="AJ247" s="342">
        <v>266</v>
      </c>
      <c r="AK247" s="342">
        <v>94</v>
      </c>
      <c r="AL247" s="342" t="s">
        <v>430</v>
      </c>
      <c r="AM247" s="342" t="s">
        <v>430</v>
      </c>
      <c r="AN247" s="342">
        <v>266</v>
      </c>
      <c r="AO247" s="369"/>
      <c r="AP247" s="344" t="s">
        <v>430</v>
      </c>
      <c r="AQ247" s="344" t="s">
        <v>430</v>
      </c>
      <c r="AR247" s="344" t="s">
        <v>430</v>
      </c>
      <c r="AS247" s="344" t="s">
        <v>430</v>
      </c>
      <c r="AT247" s="344" t="s">
        <v>430</v>
      </c>
      <c r="AU247" s="347"/>
      <c r="AV247" s="342" t="s">
        <v>430</v>
      </c>
      <c r="AW247" s="342" t="s">
        <v>430</v>
      </c>
      <c r="AX247" s="342" t="s">
        <v>430</v>
      </c>
      <c r="AY247" s="342" t="s">
        <v>430</v>
      </c>
      <c r="AZ247" s="342" t="s">
        <v>430</v>
      </c>
      <c r="BA247" s="370"/>
      <c r="BB247" s="344">
        <v>26.9684204753428</v>
      </c>
      <c r="BC247" s="344">
        <v>1.00270993527023</v>
      </c>
      <c r="BD247" s="344">
        <v>2.3515444137126099E-2</v>
      </c>
      <c r="BE247" s="371">
        <v>-7.1654024433868299E-2</v>
      </c>
      <c r="BF247" s="370"/>
      <c r="BG247" s="368">
        <v>0.19919999999999999</v>
      </c>
      <c r="BH247" s="369"/>
      <c r="BI247" s="832">
        <v>17.7498</v>
      </c>
      <c r="BJ247" s="832">
        <v>81.232699999999994</v>
      </c>
      <c r="BK247" s="832">
        <v>0.97295100000000001</v>
      </c>
      <c r="BL247" s="832">
        <v>4.4548999999999998E-2</v>
      </c>
      <c r="BM247" s="369"/>
      <c r="BN247" s="834" t="s">
        <v>4548</v>
      </c>
      <c r="BO247" s="834" t="s">
        <v>6381</v>
      </c>
      <c r="BP247" s="834" t="s">
        <v>6382</v>
      </c>
      <c r="BQ247" s="834" t="s">
        <v>6383</v>
      </c>
      <c r="BR247" s="834" t="s">
        <v>6384</v>
      </c>
      <c r="BS247" s="369"/>
      <c r="BT247" s="350" t="s">
        <v>554</v>
      </c>
    </row>
    <row r="248" spans="1:72" s="424" customFormat="1" x14ac:dyDescent="0.25">
      <c r="A248" s="341" t="s">
        <v>6385</v>
      </c>
      <c r="B248" s="369"/>
      <c r="C248" s="709">
        <v>46027</v>
      </c>
      <c r="D248" s="369"/>
      <c r="E248" s="342">
        <v>8.8368000000000002</v>
      </c>
      <c r="F248" s="369"/>
      <c r="G248" s="343">
        <v>72.631299999999996</v>
      </c>
      <c r="H248" s="370"/>
      <c r="I248" s="344">
        <v>0.43819999999999998</v>
      </c>
      <c r="J248" s="344">
        <v>0.32029999999999997</v>
      </c>
      <c r="K248" s="344">
        <v>3.3368000000000002</v>
      </c>
      <c r="L248" s="344">
        <v>16.953900000000001</v>
      </c>
      <c r="M248" s="344" t="s">
        <v>430</v>
      </c>
      <c r="N248" s="346" t="s">
        <v>430</v>
      </c>
      <c r="O248" s="344" t="s">
        <v>430</v>
      </c>
      <c r="P248" s="344" t="s">
        <v>430</v>
      </c>
      <c r="Q248" s="344" t="s">
        <v>430</v>
      </c>
      <c r="R248" s="344" t="s">
        <v>430</v>
      </c>
      <c r="S248" s="344">
        <v>1.0952999999999999</v>
      </c>
      <c r="T248" s="344">
        <v>20.059899999999999</v>
      </c>
      <c r="U248" s="344" t="s">
        <v>430</v>
      </c>
      <c r="V248" s="344" t="s">
        <v>430</v>
      </c>
      <c r="W248" s="344">
        <v>1.0952999999999999</v>
      </c>
      <c r="X248" s="344">
        <v>3.2084999999999999</v>
      </c>
      <c r="Y248" s="370"/>
      <c r="Z248" s="342">
        <v>178</v>
      </c>
      <c r="AA248" s="342">
        <v>183</v>
      </c>
      <c r="AB248" s="342">
        <v>107</v>
      </c>
      <c r="AC248" s="342">
        <v>39</v>
      </c>
      <c r="AD248" s="342" t="s">
        <v>430</v>
      </c>
      <c r="AE248" s="342" t="s">
        <v>430</v>
      </c>
      <c r="AF248" s="342" t="s">
        <v>430</v>
      </c>
      <c r="AG248" s="342" t="s">
        <v>430</v>
      </c>
      <c r="AH248" s="342" t="s">
        <v>430</v>
      </c>
      <c r="AI248" s="342" t="s">
        <v>430</v>
      </c>
      <c r="AJ248" s="342">
        <v>161</v>
      </c>
      <c r="AK248" s="342">
        <v>37</v>
      </c>
      <c r="AL248" s="342" t="s">
        <v>430</v>
      </c>
      <c r="AM248" s="342" t="s">
        <v>430</v>
      </c>
      <c r="AN248" s="342">
        <v>161</v>
      </c>
      <c r="AO248" s="369"/>
      <c r="AP248" s="344" t="s">
        <v>430</v>
      </c>
      <c r="AQ248" s="344" t="s">
        <v>430</v>
      </c>
      <c r="AR248" s="344" t="s">
        <v>430</v>
      </c>
      <c r="AS248" s="344" t="s">
        <v>430</v>
      </c>
      <c r="AT248" s="344" t="s">
        <v>430</v>
      </c>
      <c r="AU248" s="347"/>
      <c r="AV248" s="342" t="s">
        <v>430</v>
      </c>
      <c r="AW248" s="342" t="s">
        <v>430</v>
      </c>
      <c r="AX248" s="342" t="s">
        <v>430</v>
      </c>
      <c r="AY248" s="342" t="s">
        <v>430</v>
      </c>
      <c r="AZ248" s="342" t="s">
        <v>430</v>
      </c>
      <c r="BA248" s="370"/>
      <c r="BB248" s="344">
        <v>27.331701724213701</v>
      </c>
      <c r="BC248" s="344">
        <v>0.99726261088906898</v>
      </c>
      <c r="BD248" s="344">
        <v>5.1453182485654801E-2</v>
      </c>
      <c r="BE248" s="371">
        <v>-2.2493789776058599E-2</v>
      </c>
      <c r="BF248" s="370"/>
      <c r="BG248" s="368">
        <v>5.7500000000000002E-2</v>
      </c>
      <c r="BH248" s="369"/>
      <c r="BI248" s="832">
        <v>89.265199999999993</v>
      </c>
      <c r="BJ248" s="832">
        <v>7.3395099999999998</v>
      </c>
      <c r="BK248" s="344" t="s">
        <v>430</v>
      </c>
      <c r="BL248" s="832">
        <v>3.3952900000000001</v>
      </c>
      <c r="BM248" s="369"/>
      <c r="BN248" s="834" t="s">
        <v>4535</v>
      </c>
      <c r="BO248" s="834" t="s">
        <v>5365</v>
      </c>
      <c r="BP248" s="834" t="s">
        <v>4999</v>
      </c>
      <c r="BQ248" s="834" t="s">
        <v>5811</v>
      </c>
      <c r="BR248" s="834" t="s">
        <v>4734</v>
      </c>
      <c r="BS248" s="369"/>
      <c r="BT248" s="350" t="s">
        <v>554</v>
      </c>
    </row>
    <row r="249" spans="1:72" s="424" customFormat="1" x14ac:dyDescent="0.25">
      <c r="A249" s="341" t="s">
        <v>6386</v>
      </c>
      <c r="B249" s="369"/>
      <c r="C249" s="709">
        <v>45891</v>
      </c>
      <c r="D249" s="369"/>
      <c r="E249" s="342">
        <v>8.7905999999999995</v>
      </c>
      <c r="F249" s="369"/>
      <c r="G249" s="343">
        <v>72.599400000000003</v>
      </c>
      <c r="H249" s="370"/>
      <c r="I249" s="344">
        <v>0.43809999999999999</v>
      </c>
      <c r="J249" s="344">
        <v>0.31319999999999998</v>
      </c>
      <c r="K249" s="344">
        <v>3.3357999999999999</v>
      </c>
      <c r="L249" s="344">
        <v>16.917000000000002</v>
      </c>
      <c r="M249" s="344">
        <v>3.1562000000000001</v>
      </c>
      <c r="N249" s="346" t="s">
        <v>430</v>
      </c>
      <c r="O249" s="344" t="s">
        <v>430</v>
      </c>
      <c r="P249" s="344" t="s">
        <v>430</v>
      </c>
      <c r="Q249" s="344" t="s">
        <v>430</v>
      </c>
      <c r="R249" s="344" t="s">
        <v>430</v>
      </c>
      <c r="S249" s="344">
        <v>1.0952</v>
      </c>
      <c r="T249" s="344">
        <v>20.014900000000001</v>
      </c>
      <c r="U249" s="344">
        <v>4.7081999999999997</v>
      </c>
      <c r="V249" s="344">
        <v>7.0698999999999996</v>
      </c>
      <c r="W249" s="344">
        <v>1.0952</v>
      </c>
      <c r="X249" s="344">
        <v>7.3551000000000002</v>
      </c>
      <c r="Y249" s="370"/>
      <c r="Z249" s="342">
        <v>179</v>
      </c>
      <c r="AA249" s="342">
        <v>185</v>
      </c>
      <c r="AB249" s="342">
        <v>109</v>
      </c>
      <c r="AC249" s="342">
        <v>40</v>
      </c>
      <c r="AD249" s="342">
        <v>43</v>
      </c>
      <c r="AE249" s="342" t="s">
        <v>430</v>
      </c>
      <c r="AF249" s="342" t="s">
        <v>430</v>
      </c>
      <c r="AG249" s="342" t="s">
        <v>430</v>
      </c>
      <c r="AH249" s="342" t="s">
        <v>430</v>
      </c>
      <c r="AI249" s="342" t="s">
        <v>430</v>
      </c>
      <c r="AJ249" s="342">
        <v>162</v>
      </c>
      <c r="AK249" s="342">
        <v>38</v>
      </c>
      <c r="AL249" s="342">
        <v>46</v>
      </c>
      <c r="AM249" s="342">
        <v>79</v>
      </c>
      <c r="AN249" s="342">
        <v>162</v>
      </c>
      <c r="AO249" s="369"/>
      <c r="AP249" s="344" t="s">
        <v>430</v>
      </c>
      <c r="AQ249" s="344" t="s">
        <v>430</v>
      </c>
      <c r="AR249" s="344" t="s">
        <v>430</v>
      </c>
      <c r="AS249" s="344" t="s">
        <v>430</v>
      </c>
      <c r="AT249" s="344" t="s">
        <v>430</v>
      </c>
      <c r="AU249" s="347"/>
      <c r="AV249" s="342" t="s">
        <v>430</v>
      </c>
      <c r="AW249" s="342" t="s">
        <v>430</v>
      </c>
      <c r="AX249" s="342" t="s">
        <v>430</v>
      </c>
      <c r="AY249" s="342" t="s">
        <v>430</v>
      </c>
      <c r="AZ249" s="342" t="s">
        <v>430</v>
      </c>
      <c r="BA249" s="370"/>
      <c r="BB249" s="344">
        <v>19.7593105767526</v>
      </c>
      <c r="BC249" s="344">
        <v>0.99639173279478499</v>
      </c>
      <c r="BD249" s="344">
        <v>2.4848067508848399E-2</v>
      </c>
      <c r="BE249" s="371">
        <v>-3.6824060186276798E-2</v>
      </c>
      <c r="BF249" s="370"/>
      <c r="BG249" s="368">
        <v>0.1482</v>
      </c>
      <c r="BH249" s="369"/>
      <c r="BI249" s="832">
        <v>88.7483</v>
      </c>
      <c r="BJ249" s="832">
        <v>7.2739399999999996</v>
      </c>
      <c r="BK249" s="344" t="s">
        <v>430</v>
      </c>
      <c r="BL249" s="832">
        <v>3.97776</v>
      </c>
      <c r="BM249" s="369"/>
      <c r="BN249" s="834" t="s">
        <v>6313</v>
      </c>
      <c r="BO249" s="834" t="s">
        <v>6387</v>
      </c>
      <c r="BP249" s="834" t="s">
        <v>6388</v>
      </c>
      <c r="BQ249" s="834" t="s">
        <v>6389</v>
      </c>
      <c r="BR249" s="834" t="s">
        <v>6390</v>
      </c>
      <c r="BS249" s="369"/>
      <c r="BT249" s="350" t="s">
        <v>554</v>
      </c>
    </row>
    <row r="250" spans="1:72" s="424" customFormat="1" x14ac:dyDescent="0.25">
      <c r="A250" s="341" t="s">
        <v>6391</v>
      </c>
      <c r="B250" s="369"/>
      <c r="C250" s="709">
        <v>46162</v>
      </c>
      <c r="D250" s="369"/>
      <c r="E250" s="864">
        <v>7.32</v>
      </c>
      <c r="F250" s="369"/>
      <c r="G250" s="343">
        <v>71.976100000000002</v>
      </c>
      <c r="H250" s="370"/>
      <c r="I250" s="344">
        <v>0.44829999999999998</v>
      </c>
      <c r="J250" s="344">
        <v>0.34449999999999997</v>
      </c>
      <c r="K250" s="344">
        <v>2.6417999999999999</v>
      </c>
      <c r="L250" s="344" t="s">
        <v>430</v>
      </c>
      <c r="M250" s="344" t="s">
        <v>430</v>
      </c>
      <c r="N250" s="346" t="s">
        <v>430</v>
      </c>
      <c r="O250" s="344" t="s">
        <v>430</v>
      </c>
      <c r="P250" s="344" t="s">
        <v>430</v>
      </c>
      <c r="Q250" s="344" t="s">
        <v>430</v>
      </c>
      <c r="R250" s="344" t="s">
        <v>430</v>
      </c>
      <c r="S250" s="344">
        <v>1.1108</v>
      </c>
      <c r="T250" s="344" t="s">
        <v>430</v>
      </c>
      <c r="U250" s="344" t="s">
        <v>430</v>
      </c>
      <c r="V250" s="344" t="s">
        <v>430</v>
      </c>
      <c r="W250" s="344">
        <v>1.1108</v>
      </c>
      <c r="X250" s="344">
        <v>3.7694000000000001</v>
      </c>
      <c r="Y250" s="370"/>
      <c r="Z250" s="342">
        <v>170</v>
      </c>
      <c r="AA250" s="342">
        <v>169</v>
      </c>
      <c r="AB250" s="342">
        <v>174</v>
      </c>
      <c r="AC250" s="342" t="s">
        <v>430</v>
      </c>
      <c r="AD250" s="342" t="s">
        <v>430</v>
      </c>
      <c r="AE250" s="342" t="s">
        <v>430</v>
      </c>
      <c r="AF250" s="342" t="s">
        <v>430</v>
      </c>
      <c r="AG250" s="342" t="s">
        <v>430</v>
      </c>
      <c r="AH250" s="342" t="s">
        <v>430</v>
      </c>
      <c r="AI250" s="342" t="s">
        <v>430</v>
      </c>
      <c r="AJ250" s="342">
        <v>151</v>
      </c>
      <c r="AK250" s="342" t="s">
        <v>430</v>
      </c>
      <c r="AL250" s="342" t="s">
        <v>430</v>
      </c>
      <c r="AM250" s="342" t="s">
        <v>430</v>
      </c>
      <c r="AN250" s="342">
        <v>151</v>
      </c>
      <c r="AO250" s="369"/>
      <c r="AP250" s="344" t="s">
        <v>430</v>
      </c>
      <c r="AQ250" s="344" t="s">
        <v>430</v>
      </c>
      <c r="AR250" s="344" t="s">
        <v>430</v>
      </c>
      <c r="AS250" s="344" t="s">
        <v>430</v>
      </c>
      <c r="AT250" s="344" t="s">
        <v>430</v>
      </c>
      <c r="AU250" s="347"/>
      <c r="AV250" s="342" t="s">
        <v>430</v>
      </c>
      <c r="AW250" s="342" t="s">
        <v>430</v>
      </c>
      <c r="AX250" s="342" t="s">
        <v>430</v>
      </c>
      <c r="AY250" s="342" t="s">
        <v>430</v>
      </c>
      <c r="AZ250" s="342" t="s">
        <v>430</v>
      </c>
      <c r="BA250" s="370"/>
      <c r="BB250" s="344" t="s">
        <v>430</v>
      </c>
      <c r="BC250" s="344">
        <v>0</v>
      </c>
      <c r="BD250" s="344">
        <v>0</v>
      </c>
      <c r="BE250" s="371">
        <v>2.1897091764794498</v>
      </c>
      <c r="BF250" s="370"/>
      <c r="BG250" s="368">
        <v>2.3942000000000001</v>
      </c>
      <c r="BH250" s="369"/>
      <c r="BI250" s="832">
        <v>89.379800000000003</v>
      </c>
      <c r="BJ250" s="832">
        <v>7.3580100000000002</v>
      </c>
      <c r="BK250" s="344" t="s">
        <v>430</v>
      </c>
      <c r="BL250" s="832">
        <v>3.2621899999999999</v>
      </c>
      <c r="BM250" s="369"/>
      <c r="BN250" s="834" t="s">
        <v>4461</v>
      </c>
      <c r="BO250" s="834" t="s">
        <v>6392</v>
      </c>
      <c r="BP250" s="834" t="s">
        <v>4999</v>
      </c>
      <c r="BQ250" s="834" t="s">
        <v>4463</v>
      </c>
      <c r="BR250" s="834" t="s">
        <v>4734</v>
      </c>
      <c r="BS250" s="369"/>
      <c r="BT250" s="350" t="s">
        <v>554</v>
      </c>
    </row>
    <row r="251" spans="1:72" s="424" customFormat="1" x14ac:dyDescent="0.25">
      <c r="A251" s="341" t="s">
        <v>6393</v>
      </c>
      <c r="B251" s="369"/>
      <c r="C251" s="709">
        <v>45982</v>
      </c>
      <c r="D251" s="369"/>
      <c r="E251" s="342">
        <v>12.018000000000001</v>
      </c>
      <c r="F251" s="369"/>
      <c r="G251" s="343">
        <v>10.167899999999999</v>
      </c>
      <c r="H251" s="370"/>
      <c r="I251" s="344">
        <v>-5.8999999999999999E-3</v>
      </c>
      <c r="J251" s="344">
        <v>-0.34789999999999999</v>
      </c>
      <c r="K251" s="344">
        <v>0.22570000000000001</v>
      </c>
      <c r="L251" s="344">
        <v>12.7699</v>
      </c>
      <c r="M251" s="344">
        <v>4.7298</v>
      </c>
      <c r="N251" s="346" t="s">
        <v>430</v>
      </c>
      <c r="O251" s="344" t="s">
        <v>430</v>
      </c>
      <c r="P251" s="344" t="s">
        <v>430</v>
      </c>
      <c r="Q251" s="344" t="s">
        <v>430</v>
      </c>
      <c r="R251" s="344" t="s">
        <v>430</v>
      </c>
      <c r="S251" s="344">
        <v>0.20399999999999999</v>
      </c>
      <c r="T251" s="344">
        <v>16.0335</v>
      </c>
      <c r="U251" s="344">
        <v>5.6372</v>
      </c>
      <c r="V251" s="344" t="s">
        <v>430</v>
      </c>
      <c r="W251" s="344">
        <v>0.20399999999999999</v>
      </c>
      <c r="X251" s="344">
        <v>1.679</v>
      </c>
      <c r="Y251" s="370"/>
      <c r="Z251" s="342">
        <v>219</v>
      </c>
      <c r="AA251" s="342">
        <v>226</v>
      </c>
      <c r="AB251" s="342">
        <v>199</v>
      </c>
      <c r="AC251" s="342">
        <v>104</v>
      </c>
      <c r="AD251" s="342">
        <v>33</v>
      </c>
      <c r="AE251" s="342" t="s">
        <v>430</v>
      </c>
      <c r="AF251" s="342" t="s">
        <v>430</v>
      </c>
      <c r="AG251" s="342" t="s">
        <v>430</v>
      </c>
      <c r="AH251" s="342" t="s">
        <v>430</v>
      </c>
      <c r="AI251" s="342" t="s">
        <v>430</v>
      </c>
      <c r="AJ251" s="342">
        <v>247</v>
      </c>
      <c r="AK251" s="342">
        <v>78</v>
      </c>
      <c r="AL251" s="342">
        <v>34</v>
      </c>
      <c r="AM251" s="342" t="s">
        <v>430</v>
      </c>
      <c r="AN251" s="342">
        <v>247</v>
      </c>
      <c r="AO251" s="369"/>
      <c r="AP251" s="344" t="s">
        <v>430</v>
      </c>
      <c r="AQ251" s="344" t="s">
        <v>430</v>
      </c>
      <c r="AR251" s="344" t="s">
        <v>430</v>
      </c>
      <c r="AS251" s="344" t="s">
        <v>430</v>
      </c>
      <c r="AT251" s="344" t="s">
        <v>430</v>
      </c>
      <c r="AU251" s="347"/>
      <c r="AV251" s="342" t="s">
        <v>430</v>
      </c>
      <c r="AW251" s="342" t="s">
        <v>430</v>
      </c>
      <c r="AX251" s="342" t="s">
        <v>430</v>
      </c>
      <c r="AY251" s="342" t="s">
        <v>430</v>
      </c>
      <c r="AZ251" s="342" t="s">
        <v>430</v>
      </c>
      <c r="BA251" s="370"/>
      <c r="BB251" s="344">
        <v>19.394082261807501</v>
      </c>
      <c r="BC251" s="344">
        <v>1.00082787361342</v>
      </c>
      <c r="BD251" s="344">
        <v>-1.9101210207411799E-3</v>
      </c>
      <c r="BE251" s="371">
        <v>-7.7026114307910801E-2</v>
      </c>
      <c r="BF251" s="370"/>
      <c r="BG251" s="368">
        <v>0.31169999999999998</v>
      </c>
      <c r="BH251" s="369"/>
      <c r="BI251" s="832">
        <v>54.9223</v>
      </c>
      <c r="BJ251" s="832">
        <v>33.852899999999998</v>
      </c>
      <c r="BK251" s="832">
        <v>11.0227</v>
      </c>
      <c r="BL251" s="832">
        <v>0.2021</v>
      </c>
      <c r="BM251" s="369"/>
      <c r="BN251" s="834" t="s">
        <v>6394</v>
      </c>
      <c r="BO251" s="834" t="s">
        <v>5229</v>
      </c>
      <c r="BP251" s="834" t="s">
        <v>6395</v>
      </c>
      <c r="BQ251" s="834" t="s">
        <v>6396</v>
      </c>
      <c r="BR251" s="834" t="s">
        <v>6397</v>
      </c>
      <c r="BS251" s="369"/>
      <c r="BT251" s="350" t="s">
        <v>554</v>
      </c>
    </row>
    <row r="252" spans="1:72" s="424" customFormat="1" x14ac:dyDescent="0.25">
      <c r="A252" s="341" t="s">
        <v>6398</v>
      </c>
      <c r="B252" s="369"/>
      <c r="C252" s="709">
        <v>45845</v>
      </c>
      <c r="D252" s="369"/>
      <c r="E252" s="342">
        <v>6.71</v>
      </c>
      <c r="F252" s="369"/>
      <c r="G252" s="343">
        <v>53.4968</v>
      </c>
      <c r="H252" s="370"/>
      <c r="I252" s="344">
        <v>0.41760000000000003</v>
      </c>
      <c r="J252" s="344">
        <v>0.43559999999999999</v>
      </c>
      <c r="K252" s="344">
        <v>3.7570000000000001</v>
      </c>
      <c r="L252" s="344">
        <v>18.084099999999999</v>
      </c>
      <c r="M252" s="344">
        <v>5.9569000000000001</v>
      </c>
      <c r="N252" s="346" t="s">
        <v>430</v>
      </c>
      <c r="O252" s="344" t="s">
        <v>430</v>
      </c>
      <c r="P252" s="344" t="s">
        <v>430</v>
      </c>
      <c r="Q252" s="344" t="s">
        <v>430</v>
      </c>
      <c r="R252" s="344" t="s">
        <v>430</v>
      </c>
      <c r="S252" s="344">
        <v>0.24790000000000001</v>
      </c>
      <c r="T252" s="344">
        <v>20.872399999999999</v>
      </c>
      <c r="U252" s="344">
        <v>6.6942000000000004</v>
      </c>
      <c r="V252" s="344">
        <v>9.9030000000000005</v>
      </c>
      <c r="W252" s="344">
        <v>0.24790000000000001</v>
      </c>
      <c r="X252" s="344">
        <v>0.25169999999999998</v>
      </c>
      <c r="Y252" s="370"/>
      <c r="Z252" s="342">
        <v>182</v>
      </c>
      <c r="AA252" s="342">
        <v>166</v>
      </c>
      <c r="AB252" s="342">
        <v>85</v>
      </c>
      <c r="AC252" s="342">
        <v>28</v>
      </c>
      <c r="AD252" s="342">
        <v>31</v>
      </c>
      <c r="AE252" s="342" t="s">
        <v>430</v>
      </c>
      <c r="AF252" s="342" t="s">
        <v>430</v>
      </c>
      <c r="AG252" s="342" t="s">
        <v>430</v>
      </c>
      <c r="AH252" s="342" t="s">
        <v>430</v>
      </c>
      <c r="AI252" s="342" t="s">
        <v>430</v>
      </c>
      <c r="AJ252" s="342">
        <v>244</v>
      </c>
      <c r="AK252" s="342">
        <v>25</v>
      </c>
      <c r="AL252" s="342">
        <v>31</v>
      </c>
      <c r="AM252" s="342">
        <v>51</v>
      </c>
      <c r="AN252" s="342">
        <v>244</v>
      </c>
      <c r="AO252" s="369"/>
      <c r="AP252" s="344" t="s">
        <v>430</v>
      </c>
      <c r="AQ252" s="344" t="s">
        <v>430</v>
      </c>
      <c r="AR252" s="344" t="s">
        <v>430</v>
      </c>
      <c r="AS252" s="344" t="s">
        <v>430</v>
      </c>
      <c r="AT252" s="344">
        <v>14.59</v>
      </c>
      <c r="AU252" s="347"/>
      <c r="AV252" s="342" t="s">
        <v>430</v>
      </c>
      <c r="AW252" s="342" t="s">
        <v>430</v>
      </c>
      <c r="AX252" s="342" t="s">
        <v>430</v>
      </c>
      <c r="AY252" s="342" t="s">
        <v>430</v>
      </c>
      <c r="AZ252" s="342">
        <v>38</v>
      </c>
      <c r="BA252" s="370"/>
      <c r="BB252" s="344">
        <v>20.0520620511864</v>
      </c>
      <c r="BC252" s="344">
        <v>1.00322868677856</v>
      </c>
      <c r="BD252" s="344">
        <v>2.0063522487535198E-3</v>
      </c>
      <c r="BE252" s="371">
        <v>-8.9634070953234002E-2</v>
      </c>
      <c r="BF252" s="370"/>
      <c r="BG252" s="368">
        <v>0.2591</v>
      </c>
      <c r="BH252" s="369"/>
      <c r="BI252" s="832">
        <v>26.7959</v>
      </c>
      <c r="BJ252" s="832">
        <v>54.643500000000003</v>
      </c>
      <c r="BK252" s="832">
        <v>17.119</v>
      </c>
      <c r="BL252" s="832">
        <v>1.4416</v>
      </c>
      <c r="BM252" s="369"/>
      <c r="BN252" s="834" t="s">
        <v>6399</v>
      </c>
      <c r="BO252" s="834" t="s">
        <v>4695</v>
      </c>
      <c r="BP252" s="834" t="s">
        <v>6400</v>
      </c>
      <c r="BQ252" s="834" t="s">
        <v>5896</v>
      </c>
      <c r="BR252" s="834" t="s">
        <v>4698</v>
      </c>
      <c r="BS252" s="369"/>
      <c r="BT252" s="350" t="s">
        <v>554</v>
      </c>
    </row>
    <row r="253" spans="1:72" s="424" customFormat="1" x14ac:dyDescent="0.25">
      <c r="A253" s="341" t="s">
        <v>6401</v>
      </c>
      <c r="B253" s="369"/>
      <c r="C253" s="709">
        <v>46162</v>
      </c>
      <c r="D253" s="369"/>
      <c r="E253" s="342">
        <v>6.7167000000000003</v>
      </c>
      <c r="F253" s="369"/>
      <c r="G253" s="343">
        <v>17.971800000000002</v>
      </c>
      <c r="H253" s="370"/>
      <c r="I253" s="344">
        <v>1.0197000000000001</v>
      </c>
      <c r="J253" s="344">
        <v>1.5723</v>
      </c>
      <c r="K253" s="344">
        <v>6.1379000000000001</v>
      </c>
      <c r="L253" s="344" t="s">
        <v>430</v>
      </c>
      <c r="M253" s="344" t="s">
        <v>430</v>
      </c>
      <c r="N253" s="346" t="s">
        <v>430</v>
      </c>
      <c r="O253" s="344" t="s">
        <v>430</v>
      </c>
      <c r="P253" s="344" t="s">
        <v>430</v>
      </c>
      <c r="Q253" s="344" t="s">
        <v>430</v>
      </c>
      <c r="R253" s="344" t="s">
        <v>430</v>
      </c>
      <c r="S253" s="344">
        <v>1.4811000000000001</v>
      </c>
      <c r="T253" s="344" t="s">
        <v>430</v>
      </c>
      <c r="U253" s="344" t="s">
        <v>430</v>
      </c>
      <c r="V253" s="344" t="s">
        <v>430</v>
      </c>
      <c r="W253" s="344">
        <v>1.4811000000000001</v>
      </c>
      <c r="X253" s="344">
        <v>7.7568999999999999</v>
      </c>
      <c r="Y253" s="370"/>
      <c r="Z253" s="342">
        <v>55</v>
      </c>
      <c r="AA253" s="342">
        <v>44</v>
      </c>
      <c r="AB253" s="342">
        <v>46</v>
      </c>
      <c r="AC253" s="342" t="s">
        <v>430</v>
      </c>
      <c r="AD253" s="342" t="s">
        <v>430</v>
      </c>
      <c r="AE253" s="342" t="s">
        <v>430</v>
      </c>
      <c r="AF253" s="342" t="s">
        <v>430</v>
      </c>
      <c r="AG253" s="342" t="s">
        <v>430</v>
      </c>
      <c r="AH253" s="342" t="s">
        <v>430</v>
      </c>
      <c r="AI253" s="342" t="s">
        <v>430</v>
      </c>
      <c r="AJ253" s="342">
        <v>71</v>
      </c>
      <c r="AK253" s="342" t="s">
        <v>430</v>
      </c>
      <c r="AL253" s="342" t="s">
        <v>430</v>
      </c>
      <c r="AM253" s="342" t="s">
        <v>430</v>
      </c>
      <c r="AN253" s="342">
        <v>71</v>
      </c>
      <c r="AO253" s="369"/>
      <c r="AP253" s="344" t="s">
        <v>430</v>
      </c>
      <c r="AQ253" s="344" t="s">
        <v>430</v>
      </c>
      <c r="AR253" s="344" t="s">
        <v>430</v>
      </c>
      <c r="AS253" s="344" t="s">
        <v>430</v>
      </c>
      <c r="AT253" s="344" t="s">
        <v>430</v>
      </c>
      <c r="AU253" s="347"/>
      <c r="AV253" s="342" t="s">
        <v>430</v>
      </c>
      <c r="AW253" s="342" t="s">
        <v>430</v>
      </c>
      <c r="AX253" s="342" t="s">
        <v>430</v>
      </c>
      <c r="AY253" s="342" t="s">
        <v>430</v>
      </c>
      <c r="AZ253" s="342" t="s">
        <v>430</v>
      </c>
      <c r="BA253" s="370"/>
      <c r="BB253" s="344" t="s">
        <v>430</v>
      </c>
      <c r="BC253" s="344">
        <v>0</v>
      </c>
      <c r="BD253" s="344">
        <v>0</v>
      </c>
      <c r="BE253" s="371">
        <v>5.6858456926794503</v>
      </c>
      <c r="BF253" s="370"/>
      <c r="BG253" s="368">
        <v>2.2499999999999999E-2</v>
      </c>
      <c r="BH253" s="369"/>
      <c r="BI253" s="344" t="s">
        <v>430</v>
      </c>
      <c r="BJ253" s="832">
        <v>5.0779199999999998</v>
      </c>
      <c r="BK253" s="832">
        <v>94.855000000000004</v>
      </c>
      <c r="BL253" s="832">
        <v>6.7080000000000001E-2</v>
      </c>
      <c r="BM253" s="369"/>
      <c r="BN253" s="834" t="s">
        <v>2124</v>
      </c>
      <c r="BO253" s="834" t="s">
        <v>6402</v>
      </c>
      <c r="BP253" s="834" t="s">
        <v>4501</v>
      </c>
      <c r="BQ253" s="834" t="s">
        <v>4502</v>
      </c>
      <c r="BR253" s="834" t="s">
        <v>564</v>
      </c>
      <c r="BS253" s="369"/>
      <c r="BT253" s="350" t="s">
        <v>554</v>
      </c>
    </row>
    <row r="254" spans="1:72" s="424" customFormat="1" x14ac:dyDescent="0.25">
      <c r="A254" s="341" t="s">
        <v>6403</v>
      </c>
      <c r="B254" s="369"/>
      <c r="C254" s="709">
        <v>45320</v>
      </c>
      <c r="D254" s="369"/>
      <c r="E254" s="342">
        <v>5.6105999999999998</v>
      </c>
      <c r="F254" s="369"/>
      <c r="G254" s="343">
        <v>283.12040000000002</v>
      </c>
      <c r="H254" s="370"/>
      <c r="I254" s="344">
        <v>4.6382000000000003</v>
      </c>
      <c r="J254" s="344">
        <v>-1.3404</v>
      </c>
      <c r="K254" s="344">
        <v>-13.2906</v>
      </c>
      <c r="L254" s="344">
        <v>-10.900499999999999</v>
      </c>
      <c r="M254" s="344">
        <v>-28.878399999999999</v>
      </c>
      <c r="N254" s="346">
        <v>-29.100300000000001</v>
      </c>
      <c r="O254" s="344">
        <v>-13.243600000000001</v>
      </c>
      <c r="P254" s="344" t="s">
        <v>430</v>
      </c>
      <c r="Q254" s="344" t="s">
        <v>430</v>
      </c>
      <c r="R254" s="344" t="s">
        <v>430</v>
      </c>
      <c r="S254" s="344">
        <v>2.5333000000000001</v>
      </c>
      <c r="T254" s="344">
        <v>-6.6745000000000001</v>
      </c>
      <c r="U254" s="344">
        <v>-28.060700000000001</v>
      </c>
      <c r="V254" s="344">
        <v>-18.361499999999999</v>
      </c>
      <c r="W254" s="344">
        <v>2.5333000000000001</v>
      </c>
      <c r="X254" s="344">
        <v>-9.9570000000000007</v>
      </c>
      <c r="Y254" s="370"/>
      <c r="Z254" s="342">
        <v>4</v>
      </c>
      <c r="AA254" s="342">
        <v>255</v>
      </c>
      <c r="AB254" s="342">
        <v>243</v>
      </c>
      <c r="AC254" s="342">
        <v>257</v>
      </c>
      <c r="AD254" s="342">
        <v>241</v>
      </c>
      <c r="AE254" s="342">
        <v>208</v>
      </c>
      <c r="AF254" s="342">
        <v>160</v>
      </c>
      <c r="AG254" s="342" t="s">
        <v>430</v>
      </c>
      <c r="AH254" s="342" t="s">
        <v>430</v>
      </c>
      <c r="AI254" s="342" t="s">
        <v>430</v>
      </c>
      <c r="AJ254" s="342">
        <v>10</v>
      </c>
      <c r="AK254" s="342">
        <v>259</v>
      </c>
      <c r="AL254" s="342">
        <v>243</v>
      </c>
      <c r="AM254" s="342">
        <v>216</v>
      </c>
      <c r="AN254" s="342">
        <v>10</v>
      </c>
      <c r="AO254" s="369"/>
      <c r="AP254" s="344" t="s">
        <v>430</v>
      </c>
      <c r="AQ254" s="344" t="s">
        <v>430</v>
      </c>
      <c r="AR254" s="344" t="s">
        <v>430</v>
      </c>
      <c r="AS254" s="344" t="s">
        <v>430</v>
      </c>
      <c r="AT254" s="344">
        <v>-36.270000000000003</v>
      </c>
      <c r="AU254" s="347"/>
      <c r="AV254" s="342" t="s">
        <v>430</v>
      </c>
      <c r="AW254" s="342" t="s">
        <v>430</v>
      </c>
      <c r="AX254" s="342" t="s">
        <v>430</v>
      </c>
      <c r="AY254" s="342" t="s">
        <v>430</v>
      </c>
      <c r="AZ254" s="342">
        <v>211</v>
      </c>
      <c r="BA254" s="370"/>
      <c r="BB254" s="344">
        <v>25.9247003346652</v>
      </c>
      <c r="BC254" s="344">
        <v>0.99731294528859804</v>
      </c>
      <c r="BD254" s="344">
        <v>-4.3373082882277897E-2</v>
      </c>
      <c r="BE254" s="371">
        <v>-9.1382520047687002E-2</v>
      </c>
      <c r="BF254" s="370"/>
      <c r="BG254" s="368">
        <v>6.0600000000000001E-2</v>
      </c>
      <c r="BH254" s="369"/>
      <c r="BI254" s="832">
        <v>80.308099999999996</v>
      </c>
      <c r="BJ254" s="832">
        <v>19.3553</v>
      </c>
      <c r="BK254" s="344" t="s">
        <v>430</v>
      </c>
      <c r="BL254" s="832">
        <v>0.33660000000000001</v>
      </c>
      <c r="BM254" s="369"/>
      <c r="BN254" s="834" t="s">
        <v>6404</v>
      </c>
      <c r="BO254" s="834" t="s">
        <v>4924</v>
      </c>
      <c r="BP254" s="368" t="s">
        <v>430</v>
      </c>
      <c r="BQ254" s="368" t="s">
        <v>430</v>
      </c>
      <c r="BR254" s="368" t="s">
        <v>430</v>
      </c>
      <c r="BS254" s="369"/>
      <c r="BT254" s="350" t="s">
        <v>554</v>
      </c>
    </row>
    <row r="255" spans="1:72" s="424" customFormat="1" x14ac:dyDescent="0.25">
      <c r="A255" s="341" t="s">
        <v>6405</v>
      </c>
      <c r="B255" s="369"/>
      <c r="C255" s="709" t="s">
        <v>430</v>
      </c>
      <c r="D255" s="369"/>
      <c r="E255" s="342">
        <v>6.38</v>
      </c>
      <c r="F255" s="369"/>
      <c r="G255" s="343">
        <v>10.0868</v>
      </c>
      <c r="H255" s="370"/>
      <c r="I255" s="344">
        <v>0.63949999999999996</v>
      </c>
      <c r="J255" s="344">
        <v>0.53820000000000001</v>
      </c>
      <c r="K255" s="344">
        <v>2.8540999999999999</v>
      </c>
      <c r="L255" s="344" t="s">
        <v>430</v>
      </c>
      <c r="M255" s="344" t="s">
        <v>430</v>
      </c>
      <c r="N255" s="346" t="s">
        <v>430</v>
      </c>
      <c r="O255" s="344" t="s">
        <v>430</v>
      </c>
      <c r="P255" s="344" t="s">
        <v>430</v>
      </c>
      <c r="Q255" s="344" t="s">
        <v>430</v>
      </c>
      <c r="R255" s="344" t="s">
        <v>430</v>
      </c>
      <c r="S255" s="344">
        <v>1.1786000000000001</v>
      </c>
      <c r="T255" s="344" t="s">
        <v>430</v>
      </c>
      <c r="U255" s="344" t="s">
        <v>430</v>
      </c>
      <c r="V255" s="344" t="s">
        <v>430</v>
      </c>
      <c r="W255" s="344">
        <v>1.1786000000000001</v>
      </c>
      <c r="X255" s="344" t="s">
        <v>430</v>
      </c>
      <c r="Y255" s="370"/>
      <c r="Z255" s="342">
        <v>133</v>
      </c>
      <c r="AA255" s="342">
        <v>122</v>
      </c>
      <c r="AB255" s="342">
        <v>162</v>
      </c>
      <c r="AC255" s="342" t="s">
        <v>430</v>
      </c>
      <c r="AD255" s="342" t="s">
        <v>430</v>
      </c>
      <c r="AE255" s="342" t="s">
        <v>430</v>
      </c>
      <c r="AF255" s="342" t="s">
        <v>430</v>
      </c>
      <c r="AG255" s="342" t="s">
        <v>430</v>
      </c>
      <c r="AH255" s="342" t="s">
        <v>430</v>
      </c>
      <c r="AI255" s="342" t="s">
        <v>430</v>
      </c>
      <c r="AJ255" s="342">
        <v>137</v>
      </c>
      <c r="AK255" s="342" t="s">
        <v>430</v>
      </c>
      <c r="AL255" s="342" t="s">
        <v>430</v>
      </c>
      <c r="AM255" s="342" t="s">
        <v>430</v>
      </c>
      <c r="AN255" s="342">
        <v>137</v>
      </c>
      <c r="AO255" s="369"/>
      <c r="AP255" s="344" t="s">
        <v>430</v>
      </c>
      <c r="AQ255" s="344" t="s">
        <v>430</v>
      </c>
      <c r="AR255" s="344" t="s">
        <v>430</v>
      </c>
      <c r="AS255" s="344" t="s">
        <v>430</v>
      </c>
      <c r="AT255" s="344" t="s">
        <v>430</v>
      </c>
      <c r="AU255" s="347"/>
      <c r="AV255" s="342" t="s">
        <v>430</v>
      </c>
      <c r="AW255" s="342" t="s">
        <v>430</v>
      </c>
      <c r="AX255" s="342" t="s">
        <v>430</v>
      </c>
      <c r="AY255" s="342" t="s">
        <v>430</v>
      </c>
      <c r="AZ255" s="342" t="s">
        <v>430</v>
      </c>
      <c r="BA255" s="370"/>
      <c r="BB255" s="344" t="s">
        <v>430</v>
      </c>
      <c r="BC255" s="344">
        <v>0</v>
      </c>
      <c r="BD255" s="344">
        <v>0</v>
      </c>
      <c r="BE255" s="371" t="s">
        <v>430</v>
      </c>
      <c r="BF255" s="370"/>
      <c r="BG255" s="368" t="s">
        <v>430</v>
      </c>
      <c r="BH255" s="369"/>
      <c r="BI255" s="832">
        <v>78.179199999999994</v>
      </c>
      <c r="BJ255" s="832">
        <v>17.3386</v>
      </c>
      <c r="BK255" s="344" t="s">
        <v>430</v>
      </c>
      <c r="BL255" s="832">
        <v>4.4821999999999997</v>
      </c>
      <c r="BM255" s="369"/>
      <c r="BN255" s="834" t="s">
        <v>6406</v>
      </c>
      <c r="BO255" s="834" t="s">
        <v>3797</v>
      </c>
      <c r="BP255" s="834" t="s">
        <v>1054</v>
      </c>
      <c r="BQ255" s="834" t="s">
        <v>1140</v>
      </c>
      <c r="BR255" s="834" t="s">
        <v>1795</v>
      </c>
      <c r="BS255" s="369"/>
      <c r="BT255" s="350" t="s">
        <v>554</v>
      </c>
    </row>
    <row r="256" spans="1:72" s="424" customFormat="1" x14ac:dyDescent="0.25">
      <c r="A256" s="341" t="s">
        <v>6407</v>
      </c>
      <c r="B256" s="369"/>
      <c r="C256" s="709">
        <v>45818</v>
      </c>
      <c r="D256" s="369"/>
      <c r="E256" s="342">
        <v>6.2454000000000001</v>
      </c>
      <c r="F256" s="369"/>
      <c r="G256" s="343">
        <v>42.081800000000001</v>
      </c>
      <c r="H256" s="370"/>
      <c r="I256" s="344">
        <v>0.62629999999999997</v>
      </c>
      <c r="J256" s="344">
        <v>0.44469999999999998</v>
      </c>
      <c r="K256" s="344">
        <v>0.123</v>
      </c>
      <c r="L256" s="344">
        <v>11.5273</v>
      </c>
      <c r="M256" s="344">
        <v>1.6883999999999999</v>
      </c>
      <c r="N256" s="346">
        <v>7.0103</v>
      </c>
      <c r="O256" s="344" t="s">
        <v>430</v>
      </c>
      <c r="P256" s="344" t="s">
        <v>430</v>
      </c>
      <c r="Q256" s="344" t="s">
        <v>430</v>
      </c>
      <c r="R256" s="344" t="s">
        <v>430</v>
      </c>
      <c r="S256" s="344">
        <v>0.9829</v>
      </c>
      <c r="T256" s="344">
        <v>12.9849</v>
      </c>
      <c r="U256" s="344">
        <v>3.2517999999999998</v>
      </c>
      <c r="V256" s="344">
        <v>9.0996000000000006</v>
      </c>
      <c r="W256" s="344">
        <v>0.9829</v>
      </c>
      <c r="X256" s="344">
        <v>8.4616000000000007</v>
      </c>
      <c r="Y256" s="370"/>
      <c r="Z256" s="342">
        <v>136</v>
      </c>
      <c r="AA256" s="342">
        <v>162</v>
      </c>
      <c r="AB256" s="342">
        <v>201</v>
      </c>
      <c r="AC256" s="342">
        <v>126</v>
      </c>
      <c r="AD256" s="342">
        <v>65</v>
      </c>
      <c r="AE256" s="342">
        <v>52</v>
      </c>
      <c r="AF256" s="342" t="s">
        <v>430</v>
      </c>
      <c r="AG256" s="342" t="s">
        <v>430</v>
      </c>
      <c r="AH256" s="342" t="s">
        <v>430</v>
      </c>
      <c r="AI256" s="342" t="s">
        <v>430</v>
      </c>
      <c r="AJ256" s="342">
        <v>175</v>
      </c>
      <c r="AK256" s="342">
        <v>131</v>
      </c>
      <c r="AL256" s="342">
        <v>57</v>
      </c>
      <c r="AM256" s="342">
        <v>60</v>
      </c>
      <c r="AN256" s="342">
        <v>175</v>
      </c>
      <c r="AO256" s="369"/>
      <c r="AP256" s="344" t="s">
        <v>430</v>
      </c>
      <c r="AQ256" s="344" t="s">
        <v>430</v>
      </c>
      <c r="AR256" s="344" t="s">
        <v>430</v>
      </c>
      <c r="AS256" s="344" t="s">
        <v>430</v>
      </c>
      <c r="AT256" s="344">
        <v>10.86</v>
      </c>
      <c r="AU256" s="347"/>
      <c r="AV256" s="342" t="s">
        <v>430</v>
      </c>
      <c r="AW256" s="342" t="s">
        <v>430</v>
      </c>
      <c r="AX256" s="342" t="s">
        <v>430</v>
      </c>
      <c r="AY256" s="342" t="s">
        <v>430</v>
      </c>
      <c r="AZ256" s="342">
        <v>71</v>
      </c>
      <c r="BA256" s="370"/>
      <c r="BB256" s="344">
        <v>16.017159917878502</v>
      </c>
      <c r="BC256" s="344">
        <v>0.99647788068339205</v>
      </c>
      <c r="BD256" s="344">
        <v>1.3104345664624701E-2</v>
      </c>
      <c r="BE256" s="371">
        <v>-1.4050072781197E-2</v>
      </c>
      <c r="BF256" s="370"/>
      <c r="BG256" s="368">
        <v>0.1024</v>
      </c>
      <c r="BH256" s="369"/>
      <c r="BI256" s="832">
        <v>97.1494</v>
      </c>
      <c r="BJ256" s="832">
        <v>2.6701899999999998</v>
      </c>
      <c r="BK256" s="344" t="s">
        <v>430</v>
      </c>
      <c r="BL256" s="832">
        <v>0.18040999999999999</v>
      </c>
      <c r="BM256" s="369"/>
      <c r="BN256" s="834" t="s">
        <v>6408</v>
      </c>
      <c r="BO256" s="834" t="s">
        <v>5061</v>
      </c>
      <c r="BP256" s="834" t="s">
        <v>6200</v>
      </c>
      <c r="BQ256" s="834" t="s">
        <v>5063</v>
      </c>
      <c r="BR256" s="834" t="s">
        <v>5064</v>
      </c>
      <c r="BS256" s="369"/>
      <c r="BT256" s="350" t="s">
        <v>554</v>
      </c>
    </row>
    <row r="257" spans="1:72" s="424" customFormat="1" x14ac:dyDescent="0.25">
      <c r="A257" s="341" t="s">
        <v>6409</v>
      </c>
      <c r="B257" s="369"/>
      <c r="C257" s="709">
        <v>46105</v>
      </c>
      <c r="D257" s="369"/>
      <c r="E257" s="342">
        <v>6.3053999999999997</v>
      </c>
      <c r="F257" s="369"/>
      <c r="G257" s="343">
        <v>85.711200000000005</v>
      </c>
      <c r="H257" s="370"/>
      <c r="I257" s="344">
        <v>-0.43240000000000001</v>
      </c>
      <c r="J257" s="344">
        <v>-1.1229</v>
      </c>
      <c r="K257" s="344">
        <v>6.0065999999999997</v>
      </c>
      <c r="L257" s="344">
        <v>5.4488000000000003</v>
      </c>
      <c r="M257" s="344" t="s">
        <v>430</v>
      </c>
      <c r="N257" s="346" t="s">
        <v>430</v>
      </c>
      <c r="O257" s="344" t="s">
        <v>430</v>
      </c>
      <c r="P257" s="344" t="s">
        <v>430</v>
      </c>
      <c r="Q257" s="344" t="s">
        <v>430</v>
      </c>
      <c r="R257" s="344" t="s">
        <v>430</v>
      </c>
      <c r="S257" s="344">
        <v>0.53859999999999997</v>
      </c>
      <c r="T257" s="344">
        <v>8.9283000000000001</v>
      </c>
      <c r="U257" s="344" t="s">
        <v>430</v>
      </c>
      <c r="V257" s="344" t="s">
        <v>430</v>
      </c>
      <c r="W257" s="344">
        <v>0.53859999999999997</v>
      </c>
      <c r="X257" s="344">
        <v>2.4548000000000001</v>
      </c>
      <c r="Y257" s="370"/>
      <c r="Z257" s="342">
        <v>240</v>
      </c>
      <c r="AA257" s="342">
        <v>241</v>
      </c>
      <c r="AB257" s="342">
        <v>55</v>
      </c>
      <c r="AC257" s="342">
        <v>214</v>
      </c>
      <c r="AD257" s="342" t="s">
        <v>430</v>
      </c>
      <c r="AE257" s="342" t="s">
        <v>430</v>
      </c>
      <c r="AF257" s="342" t="s">
        <v>430</v>
      </c>
      <c r="AG257" s="342" t="s">
        <v>430</v>
      </c>
      <c r="AH257" s="342" t="s">
        <v>430</v>
      </c>
      <c r="AI257" s="342" t="s">
        <v>430</v>
      </c>
      <c r="AJ257" s="342">
        <v>229</v>
      </c>
      <c r="AK257" s="342">
        <v>175</v>
      </c>
      <c r="AL257" s="342" t="s">
        <v>430</v>
      </c>
      <c r="AM257" s="342" t="s">
        <v>430</v>
      </c>
      <c r="AN257" s="342">
        <v>229</v>
      </c>
      <c r="AO257" s="369"/>
      <c r="AP257" s="344" t="s">
        <v>430</v>
      </c>
      <c r="AQ257" s="344" t="s">
        <v>430</v>
      </c>
      <c r="AR257" s="344" t="s">
        <v>430</v>
      </c>
      <c r="AS257" s="344" t="s">
        <v>430</v>
      </c>
      <c r="AT257" s="344" t="s">
        <v>430</v>
      </c>
      <c r="AU257" s="347"/>
      <c r="AV257" s="342" t="s">
        <v>430</v>
      </c>
      <c r="AW257" s="342" t="s">
        <v>430</v>
      </c>
      <c r="AX257" s="342" t="s">
        <v>430</v>
      </c>
      <c r="AY257" s="342" t="s">
        <v>430</v>
      </c>
      <c r="AZ257" s="342" t="s">
        <v>430</v>
      </c>
      <c r="BA257" s="370"/>
      <c r="BB257" s="344">
        <v>19.726764024845899</v>
      </c>
      <c r="BC257" s="344">
        <v>0.99044788549276797</v>
      </c>
      <c r="BD257" s="344">
        <v>7.2942520964603894E-2</v>
      </c>
      <c r="BE257" s="371">
        <v>-6.5237011457169397E-2</v>
      </c>
      <c r="BF257" s="370"/>
      <c r="BG257" s="368">
        <v>0.20930000000000001</v>
      </c>
      <c r="BH257" s="369"/>
      <c r="BI257" s="832">
        <v>77.847999999999999</v>
      </c>
      <c r="BJ257" s="832">
        <v>20.0535</v>
      </c>
      <c r="BK257" s="832">
        <v>1.15368</v>
      </c>
      <c r="BL257" s="832">
        <v>0.94481999999999999</v>
      </c>
      <c r="BM257" s="369"/>
      <c r="BN257" s="834" t="s">
        <v>6410</v>
      </c>
      <c r="BO257" s="834" t="s">
        <v>6411</v>
      </c>
      <c r="BP257" s="368" t="s">
        <v>430</v>
      </c>
      <c r="BQ257" s="368" t="s">
        <v>430</v>
      </c>
      <c r="BR257" s="368" t="s">
        <v>430</v>
      </c>
      <c r="BS257" s="369"/>
      <c r="BT257" s="350" t="s">
        <v>554</v>
      </c>
    </row>
    <row r="258" spans="1:72" s="424" customFormat="1" x14ac:dyDescent="0.25">
      <c r="A258" s="341" t="s">
        <v>6412</v>
      </c>
      <c r="B258" s="369"/>
      <c r="C258" s="709">
        <v>45974</v>
      </c>
      <c r="D258" s="369"/>
      <c r="E258" s="342">
        <v>6.0244</v>
      </c>
      <c r="F258" s="369"/>
      <c r="G258" s="343">
        <v>229.69800000000001</v>
      </c>
      <c r="H258" s="370"/>
      <c r="I258" s="344">
        <v>0.48280000000000001</v>
      </c>
      <c r="J258" s="344">
        <v>0.78710000000000002</v>
      </c>
      <c r="K258" s="344">
        <v>2.8549000000000002</v>
      </c>
      <c r="L258" s="344">
        <v>15.7552</v>
      </c>
      <c r="M258" s="344">
        <v>1.7343</v>
      </c>
      <c r="N258" s="346" t="s">
        <v>430</v>
      </c>
      <c r="O258" s="344" t="s">
        <v>430</v>
      </c>
      <c r="P258" s="344" t="s">
        <v>430</v>
      </c>
      <c r="Q258" s="344" t="s">
        <v>430</v>
      </c>
      <c r="R258" s="344" t="s">
        <v>430</v>
      </c>
      <c r="S258" s="344">
        <v>0.69950000000000001</v>
      </c>
      <c r="T258" s="344">
        <v>17.980899999999998</v>
      </c>
      <c r="U258" s="344">
        <v>3.1107</v>
      </c>
      <c r="V258" s="344" t="s">
        <v>430</v>
      </c>
      <c r="W258" s="344">
        <v>0.69950000000000001</v>
      </c>
      <c r="X258" s="344">
        <v>2.7839</v>
      </c>
      <c r="Y258" s="370"/>
      <c r="Z258" s="342">
        <v>167</v>
      </c>
      <c r="AA258" s="342">
        <v>101</v>
      </c>
      <c r="AB258" s="342">
        <v>161</v>
      </c>
      <c r="AC258" s="342">
        <v>69</v>
      </c>
      <c r="AD258" s="342">
        <v>61</v>
      </c>
      <c r="AE258" s="342" t="s">
        <v>430</v>
      </c>
      <c r="AF258" s="342" t="s">
        <v>430</v>
      </c>
      <c r="AG258" s="342" t="s">
        <v>430</v>
      </c>
      <c r="AH258" s="342" t="s">
        <v>430</v>
      </c>
      <c r="AI258" s="342" t="s">
        <v>430</v>
      </c>
      <c r="AJ258" s="342">
        <v>212</v>
      </c>
      <c r="AK258" s="342">
        <v>64</v>
      </c>
      <c r="AL258" s="342">
        <v>65</v>
      </c>
      <c r="AM258" s="342" t="s">
        <v>430</v>
      </c>
      <c r="AN258" s="342">
        <v>212</v>
      </c>
      <c r="AO258" s="369"/>
      <c r="AP258" s="344" t="s">
        <v>430</v>
      </c>
      <c r="AQ258" s="344" t="s">
        <v>430</v>
      </c>
      <c r="AR258" s="344" t="s">
        <v>430</v>
      </c>
      <c r="AS258" s="344" t="s">
        <v>430</v>
      </c>
      <c r="AT258" s="344" t="s">
        <v>430</v>
      </c>
      <c r="AU258" s="347"/>
      <c r="AV258" s="342" t="s">
        <v>430</v>
      </c>
      <c r="AW258" s="342" t="s">
        <v>430</v>
      </c>
      <c r="AX258" s="342" t="s">
        <v>430</v>
      </c>
      <c r="AY258" s="342" t="s">
        <v>430</v>
      </c>
      <c r="AZ258" s="342" t="s">
        <v>430</v>
      </c>
      <c r="BA258" s="370"/>
      <c r="BB258" s="344">
        <v>21.3684030201029</v>
      </c>
      <c r="BC258" s="344">
        <v>0.99260527184290304</v>
      </c>
      <c r="BD258" s="344">
        <v>5.1662931988824996E-3</v>
      </c>
      <c r="BE258" s="371">
        <v>-2.3849201353000501E-2</v>
      </c>
      <c r="BF258" s="370"/>
      <c r="BG258" s="368">
        <v>0.13100000000000001</v>
      </c>
      <c r="BH258" s="369"/>
      <c r="BI258" s="832">
        <v>3.8838400000000002</v>
      </c>
      <c r="BJ258" s="832">
        <v>92.058599999999998</v>
      </c>
      <c r="BK258" s="832">
        <v>3.5796899999999998</v>
      </c>
      <c r="BL258" s="832">
        <v>0.47787000000000002</v>
      </c>
      <c r="BM258" s="369"/>
      <c r="BN258" s="834" t="s">
        <v>4609</v>
      </c>
      <c r="BO258" s="834" t="s">
        <v>5225</v>
      </c>
      <c r="BP258" s="834" t="s">
        <v>4610</v>
      </c>
      <c r="BQ258" s="834" t="s">
        <v>5403</v>
      </c>
      <c r="BR258" s="834" t="s">
        <v>6413</v>
      </c>
      <c r="BS258" s="369"/>
      <c r="BT258" s="350" t="s">
        <v>554</v>
      </c>
    </row>
    <row r="259" spans="1:72" s="424" customFormat="1" x14ac:dyDescent="0.25">
      <c r="A259" s="341" t="s">
        <v>6414</v>
      </c>
      <c r="B259" s="369"/>
      <c r="C259" s="709">
        <v>46164</v>
      </c>
      <c r="D259" s="369"/>
      <c r="E259" s="342">
        <v>7.1233000000000004</v>
      </c>
      <c r="F259" s="369"/>
      <c r="G259" s="343">
        <v>28.2804</v>
      </c>
      <c r="H259" s="370"/>
      <c r="I259" s="344">
        <v>0.13170000000000001</v>
      </c>
      <c r="J259" s="344">
        <v>-0.39100000000000001</v>
      </c>
      <c r="K259" s="344">
        <v>8.7736999999999998</v>
      </c>
      <c r="L259" s="344" t="s">
        <v>430</v>
      </c>
      <c r="M259" s="344" t="s">
        <v>430</v>
      </c>
      <c r="N259" s="346" t="s">
        <v>430</v>
      </c>
      <c r="O259" s="344" t="s">
        <v>430</v>
      </c>
      <c r="P259" s="344" t="s">
        <v>430</v>
      </c>
      <c r="Q259" s="344" t="s">
        <v>430</v>
      </c>
      <c r="R259" s="344" t="s">
        <v>430</v>
      </c>
      <c r="S259" s="344">
        <v>1.018</v>
      </c>
      <c r="T259" s="344" t="s">
        <v>430</v>
      </c>
      <c r="U259" s="344" t="s">
        <v>430</v>
      </c>
      <c r="V259" s="344" t="s">
        <v>430</v>
      </c>
      <c r="W259" s="344">
        <v>1.018</v>
      </c>
      <c r="X259" s="344">
        <v>7.1589</v>
      </c>
      <c r="Y259" s="370"/>
      <c r="Z259" s="342">
        <v>208</v>
      </c>
      <c r="AA259" s="342">
        <v>231</v>
      </c>
      <c r="AB259" s="342">
        <v>13</v>
      </c>
      <c r="AC259" s="342" t="s">
        <v>430</v>
      </c>
      <c r="AD259" s="342" t="s">
        <v>430</v>
      </c>
      <c r="AE259" s="342" t="s">
        <v>430</v>
      </c>
      <c r="AF259" s="342" t="s">
        <v>430</v>
      </c>
      <c r="AG259" s="342" t="s">
        <v>430</v>
      </c>
      <c r="AH259" s="342" t="s">
        <v>430</v>
      </c>
      <c r="AI259" s="342" t="s">
        <v>430</v>
      </c>
      <c r="AJ259" s="342">
        <v>172</v>
      </c>
      <c r="AK259" s="342" t="s">
        <v>430</v>
      </c>
      <c r="AL259" s="342" t="s">
        <v>430</v>
      </c>
      <c r="AM259" s="342" t="s">
        <v>430</v>
      </c>
      <c r="AN259" s="342">
        <v>172</v>
      </c>
      <c r="AO259" s="369"/>
      <c r="AP259" s="344" t="s">
        <v>430</v>
      </c>
      <c r="AQ259" s="344" t="s">
        <v>430</v>
      </c>
      <c r="AR259" s="344" t="s">
        <v>430</v>
      </c>
      <c r="AS259" s="344" t="s">
        <v>430</v>
      </c>
      <c r="AT259" s="344" t="s">
        <v>430</v>
      </c>
      <c r="AU259" s="347"/>
      <c r="AV259" s="342" t="s">
        <v>430</v>
      </c>
      <c r="AW259" s="342" t="s">
        <v>430</v>
      </c>
      <c r="AX259" s="342" t="s">
        <v>430</v>
      </c>
      <c r="AY259" s="342" t="s">
        <v>430</v>
      </c>
      <c r="AZ259" s="342" t="s">
        <v>430</v>
      </c>
      <c r="BA259" s="370"/>
      <c r="BB259" s="344" t="s">
        <v>430</v>
      </c>
      <c r="BC259" s="344">
        <v>0</v>
      </c>
      <c r="BD259" s="344">
        <v>0</v>
      </c>
      <c r="BE259" s="371">
        <v>8.3216429588794494</v>
      </c>
      <c r="BF259" s="370"/>
      <c r="BG259" s="368">
        <v>6.1699999999999998E-2</v>
      </c>
      <c r="BH259" s="369"/>
      <c r="BI259" s="832">
        <v>79.886399999999995</v>
      </c>
      <c r="BJ259" s="832">
        <v>16.762599999999999</v>
      </c>
      <c r="BK259" s="832">
        <v>3.0093899999999998</v>
      </c>
      <c r="BL259" s="832">
        <v>0.34161000000000002</v>
      </c>
      <c r="BM259" s="369"/>
      <c r="BN259" s="834" t="s">
        <v>6415</v>
      </c>
      <c r="BO259" s="834" t="s">
        <v>4924</v>
      </c>
      <c r="BP259" s="368" t="s">
        <v>430</v>
      </c>
      <c r="BQ259" s="368" t="s">
        <v>430</v>
      </c>
      <c r="BR259" s="368" t="s">
        <v>430</v>
      </c>
      <c r="BS259" s="369"/>
      <c r="BT259" s="350" t="s">
        <v>554</v>
      </c>
    </row>
    <row r="260" spans="1:72" s="424" customFormat="1" x14ac:dyDescent="0.25">
      <c r="A260" s="341" t="s">
        <v>6416</v>
      </c>
      <c r="B260" s="369"/>
      <c r="C260" s="709">
        <v>46162</v>
      </c>
      <c r="D260" s="369"/>
      <c r="E260" s="342">
        <v>6.1196999999999999</v>
      </c>
      <c r="F260" s="369"/>
      <c r="G260" s="343">
        <v>15.021100000000001</v>
      </c>
      <c r="H260" s="370"/>
      <c r="I260" s="344">
        <v>0.34739999999999999</v>
      </c>
      <c r="J260" s="344">
        <v>-7.3800000000000004E-2</v>
      </c>
      <c r="K260" s="344">
        <v>-1.9080999999999999</v>
      </c>
      <c r="L260" s="344" t="s">
        <v>430</v>
      </c>
      <c r="M260" s="344" t="s">
        <v>430</v>
      </c>
      <c r="N260" s="346" t="s">
        <v>430</v>
      </c>
      <c r="O260" s="344" t="s">
        <v>430</v>
      </c>
      <c r="P260" s="344" t="s">
        <v>430</v>
      </c>
      <c r="Q260" s="344" t="s">
        <v>430</v>
      </c>
      <c r="R260" s="344" t="s">
        <v>430</v>
      </c>
      <c r="S260" s="344">
        <v>0.48630000000000001</v>
      </c>
      <c r="T260" s="344" t="s">
        <v>430</v>
      </c>
      <c r="U260" s="344" t="s">
        <v>430</v>
      </c>
      <c r="V260" s="344" t="s">
        <v>430</v>
      </c>
      <c r="W260" s="344">
        <v>0.48630000000000001</v>
      </c>
      <c r="X260" s="344">
        <v>-1.9522999999999999</v>
      </c>
      <c r="Y260" s="370"/>
      <c r="Z260" s="342">
        <v>186</v>
      </c>
      <c r="AA260" s="342">
        <v>201</v>
      </c>
      <c r="AB260" s="342">
        <v>226</v>
      </c>
      <c r="AC260" s="342" t="s">
        <v>430</v>
      </c>
      <c r="AD260" s="342" t="s">
        <v>430</v>
      </c>
      <c r="AE260" s="342" t="s">
        <v>430</v>
      </c>
      <c r="AF260" s="342" t="s">
        <v>430</v>
      </c>
      <c r="AG260" s="342" t="s">
        <v>430</v>
      </c>
      <c r="AH260" s="342" t="s">
        <v>430</v>
      </c>
      <c r="AI260" s="342" t="s">
        <v>430</v>
      </c>
      <c r="AJ260" s="342">
        <v>231</v>
      </c>
      <c r="AK260" s="342" t="s">
        <v>430</v>
      </c>
      <c r="AL260" s="342" t="s">
        <v>430</v>
      </c>
      <c r="AM260" s="342" t="s">
        <v>430</v>
      </c>
      <c r="AN260" s="342">
        <v>231</v>
      </c>
      <c r="AO260" s="369"/>
      <c r="AP260" s="344" t="s">
        <v>430</v>
      </c>
      <c r="AQ260" s="344" t="s">
        <v>430</v>
      </c>
      <c r="AR260" s="344" t="s">
        <v>430</v>
      </c>
      <c r="AS260" s="344" t="s">
        <v>430</v>
      </c>
      <c r="AT260" s="344" t="s">
        <v>430</v>
      </c>
      <c r="AU260" s="347"/>
      <c r="AV260" s="342" t="s">
        <v>430</v>
      </c>
      <c r="AW260" s="342" t="s">
        <v>430</v>
      </c>
      <c r="AX260" s="342" t="s">
        <v>430</v>
      </c>
      <c r="AY260" s="342" t="s">
        <v>430</v>
      </c>
      <c r="AZ260" s="342" t="s">
        <v>430</v>
      </c>
      <c r="BA260" s="370"/>
      <c r="BB260" s="344" t="s">
        <v>430</v>
      </c>
      <c r="BC260" s="344">
        <v>0</v>
      </c>
      <c r="BD260" s="344">
        <v>0</v>
      </c>
      <c r="BE260" s="371">
        <v>-2.3602000016205502</v>
      </c>
      <c r="BF260" s="370"/>
      <c r="BG260" s="368">
        <v>3.5196000000000001</v>
      </c>
      <c r="BH260" s="369"/>
      <c r="BI260" s="832">
        <v>77.556899999999999</v>
      </c>
      <c r="BJ260" s="832">
        <v>17.727900000000002</v>
      </c>
      <c r="BK260" s="832">
        <v>1.0301199999999999</v>
      </c>
      <c r="BL260" s="832">
        <v>3.6850800000000001</v>
      </c>
      <c r="BM260" s="369"/>
      <c r="BN260" s="834" t="s">
        <v>3638</v>
      </c>
      <c r="BO260" s="834" t="s">
        <v>6417</v>
      </c>
      <c r="BP260" s="834" t="s">
        <v>3678</v>
      </c>
      <c r="BQ260" s="834" t="s">
        <v>2933</v>
      </c>
      <c r="BR260" s="834" t="s">
        <v>6418</v>
      </c>
      <c r="BS260" s="369"/>
      <c r="BT260" s="350" t="s">
        <v>554</v>
      </c>
    </row>
    <row r="261" spans="1:72" s="424" customFormat="1" x14ac:dyDescent="0.25">
      <c r="A261" s="341" t="s">
        <v>6419</v>
      </c>
      <c r="B261" s="369"/>
      <c r="C261" s="709">
        <v>46118</v>
      </c>
      <c r="D261" s="369"/>
      <c r="E261" s="342">
        <v>5.97</v>
      </c>
      <c r="F261" s="369"/>
      <c r="G261" s="343">
        <v>17.354700000000001</v>
      </c>
      <c r="H261" s="370"/>
      <c r="I261" s="344">
        <v>0.22989999999999999</v>
      </c>
      <c r="J261" s="344">
        <v>2.07E-2</v>
      </c>
      <c r="K261" s="344">
        <v>9.2446000000000002</v>
      </c>
      <c r="L261" s="344" t="s">
        <v>430</v>
      </c>
      <c r="M261" s="344" t="s">
        <v>430</v>
      </c>
      <c r="N261" s="346" t="s">
        <v>430</v>
      </c>
      <c r="O261" s="344" t="s">
        <v>430</v>
      </c>
      <c r="P261" s="344" t="s">
        <v>430</v>
      </c>
      <c r="Q261" s="344" t="s">
        <v>430</v>
      </c>
      <c r="R261" s="344" t="s">
        <v>430</v>
      </c>
      <c r="S261" s="344">
        <v>0.76290000000000002</v>
      </c>
      <c r="T261" s="344" t="s">
        <v>430</v>
      </c>
      <c r="U261" s="344" t="s">
        <v>430</v>
      </c>
      <c r="V261" s="344" t="s">
        <v>430</v>
      </c>
      <c r="W261" s="344">
        <v>0.76290000000000002</v>
      </c>
      <c r="X261" s="344">
        <v>9.9067000000000007</v>
      </c>
      <c r="Y261" s="370"/>
      <c r="Z261" s="342">
        <v>195</v>
      </c>
      <c r="AA261" s="342">
        <v>194</v>
      </c>
      <c r="AB261" s="342">
        <v>5</v>
      </c>
      <c r="AC261" s="342" t="s">
        <v>430</v>
      </c>
      <c r="AD261" s="342" t="s">
        <v>430</v>
      </c>
      <c r="AE261" s="342" t="s">
        <v>430</v>
      </c>
      <c r="AF261" s="342" t="s">
        <v>430</v>
      </c>
      <c r="AG261" s="342" t="s">
        <v>430</v>
      </c>
      <c r="AH261" s="342" t="s">
        <v>430</v>
      </c>
      <c r="AI261" s="342" t="s">
        <v>430</v>
      </c>
      <c r="AJ261" s="342">
        <v>202</v>
      </c>
      <c r="AK261" s="342" t="s">
        <v>430</v>
      </c>
      <c r="AL261" s="342" t="s">
        <v>430</v>
      </c>
      <c r="AM261" s="342" t="s">
        <v>430</v>
      </c>
      <c r="AN261" s="342">
        <v>202</v>
      </c>
      <c r="AO261" s="369"/>
      <c r="AP261" s="344" t="s">
        <v>430</v>
      </c>
      <c r="AQ261" s="344" t="s">
        <v>430</v>
      </c>
      <c r="AR261" s="344" t="s">
        <v>430</v>
      </c>
      <c r="AS261" s="344" t="s">
        <v>430</v>
      </c>
      <c r="AT261" s="344" t="s">
        <v>430</v>
      </c>
      <c r="AU261" s="347"/>
      <c r="AV261" s="342" t="s">
        <v>430</v>
      </c>
      <c r="AW261" s="342" t="s">
        <v>430</v>
      </c>
      <c r="AX261" s="342" t="s">
        <v>430</v>
      </c>
      <c r="AY261" s="342" t="s">
        <v>430</v>
      </c>
      <c r="AZ261" s="342" t="s">
        <v>430</v>
      </c>
      <c r="BA261" s="370"/>
      <c r="BB261" s="344">
        <v>29.108343553185801</v>
      </c>
      <c r="BC261" s="344">
        <v>0</v>
      </c>
      <c r="BD261" s="344">
        <v>9.93401092729983E-2</v>
      </c>
      <c r="BE261" s="371" t="s">
        <v>430</v>
      </c>
      <c r="BF261" s="370"/>
      <c r="BG261" s="368" t="s">
        <v>430</v>
      </c>
      <c r="BH261" s="369"/>
      <c r="BI261" s="832">
        <v>84.386899999999997</v>
      </c>
      <c r="BJ261" s="832">
        <v>15.4503</v>
      </c>
      <c r="BK261" s="344" t="s">
        <v>430</v>
      </c>
      <c r="BL261" s="832">
        <v>0.1628</v>
      </c>
      <c r="BM261" s="369"/>
      <c r="BN261" s="834" t="s">
        <v>4676</v>
      </c>
      <c r="BO261" s="834" t="s">
        <v>4677</v>
      </c>
      <c r="BP261" s="368" t="s">
        <v>430</v>
      </c>
      <c r="BQ261" s="368" t="s">
        <v>430</v>
      </c>
      <c r="BR261" s="368" t="s">
        <v>430</v>
      </c>
      <c r="BS261" s="369"/>
      <c r="BT261" s="350" t="s">
        <v>554</v>
      </c>
    </row>
    <row r="262" spans="1:72" s="424" customFormat="1" x14ac:dyDescent="0.25">
      <c r="A262" s="341" t="s">
        <v>6420</v>
      </c>
      <c r="B262" s="369"/>
      <c r="C262" s="709">
        <v>46160</v>
      </c>
      <c r="D262" s="369"/>
      <c r="E262" s="342">
        <v>5.9177</v>
      </c>
      <c r="F262" s="369"/>
      <c r="G262" s="343">
        <v>50.168700000000001</v>
      </c>
      <c r="H262" s="370"/>
      <c r="I262" s="344">
        <v>0.55179999999999996</v>
      </c>
      <c r="J262" s="344">
        <v>1.3293999999999999</v>
      </c>
      <c r="K262" s="344">
        <v>3.1783000000000001</v>
      </c>
      <c r="L262" s="344" t="s">
        <v>430</v>
      </c>
      <c r="M262" s="344" t="s">
        <v>430</v>
      </c>
      <c r="N262" s="346" t="s">
        <v>430</v>
      </c>
      <c r="O262" s="344" t="s">
        <v>430</v>
      </c>
      <c r="P262" s="344" t="s">
        <v>430</v>
      </c>
      <c r="Q262" s="344" t="s">
        <v>430</v>
      </c>
      <c r="R262" s="344" t="s">
        <v>430</v>
      </c>
      <c r="S262" s="344">
        <v>2.6160999999999999</v>
      </c>
      <c r="T262" s="344" t="s">
        <v>430</v>
      </c>
      <c r="U262" s="344" t="s">
        <v>430</v>
      </c>
      <c r="V262" s="344" t="s">
        <v>430</v>
      </c>
      <c r="W262" s="344">
        <v>2.6160999999999999</v>
      </c>
      <c r="X262" s="344">
        <v>-1.3230999999999999</v>
      </c>
      <c r="Y262" s="370"/>
      <c r="Z262" s="342">
        <v>148</v>
      </c>
      <c r="AA262" s="342">
        <v>56</v>
      </c>
      <c r="AB262" s="342">
        <v>142</v>
      </c>
      <c r="AC262" s="342" t="s">
        <v>430</v>
      </c>
      <c r="AD262" s="342" t="s">
        <v>430</v>
      </c>
      <c r="AE262" s="342" t="s">
        <v>430</v>
      </c>
      <c r="AF262" s="342" t="s">
        <v>430</v>
      </c>
      <c r="AG262" s="342" t="s">
        <v>430</v>
      </c>
      <c r="AH262" s="342" t="s">
        <v>430</v>
      </c>
      <c r="AI262" s="342" t="s">
        <v>430</v>
      </c>
      <c r="AJ262" s="342">
        <v>6</v>
      </c>
      <c r="AK262" s="342" t="s">
        <v>430</v>
      </c>
      <c r="AL262" s="342" t="s">
        <v>430</v>
      </c>
      <c r="AM262" s="342" t="s">
        <v>430</v>
      </c>
      <c r="AN262" s="342">
        <v>6</v>
      </c>
      <c r="AO262" s="369"/>
      <c r="AP262" s="344" t="s">
        <v>430</v>
      </c>
      <c r="AQ262" s="344" t="s">
        <v>430</v>
      </c>
      <c r="AR262" s="344" t="s">
        <v>430</v>
      </c>
      <c r="AS262" s="344" t="s">
        <v>430</v>
      </c>
      <c r="AT262" s="344" t="s">
        <v>430</v>
      </c>
      <c r="AU262" s="347"/>
      <c r="AV262" s="342" t="s">
        <v>430</v>
      </c>
      <c r="AW262" s="342" t="s">
        <v>430</v>
      </c>
      <c r="AX262" s="342" t="s">
        <v>430</v>
      </c>
      <c r="AY262" s="342" t="s">
        <v>430</v>
      </c>
      <c r="AZ262" s="342" t="s">
        <v>430</v>
      </c>
      <c r="BA262" s="370"/>
      <c r="BB262" s="344" t="s">
        <v>430</v>
      </c>
      <c r="BC262" s="344">
        <v>0</v>
      </c>
      <c r="BD262" s="344">
        <v>0</v>
      </c>
      <c r="BE262" s="371">
        <v>2.7262568379794501</v>
      </c>
      <c r="BF262" s="370"/>
      <c r="BG262" s="368">
        <v>0.1298</v>
      </c>
      <c r="BH262" s="369"/>
      <c r="BI262" s="832">
        <v>80.075100000000006</v>
      </c>
      <c r="BJ262" s="832">
        <v>18.2514</v>
      </c>
      <c r="BK262" s="832">
        <v>0.76746400000000004</v>
      </c>
      <c r="BL262" s="832">
        <v>0.90603599999999995</v>
      </c>
      <c r="BM262" s="369"/>
      <c r="BN262" s="834" t="s">
        <v>6421</v>
      </c>
      <c r="BO262" s="834" t="s">
        <v>6422</v>
      </c>
      <c r="BP262" s="834" t="s">
        <v>6423</v>
      </c>
      <c r="BQ262" s="834" t="s">
        <v>6424</v>
      </c>
      <c r="BR262" s="834" t="s">
        <v>6425</v>
      </c>
      <c r="BS262" s="369"/>
      <c r="BT262" s="350" t="s">
        <v>554</v>
      </c>
    </row>
    <row r="263" spans="1:72" s="424" customFormat="1" x14ac:dyDescent="0.25">
      <c r="A263" s="341" t="s">
        <v>6426</v>
      </c>
      <c r="B263" s="369"/>
      <c r="C263" s="709">
        <v>46003</v>
      </c>
      <c r="D263" s="369"/>
      <c r="E263" s="342">
        <v>5.4863999999999997</v>
      </c>
      <c r="F263" s="369"/>
      <c r="G263" s="343">
        <v>22.959499999999998</v>
      </c>
      <c r="H263" s="370"/>
      <c r="I263" s="344">
        <v>0.4889</v>
      </c>
      <c r="J263" s="344">
        <v>0.79900000000000004</v>
      </c>
      <c r="K263" s="344">
        <v>2.8744000000000001</v>
      </c>
      <c r="L263" s="344">
        <v>15.8734</v>
      </c>
      <c r="M263" s="344">
        <v>1.7243999999999999</v>
      </c>
      <c r="N263" s="346" t="s">
        <v>430</v>
      </c>
      <c r="O263" s="344" t="s">
        <v>430</v>
      </c>
      <c r="P263" s="344" t="s">
        <v>430</v>
      </c>
      <c r="Q263" s="344" t="s">
        <v>430</v>
      </c>
      <c r="R263" s="344" t="s">
        <v>430</v>
      </c>
      <c r="S263" s="344">
        <v>0.70350000000000001</v>
      </c>
      <c r="T263" s="344">
        <v>18.1081</v>
      </c>
      <c r="U263" s="344">
        <v>3.1021000000000001</v>
      </c>
      <c r="V263" s="344" t="s">
        <v>430</v>
      </c>
      <c r="W263" s="344">
        <v>0.70350000000000001</v>
      </c>
      <c r="X263" s="344">
        <v>3.7124000000000001</v>
      </c>
      <c r="Y263" s="370"/>
      <c r="Z263" s="342">
        <v>158</v>
      </c>
      <c r="AA263" s="342">
        <v>99</v>
      </c>
      <c r="AB263" s="342">
        <v>159</v>
      </c>
      <c r="AC263" s="342">
        <v>67</v>
      </c>
      <c r="AD263" s="342">
        <v>62</v>
      </c>
      <c r="AE263" s="342" t="s">
        <v>430</v>
      </c>
      <c r="AF263" s="342" t="s">
        <v>430</v>
      </c>
      <c r="AG263" s="342" t="s">
        <v>430</v>
      </c>
      <c r="AH263" s="342" t="s">
        <v>430</v>
      </c>
      <c r="AI263" s="342" t="s">
        <v>430</v>
      </c>
      <c r="AJ263" s="342">
        <v>210</v>
      </c>
      <c r="AK263" s="342">
        <v>62</v>
      </c>
      <c r="AL263" s="342">
        <v>66</v>
      </c>
      <c r="AM263" s="342" t="s">
        <v>430</v>
      </c>
      <c r="AN263" s="342">
        <v>210</v>
      </c>
      <c r="AO263" s="369"/>
      <c r="AP263" s="344" t="s">
        <v>430</v>
      </c>
      <c r="AQ263" s="344" t="s">
        <v>430</v>
      </c>
      <c r="AR263" s="344" t="s">
        <v>430</v>
      </c>
      <c r="AS263" s="344" t="s">
        <v>430</v>
      </c>
      <c r="AT263" s="344" t="s">
        <v>430</v>
      </c>
      <c r="AU263" s="347"/>
      <c r="AV263" s="342" t="s">
        <v>430</v>
      </c>
      <c r="AW263" s="342" t="s">
        <v>430</v>
      </c>
      <c r="AX263" s="342" t="s">
        <v>430</v>
      </c>
      <c r="AY263" s="342" t="s">
        <v>430</v>
      </c>
      <c r="AZ263" s="342" t="s">
        <v>430</v>
      </c>
      <c r="BA263" s="370"/>
      <c r="BB263" s="344">
        <v>23.565711462876301</v>
      </c>
      <c r="BC263" s="344">
        <v>1.00003830938397</v>
      </c>
      <c r="BD263" s="344">
        <v>8.9503679937745896E-4</v>
      </c>
      <c r="BE263" s="371">
        <v>-2.4512804431892202E-2</v>
      </c>
      <c r="BF263" s="370"/>
      <c r="BG263" s="368">
        <v>8.6699999999999999E-2</v>
      </c>
      <c r="BH263" s="369"/>
      <c r="BI263" s="832">
        <v>3.9115500000000001</v>
      </c>
      <c r="BJ263" s="832">
        <v>92.344700000000003</v>
      </c>
      <c r="BK263" s="832">
        <v>3.6164800000000001</v>
      </c>
      <c r="BL263" s="832">
        <v>0.12726999999999999</v>
      </c>
      <c r="BM263" s="369"/>
      <c r="BN263" s="834" t="s">
        <v>4609</v>
      </c>
      <c r="BO263" s="834" t="s">
        <v>4680</v>
      </c>
      <c r="BP263" s="834" t="s">
        <v>4610</v>
      </c>
      <c r="BQ263" s="834" t="s">
        <v>722</v>
      </c>
      <c r="BR263" s="834" t="s">
        <v>4612</v>
      </c>
      <c r="BS263" s="369"/>
      <c r="BT263" s="350" t="s">
        <v>554</v>
      </c>
    </row>
    <row r="264" spans="1:72" s="424" customFormat="1" x14ac:dyDescent="0.25">
      <c r="A264" s="341" t="s">
        <v>6427</v>
      </c>
      <c r="B264" s="369"/>
      <c r="C264" s="709">
        <v>45985</v>
      </c>
      <c r="D264" s="369"/>
      <c r="E264" s="342">
        <v>5.77</v>
      </c>
      <c r="F264" s="369"/>
      <c r="G264" s="343">
        <v>31.034500000000001</v>
      </c>
      <c r="H264" s="370"/>
      <c r="I264" s="344">
        <v>0.84030000000000005</v>
      </c>
      <c r="J264" s="344">
        <v>0.74239999999999995</v>
      </c>
      <c r="K264" s="344">
        <v>4.5477999999999996</v>
      </c>
      <c r="L264" s="344">
        <v>7.1155999999999997</v>
      </c>
      <c r="M264" s="344">
        <v>-8.7944999999999993</v>
      </c>
      <c r="N264" s="346" t="s">
        <v>430</v>
      </c>
      <c r="O264" s="344" t="s">
        <v>430</v>
      </c>
      <c r="P264" s="344" t="s">
        <v>430</v>
      </c>
      <c r="Q264" s="344" t="s">
        <v>430</v>
      </c>
      <c r="R264" s="344" t="s">
        <v>430</v>
      </c>
      <c r="S264" s="344">
        <v>1.359</v>
      </c>
      <c r="T264" s="344">
        <v>9.4385999999999992</v>
      </c>
      <c r="U264" s="344">
        <v>-7.7413999999999996</v>
      </c>
      <c r="V264" s="344" t="s">
        <v>430</v>
      </c>
      <c r="W264" s="344">
        <v>1.359</v>
      </c>
      <c r="X264" s="344">
        <v>-8.4587000000000003</v>
      </c>
      <c r="Y264" s="370"/>
      <c r="Z264" s="342">
        <v>77</v>
      </c>
      <c r="AA264" s="342">
        <v>104</v>
      </c>
      <c r="AB264" s="342">
        <v>65</v>
      </c>
      <c r="AC264" s="342">
        <v>161</v>
      </c>
      <c r="AD264" s="342">
        <v>209</v>
      </c>
      <c r="AE264" s="342" t="s">
        <v>430</v>
      </c>
      <c r="AF264" s="342" t="s">
        <v>430</v>
      </c>
      <c r="AG264" s="342" t="s">
        <v>430</v>
      </c>
      <c r="AH264" s="342" t="s">
        <v>430</v>
      </c>
      <c r="AI264" s="342" t="s">
        <v>430</v>
      </c>
      <c r="AJ264" s="342">
        <v>80</v>
      </c>
      <c r="AK264" s="342">
        <v>164</v>
      </c>
      <c r="AL264" s="342">
        <v>209</v>
      </c>
      <c r="AM264" s="342" t="s">
        <v>430</v>
      </c>
      <c r="AN264" s="342">
        <v>80</v>
      </c>
      <c r="AO264" s="369"/>
      <c r="AP264" s="344" t="s">
        <v>430</v>
      </c>
      <c r="AQ264" s="344" t="s">
        <v>430</v>
      </c>
      <c r="AR264" s="344" t="s">
        <v>430</v>
      </c>
      <c r="AS264" s="344" t="s">
        <v>430</v>
      </c>
      <c r="AT264" s="344" t="s">
        <v>430</v>
      </c>
      <c r="AU264" s="347"/>
      <c r="AV264" s="342" t="s">
        <v>430</v>
      </c>
      <c r="AW264" s="342" t="s">
        <v>430</v>
      </c>
      <c r="AX264" s="342" t="s">
        <v>430</v>
      </c>
      <c r="AY264" s="342" t="s">
        <v>430</v>
      </c>
      <c r="AZ264" s="342" t="s">
        <v>430</v>
      </c>
      <c r="BA264" s="370"/>
      <c r="BB264" s="344">
        <v>17.051498261989199</v>
      </c>
      <c r="BC264" s="344">
        <v>0.99864425233143805</v>
      </c>
      <c r="BD264" s="344">
        <v>-8.96213385859123E-2</v>
      </c>
      <c r="BE264" s="371">
        <v>-4.32070116917058E-2</v>
      </c>
      <c r="BF264" s="370"/>
      <c r="BG264" s="368">
        <v>2.9499999999999998E-2</v>
      </c>
      <c r="BH264" s="369"/>
      <c r="BI264" s="832">
        <v>95.744299999999996</v>
      </c>
      <c r="BJ264" s="832">
        <v>4.0500400000000001</v>
      </c>
      <c r="BK264" s="344" t="s">
        <v>430</v>
      </c>
      <c r="BL264" s="832">
        <v>0.20566000000000001</v>
      </c>
      <c r="BM264" s="369"/>
      <c r="BN264" s="834" t="s">
        <v>6428</v>
      </c>
      <c r="BO264" s="834" t="s">
        <v>6429</v>
      </c>
      <c r="BP264" s="834" t="s">
        <v>6430</v>
      </c>
      <c r="BQ264" s="834" t="s">
        <v>6431</v>
      </c>
      <c r="BR264" s="834" t="s">
        <v>6432</v>
      </c>
      <c r="BS264" s="369"/>
      <c r="BT264" s="350" t="s">
        <v>554</v>
      </c>
    </row>
    <row r="265" spans="1:72" s="424" customFormat="1" x14ac:dyDescent="0.25">
      <c r="A265" s="341" t="s">
        <v>6433</v>
      </c>
      <c r="B265" s="369"/>
      <c r="C265" s="709">
        <v>46003</v>
      </c>
      <c r="D265" s="369"/>
      <c r="E265" s="342">
        <v>6.9023000000000003</v>
      </c>
      <c r="F265" s="369"/>
      <c r="G265" s="343">
        <v>18.052800000000001</v>
      </c>
      <c r="H265" s="370"/>
      <c r="I265" s="344">
        <v>1.0206999999999999</v>
      </c>
      <c r="J265" s="344">
        <v>1.5760000000000001</v>
      </c>
      <c r="K265" s="344">
        <v>6.3068</v>
      </c>
      <c r="L265" s="344">
        <v>22.351199999999999</v>
      </c>
      <c r="M265" s="344">
        <v>7.5697999999999999</v>
      </c>
      <c r="N265" s="346" t="s">
        <v>430</v>
      </c>
      <c r="O265" s="344" t="s">
        <v>430</v>
      </c>
      <c r="P265" s="344" t="s">
        <v>430</v>
      </c>
      <c r="Q265" s="344" t="s">
        <v>430</v>
      </c>
      <c r="R265" s="344" t="s">
        <v>430</v>
      </c>
      <c r="S265" s="344">
        <v>1.4852000000000001</v>
      </c>
      <c r="T265" s="344">
        <v>26.1023</v>
      </c>
      <c r="U265" s="344">
        <v>8.2827999999999999</v>
      </c>
      <c r="V265" s="344" t="s">
        <v>430</v>
      </c>
      <c r="W265" s="344">
        <v>1.4852000000000001</v>
      </c>
      <c r="X265" s="344">
        <v>10.198700000000001</v>
      </c>
      <c r="Y265" s="370"/>
      <c r="Z265" s="342">
        <v>50</v>
      </c>
      <c r="AA265" s="342">
        <v>41</v>
      </c>
      <c r="AB265" s="342">
        <v>42</v>
      </c>
      <c r="AC265" s="342">
        <v>12</v>
      </c>
      <c r="AD265" s="342">
        <v>22</v>
      </c>
      <c r="AE265" s="342" t="s">
        <v>430</v>
      </c>
      <c r="AF265" s="342" t="s">
        <v>430</v>
      </c>
      <c r="AG265" s="342" t="s">
        <v>430</v>
      </c>
      <c r="AH265" s="342" t="s">
        <v>430</v>
      </c>
      <c r="AI265" s="342" t="s">
        <v>430</v>
      </c>
      <c r="AJ265" s="342">
        <v>65</v>
      </c>
      <c r="AK265" s="342">
        <v>11</v>
      </c>
      <c r="AL265" s="342">
        <v>22</v>
      </c>
      <c r="AM265" s="342" t="s">
        <v>430</v>
      </c>
      <c r="AN265" s="342">
        <v>65</v>
      </c>
      <c r="AO265" s="369"/>
      <c r="AP265" s="344" t="s">
        <v>430</v>
      </c>
      <c r="AQ265" s="344" t="s">
        <v>430</v>
      </c>
      <c r="AR265" s="344" t="s">
        <v>430</v>
      </c>
      <c r="AS265" s="344" t="s">
        <v>430</v>
      </c>
      <c r="AT265" s="344" t="s">
        <v>430</v>
      </c>
      <c r="AU265" s="347"/>
      <c r="AV265" s="342" t="s">
        <v>430</v>
      </c>
      <c r="AW265" s="342" t="s">
        <v>430</v>
      </c>
      <c r="AX265" s="342" t="s">
        <v>430</v>
      </c>
      <c r="AY265" s="342" t="s">
        <v>430</v>
      </c>
      <c r="AZ265" s="342" t="s">
        <v>430</v>
      </c>
      <c r="BA265" s="370"/>
      <c r="BB265" s="344">
        <v>27.0205634188167</v>
      </c>
      <c r="BC265" s="344">
        <v>0.99619455113033295</v>
      </c>
      <c r="BD265" s="344">
        <v>3.7541931436548201E-2</v>
      </c>
      <c r="BE265" s="371">
        <v>4.7220117065968598E-2</v>
      </c>
      <c r="BF265" s="370"/>
      <c r="BG265" s="368">
        <v>0.38890000000000002</v>
      </c>
      <c r="BH265" s="369"/>
      <c r="BI265" s="344" t="s">
        <v>430</v>
      </c>
      <c r="BJ265" s="832">
        <v>5.0832100000000002</v>
      </c>
      <c r="BK265" s="832">
        <v>94.805499999999995</v>
      </c>
      <c r="BL265" s="832">
        <v>0.11129</v>
      </c>
      <c r="BM265" s="369"/>
      <c r="BN265" s="834" t="s">
        <v>2873</v>
      </c>
      <c r="BO265" s="834" t="s">
        <v>4567</v>
      </c>
      <c r="BP265" s="834" t="s">
        <v>4660</v>
      </c>
      <c r="BQ265" s="834" t="s">
        <v>4502</v>
      </c>
      <c r="BR265" s="834" t="s">
        <v>821</v>
      </c>
      <c r="BS265" s="369"/>
      <c r="BT265" s="350" t="s">
        <v>554</v>
      </c>
    </row>
    <row r="266" spans="1:72" s="424" customFormat="1" x14ac:dyDescent="0.25">
      <c r="A266" s="341" t="s">
        <v>6434</v>
      </c>
      <c r="B266" s="369"/>
      <c r="C266" s="709">
        <v>45978</v>
      </c>
      <c r="D266" s="369"/>
      <c r="E266" s="342">
        <v>5.49</v>
      </c>
      <c r="F266" s="369"/>
      <c r="G266" s="343">
        <v>46.1023</v>
      </c>
      <c r="H266" s="370"/>
      <c r="I266" s="344">
        <v>0.76790000000000003</v>
      </c>
      <c r="J266" s="344">
        <v>2.7410999999999999</v>
      </c>
      <c r="K266" s="344">
        <v>7.2253999999999996</v>
      </c>
      <c r="L266" s="344">
        <v>18.544799999999999</v>
      </c>
      <c r="M266" s="344">
        <v>-1.1387</v>
      </c>
      <c r="N266" s="346" t="s">
        <v>430</v>
      </c>
      <c r="O266" s="344" t="s">
        <v>430</v>
      </c>
      <c r="P266" s="344" t="s">
        <v>430</v>
      </c>
      <c r="Q266" s="344" t="s">
        <v>430</v>
      </c>
      <c r="R266" s="344" t="s">
        <v>430</v>
      </c>
      <c r="S266" s="344">
        <v>2.0527000000000002</v>
      </c>
      <c r="T266" s="344">
        <v>20.789100000000001</v>
      </c>
      <c r="U266" s="344">
        <v>-0.28920000000000001</v>
      </c>
      <c r="V266" s="344" t="s">
        <v>430</v>
      </c>
      <c r="W266" s="344">
        <v>2.0527000000000002</v>
      </c>
      <c r="X266" s="344">
        <v>-6.3253000000000004</v>
      </c>
      <c r="Y266" s="370"/>
      <c r="Z266" s="342">
        <v>83</v>
      </c>
      <c r="AA266" s="342">
        <v>23</v>
      </c>
      <c r="AB266" s="342">
        <v>31</v>
      </c>
      <c r="AC266" s="342">
        <v>26</v>
      </c>
      <c r="AD266" s="342">
        <v>87</v>
      </c>
      <c r="AE266" s="342" t="s">
        <v>430</v>
      </c>
      <c r="AF266" s="342" t="s">
        <v>430</v>
      </c>
      <c r="AG266" s="342" t="s">
        <v>430</v>
      </c>
      <c r="AH266" s="342" t="s">
        <v>430</v>
      </c>
      <c r="AI266" s="342" t="s">
        <v>430</v>
      </c>
      <c r="AJ266" s="342">
        <v>28</v>
      </c>
      <c r="AK266" s="342">
        <v>27</v>
      </c>
      <c r="AL266" s="342">
        <v>98</v>
      </c>
      <c r="AM266" s="342" t="s">
        <v>430</v>
      </c>
      <c r="AN266" s="342">
        <v>28</v>
      </c>
      <c r="AO266" s="369"/>
      <c r="AP266" s="344" t="s">
        <v>430</v>
      </c>
      <c r="AQ266" s="344" t="s">
        <v>430</v>
      </c>
      <c r="AR266" s="344" t="s">
        <v>430</v>
      </c>
      <c r="AS266" s="344" t="s">
        <v>430</v>
      </c>
      <c r="AT266" s="344" t="s">
        <v>430</v>
      </c>
      <c r="AU266" s="347"/>
      <c r="AV266" s="342" t="s">
        <v>430</v>
      </c>
      <c r="AW266" s="342" t="s">
        <v>430</v>
      </c>
      <c r="AX266" s="342" t="s">
        <v>430</v>
      </c>
      <c r="AY266" s="342" t="s">
        <v>430</v>
      </c>
      <c r="AZ266" s="342" t="s">
        <v>430</v>
      </c>
      <c r="BA266" s="370"/>
      <c r="BB266" s="344">
        <v>25.612779407068899</v>
      </c>
      <c r="BC266" s="344">
        <v>0.99977453408862904</v>
      </c>
      <c r="BD266" s="344">
        <v>-3.1897437539466701E-2</v>
      </c>
      <c r="BE266" s="371">
        <v>-5.0902452668447798E-2</v>
      </c>
      <c r="BF266" s="370"/>
      <c r="BG266" s="368">
        <v>8.0399999999999999E-2</v>
      </c>
      <c r="BH266" s="369"/>
      <c r="BI266" s="832">
        <v>28.093900000000001</v>
      </c>
      <c r="BJ266" s="832">
        <v>41.609900000000003</v>
      </c>
      <c r="BK266" s="832">
        <v>30.315300000000001</v>
      </c>
      <c r="BL266" s="832">
        <v>-1.9099999999999999E-2</v>
      </c>
      <c r="BM266" s="369"/>
      <c r="BN266" s="834" t="s">
        <v>6435</v>
      </c>
      <c r="BO266" s="834" t="s">
        <v>6436</v>
      </c>
      <c r="BP266" s="834" t="s">
        <v>6437</v>
      </c>
      <c r="BQ266" s="834" t="s">
        <v>6295</v>
      </c>
      <c r="BR266" s="834" t="s">
        <v>6296</v>
      </c>
      <c r="BS266" s="369"/>
      <c r="BT266" s="350" t="s">
        <v>554</v>
      </c>
    </row>
    <row r="267" spans="1:72" s="424" customFormat="1" x14ac:dyDescent="0.25">
      <c r="A267" s="341" t="s">
        <v>6438</v>
      </c>
      <c r="B267" s="369"/>
      <c r="C267" s="709">
        <v>45821</v>
      </c>
      <c r="D267" s="369"/>
      <c r="E267" s="342">
        <v>4.0410000000000004</v>
      </c>
      <c r="F267" s="369"/>
      <c r="G267" s="343">
        <v>10.279500000000001</v>
      </c>
      <c r="H267" s="370"/>
      <c r="I267" s="344">
        <v>0.90800000000000003</v>
      </c>
      <c r="J267" s="344">
        <v>0.5635</v>
      </c>
      <c r="K267" s="344">
        <v>1.1851</v>
      </c>
      <c r="L267" s="344">
        <v>6.3194999999999997</v>
      </c>
      <c r="M267" s="344">
        <v>-5.3287000000000004</v>
      </c>
      <c r="N267" s="346">
        <v>0.88519999999999999</v>
      </c>
      <c r="O267" s="344" t="s">
        <v>430</v>
      </c>
      <c r="P267" s="344" t="s">
        <v>430</v>
      </c>
      <c r="Q267" s="344" t="s">
        <v>430</v>
      </c>
      <c r="R267" s="344" t="s">
        <v>430</v>
      </c>
      <c r="S267" s="344">
        <v>1.3596999999999999</v>
      </c>
      <c r="T267" s="344">
        <v>6.9588999999999999</v>
      </c>
      <c r="U267" s="344">
        <v>-4.1868999999999996</v>
      </c>
      <c r="V267" s="344">
        <v>0.26919999999999999</v>
      </c>
      <c r="W267" s="344">
        <v>1.3596999999999999</v>
      </c>
      <c r="X267" s="344">
        <v>2.6549</v>
      </c>
      <c r="Y267" s="370"/>
      <c r="Z267" s="342">
        <v>63</v>
      </c>
      <c r="AA267" s="342">
        <v>118</v>
      </c>
      <c r="AB267" s="342">
        <v>193</v>
      </c>
      <c r="AC267" s="342">
        <v>189</v>
      </c>
      <c r="AD267" s="342">
        <v>163</v>
      </c>
      <c r="AE267" s="342">
        <v>109</v>
      </c>
      <c r="AF267" s="342" t="s">
        <v>430</v>
      </c>
      <c r="AG267" s="342" t="s">
        <v>430</v>
      </c>
      <c r="AH267" s="342" t="s">
        <v>430</v>
      </c>
      <c r="AI267" s="342" t="s">
        <v>430</v>
      </c>
      <c r="AJ267" s="342">
        <v>79</v>
      </c>
      <c r="AK267" s="342">
        <v>218</v>
      </c>
      <c r="AL267" s="342">
        <v>165</v>
      </c>
      <c r="AM267" s="342">
        <v>145</v>
      </c>
      <c r="AN267" s="342">
        <v>79</v>
      </c>
      <c r="AO267" s="369"/>
      <c r="AP267" s="344" t="s">
        <v>430</v>
      </c>
      <c r="AQ267" s="344" t="s">
        <v>430</v>
      </c>
      <c r="AR267" s="344" t="s">
        <v>430</v>
      </c>
      <c r="AS267" s="344" t="s">
        <v>430</v>
      </c>
      <c r="AT267" s="344">
        <v>-1</v>
      </c>
      <c r="AU267" s="347"/>
      <c r="AV267" s="342" t="s">
        <v>430</v>
      </c>
      <c r="AW267" s="342" t="s">
        <v>430</v>
      </c>
      <c r="AX267" s="342" t="s">
        <v>430</v>
      </c>
      <c r="AY267" s="342" t="s">
        <v>430</v>
      </c>
      <c r="AZ267" s="342">
        <v>151</v>
      </c>
      <c r="BA267" s="370"/>
      <c r="BB267" s="344">
        <v>14.0923379021469</v>
      </c>
      <c r="BC267" s="344">
        <v>0.98868717395235906</v>
      </c>
      <c r="BD267" s="344">
        <v>-2.1492167287899499E-2</v>
      </c>
      <c r="BE267" s="371">
        <v>-5.2129298997230102E-2</v>
      </c>
      <c r="BF267" s="370"/>
      <c r="BG267" s="368">
        <v>0.20250000000000001</v>
      </c>
      <c r="BH267" s="369"/>
      <c r="BI267" s="832">
        <v>77.832400000000007</v>
      </c>
      <c r="BJ267" s="832">
        <v>18.892499999999998</v>
      </c>
      <c r="BK267" s="832">
        <v>2.5369999999999999</v>
      </c>
      <c r="BL267" s="832">
        <v>0.73809999999999998</v>
      </c>
      <c r="BM267" s="369"/>
      <c r="BN267" s="834" t="s">
        <v>6439</v>
      </c>
      <c r="BO267" s="834" t="s">
        <v>1491</v>
      </c>
      <c r="BP267" s="834" t="s">
        <v>5146</v>
      </c>
      <c r="BQ267" s="834" t="s">
        <v>2619</v>
      </c>
      <c r="BR267" s="834" t="s">
        <v>6440</v>
      </c>
      <c r="BS267" s="369"/>
      <c r="BT267" s="350" t="s">
        <v>554</v>
      </c>
    </row>
    <row r="268" spans="1:72" s="424" customFormat="1" x14ac:dyDescent="0.25">
      <c r="A268" s="341" t="s">
        <v>6441</v>
      </c>
      <c r="B268" s="369"/>
      <c r="C268" s="709">
        <v>45461</v>
      </c>
      <c r="D268" s="369"/>
      <c r="E268" s="342">
        <v>4.3099999999999996</v>
      </c>
      <c r="F268" s="369"/>
      <c r="G268" s="343">
        <v>58.501399999999997</v>
      </c>
      <c r="H268" s="370"/>
      <c r="I268" s="344">
        <v>-3.8999999999999998E-3</v>
      </c>
      <c r="J268" s="344">
        <v>-0.24349999999999999</v>
      </c>
      <c r="K268" s="344">
        <v>8.3167000000000009</v>
      </c>
      <c r="L268" s="344">
        <v>12.9648</v>
      </c>
      <c r="M268" s="344">
        <v>-3.2096</v>
      </c>
      <c r="N268" s="346">
        <v>2.4018999999999999</v>
      </c>
      <c r="O268" s="344">
        <v>6.0218999999999996</v>
      </c>
      <c r="P268" s="344" t="s">
        <v>430</v>
      </c>
      <c r="Q268" s="344" t="s">
        <v>430</v>
      </c>
      <c r="R268" s="344" t="s">
        <v>430</v>
      </c>
      <c r="S268" s="344">
        <v>0.84030000000000005</v>
      </c>
      <c r="T268" s="344">
        <v>15.8223</v>
      </c>
      <c r="U268" s="344">
        <v>-2.2881999999999998</v>
      </c>
      <c r="V268" s="344">
        <v>6.5289000000000001</v>
      </c>
      <c r="W268" s="344">
        <v>0.84030000000000005</v>
      </c>
      <c r="X268" s="344">
        <v>7.5438999999999998</v>
      </c>
      <c r="Y268" s="370"/>
      <c r="Z268" s="342">
        <v>218</v>
      </c>
      <c r="AA268" s="342">
        <v>206</v>
      </c>
      <c r="AB268" s="342">
        <v>24</v>
      </c>
      <c r="AC268" s="342">
        <v>100</v>
      </c>
      <c r="AD268" s="342">
        <v>143</v>
      </c>
      <c r="AE268" s="342">
        <v>92</v>
      </c>
      <c r="AF268" s="342">
        <v>44</v>
      </c>
      <c r="AG268" s="342" t="s">
        <v>430</v>
      </c>
      <c r="AH268" s="342" t="s">
        <v>430</v>
      </c>
      <c r="AI268" s="342" t="s">
        <v>430</v>
      </c>
      <c r="AJ268" s="342">
        <v>195</v>
      </c>
      <c r="AK268" s="342">
        <v>92</v>
      </c>
      <c r="AL268" s="342">
        <v>145</v>
      </c>
      <c r="AM268" s="342">
        <v>89</v>
      </c>
      <c r="AN268" s="342">
        <v>195</v>
      </c>
      <c r="AO268" s="369"/>
      <c r="AP268" s="344" t="s">
        <v>430</v>
      </c>
      <c r="AQ268" s="344" t="s">
        <v>430</v>
      </c>
      <c r="AR268" s="344" t="s">
        <v>430</v>
      </c>
      <c r="AS268" s="344" t="s">
        <v>430</v>
      </c>
      <c r="AT268" s="344">
        <v>6.92</v>
      </c>
      <c r="AU268" s="347"/>
      <c r="AV268" s="342" t="s">
        <v>430</v>
      </c>
      <c r="AW268" s="342" t="s">
        <v>430</v>
      </c>
      <c r="AX268" s="342" t="s">
        <v>430</v>
      </c>
      <c r="AY268" s="342" t="s">
        <v>430</v>
      </c>
      <c r="AZ268" s="342">
        <v>101</v>
      </c>
      <c r="BA268" s="370"/>
      <c r="BB268" s="344">
        <v>16.317368235576499</v>
      </c>
      <c r="BC268" s="344">
        <v>0.99730905933909497</v>
      </c>
      <c r="BD268" s="344">
        <v>8.8300618784003908E-3</v>
      </c>
      <c r="BE268" s="371">
        <v>-0.147968792963382</v>
      </c>
      <c r="BF268" s="370"/>
      <c r="BG268" s="368">
        <v>9.2700000000000005E-2</v>
      </c>
      <c r="BH268" s="369"/>
      <c r="BI268" s="832">
        <v>75.230099999999993</v>
      </c>
      <c r="BJ268" s="832">
        <v>24.511199999999999</v>
      </c>
      <c r="BK268" s="344" t="s">
        <v>430</v>
      </c>
      <c r="BL268" s="832">
        <v>0.25869999999999999</v>
      </c>
      <c r="BM268" s="369"/>
      <c r="BN268" s="834" t="s">
        <v>6442</v>
      </c>
      <c r="BO268" s="834" t="s">
        <v>6443</v>
      </c>
      <c r="BP268" s="368" t="s">
        <v>430</v>
      </c>
      <c r="BQ268" s="368" t="s">
        <v>430</v>
      </c>
      <c r="BR268" s="368" t="s">
        <v>430</v>
      </c>
      <c r="BS268" s="369"/>
      <c r="BT268" s="350" t="s">
        <v>554</v>
      </c>
    </row>
    <row r="269" spans="1:72" s="424" customFormat="1" x14ac:dyDescent="0.25">
      <c r="A269" s="341" t="s">
        <v>6444</v>
      </c>
      <c r="B269" s="369"/>
      <c r="C269" s="709">
        <v>45134</v>
      </c>
      <c r="D269" s="369"/>
      <c r="E269" s="342">
        <v>4.0197000000000003</v>
      </c>
      <c r="F269" s="369"/>
      <c r="G269" s="343">
        <v>79.785399999999996</v>
      </c>
      <c r="H269" s="370"/>
      <c r="I269" s="344">
        <v>0.74929999999999997</v>
      </c>
      <c r="J269" s="344">
        <v>0.5353</v>
      </c>
      <c r="K269" s="344">
        <v>4.1273999999999997</v>
      </c>
      <c r="L269" s="344">
        <v>6.2122000000000002</v>
      </c>
      <c r="M269" s="344">
        <v>-9.0996000000000006</v>
      </c>
      <c r="N269" s="346">
        <v>-6.1067</v>
      </c>
      <c r="O269" s="344">
        <v>-0.2291</v>
      </c>
      <c r="P269" s="344" t="s">
        <v>430</v>
      </c>
      <c r="Q269" s="344" t="s">
        <v>430</v>
      </c>
      <c r="R269" s="344" t="s">
        <v>430</v>
      </c>
      <c r="S269" s="344">
        <v>1.3304</v>
      </c>
      <c r="T269" s="344">
        <v>8.2355</v>
      </c>
      <c r="U269" s="344">
        <v>-8.5226000000000006</v>
      </c>
      <c r="V269" s="344">
        <v>-2.7235</v>
      </c>
      <c r="W269" s="344">
        <v>1.3304</v>
      </c>
      <c r="X269" s="344">
        <v>6.5613999999999999</v>
      </c>
      <c r="Y269" s="370"/>
      <c r="Z269" s="342">
        <v>93</v>
      </c>
      <c r="AA269" s="342">
        <v>130</v>
      </c>
      <c r="AB269" s="342">
        <v>78</v>
      </c>
      <c r="AC269" s="342">
        <v>201</v>
      </c>
      <c r="AD269" s="342">
        <v>211</v>
      </c>
      <c r="AE269" s="342">
        <v>187</v>
      </c>
      <c r="AF269" s="342">
        <v>126</v>
      </c>
      <c r="AG269" s="342" t="s">
        <v>430</v>
      </c>
      <c r="AH269" s="342" t="s">
        <v>430</v>
      </c>
      <c r="AI269" s="342" t="s">
        <v>430</v>
      </c>
      <c r="AJ269" s="342">
        <v>91</v>
      </c>
      <c r="AK269" s="342">
        <v>209</v>
      </c>
      <c r="AL269" s="342">
        <v>212</v>
      </c>
      <c r="AM269" s="342">
        <v>186</v>
      </c>
      <c r="AN269" s="342">
        <v>91</v>
      </c>
      <c r="AO269" s="369"/>
      <c r="AP269" s="344" t="s">
        <v>430</v>
      </c>
      <c r="AQ269" s="344" t="s">
        <v>430</v>
      </c>
      <c r="AR269" s="344" t="s">
        <v>430</v>
      </c>
      <c r="AS269" s="344">
        <v>1.99</v>
      </c>
      <c r="AT269" s="344">
        <v>-5.61</v>
      </c>
      <c r="AU269" s="347"/>
      <c r="AV269" s="342" t="s">
        <v>430</v>
      </c>
      <c r="AW269" s="342" t="s">
        <v>430</v>
      </c>
      <c r="AX269" s="342" t="s">
        <v>430</v>
      </c>
      <c r="AY269" s="342">
        <v>123</v>
      </c>
      <c r="AZ269" s="342">
        <v>181</v>
      </c>
      <c r="BA269" s="370"/>
      <c r="BB269" s="344">
        <v>12.668738361434899</v>
      </c>
      <c r="BC269" s="344">
        <v>0.99674663644745198</v>
      </c>
      <c r="BD269" s="344">
        <v>1.31254652692338E-2</v>
      </c>
      <c r="BE269" s="371">
        <v>-0.184793968903323</v>
      </c>
      <c r="BF269" s="370"/>
      <c r="BG269" s="368">
        <v>4.3499999999999997E-2</v>
      </c>
      <c r="BH269" s="369"/>
      <c r="BI269" s="832">
        <v>99.684100000000001</v>
      </c>
      <c r="BJ269" s="344" t="s">
        <v>430</v>
      </c>
      <c r="BK269" s="344" t="s">
        <v>430</v>
      </c>
      <c r="BL269" s="832">
        <v>0.31590000000000001</v>
      </c>
      <c r="BM269" s="369"/>
      <c r="BN269" s="834" t="s">
        <v>4635</v>
      </c>
      <c r="BO269" s="834" t="s">
        <v>4471</v>
      </c>
      <c r="BP269" s="834" t="s">
        <v>4543</v>
      </c>
      <c r="BQ269" s="834" t="s">
        <v>4544</v>
      </c>
      <c r="BR269" s="834" t="s">
        <v>4545</v>
      </c>
      <c r="BS269" s="369"/>
      <c r="BT269" s="350" t="s">
        <v>554</v>
      </c>
    </row>
    <row r="270" spans="1:72" s="424" customFormat="1" x14ac:dyDescent="0.25">
      <c r="A270" s="341" t="s">
        <v>6445</v>
      </c>
      <c r="B270" s="369"/>
      <c r="C270" s="709">
        <v>45786</v>
      </c>
      <c r="D270" s="369"/>
      <c r="E270" s="342">
        <v>26.16</v>
      </c>
      <c r="F270" s="369"/>
      <c r="G270" s="343">
        <v>72.194999999999993</v>
      </c>
      <c r="H270" s="370"/>
      <c r="I270" s="344">
        <v>0.44</v>
      </c>
      <c r="J270" s="344">
        <v>0.32179999999999997</v>
      </c>
      <c r="K270" s="344">
        <v>3.4317000000000002</v>
      </c>
      <c r="L270" s="344">
        <v>17.0397</v>
      </c>
      <c r="M270" s="344">
        <v>3.222</v>
      </c>
      <c r="N270" s="346">
        <v>6.0545999999999998</v>
      </c>
      <c r="O270" s="344" t="s">
        <v>430</v>
      </c>
      <c r="P270" s="344" t="s">
        <v>430</v>
      </c>
      <c r="Q270" s="344" t="s">
        <v>430</v>
      </c>
      <c r="R270" s="344" t="s">
        <v>430</v>
      </c>
      <c r="S270" s="344">
        <v>1.0996999999999999</v>
      </c>
      <c r="T270" s="344">
        <v>20.141400000000001</v>
      </c>
      <c r="U270" s="344">
        <v>4.7751000000000001</v>
      </c>
      <c r="V270" s="344">
        <v>7.1612999999999998</v>
      </c>
      <c r="W270" s="344">
        <v>1.0996999999999999</v>
      </c>
      <c r="X270" s="344">
        <v>14.4598</v>
      </c>
      <c r="Y270" s="370"/>
      <c r="Z270" s="342">
        <v>177</v>
      </c>
      <c r="AA270" s="342">
        <v>181</v>
      </c>
      <c r="AB270" s="342">
        <v>99</v>
      </c>
      <c r="AC270" s="342">
        <v>35</v>
      </c>
      <c r="AD270" s="342">
        <v>40</v>
      </c>
      <c r="AE270" s="342">
        <v>64</v>
      </c>
      <c r="AF270" s="342" t="s">
        <v>430</v>
      </c>
      <c r="AG270" s="342" t="s">
        <v>430</v>
      </c>
      <c r="AH270" s="342" t="s">
        <v>430</v>
      </c>
      <c r="AI270" s="342" t="s">
        <v>430</v>
      </c>
      <c r="AJ270" s="342">
        <v>155</v>
      </c>
      <c r="AK270" s="342">
        <v>33</v>
      </c>
      <c r="AL270" s="342">
        <v>42</v>
      </c>
      <c r="AM270" s="342">
        <v>78</v>
      </c>
      <c r="AN270" s="342">
        <v>155</v>
      </c>
      <c r="AO270" s="369"/>
      <c r="AP270" s="344" t="s">
        <v>430</v>
      </c>
      <c r="AQ270" s="344" t="s">
        <v>430</v>
      </c>
      <c r="AR270" s="344" t="s">
        <v>430</v>
      </c>
      <c r="AS270" s="344" t="s">
        <v>430</v>
      </c>
      <c r="AT270" s="344">
        <v>13.62</v>
      </c>
      <c r="AU270" s="347"/>
      <c r="AV270" s="342" t="s">
        <v>430</v>
      </c>
      <c r="AW270" s="342" t="s">
        <v>430</v>
      </c>
      <c r="AX270" s="342" t="s">
        <v>430</v>
      </c>
      <c r="AY270" s="342" t="s">
        <v>430</v>
      </c>
      <c r="AZ270" s="342">
        <v>46</v>
      </c>
      <c r="BA270" s="370"/>
      <c r="BB270" s="344">
        <v>17.794496339488099</v>
      </c>
      <c r="BC270" s="344">
        <v>0.99792475736249497</v>
      </c>
      <c r="BD270" s="344">
        <v>1.73429094176633E-2</v>
      </c>
      <c r="BE270" s="371">
        <v>-3.7858583708975102E-2</v>
      </c>
      <c r="BF270" s="370"/>
      <c r="BG270" s="368">
        <v>0.2031</v>
      </c>
      <c r="BH270" s="369"/>
      <c r="BI270" s="832">
        <v>89.073499999999996</v>
      </c>
      <c r="BJ270" s="832">
        <v>7.3727900000000002</v>
      </c>
      <c r="BK270" s="344" t="s">
        <v>430</v>
      </c>
      <c r="BL270" s="832">
        <v>3.5537100000000001</v>
      </c>
      <c r="BM270" s="369"/>
      <c r="BN270" s="834" t="s">
        <v>5809</v>
      </c>
      <c r="BO270" s="834" t="s">
        <v>6446</v>
      </c>
      <c r="BP270" s="834" t="s">
        <v>6447</v>
      </c>
      <c r="BQ270" s="834" t="s">
        <v>5825</v>
      </c>
      <c r="BR270" s="834" t="s">
        <v>880</v>
      </c>
      <c r="BS270" s="369"/>
      <c r="BT270" s="350" t="s">
        <v>554</v>
      </c>
    </row>
    <row r="271" spans="1:72" s="424" customFormat="1" x14ac:dyDescent="0.25">
      <c r="A271" s="341" t="s">
        <v>6448</v>
      </c>
      <c r="B271" s="369"/>
      <c r="C271" s="709">
        <v>45545</v>
      </c>
      <c r="D271" s="369"/>
      <c r="E271" s="342">
        <v>3.3443999999999998</v>
      </c>
      <c r="F271" s="369"/>
      <c r="G271" s="343">
        <v>58.509599999999999</v>
      </c>
      <c r="H271" s="370"/>
      <c r="I271" s="344">
        <v>-2.4799999999999999E-2</v>
      </c>
      <c r="J271" s="344">
        <v>-0.25690000000000002</v>
      </c>
      <c r="K271" s="344">
        <v>8.2893000000000008</v>
      </c>
      <c r="L271" s="344">
        <v>12.9762</v>
      </c>
      <c r="M271" s="344">
        <v>-3.2732999999999999</v>
      </c>
      <c r="N271" s="346">
        <v>2.3281999999999998</v>
      </c>
      <c r="O271" s="344" t="s">
        <v>430</v>
      </c>
      <c r="P271" s="344" t="s">
        <v>430</v>
      </c>
      <c r="Q271" s="344" t="s">
        <v>430</v>
      </c>
      <c r="R271" s="344" t="s">
        <v>430</v>
      </c>
      <c r="S271" s="344">
        <v>0.82579999999999998</v>
      </c>
      <c r="T271" s="344">
        <v>15.8324</v>
      </c>
      <c r="U271" s="344">
        <v>-2.3534999999999999</v>
      </c>
      <c r="V271" s="344">
        <v>6.4211</v>
      </c>
      <c r="W271" s="344">
        <v>0.82579999999999998</v>
      </c>
      <c r="X271" s="344">
        <v>7.5754000000000001</v>
      </c>
      <c r="Y271" s="370"/>
      <c r="Z271" s="342">
        <v>221</v>
      </c>
      <c r="AA271" s="342">
        <v>210</v>
      </c>
      <c r="AB271" s="342">
        <v>28</v>
      </c>
      <c r="AC271" s="342">
        <v>99</v>
      </c>
      <c r="AD271" s="342">
        <v>147</v>
      </c>
      <c r="AE271" s="342">
        <v>98</v>
      </c>
      <c r="AF271" s="342" t="s">
        <v>430</v>
      </c>
      <c r="AG271" s="342" t="s">
        <v>430</v>
      </c>
      <c r="AH271" s="342" t="s">
        <v>430</v>
      </c>
      <c r="AI271" s="342" t="s">
        <v>430</v>
      </c>
      <c r="AJ271" s="342">
        <v>198</v>
      </c>
      <c r="AK271" s="342">
        <v>91</v>
      </c>
      <c r="AL271" s="342">
        <v>149</v>
      </c>
      <c r="AM271" s="342">
        <v>98</v>
      </c>
      <c r="AN271" s="342">
        <v>198</v>
      </c>
      <c r="AO271" s="369"/>
      <c r="AP271" s="344" t="s">
        <v>430</v>
      </c>
      <c r="AQ271" s="344" t="s">
        <v>430</v>
      </c>
      <c r="AR271" s="344" t="s">
        <v>430</v>
      </c>
      <c r="AS271" s="344" t="s">
        <v>430</v>
      </c>
      <c r="AT271" s="344">
        <v>6.79</v>
      </c>
      <c r="AU271" s="347"/>
      <c r="AV271" s="342" t="s">
        <v>430</v>
      </c>
      <c r="AW271" s="342" t="s">
        <v>430</v>
      </c>
      <c r="AX271" s="342" t="s">
        <v>430</v>
      </c>
      <c r="AY271" s="342" t="s">
        <v>430</v>
      </c>
      <c r="AZ271" s="342">
        <v>107</v>
      </c>
      <c r="BA271" s="370"/>
      <c r="BB271" s="344">
        <v>17.352229652473099</v>
      </c>
      <c r="BC271" s="344">
        <v>0.99887852906304997</v>
      </c>
      <c r="BD271" s="344">
        <v>8.7457990529058605E-3</v>
      </c>
      <c r="BE271" s="371">
        <v>-0.165575736438178</v>
      </c>
      <c r="BF271" s="370"/>
      <c r="BG271" s="368">
        <v>4.7E-2</v>
      </c>
      <c r="BH271" s="369"/>
      <c r="BI271" s="832">
        <v>75.16</v>
      </c>
      <c r="BJ271" s="832">
        <v>24.666</v>
      </c>
      <c r="BK271" s="344" t="s">
        <v>430</v>
      </c>
      <c r="BL271" s="832">
        <v>0.17399999999999999</v>
      </c>
      <c r="BM271" s="369"/>
      <c r="BN271" s="834" t="s">
        <v>5801</v>
      </c>
      <c r="BO271" s="834" t="s">
        <v>5802</v>
      </c>
      <c r="BP271" s="368" t="s">
        <v>430</v>
      </c>
      <c r="BQ271" s="368" t="s">
        <v>430</v>
      </c>
      <c r="BR271" s="368" t="s">
        <v>430</v>
      </c>
      <c r="BS271" s="369"/>
      <c r="BT271" s="350" t="s">
        <v>554</v>
      </c>
    </row>
    <row r="272" spans="1:72" s="424" customFormat="1" x14ac:dyDescent="0.25">
      <c r="A272" s="341" t="s">
        <v>6449</v>
      </c>
      <c r="B272" s="369"/>
      <c r="C272" s="709">
        <v>45986</v>
      </c>
      <c r="D272" s="369"/>
      <c r="E272" s="342">
        <v>3.3128000000000002</v>
      </c>
      <c r="F272" s="369"/>
      <c r="G272" s="343">
        <v>29.511199999999999</v>
      </c>
      <c r="H272" s="370"/>
      <c r="I272" s="344">
        <v>0.65069999999999995</v>
      </c>
      <c r="J272" s="344">
        <v>0.56089999999999995</v>
      </c>
      <c r="K272" s="344">
        <v>3.0459000000000001</v>
      </c>
      <c r="L272" s="344">
        <v>9.2279</v>
      </c>
      <c r="M272" s="344">
        <v>-5.0827</v>
      </c>
      <c r="N272" s="346" t="s">
        <v>430</v>
      </c>
      <c r="O272" s="344" t="s">
        <v>430</v>
      </c>
      <c r="P272" s="344" t="s">
        <v>430</v>
      </c>
      <c r="Q272" s="344" t="s">
        <v>430</v>
      </c>
      <c r="R272" s="344" t="s">
        <v>430</v>
      </c>
      <c r="S272" s="344">
        <v>1.2092000000000001</v>
      </c>
      <c r="T272" s="344">
        <v>11.158300000000001</v>
      </c>
      <c r="U272" s="344">
        <v>-3.9258000000000002</v>
      </c>
      <c r="V272" s="344" t="s">
        <v>430</v>
      </c>
      <c r="W272" s="344">
        <v>1.2092000000000001</v>
      </c>
      <c r="X272" s="344">
        <v>-2.8256000000000001</v>
      </c>
      <c r="Y272" s="370"/>
      <c r="Z272" s="342">
        <v>125</v>
      </c>
      <c r="AA272" s="342">
        <v>119</v>
      </c>
      <c r="AB272" s="342">
        <v>149</v>
      </c>
      <c r="AC272" s="342">
        <v>145</v>
      </c>
      <c r="AD272" s="342">
        <v>159</v>
      </c>
      <c r="AE272" s="342" t="s">
        <v>430</v>
      </c>
      <c r="AF272" s="342" t="s">
        <v>430</v>
      </c>
      <c r="AG272" s="342" t="s">
        <v>430</v>
      </c>
      <c r="AH272" s="342" t="s">
        <v>430</v>
      </c>
      <c r="AI272" s="342" t="s">
        <v>430</v>
      </c>
      <c r="AJ272" s="342">
        <v>133</v>
      </c>
      <c r="AK272" s="342">
        <v>143</v>
      </c>
      <c r="AL272" s="342">
        <v>159</v>
      </c>
      <c r="AM272" s="342" t="s">
        <v>430</v>
      </c>
      <c r="AN272" s="342">
        <v>133</v>
      </c>
      <c r="AO272" s="369"/>
      <c r="AP272" s="344" t="s">
        <v>430</v>
      </c>
      <c r="AQ272" s="344" t="s">
        <v>430</v>
      </c>
      <c r="AR272" s="344" t="s">
        <v>430</v>
      </c>
      <c r="AS272" s="344" t="s">
        <v>430</v>
      </c>
      <c r="AT272" s="344" t="s">
        <v>430</v>
      </c>
      <c r="AU272" s="347"/>
      <c r="AV272" s="342" t="s">
        <v>430</v>
      </c>
      <c r="AW272" s="342" t="s">
        <v>430</v>
      </c>
      <c r="AX272" s="342" t="s">
        <v>430</v>
      </c>
      <c r="AY272" s="342" t="s">
        <v>430</v>
      </c>
      <c r="AZ272" s="342" t="s">
        <v>430</v>
      </c>
      <c r="BA272" s="370"/>
      <c r="BB272" s="344">
        <v>18.089068430948501</v>
      </c>
      <c r="BC272" s="344">
        <v>0</v>
      </c>
      <c r="BD272" s="344">
        <v>-4.7342976369777898E-2</v>
      </c>
      <c r="BE272" s="371" t="s">
        <v>430</v>
      </c>
      <c r="BF272" s="370"/>
      <c r="BG272" s="368" t="s">
        <v>430</v>
      </c>
      <c r="BH272" s="369"/>
      <c r="BI272" s="832">
        <v>80.072500000000005</v>
      </c>
      <c r="BJ272" s="832">
        <v>19.233599999999999</v>
      </c>
      <c r="BK272" s="344" t="s">
        <v>430</v>
      </c>
      <c r="BL272" s="832">
        <v>0.69389999999999996</v>
      </c>
      <c r="BM272" s="369"/>
      <c r="BN272" s="834" t="s">
        <v>6450</v>
      </c>
      <c r="BO272" s="834" t="s">
        <v>6451</v>
      </c>
      <c r="BP272" s="834" t="s">
        <v>6452</v>
      </c>
      <c r="BQ272" s="834" t="s">
        <v>688</v>
      </c>
      <c r="BR272" s="834" t="s">
        <v>5843</v>
      </c>
      <c r="BS272" s="369"/>
      <c r="BT272" s="350" t="s">
        <v>554</v>
      </c>
    </row>
    <row r="273" spans="1:72" s="424" customFormat="1" x14ac:dyDescent="0.25">
      <c r="A273" s="341" t="s">
        <v>6453</v>
      </c>
      <c r="B273" s="369"/>
      <c r="C273" s="709">
        <v>45793</v>
      </c>
      <c r="D273" s="369"/>
      <c r="E273" s="342">
        <v>3.18</v>
      </c>
      <c r="F273" s="369"/>
      <c r="G273" s="343">
        <v>62.944400000000002</v>
      </c>
      <c r="H273" s="370"/>
      <c r="I273" s="344">
        <v>0.1231</v>
      </c>
      <c r="J273" s="344">
        <v>7.7100000000000002E-2</v>
      </c>
      <c r="K273" s="344">
        <v>1.6883999999999999</v>
      </c>
      <c r="L273" s="344">
        <v>10.779</v>
      </c>
      <c r="M273" s="344">
        <v>2.8008000000000002</v>
      </c>
      <c r="N273" s="346">
        <v>3.581</v>
      </c>
      <c r="O273" s="344" t="s">
        <v>430</v>
      </c>
      <c r="P273" s="344" t="s">
        <v>430</v>
      </c>
      <c r="Q273" s="344" t="s">
        <v>430</v>
      </c>
      <c r="R273" s="344" t="s">
        <v>430</v>
      </c>
      <c r="S273" s="344">
        <v>0.4592</v>
      </c>
      <c r="T273" s="344">
        <v>13.896800000000001</v>
      </c>
      <c r="U273" s="344">
        <v>5.4808000000000003</v>
      </c>
      <c r="V273" s="344">
        <v>4.8670999999999998</v>
      </c>
      <c r="W273" s="344">
        <v>0.4592</v>
      </c>
      <c r="X273" s="344">
        <v>4.2256999999999998</v>
      </c>
      <c r="Y273" s="370"/>
      <c r="Z273" s="342">
        <v>209</v>
      </c>
      <c r="AA273" s="342">
        <v>190</v>
      </c>
      <c r="AB273" s="342">
        <v>186</v>
      </c>
      <c r="AC273" s="342">
        <v>130</v>
      </c>
      <c r="AD273" s="342">
        <v>44</v>
      </c>
      <c r="AE273" s="342">
        <v>77</v>
      </c>
      <c r="AF273" s="342" t="s">
        <v>430</v>
      </c>
      <c r="AG273" s="342" t="s">
        <v>430</v>
      </c>
      <c r="AH273" s="342" t="s">
        <v>430</v>
      </c>
      <c r="AI273" s="342" t="s">
        <v>430</v>
      </c>
      <c r="AJ273" s="342">
        <v>233</v>
      </c>
      <c r="AK273" s="342">
        <v>117</v>
      </c>
      <c r="AL273" s="342">
        <v>35</v>
      </c>
      <c r="AM273" s="342">
        <v>111</v>
      </c>
      <c r="AN273" s="342">
        <v>233</v>
      </c>
      <c r="AO273" s="369"/>
      <c r="AP273" s="344" t="s">
        <v>430</v>
      </c>
      <c r="AQ273" s="344" t="s">
        <v>430</v>
      </c>
      <c r="AR273" s="344" t="s">
        <v>430</v>
      </c>
      <c r="AS273" s="344" t="s">
        <v>430</v>
      </c>
      <c r="AT273" s="344">
        <v>10.06</v>
      </c>
      <c r="AU273" s="347"/>
      <c r="AV273" s="342" t="s">
        <v>430</v>
      </c>
      <c r="AW273" s="342" t="s">
        <v>430</v>
      </c>
      <c r="AX273" s="342" t="s">
        <v>430</v>
      </c>
      <c r="AY273" s="342" t="s">
        <v>430</v>
      </c>
      <c r="AZ273" s="342">
        <v>73</v>
      </c>
      <c r="BA273" s="370"/>
      <c r="BB273" s="344">
        <v>17.095975150218202</v>
      </c>
      <c r="BC273" s="344">
        <v>0</v>
      </c>
      <c r="BD273" s="344">
        <v>8.72989587981392E-4</v>
      </c>
      <c r="BE273" s="371" t="s">
        <v>430</v>
      </c>
      <c r="BF273" s="370"/>
      <c r="BG273" s="368" t="s">
        <v>430</v>
      </c>
      <c r="BH273" s="369"/>
      <c r="BI273" s="832">
        <v>67.491600000000005</v>
      </c>
      <c r="BJ273" s="832">
        <v>15.232799999999999</v>
      </c>
      <c r="BK273" s="832">
        <v>17.045500000000001</v>
      </c>
      <c r="BL273" s="832">
        <v>0.2301</v>
      </c>
      <c r="BM273" s="369"/>
      <c r="BN273" s="834" t="s">
        <v>6454</v>
      </c>
      <c r="BO273" s="834" t="s">
        <v>6455</v>
      </c>
      <c r="BP273" s="834" t="s">
        <v>6456</v>
      </c>
      <c r="BQ273" s="834" t="s">
        <v>6457</v>
      </c>
      <c r="BR273" s="834" t="s">
        <v>6458</v>
      </c>
      <c r="BS273" s="369"/>
      <c r="BT273" s="350" t="s">
        <v>554</v>
      </c>
    </row>
    <row r="274" spans="1:72" s="424" customFormat="1" ht="11" x14ac:dyDescent="0.3">
      <c r="A274" s="835" t="s">
        <v>6459</v>
      </c>
      <c r="B274" s="836"/>
      <c r="C274" s="837">
        <v>45852</v>
      </c>
      <c r="D274" s="836"/>
      <c r="E274" s="838">
        <v>2.9033000000000002</v>
      </c>
      <c r="F274" s="836"/>
      <c r="G274" s="839">
        <v>20.184999999999999</v>
      </c>
      <c r="H274" s="841"/>
      <c r="I274" s="840">
        <v>1.2033</v>
      </c>
      <c r="J274" s="840">
        <v>0.68340000000000001</v>
      </c>
      <c r="K274" s="840">
        <v>-1.4212</v>
      </c>
      <c r="L274" s="840">
        <v>6.6973000000000003</v>
      </c>
      <c r="M274" s="840">
        <v>-6.6805000000000003</v>
      </c>
      <c r="N274" s="842" t="s">
        <v>430</v>
      </c>
      <c r="O274" s="840" t="s">
        <v>430</v>
      </c>
      <c r="P274" s="840" t="s">
        <v>430</v>
      </c>
      <c r="Q274" s="840" t="s">
        <v>430</v>
      </c>
      <c r="R274" s="840" t="s">
        <v>430</v>
      </c>
      <c r="S274" s="840">
        <v>1.7235</v>
      </c>
      <c r="T274" s="840">
        <v>9.7129999999999992</v>
      </c>
      <c r="U274" s="840">
        <v>-6.3731999999999998</v>
      </c>
      <c r="V274" s="840">
        <v>-1.2572000000000001</v>
      </c>
      <c r="W274" s="840">
        <v>1.7235</v>
      </c>
      <c r="X274" s="840">
        <v>-3.0034000000000001</v>
      </c>
      <c r="Y274" s="841"/>
      <c r="Z274" s="838">
        <v>46</v>
      </c>
      <c r="AA274" s="838">
        <v>107</v>
      </c>
      <c r="AB274" s="838">
        <v>219</v>
      </c>
      <c r="AC274" s="838">
        <v>184</v>
      </c>
      <c r="AD274" s="838">
        <v>181</v>
      </c>
      <c r="AE274" s="838" t="s">
        <v>430</v>
      </c>
      <c r="AF274" s="838" t="s">
        <v>430</v>
      </c>
      <c r="AG274" s="838" t="s">
        <v>430</v>
      </c>
      <c r="AH274" s="838" t="s">
        <v>430</v>
      </c>
      <c r="AI274" s="838" t="s">
        <v>430</v>
      </c>
      <c r="AJ274" s="838">
        <v>33</v>
      </c>
      <c r="AK274" s="838">
        <v>156</v>
      </c>
      <c r="AL274" s="838">
        <v>181</v>
      </c>
      <c r="AM274" s="838">
        <v>176</v>
      </c>
      <c r="AN274" s="838">
        <v>33</v>
      </c>
      <c r="AO274" s="836"/>
      <c r="AP274" s="840" t="s">
        <v>430</v>
      </c>
      <c r="AQ274" s="840" t="s">
        <v>430</v>
      </c>
      <c r="AR274" s="840" t="s">
        <v>430</v>
      </c>
      <c r="AS274" s="840" t="s">
        <v>430</v>
      </c>
      <c r="AT274" s="840">
        <v>-4.4400000000000004</v>
      </c>
      <c r="AU274" s="843"/>
      <c r="AV274" s="838" t="s">
        <v>430</v>
      </c>
      <c r="AW274" s="838" t="s">
        <v>430</v>
      </c>
      <c r="AX274" s="838" t="s">
        <v>430</v>
      </c>
      <c r="AY274" s="838" t="s">
        <v>430</v>
      </c>
      <c r="AZ274" s="838">
        <v>178</v>
      </c>
      <c r="BA274" s="841"/>
      <c r="BB274" s="840">
        <v>13.698378198961899</v>
      </c>
      <c r="BC274" s="840">
        <v>0.99745512315821105</v>
      </c>
      <c r="BD274" s="840">
        <v>-2.6639271512316799E-2</v>
      </c>
      <c r="BE274" s="846">
        <v>-2.4640290481498701E-2</v>
      </c>
      <c r="BF274" s="841"/>
      <c r="BG274" s="849">
        <v>7.1199999999999999E-2</v>
      </c>
      <c r="BH274" s="836"/>
      <c r="BI274" s="840">
        <v>74.789199999999994</v>
      </c>
      <c r="BJ274" s="840">
        <v>22.2883</v>
      </c>
      <c r="BK274" s="840">
        <v>2.6271800000000001</v>
      </c>
      <c r="BL274" s="840">
        <v>0.29532000000000003</v>
      </c>
      <c r="BM274" s="836"/>
      <c r="BN274" s="849" t="s">
        <v>5319</v>
      </c>
      <c r="BO274" s="849" t="s">
        <v>6460</v>
      </c>
      <c r="BP274" s="849" t="s">
        <v>4702</v>
      </c>
      <c r="BQ274" s="849" t="s">
        <v>6461</v>
      </c>
      <c r="BR274" s="849" t="s">
        <v>4941</v>
      </c>
      <c r="BS274" s="836"/>
      <c r="BT274" s="850" t="s">
        <v>554</v>
      </c>
    </row>
    <row r="275" spans="1:72" s="424" customFormat="1" x14ac:dyDescent="0.25">
      <c r="A275" s="341" t="s">
        <v>6462</v>
      </c>
      <c r="B275" s="369"/>
      <c r="C275" s="709">
        <v>45992</v>
      </c>
      <c r="D275" s="369"/>
      <c r="E275" s="342">
        <v>2.4500000000000002</v>
      </c>
      <c r="F275" s="369"/>
      <c r="G275" s="343">
        <v>32.771099999999997</v>
      </c>
      <c r="H275" s="370"/>
      <c r="I275" s="344">
        <v>0.25080000000000002</v>
      </c>
      <c r="J275" s="344">
        <v>1.2354000000000001</v>
      </c>
      <c r="K275" s="344">
        <v>3.7517</v>
      </c>
      <c r="L275" s="344">
        <v>16.076599999999999</v>
      </c>
      <c r="M275" s="344">
        <v>6.7988</v>
      </c>
      <c r="N275" s="346" t="s">
        <v>430</v>
      </c>
      <c r="O275" s="344" t="s">
        <v>430</v>
      </c>
      <c r="P275" s="344" t="s">
        <v>430</v>
      </c>
      <c r="Q275" s="344" t="s">
        <v>430</v>
      </c>
      <c r="R275" s="344" t="s">
        <v>430</v>
      </c>
      <c r="S275" s="344">
        <v>1.2839</v>
      </c>
      <c r="T275" s="344">
        <v>18.482199999999999</v>
      </c>
      <c r="U275" s="344">
        <v>7.8685</v>
      </c>
      <c r="V275" s="344" t="s">
        <v>430</v>
      </c>
      <c r="W275" s="344">
        <v>1.2839</v>
      </c>
      <c r="X275" s="344">
        <v>7.9911000000000003</v>
      </c>
      <c r="Y275" s="370"/>
      <c r="Z275" s="342">
        <v>191</v>
      </c>
      <c r="AA275" s="342">
        <v>60</v>
      </c>
      <c r="AB275" s="342">
        <v>86</v>
      </c>
      <c r="AC275" s="342">
        <v>56</v>
      </c>
      <c r="AD275" s="342">
        <v>28</v>
      </c>
      <c r="AE275" s="342" t="s">
        <v>430</v>
      </c>
      <c r="AF275" s="342" t="s">
        <v>430</v>
      </c>
      <c r="AG275" s="342" t="s">
        <v>430</v>
      </c>
      <c r="AH275" s="342" t="s">
        <v>430</v>
      </c>
      <c r="AI275" s="342" t="s">
        <v>430</v>
      </c>
      <c r="AJ275" s="342">
        <v>122</v>
      </c>
      <c r="AK275" s="342">
        <v>51</v>
      </c>
      <c r="AL275" s="342">
        <v>25</v>
      </c>
      <c r="AM275" s="342" t="s">
        <v>430</v>
      </c>
      <c r="AN275" s="342">
        <v>122</v>
      </c>
      <c r="AO275" s="369"/>
      <c r="AP275" s="344" t="s">
        <v>430</v>
      </c>
      <c r="AQ275" s="344" t="s">
        <v>430</v>
      </c>
      <c r="AR275" s="344" t="s">
        <v>430</v>
      </c>
      <c r="AS275" s="344" t="s">
        <v>430</v>
      </c>
      <c r="AT275" s="344" t="s">
        <v>430</v>
      </c>
      <c r="AU275" s="347"/>
      <c r="AV275" s="342" t="s">
        <v>430</v>
      </c>
      <c r="AW275" s="342" t="s">
        <v>430</v>
      </c>
      <c r="AX275" s="342" t="s">
        <v>430</v>
      </c>
      <c r="AY275" s="342" t="s">
        <v>430</v>
      </c>
      <c r="AZ275" s="342" t="s">
        <v>430</v>
      </c>
      <c r="BA275" s="370"/>
      <c r="BB275" s="344">
        <v>23.120345439590899</v>
      </c>
      <c r="BC275" s="344">
        <v>0.99617331735245396</v>
      </c>
      <c r="BD275" s="344">
        <v>3.6256882258515401E-2</v>
      </c>
      <c r="BE275" s="371">
        <v>-3.3007345431678999E-2</v>
      </c>
      <c r="BF275" s="370"/>
      <c r="BG275" s="368">
        <v>0.33700000000000002</v>
      </c>
      <c r="BH275" s="369"/>
      <c r="BI275" s="832">
        <v>62.518099999999997</v>
      </c>
      <c r="BJ275" s="832">
        <v>25.721800000000002</v>
      </c>
      <c r="BK275" s="832">
        <v>5.2129399999999997</v>
      </c>
      <c r="BL275" s="832">
        <v>6.5471599999999999</v>
      </c>
      <c r="BM275" s="369"/>
      <c r="BN275" s="834" t="s">
        <v>6463</v>
      </c>
      <c r="BO275" s="834" t="s">
        <v>6464</v>
      </c>
      <c r="BP275" s="834" t="s">
        <v>6465</v>
      </c>
      <c r="BQ275" s="834" t="s">
        <v>6466</v>
      </c>
      <c r="BR275" s="834" t="s">
        <v>6196</v>
      </c>
      <c r="BS275" s="369"/>
      <c r="BT275" s="350" t="s">
        <v>554</v>
      </c>
    </row>
    <row r="276" spans="1:72" s="424" customFormat="1" x14ac:dyDescent="0.25">
      <c r="A276" s="341" t="s">
        <v>6467</v>
      </c>
      <c r="B276" s="369"/>
      <c r="C276" s="709">
        <v>45810</v>
      </c>
      <c r="D276" s="369"/>
      <c r="E276" s="342">
        <v>1.83</v>
      </c>
      <c r="F276" s="369"/>
      <c r="G276" s="343">
        <v>101.8411</v>
      </c>
      <c r="H276" s="370"/>
      <c r="I276" s="344">
        <v>0.2253</v>
      </c>
      <c r="J276" s="344">
        <v>0.84009999999999996</v>
      </c>
      <c r="K276" s="344">
        <v>-0.4763</v>
      </c>
      <c r="L276" s="344">
        <v>3.6892</v>
      </c>
      <c r="M276" s="344">
        <v>-0.40629999999999999</v>
      </c>
      <c r="N276" s="346">
        <v>1.5127999999999999</v>
      </c>
      <c r="O276" s="344" t="s">
        <v>430</v>
      </c>
      <c r="P276" s="344" t="s">
        <v>430</v>
      </c>
      <c r="Q276" s="344" t="s">
        <v>430</v>
      </c>
      <c r="R276" s="344" t="s">
        <v>430</v>
      </c>
      <c r="S276" s="344">
        <v>0.58169999999999999</v>
      </c>
      <c r="T276" s="344">
        <v>4.8437000000000001</v>
      </c>
      <c r="U276" s="344">
        <v>2.367</v>
      </c>
      <c r="V276" s="344">
        <v>3.2486000000000002</v>
      </c>
      <c r="W276" s="344">
        <v>0.58169999999999999</v>
      </c>
      <c r="X276" s="344">
        <v>2.4390999999999998</v>
      </c>
      <c r="Y276" s="370"/>
      <c r="Z276" s="342">
        <v>198</v>
      </c>
      <c r="AA276" s="342">
        <v>83</v>
      </c>
      <c r="AB276" s="342">
        <v>205</v>
      </c>
      <c r="AC276" s="342">
        <v>219</v>
      </c>
      <c r="AD276" s="342">
        <v>79</v>
      </c>
      <c r="AE276" s="342">
        <v>103</v>
      </c>
      <c r="AF276" s="342" t="s">
        <v>430</v>
      </c>
      <c r="AG276" s="342" t="s">
        <v>430</v>
      </c>
      <c r="AH276" s="342" t="s">
        <v>430</v>
      </c>
      <c r="AI276" s="342" t="s">
        <v>430</v>
      </c>
      <c r="AJ276" s="342">
        <v>222</v>
      </c>
      <c r="AK276" s="342">
        <v>223</v>
      </c>
      <c r="AL276" s="342">
        <v>69</v>
      </c>
      <c r="AM276" s="342">
        <v>121</v>
      </c>
      <c r="AN276" s="342">
        <v>222</v>
      </c>
      <c r="AO276" s="369"/>
      <c r="AP276" s="344" t="s">
        <v>430</v>
      </c>
      <c r="AQ276" s="344" t="s">
        <v>430</v>
      </c>
      <c r="AR276" s="344" t="s">
        <v>430</v>
      </c>
      <c r="AS276" s="344" t="s">
        <v>430</v>
      </c>
      <c r="AT276" s="344">
        <v>2.31</v>
      </c>
      <c r="AU276" s="347"/>
      <c r="AV276" s="342" t="s">
        <v>430</v>
      </c>
      <c r="AW276" s="342" t="s">
        <v>430</v>
      </c>
      <c r="AX276" s="342" t="s">
        <v>430</v>
      </c>
      <c r="AY276" s="342" t="s">
        <v>430</v>
      </c>
      <c r="AZ276" s="342">
        <v>133</v>
      </c>
      <c r="BA276" s="370"/>
      <c r="BB276" s="344">
        <v>15.8652925482182</v>
      </c>
      <c r="BC276" s="344">
        <v>0.99443539371607403</v>
      </c>
      <c r="BD276" s="344">
        <v>-9.8842681085205691E-3</v>
      </c>
      <c r="BE276" s="371">
        <v>-5.9488152447867398E-2</v>
      </c>
      <c r="BF276" s="370"/>
      <c r="BG276" s="368">
        <v>0.1002</v>
      </c>
      <c r="BH276" s="369"/>
      <c r="BI276" s="832">
        <v>78.585999999999999</v>
      </c>
      <c r="BJ276" s="832">
        <v>21.232099999999999</v>
      </c>
      <c r="BK276" s="344" t="s">
        <v>430</v>
      </c>
      <c r="BL276" s="832">
        <v>0.18190000000000001</v>
      </c>
      <c r="BM276" s="369"/>
      <c r="BN276" s="834" t="s">
        <v>6468</v>
      </c>
      <c r="BO276" s="834" t="s">
        <v>6469</v>
      </c>
      <c r="BP276" s="834" t="s">
        <v>6470</v>
      </c>
      <c r="BQ276" s="834" t="s">
        <v>6471</v>
      </c>
      <c r="BR276" s="834" t="s">
        <v>6472</v>
      </c>
      <c r="BS276" s="369"/>
      <c r="BT276" s="350" t="s">
        <v>554</v>
      </c>
    </row>
    <row r="277" spans="1:72" s="424" customFormat="1" x14ac:dyDescent="0.25">
      <c r="A277" s="341" t="s">
        <v>6473</v>
      </c>
      <c r="B277" s="369"/>
      <c r="C277" s="709">
        <v>45800</v>
      </c>
      <c r="D277" s="369"/>
      <c r="E277" s="342">
        <v>1.58</v>
      </c>
      <c r="F277" s="369"/>
      <c r="G277" s="343">
        <v>159.17920000000001</v>
      </c>
      <c r="H277" s="370"/>
      <c r="I277" s="344">
        <v>0.56510000000000005</v>
      </c>
      <c r="J277" s="344">
        <v>0.31340000000000001</v>
      </c>
      <c r="K277" s="344">
        <v>1.5351999999999999</v>
      </c>
      <c r="L277" s="344">
        <v>12.694800000000001</v>
      </c>
      <c r="M277" s="344">
        <v>2.4003999999999999</v>
      </c>
      <c r="N277" s="346">
        <v>9.86</v>
      </c>
      <c r="O277" s="344" t="s">
        <v>430</v>
      </c>
      <c r="P277" s="344" t="s">
        <v>430</v>
      </c>
      <c r="Q277" s="344" t="s">
        <v>430</v>
      </c>
      <c r="R277" s="344" t="s">
        <v>430</v>
      </c>
      <c r="S277" s="344">
        <v>0.65080000000000005</v>
      </c>
      <c r="T277" s="344">
        <v>13.881399999999999</v>
      </c>
      <c r="U277" s="344">
        <v>3.7869999999999999</v>
      </c>
      <c r="V277" s="344">
        <v>8.1593999999999998</v>
      </c>
      <c r="W277" s="344">
        <v>0.65080000000000005</v>
      </c>
      <c r="X277" s="344">
        <v>11.745200000000001</v>
      </c>
      <c r="Y277" s="370"/>
      <c r="Z277" s="342">
        <v>140</v>
      </c>
      <c r="AA277" s="342">
        <v>184</v>
      </c>
      <c r="AB277" s="342">
        <v>189</v>
      </c>
      <c r="AC277" s="342">
        <v>107</v>
      </c>
      <c r="AD277" s="342">
        <v>50</v>
      </c>
      <c r="AE277" s="342">
        <v>43</v>
      </c>
      <c r="AF277" s="342" t="s">
        <v>430</v>
      </c>
      <c r="AG277" s="342" t="s">
        <v>430</v>
      </c>
      <c r="AH277" s="342" t="s">
        <v>430</v>
      </c>
      <c r="AI277" s="342" t="s">
        <v>430</v>
      </c>
      <c r="AJ277" s="342">
        <v>219</v>
      </c>
      <c r="AK277" s="342">
        <v>119</v>
      </c>
      <c r="AL277" s="342">
        <v>50</v>
      </c>
      <c r="AM277" s="342">
        <v>66</v>
      </c>
      <c r="AN277" s="342">
        <v>219</v>
      </c>
      <c r="AO277" s="369"/>
      <c r="AP277" s="344" t="s">
        <v>430</v>
      </c>
      <c r="AQ277" s="344" t="s">
        <v>430</v>
      </c>
      <c r="AR277" s="344" t="s">
        <v>430</v>
      </c>
      <c r="AS277" s="344" t="s">
        <v>430</v>
      </c>
      <c r="AT277" s="344">
        <v>12.41</v>
      </c>
      <c r="AU277" s="347"/>
      <c r="AV277" s="342" t="s">
        <v>430</v>
      </c>
      <c r="AW277" s="342" t="s">
        <v>430</v>
      </c>
      <c r="AX277" s="342" t="s">
        <v>430</v>
      </c>
      <c r="AY277" s="342" t="s">
        <v>430</v>
      </c>
      <c r="AZ277" s="342">
        <v>67</v>
      </c>
      <c r="BA277" s="370"/>
      <c r="BB277" s="344">
        <v>16.1513629689059</v>
      </c>
      <c r="BC277" s="344">
        <v>0.99296558235624099</v>
      </c>
      <c r="BD277" s="344">
        <v>3.8408046801986402E-2</v>
      </c>
      <c r="BE277" s="371">
        <v>-5.3927305822858401E-2</v>
      </c>
      <c r="BF277" s="370"/>
      <c r="BG277" s="368">
        <v>0.18310000000000001</v>
      </c>
      <c r="BH277" s="369"/>
      <c r="BI277" s="832">
        <v>68.879599999999996</v>
      </c>
      <c r="BJ277" s="832">
        <v>25.322500000000002</v>
      </c>
      <c r="BK277" s="832">
        <v>3.3953000000000002</v>
      </c>
      <c r="BL277" s="832">
        <v>2.4026000000000001</v>
      </c>
      <c r="BM277" s="369"/>
      <c r="BN277" s="834" t="s">
        <v>5212</v>
      </c>
      <c r="BO277" s="834" t="s">
        <v>6474</v>
      </c>
      <c r="BP277" s="834" t="s">
        <v>6475</v>
      </c>
      <c r="BQ277" s="834" t="s">
        <v>5288</v>
      </c>
      <c r="BR277" s="834" t="s">
        <v>6374</v>
      </c>
      <c r="BS277" s="369"/>
      <c r="BT277" s="350" t="s">
        <v>554</v>
      </c>
    </row>
    <row r="278" spans="1:72" s="424" customFormat="1" x14ac:dyDescent="0.25">
      <c r="A278" s="341" t="s">
        <v>6476</v>
      </c>
      <c r="B278" s="369"/>
      <c r="C278" s="709">
        <v>42650</v>
      </c>
      <c r="D278" s="369"/>
      <c r="E278" s="342">
        <v>1.1734</v>
      </c>
      <c r="F278" s="369"/>
      <c r="G278" s="343">
        <v>841.87879999999996</v>
      </c>
      <c r="H278" s="370"/>
      <c r="I278" s="344">
        <v>0.74860000000000004</v>
      </c>
      <c r="J278" s="344">
        <v>0.53280000000000005</v>
      </c>
      <c r="K278" s="344">
        <v>4.1177000000000001</v>
      </c>
      <c r="L278" s="344">
        <v>6.1597</v>
      </c>
      <c r="M278" s="344">
        <v>-9.2556999999999992</v>
      </c>
      <c r="N278" s="346">
        <v>-6.4343000000000004</v>
      </c>
      <c r="O278" s="344">
        <v>-0.49640000000000001</v>
      </c>
      <c r="P278" s="344">
        <v>6.9996999999999998</v>
      </c>
      <c r="Q278" s="344">
        <v>8.9440000000000008</v>
      </c>
      <c r="R278" s="344" t="s">
        <v>430</v>
      </c>
      <c r="S278" s="344">
        <v>1.3309</v>
      </c>
      <c r="T278" s="344">
        <v>8.1826000000000008</v>
      </c>
      <c r="U278" s="344">
        <v>-8.6815999999999995</v>
      </c>
      <c r="V278" s="344">
        <v>-2.9910999999999999</v>
      </c>
      <c r="W278" s="344">
        <v>1.3309</v>
      </c>
      <c r="X278" s="344">
        <v>11.9411</v>
      </c>
      <c r="Y278" s="370"/>
      <c r="Z278" s="342">
        <v>95</v>
      </c>
      <c r="AA278" s="342">
        <v>132</v>
      </c>
      <c r="AB278" s="342">
        <v>79</v>
      </c>
      <c r="AC278" s="342">
        <v>204</v>
      </c>
      <c r="AD278" s="342">
        <v>223</v>
      </c>
      <c r="AE278" s="342">
        <v>197</v>
      </c>
      <c r="AF278" s="342">
        <v>129</v>
      </c>
      <c r="AG278" s="342">
        <v>127</v>
      </c>
      <c r="AH278" s="342">
        <v>72</v>
      </c>
      <c r="AI278" s="342" t="s">
        <v>430</v>
      </c>
      <c r="AJ278" s="342">
        <v>90</v>
      </c>
      <c r="AK278" s="342">
        <v>212</v>
      </c>
      <c r="AL278" s="342">
        <v>224</v>
      </c>
      <c r="AM278" s="342">
        <v>196</v>
      </c>
      <c r="AN278" s="342">
        <v>90</v>
      </c>
      <c r="AO278" s="369"/>
      <c r="AP278" s="344" t="s">
        <v>430</v>
      </c>
      <c r="AQ278" s="344">
        <v>9.74</v>
      </c>
      <c r="AR278" s="344">
        <v>6.05</v>
      </c>
      <c r="AS278" s="344">
        <v>1.7</v>
      </c>
      <c r="AT278" s="344">
        <v>-5.93</v>
      </c>
      <c r="AU278" s="347"/>
      <c r="AV278" s="342" t="s">
        <v>430</v>
      </c>
      <c r="AW278" s="342">
        <v>57</v>
      </c>
      <c r="AX278" s="342">
        <v>74</v>
      </c>
      <c r="AY278" s="342">
        <v>126</v>
      </c>
      <c r="AZ278" s="342">
        <v>192</v>
      </c>
      <c r="BA278" s="370"/>
      <c r="BB278" s="344">
        <v>12.4383634339422</v>
      </c>
      <c r="BC278" s="344">
        <v>0.99696147951658298</v>
      </c>
      <c r="BD278" s="344">
        <v>2.0622736093956699E-2</v>
      </c>
      <c r="BE278" s="371">
        <v>-0.15367857042240199</v>
      </c>
      <c r="BF278" s="370"/>
      <c r="BG278" s="368">
        <v>0.28239999999999998</v>
      </c>
      <c r="BH278" s="369"/>
      <c r="BI278" s="832">
        <v>99.921099999999996</v>
      </c>
      <c r="BJ278" s="344" t="s">
        <v>430</v>
      </c>
      <c r="BK278" s="344" t="s">
        <v>430</v>
      </c>
      <c r="BL278" s="832">
        <v>7.8899999999999998E-2</v>
      </c>
      <c r="BM278" s="369"/>
      <c r="BN278" s="834" t="s">
        <v>4797</v>
      </c>
      <c r="BO278" s="834" t="s">
        <v>4798</v>
      </c>
      <c r="BP278" s="834" t="s">
        <v>1109</v>
      </c>
      <c r="BQ278" s="834" t="s">
        <v>4799</v>
      </c>
      <c r="BR278" s="834" t="s">
        <v>6477</v>
      </c>
      <c r="BS278" s="369"/>
      <c r="BT278" s="350" t="s">
        <v>554</v>
      </c>
    </row>
    <row r="279" spans="1:72" s="424" customFormat="1" x14ac:dyDescent="0.25">
      <c r="A279" s="341" t="s">
        <v>6478</v>
      </c>
      <c r="B279" s="369"/>
      <c r="C279" s="709">
        <v>46189</v>
      </c>
      <c r="D279" s="369"/>
      <c r="E279" s="342">
        <v>6.15</v>
      </c>
      <c r="F279" s="369"/>
      <c r="G279" s="343">
        <v>46.938200000000002</v>
      </c>
      <c r="H279" s="370"/>
      <c r="I279" s="344">
        <v>1.2618</v>
      </c>
      <c r="J279" s="344">
        <v>1.0197000000000001</v>
      </c>
      <c r="K279" s="344" t="s">
        <v>430</v>
      </c>
      <c r="L279" s="344" t="s">
        <v>430</v>
      </c>
      <c r="M279" s="344" t="s">
        <v>430</v>
      </c>
      <c r="N279" s="346" t="s">
        <v>430</v>
      </c>
      <c r="O279" s="344" t="s">
        <v>430</v>
      </c>
      <c r="P279" s="344" t="s">
        <v>430</v>
      </c>
      <c r="Q279" s="344" t="s">
        <v>430</v>
      </c>
      <c r="R279" s="344" t="s">
        <v>430</v>
      </c>
      <c r="S279" s="344">
        <v>1.2317</v>
      </c>
      <c r="T279" s="344" t="s">
        <v>430</v>
      </c>
      <c r="U279" s="344" t="s">
        <v>430</v>
      </c>
      <c r="V279" s="344" t="s">
        <v>430</v>
      </c>
      <c r="W279" s="344">
        <v>1.2317</v>
      </c>
      <c r="X279" s="344">
        <v>2.7667999999999999</v>
      </c>
      <c r="Y279" s="370"/>
      <c r="Z279" s="342">
        <v>41</v>
      </c>
      <c r="AA279" s="342">
        <v>68</v>
      </c>
      <c r="AB279" s="342" t="s">
        <v>430</v>
      </c>
      <c r="AC279" s="342" t="s">
        <v>430</v>
      </c>
      <c r="AD279" s="342" t="s">
        <v>430</v>
      </c>
      <c r="AE279" s="342" t="s">
        <v>430</v>
      </c>
      <c r="AF279" s="342" t="s">
        <v>430</v>
      </c>
      <c r="AG279" s="342" t="s">
        <v>430</v>
      </c>
      <c r="AH279" s="342" t="s">
        <v>430</v>
      </c>
      <c r="AI279" s="342" t="s">
        <v>430</v>
      </c>
      <c r="AJ279" s="342">
        <v>132</v>
      </c>
      <c r="AK279" s="342" t="s">
        <v>430</v>
      </c>
      <c r="AL279" s="342" t="s">
        <v>430</v>
      </c>
      <c r="AM279" s="342" t="s">
        <v>430</v>
      </c>
      <c r="AN279" s="342">
        <v>132</v>
      </c>
      <c r="AO279" s="369"/>
      <c r="AP279" s="344" t="s">
        <v>430</v>
      </c>
      <c r="AQ279" s="344" t="s">
        <v>430</v>
      </c>
      <c r="AR279" s="344" t="s">
        <v>430</v>
      </c>
      <c r="AS279" s="344" t="s">
        <v>430</v>
      </c>
      <c r="AT279" s="344" t="s">
        <v>430</v>
      </c>
      <c r="AU279" s="347"/>
      <c r="AV279" s="342" t="s">
        <v>430</v>
      </c>
      <c r="AW279" s="342" t="s">
        <v>430</v>
      </c>
      <c r="AX279" s="342" t="s">
        <v>430</v>
      </c>
      <c r="AY279" s="342" t="s">
        <v>430</v>
      </c>
      <c r="AZ279" s="342" t="s">
        <v>430</v>
      </c>
      <c r="BA279" s="370"/>
      <c r="BB279" s="344" t="s">
        <v>430</v>
      </c>
      <c r="BC279" s="344">
        <v>0</v>
      </c>
      <c r="BD279" s="344">
        <v>0</v>
      </c>
      <c r="BE279" s="371" t="s">
        <v>430</v>
      </c>
      <c r="BF279" s="370"/>
      <c r="BG279" s="368">
        <v>0.30919999999999997</v>
      </c>
      <c r="BH279" s="369"/>
      <c r="BI279" s="344" t="s">
        <v>430</v>
      </c>
      <c r="BJ279" s="344" t="s">
        <v>430</v>
      </c>
      <c r="BK279" s="344" t="s">
        <v>430</v>
      </c>
      <c r="BL279" s="344" t="s">
        <v>430</v>
      </c>
      <c r="BM279" s="369"/>
      <c r="BN279" s="368" t="s">
        <v>430</v>
      </c>
      <c r="BO279" s="368" t="s">
        <v>430</v>
      </c>
      <c r="BP279" s="368" t="s">
        <v>430</v>
      </c>
      <c r="BQ279" s="368" t="s">
        <v>430</v>
      </c>
      <c r="BR279" s="368" t="s">
        <v>430</v>
      </c>
      <c r="BS279" s="369"/>
      <c r="BT279" s="350" t="s">
        <v>554</v>
      </c>
    </row>
    <row r="280" spans="1:72" s="424" customFormat="1" x14ac:dyDescent="0.25">
      <c r="A280" s="341" t="s">
        <v>6479</v>
      </c>
      <c r="B280" s="369"/>
      <c r="C280" s="709" t="s">
        <v>430</v>
      </c>
      <c r="D280" s="369"/>
      <c r="E280" s="342" t="s">
        <v>430</v>
      </c>
      <c r="F280" s="369"/>
      <c r="G280" s="343">
        <v>17.982500000000002</v>
      </c>
      <c r="H280" s="370"/>
      <c r="I280" s="344">
        <v>1.0202</v>
      </c>
      <c r="J280" s="344">
        <v>1.5748</v>
      </c>
      <c r="K280" s="344" t="s">
        <v>430</v>
      </c>
      <c r="L280" s="344" t="s">
        <v>430</v>
      </c>
      <c r="M280" s="344" t="s">
        <v>430</v>
      </c>
      <c r="N280" s="346" t="s">
        <v>430</v>
      </c>
      <c r="O280" s="344" t="s">
        <v>430</v>
      </c>
      <c r="P280" s="344" t="s">
        <v>430</v>
      </c>
      <c r="Q280" s="344" t="s">
        <v>430</v>
      </c>
      <c r="R280" s="344" t="s">
        <v>430</v>
      </c>
      <c r="S280" s="344">
        <v>1.4824999999999999</v>
      </c>
      <c r="T280" s="344" t="s">
        <v>430</v>
      </c>
      <c r="U280" s="344" t="s">
        <v>430</v>
      </c>
      <c r="V280" s="344" t="s">
        <v>430</v>
      </c>
      <c r="W280" s="344">
        <v>1.4824999999999999</v>
      </c>
      <c r="X280" s="344" t="s">
        <v>430</v>
      </c>
      <c r="Y280" s="370"/>
      <c r="Z280" s="342">
        <v>53</v>
      </c>
      <c r="AA280" s="342">
        <v>42</v>
      </c>
      <c r="AB280" s="342" t="s">
        <v>430</v>
      </c>
      <c r="AC280" s="342" t="s">
        <v>430</v>
      </c>
      <c r="AD280" s="342" t="s">
        <v>430</v>
      </c>
      <c r="AE280" s="342" t="s">
        <v>430</v>
      </c>
      <c r="AF280" s="342" t="s">
        <v>430</v>
      </c>
      <c r="AG280" s="342" t="s">
        <v>430</v>
      </c>
      <c r="AH280" s="342" t="s">
        <v>430</v>
      </c>
      <c r="AI280" s="342" t="s">
        <v>430</v>
      </c>
      <c r="AJ280" s="342">
        <v>68</v>
      </c>
      <c r="AK280" s="342" t="s">
        <v>430</v>
      </c>
      <c r="AL280" s="342" t="s">
        <v>430</v>
      </c>
      <c r="AM280" s="342" t="s">
        <v>430</v>
      </c>
      <c r="AN280" s="342">
        <v>68</v>
      </c>
      <c r="AO280" s="369"/>
      <c r="AP280" s="344" t="s">
        <v>430</v>
      </c>
      <c r="AQ280" s="344" t="s">
        <v>430</v>
      </c>
      <c r="AR280" s="344" t="s">
        <v>430</v>
      </c>
      <c r="AS280" s="344" t="s">
        <v>430</v>
      </c>
      <c r="AT280" s="344" t="s">
        <v>430</v>
      </c>
      <c r="AU280" s="347"/>
      <c r="AV280" s="342" t="s">
        <v>430</v>
      </c>
      <c r="AW280" s="342" t="s">
        <v>430</v>
      </c>
      <c r="AX280" s="342" t="s">
        <v>430</v>
      </c>
      <c r="AY280" s="342" t="s">
        <v>430</v>
      </c>
      <c r="AZ280" s="342" t="s">
        <v>430</v>
      </c>
      <c r="BA280" s="370"/>
      <c r="BB280" s="344" t="s">
        <v>430</v>
      </c>
      <c r="BC280" s="344">
        <v>0</v>
      </c>
      <c r="BD280" s="344">
        <v>0</v>
      </c>
      <c r="BE280" s="371" t="s">
        <v>430</v>
      </c>
      <c r="BF280" s="370"/>
      <c r="BG280" s="368">
        <v>3.2000000000000001E-2</v>
      </c>
      <c r="BH280" s="369"/>
      <c r="BI280" s="344" t="s">
        <v>430</v>
      </c>
      <c r="BJ280" s="344" t="s">
        <v>430</v>
      </c>
      <c r="BK280" s="344" t="s">
        <v>430</v>
      </c>
      <c r="BL280" s="344" t="s">
        <v>430</v>
      </c>
      <c r="BM280" s="369"/>
      <c r="BN280" s="368" t="s">
        <v>430</v>
      </c>
      <c r="BO280" s="368" t="s">
        <v>430</v>
      </c>
      <c r="BP280" s="368" t="s">
        <v>430</v>
      </c>
      <c r="BQ280" s="368" t="s">
        <v>430</v>
      </c>
      <c r="BR280" s="368" t="s">
        <v>430</v>
      </c>
      <c r="BS280" s="369"/>
      <c r="BT280" s="350" t="s">
        <v>554</v>
      </c>
    </row>
    <row r="281" spans="1:72" x14ac:dyDescent="0.25">
      <c r="A281" s="36" t="s">
        <v>93</v>
      </c>
      <c r="B281" s="43"/>
      <c r="C281" s="710"/>
      <c r="D281" s="43"/>
      <c r="E281" s="51"/>
      <c r="F281" s="43"/>
      <c r="G281" s="55"/>
      <c r="H281" s="66"/>
      <c r="I281" s="59">
        <v>0.81059999999999999</v>
      </c>
      <c r="J281" s="59">
        <v>0.75060000000000004</v>
      </c>
      <c r="K281" s="59">
        <v>1.4957</v>
      </c>
      <c r="L281" s="59">
        <v>10.063700000000001</v>
      </c>
      <c r="M281" s="59">
        <v>-2.6387999999999998</v>
      </c>
      <c r="N281" s="70">
        <v>8.6121999999999996</v>
      </c>
      <c r="O281" s="59">
        <v>6.2126999999999999</v>
      </c>
      <c r="P281" s="59">
        <v>15.4404</v>
      </c>
      <c r="Q281" s="59">
        <v>11.790900000000001</v>
      </c>
      <c r="R281" s="59">
        <v>12.968</v>
      </c>
      <c r="S281" s="59">
        <v>1.1386000000000001</v>
      </c>
      <c r="T281" s="59">
        <v>12.1098</v>
      </c>
      <c r="U281" s="59">
        <v>-1.5835999999999999</v>
      </c>
      <c r="V281" s="59">
        <v>7.3818000000000001</v>
      </c>
      <c r="W281" s="59">
        <v>1.1386000000000001</v>
      </c>
      <c r="X281" s="59">
        <v>12.3628</v>
      </c>
      <c r="Y281" s="66"/>
      <c r="Z281" s="51">
        <v>243</v>
      </c>
      <c r="AA281" s="51">
        <v>262</v>
      </c>
      <c r="AB281" s="51">
        <v>268</v>
      </c>
      <c r="AC281" s="51">
        <v>262</v>
      </c>
      <c r="AD281" s="51">
        <v>246</v>
      </c>
      <c r="AE281" s="51">
        <v>214</v>
      </c>
      <c r="AF281" s="51">
        <v>165</v>
      </c>
      <c r="AG281" s="51">
        <v>137</v>
      </c>
      <c r="AH281" s="51">
        <v>79</v>
      </c>
      <c r="AI281" s="51">
        <v>40</v>
      </c>
      <c r="AJ281" s="51">
        <v>273</v>
      </c>
      <c r="AK281" s="51">
        <v>264</v>
      </c>
      <c r="AL281" s="51">
        <v>248</v>
      </c>
      <c r="AM281" s="51">
        <v>223</v>
      </c>
      <c r="AN281" s="51">
        <v>273</v>
      </c>
      <c r="AO281" s="43"/>
      <c r="AP281" s="59">
        <v>12.9507142857143</v>
      </c>
      <c r="AQ281" s="59">
        <v>13.9398305084746</v>
      </c>
      <c r="AR281" s="59">
        <v>10.376296296296299</v>
      </c>
      <c r="AS281" s="59">
        <v>10.055034965035</v>
      </c>
      <c r="AT281" s="59">
        <v>7.1780184331797203</v>
      </c>
      <c r="AU281" s="78"/>
      <c r="AV281" s="51">
        <v>42</v>
      </c>
      <c r="AW281" s="51">
        <v>59</v>
      </c>
      <c r="AX281" s="51">
        <v>79</v>
      </c>
      <c r="AY281" s="51">
        <v>143</v>
      </c>
      <c r="AZ281" s="51">
        <v>217</v>
      </c>
      <c r="BA281" s="66"/>
      <c r="BB281" s="59"/>
      <c r="BC281" s="59"/>
      <c r="BD281" s="59"/>
      <c r="BE281" s="272"/>
      <c r="BF281" s="66"/>
      <c r="BG281" s="33"/>
      <c r="BH281" s="43"/>
      <c r="BI281" s="59"/>
      <c r="BJ281" s="59"/>
      <c r="BK281" s="59"/>
      <c r="BL281" s="59"/>
      <c r="BM281" s="43"/>
      <c r="BN281" s="84"/>
      <c r="BO281" s="84"/>
      <c r="BP281" s="84"/>
      <c r="BQ281" s="84"/>
      <c r="BR281" s="84"/>
      <c r="BS281" s="43"/>
      <c r="BT281" s="88"/>
    </row>
    <row r="282" spans="1:72" x14ac:dyDescent="0.25">
      <c r="A282" s="37" t="s">
        <v>94</v>
      </c>
      <c r="B282" s="44"/>
      <c r="C282" s="711"/>
      <c r="D282" s="44"/>
      <c r="E282" s="52"/>
      <c r="F282" s="44"/>
      <c r="G282" s="56"/>
      <c r="H282" s="67"/>
      <c r="I282" s="60">
        <v>4.6409000000000002</v>
      </c>
      <c r="J282" s="60">
        <v>5.4916999999999998</v>
      </c>
      <c r="K282" s="60">
        <v>12.682700000000001</v>
      </c>
      <c r="L282" s="60">
        <v>32.052300000000002</v>
      </c>
      <c r="M282" s="60">
        <v>38.684199999999997</v>
      </c>
      <c r="N282" s="71">
        <v>112.196</v>
      </c>
      <c r="O282" s="60">
        <v>59.918300000000002</v>
      </c>
      <c r="P282" s="60">
        <v>47.725200000000001</v>
      </c>
      <c r="Q282" s="60">
        <v>29.986000000000001</v>
      </c>
      <c r="R282" s="60">
        <v>25.041799999999999</v>
      </c>
      <c r="S282" s="60">
        <v>5.0842999999999998</v>
      </c>
      <c r="T282" s="60">
        <v>35.789400000000001</v>
      </c>
      <c r="U282" s="60">
        <v>41.749299999999998</v>
      </c>
      <c r="V282" s="60">
        <v>61.802100000000003</v>
      </c>
      <c r="W282" s="60">
        <v>5.0842999999999998</v>
      </c>
      <c r="X282" s="60">
        <v>109.562</v>
      </c>
      <c r="Y282" s="67"/>
      <c r="Z282" s="52"/>
      <c r="AA282" s="52"/>
      <c r="AB282" s="52"/>
      <c r="AC282" s="52"/>
      <c r="AD282" s="52"/>
      <c r="AE282" s="52"/>
      <c r="AF282" s="52"/>
      <c r="AG282" s="52"/>
      <c r="AH282" s="52"/>
      <c r="AI282" s="52"/>
      <c r="AJ282" s="52"/>
      <c r="AK282" s="52"/>
      <c r="AL282" s="52"/>
      <c r="AM282" s="52"/>
      <c r="AN282" s="52"/>
      <c r="AO282" s="44"/>
      <c r="AP282" s="60">
        <v>25.8</v>
      </c>
      <c r="AQ282" s="60">
        <v>28.8</v>
      </c>
      <c r="AR282" s="60">
        <v>35.6</v>
      </c>
      <c r="AS282" s="60">
        <v>62</v>
      </c>
      <c r="AT282" s="60">
        <v>77.61</v>
      </c>
      <c r="AU282" s="79"/>
      <c r="AV282" s="52"/>
      <c r="AW282" s="52"/>
      <c r="AX282" s="52"/>
      <c r="AY282" s="52"/>
      <c r="AZ282" s="52"/>
      <c r="BA282" s="67"/>
      <c r="BB282" s="60"/>
      <c r="BC282" s="60"/>
      <c r="BD282" s="60"/>
      <c r="BE282" s="273"/>
      <c r="BF282" s="67"/>
      <c r="BG282" s="25"/>
      <c r="BH282" s="44"/>
      <c r="BI282" s="60"/>
      <c r="BJ282" s="60"/>
      <c r="BK282" s="60"/>
      <c r="BL282" s="60"/>
      <c r="BM282" s="44"/>
      <c r="BN282" s="85"/>
      <c r="BO282" s="85"/>
      <c r="BP282" s="85"/>
      <c r="BQ282" s="85"/>
      <c r="BR282" s="85"/>
      <c r="BS282" s="44"/>
      <c r="BT282" s="89"/>
    </row>
    <row r="283" spans="1:72" x14ac:dyDescent="0.25">
      <c r="A283" s="37" t="s">
        <v>95</v>
      </c>
      <c r="B283" s="44"/>
      <c r="C283" s="711"/>
      <c r="D283" s="44"/>
      <c r="E283" s="52"/>
      <c r="F283" s="44"/>
      <c r="G283" s="56"/>
      <c r="H283" s="67"/>
      <c r="I283" s="60">
        <v>-0.64510000000000001</v>
      </c>
      <c r="J283" s="60">
        <v>-1.3594999999999999</v>
      </c>
      <c r="K283" s="60">
        <v>-15.738099999999999</v>
      </c>
      <c r="L283" s="60">
        <v>-10.9671</v>
      </c>
      <c r="M283" s="60">
        <v>-28.954000000000001</v>
      </c>
      <c r="N283" s="71">
        <v>-29.241700000000002</v>
      </c>
      <c r="O283" s="60">
        <v>-13.361599999999999</v>
      </c>
      <c r="P283" s="60">
        <v>-1.2008000000000001</v>
      </c>
      <c r="Q283" s="60">
        <v>0.34799999999999998</v>
      </c>
      <c r="R283" s="60">
        <v>6.9718999999999998</v>
      </c>
      <c r="S283" s="60">
        <v>-0.92920000000000003</v>
      </c>
      <c r="T283" s="60">
        <v>-6.7458999999999998</v>
      </c>
      <c r="U283" s="60">
        <v>-28.136700000000001</v>
      </c>
      <c r="V283" s="60">
        <v>-26.398499999999999</v>
      </c>
      <c r="W283" s="60">
        <v>-0.92920000000000003</v>
      </c>
      <c r="X283" s="60">
        <v>-15.3314</v>
      </c>
      <c r="Y283" s="67"/>
      <c r="Z283" s="52"/>
      <c r="AA283" s="52"/>
      <c r="AB283" s="52"/>
      <c r="AC283" s="52"/>
      <c r="AD283" s="52"/>
      <c r="AE283" s="52"/>
      <c r="AF283" s="52"/>
      <c r="AG283" s="52"/>
      <c r="AH283" s="52"/>
      <c r="AI283" s="52"/>
      <c r="AJ283" s="52"/>
      <c r="AK283" s="52"/>
      <c r="AL283" s="52"/>
      <c r="AM283" s="52"/>
      <c r="AN283" s="52"/>
      <c r="AO283" s="44"/>
      <c r="AP283" s="60">
        <v>6.44</v>
      </c>
      <c r="AQ283" s="60">
        <v>3.98</v>
      </c>
      <c r="AR283" s="60">
        <v>-6.84</v>
      </c>
      <c r="AS283" s="60">
        <v>-15.87</v>
      </c>
      <c r="AT283" s="60">
        <v>-36.43</v>
      </c>
      <c r="AU283" s="79"/>
      <c r="AV283" s="52"/>
      <c r="AW283" s="52"/>
      <c r="AX283" s="52"/>
      <c r="AY283" s="52"/>
      <c r="AZ283" s="52"/>
      <c r="BA283" s="67"/>
      <c r="BB283" s="60"/>
      <c r="BC283" s="60"/>
      <c r="BD283" s="60"/>
      <c r="BE283" s="273"/>
      <c r="BF283" s="67"/>
      <c r="BG283" s="25"/>
      <c r="BH283" s="44"/>
      <c r="BI283" s="60"/>
      <c r="BJ283" s="60"/>
      <c r="BK283" s="60"/>
      <c r="BL283" s="60"/>
      <c r="BM283" s="44"/>
      <c r="BN283" s="85"/>
      <c r="BO283" s="85"/>
      <c r="BP283" s="85"/>
      <c r="BQ283" s="85"/>
      <c r="BR283" s="85"/>
      <c r="BS283" s="44"/>
      <c r="BT283" s="89"/>
    </row>
    <row r="284" spans="1:72" x14ac:dyDescent="0.25">
      <c r="A284" s="38" t="s">
        <v>96</v>
      </c>
      <c r="B284" s="45"/>
      <c r="C284" s="712"/>
      <c r="D284" s="45"/>
      <c r="E284" s="53"/>
      <c r="F284" s="45"/>
      <c r="G284" s="57"/>
      <c r="H284" s="68"/>
      <c r="I284" s="61">
        <v>0.65510000000000002</v>
      </c>
      <c r="J284" s="61">
        <v>0.51490000000000002</v>
      </c>
      <c r="K284" s="61">
        <v>3.2503000000000002</v>
      </c>
      <c r="L284" s="61">
        <v>10.568300000000001</v>
      </c>
      <c r="M284" s="61">
        <v>-2.4101499999999998</v>
      </c>
      <c r="N284" s="72">
        <v>0.88829999999999998</v>
      </c>
      <c r="O284" s="61">
        <v>1.5718000000000001</v>
      </c>
      <c r="P284" s="61">
        <v>12.102600000000001</v>
      </c>
      <c r="Q284" s="61">
        <v>10.2675</v>
      </c>
      <c r="R284" s="61">
        <v>12.473800000000001</v>
      </c>
      <c r="S284" s="61">
        <v>1.1786000000000001</v>
      </c>
      <c r="T284" s="61">
        <v>11.462400000000001</v>
      </c>
      <c r="U284" s="61">
        <v>-2.2381000000000002</v>
      </c>
      <c r="V284" s="61">
        <v>1.9701</v>
      </c>
      <c r="W284" s="61">
        <v>1.1786000000000001</v>
      </c>
      <c r="X284" s="61">
        <v>11.513</v>
      </c>
      <c r="Y284" s="68"/>
      <c r="Z284" s="53"/>
      <c r="AA284" s="53"/>
      <c r="AB284" s="53"/>
      <c r="AC284" s="53"/>
      <c r="AD284" s="53"/>
      <c r="AE284" s="53"/>
      <c r="AF284" s="53"/>
      <c r="AG284" s="53"/>
      <c r="AH284" s="53"/>
      <c r="AI284" s="53"/>
      <c r="AJ284" s="53"/>
      <c r="AK284" s="53"/>
      <c r="AL284" s="53"/>
      <c r="AM284" s="53"/>
      <c r="AN284" s="53"/>
      <c r="AO284" s="45"/>
      <c r="AP284" s="61">
        <v>11.84</v>
      </c>
      <c r="AQ284" s="61">
        <v>11.48</v>
      </c>
      <c r="AR284" s="61">
        <v>9.08</v>
      </c>
      <c r="AS284" s="61">
        <v>7.41</v>
      </c>
      <c r="AT284" s="61">
        <v>5.22</v>
      </c>
      <c r="AU284" s="80"/>
      <c r="AV284" s="53"/>
      <c r="AW284" s="53"/>
      <c r="AX284" s="53"/>
      <c r="AY284" s="53"/>
      <c r="AZ284" s="53"/>
      <c r="BA284" s="68"/>
      <c r="BB284" s="61"/>
      <c r="BC284" s="61"/>
      <c r="BD284" s="61"/>
      <c r="BE284" s="275"/>
      <c r="BF284" s="68"/>
      <c r="BG284" s="27"/>
      <c r="BH284" s="45"/>
      <c r="BI284" s="61"/>
      <c r="BJ284" s="61"/>
      <c r="BK284" s="61"/>
      <c r="BL284" s="61"/>
      <c r="BM284" s="45"/>
      <c r="BN284" s="86"/>
      <c r="BO284" s="86"/>
      <c r="BP284" s="86"/>
      <c r="BQ284" s="86"/>
      <c r="BR284" s="86"/>
      <c r="BS284" s="45"/>
      <c r="BT284" s="90"/>
    </row>
    <row r="285" spans="1:72" ht="14.5" x14ac:dyDescent="0.25">
      <c r="A285" s="39" t="s">
        <v>91</v>
      </c>
      <c r="B285" s="40"/>
      <c r="C285" s="716"/>
      <c r="D285" s="40"/>
      <c r="E285" s="40"/>
      <c r="F285" s="40"/>
      <c r="G285" s="40"/>
      <c r="H285" s="69"/>
      <c r="I285" s="62"/>
      <c r="J285" s="62"/>
      <c r="K285" s="62"/>
      <c r="L285" s="62"/>
      <c r="M285" s="62"/>
      <c r="N285" s="73"/>
      <c r="O285" s="62"/>
      <c r="P285" s="62"/>
      <c r="Q285" s="62"/>
      <c r="R285" s="62"/>
      <c r="S285" s="62"/>
      <c r="T285" s="62"/>
      <c r="U285" s="62"/>
      <c r="V285" s="62"/>
      <c r="W285" s="62"/>
      <c r="X285" s="62"/>
      <c r="Y285" s="69"/>
      <c r="Z285" s="54"/>
      <c r="AA285" s="54"/>
      <c r="AB285" s="54"/>
      <c r="AC285" s="54"/>
      <c r="AD285" s="54"/>
      <c r="AE285" s="54"/>
      <c r="AF285" s="54"/>
      <c r="AG285" s="54"/>
      <c r="AH285" s="54"/>
      <c r="AI285" s="54"/>
      <c r="AJ285" s="54"/>
      <c r="AK285" s="54"/>
      <c r="AL285" s="54"/>
      <c r="AM285" s="54"/>
      <c r="AN285" s="54"/>
      <c r="AO285" s="69"/>
      <c r="AP285" s="241"/>
      <c r="AQ285" s="241"/>
      <c r="AR285" s="241"/>
      <c r="AS285" s="241"/>
      <c r="AT285" s="241"/>
      <c r="AU285" s="69"/>
      <c r="AV285" s="243"/>
      <c r="AW285" s="243"/>
      <c r="AX285" s="243"/>
      <c r="AY285" s="243"/>
      <c r="AZ285" s="243"/>
      <c r="BA285" s="40"/>
      <c r="BB285" s="241"/>
      <c r="BC285" s="241"/>
      <c r="BD285" s="241"/>
      <c r="BE285" s="241"/>
      <c r="BF285" s="69"/>
      <c r="BG285" s="40"/>
      <c r="BH285" s="40"/>
      <c r="BI285" s="241"/>
      <c r="BJ285" s="241"/>
      <c r="BK285" s="241"/>
      <c r="BL285" s="241"/>
      <c r="BM285" s="40"/>
      <c r="BN285" s="40"/>
      <c r="BO285" s="41"/>
    </row>
    <row r="286" spans="1:72" s="424" customFormat="1" x14ac:dyDescent="0.25">
      <c r="A286" s="477" t="s">
        <v>976</v>
      </c>
      <c r="B286" s="397"/>
      <c r="C286" s="720"/>
      <c r="D286" s="397"/>
      <c r="E286" s="397"/>
      <c r="F286" s="397"/>
      <c r="G286" s="397"/>
      <c r="H286" s="402"/>
      <c r="I286" s="401">
        <v>0.70040000000000002</v>
      </c>
      <c r="J286" s="401">
        <v>0.51890000000000003</v>
      </c>
      <c r="K286" s="401">
        <v>3.3742000000000001</v>
      </c>
      <c r="L286" s="401">
        <v>8.4038000000000004</v>
      </c>
      <c r="M286" s="401">
        <v>-6.1452</v>
      </c>
      <c r="N286" s="403">
        <v>-2.4937999999999998</v>
      </c>
      <c r="O286" s="401">
        <v>1.6613</v>
      </c>
      <c r="P286" s="401">
        <v>10.864599999999999</v>
      </c>
      <c r="Q286" s="401">
        <v>11.368600000000001</v>
      </c>
      <c r="R286" s="401">
        <v>13.171099999999999</v>
      </c>
      <c r="S286" s="401">
        <v>1.2918000000000001</v>
      </c>
      <c r="T286" s="401">
        <v>10.440799999999999</v>
      </c>
      <c r="U286" s="401">
        <v>-5.3475999999999999</v>
      </c>
      <c r="V286" s="401">
        <v>0.46910000000000002</v>
      </c>
      <c r="W286" s="401">
        <v>1.2918000000000001</v>
      </c>
      <c r="X286" s="401" t="s">
        <v>428</v>
      </c>
      <c r="Y286" s="402"/>
      <c r="Z286" s="399"/>
      <c r="AA286" s="399"/>
      <c r="AB286" s="399"/>
      <c r="AC286" s="399"/>
      <c r="AD286" s="399"/>
      <c r="AE286" s="399"/>
      <c r="AF286" s="399"/>
      <c r="AG286" s="399"/>
      <c r="AH286" s="399"/>
      <c r="AI286" s="399"/>
      <c r="AJ286" s="399"/>
      <c r="AK286" s="399"/>
      <c r="AL286" s="399"/>
      <c r="AM286" s="399"/>
      <c r="AN286" s="399"/>
      <c r="AO286" s="402"/>
      <c r="AP286" s="401">
        <v>12.75</v>
      </c>
      <c r="AQ286" s="401">
        <v>12.71</v>
      </c>
      <c r="AR286" s="401">
        <v>9.26</v>
      </c>
      <c r="AS286" s="401">
        <v>5.07</v>
      </c>
      <c r="AT286" s="401">
        <v>-0.86</v>
      </c>
      <c r="AU286" s="402"/>
      <c r="AV286" s="422"/>
      <c r="AW286" s="422"/>
      <c r="AX286" s="422"/>
      <c r="AY286" s="422"/>
      <c r="AZ286" s="422"/>
      <c r="BA286" s="397"/>
      <c r="BB286" s="406"/>
      <c r="BC286" s="406"/>
      <c r="BD286" s="406"/>
      <c r="BE286" s="406"/>
      <c r="BF286" s="402"/>
      <c r="BG286" s="397"/>
      <c r="BH286" s="397"/>
      <c r="BI286" s="406"/>
      <c r="BJ286" s="406"/>
      <c r="BK286" s="406"/>
      <c r="BL286" s="406"/>
      <c r="BM286" s="397"/>
      <c r="BN286" s="397"/>
      <c r="BO286" s="423"/>
    </row>
    <row r="287" spans="1:72" s="424" customFormat="1" x14ac:dyDescent="0.25">
      <c r="A287" s="341" t="s">
        <v>5697</v>
      </c>
      <c r="B287" s="368"/>
      <c r="C287" s="721"/>
      <c r="D287" s="368"/>
      <c r="E287" s="368"/>
      <c r="F287" s="368"/>
      <c r="G287" s="368"/>
      <c r="H287" s="370"/>
      <c r="I287" s="344">
        <v>0.6855</v>
      </c>
      <c r="J287" s="344">
        <v>0.69769999999999999</v>
      </c>
      <c r="K287" s="344">
        <v>2.6259999999999999</v>
      </c>
      <c r="L287" s="344">
        <v>13.414099999999999</v>
      </c>
      <c r="M287" s="344">
        <v>0.29299999999999998</v>
      </c>
      <c r="N287" s="346">
        <v>3.6985000000000001</v>
      </c>
      <c r="O287" s="344" t="s">
        <v>430</v>
      </c>
      <c r="P287" s="344" t="s">
        <v>430</v>
      </c>
      <c r="Q287" s="344" t="s">
        <v>430</v>
      </c>
      <c r="R287" s="344" t="s">
        <v>430</v>
      </c>
      <c r="S287" s="344">
        <v>1.1341000000000001</v>
      </c>
      <c r="T287" s="344">
        <v>15.912699999999999</v>
      </c>
      <c r="U287" s="344">
        <v>1.7270000000000001</v>
      </c>
      <c r="V287" s="344">
        <v>6.2144000000000004</v>
      </c>
      <c r="W287" s="344">
        <v>1.1341000000000001</v>
      </c>
      <c r="X287" s="344" t="s">
        <v>428</v>
      </c>
      <c r="Y287" s="370"/>
      <c r="Z287" s="342"/>
      <c r="AA287" s="342"/>
      <c r="AB287" s="342"/>
      <c r="AC287" s="342"/>
      <c r="AD287" s="342"/>
      <c r="AE287" s="342"/>
      <c r="AF287" s="342"/>
      <c r="AG287" s="342"/>
      <c r="AH287" s="342"/>
      <c r="AI287" s="342"/>
      <c r="AJ287" s="342"/>
      <c r="AK287" s="342"/>
      <c r="AL287" s="342"/>
      <c r="AM287" s="342"/>
      <c r="AN287" s="342"/>
      <c r="AO287" s="370"/>
      <c r="AP287" s="344" t="s">
        <v>430</v>
      </c>
      <c r="AQ287" s="344" t="s">
        <v>430</v>
      </c>
      <c r="AR287" s="344" t="s">
        <v>430</v>
      </c>
      <c r="AS287" s="344" t="s">
        <v>430</v>
      </c>
      <c r="AT287" s="344">
        <v>9.33</v>
      </c>
      <c r="AU287" s="370"/>
      <c r="AV287" s="425"/>
      <c r="AW287" s="425"/>
      <c r="AX287" s="425"/>
      <c r="AY287" s="425"/>
      <c r="AZ287" s="425"/>
      <c r="BA287" s="368"/>
      <c r="BB287" s="371"/>
      <c r="BC287" s="371"/>
      <c r="BD287" s="371"/>
      <c r="BE287" s="371"/>
      <c r="BF287" s="370"/>
      <c r="BG287" s="368"/>
      <c r="BH287" s="368"/>
      <c r="BI287" s="371"/>
      <c r="BJ287" s="371"/>
      <c r="BK287" s="371"/>
      <c r="BL287" s="371"/>
      <c r="BM287" s="368"/>
      <c r="BN287" s="368"/>
      <c r="BO287" s="426"/>
    </row>
    <row r="288" spans="1:72" s="424" customFormat="1" x14ac:dyDescent="0.25">
      <c r="A288" s="341" t="s">
        <v>5698</v>
      </c>
      <c r="B288" s="368"/>
      <c r="C288" s="721"/>
      <c r="D288" s="368"/>
      <c r="E288" s="368"/>
      <c r="F288" s="368"/>
      <c r="G288" s="368"/>
      <c r="H288" s="370"/>
      <c r="I288" s="344" t="s">
        <v>430</v>
      </c>
      <c r="J288" s="344" t="s">
        <v>430</v>
      </c>
      <c r="K288" s="344" t="s">
        <v>430</v>
      </c>
      <c r="L288" s="344" t="s">
        <v>430</v>
      </c>
      <c r="M288" s="344" t="s">
        <v>430</v>
      </c>
      <c r="N288" s="346" t="s">
        <v>430</v>
      </c>
      <c r="O288" s="344" t="s">
        <v>430</v>
      </c>
      <c r="P288" s="344" t="s">
        <v>430</v>
      </c>
      <c r="Q288" s="344" t="s">
        <v>430</v>
      </c>
      <c r="R288" s="344" t="s">
        <v>430</v>
      </c>
      <c r="S288" s="344" t="s">
        <v>430</v>
      </c>
      <c r="T288" s="344" t="s">
        <v>430</v>
      </c>
      <c r="U288" s="344" t="s">
        <v>430</v>
      </c>
      <c r="V288" s="344" t="s">
        <v>430</v>
      </c>
      <c r="W288" s="344" t="s">
        <v>430</v>
      </c>
      <c r="X288" s="344" t="s">
        <v>430</v>
      </c>
      <c r="Y288" s="370"/>
      <c r="Z288" s="342"/>
      <c r="AA288" s="342"/>
      <c r="AB288" s="342"/>
      <c r="AC288" s="342"/>
      <c r="AD288" s="342"/>
      <c r="AE288" s="342"/>
      <c r="AF288" s="342"/>
      <c r="AG288" s="342"/>
      <c r="AH288" s="342"/>
      <c r="AI288" s="342"/>
      <c r="AJ288" s="342"/>
      <c r="AK288" s="342"/>
      <c r="AL288" s="342"/>
      <c r="AM288" s="342"/>
      <c r="AN288" s="342"/>
      <c r="AO288" s="370"/>
      <c r="AP288" s="344" t="s">
        <v>430</v>
      </c>
      <c r="AQ288" s="344" t="s">
        <v>430</v>
      </c>
      <c r="AR288" s="344" t="s">
        <v>430</v>
      </c>
      <c r="AS288" s="344" t="s">
        <v>430</v>
      </c>
      <c r="AT288" s="344" t="s">
        <v>430</v>
      </c>
      <c r="AU288" s="370"/>
      <c r="AV288" s="425"/>
      <c r="AW288" s="425"/>
      <c r="AX288" s="425"/>
      <c r="AY288" s="425"/>
      <c r="AZ288" s="425"/>
      <c r="BA288" s="368"/>
      <c r="BB288" s="371"/>
      <c r="BC288" s="371"/>
      <c r="BD288" s="371"/>
      <c r="BE288" s="371"/>
      <c r="BF288" s="370"/>
      <c r="BG288" s="368"/>
      <c r="BH288" s="368"/>
      <c r="BI288" s="371"/>
      <c r="BJ288" s="371"/>
      <c r="BK288" s="371"/>
      <c r="BL288" s="371"/>
      <c r="BM288" s="368"/>
      <c r="BN288" s="368"/>
      <c r="BO288" s="426"/>
    </row>
    <row r="289" spans="1:67" s="424" customFormat="1" x14ac:dyDescent="0.25">
      <c r="A289" s="341" t="s">
        <v>663</v>
      </c>
      <c r="B289" s="368"/>
      <c r="C289" s="721"/>
      <c r="D289" s="368"/>
      <c r="E289" s="368"/>
      <c r="F289" s="368"/>
      <c r="G289" s="368"/>
      <c r="H289" s="370"/>
      <c r="I289" s="344">
        <v>0.71160000000000001</v>
      </c>
      <c r="J289" s="344">
        <v>0.68369999999999997</v>
      </c>
      <c r="K289" s="344">
        <v>3.4597000000000002</v>
      </c>
      <c r="L289" s="344">
        <v>11.1267</v>
      </c>
      <c r="M289" s="344">
        <v>-3.3340000000000001</v>
      </c>
      <c r="N289" s="346">
        <v>-0.53669999999999995</v>
      </c>
      <c r="O289" s="344">
        <v>1.8365</v>
      </c>
      <c r="P289" s="344">
        <v>12.928599999999999</v>
      </c>
      <c r="Q289" s="344">
        <v>12.4206</v>
      </c>
      <c r="R289" s="344">
        <v>13.955399999999999</v>
      </c>
      <c r="S289" s="344">
        <v>1.1605000000000001</v>
      </c>
      <c r="T289" s="344">
        <v>13.398099999999999</v>
      </c>
      <c r="U289" s="344">
        <v>-2.4144999999999999</v>
      </c>
      <c r="V289" s="344">
        <v>2.4870000000000001</v>
      </c>
      <c r="W289" s="344">
        <v>1.1605000000000001</v>
      </c>
      <c r="X289" s="344" t="s">
        <v>428</v>
      </c>
      <c r="Y289" s="370"/>
      <c r="Z289" s="342"/>
      <c r="AA289" s="342"/>
      <c r="AB289" s="342"/>
      <c r="AC289" s="342"/>
      <c r="AD289" s="342"/>
      <c r="AE289" s="342"/>
      <c r="AF289" s="342"/>
      <c r="AG289" s="342"/>
      <c r="AH289" s="342"/>
      <c r="AI289" s="342"/>
      <c r="AJ289" s="342"/>
      <c r="AK289" s="342"/>
      <c r="AL289" s="342"/>
      <c r="AM289" s="342"/>
      <c r="AN289" s="342"/>
      <c r="AO289" s="370"/>
      <c r="AP289" s="344">
        <v>13.84</v>
      </c>
      <c r="AQ289" s="344">
        <v>14.31</v>
      </c>
      <c r="AR289" s="344">
        <v>10.74</v>
      </c>
      <c r="AS289" s="344">
        <v>6.5</v>
      </c>
      <c r="AT289" s="344">
        <v>3.48</v>
      </c>
      <c r="AU289" s="370"/>
      <c r="AV289" s="425"/>
      <c r="AW289" s="425"/>
      <c r="AX289" s="425"/>
      <c r="AY289" s="425"/>
      <c r="AZ289" s="425"/>
      <c r="BA289" s="368"/>
      <c r="BB289" s="371"/>
      <c r="BC289" s="371"/>
      <c r="BD289" s="371"/>
      <c r="BE289" s="371"/>
      <c r="BF289" s="370"/>
      <c r="BG289" s="368"/>
      <c r="BH289" s="368"/>
      <c r="BI289" s="371"/>
      <c r="BJ289" s="371"/>
      <c r="BK289" s="371"/>
      <c r="BL289" s="371"/>
      <c r="BM289" s="368"/>
      <c r="BN289" s="368"/>
      <c r="BO289" s="426"/>
    </row>
    <row r="290" spans="1:67" s="424" customFormat="1" x14ac:dyDescent="0.25">
      <c r="A290" s="341" t="s">
        <v>5699</v>
      </c>
      <c r="B290" s="368"/>
      <c r="C290" s="721"/>
      <c r="D290" s="368"/>
      <c r="E290" s="368"/>
      <c r="F290" s="368"/>
      <c r="G290" s="368"/>
      <c r="H290" s="370"/>
      <c r="I290" s="344" t="s">
        <v>430</v>
      </c>
      <c r="J290" s="344" t="s">
        <v>430</v>
      </c>
      <c r="K290" s="344" t="s">
        <v>430</v>
      </c>
      <c r="L290" s="344" t="s">
        <v>430</v>
      </c>
      <c r="M290" s="344" t="s">
        <v>430</v>
      </c>
      <c r="N290" s="346" t="s">
        <v>430</v>
      </c>
      <c r="O290" s="344" t="s">
        <v>430</v>
      </c>
      <c r="P290" s="344" t="s">
        <v>430</v>
      </c>
      <c r="Q290" s="344" t="s">
        <v>430</v>
      </c>
      <c r="R290" s="344" t="s">
        <v>430</v>
      </c>
      <c r="S290" s="344" t="s">
        <v>430</v>
      </c>
      <c r="T290" s="344" t="s">
        <v>430</v>
      </c>
      <c r="U290" s="344" t="s">
        <v>430</v>
      </c>
      <c r="V290" s="344" t="s">
        <v>430</v>
      </c>
      <c r="W290" s="344" t="s">
        <v>430</v>
      </c>
      <c r="X290" s="344" t="s">
        <v>430</v>
      </c>
      <c r="Y290" s="370"/>
      <c r="Z290" s="342"/>
      <c r="AA290" s="342"/>
      <c r="AB290" s="342"/>
      <c r="AC290" s="342"/>
      <c r="AD290" s="342"/>
      <c r="AE290" s="342"/>
      <c r="AF290" s="342"/>
      <c r="AG290" s="342"/>
      <c r="AH290" s="342"/>
      <c r="AI290" s="342"/>
      <c r="AJ290" s="342"/>
      <c r="AK290" s="342"/>
      <c r="AL290" s="342"/>
      <c r="AM290" s="342"/>
      <c r="AN290" s="342"/>
      <c r="AO290" s="370"/>
      <c r="AP290" s="344" t="s">
        <v>430</v>
      </c>
      <c r="AQ290" s="344" t="s">
        <v>430</v>
      </c>
      <c r="AR290" s="344" t="s">
        <v>430</v>
      </c>
      <c r="AS290" s="344" t="s">
        <v>430</v>
      </c>
      <c r="AT290" s="344" t="s">
        <v>430</v>
      </c>
      <c r="AU290" s="370"/>
      <c r="AV290" s="425"/>
      <c r="AW290" s="425"/>
      <c r="AX290" s="425"/>
      <c r="AY290" s="425"/>
      <c r="AZ290" s="425"/>
      <c r="BA290" s="368"/>
      <c r="BB290" s="371"/>
      <c r="BC290" s="371"/>
      <c r="BD290" s="371"/>
      <c r="BE290" s="371"/>
      <c r="BF290" s="370"/>
      <c r="BG290" s="368"/>
      <c r="BH290" s="368"/>
      <c r="BI290" s="371"/>
      <c r="BJ290" s="371"/>
      <c r="BK290" s="371"/>
      <c r="BL290" s="371"/>
      <c r="BM290" s="368"/>
      <c r="BN290" s="368"/>
      <c r="BO290" s="426"/>
    </row>
    <row r="291" spans="1:67" s="424" customFormat="1" x14ac:dyDescent="0.25">
      <c r="A291" s="341" t="s">
        <v>5700</v>
      </c>
      <c r="B291" s="368"/>
      <c r="C291" s="721"/>
      <c r="D291" s="368"/>
      <c r="E291" s="368"/>
      <c r="F291" s="368"/>
      <c r="G291" s="368"/>
      <c r="H291" s="370"/>
      <c r="I291" s="344">
        <v>0.19189999999999999</v>
      </c>
      <c r="J291" s="344">
        <v>1.1934</v>
      </c>
      <c r="K291" s="344">
        <v>3.5581</v>
      </c>
      <c r="L291" s="344">
        <v>14.3666</v>
      </c>
      <c r="M291" s="344">
        <v>1.0465</v>
      </c>
      <c r="N291" s="346">
        <v>2.9609000000000001</v>
      </c>
      <c r="O291" s="344" t="s">
        <v>430</v>
      </c>
      <c r="P291" s="344" t="s">
        <v>430</v>
      </c>
      <c r="Q291" s="344" t="s">
        <v>430</v>
      </c>
      <c r="R291" s="344" t="s">
        <v>430</v>
      </c>
      <c r="S291" s="344">
        <v>1.3843000000000001</v>
      </c>
      <c r="T291" s="344">
        <v>15.7178</v>
      </c>
      <c r="U291" s="344">
        <v>1.5734999999999999</v>
      </c>
      <c r="V291" s="344">
        <v>8.8758999999999997</v>
      </c>
      <c r="W291" s="344">
        <v>1.3843000000000001</v>
      </c>
      <c r="X291" s="344" t="s">
        <v>428</v>
      </c>
      <c r="Y291" s="370"/>
      <c r="Z291" s="342"/>
      <c r="AA291" s="342"/>
      <c r="AB291" s="342"/>
      <c r="AC291" s="342"/>
      <c r="AD291" s="342"/>
      <c r="AE291" s="342"/>
      <c r="AF291" s="342"/>
      <c r="AG291" s="342"/>
      <c r="AH291" s="342"/>
      <c r="AI291" s="342"/>
      <c r="AJ291" s="342"/>
      <c r="AK291" s="342"/>
      <c r="AL291" s="342"/>
      <c r="AM291" s="342"/>
      <c r="AN291" s="342"/>
      <c r="AO291" s="370"/>
      <c r="AP291" s="344" t="s">
        <v>430</v>
      </c>
      <c r="AQ291" s="344" t="s">
        <v>430</v>
      </c>
      <c r="AR291" s="344" t="s">
        <v>430</v>
      </c>
      <c r="AS291" s="344" t="s">
        <v>430</v>
      </c>
      <c r="AT291" s="344">
        <v>11.15</v>
      </c>
      <c r="AU291" s="370"/>
      <c r="AV291" s="425"/>
      <c r="AW291" s="425"/>
      <c r="AX291" s="425"/>
      <c r="AY291" s="425"/>
      <c r="AZ291" s="425"/>
      <c r="BA291" s="368"/>
      <c r="BB291" s="371"/>
      <c r="BC291" s="371"/>
      <c r="BD291" s="371"/>
      <c r="BE291" s="371"/>
      <c r="BF291" s="370"/>
      <c r="BG291" s="368"/>
      <c r="BH291" s="368"/>
      <c r="BI291" s="371"/>
      <c r="BJ291" s="371"/>
      <c r="BK291" s="371"/>
      <c r="BL291" s="371"/>
      <c r="BM291" s="368"/>
      <c r="BN291" s="368"/>
      <c r="BO291" s="426"/>
    </row>
    <row r="292" spans="1:67" s="424" customFormat="1" x14ac:dyDescent="0.25">
      <c r="A292" s="341" t="s">
        <v>4379</v>
      </c>
      <c r="B292" s="368"/>
      <c r="C292" s="721"/>
      <c r="D292" s="368"/>
      <c r="E292" s="368"/>
      <c r="F292" s="368"/>
      <c r="G292" s="368"/>
      <c r="H292" s="370"/>
      <c r="I292" s="344" t="s">
        <v>430</v>
      </c>
      <c r="J292" s="344" t="s">
        <v>430</v>
      </c>
      <c r="K292" s="344" t="s">
        <v>430</v>
      </c>
      <c r="L292" s="344" t="s">
        <v>430</v>
      </c>
      <c r="M292" s="344" t="s">
        <v>430</v>
      </c>
      <c r="N292" s="346" t="s">
        <v>430</v>
      </c>
      <c r="O292" s="344" t="s">
        <v>430</v>
      </c>
      <c r="P292" s="344" t="s">
        <v>430</v>
      </c>
      <c r="Q292" s="344" t="s">
        <v>430</v>
      </c>
      <c r="R292" s="344" t="s">
        <v>430</v>
      </c>
      <c r="S292" s="344" t="s">
        <v>430</v>
      </c>
      <c r="T292" s="344" t="s">
        <v>430</v>
      </c>
      <c r="U292" s="344" t="s">
        <v>430</v>
      </c>
      <c r="V292" s="344" t="s">
        <v>430</v>
      </c>
      <c r="W292" s="344" t="s">
        <v>430</v>
      </c>
      <c r="X292" s="344" t="s">
        <v>428</v>
      </c>
      <c r="Y292" s="370"/>
      <c r="Z292" s="342"/>
      <c r="AA292" s="342"/>
      <c r="AB292" s="342"/>
      <c r="AC292" s="342"/>
      <c r="AD292" s="342"/>
      <c r="AE292" s="342"/>
      <c r="AF292" s="342"/>
      <c r="AG292" s="342"/>
      <c r="AH292" s="342"/>
      <c r="AI292" s="342"/>
      <c r="AJ292" s="342"/>
      <c r="AK292" s="342"/>
      <c r="AL292" s="342"/>
      <c r="AM292" s="342"/>
      <c r="AN292" s="342"/>
      <c r="AO292" s="370"/>
      <c r="AP292" s="344" t="s">
        <v>430</v>
      </c>
      <c r="AQ292" s="344" t="s">
        <v>430</v>
      </c>
      <c r="AR292" s="344" t="s">
        <v>430</v>
      </c>
      <c r="AS292" s="344" t="s">
        <v>430</v>
      </c>
      <c r="AT292" s="344" t="s">
        <v>430</v>
      </c>
      <c r="AU292" s="370"/>
      <c r="AV292" s="425"/>
      <c r="AW292" s="425"/>
      <c r="AX292" s="425"/>
      <c r="AY292" s="425"/>
      <c r="AZ292" s="425"/>
      <c r="BA292" s="368"/>
      <c r="BB292" s="371"/>
      <c r="BC292" s="371"/>
      <c r="BD292" s="371"/>
      <c r="BE292" s="371"/>
      <c r="BF292" s="370"/>
      <c r="BG292" s="368"/>
      <c r="BH292" s="368"/>
      <c r="BI292" s="371"/>
      <c r="BJ292" s="371"/>
      <c r="BK292" s="371"/>
      <c r="BL292" s="371"/>
      <c r="BM292" s="368"/>
      <c r="BN292" s="368"/>
      <c r="BO292" s="426"/>
    </row>
    <row r="293" spans="1:67" s="424" customFormat="1" x14ac:dyDescent="0.25">
      <c r="A293" s="341" t="s">
        <v>2493</v>
      </c>
      <c r="B293" s="368"/>
      <c r="C293" s="721"/>
      <c r="D293" s="368"/>
      <c r="E293" s="368"/>
      <c r="F293" s="368"/>
      <c r="G293" s="368"/>
      <c r="H293" s="370"/>
      <c r="I293" s="344">
        <v>0.65659999999999996</v>
      </c>
      <c r="J293" s="344">
        <v>1.8111999999999999</v>
      </c>
      <c r="K293" s="344">
        <v>6.8863000000000003</v>
      </c>
      <c r="L293" s="344">
        <v>19.607099999999999</v>
      </c>
      <c r="M293" s="344">
        <v>12.494300000000001</v>
      </c>
      <c r="N293" s="346">
        <v>12.253399999999999</v>
      </c>
      <c r="O293" s="344">
        <v>16.0059</v>
      </c>
      <c r="P293" s="344">
        <v>24.849900000000002</v>
      </c>
      <c r="Q293" s="344">
        <v>14.411099999999999</v>
      </c>
      <c r="R293" s="344">
        <v>12.882300000000001</v>
      </c>
      <c r="S293" s="344">
        <v>0.27629999999999999</v>
      </c>
      <c r="T293" s="344">
        <v>18.4499</v>
      </c>
      <c r="U293" s="344">
        <v>13.151199999999999</v>
      </c>
      <c r="V293" s="344">
        <v>15.086</v>
      </c>
      <c r="W293" s="344">
        <v>0.27629999999999999</v>
      </c>
      <c r="X293" s="344" t="s">
        <v>428</v>
      </c>
      <c r="Y293" s="370"/>
      <c r="Z293" s="342"/>
      <c r="AA293" s="342"/>
      <c r="AB293" s="342"/>
      <c r="AC293" s="342"/>
      <c r="AD293" s="342"/>
      <c r="AE293" s="342"/>
      <c r="AF293" s="342"/>
      <c r="AG293" s="342"/>
      <c r="AH293" s="342"/>
      <c r="AI293" s="342"/>
      <c r="AJ293" s="342"/>
      <c r="AK293" s="342"/>
      <c r="AL293" s="342"/>
      <c r="AM293" s="342"/>
      <c r="AN293" s="342"/>
      <c r="AO293" s="370"/>
      <c r="AP293" s="344">
        <v>17.78</v>
      </c>
      <c r="AQ293" s="344">
        <v>20.43</v>
      </c>
      <c r="AR293" s="344">
        <v>19.989999999999998</v>
      </c>
      <c r="AS293" s="344">
        <v>18.170000000000002</v>
      </c>
      <c r="AT293" s="344">
        <v>27.27</v>
      </c>
      <c r="AU293" s="370"/>
      <c r="AV293" s="425"/>
      <c r="AW293" s="425"/>
      <c r="AX293" s="425"/>
      <c r="AY293" s="425"/>
      <c r="AZ293" s="425"/>
      <c r="BA293" s="368"/>
      <c r="BB293" s="371"/>
      <c r="BC293" s="371"/>
      <c r="BD293" s="371"/>
      <c r="BE293" s="371"/>
      <c r="BF293" s="370"/>
      <c r="BG293" s="368"/>
      <c r="BH293" s="368"/>
      <c r="BI293" s="371"/>
      <c r="BJ293" s="371"/>
      <c r="BK293" s="371"/>
      <c r="BL293" s="371"/>
      <c r="BM293" s="368"/>
      <c r="BN293" s="368"/>
      <c r="BO293" s="426"/>
    </row>
    <row r="294" spans="1:67" s="424" customFormat="1" x14ac:dyDescent="0.25">
      <c r="A294" s="341" t="s">
        <v>5701</v>
      </c>
      <c r="B294" s="368"/>
      <c r="C294" s="721"/>
      <c r="D294" s="368"/>
      <c r="E294" s="368"/>
      <c r="F294" s="368"/>
      <c r="G294" s="368"/>
      <c r="H294" s="370"/>
      <c r="I294" s="344" t="s">
        <v>430</v>
      </c>
      <c r="J294" s="344" t="s">
        <v>430</v>
      </c>
      <c r="K294" s="344" t="s">
        <v>430</v>
      </c>
      <c r="L294" s="344" t="s">
        <v>430</v>
      </c>
      <c r="M294" s="344" t="s">
        <v>430</v>
      </c>
      <c r="N294" s="346" t="s">
        <v>430</v>
      </c>
      <c r="O294" s="344" t="s">
        <v>430</v>
      </c>
      <c r="P294" s="344" t="s">
        <v>430</v>
      </c>
      <c r="Q294" s="344" t="s">
        <v>430</v>
      </c>
      <c r="R294" s="344" t="s">
        <v>430</v>
      </c>
      <c r="S294" s="344" t="s">
        <v>430</v>
      </c>
      <c r="T294" s="344" t="s">
        <v>430</v>
      </c>
      <c r="U294" s="344" t="s">
        <v>430</v>
      </c>
      <c r="V294" s="344" t="s">
        <v>430</v>
      </c>
      <c r="W294" s="344" t="s">
        <v>430</v>
      </c>
      <c r="X294" s="344" t="s">
        <v>430</v>
      </c>
      <c r="Y294" s="370"/>
      <c r="Z294" s="342"/>
      <c r="AA294" s="342"/>
      <c r="AB294" s="342"/>
      <c r="AC294" s="342"/>
      <c r="AD294" s="342"/>
      <c r="AE294" s="342"/>
      <c r="AF294" s="342"/>
      <c r="AG294" s="342"/>
      <c r="AH294" s="342"/>
      <c r="AI294" s="342"/>
      <c r="AJ294" s="342"/>
      <c r="AK294" s="342"/>
      <c r="AL294" s="342"/>
      <c r="AM294" s="342"/>
      <c r="AN294" s="342"/>
      <c r="AO294" s="370"/>
      <c r="AP294" s="344" t="s">
        <v>430</v>
      </c>
      <c r="AQ294" s="344" t="s">
        <v>430</v>
      </c>
      <c r="AR294" s="344" t="s">
        <v>430</v>
      </c>
      <c r="AS294" s="344" t="s">
        <v>430</v>
      </c>
      <c r="AT294" s="344" t="s">
        <v>430</v>
      </c>
      <c r="AU294" s="370"/>
      <c r="AV294" s="425"/>
      <c r="AW294" s="425"/>
      <c r="AX294" s="425"/>
      <c r="AY294" s="425"/>
      <c r="AZ294" s="425"/>
      <c r="BA294" s="368"/>
      <c r="BB294" s="371"/>
      <c r="BC294" s="371"/>
      <c r="BD294" s="371"/>
      <c r="BE294" s="371"/>
      <c r="BF294" s="370"/>
      <c r="BG294" s="368"/>
      <c r="BH294" s="368"/>
      <c r="BI294" s="371"/>
      <c r="BJ294" s="371"/>
      <c r="BK294" s="371"/>
      <c r="BL294" s="371"/>
      <c r="BM294" s="368"/>
      <c r="BN294" s="368"/>
      <c r="BO294" s="426"/>
    </row>
    <row r="295" spans="1:67" s="424" customFormat="1" x14ac:dyDescent="0.25">
      <c r="A295" s="341" t="s">
        <v>5702</v>
      </c>
      <c r="B295" s="368"/>
      <c r="C295" s="721"/>
      <c r="D295" s="368"/>
      <c r="E295" s="368"/>
      <c r="F295" s="368"/>
      <c r="G295" s="368"/>
      <c r="H295" s="370"/>
      <c r="I295" s="344" t="s">
        <v>430</v>
      </c>
      <c r="J295" s="344" t="s">
        <v>430</v>
      </c>
      <c r="K295" s="344" t="s">
        <v>430</v>
      </c>
      <c r="L295" s="344" t="s">
        <v>430</v>
      </c>
      <c r="M295" s="344" t="s">
        <v>430</v>
      </c>
      <c r="N295" s="346" t="s">
        <v>430</v>
      </c>
      <c r="O295" s="344" t="s">
        <v>430</v>
      </c>
      <c r="P295" s="344" t="s">
        <v>430</v>
      </c>
      <c r="Q295" s="344" t="s">
        <v>430</v>
      </c>
      <c r="R295" s="344" t="s">
        <v>430</v>
      </c>
      <c r="S295" s="344" t="s">
        <v>430</v>
      </c>
      <c r="T295" s="344" t="s">
        <v>430</v>
      </c>
      <c r="U295" s="344" t="s">
        <v>430</v>
      </c>
      <c r="V295" s="344" t="s">
        <v>430</v>
      </c>
      <c r="W295" s="344" t="s">
        <v>430</v>
      </c>
      <c r="X295" s="344" t="s">
        <v>430</v>
      </c>
      <c r="Y295" s="370"/>
      <c r="Z295" s="342"/>
      <c r="AA295" s="342"/>
      <c r="AB295" s="342"/>
      <c r="AC295" s="342"/>
      <c r="AD295" s="342"/>
      <c r="AE295" s="342"/>
      <c r="AF295" s="342"/>
      <c r="AG295" s="342"/>
      <c r="AH295" s="342"/>
      <c r="AI295" s="342"/>
      <c r="AJ295" s="342"/>
      <c r="AK295" s="342"/>
      <c r="AL295" s="342"/>
      <c r="AM295" s="342"/>
      <c r="AN295" s="342"/>
      <c r="AO295" s="370"/>
      <c r="AP295" s="344" t="s">
        <v>430</v>
      </c>
      <c r="AQ295" s="344" t="s">
        <v>430</v>
      </c>
      <c r="AR295" s="344" t="s">
        <v>430</v>
      </c>
      <c r="AS295" s="344" t="s">
        <v>430</v>
      </c>
      <c r="AT295" s="344" t="s">
        <v>430</v>
      </c>
      <c r="AU295" s="370"/>
      <c r="AV295" s="425"/>
      <c r="AW295" s="425"/>
      <c r="AX295" s="425"/>
      <c r="AY295" s="425"/>
      <c r="AZ295" s="425"/>
      <c r="BA295" s="368"/>
      <c r="BB295" s="371"/>
      <c r="BC295" s="371"/>
      <c r="BD295" s="371"/>
      <c r="BE295" s="371"/>
      <c r="BF295" s="370"/>
      <c r="BG295" s="368"/>
      <c r="BH295" s="368"/>
      <c r="BI295" s="371"/>
      <c r="BJ295" s="371"/>
      <c r="BK295" s="371"/>
      <c r="BL295" s="371"/>
      <c r="BM295" s="368"/>
      <c r="BN295" s="368"/>
      <c r="BO295" s="426"/>
    </row>
    <row r="296" spans="1:67" s="424" customFormat="1" x14ac:dyDescent="0.25">
      <c r="A296" s="341" t="s">
        <v>2345</v>
      </c>
      <c r="B296" s="368"/>
      <c r="C296" s="721"/>
      <c r="D296" s="368"/>
      <c r="E296" s="368"/>
      <c r="F296" s="368"/>
      <c r="G296" s="368"/>
      <c r="H296" s="370"/>
      <c r="I296" s="344" t="s">
        <v>430</v>
      </c>
      <c r="J296" s="344" t="s">
        <v>430</v>
      </c>
      <c r="K296" s="344" t="s">
        <v>430</v>
      </c>
      <c r="L296" s="344" t="s">
        <v>430</v>
      </c>
      <c r="M296" s="344" t="s">
        <v>430</v>
      </c>
      <c r="N296" s="346" t="s">
        <v>430</v>
      </c>
      <c r="O296" s="344" t="s">
        <v>430</v>
      </c>
      <c r="P296" s="344" t="s">
        <v>430</v>
      </c>
      <c r="Q296" s="344" t="s">
        <v>430</v>
      </c>
      <c r="R296" s="344" t="s">
        <v>430</v>
      </c>
      <c r="S296" s="344" t="s">
        <v>430</v>
      </c>
      <c r="T296" s="344" t="s">
        <v>430</v>
      </c>
      <c r="U296" s="344" t="s">
        <v>430</v>
      </c>
      <c r="V296" s="344" t="s">
        <v>430</v>
      </c>
      <c r="W296" s="344" t="s">
        <v>430</v>
      </c>
      <c r="X296" s="344" t="s">
        <v>428</v>
      </c>
      <c r="Y296" s="370"/>
      <c r="Z296" s="342"/>
      <c r="AA296" s="342"/>
      <c r="AB296" s="342"/>
      <c r="AC296" s="342"/>
      <c r="AD296" s="342"/>
      <c r="AE296" s="342"/>
      <c r="AF296" s="342"/>
      <c r="AG296" s="342"/>
      <c r="AH296" s="342"/>
      <c r="AI296" s="342"/>
      <c r="AJ296" s="342"/>
      <c r="AK296" s="342"/>
      <c r="AL296" s="342"/>
      <c r="AM296" s="342"/>
      <c r="AN296" s="342"/>
      <c r="AO296" s="370"/>
      <c r="AP296" s="344" t="s">
        <v>430</v>
      </c>
      <c r="AQ296" s="344" t="s">
        <v>430</v>
      </c>
      <c r="AR296" s="344" t="s">
        <v>430</v>
      </c>
      <c r="AS296" s="344" t="s">
        <v>430</v>
      </c>
      <c r="AT296" s="344" t="s">
        <v>430</v>
      </c>
      <c r="AU296" s="370"/>
      <c r="AV296" s="425"/>
      <c r="AW296" s="425"/>
      <c r="AX296" s="425"/>
      <c r="AY296" s="425"/>
      <c r="AZ296" s="425"/>
      <c r="BA296" s="368"/>
      <c r="BB296" s="371"/>
      <c r="BC296" s="371"/>
      <c r="BD296" s="371"/>
      <c r="BE296" s="371"/>
      <c r="BF296" s="370"/>
      <c r="BG296" s="368"/>
      <c r="BH296" s="368"/>
      <c r="BI296" s="371"/>
      <c r="BJ296" s="371"/>
      <c r="BK296" s="371"/>
      <c r="BL296" s="371"/>
      <c r="BM296" s="368"/>
      <c r="BN296" s="368"/>
      <c r="BO296" s="426"/>
    </row>
    <row r="297" spans="1:67" s="424" customFormat="1" x14ac:dyDescent="0.25">
      <c r="A297" s="341" t="s">
        <v>4385</v>
      </c>
      <c r="B297" s="368"/>
      <c r="C297" s="721"/>
      <c r="D297" s="368"/>
      <c r="E297" s="368"/>
      <c r="F297" s="368"/>
      <c r="G297" s="368"/>
      <c r="H297" s="370"/>
      <c r="I297" s="344" t="s">
        <v>430</v>
      </c>
      <c r="J297" s="344" t="s">
        <v>430</v>
      </c>
      <c r="K297" s="344" t="s">
        <v>430</v>
      </c>
      <c r="L297" s="344" t="s">
        <v>430</v>
      </c>
      <c r="M297" s="344" t="s">
        <v>430</v>
      </c>
      <c r="N297" s="346" t="s">
        <v>430</v>
      </c>
      <c r="O297" s="344" t="s">
        <v>430</v>
      </c>
      <c r="P297" s="344" t="s">
        <v>430</v>
      </c>
      <c r="Q297" s="344" t="s">
        <v>430</v>
      </c>
      <c r="R297" s="344" t="s">
        <v>430</v>
      </c>
      <c r="S297" s="344" t="s">
        <v>430</v>
      </c>
      <c r="T297" s="344" t="s">
        <v>430</v>
      </c>
      <c r="U297" s="344" t="s">
        <v>430</v>
      </c>
      <c r="V297" s="344" t="s">
        <v>430</v>
      </c>
      <c r="W297" s="344" t="s">
        <v>430</v>
      </c>
      <c r="X297" s="344" t="s">
        <v>430</v>
      </c>
      <c r="Y297" s="370"/>
      <c r="Z297" s="342"/>
      <c r="AA297" s="342"/>
      <c r="AB297" s="342"/>
      <c r="AC297" s="342"/>
      <c r="AD297" s="342"/>
      <c r="AE297" s="342"/>
      <c r="AF297" s="342"/>
      <c r="AG297" s="342"/>
      <c r="AH297" s="342"/>
      <c r="AI297" s="342"/>
      <c r="AJ297" s="342"/>
      <c r="AK297" s="342"/>
      <c r="AL297" s="342"/>
      <c r="AM297" s="342"/>
      <c r="AN297" s="342"/>
      <c r="AO297" s="370"/>
      <c r="AP297" s="344" t="s">
        <v>430</v>
      </c>
      <c r="AQ297" s="344" t="s">
        <v>430</v>
      </c>
      <c r="AR297" s="344" t="s">
        <v>430</v>
      </c>
      <c r="AS297" s="344" t="s">
        <v>430</v>
      </c>
      <c r="AT297" s="344" t="s">
        <v>430</v>
      </c>
      <c r="AU297" s="370"/>
      <c r="AV297" s="425"/>
      <c r="AW297" s="425"/>
      <c r="AX297" s="425"/>
      <c r="AY297" s="425"/>
      <c r="AZ297" s="425"/>
      <c r="BA297" s="368"/>
      <c r="BB297" s="371"/>
      <c r="BC297" s="371"/>
      <c r="BD297" s="371"/>
      <c r="BE297" s="371"/>
      <c r="BF297" s="370"/>
      <c r="BG297" s="368"/>
      <c r="BH297" s="368"/>
      <c r="BI297" s="371"/>
      <c r="BJ297" s="371"/>
      <c r="BK297" s="371"/>
      <c r="BL297" s="371"/>
      <c r="BM297" s="368"/>
      <c r="BN297" s="368"/>
      <c r="BO297" s="426"/>
    </row>
    <row r="298" spans="1:67" s="424" customFormat="1" x14ac:dyDescent="0.25">
      <c r="A298" s="341" t="s">
        <v>5703</v>
      </c>
      <c r="B298" s="368"/>
      <c r="C298" s="721"/>
      <c r="D298" s="368"/>
      <c r="E298" s="368"/>
      <c r="F298" s="368"/>
      <c r="G298" s="368"/>
      <c r="H298" s="370"/>
      <c r="I298" s="344" t="s">
        <v>430</v>
      </c>
      <c r="J298" s="344" t="s">
        <v>430</v>
      </c>
      <c r="K298" s="344" t="s">
        <v>430</v>
      </c>
      <c r="L298" s="344" t="s">
        <v>430</v>
      </c>
      <c r="M298" s="344" t="s">
        <v>430</v>
      </c>
      <c r="N298" s="346" t="s">
        <v>430</v>
      </c>
      <c r="O298" s="344" t="s">
        <v>430</v>
      </c>
      <c r="P298" s="344" t="s">
        <v>430</v>
      </c>
      <c r="Q298" s="344" t="s">
        <v>430</v>
      </c>
      <c r="R298" s="344" t="s">
        <v>430</v>
      </c>
      <c r="S298" s="344" t="s">
        <v>430</v>
      </c>
      <c r="T298" s="344" t="s">
        <v>430</v>
      </c>
      <c r="U298" s="344" t="s">
        <v>430</v>
      </c>
      <c r="V298" s="344" t="s">
        <v>430</v>
      </c>
      <c r="W298" s="344" t="s">
        <v>430</v>
      </c>
      <c r="X298" s="344" t="s">
        <v>430</v>
      </c>
      <c r="Y298" s="370"/>
      <c r="Z298" s="342"/>
      <c r="AA298" s="342"/>
      <c r="AB298" s="342"/>
      <c r="AC298" s="342"/>
      <c r="AD298" s="342"/>
      <c r="AE298" s="342"/>
      <c r="AF298" s="342"/>
      <c r="AG298" s="342"/>
      <c r="AH298" s="342"/>
      <c r="AI298" s="342"/>
      <c r="AJ298" s="342"/>
      <c r="AK298" s="342"/>
      <c r="AL298" s="342"/>
      <c r="AM298" s="342"/>
      <c r="AN298" s="342"/>
      <c r="AO298" s="370"/>
      <c r="AP298" s="344" t="s">
        <v>430</v>
      </c>
      <c r="AQ298" s="344" t="s">
        <v>430</v>
      </c>
      <c r="AR298" s="344" t="s">
        <v>430</v>
      </c>
      <c r="AS298" s="344" t="s">
        <v>430</v>
      </c>
      <c r="AT298" s="344" t="s">
        <v>430</v>
      </c>
      <c r="AU298" s="370"/>
      <c r="AV298" s="425"/>
      <c r="AW298" s="425"/>
      <c r="AX298" s="425"/>
      <c r="AY298" s="425"/>
      <c r="AZ298" s="425"/>
      <c r="BA298" s="368"/>
      <c r="BB298" s="371"/>
      <c r="BC298" s="371"/>
      <c r="BD298" s="371"/>
      <c r="BE298" s="371"/>
      <c r="BF298" s="370"/>
      <c r="BG298" s="368"/>
      <c r="BH298" s="368"/>
      <c r="BI298" s="371"/>
      <c r="BJ298" s="371"/>
      <c r="BK298" s="371"/>
      <c r="BL298" s="371"/>
      <c r="BM298" s="368"/>
      <c r="BN298" s="368"/>
      <c r="BO298" s="426"/>
    </row>
    <row r="299" spans="1:67" s="424" customFormat="1" x14ac:dyDescent="0.25">
      <c r="A299" s="341" t="s">
        <v>5704</v>
      </c>
      <c r="B299" s="368"/>
      <c r="C299" s="721"/>
      <c r="D299" s="368"/>
      <c r="E299" s="368"/>
      <c r="F299" s="368"/>
      <c r="G299" s="368"/>
      <c r="H299" s="370"/>
      <c r="I299" s="344">
        <v>-0.64349999999999996</v>
      </c>
      <c r="J299" s="344">
        <v>-0.17399999999999999</v>
      </c>
      <c r="K299" s="344">
        <v>-0.69210000000000005</v>
      </c>
      <c r="L299" s="344">
        <v>18.990600000000001</v>
      </c>
      <c r="M299" s="344">
        <v>19.992799999999999</v>
      </c>
      <c r="N299" s="346">
        <v>18.667999999999999</v>
      </c>
      <c r="O299" s="344">
        <v>2.1814</v>
      </c>
      <c r="P299" s="344">
        <v>27.892399999999999</v>
      </c>
      <c r="Q299" s="344">
        <v>26.861699999999999</v>
      </c>
      <c r="R299" s="344">
        <v>17.478100000000001</v>
      </c>
      <c r="S299" s="344">
        <v>-0.80110000000000003</v>
      </c>
      <c r="T299" s="344">
        <v>20.442799999999998</v>
      </c>
      <c r="U299" s="344">
        <v>24.099799999999998</v>
      </c>
      <c r="V299" s="344">
        <v>20.738399999999999</v>
      </c>
      <c r="W299" s="344">
        <v>-0.80110000000000003</v>
      </c>
      <c r="X299" s="344" t="s">
        <v>428</v>
      </c>
      <c r="Y299" s="370"/>
      <c r="Z299" s="342"/>
      <c r="AA299" s="342"/>
      <c r="AB299" s="342"/>
      <c r="AC299" s="342"/>
      <c r="AD299" s="342"/>
      <c r="AE299" s="342"/>
      <c r="AF299" s="342"/>
      <c r="AG299" s="342"/>
      <c r="AH299" s="342"/>
      <c r="AI299" s="342"/>
      <c r="AJ299" s="342"/>
      <c r="AK299" s="342"/>
      <c r="AL299" s="342"/>
      <c r="AM299" s="342"/>
      <c r="AN299" s="342"/>
      <c r="AO299" s="370"/>
      <c r="AP299" s="344">
        <v>22.21</v>
      </c>
      <c r="AQ299" s="344">
        <v>26.9</v>
      </c>
      <c r="AR299" s="344">
        <v>20.53</v>
      </c>
      <c r="AS299" s="344">
        <v>16.02</v>
      </c>
      <c r="AT299" s="344">
        <v>35.49</v>
      </c>
      <c r="AU299" s="370"/>
      <c r="AV299" s="425"/>
      <c r="AW299" s="425"/>
      <c r="AX299" s="425"/>
      <c r="AY299" s="425"/>
      <c r="AZ299" s="425"/>
      <c r="BA299" s="368"/>
      <c r="BB299" s="371"/>
      <c r="BC299" s="371"/>
      <c r="BD299" s="371"/>
      <c r="BE299" s="371"/>
      <c r="BF299" s="370"/>
      <c r="BG299" s="368"/>
      <c r="BH299" s="368"/>
      <c r="BI299" s="371"/>
      <c r="BJ299" s="371"/>
      <c r="BK299" s="371"/>
      <c r="BL299" s="371"/>
      <c r="BM299" s="368"/>
      <c r="BN299" s="368"/>
      <c r="BO299" s="426"/>
    </row>
    <row r="300" spans="1:67" s="424" customFormat="1" x14ac:dyDescent="0.25">
      <c r="A300" s="341" t="s">
        <v>4388</v>
      </c>
      <c r="B300" s="368"/>
      <c r="C300" s="721"/>
      <c r="D300" s="368"/>
      <c r="E300" s="368"/>
      <c r="F300" s="368"/>
      <c r="G300" s="368"/>
      <c r="H300" s="370"/>
      <c r="I300" s="344" t="s">
        <v>430</v>
      </c>
      <c r="J300" s="344" t="s">
        <v>430</v>
      </c>
      <c r="K300" s="344" t="s">
        <v>430</v>
      </c>
      <c r="L300" s="344" t="s">
        <v>430</v>
      </c>
      <c r="M300" s="344" t="s">
        <v>430</v>
      </c>
      <c r="N300" s="346" t="s">
        <v>430</v>
      </c>
      <c r="O300" s="344" t="s">
        <v>430</v>
      </c>
      <c r="P300" s="344" t="s">
        <v>430</v>
      </c>
      <c r="Q300" s="344" t="s">
        <v>430</v>
      </c>
      <c r="R300" s="344" t="s">
        <v>430</v>
      </c>
      <c r="S300" s="344" t="s">
        <v>430</v>
      </c>
      <c r="T300" s="344" t="s">
        <v>430</v>
      </c>
      <c r="U300" s="344" t="s">
        <v>430</v>
      </c>
      <c r="V300" s="344" t="s">
        <v>430</v>
      </c>
      <c r="W300" s="344" t="s">
        <v>430</v>
      </c>
      <c r="X300" s="344" t="s">
        <v>430</v>
      </c>
      <c r="Y300" s="370"/>
      <c r="Z300" s="342"/>
      <c r="AA300" s="342"/>
      <c r="AB300" s="342"/>
      <c r="AC300" s="342"/>
      <c r="AD300" s="342"/>
      <c r="AE300" s="342"/>
      <c r="AF300" s="342"/>
      <c r="AG300" s="342"/>
      <c r="AH300" s="342"/>
      <c r="AI300" s="342"/>
      <c r="AJ300" s="342"/>
      <c r="AK300" s="342"/>
      <c r="AL300" s="342"/>
      <c r="AM300" s="342"/>
      <c r="AN300" s="342"/>
      <c r="AO300" s="370"/>
      <c r="AP300" s="344" t="s">
        <v>430</v>
      </c>
      <c r="AQ300" s="344" t="s">
        <v>430</v>
      </c>
      <c r="AR300" s="344" t="s">
        <v>430</v>
      </c>
      <c r="AS300" s="344" t="s">
        <v>430</v>
      </c>
      <c r="AT300" s="344" t="s">
        <v>430</v>
      </c>
      <c r="AU300" s="370"/>
      <c r="AV300" s="425"/>
      <c r="AW300" s="425"/>
      <c r="AX300" s="425"/>
      <c r="AY300" s="425"/>
      <c r="AZ300" s="425"/>
      <c r="BA300" s="368"/>
      <c r="BB300" s="371"/>
      <c r="BC300" s="371"/>
      <c r="BD300" s="371"/>
      <c r="BE300" s="371"/>
      <c r="BF300" s="370"/>
      <c r="BG300" s="368"/>
      <c r="BH300" s="368"/>
      <c r="BI300" s="371"/>
      <c r="BJ300" s="371"/>
      <c r="BK300" s="371"/>
      <c r="BL300" s="371"/>
      <c r="BM300" s="368"/>
      <c r="BN300" s="368"/>
      <c r="BO300" s="426"/>
    </row>
    <row r="301" spans="1:67" s="424" customFormat="1" x14ac:dyDescent="0.25">
      <c r="A301" s="341" t="s">
        <v>2496</v>
      </c>
      <c r="B301" s="368"/>
      <c r="C301" s="721"/>
      <c r="D301" s="368"/>
      <c r="E301" s="368"/>
      <c r="F301" s="368"/>
      <c r="G301" s="368"/>
      <c r="H301" s="370"/>
      <c r="I301" s="344" t="s">
        <v>430</v>
      </c>
      <c r="J301" s="344" t="s">
        <v>430</v>
      </c>
      <c r="K301" s="344" t="s">
        <v>430</v>
      </c>
      <c r="L301" s="344" t="s">
        <v>430</v>
      </c>
      <c r="M301" s="344" t="s">
        <v>430</v>
      </c>
      <c r="N301" s="346" t="s">
        <v>430</v>
      </c>
      <c r="O301" s="344" t="s">
        <v>430</v>
      </c>
      <c r="P301" s="344" t="s">
        <v>430</v>
      </c>
      <c r="Q301" s="344" t="s">
        <v>430</v>
      </c>
      <c r="R301" s="344" t="s">
        <v>430</v>
      </c>
      <c r="S301" s="344" t="s">
        <v>430</v>
      </c>
      <c r="T301" s="344" t="s">
        <v>430</v>
      </c>
      <c r="U301" s="344" t="s">
        <v>430</v>
      </c>
      <c r="V301" s="344" t="s">
        <v>430</v>
      </c>
      <c r="W301" s="344" t="s">
        <v>430</v>
      </c>
      <c r="X301" s="344" t="s">
        <v>430</v>
      </c>
      <c r="Y301" s="370"/>
      <c r="Z301" s="342"/>
      <c r="AA301" s="342"/>
      <c r="AB301" s="342"/>
      <c r="AC301" s="342"/>
      <c r="AD301" s="342"/>
      <c r="AE301" s="342"/>
      <c r="AF301" s="342"/>
      <c r="AG301" s="342"/>
      <c r="AH301" s="342"/>
      <c r="AI301" s="342"/>
      <c r="AJ301" s="342"/>
      <c r="AK301" s="342"/>
      <c r="AL301" s="342"/>
      <c r="AM301" s="342"/>
      <c r="AN301" s="342"/>
      <c r="AO301" s="370"/>
      <c r="AP301" s="344" t="s">
        <v>430</v>
      </c>
      <c r="AQ301" s="344" t="s">
        <v>430</v>
      </c>
      <c r="AR301" s="344" t="s">
        <v>430</v>
      </c>
      <c r="AS301" s="344" t="s">
        <v>430</v>
      </c>
      <c r="AT301" s="344" t="s">
        <v>430</v>
      </c>
      <c r="AU301" s="370"/>
      <c r="AV301" s="425"/>
      <c r="AW301" s="425"/>
      <c r="AX301" s="425"/>
      <c r="AY301" s="425"/>
      <c r="AZ301" s="425"/>
      <c r="BA301" s="368"/>
      <c r="BB301" s="371"/>
      <c r="BC301" s="371"/>
      <c r="BD301" s="371"/>
      <c r="BE301" s="371"/>
      <c r="BF301" s="370"/>
      <c r="BG301" s="368"/>
      <c r="BH301" s="368"/>
      <c r="BI301" s="371"/>
      <c r="BJ301" s="371"/>
      <c r="BK301" s="371"/>
      <c r="BL301" s="371"/>
      <c r="BM301" s="368"/>
      <c r="BN301" s="368"/>
      <c r="BO301" s="426"/>
    </row>
    <row r="302" spans="1:67" s="424" customFormat="1" x14ac:dyDescent="0.25">
      <c r="A302" s="341" t="s">
        <v>5705</v>
      </c>
      <c r="B302" s="368"/>
      <c r="C302" s="721"/>
      <c r="D302" s="368"/>
      <c r="E302" s="368"/>
      <c r="F302" s="368"/>
      <c r="G302" s="368"/>
      <c r="H302" s="370"/>
      <c r="I302" s="344">
        <v>0.77049999999999996</v>
      </c>
      <c r="J302" s="344">
        <v>2.7564000000000002</v>
      </c>
      <c r="K302" s="344">
        <v>7.3181000000000003</v>
      </c>
      <c r="L302" s="344">
        <v>18.7361</v>
      </c>
      <c r="M302" s="344">
        <v>-0.81679999999999997</v>
      </c>
      <c r="N302" s="346">
        <v>-5.8228</v>
      </c>
      <c r="O302" s="344" t="s">
        <v>430</v>
      </c>
      <c r="P302" s="344" t="s">
        <v>430</v>
      </c>
      <c r="Q302" s="344" t="s">
        <v>430</v>
      </c>
      <c r="R302" s="344" t="s">
        <v>430</v>
      </c>
      <c r="S302" s="344">
        <v>2.0594000000000001</v>
      </c>
      <c r="T302" s="344">
        <v>20.979399999999998</v>
      </c>
      <c r="U302" s="344">
        <v>1.9E-2</v>
      </c>
      <c r="V302" s="344">
        <v>-3.4344999999999999</v>
      </c>
      <c r="W302" s="344">
        <v>2.0594000000000001</v>
      </c>
      <c r="X302" s="344" t="s">
        <v>428</v>
      </c>
      <c r="Y302" s="370"/>
      <c r="Z302" s="342"/>
      <c r="AA302" s="342"/>
      <c r="AB302" s="342"/>
      <c r="AC302" s="342"/>
      <c r="AD302" s="342"/>
      <c r="AE302" s="342"/>
      <c r="AF302" s="342"/>
      <c r="AG302" s="342"/>
      <c r="AH302" s="342"/>
      <c r="AI302" s="342"/>
      <c r="AJ302" s="342"/>
      <c r="AK302" s="342"/>
      <c r="AL302" s="342"/>
      <c r="AM302" s="342"/>
      <c r="AN302" s="342"/>
      <c r="AO302" s="370"/>
      <c r="AP302" s="344" t="s">
        <v>430</v>
      </c>
      <c r="AQ302" s="344" t="s">
        <v>430</v>
      </c>
      <c r="AR302" s="344" t="s">
        <v>430</v>
      </c>
      <c r="AS302" s="344" t="s">
        <v>430</v>
      </c>
      <c r="AT302" s="344">
        <v>4.9400000000000004</v>
      </c>
      <c r="AU302" s="370"/>
      <c r="AV302" s="425"/>
      <c r="AW302" s="425"/>
      <c r="AX302" s="425"/>
      <c r="AY302" s="425"/>
      <c r="AZ302" s="425"/>
      <c r="BA302" s="368"/>
      <c r="BB302" s="371"/>
      <c r="BC302" s="371"/>
      <c r="BD302" s="371"/>
      <c r="BE302" s="371"/>
      <c r="BF302" s="370"/>
      <c r="BG302" s="368"/>
      <c r="BH302" s="368"/>
      <c r="BI302" s="371"/>
      <c r="BJ302" s="371"/>
      <c r="BK302" s="371"/>
      <c r="BL302" s="371"/>
      <c r="BM302" s="368"/>
      <c r="BN302" s="368"/>
      <c r="BO302" s="426"/>
    </row>
    <row r="303" spans="1:67" s="424" customFormat="1" x14ac:dyDescent="0.25">
      <c r="A303" s="341" t="s">
        <v>4390</v>
      </c>
      <c r="B303" s="368"/>
      <c r="C303" s="721"/>
      <c r="D303" s="368"/>
      <c r="E303" s="368"/>
      <c r="F303" s="368"/>
      <c r="G303" s="368"/>
      <c r="H303" s="370"/>
      <c r="I303" s="344">
        <v>0.62819999999999998</v>
      </c>
      <c r="J303" s="344">
        <v>0.44829999999999998</v>
      </c>
      <c r="K303" s="344">
        <v>0.14530000000000001</v>
      </c>
      <c r="L303" s="344">
        <v>11.6206</v>
      </c>
      <c r="M303" s="344">
        <v>1.7598</v>
      </c>
      <c r="N303" s="346">
        <v>7.1914999999999996</v>
      </c>
      <c r="O303" s="344" t="s">
        <v>430</v>
      </c>
      <c r="P303" s="344" t="s">
        <v>430</v>
      </c>
      <c r="Q303" s="344" t="s">
        <v>430</v>
      </c>
      <c r="R303" s="344" t="s">
        <v>430</v>
      </c>
      <c r="S303" s="344">
        <v>0.98609999999999998</v>
      </c>
      <c r="T303" s="344">
        <v>13.0848</v>
      </c>
      <c r="U303" s="344">
        <v>3.3285999999999998</v>
      </c>
      <c r="V303" s="344">
        <v>9.2578999999999994</v>
      </c>
      <c r="W303" s="344">
        <v>0.98609999999999998</v>
      </c>
      <c r="X303" s="344" t="s">
        <v>428</v>
      </c>
      <c r="Y303" s="370"/>
      <c r="Z303" s="342"/>
      <c r="AA303" s="342"/>
      <c r="AB303" s="342"/>
      <c r="AC303" s="342"/>
      <c r="AD303" s="342"/>
      <c r="AE303" s="342"/>
      <c r="AF303" s="342"/>
      <c r="AG303" s="342"/>
      <c r="AH303" s="342"/>
      <c r="AI303" s="342"/>
      <c r="AJ303" s="342"/>
      <c r="AK303" s="342"/>
      <c r="AL303" s="342"/>
      <c r="AM303" s="342"/>
      <c r="AN303" s="342"/>
      <c r="AO303" s="370"/>
      <c r="AP303" s="344" t="s">
        <v>430</v>
      </c>
      <c r="AQ303" s="344" t="s">
        <v>430</v>
      </c>
      <c r="AR303" s="344" t="s">
        <v>430</v>
      </c>
      <c r="AS303" s="344" t="s">
        <v>430</v>
      </c>
      <c r="AT303" s="344">
        <v>11.07</v>
      </c>
      <c r="AU303" s="370"/>
      <c r="AV303" s="425"/>
      <c r="AW303" s="425"/>
      <c r="AX303" s="425"/>
      <c r="AY303" s="425"/>
      <c r="AZ303" s="425"/>
      <c r="BA303" s="368"/>
      <c r="BB303" s="371"/>
      <c r="BC303" s="371"/>
      <c r="BD303" s="371"/>
      <c r="BE303" s="371"/>
      <c r="BF303" s="370"/>
      <c r="BG303" s="368"/>
      <c r="BH303" s="368"/>
      <c r="BI303" s="371"/>
      <c r="BJ303" s="371"/>
      <c r="BK303" s="371"/>
      <c r="BL303" s="371"/>
      <c r="BM303" s="368"/>
      <c r="BN303" s="368"/>
      <c r="BO303" s="426"/>
    </row>
    <row r="304" spans="1:67" s="424" customFormat="1" x14ac:dyDescent="0.25">
      <c r="A304" s="341" t="s">
        <v>5706</v>
      </c>
      <c r="B304" s="368"/>
      <c r="C304" s="721"/>
      <c r="D304" s="368"/>
      <c r="E304" s="368"/>
      <c r="F304" s="368"/>
      <c r="G304" s="368"/>
      <c r="H304" s="370"/>
      <c r="I304" s="344">
        <v>0.51300000000000001</v>
      </c>
      <c r="J304" s="344">
        <v>0.44579999999999997</v>
      </c>
      <c r="K304" s="344">
        <v>3.6726000000000001</v>
      </c>
      <c r="L304" s="344">
        <v>14.024900000000001</v>
      </c>
      <c r="M304" s="344">
        <v>-0.67689999999999995</v>
      </c>
      <c r="N304" s="346">
        <v>3.0985</v>
      </c>
      <c r="O304" s="344">
        <v>4.1432000000000002</v>
      </c>
      <c r="P304" s="344">
        <v>18.816199999999998</v>
      </c>
      <c r="Q304" s="344">
        <v>16.262599999999999</v>
      </c>
      <c r="R304" s="344">
        <v>14.428900000000001</v>
      </c>
      <c r="S304" s="344">
        <v>1.3154999999999999</v>
      </c>
      <c r="T304" s="344">
        <v>16.675899999999999</v>
      </c>
      <c r="U304" s="344">
        <v>0.57410000000000005</v>
      </c>
      <c r="V304" s="344">
        <v>5.7690000000000001</v>
      </c>
      <c r="W304" s="344">
        <v>1.3154999999999999</v>
      </c>
      <c r="X304" s="344" t="s">
        <v>428</v>
      </c>
      <c r="Y304" s="370"/>
      <c r="Z304" s="342"/>
      <c r="AA304" s="342"/>
      <c r="AB304" s="342"/>
      <c r="AC304" s="342"/>
      <c r="AD304" s="342"/>
      <c r="AE304" s="342"/>
      <c r="AF304" s="342"/>
      <c r="AG304" s="342"/>
      <c r="AH304" s="342"/>
      <c r="AI304" s="342"/>
      <c r="AJ304" s="342"/>
      <c r="AK304" s="342"/>
      <c r="AL304" s="342"/>
      <c r="AM304" s="342"/>
      <c r="AN304" s="342"/>
      <c r="AO304" s="370"/>
      <c r="AP304" s="344">
        <v>15.63</v>
      </c>
      <c r="AQ304" s="344">
        <v>18.260000000000002</v>
      </c>
      <c r="AR304" s="344">
        <v>15.5</v>
      </c>
      <c r="AS304" s="344">
        <v>10.78</v>
      </c>
      <c r="AT304" s="344">
        <v>8.5399999999999991</v>
      </c>
      <c r="AU304" s="370"/>
      <c r="AV304" s="425"/>
      <c r="AW304" s="425"/>
      <c r="AX304" s="425"/>
      <c r="AY304" s="425"/>
      <c r="AZ304" s="425"/>
      <c r="BA304" s="368"/>
      <c r="BB304" s="371"/>
      <c r="BC304" s="371"/>
      <c r="BD304" s="371"/>
      <c r="BE304" s="371"/>
      <c r="BF304" s="370"/>
      <c r="BG304" s="368"/>
      <c r="BH304" s="368"/>
      <c r="BI304" s="371"/>
      <c r="BJ304" s="371"/>
      <c r="BK304" s="371"/>
      <c r="BL304" s="371"/>
      <c r="BM304" s="368"/>
      <c r="BN304" s="368"/>
      <c r="BO304" s="426"/>
    </row>
    <row r="305" spans="1:67" s="424" customFormat="1" x14ac:dyDescent="0.25">
      <c r="A305" s="341" t="s">
        <v>4391</v>
      </c>
      <c r="B305" s="368"/>
      <c r="C305" s="721"/>
      <c r="D305" s="368"/>
      <c r="E305" s="368"/>
      <c r="F305" s="368"/>
      <c r="G305" s="368"/>
      <c r="H305" s="370"/>
      <c r="I305" s="344">
        <v>0.75329999999999997</v>
      </c>
      <c r="J305" s="344">
        <v>0.53969999999999996</v>
      </c>
      <c r="K305" s="344">
        <v>4.1577999999999999</v>
      </c>
      <c r="L305" s="344">
        <v>6.2527999999999997</v>
      </c>
      <c r="M305" s="344">
        <v>-9.0974000000000004</v>
      </c>
      <c r="N305" s="346">
        <v>-6.0903</v>
      </c>
      <c r="O305" s="344">
        <v>-0.1142</v>
      </c>
      <c r="P305" s="344">
        <v>7.4269999999999996</v>
      </c>
      <c r="Q305" s="344">
        <v>9.4095999999999993</v>
      </c>
      <c r="R305" s="344">
        <v>12.391400000000001</v>
      </c>
      <c r="S305" s="344">
        <v>1.3382000000000001</v>
      </c>
      <c r="T305" s="344">
        <v>8.2789999999999999</v>
      </c>
      <c r="U305" s="344">
        <v>-8.5198999999999998</v>
      </c>
      <c r="V305" s="344">
        <v>-2.7109000000000001</v>
      </c>
      <c r="W305" s="344">
        <v>1.3382000000000001</v>
      </c>
      <c r="X305" s="344">
        <v>10.755000000000001</v>
      </c>
      <c r="Y305" s="370"/>
      <c r="Z305" s="342"/>
      <c r="AA305" s="342"/>
      <c r="AB305" s="342"/>
      <c r="AC305" s="342"/>
      <c r="AD305" s="342"/>
      <c r="AE305" s="342"/>
      <c r="AF305" s="342"/>
      <c r="AG305" s="342"/>
      <c r="AH305" s="342"/>
      <c r="AI305" s="342"/>
      <c r="AJ305" s="342"/>
      <c r="AK305" s="342"/>
      <c r="AL305" s="342"/>
      <c r="AM305" s="342"/>
      <c r="AN305" s="342"/>
      <c r="AO305" s="370"/>
      <c r="AP305" s="344">
        <v>11.33</v>
      </c>
      <c r="AQ305" s="344">
        <v>10.25</v>
      </c>
      <c r="AR305" s="344">
        <v>6.49</v>
      </c>
      <c r="AS305" s="344">
        <v>2.11</v>
      </c>
      <c r="AT305" s="344">
        <v>-5.58</v>
      </c>
      <c r="AU305" s="370"/>
      <c r="AV305" s="425"/>
      <c r="AW305" s="425"/>
      <c r="AX305" s="425"/>
      <c r="AY305" s="425"/>
      <c r="AZ305" s="425"/>
      <c r="BA305" s="368"/>
      <c r="BB305" s="371"/>
      <c r="BC305" s="371"/>
      <c r="BD305" s="371"/>
      <c r="BE305" s="371"/>
      <c r="BF305" s="370"/>
      <c r="BG305" s="368"/>
      <c r="BH305" s="368"/>
      <c r="BI305" s="371"/>
      <c r="BJ305" s="371"/>
      <c r="BK305" s="371"/>
      <c r="BL305" s="371"/>
      <c r="BM305" s="368"/>
      <c r="BN305" s="368"/>
      <c r="BO305" s="426"/>
    </row>
    <row r="306" spans="1:67" s="424" customFormat="1" x14ac:dyDescent="0.25">
      <c r="A306" s="341" t="s">
        <v>5707</v>
      </c>
      <c r="B306" s="368"/>
      <c r="C306" s="721"/>
      <c r="D306" s="368"/>
      <c r="E306" s="368"/>
      <c r="F306" s="368"/>
      <c r="G306" s="368"/>
      <c r="H306" s="370"/>
      <c r="I306" s="344" t="s">
        <v>430</v>
      </c>
      <c r="J306" s="344" t="s">
        <v>430</v>
      </c>
      <c r="K306" s="344" t="s">
        <v>430</v>
      </c>
      <c r="L306" s="344" t="s">
        <v>430</v>
      </c>
      <c r="M306" s="344" t="s">
        <v>430</v>
      </c>
      <c r="N306" s="346" t="s">
        <v>430</v>
      </c>
      <c r="O306" s="344" t="s">
        <v>430</v>
      </c>
      <c r="P306" s="344" t="s">
        <v>430</v>
      </c>
      <c r="Q306" s="344" t="s">
        <v>430</v>
      </c>
      <c r="R306" s="344" t="s">
        <v>430</v>
      </c>
      <c r="S306" s="344" t="s">
        <v>430</v>
      </c>
      <c r="T306" s="344" t="s">
        <v>430</v>
      </c>
      <c r="U306" s="344" t="s">
        <v>430</v>
      </c>
      <c r="V306" s="344" t="s">
        <v>430</v>
      </c>
      <c r="W306" s="344" t="s">
        <v>430</v>
      </c>
      <c r="X306" s="344" t="s">
        <v>430</v>
      </c>
      <c r="Y306" s="370"/>
      <c r="Z306" s="342"/>
      <c r="AA306" s="342"/>
      <c r="AB306" s="342"/>
      <c r="AC306" s="342"/>
      <c r="AD306" s="342"/>
      <c r="AE306" s="342"/>
      <c r="AF306" s="342"/>
      <c r="AG306" s="342"/>
      <c r="AH306" s="342"/>
      <c r="AI306" s="342"/>
      <c r="AJ306" s="342"/>
      <c r="AK306" s="342"/>
      <c r="AL306" s="342"/>
      <c r="AM306" s="342"/>
      <c r="AN306" s="342"/>
      <c r="AO306" s="370"/>
      <c r="AP306" s="344" t="s">
        <v>430</v>
      </c>
      <c r="AQ306" s="344" t="s">
        <v>430</v>
      </c>
      <c r="AR306" s="344" t="s">
        <v>430</v>
      </c>
      <c r="AS306" s="344" t="s">
        <v>430</v>
      </c>
      <c r="AT306" s="344" t="s">
        <v>430</v>
      </c>
      <c r="AU306" s="370"/>
      <c r="AV306" s="425"/>
      <c r="AW306" s="425"/>
      <c r="AX306" s="425"/>
      <c r="AY306" s="425"/>
      <c r="AZ306" s="425"/>
      <c r="BA306" s="368"/>
      <c r="BB306" s="371"/>
      <c r="BC306" s="371"/>
      <c r="BD306" s="371"/>
      <c r="BE306" s="371"/>
      <c r="BF306" s="370"/>
      <c r="BG306" s="368"/>
      <c r="BH306" s="368"/>
      <c r="BI306" s="371"/>
      <c r="BJ306" s="371"/>
      <c r="BK306" s="371"/>
      <c r="BL306" s="371"/>
      <c r="BM306" s="368"/>
      <c r="BN306" s="368"/>
      <c r="BO306" s="426"/>
    </row>
    <row r="307" spans="1:67" s="424" customFormat="1" x14ac:dyDescent="0.25">
      <c r="A307" s="341" t="s">
        <v>5708</v>
      </c>
      <c r="B307" s="368"/>
      <c r="C307" s="721"/>
      <c r="D307" s="368"/>
      <c r="E307" s="368"/>
      <c r="F307" s="368"/>
      <c r="G307" s="368"/>
      <c r="H307" s="370"/>
      <c r="I307" s="344" t="s">
        <v>430</v>
      </c>
      <c r="J307" s="344" t="s">
        <v>430</v>
      </c>
      <c r="K307" s="344" t="s">
        <v>430</v>
      </c>
      <c r="L307" s="344" t="s">
        <v>430</v>
      </c>
      <c r="M307" s="344" t="s">
        <v>430</v>
      </c>
      <c r="N307" s="346" t="s">
        <v>430</v>
      </c>
      <c r="O307" s="344" t="s">
        <v>430</v>
      </c>
      <c r="P307" s="344" t="s">
        <v>430</v>
      </c>
      <c r="Q307" s="344" t="s">
        <v>430</v>
      </c>
      <c r="R307" s="344" t="s">
        <v>430</v>
      </c>
      <c r="S307" s="344" t="s">
        <v>430</v>
      </c>
      <c r="T307" s="344" t="s">
        <v>430</v>
      </c>
      <c r="U307" s="344" t="s">
        <v>430</v>
      </c>
      <c r="V307" s="344" t="s">
        <v>430</v>
      </c>
      <c r="W307" s="344" t="s">
        <v>430</v>
      </c>
      <c r="X307" s="344" t="s">
        <v>430</v>
      </c>
      <c r="Y307" s="370"/>
      <c r="Z307" s="342"/>
      <c r="AA307" s="342"/>
      <c r="AB307" s="342"/>
      <c r="AC307" s="342"/>
      <c r="AD307" s="342"/>
      <c r="AE307" s="342"/>
      <c r="AF307" s="342"/>
      <c r="AG307" s="342"/>
      <c r="AH307" s="342"/>
      <c r="AI307" s="342"/>
      <c r="AJ307" s="342"/>
      <c r="AK307" s="342"/>
      <c r="AL307" s="342"/>
      <c r="AM307" s="342"/>
      <c r="AN307" s="342"/>
      <c r="AO307" s="370"/>
      <c r="AP307" s="344" t="s">
        <v>430</v>
      </c>
      <c r="AQ307" s="344" t="s">
        <v>430</v>
      </c>
      <c r="AR307" s="344" t="s">
        <v>430</v>
      </c>
      <c r="AS307" s="344" t="s">
        <v>430</v>
      </c>
      <c r="AT307" s="344" t="s">
        <v>430</v>
      </c>
      <c r="AU307" s="370"/>
      <c r="AV307" s="425"/>
      <c r="AW307" s="425"/>
      <c r="AX307" s="425"/>
      <c r="AY307" s="425"/>
      <c r="AZ307" s="425"/>
      <c r="BA307" s="368"/>
      <c r="BB307" s="371"/>
      <c r="BC307" s="371"/>
      <c r="BD307" s="371"/>
      <c r="BE307" s="371"/>
      <c r="BF307" s="370"/>
      <c r="BG307" s="368"/>
      <c r="BH307" s="368"/>
      <c r="BI307" s="371"/>
      <c r="BJ307" s="371"/>
      <c r="BK307" s="371"/>
      <c r="BL307" s="371"/>
      <c r="BM307" s="368"/>
      <c r="BN307" s="368"/>
      <c r="BO307" s="426"/>
    </row>
    <row r="308" spans="1:67" s="424" customFormat="1" x14ac:dyDescent="0.25">
      <c r="A308" s="341" t="s">
        <v>5709</v>
      </c>
      <c r="B308" s="368"/>
      <c r="C308" s="721"/>
      <c r="D308" s="368"/>
      <c r="E308" s="368"/>
      <c r="F308" s="368"/>
      <c r="G308" s="368"/>
      <c r="H308" s="370"/>
      <c r="I308" s="344" t="s">
        <v>430</v>
      </c>
      <c r="J308" s="344" t="s">
        <v>430</v>
      </c>
      <c r="K308" s="344" t="s">
        <v>430</v>
      </c>
      <c r="L308" s="344" t="s">
        <v>430</v>
      </c>
      <c r="M308" s="344" t="s">
        <v>430</v>
      </c>
      <c r="N308" s="346" t="s">
        <v>430</v>
      </c>
      <c r="O308" s="344" t="s">
        <v>430</v>
      </c>
      <c r="P308" s="344" t="s">
        <v>430</v>
      </c>
      <c r="Q308" s="344" t="s">
        <v>430</v>
      </c>
      <c r="R308" s="344" t="s">
        <v>430</v>
      </c>
      <c r="S308" s="344" t="s">
        <v>430</v>
      </c>
      <c r="T308" s="344" t="s">
        <v>430</v>
      </c>
      <c r="U308" s="344" t="s">
        <v>430</v>
      </c>
      <c r="V308" s="344" t="s">
        <v>430</v>
      </c>
      <c r="W308" s="344" t="s">
        <v>430</v>
      </c>
      <c r="X308" s="344" t="s">
        <v>430</v>
      </c>
      <c r="Y308" s="370"/>
      <c r="Z308" s="342"/>
      <c r="AA308" s="342"/>
      <c r="AB308" s="342"/>
      <c r="AC308" s="342"/>
      <c r="AD308" s="342"/>
      <c r="AE308" s="342"/>
      <c r="AF308" s="342"/>
      <c r="AG308" s="342"/>
      <c r="AH308" s="342"/>
      <c r="AI308" s="342"/>
      <c r="AJ308" s="342"/>
      <c r="AK308" s="342"/>
      <c r="AL308" s="342"/>
      <c r="AM308" s="342"/>
      <c r="AN308" s="342"/>
      <c r="AO308" s="370"/>
      <c r="AP308" s="344" t="s">
        <v>430</v>
      </c>
      <c r="AQ308" s="344" t="s">
        <v>430</v>
      </c>
      <c r="AR308" s="344" t="s">
        <v>430</v>
      </c>
      <c r="AS308" s="344" t="s">
        <v>430</v>
      </c>
      <c r="AT308" s="344" t="s">
        <v>430</v>
      </c>
      <c r="AU308" s="370"/>
      <c r="AV308" s="425"/>
      <c r="AW308" s="425"/>
      <c r="AX308" s="425"/>
      <c r="AY308" s="425"/>
      <c r="AZ308" s="425"/>
      <c r="BA308" s="368"/>
      <c r="BB308" s="371"/>
      <c r="BC308" s="371"/>
      <c r="BD308" s="371"/>
      <c r="BE308" s="371"/>
      <c r="BF308" s="370"/>
      <c r="BG308" s="368"/>
      <c r="BH308" s="368"/>
      <c r="BI308" s="371"/>
      <c r="BJ308" s="371"/>
      <c r="BK308" s="371"/>
      <c r="BL308" s="371"/>
      <c r="BM308" s="368"/>
      <c r="BN308" s="368"/>
      <c r="BO308" s="426"/>
    </row>
    <row r="309" spans="1:67" s="424" customFormat="1" x14ac:dyDescent="0.25">
      <c r="A309" s="341" t="s">
        <v>5710</v>
      </c>
      <c r="B309" s="368"/>
      <c r="C309" s="721"/>
      <c r="D309" s="368"/>
      <c r="E309" s="368"/>
      <c r="F309" s="368"/>
      <c r="G309" s="368"/>
      <c r="H309" s="370"/>
      <c r="I309" s="344" t="s">
        <v>430</v>
      </c>
      <c r="J309" s="344" t="s">
        <v>430</v>
      </c>
      <c r="K309" s="344" t="s">
        <v>430</v>
      </c>
      <c r="L309" s="344" t="s">
        <v>430</v>
      </c>
      <c r="M309" s="344" t="s">
        <v>430</v>
      </c>
      <c r="N309" s="346" t="s">
        <v>430</v>
      </c>
      <c r="O309" s="344" t="s">
        <v>430</v>
      </c>
      <c r="P309" s="344" t="s">
        <v>430</v>
      </c>
      <c r="Q309" s="344" t="s">
        <v>430</v>
      </c>
      <c r="R309" s="344" t="s">
        <v>430</v>
      </c>
      <c r="S309" s="344" t="s">
        <v>430</v>
      </c>
      <c r="T309" s="344" t="s">
        <v>430</v>
      </c>
      <c r="U309" s="344" t="s">
        <v>430</v>
      </c>
      <c r="V309" s="344" t="s">
        <v>430</v>
      </c>
      <c r="W309" s="344" t="s">
        <v>430</v>
      </c>
      <c r="X309" s="344" t="s">
        <v>430</v>
      </c>
      <c r="Y309" s="370"/>
      <c r="Z309" s="342"/>
      <c r="AA309" s="342"/>
      <c r="AB309" s="342"/>
      <c r="AC309" s="342"/>
      <c r="AD309" s="342"/>
      <c r="AE309" s="342"/>
      <c r="AF309" s="342"/>
      <c r="AG309" s="342"/>
      <c r="AH309" s="342"/>
      <c r="AI309" s="342"/>
      <c r="AJ309" s="342"/>
      <c r="AK309" s="342"/>
      <c r="AL309" s="342"/>
      <c r="AM309" s="342"/>
      <c r="AN309" s="342"/>
      <c r="AO309" s="370"/>
      <c r="AP309" s="344" t="s">
        <v>430</v>
      </c>
      <c r="AQ309" s="344" t="s">
        <v>430</v>
      </c>
      <c r="AR309" s="344" t="s">
        <v>430</v>
      </c>
      <c r="AS309" s="344" t="s">
        <v>430</v>
      </c>
      <c r="AT309" s="344" t="s">
        <v>430</v>
      </c>
      <c r="AU309" s="370"/>
      <c r="AV309" s="425"/>
      <c r="AW309" s="425"/>
      <c r="AX309" s="425"/>
      <c r="AY309" s="425"/>
      <c r="AZ309" s="425"/>
      <c r="BA309" s="368"/>
      <c r="BB309" s="371"/>
      <c r="BC309" s="371"/>
      <c r="BD309" s="371"/>
      <c r="BE309" s="371"/>
      <c r="BF309" s="370"/>
      <c r="BG309" s="368"/>
      <c r="BH309" s="368"/>
      <c r="BI309" s="371"/>
      <c r="BJ309" s="371"/>
      <c r="BK309" s="371"/>
      <c r="BL309" s="371"/>
      <c r="BM309" s="368"/>
      <c r="BN309" s="368"/>
      <c r="BO309" s="426"/>
    </row>
    <row r="310" spans="1:67" s="424" customFormat="1" x14ac:dyDescent="0.25">
      <c r="A310" s="341" t="s">
        <v>5711</v>
      </c>
      <c r="B310" s="368"/>
      <c r="C310" s="721"/>
      <c r="D310" s="368"/>
      <c r="E310" s="368"/>
      <c r="F310" s="368"/>
      <c r="G310" s="368"/>
      <c r="H310" s="370"/>
      <c r="I310" s="344" t="s">
        <v>430</v>
      </c>
      <c r="J310" s="344" t="s">
        <v>430</v>
      </c>
      <c r="K310" s="344" t="s">
        <v>430</v>
      </c>
      <c r="L310" s="344" t="s">
        <v>430</v>
      </c>
      <c r="M310" s="344" t="s">
        <v>430</v>
      </c>
      <c r="N310" s="346" t="s">
        <v>430</v>
      </c>
      <c r="O310" s="344" t="s">
        <v>430</v>
      </c>
      <c r="P310" s="344" t="s">
        <v>430</v>
      </c>
      <c r="Q310" s="344" t="s">
        <v>430</v>
      </c>
      <c r="R310" s="344" t="s">
        <v>430</v>
      </c>
      <c r="S310" s="344" t="s">
        <v>430</v>
      </c>
      <c r="T310" s="344" t="s">
        <v>430</v>
      </c>
      <c r="U310" s="344" t="s">
        <v>430</v>
      </c>
      <c r="V310" s="344" t="s">
        <v>430</v>
      </c>
      <c r="W310" s="344" t="s">
        <v>430</v>
      </c>
      <c r="X310" s="344" t="s">
        <v>430</v>
      </c>
      <c r="Y310" s="370"/>
      <c r="Z310" s="342"/>
      <c r="AA310" s="342"/>
      <c r="AB310" s="342"/>
      <c r="AC310" s="342"/>
      <c r="AD310" s="342"/>
      <c r="AE310" s="342"/>
      <c r="AF310" s="342"/>
      <c r="AG310" s="342"/>
      <c r="AH310" s="342"/>
      <c r="AI310" s="342"/>
      <c r="AJ310" s="342"/>
      <c r="AK310" s="342"/>
      <c r="AL310" s="342"/>
      <c r="AM310" s="342"/>
      <c r="AN310" s="342"/>
      <c r="AO310" s="370"/>
      <c r="AP310" s="344" t="s">
        <v>430</v>
      </c>
      <c r="AQ310" s="344" t="s">
        <v>430</v>
      </c>
      <c r="AR310" s="344" t="s">
        <v>430</v>
      </c>
      <c r="AS310" s="344" t="s">
        <v>430</v>
      </c>
      <c r="AT310" s="344" t="s">
        <v>430</v>
      </c>
      <c r="AU310" s="370"/>
      <c r="AV310" s="425"/>
      <c r="AW310" s="425"/>
      <c r="AX310" s="425"/>
      <c r="AY310" s="425"/>
      <c r="AZ310" s="425"/>
      <c r="BA310" s="368"/>
      <c r="BB310" s="371"/>
      <c r="BC310" s="371"/>
      <c r="BD310" s="371"/>
      <c r="BE310" s="371"/>
      <c r="BF310" s="370"/>
      <c r="BG310" s="368"/>
      <c r="BH310" s="368"/>
      <c r="BI310" s="371"/>
      <c r="BJ310" s="371"/>
      <c r="BK310" s="371"/>
      <c r="BL310" s="371"/>
      <c r="BM310" s="368"/>
      <c r="BN310" s="368"/>
      <c r="BO310" s="426"/>
    </row>
    <row r="311" spans="1:67" s="424" customFormat="1" x14ac:dyDescent="0.25">
      <c r="A311" s="341" t="s">
        <v>5712</v>
      </c>
      <c r="B311" s="368"/>
      <c r="C311" s="721"/>
      <c r="D311" s="368"/>
      <c r="E311" s="368"/>
      <c r="F311" s="368"/>
      <c r="G311" s="368"/>
      <c r="H311" s="370"/>
      <c r="I311" s="344" t="s">
        <v>430</v>
      </c>
      <c r="J311" s="344" t="s">
        <v>430</v>
      </c>
      <c r="K311" s="344" t="s">
        <v>430</v>
      </c>
      <c r="L311" s="344" t="s">
        <v>430</v>
      </c>
      <c r="M311" s="344" t="s">
        <v>430</v>
      </c>
      <c r="N311" s="346" t="s">
        <v>430</v>
      </c>
      <c r="O311" s="344" t="s">
        <v>430</v>
      </c>
      <c r="P311" s="344" t="s">
        <v>430</v>
      </c>
      <c r="Q311" s="344" t="s">
        <v>430</v>
      </c>
      <c r="R311" s="344" t="s">
        <v>430</v>
      </c>
      <c r="S311" s="344" t="s">
        <v>430</v>
      </c>
      <c r="T311" s="344" t="s">
        <v>430</v>
      </c>
      <c r="U311" s="344" t="s">
        <v>430</v>
      </c>
      <c r="V311" s="344" t="s">
        <v>430</v>
      </c>
      <c r="W311" s="344" t="s">
        <v>430</v>
      </c>
      <c r="X311" s="344" t="s">
        <v>430</v>
      </c>
      <c r="Y311" s="370"/>
      <c r="Z311" s="342"/>
      <c r="AA311" s="342"/>
      <c r="AB311" s="342"/>
      <c r="AC311" s="342"/>
      <c r="AD311" s="342"/>
      <c r="AE311" s="342"/>
      <c r="AF311" s="342"/>
      <c r="AG311" s="342"/>
      <c r="AH311" s="342"/>
      <c r="AI311" s="342"/>
      <c r="AJ311" s="342"/>
      <c r="AK311" s="342"/>
      <c r="AL311" s="342"/>
      <c r="AM311" s="342"/>
      <c r="AN311" s="342"/>
      <c r="AO311" s="370"/>
      <c r="AP311" s="344" t="s">
        <v>430</v>
      </c>
      <c r="AQ311" s="344" t="s">
        <v>430</v>
      </c>
      <c r="AR311" s="344" t="s">
        <v>430</v>
      </c>
      <c r="AS311" s="344" t="s">
        <v>430</v>
      </c>
      <c r="AT311" s="344" t="s">
        <v>430</v>
      </c>
      <c r="AU311" s="370"/>
      <c r="AV311" s="425"/>
      <c r="AW311" s="425"/>
      <c r="AX311" s="425"/>
      <c r="AY311" s="425"/>
      <c r="AZ311" s="425"/>
      <c r="BA311" s="368"/>
      <c r="BB311" s="371"/>
      <c r="BC311" s="371"/>
      <c r="BD311" s="371"/>
      <c r="BE311" s="371"/>
      <c r="BF311" s="370"/>
      <c r="BG311" s="368"/>
      <c r="BH311" s="368"/>
      <c r="BI311" s="371"/>
      <c r="BJ311" s="371"/>
      <c r="BK311" s="371"/>
      <c r="BL311" s="371"/>
      <c r="BM311" s="368"/>
      <c r="BN311" s="368"/>
      <c r="BO311" s="426"/>
    </row>
    <row r="312" spans="1:67" s="424" customFormat="1" x14ac:dyDescent="0.25">
      <c r="A312" s="341" t="s">
        <v>5713</v>
      </c>
      <c r="B312" s="368"/>
      <c r="C312" s="721"/>
      <c r="D312" s="368"/>
      <c r="E312" s="368"/>
      <c r="F312" s="368"/>
      <c r="G312" s="368"/>
      <c r="H312" s="370"/>
      <c r="I312" s="344" t="s">
        <v>430</v>
      </c>
      <c r="J312" s="344" t="s">
        <v>430</v>
      </c>
      <c r="K312" s="344" t="s">
        <v>430</v>
      </c>
      <c r="L312" s="344" t="s">
        <v>430</v>
      </c>
      <c r="M312" s="344" t="s">
        <v>430</v>
      </c>
      <c r="N312" s="346" t="s">
        <v>430</v>
      </c>
      <c r="O312" s="344" t="s">
        <v>430</v>
      </c>
      <c r="P312" s="344" t="s">
        <v>430</v>
      </c>
      <c r="Q312" s="344" t="s">
        <v>430</v>
      </c>
      <c r="R312" s="344" t="s">
        <v>430</v>
      </c>
      <c r="S312" s="344" t="s">
        <v>430</v>
      </c>
      <c r="T312" s="344" t="s">
        <v>430</v>
      </c>
      <c r="U312" s="344" t="s">
        <v>430</v>
      </c>
      <c r="V312" s="344" t="s">
        <v>430</v>
      </c>
      <c r="W312" s="344" t="s">
        <v>430</v>
      </c>
      <c r="X312" s="344" t="s">
        <v>430</v>
      </c>
      <c r="Y312" s="370"/>
      <c r="Z312" s="342"/>
      <c r="AA312" s="342"/>
      <c r="AB312" s="342"/>
      <c r="AC312" s="342"/>
      <c r="AD312" s="342"/>
      <c r="AE312" s="342"/>
      <c r="AF312" s="342"/>
      <c r="AG312" s="342"/>
      <c r="AH312" s="342"/>
      <c r="AI312" s="342"/>
      <c r="AJ312" s="342"/>
      <c r="AK312" s="342"/>
      <c r="AL312" s="342"/>
      <c r="AM312" s="342"/>
      <c r="AN312" s="342"/>
      <c r="AO312" s="370"/>
      <c r="AP312" s="344" t="s">
        <v>430</v>
      </c>
      <c r="AQ312" s="344" t="s">
        <v>430</v>
      </c>
      <c r="AR312" s="344" t="s">
        <v>430</v>
      </c>
      <c r="AS312" s="344" t="s">
        <v>430</v>
      </c>
      <c r="AT312" s="344" t="s">
        <v>430</v>
      </c>
      <c r="AU312" s="370"/>
      <c r="AV312" s="425"/>
      <c r="AW312" s="425"/>
      <c r="AX312" s="425"/>
      <c r="AY312" s="425"/>
      <c r="AZ312" s="425"/>
      <c r="BA312" s="368"/>
      <c r="BB312" s="371"/>
      <c r="BC312" s="371"/>
      <c r="BD312" s="371"/>
      <c r="BE312" s="371"/>
      <c r="BF312" s="370"/>
      <c r="BG312" s="368"/>
      <c r="BH312" s="368"/>
      <c r="BI312" s="371"/>
      <c r="BJ312" s="371"/>
      <c r="BK312" s="371"/>
      <c r="BL312" s="371"/>
      <c r="BM312" s="368"/>
      <c r="BN312" s="368"/>
      <c r="BO312" s="426"/>
    </row>
    <row r="313" spans="1:67" s="424" customFormat="1" x14ac:dyDescent="0.25">
      <c r="A313" s="341" t="s">
        <v>5714</v>
      </c>
      <c r="B313" s="368"/>
      <c r="C313" s="721"/>
      <c r="D313" s="368"/>
      <c r="E313" s="368"/>
      <c r="F313" s="368"/>
      <c r="G313" s="368"/>
      <c r="H313" s="370"/>
      <c r="I313" s="344" t="s">
        <v>430</v>
      </c>
      <c r="J313" s="344" t="s">
        <v>430</v>
      </c>
      <c r="K313" s="344" t="s">
        <v>430</v>
      </c>
      <c r="L313" s="344" t="s">
        <v>430</v>
      </c>
      <c r="M313" s="344" t="s">
        <v>430</v>
      </c>
      <c r="N313" s="346" t="s">
        <v>430</v>
      </c>
      <c r="O313" s="344" t="s">
        <v>430</v>
      </c>
      <c r="P313" s="344" t="s">
        <v>430</v>
      </c>
      <c r="Q313" s="344" t="s">
        <v>430</v>
      </c>
      <c r="R313" s="344" t="s">
        <v>430</v>
      </c>
      <c r="S313" s="344" t="s">
        <v>430</v>
      </c>
      <c r="T313" s="344" t="s">
        <v>430</v>
      </c>
      <c r="U313" s="344" t="s">
        <v>430</v>
      </c>
      <c r="V313" s="344" t="s">
        <v>430</v>
      </c>
      <c r="W313" s="344" t="s">
        <v>430</v>
      </c>
      <c r="X313" s="344" t="s">
        <v>430</v>
      </c>
      <c r="Y313" s="370"/>
      <c r="Z313" s="342"/>
      <c r="AA313" s="342"/>
      <c r="AB313" s="342"/>
      <c r="AC313" s="342"/>
      <c r="AD313" s="342"/>
      <c r="AE313" s="342"/>
      <c r="AF313" s="342"/>
      <c r="AG313" s="342"/>
      <c r="AH313" s="342"/>
      <c r="AI313" s="342"/>
      <c r="AJ313" s="342"/>
      <c r="AK313" s="342"/>
      <c r="AL313" s="342"/>
      <c r="AM313" s="342"/>
      <c r="AN313" s="342"/>
      <c r="AO313" s="370"/>
      <c r="AP313" s="344" t="s">
        <v>430</v>
      </c>
      <c r="AQ313" s="344" t="s">
        <v>430</v>
      </c>
      <c r="AR313" s="344" t="s">
        <v>430</v>
      </c>
      <c r="AS313" s="344" t="s">
        <v>430</v>
      </c>
      <c r="AT313" s="344" t="s">
        <v>430</v>
      </c>
      <c r="AU313" s="370"/>
      <c r="AV313" s="425"/>
      <c r="AW313" s="425"/>
      <c r="AX313" s="425"/>
      <c r="AY313" s="425"/>
      <c r="AZ313" s="425"/>
      <c r="BA313" s="368"/>
      <c r="BB313" s="371"/>
      <c r="BC313" s="371"/>
      <c r="BD313" s="371"/>
      <c r="BE313" s="371"/>
      <c r="BF313" s="370"/>
      <c r="BG313" s="368"/>
      <c r="BH313" s="368"/>
      <c r="BI313" s="371"/>
      <c r="BJ313" s="371"/>
      <c r="BK313" s="371"/>
      <c r="BL313" s="371"/>
      <c r="BM313" s="368"/>
      <c r="BN313" s="368"/>
      <c r="BO313" s="426"/>
    </row>
    <row r="314" spans="1:67" s="424" customFormat="1" x14ac:dyDescent="0.25">
      <c r="A314" s="341" t="s">
        <v>4395</v>
      </c>
      <c r="B314" s="368"/>
      <c r="C314" s="721"/>
      <c r="D314" s="368"/>
      <c r="E314" s="368"/>
      <c r="F314" s="368"/>
      <c r="G314" s="368"/>
      <c r="H314" s="370"/>
      <c r="I314" s="344" t="s">
        <v>430</v>
      </c>
      <c r="J314" s="344" t="s">
        <v>430</v>
      </c>
      <c r="K314" s="344" t="s">
        <v>430</v>
      </c>
      <c r="L314" s="344" t="s">
        <v>430</v>
      </c>
      <c r="M314" s="344" t="s">
        <v>430</v>
      </c>
      <c r="N314" s="346" t="s">
        <v>430</v>
      </c>
      <c r="O314" s="344" t="s">
        <v>430</v>
      </c>
      <c r="P314" s="344" t="s">
        <v>430</v>
      </c>
      <c r="Q314" s="344" t="s">
        <v>430</v>
      </c>
      <c r="R314" s="344" t="s">
        <v>430</v>
      </c>
      <c r="S314" s="344" t="s">
        <v>430</v>
      </c>
      <c r="T314" s="344" t="s">
        <v>430</v>
      </c>
      <c r="U314" s="344" t="s">
        <v>430</v>
      </c>
      <c r="V314" s="344" t="s">
        <v>430</v>
      </c>
      <c r="W314" s="344" t="s">
        <v>430</v>
      </c>
      <c r="X314" s="344" t="s">
        <v>430</v>
      </c>
      <c r="Y314" s="370"/>
      <c r="Z314" s="342"/>
      <c r="AA314" s="342"/>
      <c r="AB314" s="342"/>
      <c r="AC314" s="342"/>
      <c r="AD314" s="342"/>
      <c r="AE314" s="342"/>
      <c r="AF314" s="342"/>
      <c r="AG314" s="342"/>
      <c r="AH314" s="342"/>
      <c r="AI314" s="342"/>
      <c r="AJ314" s="342"/>
      <c r="AK314" s="342"/>
      <c r="AL314" s="342"/>
      <c r="AM314" s="342"/>
      <c r="AN314" s="342"/>
      <c r="AO314" s="370"/>
      <c r="AP314" s="344" t="s">
        <v>430</v>
      </c>
      <c r="AQ314" s="344" t="s">
        <v>430</v>
      </c>
      <c r="AR314" s="344" t="s">
        <v>430</v>
      </c>
      <c r="AS314" s="344" t="s">
        <v>430</v>
      </c>
      <c r="AT314" s="344" t="s">
        <v>430</v>
      </c>
      <c r="AU314" s="370"/>
      <c r="AV314" s="425"/>
      <c r="AW314" s="425"/>
      <c r="AX314" s="425"/>
      <c r="AY314" s="425"/>
      <c r="AZ314" s="425"/>
      <c r="BA314" s="368"/>
      <c r="BB314" s="371"/>
      <c r="BC314" s="371"/>
      <c r="BD314" s="371"/>
      <c r="BE314" s="371"/>
      <c r="BF314" s="370"/>
      <c r="BG314" s="368"/>
      <c r="BH314" s="368"/>
      <c r="BI314" s="371"/>
      <c r="BJ314" s="371"/>
      <c r="BK314" s="371"/>
      <c r="BL314" s="371"/>
      <c r="BM314" s="368"/>
      <c r="BN314" s="368"/>
      <c r="BO314" s="426"/>
    </row>
    <row r="315" spans="1:67" s="424" customFormat="1" x14ac:dyDescent="0.25">
      <c r="A315" s="341" t="s">
        <v>5715</v>
      </c>
      <c r="B315" s="368"/>
      <c r="C315" s="721"/>
      <c r="D315" s="368"/>
      <c r="E315" s="368"/>
      <c r="F315" s="368"/>
      <c r="G315" s="368"/>
      <c r="H315" s="370"/>
      <c r="I315" s="344" t="s">
        <v>430</v>
      </c>
      <c r="J315" s="344" t="s">
        <v>430</v>
      </c>
      <c r="K315" s="344" t="s">
        <v>430</v>
      </c>
      <c r="L315" s="344" t="s">
        <v>430</v>
      </c>
      <c r="M315" s="344" t="s">
        <v>430</v>
      </c>
      <c r="N315" s="346" t="s">
        <v>430</v>
      </c>
      <c r="O315" s="344" t="s">
        <v>430</v>
      </c>
      <c r="P315" s="344" t="s">
        <v>430</v>
      </c>
      <c r="Q315" s="344" t="s">
        <v>430</v>
      </c>
      <c r="R315" s="344" t="s">
        <v>430</v>
      </c>
      <c r="S315" s="344" t="s">
        <v>430</v>
      </c>
      <c r="T315" s="344" t="s">
        <v>430</v>
      </c>
      <c r="U315" s="344" t="s">
        <v>430</v>
      </c>
      <c r="V315" s="344" t="s">
        <v>430</v>
      </c>
      <c r="W315" s="344" t="s">
        <v>430</v>
      </c>
      <c r="X315" s="344" t="s">
        <v>430</v>
      </c>
      <c r="Y315" s="370"/>
      <c r="Z315" s="342"/>
      <c r="AA315" s="342"/>
      <c r="AB315" s="342"/>
      <c r="AC315" s="342"/>
      <c r="AD315" s="342"/>
      <c r="AE315" s="342"/>
      <c r="AF315" s="342"/>
      <c r="AG315" s="342"/>
      <c r="AH315" s="342"/>
      <c r="AI315" s="342"/>
      <c r="AJ315" s="342"/>
      <c r="AK315" s="342"/>
      <c r="AL315" s="342"/>
      <c r="AM315" s="342"/>
      <c r="AN315" s="342"/>
      <c r="AO315" s="370"/>
      <c r="AP315" s="344" t="s">
        <v>430</v>
      </c>
      <c r="AQ315" s="344" t="s">
        <v>430</v>
      </c>
      <c r="AR315" s="344" t="s">
        <v>430</v>
      </c>
      <c r="AS315" s="344" t="s">
        <v>430</v>
      </c>
      <c r="AT315" s="344" t="s">
        <v>430</v>
      </c>
      <c r="AU315" s="370"/>
      <c r="AV315" s="425"/>
      <c r="AW315" s="425"/>
      <c r="AX315" s="425"/>
      <c r="AY315" s="425"/>
      <c r="AZ315" s="425"/>
      <c r="BA315" s="368"/>
      <c r="BB315" s="371"/>
      <c r="BC315" s="371"/>
      <c r="BD315" s="371"/>
      <c r="BE315" s="371"/>
      <c r="BF315" s="370"/>
      <c r="BG315" s="368"/>
      <c r="BH315" s="368"/>
      <c r="BI315" s="371"/>
      <c r="BJ315" s="371"/>
      <c r="BK315" s="371"/>
      <c r="BL315" s="371"/>
      <c r="BM315" s="368"/>
      <c r="BN315" s="368"/>
      <c r="BO315" s="426"/>
    </row>
    <row r="316" spans="1:67" s="424" customFormat="1" x14ac:dyDescent="0.25">
      <c r="A316" s="341" t="s">
        <v>5716</v>
      </c>
      <c r="B316" s="368"/>
      <c r="C316" s="721"/>
      <c r="D316" s="368"/>
      <c r="E316" s="368"/>
      <c r="F316" s="368"/>
      <c r="G316" s="368"/>
      <c r="H316" s="370"/>
      <c r="I316" s="344">
        <v>0.78800000000000003</v>
      </c>
      <c r="J316" s="344">
        <v>1.0149999999999999</v>
      </c>
      <c r="K316" s="344">
        <v>3.3744000000000001</v>
      </c>
      <c r="L316" s="344">
        <v>8.0218000000000007</v>
      </c>
      <c r="M316" s="344">
        <v>-7.5</v>
      </c>
      <c r="N316" s="346">
        <v>-3.8138000000000001</v>
      </c>
      <c r="O316" s="344">
        <v>1.4962</v>
      </c>
      <c r="P316" s="344">
        <v>10.823600000000001</v>
      </c>
      <c r="Q316" s="344">
        <v>9.8414000000000001</v>
      </c>
      <c r="R316" s="344">
        <v>12.689500000000001</v>
      </c>
      <c r="S316" s="344">
        <v>1.5669999999999999</v>
      </c>
      <c r="T316" s="344">
        <v>9.9466999999999999</v>
      </c>
      <c r="U316" s="344">
        <v>-6.2283999999999997</v>
      </c>
      <c r="V316" s="344">
        <v>-0.68079999999999996</v>
      </c>
      <c r="W316" s="344">
        <v>1.5669999999999999</v>
      </c>
      <c r="X316" s="344" t="s">
        <v>428</v>
      </c>
      <c r="Y316" s="370"/>
      <c r="Z316" s="342"/>
      <c r="AA316" s="342"/>
      <c r="AB316" s="342"/>
      <c r="AC316" s="342"/>
      <c r="AD316" s="342"/>
      <c r="AE316" s="342"/>
      <c r="AF316" s="342"/>
      <c r="AG316" s="342"/>
      <c r="AH316" s="342"/>
      <c r="AI316" s="342"/>
      <c r="AJ316" s="342"/>
      <c r="AK316" s="342"/>
      <c r="AL316" s="342"/>
      <c r="AM316" s="342"/>
      <c r="AN316" s="342"/>
      <c r="AO316" s="370"/>
      <c r="AP316" s="344">
        <v>12.03</v>
      </c>
      <c r="AQ316" s="344">
        <v>11.34</v>
      </c>
      <c r="AR316" s="344">
        <v>8.26</v>
      </c>
      <c r="AS316" s="344">
        <v>4.63</v>
      </c>
      <c r="AT316" s="344">
        <v>-2.44</v>
      </c>
      <c r="AU316" s="370"/>
      <c r="AV316" s="425"/>
      <c r="AW316" s="425"/>
      <c r="AX316" s="425"/>
      <c r="AY316" s="425"/>
      <c r="AZ316" s="425"/>
      <c r="BA316" s="368"/>
      <c r="BB316" s="371"/>
      <c r="BC316" s="371"/>
      <c r="BD316" s="371"/>
      <c r="BE316" s="371"/>
      <c r="BF316" s="370"/>
      <c r="BG316" s="368"/>
      <c r="BH316" s="368"/>
      <c r="BI316" s="371"/>
      <c r="BJ316" s="371"/>
      <c r="BK316" s="371"/>
      <c r="BL316" s="371"/>
      <c r="BM316" s="368"/>
      <c r="BN316" s="368"/>
      <c r="BO316" s="426"/>
    </row>
    <row r="317" spans="1:67" s="424" customFormat="1" x14ac:dyDescent="0.25">
      <c r="A317" s="341" t="s">
        <v>4396</v>
      </c>
      <c r="B317" s="368"/>
      <c r="C317" s="721"/>
      <c r="D317" s="368"/>
      <c r="E317" s="368"/>
      <c r="F317" s="368"/>
      <c r="G317" s="368"/>
      <c r="H317" s="370"/>
      <c r="I317" s="344">
        <v>0.94</v>
      </c>
      <c r="J317" s="344">
        <v>0.89549999999999996</v>
      </c>
      <c r="K317" s="344">
        <v>3.1859999999999999</v>
      </c>
      <c r="L317" s="344">
        <v>8.5752000000000006</v>
      </c>
      <c r="M317" s="344">
        <v>-5.2064000000000004</v>
      </c>
      <c r="N317" s="346">
        <v>0.34799999999999998</v>
      </c>
      <c r="O317" s="344">
        <v>3.4076</v>
      </c>
      <c r="P317" s="344">
        <v>12.5023</v>
      </c>
      <c r="Q317" s="344">
        <v>11.7569</v>
      </c>
      <c r="R317" s="344">
        <v>13.3908</v>
      </c>
      <c r="S317" s="344">
        <v>1.5985</v>
      </c>
      <c r="T317" s="344">
        <v>9.6884999999999994</v>
      </c>
      <c r="U317" s="344">
        <v>-4.8125999999999998</v>
      </c>
      <c r="V317" s="344">
        <v>1.0854999999999999</v>
      </c>
      <c r="W317" s="344">
        <v>1.5985</v>
      </c>
      <c r="X317" s="344">
        <v>12.8934</v>
      </c>
      <c r="Y317" s="370"/>
      <c r="Z317" s="342"/>
      <c r="AA317" s="342"/>
      <c r="AB317" s="342"/>
      <c r="AC317" s="342"/>
      <c r="AD317" s="342"/>
      <c r="AE317" s="342"/>
      <c r="AF317" s="342"/>
      <c r="AG317" s="342"/>
      <c r="AH317" s="342"/>
      <c r="AI317" s="342"/>
      <c r="AJ317" s="342"/>
      <c r="AK317" s="342"/>
      <c r="AL317" s="342"/>
      <c r="AM317" s="342"/>
      <c r="AN317" s="342"/>
      <c r="AO317" s="370"/>
      <c r="AP317" s="344">
        <v>13.43</v>
      </c>
      <c r="AQ317" s="344">
        <v>13.41</v>
      </c>
      <c r="AR317" s="344">
        <v>10.54</v>
      </c>
      <c r="AS317" s="344">
        <v>5.94</v>
      </c>
      <c r="AT317" s="344">
        <v>-0.15</v>
      </c>
      <c r="AU317" s="370"/>
      <c r="AV317" s="425"/>
      <c r="AW317" s="425"/>
      <c r="AX317" s="425"/>
      <c r="AY317" s="425"/>
      <c r="AZ317" s="425"/>
      <c r="BA317" s="368"/>
      <c r="BB317" s="371"/>
      <c r="BC317" s="371"/>
      <c r="BD317" s="371"/>
      <c r="BE317" s="371"/>
      <c r="BF317" s="370"/>
      <c r="BG317" s="368"/>
      <c r="BH317" s="368"/>
      <c r="BI317" s="371"/>
      <c r="BJ317" s="371"/>
      <c r="BK317" s="371"/>
      <c r="BL317" s="371"/>
      <c r="BM317" s="368"/>
      <c r="BN317" s="368"/>
      <c r="BO317" s="426"/>
    </row>
    <row r="318" spans="1:67" s="424" customFormat="1" x14ac:dyDescent="0.25">
      <c r="A318" s="341" t="s">
        <v>4397</v>
      </c>
      <c r="B318" s="368"/>
      <c r="C318" s="721"/>
      <c r="D318" s="368"/>
      <c r="E318" s="368"/>
      <c r="F318" s="368"/>
      <c r="G318" s="368"/>
      <c r="H318" s="370"/>
      <c r="I318" s="344">
        <v>1.3338000000000001</v>
      </c>
      <c r="J318" s="344">
        <v>1.0141</v>
      </c>
      <c r="K318" s="344">
        <v>-1.1211</v>
      </c>
      <c r="L318" s="344">
        <v>6.8818000000000001</v>
      </c>
      <c r="M318" s="344">
        <v>-6.0716000000000001</v>
      </c>
      <c r="N318" s="346">
        <v>-1.5434000000000001</v>
      </c>
      <c r="O318" s="344">
        <v>-0.44180000000000003</v>
      </c>
      <c r="P318" s="344">
        <v>9.7569999999999997</v>
      </c>
      <c r="Q318" s="344">
        <v>10.180999999999999</v>
      </c>
      <c r="R318" s="344">
        <v>11.416</v>
      </c>
      <c r="S318" s="344">
        <v>1.8694999999999999</v>
      </c>
      <c r="T318" s="344">
        <v>9.4627999999999997</v>
      </c>
      <c r="U318" s="344">
        <v>-5.7378999999999998</v>
      </c>
      <c r="V318" s="344">
        <v>-0.60399999999999998</v>
      </c>
      <c r="W318" s="344">
        <v>1.8694999999999999</v>
      </c>
      <c r="X318" s="344" t="s">
        <v>428</v>
      </c>
      <c r="Y318" s="370"/>
      <c r="Z318" s="342"/>
      <c r="AA318" s="342"/>
      <c r="AB318" s="342"/>
      <c r="AC318" s="342"/>
      <c r="AD318" s="342"/>
      <c r="AE318" s="342"/>
      <c r="AF318" s="342"/>
      <c r="AG318" s="342"/>
      <c r="AH318" s="342"/>
      <c r="AI318" s="342"/>
      <c r="AJ318" s="342"/>
      <c r="AK318" s="342"/>
      <c r="AL318" s="342"/>
      <c r="AM318" s="342"/>
      <c r="AN318" s="342"/>
      <c r="AO318" s="370"/>
      <c r="AP318" s="344">
        <v>11.6</v>
      </c>
      <c r="AQ318" s="344">
        <v>11.49</v>
      </c>
      <c r="AR318" s="344">
        <v>8.36</v>
      </c>
      <c r="AS318" s="344">
        <v>3.33</v>
      </c>
      <c r="AT318" s="344">
        <v>-3.22</v>
      </c>
      <c r="AU318" s="370"/>
      <c r="AV318" s="425"/>
      <c r="AW318" s="425"/>
      <c r="AX318" s="425"/>
      <c r="AY318" s="425"/>
      <c r="AZ318" s="425"/>
      <c r="BA318" s="368"/>
      <c r="BB318" s="371"/>
      <c r="BC318" s="371"/>
      <c r="BD318" s="371"/>
      <c r="BE318" s="371"/>
      <c r="BF318" s="370"/>
      <c r="BG318" s="368"/>
      <c r="BH318" s="368"/>
      <c r="BI318" s="371"/>
      <c r="BJ318" s="371"/>
      <c r="BK318" s="371"/>
      <c r="BL318" s="371"/>
      <c r="BM318" s="368"/>
      <c r="BN318" s="368"/>
      <c r="BO318" s="426"/>
    </row>
    <row r="319" spans="1:67" s="424" customFormat="1" x14ac:dyDescent="0.25">
      <c r="A319" s="341" t="s">
        <v>978</v>
      </c>
      <c r="B319" s="368"/>
      <c r="C319" s="721"/>
      <c r="D319" s="368"/>
      <c r="E319" s="368"/>
      <c r="F319" s="368"/>
      <c r="G319" s="368"/>
      <c r="H319" s="370"/>
      <c r="I319" s="344">
        <v>0.65880000000000005</v>
      </c>
      <c r="J319" s="344">
        <v>0.4793</v>
      </c>
      <c r="K319" s="344">
        <v>3.2970000000000002</v>
      </c>
      <c r="L319" s="344">
        <v>8.7338000000000005</v>
      </c>
      <c r="M319" s="344">
        <v>-5.7466999999999997</v>
      </c>
      <c r="N319" s="346">
        <v>-2.1566000000000001</v>
      </c>
      <c r="O319" s="344">
        <v>1.3185</v>
      </c>
      <c r="P319" s="344">
        <v>10.901400000000001</v>
      </c>
      <c r="Q319" s="344">
        <v>10.812900000000001</v>
      </c>
      <c r="R319" s="344">
        <v>12.848599999999999</v>
      </c>
      <c r="S319" s="344">
        <v>1.2626999999999999</v>
      </c>
      <c r="T319" s="344">
        <v>10.771599999999999</v>
      </c>
      <c r="U319" s="344">
        <v>-4.9131999999999998</v>
      </c>
      <c r="V319" s="344">
        <v>0.46700000000000003</v>
      </c>
      <c r="W319" s="344">
        <v>1.2626999999999999</v>
      </c>
      <c r="X319" s="344" t="s">
        <v>428</v>
      </c>
      <c r="Y319" s="370"/>
      <c r="Z319" s="342"/>
      <c r="AA319" s="342"/>
      <c r="AB319" s="342"/>
      <c r="AC319" s="342"/>
      <c r="AD319" s="342"/>
      <c r="AE319" s="342"/>
      <c r="AF319" s="342"/>
      <c r="AG319" s="342"/>
      <c r="AH319" s="342"/>
      <c r="AI319" s="342"/>
      <c r="AJ319" s="342"/>
      <c r="AK319" s="342"/>
      <c r="AL319" s="342"/>
      <c r="AM319" s="342"/>
      <c r="AN319" s="342"/>
      <c r="AO319" s="370"/>
      <c r="AP319" s="344">
        <v>12.31</v>
      </c>
      <c r="AQ319" s="344">
        <v>12.18</v>
      </c>
      <c r="AR319" s="344">
        <v>8.91</v>
      </c>
      <c r="AS319" s="344">
        <v>5.0599999999999996</v>
      </c>
      <c r="AT319" s="344">
        <v>-0.44</v>
      </c>
      <c r="AU319" s="370"/>
      <c r="AV319" s="425"/>
      <c r="AW319" s="425"/>
      <c r="AX319" s="425"/>
      <c r="AY319" s="425"/>
      <c r="AZ319" s="425"/>
      <c r="BA319" s="368"/>
      <c r="BB319" s="371"/>
      <c r="BC319" s="371"/>
      <c r="BD319" s="371"/>
      <c r="BE319" s="371"/>
      <c r="BF319" s="370"/>
      <c r="BG319" s="368"/>
      <c r="BH319" s="368"/>
      <c r="BI319" s="371"/>
      <c r="BJ319" s="371"/>
      <c r="BK319" s="371"/>
      <c r="BL319" s="371"/>
      <c r="BM319" s="368"/>
      <c r="BN319" s="368"/>
      <c r="BO319" s="426"/>
    </row>
    <row r="320" spans="1:67" s="424" customFormat="1" x14ac:dyDescent="0.25">
      <c r="A320" s="341" t="s">
        <v>4398</v>
      </c>
      <c r="B320" s="368"/>
      <c r="C320" s="721"/>
      <c r="D320" s="368"/>
      <c r="E320" s="368"/>
      <c r="F320" s="368"/>
      <c r="G320" s="368"/>
      <c r="H320" s="370"/>
      <c r="I320" s="344">
        <v>5.1299999999999998E-2</v>
      </c>
      <c r="J320" s="344">
        <v>0.44400000000000001</v>
      </c>
      <c r="K320" s="344">
        <v>3.3142999999999998</v>
      </c>
      <c r="L320" s="344">
        <v>16.626999999999999</v>
      </c>
      <c r="M320" s="344">
        <v>3.8727</v>
      </c>
      <c r="N320" s="346">
        <v>2.2006999999999999</v>
      </c>
      <c r="O320" s="344">
        <v>-1.6651</v>
      </c>
      <c r="P320" s="344">
        <v>20.05</v>
      </c>
      <c r="Q320" s="344">
        <v>17.8567</v>
      </c>
      <c r="R320" s="344">
        <v>19.9666</v>
      </c>
      <c r="S320" s="344">
        <v>9.6000000000000002E-2</v>
      </c>
      <c r="T320" s="344">
        <v>19.337399999999999</v>
      </c>
      <c r="U320" s="344">
        <v>5.4268000000000001</v>
      </c>
      <c r="V320" s="344">
        <v>9.4673999999999996</v>
      </c>
      <c r="W320" s="344">
        <v>9.6000000000000002E-2</v>
      </c>
      <c r="X320" s="344" t="s">
        <v>428</v>
      </c>
      <c r="Y320" s="370"/>
      <c r="Z320" s="342"/>
      <c r="AA320" s="342"/>
      <c r="AB320" s="342"/>
      <c r="AC320" s="342"/>
      <c r="AD320" s="342"/>
      <c r="AE320" s="342"/>
      <c r="AF320" s="342"/>
      <c r="AG320" s="342"/>
      <c r="AH320" s="342"/>
      <c r="AI320" s="342"/>
      <c r="AJ320" s="342"/>
      <c r="AK320" s="342"/>
      <c r="AL320" s="342"/>
      <c r="AM320" s="342"/>
      <c r="AN320" s="342"/>
      <c r="AO320" s="370"/>
      <c r="AP320" s="344">
        <v>19.2</v>
      </c>
      <c r="AQ320" s="344">
        <v>20.29</v>
      </c>
      <c r="AR320" s="344">
        <v>16.34</v>
      </c>
      <c r="AS320" s="344">
        <v>8.8000000000000007</v>
      </c>
      <c r="AT320" s="344">
        <v>12.92</v>
      </c>
      <c r="AU320" s="370"/>
      <c r="AV320" s="425"/>
      <c r="AW320" s="425"/>
      <c r="AX320" s="425"/>
      <c r="AY320" s="425"/>
      <c r="AZ320" s="425"/>
      <c r="BA320" s="368"/>
      <c r="BB320" s="371"/>
      <c r="BC320" s="371"/>
      <c r="BD320" s="371"/>
      <c r="BE320" s="371"/>
      <c r="BF320" s="370"/>
      <c r="BG320" s="368"/>
      <c r="BH320" s="368"/>
      <c r="BI320" s="371"/>
      <c r="BJ320" s="371"/>
      <c r="BK320" s="371"/>
      <c r="BL320" s="371"/>
      <c r="BM320" s="368"/>
      <c r="BN320" s="368"/>
      <c r="BO320" s="426"/>
    </row>
    <row r="321" spans="1:67" s="424" customFormat="1" x14ac:dyDescent="0.25">
      <c r="A321" s="341" t="s">
        <v>4399</v>
      </c>
      <c r="B321" s="368"/>
      <c r="C321" s="721"/>
      <c r="D321" s="368"/>
      <c r="E321" s="368"/>
      <c r="F321" s="368"/>
      <c r="G321" s="368"/>
      <c r="H321" s="370"/>
      <c r="I321" s="344">
        <v>-0.14380000000000001</v>
      </c>
      <c r="J321" s="344">
        <v>-1.0744</v>
      </c>
      <c r="K321" s="344">
        <v>2.9045999999999998</v>
      </c>
      <c r="L321" s="344">
        <v>11.9343</v>
      </c>
      <c r="M321" s="344">
        <v>-2.1107</v>
      </c>
      <c r="N321" s="346">
        <v>-2.1976</v>
      </c>
      <c r="O321" s="344">
        <v>-6.0378999999999996</v>
      </c>
      <c r="P321" s="344">
        <v>13.9717</v>
      </c>
      <c r="Q321" s="344">
        <v>12.6235</v>
      </c>
      <c r="R321" s="344">
        <v>17.7471</v>
      </c>
      <c r="S321" s="344">
        <v>-0.20569999999999999</v>
      </c>
      <c r="T321" s="344">
        <v>14.2042</v>
      </c>
      <c r="U321" s="344">
        <v>-0.62629999999999997</v>
      </c>
      <c r="V321" s="344">
        <v>3.726</v>
      </c>
      <c r="W321" s="344">
        <v>-0.20569999999999999</v>
      </c>
      <c r="X321" s="344">
        <v>-0.4824</v>
      </c>
      <c r="Y321" s="370"/>
      <c r="Z321" s="342"/>
      <c r="AA321" s="342"/>
      <c r="AB321" s="342"/>
      <c r="AC321" s="342"/>
      <c r="AD321" s="342"/>
      <c r="AE321" s="342"/>
      <c r="AF321" s="342"/>
      <c r="AG321" s="342"/>
      <c r="AH321" s="342"/>
      <c r="AI321" s="342"/>
      <c r="AJ321" s="342"/>
      <c r="AK321" s="342"/>
      <c r="AL321" s="342"/>
      <c r="AM321" s="342"/>
      <c r="AN321" s="342"/>
      <c r="AO321" s="370"/>
      <c r="AP321" s="344">
        <v>15.65</v>
      </c>
      <c r="AQ321" s="344">
        <v>15.04</v>
      </c>
      <c r="AR321" s="344">
        <v>10.27</v>
      </c>
      <c r="AS321" s="344">
        <v>3.09</v>
      </c>
      <c r="AT321" s="344">
        <v>3.98</v>
      </c>
      <c r="AU321" s="370"/>
      <c r="AV321" s="425"/>
      <c r="AW321" s="425"/>
      <c r="AX321" s="425"/>
      <c r="AY321" s="425"/>
      <c r="AZ321" s="425"/>
      <c r="BA321" s="368"/>
      <c r="BB321" s="371"/>
      <c r="BC321" s="371"/>
      <c r="BD321" s="371"/>
      <c r="BE321" s="371"/>
      <c r="BF321" s="370"/>
      <c r="BG321" s="368"/>
      <c r="BH321" s="368"/>
      <c r="BI321" s="371"/>
      <c r="BJ321" s="371"/>
      <c r="BK321" s="371"/>
      <c r="BL321" s="371"/>
      <c r="BM321" s="368"/>
      <c r="BN321" s="368"/>
      <c r="BO321" s="426"/>
    </row>
    <row r="322" spans="1:67" s="424" customFormat="1" x14ac:dyDescent="0.25">
      <c r="A322" s="341" t="s">
        <v>2501</v>
      </c>
      <c r="B322" s="368"/>
      <c r="C322" s="721"/>
      <c r="D322" s="368"/>
      <c r="E322" s="368"/>
      <c r="F322" s="368"/>
      <c r="G322" s="368"/>
      <c r="H322" s="370"/>
      <c r="I322" s="344">
        <v>1.2063999999999999</v>
      </c>
      <c r="J322" s="344">
        <v>0.70889999999999997</v>
      </c>
      <c r="K322" s="344">
        <v>-1.3968</v>
      </c>
      <c r="L322" s="344">
        <v>6.7808999999999999</v>
      </c>
      <c r="M322" s="344">
        <v>-6.5801999999999996</v>
      </c>
      <c r="N322" s="346">
        <v>-3.4889000000000001</v>
      </c>
      <c r="O322" s="344">
        <v>-0.83230000000000004</v>
      </c>
      <c r="P322" s="344">
        <v>10.0406</v>
      </c>
      <c r="Q322" s="344">
        <v>9.9452999999999996</v>
      </c>
      <c r="R322" s="344">
        <v>12.451499999999999</v>
      </c>
      <c r="S322" s="344">
        <v>1.7287999999999999</v>
      </c>
      <c r="T322" s="344">
        <v>9.8032000000000004</v>
      </c>
      <c r="U322" s="344">
        <v>-6.2689000000000004</v>
      </c>
      <c r="V322" s="344">
        <v>-1.0625</v>
      </c>
      <c r="W322" s="344">
        <v>1.7287999999999999</v>
      </c>
      <c r="X322" s="344">
        <v>-2.7614000000000001</v>
      </c>
      <c r="Y322" s="370"/>
      <c r="Z322" s="342"/>
      <c r="AA322" s="342"/>
      <c r="AB322" s="342"/>
      <c r="AC322" s="342"/>
      <c r="AD322" s="342"/>
      <c r="AE322" s="342"/>
      <c r="AF322" s="342"/>
      <c r="AG322" s="342"/>
      <c r="AH322" s="342"/>
      <c r="AI322" s="342"/>
      <c r="AJ322" s="342"/>
      <c r="AK322" s="342"/>
      <c r="AL322" s="342"/>
      <c r="AM322" s="342"/>
      <c r="AN322" s="342"/>
      <c r="AO322" s="370"/>
      <c r="AP322" s="344">
        <v>11.97</v>
      </c>
      <c r="AQ322" s="344">
        <v>11.15</v>
      </c>
      <c r="AR322" s="344">
        <v>7.77</v>
      </c>
      <c r="AS322" s="344">
        <v>2.72</v>
      </c>
      <c r="AT322" s="344">
        <v>-4.1900000000000004</v>
      </c>
      <c r="AU322" s="370"/>
      <c r="AV322" s="425"/>
      <c r="AW322" s="425"/>
      <c r="AX322" s="425"/>
      <c r="AY322" s="425"/>
      <c r="AZ322" s="425"/>
      <c r="BA322" s="368"/>
      <c r="BB322" s="371"/>
      <c r="BC322" s="371"/>
      <c r="BD322" s="371"/>
      <c r="BE322" s="371"/>
      <c r="BF322" s="370"/>
      <c r="BG322" s="368"/>
      <c r="BH322" s="368"/>
      <c r="BI322" s="371"/>
      <c r="BJ322" s="371"/>
      <c r="BK322" s="371"/>
      <c r="BL322" s="371"/>
      <c r="BM322" s="368"/>
      <c r="BN322" s="368"/>
      <c r="BO322" s="426"/>
    </row>
    <row r="323" spans="1:67" s="424" customFormat="1" x14ac:dyDescent="0.25">
      <c r="A323" s="341" t="s">
        <v>2502</v>
      </c>
      <c r="B323" s="368"/>
      <c r="C323" s="721"/>
      <c r="D323" s="368"/>
      <c r="E323" s="368"/>
      <c r="F323" s="368"/>
      <c r="G323" s="368"/>
      <c r="H323" s="370"/>
      <c r="I323" s="344">
        <v>0.62350000000000005</v>
      </c>
      <c r="J323" s="344">
        <v>0.54879999999999995</v>
      </c>
      <c r="K323" s="344">
        <v>3.0981000000000001</v>
      </c>
      <c r="L323" s="344">
        <v>10.126899999999999</v>
      </c>
      <c r="M323" s="344">
        <v>-4.3503999999999996</v>
      </c>
      <c r="N323" s="346">
        <v>-0.78990000000000005</v>
      </c>
      <c r="O323" s="344">
        <v>2.2162999999999999</v>
      </c>
      <c r="P323" s="344">
        <v>12.4849</v>
      </c>
      <c r="Q323" s="344">
        <v>12.056699999999999</v>
      </c>
      <c r="R323" s="344">
        <v>13.5387</v>
      </c>
      <c r="S323" s="344">
        <v>1.1751</v>
      </c>
      <c r="T323" s="344">
        <v>12.206899999999999</v>
      </c>
      <c r="U323" s="344">
        <v>-3.4047999999999998</v>
      </c>
      <c r="V323" s="344">
        <v>2.3089</v>
      </c>
      <c r="W323" s="344">
        <v>1.1751</v>
      </c>
      <c r="X323" s="344" t="s">
        <v>428</v>
      </c>
      <c r="Y323" s="370"/>
      <c r="Z323" s="342"/>
      <c r="AA323" s="342"/>
      <c r="AB323" s="342"/>
      <c r="AC323" s="342"/>
      <c r="AD323" s="342"/>
      <c r="AE323" s="342"/>
      <c r="AF323" s="342"/>
      <c r="AG323" s="342"/>
      <c r="AH323" s="342"/>
      <c r="AI323" s="342"/>
      <c r="AJ323" s="342"/>
      <c r="AK323" s="342"/>
      <c r="AL323" s="342"/>
      <c r="AM323" s="342"/>
      <c r="AN323" s="342"/>
      <c r="AO323" s="370"/>
      <c r="AP323" s="344">
        <v>13.32</v>
      </c>
      <c r="AQ323" s="344">
        <v>13.65</v>
      </c>
      <c r="AR323" s="344">
        <v>10.37</v>
      </c>
      <c r="AS323" s="344">
        <v>6.38</v>
      </c>
      <c r="AT323" s="344">
        <v>2.13</v>
      </c>
      <c r="AU323" s="370"/>
      <c r="AV323" s="425"/>
      <c r="AW323" s="425"/>
      <c r="AX323" s="425"/>
      <c r="AY323" s="425"/>
      <c r="AZ323" s="425"/>
      <c r="BA323" s="368"/>
      <c r="BB323" s="371"/>
      <c r="BC323" s="371"/>
      <c r="BD323" s="371"/>
      <c r="BE323" s="371"/>
      <c r="BF323" s="370"/>
      <c r="BG323" s="368"/>
      <c r="BH323" s="368"/>
      <c r="BI323" s="371"/>
      <c r="BJ323" s="371"/>
      <c r="BK323" s="371"/>
      <c r="BL323" s="371"/>
      <c r="BM323" s="368"/>
      <c r="BN323" s="368"/>
      <c r="BO323" s="426"/>
    </row>
    <row r="324" spans="1:67" s="424" customFormat="1" x14ac:dyDescent="0.25">
      <c r="A324" s="341" t="s">
        <v>4401</v>
      </c>
      <c r="B324" s="368"/>
      <c r="C324" s="721"/>
      <c r="D324" s="368"/>
      <c r="E324" s="368"/>
      <c r="F324" s="368"/>
      <c r="G324" s="368"/>
      <c r="H324" s="370"/>
      <c r="I324" s="344">
        <v>0.86470000000000002</v>
      </c>
      <c r="J324" s="344">
        <v>0.81989999999999996</v>
      </c>
      <c r="K324" s="344">
        <v>1.8847</v>
      </c>
      <c r="L324" s="344">
        <v>9.8201000000000001</v>
      </c>
      <c r="M324" s="344">
        <v>-1.9971000000000001</v>
      </c>
      <c r="N324" s="346">
        <v>3.6707999999999998</v>
      </c>
      <c r="O324" s="344">
        <v>5.1993999999999998</v>
      </c>
      <c r="P324" s="344">
        <v>14.7082</v>
      </c>
      <c r="Q324" s="344">
        <v>14.581</v>
      </c>
      <c r="R324" s="344">
        <v>13.8622</v>
      </c>
      <c r="S324" s="344">
        <v>1.4460999999999999</v>
      </c>
      <c r="T324" s="344">
        <v>11.4864</v>
      </c>
      <c r="U324" s="344">
        <v>-0.98199999999999998</v>
      </c>
      <c r="V324" s="344">
        <v>4.7560000000000002</v>
      </c>
      <c r="W324" s="344">
        <v>1.4460999999999999</v>
      </c>
      <c r="X324" s="344" t="s">
        <v>428</v>
      </c>
      <c r="Y324" s="370"/>
      <c r="Z324" s="342"/>
      <c r="AA324" s="342"/>
      <c r="AB324" s="342"/>
      <c r="AC324" s="342"/>
      <c r="AD324" s="342"/>
      <c r="AE324" s="342"/>
      <c r="AF324" s="342"/>
      <c r="AG324" s="342"/>
      <c r="AH324" s="342"/>
      <c r="AI324" s="342"/>
      <c r="AJ324" s="342"/>
      <c r="AK324" s="342"/>
      <c r="AL324" s="342"/>
      <c r="AM324" s="342"/>
      <c r="AN324" s="342"/>
      <c r="AO324" s="370"/>
      <c r="AP324" s="344">
        <v>15.18</v>
      </c>
      <c r="AQ324" s="344">
        <v>16.86</v>
      </c>
      <c r="AR324" s="344">
        <v>13.09</v>
      </c>
      <c r="AS324" s="344">
        <v>8.9499999999999993</v>
      </c>
      <c r="AT324" s="344">
        <v>5.41</v>
      </c>
      <c r="AU324" s="370"/>
      <c r="AV324" s="425"/>
      <c r="AW324" s="425"/>
      <c r="AX324" s="425"/>
      <c r="AY324" s="425"/>
      <c r="AZ324" s="425"/>
      <c r="BA324" s="368"/>
      <c r="BB324" s="371"/>
      <c r="BC324" s="371"/>
      <c r="BD324" s="371"/>
      <c r="BE324" s="371"/>
      <c r="BF324" s="370"/>
      <c r="BG324" s="368"/>
      <c r="BH324" s="368"/>
      <c r="BI324" s="371"/>
      <c r="BJ324" s="371"/>
      <c r="BK324" s="371"/>
      <c r="BL324" s="371"/>
      <c r="BM324" s="368"/>
      <c r="BN324" s="368"/>
      <c r="BO324" s="426"/>
    </row>
    <row r="325" spans="1:67" s="424" customFormat="1" x14ac:dyDescent="0.25">
      <c r="A325" s="341" t="s">
        <v>5717</v>
      </c>
      <c r="B325" s="368"/>
      <c r="C325" s="721"/>
      <c r="D325" s="368"/>
      <c r="E325" s="368"/>
      <c r="F325" s="368"/>
      <c r="G325" s="368"/>
      <c r="H325" s="370"/>
      <c r="I325" s="344">
        <v>1.9789000000000001</v>
      </c>
      <c r="J325" s="344">
        <v>0.34439999999999998</v>
      </c>
      <c r="K325" s="344">
        <v>-4.8243999999999998</v>
      </c>
      <c r="L325" s="344">
        <v>0.28089999999999998</v>
      </c>
      <c r="M325" s="344">
        <v>-13.308</v>
      </c>
      <c r="N325" s="346">
        <v>-11.750299999999999</v>
      </c>
      <c r="O325" s="344">
        <v>-6.6627999999999998</v>
      </c>
      <c r="P325" s="344">
        <v>3.4826999999999999</v>
      </c>
      <c r="Q325" s="344">
        <v>2.9876</v>
      </c>
      <c r="R325" s="344">
        <v>10.292199999999999</v>
      </c>
      <c r="S325" s="344">
        <v>1.7873000000000001</v>
      </c>
      <c r="T325" s="344">
        <v>2.0764</v>
      </c>
      <c r="U325" s="344">
        <v>-12.329000000000001</v>
      </c>
      <c r="V325" s="344">
        <v>-5.9311999999999996</v>
      </c>
      <c r="W325" s="344">
        <v>1.7873000000000001</v>
      </c>
      <c r="X325" s="344" t="s">
        <v>428</v>
      </c>
      <c r="Y325" s="370"/>
      <c r="Z325" s="342"/>
      <c r="AA325" s="342"/>
      <c r="AB325" s="342"/>
      <c r="AC325" s="342"/>
      <c r="AD325" s="342"/>
      <c r="AE325" s="342"/>
      <c r="AF325" s="342"/>
      <c r="AG325" s="342"/>
      <c r="AH325" s="342"/>
      <c r="AI325" s="342"/>
      <c r="AJ325" s="342"/>
      <c r="AK325" s="342"/>
      <c r="AL325" s="342"/>
      <c r="AM325" s="342"/>
      <c r="AN325" s="342"/>
      <c r="AO325" s="370"/>
      <c r="AP325" s="344">
        <v>7.7</v>
      </c>
      <c r="AQ325" s="344">
        <v>5.19</v>
      </c>
      <c r="AR325" s="344">
        <v>0.08</v>
      </c>
      <c r="AS325" s="344">
        <v>-5.36</v>
      </c>
      <c r="AT325" s="344">
        <v>-14.75</v>
      </c>
      <c r="AU325" s="370"/>
      <c r="AV325" s="425"/>
      <c r="AW325" s="425"/>
      <c r="AX325" s="425"/>
      <c r="AY325" s="425"/>
      <c r="AZ325" s="425"/>
      <c r="BA325" s="368"/>
      <c r="BB325" s="371"/>
      <c r="BC325" s="371"/>
      <c r="BD325" s="371"/>
      <c r="BE325" s="371"/>
      <c r="BF325" s="370"/>
      <c r="BG325" s="368"/>
      <c r="BH325" s="368"/>
      <c r="BI325" s="371"/>
      <c r="BJ325" s="371"/>
      <c r="BK325" s="371"/>
      <c r="BL325" s="371"/>
      <c r="BM325" s="368"/>
      <c r="BN325" s="368"/>
      <c r="BO325" s="426"/>
    </row>
    <row r="326" spans="1:67" s="424" customFormat="1" x14ac:dyDescent="0.25">
      <c r="A326" s="341" t="s">
        <v>426</v>
      </c>
      <c r="B326" s="368"/>
      <c r="C326" s="721"/>
      <c r="D326" s="368"/>
      <c r="E326" s="368"/>
      <c r="F326" s="368"/>
      <c r="G326" s="368"/>
      <c r="H326" s="370"/>
      <c r="I326" s="344">
        <v>0.70750000000000002</v>
      </c>
      <c r="J326" s="344">
        <v>0.51319999999999999</v>
      </c>
      <c r="K326" s="344">
        <v>3.2705000000000002</v>
      </c>
      <c r="L326" s="344">
        <v>6.9664999999999999</v>
      </c>
      <c r="M326" s="344">
        <v>-7.6140999999999996</v>
      </c>
      <c r="N326" s="346">
        <v>-3.9523000000000001</v>
      </c>
      <c r="O326" s="344">
        <v>1.2642</v>
      </c>
      <c r="P326" s="344">
        <v>9.25</v>
      </c>
      <c r="Q326" s="344">
        <v>10.265700000000001</v>
      </c>
      <c r="R326" s="344">
        <v>12.589</v>
      </c>
      <c r="S326" s="344">
        <v>1.2987</v>
      </c>
      <c r="T326" s="344">
        <v>8.7947000000000006</v>
      </c>
      <c r="U326" s="344">
        <v>-6.9107000000000003</v>
      </c>
      <c r="V326" s="344">
        <v>-1.0202</v>
      </c>
      <c r="W326" s="344">
        <v>1.2987</v>
      </c>
      <c r="X326" s="344">
        <v>11.6463</v>
      </c>
      <c r="Y326" s="370"/>
      <c r="Z326" s="342"/>
      <c r="AA326" s="342"/>
      <c r="AB326" s="342"/>
      <c r="AC326" s="342"/>
      <c r="AD326" s="342"/>
      <c r="AE326" s="342"/>
      <c r="AF326" s="342"/>
      <c r="AG326" s="342"/>
      <c r="AH326" s="342"/>
      <c r="AI326" s="342"/>
      <c r="AJ326" s="342"/>
      <c r="AK326" s="342"/>
      <c r="AL326" s="342"/>
      <c r="AM326" s="342"/>
      <c r="AN326" s="342"/>
      <c r="AO326" s="370"/>
      <c r="AP326" s="344">
        <v>11.94</v>
      </c>
      <c r="AQ326" s="344">
        <v>11.46</v>
      </c>
      <c r="AR326" s="344">
        <v>7.92</v>
      </c>
      <c r="AS326" s="344">
        <v>3.83</v>
      </c>
      <c r="AT326" s="344">
        <v>-3.37</v>
      </c>
      <c r="AU326" s="370"/>
      <c r="AV326" s="425"/>
      <c r="AW326" s="425"/>
      <c r="AX326" s="425"/>
      <c r="AY326" s="425"/>
      <c r="AZ326" s="425"/>
      <c r="BA326" s="368"/>
      <c r="BB326" s="371"/>
      <c r="BC326" s="371"/>
      <c r="BD326" s="371"/>
      <c r="BE326" s="371"/>
      <c r="BF326" s="370"/>
      <c r="BG326" s="368"/>
      <c r="BH326" s="368"/>
      <c r="BI326" s="371"/>
      <c r="BJ326" s="371"/>
      <c r="BK326" s="371"/>
      <c r="BL326" s="371"/>
      <c r="BM326" s="368"/>
      <c r="BN326" s="368"/>
      <c r="BO326" s="426"/>
    </row>
    <row r="327" spans="1:67" s="424" customFormat="1" x14ac:dyDescent="0.25">
      <c r="A327" s="341" t="s">
        <v>4402</v>
      </c>
      <c r="B327" s="368"/>
      <c r="C327" s="721"/>
      <c r="D327" s="368"/>
      <c r="E327" s="368"/>
      <c r="F327" s="368"/>
      <c r="G327" s="368"/>
      <c r="H327" s="370"/>
      <c r="I327" s="344">
        <v>0.85440000000000005</v>
      </c>
      <c r="J327" s="344">
        <v>-0.17710000000000001</v>
      </c>
      <c r="K327" s="344">
        <v>-0.44309999999999999</v>
      </c>
      <c r="L327" s="344">
        <v>1.8480000000000001</v>
      </c>
      <c r="M327" s="344">
        <v>-9.3348999999999993</v>
      </c>
      <c r="N327" s="346">
        <v>-5.7496999999999998</v>
      </c>
      <c r="O327" s="344">
        <v>-2.7694999999999999</v>
      </c>
      <c r="P327" s="344">
        <v>8.6600999999999999</v>
      </c>
      <c r="Q327" s="344">
        <v>10.4755</v>
      </c>
      <c r="R327" s="344">
        <v>14.862</v>
      </c>
      <c r="S327" s="344">
        <v>1.0964</v>
      </c>
      <c r="T327" s="344">
        <v>3.8567999999999998</v>
      </c>
      <c r="U327" s="344">
        <v>-9.1394000000000002</v>
      </c>
      <c r="V327" s="344">
        <v>-2.9901</v>
      </c>
      <c r="W327" s="344">
        <v>1.0964</v>
      </c>
      <c r="X327" s="344">
        <v>14.419</v>
      </c>
      <c r="Y327" s="370"/>
      <c r="Z327" s="342"/>
      <c r="AA327" s="342"/>
      <c r="AB327" s="342"/>
      <c r="AC327" s="342"/>
      <c r="AD327" s="342"/>
      <c r="AE327" s="342"/>
      <c r="AF327" s="342"/>
      <c r="AG327" s="342"/>
      <c r="AH327" s="342"/>
      <c r="AI327" s="342"/>
      <c r="AJ327" s="342"/>
      <c r="AK327" s="342"/>
      <c r="AL327" s="342"/>
      <c r="AM327" s="342"/>
      <c r="AN327" s="342"/>
      <c r="AO327" s="370"/>
      <c r="AP327" s="344">
        <v>13.58</v>
      </c>
      <c r="AQ327" s="344">
        <v>11.84</v>
      </c>
      <c r="AR327" s="344">
        <v>6.46</v>
      </c>
      <c r="AS327" s="344">
        <v>-0.35</v>
      </c>
      <c r="AT327" s="344">
        <v>-8.77</v>
      </c>
      <c r="AU327" s="370"/>
      <c r="AV327" s="425"/>
      <c r="AW327" s="425"/>
      <c r="AX327" s="425"/>
      <c r="AY327" s="425"/>
      <c r="AZ327" s="425"/>
      <c r="BA327" s="368"/>
      <c r="BB327" s="371"/>
      <c r="BC327" s="371"/>
      <c r="BD327" s="371"/>
      <c r="BE327" s="371"/>
      <c r="BF327" s="370"/>
      <c r="BG327" s="368"/>
      <c r="BH327" s="368"/>
      <c r="BI327" s="371"/>
      <c r="BJ327" s="371"/>
      <c r="BK327" s="371"/>
      <c r="BL327" s="371"/>
      <c r="BM327" s="368"/>
      <c r="BN327" s="368"/>
      <c r="BO327" s="426"/>
    </row>
    <row r="328" spans="1:67" s="424" customFormat="1" x14ac:dyDescent="0.25">
      <c r="A328" s="341" t="s">
        <v>5718</v>
      </c>
      <c r="B328" s="368"/>
      <c r="C328" s="721"/>
      <c r="D328" s="368"/>
      <c r="E328" s="368"/>
      <c r="F328" s="368"/>
      <c r="G328" s="368"/>
      <c r="H328" s="370"/>
      <c r="I328" s="344">
        <v>0.64019999999999999</v>
      </c>
      <c r="J328" s="344">
        <v>1.6948000000000001</v>
      </c>
      <c r="K328" s="344">
        <v>6.9413999999999998</v>
      </c>
      <c r="L328" s="344">
        <v>19.0945</v>
      </c>
      <c r="M328" s="344">
        <v>11.613799999999999</v>
      </c>
      <c r="N328" s="346">
        <v>11.8163</v>
      </c>
      <c r="O328" s="344">
        <v>15.1683</v>
      </c>
      <c r="P328" s="344">
        <v>23.734400000000001</v>
      </c>
      <c r="Q328" s="344">
        <v>13.337300000000001</v>
      </c>
      <c r="R328" s="344">
        <v>12.8286</v>
      </c>
      <c r="S328" s="344">
        <v>0.2429</v>
      </c>
      <c r="T328" s="344">
        <v>17.498699999999999</v>
      </c>
      <c r="U328" s="344">
        <v>12.255100000000001</v>
      </c>
      <c r="V328" s="344">
        <v>14.256500000000001</v>
      </c>
      <c r="W328" s="344">
        <v>0.2429</v>
      </c>
      <c r="X328" s="344" t="s">
        <v>428</v>
      </c>
      <c r="Y328" s="370"/>
      <c r="Z328" s="342"/>
      <c r="AA328" s="342"/>
      <c r="AB328" s="342"/>
      <c r="AC328" s="342"/>
      <c r="AD328" s="342"/>
      <c r="AE328" s="342"/>
      <c r="AF328" s="342"/>
      <c r="AG328" s="342"/>
      <c r="AH328" s="342"/>
      <c r="AI328" s="342"/>
      <c r="AJ328" s="342"/>
      <c r="AK328" s="342"/>
      <c r="AL328" s="342"/>
      <c r="AM328" s="342"/>
      <c r="AN328" s="342"/>
      <c r="AO328" s="370"/>
      <c r="AP328" s="344">
        <v>16.98</v>
      </c>
      <c r="AQ328" s="344">
        <v>19.38</v>
      </c>
      <c r="AR328" s="344">
        <v>19.100000000000001</v>
      </c>
      <c r="AS328" s="344">
        <v>17.440000000000001</v>
      </c>
      <c r="AT328" s="344">
        <v>25.77</v>
      </c>
      <c r="AU328" s="370"/>
      <c r="AV328" s="425"/>
      <c r="AW328" s="425"/>
      <c r="AX328" s="425"/>
      <c r="AY328" s="425"/>
      <c r="AZ328" s="425"/>
      <c r="BA328" s="368"/>
      <c r="BB328" s="371"/>
      <c r="BC328" s="371"/>
      <c r="BD328" s="371"/>
      <c r="BE328" s="371"/>
      <c r="BF328" s="370"/>
      <c r="BG328" s="368"/>
      <c r="BH328" s="368"/>
      <c r="BI328" s="371"/>
      <c r="BJ328" s="371"/>
      <c r="BK328" s="371"/>
      <c r="BL328" s="371"/>
      <c r="BM328" s="368"/>
      <c r="BN328" s="368"/>
      <c r="BO328" s="426"/>
    </row>
    <row r="329" spans="1:67" s="424" customFormat="1" x14ac:dyDescent="0.25">
      <c r="A329" s="341" t="s">
        <v>427</v>
      </c>
      <c r="B329" s="368"/>
      <c r="C329" s="721"/>
      <c r="D329" s="368"/>
      <c r="E329" s="368"/>
      <c r="F329" s="368"/>
      <c r="G329" s="368"/>
      <c r="H329" s="370"/>
      <c r="I329" s="344">
        <v>0.70699999999999996</v>
      </c>
      <c r="J329" s="344">
        <v>0.83730000000000004</v>
      </c>
      <c r="K329" s="344">
        <v>3.9106000000000001</v>
      </c>
      <c r="L329" s="344">
        <v>13.918900000000001</v>
      </c>
      <c r="M329" s="344">
        <v>-0.60470000000000002</v>
      </c>
      <c r="N329" s="346">
        <v>0.90369999999999995</v>
      </c>
      <c r="O329" s="344">
        <v>2.7938000000000001</v>
      </c>
      <c r="P329" s="344">
        <v>15.7037</v>
      </c>
      <c r="Q329" s="344">
        <v>14.350099999999999</v>
      </c>
      <c r="R329" s="344">
        <v>15.0304</v>
      </c>
      <c r="S329" s="344">
        <v>1.1789000000000001</v>
      </c>
      <c r="T329" s="344">
        <v>16.409500000000001</v>
      </c>
      <c r="U329" s="344">
        <v>0.33700000000000002</v>
      </c>
      <c r="V329" s="344">
        <v>4.6951999999999998</v>
      </c>
      <c r="W329" s="344">
        <v>1.1789000000000001</v>
      </c>
      <c r="X329" s="344" t="s">
        <v>428</v>
      </c>
      <c r="Y329" s="370"/>
      <c r="Z329" s="342"/>
      <c r="AA329" s="342"/>
      <c r="AB329" s="342"/>
      <c r="AC329" s="342"/>
      <c r="AD329" s="342"/>
      <c r="AE329" s="342"/>
      <c r="AF329" s="342"/>
      <c r="AG329" s="342"/>
      <c r="AH329" s="342"/>
      <c r="AI329" s="342"/>
      <c r="AJ329" s="342"/>
      <c r="AK329" s="342"/>
      <c r="AL329" s="342"/>
      <c r="AM329" s="342"/>
      <c r="AN329" s="342"/>
      <c r="AO329" s="370"/>
      <c r="AP329" s="344">
        <v>15.59</v>
      </c>
      <c r="AQ329" s="344">
        <v>17.059999999999999</v>
      </c>
      <c r="AR329" s="344">
        <v>13.06</v>
      </c>
      <c r="AS329" s="344">
        <v>8.33</v>
      </c>
      <c r="AT329" s="344">
        <v>7.96</v>
      </c>
      <c r="AU329" s="370"/>
      <c r="AV329" s="425"/>
      <c r="AW329" s="425"/>
      <c r="AX329" s="425"/>
      <c r="AY329" s="425"/>
      <c r="AZ329" s="425"/>
      <c r="BA329" s="368"/>
      <c r="BB329" s="371"/>
      <c r="BC329" s="371"/>
      <c r="BD329" s="371"/>
      <c r="BE329" s="371"/>
      <c r="BF329" s="370"/>
      <c r="BG329" s="368"/>
      <c r="BH329" s="368"/>
      <c r="BI329" s="371"/>
      <c r="BJ329" s="371"/>
      <c r="BK329" s="371"/>
      <c r="BL329" s="371"/>
      <c r="BM329" s="368"/>
      <c r="BN329" s="368"/>
      <c r="BO329" s="426"/>
    </row>
    <row r="330" spans="1:67" s="424" customFormat="1" x14ac:dyDescent="0.25">
      <c r="A330" s="341" t="s">
        <v>665</v>
      </c>
      <c r="B330" s="368"/>
      <c r="C330" s="721"/>
      <c r="D330" s="368"/>
      <c r="E330" s="368"/>
      <c r="F330" s="368"/>
      <c r="G330" s="368"/>
      <c r="H330" s="370"/>
      <c r="I330" s="344">
        <v>0.66259999999999997</v>
      </c>
      <c r="J330" s="344">
        <v>0.66649999999999998</v>
      </c>
      <c r="K330" s="344">
        <v>3.5165999999999999</v>
      </c>
      <c r="L330" s="344">
        <v>11.482100000000001</v>
      </c>
      <c r="M330" s="344">
        <v>-2.9941</v>
      </c>
      <c r="N330" s="346">
        <v>-0.26450000000000001</v>
      </c>
      <c r="O330" s="344">
        <v>2.2431999999999999</v>
      </c>
      <c r="P330" s="344">
        <v>13.333</v>
      </c>
      <c r="Q330" s="344">
        <v>12.623699999999999</v>
      </c>
      <c r="R330" s="344">
        <v>13.940799999999999</v>
      </c>
      <c r="S330" s="344">
        <v>1.1706000000000001</v>
      </c>
      <c r="T330" s="344">
        <v>13.7119</v>
      </c>
      <c r="U330" s="344">
        <v>-2.0697999999999999</v>
      </c>
      <c r="V330" s="344">
        <v>2.9586000000000001</v>
      </c>
      <c r="W330" s="344">
        <v>1.1706000000000001</v>
      </c>
      <c r="X330" s="344" t="s">
        <v>428</v>
      </c>
      <c r="Y330" s="370"/>
      <c r="Z330" s="342"/>
      <c r="AA330" s="342"/>
      <c r="AB330" s="342"/>
      <c r="AC330" s="342"/>
      <c r="AD330" s="342"/>
      <c r="AE330" s="342"/>
      <c r="AF330" s="342"/>
      <c r="AG330" s="342"/>
      <c r="AH330" s="342"/>
      <c r="AI330" s="342"/>
      <c r="AJ330" s="342"/>
      <c r="AK330" s="342"/>
      <c r="AL330" s="342"/>
      <c r="AM330" s="342"/>
      <c r="AN330" s="342"/>
      <c r="AO330" s="370"/>
      <c r="AP330" s="344">
        <v>13.9</v>
      </c>
      <c r="AQ330" s="344">
        <v>14.48</v>
      </c>
      <c r="AR330" s="344">
        <v>11.07</v>
      </c>
      <c r="AS330" s="344">
        <v>6.92</v>
      </c>
      <c r="AT330" s="344">
        <v>4.13</v>
      </c>
      <c r="AU330" s="370"/>
      <c r="AV330" s="425"/>
      <c r="AW330" s="425"/>
      <c r="AX330" s="425"/>
      <c r="AY330" s="425"/>
      <c r="AZ330" s="425"/>
      <c r="BA330" s="368"/>
      <c r="BB330" s="371"/>
      <c r="BC330" s="371"/>
      <c r="BD330" s="371"/>
      <c r="BE330" s="371"/>
      <c r="BF330" s="370"/>
      <c r="BG330" s="368"/>
      <c r="BH330" s="368"/>
      <c r="BI330" s="371"/>
      <c r="BJ330" s="371"/>
      <c r="BK330" s="371"/>
      <c r="BL330" s="371"/>
      <c r="BM330" s="368"/>
      <c r="BN330" s="368"/>
      <c r="BO330" s="426"/>
    </row>
    <row r="331" spans="1:67" s="424" customFormat="1" x14ac:dyDescent="0.25">
      <c r="A331" s="341" t="s">
        <v>4405</v>
      </c>
      <c r="B331" s="368"/>
      <c r="C331" s="721"/>
      <c r="D331" s="368"/>
      <c r="E331" s="368"/>
      <c r="F331" s="368"/>
      <c r="G331" s="368"/>
      <c r="H331" s="370"/>
      <c r="I331" s="344">
        <v>0.4178</v>
      </c>
      <c r="J331" s="344">
        <v>2.9000000000000001E-2</v>
      </c>
      <c r="K331" s="344">
        <v>-1.7601</v>
      </c>
      <c r="L331" s="344">
        <v>6.9203999999999999</v>
      </c>
      <c r="M331" s="344">
        <v>2.6429</v>
      </c>
      <c r="N331" s="346">
        <v>14.657</v>
      </c>
      <c r="O331" s="344">
        <v>6.3842999999999996</v>
      </c>
      <c r="P331" s="344">
        <v>29.333400000000001</v>
      </c>
      <c r="Q331" s="344">
        <v>26.2684</v>
      </c>
      <c r="R331" s="344">
        <v>18.258199999999999</v>
      </c>
      <c r="S331" s="344">
        <v>0.40029999999999999</v>
      </c>
      <c r="T331" s="344">
        <v>8.6390999999999991</v>
      </c>
      <c r="U331" s="344">
        <v>4.9349999999999996</v>
      </c>
      <c r="V331" s="344">
        <v>13.019600000000001</v>
      </c>
      <c r="W331" s="344">
        <v>0.40029999999999999</v>
      </c>
      <c r="X331" s="344" t="s">
        <v>428</v>
      </c>
      <c r="Y331" s="370"/>
      <c r="Z331" s="342"/>
      <c r="AA331" s="342"/>
      <c r="AB331" s="342"/>
      <c r="AC331" s="342"/>
      <c r="AD331" s="342"/>
      <c r="AE331" s="342"/>
      <c r="AF331" s="342"/>
      <c r="AG331" s="342"/>
      <c r="AH331" s="342"/>
      <c r="AI331" s="342"/>
      <c r="AJ331" s="342"/>
      <c r="AK331" s="342"/>
      <c r="AL331" s="342"/>
      <c r="AM331" s="342"/>
      <c r="AN331" s="342"/>
      <c r="AO331" s="370"/>
      <c r="AP331" s="344">
        <v>22.11</v>
      </c>
      <c r="AQ331" s="344">
        <v>29.5</v>
      </c>
      <c r="AR331" s="344">
        <v>24.93</v>
      </c>
      <c r="AS331" s="344">
        <v>15.83</v>
      </c>
      <c r="AT331" s="344">
        <v>13.3</v>
      </c>
      <c r="AU331" s="370"/>
      <c r="AV331" s="425"/>
      <c r="AW331" s="425"/>
      <c r="AX331" s="425"/>
      <c r="AY331" s="425"/>
      <c r="AZ331" s="425"/>
      <c r="BA331" s="368"/>
      <c r="BB331" s="371"/>
      <c r="BC331" s="371"/>
      <c r="BD331" s="371"/>
      <c r="BE331" s="371"/>
      <c r="BF331" s="370"/>
      <c r="BG331" s="368"/>
      <c r="BH331" s="368"/>
      <c r="BI331" s="371"/>
      <c r="BJ331" s="371"/>
      <c r="BK331" s="371"/>
      <c r="BL331" s="371"/>
      <c r="BM331" s="368"/>
      <c r="BN331" s="368"/>
      <c r="BO331" s="426"/>
    </row>
    <row r="332" spans="1:67" s="424" customFormat="1" x14ac:dyDescent="0.25">
      <c r="A332" s="341" t="s">
        <v>4406</v>
      </c>
      <c r="B332" s="368"/>
      <c r="C332" s="721"/>
      <c r="D332" s="368"/>
      <c r="E332" s="368"/>
      <c r="F332" s="368"/>
      <c r="G332" s="368"/>
      <c r="H332" s="370"/>
      <c r="I332" s="344">
        <v>0.42059999999999997</v>
      </c>
      <c r="J332" s="344">
        <v>0.53149999999999997</v>
      </c>
      <c r="K332" s="344">
        <v>3.9243000000000001</v>
      </c>
      <c r="L332" s="344">
        <v>18.377600000000001</v>
      </c>
      <c r="M332" s="344">
        <v>6.4606000000000003</v>
      </c>
      <c r="N332" s="346">
        <v>0.78810000000000002</v>
      </c>
      <c r="O332" s="344">
        <v>-1.6931</v>
      </c>
      <c r="P332" s="344">
        <v>20.481000000000002</v>
      </c>
      <c r="Q332" s="344">
        <v>15.444000000000001</v>
      </c>
      <c r="R332" s="344">
        <v>20.869</v>
      </c>
      <c r="S332" s="344">
        <v>0.25140000000000001</v>
      </c>
      <c r="T332" s="344">
        <v>21.178899999999999</v>
      </c>
      <c r="U332" s="344">
        <v>7.2046999999999999</v>
      </c>
      <c r="V332" s="344">
        <v>10.733499999999999</v>
      </c>
      <c r="W332" s="344">
        <v>0.25140000000000001</v>
      </c>
      <c r="X332" s="344">
        <v>12.1144</v>
      </c>
      <c r="Y332" s="370"/>
      <c r="Z332" s="342"/>
      <c r="AA332" s="342"/>
      <c r="AB332" s="342"/>
      <c r="AC332" s="342"/>
      <c r="AD332" s="342"/>
      <c r="AE332" s="342"/>
      <c r="AF332" s="342"/>
      <c r="AG332" s="342"/>
      <c r="AH332" s="342"/>
      <c r="AI332" s="342"/>
      <c r="AJ332" s="342"/>
      <c r="AK332" s="342"/>
      <c r="AL332" s="342"/>
      <c r="AM332" s="342"/>
      <c r="AN332" s="342"/>
      <c r="AO332" s="370"/>
      <c r="AP332" s="344">
        <v>20.5</v>
      </c>
      <c r="AQ332" s="344">
        <v>20.66</v>
      </c>
      <c r="AR332" s="344">
        <v>14.02</v>
      </c>
      <c r="AS332" s="344">
        <v>8.2799999999999994</v>
      </c>
      <c r="AT332" s="344">
        <v>15.8</v>
      </c>
      <c r="AU332" s="370"/>
      <c r="AV332" s="425"/>
      <c r="AW332" s="425"/>
      <c r="AX332" s="425"/>
      <c r="AY332" s="425"/>
      <c r="AZ332" s="425"/>
      <c r="BA332" s="368"/>
      <c r="BB332" s="371"/>
      <c r="BC332" s="371"/>
      <c r="BD332" s="371"/>
      <c r="BE332" s="371"/>
      <c r="BF332" s="370"/>
      <c r="BG332" s="368"/>
      <c r="BH332" s="368"/>
      <c r="BI332" s="371"/>
      <c r="BJ332" s="371"/>
      <c r="BK332" s="371"/>
      <c r="BL332" s="371"/>
      <c r="BM332" s="368"/>
      <c r="BN332" s="368"/>
      <c r="BO332" s="426"/>
    </row>
    <row r="333" spans="1:67" s="424" customFormat="1" x14ac:dyDescent="0.25">
      <c r="A333" s="341" t="s">
        <v>4408</v>
      </c>
      <c r="B333" s="368"/>
      <c r="C333" s="721"/>
      <c r="D333" s="368"/>
      <c r="E333" s="368"/>
      <c r="F333" s="368"/>
      <c r="G333" s="368"/>
      <c r="H333" s="370"/>
      <c r="I333" s="344">
        <v>0.57179999999999997</v>
      </c>
      <c r="J333" s="344">
        <v>0.71640000000000004</v>
      </c>
      <c r="K333" s="344">
        <v>5.2153</v>
      </c>
      <c r="L333" s="344">
        <v>10.8856</v>
      </c>
      <c r="M333" s="344">
        <v>-1.8865000000000001</v>
      </c>
      <c r="N333" s="346">
        <v>-0.80759999999999998</v>
      </c>
      <c r="O333" s="344">
        <v>-1.6203000000000001</v>
      </c>
      <c r="P333" s="344">
        <v>12.9</v>
      </c>
      <c r="Q333" s="344">
        <v>12.2723</v>
      </c>
      <c r="R333" s="344">
        <v>14.345499999999999</v>
      </c>
      <c r="S333" s="344">
        <v>1.2918000000000001</v>
      </c>
      <c r="T333" s="344">
        <v>11.4055</v>
      </c>
      <c r="U333" s="344">
        <v>-1.3274999999999999</v>
      </c>
      <c r="V333" s="344">
        <v>3.0724999999999998</v>
      </c>
      <c r="W333" s="344">
        <v>1.2918000000000001</v>
      </c>
      <c r="X333" s="344" t="s">
        <v>428</v>
      </c>
      <c r="Y333" s="370"/>
      <c r="Z333" s="342"/>
      <c r="AA333" s="342"/>
      <c r="AB333" s="342"/>
      <c r="AC333" s="342"/>
      <c r="AD333" s="342"/>
      <c r="AE333" s="342"/>
      <c r="AF333" s="342"/>
      <c r="AG333" s="342"/>
      <c r="AH333" s="342"/>
      <c r="AI333" s="342"/>
      <c r="AJ333" s="342"/>
      <c r="AK333" s="342"/>
      <c r="AL333" s="342"/>
      <c r="AM333" s="342"/>
      <c r="AN333" s="342"/>
      <c r="AO333" s="370"/>
      <c r="AP333" s="344">
        <v>13.24</v>
      </c>
      <c r="AQ333" s="344">
        <v>13.27</v>
      </c>
      <c r="AR333" s="344">
        <v>10.41</v>
      </c>
      <c r="AS333" s="344">
        <v>4.1900000000000004</v>
      </c>
      <c r="AT333" s="344">
        <v>4.33</v>
      </c>
      <c r="AU333" s="370"/>
      <c r="AV333" s="425"/>
      <c r="AW333" s="425"/>
      <c r="AX333" s="425"/>
      <c r="AY333" s="425"/>
      <c r="AZ333" s="425"/>
      <c r="BA333" s="368"/>
      <c r="BB333" s="371"/>
      <c r="BC333" s="371"/>
      <c r="BD333" s="371"/>
      <c r="BE333" s="371"/>
      <c r="BF333" s="370"/>
      <c r="BG333" s="368"/>
      <c r="BH333" s="368"/>
      <c r="BI333" s="371"/>
      <c r="BJ333" s="371"/>
      <c r="BK333" s="371"/>
      <c r="BL333" s="371"/>
      <c r="BM333" s="368"/>
      <c r="BN333" s="368"/>
      <c r="BO333" s="426"/>
    </row>
    <row r="334" spans="1:67" s="424" customFormat="1" x14ac:dyDescent="0.25">
      <c r="A334" s="341" t="s">
        <v>2504</v>
      </c>
      <c r="B334" s="368"/>
      <c r="C334" s="721"/>
      <c r="D334" s="368"/>
      <c r="E334" s="368"/>
      <c r="F334" s="368"/>
      <c r="G334" s="368"/>
      <c r="H334" s="370"/>
      <c r="I334" s="344">
        <v>1.2135</v>
      </c>
      <c r="J334" s="344">
        <v>0.48370000000000002</v>
      </c>
      <c r="K334" s="344">
        <v>4.0707000000000004</v>
      </c>
      <c r="L334" s="344">
        <v>12.8294</v>
      </c>
      <c r="M334" s="344">
        <v>-5.4794999999999998</v>
      </c>
      <c r="N334" s="346">
        <v>14.7075</v>
      </c>
      <c r="O334" s="344">
        <v>4.8311000000000002</v>
      </c>
      <c r="P334" s="344">
        <v>22.4785</v>
      </c>
      <c r="Q334" s="344">
        <v>21.637799999999999</v>
      </c>
      <c r="R334" s="344">
        <v>12.9373</v>
      </c>
      <c r="S334" s="344">
        <v>2.3732000000000002</v>
      </c>
      <c r="T334" s="344">
        <v>14.3485</v>
      </c>
      <c r="U334" s="344">
        <v>-3.4205999999999999</v>
      </c>
      <c r="V334" s="344">
        <v>2.5973999999999999</v>
      </c>
      <c r="W334" s="344">
        <v>2.3732000000000002</v>
      </c>
      <c r="X334" s="344" t="s">
        <v>428</v>
      </c>
      <c r="Y334" s="370"/>
      <c r="Z334" s="342"/>
      <c r="AA334" s="342"/>
      <c r="AB334" s="342"/>
      <c r="AC334" s="342"/>
      <c r="AD334" s="342"/>
      <c r="AE334" s="342"/>
      <c r="AF334" s="342"/>
      <c r="AG334" s="342"/>
      <c r="AH334" s="342"/>
      <c r="AI334" s="342"/>
      <c r="AJ334" s="342"/>
      <c r="AK334" s="342"/>
      <c r="AL334" s="342"/>
      <c r="AM334" s="342"/>
      <c r="AN334" s="342"/>
      <c r="AO334" s="370"/>
      <c r="AP334" s="344">
        <v>17.440000000000001</v>
      </c>
      <c r="AQ334" s="344">
        <v>23.21</v>
      </c>
      <c r="AR334" s="344">
        <v>21.32</v>
      </c>
      <c r="AS334" s="344">
        <v>14.18</v>
      </c>
      <c r="AT334" s="344">
        <v>7.03</v>
      </c>
      <c r="AU334" s="370"/>
      <c r="AV334" s="425"/>
      <c r="AW334" s="425"/>
      <c r="AX334" s="425"/>
      <c r="AY334" s="425"/>
      <c r="AZ334" s="425"/>
      <c r="BA334" s="368"/>
      <c r="BB334" s="371"/>
      <c r="BC334" s="371"/>
      <c r="BD334" s="371"/>
      <c r="BE334" s="371"/>
      <c r="BF334" s="370"/>
      <c r="BG334" s="368"/>
      <c r="BH334" s="368"/>
      <c r="BI334" s="371"/>
      <c r="BJ334" s="371"/>
      <c r="BK334" s="371"/>
      <c r="BL334" s="371"/>
      <c r="BM334" s="368"/>
      <c r="BN334" s="368"/>
      <c r="BO334" s="426"/>
    </row>
    <row r="335" spans="1:67" s="424" customFormat="1" x14ac:dyDescent="0.25">
      <c r="A335" s="341" t="s">
        <v>4409</v>
      </c>
      <c r="B335" s="368"/>
      <c r="C335" s="721"/>
      <c r="D335" s="368"/>
      <c r="E335" s="368"/>
      <c r="F335" s="368"/>
      <c r="G335" s="368"/>
      <c r="H335" s="370"/>
      <c r="I335" s="344">
        <v>-2.3999999999999998E-3</v>
      </c>
      <c r="J335" s="344">
        <v>-0.25</v>
      </c>
      <c r="K335" s="344">
        <v>8.3650000000000002</v>
      </c>
      <c r="L335" s="344">
        <v>13.104200000000001</v>
      </c>
      <c r="M335" s="344">
        <v>-3.0708000000000002</v>
      </c>
      <c r="N335" s="346">
        <v>2.6187999999999998</v>
      </c>
      <c r="O335" s="344">
        <v>6.2679999999999998</v>
      </c>
      <c r="P335" s="344">
        <v>9.8954000000000004</v>
      </c>
      <c r="Q335" s="344">
        <v>11.6235</v>
      </c>
      <c r="R335" s="344">
        <v>13.069000000000001</v>
      </c>
      <c r="S335" s="344">
        <v>0.84940000000000004</v>
      </c>
      <c r="T335" s="344">
        <v>15.968999999999999</v>
      </c>
      <c r="U335" s="344">
        <v>-2.145</v>
      </c>
      <c r="V335" s="344">
        <v>6.7134</v>
      </c>
      <c r="W335" s="344">
        <v>0.84940000000000004</v>
      </c>
      <c r="X335" s="344">
        <v>10.938800000000001</v>
      </c>
      <c r="Y335" s="370"/>
      <c r="Z335" s="342"/>
      <c r="AA335" s="342"/>
      <c r="AB335" s="342"/>
      <c r="AC335" s="342"/>
      <c r="AD335" s="342"/>
      <c r="AE335" s="342"/>
      <c r="AF335" s="342"/>
      <c r="AG335" s="342"/>
      <c r="AH335" s="342"/>
      <c r="AI335" s="342"/>
      <c r="AJ335" s="342"/>
      <c r="AK335" s="342"/>
      <c r="AL335" s="342"/>
      <c r="AM335" s="342"/>
      <c r="AN335" s="342"/>
      <c r="AO335" s="370"/>
      <c r="AP335" s="344">
        <v>12.13</v>
      </c>
      <c r="AQ335" s="344">
        <v>12.97</v>
      </c>
      <c r="AR335" s="344">
        <v>10.86</v>
      </c>
      <c r="AS335" s="344">
        <v>9.2899999999999991</v>
      </c>
      <c r="AT335" s="344">
        <v>7.2</v>
      </c>
      <c r="AU335" s="370"/>
      <c r="AV335" s="425"/>
      <c r="AW335" s="425"/>
      <c r="AX335" s="425"/>
      <c r="AY335" s="425"/>
      <c r="AZ335" s="425"/>
      <c r="BA335" s="368"/>
      <c r="BB335" s="371"/>
      <c r="BC335" s="371"/>
      <c r="BD335" s="371"/>
      <c r="BE335" s="371"/>
      <c r="BF335" s="370"/>
      <c r="BG335" s="368"/>
      <c r="BH335" s="368"/>
      <c r="BI335" s="371"/>
      <c r="BJ335" s="371"/>
      <c r="BK335" s="371"/>
      <c r="BL335" s="371"/>
      <c r="BM335" s="368"/>
      <c r="BN335" s="368"/>
      <c r="BO335" s="426"/>
    </row>
    <row r="336" spans="1:67" s="424" customFormat="1" x14ac:dyDescent="0.25">
      <c r="A336" s="341" t="s">
        <v>4410</v>
      </c>
      <c r="B336" s="368"/>
      <c r="C336" s="721"/>
      <c r="D336" s="368"/>
      <c r="E336" s="368"/>
      <c r="F336" s="368"/>
      <c r="G336" s="368"/>
      <c r="H336" s="370"/>
      <c r="I336" s="344">
        <v>-0.32890000000000003</v>
      </c>
      <c r="J336" s="344">
        <v>1.8251999999999999</v>
      </c>
      <c r="K336" s="344">
        <v>3.7393999999999998</v>
      </c>
      <c r="L336" s="344">
        <v>25.051200000000001</v>
      </c>
      <c r="M336" s="344">
        <v>18.6081</v>
      </c>
      <c r="N336" s="346">
        <v>19.075299999999999</v>
      </c>
      <c r="O336" s="344">
        <v>41.095300000000002</v>
      </c>
      <c r="P336" s="344">
        <v>61.218499999999999</v>
      </c>
      <c r="Q336" s="344">
        <v>33.103099999999998</v>
      </c>
      <c r="R336" s="344" t="s">
        <v>430</v>
      </c>
      <c r="S336" s="344">
        <v>1.6304000000000001</v>
      </c>
      <c r="T336" s="344">
        <v>30.423100000000002</v>
      </c>
      <c r="U336" s="344">
        <v>19.278700000000001</v>
      </c>
      <c r="V336" s="344">
        <v>34.217500000000001</v>
      </c>
      <c r="W336" s="344">
        <v>1.6304000000000001</v>
      </c>
      <c r="X336" s="344" t="s">
        <v>428</v>
      </c>
      <c r="Y336" s="370"/>
      <c r="Z336" s="342"/>
      <c r="AA336" s="342"/>
      <c r="AB336" s="342"/>
      <c r="AC336" s="342"/>
      <c r="AD336" s="342"/>
      <c r="AE336" s="342"/>
      <c r="AF336" s="342"/>
      <c r="AG336" s="342"/>
      <c r="AH336" s="342"/>
      <c r="AI336" s="342"/>
      <c r="AJ336" s="342"/>
      <c r="AK336" s="342"/>
      <c r="AL336" s="342"/>
      <c r="AM336" s="342"/>
      <c r="AN336" s="342"/>
      <c r="AO336" s="370"/>
      <c r="AP336" s="344" t="s">
        <v>430</v>
      </c>
      <c r="AQ336" s="344">
        <v>37.630000000000003</v>
      </c>
      <c r="AR336" s="344">
        <v>42.47</v>
      </c>
      <c r="AS336" s="344">
        <v>43.97</v>
      </c>
      <c r="AT336" s="344">
        <v>44.24</v>
      </c>
      <c r="AU336" s="370"/>
      <c r="AV336" s="425"/>
      <c r="AW336" s="425"/>
      <c r="AX336" s="425"/>
      <c r="AY336" s="425"/>
      <c r="AZ336" s="425"/>
      <c r="BA336" s="368"/>
      <c r="BB336" s="371"/>
      <c r="BC336" s="371"/>
      <c r="BD336" s="371"/>
      <c r="BE336" s="371"/>
      <c r="BF336" s="370"/>
      <c r="BG336" s="368"/>
      <c r="BH336" s="368"/>
      <c r="BI336" s="371"/>
      <c r="BJ336" s="371"/>
      <c r="BK336" s="371"/>
      <c r="BL336" s="371"/>
      <c r="BM336" s="368"/>
      <c r="BN336" s="368"/>
      <c r="BO336" s="426"/>
    </row>
    <row r="337" spans="1:67" s="424" customFormat="1" x14ac:dyDescent="0.25">
      <c r="A337" s="341" t="s">
        <v>5719</v>
      </c>
      <c r="B337" s="368"/>
      <c r="C337" s="721"/>
      <c r="D337" s="368"/>
      <c r="E337" s="368"/>
      <c r="F337" s="368"/>
      <c r="G337" s="368"/>
      <c r="H337" s="370"/>
      <c r="I337" s="344">
        <v>1.4100999999999999</v>
      </c>
      <c r="J337" s="344">
        <v>0.95389999999999997</v>
      </c>
      <c r="K337" s="344">
        <v>2.8742000000000001</v>
      </c>
      <c r="L337" s="344">
        <v>16.849299999999999</v>
      </c>
      <c r="M337" s="344">
        <v>2.9348000000000001</v>
      </c>
      <c r="N337" s="346">
        <v>-4.93</v>
      </c>
      <c r="O337" s="344">
        <v>3.4693000000000001</v>
      </c>
      <c r="P337" s="344">
        <v>8.5751000000000008</v>
      </c>
      <c r="Q337" s="344">
        <v>9.0733999999999995</v>
      </c>
      <c r="R337" s="344">
        <v>19.8748</v>
      </c>
      <c r="S337" s="344">
        <v>0.8589</v>
      </c>
      <c r="T337" s="344">
        <v>19.8599</v>
      </c>
      <c r="U337" s="344">
        <v>2.9510000000000001</v>
      </c>
      <c r="V337" s="344">
        <v>4.6196999999999999</v>
      </c>
      <c r="W337" s="344">
        <v>0.8589</v>
      </c>
      <c r="X337" s="344">
        <v>1.6858</v>
      </c>
      <c r="Y337" s="370"/>
      <c r="Z337" s="342"/>
      <c r="AA337" s="342"/>
      <c r="AB337" s="342"/>
      <c r="AC337" s="342"/>
      <c r="AD337" s="342"/>
      <c r="AE337" s="342"/>
      <c r="AF337" s="342"/>
      <c r="AG337" s="342"/>
      <c r="AH337" s="342"/>
      <c r="AI337" s="342"/>
      <c r="AJ337" s="342"/>
      <c r="AK337" s="342"/>
      <c r="AL337" s="342"/>
      <c r="AM337" s="342"/>
      <c r="AN337" s="342"/>
      <c r="AO337" s="370"/>
      <c r="AP337" s="344">
        <v>17.04</v>
      </c>
      <c r="AQ337" s="344">
        <v>14.53</v>
      </c>
      <c r="AR337" s="344">
        <v>7.28</v>
      </c>
      <c r="AS337" s="344">
        <v>6.9</v>
      </c>
      <c r="AT337" s="344">
        <v>9.6</v>
      </c>
      <c r="AU337" s="370"/>
      <c r="AV337" s="425"/>
      <c r="AW337" s="425"/>
      <c r="AX337" s="425"/>
      <c r="AY337" s="425"/>
      <c r="AZ337" s="425"/>
      <c r="BA337" s="368"/>
      <c r="BB337" s="371"/>
      <c r="BC337" s="371"/>
      <c r="BD337" s="371"/>
      <c r="BE337" s="371"/>
      <c r="BF337" s="370"/>
      <c r="BG337" s="368"/>
      <c r="BH337" s="368"/>
      <c r="BI337" s="371"/>
      <c r="BJ337" s="371"/>
      <c r="BK337" s="371"/>
      <c r="BL337" s="371"/>
      <c r="BM337" s="368"/>
      <c r="BN337" s="368"/>
      <c r="BO337" s="426"/>
    </row>
    <row r="338" spans="1:67" s="424" customFormat="1" x14ac:dyDescent="0.25">
      <c r="A338" s="341" t="s">
        <v>2505</v>
      </c>
      <c r="B338" s="368"/>
      <c r="C338" s="721"/>
      <c r="D338" s="368"/>
      <c r="E338" s="368"/>
      <c r="F338" s="368"/>
      <c r="G338" s="368"/>
      <c r="H338" s="370"/>
      <c r="I338" s="344">
        <v>0.75960000000000005</v>
      </c>
      <c r="J338" s="344">
        <v>4.8800000000000003E-2</v>
      </c>
      <c r="K338" s="344">
        <v>-3.3332999999999999</v>
      </c>
      <c r="L338" s="344">
        <v>7.2157999999999998</v>
      </c>
      <c r="M338" s="344">
        <v>1.819</v>
      </c>
      <c r="N338" s="346">
        <v>10.5418</v>
      </c>
      <c r="O338" s="344">
        <v>4.1372999999999998</v>
      </c>
      <c r="P338" s="344">
        <v>18.900099999999998</v>
      </c>
      <c r="Q338" s="344">
        <v>15.4399</v>
      </c>
      <c r="R338" s="344">
        <v>15.5937</v>
      </c>
      <c r="S338" s="344">
        <v>0.68240000000000001</v>
      </c>
      <c r="T338" s="344">
        <v>8.2616999999999994</v>
      </c>
      <c r="U338" s="344">
        <v>4.1680000000000001</v>
      </c>
      <c r="V338" s="344">
        <v>10.414300000000001</v>
      </c>
      <c r="W338" s="344">
        <v>0.68240000000000001</v>
      </c>
      <c r="X338" s="344" t="s">
        <v>428</v>
      </c>
      <c r="Y338" s="370"/>
      <c r="Z338" s="342"/>
      <c r="AA338" s="342"/>
      <c r="AB338" s="342"/>
      <c r="AC338" s="342"/>
      <c r="AD338" s="342"/>
      <c r="AE338" s="342"/>
      <c r="AF338" s="342"/>
      <c r="AG338" s="342"/>
      <c r="AH338" s="342"/>
      <c r="AI338" s="342"/>
      <c r="AJ338" s="342"/>
      <c r="AK338" s="342"/>
      <c r="AL338" s="342"/>
      <c r="AM338" s="342"/>
      <c r="AN338" s="342"/>
      <c r="AO338" s="370"/>
      <c r="AP338" s="344">
        <v>16.16</v>
      </c>
      <c r="AQ338" s="344">
        <v>18.71</v>
      </c>
      <c r="AR338" s="344">
        <v>14.61</v>
      </c>
      <c r="AS338" s="344">
        <v>11.62</v>
      </c>
      <c r="AT338" s="344">
        <v>10.39</v>
      </c>
      <c r="AU338" s="370"/>
      <c r="AV338" s="425"/>
      <c r="AW338" s="425"/>
      <c r="AX338" s="425"/>
      <c r="AY338" s="425"/>
      <c r="AZ338" s="425"/>
      <c r="BA338" s="368"/>
      <c r="BB338" s="371"/>
      <c r="BC338" s="371"/>
      <c r="BD338" s="371"/>
      <c r="BE338" s="371"/>
      <c r="BF338" s="370"/>
      <c r="BG338" s="368"/>
      <c r="BH338" s="368"/>
      <c r="BI338" s="371"/>
      <c r="BJ338" s="371"/>
      <c r="BK338" s="371"/>
      <c r="BL338" s="371"/>
      <c r="BM338" s="368"/>
      <c r="BN338" s="368"/>
      <c r="BO338" s="426"/>
    </row>
    <row r="339" spans="1:67" s="424" customFormat="1" x14ac:dyDescent="0.25">
      <c r="A339" s="341" t="s">
        <v>5720</v>
      </c>
      <c r="B339" s="368"/>
      <c r="C339" s="721"/>
      <c r="D339" s="368"/>
      <c r="E339" s="368"/>
      <c r="F339" s="368"/>
      <c r="G339" s="368"/>
      <c r="H339" s="370"/>
      <c r="I339" s="344">
        <v>0.2419</v>
      </c>
      <c r="J339" s="344">
        <v>1.4390000000000001</v>
      </c>
      <c r="K339" s="344">
        <v>-2.6865999999999999</v>
      </c>
      <c r="L339" s="344">
        <v>-3.1499000000000001</v>
      </c>
      <c r="M339" s="344">
        <v>2.7698999999999998</v>
      </c>
      <c r="N339" s="346">
        <v>4.0766</v>
      </c>
      <c r="O339" s="344">
        <v>1.6339999999999999</v>
      </c>
      <c r="P339" s="344">
        <v>30.175599999999999</v>
      </c>
      <c r="Q339" s="344">
        <v>30.356400000000001</v>
      </c>
      <c r="R339" s="344">
        <v>16.582799999999999</v>
      </c>
      <c r="S339" s="344">
        <v>0.35399999999999998</v>
      </c>
      <c r="T339" s="344">
        <v>-2.6080000000000001</v>
      </c>
      <c r="U339" s="344">
        <v>6.4082999999999997</v>
      </c>
      <c r="V339" s="344">
        <v>5.3912000000000004</v>
      </c>
      <c r="W339" s="344">
        <v>0.35399999999999998</v>
      </c>
      <c r="X339" s="344" t="s">
        <v>428</v>
      </c>
      <c r="Y339" s="370"/>
      <c r="Z339" s="342"/>
      <c r="AA339" s="342"/>
      <c r="AB339" s="342"/>
      <c r="AC339" s="342"/>
      <c r="AD339" s="342"/>
      <c r="AE339" s="342"/>
      <c r="AF339" s="342"/>
      <c r="AG339" s="342"/>
      <c r="AH339" s="342"/>
      <c r="AI339" s="342"/>
      <c r="AJ339" s="342"/>
      <c r="AK339" s="342"/>
      <c r="AL339" s="342"/>
      <c r="AM339" s="342"/>
      <c r="AN339" s="342"/>
      <c r="AO339" s="370"/>
      <c r="AP339" s="344">
        <v>21.22</v>
      </c>
      <c r="AQ339" s="344">
        <v>28.7</v>
      </c>
      <c r="AR339" s="344">
        <v>25.65</v>
      </c>
      <c r="AS339" s="344">
        <v>11.91</v>
      </c>
      <c r="AT339" s="344">
        <v>2.4300000000000002</v>
      </c>
      <c r="AU339" s="370"/>
      <c r="AV339" s="425"/>
      <c r="AW339" s="425"/>
      <c r="AX339" s="425"/>
      <c r="AY339" s="425"/>
      <c r="AZ339" s="425"/>
      <c r="BA339" s="368"/>
      <c r="BB339" s="371"/>
      <c r="BC339" s="371"/>
      <c r="BD339" s="371"/>
      <c r="BE339" s="371"/>
      <c r="BF339" s="370"/>
      <c r="BG339" s="368"/>
      <c r="BH339" s="368"/>
      <c r="BI339" s="371"/>
      <c r="BJ339" s="371"/>
      <c r="BK339" s="371"/>
      <c r="BL339" s="371"/>
      <c r="BM339" s="368"/>
      <c r="BN339" s="368"/>
      <c r="BO339" s="426"/>
    </row>
    <row r="340" spans="1:67" s="424" customFormat="1" x14ac:dyDescent="0.25">
      <c r="A340" s="341" t="s">
        <v>5721</v>
      </c>
      <c r="B340" s="368"/>
      <c r="C340" s="721"/>
      <c r="D340" s="368"/>
      <c r="E340" s="368"/>
      <c r="F340" s="368"/>
      <c r="G340" s="368"/>
      <c r="H340" s="370"/>
      <c r="I340" s="344">
        <v>1.4075</v>
      </c>
      <c r="J340" s="344">
        <v>0.3221</v>
      </c>
      <c r="K340" s="344">
        <v>-1.8439000000000001</v>
      </c>
      <c r="L340" s="344">
        <v>0.99209999999999998</v>
      </c>
      <c r="M340" s="344">
        <v>-8.7461000000000002</v>
      </c>
      <c r="N340" s="346">
        <v>-3.0607000000000002</v>
      </c>
      <c r="O340" s="344">
        <v>-1.901</v>
      </c>
      <c r="P340" s="344">
        <v>12.975899999999999</v>
      </c>
      <c r="Q340" s="344">
        <v>14.138999999999999</v>
      </c>
      <c r="R340" s="344">
        <v>14.138199999999999</v>
      </c>
      <c r="S340" s="344">
        <v>1.6427</v>
      </c>
      <c r="T340" s="344">
        <v>3.2149999999999999</v>
      </c>
      <c r="U340" s="344">
        <v>-8.3064</v>
      </c>
      <c r="V340" s="344">
        <v>-0.55089999999999995</v>
      </c>
      <c r="W340" s="344">
        <v>1.6427</v>
      </c>
      <c r="X340" s="344" t="s">
        <v>428</v>
      </c>
      <c r="Y340" s="370"/>
      <c r="Z340" s="342"/>
      <c r="AA340" s="342"/>
      <c r="AB340" s="342"/>
      <c r="AC340" s="342"/>
      <c r="AD340" s="342"/>
      <c r="AE340" s="342"/>
      <c r="AF340" s="342"/>
      <c r="AG340" s="342"/>
      <c r="AH340" s="342"/>
      <c r="AI340" s="342"/>
      <c r="AJ340" s="342"/>
      <c r="AK340" s="342"/>
      <c r="AL340" s="342"/>
      <c r="AM340" s="342"/>
      <c r="AN340" s="342"/>
      <c r="AO340" s="370"/>
      <c r="AP340" s="344">
        <v>13.84</v>
      </c>
      <c r="AQ340" s="344">
        <v>14.68</v>
      </c>
      <c r="AR340" s="344">
        <v>10.43</v>
      </c>
      <c r="AS340" s="344">
        <v>1.91</v>
      </c>
      <c r="AT340" s="344">
        <v>-7.29</v>
      </c>
      <c r="AU340" s="370"/>
      <c r="AV340" s="425"/>
      <c r="AW340" s="425"/>
      <c r="AX340" s="425"/>
      <c r="AY340" s="425"/>
      <c r="AZ340" s="425"/>
      <c r="BA340" s="368"/>
      <c r="BB340" s="371"/>
      <c r="BC340" s="371"/>
      <c r="BD340" s="371"/>
      <c r="BE340" s="371"/>
      <c r="BF340" s="370"/>
      <c r="BG340" s="368"/>
      <c r="BH340" s="368"/>
      <c r="BI340" s="371"/>
      <c r="BJ340" s="371"/>
      <c r="BK340" s="371"/>
      <c r="BL340" s="371"/>
      <c r="BM340" s="368"/>
      <c r="BN340" s="368"/>
      <c r="BO340" s="426"/>
    </row>
    <row r="341" spans="1:67" s="424" customFormat="1" x14ac:dyDescent="0.25">
      <c r="A341" s="341" t="s">
        <v>2507</v>
      </c>
      <c r="B341" s="368"/>
      <c r="C341" s="721"/>
      <c r="D341" s="368"/>
      <c r="E341" s="368"/>
      <c r="F341" s="368"/>
      <c r="G341" s="368"/>
      <c r="H341" s="370"/>
      <c r="I341" s="344">
        <v>-0.1454</v>
      </c>
      <c r="J341" s="344">
        <v>0.17660000000000001</v>
      </c>
      <c r="K341" s="344">
        <v>-1.1125</v>
      </c>
      <c r="L341" s="344">
        <v>12.5992</v>
      </c>
      <c r="M341" s="344">
        <v>9.9855</v>
      </c>
      <c r="N341" s="346">
        <v>10.686500000000001</v>
      </c>
      <c r="O341" s="344">
        <v>-1.1173999999999999</v>
      </c>
      <c r="P341" s="344">
        <v>18.697600000000001</v>
      </c>
      <c r="Q341" s="344">
        <v>16.870100000000001</v>
      </c>
      <c r="R341" s="344">
        <v>18.4864</v>
      </c>
      <c r="S341" s="344">
        <v>-8.4199999999999997E-2</v>
      </c>
      <c r="T341" s="344">
        <v>14.052199999999999</v>
      </c>
      <c r="U341" s="344">
        <v>12.9434</v>
      </c>
      <c r="V341" s="344">
        <v>14.189399999999999</v>
      </c>
      <c r="W341" s="344">
        <v>-8.4199999999999997E-2</v>
      </c>
      <c r="X341" s="344" t="s">
        <v>428</v>
      </c>
      <c r="Y341" s="370"/>
      <c r="Z341" s="342"/>
      <c r="AA341" s="342"/>
      <c r="AB341" s="342"/>
      <c r="AC341" s="342"/>
      <c r="AD341" s="342"/>
      <c r="AE341" s="342"/>
      <c r="AF341" s="342"/>
      <c r="AG341" s="342"/>
      <c r="AH341" s="342"/>
      <c r="AI341" s="342"/>
      <c r="AJ341" s="342"/>
      <c r="AK341" s="342"/>
      <c r="AL341" s="342"/>
      <c r="AM341" s="342"/>
      <c r="AN341" s="342"/>
      <c r="AO341" s="370"/>
      <c r="AP341" s="344">
        <v>16.54</v>
      </c>
      <c r="AQ341" s="344">
        <v>16.809999999999999</v>
      </c>
      <c r="AR341" s="344">
        <v>13.11</v>
      </c>
      <c r="AS341" s="344">
        <v>9.3800000000000008</v>
      </c>
      <c r="AT341" s="344">
        <v>20.68</v>
      </c>
      <c r="AU341" s="370"/>
      <c r="AV341" s="425"/>
      <c r="AW341" s="425"/>
      <c r="AX341" s="425"/>
      <c r="AY341" s="425"/>
      <c r="AZ341" s="425"/>
      <c r="BA341" s="368"/>
      <c r="BB341" s="371"/>
      <c r="BC341" s="371"/>
      <c r="BD341" s="371"/>
      <c r="BE341" s="371"/>
      <c r="BF341" s="370"/>
      <c r="BG341" s="368"/>
      <c r="BH341" s="368"/>
      <c r="BI341" s="371"/>
      <c r="BJ341" s="371"/>
      <c r="BK341" s="371"/>
      <c r="BL341" s="371"/>
      <c r="BM341" s="368"/>
      <c r="BN341" s="368"/>
      <c r="BO341" s="426"/>
    </row>
    <row r="342" spans="1:67" s="424" customFormat="1" x14ac:dyDescent="0.25">
      <c r="A342" s="341" t="s">
        <v>5722</v>
      </c>
      <c r="B342" s="368"/>
      <c r="C342" s="721"/>
      <c r="D342" s="368"/>
      <c r="E342" s="368"/>
      <c r="F342" s="368"/>
      <c r="G342" s="368"/>
      <c r="H342" s="370"/>
      <c r="I342" s="344">
        <v>1.4844999999999999</v>
      </c>
      <c r="J342" s="344">
        <v>-0.25690000000000002</v>
      </c>
      <c r="K342" s="344">
        <v>2.8014000000000001</v>
      </c>
      <c r="L342" s="344">
        <v>16.587499999999999</v>
      </c>
      <c r="M342" s="344">
        <v>-1.5858000000000001</v>
      </c>
      <c r="N342" s="346">
        <v>8.3500999999999994</v>
      </c>
      <c r="O342" s="344">
        <v>-1.7622</v>
      </c>
      <c r="P342" s="344">
        <v>16.4267</v>
      </c>
      <c r="Q342" s="344">
        <v>21.0398</v>
      </c>
      <c r="R342" s="344" t="s">
        <v>430</v>
      </c>
      <c r="S342" s="344">
        <v>1.1473</v>
      </c>
      <c r="T342" s="344">
        <v>19.691500000000001</v>
      </c>
      <c r="U342" s="344">
        <v>0.10290000000000001</v>
      </c>
      <c r="V342" s="344">
        <v>3.0125000000000002</v>
      </c>
      <c r="W342" s="344">
        <v>1.1473</v>
      </c>
      <c r="X342" s="344" t="s">
        <v>428</v>
      </c>
      <c r="Y342" s="370"/>
      <c r="Z342" s="342"/>
      <c r="AA342" s="342"/>
      <c r="AB342" s="342"/>
      <c r="AC342" s="342"/>
      <c r="AD342" s="342"/>
      <c r="AE342" s="342"/>
      <c r="AF342" s="342"/>
      <c r="AG342" s="342"/>
      <c r="AH342" s="342"/>
      <c r="AI342" s="342"/>
      <c r="AJ342" s="342"/>
      <c r="AK342" s="342"/>
      <c r="AL342" s="342"/>
      <c r="AM342" s="342"/>
      <c r="AN342" s="342"/>
      <c r="AO342" s="370"/>
      <c r="AP342" s="344" t="s">
        <v>430</v>
      </c>
      <c r="AQ342" s="344">
        <v>23.28</v>
      </c>
      <c r="AR342" s="344">
        <v>16.14</v>
      </c>
      <c r="AS342" s="344">
        <v>8.64</v>
      </c>
      <c r="AT342" s="344">
        <v>9.08</v>
      </c>
      <c r="AU342" s="370"/>
      <c r="AV342" s="425"/>
      <c r="AW342" s="425"/>
      <c r="AX342" s="425"/>
      <c r="AY342" s="425"/>
      <c r="AZ342" s="425"/>
      <c r="BA342" s="368"/>
      <c r="BB342" s="371"/>
      <c r="BC342" s="371"/>
      <c r="BD342" s="371"/>
      <c r="BE342" s="371"/>
      <c r="BF342" s="370"/>
      <c r="BG342" s="368"/>
      <c r="BH342" s="368"/>
      <c r="BI342" s="371"/>
      <c r="BJ342" s="371"/>
      <c r="BK342" s="371"/>
      <c r="BL342" s="371"/>
      <c r="BM342" s="368"/>
      <c r="BN342" s="368"/>
      <c r="BO342" s="426"/>
    </row>
    <row r="343" spans="1:67" s="424" customFormat="1" x14ac:dyDescent="0.25">
      <c r="A343" s="341" t="s">
        <v>4411</v>
      </c>
      <c r="B343" s="368"/>
      <c r="C343" s="721"/>
      <c r="D343" s="368"/>
      <c r="E343" s="368"/>
      <c r="F343" s="368"/>
      <c r="G343" s="368"/>
      <c r="H343" s="370"/>
      <c r="I343" s="344">
        <v>0.2099</v>
      </c>
      <c r="J343" s="344">
        <v>1.9437</v>
      </c>
      <c r="K343" s="344">
        <v>6.6303000000000001</v>
      </c>
      <c r="L343" s="344">
        <v>16.809100000000001</v>
      </c>
      <c r="M343" s="344">
        <v>-0.20780000000000001</v>
      </c>
      <c r="N343" s="346">
        <v>6.3795000000000002</v>
      </c>
      <c r="O343" s="344">
        <v>15.243600000000001</v>
      </c>
      <c r="P343" s="344">
        <v>19.894600000000001</v>
      </c>
      <c r="Q343" s="344">
        <v>15.2735</v>
      </c>
      <c r="R343" s="344">
        <v>15.9533</v>
      </c>
      <c r="S343" s="344">
        <v>1.5727</v>
      </c>
      <c r="T343" s="344">
        <v>19.413</v>
      </c>
      <c r="U343" s="344">
        <v>1.1043000000000001</v>
      </c>
      <c r="V343" s="344">
        <v>10.0761</v>
      </c>
      <c r="W343" s="344">
        <v>1.5727</v>
      </c>
      <c r="X343" s="344" t="s">
        <v>428</v>
      </c>
      <c r="Y343" s="370"/>
      <c r="Z343" s="342"/>
      <c r="AA343" s="342"/>
      <c r="AB343" s="342"/>
      <c r="AC343" s="342"/>
      <c r="AD343" s="342"/>
      <c r="AE343" s="342"/>
      <c r="AF343" s="342"/>
      <c r="AG343" s="342"/>
      <c r="AH343" s="342"/>
      <c r="AI343" s="342"/>
      <c r="AJ343" s="342"/>
      <c r="AK343" s="342"/>
      <c r="AL343" s="342"/>
      <c r="AM343" s="342"/>
      <c r="AN343" s="342"/>
      <c r="AO343" s="370"/>
      <c r="AP343" s="344">
        <v>15.56</v>
      </c>
      <c r="AQ343" s="344">
        <v>18</v>
      </c>
      <c r="AR343" s="344">
        <v>17.78</v>
      </c>
      <c r="AS343" s="344">
        <v>16.510000000000002</v>
      </c>
      <c r="AT343" s="344">
        <v>13.81</v>
      </c>
      <c r="AU343" s="370"/>
      <c r="AV343" s="425"/>
      <c r="AW343" s="425"/>
      <c r="AX343" s="425"/>
      <c r="AY343" s="425"/>
      <c r="AZ343" s="425"/>
      <c r="BA343" s="368"/>
      <c r="BB343" s="371"/>
      <c r="BC343" s="371"/>
      <c r="BD343" s="371"/>
      <c r="BE343" s="371"/>
      <c r="BF343" s="370"/>
      <c r="BG343" s="368"/>
      <c r="BH343" s="368"/>
      <c r="BI343" s="371"/>
      <c r="BJ343" s="371"/>
      <c r="BK343" s="371"/>
      <c r="BL343" s="371"/>
      <c r="BM343" s="368"/>
      <c r="BN343" s="368"/>
      <c r="BO343" s="426"/>
    </row>
    <row r="344" spans="1:67" s="424" customFormat="1" x14ac:dyDescent="0.25">
      <c r="A344" s="341" t="s">
        <v>2508</v>
      </c>
      <c r="B344" s="368"/>
      <c r="C344" s="721"/>
      <c r="D344" s="368"/>
      <c r="E344" s="368"/>
      <c r="F344" s="368"/>
      <c r="G344" s="368"/>
      <c r="H344" s="370"/>
      <c r="I344" s="344">
        <v>0.2414</v>
      </c>
      <c r="J344" s="344">
        <v>0.39560000000000001</v>
      </c>
      <c r="K344" s="344">
        <v>8.4370999999999992</v>
      </c>
      <c r="L344" s="344">
        <v>12.332700000000001</v>
      </c>
      <c r="M344" s="344">
        <v>-3.1291000000000002</v>
      </c>
      <c r="N344" s="346">
        <v>0.97840000000000005</v>
      </c>
      <c r="O344" s="344">
        <v>7.9240000000000004</v>
      </c>
      <c r="P344" s="344">
        <v>11.2446</v>
      </c>
      <c r="Q344" s="344">
        <v>11.3232</v>
      </c>
      <c r="R344" s="344">
        <v>14.739800000000001</v>
      </c>
      <c r="S344" s="344">
        <v>1.1594</v>
      </c>
      <c r="T344" s="344">
        <v>14.8149</v>
      </c>
      <c r="U344" s="344">
        <v>-2.1263999999999998</v>
      </c>
      <c r="V344" s="344">
        <v>3.9005000000000001</v>
      </c>
      <c r="W344" s="344">
        <v>1.1594</v>
      </c>
      <c r="X344" s="344" t="s">
        <v>428</v>
      </c>
      <c r="Y344" s="370"/>
      <c r="Z344" s="342"/>
      <c r="AA344" s="342"/>
      <c r="AB344" s="342"/>
      <c r="AC344" s="342"/>
      <c r="AD344" s="342"/>
      <c r="AE344" s="342"/>
      <c r="AF344" s="342"/>
      <c r="AG344" s="342"/>
      <c r="AH344" s="342"/>
      <c r="AI344" s="342"/>
      <c r="AJ344" s="342"/>
      <c r="AK344" s="342"/>
      <c r="AL344" s="342"/>
      <c r="AM344" s="342"/>
      <c r="AN344" s="342"/>
      <c r="AO344" s="370"/>
      <c r="AP344" s="344">
        <v>13.12</v>
      </c>
      <c r="AQ344" s="344">
        <v>12.93</v>
      </c>
      <c r="AR344" s="344">
        <v>11.23</v>
      </c>
      <c r="AS344" s="344">
        <v>10.09</v>
      </c>
      <c r="AT344" s="344">
        <v>5.27</v>
      </c>
      <c r="AU344" s="370"/>
      <c r="AV344" s="425"/>
      <c r="AW344" s="425"/>
      <c r="AX344" s="425"/>
      <c r="AY344" s="425"/>
      <c r="AZ344" s="425"/>
      <c r="BA344" s="368"/>
      <c r="BB344" s="371"/>
      <c r="BC344" s="371"/>
      <c r="BD344" s="371"/>
      <c r="BE344" s="371"/>
      <c r="BF344" s="370"/>
      <c r="BG344" s="368"/>
      <c r="BH344" s="368"/>
      <c r="BI344" s="371"/>
      <c r="BJ344" s="371"/>
      <c r="BK344" s="371"/>
      <c r="BL344" s="371"/>
      <c r="BM344" s="368"/>
      <c r="BN344" s="368"/>
      <c r="BO344" s="426"/>
    </row>
    <row r="345" spans="1:67" s="424" customFormat="1" x14ac:dyDescent="0.25">
      <c r="A345" s="341" t="s">
        <v>2509</v>
      </c>
      <c r="B345" s="368"/>
      <c r="C345" s="721"/>
      <c r="D345" s="368"/>
      <c r="E345" s="368"/>
      <c r="F345" s="368"/>
      <c r="G345" s="368"/>
      <c r="H345" s="370"/>
      <c r="I345" s="344">
        <v>0.55800000000000005</v>
      </c>
      <c r="J345" s="344">
        <v>1.3466</v>
      </c>
      <c r="K345" s="344">
        <v>3.2271000000000001</v>
      </c>
      <c r="L345" s="344">
        <v>8.6867999999999999</v>
      </c>
      <c r="M345" s="344">
        <v>-5.2439999999999998</v>
      </c>
      <c r="N345" s="346">
        <v>-7.2031000000000001</v>
      </c>
      <c r="O345" s="344">
        <v>-4.665</v>
      </c>
      <c r="P345" s="344">
        <v>0.14849999999999999</v>
      </c>
      <c r="Q345" s="344">
        <v>8.4268000000000001</v>
      </c>
      <c r="R345" s="344">
        <v>10.2475</v>
      </c>
      <c r="S345" s="344">
        <v>2.6448</v>
      </c>
      <c r="T345" s="344">
        <v>10.342000000000001</v>
      </c>
      <c r="U345" s="344">
        <v>-9.3379999999999992</v>
      </c>
      <c r="V345" s="344">
        <v>-7.8705999999999996</v>
      </c>
      <c r="W345" s="344">
        <v>2.6448</v>
      </c>
      <c r="X345" s="344" t="s">
        <v>428</v>
      </c>
      <c r="Y345" s="370"/>
      <c r="Z345" s="342"/>
      <c r="AA345" s="342"/>
      <c r="AB345" s="342"/>
      <c r="AC345" s="342"/>
      <c r="AD345" s="342"/>
      <c r="AE345" s="342"/>
      <c r="AF345" s="342"/>
      <c r="AG345" s="342"/>
      <c r="AH345" s="342"/>
      <c r="AI345" s="342"/>
      <c r="AJ345" s="342"/>
      <c r="AK345" s="342"/>
      <c r="AL345" s="342"/>
      <c r="AM345" s="342"/>
      <c r="AN345" s="342"/>
      <c r="AO345" s="370"/>
      <c r="AP345" s="344">
        <v>8.69</v>
      </c>
      <c r="AQ345" s="344">
        <v>7.12</v>
      </c>
      <c r="AR345" s="344">
        <v>3.04</v>
      </c>
      <c r="AS345" s="344">
        <v>-4.24</v>
      </c>
      <c r="AT345" s="344">
        <v>-8.39</v>
      </c>
      <c r="AU345" s="370"/>
      <c r="AV345" s="425"/>
      <c r="AW345" s="425"/>
      <c r="AX345" s="425"/>
      <c r="AY345" s="425"/>
      <c r="AZ345" s="425"/>
      <c r="BA345" s="368"/>
      <c r="BB345" s="371"/>
      <c r="BC345" s="371"/>
      <c r="BD345" s="371"/>
      <c r="BE345" s="371"/>
      <c r="BF345" s="370"/>
      <c r="BG345" s="368"/>
      <c r="BH345" s="368"/>
      <c r="BI345" s="371"/>
      <c r="BJ345" s="371"/>
      <c r="BK345" s="371"/>
      <c r="BL345" s="371"/>
      <c r="BM345" s="368"/>
      <c r="BN345" s="368"/>
      <c r="BO345" s="426"/>
    </row>
    <row r="346" spans="1:67" s="424" customFormat="1" x14ac:dyDescent="0.25">
      <c r="A346" s="341" t="s">
        <v>5723</v>
      </c>
      <c r="B346" s="368"/>
      <c r="C346" s="721"/>
      <c r="D346" s="368"/>
      <c r="E346" s="368"/>
      <c r="F346" s="368"/>
      <c r="G346" s="368"/>
      <c r="H346" s="370"/>
      <c r="I346" s="344">
        <v>2.2193999999999998</v>
      </c>
      <c r="J346" s="344">
        <v>0.58250000000000002</v>
      </c>
      <c r="K346" s="344">
        <v>-0.70820000000000005</v>
      </c>
      <c r="L346" s="344">
        <v>2.4990000000000001</v>
      </c>
      <c r="M346" s="344">
        <v>-13.902200000000001</v>
      </c>
      <c r="N346" s="346">
        <v>-4.9151999999999996</v>
      </c>
      <c r="O346" s="344">
        <v>-0.25829999999999997</v>
      </c>
      <c r="P346" s="344">
        <v>5.8113000000000001</v>
      </c>
      <c r="Q346" s="344">
        <v>8.8112999999999992</v>
      </c>
      <c r="R346" s="344">
        <v>8.6577999999999999</v>
      </c>
      <c r="S346" s="344">
        <v>2.4983</v>
      </c>
      <c r="T346" s="344">
        <v>4.3189000000000002</v>
      </c>
      <c r="U346" s="344">
        <v>-12.678100000000001</v>
      </c>
      <c r="V346" s="344">
        <v>-5.4842000000000004</v>
      </c>
      <c r="W346" s="344">
        <v>2.4983</v>
      </c>
      <c r="X346" s="344" t="s">
        <v>428</v>
      </c>
      <c r="Y346" s="370"/>
      <c r="Z346" s="342"/>
      <c r="AA346" s="342"/>
      <c r="AB346" s="342"/>
      <c r="AC346" s="342"/>
      <c r="AD346" s="342"/>
      <c r="AE346" s="342"/>
      <c r="AF346" s="342"/>
      <c r="AG346" s="342"/>
      <c r="AH346" s="342"/>
      <c r="AI346" s="342"/>
      <c r="AJ346" s="342"/>
      <c r="AK346" s="342"/>
      <c r="AL346" s="342"/>
      <c r="AM346" s="342"/>
      <c r="AN346" s="342"/>
      <c r="AO346" s="370"/>
      <c r="AP346" s="344">
        <v>8.9600000000000009</v>
      </c>
      <c r="AQ346" s="344">
        <v>9.49</v>
      </c>
      <c r="AR346" s="344">
        <v>5.89</v>
      </c>
      <c r="AS346" s="344">
        <v>-0.56999999999999995</v>
      </c>
      <c r="AT346" s="344">
        <v>-11.83</v>
      </c>
      <c r="AU346" s="370"/>
      <c r="AV346" s="425"/>
      <c r="AW346" s="425"/>
      <c r="AX346" s="425"/>
      <c r="AY346" s="425"/>
      <c r="AZ346" s="425"/>
      <c r="BA346" s="368"/>
      <c r="BB346" s="371"/>
      <c r="BC346" s="371"/>
      <c r="BD346" s="371"/>
      <c r="BE346" s="371"/>
      <c r="BF346" s="370"/>
      <c r="BG346" s="368"/>
      <c r="BH346" s="368"/>
      <c r="BI346" s="371"/>
      <c r="BJ346" s="371"/>
      <c r="BK346" s="371"/>
      <c r="BL346" s="371"/>
      <c r="BM346" s="368"/>
      <c r="BN346" s="368"/>
      <c r="BO346" s="426"/>
    </row>
    <row r="347" spans="1:67" s="424" customFormat="1" x14ac:dyDescent="0.25">
      <c r="A347" s="341" t="s">
        <v>2510</v>
      </c>
      <c r="B347" s="368"/>
      <c r="C347" s="721"/>
      <c r="D347" s="368"/>
      <c r="E347" s="368"/>
      <c r="F347" s="368"/>
      <c r="G347" s="368"/>
      <c r="H347" s="370"/>
      <c r="I347" s="344">
        <v>0.56020000000000003</v>
      </c>
      <c r="J347" s="344">
        <v>1.1745000000000001</v>
      </c>
      <c r="K347" s="344">
        <v>6.4157000000000002</v>
      </c>
      <c r="L347" s="344">
        <v>16.007300000000001</v>
      </c>
      <c r="M347" s="344">
        <v>9.9803999999999995</v>
      </c>
      <c r="N347" s="346">
        <v>11.683999999999999</v>
      </c>
      <c r="O347" s="344">
        <v>14.119400000000001</v>
      </c>
      <c r="P347" s="344">
        <v>22.5168</v>
      </c>
      <c r="Q347" s="344">
        <v>13.3613</v>
      </c>
      <c r="R347" s="344">
        <v>10.9003</v>
      </c>
      <c r="S347" s="344">
        <v>6.9000000000000006E-2</v>
      </c>
      <c r="T347" s="344">
        <v>13.8283</v>
      </c>
      <c r="U347" s="344">
        <v>10.624599999999999</v>
      </c>
      <c r="V347" s="344">
        <v>14.551399999999999</v>
      </c>
      <c r="W347" s="344">
        <v>6.9000000000000006E-2</v>
      </c>
      <c r="X347" s="344" t="s">
        <v>428</v>
      </c>
      <c r="Y347" s="370"/>
      <c r="Z347" s="342"/>
      <c r="AA347" s="342"/>
      <c r="AB347" s="342"/>
      <c r="AC347" s="342"/>
      <c r="AD347" s="342"/>
      <c r="AE347" s="342"/>
      <c r="AF347" s="342"/>
      <c r="AG347" s="342"/>
      <c r="AH347" s="342"/>
      <c r="AI347" s="342"/>
      <c r="AJ347" s="342"/>
      <c r="AK347" s="342"/>
      <c r="AL347" s="342"/>
      <c r="AM347" s="342"/>
      <c r="AN347" s="342"/>
      <c r="AO347" s="370"/>
      <c r="AP347" s="344">
        <v>16.07</v>
      </c>
      <c r="AQ347" s="344">
        <v>18.739999999999998</v>
      </c>
      <c r="AR347" s="344">
        <v>18.239999999999998</v>
      </c>
      <c r="AS347" s="344">
        <v>16.39</v>
      </c>
      <c r="AT347" s="344">
        <v>23.14</v>
      </c>
      <c r="AU347" s="370"/>
      <c r="AV347" s="425"/>
      <c r="AW347" s="425"/>
      <c r="AX347" s="425"/>
      <c r="AY347" s="425"/>
      <c r="AZ347" s="425"/>
      <c r="BA347" s="368"/>
      <c r="BB347" s="371"/>
      <c r="BC347" s="371"/>
      <c r="BD347" s="371"/>
      <c r="BE347" s="371"/>
      <c r="BF347" s="370"/>
      <c r="BG347" s="368"/>
      <c r="BH347" s="368"/>
      <c r="BI347" s="371"/>
      <c r="BJ347" s="371"/>
      <c r="BK347" s="371"/>
      <c r="BL347" s="371"/>
      <c r="BM347" s="368"/>
      <c r="BN347" s="368"/>
      <c r="BO347" s="426"/>
    </row>
    <row r="348" spans="1:67" s="424" customFormat="1" x14ac:dyDescent="0.25">
      <c r="A348" s="341" t="s">
        <v>2514</v>
      </c>
      <c r="B348" s="368"/>
      <c r="C348" s="721"/>
      <c r="D348" s="368"/>
      <c r="E348" s="368"/>
      <c r="F348" s="368"/>
      <c r="G348" s="368"/>
      <c r="H348" s="370"/>
      <c r="I348" s="344">
        <v>0.64459999999999995</v>
      </c>
      <c r="J348" s="344">
        <v>1.5102</v>
      </c>
      <c r="K348" s="344">
        <v>5.5068000000000001</v>
      </c>
      <c r="L348" s="344">
        <v>12.0123</v>
      </c>
      <c r="M348" s="344">
        <v>-3.7073999999999998</v>
      </c>
      <c r="N348" s="346">
        <v>7.6200000000000004E-2</v>
      </c>
      <c r="O348" s="344">
        <v>3.8003</v>
      </c>
      <c r="P348" s="344">
        <v>13.22</v>
      </c>
      <c r="Q348" s="344">
        <v>14.1332</v>
      </c>
      <c r="R348" s="344">
        <v>13.2805</v>
      </c>
      <c r="S348" s="344">
        <v>2.1979000000000002</v>
      </c>
      <c r="T348" s="344">
        <v>14.1031</v>
      </c>
      <c r="U348" s="344">
        <v>-3.9657</v>
      </c>
      <c r="V348" s="344">
        <v>-2.1040999999999999</v>
      </c>
      <c r="W348" s="344">
        <v>2.1979000000000002</v>
      </c>
      <c r="X348" s="344">
        <v>13.403600000000001</v>
      </c>
      <c r="Y348" s="370"/>
      <c r="Z348" s="342"/>
      <c r="AA348" s="342"/>
      <c r="AB348" s="342"/>
      <c r="AC348" s="342"/>
      <c r="AD348" s="342"/>
      <c r="AE348" s="342"/>
      <c r="AF348" s="342"/>
      <c r="AG348" s="342"/>
      <c r="AH348" s="342"/>
      <c r="AI348" s="342"/>
      <c r="AJ348" s="342"/>
      <c r="AK348" s="342"/>
      <c r="AL348" s="342"/>
      <c r="AM348" s="342"/>
      <c r="AN348" s="342"/>
      <c r="AO348" s="370"/>
      <c r="AP348" s="344">
        <v>13.65</v>
      </c>
      <c r="AQ348" s="344">
        <v>14.39</v>
      </c>
      <c r="AR348" s="344">
        <v>11.86</v>
      </c>
      <c r="AS348" s="344">
        <v>7.13</v>
      </c>
      <c r="AT348" s="344">
        <v>1.48</v>
      </c>
      <c r="AU348" s="370"/>
      <c r="AV348" s="425"/>
      <c r="AW348" s="425"/>
      <c r="AX348" s="425"/>
      <c r="AY348" s="425"/>
      <c r="AZ348" s="425"/>
      <c r="BA348" s="368"/>
      <c r="BB348" s="371"/>
      <c r="BC348" s="371"/>
      <c r="BD348" s="371"/>
      <c r="BE348" s="371"/>
      <c r="BF348" s="370"/>
      <c r="BG348" s="368"/>
      <c r="BH348" s="368"/>
      <c r="BI348" s="371"/>
      <c r="BJ348" s="371"/>
      <c r="BK348" s="371"/>
      <c r="BL348" s="371"/>
      <c r="BM348" s="368"/>
      <c r="BN348" s="368"/>
      <c r="BO348" s="426"/>
    </row>
    <row r="349" spans="1:67" s="424" customFormat="1" x14ac:dyDescent="0.25">
      <c r="A349" s="341" t="s">
        <v>2515</v>
      </c>
      <c r="B349" s="368"/>
      <c r="C349" s="721"/>
      <c r="D349" s="368"/>
      <c r="E349" s="368"/>
      <c r="F349" s="368"/>
      <c r="G349" s="368"/>
      <c r="H349" s="370"/>
      <c r="I349" s="344">
        <v>0.51329999999999998</v>
      </c>
      <c r="J349" s="344">
        <v>2.2191000000000001</v>
      </c>
      <c r="K349" s="344">
        <v>6.8323999999999998</v>
      </c>
      <c r="L349" s="344">
        <v>26.3673</v>
      </c>
      <c r="M349" s="344">
        <v>23.736499999999999</v>
      </c>
      <c r="N349" s="346">
        <v>8.9319000000000006</v>
      </c>
      <c r="O349" s="344">
        <v>13.710800000000001</v>
      </c>
      <c r="P349" s="344">
        <v>53.002000000000002</v>
      </c>
      <c r="Q349" s="344">
        <v>56.180799999999998</v>
      </c>
      <c r="R349" s="344" t="s">
        <v>430</v>
      </c>
      <c r="S349" s="344">
        <v>0.89400000000000002</v>
      </c>
      <c r="T349" s="344">
        <v>33.135100000000001</v>
      </c>
      <c r="U349" s="344">
        <v>24.365100000000002</v>
      </c>
      <c r="V349" s="344">
        <v>22.776499999999999</v>
      </c>
      <c r="W349" s="344">
        <v>0.89400000000000002</v>
      </c>
      <c r="X349" s="344" t="s">
        <v>428</v>
      </c>
      <c r="Y349" s="370"/>
      <c r="Z349" s="342"/>
      <c r="AA349" s="342"/>
      <c r="AB349" s="342"/>
      <c r="AC349" s="342"/>
      <c r="AD349" s="342"/>
      <c r="AE349" s="342"/>
      <c r="AF349" s="342"/>
      <c r="AG349" s="342"/>
      <c r="AH349" s="342"/>
      <c r="AI349" s="342"/>
      <c r="AJ349" s="342"/>
      <c r="AK349" s="342"/>
      <c r="AL349" s="342"/>
      <c r="AM349" s="342"/>
      <c r="AN349" s="342"/>
      <c r="AO349" s="370"/>
      <c r="AP349" s="344" t="s">
        <v>430</v>
      </c>
      <c r="AQ349" s="344">
        <v>53.58</v>
      </c>
      <c r="AR349" s="344">
        <v>52.44</v>
      </c>
      <c r="AS349" s="344">
        <v>37.72</v>
      </c>
      <c r="AT349" s="344">
        <v>41.34</v>
      </c>
      <c r="AU349" s="370"/>
      <c r="AV349" s="425"/>
      <c r="AW349" s="425"/>
      <c r="AX349" s="425"/>
      <c r="AY349" s="425"/>
      <c r="AZ349" s="425"/>
      <c r="BA349" s="368"/>
      <c r="BB349" s="371"/>
      <c r="BC349" s="371"/>
      <c r="BD349" s="371"/>
      <c r="BE349" s="371"/>
      <c r="BF349" s="370"/>
      <c r="BG349" s="368"/>
      <c r="BH349" s="368"/>
      <c r="BI349" s="371"/>
      <c r="BJ349" s="371"/>
      <c r="BK349" s="371"/>
      <c r="BL349" s="371"/>
      <c r="BM349" s="368"/>
      <c r="BN349" s="368"/>
      <c r="BO349" s="426"/>
    </row>
    <row r="350" spans="1:67" s="424" customFormat="1" x14ac:dyDescent="0.25">
      <c r="A350" s="341" t="s">
        <v>4412</v>
      </c>
      <c r="B350" s="368"/>
      <c r="C350" s="721"/>
      <c r="D350" s="368"/>
      <c r="E350" s="368"/>
      <c r="F350" s="368"/>
      <c r="G350" s="368"/>
      <c r="H350" s="370"/>
      <c r="I350" s="344">
        <v>2.2902</v>
      </c>
      <c r="J350" s="344">
        <v>0.98050000000000004</v>
      </c>
      <c r="K350" s="344">
        <v>-2.7749000000000001</v>
      </c>
      <c r="L350" s="344">
        <v>4.2157</v>
      </c>
      <c r="M350" s="344">
        <v>-17.194600000000001</v>
      </c>
      <c r="N350" s="346">
        <v>-13.896100000000001</v>
      </c>
      <c r="O350" s="344">
        <v>-2.9493</v>
      </c>
      <c r="P350" s="344">
        <v>10.9246</v>
      </c>
      <c r="Q350" s="344">
        <v>7.6917999999999997</v>
      </c>
      <c r="R350" s="344">
        <v>10.819100000000001</v>
      </c>
      <c r="S350" s="344">
        <v>2.3988</v>
      </c>
      <c r="T350" s="344">
        <v>8.2100000000000009</v>
      </c>
      <c r="U350" s="344">
        <v>-16.329499999999999</v>
      </c>
      <c r="V350" s="344">
        <v>-9.1060999999999996</v>
      </c>
      <c r="W350" s="344">
        <v>2.3988</v>
      </c>
      <c r="X350" s="344" t="s">
        <v>428</v>
      </c>
      <c r="Y350" s="370"/>
      <c r="Z350" s="342"/>
      <c r="AA350" s="342"/>
      <c r="AB350" s="342"/>
      <c r="AC350" s="342"/>
      <c r="AD350" s="342"/>
      <c r="AE350" s="342"/>
      <c r="AF350" s="342"/>
      <c r="AG350" s="342"/>
      <c r="AH350" s="342"/>
      <c r="AI350" s="342"/>
      <c r="AJ350" s="342"/>
      <c r="AK350" s="342"/>
      <c r="AL350" s="342"/>
      <c r="AM350" s="342"/>
      <c r="AN350" s="342"/>
      <c r="AO350" s="370"/>
      <c r="AP350" s="344">
        <v>11.88</v>
      </c>
      <c r="AQ350" s="344">
        <v>11.71</v>
      </c>
      <c r="AR350" s="344">
        <v>5.79</v>
      </c>
      <c r="AS350" s="344">
        <v>-1.34</v>
      </c>
      <c r="AT350" s="344">
        <v>-16.04</v>
      </c>
      <c r="AU350" s="370"/>
      <c r="AV350" s="425"/>
      <c r="AW350" s="425"/>
      <c r="AX350" s="425"/>
      <c r="AY350" s="425"/>
      <c r="AZ350" s="425"/>
      <c r="BA350" s="368"/>
      <c r="BB350" s="371"/>
      <c r="BC350" s="371"/>
      <c r="BD350" s="371"/>
      <c r="BE350" s="371"/>
      <c r="BF350" s="370"/>
      <c r="BG350" s="368"/>
      <c r="BH350" s="368"/>
      <c r="BI350" s="371"/>
      <c r="BJ350" s="371"/>
      <c r="BK350" s="371"/>
      <c r="BL350" s="371"/>
      <c r="BM350" s="368"/>
      <c r="BN350" s="368"/>
      <c r="BO350" s="426"/>
    </row>
    <row r="351" spans="1:67" s="424" customFormat="1" x14ac:dyDescent="0.25">
      <c r="A351" s="341" t="s">
        <v>5724</v>
      </c>
      <c r="B351" s="368"/>
      <c r="C351" s="721"/>
      <c r="D351" s="368"/>
      <c r="E351" s="368"/>
      <c r="F351" s="368"/>
      <c r="G351" s="368"/>
      <c r="H351" s="370"/>
      <c r="I351" s="344">
        <v>0.1076</v>
      </c>
      <c r="J351" s="344">
        <v>0.77</v>
      </c>
      <c r="K351" s="344">
        <v>3.7721</v>
      </c>
      <c r="L351" s="344">
        <v>19.161999999999999</v>
      </c>
      <c r="M351" s="344">
        <v>7.8583999999999996</v>
      </c>
      <c r="N351" s="346">
        <v>6.1143000000000001</v>
      </c>
      <c r="O351" s="344" t="s">
        <v>430</v>
      </c>
      <c r="P351" s="344" t="s">
        <v>430</v>
      </c>
      <c r="Q351" s="344" t="s">
        <v>430</v>
      </c>
      <c r="R351" s="344" t="s">
        <v>430</v>
      </c>
      <c r="S351" s="344">
        <v>0.84550000000000003</v>
      </c>
      <c r="T351" s="344">
        <v>22.01</v>
      </c>
      <c r="U351" s="344">
        <v>10.162599999999999</v>
      </c>
      <c r="V351" s="344">
        <v>10.6526</v>
      </c>
      <c r="W351" s="344">
        <v>0.84550000000000003</v>
      </c>
      <c r="X351" s="344" t="s">
        <v>428</v>
      </c>
      <c r="Y351" s="370"/>
      <c r="Z351" s="342"/>
      <c r="AA351" s="342"/>
      <c r="AB351" s="342"/>
      <c r="AC351" s="342"/>
      <c r="AD351" s="342"/>
      <c r="AE351" s="342"/>
      <c r="AF351" s="342"/>
      <c r="AG351" s="342"/>
      <c r="AH351" s="342"/>
      <c r="AI351" s="342"/>
      <c r="AJ351" s="342"/>
      <c r="AK351" s="342"/>
      <c r="AL351" s="342"/>
      <c r="AM351" s="342"/>
      <c r="AN351" s="342"/>
      <c r="AO351" s="370"/>
      <c r="AP351" s="344" t="s">
        <v>430</v>
      </c>
      <c r="AQ351" s="344" t="s">
        <v>430</v>
      </c>
      <c r="AR351" s="344" t="s">
        <v>430</v>
      </c>
      <c r="AS351" s="344" t="s">
        <v>430</v>
      </c>
      <c r="AT351" s="344">
        <v>19.93</v>
      </c>
      <c r="AU351" s="370"/>
      <c r="AV351" s="425"/>
      <c r="AW351" s="425"/>
      <c r="AX351" s="425"/>
      <c r="AY351" s="425"/>
      <c r="AZ351" s="425"/>
      <c r="BA351" s="368"/>
      <c r="BB351" s="371"/>
      <c r="BC351" s="371"/>
      <c r="BD351" s="371"/>
      <c r="BE351" s="371"/>
      <c r="BF351" s="370"/>
      <c r="BG351" s="368"/>
      <c r="BH351" s="368"/>
      <c r="BI351" s="371"/>
      <c r="BJ351" s="371"/>
      <c r="BK351" s="371"/>
      <c r="BL351" s="371"/>
      <c r="BM351" s="368"/>
      <c r="BN351" s="368"/>
      <c r="BO351" s="426"/>
    </row>
    <row r="352" spans="1:67" s="424" customFormat="1" x14ac:dyDescent="0.25">
      <c r="A352" s="341" t="s">
        <v>5725</v>
      </c>
      <c r="B352" s="368"/>
      <c r="C352" s="721"/>
      <c r="D352" s="368"/>
      <c r="E352" s="368"/>
      <c r="F352" s="368"/>
      <c r="G352" s="368"/>
      <c r="H352" s="370"/>
      <c r="I352" s="344">
        <v>0.79379999999999995</v>
      </c>
      <c r="J352" s="344">
        <v>4.9398999999999997</v>
      </c>
      <c r="K352" s="344">
        <v>8.4571000000000005</v>
      </c>
      <c r="L352" s="344">
        <v>17.482800000000001</v>
      </c>
      <c r="M352" s="344">
        <v>-7.7049000000000003</v>
      </c>
      <c r="N352" s="346">
        <v>-2.4039999999999999</v>
      </c>
      <c r="O352" s="344">
        <v>7.7260999999999997</v>
      </c>
      <c r="P352" s="344">
        <v>23.798500000000001</v>
      </c>
      <c r="Q352" s="344" t="s">
        <v>430</v>
      </c>
      <c r="R352" s="344" t="s">
        <v>430</v>
      </c>
      <c r="S352" s="344">
        <v>3.7791999999999999</v>
      </c>
      <c r="T352" s="344">
        <v>21.380400000000002</v>
      </c>
      <c r="U352" s="344">
        <v>-6.7455999999999996</v>
      </c>
      <c r="V352" s="344">
        <v>-6.3038999999999996</v>
      </c>
      <c r="W352" s="344">
        <v>3.7791999999999999</v>
      </c>
      <c r="X352" s="344" t="s">
        <v>428</v>
      </c>
      <c r="Y352" s="370"/>
      <c r="Z352" s="342"/>
      <c r="AA352" s="342"/>
      <c r="AB352" s="342"/>
      <c r="AC352" s="342"/>
      <c r="AD352" s="342"/>
      <c r="AE352" s="342"/>
      <c r="AF352" s="342"/>
      <c r="AG352" s="342"/>
      <c r="AH352" s="342"/>
      <c r="AI352" s="342"/>
      <c r="AJ352" s="342"/>
      <c r="AK352" s="342"/>
      <c r="AL352" s="342"/>
      <c r="AM352" s="342"/>
      <c r="AN352" s="342"/>
      <c r="AO352" s="370"/>
      <c r="AP352" s="344" t="s">
        <v>430</v>
      </c>
      <c r="AQ352" s="344" t="s">
        <v>430</v>
      </c>
      <c r="AR352" s="344" t="s">
        <v>430</v>
      </c>
      <c r="AS352" s="344">
        <v>11.02</v>
      </c>
      <c r="AT352" s="344">
        <v>-0.76</v>
      </c>
      <c r="AU352" s="370"/>
      <c r="AV352" s="425"/>
      <c r="AW352" s="425"/>
      <c r="AX352" s="425"/>
      <c r="AY352" s="425"/>
      <c r="AZ352" s="425"/>
      <c r="BA352" s="368"/>
      <c r="BB352" s="371"/>
      <c r="BC352" s="371"/>
      <c r="BD352" s="371"/>
      <c r="BE352" s="371"/>
      <c r="BF352" s="370"/>
      <c r="BG352" s="368"/>
      <c r="BH352" s="368"/>
      <c r="BI352" s="371"/>
      <c r="BJ352" s="371"/>
      <c r="BK352" s="371"/>
      <c r="BL352" s="371"/>
      <c r="BM352" s="368"/>
      <c r="BN352" s="368"/>
      <c r="BO352" s="426"/>
    </row>
    <row r="353" spans="1:67" s="424" customFormat="1" x14ac:dyDescent="0.25">
      <c r="A353" s="341" t="s">
        <v>2517</v>
      </c>
      <c r="B353" s="368"/>
      <c r="C353" s="721"/>
      <c r="D353" s="368"/>
      <c r="E353" s="368"/>
      <c r="F353" s="368"/>
      <c r="G353" s="368"/>
      <c r="H353" s="370"/>
      <c r="I353" s="344">
        <v>0.56510000000000005</v>
      </c>
      <c r="J353" s="344">
        <v>0.34439999999999998</v>
      </c>
      <c r="K353" s="344">
        <v>1.6473</v>
      </c>
      <c r="L353" s="344">
        <v>12.9567</v>
      </c>
      <c r="M353" s="344">
        <v>2.7442000000000002</v>
      </c>
      <c r="N353" s="346">
        <v>10.5623</v>
      </c>
      <c r="O353" s="344">
        <v>5.1951999999999998</v>
      </c>
      <c r="P353" s="344">
        <v>21.024699999999999</v>
      </c>
      <c r="Q353" s="344">
        <v>17.5854</v>
      </c>
      <c r="R353" s="344">
        <v>14.972899999999999</v>
      </c>
      <c r="S353" s="344">
        <v>0.65559999999999996</v>
      </c>
      <c r="T353" s="344">
        <v>14.1669</v>
      </c>
      <c r="U353" s="344">
        <v>4.1498999999999997</v>
      </c>
      <c r="V353" s="344">
        <v>8.7100000000000009</v>
      </c>
      <c r="W353" s="344">
        <v>0.65559999999999996</v>
      </c>
      <c r="X353" s="344" t="s">
        <v>428</v>
      </c>
      <c r="Y353" s="370"/>
      <c r="Z353" s="342"/>
      <c r="AA353" s="342"/>
      <c r="AB353" s="342"/>
      <c r="AC353" s="342"/>
      <c r="AD353" s="342"/>
      <c r="AE353" s="342"/>
      <c r="AF353" s="342"/>
      <c r="AG353" s="342"/>
      <c r="AH353" s="342"/>
      <c r="AI353" s="342"/>
      <c r="AJ353" s="342"/>
      <c r="AK353" s="342"/>
      <c r="AL353" s="342"/>
      <c r="AM353" s="342"/>
      <c r="AN353" s="342"/>
      <c r="AO353" s="370"/>
      <c r="AP353" s="344">
        <v>17.57</v>
      </c>
      <c r="AQ353" s="344">
        <v>21.13</v>
      </c>
      <c r="AR353" s="344">
        <v>18.07</v>
      </c>
      <c r="AS353" s="344">
        <v>14.15</v>
      </c>
      <c r="AT353" s="344">
        <v>13.24</v>
      </c>
      <c r="AU353" s="370"/>
      <c r="AV353" s="425"/>
      <c r="AW353" s="425"/>
      <c r="AX353" s="425"/>
      <c r="AY353" s="425"/>
      <c r="AZ353" s="425"/>
      <c r="BA353" s="368"/>
      <c r="BB353" s="371"/>
      <c r="BC353" s="371"/>
      <c r="BD353" s="371"/>
      <c r="BE353" s="371"/>
      <c r="BF353" s="370"/>
      <c r="BG353" s="368"/>
      <c r="BH353" s="368"/>
      <c r="BI353" s="371"/>
      <c r="BJ353" s="371"/>
      <c r="BK353" s="371"/>
      <c r="BL353" s="371"/>
      <c r="BM353" s="368"/>
      <c r="BN353" s="368"/>
      <c r="BO353" s="426"/>
    </row>
    <row r="354" spans="1:67" s="424" customFormat="1" x14ac:dyDescent="0.25">
      <c r="A354" s="341" t="s">
        <v>5726</v>
      </c>
      <c r="B354" s="368"/>
      <c r="C354" s="721"/>
      <c r="D354" s="368"/>
      <c r="E354" s="368"/>
      <c r="F354" s="368"/>
      <c r="G354" s="368"/>
      <c r="H354" s="370"/>
      <c r="I354" s="344">
        <v>0.76649999999999996</v>
      </c>
      <c r="J354" s="344">
        <v>2.3409</v>
      </c>
      <c r="K354" s="344">
        <v>7.4660000000000002</v>
      </c>
      <c r="L354" s="344">
        <v>17.172999999999998</v>
      </c>
      <c r="M354" s="344">
        <v>-2.6981999999999999</v>
      </c>
      <c r="N354" s="346">
        <v>-0.85809999999999997</v>
      </c>
      <c r="O354" s="344">
        <v>2.6093000000000002</v>
      </c>
      <c r="P354" s="344">
        <v>19.5929</v>
      </c>
      <c r="Q354" s="344">
        <v>17.181699999999999</v>
      </c>
      <c r="R354" s="344">
        <v>12.9581</v>
      </c>
      <c r="S354" s="344">
        <v>2.2456</v>
      </c>
      <c r="T354" s="344">
        <v>20.2683</v>
      </c>
      <c r="U354" s="344">
        <v>-1.4178999999999999</v>
      </c>
      <c r="V354" s="344">
        <v>-1.4383999999999999</v>
      </c>
      <c r="W354" s="344">
        <v>2.2456</v>
      </c>
      <c r="X354" s="344" t="s">
        <v>428</v>
      </c>
      <c r="Y354" s="370"/>
      <c r="Z354" s="342"/>
      <c r="AA354" s="342"/>
      <c r="AB354" s="342"/>
      <c r="AC354" s="342"/>
      <c r="AD354" s="342"/>
      <c r="AE354" s="342"/>
      <c r="AF354" s="342"/>
      <c r="AG354" s="342"/>
      <c r="AH354" s="342"/>
      <c r="AI354" s="342"/>
      <c r="AJ354" s="342"/>
      <c r="AK354" s="342"/>
      <c r="AL354" s="342"/>
      <c r="AM354" s="342"/>
      <c r="AN354" s="342"/>
      <c r="AO354" s="370"/>
      <c r="AP354" s="344">
        <v>14.92</v>
      </c>
      <c r="AQ354" s="344">
        <v>18.16</v>
      </c>
      <c r="AR354" s="344">
        <v>15.38</v>
      </c>
      <c r="AS354" s="344">
        <v>9.1999999999999993</v>
      </c>
      <c r="AT354" s="344">
        <v>5.37</v>
      </c>
      <c r="AU354" s="370"/>
      <c r="AV354" s="425"/>
      <c r="AW354" s="425"/>
      <c r="AX354" s="425"/>
      <c r="AY354" s="425"/>
      <c r="AZ354" s="425"/>
      <c r="BA354" s="368"/>
      <c r="BB354" s="371"/>
      <c r="BC354" s="371"/>
      <c r="BD354" s="371"/>
      <c r="BE354" s="371"/>
      <c r="BF354" s="370"/>
      <c r="BG354" s="368"/>
      <c r="BH354" s="368"/>
      <c r="BI354" s="371"/>
      <c r="BJ354" s="371"/>
      <c r="BK354" s="371"/>
      <c r="BL354" s="371"/>
      <c r="BM354" s="368"/>
      <c r="BN354" s="368"/>
      <c r="BO354" s="426"/>
    </row>
    <row r="355" spans="1:67" s="424" customFormat="1" x14ac:dyDescent="0.25">
      <c r="A355" s="341" t="s">
        <v>4413</v>
      </c>
      <c r="B355" s="368"/>
      <c r="C355" s="721"/>
      <c r="D355" s="368"/>
      <c r="E355" s="368"/>
      <c r="F355" s="368"/>
      <c r="G355" s="368"/>
      <c r="H355" s="370"/>
      <c r="I355" s="344">
        <v>-0.26750000000000002</v>
      </c>
      <c r="J355" s="344">
        <v>3.8600000000000002E-2</v>
      </c>
      <c r="K355" s="344">
        <v>-1.3431</v>
      </c>
      <c r="L355" s="344">
        <v>1.4688000000000001</v>
      </c>
      <c r="M355" s="344">
        <v>-18.5059</v>
      </c>
      <c r="N355" s="346">
        <v>-23.596699999999998</v>
      </c>
      <c r="O355" s="344">
        <v>-18.758099999999999</v>
      </c>
      <c r="P355" s="344">
        <v>18.274799999999999</v>
      </c>
      <c r="Q355" s="344">
        <v>22.829599999999999</v>
      </c>
      <c r="R355" s="344" t="s">
        <v>430</v>
      </c>
      <c r="S355" s="344">
        <v>0.8911</v>
      </c>
      <c r="T355" s="344">
        <v>5.3166000000000002</v>
      </c>
      <c r="U355" s="344">
        <v>-16.7712</v>
      </c>
      <c r="V355" s="344">
        <v>-15.4351</v>
      </c>
      <c r="W355" s="344">
        <v>0.8911</v>
      </c>
      <c r="X355" s="344" t="s">
        <v>428</v>
      </c>
      <c r="Y355" s="370"/>
      <c r="Z355" s="342"/>
      <c r="AA355" s="342"/>
      <c r="AB355" s="342"/>
      <c r="AC355" s="342"/>
      <c r="AD355" s="342"/>
      <c r="AE355" s="342"/>
      <c r="AF355" s="342"/>
      <c r="AG355" s="342"/>
      <c r="AH355" s="342"/>
      <c r="AI355" s="342"/>
      <c r="AJ355" s="342"/>
      <c r="AK355" s="342"/>
      <c r="AL355" s="342"/>
      <c r="AM355" s="342"/>
      <c r="AN355" s="342"/>
      <c r="AO355" s="370"/>
      <c r="AP355" s="344" t="s">
        <v>430</v>
      </c>
      <c r="AQ355" s="344" t="s">
        <v>430</v>
      </c>
      <c r="AR355" s="344">
        <v>13.55</v>
      </c>
      <c r="AS355" s="344">
        <v>-9.1999999999999993</v>
      </c>
      <c r="AT355" s="344">
        <v>-22.21</v>
      </c>
      <c r="AU355" s="370"/>
      <c r="AV355" s="425"/>
      <c r="AW355" s="425"/>
      <c r="AX355" s="425"/>
      <c r="AY355" s="425"/>
      <c r="AZ355" s="425"/>
      <c r="BA355" s="368"/>
      <c r="BB355" s="371"/>
      <c r="BC355" s="371"/>
      <c r="BD355" s="371"/>
      <c r="BE355" s="371"/>
      <c r="BF355" s="370"/>
      <c r="BG355" s="368"/>
      <c r="BH355" s="368"/>
      <c r="BI355" s="371"/>
      <c r="BJ355" s="371"/>
      <c r="BK355" s="371"/>
      <c r="BL355" s="371"/>
      <c r="BM355" s="368"/>
      <c r="BN355" s="368"/>
      <c r="BO355" s="426"/>
    </row>
    <row r="356" spans="1:67" s="424" customFormat="1" x14ac:dyDescent="0.25">
      <c r="A356" s="341" t="s">
        <v>4414</v>
      </c>
      <c r="B356" s="368"/>
      <c r="C356" s="721"/>
      <c r="D356" s="368"/>
      <c r="E356" s="368"/>
      <c r="F356" s="368"/>
      <c r="G356" s="368"/>
      <c r="H356" s="370"/>
      <c r="I356" s="344">
        <v>0.31769999999999998</v>
      </c>
      <c r="J356" s="344">
        <v>0.83889999999999998</v>
      </c>
      <c r="K356" s="344">
        <v>11.517200000000001</v>
      </c>
      <c r="L356" s="344">
        <v>19.03</v>
      </c>
      <c r="M356" s="344">
        <v>-6.3465999999999996</v>
      </c>
      <c r="N356" s="346">
        <v>-12.6259</v>
      </c>
      <c r="O356" s="344">
        <v>-2.1423000000000001</v>
      </c>
      <c r="P356" s="344">
        <v>11.7872</v>
      </c>
      <c r="Q356" s="344">
        <v>15.965999999999999</v>
      </c>
      <c r="R356" s="344">
        <v>14.568300000000001</v>
      </c>
      <c r="S356" s="344">
        <v>1.0156000000000001</v>
      </c>
      <c r="T356" s="344">
        <v>24.3706</v>
      </c>
      <c r="U356" s="344">
        <v>-5.7351000000000001</v>
      </c>
      <c r="V356" s="344">
        <v>-7.9188000000000001</v>
      </c>
      <c r="W356" s="344">
        <v>1.0156000000000001</v>
      </c>
      <c r="X356" s="344" t="s">
        <v>428</v>
      </c>
      <c r="Y356" s="370"/>
      <c r="Z356" s="342"/>
      <c r="AA356" s="342"/>
      <c r="AB356" s="342"/>
      <c r="AC356" s="342"/>
      <c r="AD356" s="342"/>
      <c r="AE356" s="342"/>
      <c r="AF356" s="342"/>
      <c r="AG356" s="342"/>
      <c r="AH356" s="342"/>
      <c r="AI356" s="342"/>
      <c r="AJ356" s="342"/>
      <c r="AK356" s="342"/>
      <c r="AL356" s="342"/>
      <c r="AM356" s="342"/>
      <c r="AN356" s="342"/>
      <c r="AO356" s="370"/>
      <c r="AP356" s="344">
        <v>14.63</v>
      </c>
      <c r="AQ356" s="344">
        <v>15.58</v>
      </c>
      <c r="AR356" s="344">
        <v>9.59</v>
      </c>
      <c r="AS356" s="344">
        <v>2.14</v>
      </c>
      <c r="AT356" s="344">
        <v>-0.52</v>
      </c>
      <c r="AU356" s="370"/>
      <c r="AV356" s="425"/>
      <c r="AW356" s="425"/>
      <c r="AX356" s="425"/>
      <c r="AY356" s="425"/>
      <c r="AZ356" s="425"/>
      <c r="BA356" s="368"/>
      <c r="BB356" s="371"/>
      <c r="BC356" s="371"/>
      <c r="BD356" s="371"/>
      <c r="BE356" s="371"/>
      <c r="BF356" s="370"/>
      <c r="BG356" s="368"/>
      <c r="BH356" s="368"/>
      <c r="BI356" s="371"/>
      <c r="BJ356" s="371"/>
      <c r="BK356" s="371"/>
      <c r="BL356" s="371"/>
      <c r="BM356" s="368"/>
      <c r="BN356" s="368"/>
      <c r="BO356" s="426"/>
    </row>
    <row r="357" spans="1:67" s="424" customFormat="1" x14ac:dyDescent="0.25">
      <c r="A357" s="341" t="s">
        <v>2346</v>
      </c>
      <c r="B357" s="368"/>
      <c r="C357" s="721"/>
      <c r="D357" s="368"/>
      <c r="E357" s="368"/>
      <c r="F357" s="368"/>
      <c r="G357" s="368"/>
      <c r="H357" s="370"/>
      <c r="I357" s="344">
        <v>0.14549999999999999</v>
      </c>
      <c r="J357" s="344">
        <v>-4.9599999999999998E-2</v>
      </c>
      <c r="K357" s="344">
        <v>2.6248</v>
      </c>
      <c r="L357" s="344">
        <v>9.8510000000000009</v>
      </c>
      <c r="M357" s="344">
        <v>-2.8111000000000002</v>
      </c>
      <c r="N357" s="346">
        <v>1.1745000000000001</v>
      </c>
      <c r="O357" s="344">
        <v>2.6042000000000001</v>
      </c>
      <c r="P357" s="344">
        <v>19.132400000000001</v>
      </c>
      <c r="Q357" s="344">
        <v>18.0318</v>
      </c>
      <c r="R357" s="344">
        <v>14.167</v>
      </c>
      <c r="S357" s="344">
        <v>0.67700000000000005</v>
      </c>
      <c r="T357" s="344">
        <v>10.7378</v>
      </c>
      <c r="U357" s="344">
        <v>-1.3010999999999999</v>
      </c>
      <c r="V357" s="344">
        <v>5.4939</v>
      </c>
      <c r="W357" s="344">
        <v>0.67700000000000005</v>
      </c>
      <c r="X357" s="344" t="s">
        <v>428</v>
      </c>
      <c r="Y357" s="370"/>
      <c r="Z357" s="342"/>
      <c r="AA357" s="342"/>
      <c r="AB357" s="342"/>
      <c r="AC357" s="342"/>
      <c r="AD357" s="342"/>
      <c r="AE357" s="342"/>
      <c r="AF357" s="342"/>
      <c r="AG357" s="342"/>
      <c r="AH357" s="342"/>
      <c r="AI357" s="342"/>
      <c r="AJ357" s="342"/>
      <c r="AK357" s="342"/>
      <c r="AL357" s="342"/>
      <c r="AM357" s="342"/>
      <c r="AN357" s="342"/>
      <c r="AO357" s="370"/>
      <c r="AP357" s="344">
        <v>16.53</v>
      </c>
      <c r="AQ357" s="344">
        <v>18.71</v>
      </c>
      <c r="AR357" s="344">
        <v>15.62</v>
      </c>
      <c r="AS357" s="344">
        <v>9.49</v>
      </c>
      <c r="AT357" s="344">
        <v>5.44</v>
      </c>
      <c r="AU357" s="370"/>
      <c r="AV357" s="425"/>
      <c r="AW357" s="425"/>
      <c r="AX357" s="425"/>
      <c r="AY357" s="425"/>
      <c r="AZ357" s="425"/>
      <c r="BA357" s="368"/>
      <c r="BB357" s="371"/>
      <c r="BC357" s="371"/>
      <c r="BD357" s="371"/>
      <c r="BE357" s="371"/>
      <c r="BF357" s="370"/>
      <c r="BG357" s="368"/>
      <c r="BH357" s="368"/>
      <c r="BI357" s="371"/>
      <c r="BJ357" s="371"/>
      <c r="BK357" s="371"/>
      <c r="BL357" s="371"/>
      <c r="BM357" s="368"/>
      <c r="BN357" s="368"/>
      <c r="BO357" s="426"/>
    </row>
    <row r="358" spans="1:67" s="424" customFormat="1" x14ac:dyDescent="0.25">
      <c r="A358" s="341" t="s">
        <v>2519</v>
      </c>
      <c r="B358" s="368"/>
      <c r="C358" s="721"/>
      <c r="D358" s="368"/>
      <c r="E358" s="368"/>
      <c r="F358" s="368"/>
      <c r="G358" s="368"/>
      <c r="H358" s="370"/>
      <c r="I358" s="344">
        <v>4.6382000000000003</v>
      </c>
      <c r="J358" s="344">
        <v>-1.3384</v>
      </c>
      <c r="K358" s="344">
        <v>-13.341699999999999</v>
      </c>
      <c r="L358" s="344">
        <v>-10.93</v>
      </c>
      <c r="M358" s="344">
        <v>-28.900099999999998</v>
      </c>
      <c r="N358" s="346">
        <v>-29.153600000000001</v>
      </c>
      <c r="O358" s="344">
        <v>-13.179</v>
      </c>
      <c r="P358" s="344">
        <v>-0.95750000000000002</v>
      </c>
      <c r="Q358" s="344">
        <v>0.60289999999999999</v>
      </c>
      <c r="R358" s="344">
        <v>11.5265</v>
      </c>
      <c r="S358" s="344">
        <v>2.5324</v>
      </c>
      <c r="T358" s="344">
        <v>-6.7042000000000002</v>
      </c>
      <c r="U358" s="344">
        <v>-28.081399999999999</v>
      </c>
      <c r="V358" s="344">
        <v>-18.424499999999998</v>
      </c>
      <c r="W358" s="344">
        <v>2.5324</v>
      </c>
      <c r="X358" s="344">
        <v>3.2885</v>
      </c>
      <c r="Y358" s="370"/>
      <c r="Z358" s="342"/>
      <c r="AA358" s="342"/>
      <c r="AB358" s="342"/>
      <c r="AC358" s="342"/>
      <c r="AD358" s="342"/>
      <c r="AE358" s="342"/>
      <c r="AF358" s="342"/>
      <c r="AG358" s="342"/>
      <c r="AH358" s="342"/>
      <c r="AI358" s="342"/>
      <c r="AJ358" s="342"/>
      <c r="AK358" s="342"/>
      <c r="AL358" s="342"/>
      <c r="AM358" s="342"/>
      <c r="AN358" s="342"/>
      <c r="AO358" s="370"/>
      <c r="AP358" s="344">
        <v>8.61</v>
      </c>
      <c r="AQ358" s="344">
        <v>2.46</v>
      </c>
      <c r="AR358" s="344">
        <v>-6.61</v>
      </c>
      <c r="AS358" s="344">
        <v>-15.68</v>
      </c>
      <c r="AT358" s="344">
        <v>-36.33</v>
      </c>
      <c r="AU358" s="370"/>
      <c r="AV358" s="425"/>
      <c r="AW358" s="425"/>
      <c r="AX358" s="425"/>
      <c r="AY358" s="425"/>
      <c r="AZ358" s="425"/>
      <c r="BA358" s="368"/>
      <c r="BB358" s="371"/>
      <c r="BC358" s="371"/>
      <c r="BD358" s="371"/>
      <c r="BE358" s="371"/>
      <c r="BF358" s="370"/>
      <c r="BG358" s="368"/>
      <c r="BH358" s="368"/>
      <c r="BI358" s="371"/>
      <c r="BJ358" s="371"/>
      <c r="BK358" s="371"/>
      <c r="BL358" s="371"/>
      <c r="BM358" s="368"/>
      <c r="BN358" s="368"/>
      <c r="BO358" s="426"/>
    </row>
    <row r="359" spans="1:67" s="424" customFormat="1" x14ac:dyDescent="0.25">
      <c r="A359" s="341" t="s">
        <v>1220</v>
      </c>
      <c r="B359" s="368"/>
      <c r="C359" s="721"/>
      <c r="D359" s="368"/>
      <c r="E359" s="368"/>
      <c r="F359" s="368"/>
      <c r="G359" s="368"/>
      <c r="H359" s="370"/>
      <c r="I359" s="344">
        <v>0.57350000000000001</v>
      </c>
      <c r="J359" s="344">
        <v>0.64790000000000003</v>
      </c>
      <c r="K359" s="344">
        <v>3.0872000000000002</v>
      </c>
      <c r="L359" s="344">
        <v>12.3393</v>
      </c>
      <c r="M359" s="344">
        <v>-1.9540999999999999</v>
      </c>
      <c r="N359" s="346">
        <v>1.5079</v>
      </c>
      <c r="O359" s="344">
        <v>3.4020999999999999</v>
      </c>
      <c r="P359" s="344">
        <v>15.6312</v>
      </c>
      <c r="Q359" s="344">
        <v>14.6403</v>
      </c>
      <c r="R359" s="344">
        <v>15.6196</v>
      </c>
      <c r="S359" s="344">
        <v>0.98380000000000001</v>
      </c>
      <c r="T359" s="344">
        <v>14.476699999999999</v>
      </c>
      <c r="U359" s="344">
        <v>-0.85570000000000002</v>
      </c>
      <c r="V359" s="344">
        <v>4.9150999999999998</v>
      </c>
      <c r="W359" s="344">
        <v>0.98380000000000001</v>
      </c>
      <c r="X359" s="344" t="s">
        <v>428</v>
      </c>
      <c r="Y359" s="370"/>
      <c r="Z359" s="342"/>
      <c r="AA359" s="342"/>
      <c r="AB359" s="342"/>
      <c r="AC359" s="342"/>
      <c r="AD359" s="342"/>
      <c r="AE359" s="342"/>
      <c r="AF359" s="342"/>
      <c r="AG359" s="342"/>
      <c r="AH359" s="342"/>
      <c r="AI359" s="342"/>
      <c r="AJ359" s="342"/>
      <c r="AK359" s="342"/>
      <c r="AL359" s="342"/>
      <c r="AM359" s="342"/>
      <c r="AN359" s="342"/>
      <c r="AO359" s="370"/>
      <c r="AP359" s="344">
        <v>15.85</v>
      </c>
      <c r="AQ359" s="344">
        <v>16.97</v>
      </c>
      <c r="AR359" s="344">
        <v>13.26</v>
      </c>
      <c r="AS359" s="344">
        <v>8.6</v>
      </c>
      <c r="AT359" s="344">
        <v>6.3</v>
      </c>
      <c r="AU359" s="370"/>
      <c r="AV359" s="425"/>
      <c r="AW359" s="425"/>
      <c r="AX359" s="425"/>
      <c r="AY359" s="425"/>
      <c r="AZ359" s="425"/>
      <c r="BA359" s="368"/>
      <c r="BB359" s="371"/>
      <c r="BC359" s="371"/>
      <c r="BD359" s="371"/>
      <c r="BE359" s="371"/>
      <c r="BF359" s="370"/>
      <c r="BG359" s="368"/>
      <c r="BH359" s="368"/>
      <c r="BI359" s="371"/>
      <c r="BJ359" s="371"/>
      <c r="BK359" s="371"/>
      <c r="BL359" s="371"/>
      <c r="BM359" s="368"/>
      <c r="BN359" s="368"/>
      <c r="BO359" s="426"/>
    </row>
    <row r="360" spans="1:67" s="424" customFormat="1" x14ac:dyDescent="0.25">
      <c r="A360" s="341" t="s">
        <v>5727</v>
      </c>
      <c r="B360" s="368"/>
      <c r="C360" s="721"/>
      <c r="D360" s="368"/>
      <c r="E360" s="368"/>
      <c r="F360" s="368"/>
      <c r="G360" s="368"/>
      <c r="H360" s="370"/>
      <c r="I360" s="344">
        <v>0.88049999999999995</v>
      </c>
      <c r="J360" s="344">
        <v>0.47599999999999998</v>
      </c>
      <c r="K360" s="344">
        <v>-7.4295</v>
      </c>
      <c r="L360" s="344">
        <v>9.6249000000000002</v>
      </c>
      <c r="M360" s="344">
        <v>10.276199999999999</v>
      </c>
      <c r="N360" s="346">
        <v>30.3386</v>
      </c>
      <c r="O360" s="344">
        <v>13.904199999999999</v>
      </c>
      <c r="P360" s="344">
        <v>27.221399999999999</v>
      </c>
      <c r="Q360" s="344">
        <v>21.054200000000002</v>
      </c>
      <c r="R360" s="344">
        <v>21.259899999999998</v>
      </c>
      <c r="S360" s="344">
        <v>-0.12180000000000001</v>
      </c>
      <c r="T360" s="344">
        <v>12.7568</v>
      </c>
      <c r="U360" s="344">
        <v>12.7865</v>
      </c>
      <c r="V360" s="344">
        <v>25.537199999999999</v>
      </c>
      <c r="W360" s="344">
        <v>-0.12180000000000001</v>
      </c>
      <c r="X360" s="344" t="s">
        <v>428</v>
      </c>
      <c r="Y360" s="370"/>
      <c r="Z360" s="342"/>
      <c r="AA360" s="342"/>
      <c r="AB360" s="342"/>
      <c r="AC360" s="342"/>
      <c r="AD360" s="342"/>
      <c r="AE360" s="342"/>
      <c r="AF360" s="342"/>
      <c r="AG360" s="342"/>
      <c r="AH360" s="342"/>
      <c r="AI360" s="342"/>
      <c r="AJ360" s="342"/>
      <c r="AK360" s="342"/>
      <c r="AL360" s="342"/>
      <c r="AM360" s="342"/>
      <c r="AN360" s="342"/>
      <c r="AO360" s="370"/>
      <c r="AP360" s="344">
        <v>22.73</v>
      </c>
      <c r="AQ360" s="344">
        <v>28.77</v>
      </c>
      <c r="AR360" s="344">
        <v>22.68</v>
      </c>
      <c r="AS360" s="344">
        <v>23.69</v>
      </c>
      <c r="AT360" s="344">
        <v>29.53</v>
      </c>
      <c r="AU360" s="370"/>
      <c r="AV360" s="425"/>
      <c r="AW360" s="425"/>
      <c r="AX360" s="425"/>
      <c r="AY360" s="425"/>
      <c r="AZ360" s="425"/>
      <c r="BA360" s="368"/>
      <c r="BB360" s="371"/>
      <c r="BC360" s="371"/>
      <c r="BD360" s="371"/>
      <c r="BE360" s="371"/>
      <c r="BF360" s="370"/>
      <c r="BG360" s="368"/>
      <c r="BH360" s="368"/>
      <c r="BI360" s="371"/>
      <c r="BJ360" s="371"/>
      <c r="BK360" s="371"/>
      <c r="BL360" s="371"/>
      <c r="BM360" s="368"/>
      <c r="BN360" s="368"/>
      <c r="BO360" s="426"/>
    </row>
    <row r="361" spans="1:67" s="424" customFormat="1" x14ac:dyDescent="0.25">
      <c r="A361" s="341" t="s">
        <v>5728</v>
      </c>
      <c r="B361" s="368"/>
      <c r="C361" s="721"/>
      <c r="D361" s="368"/>
      <c r="E361" s="368"/>
      <c r="F361" s="368"/>
      <c r="G361" s="368"/>
      <c r="H361" s="370"/>
      <c r="I361" s="344">
        <v>0.4824</v>
      </c>
      <c r="J361" s="344">
        <v>0.82920000000000005</v>
      </c>
      <c r="K361" s="344">
        <v>2.3027000000000002</v>
      </c>
      <c r="L361" s="344">
        <v>16.1996</v>
      </c>
      <c r="M361" s="344">
        <v>1.8121</v>
      </c>
      <c r="N361" s="346">
        <v>5.0484</v>
      </c>
      <c r="O361" s="344">
        <v>6.2028999999999996</v>
      </c>
      <c r="P361" s="344">
        <v>20.985099999999999</v>
      </c>
      <c r="Q361" s="344">
        <v>19.031400000000001</v>
      </c>
      <c r="R361" s="344">
        <v>17.1418</v>
      </c>
      <c r="S361" s="344">
        <v>0.82569999999999999</v>
      </c>
      <c r="T361" s="344">
        <v>18.468299999999999</v>
      </c>
      <c r="U361" s="344">
        <v>3.2957999999999998</v>
      </c>
      <c r="V361" s="344">
        <v>10.632400000000001</v>
      </c>
      <c r="W361" s="344">
        <v>0.82569999999999999</v>
      </c>
      <c r="X361" s="344" t="s">
        <v>428</v>
      </c>
      <c r="Y361" s="370"/>
      <c r="Z361" s="342"/>
      <c r="AA361" s="342"/>
      <c r="AB361" s="342"/>
      <c r="AC361" s="342"/>
      <c r="AD361" s="342"/>
      <c r="AE361" s="342"/>
      <c r="AF361" s="342"/>
      <c r="AG361" s="342"/>
      <c r="AH361" s="342"/>
      <c r="AI361" s="342"/>
      <c r="AJ361" s="342"/>
      <c r="AK361" s="342"/>
      <c r="AL361" s="342"/>
      <c r="AM361" s="342"/>
      <c r="AN361" s="342"/>
      <c r="AO361" s="370"/>
      <c r="AP361" s="344">
        <v>18.87</v>
      </c>
      <c r="AQ361" s="344">
        <v>22.25</v>
      </c>
      <c r="AR361" s="344">
        <v>18.190000000000001</v>
      </c>
      <c r="AS361" s="344">
        <v>12.45</v>
      </c>
      <c r="AT361" s="344">
        <v>13.76</v>
      </c>
      <c r="AU361" s="370"/>
      <c r="AV361" s="425"/>
      <c r="AW361" s="425"/>
      <c r="AX361" s="425"/>
      <c r="AY361" s="425"/>
      <c r="AZ361" s="425"/>
      <c r="BA361" s="368"/>
      <c r="BB361" s="371"/>
      <c r="BC361" s="371"/>
      <c r="BD361" s="371"/>
      <c r="BE361" s="371"/>
      <c r="BF361" s="370"/>
      <c r="BG361" s="368"/>
      <c r="BH361" s="368"/>
      <c r="BI361" s="371"/>
      <c r="BJ361" s="371"/>
      <c r="BK361" s="371"/>
      <c r="BL361" s="371"/>
      <c r="BM361" s="368"/>
      <c r="BN361" s="368"/>
      <c r="BO361" s="426"/>
    </row>
    <row r="362" spans="1:67" s="424" customFormat="1" x14ac:dyDescent="0.25">
      <c r="A362" s="341" t="s">
        <v>1446</v>
      </c>
      <c r="B362" s="368"/>
      <c r="C362" s="721"/>
      <c r="D362" s="368"/>
      <c r="E362" s="368"/>
      <c r="F362" s="368"/>
      <c r="G362" s="368"/>
      <c r="H362" s="370"/>
      <c r="I362" s="344">
        <v>0.48809999999999998</v>
      </c>
      <c r="J362" s="344">
        <v>0.80820000000000003</v>
      </c>
      <c r="K362" s="344">
        <v>2.8986999999999998</v>
      </c>
      <c r="L362" s="344">
        <v>15.9468</v>
      </c>
      <c r="M362" s="344">
        <v>1.8741000000000001</v>
      </c>
      <c r="N362" s="346">
        <v>5.1894</v>
      </c>
      <c r="O362" s="344">
        <v>5.3324999999999996</v>
      </c>
      <c r="P362" s="344">
        <v>20.2683</v>
      </c>
      <c r="Q362" s="344">
        <v>18.344999999999999</v>
      </c>
      <c r="R362" s="344">
        <v>18.207899999999999</v>
      </c>
      <c r="S362" s="344">
        <v>0.70550000000000002</v>
      </c>
      <c r="T362" s="344">
        <v>18.186</v>
      </c>
      <c r="U362" s="344">
        <v>3.2559999999999998</v>
      </c>
      <c r="V362" s="344">
        <v>9.4367000000000001</v>
      </c>
      <c r="W362" s="344">
        <v>0.70550000000000002</v>
      </c>
      <c r="X362" s="344">
        <v>15.5413</v>
      </c>
      <c r="Y362" s="370"/>
      <c r="Z362" s="342"/>
      <c r="AA362" s="342"/>
      <c r="AB362" s="342"/>
      <c r="AC362" s="342"/>
      <c r="AD362" s="342"/>
      <c r="AE362" s="342"/>
      <c r="AF362" s="342"/>
      <c r="AG362" s="342"/>
      <c r="AH362" s="342"/>
      <c r="AI362" s="342"/>
      <c r="AJ362" s="342"/>
      <c r="AK362" s="342"/>
      <c r="AL362" s="342"/>
      <c r="AM362" s="342"/>
      <c r="AN362" s="342"/>
      <c r="AO362" s="370"/>
      <c r="AP362" s="344">
        <v>19.21</v>
      </c>
      <c r="AQ362" s="344">
        <v>21.71</v>
      </c>
      <c r="AR362" s="344">
        <v>17.54</v>
      </c>
      <c r="AS362" s="344">
        <v>12.01</v>
      </c>
      <c r="AT362" s="344">
        <v>13.25</v>
      </c>
      <c r="AU362" s="370"/>
      <c r="AV362" s="425"/>
      <c r="AW362" s="425"/>
      <c r="AX362" s="425"/>
      <c r="AY362" s="425"/>
      <c r="AZ362" s="425"/>
      <c r="BA362" s="368"/>
      <c r="BB362" s="371"/>
      <c r="BC362" s="371"/>
      <c r="BD362" s="371"/>
      <c r="BE362" s="371"/>
      <c r="BF362" s="370"/>
      <c r="BG362" s="368"/>
      <c r="BH362" s="368"/>
      <c r="BI362" s="371"/>
      <c r="BJ362" s="371"/>
      <c r="BK362" s="371"/>
      <c r="BL362" s="371"/>
      <c r="BM362" s="368"/>
      <c r="BN362" s="368"/>
      <c r="BO362" s="426"/>
    </row>
    <row r="363" spans="1:67" s="424" customFormat="1" x14ac:dyDescent="0.25">
      <c r="A363" s="341" t="s">
        <v>4416</v>
      </c>
      <c r="B363" s="368"/>
      <c r="C363" s="721"/>
      <c r="D363" s="368"/>
      <c r="E363" s="368"/>
      <c r="F363" s="368"/>
      <c r="G363" s="368"/>
      <c r="H363" s="370"/>
      <c r="I363" s="344">
        <v>0.50739999999999996</v>
      </c>
      <c r="J363" s="344">
        <v>1.2403999999999999</v>
      </c>
      <c r="K363" s="344">
        <v>3.0571000000000002</v>
      </c>
      <c r="L363" s="344">
        <v>16.704000000000001</v>
      </c>
      <c r="M363" s="344">
        <v>1.9676</v>
      </c>
      <c r="N363" s="346">
        <v>6.3410000000000002</v>
      </c>
      <c r="O363" s="344">
        <v>7.0086000000000004</v>
      </c>
      <c r="P363" s="344">
        <v>21.359200000000001</v>
      </c>
      <c r="Q363" s="344">
        <v>20.0123</v>
      </c>
      <c r="R363" s="344">
        <v>18.599299999999999</v>
      </c>
      <c r="S363" s="344">
        <v>1.1997</v>
      </c>
      <c r="T363" s="344">
        <v>18.9406</v>
      </c>
      <c r="U363" s="344">
        <v>3.4548999999999999</v>
      </c>
      <c r="V363" s="344">
        <v>12.0641</v>
      </c>
      <c r="W363" s="344">
        <v>1.1997</v>
      </c>
      <c r="X363" s="344">
        <v>19.858899999999998</v>
      </c>
      <c r="Y363" s="370"/>
      <c r="Z363" s="342"/>
      <c r="AA363" s="342"/>
      <c r="AB363" s="342"/>
      <c r="AC363" s="342"/>
      <c r="AD363" s="342"/>
      <c r="AE363" s="342"/>
      <c r="AF363" s="342"/>
      <c r="AG363" s="342"/>
      <c r="AH363" s="342"/>
      <c r="AI363" s="342"/>
      <c r="AJ363" s="342"/>
      <c r="AK363" s="342"/>
      <c r="AL363" s="342"/>
      <c r="AM363" s="342"/>
      <c r="AN363" s="342"/>
      <c r="AO363" s="370"/>
      <c r="AP363" s="344">
        <v>19.920000000000002</v>
      </c>
      <c r="AQ363" s="344">
        <v>23.14</v>
      </c>
      <c r="AR363" s="344">
        <v>19.170000000000002</v>
      </c>
      <c r="AS363" s="344">
        <v>13.22</v>
      </c>
      <c r="AT363" s="344">
        <v>15.3</v>
      </c>
      <c r="AU363" s="370"/>
      <c r="AV363" s="425"/>
      <c r="AW363" s="425"/>
      <c r="AX363" s="425"/>
      <c r="AY363" s="425"/>
      <c r="AZ363" s="425"/>
      <c r="BA363" s="368"/>
      <c r="BB363" s="371"/>
      <c r="BC363" s="371"/>
      <c r="BD363" s="371"/>
      <c r="BE363" s="371"/>
      <c r="BF363" s="370"/>
      <c r="BG363" s="368"/>
      <c r="BH363" s="368"/>
      <c r="BI363" s="371"/>
      <c r="BJ363" s="371"/>
      <c r="BK363" s="371"/>
      <c r="BL363" s="371"/>
      <c r="BM363" s="368"/>
      <c r="BN363" s="368"/>
      <c r="BO363" s="426"/>
    </row>
    <row r="364" spans="1:67" s="424" customFormat="1" x14ac:dyDescent="0.25">
      <c r="A364" s="341" t="s">
        <v>4417</v>
      </c>
      <c r="B364" s="368"/>
      <c r="C364" s="721"/>
      <c r="D364" s="368"/>
      <c r="E364" s="368"/>
      <c r="F364" s="368"/>
      <c r="G364" s="368"/>
      <c r="H364" s="370"/>
      <c r="I364" s="344">
        <v>-0.14940000000000001</v>
      </c>
      <c r="J364" s="344">
        <v>-1.0779000000000001</v>
      </c>
      <c r="K364" s="344">
        <v>1.3248</v>
      </c>
      <c r="L364" s="344">
        <v>13.645099999999999</v>
      </c>
      <c r="M364" s="344">
        <v>0.71699999999999997</v>
      </c>
      <c r="N364" s="346">
        <v>-0.22919999999999999</v>
      </c>
      <c r="O364" s="344">
        <v>0.56100000000000005</v>
      </c>
      <c r="P364" s="344">
        <v>20.761099999999999</v>
      </c>
      <c r="Q364" s="344">
        <v>19.647600000000001</v>
      </c>
      <c r="R364" s="344">
        <v>21.3429</v>
      </c>
      <c r="S364" s="344">
        <v>-0.37830000000000003</v>
      </c>
      <c r="T364" s="344">
        <v>15.828099999999999</v>
      </c>
      <c r="U364" s="344">
        <v>2.0516000000000001</v>
      </c>
      <c r="V364" s="344">
        <v>7.6683000000000003</v>
      </c>
      <c r="W364" s="344">
        <v>-0.37830000000000003</v>
      </c>
      <c r="X364" s="344" t="s">
        <v>428</v>
      </c>
      <c r="Y364" s="370"/>
      <c r="Z364" s="342"/>
      <c r="AA364" s="342"/>
      <c r="AB364" s="342"/>
      <c r="AC364" s="342"/>
      <c r="AD364" s="342"/>
      <c r="AE364" s="342"/>
      <c r="AF364" s="342"/>
      <c r="AG364" s="342"/>
      <c r="AH364" s="342"/>
      <c r="AI364" s="342"/>
      <c r="AJ364" s="342"/>
      <c r="AK364" s="342"/>
      <c r="AL364" s="342"/>
      <c r="AM364" s="342"/>
      <c r="AN364" s="342"/>
      <c r="AO364" s="370"/>
      <c r="AP364" s="344">
        <v>21.56</v>
      </c>
      <c r="AQ364" s="344">
        <v>23.08</v>
      </c>
      <c r="AR364" s="344">
        <v>16.41</v>
      </c>
      <c r="AS364" s="344">
        <v>8.3800000000000008</v>
      </c>
      <c r="AT364" s="344">
        <v>7.96</v>
      </c>
      <c r="AU364" s="370"/>
      <c r="AV364" s="425"/>
      <c r="AW364" s="425"/>
      <c r="AX364" s="425"/>
      <c r="AY364" s="425"/>
      <c r="AZ364" s="425"/>
      <c r="BA364" s="368"/>
      <c r="BB364" s="371"/>
      <c r="BC364" s="371"/>
      <c r="BD364" s="371"/>
      <c r="BE364" s="371"/>
      <c r="BF364" s="370"/>
      <c r="BG364" s="368"/>
      <c r="BH364" s="368"/>
      <c r="BI364" s="371"/>
      <c r="BJ364" s="371"/>
      <c r="BK364" s="371"/>
      <c r="BL364" s="371"/>
      <c r="BM364" s="368"/>
      <c r="BN364" s="368"/>
      <c r="BO364" s="426"/>
    </row>
    <row r="365" spans="1:67" s="424" customFormat="1" x14ac:dyDescent="0.25">
      <c r="A365" s="341" t="s">
        <v>4418</v>
      </c>
      <c r="B365" s="368"/>
      <c r="C365" s="721"/>
      <c r="D365" s="368"/>
      <c r="E365" s="368"/>
      <c r="F365" s="368"/>
      <c r="G365" s="368"/>
      <c r="H365" s="370"/>
      <c r="I365" s="344">
        <v>0.54800000000000004</v>
      </c>
      <c r="J365" s="344">
        <v>-0.43669999999999998</v>
      </c>
      <c r="K365" s="344">
        <v>1.2743</v>
      </c>
      <c r="L365" s="344">
        <v>13.526899999999999</v>
      </c>
      <c r="M365" s="344">
        <v>-0.29849999999999999</v>
      </c>
      <c r="N365" s="346">
        <v>-2.5583</v>
      </c>
      <c r="O365" s="344">
        <v>-0.47799999999999998</v>
      </c>
      <c r="P365" s="344">
        <v>12.3088</v>
      </c>
      <c r="Q365" s="344">
        <v>9.1318999999999999</v>
      </c>
      <c r="R365" s="344">
        <v>14.273300000000001</v>
      </c>
      <c r="S365" s="344">
        <v>0.52969999999999995</v>
      </c>
      <c r="T365" s="344">
        <v>16.181799999999999</v>
      </c>
      <c r="U365" s="344">
        <v>0.38219999999999998</v>
      </c>
      <c r="V365" s="344">
        <v>2.5198</v>
      </c>
      <c r="W365" s="344">
        <v>0.52969999999999995</v>
      </c>
      <c r="X365" s="344" t="s">
        <v>428</v>
      </c>
      <c r="Y365" s="370"/>
      <c r="Z365" s="342"/>
      <c r="AA365" s="342"/>
      <c r="AB365" s="342"/>
      <c r="AC365" s="342"/>
      <c r="AD365" s="342"/>
      <c r="AE365" s="342"/>
      <c r="AF365" s="342"/>
      <c r="AG365" s="342"/>
      <c r="AH365" s="342"/>
      <c r="AI365" s="342"/>
      <c r="AJ365" s="342"/>
      <c r="AK365" s="342"/>
      <c r="AL365" s="342"/>
      <c r="AM365" s="342"/>
      <c r="AN365" s="342"/>
      <c r="AO365" s="370"/>
      <c r="AP365" s="344">
        <v>12.91</v>
      </c>
      <c r="AQ365" s="344">
        <v>12.63</v>
      </c>
      <c r="AR365" s="344">
        <v>9.06</v>
      </c>
      <c r="AS365" s="344">
        <v>5.58</v>
      </c>
      <c r="AT365" s="344">
        <v>4.7699999999999996</v>
      </c>
      <c r="AU365" s="370"/>
      <c r="AV365" s="425"/>
      <c r="AW365" s="425"/>
      <c r="AX365" s="425"/>
      <c r="AY365" s="425"/>
      <c r="AZ365" s="425"/>
      <c r="BA365" s="368"/>
      <c r="BB365" s="371"/>
      <c r="BC365" s="371"/>
      <c r="BD365" s="371"/>
      <c r="BE365" s="371"/>
      <c r="BF365" s="370"/>
      <c r="BG365" s="368"/>
      <c r="BH365" s="368"/>
      <c r="BI365" s="371"/>
      <c r="BJ365" s="371"/>
      <c r="BK365" s="371"/>
      <c r="BL365" s="371"/>
      <c r="BM365" s="368"/>
      <c r="BN365" s="368"/>
      <c r="BO365" s="426"/>
    </row>
    <row r="366" spans="1:67" s="424" customFormat="1" x14ac:dyDescent="0.25">
      <c r="A366" s="341" t="s">
        <v>4423</v>
      </c>
      <c r="B366" s="368"/>
      <c r="C366" s="721"/>
      <c r="D366" s="368"/>
      <c r="E366" s="368"/>
      <c r="F366" s="368"/>
      <c r="G366" s="368"/>
      <c r="H366" s="370"/>
      <c r="I366" s="344">
        <v>0.48449999999999999</v>
      </c>
      <c r="J366" s="344">
        <v>-0.1278</v>
      </c>
      <c r="K366" s="344">
        <v>1.3216000000000001</v>
      </c>
      <c r="L366" s="344">
        <v>15.5402</v>
      </c>
      <c r="M366" s="344">
        <v>6.1337999999999999</v>
      </c>
      <c r="N366" s="346">
        <v>0.61129999999999995</v>
      </c>
      <c r="O366" s="344">
        <v>-1.0778000000000001</v>
      </c>
      <c r="P366" s="344">
        <v>17.6266</v>
      </c>
      <c r="Q366" s="344">
        <v>16.072800000000001</v>
      </c>
      <c r="R366" s="344">
        <v>18.657399999999999</v>
      </c>
      <c r="S366" s="344">
        <v>0.21640000000000001</v>
      </c>
      <c r="T366" s="344">
        <v>18.87</v>
      </c>
      <c r="U366" s="344">
        <v>7.0063000000000004</v>
      </c>
      <c r="V366" s="344">
        <v>9.0778999999999996</v>
      </c>
      <c r="W366" s="344">
        <v>0.21640000000000001</v>
      </c>
      <c r="X366" s="344" t="s">
        <v>428</v>
      </c>
      <c r="Y366" s="370"/>
      <c r="Z366" s="342"/>
      <c r="AA366" s="342"/>
      <c r="AB366" s="342"/>
      <c r="AC366" s="342"/>
      <c r="AD366" s="342"/>
      <c r="AE366" s="342"/>
      <c r="AF366" s="342"/>
      <c r="AG366" s="342"/>
      <c r="AH366" s="342"/>
      <c r="AI366" s="342"/>
      <c r="AJ366" s="342"/>
      <c r="AK366" s="342"/>
      <c r="AL366" s="342"/>
      <c r="AM366" s="342"/>
      <c r="AN366" s="342"/>
      <c r="AO366" s="370"/>
      <c r="AP366" s="344">
        <v>18.38</v>
      </c>
      <c r="AQ366" s="344">
        <v>19.559999999999999</v>
      </c>
      <c r="AR366" s="344">
        <v>14.38</v>
      </c>
      <c r="AS366" s="344">
        <v>7.99</v>
      </c>
      <c r="AT366" s="344">
        <v>13.56</v>
      </c>
      <c r="AU366" s="370"/>
      <c r="AV366" s="425"/>
      <c r="AW366" s="425"/>
      <c r="AX366" s="425"/>
      <c r="AY366" s="425"/>
      <c r="AZ366" s="425"/>
      <c r="BA366" s="368"/>
      <c r="BB366" s="371"/>
      <c r="BC366" s="371"/>
      <c r="BD366" s="371"/>
      <c r="BE366" s="371"/>
      <c r="BF366" s="370"/>
      <c r="BG366" s="368"/>
      <c r="BH366" s="368"/>
      <c r="BI366" s="371"/>
      <c r="BJ366" s="371"/>
      <c r="BK366" s="371"/>
      <c r="BL366" s="371"/>
      <c r="BM366" s="368"/>
      <c r="BN366" s="368"/>
      <c r="BO366" s="426"/>
    </row>
    <row r="367" spans="1:67" s="424" customFormat="1" x14ac:dyDescent="0.25">
      <c r="A367" s="341" t="s">
        <v>2520</v>
      </c>
      <c r="B367" s="368"/>
      <c r="C367" s="721"/>
      <c r="D367" s="368"/>
      <c r="E367" s="368"/>
      <c r="F367" s="368"/>
      <c r="G367" s="368"/>
      <c r="H367" s="370"/>
      <c r="I367" s="344">
        <v>0.25380000000000003</v>
      </c>
      <c r="J367" s="344">
        <v>1.2549999999999999</v>
      </c>
      <c r="K367" s="344">
        <v>3.9371999999999998</v>
      </c>
      <c r="L367" s="344">
        <v>16.4054</v>
      </c>
      <c r="M367" s="344">
        <v>7.2948000000000004</v>
      </c>
      <c r="N367" s="346">
        <v>15.6404</v>
      </c>
      <c r="O367" s="344">
        <v>5.2508999999999997</v>
      </c>
      <c r="P367" s="344">
        <v>15.9275</v>
      </c>
      <c r="Q367" s="344">
        <v>14.8551</v>
      </c>
      <c r="R367" s="344">
        <v>14.696199999999999</v>
      </c>
      <c r="S367" s="344">
        <v>1.2922</v>
      </c>
      <c r="T367" s="344">
        <v>18.827000000000002</v>
      </c>
      <c r="U367" s="344">
        <v>8.3726000000000003</v>
      </c>
      <c r="V367" s="344">
        <v>11.2432</v>
      </c>
      <c r="W367" s="344">
        <v>1.2922</v>
      </c>
      <c r="X367" s="344">
        <v>15.845800000000001</v>
      </c>
      <c r="Y367" s="370"/>
      <c r="Z367" s="342"/>
      <c r="AA367" s="342"/>
      <c r="AB367" s="342"/>
      <c r="AC367" s="342"/>
      <c r="AD367" s="342"/>
      <c r="AE367" s="342"/>
      <c r="AF367" s="342"/>
      <c r="AG367" s="342"/>
      <c r="AH367" s="342"/>
      <c r="AI367" s="342"/>
      <c r="AJ367" s="342"/>
      <c r="AK367" s="342"/>
      <c r="AL367" s="342"/>
      <c r="AM367" s="342"/>
      <c r="AN367" s="342"/>
      <c r="AO367" s="370"/>
      <c r="AP367" s="344">
        <v>14.54</v>
      </c>
      <c r="AQ367" s="344">
        <v>16.16</v>
      </c>
      <c r="AR367" s="344">
        <v>15.17</v>
      </c>
      <c r="AS367" s="344">
        <v>13.83</v>
      </c>
      <c r="AT367" s="344">
        <v>19.079999999999998</v>
      </c>
      <c r="AU367" s="370"/>
      <c r="AV367" s="425"/>
      <c r="AW367" s="425"/>
      <c r="AX367" s="425"/>
      <c r="AY367" s="425"/>
      <c r="AZ367" s="425"/>
      <c r="BA367" s="368"/>
      <c r="BB367" s="371"/>
      <c r="BC367" s="371"/>
      <c r="BD367" s="371"/>
      <c r="BE367" s="371"/>
      <c r="BF367" s="370"/>
      <c r="BG367" s="368"/>
      <c r="BH367" s="368"/>
      <c r="BI367" s="371"/>
      <c r="BJ367" s="371"/>
      <c r="BK367" s="371"/>
      <c r="BL367" s="371"/>
      <c r="BM367" s="368"/>
      <c r="BN367" s="368"/>
      <c r="BO367" s="426"/>
    </row>
    <row r="368" spans="1:67" s="424" customFormat="1" x14ac:dyDescent="0.25">
      <c r="A368" s="341" t="s">
        <v>4426</v>
      </c>
      <c r="B368" s="368"/>
      <c r="C368" s="721"/>
      <c r="D368" s="368"/>
      <c r="E368" s="368"/>
      <c r="F368" s="368"/>
      <c r="G368" s="368"/>
      <c r="H368" s="370"/>
      <c r="I368" s="344">
        <v>0.441</v>
      </c>
      <c r="J368" s="344">
        <v>0.32650000000000001</v>
      </c>
      <c r="K368" s="344">
        <v>3.3776000000000002</v>
      </c>
      <c r="L368" s="344">
        <v>17.078499999999998</v>
      </c>
      <c r="M368" s="344">
        <v>3.3462999999999998</v>
      </c>
      <c r="N368" s="346">
        <v>6.3945999999999996</v>
      </c>
      <c r="O368" s="344">
        <v>1.3071999999999999</v>
      </c>
      <c r="P368" s="344">
        <v>19.190100000000001</v>
      </c>
      <c r="Q368" s="344">
        <v>14.407500000000001</v>
      </c>
      <c r="R368" s="344">
        <v>14.4526</v>
      </c>
      <c r="S368" s="344">
        <v>1.1015999999999999</v>
      </c>
      <c r="T368" s="344">
        <v>20.197700000000001</v>
      </c>
      <c r="U368" s="344">
        <v>4.9142999999999999</v>
      </c>
      <c r="V368" s="344">
        <v>7.3609999999999998</v>
      </c>
      <c r="W368" s="344">
        <v>1.1015999999999999</v>
      </c>
      <c r="X368" s="344">
        <v>2.9462000000000002</v>
      </c>
      <c r="Y368" s="370"/>
      <c r="Z368" s="342"/>
      <c r="AA368" s="342"/>
      <c r="AB368" s="342"/>
      <c r="AC368" s="342"/>
      <c r="AD368" s="342"/>
      <c r="AE368" s="342"/>
      <c r="AF368" s="342"/>
      <c r="AG368" s="342"/>
      <c r="AH368" s="342"/>
      <c r="AI368" s="342"/>
      <c r="AJ368" s="342"/>
      <c r="AK368" s="342"/>
      <c r="AL368" s="342"/>
      <c r="AM368" s="342"/>
      <c r="AN368" s="342"/>
      <c r="AO368" s="370"/>
      <c r="AP368" s="344">
        <v>14.66</v>
      </c>
      <c r="AQ368" s="344">
        <v>16.59</v>
      </c>
      <c r="AR368" s="344">
        <v>14.68</v>
      </c>
      <c r="AS368" s="344">
        <v>11.14</v>
      </c>
      <c r="AT368" s="344">
        <v>13.9</v>
      </c>
      <c r="AU368" s="370"/>
      <c r="AV368" s="425"/>
      <c r="AW368" s="425"/>
      <c r="AX368" s="425"/>
      <c r="AY368" s="425"/>
      <c r="AZ368" s="425"/>
      <c r="BA368" s="368"/>
      <c r="BB368" s="371"/>
      <c r="BC368" s="371"/>
      <c r="BD368" s="371"/>
      <c r="BE368" s="371"/>
      <c r="BF368" s="370"/>
      <c r="BG368" s="368"/>
      <c r="BH368" s="368"/>
      <c r="BI368" s="371"/>
      <c r="BJ368" s="371"/>
      <c r="BK368" s="371"/>
      <c r="BL368" s="371"/>
      <c r="BM368" s="368"/>
      <c r="BN368" s="368"/>
      <c r="BO368" s="426"/>
    </row>
    <row r="369" spans="1:67" s="424" customFormat="1" x14ac:dyDescent="0.25">
      <c r="A369" s="341" t="s">
        <v>5729</v>
      </c>
      <c r="B369" s="368"/>
      <c r="C369" s="721"/>
      <c r="D369" s="368"/>
      <c r="E369" s="368"/>
      <c r="F369" s="368"/>
      <c r="G369" s="368"/>
      <c r="H369" s="370"/>
      <c r="I369" s="344">
        <v>0.43630000000000002</v>
      </c>
      <c r="J369" s="344">
        <v>-9.7000000000000003E-2</v>
      </c>
      <c r="K369" s="344">
        <v>0.12670000000000001</v>
      </c>
      <c r="L369" s="344">
        <v>2.8654000000000002</v>
      </c>
      <c r="M369" s="344">
        <v>-9.4060000000000006</v>
      </c>
      <c r="N369" s="346">
        <v>-4.9240000000000004</v>
      </c>
      <c r="O369" s="344">
        <v>-3.8744000000000001</v>
      </c>
      <c r="P369" s="344">
        <v>14.935700000000001</v>
      </c>
      <c r="Q369" s="344">
        <v>11.894600000000001</v>
      </c>
      <c r="R369" s="344">
        <v>15.763199999999999</v>
      </c>
      <c r="S369" s="344">
        <v>0.92689999999999995</v>
      </c>
      <c r="T369" s="344">
        <v>3.3904000000000001</v>
      </c>
      <c r="U369" s="344">
        <v>-8.5998000000000001</v>
      </c>
      <c r="V369" s="344">
        <v>-0.7974</v>
      </c>
      <c r="W369" s="344">
        <v>0.92689999999999995</v>
      </c>
      <c r="X369" s="344" t="s">
        <v>428</v>
      </c>
      <c r="Y369" s="370"/>
      <c r="Z369" s="342"/>
      <c r="AA369" s="342"/>
      <c r="AB369" s="342"/>
      <c r="AC369" s="342"/>
      <c r="AD369" s="342"/>
      <c r="AE369" s="342"/>
      <c r="AF369" s="342"/>
      <c r="AG369" s="342"/>
      <c r="AH369" s="342"/>
      <c r="AI369" s="342"/>
      <c r="AJ369" s="342"/>
      <c r="AK369" s="342"/>
      <c r="AL369" s="342"/>
      <c r="AM369" s="342"/>
      <c r="AN369" s="342"/>
      <c r="AO369" s="370"/>
      <c r="AP369" s="344">
        <v>13.16</v>
      </c>
      <c r="AQ369" s="344">
        <v>12.8</v>
      </c>
      <c r="AR369" s="344">
        <v>8.6300000000000008</v>
      </c>
      <c r="AS369" s="344">
        <v>3.15</v>
      </c>
      <c r="AT369" s="344">
        <v>-6.46</v>
      </c>
      <c r="AU369" s="370"/>
      <c r="AV369" s="425"/>
      <c r="AW369" s="425"/>
      <c r="AX369" s="425"/>
      <c r="AY369" s="425"/>
      <c r="AZ369" s="425"/>
      <c r="BA369" s="368"/>
      <c r="BB369" s="371"/>
      <c r="BC369" s="371"/>
      <c r="BD369" s="371"/>
      <c r="BE369" s="371"/>
      <c r="BF369" s="370"/>
      <c r="BG369" s="368"/>
      <c r="BH369" s="368"/>
      <c r="BI369" s="371"/>
      <c r="BJ369" s="371"/>
      <c r="BK369" s="371"/>
      <c r="BL369" s="371"/>
      <c r="BM369" s="368"/>
      <c r="BN369" s="368"/>
      <c r="BO369" s="426"/>
    </row>
    <row r="370" spans="1:67" s="424" customFormat="1" x14ac:dyDescent="0.25">
      <c r="A370" s="341" t="s">
        <v>4428</v>
      </c>
      <c r="B370" s="368"/>
      <c r="C370" s="721"/>
      <c r="D370" s="368"/>
      <c r="E370" s="368"/>
      <c r="F370" s="368"/>
      <c r="G370" s="368"/>
      <c r="H370" s="370"/>
      <c r="I370" s="344">
        <v>0.50129999999999997</v>
      </c>
      <c r="J370" s="344">
        <v>1.3592</v>
      </c>
      <c r="K370" s="344">
        <v>5.5132000000000003</v>
      </c>
      <c r="L370" s="344">
        <v>16.1754</v>
      </c>
      <c r="M370" s="344">
        <v>11.417</v>
      </c>
      <c r="N370" s="346">
        <v>15.2684</v>
      </c>
      <c r="O370" s="344">
        <v>13.928000000000001</v>
      </c>
      <c r="P370" s="344">
        <v>23.3492</v>
      </c>
      <c r="Q370" s="344">
        <v>12.574999999999999</v>
      </c>
      <c r="R370" s="344">
        <v>9.1966000000000001</v>
      </c>
      <c r="S370" s="344">
        <v>-6.9099999999999995E-2</v>
      </c>
      <c r="T370" s="344">
        <v>13.960599999999999</v>
      </c>
      <c r="U370" s="344">
        <v>11.746600000000001</v>
      </c>
      <c r="V370" s="344">
        <v>18.385899999999999</v>
      </c>
      <c r="W370" s="344">
        <v>-6.9099999999999995E-2</v>
      </c>
      <c r="X370" s="344" t="s">
        <v>428</v>
      </c>
      <c r="Y370" s="370"/>
      <c r="Z370" s="342"/>
      <c r="AA370" s="342"/>
      <c r="AB370" s="342"/>
      <c r="AC370" s="342"/>
      <c r="AD370" s="342"/>
      <c r="AE370" s="342"/>
      <c r="AF370" s="342"/>
      <c r="AG370" s="342"/>
      <c r="AH370" s="342"/>
      <c r="AI370" s="342"/>
      <c r="AJ370" s="342"/>
      <c r="AK370" s="342"/>
      <c r="AL370" s="342"/>
      <c r="AM370" s="342"/>
      <c r="AN370" s="342"/>
      <c r="AO370" s="370"/>
      <c r="AP370" s="344">
        <v>14.89</v>
      </c>
      <c r="AQ370" s="344">
        <v>17.97</v>
      </c>
      <c r="AR370" s="344">
        <v>18.14</v>
      </c>
      <c r="AS370" s="344">
        <v>16.649999999999999</v>
      </c>
      <c r="AT370" s="344">
        <v>27.13</v>
      </c>
      <c r="AU370" s="370"/>
      <c r="AV370" s="425"/>
      <c r="AW370" s="425"/>
      <c r="AX370" s="425"/>
      <c r="AY370" s="425"/>
      <c r="AZ370" s="425"/>
      <c r="BA370" s="368"/>
      <c r="BB370" s="371"/>
      <c r="BC370" s="371"/>
      <c r="BD370" s="371"/>
      <c r="BE370" s="371"/>
      <c r="BF370" s="370"/>
      <c r="BG370" s="368"/>
      <c r="BH370" s="368"/>
      <c r="BI370" s="371"/>
      <c r="BJ370" s="371"/>
      <c r="BK370" s="371"/>
      <c r="BL370" s="371"/>
      <c r="BM370" s="368"/>
      <c r="BN370" s="368"/>
      <c r="BO370" s="426"/>
    </row>
    <row r="371" spans="1:67" s="424" customFormat="1" x14ac:dyDescent="0.25">
      <c r="A371" s="341" t="s">
        <v>4429</v>
      </c>
      <c r="B371" s="368"/>
      <c r="C371" s="721"/>
      <c r="D371" s="368"/>
      <c r="E371" s="368"/>
      <c r="F371" s="368"/>
      <c r="G371" s="368"/>
      <c r="H371" s="370"/>
      <c r="I371" s="344">
        <v>0.13370000000000001</v>
      </c>
      <c r="J371" s="344">
        <v>-0.37830000000000003</v>
      </c>
      <c r="K371" s="344">
        <v>8.8278999999999996</v>
      </c>
      <c r="L371" s="344">
        <v>14.7646</v>
      </c>
      <c r="M371" s="344">
        <v>-2.0598999999999998</v>
      </c>
      <c r="N371" s="346">
        <v>1.0421</v>
      </c>
      <c r="O371" s="344">
        <v>4.8441000000000001</v>
      </c>
      <c r="P371" s="344">
        <v>7.8632999999999997</v>
      </c>
      <c r="Q371" s="344">
        <v>9.7756000000000007</v>
      </c>
      <c r="R371" s="344">
        <v>11.2965</v>
      </c>
      <c r="S371" s="344">
        <v>1.0249999999999999</v>
      </c>
      <c r="T371" s="344">
        <v>17.240500000000001</v>
      </c>
      <c r="U371" s="344">
        <v>-1.4400999999999999</v>
      </c>
      <c r="V371" s="344">
        <v>6.9725000000000001</v>
      </c>
      <c r="W371" s="344">
        <v>1.0249999999999999</v>
      </c>
      <c r="X371" s="344" t="s">
        <v>428</v>
      </c>
      <c r="Y371" s="370"/>
      <c r="Z371" s="342"/>
      <c r="AA371" s="342"/>
      <c r="AB371" s="342"/>
      <c r="AC371" s="342"/>
      <c r="AD371" s="342"/>
      <c r="AE371" s="342"/>
      <c r="AF371" s="342"/>
      <c r="AG371" s="342"/>
      <c r="AH371" s="342"/>
      <c r="AI371" s="342"/>
      <c r="AJ371" s="342"/>
      <c r="AK371" s="342"/>
      <c r="AL371" s="342"/>
      <c r="AM371" s="342"/>
      <c r="AN371" s="342"/>
      <c r="AO371" s="370"/>
      <c r="AP371" s="344">
        <v>10.16</v>
      </c>
      <c r="AQ371" s="344">
        <v>10.9</v>
      </c>
      <c r="AR371" s="344">
        <v>9.27</v>
      </c>
      <c r="AS371" s="344">
        <v>7.64</v>
      </c>
      <c r="AT371" s="344">
        <v>8.7799999999999994</v>
      </c>
      <c r="AU371" s="370"/>
      <c r="AV371" s="425"/>
      <c r="AW371" s="425"/>
      <c r="AX371" s="425"/>
      <c r="AY371" s="425"/>
      <c r="AZ371" s="425"/>
      <c r="BA371" s="368"/>
      <c r="BB371" s="371"/>
      <c r="BC371" s="371"/>
      <c r="BD371" s="371"/>
      <c r="BE371" s="371"/>
      <c r="BF371" s="370"/>
      <c r="BG371" s="368"/>
      <c r="BH371" s="368"/>
      <c r="BI371" s="371"/>
      <c r="BJ371" s="371"/>
      <c r="BK371" s="371"/>
      <c r="BL371" s="371"/>
      <c r="BM371" s="368"/>
      <c r="BN371" s="368"/>
      <c r="BO371" s="426"/>
    </row>
    <row r="372" spans="1:67" s="424" customFormat="1" x14ac:dyDescent="0.25">
      <c r="A372" s="341" t="s">
        <v>5730</v>
      </c>
      <c r="B372" s="368"/>
      <c r="C372" s="721"/>
      <c r="D372" s="368"/>
      <c r="E372" s="368"/>
      <c r="F372" s="368"/>
      <c r="G372" s="368"/>
      <c r="H372" s="370"/>
      <c r="I372" s="344">
        <v>0.2266</v>
      </c>
      <c r="J372" s="344">
        <v>0.85440000000000005</v>
      </c>
      <c r="K372" s="344">
        <v>-0.42949999999999999</v>
      </c>
      <c r="L372" s="344">
        <v>3.8496999999999999</v>
      </c>
      <c r="M372" s="344">
        <v>-0.89829999999999999</v>
      </c>
      <c r="N372" s="346">
        <v>6.3299999999999995E-2</v>
      </c>
      <c r="O372" s="344">
        <v>-3.2040000000000002</v>
      </c>
      <c r="P372" s="344">
        <v>25.3992</v>
      </c>
      <c r="Q372" s="344">
        <v>22.7593</v>
      </c>
      <c r="R372" s="344">
        <v>11.9884</v>
      </c>
      <c r="S372" s="344">
        <v>0.58460000000000001</v>
      </c>
      <c r="T372" s="344">
        <v>5.0220000000000002</v>
      </c>
      <c r="U372" s="344">
        <v>1.8815</v>
      </c>
      <c r="V372" s="344">
        <v>2.4304000000000001</v>
      </c>
      <c r="W372" s="344">
        <v>0.58460000000000001</v>
      </c>
      <c r="X372" s="344" t="s">
        <v>428</v>
      </c>
      <c r="Y372" s="370"/>
      <c r="Z372" s="342"/>
      <c r="AA372" s="342"/>
      <c r="AB372" s="342"/>
      <c r="AC372" s="342"/>
      <c r="AD372" s="342"/>
      <c r="AE372" s="342"/>
      <c r="AF372" s="342"/>
      <c r="AG372" s="342"/>
      <c r="AH372" s="342"/>
      <c r="AI372" s="342"/>
      <c r="AJ372" s="342"/>
      <c r="AK372" s="342"/>
      <c r="AL372" s="342"/>
      <c r="AM372" s="342"/>
      <c r="AN372" s="342"/>
      <c r="AO372" s="370"/>
      <c r="AP372" s="344">
        <v>16.350000000000001</v>
      </c>
      <c r="AQ372" s="344">
        <v>22.34</v>
      </c>
      <c r="AR372" s="344">
        <v>20.13</v>
      </c>
      <c r="AS372" s="344">
        <v>7.38</v>
      </c>
      <c r="AT372" s="344">
        <v>1.35</v>
      </c>
      <c r="AU372" s="370"/>
      <c r="AV372" s="425"/>
      <c r="AW372" s="425"/>
      <c r="AX372" s="425"/>
      <c r="AY372" s="425"/>
      <c r="AZ372" s="425"/>
      <c r="BA372" s="368"/>
      <c r="BB372" s="371"/>
      <c r="BC372" s="371"/>
      <c r="BD372" s="371"/>
      <c r="BE372" s="371"/>
      <c r="BF372" s="370"/>
      <c r="BG372" s="368"/>
      <c r="BH372" s="368"/>
      <c r="BI372" s="371"/>
      <c r="BJ372" s="371"/>
      <c r="BK372" s="371"/>
      <c r="BL372" s="371"/>
      <c r="BM372" s="368"/>
      <c r="BN372" s="368"/>
      <c r="BO372" s="426"/>
    </row>
    <row r="373" spans="1:67" s="424" customFormat="1" x14ac:dyDescent="0.25">
      <c r="A373" s="341" t="s">
        <v>2521</v>
      </c>
      <c r="B373" s="368"/>
      <c r="C373" s="721"/>
      <c r="D373" s="368"/>
      <c r="E373" s="368"/>
      <c r="F373" s="368"/>
      <c r="G373" s="368"/>
      <c r="H373" s="370"/>
      <c r="I373" s="344">
        <v>0.2266</v>
      </c>
      <c r="J373" s="344">
        <v>0.85409999999999997</v>
      </c>
      <c r="K373" s="344">
        <v>-0.42970000000000003</v>
      </c>
      <c r="L373" s="344">
        <v>3.8496000000000001</v>
      </c>
      <c r="M373" s="344">
        <v>-0.15179999999999999</v>
      </c>
      <c r="N373" s="346">
        <v>2.0693000000000001</v>
      </c>
      <c r="O373" s="344">
        <v>-1.2670999999999999</v>
      </c>
      <c r="P373" s="344">
        <v>27.906199999999998</v>
      </c>
      <c r="Q373" s="344">
        <v>25.9727</v>
      </c>
      <c r="R373" s="344">
        <v>15.5441</v>
      </c>
      <c r="S373" s="344">
        <v>0.58450000000000002</v>
      </c>
      <c r="T373" s="344">
        <v>5.0216000000000003</v>
      </c>
      <c r="U373" s="344">
        <v>2.6492</v>
      </c>
      <c r="V373" s="344">
        <v>3.6732</v>
      </c>
      <c r="W373" s="344">
        <v>0.58450000000000002</v>
      </c>
      <c r="X373" s="344" t="s">
        <v>428</v>
      </c>
      <c r="Y373" s="370"/>
      <c r="Z373" s="342"/>
      <c r="AA373" s="342"/>
      <c r="AB373" s="342"/>
      <c r="AC373" s="342"/>
      <c r="AD373" s="342"/>
      <c r="AE373" s="342"/>
      <c r="AF373" s="342"/>
      <c r="AG373" s="342"/>
      <c r="AH373" s="342"/>
      <c r="AI373" s="342"/>
      <c r="AJ373" s="342"/>
      <c r="AK373" s="342"/>
      <c r="AL373" s="342"/>
      <c r="AM373" s="342"/>
      <c r="AN373" s="342"/>
      <c r="AO373" s="370"/>
      <c r="AP373" s="344">
        <v>19.41</v>
      </c>
      <c r="AQ373" s="344">
        <v>25.51</v>
      </c>
      <c r="AR373" s="344">
        <v>22.72</v>
      </c>
      <c r="AS373" s="344">
        <v>9.5</v>
      </c>
      <c r="AT373" s="344">
        <v>2.87</v>
      </c>
      <c r="AU373" s="370"/>
      <c r="AV373" s="425"/>
      <c r="AW373" s="425"/>
      <c r="AX373" s="425"/>
      <c r="AY373" s="425"/>
      <c r="AZ373" s="425"/>
      <c r="BA373" s="368"/>
      <c r="BB373" s="371"/>
      <c r="BC373" s="371"/>
      <c r="BD373" s="371"/>
      <c r="BE373" s="371"/>
      <c r="BF373" s="370"/>
      <c r="BG373" s="368"/>
      <c r="BH373" s="368"/>
      <c r="BI373" s="371"/>
      <c r="BJ373" s="371"/>
      <c r="BK373" s="371"/>
      <c r="BL373" s="371"/>
      <c r="BM373" s="368"/>
      <c r="BN373" s="368"/>
      <c r="BO373" s="426"/>
    </row>
    <row r="374" spans="1:67" s="424" customFormat="1" x14ac:dyDescent="0.25">
      <c r="A374" s="341" t="s">
        <v>4430</v>
      </c>
      <c r="B374" s="368"/>
      <c r="C374" s="721"/>
      <c r="D374" s="368"/>
      <c r="E374" s="368"/>
      <c r="F374" s="368"/>
      <c r="G374" s="368"/>
      <c r="H374" s="370"/>
      <c r="I374" s="344">
        <v>-0.43440000000000001</v>
      </c>
      <c r="J374" s="344">
        <v>-1.1207</v>
      </c>
      <c r="K374" s="344">
        <v>6.1637000000000004</v>
      </c>
      <c r="L374" s="344">
        <v>5.6906999999999996</v>
      </c>
      <c r="M374" s="344">
        <v>-1.1223000000000001</v>
      </c>
      <c r="N374" s="346">
        <v>19.6038</v>
      </c>
      <c r="O374" s="344">
        <v>9.8361000000000001</v>
      </c>
      <c r="P374" s="344">
        <v>28.417999999999999</v>
      </c>
      <c r="Q374" s="344">
        <v>28.948499999999999</v>
      </c>
      <c r="R374" s="344">
        <v>12.7082</v>
      </c>
      <c r="S374" s="344">
        <v>0.54959999999999998</v>
      </c>
      <c r="T374" s="344">
        <v>9.1935000000000002</v>
      </c>
      <c r="U374" s="344">
        <v>0.81</v>
      </c>
      <c r="V374" s="344">
        <v>14.295500000000001</v>
      </c>
      <c r="W374" s="344">
        <v>0.54959999999999998</v>
      </c>
      <c r="X374" s="344">
        <v>7.2678000000000003</v>
      </c>
      <c r="Y374" s="370"/>
      <c r="Z374" s="342"/>
      <c r="AA374" s="342"/>
      <c r="AB374" s="342"/>
      <c r="AC374" s="342"/>
      <c r="AD374" s="342"/>
      <c r="AE374" s="342"/>
      <c r="AF374" s="342"/>
      <c r="AG374" s="342"/>
      <c r="AH374" s="342"/>
      <c r="AI374" s="342"/>
      <c r="AJ374" s="342"/>
      <c r="AK374" s="342"/>
      <c r="AL374" s="342"/>
      <c r="AM374" s="342"/>
      <c r="AN374" s="342"/>
      <c r="AO374" s="370"/>
      <c r="AP374" s="344">
        <v>19.93</v>
      </c>
      <c r="AQ374" s="344">
        <v>29.58</v>
      </c>
      <c r="AR374" s="344">
        <v>27.4</v>
      </c>
      <c r="AS374" s="344">
        <v>17.37</v>
      </c>
      <c r="AT374" s="344">
        <v>13.16</v>
      </c>
      <c r="AU374" s="370"/>
      <c r="AV374" s="425"/>
      <c r="AW374" s="425"/>
      <c r="AX374" s="425"/>
      <c r="AY374" s="425"/>
      <c r="AZ374" s="425"/>
      <c r="BA374" s="368"/>
      <c r="BB374" s="371"/>
      <c r="BC374" s="371"/>
      <c r="BD374" s="371"/>
      <c r="BE374" s="371"/>
      <c r="BF374" s="370"/>
      <c r="BG374" s="368"/>
      <c r="BH374" s="368"/>
      <c r="BI374" s="371"/>
      <c r="BJ374" s="371"/>
      <c r="BK374" s="371"/>
      <c r="BL374" s="371"/>
      <c r="BM374" s="368"/>
      <c r="BN374" s="368"/>
      <c r="BO374" s="426"/>
    </row>
    <row r="375" spans="1:67" s="424" customFormat="1" x14ac:dyDescent="0.25">
      <c r="A375" s="341" t="s">
        <v>4431</v>
      </c>
      <c r="B375" s="368"/>
      <c r="C375" s="721"/>
      <c r="D375" s="368"/>
      <c r="E375" s="368"/>
      <c r="F375" s="368"/>
      <c r="G375" s="368"/>
      <c r="H375" s="370"/>
      <c r="I375" s="344">
        <v>1.4481999999999999</v>
      </c>
      <c r="J375" s="344">
        <v>5.5016999999999996</v>
      </c>
      <c r="K375" s="344">
        <v>12.7224</v>
      </c>
      <c r="L375" s="344">
        <v>29.720199999999998</v>
      </c>
      <c r="M375" s="344">
        <v>-2.9891999999999999</v>
      </c>
      <c r="N375" s="346">
        <v>-9.8386999999999993</v>
      </c>
      <c r="O375" s="344">
        <v>-11.1229</v>
      </c>
      <c r="P375" s="344">
        <v>19.1144</v>
      </c>
      <c r="Q375" s="344">
        <v>20.7668</v>
      </c>
      <c r="R375" s="344">
        <v>16.193100000000001</v>
      </c>
      <c r="S375" s="344">
        <v>5.0846</v>
      </c>
      <c r="T375" s="344">
        <v>33.892499999999998</v>
      </c>
      <c r="U375" s="344">
        <v>-0.68369999999999997</v>
      </c>
      <c r="V375" s="344">
        <v>0.5091</v>
      </c>
      <c r="W375" s="344">
        <v>5.0846</v>
      </c>
      <c r="X375" s="344" t="s">
        <v>428</v>
      </c>
      <c r="Y375" s="370"/>
      <c r="Z375" s="342"/>
      <c r="AA375" s="342"/>
      <c r="AB375" s="342"/>
      <c r="AC375" s="342"/>
      <c r="AD375" s="342"/>
      <c r="AE375" s="342"/>
      <c r="AF375" s="342"/>
      <c r="AG375" s="342"/>
      <c r="AH375" s="342"/>
      <c r="AI375" s="342"/>
      <c r="AJ375" s="342"/>
      <c r="AK375" s="342"/>
      <c r="AL375" s="342"/>
      <c r="AM375" s="342"/>
      <c r="AN375" s="342"/>
      <c r="AO375" s="370"/>
      <c r="AP375" s="344">
        <v>17.64</v>
      </c>
      <c r="AQ375" s="344">
        <v>19.809999999999999</v>
      </c>
      <c r="AR375" s="344">
        <v>14.05</v>
      </c>
      <c r="AS375" s="344">
        <v>2.2599999999999998</v>
      </c>
      <c r="AT375" s="344">
        <v>10.02</v>
      </c>
      <c r="AU375" s="370"/>
      <c r="AV375" s="425"/>
      <c r="AW375" s="425"/>
      <c r="AX375" s="425"/>
      <c r="AY375" s="425"/>
      <c r="AZ375" s="425"/>
      <c r="BA375" s="368"/>
      <c r="BB375" s="371"/>
      <c r="BC375" s="371"/>
      <c r="BD375" s="371"/>
      <c r="BE375" s="371"/>
      <c r="BF375" s="370"/>
      <c r="BG375" s="368"/>
      <c r="BH375" s="368"/>
      <c r="BI375" s="371"/>
      <c r="BJ375" s="371"/>
      <c r="BK375" s="371"/>
      <c r="BL375" s="371"/>
      <c r="BM375" s="368"/>
      <c r="BN375" s="368"/>
      <c r="BO375" s="426"/>
    </row>
    <row r="376" spans="1:67" s="424" customFormat="1" x14ac:dyDescent="0.25">
      <c r="A376" s="341" t="s">
        <v>2523</v>
      </c>
      <c r="B376" s="368"/>
      <c r="C376" s="721"/>
      <c r="D376" s="368"/>
      <c r="E376" s="368"/>
      <c r="F376" s="368"/>
      <c r="G376" s="368"/>
      <c r="H376" s="370"/>
      <c r="I376" s="344">
        <v>0.84450000000000003</v>
      </c>
      <c r="J376" s="344">
        <v>0.75570000000000004</v>
      </c>
      <c r="K376" s="344">
        <v>4.6086999999999998</v>
      </c>
      <c r="L376" s="344">
        <v>7.2690999999999999</v>
      </c>
      <c r="M376" s="344">
        <v>-8.5653000000000006</v>
      </c>
      <c r="N376" s="346">
        <v>-6.6208999999999998</v>
      </c>
      <c r="O376" s="344">
        <v>1.7502</v>
      </c>
      <c r="P376" s="344">
        <v>8.8198000000000008</v>
      </c>
      <c r="Q376" s="344">
        <v>8.4920000000000009</v>
      </c>
      <c r="R376" s="344">
        <v>12.545999999999999</v>
      </c>
      <c r="S376" s="344">
        <v>1.3665</v>
      </c>
      <c r="T376" s="344">
        <v>9.5983000000000001</v>
      </c>
      <c r="U376" s="344">
        <v>-7.5096999999999996</v>
      </c>
      <c r="V376" s="344">
        <v>-2.0592000000000001</v>
      </c>
      <c r="W376" s="344">
        <v>1.3665</v>
      </c>
      <c r="X376" s="344" t="s">
        <v>428</v>
      </c>
      <c r="Y376" s="370"/>
      <c r="Z376" s="342"/>
      <c r="AA376" s="342"/>
      <c r="AB376" s="342"/>
      <c r="AC376" s="342"/>
      <c r="AD376" s="342"/>
      <c r="AE376" s="342"/>
      <c r="AF376" s="342"/>
      <c r="AG376" s="342"/>
      <c r="AH376" s="342"/>
      <c r="AI376" s="342"/>
      <c r="AJ376" s="342"/>
      <c r="AK376" s="342"/>
      <c r="AL376" s="342"/>
      <c r="AM376" s="342"/>
      <c r="AN376" s="342"/>
      <c r="AO376" s="370"/>
      <c r="AP376" s="344">
        <v>11.09</v>
      </c>
      <c r="AQ376" s="344">
        <v>9.99</v>
      </c>
      <c r="AR376" s="344">
        <v>6.58</v>
      </c>
      <c r="AS376" s="344">
        <v>3.49</v>
      </c>
      <c r="AT376" s="344">
        <v>-4.7</v>
      </c>
      <c r="AU376" s="370"/>
      <c r="AV376" s="425"/>
      <c r="AW376" s="425"/>
      <c r="AX376" s="425"/>
      <c r="AY376" s="425"/>
      <c r="AZ376" s="425"/>
      <c r="BA376" s="368"/>
      <c r="BB376" s="371"/>
      <c r="BC376" s="371"/>
      <c r="BD376" s="371"/>
      <c r="BE376" s="371"/>
      <c r="BF376" s="370"/>
      <c r="BG376" s="368"/>
      <c r="BH376" s="368"/>
      <c r="BI376" s="371"/>
      <c r="BJ376" s="371"/>
      <c r="BK376" s="371"/>
      <c r="BL376" s="371"/>
      <c r="BM376" s="368"/>
      <c r="BN376" s="368"/>
      <c r="BO376" s="426"/>
    </row>
    <row r="377" spans="1:67" s="424" customFormat="1" x14ac:dyDescent="0.25">
      <c r="A377" s="341" t="s">
        <v>5731</v>
      </c>
      <c r="B377" s="368"/>
      <c r="C377" s="721"/>
      <c r="D377" s="368"/>
      <c r="E377" s="368"/>
      <c r="F377" s="368"/>
      <c r="G377" s="368"/>
      <c r="H377" s="370"/>
      <c r="I377" s="344">
        <v>1.2504999999999999</v>
      </c>
      <c r="J377" s="344">
        <v>2.0144000000000002</v>
      </c>
      <c r="K377" s="344">
        <v>6.2575000000000003</v>
      </c>
      <c r="L377" s="344">
        <v>22.6083</v>
      </c>
      <c r="M377" s="344">
        <v>7.7507000000000001</v>
      </c>
      <c r="N377" s="346">
        <v>1.6642999999999999</v>
      </c>
      <c r="O377" s="344">
        <v>2.4657</v>
      </c>
      <c r="P377" s="344">
        <v>21.698899999999998</v>
      </c>
      <c r="Q377" s="344">
        <v>15.011799999999999</v>
      </c>
      <c r="R377" s="344">
        <v>13.722300000000001</v>
      </c>
      <c r="S377" s="344">
        <v>1.6152</v>
      </c>
      <c r="T377" s="344">
        <v>26.221299999999999</v>
      </c>
      <c r="U377" s="344">
        <v>8.4687999999999999</v>
      </c>
      <c r="V377" s="344">
        <v>9.4943000000000008</v>
      </c>
      <c r="W377" s="344">
        <v>1.6152</v>
      </c>
      <c r="X377" s="344" t="s">
        <v>428</v>
      </c>
      <c r="Y377" s="370"/>
      <c r="Z377" s="342"/>
      <c r="AA377" s="342"/>
      <c r="AB377" s="342"/>
      <c r="AC377" s="342"/>
      <c r="AD377" s="342"/>
      <c r="AE377" s="342"/>
      <c r="AF377" s="342"/>
      <c r="AG377" s="342"/>
      <c r="AH377" s="342"/>
      <c r="AI377" s="342"/>
      <c r="AJ377" s="342"/>
      <c r="AK377" s="342"/>
      <c r="AL377" s="342"/>
      <c r="AM377" s="342"/>
      <c r="AN377" s="342"/>
      <c r="AO377" s="370"/>
      <c r="AP377" s="344">
        <v>16.329999999999998</v>
      </c>
      <c r="AQ377" s="344">
        <v>20.53</v>
      </c>
      <c r="AR377" s="344">
        <v>16.399999999999999</v>
      </c>
      <c r="AS377" s="344">
        <v>10.96</v>
      </c>
      <c r="AT377" s="344">
        <v>20.99</v>
      </c>
      <c r="AU377" s="370"/>
      <c r="AV377" s="425"/>
      <c r="AW377" s="425"/>
      <c r="AX377" s="425"/>
      <c r="AY377" s="425"/>
      <c r="AZ377" s="425"/>
      <c r="BA377" s="368"/>
      <c r="BB377" s="371"/>
      <c r="BC377" s="371"/>
      <c r="BD377" s="371"/>
      <c r="BE377" s="371"/>
      <c r="BF377" s="370"/>
      <c r="BG377" s="368"/>
      <c r="BH377" s="368"/>
      <c r="BI377" s="371"/>
      <c r="BJ377" s="371"/>
      <c r="BK377" s="371"/>
      <c r="BL377" s="371"/>
      <c r="BM377" s="368"/>
      <c r="BN377" s="368"/>
      <c r="BO377" s="426"/>
    </row>
    <row r="378" spans="1:67" s="424" customFormat="1" x14ac:dyDescent="0.25">
      <c r="A378" s="341" t="s">
        <v>1670</v>
      </c>
      <c r="B378" s="368"/>
      <c r="C378" s="721"/>
      <c r="D378" s="368"/>
      <c r="E378" s="368"/>
      <c r="F378" s="368"/>
      <c r="G378" s="368"/>
      <c r="H378" s="370"/>
      <c r="I378" s="344">
        <v>1.0214000000000001</v>
      </c>
      <c r="J378" s="344">
        <v>1.5831</v>
      </c>
      <c r="K378" s="344">
        <v>6.1700999999999997</v>
      </c>
      <c r="L378" s="344">
        <v>22.247699999999998</v>
      </c>
      <c r="M378" s="344">
        <v>7.2808000000000002</v>
      </c>
      <c r="N378" s="346">
        <v>2.2353000000000001</v>
      </c>
      <c r="O378" s="344">
        <v>2.4339</v>
      </c>
      <c r="P378" s="344">
        <v>20.148199999999999</v>
      </c>
      <c r="Q378" s="344">
        <v>16.793700000000001</v>
      </c>
      <c r="R378" s="344">
        <v>15.4975</v>
      </c>
      <c r="S378" s="344">
        <v>1.4845999999999999</v>
      </c>
      <c r="T378" s="344">
        <v>25.986499999999999</v>
      </c>
      <c r="U378" s="344">
        <v>7.9943</v>
      </c>
      <c r="V378" s="344">
        <v>8.0347000000000008</v>
      </c>
      <c r="W378" s="344">
        <v>1.4845999999999999</v>
      </c>
      <c r="X378" s="344" t="s">
        <v>428</v>
      </c>
      <c r="Y378" s="370"/>
      <c r="Z378" s="342"/>
      <c r="AA378" s="342"/>
      <c r="AB378" s="342"/>
      <c r="AC378" s="342"/>
      <c r="AD378" s="342"/>
      <c r="AE378" s="342"/>
      <c r="AF378" s="342"/>
      <c r="AG378" s="342"/>
      <c r="AH378" s="342"/>
      <c r="AI378" s="342"/>
      <c r="AJ378" s="342"/>
      <c r="AK378" s="342"/>
      <c r="AL378" s="342"/>
      <c r="AM378" s="342"/>
      <c r="AN378" s="342"/>
      <c r="AO378" s="370"/>
      <c r="AP378" s="344">
        <v>17.88</v>
      </c>
      <c r="AQ378" s="344">
        <v>21.75</v>
      </c>
      <c r="AR378" s="344">
        <v>16.34</v>
      </c>
      <c r="AS378" s="344">
        <v>10.49</v>
      </c>
      <c r="AT378" s="344">
        <v>19.79</v>
      </c>
      <c r="AU378" s="370"/>
      <c r="AV378" s="425"/>
      <c r="AW378" s="425"/>
      <c r="AX378" s="425"/>
      <c r="AY378" s="425"/>
      <c r="AZ378" s="425"/>
      <c r="BA378" s="368"/>
      <c r="BB378" s="371"/>
      <c r="BC378" s="371"/>
      <c r="BD378" s="371"/>
      <c r="BE378" s="371"/>
      <c r="BF378" s="370"/>
      <c r="BG378" s="368"/>
      <c r="BH378" s="368"/>
      <c r="BI378" s="371"/>
      <c r="BJ378" s="371"/>
      <c r="BK378" s="371"/>
      <c r="BL378" s="371"/>
      <c r="BM378" s="368"/>
      <c r="BN378" s="368"/>
      <c r="BO378" s="426"/>
    </row>
    <row r="379" spans="1:67" s="424" customFormat="1" x14ac:dyDescent="0.25">
      <c r="A379" s="341" t="s">
        <v>4433</v>
      </c>
      <c r="B379" s="368"/>
      <c r="C379" s="721"/>
      <c r="D379" s="368"/>
      <c r="E379" s="368"/>
      <c r="F379" s="368"/>
      <c r="G379" s="368"/>
      <c r="H379" s="370"/>
      <c r="I379" s="344">
        <v>1.2653000000000001</v>
      </c>
      <c r="J379" s="344">
        <v>1.0967</v>
      </c>
      <c r="K379" s="344">
        <v>4.6942000000000004</v>
      </c>
      <c r="L379" s="344">
        <v>20.5687</v>
      </c>
      <c r="M379" s="344">
        <v>6.5213000000000001</v>
      </c>
      <c r="N379" s="346">
        <v>-1.5167999999999999</v>
      </c>
      <c r="O379" s="344">
        <v>-3.8761999999999999</v>
      </c>
      <c r="P379" s="344">
        <v>14.5618</v>
      </c>
      <c r="Q379" s="344">
        <v>13.1577</v>
      </c>
      <c r="R379" s="344">
        <v>17.618500000000001</v>
      </c>
      <c r="S379" s="344">
        <v>1.2367999999999999</v>
      </c>
      <c r="T379" s="344">
        <v>25.044799999999999</v>
      </c>
      <c r="U379" s="344">
        <v>7.0739000000000001</v>
      </c>
      <c r="V379" s="344">
        <v>6.0576999999999996</v>
      </c>
      <c r="W379" s="344">
        <v>1.2367999999999999</v>
      </c>
      <c r="X379" s="344" t="s">
        <v>428</v>
      </c>
      <c r="Y379" s="370"/>
      <c r="Z379" s="342"/>
      <c r="AA379" s="342"/>
      <c r="AB379" s="342"/>
      <c r="AC379" s="342"/>
      <c r="AD379" s="342"/>
      <c r="AE379" s="342"/>
      <c r="AF379" s="342"/>
      <c r="AG379" s="342"/>
      <c r="AH379" s="342"/>
      <c r="AI379" s="342"/>
      <c r="AJ379" s="342"/>
      <c r="AK379" s="342"/>
      <c r="AL379" s="342"/>
      <c r="AM379" s="342"/>
      <c r="AN379" s="342"/>
      <c r="AO379" s="370"/>
      <c r="AP379" s="344">
        <v>17.32</v>
      </c>
      <c r="AQ379" s="344">
        <v>18.73</v>
      </c>
      <c r="AR379" s="344">
        <v>11.87</v>
      </c>
      <c r="AS379" s="344">
        <v>5.34</v>
      </c>
      <c r="AT379" s="344">
        <v>16.39</v>
      </c>
      <c r="AU379" s="370"/>
      <c r="AV379" s="425"/>
      <c r="AW379" s="425"/>
      <c r="AX379" s="425"/>
      <c r="AY379" s="425"/>
      <c r="AZ379" s="425"/>
      <c r="BA379" s="368"/>
      <c r="BB379" s="371"/>
      <c r="BC379" s="371"/>
      <c r="BD379" s="371"/>
      <c r="BE379" s="371"/>
      <c r="BF379" s="370"/>
      <c r="BG379" s="368"/>
      <c r="BH379" s="368"/>
      <c r="BI379" s="371"/>
      <c r="BJ379" s="371"/>
      <c r="BK379" s="371"/>
      <c r="BL379" s="371"/>
      <c r="BM379" s="368"/>
      <c r="BN379" s="368"/>
      <c r="BO379" s="426"/>
    </row>
    <row r="380" spans="1:67" s="424" customFormat="1" x14ac:dyDescent="0.25">
      <c r="A380" s="341" t="s">
        <v>4435</v>
      </c>
      <c r="B380" s="368"/>
      <c r="C380" s="721"/>
      <c r="D380" s="368"/>
      <c r="E380" s="368"/>
      <c r="F380" s="368"/>
      <c r="G380" s="368"/>
      <c r="H380" s="370"/>
      <c r="I380" s="344">
        <v>0.91269999999999996</v>
      </c>
      <c r="J380" s="344">
        <v>-0.79559999999999997</v>
      </c>
      <c r="K380" s="344">
        <v>1.1816</v>
      </c>
      <c r="L380" s="344">
        <v>3.1966999999999999</v>
      </c>
      <c r="M380" s="344">
        <v>-13.3553</v>
      </c>
      <c r="N380" s="346">
        <v>-12.0463</v>
      </c>
      <c r="O380" s="344">
        <v>-2.1408</v>
      </c>
      <c r="P380" s="344">
        <v>4.1925999999999997</v>
      </c>
      <c r="Q380" s="344">
        <v>8.2800999999999991</v>
      </c>
      <c r="R380" s="344">
        <v>13.1128</v>
      </c>
      <c r="S380" s="344">
        <v>1.1254999999999999</v>
      </c>
      <c r="T380" s="344">
        <v>5.4353999999999996</v>
      </c>
      <c r="U380" s="344">
        <v>-13.816700000000001</v>
      </c>
      <c r="V380" s="344">
        <v>-6.0209000000000001</v>
      </c>
      <c r="W380" s="344">
        <v>1.1254999999999999</v>
      </c>
      <c r="X380" s="344" t="s">
        <v>428</v>
      </c>
      <c r="Y380" s="370"/>
      <c r="Z380" s="342"/>
      <c r="AA380" s="342"/>
      <c r="AB380" s="342"/>
      <c r="AC380" s="342"/>
      <c r="AD380" s="342"/>
      <c r="AE380" s="342"/>
      <c r="AF380" s="342"/>
      <c r="AG380" s="342"/>
      <c r="AH380" s="342"/>
      <c r="AI380" s="342"/>
      <c r="AJ380" s="342"/>
      <c r="AK380" s="342"/>
      <c r="AL380" s="342"/>
      <c r="AM380" s="342"/>
      <c r="AN380" s="342"/>
      <c r="AO380" s="370"/>
      <c r="AP380" s="344">
        <v>10.75</v>
      </c>
      <c r="AQ380" s="344">
        <v>8.31</v>
      </c>
      <c r="AR380" s="344">
        <v>3.92</v>
      </c>
      <c r="AS380" s="344">
        <v>-1.8</v>
      </c>
      <c r="AT380" s="344">
        <v>-12.59</v>
      </c>
      <c r="AU380" s="370"/>
      <c r="AV380" s="425"/>
      <c r="AW380" s="425"/>
      <c r="AX380" s="425"/>
      <c r="AY380" s="425"/>
      <c r="AZ380" s="425"/>
      <c r="BA380" s="368"/>
      <c r="BB380" s="371"/>
      <c r="BC380" s="371"/>
      <c r="BD380" s="371"/>
      <c r="BE380" s="371"/>
      <c r="BF380" s="370"/>
      <c r="BG380" s="368"/>
      <c r="BH380" s="368"/>
      <c r="BI380" s="371"/>
      <c r="BJ380" s="371"/>
      <c r="BK380" s="371"/>
      <c r="BL380" s="371"/>
      <c r="BM380" s="368"/>
      <c r="BN380" s="368"/>
      <c r="BO380" s="426"/>
    </row>
    <row r="381" spans="1:67" s="424" customFormat="1" x14ac:dyDescent="0.25">
      <c r="A381" s="341" t="s">
        <v>4436</v>
      </c>
      <c r="B381" s="368"/>
      <c r="C381" s="721"/>
      <c r="D381" s="368"/>
      <c r="E381" s="368"/>
      <c r="F381" s="368"/>
      <c r="G381" s="368"/>
      <c r="H381" s="370"/>
      <c r="I381" s="344">
        <v>0.81310000000000004</v>
      </c>
      <c r="J381" s="344">
        <v>0.21540000000000001</v>
      </c>
      <c r="K381" s="344">
        <v>4.0068000000000001</v>
      </c>
      <c r="L381" s="344">
        <v>5.8213999999999997</v>
      </c>
      <c r="M381" s="344">
        <v>-10.6442</v>
      </c>
      <c r="N381" s="346">
        <v>-4.218</v>
      </c>
      <c r="O381" s="344">
        <v>2.4123000000000001</v>
      </c>
      <c r="P381" s="344">
        <v>7.9484000000000004</v>
      </c>
      <c r="Q381" s="344">
        <v>11.2989</v>
      </c>
      <c r="R381" s="344">
        <v>12.560700000000001</v>
      </c>
      <c r="S381" s="344">
        <v>1.6365000000000001</v>
      </c>
      <c r="T381" s="344">
        <v>8.2063000000000006</v>
      </c>
      <c r="U381" s="344">
        <v>-10.507400000000001</v>
      </c>
      <c r="V381" s="344">
        <v>-4.0185000000000004</v>
      </c>
      <c r="W381" s="344">
        <v>1.6365000000000001</v>
      </c>
      <c r="X381" s="344" t="s">
        <v>428</v>
      </c>
      <c r="Y381" s="370"/>
      <c r="Z381" s="342"/>
      <c r="AA381" s="342"/>
      <c r="AB381" s="342"/>
      <c r="AC381" s="342"/>
      <c r="AD381" s="342"/>
      <c r="AE381" s="342"/>
      <c r="AF381" s="342"/>
      <c r="AG381" s="342"/>
      <c r="AH381" s="342"/>
      <c r="AI381" s="342"/>
      <c r="AJ381" s="342"/>
      <c r="AK381" s="342"/>
      <c r="AL381" s="342"/>
      <c r="AM381" s="342"/>
      <c r="AN381" s="342"/>
      <c r="AO381" s="370"/>
      <c r="AP381" s="344">
        <v>12.21</v>
      </c>
      <c r="AQ381" s="344">
        <v>11.8</v>
      </c>
      <c r="AR381" s="344">
        <v>7.88</v>
      </c>
      <c r="AS381" s="344">
        <v>3.19</v>
      </c>
      <c r="AT381" s="344">
        <v>-6.98</v>
      </c>
      <c r="AU381" s="370"/>
      <c r="AV381" s="425"/>
      <c r="AW381" s="425"/>
      <c r="AX381" s="425"/>
      <c r="AY381" s="425"/>
      <c r="AZ381" s="425"/>
      <c r="BA381" s="368"/>
      <c r="BB381" s="371"/>
      <c r="BC381" s="371"/>
      <c r="BD381" s="371"/>
      <c r="BE381" s="371"/>
      <c r="BF381" s="370"/>
      <c r="BG381" s="368"/>
      <c r="BH381" s="368"/>
      <c r="BI381" s="371"/>
      <c r="BJ381" s="371"/>
      <c r="BK381" s="371"/>
      <c r="BL381" s="371"/>
      <c r="BM381" s="368"/>
      <c r="BN381" s="368"/>
      <c r="BO381" s="426"/>
    </row>
    <row r="382" spans="1:67" s="424" customFormat="1" x14ac:dyDescent="0.25">
      <c r="A382" s="341" t="s">
        <v>4437</v>
      </c>
      <c r="B382" s="368"/>
      <c r="C382" s="721"/>
      <c r="D382" s="368"/>
      <c r="E382" s="368"/>
      <c r="F382" s="368"/>
      <c r="G382" s="368"/>
      <c r="H382" s="370"/>
      <c r="I382" s="344">
        <v>0.91839999999999999</v>
      </c>
      <c r="J382" s="344">
        <v>0.85850000000000004</v>
      </c>
      <c r="K382" s="344">
        <v>3.5718999999999999</v>
      </c>
      <c r="L382" s="344">
        <v>5.1997</v>
      </c>
      <c r="M382" s="344">
        <v>-9.9057999999999993</v>
      </c>
      <c r="N382" s="346">
        <v>-5.1223999999999998</v>
      </c>
      <c r="O382" s="344">
        <v>1.2843</v>
      </c>
      <c r="P382" s="344">
        <v>8.4420999999999999</v>
      </c>
      <c r="Q382" s="344">
        <v>11.3812</v>
      </c>
      <c r="R382" s="344">
        <v>13.0021</v>
      </c>
      <c r="S382" s="344">
        <v>1.6841999999999999</v>
      </c>
      <c r="T382" s="344">
        <v>7.1185999999999998</v>
      </c>
      <c r="U382" s="344">
        <v>-9.5998999999999999</v>
      </c>
      <c r="V382" s="344">
        <v>-3.1930999999999998</v>
      </c>
      <c r="W382" s="344">
        <v>1.6841999999999999</v>
      </c>
      <c r="X382" s="344" t="s">
        <v>428</v>
      </c>
      <c r="Y382" s="370"/>
      <c r="Z382" s="342"/>
      <c r="AA382" s="342"/>
      <c r="AB382" s="342"/>
      <c r="AC382" s="342"/>
      <c r="AD382" s="342"/>
      <c r="AE382" s="342"/>
      <c r="AF382" s="342"/>
      <c r="AG382" s="342"/>
      <c r="AH382" s="342"/>
      <c r="AI382" s="342"/>
      <c r="AJ382" s="342"/>
      <c r="AK382" s="342"/>
      <c r="AL382" s="342"/>
      <c r="AM382" s="342"/>
      <c r="AN382" s="342"/>
      <c r="AO382" s="370"/>
      <c r="AP382" s="344">
        <v>12.51</v>
      </c>
      <c r="AQ382" s="344">
        <v>12.07</v>
      </c>
      <c r="AR382" s="344">
        <v>7.92</v>
      </c>
      <c r="AS382" s="344">
        <v>2.48</v>
      </c>
      <c r="AT382" s="344">
        <v>-6.84</v>
      </c>
      <c r="AU382" s="370"/>
      <c r="AV382" s="425"/>
      <c r="AW382" s="425"/>
      <c r="AX382" s="425"/>
      <c r="AY382" s="425"/>
      <c r="AZ382" s="425"/>
      <c r="BA382" s="368"/>
      <c r="BB382" s="371"/>
      <c r="BC382" s="371"/>
      <c r="BD382" s="371"/>
      <c r="BE382" s="371"/>
      <c r="BF382" s="370"/>
      <c r="BG382" s="368"/>
      <c r="BH382" s="368"/>
      <c r="BI382" s="371"/>
      <c r="BJ382" s="371"/>
      <c r="BK382" s="371"/>
      <c r="BL382" s="371"/>
      <c r="BM382" s="368"/>
      <c r="BN382" s="368"/>
      <c r="BO382" s="426"/>
    </row>
    <row r="383" spans="1:67" s="424" customFormat="1" x14ac:dyDescent="0.25">
      <c r="A383" s="341" t="s">
        <v>4438</v>
      </c>
      <c r="B383" s="368"/>
      <c r="C383" s="721"/>
      <c r="D383" s="368"/>
      <c r="E383" s="368"/>
      <c r="F383" s="368"/>
      <c r="G383" s="368"/>
      <c r="H383" s="370"/>
      <c r="I383" s="344">
        <v>-3.8999999999999998E-3</v>
      </c>
      <c r="J383" s="344">
        <v>-0.23910000000000001</v>
      </c>
      <c r="K383" s="344">
        <v>0.35320000000000001</v>
      </c>
      <c r="L383" s="344">
        <v>13.042199999999999</v>
      </c>
      <c r="M383" s="344">
        <v>5.0393999999999997</v>
      </c>
      <c r="N383" s="346">
        <v>-1.0101</v>
      </c>
      <c r="O383" s="344">
        <v>-3.2924000000000002</v>
      </c>
      <c r="P383" s="344">
        <v>16.732399999999998</v>
      </c>
      <c r="Q383" s="344">
        <v>14.0997</v>
      </c>
      <c r="R383" s="344">
        <v>18.640599999999999</v>
      </c>
      <c r="S383" s="344">
        <v>0.20580000000000001</v>
      </c>
      <c r="T383" s="344">
        <v>16.331</v>
      </c>
      <c r="U383" s="344">
        <v>5.9524999999999997</v>
      </c>
      <c r="V383" s="344">
        <v>5.2176999999999998</v>
      </c>
      <c r="W383" s="344">
        <v>0.20580000000000001</v>
      </c>
      <c r="X383" s="344" t="s">
        <v>428</v>
      </c>
      <c r="Y383" s="370"/>
      <c r="Z383" s="342"/>
      <c r="AA383" s="342"/>
      <c r="AB383" s="342"/>
      <c r="AC383" s="342"/>
      <c r="AD383" s="342"/>
      <c r="AE383" s="342"/>
      <c r="AF383" s="342"/>
      <c r="AG383" s="342"/>
      <c r="AH383" s="342"/>
      <c r="AI383" s="342"/>
      <c r="AJ383" s="342"/>
      <c r="AK383" s="342"/>
      <c r="AL383" s="342"/>
      <c r="AM383" s="342"/>
      <c r="AN383" s="342"/>
      <c r="AO383" s="370"/>
      <c r="AP383" s="344">
        <v>17.8</v>
      </c>
      <c r="AQ383" s="344">
        <v>17.48</v>
      </c>
      <c r="AR383" s="344">
        <v>13.06</v>
      </c>
      <c r="AS383" s="344">
        <v>6.27</v>
      </c>
      <c r="AT383" s="344">
        <v>8.93</v>
      </c>
      <c r="AU383" s="370"/>
      <c r="AV383" s="425"/>
      <c r="AW383" s="425"/>
      <c r="AX383" s="425"/>
      <c r="AY383" s="425"/>
      <c r="AZ383" s="425"/>
      <c r="BA383" s="368"/>
      <c r="BB383" s="371"/>
      <c r="BC383" s="371"/>
      <c r="BD383" s="371"/>
      <c r="BE383" s="371"/>
      <c r="BF383" s="370"/>
      <c r="BG383" s="368"/>
      <c r="BH383" s="368"/>
      <c r="BI383" s="371"/>
      <c r="BJ383" s="371"/>
      <c r="BK383" s="371"/>
      <c r="BL383" s="371"/>
      <c r="BM383" s="368"/>
      <c r="BN383" s="368"/>
      <c r="BO383" s="426"/>
    </row>
    <row r="384" spans="1:67" s="424" customFormat="1" x14ac:dyDescent="0.25">
      <c r="A384" s="341" t="s">
        <v>4439</v>
      </c>
      <c r="B384" s="368"/>
      <c r="C384" s="721"/>
      <c r="D384" s="368"/>
      <c r="E384" s="368"/>
      <c r="F384" s="368"/>
      <c r="G384" s="368"/>
      <c r="H384" s="370"/>
      <c r="I384" s="344">
        <v>0.67130000000000001</v>
      </c>
      <c r="J384" s="344">
        <v>0.71550000000000002</v>
      </c>
      <c r="K384" s="344">
        <v>3.6837</v>
      </c>
      <c r="L384" s="344">
        <v>12.093999999999999</v>
      </c>
      <c r="M384" s="344">
        <v>-2.4464999999999999</v>
      </c>
      <c r="N384" s="346">
        <v>-1.29E-2</v>
      </c>
      <c r="O384" s="344">
        <v>2.3384</v>
      </c>
      <c r="P384" s="344">
        <v>13.7113</v>
      </c>
      <c r="Q384" s="344">
        <v>12.917999999999999</v>
      </c>
      <c r="R384" s="344">
        <v>14.117100000000001</v>
      </c>
      <c r="S384" s="344">
        <v>1.1642999999999999</v>
      </c>
      <c r="T384" s="344">
        <v>14.471299999999999</v>
      </c>
      <c r="U384" s="344">
        <v>-1.5107999999999999</v>
      </c>
      <c r="V384" s="344">
        <v>3.2980999999999998</v>
      </c>
      <c r="W384" s="344">
        <v>1.1642999999999999</v>
      </c>
      <c r="X384" s="344" t="s">
        <v>428</v>
      </c>
      <c r="Y384" s="370"/>
      <c r="Z384" s="342"/>
      <c r="AA384" s="342"/>
      <c r="AB384" s="342"/>
      <c r="AC384" s="342"/>
      <c r="AD384" s="342"/>
      <c r="AE384" s="342"/>
      <c r="AF384" s="342"/>
      <c r="AG384" s="342"/>
      <c r="AH384" s="342"/>
      <c r="AI384" s="342"/>
      <c r="AJ384" s="342"/>
      <c r="AK384" s="342"/>
      <c r="AL384" s="342"/>
      <c r="AM384" s="342"/>
      <c r="AN384" s="342"/>
      <c r="AO384" s="370"/>
      <c r="AP384" s="344">
        <v>14.16</v>
      </c>
      <c r="AQ384" s="344">
        <v>14.87</v>
      </c>
      <c r="AR384" s="344">
        <v>11.4</v>
      </c>
      <c r="AS384" s="344">
        <v>7.16</v>
      </c>
      <c r="AT384" s="344">
        <v>4.9800000000000004</v>
      </c>
      <c r="AU384" s="370"/>
      <c r="AV384" s="425"/>
      <c r="AW384" s="425"/>
      <c r="AX384" s="425"/>
      <c r="AY384" s="425"/>
      <c r="AZ384" s="425"/>
      <c r="BA384" s="368"/>
      <c r="BB384" s="371"/>
      <c r="BC384" s="371"/>
      <c r="BD384" s="371"/>
      <c r="BE384" s="371"/>
      <c r="BF384" s="370"/>
      <c r="BG384" s="368"/>
      <c r="BH384" s="368"/>
      <c r="BI384" s="371"/>
      <c r="BJ384" s="371"/>
      <c r="BK384" s="371"/>
      <c r="BL384" s="371"/>
      <c r="BM384" s="368"/>
      <c r="BN384" s="368"/>
      <c r="BO384" s="426"/>
    </row>
    <row r="385" spans="1:67" s="424" customFormat="1" x14ac:dyDescent="0.25">
      <c r="A385" s="341" t="s">
        <v>4440</v>
      </c>
      <c r="B385" s="368"/>
      <c r="C385" s="721"/>
      <c r="D385" s="368"/>
      <c r="E385" s="368"/>
      <c r="F385" s="368"/>
      <c r="G385" s="368"/>
      <c r="H385" s="370"/>
      <c r="I385" s="344">
        <v>0.67359999999999998</v>
      </c>
      <c r="J385" s="344">
        <v>0.61180000000000001</v>
      </c>
      <c r="K385" s="344">
        <v>2.4253</v>
      </c>
      <c r="L385" s="344">
        <v>13.8094</v>
      </c>
      <c r="M385" s="344">
        <v>0.91520000000000001</v>
      </c>
      <c r="N385" s="346">
        <v>5.1273999999999997</v>
      </c>
      <c r="O385" s="344">
        <v>3.8088000000000002</v>
      </c>
      <c r="P385" s="344">
        <v>16.9346</v>
      </c>
      <c r="Q385" s="344">
        <v>14.0654</v>
      </c>
      <c r="R385" s="344">
        <v>13.7849</v>
      </c>
      <c r="S385" s="344">
        <v>1.2629999999999999</v>
      </c>
      <c r="T385" s="344">
        <v>16.295000000000002</v>
      </c>
      <c r="U385" s="344">
        <v>2.2301000000000002</v>
      </c>
      <c r="V385" s="344">
        <v>5.9230999999999998</v>
      </c>
      <c r="W385" s="344">
        <v>1.2629999999999999</v>
      </c>
      <c r="X385" s="344">
        <v>14.903700000000001</v>
      </c>
      <c r="Y385" s="370"/>
      <c r="Z385" s="342"/>
      <c r="AA385" s="342"/>
      <c r="AB385" s="342"/>
      <c r="AC385" s="342"/>
      <c r="AD385" s="342"/>
      <c r="AE385" s="342"/>
      <c r="AF385" s="342"/>
      <c r="AG385" s="342"/>
      <c r="AH385" s="342"/>
      <c r="AI385" s="342"/>
      <c r="AJ385" s="342"/>
      <c r="AK385" s="342"/>
      <c r="AL385" s="342"/>
      <c r="AM385" s="342"/>
      <c r="AN385" s="342"/>
      <c r="AO385" s="370"/>
      <c r="AP385" s="344">
        <v>14.72</v>
      </c>
      <c r="AQ385" s="344">
        <v>16.61</v>
      </c>
      <c r="AR385" s="344">
        <v>13.78</v>
      </c>
      <c r="AS385" s="344">
        <v>10.17</v>
      </c>
      <c r="AT385" s="344">
        <v>9.85</v>
      </c>
      <c r="AU385" s="370"/>
      <c r="AV385" s="425"/>
      <c r="AW385" s="425"/>
      <c r="AX385" s="425"/>
      <c r="AY385" s="425"/>
      <c r="AZ385" s="425"/>
      <c r="BA385" s="368"/>
      <c r="BB385" s="371"/>
      <c r="BC385" s="371"/>
      <c r="BD385" s="371"/>
      <c r="BE385" s="371"/>
      <c r="BF385" s="370"/>
      <c r="BG385" s="368"/>
      <c r="BH385" s="368"/>
      <c r="BI385" s="371"/>
      <c r="BJ385" s="371"/>
      <c r="BK385" s="371"/>
      <c r="BL385" s="371"/>
      <c r="BM385" s="368"/>
      <c r="BN385" s="368"/>
      <c r="BO385" s="426"/>
    </row>
    <row r="386" spans="1:67" s="424" customFormat="1" x14ac:dyDescent="0.25">
      <c r="A386" s="341" t="s">
        <v>4441</v>
      </c>
      <c r="B386" s="368"/>
      <c r="C386" s="721"/>
      <c r="D386" s="368"/>
      <c r="E386" s="368"/>
      <c r="F386" s="368"/>
      <c r="G386" s="368"/>
      <c r="H386" s="370"/>
      <c r="I386" s="344">
        <v>0.34899999999999998</v>
      </c>
      <c r="J386" s="344">
        <v>-4.5499999999999999E-2</v>
      </c>
      <c r="K386" s="344">
        <v>-0.71009999999999995</v>
      </c>
      <c r="L386" s="344">
        <v>6.6010999999999997</v>
      </c>
      <c r="M386" s="344">
        <v>1.6297999999999999</v>
      </c>
      <c r="N386" s="346">
        <v>16.232099999999999</v>
      </c>
      <c r="O386" s="344">
        <v>7.9500999999999999</v>
      </c>
      <c r="P386" s="344">
        <v>30.4712</v>
      </c>
      <c r="Q386" s="344">
        <v>27.733499999999999</v>
      </c>
      <c r="R386" s="344">
        <v>18.885000000000002</v>
      </c>
      <c r="S386" s="344">
        <v>0.4894</v>
      </c>
      <c r="T386" s="344">
        <v>8.4458000000000002</v>
      </c>
      <c r="U386" s="344">
        <v>4.0247999999999999</v>
      </c>
      <c r="V386" s="344">
        <v>15.4854</v>
      </c>
      <c r="W386" s="344">
        <v>0.4894</v>
      </c>
      <c r="X386" s="344" t="s">
        <v>428</v>
      </c>
      <c r="Y386" s="370"/>
      <c r="Z386" s="342"/>
      <c r="AA386" s="342"/>
      <c r="AB386" s="342"/>
      <c r="AC386" s="342"/>
      <c r="AD386" s="342"/>
      <c r="AE386" s="342"/>
      <c r="AF386" s="342"/>
      <c r="AG386" s="342"/>
      <c r="AH386" s="342"/>
      <c r="AI386" s="342"/>
      <c r="AJ386" s="342"/>
      <c r="AK386" s="342"/>
      <c r="AL386" s="342"/>
      <c r="AM386" s="342"/>
      <c r="AN386" s="342"/>
      <c r="AO386" s="370"/>
      <c r="AP386" s="344">
        <v>22.61</v>
      </c>
      <c r="AQ386" s="344">
        <v>29.82</v>
      </c>
      <c r="AR386" s="344">
        <v>26.5</v>
      </c>
      <c r="AS386" s="344">
        <v>17.440000000000001</v>
      </c>
      <c r="AT386" s="344">
        <v>14.13</v>
      </c>
      <c r="AU386" s="370"/>
      <c r="AV386" s="425"/>
      <c r="AW386" s="425"/>
      <c r="AX386" s="425"/>
      <c r="AY386" s="425"/>
      <c r="AZ386" s="425"/>
      <c r="BA386" s="368"/>
      <c r="BB386" s="371"/>
      <c r="BC386" s="371"/>
      <c r="BD386" s="371"/>
      <c r="BE386" s="371"/>
      <c r="BF386" s="370"/>
      <c r="BG386" s="368"/>
      <c r="BH386" s="368"/>
      <c r="BI386" s="371"/>
      <c r="BJ386" s="371"/>
      <c r="BK386" s="371"/>
      <c r="BL386" s="371"/>
      <c r="BM386" s="368"/>
      <c r="BN386" s="368"/>
      <c r="BO386" s="426"/>
    </row>
    <row r="387" spans="1:67" s="424" customFormat="1" x14ac:dyDescent="0.25">
      <c r="A387" s="341" t="s">
        <v>4443</v>
      </c>
      <c r="B387" s="368"/>
      <c r="C387" s="721"/>
      <c r="D387" s="368"/>
      <c r="E387" s="368"/>
      <c r="F387" s="368"/>
      <c r="G387" s="368"/>
      <c r="H387" s="370"/>
      <c r="I387" s="344">
        <v>1.5435000000000001</v>
      </c>
      <c r="J387" s="344">
        <v>0.73740000000000006</v>
      </c>
      <c r="K387" s="344">
        <v>-0.72489999999999999</v>
      </c>
      <c r="L387" s="344">
        <v>6.0000999999999998</v>
      </c>
      <c r="M387" s="344">
        <v>-8.0348000000000006</v>
      </c>
      <c r="N387" s="346">
        <v>-9.41</v>
      </c>
      <c r="O387" s="344">
        <v>-6.3448000000000002</v>
      </c>
      <c r="P387" s="344">
        <v>4.6547999999999998</v>
      </c>
      <c r="Q387" s="344">
        <v>9.9850999999999992</v>
      </c>
      <c r="R387" s="344">
        <v>15.717700000000001</v>
      </c>
      <c r="S387" s="344">
        <v>1.8632</v>
      </c>
      <c r="T387" s="344">
        <v>9.0290999999999997</v>
      </c>
      <c r="U387" s="344">
        <v>-8.0012000000000008</v>
      </c>
      <c r="V387" s="344">
        <v>-3.8944000000000001</v>
      </c>
      <c r="W387" s="344">
        <v>1.8632</v>
      </c>
      <c r="X387" s="344" t="s">
        <v>428</v>
      </c>
      <c r="Y387" s="370"/>
      <c r="Z387" s="342"/>
      <c r="AA387" s="342"/>
      <c r="AB387" s="342"/>
      <c r="AC387" s="342"/>
      <c r="AD387" s="342"/>
      <c r="AE387" s="342"/>
      <c r="AF387" s="342"/>
      <c r="AG387" s="342"/>
      <c r="AH387" s="342"/>
      <c r="AI387" s="342"/>
      <c r="AJ387" s="342"/>
      <c r="AK387" s="342"/>
      <c r="AL387" s="342"/>
      <c r="AM387" s="342"/>
      <c r="AN387" s="342"/>
      <c r="AO387" s="370"/>
      <c r="AP387" s="344">
        <v>14.1</v>
      </c>
      <c r="AQ387" s="344">
        <v>12.31</v>
      </c>
      <c r="AR387" s="344">
        <v>4.51</v>
      </c>
      <c r="AS387" s="344">
        <v>-3.28</v>
      </c>
      <c r="AT387" s="344">
        <v>-7.86</v>
      </c>
      <c r="AU387" s="370"/>
      <c r="AV387" s="425"/>
      <c r="AW387" s="425"/>
      <c r="AX387" s="425"/>
      <c r="AY387" s="425"/>
      <c r="AZ387" s="425"/>
      <c r="BA387" s="368"/>
      <c r="BB387" s="371"/>
      <c r="BC387" s="371"/>
      <c r="BD387" s="371"/>
      <c r="BE387" s="371"/>
      <c r="BF387" s="370"/>
      <c r="BG387" s="368"/>
      <c r="BH387" s="368"/>
      <c r="BI387" s="371"/>
      <c r="BJ387" s="371"/>
      <c r="BK387" s="371"/>
      <c r="BL387" s="371"/>
      <c r="BM387" s="368"/>
      <c r="BN387" s="368"/>
      <c r="BO387" s="426"/>
    </row>
    <row r="388" spans="1:67" s="424" customFormat="1" x14ac:dyDescent="0.25">
      <c r="A388" s="341" t="s">
        <v>4444</v>
      </c>
      <c r="B388" s="368"/>
      <c r="C388" s="721"/>
      <c r="D388" s="368"/>
      <c r="E388" s="368"/>
      <c r="F388" s="368"/>
      <c r="G388" s="368"/>
      <c r="H388" s="370"/>
      <c r="I388" s="344">
        <v>0.9133</v>
      </c>
      <c r="J388" s="344">
        <v>0.65780000000000005</v>
      </c>
      <c r="K388" s="344">
        <v>1.321</v>
      </c>
      <c r="L388" s="344">
        <v>6.5709</v>
      </c>
      <c r="M388" s="344">
        <v>-5.1448</v>
      </c>
      <c r="N388" s="346">
        <v>1.4617</v>
      </c>
      <c r="O388" s="344">
        <v>4.9789000000000003</v>
      </c>
      <c r="P388" s="344">
        <v>15.128399999999999</v>
      </c>
      <c r="Q388" s="344">
        <v>14.4284</v>
      </c>
      <c r="R388" s="344">
        <v>15.0817</v>
      </c>
      <c r="S388" s="344">
        <v>1.3705000000000001</v>
      </c>
      <c r="T388" s="344">
        <v>7.2213000000000003</v>
      </c>
      <c r="U388" s="344">
        <v>-3.9893999999999998</v>
      </c>
      <c r="V388" s="344">
        <v>0.70309999999999995</v>
      </c>
      <c r="W388" s="344">
        <v>1.3705000000000001</v>
      </c>
      <c r="X388" s="344" t="s">
        <v>428</v>
      </c>
      <c r="Y388" s="370"/>
      <c r="Z388" s="342"/>
      <c r="AA388" s="342"/>
      <c r="AB388" s="342"/>
      <c r="AC388" s="342"/>
      <c r="AD388" s="342"/>
      <c r="AE388" s="342"/>
      <c r="AF388" s="342"/>
      <c r="AG388" s="342"/>
      <c r="AH388" s="342"/>
      <c r="AI388" s="342"/>
      <c r="AJ388" s="342"/>
      <c r="AK388" s="342"/>
      <c r="AL388" s="342"/>
      <c r="AM388" s="342"/>
      <c r="AN388" s="342"/>
      <c r="AO388" s="370"/>
      <c r="AP388" s="344">
        <v>15.6</v>
      </c>
      <c r="AQ388" s="344">
        <v>15.98</v>
      </c>
      <c r="AR388" s="344">
        <v>13.65</v>
      </c>
      <c r="AS388" s="344">
        <v>8.32</v>
      </c>
      <c r="AT388" s="344">
        <v>-0.38</v>
      </c>
      <c r="AU388" s="370"/>
      <c r="AV388" s="425"/>
      <c r="AW388" s="425"/>
      <c r="AX388" s="425"/>
      <c r="AY388" s="425"/>
      <c r="AZ388" s="425"/>
      <c r="BA388" s="368"/>
      <c r="BB388" s="371"/>
      <c r="BC388" s="371"/>
      <c r="BD388" s="371"/>
      <c r="BE388" s="371"/>
      <c r="BF388" s="370"/>
      <c r="BG388" s="368"/>
      <c r="BH388" s="368"/>
      <c r="BI388" s="371"/>
      <c r="BJ388" s="371"/>
      <c r="BK388" s="371"/>
      <c r="BL388" s="371"/>
      <c r="BM388" s="368"/>
      <c r="BN388" s="368"/>
      <c r="BO388" s="426"/>
    </row>
    <row r="389" spans="1:67" s="424" customFormat="1" x14ac:dyDescent="0.25">
      <c r="A389" s="341" t="s">
        <v>4445</v>
      </c>
      <c r="B389" s="368"/>
      <c r="C389" s="721"/>
      <c r="D389" s="368"/>
      <c r="E389" s="368"/>
      <c r="F389" s="368"/>
      <c r="G389" s="368"/>
      <c r="H389" s="370"/>
      <c r="I389" s="344">
        <v>-0.2487</v>
      </c>
      <c r="J389" s="344">
        <v>-1.1351</v>
      </c>
      <c r="K389" s="344">
        <v>2.8153000000000001</v>
      </c>
      <c r="L389" s="344">
        <v>14.4421</v>
      </c>
      <c r="M389" s="344">
        <v>0.87009999999999998</v>
      </c>
      <c r="N389" s="346">
        <v>-1.4996</v>
      </c>
      <c r="O389" s="344">
        <v>-5.8502000000000001</v>
      </c>
      <c r="P389" s="344">
        <v>16.231300000000001</v>
      </c>
      <c r="Q389" s="344">
        <v>16.14</v>
      </c>
      <c r="R389" s="344">
        <v>19.5364</v>
      </c>
      <c r="S389" s="344">
        <v>-0.43719999999999998</v>
      </c>
      <c r="T389" s="344">
        <v>16.882100000000001</v>
      </c>
      <c r="U389" s="344">
        <v>2.0746000000000002</v>
      </c>
      <c r="V389" s="344">
        <v>6.3982000000000001</v>
      </c>
      <c r="W389" s="344">
        <v>-0.43719999999999998</v>
      </c>
      <c r="X389" s="344" t="s">
        <v>428</v>
      </c>
      <c r="Y389" s="370"/>
      <c r="Z389" s="342"/>
      <c r="AA389" s="342"/>
      <c r="AB389" s="342"/>
      <c r="AC389" s="342"/>
      <c r="AD389" s="342"/>
      <c r="AE389" s="342"/>
      <c r="AF389" s="342"/>
      <c r="AG389" s="342"/>
      <c r="AH389" s="342"/>
      <c r="AI389" s="342"/>
      <c r="AJ389" s="342"/>
      <c r="AK389" s="342"/>
      <c r="AL389" s="342"/>
      <c r="AM389" s="342"/>
      <c r="AN389" s="342"/>
      <c r="AO389" s="370"/>
      <c r="AP389" s="344">
        <v>18.38</v>
      </c>
      <c r="AQ389" s="344">
        <v>18.73</v>
      </c>
      <c r="AR389" s="344">
        <v>12.54</v>
      </c>
      <c r="AS389" s="344">
        <v>4.62</v>
      </c>
      <c r="AT389" s="344">
        <v>8.67</v>
      </c>
      <c r="AU389" s="370"/>
      <c r="AV389" s="425"/>
      <c r="AW389" s="425"/>
      <c r="AX389" s="425"/>
      <c r="AY389" s="425"/>
      <c r="AZ389" s="425"/>
      <c r="BA389" s="368"/>
      <c r="BB389" s="371"/>
      <c r="BC389" s="371"/>
      <c r="BD389" s="371"/>
      <c r="BE389" s="371"/>
      <c r="BF389" s="370"/>
      <c r="BG389" s="368"/>
      <c r="BH389" s="368"/>
      <c r="BI389" s="371"/>
      <c r="BJ389" s="371"/>
      <c r="BK389" s="371"/>
      <c r="BL389" s="371"/>
      <c r="BM389" s="368"/>
      <c r="BN389" s="368"/>
      <c r="BO389" s="426"/>
    </row>
    <row r="390" spans="1:67" s="424" customFormat="1" x14ac:dyDescent="0.25">
      <c r="A390" s="341" t="s">
        <v>4446</v>
      </c>
      <c r="B390" s="368"/>
      <c r="C390" s="721"/>
      <c r="D390" s="368"/>
      <c r="E390" s="368"/>
      <c r="F390" s="368"/>
      <c r="G390" s="368"/>
      <c r="H390" s="370"/>
      <c r="I390" s="344">
        <v>0.1595</v>
      </c>
      <c r="J390" s="344">
        <v>-0.98480000000000001</v>
      </c>
      <c r="K390" s="344">
        <v>-0.51090000000000002</v>
      </c>
      <c r="L390" s="344">
        <v>10.8939</v>
      </c>
      <c r="M390" s="344">
        <v>0.94220000000000004</v>
      </c>
      <c r="N390" s="346">
        <v>-3.4297</v>
      </c>
      <c r="O390" s="344">
        <v>-5.8754</v>
      </c>
      <c r="P390" s="344">
        <v>15.695600000000001</v>
      </c>
      <c r="Q390" s="344">
        <v>13.736599999999999</v>
      </c>
      <c r="R390" s="344">
        <v>17.853999999999999</v>
      </c>
      <c r="S390" s="344">
        <v>0.31530000000000002</v>
      </c>
      <c r="T390" s="344">
        <v>14.430899999999999</v>
      </c>
      <c r="U390" s="344">
        <v>1.4682999999999999</v>
      </c>
      <c r="V390" s="344">
        <v>3.3389000000000002</v>
      </c>
      <c r="W390" s="344">
        <v>0.31530000000000002</v>
      </c>
      <c r="X390" s="344" t="s">
        <v>428</v>
      </c>
      <c r="Y390" s="370"/>
      <c r="Z390" s="342"/>
      <c r="AA390" s="342"/>
      <c r="AB390" s="342"/>
      <c r="AC390" s="342"/>
      <c r="AD390" s="342"/>
      <c r="AE390" s="342"/>
      <c r="AF390" s="342"/>
      <c r="AG390" s="342"/>
      <c r="AH390" s="342"/>
      <c r="AI390" s="342"/>
      <c r="AJ390" s="342"/>
      <c r="AK390" s="342"/>
      <c r="AL390" s="342"/>
      <c r="AM390" s="342"/>
      <c r="AN390" s="342"/>
      <c r="AO390" s="370"/>
      <c r="AP390" s="344">
        <v>17.170000000000002</v>
      </c>
      <c r="AQ390" s="344">
        <v>16.64</v>
      </c>
      <c r="AR390" s="344">
        <v>11.62</v>
      </c>
      <c r="AS390" s="344">
        <v>3.83</v>
      </c>
      <c r="AT390" s="344">
        <v>4.0999999999999996</v>
      </c>
      <c r="AU390" s="370"/>
      <c r="AV390" s="425"/>
      <c r="AW390" s="425"/>
      <c r="AX390" s="425"/>
      <c r="AY390" s="425"/>
      <c r="AZ390" s="425"/>
      <c r="BA390" s="368"/>
      <c r="BB390" s="371"/>
      <c r="BC390" s="371"/>
      <c r="BD390" s="371"/>
      <c r="BE390" s="371"/>
      <c r="BF390" s="370"/>
      <c r="BG390" s="368"/>
      <c r="BH390" s="368"/>
      <c r="BI390" s="371"/>
      <c r="BJ390" s="371"/>
      <c r="BK390" s="371"/>
      <c r="BL390" s="371"/>
      <c r="BM390" s="368"/>
      <c r="BN390" s="368"/>
      <c r="BO390" s="426"/>
    </row>
    <row r="391" spans="1:67" s="424" customFormat="1" x14ac:dyDescent="0.25">
      <c r="A391" s="341" t="s">
        <v>5732</v>
      </c>
      <c r="B391" s="368"/>
      <c r="C391" s="721"/>
      <c r="D391" s="368"/>
      <c r="E391" s="368"/>
      <c r="F391" s="368"/>
      <c r="G391" s="368"/>
      <c r="H391" s="370"/>
      <c r="I391" s="344" t="s">
        <v>430</v>
      </c>
      <c r="J391" s="344" t="s">
        <v>430</v>
      </c>
      <c r="K391" s="344" t="s">
        <v>430</v>
      </c>
      <c r="L391" s="344" t="s">
        <v>430</v>
      </c>
      <c r="M391" s="344" t="s">
        <v>430</v>
      </c>
      <c r="N391" s="346" t="s">
        <v>430</v>
      </c>
      <c r="O391" s="344" t="s">
        <v>430</v>
      </c>
      <c r="P391" s="344" t="s">
        <v>430</v>
      </c>
      <c r="Q391" s="344" t="s">
        <v>430</v>
      </c>
      <c r="R391" s="344" t="s">
        <v>430</v>
      </c>
      <c r="S391" s="344" t="s">
        <v>430</v>
      </c>
      <c r="T391" s="344" t="s">
        <v>430</v>
      </c>
      <c r="U391" s="344" t="s">
        <v>430</v>
      </c>
      <c r="V391" s="344" t="s">
        <v>430</v>
      </c>
      <c r="W391" s="344" t="s">
        <v>430</v>
      </c>
      <c r="X391" s="344" t="s">
        <v>430</v>
      </c>
      <c r="Y391" s="370"/>
      <c r="Z391" s="342"/>
      <c r="AA391" s="342"/>
      <c r="AB391" s="342"/>
      <c r="AC391" s="342"/>
      <c r="AD391" s="342"/>
      <c r="AE391" s="342"/>
      <c r="AF391" s="342"/>
      <c r="AG391" s="342"/>
      <c r="AH391" s="342"/>
      <c r="AI391" s="342"/>
      <c r="AJ391" s="342"/>
      <c r="AK391" s="342"/>
      <c r="AL391" s="342"/>
      <c r="AM391" s="342"/>
      <c r="AN391" s="342"/>
      <c r="AO391" s="370"/>
      <c r="AP391" s="344" t="s">
        <v>430</v>
      </c>
      <c r="AQ391" s="344" t="s">
        <v>430</v>
      </c>
      <c r="AR391" s="344" t="s">
        <v>430</v>
      </c>
      <c r="AS391" s="344" t="s">
        <v>430</v>
      </c>
      <c r="AT391" s="344" t="s">
        <v>430</v>
      </c>
      <c r="AU391" s="370"/>
      <c r="AV391" s="425"/>
      <c r="AW391" s="425"/>
      <c r="AX391" s="425"/>
      <c r="AY391" s="425"/>
      <c r="AZ391" s="425"/>
      <c r="BA391" s="368"/>
      <c r="BB391" s="371"/>
      <c r="BC391" s="371"/>
      <c r="BD391" s="371"/>
      <c r="BE391" s="371"/>
      <c r="BF391" s="370"/>
      <c r="BG391" s="368"/>
      <c r="BH391" s="368"/>
      <c r="BI391" s="371"/>
      <c r="BJ391" s="371"/>
      <c r="BK391" s="371"/>
      <c r="BL391" s="371"/>
      <c r="BM391" s="368"/>
      <c r="BN391" s="368"/>
      <c r="BO391" s="426"/>
    </row>
    <row r="392" spans="1:67" s="424" customFormat="1" x14ac:dyDescent="0.25">
      <c r="A392" s="341" t="s">
        <v>5733</v>
      </c>
      <c r="B392" s="368"/>
      <c r="C392" s="721"/>
      <c r="D392" s="368"/>
      <c r="E392" s="368"/>
      <c r="F392" s="368"/>
      <c r="G392" s="368"/>
      <c r="H392" s="370"/>
      <c r="I392" s="344">
        <v>2.2635999999999998</v>
      </c>
      <c r="J392" s="344">
        <v>4.5349000000000004</v>
      </c>
      <c r="K392" s="344">
        <v>-13.900700000000001</v>
      </c>
      <c r="L392" s="344">
        <v>0.42349999999999999</v>
      </c>
      <c r="M392" s="344">
        <v>-1.7717000000000001</v>
      </c>
      <c r="N392" s="346">
        <v>115.6433</v>
      </c>
      <c r="O392" s="344">
        <v>61.332299999999996</v>
      </c>
      <c r="P392" s="344">
        <v>49.430500000000002</v>
      </c>
      <c r="Q392" s="344">
        <v>27.083500000000001</v>
      </c>
      <c r="R392" s="344">
        <v>17.818899999999999</v>
      </c>
      <c r="S392" s="344">
        <v>1.5423</v>
      </c>
      <c r="T392" s="344">
        <v>-0.1149</v>
      </c>
      <c r="U392" s="344">
        <v>-0.37259999999999999</v>
      </c>
      <c r="V392" s="344">
        <v>61.076799999999999</v>
      </c>
      <c r="W392" s="344">
        <v>1.5423</v>
      </c>
      <c r="X392" s="344" t="s">
        <v>428</v>
      </c>
      <c r="Y392" s="370"/>
      <c r="Z392" s="342"/>
      <c r="AA392" s="342"/>
      <c r="AB392" s="342"/>
      <c r="AC392" s="342"/>
      <c r="AD392" s="342"/>
      <c r="AE392" s="342"/>
      <c r="AF392" s="342"/>
      <c r="AG392" s="342"/>
      <c r="AH392" s="342"/>
      <c r="AI392" s="342"/>
      <c r="AJ392" s="342"/>
      <c r="AK392" s="342"/>
      <c r="AL392" s="342"/>
      <c r="AM392" s="342"/>
      <c r="AN392" s="342"/>
      <c r="AO392" s="370"/>
      <c r="AP392" s="344">
        <v>26.58</v>
      </c>
      <c r="AQ392" s="344">
        <v>33.89</v>
      </c>
      <c r="AR392" s="344">
        <v>43.76</v>
      </c>
      <c r="AS392" s="344">
        <v>63.96</v>
      </c>
      <c r="AT392" s="344">
        <v>56.64</v>
      </c>
      <c r="AU392" s="370"/>
      <c r="AV392" s="425"/>
      <c r="AW392" s="425"/>
      <c r="AX392" s="425"/>
      <c r="AY392" s="425"/>
      <c r="AZ392" s="425"/>
      <c r="BA392" s="368"/>
      <c r="BB392" s="371"/>
      <c r="BC392" s="371"/>
      <c r="BD392" s="371"/>
      <c r="BE392" s="371"/>
      <c r="BF392" s="370"/>
      <c r="BG392" s="368"/>
      <c r="BH392" s="368"/>
      <c r="BI392" s="371"/>
      <c r="BJ392" s="371"/>
      <c r="BK392" s="371"/>
      <c r="BL392" s="371"/>
      <c r="BM392" s="368"/>
      <c r="BN392" s="368"/>
      <c r="BO392" s="426"/>
    </row>
    <row r="393" spans="1:67" s="424" customFormat="1" x14ac:dyDescent="0.25">
      <c r="A393" s="491" t="s">
        <v>5734</v>
      </c>
      <c r="B393" s="427"/>
      <c r="C393" s="722"/>
      <c r="D393" s="427"/>
      <c r="E393" s="427"/>
      <c r="F393" s="427"/>
      <c r="G393" s="427"/>
      <c r="H393" s="428"/>
      <c r="I393" s="429" t="s">
        <v>430</v>
      </c>
      <c r="J393" s="429" t="s">
        <v>430</v>
      </c>
      <c r="K393" s="429" t="s">
        <v>430</v>
      </c>
      <c r="L393" s="429" t="s">
        <v>430</v>
      </c>
      <c r="M393" s="429" t="s">
        <v>430</v>
      </c>
      <c r="N393" s="430" t="s">
        <v>430</v>
      </c>
      <c r="O393" s="429" t="s">
        <v>430</v>
      </c>
      <c r="P393" s="429" t="s">
        <v>430</v>
      </c>
      <c r="Q393" s="429" t="s">
        <v>430</v>
      </c>
      <c r="R393" s="429" t="s">
        <v>430</v>
      </c>
      <c r="S393" s="429" t="s">
        <v>430</v>
      </c>
      <c r="T393" s="429" t="s">
        <v>430</v>
      </c>
      <c r="U393" s="429" t="s">
        <v>430</v>
      </c>
      <c r="V393" s="429" t="s">
        <v>430</v>
      </c>
      <c r="W393" s="429" t="s">
        <v>430</v>
      </c>
      <c r="X393" s="429" t="s">
        <v>430</v>
      </c>
      <c r="Y393" s="428"/>
      <c r="Z393" s="431"/>
      <c r="AA393" s="431"/>
      <c r="AB393" s="431"/>
      <c r="AC393" s="431"/>
      <c r="AD393" s="431"/>
      <c r="AE393" s="431"/>
      <c r="AF393" s="431"/>
      <c r="AG393" s="431"/>
      <c r="AH393" s="431"/>
      <c r="AI393" s="431"/>
      <c r="AJ393" s="431"/>
      <c r="AK393" s="431"/>
      <c r="AL393" s="431"/>
      <c r="AM393" s="431"/>
      <c r="AN393" s="431"/>
      <c r="AO393" s="428"/>
      <c r="AP393" s="429" t="s">
        <v>430</v>
      </c>
      <c r="AQ393" s="429" t="s">
        <v>430</v>
      </c>
      <c r="AR393" s="429" t="s">
        <v>430</v>
      </c>
      <c r="AS393" s="429" t="s">
        <v>430</v>
      </c>
      <c r="AT393" s="429" t="s">
        <v>430</v>
      </c>
      <c r="AU393" s="428"/>
      <c r="AV393" s="432"/>
      <c r="AW393" s="432"/>
      <c r="AX393" s="432"/>
      <c r="AY393" s="432"/>
      <c r="AZ393" s="432"/>
      <c r="BA393" s="427"/>
      <c r="BB393" s="433"/>
      <c r="BC393" s="433"/>
      <c r="BD393" s="433"/>
      <c r="BE393" s="433"/>
      <c r="BF393" s="413"/>
      <c r="BG393" s="427"/>
      <c r="BH393" s="427"/>
      <c r="BI393" s="433"/>
      <c r="BJ393" s="433"/>
      <c r="BK393" s="433"/>
      <c r="BL393" s="433"/>
      <c r="BM393" s="427"/>
      <c r="BN393" s="427"/>
      <c r="BO393" s="434"/>
    </row>
    <row r="397" spans="1:67" hidden="1" x14ac:dyDescent="0.25">
      <c r="A397" s="484" t="s">
        <v>179</v>
      </c>
    </row>
    <row r="398" spans="1:67" x14ac:dyDescent="0.25">
      <c r="A398" s="484" t="s">
        <v>10279</v>
      </c>
    </row>
    <row r="399" spans="1:67" x14ac:dyDescent="0.25">
      <c r="A399" s="484"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7D8B-70CD-46F3-92FF-655D6FB8B0DA}">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1796875" style="231" bestFit="1" customWidth="1"/>
    <col min="55" max="55" width="8.81640625" style="231" bestFit="1" customWidth="1"/>
    <col min="56" max="56" width="5.54296875" style="231" bestFit="1" customWidth="1"/>
    <col min="57" max="57" width="5.36328125" style="231" bestFit="1" customWidth="1"/>
    <col min="58" max="58" width="1.6328125" style="231" bestFit="1" customWidth="1"/>
    <col min="59" max="59" width="6.81640625" style="231" bestFit="1" customWidth="1"/>
    <col min="60" max="60" width="1.1796875" style="21" customWidth="1"/>
    <col min="61" max="64" width="7.6328125" style="231"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4" t="s">
        <v>43</v>
      </c>
    </row>
    <row r="3" spans="1:72" ht="20.5" x14ac:dyDescent="0.45">
      <c r="A3" s="23" t="s">
        <v>169</v>
      </c>
    </row>
    <row r="4" spans="1:72" x14ac:dyDescent="0.25">
      <c r="A4" s="484" t="s">
        <v>425</v>
      </c>
    </row>
    <row r="5" spans="1:72" ht="33" x14ac:dyDescent="0.25">
      <c r="A5" s="1147" t="s">
        <v>170</v>
      </c>
      <c r="B5" s="1132"/>
      <c r="C5" s="1132" t="s">
        <v>44</v>
      </c>
      <c r="D5" s="1132"/>
      <c r="E5" s="1132" t="s">
        <v>45</v>
      </c>
      <c r="F5" s="1132"/>
      <c r="G5" s="1132"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6" t="s">
        <v>11</v>
      </c>
      <c r="AO5" s="1132"/>
      <c r="AP5" s="232" t="s">
        <v>55</v>
      </c>
      <c r="AQ5" s="232" t="s">
        <v>69</v>
      </c>
      <c r="AR5" s="232" t="s">
        <v>54</v>
      </c>
      <c r="AS5" s="232" t="s">
        <v>53</v>
      </c>
      <c r="AT5" s="232" t="s">
        <v>4</v>
      </c>
      <c r="AU5" s="24"/>
      <c r="AV5" s="236" t="s">
        <v>55</v>
      </c>
      <c r="AW5" s="236" t="s">
        <v>69</v>
      </c>
      <c r="AX5" s="236" t="s">
        <v>54</v>
      </c>
      <c r="AY5" s="236" t="s">
        <v>53</v>
      </c>
      <c r="AZ5" s="237" t="s">
        <v>4</v>
      </c>
      <c r="BA5" s="1132"/>
      <c r="BB5" s="1092" t="s">
        <v>76</v>
      </c>
      <c r="BC5" s="1131"/>
      <c r="BD5" s="1131"/>
      <c r="BE5" s="1143"/>
      <c r="BF5" s="1146"/>
      <c r="BG5" s="1091" t="s">
        <v>160</v>
      </c>
      <c r="BH5" s="1132"/>
      <c r="BI5" s="1092" t="s">
        <v>81</v>
      </c>
      <c r="BJ5" s="1131"/>
      <c r="BK5" s="1131"/>
      <c r="BL5" s="1143"/>
      <c r="BM5" s="1132"/>
      <c r="BN5" s="1138" t="s">
        <v>87</v>
      </c>
      <c r="BO5" s="1133"/>
      <c r="BP5" s="1133"/>
      <c r="BQ5" s="1133"/>
      <c r="BR5" s="1133"/>
      <c r="BS5" s="1132"/>
      <c r="BT5" s="1132" t="s">
        <v>88</v>
      </c>
    </row>
    <row r="6" spans="1:72" ht="14.5" x14ac:dyDescent="0.25">
      <c r="A6" s="1147"/>
      <c r="B6" s="1135"/>
      <c r="C6" s="1135"/>
      <c r="D6" s="1135"/>
      <c r="E6" s="1135"/>
      <c r="F6" s="1135"/>
      <c r="G6" s="113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1"/>
      <c r="AO6" s="1135"/>
      <c r="AP6" s="1136" t="s">
        <v>70</v>
      </c>
      <c r="AQ6" s="1137"/>
      <c r="AR6" s="1137"/>
      <c r="AS6" s="1137"/>
      <c r="AT6" s="1137"/>
      <c r="AU6" s="28"/>
      <c r="AV6" s="1144" t="s">
        <v>71</v>
      </c>
      <c r="AW6" s="1141"/>
      <c r="AX6" s="1141"/>
      <c r="AY6" s="1141"/>
      <c r="AZ6" s="1142"/>
      <c r="BA6" s="1135"/>
      <c r="BB6" s="322" t="s">
        <v>72</v>
      </c>
      <c r="BC6" s="299" t="s">
        <v>73</v>
      </c>
      <c r="BD6" s="299" t="s">
        <v>74</v>
      </c>
      <c r="BE6" s="323" t="s">
        <v>75</v>
      </c>
      <c r="BF6" s="1137"/>
      <c r="BG6" s="1148"/>
      <c r="BH6" s="1135"/>
      <c r="BI6" s="322" t="s">
        <v>77</v>
      </c>
      <c r="BJ6" s="299" t="s">
        <v>78</v>
      </c>
      <c r="BK6" s="299" t="s">
        <v>79</v>
      </c>
      <c r="BL6" s="323" t="s">
        <v>80</v>
      </c>
      <c r="BM6" s="1135"/>
      <c r="BN6" s="229" t="s">
        <v>82</v>
      </c>
      <c r="BO6" s="28" t="s">
        <v>83</v>
      </c>
      <c r="BP6" s="28" t="s">
        <v>84</v>
      </c>
      <c r="BQ6" s="28" t="s">
        <v>85</v>
      </c>
      <c r="BR6" s="28" t="s">
        <v>86</v>
      </c>
      <c r="BS6" s="1135"/>
      <c r="BT6" s="1135"/>
    </row>
    <row r="7" spans="1:72" ht="14.5" x14ac:dyDescent="0.25">
      <c r="A7" s="29" t="s">
        <v>168</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536"/>
      <c r="BG7" s="241"/>
      <c r="BH7" s="69"/>
      <c r="BI7" s="62"/>
      <c r="BJ7" s="62"/>
      <c r="BK7" s="62"/>
      <c r="BL7" s="62"/>
      <c r="BM7" s="69"/>
      <c r="BN7" s="87"/>
      <c r="BO7" s="87"/>
      <c r="BP7" s="87"/>
      <c r="BQ7" s="87"/>
      <c r="BR7" s="87"/>
      <c r="BS7" s="46"/>
      <c r="BT7" s="91"/>
    </row>
    <row r="8" spans="1:72" s="424" customFormat="1" x14ac:dyDescent="0.25">
      <c r="A8" s="477" t="s">
        <v>6483</v>
      </c>
      <c r="B8" s="398"/>
      <c r="C8" s="714">
        <v>39149</v>
      </c>
      <c r="D8" s="398"/>
      <c r="E8" s="399">
        <v>52592.4</v>
      </c>
      <c r="F8" s="398"/>
      <c r="G8" s="400">
        <v>117.46469999999999</v>
      </c>
      <c r="H8" s="402"/>
      <c r="I8" s="401">
        <v>1.5354000000000001</v>
      </c>
      <c r="J8" s="401">
        <v>1.8254999999999999</v>
      </c>
      <c r="K8" s="401">
        <v>-8.6732999999999993</v>
      </c>
      <c r="L8" s="401">
        <v>-2.6436999999999999</v>
      </c>
      <c r="M8" s="401">
        <v>5.7003000000000004</v>
      </c>
      <c r="N8" s="403">
        <v>44.877600000000001</v>
      </c>
      <c r="O8" s="401">
        <v>39.404899999999998</v>
      </c>
      <c r="P8" s="401">
        <v>33.347499999999997</v>
      </c>
      <c r="Q8" s="401">
        <v>23.206099999999999</v>
      </c>
      <c r="R8" s="401">
        <v>14.8506</v>
      </c>
      <c r="S8" s="401">
        <v>1.1108</v>
      </c>
      <c r="T8" s="401">
        <v>-2.6732999999999998</v>
      </c>
      <c r="U8" s="401">
        <v>6.8765000000000001</v>
      </c>
      <c r="V8" s="401">
        <v>23.045000000000002</v>
      </c>
      <c r="W8" s="401">
        <v>1.1108</v>
      </c>
      <c r="X8" s="401">
        <v>13.919499999999999</v>
      </c>
      <c r="Y8" s="402"/>
      <c r="Z8" s="399">
        <v>6</v>
      </c>
      <c r="AA8" s="399">
        <v>10</v>
      </c>
      <c r="AB8" s="399">
        <v>22</v>
      </c>
      <c r="AC8" s="399">
        <v>24</v>
      </c>
      <c r="AD8" s="399">
        <v>20</v>
      </c>
      <c r="AE8" s="399">
        <v>14</v>
      </c>
      <c r="AF8" s="399">
        <v>14</v>
      </c>
      <c r="AG8" s="399">
        <v>12</v>
      </c>
      <c r="AH8" s="399">
        <v>11</v>
      </c>
      <c r="AI8" s="399">
        <v>10</v>
      </c>
      <c r="AJ8" s="399">
        <v>10</v>
      </c>
      <c r="AK8" s="399">
        <v>9</v>
      </c>
      <c r="AL8" s="399">
        <v>20</v>
      </c>
      <c r="AM8" s="399">
        <v>15</v>
      </c>
      <c r="AN8" s="399">
        <v>10</v>
      </c>
      <c r="AO8" s="398"/>
      <c r="AP8" s="401">
        <v>20.49</v>
      </c>
      <c r="AQ8" s="401">
        <v>24</v>
      </c>
      <c r="AR8" s="401">
        <v>29.88</v>
      </c>
      <c r="AS8" s="401">
        <v>37.54</v>
      </c>
      <c r="AT8" s="401">
        <v>18.84</v>
      </c>
      <c r="AU8" s="404"/>
      <c r="AV8" s="399">
        <v>11</v>
      </c>
      <c r="AW8" s="399">
        <v>11</v>
      </c>
      <c r="AX8" s="399">
        <v>11</v>
      </c>
      <c r="AY8" s="399">
        <v>13</v>
      </c>
      <c r="AZ8" s="399">
        <v>16</v>
      </c>
      <c r="BA8" s="402"/>
      <c r="BB8" s="401">
        <v>17.8121282231847</v>
      </c>
      <c r="BC8" s="401">
        <v>0</v>
      </c>
      <c r="BD8" s="401">
        <v>0.108574852495653</v>
      </c>
      <c r="BE8" s="406" t="s">
        <v>430</v>
      </c>
      <c r="BF8" s="474"/>
      <c r="BG8" s="406" t="s">
        <v>430</v>
      </c>
      <c r="BH8" s="402"/>
      <c r="BI8" s="401" t="s">
        <v>430</v>
      </c>
      <c r="BJ8" s="401" t="s">
        <v>430</v>
      </c>
      <c r="BK8" s="401" t="s">
        <v>430</v>
      </c>
      <c r="BL8" s="401" t="s">
        <v>430</v>
      </c>
      <c r="BM8" s="402"/>
      <c r="BN8" s="833" t="s">
        <v>6484</v>
      </c>
      <c r="BO8" s="833" t="s">
        <v>6485</v>
      </c>
      <c r="BP8" s="397" t="s">
        <v>430</v>
      </c>
      <c r="BQ8" s="397" t="s">
        <v>430</v>
      </c>
      <c r="BR8" s="397" t="s">
        <v>430</v>
      </c>
      <c r="BS8" s="398"/>
      <c r="BT8" s="407" t="s">
        <v>554</v>
      </c>
    </row>
    <row r="9" spans="1:72" s="424" customFormat="1" x14ac:dyDescent="0.25">
      <c r="A9" s="341" t="s">
        <v>6486</v>
      </c>
      <c r="B9" s="369"/>
      <c r="C9" s="709">
        <v>40414</v>
      </c>
      <c r="D9" s="369"/>
      <c r="E9" s="342">
        <v>25135.7</v>
      </c>
      <c r="F9" s="369"/>
      <c r="G9" s="343">
        <v>121.629</v>
      </c>
      <c r="H9" s="370"/>
      <c r="I9" s="344">
        <v>1.5329999999999999</v>
      </c>
      <c r="J9" s="344">
        <v>1.8275999999999999</v>
      </c>
      <c r="K9" s="344">
        <v>-8.6293000000000006</v>
      </c>
      <c r="L9" s="344">
        <v>-2.5548999999999999</v>
      </c>
      <c r="M9" s="344">
        <v>5.8587999999999996</v>
      </c>
      <c r="N9" s="346">
        <v>45.317500000000003</v>
      </c>
      <c r="O9" s="344">
        <v>39.821100000000001</v>
      </c>
      <c r="P9" s="344">
        <v>33.6813</v>
      </c>
      <c r="Q9" s="344">
        <v>23.573699999999999</v>
      </c>
      <c r="R9" s="344">
        <v>14.8819</v>
      </c>
      <c r="S9" s="344">
        <v>1.111</v>
      </c>
      <c r="T9" s="344">
        <v>-2.9775</v>
      </c>
      <c r="U9" s="344">
        <v>7.0380000000000003</v>
      </c>
      <c r="V9" s="344">
        <v>23.322700000000001</v>
      </c>
      <c r="W9" s="344">
        <v>1.111</v>
      </c>
      <c r="X9" s="344">
        <v>12.441800000000001</v>
      </c>
      <c r="Y9" s="370"/>
      <c r="Z9" s="342">
        <v>10</v>
      </c>
      <c r="AA9" s="342">
        <v>8</v>
      </c>
      <c r="AB9" s="342">
        <v>15</v>
      </c>
      <c r="AC9" s="342">
        <v>13</v>
      </c>
      <c r="AD9" s="342">
        <v>7</v>
      </c>
      <c r="AE9" s="342">
        <v>5</v>
      </c>
      <c r="AF9" s="342">
        <v>3</v>
      </c>
      <c r="AG9" s="342">
        <v>3</v>
      </c>
      <c r="AH9" s="342">
        <v>4</v>
      </c>
      <c r="AI9" s="342">
        <v>9</v>
      </c>
      <c r="AJ9" s="342">
        <v>9</v>
      </c>
      <c r="AK9" s="342">
        <v>18</v>
      </c>
      <c r="AL9" s="342">
        <v>8</v>
      </c>
      <c r="AM9" s="342">
        <v>4</v>
      </c>
      <c r="AN9" s="342">
        <v>9</v>
      </c>
      <c r="AO9" s="369"/>
      <c r="AP9" s="344">
        <v>20.66</v>
      </c>
      <c r="AQ9" s="344">
        <v>24.27</v>
      </c>
      <c r="AR9" s="344">
        <v>30.2</v>
      </c>
      <c r="AS9" s="344">
        <v>37.93</v>
      </c>
      <c r="AT9" s="344">
        <v>19.239999999999998</v>
      </c>
      <c r="AU9" s="347"/>
      <c r="AV9" s="342">
        <v>7</v>
      </c>
      <c r="AW9" s="342">
        <v>5</v>
      </c>
      <c r="AX9" s="342">
        <v>3</v>
      </c>
      <c r="AY9" s="342">
        <v>4</v>
      </c>
      <c r="AZ9" s="342">
        <v>4</v>
      </c>
      <c r="BA9" s="370"/>
      <c r="BB9" s="344">
        <v>17.766364536831698</v>
      </c>
      <c r="BC9" s="344">
        <v>0</v>
      </c>
      <c r="BD9" s="344">
        <v>0.11004906421065901</v>
      </c>
      <c r="BE9" s="371" t="s">
        <v>430</v>
      </c>
      <c r="BF9" s="475"/>
      <c r="BG9" s="371" t="s">
        <v>430</v>
      </c>
      <c r="BH9" s="370"/>
      <c r="BI9" s="344" t="s">
        <v>430</v>
      </c>
      <c r="BJ9" s="344" t="s">
        <v>430</v>
      </c>
      <c r="BK9" s="344" t="s">
        <v>430</v>
      </c>
      <c r="BL9" s="344" t="s">
        <v>430</v>
      </c>
      <c r="BM9" s="370"/>
      <c r="BN9" s="834" t="s">
        <v>5828</v>
      </c>
      <c r="BO9" s="834" t="s">
        <v>5829</v>
      </c>
      <c r="BP9" s="368" t="s">
        <v>430</v>
      </c>
      <c r="BQ9" s="368" t="s">
        <v>430</v>
      </c>
      <c r="BR9" s="368" t="s">
        <v>430</v>
      </c>
      <c r="BS9" s="369"/>
      <c r="BT9" s="350" t="s">
        <v>554</v>
      </c>
    </row>
    <row r="10" spans="1:72" s="424" customFormat="1" x14ac:dyDescent="0.25">
      <c r="A10" s="341" t="s">
        <v>6487</v>
      </c>
      <c r="B10" s="369"/>
      <c r="C10" s="709">
        <v>39951</v>
      </c>
      <c r="D10" s="369"/>
      <c r="E10" s="342">
        <v>23744.799999999999</v>
      </c>
      <c r="F10" s="369"/>
      <c r="G10" s="343">
        <v>121.1164</v>
      </c>
      <c r="H10" s="370"/>
      <c r="I10" s="344">
        <v>1.5346</v>
      </c>
      <c r="J10" s="344">
        <v>1.8275999999999999</v>
      </c>
      <c r="K10" s="344">
        <v>-8.6499000000000006</v>
      </c>
      <c r="L10" s="344">
        <v>-2.5985</v>
      </c>
      <c r="M10" s="344">
        <v>5.7766999999999999</v>
      </c>
      <c r="N10" s="346">
        <v>45.002000000000002</v>
      </c>
      <c r="O10" s="344">
        <v>39.535600000000002</v>
      </c>
      <c r="P10" s="344">
        <v>33.3598</v>
      </c>
      <c r="Q10" s="344">
        <v>23.380600000000001</v>
      </c>
      <c r="R10" s="344">
        <v>14.914199999999999</v>
      </c>
      <c r="S10" s="344">
        <v>1.1115999999999999</v>
      </c>
      <c r="T10" s="344">
        <v>-3.0224000000000002</v>
      </c>
      <c r="U10" s="344">
        <v>6.9526000000000003</v>
      </c>
      <c r="V10" s="344">
        <v>23.1372</v>
      </c>
      <c r="W10" s="344">
        <v>1.1115999999999999</v>
      </c>
      <c r="X10" s="344">
        <v>13.1288</v>
      </c>
      <c r="Y10" s="370"/>
      <c r="Z10" s="342">
        <v>7</v>
      </c>
      <c r="AA10" s="342">
        <v>8</v>
      </c>
      <c r="AB10" s="342">
        <v>18</v>
      </c>
      <c r="AC10" s="342">
        <v>22</v>
      </c>
      <c r="AD10" s="342">
        <v>16</v>
      </c>
      <c r="AE10" s="342">
        <v>12</v>
      </c>
      <c r="AF10" s="342">
        <v>12</v>
      </c>
      <c r="AG10" s="342">
        <v>11</v>
      </c>
      <c r="AH10" s="342">
        <v>10</v>
      </c>
      <c r="AI10" s="342">
        <v>7</v>
      </c>
      <c r="AJ10" s="342">
        <v>7</v>
      </c>
      <c r="AK10" s="342">
        <v>23</v>
      </c>
      <c r="AL10" s="342">
        <v>15</v>
      </c>
      <c r="AM10" s="342">
        <v>10</v>
      </c>
      <c r="AN10" s="342">
        <v>7</v>
      </c>
      <c r="AO10" s="369"/>
      <c r="AP10" s="344">
        <v>20.61</v>
      </c>
      <c r="AQ10" s="344">
        <v>24.12</v>
      </c>
      <c r="AR10" s="344">
        <v>29.97</v>
      </c>
      <c r="AS10" s="344">
        <v>37.64</v>
      </c>
      <c r="AT10" s="344">
        <v>18.989999999999998</v>
      </c>
      <c r="AU10" s="347"/>
      <c r="AV10" s="342">
        <v>10</v>
      </c>
      <c r="AW10" s="342">
        <v>10</v>
      </c>
      <c r="AX10" s="342">
        <v>10</v>
      </c>
      <c r="AY10" s="342">
        <v>12</v>
      </c>
      <c r="AZ10" s="342">
        <v>12</v>
      </c>
      <c r="BA10" s="370"/>
      <c r="BB10" s="344">
        <v>17.840485543054701</v>
      </c>
      <c r="BC10" s="344">
        <v>0.98590403310425601</v>
      </c>
      <c r="BD10" s="344">
        <v>0.10866888419831899</v>
      </c>
      <c r="BE10" s="371">
        <v>0.124222471983695</v>
      </c>
      <c r="BF10" s="475"/>
      <c r="BG10" s="371">
        <v>9.3094999999999999</v>
      </c>
      <c r="BH10" s="370"/>
      <c r="BI10" s="344" t="s">
        <v>430</v>
      </c>
      <c r="BJ10" s="344" t="s">
        <v>430</v>
      </c>
      <c r="BK10" s="344" t="s">
        <v>430</v>
      </c>
      <c r="BL10" s="344" t="s">
        <v>430</v>
      </c>
      <c r="BM10" s="370"/>
      <c r="BN10" s="834" t="s">
        <v>6488</v>
      </c>
      <c r="BO10" s="834" t="s">
        <v>6489</v>
      </c>
      <c r="BP10" s="368" t="s">
        <v>430</v>
      </c>
      <c r="BQ10" s="368" t="s">
        <v>430</v>
      </c>
      <c r="BR10" s="368" t="s">
        <v>430</v>
      </c>
      <c r="BS10" s="369"/>
      <c r="BT10" s="350" t="s">
        <v>554</v>
      </c>
    </row>
    <row r="11" spans="1:72" s="424" customFormat="1" x14ac:dyDescent="0.25">
      <c r="A11" s="341" t="s">
        <v>6490</v>
      </c>
      <c r="B11" s="369"/>
      <c r="C11" s="709">
        <v>40403</v>
      </c>
      <c r="D11" s="369"/>
      <c r="E11" s="342">
        <v>21916</v>
      </c>
      <c r="F11" s="369"/>
      <c r="G11" s="343">
        <v>121.3288</v>
      </c>
      <c r="H11" s="370"/>
      <c r="I11" s="344">
        <v>1.5396000000000001</v>
      </c>
      <c r="J11" s="344">
        <v>1.8342000000000001</v>
      </c>
      <c r="K11" s="344">
        <v>-8.6674000000000007</v>
      </c>
      <c r="L11" s="344">
        <v>-2.5905</v>
      </c>
      <c r="M11" s="344">
        <v>5.8140000000000001</v>
      </c>
      <c r="N11" s="346">
        <v>45.097200000000001</v>
      </c>
      <c r="O11" s="344">
        <v>39.445900000000002</v>
      </c>
      <c r="P11" s="344">
        <v>33.249699999999997</v>
      </c>
      <c r="Q11" s="344">
        <v>23.4559</v>
      </c>
      <c r="R11" s="344">
        <v>15.017899999999999</v>
      </c>
      <c r="S11" s="344">
        <v>1.1153999999999999</v>
      </c>
      <c r="T11" s="344">
        <v>-2.6175000000000002</v>
      </c>
      <c r="U11" s="344">
        <v>6.9842000000000004</v>
      </c>
      <c r="V11" s="344">
        <v>23.214600000000001</v>
      </c>
      <c r="W11" s="344">
        <v>1.1153999999999999</v>
      </c>
      <c r="X11" s="344">
        <v>12.752800000000001</v>
      </c>
      <c r="Y11" s="370"/>
      <c r="Z11" s="342">
        <v>4</v>
      </c>
      <c r="AA11" s="342">
        <v>5</v>
      </c>
      <c r="AB11" s="342">
        <v>21</v>
      </c>
      <c r="AC11" s="342">
        <v>21</v>
      </c>
      <c r="AD11" s="342">
        <v>13</v>
      </c>
      <c r="AE11" s="342">
        <v>10</v>
      </c>
      <c r="AF11" s="342">
        <v>13</v>
      </c>
      <c r="AG11" s="342">
        <v>13</v>
      </c>
      <c r="AH11" s="342">
        <v>9</v>
      </c>
      <c r="AI11" s="342">
        <v>5</v>
      </c>
      <c r="AJ11" s="342">
        <v>4</v>
      </c>
      <c r="AK11" s="342">
        <v>8</v>
      </c>
      <c r="AL11" s="342">
        <v>12</v>
      </c>
      <c r="AM11" s="342">
        <v>9</v>
      </c>
      <c r="AN11" s="342">
        <v>4</v>
      </c>
      <c r="AO11" s="369"/>
      <c r="AP11" s="344">
        <v>20.64</v>
      </c>
      <c r="AQ11" s="344">
        <v>24.19</v>
      </c>
      <c r="AR11" s="344">
        <v>30.08</v>
      </c>
      <c r="AS11" s="344">
        <v>37.75</v>
      </c>
      <c r="AT11" s="344">
        <v>19.07</v>
      </c>
      <c r="AU11" s="347"/>
      <c r="AV11" s="342">
        <v>8</v>
      </c>
      <c r="AW11" s="342">
        <v>9</v>
      </c>
      <c r="AX11" s="342">
        <v>9</v>
      </c>
      <c r="AY11" s="342">
        <v>10</v>
      </c>
      <c r="AZ11" s="342">
        <v>10</v>
      </c>
      <c r="BA11" s="370"/>
      <c r="BB11" s="344">
        <v>17.778948589049101</v>
      </c>
      <c r="BC11" s="344">
        <v>0</v>
      </c>
      <c r="BD11" s="344">
        <v>0.108659911745237</v>
      </c>
      <c r="BE11" s="371" t="s">
        <v>430</v>
      </c>
      <c r="BF11" s="475"/>
      <c r="BG11" s="371" t="s">
        <v>430</v>
      </c>
      <c r="BH11" s="370"/>
      <c r="BI11" s="344" t="s">
        <v>430</v>
      </c>
      <c r="BJ11" s="344" t="s">
        <v>430</v>
      </c>
      <c r="BK11" s="344" t="s">
        <v>430</v>
      </c>
      <c r="BL11" s="344" t="s">
        <v>430</v>
      </c>
      <c r="BM11" s="370"/>
      <c r="BN11" s="834" t="s">
        <v>6491</v>
      </c>
      <c r="BO11" s="834" t="s">
        <v>6492</v>
      </c>
      <c r="BP11" s="368" t="s">
        <v>430</v>
      </c>
      <c r="BQ11" s="368" t="s">
        <v>430</v>
      </c>
      <c r="BR11" s="368" t="s">
        <v>430</v>
      </c>
      <c r="BS11" s="369"/>
      <c r="BT11" s="350" t="s">
        <v>554</v>
      </c>
    </row>
    <row r="12" spans="1:72" s="424" customFormat="1" ht="11" x14ac:dyDescent="0.3">
      <c r="A12" s="835" t="s">
        <v>6493</v>
      </c>
      <c r="B12" s="836"/>
      <c r="C12" s="837">
        <v>39290</v>
      </c>
      <c r="D12" s="836"/>
      <c r="E12" s="838">
        <v>13419.1</v>
      </c>
      <c r="F12" s="836"/>
      <c r="G12" s="839">
        <v>118.51909999999999</v>
      </c>
      <c r="H12" s="841"/>
      <c r="I12" s="840">
        <v>1.5402</v>
      </c>
      <c r="J12" s="840">
        <v>1.8359000000000001</v>
      </c>
      <c r="K12" s="840">
        <v>-8.6653000000000002</v>
      </c>
      <c r="L12" s="840">
        <v>-2.5718999999999999</v>
      </c>
      <c r="M12" s="840">
        <v>5.8464</v>
      </c>
      <c r="N12" s="842">
        <v>45.1629</v>
      </c>
      <c r="O12" s="840">
        <v>39.662300000000002</v>
      </c>
      <c r="P12" s="840">
        <v>33.563099999999999</v>
      </c>
      <c r="Q12" s="840">
        <v>23.486899999999999</v>
      </c>
      <c r="R12" s="840">
        <v>14.978300000000001</v>
      </c>
      <c r="S12" s="840">
        <v>1.1162000000000001</v>
      </c>
      <c r="T12" s="840">
        <v>-2.9962</v>
      </c>
      <c r="U12" s="840">
        <v>7.0259</v>
      </c>
      <c r="V12" s="840">
        <v>23.266300000000001</v>
      </c>
      <c r="W12" s="840">
        <v>1.1162000000000001</v>
      </c>
      <c r="X12" s="840">
        <v>14.702400000000001</v>
      </c>
      <c r="Y12" s="841"/>
      <c r="Z12" s="838">
        <v>3</v>
      </c>
      <c r="AA12" s="838">
        <v>3</v>
      </c>
      <c r="AB12" s="838">
        <v>20</v>
      </c>
      <c r="AC12" s="838">
        <v>18</v>
      </c>
      <c r="AD12" s="838">
        <v>9</v>
      </c>
      <c r="AE12" s="838">
        <v>8</v>
      </c>
      <c r="AF12" s="838">
        <v>6</v>
      </c>
      <c r="AG12" s="838">
        <v>8</v>
      </c>
      <c r="AH12" s="838">
        <v>7</v>
      </c>
      <c r="AI12" s="838">
        <v>6</v>
      </c>
      <c r="AJ12" s="838">
        <v>3</v>
      </c>
      <c r="AK12" s="838">
        <v>21</v>
      </c>
      <c r="AL12" s="838">
        <v>9</v>
      </c>
      <c r="AM12" s="838">
        <v>6</v>
      </c>
      <c r="AN12" s="838">
        <v>3</v>
      </c>
      <c r="AO12" s="836"/>
      <c r="AP12" s="840">
        <v>20.69</v>
      </c>
      <c r="AQ12" s="840">
        <v>24.22</v>
      </c>
      <c r="AR12" s="840">
        <v>30.1</v>
      </c>
      <c r="AS12" s="840">
        <v>37.79</v>
      </c>
      <c r="AT12" s="840">
        <v>19.14</v>
      </c>
      <c r="AU12" s="843"/>
      <c r="AV12" s="838">
        <v>5</v>
      </c>
      <c r="AW12" s="838">
        <v>7</v>
      </c>
      <c r="AX12" s="838">
        <v>8</v>
      </c>
      <c r="AY12" s="838">
        <v>7</v>
      </c>
      <c r="AZ12" s="838">
        <v>9</v>
      </c>
      <c r="BA12" s="841"/>
      <c r="BB12" s="840">
        <v>17.758319346324999</v>
      </c>
      <c r="BC12" s="840">
        <v>0</v>
      </c>
      <c r="BD12" s="840">
        <v>0.10975985477167299</v>
      </c>
      <c r="BE12" s="846" t="s">
        <v>430</v>
      </c>
      <c r="BF12" s="914"/>
      <c r="BG12" s="846" t="s">
        <v>430</v>
      </c>
      <c r="BH12" s="841"/>
      <c r="BI12" s="840" t="s">
        <v>430</v>
      </c>
      <c r="BJ12" s="840" t="s">
        <v>430</v>
      </c>
      <c r="BK12" s="840" t="s">
        <v>430</v>
      </c>
      <c r="BL12" s="840" t="s">
        <v>430</v>
      </c>
      <c r="BM12" s="841"/>
      <c r="BN12" s="849" t="s">
        <v>6494</v>
      </c>
      <c r="BO12" s="849" t="s">
        <v>6495</v>
      </c>
      <c r="BP12" s="849" t="s">
        <v>430</v>
      </c>
      <c r="BQ12" s="849" t="s">
        <v>430</v>
      </c>
      <c r="BR12" s="849" t="s">
        <v>430</v>
      </c>
      <c r="BS12" s="836"/>
      <c r="BT12" s="850" t="s">
        <v>554</v>
      </c>
    </row>
    <row r="13" spans="1:72" s="424" customFormat="1" x14ac:dyDescent="0.25">
      <c r="A13" s="341" t="s">
        <v>6496</v>
      </c>
      <c r="B13" s="369"/>
      <c r="C13" s="709">
        <v>45303</v>
      </c>
      <c r="D13" s="369"/>
      <c r="E13" s="342">
        <v>5641.82</v>
      </c>
      <c r="F13" s="369"/>
      <c r="G13" s="343">
        <v>13.804</v>
      </c>
      <c r="H13" s="370"/>
      <c r="I13" s="344">
        <v>1.5202</v>
      </c>
      <c r="J13" s="344">
        <v>1.8151999999999999</v>
      </c>
      <c r="K13" s="344">
        <v>-8.5640000000000001</v>
      </c>
      <c r="L13" s="344">
        <v>-2.5093000000000001</v>
      </c>
      <c r="M13" s="344">
        <v>4.3418000000000001</v>
      </c>
      <c r="N13" s="346">
        <v>45.29</v>
      </c>
      <c r="O13" s="344">
        <v>39.837800000000001</v>
      </c>
      <c r="P13" s="344" t="s">
        <v>430</v>
      </c>
      <c r="Q13" s="344" t="s">
        <v>430</v>
      </c>
      <c r="R13" s="344" t="s">
        <v>430</v>
      </c>
      <c r="S13" s="344">
        <v>1.1023000000000001</v>
      </c>
      <c r="T13" s="344">
        <v>-2.5341</v>
      </c>
      <c r="U13" s="344">
        <v>5.5190000000000001</v>
      </c>
      <c r="V13" s="344">
        <v>22.988600000000002</v>
      </c>
      <c r="W13" s="344">
        <v>1.1023000000000001</v>
      </c>
      <c r="X13" s="344">
        <v>38.290199999999999</v>
      </c>
      <c r="Y13" s="370"/>
      <c r="Z13" s="342">
        <v>20</v>
      </c>
      <c r="AA13" s="342">
        <v>17</v>
      </c>
      <c r="AB13" s="342">
        <v>4</v>
      </c>
      <c r="AC13" s="342">
        <v>2</v>
      </c>
      <c r="AD13" s="342">
        <v>23</v>
      </c>
      <c r="AE13" s="342">
        <v>6</v>
      </c>
      <c r="AF13" s="342">
        <v>2</v>
      </c>
      <c r="AG13" s="342" t="s">
        <v>430</v>
      </c>
      <c r="AH13" s="342" t="s">
        <v>430</v>
      </c>
      <c r="AI13" s="342" t="s">
        <v>430</v>
      </c>
      <c r="AJ13" s="342">
        <v>18</v>
      </c>
      <c r="AK13" s="342">
        <v>3</v>
      </c>
      <c r="AL13" s="342">
        <v>22</v>
      </c>
      <c r="AM13" s="342">
        <v>17</v>
      </c>
      <c r="AN13" s="342">
        <v>18</v>
      </c>
      <c r="AO13" s="369"/>
      <c r="AP13" s="344" t="s">
        <v>430</v>
      </c>
      <c r="AQ13" s="344" t="s">
        <v>430</v>
      </c>
      <c r="AR13" s="344" t="s">
        <v>430</v>
      </c>
      <c r="AS13" s="344" t="s">
        <v>430</v>
      </c>
      <c r="AT13" s="344">
        <v>18.079999999999998</v>
      </c>
      <c r="AU13" s="347"/>
      <c r="AV13" s="342" t="s">
        <v>430</v>
      </c>
      <c r="AW13" s="342" t="s">
        <v>430</v>
      </c>
      <c r="AX13" s="342" t="s">
        <v>430</v>
      </c>
      <c r="AY13" s="342" t="s">
        <v>430</v>
      </c>
      <c r="AZ13" s="342">
        <v>20</v>
      </c>
      <c r="BA13" s="370"/>
      <c r="BB13" s="344">
        <v>18.628070058087999</v>
      </c>
      <c r="BC13" s="344">
        <v>0</v>
      </c>
      <c r="BD13" s="344">
        <v>0.13319507185333501</v>
      </c>
      <c r="BE13" s="371" t="s">
        <v>430</v>
      </c>
      <c r="BF13" s="475"/>
      <c r="BG13" s="371" t="s">
        <v>430</v>
      </c>
      <c r="BH13" s="370"/>
      <c r="BI13" s="344" t="s">
        <v>430</v>
      </c>
      <c r="BJ13" s="344" t="s">
        <v>430</v>
      </c>
      <c r="BK13" s="344" t="s">
        <v>430</v>
      </c>
      <c r="BL13" s="344" t="s">
        <v>430</v>
      </c>
      <c r="BM13" s="370"/>
      <c r="BN13" s="368" t="s">
        <v>6497</v>
      </c>
      <c r="BO13" s="368" t="s">
        <v>6498</v>
      </c>
      <c r="BP13" s="368" t="s">
        <v>430</v>
      </c>
      <c r="BQ13" s="368" t="s">
        <v>430</v>
      </c>
      <c r="BR13" s="368" t="s">
        <v>430</v>
      </c>
      <c r="BS13" s="369"/>
      <c r="BT13" s="350" t="s">
        <v>554</v>
      </c>
    </row>
    <row r="14" spans="1:72" s="424" customFormat="1" x14ac:dyDescent="0.25">
      <c r="A14" s="341" t="s">
        <v>6499</v>
      </c>
      <c r="B14" s="369"/>
      <c r="C14" s="709">
        <v>40492</v>
      </c>
      <c r="D14" s="369"/>
      <c r="E14" s="342">
        <v>5026.13</v>
      </c>
      <c r="F14" s="369"/>
      <c r="G14" s="343">
        <v>118.3695</v>
      </c>
      <c r="H14" s="370"/>
      <c r="I14" s="344">
        <v>1.5267999999999999</v>
      </c>
      <c r="J14" s="344">
        <v>1.8189</v>
      </c>
      <c r="K14" s="344">
        <v>-8.6628000000000007</v>
      </c>
      <c r="L14" s="344">
        <v>-2.6063999999999998</v>
      </c>
      <c r="M14" s="344">
        <v>5.7088000000000001</v>
      </c>
      <c r="N14" s="346">
        <v>44.991500000000002</v>
      </c>
      <c r="O14" s="344">
        <v>39.549199999999999</v>
      </c>
      <c r="P14" s="344">
        <v>33.555500000000002</v>
      </c>
      <c r="Q14" s="344">
        <v>23.518899999999999</v>
      </c>
      <c r="R14" s="344">
        <v>14.735799999999999</v>
      </c>
      <c r="S14" s="344">
        <v>1.1053999999999999</v>
      </c>
      <c r="T14" s="344">
        <v>-3.0318000000000001</v>
      </c>
      <c r="U14" s="344">
        <v>6.8841000000000001</v>
      </c>
      <c r="V14" s="344">
        <v>23.113900000000001</v>
      </c>
      <c r="W14" s="344">
        <v>1.1053999999999999</v>
      </c>
      <c r="X14" s="344">
        <v>11.935</v>
      </c>
      <c r="Y14" s="370"/>
      <c r="Z14" s="342">
        <v>14</v>
      </c>
      <c r="AA14" s="342">
        <v>13</v>
      </c>
      <c r="AB14" s="342">
        <v>19</v>
      </c>
      <c r="AC14" s="342">
        <v>23</v>
      </c>
      <c r="AD14" s="342">
        <v>19</v>
      </c>
      <c r="AE14" s="342">
        <v>13</v>
      </c>
      <c r="AF14" s="342">
        <v>11</v>
      </c>
      <c r="AG14" s="342">
        <v>9</v>
      </c>
      <c r="AH14" s="342">
        <v>6</v>
      </c>
      <c r="AI14" s="342">
        <v>11</v>
      </c>
      <c r="AJ14" s="342">
        <v>15</v>
      </c>
      <c r="AK14" s="342">
        <v>24</v>
      </c>
      <c r="AL14" s="342">
        <v>19</v>
      </c>
      <c r="AM14" s="342">
        <v>11</v>
      </c>
      <c r="AN14" s="342">
        <v>15</v>
      </c>
      <c r="AO14" s="369"/>
      <c r="AP14" s="344">
        <v>20.69</v>
      </c>
      <c r="AQ14" s="344">
        <v>24.24</v>
      </c>
      <c r="AR14" s="344">
        <v>30.11</v>
      </c>
      <c r="AS14" s="344">
        <v>37.729999999999997</v>
      </c>
      <c r="AT14" s="344">
        <v>18.91</v>
      </c>
      <c r="AU14" s="347"/>
      <c r="AV14" s="342">
        <v>5</v>
      </c>
      <c r="AW14" s="342">
        <v>6</v>
      </c>
      <c r="AX14" s="342">
        <v>7</v>
      </c>
      <c r="AY14" s="342">
        <v>11</v>
      </c>
      <c r="AZ14" s="342">
        <v>15</v>
      </c>
      <c r="BA14" s="370"/>
      <c r="BB14" s="344">
        <v>17.775139569139601</v>
      </c>
      <c r="BC14" s="344">
        <v>0</v>
      </c>
      <c r="BD14" s="344">
        <v>0.109732732607026</v>
      </c>
      <c r="BE14" s="371" t="s">
        <v>430</v>
      </c>
      <c r="BF14" s="475"/>
      <c r="BG14" s="371" t="s">
        <v>430</v>
      </c>
      <c r="BH14" s="370"/>
      <c r="BI14" s="344" t="s">
        <v>430</v>
      </c>
      <c r="BJ14" s="344" t="s">
        <v>430</v>
      </c>
      <c r="BK14" s="344" t="s">
        <v>430</v>
      </c>
      <c r="BL14" s="344" t="s">
        <v>430</v>
      </c>
      <c r="BM14" s="370"/>
      <c r="BN14" s="834" t="s">
        <v>5834</v>
      </c>
      <c r="BO14" s="834" t="s">
        <v>5835</v>
      </c>
      <c r="BP14" s="368" t="s">
        <v>430</v>
      </c>
      <c r="BQ14" s="368" t="s">
        <v>430</v>
      </c>
      <c r="BR14" s="368" t="s">
        <v>430</v>
      </c>
      <c r="BS14" s="369"/>
      <c r="BT14" s="350" t="s">
        <v>554</v>
      </c>
    </row>
    <row r="15" spans="1:72" s="424" customFormat="1" x14ac:dyDescent="0.25">
      <c r="A15" s="341" t="s">
        <v>6500</v>
      </c>
      <c r="B15" s="369"/>
      <c r="C15" s="709">
        <v>39182</v>
      </c>
      <c r="D15" s="369"/>
      <c r="E15" s="342">
        <v>3996.69</v>
      </c>
      <c r="F15" s="369"/>
      <c r="G15" s="343">
        <v>119.4995</v>
      </c>
      <c r="H15" s="370"/>
      <c r="I15" s="344">
        <v>1.5450999999999999</v>
      </c>
      <c r="J15" s="344">
        <v>1.8421000000000001</v>
      </c>
      <c r="K15" s="344">
        <v>-8.6888000000000005</v>
      </c>
      <c r="L15" s="344">
        <v>-2.5785</v>
      </c>
      <c r="M15" s="344">
        <v>5.9311999999999996</v>
      </c>
      <c r="N15" s="346">
        <v>45.575000000000003</v>
      </c>
      <c r="O15" s="344">
        <v>39.858699999999999</v>
      </c>
      <c r="P15" s="344">
        <v>33.981099999999998</v>
      </c>
      <c r="Q15" s="344">
        <v>23.6371</v>
      </c>
      <c r="R15" s="344">
        <v>15.0275</v>
      </c>
      <c r="S15" s="344">
        <v>1.1197999999999999</v>
      </c>
      <c r="T15" s="344">
        <v>-2.1844000000000001</v>
      </c>
      <c r="U15" s="344">
        <v>7.9363999999999999</v>
      </c>
      <c r="V15" s="344">
        <v>23.849299999999999</v>
      </c>
      <c r="W15" s="344">
        <v>1.1197999999999999</v>
      </c>
      <c r="X15" s="344">
        <v>14.0962</v>
      </c>
      <c r="Y15" s="370"/>
      <c r="Z15" s="342">
        <v>1</v>
      </c>
      <c r="AA15" s="342">
        <v>1</v>
      </c>
      <c r="AB15" s="342">
        <v>24</v>
      </c>
      <c r="AC15" s="342">
        <v>19</v>
      </c>
      <c r="AD15" s="342">
        <v>2</v>
      </c>
      <c r="AE15" s="342">
        <v>3</v>
      </c>
      <c r="AF15" s="342">
        <v>1</v>
      </c>
      <c r="AG15" s="342">
        <v>1</v>
      </c>
      <c r="AH15" s="342">
        <v>2</v>
      </c>
      <c r="AI15" s="342">
        <v>4</v>
      </c>
      <c r="AJ15" s="342">
        <v>1</v>
      </c>
      <c r="AK15" s="342">
        <v>2</v>
      </c>
      <c r="AL15" s="342">
        <v>2</v>
      </c>
      <c r="AM15" s="342">
        <v>1</v>
      </c>
      <c r="AN15" s="342">
        <v>1</v>
      </c>
      <c r="AO15" s="369"/>
      <c r="AP15" s="344">
        <v>20.73</v>
      </c>
      <c r="AQ15" s="344">
        <v>24.35</v>
      </c>
      <c r="AR15" s="344">
        <v>30.41</v>
      </c>
      <c r="AS15" s="344">
        <v>38.17</v>
      </c>
      <c r="AT15" s="344">
        <v>19.54</v>
      </c>
      <c r="AU15" s="347"/>
      <c r="AV15" s="342">
        <v>4</v>
      </c>
      <c r="AW15" s="342">
        <v>2</v>
      </c>
      <c r="AX15" s="342">
        <v>2</v>
      </c>
      <c r="AY15" s="342">
        <v>1</v>
      </c>
      <c r="AZ15" s="342">
        <v>1</v>
      </c>
      <c r="BA15" s="370"/>
      <c r="BB15" s="344">
        <v>18.184465442198402</v>
      </c>
      <c r="BC15" s="344">
        <v>1.0018934576415399</v>
      </c>
      <c r="BD15" s="344">
        <v>0.10893130428589901</v>
      </c>
      <c r="BE15" s="371">
        <v>1.6541862014531498E-2</v>
      </c>
      <c r="BF15" s="475"/>
      <c r="BG15" s="371">
        <v>9.6762999999999995</v>
      </c>
      <c r="BH15" s="370"/>
      <c r="BI15" s="344" t="s">
        <v>430</v>
      </c>
      <c r="BJ15" s="344" t="s">
        <v>430</v>
      </c>
      <c r="BK15" s="344" t="s">
        <v>430</v>
      </c>
      <c r="BL15" s="344" t="s">
        <v>430</v>
      </c>
      <c r="BM15" s="370"/>
      <c r="BN15" s="834" t="s">
        <v>6501</v>
      </c>
      <c r="BO15" s="834" t="s">
        <v>6502</v>
      </c>
      <c r="BP15" s="368" t="s">
        <v>430</v>
      </c>
      <c r="BQ15" s="368" t="s">
        <v>430</v>
      </c>
      <c r="BR15" s="368" t="s">
        <v>430</v>
      </c>
      <c r="BS15" s="369"/>
      <c r="BT15" s="350" t="s">
        <v>554</v>
      </c>
    </row>
    <row r="16" spans="1:72" s="424" customFormat="1" x14ac:dyDescent="0.25">
      <c r="A16" s="341" t="s">
        <v>6503</v>
      </c>
      <c r="B16" s="369"/>
      <c r="C16" s="709">
        <v>44977</v>
      </c>
      <c r="D16" s="369"/>
      <c r="E16" s="342">
        <v>3061.84</v>
      </c>
      <c r="F16" s="369"/>
      <c r="G16" s="343">
        <v>138.0805</v>
      </c>
      <c r="H16" s="370"/>
      <c r="I16" s="344">
        <v>1.5285</v>
      </c>
      <c r="J16" s="344">
        <v>1.8248</v>
      </c>
      <c r="K16" s="344">
        <v>-8.5976999999999997</v>
      </c>
      <c r="L16" s="344">
        <v>-2.5287999999999999</v>
      </c>
      <c r="M16" s="344">
        <v>5.8818999999999999</v>
      </c>
      <c r="N16" s="346">
        <v>45.084600000000002</v>
      </c>
      <c r="O16" s="344">
        <v>39.622999999999998</v>
      </c>
      <c r="P16" s="344">
        <v>33.594299999999997</v>
      </c>
      <c r="Q16" s="344" t="s">
        <v>430</v>
      </c>
      <c r="R16" s="344" t="s">
        <v>430</v>
      </c>
      <c r="S16" s="344">
        <v>1.1082000000000001</v>
      </c>
      <c r="T16" s="344">
        <v>-2.9497</v>
      </c>
      <c r="U16" s="344">
        <v>7.0526</v>
      </c>
      <c r="V16" s="344">
        <v>23.238099999999999</v>
      </c>
      <c r="W16" s="344">
        <v>1.1082000000000001</v>
      </c>
      <c r="X16" s="344">
        <v>30.402100000000001</v>
      </c>
      <c r="Y16" s="370"/>
      <c r="Z16" s="342">
        <v>13</v>
      </c>
      <c r="AA16" s="342">
        <v>11</v>
      </c>
      <c r="AB16" s="342">
        <v>11</v>
      </c>
      <c r="AC16" s="342">
        <v>4</v>
      </c>
      <c r="AD16" s="342">
        <v>4</v>
      </c>
      <c r="AE16" s="342">
        <v>11</v>
      </c>
      <c r="AF16" s="342">
        <v>8</v>
      </c>
      <c r="AG16" s="342">
        <v>5</v>
      </c>
      <c r="AH16" s="342" t="s">
        <v>430</v>
      </c>
      <c r="AI16" s="342" t="s">
        <v>430</v>
      </c>
      <c r="AJ16" s="342">
        <v>12</v>
      </c>
      <c r="AK16" s="342">
        <v>13</v>
      </c>
      <c r="AL16" s="342">
        <v>5</v>
      </c>
      <c r="AM16" s="342">
        <v>8</v>
      </c>
      <c r="AN16" s="342">
        <v>12</v>
      </c>
      <c r="AO16" s="369"/>
      <c r="AP16" s="344" t="s">
        <v>430</v>
      </c>
      <c r="AQ16" s="344" t="s">
        <v>430</v>
      </c>
      <c r="AR16" s="344" t="s">
        <v>430</v>
      </c>
      <c r="AS16" s="344">
        <v>37.76</v>
      </c>
      <c r="AT16" s="344">
        <v>19.18</v>
      </c>
      <c r="AU16" s="347"/>
      <c r="AV16" s="342" t="s">
        <v>430</v>
      </c>
      <c r="AW16" s="342" t="s">
        <v>430</v>
      </c>
      <c r="AX16" s="342" t="s">
        <v>430</v>
      </c>
      <c r="AY16" s="342">
        <v>9</v>
      </c>
      <c r="AZ16" s="342">
        <v>7</v>
      </c>
      <c r="BA16" s="370"/>
      <c r="BB16" s="344">
        <v>17.656952540008898</v>
      </c>
      <c r="BC16" s="344">
        <v>0</v>
      </c>
      <c r="BD16" s="344">
        <v>0.110494863928546</v>
      </c>
      <c r="BE16" s="371" t="s">
        <v>430</v>
      </c>
      <c r="BF16" s="475"/>
      <c r="BG16" s="371" t="s">
        <v>430</v>
      </c>
      <c r="BH16" s="370"/>
      <c r="BI16" s="344" t="s">
        <v>430</v>
      </c>
      <c r="BJ16" s="344" t="s">
        <v>430</v>
      </c>
      <c r="BK16" s="344" t="s">
        <v>430</v>
      </c>
      <c r="BL16" s="344" t="s">
        <v>430</v>
      </c>
      <c r="BM16" s="370"/>
      <c r="BN16" s="834" t="s">
        <v>6504</v>
      </c>
      <c r="BO16" s="834" t="s">
        <v>6505</v>
      </c>
      <c r="BP16" s="368" t="s">
        <v>430</v>
      </c>
      <c r="BQ16" s="368" t="s">
        <v>430</v>
      </c>
      <c r="BR16" s="368" t="s">
        <v>430</v>
      </c>
      <c r="BS16" s="369"/>
      <c r="BT16" s="350" t="s">
        <v>554</v>
      </c>
    </row>
    <row r="17" spans="1:72" s="424" customFormat="1" x14ac:dyDescent="0.25">
      <c r="A17" s="341" t="s">
        <v>6506</v>
      </c>
      <c r="B17" s="369"/>
      <c r="C17" s="709">
        <v>40676</v>
      </c>
      <c r="D17" s="369"/>
      <c r="E17" s="342">
        <v>2705.1</v>
      </c>
      <c r="F17" s="369"/>
      <c r="G17" s="343">
        <v>124.8959</v>
      </c>
      <c r="H17" s="370"/>
      <c r="I17" s="344">
        <v>1.5379</v>
      </c>
      <c r="J17" s="344">
        <v>1.8349</v>
      </c>
      <c r="K17" s="344">
        <v>-8.6442999999999994</v>
      </c>
      <c r="L17" s="344">
        <v>-2.5453999999999999</v>
      </c>
      <c r="M17" s="344">
        <v>5.9016000000000002</v>
      </c>
      <c r="N17" s="346">
        <v>45.3735</v>
      </c>
      <c r="O17" s="344">
        <v>39.8078</v>
      </c>
      <c r="P17" s="344">
        <v>33.575400000000002</v>
      </c>
      <c r="Q17" s="344">
        <v>23.5274</v>
      </c>
      <c r="R17" s="344">
        <v>15.045299999999999</v>
      </c>
      <c r="S17" s="344">
        <v>1.1148</v>
      </c>
      <c r="T17" s="344">
        <v>-2.5714000000000001</v>
      </c>
      <c r="U17" s="344">
        <v>7.0808</v>
      </c>
      <c r="V17" s="344">
        <v>23.367999999999999</v>
      </c>
      <c r="W17" s="344">
        <v>1.1148</v>
      </c>
      <c r="X17" s="344">
        <v>12.049899999999999</v>
      </c>
      <c r="Y17" s="370"/>
      <c r="Z17" s="342">
        <v>5</v>
      </c>
      <c r="AA17" s="342">
        <v>4</v>
      </c>
      <c r="AB17" s="342">
        <v>17</v>
      </c>
      <c r="AC17" s="342">
        <v>10</v>
      </c>
      <c r="AD17" s="342">
        <v>3</v>
      </c>
      <c r="AE17" s="342">
        <v>4</v>
      </c>
      <c r="AF17" s="342">
        <v>4</v>
      </c>
      <c r="AG17" s="342">
        <v>7</v>
      </c>
      <c r="AH17" s="342">
        <v>5</v>
      </c>
      <c r="AI17" s="342">
        <v>3</v>
      </c>
      <c r="AJ17" s="342">
        <v>5</v>
      </c>
      <c r="AK17" s="342">
        <v>6</v>
      </c>
      <c r="AL17" s="342">
        <v>4</v>
      </c>
      <c r="AM17" s="342">
        <v>3</v>
      </c>
      <c r="AN17" s="342">
        <v>5</v>
      </c>
      <c r="AO17" s="369"/>
      <c r="AP17" s="344">
        <v>20.75</v>
      </c>
      <c r="AQ17" s="344">
        <v>24.28</v>
      </c>
      <c r="AR17" s="344">
        <v>30.17</v>
      </c>
      <c r="AS17" s="344">
        <v>37.92</v>
      </c>
      <c r="AT17" s="344">
        <v>19.3</v>
      </c>
      <c r="AU17" s="347"/>
      <c r="AV17" s="342">
        <v>3</v>
      </c>
      <c r="AW17" s="342">
        <v>4</v>
      </c>
      <c r="AX17" s="342">
        <v>5</v>
      </c>
      <c r="AY17" s="342">
        <v>5</v>
      </c>
      <c r="AZ17" s="342">
        <v>3</v>
      </c>
      <c r="BA17" s="370"/>
      <c r="BB17" s="344">
        <v>17.752695859412299</v>
      </c>
      <c r="BC17" s="344">
        <v>0.98262426734171704</v>
      </c>
      <c r="BD17" s="344">
        <v>0.109951056689867</v>
      </c>
      <c r="BE17" s="371">
        <v>0.14348064871642299</v>
      </c>
      <c r="BF17" s="475"/>
      <c r="BG17" s="371">
        <v>9.6171000000000006</v>
      </c>
      <c r="BH17" s="370"/>
      <c r="BI17" s="344" t="s">
        <v>430</v>
      </c>
      <c r="BJ17" s="344" t="s">
        <v>430</v>
      </c>
      <c r="BK17" s="344" t="s">
        <v>430</v>
      </c>
      <c r="BL17" s="344" t="s">
        <v>430</v>
      </c>
      <c r="BM17" s="370"/>
      <c r="BN17" s="834" t="s">
        <v>6507</v>
      </c>
      <c r="BO17" s="834" t="s">
        <v>6508</v>
      </c>
      <c r="BP17" s="368" t="s">
        <v>430</v>
      </c>
      <c r="BQ17" s="368" t="s">
        <v>430</v>
      </c>
      <c r="BR17" s="368" t="s">
        <v>430</v>
      </c>
      <c r="BS17" s="369"/>
      <c r="BT17" s="350" t="s">
        <v>554</v>
      </c>
    </row>
    <row r="18" spans="1:72" s="424" customFormat="1" x14ac:dyDescent="0.25">
      <c r="A18" s="341" t="s">
        <v>6509</v>
      </c>
      <c r="B18" s="369"/>
      <c r="C18" s="709">
        <v>45044</v>
      </c>
      <c r="D18" s="369"/>
      <c r="E18" s="342">
        <v>2300.4899999999998</v>
      </c>
      <c r="F18" s="369"/>
      <c r="G18" s="343">
        <v>137.97739999999999</v>
      </c>
      <c r="H18" s="370"/>
      <c r="I18" s="344">
        <v>1.5310999999999999</v>
      </c>
      <c r="J18" s="344">
        <v>1.8265</v>
      </c>
      <c r="K18" s="344">
        <v>-8.6179000000000006</v>
      </c>
      <c r="L18" s="344">
        <v>-2.5426000000000002</v>
      </c>
      <c r="M18" s="344">
        <v>5.8701999999999996</v>
      </c>
      <c r="N18" s="346">
        <v>45.180500000000002</v>
      </c>
      <c r="O18" s="344">
        <v>39.606400000000001</v>
      </c>
      <c r="P18" s="344">
        <v>33.520899999999997</v>
      </c>
      <c r="Q18" s="344" t="s">
        <v>430</v>
      </c>
      <c r="R18" s="344" t="s">
        <v>430</v>
      </c>
      <c r="S18" s="344">
        <v>1.1097999999999999</v>
      </c>
      <c r="T18" s="344">
        <v>-2.5682999999999998</v>
      </c>
      <c r="U18" s="344">
        <v>7.0465999999999998</v>
      </c>
      <c r="V18" s="344">
        <v>23.299600000000002</v>
      </c>
      <c r="W18" s="344">
        <v>1.1097999999999999</v>
      </c>
      <c r="X18" s="344">
        <v>30.025300000000001</v>
      </c>
      <c r="Y18" s="370"/>
      <c r="Z18" s="342">
        <v>11</v>
      </c>
      <c r="AA18" s="342">
        <v>9</v>
      </c>
      <c r="AB18" s="342">
        <v>13</v>
      </c>
      <c r="AC18" s="342">
        <v>8</v>
      </c>
      <c r="AD18" s="342">
        <v>5</v>
      </c>
      <c r="AE18" s="342">
        <v>7</v>
      </c>
      <c r="AF18" s="342">
        <v>10</v>
      </c>
      <c r="AG18" s="342">
        <v>10</v>
      </c>
      <c r="AH18" s="342" t="s">
        <v>430</v>
      </c>
      <c r="AI18" s="342" t="s">
        <v>430</v>
      </c>
      <c r="AJ18" s="342">
        <v>11</v>
      </c>
      <c r="AK18" s="342">
        <v>5</v>
      </c>
      <c r="AL18" s="342">
        <v>7</v>
      </c>
      <c r="AM18" s="342">
        <v>5</v>
      </c>
      <c r="AN18" s="342">
        <v>11</v>
      </c>
      <c r="AO18" s="369"/>
      <c r="AP18" s="344" t="s">
        <v>430</v>
      </c>
      <c r="AQ18" s="344" t="s">
        <v>430</v>
      </c>
      <c r="AR18" s="344" t="s">
        <v>430</v>
      </c>
      <c r="AS18" s="344">
        <v>37.78</v>
      </c>
      <c r="AT18" s="344">
        <v>19.2</v>
      </c>
      <c r="AU18" s="347"/>
      <c r="AV18" s="342" t="s">
        <v>430</v>
      </c>
      <c r="AW18" s="342" t="s">
        <v>430</v>
      </c>
      <c r="AX18" s="342" t="s">
        <v>430</v>
      </c>
      <c r="AY18" s="342">
        <v>8</v>
      </c>
      <c r="AZ18" s="342">
        <v>6</v>
      </c>
      <c r="BA18" s="370"/>
      <c r="BB18" s="344">
        <v>17.695040434193199</v>
      </c>
      <c r="BC18" s="344">
        <v>0.97962717343821404</v>
      </c>
      <c r="BD18" s="344">
        <v>0.11001192088029001</v>
      </c>
      <c r="BE18" s="371">
        <v>5.6657004017484101E-2</v>
      </c>
      <c r="BF18" s="475"/>
      <c r="BG18" s="371">
        <v>4.5812999999999997</v>
      </c>
      <c r="BH18" s="370"/>
      <c r="BI18" s="344" t="s">
        <v>430</v>
      </c>
      <c r="BJ18" s="344" t="s">
        <v>430</v>
      </c>
      <c r="BK18" s="344" t="s">
        <v>430</v>
      </c>
      <c r="BL18" s="344" t="s">
        <v>430</v>
      </c>
      <c r="BM18" s="370"/>
      <c r="BN18" s="834" t="s">
        <v>5763</v>
      </c>
      <c r="BO18" s="834" t="s">
        <v>5764</v>
      </c>
      <c r="BP18" s="368" t="s">
        <v>430</v>
      </c>
      <c r="BQ18" s="368" t="s">
        <v>430</v>
      </c>
      <c r="BR18" s="368" t="s">
        <v>430</v>
      </c>
      <c r="BS18" s="369"/>
      <c r="BT18" s="350" t="s">
        <v>554</v>
      </c>
    </row>
    <row r="19" spans="1:72" s="424" customFormat="1" x14ac:dyDescent="0.25">
      <c r="A19" s="341" t="s">
        <v>6510</v>
      </c>
      <c r="B19" s="369"/>
      <c r="C19" s="709">
        <v>45348</v>
      </c>
      <c r="D19" s="369"/>
      <c r="E19" s="342">
        <v>2160.62</v>
      </c>
      <c r="F19" s="369"/>
      <c r="G19" s="343">
        <v>22.0124</v>
      </c>
      <c r="H19" s="370"/>
      <c r="I19" s="344" t="s">
        <v>430</v>
      </c>
      <c r="J19" s="344">
        <v>0.30669999999999997</v>
      </c>
      <c r="K19" s="344">
        <v>-10.0845</v>
      </c>
      <c r="L19" s="344">
        <v>-4.0804</v>
      </c>
      <c r="M19" s="344">
        <v>4.2427000000000001</v>
      </c>
      <c r="N19" s="346">
        <v>43.099400000000003</v>
      </c>
      <c r="O19" s="344">
        <v>38.662999999999997</v>
      </c>
      <c r="P19" s="344" t="s">
        <v>430</v>
      </c>
      <c r="Q19" s="344" t="s">
        <v>430</v>
      </c>
      <c r="R19" s="344" t="s">
        <v>430</v>
      </c>
      <c r="S19" s="344">
        <v>-0.38829999999999998</v>
      </c>
      <c r="T19" s="344">
        <v>-4.1151</v>
      </c>
      <c r="U19" s="344">
        <v>5.3981000000000003</v>
      </c>
      <c r="V19" s="344">
        <v>21.4678</v>
      </c>
      <c r="W19" s="344">
        <v>-0.38829999999999998</v>
      </c>
      <c r="X19" s="344">
        <v>39.9985</v>
      </c>
      <c r="Y19" s="370"/>
      <c r="Z19" s="342" t="s">
        <v>430</v>
      </c>
      <c r="AA19" s="342">
        <v>24</v>
      </c>
      <c r="AB19" s="342">
        <v>26</v>
      </c>
      <c r="AC19" s="342">
        <v>26</v>
      </c>
      <c r="AD19" s="342">
        <v>25</v>
      </c>
      <c r="AE19" s="342">
        <v>20</v>
      </c>
      <c r="AF19" s="342">
        <v>17</v>
      </c>
      <c r="AG19" s="342" t="s">
        <v>430</v>
      </c>
      <c r="AH19" s="342" t="s">
        <v>430</v>
      </c>
      <c r="AI19" s="342" t="s">
        <v>430</v>
      </c>
      <c r="AJ19" s="342">
        <v>25</v>
      </c>
      <c r="AK19" s="342">
        <v>25</v>
      </c>
      <c r="AL19" s="342">
        <v>24</v>
      </c>
      <c r="AM19" s="342">
        <v>21</v>
      </c>
      <c r="AN19" s="342">
        <v>25</v>
      </c>
      <c r="AO19" s="369"/>
      <c r="AP19" s="344" t="s">
        <v>430</v>
      </c>
      <c r="AQ19" s="344" t="s">
        <v>430</v>
      </c>
      <c r="AR19" s="344" t="s">
        <v>430</v>
      </c>
      <c r="AS19" s="344" t="s">
        <v>430</v>
      </c>
      <c r="AT19" s="344">
        <v>15.71</v>
      </c>
      <c r="AU19" s="347"/>
      <c r="AV19" s="342" t="s">
        <v>430</v>
      </c>
      <c r="AW19" s="342" t="s">
        <v>430</v>
      </c>
      <c r="AX19" s="342" t="s">
        <v>430</v>
      </c>
      <c r="AY19" s="342" t="s">
        <v>430</v>
      </c>
      <c r="AZ19" s="342">
        <v>21</v>
      </c>
      <c r="BA19" s="370"/>
      <c r="BB19" s="344">
        <v>19.611475056466901</v>
      </c>
      <c r="BC19" s="344">
        <v>0</v>
      </c>
      <c r="BD19" s="344">
        <v>0.12931548433937601</v>
      </c>
      <c r="BE19" s="371" t="s">
        <v>430</v>
      </c>
      <c r="BF19" s="475"/>
      <c r="BG19" s="371" t="s">
        <v>430</v>
      </c>
      <c r="BH19" s="370"/>
      <c r="BI19" s="344" t="s">
        <v>430</v>
      </c>
      <c r="BJ19" s="344" t="s">
        <v>430</v>
      </c>
      <c r="BK19" s="344" t="s">
        <v>430</v>
      </c>
      <c r="BL19" s="344" t="s">
        <v>430</v>
      </c>
      <c r="BM19" s="370"/>
      <c r="BN19" s="834" t="s">
        <v>5754</v>
      </c>
      <c r="BO19" s="834" t="s">
        <v>5755</v>
      </c>
      <c r="BP19" s="368" t="s">
        <v>430</v>
      </c>
      <c r="BQ19" s="368" t="s">
        <v>430</v>
      </c>
      <c r="BR19" s="368" t="s">
        <v>430</v>
      </c>
      <c r="BS19" s="369"/>
      <c r="BT19" s="350" t="s">
        <v>554</v>
      </c>
    </row>
    <row r="20" spans="1:72" s="424" customFormat="1" x14ac:dyDescent="0.25">
      <c r="A20" s="341" t="s">
        <v>6511</v>
      </c>
      <c r="B20" s="369"/>
      <c r="C20" s="709">
        <v>45866</v>
      </c>
      <c r="D20" s="369"/>
      <c r="E20" s="342">
        <v>1669.82</v>
      </c>
      <c r="F20" s="369"/>
      <c r="G20" s="343">
        <v>140.5403</v>
      </c>
      <c r="H20" s="370"/>
      <c r="I20" s="344">
        <v>1.5206</v>
      </c>
      <c r="J20" s="344">
        <v>1.8113999999999999</v>
      </c>
      <c r="K20" s="344">
        <v>-8.5751000000000008</v>
      </c>
      <c r="L20" s="344">
        <v>-2.5642</v>
      </c>
      <c r="M20" s="344">
        <v>5.7431999999999999</v>
      </c>
      <c r="N20" s="346" t="s">
        <v>430</v>
      </c>
      <c r="O20" s="344" t="s">
        <v>430</v>
      </c>
      <c r="P20" s="344" t="s">
        <v>430</v>
      </c>
      <c r="Q20" s="344" t="s">
        <v>430</v>
      </c>
      <c r="R20" s="344" t="s">
        <v>430</v>
      </c>
      <c r="S20" s="344">
        <v>1.1016999999999999</v>
      </c>
      <c r="T20" s="344">
        <v>-2.984</v>
      </c>
      <c r="U20" s="344">
        <v>6.9058999999999999</v>
      </c>
      <c r="V20" s="344">
        <v>22.8994</v>
      </c>
      <c r="W20" s="344">
        <v>1.1016999999999999</v>
      </c>
      <c r="X20" s="344">
        <v>43.335299999999997</v>
      </c>
      <c r="Y20" s="370"/>
      <c r="Z20" s="342">
        <v>19</v>
      </c>
      <c r="AA20" s="342">
        <v>18</v>
      </c>
      <c r="AB20" s="342">
        <v>8</v>
      </c>
      <c r="AC20" s="342">
        <v>15</v>
      </c>
      <c r="AD20" s="342">
        <v>17</v>
      </c>
      <c r="AE20" s="342" t="s">
        <v>430</v>
      </c>
      <c r="AF20" s="342" t="s">
        <v>430</v>
      </c>
      <c r="AG20" s="342" t="s">
        <v>430</v>
      </c>
      <c r="AH20" s="342" t="s">
        <v>430</v>
      </c>
      <c r="AI20" s="342" t="s">
        <v>430</v>
      </c>
      <c r="AJ20" s="342">
        <v>20</v>
      </c>
      <c r="AK20" s="342">
        <v>19</v>
      </c>
      <c r="AL20" s="342">
        <v>17</v>
      </c>
      <c r="AM20" s="342">
        <v>19</v>
      </c>
      <c r="AN20" s="342">
        <v>20</v>
      </c>
      <c r="AO20" s="369"/>
      <c r="AP20" s="344" t="s">
        <v>430</v>
      </c>
      <c r="AQ20" s="344" t="s">
        <v>430</v>
      </c>
      <c r="AR20" s="344" t="s">
        <v>430</v>
      </c>
      <c r="AS20" s="344" t="s">
        <v>430</v>
      </c>
      <c r="AT20" s="344">
        <v>18.82</v>
      </c>
      <c r="AU20" s="347"/>
      <c r="AV20" s="342" t="s">
        <v>430</v>
      </c>
      <c r="AW20" s="342" t="s">
        <v>430</v>
      </c>
      <c r="AX20" s="342" t="s">
        <v>430</v>
      </c>
      <c r="AY20" s="342" t="s">
        <v>430</v>
      </c>
      <c r="AZ20" s="342">
        <v>18</v>
      </c>
      <c r="BA20" s="370"/>
      <c r="BB20" s="344">
        <v>27.251927098279801</v>
      </c>
      <c r="BC20" s="344">
        <v>0</v>
      </c>
      <c r="BD20" s="344">
        <v>0.116832626029341</v>
      </c>
      <c r="BE20" s="371" t="s">
        <v>430</v>
      </c>
      <c r="BF20" s="475"/>
      <c r="BG20" s="371" t="s">
        <v>430</v>
      </c>
      <c r="BH20" s="370"/>
      <c r="BI20" s="344" t="s">
        <v>430</v>
      </c>
      <c r="BJ20" s="344" t="s">
        <v>430</v>
      </c>
      <c r="BK20" s="344" t="s">
        <v>430</v>
      </c>
      <c r="BL20" s="344" t="s">
        <v>430</v>
      </c>
      <c r="BM20" s="370"/>
      <c r="BN20" s="834" t="s">
        <v>6512</v>
      </c>
      <c r="BO20" s="834" t="s">
        <v>6513</v>
      </c>
      <c r="BP20" s="368" t="s">
        <v>430</v>
      </c>
      <c r="BQ20" s="368" t="s">
        <v>430</v>
      </c>
      <c r="BR20" s="368" t="s">
        <v>430</v>
      </c>
      <c r="BS20" s="369"/>
      <c r="BT20" s="350" t="s">
        <v>554</v>
      </c>
    </row>
    <row r="21" spans="1:72" s="424" customFormat="1" x14ac:dyDescent="0.25">
      <c r="A21" s="341" t="s">
        <v>6514</v>
      </c>
      <c r="B21" s="369"/>
      <c r="C21" s="709">
        <v>45237</v>
      </c>
      <c r="D21" s="369"/>
      <c r="E21" s="342">
        <v>1573.68</v>
      </c>
      <c r="F21" s="369"/>
      <c r="G21" s="343">
        <v>141.95529999999999</v>
      </c>
      <c r="H21" s="370"/>
      <c r="I21" s="344">
        <v>1.5246</v>
      </c>
      <c r="J21" s="344">
        <v>1.8177000000000001</v>
      </c>
      <c r="K21" s="344">
        <v>-8.5828000000000007</v>
      </c>
      <c r="L21" s="344">
        <v>-2.5442999999999998</v>
      </c>
      <c r="M21" s="344">
        <v>5.8144999999999998</v>
      </c>
      <c r="N21" s="346">
        <v>44.805199999999999</v>
      </c>
      <c r="O21" s="344">
        <v>39.340600000000002</v>
      </c>
      <c r="P21" s="344" t="s">
        <v>430</v>
      </c>
      <c r="Q21" s="344" t="s">
        <v>430</v>
      </c>
      <c r="R21" s="344" t="s">
        <v>430</v>
      </c>
      <c r="S21" s="344">
        <v>1.105</v>
      </c>
      <c r="T21" s="344">
        <v>-2.9645000000000001</v>
      </c>
      <c r="U21" s="344">
        <v>6.9821999999999997</v>
      </c>
      <c r="V21" s="344">
        <v>23.100899999999999</v>
      </c>
      <c r="W21" s="344">
        <v>1.105</v>
      </c>
      <c r="X21" s="344">
        <v>36.357500000000002</v>
      </c>
      <c r="Y21" s="370"/>
      <c r="Z21" s="342">
        <v>16</v>
      </c>
      <c r="AA21" s="342">
        <v>15</v>
      </c>
      <c r="AB21" s="342">
        <v>9</v>
      </c>
      <c r="AC21" s="342">
        <v>9</v>
      </c>
      <c r="AD21" s="342">
        <v>12</v>
      </c>
      <c r="AE21" s="342">
        <v>15</v>
      </c>
      <c r="AF21" s="342">
        <v>16</v>
      </c>
      <c r="AG21" s="342" t="s">
        <v>430</v>
      </c>
      <c r="AH21" s="342" t="s">
        <v>430</v>
      </c>
      <c r="AI21" s="342" t="s">
        <v>430</v>
      </c>
      <c r="AJ21" s="342">
        <v>16</v>
      </c>
      <c r="AK21" s="342">
        <v>17</v>
      </c>
      <c r="AL21" s="342">
        <v>13</v>
      </c>
      <c r="AM21" s="342">
        <v>12</v>
      </c>
      <c r="AN21" s="342">
        <v>16</v>
      </c>
      <c r="AO21" s="369"/>
      <c r="AP21" s="344" t="s">
        <v>430</v>
      </c>
      <c r="AQ21" s="344" t="s">
        <v>430</v>
      </c>
      <c r="AR21" s="344" t="s">
        <v>430</v>
      </c>
      <c r="AS21" s="344" t="s">
        <v>430</v>
      </c>
      <c r="AT21" s="344">
        <v>19.010000000000002</v>
      </c>
      <c r="AU21" s="347"/>
      <c r="AV21" s="342" t="s">
        <v>430</v>
      </c>
      <c r="AW21" s="342" t="s">
        <v>430</v>
      </c>
      <c r="AX21" s="342" t="s">
        <v>430</v>
      </c>
      <c r="AY21" s="342" t="s">
        <v>430</v>
      </c>
      <c r="AZ21" s="342">
        <v>11</v>
      </c>
      <c r="BA21" s="370"/>
      <c r="BB21" s="344">
        <v>18.404119600560399</v>
      </c>
      <c r="BC21" s="344">
        <v>0</v>
      </c>
      <c r="BD21" s="344">
        <v>0.123064280603793</v>
      </c>
      <c r="BE21" s="371" t="s">
        <v>430</v>
      </c>
      <c r="BF21" s="475"/>
      <c r="BG21" s="371" t="s">
        <v>430</v>
      </c>
      <c r="BH21" s="370"/>
      <c r="BI21" s="344" t="s">
        <v>430</v>
      </c>
      <c r="BJ21" s="344" t="s">
        <v>430</v>
      </c>
      <c r="BK21" s="344" t="s">
        <v>430</v>
      </c>
      <c r="BL21" s="344" t="s">
        <v>430</v>
      </c>
      <c r="BM21" s="370"/>
      <c r="BN21" s="834" t="s">
        <v>6515</v>
      </c>
      <c r="BO21" s="834" t="s">
        <v>6516</v>
      </c>
      <c r="BP21" s="368" t="s">
        <v>430</v>
      </c>
      <c r="BQ21" s="368" t="s">
        <v>430</v>
      </c>
      <c r="BR21" s="368" t="s">
        <v>430</v>
      </c>
      <c r="BS21" s="369"/>
      <c r="BT21" s="350" t="s">
        <v>554</v>
      </c>
    </row>
    <row r="22" spans="1:72" s="424" customFormat="1" x14ac:dyDescent="0.25">
      <c r="A22" s="341" t="s">
        <v>6517</v>
      </c>
      <c r="B22" s="369"/>
      <c r="C22" s="709">
        <v>40856</v>
      </c>
      <c r="D22" s="369"/>
      <c r="E22" s="342">
        <v>1339.09</v>
      </c>
      <c r="F22" s="369"/>
      <c r="G22" s="343">
        <v>127.9796</v>
      </c>
      <c r="H22" s="370"/>
      <c r="I22" s="344">
        <v>1.5330999999999999</v>
      </c>
      <c r="J22" s="344">
        <v>1.8289</v>
      </c>
      <c r="K22" s="344">
        <v>-8.6224000000000007</v>
      </c>
      <c r="L22" s="344">
        <v>-2.5472999999999999</v>
      </c>
      <c r="M22" s="344">
        <v>6.1169000000000002</v>
      </c>
      <c r="N22" s="346">
        <v>46.058900000000001</v>
      </c>
      <c r="O22" s="344">
        <v>39.6447</v>
      </c>
      <c r="P22" s="344">
        <v>33.894599999999997</v>
      </c>
      <c r="Q22" s="344">
        <v>23.904199999999999</v>
      </c>
      <c r="R22" s="344">
        <v>15.3154</v>
      </c>
      <c r="S22" s="344">
        <v>1.1113999999999999</v>
      </c>
      <c r="T22" s="344">
        <v>-1.7575000000000001</v>
      </c>
      <c r="U22" s="344">
        <v>8.1178000000000008</v>
      </c>
      <c r="V22" s="344">
        <v>23.6754</v>
      </c>
      <c r="W22" s="344">
        <v>1.1113999999999999</v>
      </c>
      <c r="X22" s="344">
        <v>10.6571</v>
      </c>
      <c r="Y22" s="370"/>
      <c r="Z22" s="342">
        <v>9</v>
      </c>
      <c r="AA22" s="342">
        <v>7</v>
      </c>
      <c r="AB22" s="342">
        <v>14</v>
      </c>
      <c r="AC22" s="342">
        <v>11</v>
      </c>
      <c r="AD22" s="342">
        <v>1</v>
      </c>
      <c r="AE22" s="342">
        <v>1</v>
      </c>
      <c r="AF22" s="342">
        <v>7</v>
      </c>
      <c r="AG22" s="342">
        <v>2</v>
      </c>
      <c r="AH22" s="342">
        <v>1</v>
      </c>
      <c r="AI22" s="342">
        <v>1</v>
      </c>
      <c r="AJ22" s="342">
        <v>8</v>
      </c>
      <c r="AK22" s="342">
        <v>1</v>
      </c>
      <c r="AL22" s="342">
        <v>1</v>
      </c>
      <c r="AM22" s="342">
        <v>2</v>
      </c>
      <c r="AN22" s="342">
        <v>8</v>
      </c>
      <c r="AO22" s="369"/>
      <c r="AP22" s="344">
        <v>20.97</v>
      </c>
      <c r="AQ22" s="344">
        <v>24.54</v>
      </c>
      <c r="AR22" s="344">
        <v>30.46</v>
      </c>
      <c r="AS22" s="344">
        <v>38.03</v>
      </c>
      <c r="AT22" s="344">
        <v>19.22</v>
      </c>
      <c r="AU22" s="347"/>
      <c r="AV22" s="342">
        <v>1</v>
      </c>
      <c r="AW22" s="342">
        <v>1</v>
      </c>
      <c r="AX22" s="342">
        <v>1</v>
      </c>
      <c r="AY22" s="342">
        <v>2</v>
      </c>
      <c r="AZ22" s="342">
        <v>5</v>
      </c>
      <c r="BA22" s="370"/>
      <c r="BB22" s="344">
        <v>18.084293519829998</v>
      </c>
      <c r="BC22" s="344">
        <v>0</v>
      </c>
      <c r="BD22" s="344">
        <v>0.109206232277651</v>
      </c>
      <c r="BE22" s="371" t="s">
        <v>430</v>
      </c>
      <c r="BF22" s="475"/>
      <c r="BG22" s="371" t="s">
        <v>430</v>
      </c>
      <c r="BH22" s="370"/>
      <c r="BI22" s="344" t="s">
        <v>430</v>
      </c>
      <c r="BJ22" s="344" t="s">
        <v>430</v>
      </c>
      <c r="BK22" s="344" t="s">
        <v>430</v>
      </c>
      <c r="BL22" s="344" t="s">
        <v>430</v>
      </c>
      <c r="BM22" s="370"/>
      <c r="BN22" s="834" t="s">
        <v>5828</v>
      </c>
      <c r="BO22" s="834" t="s">
        <v>5829</v>
      </c>
      <c r="BP22" s="368" t="s">
        <v>430</v>
      </c>
      <c r="BQ22" s="368" t="s">
        <v>430</v>
      </c>
      <c r="BR22" s="368" t="s">
        <v>430</v>
      </c>
      <c r="BS22" s="369"/>
      <c r="BT22" s="350" t="s">
        <v>554</v>
      </c>
    </row>
    <row r="23" spans="1:72" s="424" customFormat="1" x14ac:dyDescent="0.25">
      <c r="A23" s="341" t="s">
        <v>6518</v>
      </c>
      <c r="B23" s="369"/>
      <c r="C23" s="709">
        <v>40249</v>
      </c>
      <c r="D23" s="369"/>
      <c r="E23" s="342">
        <v>693.46</v>
      </c>
      <c r="F23" s="369"/>
      <c r="G23" s="343">
        <v>123.49039999999999</v>
      </c>
      <c r="H23" s="370"/>
      <c r="I23" s="344">
        <v>1.5338000000000001</v>
      </c>
      <c r="J23" s="344">
        <v>1.8290999999999999</v>
      </c>
      <c r="K23" s="344">
        <v>-8.6393000000000004</v>
      </c>
      <c r="L23" s="344">
        <v>-2.5680999999999998</v>
      </c>
      <c r="M23" s="344">
        <v>5.8182</v>
      </c>
      <c r="N23" s="346">
        <v>45.109099999999998</v>
      </c>
      <c r="O23" s="344">
        <v>39.610399999999998</v>
      </c>
      <c r="P23" s="344">
        <v>33.635199999999998</v>
      </c>
      <c r="Q23" s="344">
        <v>23.578900000000001</v>
      </c>
      <c r="R23" s="344">
        <v>15.085100000000001</v>
      </c>
      <c r="S23" s="344">
        <v>1.1116999999999999</v>
      </c>
      <c r="T23" s="344">
        <v>-2.7755999999999998</v>
      </c>
      <c r="U23" s="344">
        <v>7.8573000000000004</v>
      </c>
      <c r="V23" s="344">
        <v>23.243300000000001</v>
      </c>
      <c r="W23" s="344">
        <v>1.1116999999999999</v>
      </c>
      <c r="X23" s="344">
        <v>13.0032</v>
      </c>
      <c r="Y23" s="370"/>
      <c r="Z23" s="342">
        <v>8</v>
      </c>
      <c r="AA23" s="342">
        <v>6</v>
      </c>
      <c r="AB23" s="342">
        <v>16</v>
      </c>
      <c r="AC23" s="342">
        <v>16</v>
      </c>
      <c r="AD23" s="342">
        <v>11</v>
      </c>
      <c r="AE23" s="342">
        <v>9</v>
      </c>
      <c r="AF23" s="342">
        <v>9</v>
      </c>
      <c r="AG23" s="342">
        <v>4</v>
      </c>
      <c r="AH23" s="342">
        <v>3</v>
      </c>
      <c r="AI23" s="342">
        <v>2</v>
      </c>
      <c r="AJ23" s="342">
        <v>6</v>
      </c>
      <c r="AK23" s="342">
        <v>10</v>
      </c>
      <c r="AL23" s="342">
        <v>3</v>
      </c>
      <c r="AM23" s="342">
        <v>7</v>
      </c>
      <c r="AN23" s="342">
        <v>6</v>
      </c>
      <c r="AO23" s="369"/>
      <c r="AP23" s="344">
        <v>20.78</v>
      </c>
      <c r="AQ23" s="344">
        <v>24.3</v>
      </c>
      <c r="AR23" s="344">
        <v>30.18</v>
      </c>
      <c r="AS23" s="344">
        <v>37.83</v>
      </c>
      <c r="AT23" s="344">
        <v>19.45</v>
      </c>
      <c r="AU23" s="347"/>
      <c r="AV23" s="342">
        <v>2</v>
      </c>
      <c r="AW23" s="342">
        <v>3</v>
      </c>
      <c r="AX23" s="342">
        <v>4</v>
      </c>
      <c r="AY23" s="342">
        <v>6</v>
      </c>
      <c r="AZ23" s="342">
        <v>2</v>
      </c>
      <c r="BA23" s="370"/>
      <c r="BB23" s="344">
        <v>17.796363781859899</v>
      </c>
      <c r="BC23" s="344">
        <v>0.98177381129479002</v>
      </c>
      <c r="BD23" s="344">
        <v>0.10984949660360201</v>
      </c>
      <c r="BE23" s="371">
        <v>0.148039783913894</v>
      </c>
      <c r="BF23" s="475"/>
      <c r="BG23" s="371">
        <v>9.8826999999999998</v>
      </c>
      <c r="BH23" s="370"/>
      <c r="BI23" s="344" t="s">
        <v>430</v>
      </c>
      <c r="BJ23" s="344" t="s">
        <v>430</v>
      </c>
      <c r="BK23" s="344" t="s">
        <v>430</v>
      </c>
      <c r="BL23" s="344" t="s">
        <v>430</v>
      </c>
      <c r="BM23" s="370"/>
      <c r="BN23" s="834" t="s">
        <v>6519</v>
      </c>
      <c r="BO23" s="834" t="s">
        <v>6520</v>
      </c>
      <c r="BP23" s="368" t="s">
        <v>430</v>
      </c>
      <c r="BQ23" s="368" t="s">
        <v>430</v>
      </c>
      <c r="BR23" s="368" t="s">
        <v>430</v>
      </c>
      <c r="BS23" s="369"/>
      <c r="BT23" s="350" t="s">
        <v>554</v>
      </c>
    </row>
    <row r="24" spans="1:72" s="424" customFormat="1" x14ac:dyDescent="0.25">
      <c r="A24" s="341" t="s">
        <v>6521</v>
      </c>
      <c r="B24" s="369"/>
      <c r="C24" s="709">
        <v>39500</v>
      </c>
      <c r="D24" s="369"/>
      <c r="E24" s="342">
        <v>688.72</v>
      </c>
      <c r="F24" s="369"/>
      <c r="G24" s="343">
        <v>117.6574</v>
      </c>
      <c r="H24" s="370"/>
      <c r="I24" s="344">
        <v>1.5439000000000001</v>
      </c>
      <c r="J24" s="344">
        <v>1.8399000000000001</v>
      </c>
      <c r="K24" s="344">
        <v>-8.6876999999999995</v>
      </c>
      <c r="L24" s="344">
        <v>-2.5861999999999998</v>
      </c>
      <c r="M24" s="344">
        <v>5.8654000000000002</v>
      </c>
      <c r="N24" s="346">
        <v>45.819200000000002</v>
      </c>
      <c r="O24" s="344">
        <v>39.677399999999999</v>
      </c>
      <c r="P24" s="344">
        <v>33.586199999999998</v>
      </c>
      <c r="Q24" s="344">
        <v>23.467099999999999</v>
      </c>
      <c r="R24" s="344">
        <v>14.913399999999999</v>
      </c>
      <c r="S24" s="344">
        <v>1.1186</v>
      </c>
      <c r="T24" s="344">
        <v>-3.012</v>
      </c>
      <c r="U24" s="344">
        <v>7.0491999999999999</v>
      </c>
      <c r="V24" s="344">
        <v>21.896000000000001</v>
      </c>
      <c r="W24" s="344">
        <v>1.1186</v>
      </c>
      <c r="X24" s="344">
        <v>13.306100000000001</v>
      </c>
      <c r="Y24" s="370"/>
      <c r="Z24" s="342">
        <v>2</v>
      </c>
      <c r="AA24" s="342">
        <v>2</v>
      </c>
      <c r="AB24" s="342">
        <v>23</v>
      </c>
      <c r="AC24" s="342">
        <v>20</v>
      </c>
      <c r="AD24" s="342">
        <v>6</v>
      </c>
      <c r="AE24" s="342">
        <v>2</v>
      </c>
      <c r="AF24" s="342">
        <v>5</v>
      </c>
      <c r="AG24" s="342">
        <v>6</v>
      </c>
      <c r="AH24" s="342">
        <v>8</v>
      </c>
      <c r="AI24" s="342">
        <v>8</v>
      </c>
      <c r="AJ24" s="342">
        <v>2</v>
      </c>
      <c r="AK24" s="342">
        <v>22</v>
      </c>
      <c r="AL24" s="342">
        <v>6</v>
      </c>
      <c r="AM24" s="342">
        <v>20</v>
      </c>
      <c r="AN24" s="342">
        <v>2</v>
      </c>
      <c r="AO24" s="369"/>
      <c r="AP24" s="344">
        <v>20.63</v>
      </c>
      <c r="AQ24" s="344">
        <v>24.21</v>
      </c>
      <c r="AR24" s="344">
        <v>30.16</v>
      </c>
      <c r="AS24" s="344">
        <v>37.97</v>
      </c>
      <c r="AT24" s="344">
        <v>19.18</v>
      </c>
      <c r="AU24" s="347"/>
      <c r="AV24" s="342">
        <v>9</v>
      </c>
      <c r="AW24" s="342">
        <v>8</v>
      </c>
      <c r="AX24" s="342">
        <v>6</v>
      </c>
      <c r="AY24" s="342">
        <v>3</v>
      </c>
      <c r="AZ24" s="342">
        <v>7</v>
      </c>
      <c r="BA24" s="370"/>
      <c r="BB24" s="344">
        <v>17.907255684181099</v>
      </c>
      <c r="BC24" s="344">
        <v>0</v>
      </c>
      <c r="BD24" s="344">
        <v>0.10906462303098</v>
      </c>
      <c r="BE24" s="371" t="s">
        <v>430</v>
      </c>
      <c r="BF24" s="475"/>
      <c r="BG24" s="371" t="s">
        <v>430</v>
      </c>
      <c r="BH24" s="370"/>
      <c r="BI24" s="344" t="s">
        <v>430</v>
      </c>
      <c r="BJ24" s="344" t="s">
        <v>430</v>
      </c>
      <c r="BK24" s="344" t="s">
        <v>430</v>
      </c>
      <c r="BL24" s="344" t="s">
        <v>430</v>
      </c>
      <c r="BM24" s="370"/>
      <c r="BN24" s="834" t="s">
        <v>6522</v>
      </c>
      <c r="BO24" s="834" t="s">
        <v>6523</v>
      </c>
      <c r="BP24" s="368" t="s">
        <v>430</v>
      </c>
      <c r="BQ24" s="368" t="s">
        <v>430</v>
      </c>
      <c r="BR24" s="368" t="s">
        <v>430</v>
      </c>
      <c r="BS24" s="369"/>
      <c r="BT24" s="350" t="s">
        <v>554</v>
      </c>
    </row>
    <row r="25" spans="1:72" s="424" customFormat="1" x14ac:dyDescent="0.25">
      <c r="A25" s="341" t="s">
        <v>6524</v>
      </c>
      <c r="B25" s="369"/>
      <c r="C25" s="709">
        <v>46104</v>
      </c>
      <c r="D25" s="369"/>
      <c r="E25" s="342">
        <v>625.77200000000005</v>
      </c>
      <c r="F25" s="369"/>
      <c r="G25" s="343">
        <v>123.6643</v>
      </c>
      <c r="H25" s="370"/>
      <c r="I25" s="344">
        <v>1.5139</v>
      </c>
      <c r="J25" s="344">
        <v>1.8089</v>
      </c>
      <c r="K25" s="344">
        <v>-8.5435999999999996</v>
      </c>
      <c r="L25" s="344">
        <v>-2.5541999999999998</v>
      </c>
      <c r="M25" s="344" t="s">
        <v>430</v>
      </c>
      <c r="N25" s="346" t="s">
        <v>430</v>
      </c>
      <c r="O25" s="344" t="s">
        <v>430</v>
      </c>
      <c r="P25" s="344" t="s">
        <v>430</v>
      </c>
      <c r="Q25" s="344" t="s">
        <v>430</v>
      </c>
      <c r="R25" s="344" t="s">
        <v>430</v>
      </c>
      <c r="S25" s="344">
        <v>1.0972</v>
      </c>
      <c r="T25" s="344">
        <v>-2.5592000000000001</v>
      </c>
      <c r="U25" s="344" t="s">
        <v>430</v>
      </c>
      <c r="V25" s="344" t="s">
        <v>430</v>
      </c>
      <c r="W25" s="344">
        <v>1.0972</v>
      </c>
      <c r="X25" s="344">
        <v>3.7709000000000001</v>
      </c>
      <c r="Y25" s="370"/>
      <c r="Z25" s="342">
        <v>23</v>
      </c>
      <c r="AA25" s="342">
        <v>21</v>
      </c>
      <c r="AB25" s="342">
        <v>3</v>
      </c>
      <c r="AC25" s="342">
        <v>12</v>
      </c>
      <c r="AD25" s="342" t="s">
        <v>430</v>
      </c>
      <c r="AE25" s="342" t="s">
        <v>430</v>
      </c>
      <c r="AF25" s="342" t="s">
        <v>430</v>
      </c>
      <c r="AG25" s="342" t="s">
        <v>430</v>
      </c>
      <c r="AH25" s="342" t="s">
        <v>430</v>
      </c>
      <c r="AI25" s="342" t="s">
        <v>430</v>
      </c>
      <c r="AJ25" s="342">
        <v>23</v>
      </c>
      <c r="AK25" s="342">
        <v>4</v>
      </c>
      <c r="AL25" s="342" t="s">
        <v>430</v>
      </c>
      <c r="AM25" s="342" t="s">
        <v>430</v>
      </c>
      <c r="AN25" s="342">
        <v>23</v>
      </c>
      <c r="AO25" s="369"/>
      <c r="AP25" s="344" t="s">
        <v>430</v>
      </c>
      <c r="AQ25" s="344" t="s">
        <v>430</v>
      </c>
      <c r="AR25" s="344" t="s">
        <v>430</v>
      </c>
      <c r="AS25" s="344" t="s">
        <v>430</v>
      </c>
      <c r="AT25" s="344" t="s">
        <v>430</v>
      </c>
      <c r="AU25" s="347"/>
      <c r="AV25" s="342" t="s">
        <v>430</v>
      </c>
      <c r="AW25" s="342" t="s">
        <v>430</v>
      </c>
      <c r="AX25" s="342" t="s">
        <v>430</v>
      </c>
      <c r="AY25" s="342" t="s">
        <v>430</v>
      </c>
      <c r="AZ25" s="342" t="s">
        <v>430</v>
      </c>
      <c r="BA25" s="370"/>
      <c r="BB25" s="344">
        <v>23.871568236019499</v>
      </c>
      <c r="BC25" s="344">
        <v>0</v>
      </c>
      <c r="BD25" s="344">
        <v>-4.8149896650675303E-2</v>
      </c>
      <c r="BE25" s="371" t="s">
        <v>430</v>
      </c>
      <c r="BF25" s="475"/>
      <c r="BG25" s="371" t="s">
        <v>430</v>
      </c>
      <c r="BH25" s="370"/>
      <c r="BI25" s="344" t="s">
        <v>430</v>
      </c>
      <c r="BJ25" s="344" t="s">
        <v>430</v>
      </c>
      <c r="BK25" s="344" t="s">
        <v>430</v>
      </c>
      <c r="BL25" s="344" t="s">
        <v>430</v>
      </c>
      <c r="BM25" s="370"/>
      <c r="BN25" s="834" t="s">
        <v>6525</v>
      </c>
      <c r="BO25" s="834" t="s">
        <v>6526</v>
      </c>
      <c r="BP25" s="368" t="s">
        <v>430</v>
      </c>
      <c r="BQ25" s="368" t="s">
        <v>430</v>
      </c>
      <c r="BR25" s="368" t="s">
        <v>430</v>
      </c>
      <c r="BS25" s="369"/>
      <c r="BT25" s="350" t="s">
        <v>554</v>
      </c>
    </row>
    <row r="26" spans="1:72" s="424" customFormat="1" x14ac:dyDescent="0.25">
      <c r="A26" s="341" t="s">
        <v>6527</v>
      </c>
      <c r="B26" s="369"/>
      <c r="C26" s="709">
        <v>45587</v>
      </c>
      <c r="D26" s="369"/>
      <c r="E26" s="342">
        <v>427.79</v>
      </c>
      <c r="F26" s="369"/>
      <c r="G26" s="343">
        <v>13.885999999999999</v>
      </c>
      <c r="H26" s="370"/>
      <c r="I26" s="344">
        <v>1.5222</v>
      </c>
      <c r="J26" s="344">
        <v>1.8109999999999999</v>
      </c>
      <c r="K26" s="344">
        <v>-8.5738000000000003</v>
      </c>
      <c r="L26" s="344">
        <v>-2.5701000000000001</v>
      </c>
      <c r="M26" s="344">
        <v>5.7309999999999999</v>
      </c>
      <c r="N26" s="346">
        <v>44.584499999999998</v>
      </c>
      <c r="O26" s="344" t="s">
        <v>430</v>
      </c>
      <c r="P26" s="344" t="s">
        <v>430</v>
      </c>
      <c r="Q26" s="344" t="s">
        <v>430</v>
      </c>
      <c r="R26" s="344" t="s">
        <v>430</v>
      </c>
      <c r="S26" s="344">
        <v>1.1023000000000001</v>
      </c>
      <c r="T26" s="344">
        <v>-2.5968</v>
      </c>
      <c r="U26" s="344">
        <v>6.8951000000000002</v>
      </c>
      <c r="V26" s="344">
        <v>22.995200000000001</v>
      </c>
      <c r="W26" s="344">
        <v>1.1023000000000001</v>
      </c>
      <c r="X26" s="344">
        <v>40.703299999999999</v>
      </c>
      <c r="Y26" s="370"/>
      <c r="Z26" s="342">
        <v>18</v>
      </c>
      <c r="AA26" s="342">
        <v>19</v>
      </c>
      <c r="AB26" s="342">
        <v>7</v>
      </c>
      <c r="AC26" s="342">
        <v>17</v>
      </c>
      <c r="AD26" s="342">
        <v>18</v>
      </c>
      <c r="AE26" s="342">
        <v>18</v>
      </c>
      <c r="AF26" s="342" t="s">
        <v>430</v>
      </c>
      <c r="AG26" s="342" t="s">
        <v>430</v>
      </c>
      <c r="AH26" s="342" t="s">
        <v>430</v>
      </c>
      <c r="AI26" s="342" t="s">
        <v>430</v>
      </c>
      <c r="AJ26" s="342">
        <v>18</v>
      </c>
      <c r="AK26" s="342">
        <v>7</v>
      </c>
      <c r="AL26" s="342">
        <v>18</v>
      </c>
      <c r="AM26" s="342">
        <v>16</v>
      </c>
      <c r="AN26" s="342">
        <v>18</v>
      </c>
      <c r="AO26" s="369"/>
      <c r="AP26" s="344" t="s">
        <v>430</v>
      </c>
      <c r="AQ26" s="344" t="s">
        <v>430</v>
      </c>
      <c r="AR26" s="344" t="s">
        <v>430</v>
      </c>
      <c r="AS26" s="344" t="s">
        <v>430</v>
      </c>
      <c r="AT26" s="344">
        <v>18.829999999999998</v>
      </c>
      <c r="AU26" s="347"/>
      <c r="AV26" s="342" t="s">
        <v>430</v>
      </c>
      <c r="AW26" s="342" t="s">
        <v>430</v>
      </c>
      <c r="AX26" s="342" t="s">
        <v>430</v>
      </c>
      <c r="AY26" s="342" t="s">
        <v>430</v>
      </c>
      <c r="AZ26" s="342">
        <v>17</v>
      </c>
      <c r="BA26" s="370"/>
      <c r="BB26" s="344">
        <v>21.263161969018999</v>
      </c>
      <c r="BC26" s="344">
        <v>0</v>
      </c>
      <c r="BD26" s="344">
        <v>0.12125180395469699</v>
      </c>
      <c r="BE26" s="371" t="s">
        <v>430</v>
      </c>
      <c r="BF26" s="475"/>
      <c r="BG26" s="371" t="s">
        <v>430</v>
      </c>
      <c r="BH26" s="370"/>
      <c r="BI26" s="344" t="s">
        <v>430</v>
      </c>
      <c r="BJ26" s="344" t="s">
        <v>430</v>
      </c>
      <c r="BK26" s="344" t="s">
        <v>430</v>
      </c>
      <c r="BL26" s="344" t="s">
        <v>430</v>
      </c>
      <c r="BM26" s="370"/>
      <c r="BN26" s="834" t="s">
        <v>6528</v>
      </c>
      <c r="BO26" s="834" t="s">
        <v>6529</v>
      </c>
      <c r="BP26" s="368" t="s">
        <v>430</v>
      </c>
      <c r="BQ26" s="368" t="s">
        <v>430</v>
      </c>
      <c r="BR26" s="368" t="s">
        <v>430</v>
      </c>
      <c r="BS26" s="369"/>
      <c r="BT26" s="350" t="s">
        <v>554</v>
      </c>
    </row>
    <row r="27" spans="1:72" s="424" customFormat="1" x14ac:dyDescent="0.25">
      <c r="A27" s="341" t="s">
        <v>6530</v>
      </c>
      <c r="B27" s="369"/>
      <c r="C27" s="709">
        <v>45273</v>
      </c>
      <c r="D27" s="369"/>
      <c r="E27" s="342">
        <v>304.5</v>
      </c>
      <c r="F27" s="369"/>
      <c r="G27" s="343">
        <v>137.52670000000001</v>
      </c>
      <c r="H27" s="370"/>
      <c r="I27" s="344">
        <v>1.5262</v>
      </c>
      <c r="J27" s="344">
        <v>1.8188</v>
      </c>
      <c r="K27" s="344">
        <v>-8.6042000000000005</v>
      </c>
      <c r="L27" s="344">
        <v>-2.5630999999999999</v>
      </c>
      <c r="M27" s="344">
        <v>5.8201000000000001</v>
      </c>
      <c r="N27" s="346">
        <v>44.698999999999998</v>
      </c>
      <c r="O27" s="344">
        <v>39.365900000000003</v>
      </c>
      <c r="P27" s="344" t="s">
        <v>430</v>
      </c>
      <c r="Q27" s="344" t="s">
        <v>430</v>
      </c>
      <c r="R27" s="344" t="s">
        <v>430</v>
      </c>
      <c r="S27" s="344">
        <v>1.1057999999999999</v>
      </c>
      <c r="T27" s="344">
        <v>-2.9895</v>
      </c>
      <c r="U27" s="344">
        <v>6.9904000000000002</v>
      </c>
      <c r="V27" s="344">
        <v>23.0686</v>
      </c>
      <c r="W27" s="344">
        <v>1.1057999999999999</v>
      </c>
      <c r="X27" s="344">
        <v>37.543799999999997</v>
      </c>
      <c r="Y27" s="370"/>
      <c r="Z27" s="342">
        <v>15</v>
      </c>
      <c r="AA27" s="342">
        <v>14</v>
      </c>
      <c r="AB27" s="342">
        <v>12</v>
      </c>
      <c r="AC27" s="342">
        <v>14</v>
      </c>
      <c r="AD27" s="342">
        <v>10</v>
      </c>
      <c r="AE27" s="342">
        <v>16</v>
      </c>
      <c r="AF27" s="342">
        <v>15</v>
      </c>
      <c r="AG27" s="342" t="s">
        <v>430</v>
      </c>
      <c r="AH27" s="342" t="s">
        <v>430</v>
      </c>
      <c r="AI27" s="342" t="s">
        <v>430</v>
      </c>
      <c r="AJ27" s="342">
        <v>14</v>
      </c>
      <c r="AK27" s="342">
        <v>20</v>
      </c>
      <c r="AL27" s="342">
        <v>11</v>
      </c>
      <c r="AM27" s="342">
        <v>13</v>
      </c>
      <c r="AN27" s="342">
        <v>14</v>
      </c>
      <c r="AO27" s="369"/>
      <c r="AP27" s="344" t="s">
        <v>430</v>
      </c>
      <c r="AQ27" s="344" t="s">
        <v>430</v>
      </c>
      <c r="AR27" s="344" t="s">
        <v>430</v>
      </c>
      <c r="AS27" s="344" t="s">
        <v>430</v>
      </c>
      <c r="AT27" s="344">
        <v>18.940000000000001</v>
      </c>
      <c r="AU27" s="347"/>
      <c r="AV27" s="342" t="s">
        <v>430</v>
      </c>
      <c r="AW27" s="342" t="s">
        <v>430</v>
      </c>
      <c r="AX27" s="342" t="s">
        <v>430</v>
      </c>
      <c r="AY27" s="342" t="s">
        <v>430</v>
      </c>
      <c r="AZ27" s="342">
        <v>14</v>
      </c>
      <c r="BA27" s="370"/>
      <c r="BB27" s="344">
        <v>18.7451337744602</v>
      </c>
      <c r="BC27" s="344">
        <v>0</v>
      </c>
      <c r="BD27" s="344">
        <v>0.123389344801447</v>
      </c>
      <c r="BE27" s="371" t="s">
        <v>430</v>
      </c>
      <c r="BF27" s="475"/>
      <c r="BG27" s="371" t="s">
        <v>430</v>
      </c>
      <c r="BH27" s="370"/>
      <c r="BI27" s="344" t="s">
        <v>430</v>
      </c>
      <c r="BJ27" s="344" t="s">
        <v>430</v>
      </c>
      <c r="BK27" s="344" t="s">
        <v>430</v>
      </c>
      <c r="BL27" s="344" t="s">
        <v>430</v>
      </c>
      <c r="BM27" s="370"/>
      <c r="BN27" s="834" t="s">
        <v>6531</v>
      </c>
      <c r="BO27" s="834" t="s">
        <v>6532</v>
      </c>
      <c r="BP27" s="368" t="s">
        <v>430</v>
      </c>
      <c r="BQ27" s="368" t="s">
        <v>430</v>
      </c>
      <c r="BR27" s="368" t="s">
        <v>430</v>
      </c>
      <c r="BS27" s="369"/>
      <c r="BT27" s="350" t="s">
        <v>554</v>
      </c>
    </row>
    <row r="28" spans="1:72" s="424" customFormat="1" x14ac:dyDescent="0.25">
      <c r="A28" s="341" t="s">
        <v>6533</v>
      </c>
      <c r="B28" s="369"/>
      <c r="C28" s="709">
        <v>45706</v>
      </c>
      <c r="D28" s="369"/>
      <c r="E28" s="342">
        <v>277.572</v>
      </c>
      <c r="F28" s="369"/>
      <c r="G28" s="343">
        <v>139.0915</v>
      </c>
      <c r="H28" s="370"/>
      <c r="I28" s="344">
        <v>1.5170999999999999</v>
      </c>
      <c r="J28" s="344">
        <v>1.8106</v>
      </c>
      <c r="K28" s="344">
        <v>-8.5648999999999997</v>
      </c>
      <c r="L28" s="344">
        <v>-2.5335000000000001</v>
      </c>
      <c r="M28" s="344">
        <v>5.7975000000000003</v>
      </c>
      <c r="N28" s="346">
        <v>44.683100000000003</v>
      </c>
      <c r="O28" s="344" t="s">
        <v>430</v>
      </c>
      <c r="P28" s="344" t="s">
        <v>430</v>
      </c>
      <c r="Q28" s="344" t="s">
        <v>430</v>
      </c>
      <c r="R28" s="344" t="s">
        <v>430</v>
      </c>
      <c r="S28" s="344">
        <v>1.0996999999999999</v>
      </c>
      <c r="T28" s="344">
        <v>-2.952</v>
      </c>
      <c r="U28" s="344">
        <v>6.9656000000000002</v>
      </c>
      <c r="V28" s="344">
        <v>23.0535</v>
      </c>
      <c r="W28" s="344">
        <v>1.0996999999999999</v>
      </c>
      <c r="X28" s="344">
        <v>42.890500000000003</v>
      </c>
      <c r="Y28" s="370"/>
      <c r="Z28" s="342">
        <v>21</v>
      </c>
      <c r="AA28" s="342">
        <v>20</v>
      </c>
      <c r="AB28" s="342">
        <v>5</v>
      </c>
      <c r="AC28" s="342">
        <v>6</v>
      </c>
      <c r="AD28" s="342">
        <v>14</v>
      </c>
      <c r="AE28" s="342">
        <v>17</v>
      </c>
      <c r="AF28" s="342" t="s">
        <v>430</v>
      </c>
      <c r="AG28" s="342" t="s">
        <v>430</v>
      </c>
      <c r="AH28" s="342" t="s">
        <v>430</v>
      </c>
      <c r="AI28" s="342" t="s">
        <v>430</v>
      </c>
      <c r="AJ28" s="342">
        <v>21</v>
      </c>
      <c r="AK28" s="342">
        <v>15</v>
      </c>
      <c r="AL28" s="342">
        <v>14</v>
      </c>
      <c r="AM28" s="342">
        <v>14</v>
      </c>
      <c r="AN28" s="342">
        <v>21</v>
      </c>
      <c r="AO28" s="369"/>
      <c r="AP28" s="344" t="s">
        <v>430</v>
      </c>
      <c r="AQ28" s="344" t="s">
        <v>430</v>
      </c>
      <c r="AR28" s="344" t="s">
        <v>430</v>
      </c>
      <c r="AS28" s="344" t="s">
        <v>430</v>
      </c>
      <c r="AT28" s="344">
        <v>18.96</v>
      </c>
      <c r="AU28" s="347"/>
      <c r="AV28" s="342" t="s">
        <v>430</v>
      </c>
      <c r="AW28" s="342" t="s">
        <v>430</v>
      </c>
      <c r="AX28" s="342" t="s">
        <v>430</v>
      </c>
      <c r="AY28" s="342" t="s">
        <v>430</v>
      </c>
      <c r="AZ28" s="342">
        <v>13</v>
      </c>
      <c r="BA28" s="370"/>
      <c r="BB28" s="344">
        <v>22.728589280849199</v>
      </c>
      <c r="BC28" s="344">
        <v>0</v>
      </c>
      <c r="BD28" s="344">
        <v>0.12823862056180599</v>
      </c>
      <c r="BE28" s="371" t="s">
        <v>430</v>
      </c>
      <c r="BF28" s="475"/>
      <c r="BG28" s="371" t="s">
        <v>430</v>
      </c>
      <c r="BH28" s="370"/>
      <c r="BI28" s="344" t="s">
        <v>430</v>
      </c>
      <c r="BJ28" s="344" t="s">
        <v>430</v>
      </c>
      <c r="BK28" s="344" t="s">
        <v>430</v>
      </c>
      <c r="BL28" s="344" t="s">
        <v>430</v>
      </c>
      <c r="BM28" s="370"/>
      <c r="BN28" s="834" t="s">
        <v>6534</v>
      </c>
      <c r="BO28" s="834" t="s">
        <v>6535</v>
      </c>
      <c r="BP28" s="368" t="s">
        <v>430</v>
      </c>
      <c r="BQ28" s="368" t="s">
        <v>430</v>
      </c>
      <c r="BR28" s="368" t="s">
        <v>430</v>
      </c>
      <c r="BS28" s="369"/>
      <c r="BT28" s="350" t="s">
        <v>554</v>
      </c>
    </row>
    <row r="29" spans="1:72" s="424" customFormat="1" x14ac:dyDescent="0.25">
      <c r="A29" s="341" t="s">
        <v>6536</v>
      </c>
      <c r="B29" s="369"/>
      <c r="C29" s="709">
        <v>45996</v>
      </c>
      <c r="D29" s="369"/>
      <c r="E29" s="864">
        <v>183.12</v>
      </c>
      <c r="F29" s="369"/>
      <c r="G29" s="343">
        <v>141.94659999999999</v>
      </c>
      <c r="H29" s="370"/>
      <c r="I29" s="344">
        <v>1.5143</v>
      </c>
      <c r="J29" s="344">
        <v>1.8064</v>
      </c>
      <c r="K29" s="344">
        <v>-8.5283999999999995</v>
      </c>
      <c r="L29" s="344">
        <v>-2.5232000000000001</v>
      </c>
      <c r="M29" s="344">
        <v>5.8560999999999996</v>
      </c>
      <c r="N29" s="346" t="s">
        <v>430</v>
      </c>
      <c r="O29" s="344" t="s">
        <v>430</v>
      </c>
      <c r="P29" s="344" t="s">
        <v>430</v>
      </c>
      <c r="Q29" s="344" t="s">
        <v>430</v>
      </c>
      <c r="R29" s="344" t="s">
        <v>430</v>
      </c>
      <c r="S29" s="344">
        <v>1.0978000000000001</v>
      </c>
      <c r="T29" s="344">
        <v>-2.9411999999999998</v>
      </c>
      <c r="U29" s="344">
        <v>7.008</v>
      </c>
      <c r="V29" s="344" t="s">
        <v>430</v>
      </c>
      <c r="W29" s="344">
        <v>1.0978000000000001</v>
      </c>
      <c r="X29" s="344">
        <v>9.9934999999999992</v>
      </c>
      <c r="Y29" s="370"/>
      <c r="Z29" s="342">
        <v>22</v>
      </c>
      <c r="AA29" s="342">
        <v>22</v>
      </c>
      <c r="AB29" s="342">
        <v>2</v>
      </c>
      <c r="AC29" s="342">
        <v>3</v>
      </c>
      <c r="AD29" s="342">
        <v>8</v>
      </c>
      <c r="AE29" s="342" t="s">
        <v>430</v>
      </c>
      <c r="AF29" s="342" t="s">
        <v>430</v>
      </c>
      <c r="AG29" s="342" t="s">
        <v>430</v>
      </c>
      <c r="AH29" s="342" t="s">
        <v>430</v>
      </c>
      <c r="AI29" s="342" t="s">
        <v>430</v>
      </c>
      <c r="AJ29" s="342">
        <v>22</v>
      </c>
      <c r="AK29" s="342">
        <v>12</v>
      </c>
      <c r="AL29" s="342">
        <v>10</v>
      </c>
      <c r="AM29" s="342" t="s">
        <v>430</v>
      </c>
      <c r="AN29" s="342">
        <v>22</v>
      </c>
      <c r="AO29" s="369"/>
      <c r="AP29" s="344" t="s">
        <v>430</v>
      </c>
      <c r="AQ29" s="344" t="s">
        <v>430</v>
      </c>
      <c r="AR29" s="344" t="s">
        <v>430</v>
      </c>
      <c r="AS29" s="344" t="s">
        <v>430</v>
      </c>
      <c r="AT29" s="344" t="s">
        <v>430</v>
      </c>
      <c r="AU29" s="347"/>
      <c r="AV29" s="342" t="s">
        <v>430</v>
      </c>
      <c r="AW29" s="342" t="s">
        <v>430</v>
      </c>
      <c r="AX29" s="342" t="s">
        <v>430</v>
      </c>
      <c r="AY29" s="342" t="s">
        <v>430</v>
      </c>
      <c r="AZ29" s="342" t="s">
        <v>430</v>
      </c>
      <c r="BA29" s="370"/>
      <c r="BB29" s="344">
        <v>34.587433282331297</v>
      </c>
      <c r="BC29" s="344">
        <v>0</v>
      </c>
      <c r="BD29" s="344">
        <v>2.6450243169584799E-2</v>
      </c>
      <c r="BE29" s="371" t="s">
        <v>430</v>
      </c>
      <c r="BF29" s="475"/>
      <c r="BG29" s="371" t="s">
        <v>430</v>
      </c>
      <c r="BH29" s="370"/>
      <c r="BI29" s="344" t="s">
        <v>430</v>
      </c>
      <c r="BJ29" s="344" t="s">
        <v>430</v>
      </c>
      <c r="BK29" s="344" t="s">
        <v>430</v>
      </c>
      <c r="BL29" s="344" t="s">
        <v>430</v>
      </c>
      <c r="BM29" s="370"/>
      <c r="BN29" s="834" t="s">
        <v>6537</v>
      </c>
      <c r="BO29" s="834" t="s">
        <v>6538</v>
      </c>
      <c r="BP29" s="368" t="s">
        <v>430</v>
      </c>
      <c r="BQ29" s="368" t="s">
        <v>430</v>
      </c>
      <c r="BR29" s="368" t="s">
        <v>430</v>
      </c>
      <c r="BS29" s="369"/>
      <c r="BT29" s="350" t="s">
        <v>554</v>
      </c>
    </row>
    <row r="30" spans="1:72" s="424" customFormat="1" x14ac:dyDescent="0.25">
      <c r="A30" s="341" t="s">
        <v>6539</v>
      </c>
      <c r="B30" s="369"/>
      <c r="C30" s="709">
        <v>45723</v>
      </c>
      <c r="D30" s="369"/>
      <c r="E30" s="342">
        <v>127.28</v>
      </c>
      <c r="F30" s="369"/>
      <c r="G30" s="343">
        <v>138.68530000000001</v>
      </c>
      <c r="H30" s="370"/>
      <c r="I30" s="344">
        <v>1.5226999999999999</v>
      </c>
      <c r="J30" s="344">
        <v>1.8162</v>
      </c>
      <c r="K30" s="344">
        <v>-8.5655000000000001</v>
      </c>
      <c r="L30" s="344">
        <v>-2.5327999999999999</v>
      </c>
      <c r="M30" s="344">
        <v>5.7785000000000002</v>
      </c>
      <c r="N30" s="346">
        <v>44.2836</v>
      </c>
      <c r="O30" s="344" t="s">
        <v>430</v>
      </c>
      <c r="P30" s="344" t="s">
        <v>430</v>
      </c>
      <c r="Q30" s="344" t="s">
        <v>430</v>
      </c>
      <c r="R30" s="344" t="s">
        <v>430</v>
      </c>
      <c r="S30" s="344">
        <v>1.1037999999999999</v>
      </c>
      <c r="T30" s="344">
        <v>-2.9514999999999998</v>
      </c>
      <c r="U30" s="344">
        <v>6.9344999999999999</v>
      </c>
      <c r="V30" s="344">
        <v>22.921500000000002</v>
      </c>
      <c r="W30" s="344">
        <v>1.1037999999999999</v>
      </c>
      <c r="X30" s="344">
        <v>43.942799999999998</v>
      </c>
      <c r="Y30" s="370"/>
      <c r="Z30" s="342">
        <v>17</v>
      </c>
      <c r="AA30" s="342">
        <v>16</v>
      </c>
      <c r="AB30" s="342">
        <v>6</v>
      </c>
      <c r="AC30" s="342">
        <v>5</v>
      </c>
      <c r="AD30" s="342">
        <v>15</v>
      </c>
      <c r="AE30" s="342">
        <v>19</v>
      </c>
      <c r="AF30" s="342" t="s">
        <v>430</v>
      </c>
      <c r="AG30" s="342" t="s">
        <v>430</v>
      </c>
      <c r="AH30" s="342" t="s">
        <v>430</v>
      </c>
      <c r="AI30" s="342" t="s">
        <v>430</v>
      </c>
      <c r="AJ30" s="342">
        <v>17</v>
      </c>
      <c r="AK30" s="342">
        <v>14</v>
      </c>
      <c r="AL30" s="342">
        <v>16</v>
      </c>
      <c r="AM30" s="342">
        <v>18</v>
      </c>
      <c r="AN30" s="342">
        <v>17</v>
      </c>
      <c r="AO30" s="369"/>
      <c r="AP30" s="344" t="s">
        <v>430</v>
      </c>
      <c r="AQ30" s="344" t="s">
        <v>430</v>
      </c>
      <c r="AR30" s="344" t="s">
        <v>430</v>
      </c>
      <c r="AS30" s="344" t="s">
        <v>430</v>
      </c>
      <c r="AT30" s="344">
        <v>18.78</v>
      </c>
      <c r="AU30" s="347"/>
      <c r="AV30" s="342" t="s">
        <v>430</v>
      </c>
      <c r="AW30" s="342" t="s">
        <v>430</v>
      </c>
      <c r="AX30" s="342" t="s">
        <v>430</v>
      </c>
      <c r="AY30" s="342" t="s">
        <v>430</v>
      </c>
      <c r="AZ30" s="342">
        <v>19</v>
      </c>
      <c r="BA30" s="370"/>
      <c r="BB30" s="344">
        <v>23.207002356915901</v>
      </c>
      <c r="BC30" s="344">
        <v>0</v>
      </c>
      <c r="BD30" s="344">
        <v>0.114810890560887</v>
      </c>
      <c r="BE30" s="371" t="s">
        <v>430</v>
      </c>
      <c r="BF30" s="475"/>
      <c r="BG30" s="371" t="s">
        <v>430</v>
      </c>
      <c r="BH30" s="370"/>
      <c r="BI30" s="344" t="s">
        <v>430</v>
      </c>
      <c r="BJ30" s="344" t="s">
        <v>430</v>
      </c>
      <c r="BK30" s="344" t="s">
        <v>430</v>
      </c>
      <c r="BL30" s="344" t="s">
        <v>430</v>
      </c>
      <c r="BM30" s="370"/>
      <c r="BN30" s="834" t="s">
        <v>6540</v>
      </c>
      <c r="BO30" s="834" t="s">
        <v>2958</v>
      </c>
      <c r="BP30" s="368" t="s">
        <v>430</v>
      </c>
      <c r="BQ30" s="368" t="s">
        <v>430</v>
      </c>
      <c r="BR30" s="368" t="s">
        <v>430</v>
      </c>
      <c r="BS30" s="369"/>
      <c r="BT30" s="350" t="s">
        <v>554</v>
      </c>
    </row>
    <row r="31" spans="1:72" s="424" customFormat="1" x14ac:dyDescent="0.25">
      <c r="A31" s="341" t="s">
        <v>6541</v>
      </c>
      <c r="B31" s="369"/>
      <c r="C31" s="709">
        <v>45905</v>
      </c>
      <c r="D31" s="369"/>
      <c r="E31" s="342">
        <v>79.589200000000005</v>
      </c>
      <c r="F31" s="369"/>
      <c r="G31" s="343">
        <v>13.073</v>
      </c>
      <c r="H31" s="370"/>
      <c r="I31" s="344" t="s">
        <v>430</v>
      </c>
      <c r="J31" s="344">
        <v>0.2923</v>
      </c>
      <c r="K31" s="344">
        <v>-9.9245999999999999</v>
      </c>
      <c r="L31" s="344">
        <v>-3.9767000000000001</v>
      </c>
      <c r="M31" s="344">
        <v>4.2919999999999998</v>
      </c>
      <c r="N31" s="346" t="s">
        <v>430</v>
      </c>
      <c r="O31" s="344" t="s">
        <v>430</v>
      </c>
      <c r="P31" s="344" t="s">
        <v>430</v>
      </c>
      <c r="Q31" s="344" t="s">
        <v>430</v>
      </c>
      <c r="R31" s="344" t="s">
        <v>430</v>
      </c>
      <c r="S31" s="344">
        <v>-0.40529999999999999</v>
      </c>
      <c r="T31" s="344">
        <v>-4.391</v>
      </c>
      <c r="U31" s="344">
        <v>5.4393000000000002</v>
      </c>
      <c r="V31" s="344">
        <v>21.336200000000002</v>
      </c>
      <c r="W31" s="344">
        <v>-0.40529999999999999</v>
      </c>
      <c r="X31" s="344">
        <v>30.73</v>
      </c>
      <c r="Y31" s="370"/>
      <c r="Z31" s="342" t="s">
        <v>430</v>
      </c>
      <c r="AA31" s="342">
        <v>25</v>
      </c>
      <c r="AB31" s="342">
        <v>25</v>
      </c>
      <c r="AC31" s="342">
        <v>25</v>
      </c>
      <c r="AD31" s="342">
        <v>24</v>
      </c>
      <c r="AE31" s="342" t="s">
        <v>430</v>
      </c>
      <c r="AF31" s="342" t="s">
        <v>430</v>
      </c>
      <c r="AG31" s="342" t="s">
        <v>430</v>
      </c>
      <c r="AH31" s="342" t="s">
        <v>430</v>
      </c>
      <c r="AI31" s="342" t="s">
        <v>430</v>
      </c>
      <c r="AJ31" s="342">
        <v>26</v>
      </c>
      <c r="AK31" s="342">
        <v>26</v>
      </c>
      <c r="AL31" s="342">
        <v>23</v>
      </c>
      <c r="AM31" s="342">
        <v>22</v>
      </c>
      <c r="AN31" s="342">
        <v>26</v>
      </c>
      <c r="AO31" s="369"/>
      <c r="AP31" s="344" t="s">
        <v>430</v>
      </c>
      <c r="AQ31" s="344" t="s">
        <v>430</v>
      </c>
      <c r="AR31" s="344" t="s">
        <v>430</v>
      </c>
      <c r="AS31" s="344" t="s">
        <v>430</v>
      </c>
      <c r="AT31" s="344" t="s">
        <v>430</v>
      </c>
      <c r="AU31" s="347"/>
      <c r="AV31" s="342" t="s">
        <v>430</v>
      </c>
      <c r="AW31" s="342" t="s">
        <v>430</v>
      </c>
      <c r="AX31" s="342" t="s">
        <v>430</v>
      </c>
      <c r="AY31" s="342" t="s">
        <v>430</v>
      </c>
      <c r="AZ31" s="342" t="s">
        <v>430</v>
      </c>
      <c r="BA31" s="370"/>
      <c r="BB31" s="344">
        <v>28.912575982047901</v>
      </c>
      <c r="BC31" s="344">
        <v>0</v>
      </c>
      <c r="BD31" s="344">
        <v>6.3136962411236106E-2</v>
      </c>
      <c r="BE31" s="371" t="s">
        <v>430</v>
      </c>
      <c r="BF31" s="475"/>
      <c r="BG31" s="371" t="s">
        <v>430</v>
      </c>
      <c r="BH31" s="370"/>
      <c r="BI31" s="344" t="s">
        <v>430</v>
      </c>
      <c r="BJ31" s="344" t="s">
        <v>430</v>
      </c>
      <c r="BK31" s="344" t="s">
        <v>430</v>
      </c>
      <c r="BL31" s="344" t="s">
        <v>430</v>
      </c>
      <c r="BM31" s="370"/>
      <c r="BN31" s="834" t="s">
        <v>6542</v>
      </c>
      <c r="BO31" s="834" t="s">
        <v>6543</v>
      </c>
      <c r="BP31" s="368" t="s">
        <v>430</v>
      </c>
      <c r="BQ31" s="368" t="s">
        <v>430</v>
      </c>
      <c r="BR31" s="368" t="s">
        <v>430</v>
      </c>
      <c r="BS31" s="369"/>
      <c r="BT31" s="350" t="s">
        <v>554</v>
      </c>
    </row>
    <row r="32" spans="1:72" s="424" customFormat="1" x14ac:dyDescent="0.25">
      <c r="A32" s="341" t="s">
        <v>6544</v>
      </c>
      <c r="B32" s="369"/>
      <c r="C32" s="709">
        <v>45965</v>
      </c>
      <c r="D32" s="369"/>
      <c r="E32" s="342">
        <v>47.918599999999998</v>
      </c>
      <c r="F32" s="369"/>
      <c r="G32" s="343">
        <v>141.0265</v>
      </c>
      <c r="H32" s="370"/>
      <c r="I32" s="344">
        <v>1.5286</v>
      </c>
      <c r="J32" s="344">
        <v>1.8223</v>
      </c>
      <c r="K32" s="344">
        <v>-8.5944000000000003</v>
      </c>
      <c r="L32" s="344">
        <v>-2.5398000000000001</v>
      </c>
      <c r="M32" s="344">
        <v>5.6844999999999999</v>
      </c>
      <c r="N32" s="346" t="s">
        <v>430</v>
      </c>
      <c r="O32" s="344" t="s">
        <v>430</v>
      </c>
      <c r="P32" s="344" t="s">
        <v>430</v>
      </c>
      <c r="Q32" s="344" t="s">
        <v>430</v>
      </c>
      <c r="R32" s="344" t="s">
        <v>430</v>
      </c>
      <c r="S32" s="344">
        <v>1.1079000000000001</v>
      </c>
      <c r="T32" s="344">
        <v>-2.9601000000000002</v>
      </c>
      <c r="U32" s="344">
        <v>6.8446999999999996</v>
      </c>
      <c r="V32" s="344" t="s">
        <v>430</v>
      </c>
      <c r="W32" s="344">
        <v>1.1079000000000001</v>
      </c>
      <c r="X32" s="344">
        <v>17.72</v>
      </c>
      <c r="Y32" s="370"/>
      <c r="Z32" s="342">
        <v>12</v>
      </c>
      <c r="AA32" s="342">
        <v>12</v>
      </c>
      <c r="AB32" s="342">
        <v>10</v>
      </c>
      <c r="AC32" s="342">
        <v>7</v>
      </c>
      <c r="AD32" s="342">
        <v>21</v>
      </c>
      <c r="AE32" s="342" t="s">
        <v>430</v>
      </c>
      <c r="AF32" s="342" t="s">
        <v>430</v>
      </c>
      <c r="AG32" s="342" t="s">
        <v>430</v>
      </c>
      <c r="AH32" s="342" t="s">
        <v>430</v>
      </c>
      <c r="AI32" s="342" t="s">
        <v>430</v>
      </c>
      <c r="AJ32" s="342">
        <v>13</v>
      </c>
      <c r="AK32" s="342">
        <v>16</v>
      </c>
      <c r="AL32" s="342">
        <v>21</v>
      </c>
      <c r="AM32" s="342" t="s">
        <v>430</v>
      </c>
      <c r="AN32" s="342">
        <v>13</v>
      </c>
      <c r="AO32" s="369"/>
      <c r="AP32" s="344" t="s">
        <v>430</v>
      </c>
      <c r="AQ32" s="344" t="s">
        <v>430</v>
      </c>
      <c r="AR32" s="344" t="s">
        <v>430</v>
      </c>
      <c r="AS32" s="344" t="s">
        <v>430</v>
      </c>
      <c r="AT32" s="344" t="s">
        <v>430</v>
      </c>
      <c r="AU32" s="347"/>
      <c r="AV32" s="342" t="s">
        <v>430</v>
      </c>
      <c r="AW32" s="342" t="s">
        <v>430</v>
      </c>
      <c r="AX32" s="342" t="s">
        <v>430</v>
      </c>
      <c r="AY32" s="342" t="s">
        <v>430</v>
      </c>
      <c r="AZ32" s="342" t="s">
        <v>430</v>
      </c>
      <c r="BA32" s="370"/>
      <c r="BB32" s="344">
        <v>32.171825866506197</v>
      </c>
      <c r="BC32" s="344">
        <v>0</v>
      </c>
      <c r="BD32" s="344">
        <v>4.5522604975612897E-2</v>
      </c>
      <c r="BE32" s="371" t="s">
        <v>430</v>
      </c>
      <c r="BF32" s="475"/>
      <c r="BG32" s="371" t="s">
        <v>430</v>
      </c>
      <c r="BH32" s="370"/>
      <c r="BI32" s="344" t="s">
        <v>430</v>
      </c>
      <c r="BJ32" s="344" t="s">
        <v>430</v>
      </c>
      <c r="BK32" s="344" t="s">
        <v>430</v>
      </c>
      <c r="BL32" s="344" t="s">
        <v>430</v>
      </c>
      <c r="BM32" s="370"/>
      <c r="BN32" s="834" t="s">
        <v>6545</v>
      </c>
      <c r="BO32" s="834" t="s">
        <v>6546</v>
      </c>
      <c r="BP32" s="368" t="s">
        <v>430</v>
      </c>
      <c r="BQ32" s="368" t="s">
        <v>430</v>
      </c>
      <c r="BR32" s="368" t="s">
        <v>430</v>
      </c>
      <c r="BS32" s="369"/>
      <c r="BT32" s="350" t="s">
        <v>554</v>
      </c>
    </row>
    <row r="33" spans="1:72" s="424" customFormat="1" x14ac:dyDescent="0.25">
      <c r="A33" s="341" t="s">
        <v>6547</v>
      </c>
      <c r="B33" s="369"/>
      <c r="C33" s="709">
        <v>46020</v>
      </c>
      <c r="D33" s="369"/>
      <c r="E33" s="342">
        <v>22.1035</v>
      </c>
      <c r="F33" s="369"/>
      <c r="G33" s="343">
        <v>141.5061</v>
      </c>
      <c r="H33" s="370"/>
      <c r="I33" s="344">
        <v>1.4887999999999999</v>
      </c>
      <c r="J33" s="344">
        <v>1.7790999999999999</v>
      </c>
      <c r="K33" s="344">
        <v>-8.3811</v>
      </c>
      <c r="L33" s="344">
        <v>-2.4312999999999998</v>
      </c>
      <c r="M33" s="344">
        <v>5.0256999999999996</v>
      </c>
      <c r="N33" s="346" t="s">
        <v>430</v>
      </c>
      <c r="O33" s="344" t="s">
        <v>430</v>
      </c>
      <c r="P33" s="344" t="s">
        <v>430</v>
      </c>
      <c r="Q33" s="344" t="s">
        <v>430</v>
      </c>
      <c r="R33" s="344" t="s">
        <v>430</v>
      </c>
      <c r="S33" s="344">
        <v>1.08</v>
      </c>
      <c r="T33" s="344">
        <v>-2.8412000000000002</v>
      </c>
      <c r="U33" s="344">
        <v>2.3662999999999998</v>
      </c>
      <c r="V33" s="344" t="s">
        <v>430</v>
      </c>
      <c r="W33" s="344">
        <v>1.08</v>
      </c>
      <c r="X33" s="344">
        <v>2.3662999999999998</v>
      </c>
      <c r="Y33" s="370"/>
      <c r="Z33" s="342">
        <v>24</v>
      </c>
      <c r="AA33" s="342">
        <v>23</v>
      </c>
      <c r="AB33" s="342">
        <v>1</v>
      </c>
      <c r="AC33" s="342">
        <v>1</v>
      </c>
      <c r="AD33" s="342">
        <v>22</v>
      </c>
      <c r="AE33" s="342" t="s">
        <v>430</v>
      </c>
      <c r="AF33" s="342" t="s">
        <v>430</v>
      </c>
      <c r="AG33" s="342" t="s">
        <v>430</v>
      </c>
      <c r="AH33" s="342" t="s">
        <v>430</v>
      </c>
      <c r="AI33" s="342" t="s">
        <v>430</v>
      </c>
      <c r="AJ33" s="342">
        <v>24</v>
      </c>
      <c r="AK33" s="342">
        <v>11</v>
      </c>
      <c r="AL33" s="342">
        <v>25</v>
      </c>
      <c r="AM33" s="342" t="s">
        <v>430</v>
      </c>
      <c r="AN33" s="342">
        <v>24</v>
      </c>
      <c r="AO33" s="369"/>
      <c r="AP33" s="344" t="s">
        <v>430</v>
      </c>
      <c r="AQ33" s="344" t="s">
        <v>430</v>
      </c>
      <c r="AR33" s="344" t="s">
        <v>430</v>
      </c>
      <c r="AS33" s="344" t="s">
        <v>430</v>
      </c>
      <c r="AT33" s="344" t="s">
        <v>430</v>
      </c>
      <c r="AU33" s="347"/>
      <c r="AV33" s="342" t="s">
        <v>430</v>
      </c>
      <c r="AW33" s="342" t="s">
        <v>430</v>
      </c>
      <c r="AX33" s="342" t="s">
        <v>430</v>
      </c>
      <c r="AY33" s="342" t="s">
        <v>430</v>
      </c>
      <c r="AZ33" s="342" t="s">
        <v>430</v>
      </c>
      <c r="BA33" s="370"/>
      <c r="BB33" s="344">
        <v>33.479260652845603</v>
      </c>
      <c r="BC33" s="344">
        <v>0</v>
      </c>
      <c r="BD33" s="344">
        <v>2.2610991785201699E-2</v>
      </c>
      <c r="BE33" s="371" t="s">
        <v>430</v>
      </c>
      <c r="BF33" s="475"/>
      <c r="BG33" s="371" t="s">
        <v>430</v>
      </c>
      <c r="BH33" s="370"/>
      <c r="BI33" s="344" t="s">
        <v>430</v>
      </c>
      <c r="BJ33" s="344" t="s">
        <v>430</v>
      </c>
      <c r="BK33" s="344" t="s">
        <v>430</v>
      </c>
      <c r="BL33" s="344" t="s">
        <v>430</v>
      </c>
      <c r="BM33" s="370"/>
      <c r="BN33" s="834" t="s">
        <v>6548</v>
      </c>
      <c r="BO33" s="834" t="s">
        <v>6549</v>
      </c>
      <c r="BP33" s="368" t="s">
        <v>430</v>
      </c>
      <c r="BQ33" s="368" t="s">
        <v>430</v>
      </c>
      <c r="BR33" s="368" t="s">
        <v>430</v>
      </c>
      <c r="BS33" s="369"/>
      <c r="BT33" s="350" t="s">
        <v>554</v>
      </c>
    </row>
    <row r="34" spans="1:72" x14ac:dyDescent="0.25">
      <c r="A34" s="36" t="s">
        <v>93</v>
      </c>
      <c r="B34" s="43"/>
      <c r="C34" s="710"/>
      <c r="D34" s="43"/>
      <c r="E34" s="51"/>
      <c r="F34" s="43"/>
      <c r="G34" s="55"/>
      <c r="H34" s="66"/>
      <c r="I34" s="59">
        <v>1.5276000000000001</v>
      </c>
      <c r="J34" s="59">
        <v>1.7042999999999999</v>
      </c>
      <c r="K34" s="59">
        <v>-8.7127999999999997</v>
      </c>
      <c r="L34" s="59">
        <v>-2.6686999999999999</v>
      </c>
      <c r="M34" s="59">
        <v>5.6086999999999998</v>
      </c>
      <c r="N34" s="70">
        <v>45.0047</v>
      </c>
      <c r="O34" s="59">
        <v>39.556199999999997</v>
      </c>
      <c r="P34" s="59">
        <v>33.580399999999997</v>
      </c>
      <c r="Q34" s="59">
        <v>23.5215</v>
      </c>
      <c r="R34" s="59">
        <v>14.9787</v>
      </c>
      <c r="S34" s="59">
        <v>0.99129999999999996</v>
      </c>
      <c r="T34" s="59">
        <v>-2.8815</v>
      </c>
      <c r="U34" s="59">
        <v>6.726</v>
      </c>
      <c r="V34" s="59">
        <v>22.9773</v>
      </c>
      <c r="W34" s="59">
        <v>0.99129999999999996</v>
      </c>
      <c r="X34" s="59">
        <v>22.694700000000001</v>
      </c>
      <c r="Y34" s="66"/>
      <c r="Z34" s="51">
        <v>24</v>
      </c>
      <c r="AA34" s="51">
        <v>25</v>
      </c>
      <c r="AB34" s="51">
        <v>26</v>
      </c>
      <c r="AC34" s="51">
        <v>26</v>
      </c>
      <c r="AD34" s="51">
        <v>25</v>
      </c>
      <c r="AE34" s="51">
        <v>20</v>
      </c>
      <c r="AF34" s="51">
        <v>17</v>
      </c>
      <c r="AG34" s="51">
        <v>13</v>
      </c>
      <c r="AH34" s="51">
        <v>11</v>
      </c>
      <c r="AI34" s="51">
        <v>11</v>
      </c>
      <c r="AJ34" s="51">
        <v>26</v>
      </c>
      <c r="AK34" s="51">
        <v>26</v>
      </c>
      <c r="AL34" s="51">
        <v>25</v>
      </c>
      <c r="AM34" s="51">
        <v>22</v>
      </c>
      <c r="AN34" s="51">
        <v>26</v>
      </c>
      <c r="AO34" s="43"/>
      <c r="AP34" s="59">
        <v>20.694545454545501</v>
      </c>
      <c r="AQ34" s="59">
        <v>24.247272727272701</v>
      </c>
      <c r="AR34" s="59">
        <v>30.156363636363601</v>
      </c>
      <c r="AS34" s="59">
        <v>37.833846153846103</v>
      </c>
      <c r="AT34" s="59">
        <v>18.875714285714299</v>
      </c>
      <c r="AU34" s="78"/>
      <c r="AV34" s="51">
        <v>11</v>
      </c>
      <c r="AW34" s="51">
        <v>11</v>
      </c>
      <c r="AX34" s="51">
        <v>11</v>
      </c>
      <c r="AY34" s="51">
        <v>13</v>
      </c>
      <c r="AZ34" s="51">
        <v>21</v>
      </c>
      <c r="BA34" s="66"/>
      <c r="BB34" s="59"/>
      <c r="BC34" s="59"/>
      <c r="BD34" s="59"/>
      <c r="BE34" s="272"/>
      <c r="BF34" s="537"/>
      <c r="BG34" s="272"/>
      <c r="BH34" s="66"/>
      <c r="BI34" s="59"/>
      <c r="BJ34" s="59"/>
      <c r="BK34" s="59"/>
      <c r="BL34" s="59"/>
      <c r="BM34" s="66"/>
      <c r="BN34" s="146"/>
      <c r="BO34" s="84"/>
      <c r="BP34" s="146"/>
      <c r="BQ34" s="84"/>
      <c r="BR34" s="539"/>
      <c r="BS34" s="263"/>
      <c r="BT34" s="88"/>
    </row>
    <row r="35" spans="1:72" x14ac:dyDescent="0.25">
      <c r="A35" s="37" t="s">
        <v>94</v>
      </c>
      <c r="B35" s="44"/>
      <c r="C35" s="711"/>
      <c r="D35" s="44"/>
      <c r="E35" s="52"/>
      <c r="F35" s="44"/>
      <c r="G35" s="56"/>
      <c r="H35" s="67"/>
      <c r="I35" s="60">
        <v>1.5450999999999999</v>
      </c>
      <c r="J35" s="60">
        <v>1.8421000000000001</v>
      </c>
      <c r="K35" s="60">
        <v>-8.3811</v>
      </c>
      <c r="L35" s="60">
        <v>-2.4312999999999998</v>
      </c>
      <c r="M35" s="60">
        <v>6.1169000000000002</v>
      </c>
      <c r="N35" s="71">
        <v>46.058900000000001</v>
      </c>
      <c r="O35" s="60">
        <v>39.858699999999999</v>
      </c>
      <c r="P35" s="60">
        <v>33.981099999999998</v>
      </c>
      <c r="Q35" s="60">
        <v>23.904199999999999</v>
      </c>
      <c r="R35" s="60">
        <v>15.3154</v>
      </c>
      <c r="S35" s="60">
        <v>1.1197999999999999</v>
      </c>
      <c r="T35" s="60">
        <v>-1.7575000000000001</v>
      </c>
      <c r="U35" s="60">
        <v>8.1178000000000008</v>
      </c>
      <c r="V35" s="60">
        <v>23.849299999999999</v>
      </c>
      <c r="W35" s="60">
        <v>1.1197999999999999</v>
      </c>
      <c r="X35" s="60">
        <v>43.942799999999998</v>
      </c>
      <c r="Y35" s="67"/>
      <c r="Z35" s="52"/>
      <c r="AA35" s="52"/>
      <c r="AB35" s="52"/>
      <c r="AC35" s="52"/>
      <c r="AD35" s="52"/>
      <c r="AE35" s="52"/>
      <c r="AF35" s="52"/>
      <c r="AG35" s="52"/>
      <c r="AH35" s="52"/>
      <c r="AI35" s="52"/>
      <c r="AJ35" s="52"/>
      <c r="AK35" s="52"/>
      <c r="AL35" s="52"/>
      <c r="AM35" s="52"/>
      <c r="AN35" s="52"/>
      <c r="AO35" s="44"/>
      <c r="AP35" s="60">
        <v>20.97</v>
      </c>
      <c r="AQ35" s="60">
        <v>24.54</v>
      </c>
      <c r="AR35" s="60">
        <v>30.46</v>
      </c>
      <c r="AS35" s="60">
        <v>38.17</v>
      </c>
      <c r="AT35" s="60">
        <v>19.54</v>
      </c>
      <c r="AU35" s="79"/>
      <c r="AV35" s="52"/>
      <c r="AW35" s="52"/>
      <c r="AX35" s="52"/>
      <c r="AY35" s="52"/>
      <c r="AZ35" s="52"/>
      <c r="BA35" s="67"/>
      <c r="BB35" s="60"/>
      <c r="BC35" s="60"/>
      <c r="BD35" s="60"/>
      <c r="BE35" s="273"/>
      <c r="BF35" s="535"/>
      <c r="BG35" s="273"/>
      <c r="BH35" s="67"/>
      <c r="BI35" s="60"/>
      <c r="BJ35" s="60"/>
      <c r="BK35" s="60"/>
      <c r="BL35" s="60"/>
      <c r="BM35" s="67"/>
      <c r="BN35" s="144"/>
      <c r="BO35" s="85"/>
      <c r="BP35" s="144"/>
      <c r="BQ35" s="85"/>
      <c r="BR35" s="540"/>
      <c r="BS35" s="264"/>
      <c r="BT35" s="89"/>
    </row>
    <row r="36" spans="1:72" x14ac:dyDescent="0.25">
      <c r="A36" s="37" t="s">
        <v>95</v>
      </c>
      <c r="B36" s="44"/>
      <c r="C36" s="711"/>
      <c r="D36" s="44"/>
      <c r="E36" s="52"/>
      <c r="F36" s="44"/>
      <c r="G36" s="56"/>
      <c r="H36" s="67"/>
      <c r="I36" s="60">
        <v>1.4887999999999999</v>
      </c>
      <c r="J36" s="60">
        <v>0.2923</v>
      </c>
      <c r="K36" s="60">
        <v>-10.0845</v>
      </c>
      <c r="L36" s="60">
        <v>-4.0804</v>
      </c>
      <c r="M36" s="60">
        <v>4.2427000000000001</v>
      </c>
      <c r="N36" s="71">
        <v>43.099400000000003</v>
      </c>
      <c r="O36" s="60">
        <v>38.662999999999997</v>
      </c>
      <c r="P36" s="60">
        <v>33.249699999999997</v>
      </c>
      <c r="Q36" s="60">
        <v>23.206099999999999</v>
      </c>
      <c r="R36" s="60">
        <v>14.735799999999999</v>
      </c>
      <c r="S36" s="60">
        <v>-0.40529999999999999</v>
      </c>
      <c r="T36" s="60">
        <v>-4.391</v>
      </c>
      <c r="U36" s="60">
        <v>2.3662999999999998</v>
      </c>
      <c r="V36" s="60">
        <v>21.336200000000002</v>
      </c>
      <c r="W36" s="60">
        <v>-0.40529999999999999</v>
      </c>
      <c r="X36" s="60">
        <v>2.3662999999999998</v>
      </c>
      <c r="Y36" s="67"/>
      <c r="Z36" s="52"/>
      <c r="AA36" s="52"/>
      <c r="AB36" s="52"/>
      <c r="AC36" s="52"/>
      <c r="AD36" s="52"/>
      <c r="AE36" s="52"/>
      <c r="AF36" s="52"/>
      <c r="AG36" s="52"/>
      <c r="AH36" s="52"/>
      <c r="AI36" s="52"/>
      <c r="AJ36" s="52"/>
      <c r="AK36" s="52"/>
      <c r="AL36" s="52"/>
      <c r="AM36" s="52"/>
      <c r="AN36" s="52"/>
      <c r="AO36" s="44"/>
      <c r="AP36" s="60">
        <v>20.49</v>
      </c>
      <c r="AQ36" s="60">
        <v>24</v>
      </c>
      <c r="AR36" s="60">
        <v>29.88</v>
      </c>
      <c r="AS36" s="60">
        <v>37.54</v>
      </c>
      <c r="AT36" s="60">
        <v>15.71</v>
      </c>
      <c r="AU36" s="79"/>
      <c r="AV36" s="52"/>
      <c r="AW36" s="52"/>
      <c r="AX36" s="52"/>
      <c r="AY36" s="52"/>
      <c r="AZ36" s="52"/>
      <c r="BA36" s="67"/>
      <c r="BB36" s="60"/>
      <c r="BC36" s="60"/>
      <c r="BD36" s="60"/>
      <c r="BE36" s="273"/>
      <c r="BF36" s="535"/>
      <c r="BG36" s="273"/>
      <c r="BH36" s="67"/>
      <c r="BI36" s="60"/>
      <c r="BJ36" s="60"/>
      <c r="BK36" s="60"/>
      <c r="BL36" s="60"/>
      <c r="BM36" s="67"/>
      <c r="BN36" s="144"/>
      <c r="BO36" s="85"/>
      <c r="BP36" s="144"/>
      <c r="BQ36" s="85"/>
      <c r="BR36" s="85"/>
      <c r="BS36" s="66"/>
      <c r="BT36" s="89"/>
    </row>
    <row r="37" spans="1:72" x14ac:dyDescent="0.25">
      <c r="A37" s="38" t="s">
        <v>96</v>
      </c>
      <c r="B37" s="45"/>
      <c r="C37" s="712"/>
      <c r="D37" s="45"/>
      <c r="E37" s="53"/>
      <c r="F37" s="45"/>
      <c r="G37" s="57"/>
      <c r="H37" s="68"/>
      <c r="I37" s="61">
        <v>1.5285500000000001</v>
      </c>
      <c r="J37" s="61">
        <v>1.8206</v>
      </c>
      <c r="K37" s="61">
        <v>-8.6201500000000006</v>
      </c>
      <c r="L37" s="61">
        <v>-2.5590000000000002</v>
      </c>
      <c r="M37" s="61">
        <v>5.8140000000000001</v>
      </c>
      <c r="N37" s="72">
        <v>45.090899999999998</v>
      </c>
      <c r="O37" s="61">
        <v>39.610399999999998</v>
      </c>
      <c r="P37" s="61">
        <v>33.575400000000002</v>
      </c>
      <c r="Q37" s="61">
        <v>23.518899999999999</v>
      </c>
      <c r="R37" s="61">
        <v>14.978300000000001</v>
      </c>
      <c r="S37" s="61">
        <v>1.1069</v>
      </c>
      <c r="T37" s="61">
        <v>-2.9506000000000001</v>
      </c>
      <c r="U37" s="61">
        <v>6.9739000000000004</v>
      </c>
      <c r="V37" s="61">
        <v>23.061</v>
      </c>
      <c r="W37" s="61">
        <v>1.1069</v>
      </c>
      <c r="X37" s="61">
        <v>14.3993</v>
      </c>
      <c r="Y37" s="68"/>
      <c r="Z37" s="53"/>
      <c r="AA37" s="53"/>
      <c r="AB37" s="53"/>
      <c r="AC37" s="53"/>
      <c r="AD37" s="53"/>
      <c r="AE37" s="53"/>
      <c r="AF37" s="53"/>
      <c r="AG37" s="53"/>
      <c r="AH37" s="53"/>
      <c r="AI37" s="53"/>
      <c r="AJ37" s="53"/>
      <c r="AK37" s="53"/>
      <c r="AL37" s="53"/>
      <c r="AM37" s="53"/>
      <c r="AN37" s="53"/>
      <c r="AO37" s="45"/>
      <c r="AP37" s="61">
        <v>20.69</v>
      </c>
      <c r="AQ37" s="61">
        <v>24.24</v>
      </c>
      <c r="AR37" s="61">
        <v>30.16</v>
      </c>
      <c r="AS37" s="61">
        <v>37.79</v>
      </c>
      <c r="AT37" s="61">
        <v>19.010000000000002</v>
      </c>
      <c r="AU37" s="80"/>
      <c r="AV37" s="53"/>
      <c r="AW37" s="53"/>
      <c r="AX37" s="53"/>
      <c r="AY37" s="53"/>
      <c r="AZ37" s="53"/>
      <c r="BA37" s="68"/>
      <c r="BB37" s="61"/>
      <c r="BC37" s="61"/>
      <c r="BD37" s="61"/>
      <c r="BE37" s="275"/>
      <c r="BF37" s="538"/>
      <c r="BG37" s="275"/>
      <c r="BH37" s="68"/>
      <c r="BI37" s="61"/>
      <c r="BJ37" s="61"/>
      <c r="BK37" s="61"/>
      <c r="BL37" s="61"/>
      <c r="BM37" s="68"/>
      <c r="BN37" s="147"/>
      <c r="BO37" s="86"/>
      <c r="BP37" s="147"/>
      <c r="BQ37" s="86"/>
      <c r="BR37" s="86"/>
      <c r="BS37" s="68"/>
      <c r="BT37" s="90"/>
    </row>
    <row r="38" spans="1:72" ht="14.5" x14ac:dyDescent="0.25">
      <c r="A38" s="39" t="s">
        <v>91</v>
      </c>
      <c r="B38" s="69"/>
      <c r="C38" s="71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1"/>
      <c r="AQ38" s="241"/>
      <c r="AR38" s="241"/>
      <c r="AS38" s="241"/>
      <c r="AT38" s="241"/>
      <c r="AU38" s="69"/>
      <c r="AV38" s="243"/>
      <c r="AW38" s="243"/>
      <c r="AX38" s="243"/>
      <c r="AY38" s="243"/>
      <c r="AZ38" s="243"/>
      <c r="BA38" s="69"/>
      <c r="BB38" s="241"/>
      <c r="BC38" s="241"/>
      <c r="BD38" s="241"/>
      <c r="BE38" s="241"/>
      <c r="BF38" s="536"/>
      <c r="BG38" s="241"/>
      <c r="BH38" s="69"/>
      <c r="BI38" s="241"/>
      <c r="BJ38" s="241"/>
      <c r="BK38" s="241"/>
      <c r="BL38" s="241"/>
      <c r="BM38" s="69"/>
      <c r="BN38" s="40"/>
      <c r="BO38" s="40"/>
      <c r="BP38" s="27"/>
      <c r="BQ38" s="27"/>
      <c r="BR38" s="27"/>
      <c r="BS38" s="69"/>
      <c r="BT38" s="41"/>
    </row>
    <row r="39" spans="1:72" s="424" customFormat="1" x14ac:dyDescent="0.25">
      <c r="A39" s="477" t="s">
        <v>6480</v>
      </c>
      <c r="B39" s="402"/>
      <c r="C39" s="720"/>
      <c r="D39" s="402"/>
      <c r="E39" s="397"/>
      <c r="F39" s="402"/>
      <c r="G39" s="397"/>
      <c r="H39" s="402"/>
      <c r="I39" s="401" t="s">
        <v>430</v>
      </c>
      <c r="J39" s="401" t="s">
        <v>430</v>
      </c>
      <c r="K39" s="401" t="s">
        <v>430</v>
      </c>
      <c r="L39" s="401" t="s">
        <v>430</v>
      </c>
      <c r="M39" s="401" t="s">
        <v>430</v>
      </c>
      <c r="N39" s="403" t="s">
        <v>430</v>
      </c>
      <c r="O39" s="401" t="s">
        <v>430</v>
      </c>
      <c r="P39" s="401" t="s">
        <v>430</v>
      </c>
      <c r="Q39" s="401" t="s">
        <v>430</v>
      </c>
      <c r="R39" s="401" t="s">
        <v>430</v>
      </c>
      <c r="S39" s="401" t="s">
        <v>430</v>
      </c>
      <c r="T39" s="401" t="s">
        <v>430</v>
      </c>
      <c r="U39" s="401" t="s">
        <v>430</v>
      </c>
      <c r="V39" s="401" t="s">
        <v>430</v>
      </c>
      <c r="W39" s="401" t="s">
        <v>430</v>
      </c>
      <c r="X39" s="401" t="s">
        <v>430</v>
      </c>
      <c r="Y39" s="402"/>
      <c r="Z39" s="399"/>
      <c r="AA39" s="399"/>
      <c r="AB39" s="399"/>
      <c r="AC39" s="399"/>
      <c r="AD39" s="399"/>
      <c r="AE39" s="399"/>
      <c r="AF39" s="399"/>
      <c r="AG39" s="399"/>
      <c r="AH39" s="399"/>
      <c r="AI39" s="399"/>
      <c r="AJ39" s="399"/>
      <c r="AK39" s="399"/>
      <c r="AL39" s="399"/>
      <c r="AM39" s="399"/>
      <c r="AN39" s="399"/>
      <c r="AO39" s="402"/>
      <c r="AP39" s="401" t="s">
        <v>430</v>
      </c>
      <c r="AQ39" s="401" t="s">
        <v>430</v>
      </c>
      <c r="AR39" s="401" t="s">
        <v>430</v>
      </c>
      <c r="AS39" s="401" t="s">
        <v>430</v>
      </c>
      <c r="AT39" s="401" t="s">
        <v>430</v>
      </c>
      <c r="AU39" s="402"/>
      <c r="AV39" s="422"/>
      <c r="AW39" s="422"/>
      <c r="AX39" s="422"/>
      <c r="AY39" s="422"/>
      <c r="AZ39" s="422"/>
      <c r="BA39" s="402"/>
      <c r="BB39" s="406"/>
      <c r="BC39" s="406"/>
      <c r="BD39" s="406"/>
      <c r="BE39" s="406"/>
      <c r="BF39" s="474"/>
      <c r="BG39" s="406"/>
      <c r="BH39" s="402"/>
      <c r="BI39" s="406"/>
      <c r="BJ39" s="406"/>
      <c r="BK39" s="406"/>
      <c r="BL39" s="406"/>
      <c r="BM39" s="370"/>
      <c r="BN39" s="469"/>
      <c r="BO39" s="397"/>
      <c r="BP39" s="397"/>
      <c r="BQ39" s="397"/>
      <c r="BR39" s="397"/>
      <c r="BS39" s="402"/>
      <c r="BT39" s="423"/>
    </row>
    <row r="40" spans="1:72" s="424" customFormat="1" x14ac:dyDescent="0.25">
      <c r="A40" s="341" t="s">
        <v>6481</v>
      </c>
      <c r="B40" s="370"/>
      <c r="C40" s="721"/>
      <c r="D40" s="370"/>
      <c r="E40" s="368"/>
      <c r="F40" s="370"/>
      <c r="G40" s="368"/>
      <c r="H40" s="370"/>
      <c r="I40" s="344" t="s">
        <v>430</v>
      </c>
      <c r="J40" s="344" t="s">
        <v>430</v>
      </c>
      <c r="K40" s="344" t="s">
        <v>430</v>
      </c>
      <c r="L40" s="344" t="s">
        <v>430</v>
      </c>
      <c r="M40" s="344" t="s">
        <v>430</v>
      </c>
      <c r="N40" s="346" t="s">
        <v>430</v>
      </c>
      <c r="O40" s="344" t="s">
        <v>430</v>
      </c>
      <c r="P40" s="344" t="s">
        <v>430</v>
      </c>
      <c r="Q40" s="344" t="s">
        <v>430</v>
      </c>
      <c r="R40" s="344" t="s">
        <v>430</v>
      </c>
      <c r="S40" s="344" t="s">
        <v>430</v>
      </c>
      <c r="T40" s="344" t="s">
        <v>430</v>
      </c>
      <c r="U40" s="344" t="s">
        <v>430</v>
      </c>
      <c r="V40" s="344" t="s">
        <v>430</v>
      </c>
      <c r="W40" s="344" t="s">
        <v>430</v>
      </c>
      <c r="X40" s="344" t="s">
        <v>430</v>
      </c>
      <c r="Y40" s="370"/>
      <c r="Z40" s="342"/>
      <c r="AA40" s="342"/>
      <c r="AB40" s="342"/>
      <c r="AC40" s="342"/>
      <c r="AD40" s="342"/>
      <c r="AE40" s="342"/>
      <c r="AF40" s="342"/>
      <c r="AG40" s="342"/>
      <c r="AH40" s="342"/>
      <c r="AI40" s="342"/>
      <c r="AJ40" s="342"/>
      <c r="AK40" s="342"/>
      <c r="AL40" s="342"/>
      <c r="AM40" s="342"/>
      <c r="AN40" s="342"/>
      <c r="AO40" s="370"/>
      <c r="AP40" s="344" t="s">
        <v>430</v>
      </c>
      <c r="AQ40" s="344" t="s">
        <v>430</v>
      </c>
      <c r="AR40" s="344" t="s">
        <v>430</v>
      </c>
      <c r="AS40" s="344" t="s">
        <v>430</v>
      </c>
      <c r="AT40" s="344" t="s">
        <v>430</v>
      </c>
      <c r="AU40" s="370"/>
      <c r="AV40" s="425"/>
      <c r="AW40" s="425"/>
      <c r="AX40" s="425"/>
      <c r="AY40" s="425"/>
      <c r="AZ40" s="425"/>
      <c r="BA40" s="370"/>
      <c r="BB40" s="371"/>
      <c r="BC40" s="371"/>
      <c r="BD40" s="371"/>
      <c r="BE40" s="371"/>
      <c r="BF40" s="475"/>
      <c r="BG40" s="371"/>
      <c r="BH40" s="370"/>
      <c r="BI40" s="371"/>
      <c r="BJ40" s="371"/>
      <c r="BK40" s="371"/>
      <c r="BL40" s="371"/>
      <c r="BM40" s="370"/>
      <c r="BN40" s="462"/>
      <c r="BO40" s="368"/>
      <c r="BP40" s="368"/>
      <c r="BQ40" s="368"/>
      <c r="BR40" s="368"/>
      <c r="BS40" s="370"/>
      <c r="BT40" s="426"/>
    </row>
    <row r="41" spans="1:72" s="424" customFormat="1" x14ac:dyDescent="0.25">
      <c r="A41" s="491" t="s">
        <v>6482</v>
      </c>
      <c r="B41" s="413"/>
      <c r="C41" s="722"/>
      <c r="D41" s="413"/>
      <c r="E41" s="427"/>
      <c r="F41" s="413"/>
      <c r="G41" s="427"/>
      <c r="H41" s="428"/>
      <c r="I41" s="429">
        <v>1.5649</v>
      </c>
      <c r="J41" s="429">
        <v>1.8742000000000001</v>
      </c>
      <c r="K41" s="429">
        <v>-8.7430000000000003</v>
      </c>
      <c r="L41" s="429">
        <v>-2.4826999999999999</v>
      </c>
      <c r="M41" s="429">
        <v>6.2031000000000001</v>
      </c>
      <c r="N41" s="430">
        <v>46.783799999999999</v>
      </c>
      <c r="O41" s="429">
        <v>41.208399999999997</v>
      </c>
      <c r="P41" s="429">
        <v>34.9617</v>
      </c>
      <c r="Q41" s="429">
        <v>24.586400000000001</v>
      </c>
      <c r="R41" s="429">
        <v>16.468399999999999</v>
      </c>
      <c r="S41" s="429">
        <v>1.1357999999999999</v>
      </c>
      <c r="T41" s="429">
        <v>-2.5061</v>
      </c>
      <c r="U41" s="429">
        <v>7.4065000000000003</v>
      </c>
      <c r="V41" s="429">
        <v>24.139700000000001</v>
      </c>
      <c r="W41" s="429">
        <v>1.1357999999999999</v>
      </c>
      <c r="X41" s="429" t="s">
        <v>428</v>
      </c>
      <c r="Y41" s="428"/>
      <c r="Z41" s="431"/>
      <c r="AA41" s="431"/>
      <c r="AB41" s="431"/>
      <c r="AC41" s="431"/>
      <c r="AD41" s="431"/>
      <c r="AE41" s="431"/>
      <c r="AF41" s="431"/>
      <c r="AG41" s="431"/>
      <c r="AH41" s="431"/>
      <c r="AI41" s="431"/>
      <c r="AJ41" s="431"/>
      <c r="AK41" s="431"/>
      <c r="AL41" s="431"/>
      <c r="AM41" s="431"/>
      <c r="AN41" s="431"/>
      <c r="AO41" s="428"/>
      <c r="AP41" s="429">
        <v>21.84</v>
      </c>
      <c r="AQ41" s="429">
        <v>25.53</v>
      </c>
      <c r="AR41" s="429">
        <v>31.41</v>
      </c>
      <c r="AS41" s="429">
        <v>39.26</v>
      </c>
      <c r="AT41" s="429">
        <v>20.16</v>
      </c>
      <c r="AU41" s="428"/>
      <c r="AV41" s="432"/>
      <c r="AW41" s="432"/>
      <c r="AX41" s="432"/>
      <c r="AY41" s="432"/>
      <c r="AZ41" s="432"/>
      <c r="BA41" s="413"/>
      <c r="BB41" s="433"/>
      <c r="BC41" s="433"/>
      <c r="BD41" s="433"/>
      <c r="BE41" s="433"/>
      <c r="BF41" s="476"/>
      <c r="BG41" s="433"/>
      <c r="BH41" s="413"/>
      <c r="BI41" s="433"/>
      <c r="BJ41" s="433"/>
      <c r="BK41" s="433"/>
      <c r="BL41" s="433"/>
      <c r="BM41" s="413"/>
      <c r="BN41" s="472"/>
      <c r="BO41" s="408"/>
      <c r="BP41" s="408"/>
      <c r="BQ41" s="408"/>
      <c r="BR41" s="408"/>
      <c r="BS41" s="413"/>
      <c r="BT41" s="542"/>
    </row>
    <row r="45" spans="1:72" hidden="1" x14ac:dyDescent="0.25">
      <c r="A45" s="484" t="s">
        <v>179</v>
      </c>
    </row>
    <row r="46" spans="1:72" x14ac:dyDescent="0.25">
      <c r="A46" s="484" t="s">
        <v>10279</v>
      </c>
    </row>
    <row r="47" spans="1:72" x14ac:dyDescent="0.25">
      <c r="A47" s="484"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866D5-CE1E-4F4E-95C2-54BDBA10B0A7}">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6328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5.54296875" style="231" bestFit="1" customWidth="1"/>
    <col min="57" max="57" width="5.36328125" style="231"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4" t="s">
        <v>43</v>
      </c>
    </row>
    <row r="3" spans="1:70" ht="20.5" x14ac:dyDescent="0.45">
      <c r="A3" s="23" t="s">
        <v>171</v>
      </c>
    </row>
    <row r="4" spans="1:70" x14ac:dyDescent="0.25">
      <c r="A4" s="484" t="s">
        <v>425</v>
      </c>
    </row>
    <row r="5" spans="1:70" ht="33" x14ac:dyDescent="0.25">
      <c r="A5" s="1107" t="s">
        <v>172</v>
      </c>
      <c r="B5" s="1132"/>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7" t="s">
        <v>4</v>
      </c>
      <c r="BA5" s="1132"/>
      <c r="BB5" s="1092" t="s">
        <v>76</v>
      </c>
      <c r="BC5" s="1131"/>
      <c r="BD5" s="1131"/>
      <c r="BE5" s="1143"/>
      <c r="BF5" s="1132"/>
      <c r="BG5" s="1138" t="s">
        <v>81</v>
      </c>
      <c r="BH5" s="1133"/>
      <c r="BI5" s="1133"/>
      <c r="BJ5" s="1134"/>
      <c r="BK5" s="1132"/>
      <c r="BL5" s="1150" t="s">
        <v>87</v>
      </c>
      <c r="BM5" s="1135"/>
      <c r="BN5" s="1135"/>
      <c r="BO5" s="1135"/>
      <c r="BP5" s="1149"/>
      <c r="BQ5" s="1108"/>
      <c r="BR5" s="1138" t="s">
        <v>88</v>
      </c>
    </row>
    <row r="6" spans="1:70" ht="14.5" x14ac:dyDescent="0.25">
      <c r="A6" s="1107"/>
      <c r="B6" s="1135"/>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2"/>
      <c r="BA6" s="1135"/>
      <c r="BB6" s="322" t="s">
        <v>72</v>
      </c>
      <c r="BC6" s="299" t="s">
        <v>73</v>
      </c>
      <c r="BD6" s="299" t="s">
        <v>74</v>
      </c>
      <c r="BE6" s="323" t="s">
        <v>75</v>
      </c>
      <c r="BF6" s="1135"/>
      <c r="BG6" s="83" t="s">
        <v>77</v>
      </c>
      <c r="BH6" s="28" t="s">
        <v>78</v>
      </c>
      <c r="BI6" s="28" t="s">
        <v>79</v>
      </c>
      <c r="BJ6" s="82" t="s">
        <v>80</v>
      </c>
      <c r="BK6" s="1149"/>
      <c r="BL6" s="652" t="s">
        <v>82</v>
      </c>
      <c r="BM6" s="653" t="s">
        <v>83</v>
      </c>
      <c r="BN6" s="653" t="s">
        <v>84</v>
      </c>
      <c r="BO6" s="653" t="s">
        <v>85</v>
      </c>
      <c r="BP6" s="655" t="s">
        <v>86</v>
      </c>
      <c r="BQ6" s="1151"/>
      <c r="BR6" s="1139"/>
    </row>
    <row r="7" spans="1:70" ht="14.5" x14ac:dyDescent="0.25">
      <c r="A7" s="319" t="s">
        <v>173</v>
      </c>
      <c r="B7" s="69"/>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40"/>
      <c r="BH7" s="46"/>
      <c r="BI7" s="62"/>
      <c r="BJ7" s="62"/>
      <c r="BK7" s="73"/>
      <c r="BL7" s="73"/>
      <c r="BM7" s="40"/>
      <c r="BN7" s="87"/>
      <c r="BO7" s="87"/>
      <c r="BP7" s="665"/>
      <c r="BQ7" s="267"/>
      <c r="BR7" s="91"/>
    </row>
    <row r="8" spans="1:70" s="424" customFormat="1" x14ac:dyDescent="0.25">
      <c r="A8" s="341" t="s">
        <v>6586</v>
      </c>
      <c r="B8" s="370"/>
      <c r="C8" s="709">
        <v>40945</v>
      </c>
      <c r="D8" s="369"/>
      <c r="E8" s="342">
        <v>6031.64</v>
      </c>
      <c r="F8" s="369"/>
      <c r="G8" s="343">
        <v>92.5595</v>
      </c>
      <c r="H8" s="370"/>
      <c r="I8" s="344">
        <v>-0.80810000000000004</v>
      </c>
      <c r="J8" s="344">
        <v>2.5352999999999999</v>
      </c>
      <c r="K8" s="344">
        <v>-1.1336999999999999</v>
      </c>
      <c r="L8" s="344">
        <v>19.474</v>
      </c>
      <c r="M8" s="344">
        <v>14.8505</v>
      </c>
      <c r="N8" s="346">
        <v>23.457599999999999</v>
      </c>
      <c r="O8" s="344">
        <v>17.069800000000001</v>
      </c>
      <c r="P8" s="344">
        <v>22.04</v>
      </c>
      <c r="Q8" s="344">
        <v>10.0304</v>
      </c>
      <c r="R8" s="344">
        <v>16.799600000000002</v>
      </c>
      <c r="S8" s="344">
        <v>-0.80810000000000004</v>
      </c>
      <c r="T8" s="344">
        <v>23.905999999999999</v>
      </c>
      <c r="U8" s="344">
        <v>14.8505</v>
      </c>
      <c r="V8" s="344">
        <v>13.660299999999999</v>
      </c>
      <c r="W8" s="344">
        <v>-0.80810000000000004</v>
      </c>
      <c r="X8" s="344">
        <v>16.700900000000001</v>
      </c>
      <c r="Y8" s="370"/>
      <c r="Z8" s="342">
        <v>40</v>
      </c>
      <c r="AA8" s="342">
        <v>8</v>
      </c>
      <c r="AB8" s="342">
        <v>25</v>
      </c>
      <c r="AC8" s="342">
        <v>16</v>
      </c>
      <c r="AD8" s="342">
        <v>29</v>
      </c>
      <c r="AE8" s="342">
        <v>37</v>
      </c>
      <c r="AF8" s="342">
        <v>43</v>
      </c>
      <c r="AG8" s="342">
        <v>27</v>
      </c>
      <c r="AH8" s="342">
        <v>20</v>
      </c>
      <c r="AI8" s="342">
        <v>2</v>
      </c>
      <c r="AJ8" s="342">
        <v>40</v>
      </c>
      <c r="AK8" s="342">
        <v>13</v>
      </c>
      <c r="AL8" s="342">
        <v>29</v>
      </c>
      <c r="AM8" s="342">
        <v>35</v>
      </c>
      <c r="AN8" s="342">
        <v>40</v>
      </c>
      <c r="AO8" s="369"/>
      <c r="AP8" s="344">
        <v>16.59</v>
      </c>
      <c r="AQ8" s="344">
        <v>16.47</v>
      </c>
      <c r="AR8" s="344">
        <v>18.899999999999999</v>
      </c>
      <c r="AS8" s="344">
        <v>21.82</v>
      </c>
      <c r="AT8" s="344">
        <v>27.72</v>
      </c>
      <c r="AU8" s="347"/>
      <c r="AV8" s="342">
        <v>4</v>
      </c>
      <c r="AW8" s="342">
        <v>14</v>
      </c>
      <c r="AX8" s="342">
        <v>21</v>
      </c>
      <c r="AY8" s="342">
        <v>37</v>
      </c>
      <c r="AZ8" s="342">
        <v>31</v>
      </c>
      <c r="BA8" s="370"/>
      <c r="BB8" s="344">
        <v>16.643083003264099</v>
      </c>
      <c r="BC8" s="344">
        <v>0.99419103414973498</v>
      </c>
      <c r="BD8" s="344">
        <v>8.3444013869633696E-2</v>
      </c>
      <c r="BE8" s="371">
        <v>0.314824114613517</v>
      </c>
      <c r="BF8" s="370"/>
      <c r="BG8" s="368" t="s">
        <v>430</v>
      </c>
      <c r="BH8" s="369" t="s">
        <v>430</v>
      </c>
      <c r="BI8" s="344" t="s">
        <v>430</v>
      </c>
      <c r="BJ8" s="344" t="s">
        <v>430</v>
      </c>
      <c r="BK8" s="346"/>
      <c r="BL8" s="915" t="s">
        <v>6587</v>
      </c>
      <c r="BM8" s="834" t="s">
        <v>6588</v>
      </c>
      <c r="BN8" s="368" t="s">
        <v>430</v>
      </c>
      <c r="BO8" s="368" t="s">
        <v>430</v>
      </c>
      <c r="BP8" s="426" t="s">
        <v>430</v>
      </c>
      <c r="BQ8" s="464"/>
      <c r="BR8" s="350" t="s">
        <v>443</v>
      </c>
    </row>
    <row r="9" spans="1:70" s="424" customFormat="1" ht="11" x14ac:dyDescent="0.3">
      <c r="A9" s="835" t="s">
        <v>6589</v>
      </c>
      <c r="B9" s="841"/>
      <c r="C9" s="837">
        <v>44229</v>
      </c>
      <c r="D9" s="836"/>
      <c r="E9" s="838">
        <v>4587.71</v>
      </c>
      <c r="F9" s="836"/>
      <c r="G9" s="839">
        <v>28.317399999999999</v>
      </c>
      <c r="H9" s="841"/>
      <c r="I9" s="840">
        <v>-0.16009999999999999</v>
      </c>
      <c r="J9" s="840">
        <v>1.9734</v>
      </c>
      <c r="K9" s="840">
        <v>-1.5932999999999999</v>
      </c>
      <c r="L9" s="840">
        <v>24.653500000000001</v>
      </c>
      <c r="M9" s="840">
        <v>24.305399999999999</v>
      </c>
      <c r="N9" s="842">
        <v>47.423499999999997</v>
      </c>
      <c r="O9" s="840">
        <v>31.084700000000002</v>
      </c>
      <c r="P9" s="840">
        <v>31.2333</v>
      </c>
      <c r="Q9" s="840">
        <v>21.032599999999999</v>
      </c>
      <c r="R9" s="840" t="s">
        <v>430</v>
      </c>
      <c r="S9" s="840">
        <v>-0.16009999999999999</v>
      </c>
      <c r="T9" s="840">
        <v>28.7775</v>
      </c>
      <c r="U9" s="840">
        <v>24.305399999999999</v>
      </c>
      <c r="V9" s="840">
        <v>30.132100000000001</v>
      </c>
      <c r="W9" s="840">
        <v>-0.16009999999999999</v>
      </c>
      <c r="X9" s="840">
        <v>21.197500000000002</v>
      </c>
      <c r="Y9" s="841"/>
      <c r="Z9" s="838">
        <v>30</v>
      </c>
      <c r="AA9" s="838">
        <v>16</v>
      </c>
      <c r="AB9" s="838">
        <v>30</v>
      </c>
      <c r="AC9" s="838">
        <v>6</v>
      </c>
      <c r="AD9" s="838">
        <v>11</v>
      </c>
      <c r="AE9" s="838">
        <v>16</v>
      </c>
      <c r="AF9" s="838">
        <v>15</v>
      </c>
      <c r="AG9" s="838">
        <v>7</v>
      </c>
      <c r="AH9" s="838">
        <v>2</v>
      </c>
      <c r="AI9" s="838" t="s">
        <v>430</v>
      </c>
      <c r="AJ9" s="838">
        <v>30</v>
      </c>
      <c r="AK9" s="838">
        <v>6</v>
      </c>
      <c r="AL9" s="838">
        <v>10</v>
      </c>
      <c r="AM9" s="838">
        <v>11</v>
      </c>
      <c r="AN9" s="838">
        <v>30</v>
      </c>
      <c r="AO9" s="836"/>
      <c r="AP9" s="840" t="s">
        <v>430</v>
      </c>
      <c r="AQ9" s="840" t="s">
        <v>430</v>
      </c>
      <c r="AR9" s="840">
        <v>30.06</v>
      </c>
      <c r="AS9" s="840">
        <v>36.28</v>
      </c>
      <c r="AT9" s="840">
        <v>51.46</v>
      </c>
      <c r="AU9" s="843"/>
      <c r="AV9" s="838" t="s">
        <v>430</v>
      </c>
      <c r="AW9" s="838" t="s">
        <v>430</v>
      </c>
      <c r="AX9" s="838">
        <v>2</v>
      </c>
      <c r="AY9" s="838">
        <v>11</v>
      </c>
      <c r="AZ9" s="838">
        <v>8</v>
      </c>
      <c r="BA9" s="841"/>
      <c r="BB9" s="840">
        <v>17.671356411303201</v>
      </c>
      <c r="BC9" s="840">
        <v>0</v>
      </c>
      <c r="BD9" s="840">
        <v>0.113519131246926</v>
      </c>
      <c r="BE9" s="846" t="s">
        <v>430</v>
      </c>
      <c r="BF9" s="841"/>
      <c r="BG9" s="849" t="s">
        <v>430</v>
      </c>
      <c r="BH9" s="836" t="s">
        <v>430</v>
      </c>
      <c r="BI9" s="840" t="s">
        <v>430</v>
      </c>
      <c r="BJ9" s="840" t="s">
        <v>430</v>
      </c>
      <c r="BK9" s="842"/>
      <c r="BL9" s="842" t="s">
        <v>6590</v>
      </c>
      <c r="BM9" s="849" t="s">
        <v>5236</v>
      </c>
      <c r="BN9" s="849" t="s">
        <v>430</v>
      </c>
      <c r="BO9" s="849" t="s">
        <v>430</v>
      </c>
      <c r="BP9" s="916" t="s">
        <v>430</v>
      </c>
      <c r="BQ9" s="848"/>
      <c r="BR9" s="850" t="s">
        <v>554</v>
      </c>
    </row>
    <row r="10" spans="1:70" s="424" customFormat="1" x14ac:dyDescent="0.25">
      <c r="A10" s="341" t="s">
        <v>6591</v>
      </c>
      <c r="B10" s="370"/>
      <c r="C10" s="709">
        <v>43895</v>
      </c>
      <c r="D10" s="369"/>
      <c r="E10" s="342">
        <v>4645.03</v>
      </c>
      <c r="F10" s="369"/>
      <c r="G10" s="343">
        <v>40.884399999999999</v>
      </c>
      <c r="H10" s="370"/>
      <c r="I10" s="344">
        <v>-0.2238</v>
      </c>
      <c r="J10" s="344">
        <v>4.6054000000000004</v>
      </c>
      <c r="K10" s="344">
        <v>2.2538999999999998</v>
      </c>
      <c r="L10" s="344">
        <v>34.506300000000003</v>
      </c>
      <c r="M10" s="344">
        <v>24.897400000000001</v>
      </c>
      <c r="N10" s="346">
        <v>40.999699999999997</v>
      </c>
      <c r="O10" s="344">
        <v>32.254199999999997</v>
      </c>
      <c r="P10" s="344">
        <v>31.736899999999999</v>
      </c>
      <c r="Q10" s="344">
        <v>16.129100000000001</v>
      </c>
      <c r="R10" s="344" t="s">
        <v>430</v>
      </c>
      <c r="S10" s="344">
        <v>-0.2238</v>
      </c>
      <c r="T10" s="344">
        <v>39.073</v>
      </c>
      <c r="U10" s="344">
        <v>24.897400000000001</v>
      </c>
      <c r="V10" s="344">
        <v>25.5151</v>
      </c>
      <c r="W10" s="344">
        <v>-0.2238</v>
      </c>
      <c r="X10" s="344">
        <v>24.931899999999999</v>
      </c>
      <c r="Y10" s="370"/>
      <c r="Z10" s="342">
        <v>31</v>
      </c>
      <c r="AA10" s="342">
        <v>1</v>
      </c>
      <c r="AB10" s="342">
        <v>3</v>
      </c>
      <c r="AC10" s="342">
        <v>2</v>
      </c>
      <c r="AD10" s="342">
        <v>8</v>
      </c>
      <c r="AE10" s="342">
        <v>20</v>
      </c>
      <c r="AF10" s="342">
        <v>11</v>
      </c>
      <c r="AG10" s="342">
        <v>3</v>
      </c>
      <c r="AH10" s="342">
        <v>6</v>
      </c>
      <c r="AI10" s="342" t="s">
        <v>430</v>
      </c>
      <c r="AJ10" s="342">
        <v>31</v>
      </c>
      <c r="AK10" s="342">
        <v>1</v>
      </c>
      <c r="AL10" s="342">
        <v>9</v>
      </c>
      <c r="AM10" s="342">
        <v>17</v>
      </c>
      <c r="AN10" s="342">
        <v>31</v>
      </c>
      <c r="AO10" s="369"/>
      <c r="AP10" s="344" t="s">
        <v>430</v>
      </c>
      <c r="AQ10" s="344" t="s">
        <v>430</v>
      </c>
      <c r="AR10" s="344">
        <v>29.89</v>
      </c>
      <c r="AS10" s="344">
        <v>36.950000000000003</v>
      </c>
      <c r="AT10" s="344">
        <v>55.45</v>
      </c>
      <c r="AU10" s="347"/>
      <c r="AV10" s="342" t="s">
        <v>430</v>
      </c>
      <c r="AW10" s="342" t="s">
        <v>430</v>
      </c>
      <c r="AX10" s="342">
        <v>3</v>
      </c>
      <c r="AY10" s="342">
        <v>7</v>
      </c>
      <c r="AZ10" s="342">
        <v>6</v>
      </c>
      <c r="BA10" s="370"/>
      <c r="BB10" s="344">
        <v>25.735587592408301</v>
      </c>
      <c r="BC10" s="344">
        <v>0</v>
      </c>
      <c r="BD10" s="344">
        <v>8.5155945100243102E-2</v>
      </c>
      <c r="BE10" s="371" t="s">
        <v>430</v>
      </c>
      <c r="BF10" s="370"/>
      <c r="BG10" s="368" t="s">
        <v>430</v>
      </c>
      <c r="BH10" s="369" t="s">
        <v>430</v>
      </c>
      <c r="BI10" s="344" t="s">
        <v>430</v>
      </c>
      <c r="BJ10" s="344" t="s">
        <v>430</v>
      </c>
      <c r="BK10" s="346"/>
      <c r="BL10" s="915" t="s">
        <v>6592</v>
      </c>
      <c r="BM10" s="834" t="s">
        <v>6593</v>
      </c>
      <c r="BN10" s="834" t="s">
        <v>2947</v>
      </c>
      <c r="BO10" s="368" t="s">
        <v>430</v>
      </c>
      <c r="BP10" s="426" t="s">
        <v>430</v>
      </c>
      <c r="BQ10" s="464"/>
      <c r="BR10" s="350" t="s">
        <v>476</v>
      </c>
    </row>
    <row r="11" spans="1:70" s="424" customFormat="1" x14ac:dyDescent="0.25">
      <c r="A11" s="341" t="s">
        <v>6594</v>
      </c>
      <c r="B11" s="370"/>
      <c r="C11" s="709">
        <v>44237</v>
      </c>
      <c r="D11" s="369"/>
      <c r="E11" s="864">
        <v>3806.47</v>
      </c>
      <c r="F11" s="369"/>
      <c r="G11" s="343">
        <v>11.32</v>
      </c>
      <c r="H11" s="370"/>
      <c r="I11" s="344" t="s">
        <v>430</v>
      </c>
      <c r="J11" s="344">
        <v>-8.8300000000000003E-2</v>
      </c>
      <c r="K11" s="344">
        <v>-6.9078999999999997</v>
      </c>
      <c r="L11" s="344">
        <v>6.9943</v>
      </c>
      <c r="M11" s="344">
        <v>13.4269</v>
      </c>
      <c r="N11" s="346">
        <v>41.280799999999999</v>
      </c>
      <c r="O11" s="344">
        <v>28.651</v>
      </c>
      <c r="P11" s="344">
        <v>17.923500000000001</v>
      </c>
      <c r="Q11" s="344">
        <v>3.2206000000000001</v>
      </c>
      <c r="R11" s="344" t="s">
        <v>430</v>
      </c>
      <c r="S11" s="344" t="s">
        <v>430</v>
      </c>
      <c r="T11" s="344">
        <v>9.6898999999999997</v>
      </c>
      <c r="U11" s="344">
        <v>13.4269</v>
      </c>
      <c r="V11" s="344">
        <v>11.857699999999999</v>
      </c>
      <c r="W11" s="344" t="s">
        <v>430</v>
      </c>
      <c r="X11" s="344">
        <v>2.3285999999999998</v>
      </c>
      <c r="Y11" s="370"/>
      <c r="Z11" s="342" t="s">
        <v>430</v>
      </c>
      <c r="AA11" s="342">
        <v>41</v>
      </c>
      <c r="AB11" s="342">
        <v>45</v>
      </c>
      <c r="AC11" s="342">
        <v>37</v>
      </c>
      <c r="AD11" s="342">
        <v>33</v>
      </c>
      <c r="AE11" s="342">
        <v>19</v>
      </c>
      <c r="AF11" s="342">
        <v>21</v>
      </c>
      <c r="AG11" s="342">
        <v>36</v>
      </c>
      <c r="AH11" s="342">
        <v>30</v>
      </c>
      <c r="AI11" s="342" t="s">
        <v>430</v>
      </c>
      <c r="AJ11" s="342" t="s">
        <v>430</v>
      </c>
      <c r="AK11" s="342">
        <v>36</v>
      </c>
      <c r="AL11" s="342">
        <v>33</v>
      </c>
      <c r="AM11" s="342">
        <v>39</v>
      </c>
      <c r="AN11" s="342" t="s">
        <v>430</v>
      </c>
      <c r="AO11" s="369"/>
      <c r="AP11" s="344" t="s">
        <v>430</v>
      </c>
      <c r="AQ11" s="344" t="s">
        <v>430</v>
      </c>
      <c r="AR11" s="344">
        <v>15.97</v>
      </c>
      <c r="AS11" s="344">
        <v>27.06</v>
      </c>
      <c r="AT11" s="344">
        <v>21.24</v>
      </c>
      <c r="AU11" s="347"/>
      <c r="AV11" s="342" t="s">
        <v>430</v>
      </c>
      <c r="AW11" s="342" t="s">
        <v>430</v>
      </c>
      <c r="AX11" s="342">
        <v>27</v>
      </c>
      <c r="AY11" s="342">
        <v>27</v>
      </c>
      <c r="AZ11" s="342">
        <v>36</v>
      </c>
      <c r="BA11" s="370"/>
      <c r="BB11" s="344">
        <v>20.7398359824785</v>
      </c>
      <c r="BC11" s="344">
        <v>0</v>
      </c>
      <c r="BD11" s="344">
        <v>5.1364068394935902E-2</v>
      </c>
      <c r="BE11" s="371" t="s">
        <v>430</v>
      </c>
      <c r="BF11" s="370"/>
      <c r="BG11" s="368" t="s">
        <v>430</v>
      </c>
      <c r="BH11" s="369" t="s">
        <v>430</v>
      </c>
      <c r="BI11" s="344" t="s">
        <v>430</v>
      </c>
      <c r="BJ11" s="344" t="s">
        <v>430</v>
      </c>
      <c r="BK11" s="346"/>
      <c r="BL11" s="915" t="s">
        <v>6595</v>
      </c>
      <c r="BM11" s="834" t="s">
        <v>6596</v>
      </c>
      <c r="BN11" s="368" t="s">
        <v>430</v>
      </c>
      <c r="BO11" s="368" t="s">
        <v>430</v>
      </c>
      <c r="BP11" s="426" t="s">
        <v>430</v>
      </c>
      <c r="BQ11" s="464"/>
      <c r="BR11" s="350" t="s">
        <v>436</v>
      </c>
    </row>
    <row r="12" spans="1:70" s="424" customFormat="1" x14ac:dyDescent="0.25">
      <c r="A12" s="341" t="s">
        <v>6597</v>
      </c>
      <c r="B12" s="370"/>
      <c r="C12" s="709">
        <v>40051</v>
      </c>
      <c r="D12" s="369"/>
      <c r="E12" s="342">
        <v>3137.39</v>
      </c>
      <c r="F12" s="369"/>
      <c r="G12" s="343">
        <v>65.188999999999993</v>
      </c>
      <c r="H12" s="370"/>
      <c r="I12" s="344">
        <v>1.1168</v>
      </c>
      <c r="J12" s="344">
        <v>0.53200000000000003</v>
      </c>
      <c r="K12" s="344">
        <v>-2.4365000000000001</v>
      </c>
      <c r="L12" s="344">
        <v>14.2925</v>
      </c>
      <c r="M12" s="344">
        <v>24.008900000000001</v>
      </c>
      <c r="N12" s="346">
        <v>55.302199999999999</v>
      </c>
      <c r="O12" s="344">
        <v>36.4024</v>
      </c>
      <c r="P12" s="344">
        <v>22.002199999999998</v>
      </c>
      <c r="Q12" s="344">
        <v>2.7502</v>
      </c>
      <c r="R12" s="344">
        <v>13.569100000000001</v>
      </c>
      <c r="S12" s="344">
        <v>1.1168</v>
      </c>
      <c r="T12" s="344">
        <v>18.6722</v>
      </c>
      <c r="U12" s="344">
        <v>24.008900000000001</v>
      </c>
      <c r="V12" s="344">
        <v>24.259499999999999</v>
      </c>
      <c r="W12" s="344">
        <v>1.1168</v>
      </c>
      <c r="X12" s="344">
        <v>11.7628</v>
      </c>
      <c r="Y12" s="370"/>
      <c r="Z12" s="342">
        <v>3</v>
      </c>
      <c r="AA12" s="342">
        <v>33</v>
      </c>
      <c r="AB12" s="342">
        <v>34</v>
      </c>
      <c r="AC12" s="342">
        <v>26</v>
      </c>
      <c r="AD12" s="342">
        <v>13</v>
      </c>
      <c r="AE12" s="342">
        <v>9</v>
      </c>
      <c r="AF12" s="342">
        <v>5</v>
      </c>
      <c r="AG12" s="342">
        <v>28</v>
      </c>
      <c r="AH12" s="342">
        <v>31</v>
      </c>
      <c r="AI12" s="342">
        <v>6</v>
      </c>
      <c r="AJ12" s="342">
        <v>4</v>
      </c>
      <c r="AK12" s="342">
        <v>22</v>
      </c>
      <c r="AL12" s="342">
        <v>12</v>
      </c>
      <c r="AM12" s="342">
        <v>18</v>
      </c>
      <c r="AN12" s="342">
        <v>4</v>
      </c>
      <c r="AO12" s="369"/>
      <c r="AP12" s="344">
        <v>13.15</v>
      </c>
      <c r="AQ12" s="344">
        <v>14.24</v>
      </c>
      <c r="AR12" s="344">
        <v>20.18</v>
      </c>
      <c r="AS12" s="344">
        <v>35.82</v>
      </c>
      <c r="AT12" s="344">
        <v>44.22</v>
      </c>
      <c r="AU12" s="347"/>
      <c r="AV12" s="342">
        <v>18</v>
      </c>
      <c r="AW12" s="342">
        <v>19</v>
      </c>
      <c r="AX12" s="342">
        <v>18</v>
      </c>
      <c r="AY12" s="342">
        <v>12</v>
      </c>
      <c r="AZ12" s="342">
        <v>15</v>
      </c>
      <c r="BA12" s="370"/>
      <c r="BB12" s="344">
        <v>20.558839596556599</v>
      </c>
      <c r="BC12" s="344">
        <v>0</v>
      </c>
      <c r="BD12" s="344">
        <v>5.7439200839085901E-2</v>
      </c>
      <c r="BE12" s="371" t="s">
        <v>430</v>
      </c>
      <c r="BF12" s="370"/>
      <c r="BG12" s="368" t="s">
        <v>430</v>
      </c>
      <c r="BH12" s="369" t="s">
        <v>430</v>
      </c>
      <c r="BI12" s="344" t="s">
        <v>430</v>
      </c>
      <c r="BJ12" s="344" t="s">
        <v>430</v>
      </c>
      <c r="BK12" s="346"/>
      <c r="BL12" s="915" t="s">
        <v>6598</v>
      </c>
      <c r="BM12" s="834" t="s">
        <v>6599</v>
      </c>
      <c r="BN12" s="834" t="s">
        <v>2947</v>
      </c>
      <c r="BO12" s="368" t="s">
        <v>430</v>
      </c>
      <c r="BP12" s="426" t="s">
        <v>430</v>
      </c>
      <c r="BQ12" s="464"/>
      <c r="BR12" s="350" t="s">
        <v>476</v>
      </c>
    </row>
    <row r="13" spans="1:70" s="424" customFormat="1" x14ac:dyDescent="0.25">
      <c r="A13" s="341" t="s">
        <v>6600</v>
      </c>
      <c r="B13" s="370"/>
      <c r="C13" s="709">
        <v>44098</v>
      </c>
      <c r="D13" s="369"/>
      <c r="E13" s="342">
        <v>2377.56</v>
      </c>
      <c r="F13" s="369"/>
      <c r="G13" s="343">
        <v>23.9893</v>
      </c>
      <c r="H13" s="370"/>
      <c r="I13" s="344">
        <v>0.73699999999999999</v>
      </c>
      <c r="J13" s="344">
        <v>1.4656</v>
      </c>
      <c r="K13" s="344">
        <v>-1.0726</v>
      </c>
      <c r="L13" s="344">
        <v>9.4023000000000003</v>
      </c>
      <c r="M13" s="344">
        <v>8.3218999999999994</v>
      </c>
      <c r="N13" s="346">
        <v>22.069900000000001</v>
      </c>
      <c r="O13" s="344">
        <v>20.571100000000001</v>
      </c>
      <c r="P13" s="344">
        <v>21.217700000000001</v>
      </c>
      <c r="Q13" s="344">
        <v>13.411</v>
      </c>
      <c r="R13" s="344" t="s">
        <v>430</v>
      </c>
      <c r="S13" s="344">
        <v>0.73699999999999999</v>
      </c>
      <c r="T13" s="344">
        <v>12.536</v>
      </c>
      <c r="U13" s="344">
        <v>8.3218999999999994</v>
      </c>
      <c r="V13" s="344">
        <v>12.975899999999999</v>
      </c>
      <c r="W13" s="344">
        <v>0.73699999999999999</v>
      </c>
      <c r="X13" s="344">
        <v>16.375800000000002</v>
      </c>
      <c r="Y13" s="370"/>
      <c r="Z13" s="342">
        <v>7</v>
      </c>
      <c r="AA13" s="342">
        <v>23</v>
      </c>
      <c r="AB13" s="342">
        <v>23</v>
      </c>
      <c r="AC13" s="342">
        <v>34</v>
      </c>
      <c r="AD13" s="342">
        <v>41</v>
      </c>
      <c r="AE13" s="342">
        <v>42</v>
      </c>
      <c r="AF13" s="342">
        <v>36</v>
      </c>
      <c r="AG13" s="342">
        <v>30</v>
      </c>
      <c r="AH13" s="342">
        <v>11</v>
      </c>
      <c r="AI13" s="342" t="s">
        <v>430</v>
      </c>
      <c r="AJ13" s="342">
        <v>11</v>
      </c>
      <c r="AK13" s="342">
        <v>29</v>
      </c>
      <c r="AL13" s="342">
        <v>41</v>
      </c>
      <c r="AM13" s="342">
        <v>36</v>
      </c>
      <c r="AN13" s="342">
        <v>11</v>
      </c>
      <c r="AO13" s="369"/>
      <c r="AP13" s="344" t="s">
        <v>430</v>
      </c>
      <c r="AQ13" s="344" t="s">
        <v>430</v>
      </c>
      <c r="AR13" s="344">
        <v>19.23</v>
      </c>
      <c r="AS13" s="344">
        <v>22.56</v>
      </c>
      <c r="AT13" s="344">
        <v>19.68</v>
      </c>
      <c r="AU13" s="347"/>
      <c r="AV13" s="342" t="s">
        <v>430</v>
      </c>
      <c r="AW13" s="342" t="s">
        <v>430</v>
      </c>
      <c r="AX13" s="342">
        <v>20</v>
      </c>
      <c r="AY13" s="342">
        <v>34</v>
      </c>
      <c r="AZ13" s="342">
        <v>37</v>
      </c>
      <c r="BA13" s="370"/>
      <c r="BB13" s="344">
        <v>12.415191352844699</v>
      </c>
      <c r="BC13" s="344">
        <v>0</v>
      </c>
      <c r="BD13" s="344">
        <v>0.10052632345988401</v>
      </c>
      <c r="BE13" s="371" t="s">
        <v>430</v>
      </c>
      <c r="BF13" s="370"/>
      <c r="BG13" s="368" t="s">
        <v>430</v>
      </c>
      <c r="BH13" s="369" t="s">
        <v>430</v>
      </c>
      <c r="BI13" s="344" t="s">
        <v>430</v>
      </c>
      <c r="BJ13" s="344" t="s">
        <v>430</v>
      </c>
      <c r="BK13" s="346"/>
      <c r="BL13" s="915" t="s">
        <v>6601</v>
      </c>
      <c r="BM13" s="834" t="s">
        <v>6602</v>
      </c>
      <c r="BN13" s="368" t="s">
        <v>430</v>
      </c>
      <c r="BO13" s="368" t="s">
        <v>430</v>
      </c>
      <c r="BP13" s="426" t="s">
        <v>430</v>
      </c>
      <c r="BQ13" s="464"/>
      <c r="BR13" s="350" t="s">
        <v>436</v>
      </c>
    </row>
    <row r="14" spans="1:70" s="424" customFormat="1" x14ac:dyDescent="0.25">
      <c r="A14" s="341" t="s">
        <v>6603</v>
      </c>
      <c r="B14" s="370"/>
      <c r="C14" s="709">
        <v>40311</v>
      </c>
      <c r="D14" s="369"/>
      <c r="E14" s="342">
        <v>1813.84</v>
      </c>
      <c r="F14" s="369"/>
      <c r="G14" s="343">
        <v>53.44</v>
      </c>
      <c r="H14" s="370"/>
      <c r="I14" s="344">
        <v>-3.0303</v>
      </c>
      <c r="J14" s="344">
        <v>0.69720000000000004</v>
      </c>
      <c r="K14" s="344">
        <v>3.7400000000000003E-2</v>
      </c>
      <c r="L14" s="344">
        <v>21.565100000000001</v>
      </c>
      <c r="M14" s="344">
        <v>14.678100000000001</v>
      </c>
      <c r="N14" s="346">
        <v>22.709499999999998</v>
      </c>
      <c r="O14" s="344">
        <v>12.7194</v>
      </c>
      <c r="P14" s="344">
        <v>18.322800000000001</v>
      </c>
      <c r="Q14" s="344">
        <v>7.8243999999999998</v>
      </c>
      <c r="R14" s="344">
        <v>14.581300000000001</v>
      </c>
      <c r="S14" s="344">
        <v>-3.0303</v>
      </c>
      <c r="T14" s="344">
        <v>24.105899999999998</v>
      </c>
      <c r="U14" s="344">
        <v>14.678100000000001</v>
      </c>
      <c r="V14" s="344">
        <v>11.2638</v>
      </c>
      <c r="W14" s="344">
        <v>-3.0303</v>
      </c>
      <c r="X14" s="344">
        <v>10.938599999999999</v>
      </c>
      <c r="Y14" s="370"/>
      <c r="Z14" s="342">
        <v>44</v>
      </c>
      <c r="AA14" s="342">
        <v>29</v>
      </c>
      <c r="AB14" s="342">
        <v>9</v>
      </c>
      <c r="AC14" s="342">
        <v>12</v>
      </c>
      <c r="AD14" s="342">
        <v>30</v>
      </c>
      <c r="AE14" s="342">
        <v>40</v>
      </c>
      <c r="AF14" s="342">
        <v>48</v>
      </c>
      <c r="AG14" s="342">
        <v>34</v>
      </c>
      <c r="AH14" s="342">
        <v>26</v>
      </c>
      <c r="AI14" s="342">
        <v>4</v>
      </c>
      <c r="AJ14" s="342">
        <v>46</v>
      </c>
      <c r="AK14" s="342">
        <v>12</v>
      </c>
      <c r="AL14" s="342">
        <v>30</v>
      </c>
      <c r="AM14" s="342">
        <v>41</v>
      </c>
      <c r="AN14" s="342">
        <v>46</v>
      </c>
      <c r="AO14" s="369"/>
      <c r="AP14" s="344">
        <v>15.39</v>
      </c>
      <c r="AQ14" s="344">
        <v>14.77</v>
      </c>
      <c r="AR14" s="344">
        <v>16.670000000000002</v>
      </c>
      <c r="AS14" s="344">
        <v>18.93</v>
      </c>
      <c r="AT14" s="344">
        <v>29.2</v>
      </c>
      <c r="AU14" s="347"/>
      <c r="AV14" s="342">
        <v>7</v>
      </c>
      <c r="AW14" s="342">
        <v>17</v>
      </c>
      <c r="AX14" s="342">
        <v>24</v>
      </c>
      <c r="AY14" s="342">
        <v>39</v>
      </c>
      <c r="AZ14" s="342">
        <v>30</v>
      </c>
      <c r="BA14" s="370"/>
      <c r="BB14" s="344">
        <v>18.776803529316801</v>
      </c>
      <c r="BC14" s="344">
        <v>0</v>
      </c>
      <c r="BD14" s="344">
        <v>6.1354004035088998E-2</v>
      </c>
      <c r="BE14" s="371" t="s">
        <v>430</v>
      </c>
      <c r="BF14" s="370"/>
      <c r="BG14" s="368" t="s">
        <v>430</v>
      </c>
      <c r="BH14" s="369" t="s">
        <v>430</v>
      </c>
      <c r="BI14" s="344" t="s">
        <v>430</v>
      </c>
      <c r="BJ14" s="344" t="s">
        <v>430</v>
      </c>
      <c r="BK14" s="346"/>
      <c r="BL14" s="915" t="s">
        <v>6604</v>
      </c>
      <c r="BM14" s="834" t="s">
        <v>6605</v>
      </c>
      <c r="BN14" s="368" t="s">
        <v>430</v>
      </c>
      <c r="BO14" s="368" t="s">
        <v>430</v>
      </c>
      <c r="BP14" s="426" t="s">
        <v>430</v>
      </c>
      <c r="BQ14" s="464"/>
      <c r="BR14" s="350" t="s">
        <v>602</v>
      </c>
    </row>
    <row r="15" spans="1:70" s="424" customFormat="1" ht="11" x14ac:dyDescent="0.3">
      <c r="A15" s="835" t="s">
        <v>6606</v>
      </c>
      <c r="B15" s="841"/>
      <c r="C15" s="837">
        <v>39351</v>
      </c>
      <c r="D15" s="836"/>
      <c r="E15" s="838">
        <v>1766.73</v>
      </c>
      <c r="F15" s="836"/>
      <c r="G15" s="839">
        <v>40.823</v>
      </c>
      <c r="H15" s="841"/>
      <c r="I15" s="840" t="s">
        <v>430</v>
      </c>
      <c r="J15" s="840">
        <v>0.3614</v>
      </c>
      <c r="K15" s="840">
        <v>-2.6703000000000001</v>
      </c>
      <c r="L15" s="840">
        <v>21.66</v>
      </c>
      <c r="M15" s="840">
        <v>32.615400000000001</v>
      </c>
      <c r="N15" s="842">
        <v>61.228299999999997</v>
      </c>
      <c r="O15" s="840">
        <v>34.848700000000001</v>
      </c>
      <c r="P15" s="840">
        <v>27.540400000000002</v>
      </c>
      <c r="Q15" s="840">
        <v>11.023300000000001</v>
      </c>
      <c r="R15" s="840">
        <v>12.2422</v>
      </c>
      <c r="S15" s="840" t="s">
        <v>430</v>
      </c>
      <c r="T15" s="840">
        <v>26.630099999999999</v>
      </c>
      <c r="U15" s="840">
        <v>32.615400000000001</v>
      </c>
      <c r="V15" s="840">
        <v>38.275199999999998</v>
      </c>
      <c r="W15" s="840" t="s">
        <v>430</v>
      </c>
      <c r="X15" s="840">
        <v>7.7809999999999997</v>
      </c>
      <c r="Y15" s="841"/>
      <c r="Z15" s="838" t="s">
        <v>430</v>
      </c>
      <c r="AA15" s="838">
        <v>36</v>
      </c>
      <c r="AB15" s="838">
        <v>36</v>
      </c>
      <c r="AC15" s="838">
        <v>11</v>
      </c>
      <c r="AD15" s="838">
        <v>3</v>
      </c>
      <c r="AE15" s="838">
        <v>7</v>
      </c>
      <c r="AF15" s="838">
        <v>10</v>
      </c>
      <c r="AG15" s="838">
        <v>12</v>
      </c>
      <c r="AH15" s="838">
        <v>16</v>
      </c>
      <c r="AI15" s="838">
        <v>12</v>
      </c>
      <c r="AJ15" s="838" t="s">
        <v>430</v>
      </c>
      <c r="AK15" s="838">
        <v>9</v>
      </c>
      <c r="AL15" s="838">
        <v>3</v>
      </c>
      <c r="AM15" s="838">
        <v>4</v>
      </c>
      <c r="AN15" s="838" t="s">
        <v>430</v>
      </c>
      <c r="AO15" s="836"/>
      <c r="AP15" s="840">
        <v>15.01</v>
      </c>
      <c r="AQ15" s="840">
        <v>18.84</v>
      </c>
      <c r="AR15" s="840">
        <v>24.72</v>
      </c>
      <c r="AS15" s="840">
        <v>38.229999999999997</v>
      </c>
      <c r="AT15" s="840">
        <v>61.39</v>
      </c>
      <c r="AU15" s="843"/>
      <c r="AV15" s="838">
        <v>8</v>
      </c>
      <c r="AW15" s="838">
        <v>7</v>
      </c>
      <c r="AX15" s="838">
        <v>7</v>
      </c>
      <c r="AY15" s="838">
        <v>5</v>
      </c>
      <c r="AZ15" s="838">
        <v>4</v>
      </c>
      <c r="BA15" s="841"/>
      <c r="BB15" s="840">
        <v>16.0156203459692</v>
      </c>
      <c r="BC15" s="840">
        <v>0</v>
      </c>
      <c r="BD15" s="840">
        <v>0.10539382162911499</v>
      </c>
      <c r="BE15" s="846" t="s">
        <v>430</v>
      </c>
      <c r="BF15" s="841"/>
      <c r="BG15" s="849" t="s">
        <v>430</v>
      </c>
      <c r="BH15" s="836" t="s">
        <v>430</v>
      </c>
      <c r="BI15" s="840" t="s">
        <v>430</v>
      </c>
      <c r="BJ15" s="840" t="s">
        <v>430</v>
      </c>
      <c r="BK15" s="842"/>
      <c r="BL15" s="842" t="s">
        <v>6607</v>
      </c>
      <c r="BM15" s="849" t="s">
        <v>6608</v>
      </c>
      <c r="BN15" s="849" t="s">
        <v>430</v>
      </c>
      <c r="BO15" s="849" t="s">
        <v>430</v>
      </c>
      <c r="BP15" s="916" t="s">
        <v>430</v>
      </c>
      <c r="BQ15" s="848"/>
      <c r="BR15" s="850" t="s">
        <v>443</v>
      </c>
    </row>
    <row r="16" spans="1:70" s="424" customFormat="1" x14ac:dyDescent="0.25">
      <c r="A16" s="341" t="s">
        <v>6609</v>
      </c>
      <c r="B16" s="370"/>
      <c r="C16" s="709">
        <v>44475</v>
      </c>
      <c r="D16" s="369"/>
      <c r="E16" s="864">
        <v>1652.59</v>
      </c>
      <c r="F16" s="369"/>
      <c r="G16" s="343">
        <v>20.85</v>
      </c>
      <c r="H16" s="370"/>
      <c r="I16" s="344">
        <v>0.38519999999999999</v>
      </c>
      <c r="J16" s="344">
        <v>1.2282999999999999</v>
      </c>
      <c r="K16" s="344">
        <v>-0.6764</v>
      </c>
      <c r="L16" s="344">
        <v>12.0907</v>
      </c>
      <c r="M16" s="344">
        <v>14.409599999999999</v>
      </c>
      <c r="N16" s="346">
        <v>33.4998</v>
      </c>
      <c r="O16" s="344">
        <v>25.3811</v>
      </c>
      <c r="P16" s="344">
        <v>24.497599999999998</v>
      </c>
      <c r="Q16" s="344" t="s">
        <v>430</v>
      </c>
      <c r="R16" s="344" t="s">
        <v>430</v>
      </c>
      <c r="S16" s="344">
        <v>0.38519999999999999</v>
      </c>
      <c r="T16" s="344">
        <v>14.958399999999999</v>
      </c>
      <c r="U16" s="344">
        <v>14.484999999999999</v>
      </c>
      <c r="V16" s="344">
        <v>20.415800000000001</v>
      </c>
      <c r="W16" s="344">
        <v>0.38519999999999999</v>
      </c>
      <c r="X16" s="344">
        <v>16.779</v>
      </c>
      <c r="Y16" s="370"/>
      <c r="Z16" s="342">
        <v>13</v>
      </c>
      <c r="AA16" s="342">
        <v>24</v>
      </c>
      <c r="AB16" s="342">
        <v>16</v>
      </c>
      <c r="AC16" s="342">
        <v>28</v>
      </c>
      <c r="AD16" s="342">
        <v>31</v>
      </c>
      <c r="AE16" s="342">
        <v>27</v>
      </c>
      <c r="AF16" s="342">
        <v>26</v>
      </c>
      <c r="AG16" s="342">
        <v>21</v>
      </c>
      <c r="AH16" s="342" t="s">
        <v>430</v>
      </c>
      <c r="AI16" s="342" t="s">
        <v>430</v>
      </c>
      <c r="AJ16" s="342">
        <v>16</v>
      </c>
      <c r="AK16" s="342">
        <v>28</v>
      </c>
      <c r="AL16" s="342">
        <v>31</v>
      </c>
      <c r="AM16" s="342">
        <v>27</v>
      </c>
      <c r="AN16" s="342">
        <v>16</v>
      </c>
      <c r="AO16" s="369"/>
      <c r="AP16" s="344" t="s">
        <v>430</v>
      </c>
      <c r="AQ16" s="344" t="s">
        <v>430</v>
      </c>
      <c r="AR16" s="344" t="s">
        <v>430</v>
      </c>
      <c r="AS16" s="344">
        <v>27.35</v>
      </c>
      <c r="AT16" s="344">
        <v>31.38</v>
      </c>
      <c r="AU16" s="347"/>
      <c r="AV16" s="342" t="s">
        <v>430</v>
      </c>
      <c r="AW16" s="342" t="s">
        <v>430</v>
      </c>
      <c r="AX16" s="342" t="s">
        <v>430</v>
      </c>
      <c r="AY16" s="342">
        <v>26</v>
      </c>
      <c r="AZ16" s="342">
        <v>27</v>
      </c>
      <c r="BA16" s="370"/>
      <c r="BB16" s="344">
        <v>11.6510680586579</v>
      </c>
      <c r="BC16" s="344">
        <v>0</v>
      </c>
      <c r="BD16" s="344">
        <v>0.12880104051776001</v>
      </c>
      <c r="BE16" s="371" t="s">
        <v>430</v>
      </c>
      <c r="BF16" s="370"/>
      <c r="BG16" s="368" t="s">
        <v>430</v>
      </c>
      <c r="BH16" s="369" t="s">
        <v>430</v>
      </c>
      <c r="BI16" s="344" t="s">
        <v>430</v>
      </c>
      <c r="BJ16" s="344" t="s">
        <v>430</v>
      </c>
      <c r="BK16" s="346"/>
      <c r="BL16" s="915" t="s">
        <v>6610</v>
      </c>
      <c r="BM16" s="834" t="s">
        <v>5176</v>
      </c>
      <c r="BN16" s="368" t="s">
        <v>430</v>
      </c>
      <c r="BO16" s="368" t="s">
        <v>430</v>
      </c>
      <c r="BP16" s="426" t="s">
        <v>430</v>
      </c>
      <c r="BQ16" s="464"/>
      <c r="BR16" s="350" t="s">
        <v>463</v>
      </c>
    </row>
    <row r="17" spans="1:70" s="424" customFormat="1" x14ac:dyDescent="0.25">
      <c r="A17" s="341" t="s">
        <v>6611</v>
      </c>
      <c r="B17" s="370"/>
      <c r="C17" s="709">
        <v>39339</v>
      </c>
      <c r="D17" s="369"/>
      <c r="E17" s="342">
        <v>1447.88</v>
      </c>
      <c r="F17" s="369"/>
      <c r="G17" s="343">
        <v>49.796999999999997</v>
      </c>
      <c r="H17" s="370"/>
      <c r="I17" s="344">
        <v>1.0618000000000001</v>
      </c>
      <c r="J17" s="344">
        <v>-0.1986</v>
      </c>
      <c r="K17" s="344">
        <v>-11.107699999999999</v>
      </c>
      <c r="L17" s="344">
        <v>-14.135300000000001</v>
      </c>
      <c r="M17" s="344">
        <v>-6.5278999999999998</v>
      </c>
      <c r="N17" s="346">
        <v>63.0411</v>
      </c>
      <c r="O17" s="344">
        <v>62.639499999999998</v>
      </c>
      <c r="P17" s="344">
        <v>44.310899999999997</v>
      </c>
      <c r="Q17" s="344">
        <v>22.555099999999999</v>
      </c>
      <c r="R17" s="344">
        <v>12.1434</v>
      </c>
      <c r="S17" s="344">
        <v>1.0618000000000001</v>
      </c>
      <c r="T17" s="344">
        <v>-14.135300000000001</v>
      </c>
      <c r="U17" s="344">
        <v>-6.5278999999999998</v>
      </c>
      <c r="V17" s="344">
        <v>11.4072</v>
      </c>
      <c r="W17" s="344">
        <v>1.0618000000000001</v>
      </c>
      <c r="X17" s="344">
        <v>8.9102999999999994</v>
      </c>
      <c r="Y17" s="370"/>
      <c r="Z17" s="342">
        <v>4</v>
      </c>
      <c r="AA17" s="342">
        <v>43</v>
      </c>
      <c r="AB17" s="342">
        <v>50</v>
      </c>
      <c r="AC17" s="342">
        <v>50</v>
      </c>
      <c r="AD17" s="342">
        <v>49</v>
      </c>
      <c r="AE17" s="342">
        <v>5</v>
      </c>
      <c r="AF17" s="342">
        <v>1</v>
      </c>
      <c r="AG17" s="342">
        <v>1</v>
      </c>
      <c r="AH17" s="342">
        <v>1</v>
      </c>
      <c r="AI17" s="342">
        <v>13</v>
      </c>
      <c r="AJ17" s="342">
        <v>6</v>
      </c>
      <c r="AK17" s="342">
        <v>50</v>
      </c>
      <c r="AL17" s="342">
        <v>49</v>
      </c>
      <c r="AM17" s="342">
        <v>40</v>
      </c>
      <c r="AN17" s="342">
        <v>6</v>
      </c>
      <c r="AO17" s="369"/>
      <c r="AP17" s="344">
        <v>21.51</v>
      </c>
      <c r="AQ17" s="344">
        <v>27.27</v>
      </c>
      <c r="AR17" s="344">
        <v>37.75</v>
      </c>
      <c r="AS17" s="344">
        <v>54.81</v>
      </c>
      <c r="AT17" s="344">
        <v>4.83</v>
      </c>
      <c r="AU17" s="347"/>
      <c r="AV17" s="342">
        <v>1</v>
      </c>
      <c r="AW17" s="342">
        <v>1</v>
      </c>
      <c r="AX17" s="342">
        <v>1</v>
      </c>
      <c r="AY17" s="342">
        <v>1</v>
      </c>
      <c r="AZ17" s="342">
        <v>48</v>
      </c>
      <c r="BA17" s="370"/>
      <c r="BB17" s="344">
        <v>34.147500548996099</v>
      </c>
      <c r="BC17" s="344">
        <v>0</v>
      </c>
      <c r="BD17" s="344">
        <v>8.2661908041893106E-2</v>
      </c>
      <c r="BE17" s="371" t="s">
        <v>430</v>
      </c>
      <c r="BF17" s="370"/>
      <c r="BG17" s="368" t="s">
        <v>430</v>
      </c>
      <c r="BH17" s="369" t="s">
        <v>430</v>
      </c>
      <c r="BI17" s="344" t="s">
        <v>430</v>
      </c>
      <c r="BJ17" s="344" t="s">
        <v>430</v>
      </c>
      <c r="BK17" s="346"/>
      <c r="BL17" s="915" t="s">
        <v>6612</v>
      </c>
      <c r="BM17" s="834" t="s">
        <v>6613</v>
      </c>
      <c r="BN17" s="368" t="s">
        <v>430</v>
      </c>
      <c r="BO17" s="368" t="s">
        <v>430</v>
      </c>
      <c r="BP17" s="426" t="s">
        <v>430</v>
      </c>
      <c r="BQ17" s="464"/>
      <c r="BR17" s="350" t="s">
        <v>554</v>
      </c>
    </row>
    <row r="18" spans="1:70" s="424" customFormat="1" x14ac:dyDescent="0.25">
      <c r="A18" s="341" t="s">
        <v>6614</v>
      </c>
      <c r="B18" s="370"/>
      <c r="C18" s="709">
        <v>39336</v>
      </c>
      <c r="D18" s="369"/>
      <c r="E18" s="342">
        <v>1478.7</v>
      </c>
      <c r="F18" s="369"/>
      <c r="G18" s="343">
        <v>24.16</v>
      </c>
      <c r="H18" s="370"/>
      <c r="I18" s="344">
        <v>4.1399999999999999E-2</v>
      </c>
      <c r="J18" s="344">
        <v>-4.1399999999999999E-2</v>
      </c>
      <c r="K18" s="344">
        <v>-4.0507999999999997</v>
      </c>
      <c r="L18" s="344">
        <v>17.111000000000001</v>
      </c>
      <c r="M18" s="344">
        <v>31.877700000000001</v>
      </c>
      <c r="N18" s="346">
        <v>45.279600000000002</v>
      </c>
      <c r="O18" s="344">
        <v>29.1708</v>
      </c>
      <c r="P18" s="344">
        <v>28.540600000000001</v>
      </c>
      <c r="Q18" s="344">
        <v>3.3079999999999998</v>
      </c>
      <c r="R18" s="344">
        <v>8.0833999999999993</v>
      </c>
      <c r="S18" s="344">
        <v>4.1399999999999999E-2</v>
      </c>
      <c r="T18" s="344">
        <v>23.517399999999999</v>
      </c>
      <c r="U18" s="344">
        <v>31.877700000000001</v>
      </c>
      <c r="V18" s="344">
        <v>33.0396</v>
      </c>
      <c r="W18" s="344">
        <v>4.1399999999999999E-2</v>
      </c>
      <c r="X18" s="344">
        <v>4.7995999999999999</v>
      </c>
      <c r="Y18" s="370"/>
      <c r="Z18" s="342">
        <v>23</v>
      </c>
      <c r="AA18" s="342">
        <v>40</v>
      </c>
      <c r="AB18" s="342">
        <v>40</v>
      </c>
      <c r="AC18" s="342">
        <v>20</v>
      </c>
      <c r="AD18" s="342">
        <v>4</v>
      </c>
      <c r="AE18" s="342">
        <v>18</v>
      </c>
      <c r="AF18" s="342">
        <v>20</v>
      </c>
      <c r="AG18" s="342">
        <v>9</v>
      </c>
      <c r="AH18" s="342">
        <v>29</v>
      </c>
      <c r="AI18" s="342">
        <v>20</v>
      </c>
      <c r="AJ18" s="342">
        <v>23</v>
      </c>
      <c r="AK18" s="342">
        <v>15</v>
      </c>
      <c r="AL18" s="342">
        <v>4</v>
      </c>
      <c r="AM18" s="342">
        <v>7</v>
      </c>
      <c r="AN18" s="342">
        <v>23</v>
      </c>
      <c r="AO18" s="369"/>
      <c r="AP18" s="344">
        <v>10.58</v>
      </c>
      <c r="AQ18" s="344">
        <v>14.34</v>
      </c>
      <c r="AR18" s="344">
        <v>21.26</v>
      </c>
      <c r="AS18" s="344">
        <v>33.409999999999997</v>
      </c>
      <c r="AT18" s="344">
        <v>49.95</v>
      </c>
      <c r="AU18" s="347"/>
      <c r="AV18" s="342">
        <v>19</v>
      </c>
      <c r="AW18" s="342">
        <v>18</v>
      </c>
      <c r="AX18" s="342">
        <v>14</v>
      </c>
      <c r="AY18" s="342">
        <v>17</v>
      </c>
      <c r="AZ18" s="342">
        <v>11</v>
      </c>
      <c r="BA18" s="370"/>
      <c r="BB18" s="344">
        <v>17.7660073293689</v>
      </c>
      <c r="BC18" s="344">
        <v>0</v>
      </c>
      <c r="BD18" s="344">
        <v>9.96795523704192E-2</v>
      </c>
      <c r="BE18" s="371" t="s">
        <v>430</v>
      </c>
      <c r="BF18" s="370"/>
      <c r="BG18" s="368" t="s">
        <v>430</v>
      </c>
      <c r="BH18" s="369" t="s">
        <v>430</v>
      </c>
      <c r="BI18" s="344" t="s">
        <v>430</v>
      </c>
      <c r="BJ18" s="344" t="s">
        <v>430</v>
      </c>
      <c r="BK18" s="346"/>
      <c r="BL18" s="915" t="s">
        <v>6615</v>
      </c>
      <c r="BM18" s="834" t="s">
        <v>6616</v>
      </c>
      <c r="BN18" s="368" t="s">
        <v>430</v>
      </c>
      <c r="BO18" s="368" t="s">
        <v>430</v>
      </c>
      <c r="BP18" s="426" t="s">
        <v>430</v>
      </c>
      <c r="BQ18" s="464"/>
      <c r="BR18" s="350" t="s">
        <v>602</v>
      </c>
    </row>
    <row r="19" spans="1:70" s="424" customFormat="1" x14ac:dyDescent="0.25">
      <c r="A19" s="341" t="s">
        <v>6617</v>
      </c>
      <c r="B19" s="370"/>
      <c r="C19" s="709">
        <v>44606</v>
      </c>
      <c r="D19" s="369"/>
      <c r="E19" s="864">
        <v>5237</v>
      </c>
      <c r="F19" s="369"/>
      <c r="G19" s="343">
        <v>21.909700000000001</v>
      </c>
      <c r="H19" s="370"/>
      <c r="I19" s="344">
        <v>3.9300000000000002E-2</v>
      </c>
      <c r="J19" s="344">
        <v>2.9382999999999999</v>
      </c>
      <c r="K19" s="344">
        <v>-0.84809999999999997</v>
      </c>
      <c r="L19" s="344">
        <v>22.467600000000001</v>
      </c>
      <c r="M19" s="344">
        <v>17.921500000000002</v>
      </c>
      <c r="N19" s="346">
        <v>36.664000000000001</v>
      </c>
      <c r="O19" s="344">
        <v>25.254899999999999</v>
      </c>
      <c r="P19" s="344">
        <v>26.6906</v>
      </c>
      <c r="Q19" s="344" t="s">
        <v>430</v>
      </c>
      <c r="R19" s="344" t="s">
        <v>430</v>
      </c>
      <c r="S19" s="344">
        <v>3.9300000000000002E-2</v>
      </c>
      <c r="T19" s="344">
        <v>22.467600000000001</v>
      </c>
      <c r="U19" s="344">
        <v>17.921500000000002</v>
      </c>
      <c r="V19" s="344">
        <v>20.1005</v>
      </c>
      <c r="W19" s="344">
        <v>3.9300000000000002E-2</v>
      </c>
      <c r="X19" s="344">
        <v>19.6203</v>
      </c>
      <c r="Y19" s="370"/>
      <c r="Z19" s="342">
        <v>24</v>
      </c>
      <c r="AA19" s="342">
        <v>4</v>
      </c>
      <c r="AB19" s="342">
        <v>22</v>
      </c>
      <c r="AC19" s="342">
        <v>10</v>
      </c>
      <c r="AD19" s="342">
        <v>20</v>
      </c>
      <c r="AE19" s="342">
        <v>22</v>
      </c>
      <c r="AF19" s="342">
        <v>27</v>
      </c>
      <c r="AG19" s="342">
        <v>16</v>
      </c>
      <c r="AH19" s="342" t="s">
        <v>430</v>
      </c>
      <c r="AI19" s="342" t="s">
        <v>430</v>
      </c>
      <c r="AJ19" s="342">
        <v>24</v>
      </c>
      <c r="AK19" s="342">
        <v>18</v>
      </c>
      <c r="AL19" s="342">
        <v>20</v>
      </c>
      <c r="AM19" s="342">
        <v>28</v>
      </c>
      <c r="AN19" s="342">
        <v>24</v>
      </c>
      <c r="AO19" s="369"/>
      <c r="AP19" s="344" t="s">
        <v>430</v>
      </c>
      <c r="AQ19" s="344" t="s">
        <v>430</v>
      </c>
      <c r="AR19" s="344" t="s">
        <v>430</v>
      </c>
      <c r="AS19" s="344">
        <v>29.69</v>
      </c>
      <c r="AT19" s="344">
        <v>36.630000000000003</v>
      </c>
      <c r="AU19" s="347"/>
      <c r="AV19" s="342" t="s">
        <v>430</v>
      </c>
      <c r="AW19" s="342" t="s">
        <v>430</v>
      </c>
      <c r="AX19" s="342" t="s">
        <v>430</v>
      </c>
      <c r="AY19" s="342">
        <v>21</v>
      </c>
      <c r="AZ19" s="342">
        <v>20</v>
      </c>
      <c r="BA19" s="370"/>
      <c r="BB19" s="344">
        <v>16.5412666281218</v>
      </c>
      <c r="BC19" s="344">
        <v>0</v>
      </c>
      <c r="BD19" s="344">
        <v>0.101444227967577</v>
      </c>
      <c r="BE19" s="371" t="s">
        <v>430</v>
      </c>
      <c r="BF19" s="370"/>
      <c r="BG19" s="368" t="s">
        <v>430</v>
      </c>
      <c r="BH19" s="369" t="s">
        <v>430</v>
      </c>
      <c r="BI19" s="344" t="s">
        <v>430</v>
      </c>
      <c r="BJ19" s="344" t="s">
        <v>430</v>
      </c>
      <c r="BK19" s="346"/>
      <c r="BL19" s="915" t="s">
        <v>6618</v>
      </c>
      <c r="BM19" s="834" t="s">
        <v>6619</v>
      </c>
      <c r="BN19" s="368" t="s">
        <v>430</v>
      </c>
      <c r="BO19" s="368" t="s">
        <v>430</v>
      </c>
      <c r="BP19" s="426" t="s">
        <v>430</v>
      </c>
      <c r="BQ19" s="464"/>
      <c r="BR19" s="350" t="s">
        <v>554</v>
      </c>
    </row>
    <row r="20" spans="1:70" s="424" customFormat="1" x14ac:dyDescent="0.25">
      <c r="A20" s="341" t="s">
        <v>6620</v>
      </c>
      <c r="B20" s="370"/>
      <c r="C20" s="709">
        <v>41124</v>
      </c>
      <c r="D20" s="369"/>
      <c r="E20" s="342">
        <v>1292.6600000000001</v>
      </c>
      <c r="F20" s="369"/>
      <c r="G20" s="343">
        <v>93.974599999999995</v>
      </c>
      <c r="H20" s="370"/>
      <c r="I20" s="344">
        <v>9.35E-2</v>
      </c>
      <c r="J20" s="344">
        <v>1.5499000000000001</v>
      </c>
      <c r="K20" s="344">
        <v>-0.68089999999999995</v>
      </c>
      <c r="L20" s="344">
        <v>23.016300000000001</v>
      </c>
      <c r="M20" s="344">
        <v>22.3018</v>
      </c>
      <c r="N20" s="346">
        <v>48.296700000000001</v>
      </c>
      <c r="O20" s="344">
        <v>31.8432</v>
      </c>
      <c r="P20" s="344">
        <v>27.523599999999998</v>
      </c>
      <c r="Q20" s="344">
        <v>18.399799999999999</v>
      </c>
      <c r="R20" s="344">
        <v>18.5214</v>
      </c>
      <c r="S20" s="344">
        <v>9.35E-2</v>
      </c>
      <c r="T20" s="344">
        <v>23.016300000000001</v>
      </c>
      <c r="U20" s="344">
        <v>22.3018</v>
      </c>
      <c r="V20" s="344">
        <v>31.557400000000001</v>
      </c>
      <c r="W20" s="344">
        <v>9.35E-2</v>
      </c>
      <c r="X20" s="344">
        <v>17.465699999999998</v>
      </c>
      <c r="Y20" s="370"/>
      <c r="Z20" s="342">
        <v>22</v>
      </c>
      <c r="AA20" s="342">
        <v>22</v>
      </c>
      <c r="AB20" s="342">
        <v>17</v>
      </c>
      <c r="AC20" s="342">
        <v>9</v>
      </c>
      <c r="AD20" s="342">
        <v>15</v>
      </c>
      <c r="AE20" s="342">
        <v>12</v>
      </c>
      <c r="AF20" s="342">
        <v>12</v>
      </c>
      <c r="AG20" s="342">
        <v>13</v>
      </c>
      <c r="AH20" s="342">
        <v>3</v>
      </c>
      <c r="AI20" s="342">
        <v>1</v>
      </c>
      <c r="AJ20" s="342">
        <v>22</v>
      </c>
      <c r="AK20" s="342">
        <v>17</v>
      </c>
      <c r="AL20" s="342">
        <v>15</v>
      </c>
      <c r="AM20" s="342">
        <v>8</v>
      </c>
      <c r="AN20" s="342">
        <v>22</v>
      </c>
      <c r="AO20" s="369"/>
      <c r="AP20" s="344">
        <v>20.350000000000001</v>
      </c>
      <c r="AQ20" s="344">
        <v>23.13</v>
      </c>
      <c r="AR20" s="344">
        <v>26.32</v>
      </c>
      <c r="AS20" s="344">
        <v>34.93</v>
      </c>
      <c r="AT20" s="344">
        <v>48.93</v>
      </c>
      <c r="AU20" s="347"/>
      <c r="AV20" s="342">
        <v>2</v>
      </c>
      <c r="AW20" s="342">
        <v>2</v>
      </c>
      <c r="AX20" s="342">
        <v>4</v>
      </c>
      <c r="AY20" s="342">
        <v>15</v>
      </c>
      <c r="AZ20" s="342">
        <v>12</v>
      </c>
      <c r="BA20" s="370"/>
      <c r="BB20" s="344">
        <v>14.917044646626101</v>
      </c>
      <c r="BC20" s="344">
        <v>0</v>
      </c>
      <c r="BD20" s="344">
        <v>0.11430378997974799</v>
      </c>
      <c r="BE20" s="371" t="s">
        <v>430</v>
      </c>
      <c r="BF20" s="370"/>
      <c r="BG20" s="368" t="s">
        <v>430</v>
      </c>
      <c r="BH20" s="369" t="s">
        <v>430</v>
      </c>
      <c r="BI20" s="344" t="s">
        <v>430</v>
      </c>
      <c r="BJ20" s="344" t="s">
        <v>430</v>
      </c>
      <c r="BK20" s="346"/>
      <c r="BL20" s="915" t="s">
        <v>6621</v>
      </c>
      <c r="BM20" s="834" t="s">
        <v>6622</v>
      </c>
      <c r="BN20" s="368" t="s">
        <v>430</v>
      </c>
      <c r="BO20" s="368" t="s">
        <v>430</v>
      </c>
      <c r="BP20" s="426" t="s">
        <v>430</v>
      </c>
      <c r="BQ20" s="464"/>
      <c r="BR20" s="350" t="s">
        <v>554</v>
      </c>
    </row>
    <row r="21" spans="1:70" s="424" customFormat="1" x14ac:dyDescent="0.25">
      <c r="A21" s="341" t="s">
        <v>6623</v>
      </c>
      <c r="B21" s="370"/>
      <c r="C21" s="709">
        <v>44643</v>
      </c>
      <c r="D21" s="369"/>
      <c r="E21" s="342">
        <v>1275.94</v>
      </c>
      <c r="F21" s="369"/>
      <c r="G21" s="343">
        <v>25.1356</v>
      </c>
      <c r="H21" s="370"/>
      <c r="I21" s="344">
        <v>-0.83599999999999997</v>
      </c>
      <c r="J21" s="344">
        <v>2.6642999999999999</v>
      </c>
      <c r="K21" s="344">
        <v>-2.0547</v>
      </c>
      <c r="L21" s="344">
        <v>24.6157</v>
      </c>
      <c r="M21" s="344">
        <v>24.014299999999999</v>
      </c>
      <c r="N21" s="346">
        <v>47.5657</v>
      </c>
      <c r="O21" s="344">
        <v>31.018899999999999</v>
      </c>
      <c r="P21" s="344">
        <v>31.612100000000002</v>
      </c>
      <c r="Q21" s="344" t="s">
        <v>430</v>
      </c>
      <c r="R21" s="344" t="s">
        <v>430</v>
      </c>
      <c r="S21" s="344">
        <v>-0.83599999999999997</v>
      </c>
      <c r="T21" s="344">
        <v>30.401800000000001</v>
      </c>
      <c r="U21" s="344">
        <v>24.014299999999999</v>
      </c>
      <c r="V21" s="344">
        <v>29.6418</v>
      </c>
      <c r="W21" s="344">
        <v>-0.83599999999999997</v>
      </c>
      <c r="X21" s="344">
        <v>24.0502</v>
      </c>
      <c r="Y21" s="370"/>
      <c r="Z21" s="342">
        <v>41</v>
      </c>
      <c r="AA21" s="342">
        <v>5</v>
      </c>
      <c r="AB21" s="342">
        <v>33</v>
      </c>
      <c r="AC21" s="342">
        <v>7</v>
      </c>
      <c r="AD21" s="342">
        <v>12</v>
      </c>
      <c r="AE21" s="342">
        <v>15</v>
      </c>
      <c r="AF21" s="342">
        <v>16</v>
      </c>
      <c r="AG21" s="342">
        <v>5</v>
      </c>
      <c r="AH21" s="342" t="s">
        <v>430</v>
      </c>
      <c r="AI21" s="342" t="s">
        <v>430</v>
      </c>
      <c r="AJ21" s="342">
        <v>41</v>
      </c>
      <c r="AK21" s="342">
        <v>4</v>
      </c>
      <c r="AL21" s="342">
        <v>11</v>
      </c>
      <c r="AM21" s="342">
        <v>13</v>
      </c>
      <c r="AN21" s="342">
        <v>41</v>
      </c>
      <c r="AO21" s="369"/>
      <c r="AP21" s="344" t="s">
        <v>430</v>
      </c>
      <c r="AQ21" s="344" t="s">
        <v>430</v>
      </c>
      <c r="AR21" s="344" t="s">
        <v>430</v>
      </c>
      <c r="AS21" s="344">
        <v>36.520000000000003</v>
      </c>
      <c r="AT21" s="344">
        <v>50.86</v>
      </c>
      <c r="AU21" s="347"/>
      <c r="AV21" s="342" t="s">
        <v>430</v>
      </c>
      <c r="AW21" s="342" t="s">
        <v>430</v>
      </c>
      <c r="AX21" s="342" t="s">
        <v>430</v>
      </c>
      <c r="AY21" s="342">
        <v>9</v>
      </c>
      <c r="AZ21" s="342">
        <v>9</v>
      </c>
      <c r="BA21" s="370"/>
      <c r="BB21" s="344">
        <v>17.5462930539002</v>
      </c>
      <c r="BC21" s="344">
        <v>0</v>
      </c>
      <c r="BD21" s="344">
        <v>0.11569310000449</v>
      </c>
      <c r="BE21" s="371" t="s">
        <v>430</v>
      </c>
      <c r="BF21" s="370"/>
      <c r="BG21" s="368" t="s">
        <v>430</v>
      </c>
      <c r="BH21" s="369" t="s">
        <v>430</v>
      </c>
      <c r="BI21" s="344" t="s">
        <v>430</v>
      </c>
      <c r="BJ21" s="344" t="s">
        <v>430</v>
      </c>
      <c r="BK21" s="346"/>
      <c r="BL21" s="915" t="s">
        <v>6624</v>
      </c>
      <c r="BM21" s="834" t="s">
        <v>4996</v>
      </c>
      <c r="BN21" s="368" t="s">
        <v>430</v>
      </c>
      <c r="BO21" s="368" t="s">
        <v>430</v>
      </c>
      <c r="BP21" s="426" t="s">
        <v>430</v>
      </c>
      <c r="BQ21" s="464"/>
      <c r="BR21" s="350" t="s">
        <v>554</v>
      </c>
    </row>
    <row r="22" spans="1:70" s="424" customFormat="1" x14ac:dyDescent="0.25">
      <c r="A22" s="341" t="s">
        <v>6625</v>
      </c>
      <c r="B22" s="370"/>
      <c r="C22" s="709">
        <v>44277</v>
      </c>
      <c r="D22" s="369"/>
      <c r="E22" s="342">
        <v>1228.1400000000001</v>
      </c>
      <c r="F22" s="369"/>
      <c r="G22" s="343">
        <v>24.092300000000002</v>
      </c>
      <c r="H22" s="370"/>
      <c r="I22" s="344">
        <v>-0.78120000000000001</v>
      </c>
      <c r="J22" s="344">
        <v>1.5507</v>
      </c>
      <c r="K22" s="344">
        <v>-2.5846</v>
      </c>
      <c r="L22" s="344">
        <v>11.3528</v>
      </c>
      <c r="M22" s="344">
        <v>14.3208</v>
      </c>
      <c r="N22" s="346">
        <v>34.1128</v>
      </c>
      <c r="O22" s="344">
        <v>22.7758</v>
      </c>
      <c r="P22" s="344">
        <v>26.497900000000001</v>
      </c>
      <c r="Q22" s="344">
        <v>16.413699999999999</v>
      </c>
      <c r="R22" s="344" t="s">
        <v>430</v>
      </c>
      <c r="S22" s="344">
        <v>-0.78120000000000001</v>
      </c>
      <c r="T22" s="344">
        <v>11.3528</v>
      </c>
      <c r="U22" s="344">
        <v>14.3208</v>
      </c>
      <c r="V22" s="344">
        <v>20.976299999999998</v>
      </c>
      <c r="W22" s="344">
        <v>-0.78120000000000001</v>
      </c>
      <c r="X22" s="344">
        <v>18.122599999999998</v>
      </c>
      <c r="Y22" s="370"/>
      <c r="Z22" s="342">
        <v>39</v>
      </c>
      <c r="AA22" s="342">
        <v>21</v>
      </c>
      <c r="AB22" s="342">
        <v>35</v>
      </c>
      <c r="AC22" s="342">
        <v>31</v>
      </c>
      <c r="AD22" s="342">
        <v>32</v>
      </c>
      <c r="AE22" s="342">
        <v>26</v>
      </c>
      <c r="AF22" s="342">
        <v>31</v>
      </c>
      <c r="AG22" s="342">
        <v>17</v>
      </c>
      <c r="AH22" s="342">
        <v>4</v>
      </c>
      <c r="AI22" s="342" t="s">
        <v>430</v>
      </c>
      <c r="AJ22" s="342">
        <v>39</v>
      </c>
      <c r="AK22" s="342">
        <v>34</v>
      </c>
      <c r="AL22" s="342">
        <v>32</v>
      </c>
      <c r="AM22" s="342">
        <v>25</v>
      </c>
      <c r="AN22" s="342">
        <v>39</v>
      </c>
      <c r="AO22" s="369"/>
      <c r="AP22" s="344" t="s">
        <v>430</v>
      </c>
      <c r="AQ22" s="344" t="s">
        <v>430</v>
      </c>
      <c r="AR22" s="344">
        <v>22.98</v>
      </c>
      <c r="AS22" s="344">
        <v>27.51</v>
      </c>
      <c r="AT22" s="344">
        <v>27.12</v>
      </c>
      <c r="AU22" s="347"/>
      <c r="AV22" s="342" t="s">
        <v>430</v>
      </c>
      <c r="AW22" s="342" t="s">
        <v>430</v>
      </c>
      <c r="AX22" s="342">
        <v>10</v>
      </c>
      <c r="AY22" s="342">
        <v>24</v>
      </c>
      <c r="AZ22" s="342">
        <v>32</v>
      </c>
      <c r="BA22" s="370"/>
      <c r="BB22" s="344">
        <v>14.024704662643</v>
      </c>
      <c r="BC22" s="344">
        <v>0</v>
      </c>
      <c r="BD22" s="344">
        <v>0.11602734913047801</v>
      </c>
      <c r="BE22" s="371" t="s">
        <v>430</v>
      </c>
      <c r="BF22" s="370"/>
      <c r="BG22" s="368" t="s">
        <v>430</v>
      </c>
      <c r="BH22" s="369" t="s">
        <v>430</v>
      </c>
      <c r="BI22" s="344" t="s">
        <v>430</v>
      </c>
      <c r="BJ22" s="344" t="s">
        <v>430</v>
      </c>
      <c r="BK22" s="346"/>
      <c r="BL22" s="915" t="s">
        <v>6626</v>
      </c>
      <c r="BM22" s="834" t="s">
        <v>6627</v>
      </c>
      <c r="BN22" s="368" t="s">
        <v>430</v>
      </c>
      <c r="BO22" s="368" t="s">
        <v>430</v>
      </c>
      <c r="BP22" s="426" t="s">
        <v>430</v>
      </c>
      <c r="BQ22" s="464"/>
      <c r="BR22" s="350" t="s">
        <v>443</v>
      </c>
    </row>
    <row r="23" spans="1:70" s="424" customFormat="1" x14ac:dyDescent="0.25">
      <c r="A23" s="341" t="s">
        <v>6628</v>
      </c>
      <c r="B23" s="370"/>
      <c r="C23" s="709">
        <v>44616</v>
      </c>
      <c r="D23" s="369"/>
      <c r="E23" s="342">
        <v>1077.17</v>
      </c>
      <c r="F23" s="369"/>
      <c r="G23" s="343">
        <v>22.3613</v>
      </c>
      <c r="H23" s="370"/>
      <c r="I23" s="344">
        <v>0.40189999999999998</v>
      </c>
      <c r="J23" s="344">
        <v>2.3521999999999998</v>
      </c>
      <c r="K23" s="344">
        <v>-0.65129999999999999</v>
      </c>
      <c r="L23" s="344">
        <v>14.722799999999999</v>
      </c>
      <c r="M23" s="344">
        <v>16.939599999999999</v>
      </c>
      <c r="N23" s="346">
        <v>36.3444</v>
      </c>
      <c r="O23" s="344">
        <v>26.1585</v>
      </c>
      <c r="P23" s="344">
        <v>25.7166</v>
      </c>
      <c r="Q23" s="344" t="s">
        <v>430</v>
      </c>
      <c r="R23" s="344" t="s">
        <v>430</v>
      </c>
      <c r="S23" s="344">
        <v>0.40189999999999998</v>
      </c>
      <c r="T23" s="344">
        <v>18.9102</v>
      </c>
      <c r="U23" s="344">
        <v>16.939599999999999</v>
      </c>
      <c r="V23" s="344">
        <v>21.464099999999998</v>
      </c>
      <c r="W23" s="344">
        <v>0.40189999999999998</v>
      </c>
      <c r="X23" s="344">
        <v>20.318200000000001</v>
      </c>
      <c r="Y23" s="370"/>
      <c r="Z23" s="342">
        <v>12</v>
      </c>
      <c r="AA23" s="342">
        <v>13</v>
      </c>
      <c r="AB23" s="342">
        <v>15</v>
      </c>
      <c r="AC23" s="342">
        <v>25</v>
      </c>
      <c r="AD23" s="342">
        <v>22</v>
      </c>
      <c r="AE23" s="342">
        <v>23</v>
      </c>
      <c r="AF23" s="342">
        <v>23</v>
      </c>
      <c r="AG23" s="342">
        <v>19</v>
      </c>
      <c r="AH23" s="342" t="s">
        <v>430</v>
      </c>
      <c r="AI23" s="342" t="s">
        <v>430</v>
      </c>
      <c r="AJ23" s="342">
        <v>15</v>
      </c>
      <c r="AK23" s="342">
        <v>21</v>
      </c>
      <c r="AL23" s="342">
        <v>22</v>
      </c>
      <c r="AM23" s="342">
        <v>23</v>
      </c>
      <c r="AN23" s="342">
        <v>15</v>
      </c>
      <c r="AO23" s="369"/>
      <c r="AP23" s="344" t="s">
        <v>430</v>
      </c>
      <c r="AQ23" s="344" t="s">
        <v>430</v>
      </c>
      <c r="AR23" s="344" t="s">
        <v>430</v>
      </c>
      <c r="AS23" s="344">
        <v>28.51</v>
      </c>
      <c r="AT23" s="344">
        <v>34.25</v>
      </c>
      <c r="AU23" s="347"/>
      <c r="AV23" s="342" t="s">
        <v>430</v>
      </c>
      <c r="AW23" s="342" t="s">
        <v>430</v>
      </c>
      <c r="AX23" s="342" t="s">
        <v>430</v>
      </c>
      <c r="AY23" s="342">
        <v>22</v>
      </c>
      <c r="AZ23" s="342">
        <v>22</v>
      </c>
      <c r="BA23" s="370"/>
      <c r="BB23" s="344">
        <v>12.9175346926174</v>
      </c>
      <c r="BC23" s="344">
        <v>0</v>
      </c>
      <c r="BD23" s="344">
        <v>0.122675917070054</v>
      </c>
      <c r="BE23" s="371" t="s">
        <v>430</v>
      </c>
      <c r="BF23" s="370"/>
      <c r="BG23" s="368" t="s">
        <v>430</v>
      </c>
      <c r="BH23" s="369" t="s">
        <v>430</v>
      </c>
      <c r="BI23" s="344" t="s">
        <v>430</v>
      </c>
      <c r="BJ23" s="344" t="s">
        <v>430</v>
      </c>
      <c r="BK23" s="346"/>
      <c r="BL23" s="915" t="s">
        <v>6629</v>
      </c>
      <c r="BM23" s="834" t="s">
        <v>6630</v>
      </c>
      <c r="BN23" s="368" t="s">
        <v>430</v>
      </c>
      <c r="BO23" s="368" t="s">
        <v>430</v>
      </c>
      <c r="BP23" s="426" t="s">
        <v>430</v>
      </c>
      <c r="BQ23" s="464"/>
      <c r="BR23" s="350" t="s">
        <v>554</v>
      </c>
    </row>
    <row r="24" spans="1:70" s="424" customFormat="1" x14ac:dyDescent="0.25">
      <c r="A24" s="341" t="s">
        <v>6631</v>
      </c>
      <c r="B24" s="370"/>
      <c r="C24" s="709">
        <v>44344</v>
      </c>
      <c r="D24" s="369"/>
      <c r="E24" s="342">
        <v>889.77</v>
      </c>
      <c r="F24" s="369"/>
      <c r="G24" s="343">
        <v>18.47</v>
      </c>
      <c r="H24" s="370"/>
      <c r="I24" s="344">
        <v>1.4278</v>
      </c>
      <c r="J24" s="344">
        <v>1.9879</v>
      </c>
      <c r="K24" s="344">
        <v>-4.4984000000000002</v>
      </c>
      <c r="L24" s="344">
        <v>19.0077</v>
      </c>
      <c r="M24" s="344">
        <v>15.0062</v>
      </c>
      <c r="N24" s="346">
        <v>28.800599999999999</v>
      </c>
      <c r="O24" s="344">
        <v>20.881499999999999</v>
      </c>
      <c r="P24" s="344">
        <v>22.770600000000002</v>
      </c>
      <c r="Q24" s="344">
        <v>12.252000000000001</v>
      </c>
      <c r="R24" s="344" t="s">
        <v>430</v>
      </c>
      <c r="S24" s="344">
        <v>1.4278</v>
      </c>
      <c r="T24" s="344">
        <v>23.380099999999999</v>
      </c>
      <c r="U24" s="344">
        <v>15.0062</v>
      </c>
      <c r="V24" s="344">
        <v>17.868500000000001</v>
      </c>
      <c r="W24" s="344">
        <v>1.4278</v>
      </c>
      <c r="X24" s="344">
        <v>12.795199999999999</v>
      </c>
      <c r="Y24" s="370"/>
      <c r="Z24" s="342">
        <v>2</v>
      </c>
      <c r="AA24" s="342">
        <v>15</v>
      </c>
      <c r="AB24" s="342">
        <v>42</v>
      </c>
      <c r="AC24" s="342">
        <v>17</v>
      </c>
      <c r="AD24" s="342">
        <v>28</v>
      </c>
      <c r="AE24" s="342">
        <v>32</v>
      </c>
      <c r="AF24" s="342">
        <v>34</v>
      </c>
      <c r="AG24" s="342">
        <v>24</v>
      </c>
      <c r="AH24" s="342">
        <v>15</v>
      </c>
      <c r="AI24" s="342" t="s">
        <v>430</v>
      </c>
      <c r="AJ24" s="342">
        <v>3</v>
      </c>
      <c r="AK24" s="342">
        <v>16</v>
      </c>
      <c r="AL24" s="342">
        <v>28</v>
      </c>
      <c r="AM24" s="342">
        <v>32</v>
      </c>
      <c r="AN24" s="342">
        <v>3</v>
      </c>
      <c r="AO24" s="369"/>
      <c r="AP24" s="344" t="s">
        <v>430</v>
      </c>
      <c r="AQ24" s="344" t="s">
        <v>430</v>
      </c>
      <c r="AR24" s="344">
        <v>20.54</v>
      </c>
      <c r="AS24" s="344">
        <v>25.46</v>
      </c>
      <c r="AT24" s="344">
        <v>31.71</v>
      </c>
      <c r="AU24" s="347"/>
      <c r="AV24" s="342" t="s">
        <v>430</v>
      </c>
      <c r="AW24" s="342" t="s">
        <v>430</v>
      </c>
      <c r="AX24" s="342">
        <v>17</v>
      </c>
      <c r="AY24" s="342">
        <v>29</v>
      </c>
      <c r="AZ24" s="342">
        <v>24</v>
      </c>
      <c r="BA24" s="370"/>
      <c r="BB24" s="344">
        <v>17.604776093162801</v>
      </c>
      <c r="BC24" s="344">
        <v>0</v>
      </c>
      <c r="BD24" s="344">
        <v>7.8459212743069301E-2</v>
      </c>
      <c r="BE24" s="371" t="s">
        <v>430</v>
      </c>
      <c r="BF24" s="370"/>
      <c r="BG24" s="368" t="s">
        <v>430</v>
      </c>
      <c r="BH24" s="369" t="s">
        <v>430</v>
      </c>
      <c r="BI24" s="344" t="s">
        <v>430</v>
      </c>
      <c r="BJ24" s="344" t="s">
        <v>430</v>
      </c>
      <c r="BK24" s="346"/>
      <c r="BL24" s="915" t="s">
        <v>6632</v>
      </c>
      <c r="BM24" s="834" t="s">
        <v>6633</v>
      </c>
      <c r="BN24" s="368" t="s">
        <v>430</v>
      </c>
      <c r="BO24" s="368" t="s">
        <v>430</v>
      </c>
      <c r="BP24" s="426" t="s">
        <v>430</v>
      </c>
      <c r="BQ24" s="464"/>
      <c r="BR24" s="350" t="s">
        <v>436</v>
      </c>
    </row>
    <row r="25" spans="1:70" s="424" customFormat="1" ht="11" x14ac:dyDescent="0.3">
      <c r="A25" s="835" t="s">
        <v>6634</v>
      </c>
      <c r="B25" s="841"/>
      <c r="C25" s="837">
        <v>44406</v>
      </c>
      <c r="D25" s="836"/>
      <c r="E25" s="838">
        <v>832.19899999999996</v>
      </c>
      <c r="F25" s="836"/>
      <c r="G25" s="839">
        <v>14.79</v>
      </c>
      <c r="H25" s="841"/>
      <c r="I25" s="840">
        <v>-0.50319999999999998</v>
      </c>
      <c r="J25" s="840">
        <v>2.5068999999999999</v>
      </c>
      <c r="K25" s="840">
        <v>-0.56269999999999998</v>
      </c>
      <c r="L25" s="840">
        <v>18.547599999999999</v>
      </c>
      <c r="M25" s="840">
        <v>18.1433</v>
      </c>
      <c r="N25" s="842">
        <v>36.879800000000003</v>
      </c>
      <c r="O25" s="840">
        <v>24.061199999999999</v>
      </c>
      <c r="P25" s="840">
        <v>22.27</v>
      </c>
      <c r="Q25" s="840" t="s">
        <v>430</v>
      </c>
      <c r="R25" s="840" t="s">
        <v>430</v>
      </c>
      <c r="S25" s="840">
        <v>-0.50319999999999998</v>
      </c>
      <c r="T25" s="840">
        <v>20.491700000000002</v>
      </c>
      <c r="U25" s="840">
        <v>18.1433</v>
      </c>
      <c r="V25" s="840">
        <v>23.2911</v>
      </c>
      <c r="W25" s="840">
        <v>-0.50319999999999998</v>
      </c>
      <c r="X25" s="840">
        <v>8.2690000000000001</v>
      </c>
      <c r="Y25" s="841"/>
      <c r="Z25" s="838">
        <v>36</v>
      </c>
      <c r="AA25" s="838">
        <v>9</v>
      </c>
      <c r="AB25" s="838">
        <v>14</v>
      </c>
      <c r="AC25" s="838">
        <v>18</v>
      </c>
      <c r="AD25" s="838">
        <v>19</v>
      </c>
      <c r="AE25" s="838">
        <v>21</v>
      </c>
      <c r="AF25" s="838">
        <v>28</v>
      </c>
      <c r="AG25" s="838">
        <v>26</v>
      </c>
      <c r="AH25" s="838" t="s">
        <v>430</v>
      </c>
      <c r="AI25" s="838" t="s">
        <v>430</v>
      </c>
      <c r="AJ25" s="838">
        <v>36</v>
      </c>
      <c r="AK25" s="838">
        <v>20</v>
      </c>
      <c r="AL25" s="838">
        <v>19</v>
      </c>
      <c r="AM25" s="838">
        <v>19</v>
      </c>
      <c r="AN25" s="838">
        <v>36</v>
      </c>
      <c r="AO25" s="836"/>
      <c r="AP25" s="840" t="s">
        <v>430</v>
      </c>
      <c r="AQ25" s="840" t="s">
        <v>430</v>
      </c>
      <c r="AR25" s="840" t="s">
        <v>430</v>
      </c>
      <c r="AS25" s="840">
        <v>26.69</v>
      </c>
      <c r="AT25" s="840">
        <v>36.92</v>
      </c>
      <c r="AU25" s="843"/>
      <c r="AV25" s="838" t="s">
        <v>430</v>
      </c>
      <c r="AW25" s="838" t="s">
        <v>430</v>
      </c>
      <c r="AX25" s="838" t="s">
        <v>430</v>
      </c>
      <c r="AY25" s="838">
        <v>28</v>
      </c>
      <c r="AZ25" s="838">
        <v>19</v>
      </c>
      <c r="BA25" s="841"/>
      <c r="BB25" s="840">
        <v>15.3445820288626</v>
      </c>
      <c r="BC25" s="840">
        <v>0</v>
      </c>
      <c r="BD25" s="840">
        <v>8.6643493175128899E-2</v>
      </c>
      <c r="BE25" s="846" t="s">
        <v>430</v>
      </c>
      <c r="BF25" s="841"/>
      <c r="BG25" s="849" t="s">
        <v>430</v>
      </c>
      <c r="BH25" s="836" t="s">
        <v>430</v>
      </c>
      <c r="BI25" s="840" t="s">
        <v>430</v>
      </c>
      <c r="BJ25" s="840" t="s">
        <v>430</v>
      </c>
      <c r="BK25" s="842"/>
      <c r="BL25" s="842" t="s">
        <v>6635</v>
      </c>
      <c r="BM25" s="849" t="s">
        <v>5770</v>
      </c>
      <c r="BN25" s="849" t="s">
        <v>430</v>
      </c>
      <c r="BO25" s="849" t="s">
        <v>430</v>
      </c>
      <c r="BP25" s="916" t="s">
        <v>430</v>
      </c>
      <c r="BQ25" s="848"/>
      <c r="BR25" s="850" t="s">
        <v>443</v>
      </c>
    </row>
    <row r="26" spans="1:70" s="424" customFormat="1" x14ac:dyDescent="0.25">
      <c r="A26" s="341" t="s">
        <v>6636</v>
      </c>
      <c r="B26" s="370"/>
      <c r="C26" s="709">
        <v>44189</v>
      </c>
      <c r="D26" s="369"/>
      <c r="E26" s="342">
        <v>637.63</v>
      </c>
      <c r="F26" s="369"/>
      <c r="G26" s="343">
        <v>13.8004</v>
      </c>
      <c r="H26" s="370"/>
      <c r="I26" s="344">
        <v>2.2122999999999999</v>
      </c>
      <c r="J26" s="344">
        <v>2.4390000000000001</v>
      </c>
      <c r="K26" s="344">
        <v>-5.9499999999999997E-2</v>
      </c>
      <c r="L26" s="344">
        <v>38.938899999999997</v>
      </c>
      <c r="M26" s="344">
        <v>20.996700000000001</v>
      </c>
      <c r="N26" s="346">
        <v>34.555799999999998</v>
      </c>
      <c r="O26" s="344">
        <v>36.084299999999999</v>
      </c>
      <c r="P26" s="344">
        <v>26.9941</v>
      </c>
      <c r="Q26" s="344">
        <v>4.9149000000000003</v>
      </c>
      <c r="R26" s="344" t="s">
        <v>430</v>
      </c>
      <c r="S26" s="344">
        <v>-1.1637999999999999</v>
      </c>
      <c r="T26" s="344">
        <v>34.349699999999999</v>
      </c>
      <c r="U26" s="344">
        <v>17.0001</v>
      </c>
      <c r="V26" s="344">
        <v>3.8544999999999998</v>
      </c>
      <c r="W26" s="344">
        <v>-1.1637999999999999</v>
      </c>
      <c r="X26" s="344">
        <v>6.6553000000000004</v>
      </c>
      <c r="Y26" s="370"/>
      <c r="Z26" s="342">
        <v>1</v>
      </c>
      <c r="AA26" s="342">
        <v>11</v>
      </c>
      <c r="AB26" s="342">
        <v>10</v>
      </c>
      <c r="AC26" s="342">
        <v>1</v>
      </c>
      <c r="AD26" s="342">
        <v>18</v>
      </c>
      <c r="AE26" s="342">
        <v>25</v>
      </c>
      <c r="AF26" s="342">
        <v>7</v>
      </c>
      <c r="AG26" s="342">
        <v>14</v>
      </c>
      <c r="AH26" s="342">
        <v>27</v>
      </c>
      <c r="AI26" s="342" t="s">
        <v>430</v>
      </c>
      <c r="AJ26" s="342">
        <v>43</v>
      </c>
      <c r="AK26" s="342">
        <v>3</v>
      </c>
      <c r="AL26" s="342">
        <v>21</v>
      </c>
      <c r="AM26" s="342">
        <v>48</v>
      </c>
      <c r="AN26" s="342">
        <v>43</v>
      </c>
      <c r="AO26" s="369"/>
      <c r="AP26" s="344" t="s">
        <v>430</v>
      </c>
      <c r="AQ26" s="344" t="s">
        <v>430</v>
      </c>
      <c r="AR26" s="344">
        <v>21.59</v>
      </c>
      <c r="AS26" s="344">
        <v>32.270000000000003</v>
      </c>
      <c r="AT26" s="344">
        <v>31.56</v>
      </c>
      <c r="AU26" s="347"/>
      <c r="AV26" s="342" t="s">
        <v>430</v>
      </c>
      <c r="AW26" s="342" t="s">
        <v>430</v>
      </c>
      <c r="AX26" s="342">
        <v>13</v>
      </c>
      <c r="AY26" s="342">
        <v>20</v>
      </c>
      <c r="AZ26" s="342">
        <v>25</v>
      </c>
      <c r="BA26" s="370"/>
      <c r="BB26" s="344">
        <v>24.926474702326399</v>
      </c>
      <c r="BC26" s="344">
        <v>0</v>
      </c>
      <c r="BD26" s="344">
        <v>7.1624805822908796E-2</v>
      </c>
      <c r="BE26" s="371" t="s">
        <v>430</v>
      </c>
      <c r="BF26" s="370"/>
      <c r="BG26" s="368" t="s">
        <v>430</v>
      </c>
      <c r="BH26" s="369" t="s">
        <v>430</v>
      </c>
      <c r="BI26" s="344" t="s">
        <v>430</v>
      </c>
      <c r="BJ26" s="344" t="s">
        <v>430</v>
      </c>
      <c r="BK26" s="346"/>
      <c r="BL26" s="915" t="s">
        <v>6637</v>
      </c>
      <c r="BM26" s="834" t="s">
        <v>6638</v>
      </c>
      <c r="BN26" s="368" t="s">
        <v>430</v>
      </c>
      <c r="BO26" s="368" t="s">
        <v>430</v>
      </c>
      <c r="BP26" s="426" t="s">
        <v>430</v>
      </c>
      <c r="BQ26" s="464"/>
      <c r="BR26" s="350" t="s">
        <v>443</v>
      </c>
    </row>
    <row r="27" spans="1:70" s="424" customFormat="1" x14ac:dyDescent="0.25">
      <c r="A27" s="341" t="s">
        <v>6639</v>
      </c>
      <c r="B27" s="370"/>
      <c r="C27" s="709">
        <v>44501</v>
      </c>
      <c r="D27" s="369"/>
      <c r="E27" s="342">
        <v>534.42700000000002</v>
      </c>
      <c r="F27" s="369"/>
      <c r="G27" s="343">
        <v>23.086600000000001</v>
      </c>
      <c r="H27" s="370"/>
      <c r="I27" s="344">
        <v>0.31419999999999998</v>
      </c>
      <c r="J27" s="344">
        <v>2.5550999999999999</v>
      </c>
      <c r="K27" s="344">
        <v>-1.1335999999999999</v>
      </c>
      <c r="L27" s="344">
        <v>26.797899999999998</v>
      </c>
      <c r="M27" s="344">
        <v>24.790400000000002</v>
      </c>
      <c r="N27" s="346">
        <v>48.125900000000001</v>
      </c>
      <c r="O27" s="344">
        <v>31.300699999999999</v>
      </c>
      <c r="P27" s="344">
        <v>31.293900000000001</v>
      </c>
      <c r="Q27" s="344" t="s">
        <v>430</v>
      </c>
      <c r="R27" s="344" t="s">
        <v>430</v>
      </c>
      <c r="S27" s="344">
        <v>0.31419999999999998</v>
      </c>
      <c r="T27" s="344">
        <v>30.290700000000001</v>
      </c>
      <c r="U27" s="344">
        <v>24.939699999999998</v>
      </c>
      <c r="V27" s="344">
        <v>30.614999999999998</v>
      </c>
      <c r="W27" s="344">
        <v>0.31419999999999998</v>
      </c>
      <c r="X27" s="344">
        <v>19.640499999999999</v>
      </c>
      <c r="Y27" s="370"/>
      <c r="Z27" s="342">
        <v>14</v>
      </c>
      <c r="AA27" s="342">
        <v>7</v>
      </c>
      <c r="AB27" s="342">
        <v>24</v>
      </c>
      <c r="AC27" s="342">
        <v>5</v>
      </c>
      <c r="AD27" s="342">
        <v>9</v>
      </c>
      <c r="AE27" s="342">
        <v>13</v>
      </c>
      <c r="AF27" s="342">
        <v>14</v>
      </c>
      <c r="AG27" s="342">
        <v>6</v>
      </c>
      <c r="AH27" s="342" t="s">
        <v>430</v>
      </c>
      <c r="AI27" s="342" t="s">
        <v>430</v>
      </c>
      <c r="AJ27" s="342">
        <v>17</v>
      </c>
      <c r="AK27" s="342">
        <v>5</v>
      </c>
      <c r="AL27" s="342">
        <v>8</v>
      </c>
      <c r="AM27" s="342">
        <v>10</v>
      </c>
      <c r="AN27" s="342">
        <v>17</v>
      </c>
      <c r="AO27" s="369"/>
      <c r="AP27" s="344" t="s">
        <v>430</v>
      </c>
      <c r="AQ27" s="344" t="s">
        <v>430</v>
      </c>
      <c r="AR27" s="344" t="s">
        <v>430</v>
      </c>
      <c r="AS27" s="344">
        <v>36.549999999999997</v>
      </c>
      <c r="AT27" s="344">
        <v>52.9</v>
      </c>
      <c r="AU27" s="347"/>
      <c r="AV27" s="342" t="s">
        <v>430</v>
      </c>
      <c r="AW27" s="342" t="s">
        <v>430</v>
      </c>
      <c r="AX27" s="342" t="s">
        <v>430</v>
      </c>
      <c r="AY27" s="342">
        <v>8</v>
      </c>
      <c r="AZ27" s="342">
        <v>7</v>
      </c>
      <c r="BA27" s="370"/>
      <c r="BB27" s="344">
        <v>17.474204139691899</v>
      </c>
      <c r="BC27" s="344">
        <v>0</v>
      </c>
      <c r="BD27" s="344">
        <v>0.11489702646438001</v>
      </c>
      <c r="BE27" s="371" t="s">
        <v>430</v>
      </c>
      <c r="BF27" s="370"/>
      <c r="BG27" s="368" t="s">
        <v>430</v>
      </c>
      <c r="BH27" s="369" t="s">
        <v>430</v>
      </c>
      <c r="BI27" s="344" t="s">
        <v>430</v>
      </c>
      <c r="BJ27" s="344" t="s">
        <v>430</v>
      </c>
      <c r="BK27" s="346"/>
      <c r="BL27" s="915" t="s">
        <v>6640</v>
      </c>
      <c r="BM27" s="834" t="s">
        <v>6641</v>
      </c>
      <c r="BN27" s="368" t="s">
        <v>430</v>
      </c>
      <c r="BO27" s="368" t="s">
        <v>430</v>
      </c>
      <c r="BP27" s="426" t="s">
        <v>430</v>
      </c>
      <c r="BQ27" s="464"/>
      <c r="BR27" s="350" t="s">
        <v>554</v>
      </c>
    </row>
    <row r="28" spans="1:70" s="424" customFormat="1" x14ac:dyDescent="0.25">
      <c r="A28" s="341" t="s">
        <v>6642</v>
      </c>
      <c r="B28" s="370"/>
      <c r="C28" s="709">
        <v>44811</v>
      </c>
      <c r="D28" s="369"/>
      <c r="E28" s="342">
        <v>478.44</v>
      </c>
      <c r="F28" s="369"/>
      <c r="G28" s="343">
        <v>35.183999999999997</v>
      </c>
      <c r="H28" s="370"/>
      <c r="I28" s="344">
        <v>-2.8683000000000001</v>
      </c>
      <c r="J28" s="344">
        <v>0.41959999999999997</v>
      </c>
      <c r="K28" s="344">
        <v>-8.5178999999999991</v>
      </c>
      <c r="L28" s="344">
        <v>34.351599999999998</v>
      </c>
      <c r="M28" s="344">
        <v>31.514199999999999</v>
      </c>
      <c r="N28" s="346">
        <v>62.340200000000003</v>
      </c>
      <c r="O28" s="344">
        <v>41.651000000000003</v>
      </c>
      <c r="P28" s="344">
        <v>37.543199999999999</v>
      </c>
      <c r="Q28" s="344" t="s">
        <v>430</v>
      </c>
      <c r="R28" s="344" t="s">
        <v>430</v>
      </c>
      <c r="S28" s="344">
        <v>-2.8683000000000001</v>
      </c>
      <c r="T28" s="344">
        <v>36.271700000000003</v>
      </c>
      <c r="U28" s="344">
        <v>31.514199999999999</v>
      </c>
      <c r="V28" s="344">
        <v>37.126800000000003</v>
      </c>
      <c r="W28" s="344">
        <v>-2.8683000000000001</v>
      </c>
      <c r="X28" s="344">
        <v>39.045099999999998</v>
      </c>
      <c r="Y28" s="370"/>
      <c r="Z28" s="342">
        <v>43</v>
      </c>
      <c r="AA28" s="342">
        <v>35</v>
      </c>
      <c r="AB28" s="342">
        <v>47</v>
      </c>
      <c r="AC28" s="342">
        <v>3</v>
      </c>
      <c r="AD28" s="342">
        <v>5</v>
      </c>
      <c r="AE28" s="342">
        <v>6</v>
      </c>
      <c r="AF28" s="342">
        <v>2</v>
      </c>
      <c r="AG28" s="342">
        <v>2</v>
      </c>
      <c r="AH28" s="342" t="s">
        <v>430</v>
      </c>
      <c r="AI28" s="342" t="s">
        <v>430</v>
      </c>
      <c r="AJ28" s="342">
        <v>45</v>
      </c>
      <c r="AK28" s="342">
        <v>2</v>
      </c>
      <c r="AL28" s="342">
        <v>5</v>
      </c>
      <c r="AM28" s="342">
        <v>5</v>
      </c>
      <c r="AN28" s="342">
        <v>45</v>
      </c>
      <c r="AO28" s="369"/>
      <c r="AP28" s="344" t="s">
        <v>430</v>
      </c>
      <c r="AQ28" s="344" t="s">
        <v>430</v>
      </c>
      <c r="AR28" s="344" t="s">
        <v>430</v>
      </c>
      <c r="AS28" s="344">
        <v>45.83</v>
      </c>
      <c r="AT28" s="344">
        <v>66.31</v>
      </c>
      <c r="AU28" s="347"/>
      <c r="AV28" s="342" t="s">
        <v>430</v>
      </c>
      <c r="AW28" s="342" t="s">
        <v>430</v>
      </c>
      <c r="AX28" s="342" t="s">
        <v>430</v>
      </c>
      <c r="AY28" s="342">
        <v>2</v>
      </c>
      <c r="AZ28" s="342">
        <v>2</v>
      </c>
      <c r="BA28" s="370"/>
      <c r="BB28" s="344">
        <v>25.291304980179699</v>
      </c>
      <c r="BC28" s="344">
        <v>0</v>
      </c>
      <c r="BD28" s="344">
        <v>9.9969266450495101E-2</v>
      </c>
      <c r="BE28" s="371" t="s">
        <v>430</v>
      </c>
      <c r="BF28" s="370"/>
      <c r="BG28" s="368" t="s">
        <v>430</v>
      </c>
      <c r="BH28" s="369" t="s">
        <v>430</v>
      </c>
      <c r="BI28" s="344" t="s">
        <v>430</v>
      </c>
      <c r="BJ28" s="344" t="s">
        <v>430</v>
      </c>
      <c r="BK28" s="346"/>
      <c r="BL28" s="915" t="s">
        <v>6643</v>
      </c>
      <c r="BM28" s="834" t="s">
        <v>6644</v>
      </c>
      <c r="BN28" s="368" t="s">
        <v>430</v>
      </c>
      <c r="BO28" s="368" t="s">
        <v>430</v>
      </c>
      <c r="BP28" s="426" t="s">
        <v>430</v>
      </c>
      <c r="BQ28" s="464"/>
      <c r="BR28" s="350" t="s">
        <v>443</v>
      </c>
    </row>
    <row r="29" spans="1:70" s="424" customFormat="1" x14ac:dyDescent="0.25">
      <c r="A29" s="341" t="s">
        <v>6645</v>
      </c>
      <c r="B29" s="370"/>
      <c r="C29" s="709">
        <v>39524</v>
      </c>
      <c r="D29" s="369"/>
      <c r="E29" s="864">
        <v>491.95600000000002</v>
      </c>
      <c r="F29" s="369"/>
      <c r="G29" s="343">
        <v>35.113300000000002</v>
      </c>
      <c r="H29" s="370"/>
      <c r="I29" s="344" t="s">
        <v>430</v>
      </c>
      <c r="J29" s="344">
        <v>-0.57650000000000001</v>
      </c>
      <c r="K29" s="344">
        <v>-4.5274000000000001</v>
      </c>
      <c r="L29" s="344">
        <v>20.852</v>
      </c>
      <c r="M29" s="344">
        <v>32.693300000000001</v>
      </c>
      <c r="N29" s="346">
        <v>65.125600000000006</v>
      </c>
      <c r="O29" s="344">
        <v>36.015799999999999</v>
      </c>
      <c r="P29" s="344">
        <v>27.688700000000001</v>
      </c>
      <c r="Q29" s="344">
        <v>10.9237</v>
      </c>
      <c r="R29" s="344">
        <v>12.780200000000001</v>
      </c>
      <c r="S29" s="344" t="s">
        <v>430</v>
      </c>
      <c r="T29" s="344">
        <v>24.1187</v>
      </c>
      <c r="U29" s="344">
        <v>32.693300000000001</v>
      </c>
      <c r="V29" s="344">
        <v>42.461300000000001</v>
      </c>
      <c r="W29" s="344" t="s">
        <v>430</v>
      </c>
      <c r="X29" s="344">
        <v>7.1048999999999998</v>
      </c>
      <c r="Y29" s="370"/>
      <c r="Z29" s="342" t="s">
        <v>430</v>
      </c>
      <c r="AA29" s="342">
        <v>47</v>
      </c>
      <c r="AB29" s="342">
        <v>43</v>
      </c>
      <c r="AC29" s="342">
        <v>14</v>
      </c>
      <c r="AD29" s="342">
        <v>2</v>
      </c>
      <c r="AE29" s="342">
        <v>4</v>
      </c>
      <c r="AF29" s="342">
        <v>8</v>
      </c>
      <c r="AG29" s="342">
        <v>10</v>
      </c>
      <c r="AH29" s="342">
        <v>18</v>
      </c>
      <c r="AI29" s="342">
        <v>9</v>
      </c>
      <c r="AJ29" s="342" t="s">
        <v>430</v>
      </c>
      <c r="AK29" s="342">
        <v>11</v>
      </c>
      <c r="AL29" s="342">
        <v>2</v>
      </c>
      <c r="AM29" s="342">
        <v>2</v>
      </c>
      <c r="AN29" s="342" t="s">
        <v>430</v>
      </c>
      <c r="AO29" s="369"/>
      <c r="AP29" s="344">
        <v>14.9</v>
      </c>
      <c r="AQ29" s="344">
        <v>18.89</v>
      </c>
      <c r="AR29" s="344">
        <v>25.39</v>
      </c>
      <c r="AS29" s="344">
        <v>40.880000000000003</v>
      </c>
      <c r="AT29" s="344">
        <v>64.13</v>
      </c>
      <c r="AU29" s="347"/>
      <c r="AV29" s="342">
        <v>10</v>
      </c>
      <c r="AW29" s="342">
        <v>6</v>
      </c>
      <c r="AX29" s="342">
        <v>6</v>
      </c>
      <c r="AY29" s="342">
        <v>4</v>
      </c>
      <c r="AZ29" s="342">
        <v>3</v>
      </c>
      <c r="BA29" s="370"/>
      <c r="BB29" s="344">
        <v>18.041934852432501</v>
      </c>
      <c r="BC29" s="344">
        <v>0</v>
      </c>
      <c r="BD29" s="344">
        <v>9.5685639067168995E-2</v>
      </c>
      <c r="BE29" s="371" t="s">
        <v>430</v>
      </c>
      <c r="BF29" s="370"/>
      <c r="BG29" s="368" t="s">
        <v>430</v>
      </c>
      <c r="BH29" s="369" t="s">
        <v>430</v>
      </c>
      <c r="BI29" s="344" t="s">
        <v>430</v>
      </c>
      <c r="BJ29" s="344" t="s">
        <v>430</v>
      </c>
      <c r="BK29" s="346"/>
      <c r="BL29" s="915" t="s">
        <v>6646</v>
      </c>
      <c r="BM29" s="834" t="s">
        <v>6543</v>
      </c>
      <c r="BN29" s="368" t="s">
        <v>430</v>
      </c>
      <c r="BO29" s="368" t="s">
        <v>430</v>
      </c>
      <c r="BP29" s="426" t="s">
        <v>430</v>
      </c>
      <c r="BQ29" s="464"/>
      <c r="BR29" s="350" t="s">
        <v>518</v>
      </c>
    </row>
    <row r="30" spans="1:70" s="424" customFormat="1" x14ac:dyDescent="0.25">
      <c r="A30" s="341" t="s">
        <v>6647</v>
      </c>
      <c r="B30" s="370"/>
      <c r="C30" s="709">
        <v>44672</v>
      </c>
      <c r="D30" s="369"/>
      <c r="E30" s="342">
        <v>488</v>
      </c>
      <c r="F30" s="369"/>
      <c r="G30" s="343">
        <v>26.1343</v>
      </c>
      <c r="H30" s="370"/>
      <c r="I30" s="344">
        <v>0.2903</v>
      </c>
      <c r="J30" s="344">
        <v>2.4546000000000001</v>
      </c>
      <c r="K30" s="344">
        <v>-0.74039999999999995</v>
      </c>
      <c r="L30" s="344">
        <v>30.348800000000001</v>
      </c>
      <c r="M30" s="344">
        <v>24.357399999999998</v>
      </c>
      <c r="N30" s="346">
        <v>48.323599999999999</v>
      </c>
      <c r="O30" s="344">
        <v>31.620899999999999</v>
      </c>
      <c r="P30" s="344">
        <v>31.612400000000001</v>
      </c>
      <c r="Q30" s="344" t="s">
        <v>430</v>
      </c>
      <c r="R30" s="344" t="s">
        <v>430</v>
      </c>
      <c r="S30" s="344">
        <v>-1.2052</v>
      </c>
      <c r="T30" s="344">
        <v>28.405100000000001</v>
      </c>
      <c r="U30" s="344">
        <v>22.503</v>
      </c>
      <c r="V30" s="344">
        <v>28.845800000000001</v>
      </c>
      <c r="W30" s="344">
        <v>-1.2052</v>
      </c>
      <c r="X30" s="344">
        <v>26.169799999999999</v>
      </c>
      <c r="Y30" s="370"/>
      <c r="Z30" s="342">
        <v>16</v>
      </c>
      <c r="AA30" s="342">
        <v>10</v>
      </c>
      <c r="AB30" s="342">
        <v>19</v>
      </c>
      <c r="AC30" s="342">
        <v>4</v>
      </c>
      <c r="AD30" s="342">
        <v>10</v>
      </c>
      <c r="AE30" s="342">
        <v>11</v>
      </c>
      <c r="AF30" s="342">
        <v>13</v>
      </c>
      <c r="AG30" s="342">
        <v>4</v>
      </c>
      <c r="AH30" s="342" t="s">
        <v>430</v>
      </c>
      <c r="AI30" s="342" t="s">
        <v>430</v>
      </c>
      <c r="AJ30" s="342">
        <v>44</v>
      </c>
      <c r="AK30" s="342">
        <v>7</v>
      </c>
      <c r="AL30" s="342">
        <v>14</v>
      </c>
      <c r="AM30" s="342">
        <v>15</v>
      </c>
      <c r="AN30" s="342">
        <v>44</v>
      </c>
      <c r="AO30" s="369"/>
      <c r="AP30" s="344" t="s">
        <v>430</v>
      </c>
      <c r="AQ30" s="344" t="s">
        <v>430</v>
      </c>
      <c r="AR30" s="344" t="s">
        <v>430</v>
      </c>
      <c r="AS30" s="344">
        <v>35.659999999999997</v>
      </c>
      <c r="AT30" s="344">
        <v>48.28</v>
      </c>
      <c r="AU30" s="347"/>
      <c r="AV30" s="342" t="s">
        <v>430</v>
      </c>
      <c r="AW30" s="342" t="s">
        <v>430</v>
      </c>
      <c r="AX30" s="342" t="s">
        <v>430</v>
      </c>
      <c r="AY30" s="342">
        <v>13</v>
      </c>
      <c r="AZ30" s="342">
        <v>13</v>
      </c>
      <c r="BA30" s="370"/>
      <c r="BB30" s="344">
        <v>17.493465666710001</v>
      </c>
      <c r="BC30" s="344">
        <v>0</v>
      </c>
      <c r="BD30" s="344">
        <v>0.11348485976761701</v>
      </c>
      <c r="BE30" s="371" t="s">
        <v>430</v>
      </c>
      <c r="BF30" s="370"/>
      <c r="BG30" s="368" t="s">
        <v>430</v>
      </c>
      <c r="BH30" s="369" t="s">
        <v>430</v>
      </c>
      <c r="BI30" s="344" t="s">
        <v>430</v>
      </c>
      <c r="BJ30" s="344" t="s">
        <v>430</v>
      </c>
      <c r="BK30" s="346"/>
      <c r="BL30" s="915" t="s">
        <v>6648</v>
      </c>
      <c r="BM30" s="834" t="s">
        <v>6649</v>
      </c>
      <c r="BN30" s="368" t="s">
        <v>430</v>
      </c>
      <c r="BO30" s="368" t="s">
        <v>430</v>
      </c>
      <c r="BP30" s="426" t="s">
        <v>430</v>
      </c>
      <c r="BQ30" s="464"/>
      <c r="BR30" s="350" t="s">
        <v>554</v>
      </c>
    </row>
    <row r="31" spans="1:70" s="424" customFormat="1" x14ac:dyDescent="0.25">
      <c r="A31" s="341" t="s">
        <v>6650</v>
      </c>
      <c r="B31" s="370"/>
      <c r="C31" s="709">
        <v>43734</v>
      </c>
      <c r="D31" s="369"/>
      <c r="E31" s="342">
        <v>398.23500000000001</v>
      </c>
      <c r="F31" s="369"/>
      <c r="G31" s="343">
        <v>21.692</v>
      </c>
      <c r="H31" s="370"/>
      <c r="I31" s="344">
        <v>0.70889999999999997</v>
      </c>
      <c r="J31" s="344">
        <v>0.84</v>
      </c>
      <c r="K31" s="344">
        <v>-1.7252000000000001</v>
      </c>
      <c r="L31" s="344">
        <v>11.7591</v>
      </c>
      <c r="M31" s="344">
        <v>9.5018999999999991</v>
      </c>
      <c r="N31" s="346">
        <v>27.688600000000001</v>
      </c>
      <c r="O31" s="344">
        <v>22.106200000000001</v>
      </c>
      <c r="P31" s="344">
        <v>18.149999999999999</v>
      </c>
      <c r="Q31" s="344">
        <v>8.6682000000000006</v>
      </c>
      <c r="R31" s="344" t="s">
        <v>430</v>
      </c>
      <c r="S31" s="344">
        <v>0.70889999999999997</v>
      </c>
      <c r="T31" s="344">
        <v>11.7591</v>
      </c>
      <c r="U31" s="344">
        <v>9.5018999999999991</v>
      </c>
      <c r="V31" s="344">
        <v>12.09</v>
      </c>
      <c r="W31" s="344">
        <v>0.70889999999999997</v>
      </c>
      <c r="X31" s="344">
        <v>12.1234</v>
      </c>
      <c r="Y31" s="370"/>
      <c r="Z31" s="342">
        <v>8</v>
      </c>
      <c r="AA31" s="342">
        <v>28</v>
      </c>
      <c r="AB31" s="342">
        <v>31</v>
      </c>
      <c r="AC31" s="342">
        <v>30</v>
      </c>
      <c r="AD31" s="342">
        <v>40</v>
      </c>
      <c r="AE31" s="342">
        <v>34</v>
      </c>
      <c r="AF31" s="342">
        <v>33</v>
      </c>
      <c r="AG31" s="342">
        <v>35</v>
      </c>
      <c r="AH31" s="342">
        <v>25</v>
      </c>
      <c r="AI31" s="342" t="s">
        <v>430</v>
      </c>
      <c r="AJ31" s="342">
        <v>12</v>
      </c>
      <c r="AK31" s="342">
        <v>32</v>
      </c>
      <c r="AL31" s="342">
        <v>39</v>
      </c>
      <c r="AM31" s="342">
        <v>38</v>
      </c>
      <c r="AN31" s="342">
        <v>12</v>
      </c>
      <c r="AO31" s="369"/>
      <c r="AP31" s="344" t="s">
        <v>430</v>
      </c>
      <c r="AQ31" s="344" t="s">
        <v>430</v>
      </c>
      <c r="AR31" s="344">
        <v>16.62</v>
      </c>
      <c r="AS31" s="344">
        <v>21.87</v>
      </c>
      <c r="AT31" s="344">
        <v>17.489999999999998</v>
      </c>
      <c r="AU31" s="347"/>
      <c r="AV31" s="342" t="s">
        <v>430</v>
      </c>
      <c r="AW31" s="342" t="s">
        <v>430</v>
      </c>
      <c r="AX31" s="342">
        <v>25</v>
      </c>
      <c r="AY31" s="342">
        <v>36</v>
      </c>
      <c r="AZ31" s="342">
        <v>40</v>
      </c>
      <c r="BA31" s="370"/>
      <c r="BB31" s="344">
        <v>12.9723243746484</v>
      </c>
      <c r="BC31" s="344">
        <v>0</v>
      </c>
      <c r="BD31" s="344">
        <v>7.7737314477377098E-2</v>
      </c>
      <c r="BE31" s="371" t="s">
        <v>430</v>
      </c>
      <c r="BF31" s="370"/>
      <c r="BG31" s="368" t="s">
        <v>430</v>
      </c>
      <c r="BH31" s="369" t="s">
        <v>430</v>
      </c>
      <c r="BI31" s="344" t="s">
        <v>430</v>
      </c>
      <c r="BJ31" s="344" t="s">
        <v>430</v>
      </c>
      <c r="BK31" s="346"/>
      <c r="BL31" s="915" t="s">
        <v>6651</v>
      </c>
      <c r="BM31" s="834" t="s">
        <v>3036</v>
      </c>
      <c r="BN31" s="368" t="s">
        <v>430</v>
      </c>
      <c r="BO31" s="368" t="s">
        <v>430</v>
      </c>
      <c r="BP31" s="426" t="s">
        <v>430</v>
      </c>
      <c r="BQ31" s="464"/>
      <c r="BR31" s="350" t="s">
        <v>463</v>
      </c>
    </row>
    <row r="32" spans="1:70" s="424" customFormat="1" x14ac:dyDescent="0.25">
      <c r="A32" s="341" t="s">
        <v>6652</v>
      </c>
      <c r="B32" s="370"/>
      <c r="C32" s="709">
        <v>44428</v>
      </c>
      <c r="D32" s="369"/>
      <c r="E32" s="864">
        <v>363.55599999999998</v>
      </c>
      <c r="F32" s="369"/>
      <c r="G32" s="343">
        <v>20.087</v>
      </c>
      <c r="H32" s="370"/>
      <c r="I32" s="344" t="s">
        <v>430</v>
      </c>
      <c r="J32" s="344">
        <v>2.6273</v>
      </c>
      <c r="K32" s="344">
        <v>-0.35099999999999998</v>
      </c>
      <c r="L32" s="344">
        <v>17.411300000000001</v>
      </c>
      <c r="M32" s="344">
        <v>9.5732999999999997</v>
      </c>
      <c r="N32" s="346">
        <v>24.874500000000001</v>
      </c>
      <c r="O32" s="344">
        <v>19.135899999999999</v>
      </c>
      <c r="P32" s="344">
        <v>24.833200000000001</v>
      </c>
      <c r="Q32" s="344" t="s">
        <v>430</v>
      </c>
      <c r="R32" s="344" t="s">
        <v>430</v>
      </c>
      <c r="S32" s="344">
        <v>-0.34229999999999999</v>
      </c>
      <c r="T32" s="344">
        <v>17.009399999999999</v>
      </c>
      <c r="U32" s="344">
        <v>9.1981999999999999</v>
      </c>
      <c r="V32" s="344">
        <v>10.0838</v>
      </c>
      <c r="W32" s="344">
        <v>-0.34229999999999999</v>
      </c>
      <c r="X32" s="344">
        <v>15.5037</v>
      </c>
      <c r="Y32" s="370"/>
      <c r="Z32" s="342" t="s">
        <v>430</v>
      </c>
      <c r="AA32" s="342">
        <v>6</v>
      </c>
      <c r="AB32" s="342">
        <v>12</v>
      </c>
      <c r="AC32" s="342">
        <v>19</v>
      </c>
      <c r="AD32" s="342">
        <v>39</v>
      </c>
      <c r="AE32" s="342">
        <v>36</v>
      </c>
      <c r="AF32" s="342">
        <v>38</v>
      </c>
      <c r="AG32" s="342">
        <v>20</v>
      </c>
      <c r="AH32" s="342" t="s">
        <v>430</v>
      </c>
      <c r="AI32" s="342" t="s">
        <v>430</v>
      </c>
      <c r="AJ32" s="342">
        <v>34</v>
      </c>
      <c r="AK32" s="342">
        <v>24</v>
      </c>
      <c r="AL32" s="342">
        <v>40</v>
      </c>
      <c r="AM32" s="342">
        <v>43</v>
      </c>
      <c r="AN32" s="342">
        <v>34</v>
      </c>
      <c r="AO32" s="369"/>
      <c r="AP32" s="344" t="s">
        <v>430</v>
      </c>
      <c r="AQ32" s="344" t="s">
        <v>430</v>
      </c>
      <c r="AR32" s="344" t="s">
        <v>430</v>
      </c>
      <c r="AS32" s="344">
        <v>24.02</v>
      </c>
      <c r="AT32" s="344">
        <v>21.5</v>
      </c>
      <c r="AU32" s="347"/>
      <c r="AV32" s="342" t="s">
        <v>430</v>
      </c>
      <c r="AW32" s="342" t="s">
        <v>430</v>
      </c>
      <c r="AX32" s="342" t="s">
        <v>430</v>
      </c>
      <c r="AY32" s="342">
        <v>31</v>
      </c>
      <c r="AZ32" s="342">
        <v>35</v>
      </c>
      <c r="BA32" s="370"/>
      <c r="BB32" s="344">
        <v>16.053389623294901</v>
      </c>
      <c r="BC32" s="344">
        <v>0</v>
      </c>
      <c r="BD32" s="344">
        <v>9.8358052605244994E-2</v>
      </c>
      <c r="BE32" s="371" t="s">
        <v>430</v>
      </c>
      <c r="BF32" s="370"/>
      <c r="BG32" s="368" t="s">
        <v>430</v>
      </c>
      <c r="BH32" s="369" t="s">
        <v>430</v>
      </c>
      <c r="BI32" s="344" t="s">
        <v>430</v>
      </c>
      <c r="BJ32" s="344" t="s">
        <v>430</v>
      </c>
      <c r="BK32" s="346"/>
      <c r="BL32" s="915" t="s">
        <v>6653</v>
      </c>
      <c r="BM32" s="834" t="s">
        <v>6654</v>
      </c>
      <c r="BN32" s="834" t="s">
        <v>6655</v>
      </c>
      <c r="BO32" s="368" t="s">
        <v>430</v>
      </c>
      <c r="BP32" s="426" t="s">
        <v>430</v>
      </c>
      <c r="BQ32" s="464"/>
      <c r="BR32" s="350" t="s">
        <v>443</v>
      </c>
    </row>
    <row r="33" spans="1:70" s="424" customFormat="1" ht="11" x14ac:dyDescent="0.3">
      <c r="A33" s="835" t="s">
        <v>6656</v>
      </c>
      <c r="B33" s="841"/>
      <c r="C33" s="837">
        <v>46106</v>
      </c>
      <c r="D33" s="836"/>
      <c r="E33" s="838">
        <v>379.339</v>
      </c>
      <c r="F33" s="836"/>
      <c r="G33" s="839">
        <v>10.987</v>
      </c>
      <c r="H33" s="841"/>
      <c r="I33" s="840">
        <v>0.83520000000000005</v>
      </c>
      <c r="J33" s="840">
        <v>2.9516</v>
      </c>
      <c r="K33" s="840">
        <v>-0.74080000000000001</v>
      </c>
      <c r="L33" s="840">
        <v>9.7053999999999991</v>
      </c>
      <c r="M33" s="840" t="s">
        <v>430</v>
      </c>
      <c r="N33" s="842" t="s">
        <v>430</v>
      </c>
      <c r="O33" s="840" t="s">
        <v>430</v>
      </c>
      <c r="P33" s="840" t="s">
        <v>430</v>
      </c>
      <c r="Q33" s="840" t="s">
        <v>430</v>
      </c>
      <c r="R33" s="840" t="s">
        <v>430</v>
      </c>
      <c r="S33" s="840">
        <v>0.83520000000000005</v>
      </c>
      <c r="T33" s="840">
        <v>9.7273999999999994</v>
      </c>
      <c r="U33" s="840" t="s">
        <v>430</v>
      </c>
      <c r="V33" s="840" t="s">
        <v>430</v>
      </c>
      <c r="W33" s="840">
        <v>0.83520000000000005</v>
      </c>
      <c r="X33" s="840">
        <v>9.8699999999999992</v>
      </c>
      <c r="Y33" s="841"/>
      <c r="Z33" s="838">
        <v>6</v>
      </c>
      <c r="AA33" s="838">
        <v>3</v>
      </c>
      <c r="AB33" s="838">
        <v>20</v>
      </c>
      <c r="AC33" s="838">
        <v>33</v>
      </c>
      <c r="AD33" s="838" t="s">
        <v>430</v>
      </c>
      <c r="AE33" s="838" t="s">
        <v>430</v>
      </c>
      <c r="AF33" s="838" t="s">
        <v>430</v>
      </c>
      <c r="AG33" s="838" t="s">
        <v>430</v>
      </c>
      <c r="AH33" s="838" t="s">
        <v>430</v>
      </c>
      <c r="AI33" s="838" t="s">
        <v>430</v>
      </c>
      <c r="AJ33" s="838">
        <v>9</v>
      </c>
      <c r="AK33" s="838">
        <v>35</v>
      </c>
      <c r="AL33" s="838" t="s">
        <v>430</v>
      </c>
      <c r="AM33" s="838" t="s">
        <v>430</v>
      </c>
      <c r="AN33" s="838">
        <v>9</v>
      </c>
      <c r="AO33" s="836"/>
      <c r="AP33" s="840" t="s">
        <v>430</v>
      </c>
      <c r="AQ33" s="840" t="s">
        <v>430</v>
      </c>
      <c r="AR33" s="840" t="s">
        <v>430</v>
      </c>
      <c r="AS33" s="840" t="s">
        <v>430</v>
      </c>
      <c r="AT33" s="840" t="s">
        <v>430</v>
      </c>
      <c r="AU33" s="843"/>
      <c r="AV33" s="838" t="s">
        <v>430</v>
      </c>
      <c r="AW33" s="838" t="s">
        <v>430</v>
      </c>
      <c r="AX33" s="838" t="s">
        <v>430</v>
      </c>
      <c r="AY33" s="838" t="s">
        <v>430</v>
      </c>
      <c r="AZ33" s="838" t="s">
        <v>430</v>
      </c>
      <c r="BA33" s="841"/>
      <c r="BB33" s="840">
        <v>10.0345487153829</v>
      </c>
      <c r="BC33" s="840">
        <v>0</v>
      </c>
      <c r="BD33" s="840">
        <v>0.26978554590728099</v>
      </c>
      <c r="BE33" s="846" t="s">
        <v>430</v>
      </c>
      <c r="BF33" s="841"/>
      <c r="BG33" s="849" t="s">
        <v>430</v>
      </c>
      <c r="BH33" s="836" t="s">
        <v>430</v>
      </c>
      <c r="BI33" s="840" t="s">
        <v>430</v>
      </c>
      <c r="BJ33" s="840" t="s">
        <v>430</v>
      </c>
      <c r="BK33" s="842"/>
      <c r="BL33" s="842" t="s">
        <v>6657</v>
      </c>
      <c r="BM33" s="849" t="s">
        <v>6658</v>
      </c>
      <c r="BN33" s="849" t="s">
        <v>430</v>
      </c>
      <c r="BO33" s="849" t="s">
        <v>430</v>
      </c>
      <c r="BP33" s="916" t="s">
        <v>430</v>
      </c>
      <c r="BQ33" s="848"/>
      <c r="BR33" s="850" t="s">
        <v>476</v>
      </c>
    </row>
    <row r="34" spans="1:70" s="424" customFormat="1" x14ac:dyDescent="0.25">
      <c r="A34" s="341" t="s">
        <v>6659</v>
      </c>
      <c r="B34" s="370"/>
      <c r="C34" s="709">
        <v>40669</v>
      </c>
      <c r="D34" s="369"/>
      <c r="E34" s="342">
        <v>345.97500000000002</v>
      </c>
      <c r="F34" s="369"/>
      <c r="G34" s="343">
        <v>9.9024000000000001</v>
      </c>
      <c r="H34" s="370"/>
      <c r="I34" s="344">
        <v>0.1021</v>
      </c>
      <c r="J34" s="344">
        <v>1.5860000000000001</v>
      </c>
      <c r="K34" s="344">
        <v>-2.9034</v>
      </c>
      <c r="L34" s="344">
        <v>-10.184799999999999</v>
      </c>
      <c r="M34" s="344">
        <v>10.882899999999999</v>
      </c>
      <c r="N34" s="346">
        <v>30.270700000000001</v>
      </c>
      <c r="O34" s="344">
        <v>23.439399999999999</v>
      </c>
      <c r="P34" s="344">
        <v>10.5124</v>
      </c>
      <c r="Q34" s="344">
        <v>3.9306000000000001</v>
      </c>
      <c r="R34" s="344">
        <v>4.7115</v>
      </c>
      <c r="S34" s="344">
        <v>0.1021</v>
      </c>
      <c r="T34" s="344">
        <v>-6.3124000000000002</v>
      </c>
      <c r="U34" s="344">
        <v>10.882899999999999</v>
      </c>
      <c r="V34" s="344">
        <v>18.303999999999998</v>
      </c>
      <c r="W34" s="344">
        <v>0.1021</v>
      </c>
      <c r="X34" s="344">
        <v>-6.4699999999999994E-2</v>
      </c>
      <c r="Y34" s="370"/>
      <c r="Z34" s="342">
        <v>21</v>
      </c>
      <c r="AA34" s="342">
        <v>20</v>
      </c>
      <c r="AB34" s="342">
        <v>38</v>
      </c>
      <c r="AC34" s="342">
        <v>49</v>
      </c>
      <c r="AD34" s="342">
        <v>38</v>
      </c>
      <c r="AE34" s="342">
        <v>30</v>
      </c>
      <c r="AF34" s="342">
        <v>30</v>
      </c>
      <c r="AG34" s="342">
        <v>45</v>
      </c>
      <c r="AH34" s="342">
        <v>28</v>
      </c>
      <c r="AI34" s="342">
        <v>22</v>
      </c>
      <c r="AJ34" s="342">
        <v>21</v>
      </c>
      <c r="AK34" s="342">
        <v>49</v>
      </c>
      <c r="AL34" s="342">
        <v>38</v>
      </c>
      <c r="AM34" s="342">
        <v>31</v>
      </c>
      <c r="AN34" s="342">
        <v>21</v>
      </c>
      <c r="AO34" s="369"/>
      <c r="AP34" s="344">
        <v>6.2</v>
      </c>
      <c r="AQ34" s="344">
        <v>9.4700000000000006</v>
      </c>
      <c r="AR34" s="344">
        <v>13.72</v>
      </c>
      <c r="AS34" s="344">
        <v>19.54</v>
      </c>
      <c r="AT34" s="344">
        <v>14.87</v>
      </c>
      <c r="AU34" s="347"/>
      <c r="AV34" s="342">
        <v>22</v>
      </c>
      <c r="AW34" s="342">
        <v>22</v>
      </c>
      <c r="AX34" s="342">
        <v>28</v>
      </c>
      <c r="AY34" s="342">
        <v>38</v>
      </c>
      <c r="AZ34" s="342">
        <v>42</v>
      </c>
      <c r="BA34" s="370"/>
      <c r="BB34" s="344">
        <v>22.380390344681398</v>
      </c>
      <c r="BC34" s="344">
        <v>0</v>
      </c>
      <c r="BD34" s="344">
        <v>3.2655232778991398E-2</v>
      </c>
      <c r="BE34" s="371" t="s">
        <v>430</v>
      </c>
      <c r="BF34" s="370"/>
      <c r="BG34" s="368" t="s">
        <v>430</v>
      </c>
      <c r="BH34" s="369" t="s">
        <v>430</v>
      </c>
      <c r="BI34" s="344" t="s">
        <v>430</v>
      </c>
      <c r="BJ34" s="344" t="s">
        <v>430</v>
      </c>
      <c r="BK34" s="346"/>
      <c r="BL34" s="915" t="s">
        <v>6660</v>
      </c>
      <c r="BM34" s="834" t="s">
        <v>6661</v>
      </c>
      <c r="BN34" s="368" t="s">
        <v>430</v>
      </c>
      <c r="BO34" s="368" t="s">
        <v>430</v>
      </c>
      <c r="BP34" s="426" t="s">
        <v>430</v>
      </c>
      <c r="BQ34" s="464"/>
      <c r="BR34" s="350" t="s">
        <v>518</v>
      </c>
    </row>
    <row r="35" spans="1:70" s="424" customFormat="1" x14ac:dyDescent="0.25">
      <c r="A35" s="341" t="s">
        <v>6662</v>
      </c>
      <c r="B35" s="370"/>
      <c r="C35" s="709">
        <v>39708</v>
      </c>
      <c r="D35" s="369"/>
      <c r="E35" s="864">
        <v>305.93599999999998</v>
      </c>
      <c r="F35" s="369"/>
      <c r="G35" s="343">
        <v>34.5505</v>
      </c>
      <c r="H35" s="370"/>
      <c r="I35" s="344">
        <v>-0.76659999999999995</v>
      </c>
      <c r="J35" s="344">
        <v>2.3740000000000001</v>
      </c>
      <c r="K35" s="344">
        <v>-0.79530000000000001</v>
      </c>
      <c r="L35" s="344">
        <v>21.421500000000002</v>
      </c>
      <c r="M35" s="344">
        <v>21.748899999999999</v>
      </c>
      <c r="N35" s="346">
        <v>28.515499999999999</v>
      </c>
      <c r="O35" s="344">
        <v>18.8779</v>
      </c>
      <c r="P35" s="344">
        <v>20.3809</v>
      </c>
      <c r="Q35" s="344">
        <v>10.948399999999999</v>
      </c>
      <c r="R35" s="344">
        <v>11.709099999999999</v>
      </c>
      <c r="S35" s="344">
        <v>-0.76659999999999995</v>
      </c>
      <c r="T35" s="344">
        <v>23.641500000000001</v>
      </c>
      <c r="U35" s="344">
        <v>21.748899999999999</v>
      </c>
      <c r="V35" s="344">
        <v>21.166499999999999</v>
      </c>
      <c r="W35" s="344">
        <v>-0.76659999999999995</v>
      </c>
      <c r="X35" s="344">
        <v>7.2148000000000003</v>
      </c>
      <c r="Y35" s="370"/>
      <c r="Z35" s="342">
        <v>38</v>
      </c>
      <c r="AA35" s="342">
        <v>12</v>
      </c>
      <c r="AB35" s="342">
        <v>21</v>
      </c>
      <c r="AC35" s="342">
        <v>13</v>
      </c>
      <c r="AD35" s="342">
        <v>17</v>
      </c>
      <c r="AE35" s="342">
        <v>33</v>
      </c>
      <c r="AF35" s="342">
        <v>39</v>
      </c>
      <c r="AG35" s="342">
        <v>31</v>
      </c>
      <c r="AH35" s="342">
        <v>17</v>
      </c>
      <c r="AI35" s="342">
        <v>16</v>
      </c>
      <c r="AJ35" s="342">
        <v>38</v>
      </c>
      <c r="AK35" s="342">
        <v>14</v>
      </c>
      <c r="AL35" s="342">
        <v>17</v>
      </c>
      <c r="AM35" s="342">
        <v>24</v>
      </c>
      <c r="AN35" s="342">
        <v>38</v>
      </c>
      <c r="AO35" s="369"/>
      <c r="AP35" s="344">
        <v>14.03</v>
      </c>
      <c r="AQ35" s="344">
        <v>15.93</v>
      </c>
      <c r="AR35" s="344">
        <v>17.82</v>
      </c>
      <c r="AS35" s="344">
        <v>23.72</v>
      </c>
      <c r="AT35" s="344">
        <v>38.799999999999997</v>
      </c>
      <c r="AU35" s="347"/>
      <c r="AV35" s="342">
        <v>14</v>
      </c>
      <c r="AW35" s="342">
        <v>15</v>
      </c>
      <c r="AX35" s="342">
        <v>22</v>
      </c>
      <c r="AY35" s="342">
        <v>32</v>
      </c>
      <c r="AZ35" s="342">
        <v>18</v>
      </c>
      <c r="BA35" s="370"/>
      <c r="BB35" s="344">
        <v>15.439820535368</v>
      </c>
      <c r="BC35" s="344">
        <v>0</v>
      </c>
      <c r="BD35" s="344">
        <v>8.0472974472222999E-2</v>
      </c>
      <c r="BE35" s="371" t="s">
        <v>430</v>
      </c>
      <c r="BF35" s="370"/>
      <c r="BG35" s="368" t="s">
        <v>430</v>
      </c>
      <c r="BH35" s="369" t="s">
        <v>430</v>
      </c>
      <c r="BI35" s="344" t="s">
        <v>430</v>
      </c>
      <c r="BJ35" s="344" t="s">
        <v>430</v>
      </c>
      <c r="BK35" s="346"/>
      <c r="BL35" s="915" t="s">
        <v>6663</v>
      </c>
      <c r="BM35" s="834" t="s">
        <v>5744</v>
      </c>
      <c r="BN35" s="368" t="s">
        <v>430</v>
      </c>
      <c r="BO35" s="368" t="s">
        <v>430</v>
      </c>
      <c r="BP35" s="426" t="s">
        <v>430</v>
      </c>
      <c r="BQ35" s="464"/>
      <c r="BR35" s="350" t="s">
        <v>6664</v>
      </c>
    </row>
    <row r="36" spans="1:70" s="424" customFormat="1" x14ac:dyDescent="0.25">
      <c r="A36" s="341" t="s">
        <v>6665</v>
      </c>
      <c r="B36" s="370"/>
      <c r="C36" s="709">
        <v>41764</v>
      </c>
      <c r="D36" s="369"/>
      <c r="E36" s="342">
        <v>298.2</v>
      </c>
      <c r="F36" s="369"/>
      <c r="G36" s="343">
        <v>37.543199999999999</v>
      </c>
      <c r="H36" s="370"/>
      <c r="I36" s="344">
        <v>0.61760000000000004</v>
      </c>
      <c r="J36" s="344">
        <v>2.3283</v>
      </c>
      <c r="K36" s="344">
        <v>-1.4249000000000001</v>
      </c>
      <c r="L36" s="344">
        <v>16.5123</v>
      </c>
      <c r="M36" s="344">
        <v>15.2026</v>
      </c>
      <c r="N36" s="346">
        <v>22.967700000000001</v>
      </c>
      <c r="O36" s="344">
        <v>23.741800000000001</v>
      </c>
      <c r="P36" s="344">
        <v>22.371500000000001</v>
      </c>
      <c r="Q36" s="344">
        <v>16.314399999999999</v>
      </c>
      <c r="R36" s="344">
        <v>13.792199999999999</v>
      </c>
      <c r="S36" s="344">
        <v>1.7398</v>
      </c>
      <c r="T36" s="344">
        <v>17.811800000000002</v>
      </c>
      <c r="U36" s="344">
        <v>16.487400000000001</v>
      </c>
      <c r="V36" s="344">
        <v>18.785</v>
      </c>
      <c r="W36" s="344">
        <v>1.7398</v>
      </c>
      <c r="X36" s="344">
        <v>11.387</v>
      </c>
      <c r="Y36" s="370"/>
      <c r="Z36" s="342">
        <v>10</v>
      </c>
      <c r="AA36" s="342">
        <v>14</v>
      </c>
      <c r="AB36" s="342">
        <v>28</v>
      </c>
      <c r="AC36" s="342">
        <v>22</v>
      </c>
      <c r="AD36" s="342">
        <v>27</v>
      </c>
      <c r="AE36" s="342">
        <v>38</v>
      </c>
      <c r="AF36" s="342">
        <v>29</v>
      </c>
      <c r="AG36" s="342">
        <v>25</v>
      </c>
      <c r="AH36" s="342">
        <v>5</v>
      </c>
      <c r="AI36" s="342">
        <v>5</v>
      </c>
      <c r="AJ36" s="342">
        <v>2</v>
      </c>
      <c r="AK36" s="342">
        <v>23</v>
      </c>
      <c r="AL36" s="342">
        <v>23</v>
      </c>
      <c r="AM36" s="342">
        <v>30</v>
      </c>
      <c r="AN36" s="342">
        <v>2</v>
      </c>
      <c r="AO36" s="369"/>
      <c r="AP36" s="344">
        <v>16.53</v>
      </c>
      <c r="AQ36" s="344">
        <v>19.850000000000001</v>
      </c>
      <c r="AR36" s="344">
        <v>21.9</v>
      </c>
      <c r="AS36" s="344">
        <v>24.87</v>
      </c>
      <c r="AT36" s="344">
        <v>30.18</v>
      </c>
      <c r="AU36" s="347"/>
      <c r="AV36" s="342">
        <v>5</v>
      </c>
      <c r="AW36" s="342">
        <v>4</v>
      </c>
      <c r="AX36" s="342">
        <v>12</v>
      </c>
      <c r="AY36" s="342">
        <v>30</v>
      </c>
      <c r="AZ36" s="342">
        <v>29</v>
      </c>
      <c r="BA36" s="370"/>
      <c r="BB36" s="344">
        <v>12.9730651790506</v>
      </c>
      <c r="BC36" s="344">
        <v>0</v>
      </c>
      <c r="BD36" s="344">
        <v>0.104674533785202</v>
      </c>
      <c r="BE36" s="371" t="s">
        <v>430</v>
      </c>
      <c r="BF36" s="370"/>
      <c r="BG36" s="368" t="s">
        <v>430</v>
      </c>
      <c r="BH36" s="369" t="s">
        <v>430</v>
      </c>
      <c r="BI36" s="344" t="s">
        <v>430</v>
      </c>
      <c r="BJ36" s="344" t="s">
        <v>430</v>
      </c>
      <c r="BK36" s="346"/>
      <c r="BL36" s="915" t="s">
        <v>6666</v>
      </c>
      <c r="BM36" s="834" t="s">
        <v>6667</v>
      </c>
      <c r="BN36" s="368" t="s">
        <v>430</v>
      </c>
      <c r="BO36" s="368" t="s">
        <v>430</v>
      </c>
      <c r="BP36" s="426" t="s">
        <v>430</v>
      </c>
      <c r="BQ36" s="464"/>
      <c r="BR36" s="350" t="s">
        <v>518</v>
      </c>
    </row>
    <row r="37" spans="1:70" s="424" customFormat="1" x14ac:dyDescent="0.25">
      <c r="A37" s="341" t="s">
        <v>6668</v>
      </c>
      <c r="B37" s="370"/>
      <c r="C37" s="709">
        <v>44593</v>
      </c>
      <c r="D37" s="369"/>
      <c r="E37" s="342">
        <v>256.06</v>
      </c>
      <c r="F37" s="369"/>
      <c r="G37" s="343">
        <v>26.0809</v>
      </c>
      <c r="H37" s="370"/>
      <c r="I37" s="344">
        <v>-1.4200000000000001E-2</v>
      </c>
      <c r="J37" s="344">
        <v>-0.31680000000000003</v>
      </c>
      <c r="K37" s="344">
        <v>-10.106199999999999</v>
      </c>
      <c r="L37" s="344">
        <v>-14.600300000000001</v>
      </c>
      <c r="M37" s="344">
        <v>12.067</v>
      </c>
      <c r="N37" s="346">
        <v>49.808399999999999</v>
      </c>
      <c r="O37" s="344">
        <v>35.253999999999998</v>
      </c>
      <c r="P37" s="344">
        <v>26.773099999999999</v>
      </c>
      <c r="Q37" s="344" t="s">
        <v>430</v>
      </c>
      <c r="R37" s="344" t="s">
        <v>430</v>
      </c>
      <c r="S37" s="344">
        <v>-1.4200000000000001E-2</v>
      </c>
      <c r="T37" s="344">
        <v>-14.600300000000001</v>
      </c>
      <c r="U37" s="344">
        <v>12.067</v>
      </c>
      <c r="V37" s="344">
        <v>22.663799999999998</v>
      </c>
      <c r="W37" s="344">
        <v>-1.4200000000000001E-2</v>
      </c>
      <c r="X37" s="344">
        <v>24.258199999999999</v>
      </c>
      <c r="Y37" s="370"/>
      <c r="Z37" s="342">
        <v>27</v>
      </c>
      <c r="AA37" s="342">
        <v>45</v>
      </c>
      <c r="AB37" s="342">
        <v>49</v>
      </c>
      <c r="AC37" s="342">
        <v>51</v>
      </c>
      <c r="AD37" s="342">
        <v>35</v>
      </c>
      <c r="AE37" s="342">
        <v>10</v>
      </c>
      <c r="AF37" s="342">
        <v>9</v>
      </c>
      <c r="AG37" s="342">
        <v>15</v>
      </c>
      <c r="AH37" s="342" t="s">
        <v>430</v>
      </c>
      <c r="AI37" s="342" t="s">
        <v>430</v>
      </c>
      <c r="AJ37" s="342">
        <v>27</v>
      </c>
      <c r="AK37" s="342">
        <v>51</v>
      </c>
      <c r="AL37" s="342">
        <v>35</v>
      </c>
      <c r="AM37" s="342">
        <v>21</v>
      </c>
      <c r="AN37" s="342">
        <v>27</v>
      </c>
      <c r="AO37" s="369"/>
      <c r="AP37" s="344" t="s">
        <v>430</v>
      </c>
      <c r="AQ37" s="344" t="s">
        <v>430</v>
      </c>
      <c r="AR37" s="344" t="s">
        <v>430</v>
      </c>
      <c r="AS37" s="344">
        <v>33.049999999999997</v>
      </c>
      <c r="AT37" s="344">
        <v>19.420000000000002</v>
      </c>
      <c r="AU37" s="347"/>
      <c r="AV37" s="342" t="s">
        <v>430</v>
      </c>
      <c r="AW37" s="342" t="s">
        <v>430</v>
      </c>
      <c r="AX37" s="342" t="s">
        <v>430</v>
      </c>
      <c r="AY37" s="342">
        <v>18</v>
      </c>
      <c r="AZ37" s="342">
        <v>39</v>
      </c>
      <c r="BA37" s="370"/>
      <c r="BB37" s="344">
        <v>21.759514968886599</v>
      </c>
      <c r="BC37" s="344">
        <v>0</v>
      </c>
      <c r="BD37" s="344">
        <v>7.5942615140715805E-2</v>
      </c>
      <c r="BE37" s="371" t="s">
        <v>430</v>
      </c>
      <c r="BF37" s="370"/>
      <c r="BG37" s="368" t="s">
        <v>430</v>
      </c>
      <c r="BH37" s="369" t="s">
        <v>430</v>
      </c>
      <c r="BI37" s="344" t="s">
        <v>430</v>
      </c>
      <c r="BJ37" s="344" t="s">
        <v>430</v>
      </c>
      <c r="BK37" s="346"/>
      <c r="BL37" s="915" t="s">
        <v>6669</v>
      </c>
      <c r="BM37" s="834" t="s">
        <v>5351</v>
      </c>
      <c r="BN37" s="368" t="s">
        <v>430</v>
      </c>
      <c r="BO37" s="368" t="s">
        <v>430</v>
      </c>
      <c r="BP37" s="426" t="s">
        <v>430</v>
      </c>
      <c r="BQ37" s="464"/>
      <c r="BR37" s="350" t="s">
        <v>443</v>
      </c>
    </row>
    <row r="38" spans="1:70" s="424" customFormat="1" x14ac:dyDescent="0.25">
      <c r="A38" s="341" t="s">
        <v>6670</v>
      </c>
      <c r="B38" s="370"/>
      <c r="C38" s="709">
        <v>41677</v>
      </c>
      <c r="D38" s="369"/>
      <c r="E38" s="342">
        <v>261.577</v>
      </c>
      <c r="F38" s="369"/>
      <c r="G38" s="343">
        <v>30.610700000000001</v>
      </c>
      <c r="H38" s="370"/>
      <c r="I38" s="344">
        <v>-6.8900000000000003E-2</v>
      </c>
      <c r="J38" s="344">
        <v>1.1074999999999999</v>
      </c>
      <c r="K38" s="344">
        <v>2.0131999999999999</v>
      </c>
      <c r="L38" s="344">
        <v>6.8974000000000002</v>
      </c>
      <c r="M38" s="344">
        <v>10.898300000000001</v>
      </c>
      <c r="N38" s="346">
        <v>26.464400000000001</v>
      </c>
      <c r="O38" s="344">
        <v>26.794599999999999</v>
      </c>
      <c r="P38" s="344">
        <v>22.886500000000002</v>
      </c>
      <c r="Q38" s="344">
        <v>14.6516</v>
      </c>
      <c r="R38" s="344">
        <v>12.6995</v>
      </c>
      <c r="S38" s="344">
        <v>-6.8900000000000003E-2</v>
      </c>
      <c r="T38" s="344">
        <v>8.7150999999999996</v>
      </c>
      <c r="U38" s="344">
        <v>10.898300000000001</v>
      </c>
      <c r="V38" s="344">
        <v>20.6752</v>
      </c>
      <c r="W38" s="344">
        <v>-6.8900000000000003E-2</v>
      </c>
      <c r="X38" s="344">
        <v>9.4396000000000004</v>
      </c>
      <c r="Y38" s="370"/>
      <c r="Z38" s="342">
        <v>28</v>
      </c>
      <c r="AA38" s="342">
        <v>26</v>
      </c>
      <c r="AB38" s="342">
        <v>4</v>
      </c>
      <c r="AC38" s="342">
        <v>38</v>
      </c>
      <c r="AD38" s="342">
        <v>37</v>
      </c>
      <c r="AE38" s="342">
        <v>35</v>
      </c>
      <c r="AF38" s="342">
        <v>22</v>
      </c>
      <c r="AG38" s="342">
        <v>23</v>
      </c>
      <c r="AH38" s="342">
        <v>8</v>
      </c>
      <c r="AI38" s="342">
        <v>10</v>
      </c>
      <c r="AJ38" s="342">
        <v>28</v>
      </c>
      <c r="AK38" s="342">
        <v>38</v>
      </c>
      <c r="AL38" s="342">
        <v>37</v>
      </c>
      <c r="AM38" s="342">
        <v>26</v>
      </c>
      <c r="AN38" s="342">
        <v>28</v>
      </c>
      <c r="AO38" s="369"/>
      <c r="AP38" s="344">
        <v>15.55</v>
      </c>
      <c r="AQ38" s="344">
        <v>19.170000000000002</v>
      </c>
      <c r="AR38" s="344">
        <v>22.11</v>
      </c>
      <c r="AS38" s="344">
        <v>27.84</v>
      </c>
      <c r="AT38" s="344">
        <v>26.01</v>
      </c>
      <c r="AU38" s="347"/>
      <c r="AV38" s="342">
        <v>6</v>
      </c>
      <c r="AW38" s="342">
        <v>5</v>
      </c>
      <c r="AX38" s="342">
        <v>11</v>
      </c>
      <c r="AY38" s="342">
        <v>23</v>
      </c>
      <c r="AZ38" s="342">
        <v>33</v>
      </c>
      <c r="BA38" s="370"/>
      <c r="BB38" s="344">
        <v>12.313957130864001</v>
      </c>
      <c r="BC38" s="344">
        <v>0</v>
      </c>
      <c r="BD38" s="344">
        <v>0.110031980231793</v>
      </c>
      <c r="BE38" s="371" t="s">
        <v>430</v>
      </c>
      <c r="BF38" s="370"/>
      <c r="BG38" s="368" t="s">
        <v>430</v>
      </c>
      <c r="BH38" s="369" t="s">
        <v>430</v>
      </c>
      <c r="BI38" s="344" t="s">
        <v>430</v>
      </c>
      <c r="BJ38" s="344" t="s">
        <v>430</v>
      </c>
      <c r="BK38" s="346"/>
      <c r="BL38" s="915" t="s">
        <v>6671</v>
      </c>
      <c r="BM38" s="834" t="s">
        <v>6672</v>
      </c>
      <c r="BN38" s="834" t="s">
        <v>2947</v>
      </c>
      <c r="BO38" s="368" t="s">
        <v>430</v>
      </c>
      <c r="BP38" s="426" t="s">
        <v>430</v>
      </c>
      <c r="BQ38" s="464"/>
      <c r="BR38" s="350" t="s">
        <v>476</v>
      </c>
    </row>
    <row r="39" spans="1:70" s="424" customFormat="1" x14ac:dyDescent="0.25">
      <c r="A39" s="341" t="s">
        <v>6673</v>
      </c>
      <c r="B39" s="370"/>
      <c r="C39" s="709">
        <v>41827</v>
      </c>
      <c r="D39" s="369"/>
      <c r="E39" s="342">
        <v>259.28800000000001</v>
      </c>
      <c r="F39" s="369"/>
      <c r="G39" s="343">
        <v>28.798400000000001</v>
      </c>
      <c r="H39" s="370"/>
      <c r="I39" s="344">
        <v>0.1227</v>
      </c>
      <c r="J39" s="344">
        <v>0.55200000000000005</v>
      </c>
      <c r="K39" s="344">
        <v>-1.3821000000000001</v>
      </c>
      <c r="L39" s="344">
        <v>20.252400000000002</v>
      </c>
      <c r="M39" s="344">
        <v>35.694299999999998</v>
      </c>
      <c r="N39" s="346">
        <v>66.916300000000007</v>
      </c>
      <c r="O39" s="344">
        <v>36.863100000000003</v>
      </c>
      <c r="P39" s="344">
        <v>27.549399999999999</v>
      </c>
      <c r="Q39" s="344">
        <v>9.6039999999999992</v>
      </c>
      <c r="R39" s="344">
        <v>12.511699999999999</v>
      </c>
      <c r="S39" s="344">
        <v>0.1227</v>
      </c>
      <c r="T39" s="344">
        <v>25.024000000000001</v>
      </c>
      <c r="U39" s="344">
        <v>35.694299999999998</v>
      </c>
      <c r="V39" s="344">
        <v>45.659100000000002</v>
      </c>
      <c r="W39" s="344">
        <v>0.1227</v>
      </c>
      <c r="X39" s="344">
        <v>9.2211999999999996</v>
      </c>
      <c r="Y39" s="370"/>
      <c r="Z39" s="342">
        <v>20</v>
      </c>
      <c r="AA39" s="342">
        <v>31</v>
      </c>
      <c r="AB39" s="342">
        <v>27</v>
      </c>
      <c r="AC39" s="342">
        <v>15</v>
      </c>
      <c r="AD39" s="342">
        <v>1</v>
      </c>
      <c r="AE39" s="342">
        <v>3</v>
      </c>
      <c r="AF39" s="342">
        <v>4</v>
      </c>
      <c r="AG39" s="342">
        <v>11</v>
      </c>
      <c r="AH39" s="342">
        <v>21</v>
      </c>
      <c r="AI39" s="342">
        <v>11</v>
      </c>
      <c r="AJ39" s="342">
        <v>20</v>
      </c>
      <c r="AK39" s="342">
        <v>10</v>
      </c>
      <c r="AL39" s="342">
        <v>1</v>
      </c>
      <c r="AM39" s="342">
        <v>1</v>
      </c>
      <c r="AN39" s="342">
        <v>20</v>
      </c>
      <c r="AO39" s="369"/>
      <c r="AP39" s="344">
        <v>14.28</v>
      </c>
      <c r="AQ39" s="344">
        <v>18.170000000000002</v>
      </c>
      <c r="AR39" s="344">
        <v>25.52</v>
      </c>
      <c r="AS39" s="344">
        <v>41.3</v>
      </c>
      <c r="AT39" s="344">
        <v>69.38</v>
      </c>
      <c r="AU39" s="347"/>
      <c r="AV39" s="342">
        <v>13</v>
      </c>
      <c r="AW39" s="342">
        <v>10</v>
      </c>
      <c r="AX39" s="342">
        <v>5</v>
      </c>
      <c r="AY39" s="342">
        <v>3</v>
      </c>
      <c r="AZ39" s="342">
        <v>1</v>
      </c>
      <c r="BA39" s="370"/>
      <c r="BB39" s="344">
        <v>15.505148364018099</v>
      </c>
      <c r="BC39" s="344">
        <v>0</v>
      </c>
      <c r="BD39" s="344">
        <v>0.108045804015764</v>
      </c>
      <c r="BE39" s="371" t="s">
        <v>430</v>
      </c>
      <c r="BF39" s="370"/>
      <c r="BG39" s="368" t="s">
        <v>430</v>
      </c>
      <c r="BH39" s="369" t="s">
        <v>430</v>
      </c>
      <c r="BI39" s="344" t="s">
        <v>430</v>
      </c>
      <c r="BJ39" s="344" t="s">
        <v>430</v>
      </c>
      <c r="BK39" s="346"/>
      <c r="BL39" s="915" t="s">
        <v>6674</v>
      </c>
      <c r="BM39" s="834" t="s">
        <v>6675</v>
      </c>
      <c r="BN39" s="834" t="s">
        <v>2947</v>
      </c>
      <c r="BO39" s="368" t="s">
        <v>430</v>
      </c>
      <c r="BP39" s="426" t="s">
        <v>430</v>
      </c>
      <c r="BQ39" s="464"/>
      <c r="BR39" s="350" t="s">
        <v>476</v>
      </c>
    </row>
    <row r="40" spans="1:70" s="424" customFormat="1" x14ac:dyDescent="0.25">
      <c r="A40" s="341" t="s">
        <v>6676</v>
      </c>
      <c r="B40" s="370"/>
      <c r="C40" s="709">
        <v>44866</v>
      </c>
      <c r="D40" s="369"/>
      <c r="E40" s="342">
        <v>224.07</v>
      </c>
      <c r="F40" s="369"/>
      <c r="G40" s="343">
        <v>29.737500000000001</v>
      </c>
      <c r="H40" s="370"/>
      <c r="I40" s="344">
        <v>-0.1565</v>
      </c>
      <c r="J40" s="344">
        <v>1.9339999999999999</v>
      </c>
      <c r="K40" s="344">
        <v>-1.5411999999999999</v>
      </c>
      <c r="L40" s="344">
        <v>24.1509</v>
      </c>
      <c r="M40" s="344">
        <v>23.859300000000001</v>
      </c>
      <c r="N40" s="346">
        <v>46.627400000000002</v>
      </c>
      <c r="O40" s="344">
        <v>30.588899999999999</v>
      </c>
      <c r="P40" s="344">
        <v>30.709399999999999</v>
      </c>
      <c r="Q40" s="344" t="s">
        <v>430</v>
      </c>
      <c r="R40" s="344" t="s">
        <v>430</v>
      </c>
      <c r="S40" s="344">
        <v>-0.1565</v>
      </c>
      <c r="T40" s="344">
        <v>28.114799999999999</v>
      </c>
      <c r="U40" s="344">
        <v>23.859300000000001</v>
      </c>
      <c r="V40" s="344">
        <v>29.688199999999998</v>
      </c>
      <c r="W40" s="344">
        <v>-0.1565</v>
      </c>
      <c r="X40" s="344">
        <v>34.621699999999997</v>
      </c>
      <c r="Y40" s="370"/>
      <c r="Z40" s="342">
        <v>29</v>
      </c>
      <c r="AA40" s="342">
        <v>17</v>
      </c>
      <c r="AB40" s="342">
        <v>29</v>
      </c>
      <c r="AC40" s="342">
        <v>8</v>
      </c>
      <c r="AD40" s="342">
        <v>14</v>
      </c>
      <c r="AE40" s="342">
        <v>17</v>
      </c>
      <c r="AF40" s="342">
        <v>17</v>
      </c>
      <c r="AG40" s="342">
        <v>8</v>
      </c>
      <c r="AH40" s="342" t="s">
        <v>430</v>
      </c>
      <c r="AI40" s="342" t="s">
        <v>430</v>
      </c>
      <c r="AJ40" s="342">
        <v>29</v>
      </c>
      <c r="AK40" s="342">
        <v>8</v>
      </c>
      <c r="AL40" s="342">
        <v>13</v>
      </c>
      <c r="AM40" s="342">
        <v>12</v>
      </c>
      <c r="AN40" s="342">
        <v>29</v>
      </c>
      <c r="AO40" s="369"/>
      <c r="AP40" s="344" t="s">
        <v>430</v>
      </c>
      <c r="AQ40" s="344" t="s">
        <v>430</v>
      </c>
      <c r="AR40" s="344" t="s">
        <v>430</v>
      </c>
      <c r="AS40" s="344">
        <v>35.659999999999997</v>
      </c>
      <c r="AT40" s="344">
        <v>50.52</v>
      </c>
      <c r="AU40" s="347"/>
      <c r="AV40" s="342" t="s">
        <v>430</v>
      </c>
      <c r="AW40" s="342" t="s">
        <v>430</v>
      </c>
      <c r="AX40" s="342" t="s">
        <v>430</v>
      </c>
      <c r="AY40" s="342">
        <v>13</v>
      </c>
      <c r="AZ40" s="342">
        <v>10</v>
      </c>
      <c r="BA40" s="370"/>
      <c r="BB40" s="344">
        <v>17.3074364291538</v>
      </c>
      <c r="BC40" s="344">
        <v>0</v>
      </c>
      <c r="BD40" s="344">
        <v>0.113518629209219</v>
      </c>
      <c r="BE40" s="371" t="s">
        <v>430</v>
      </c>
      <c r="BF40" s="370"/>
      <c r="BG40" s="368" t="s">
        <v>430</v>
      </c>
      <c r="BH40" s="369" t="s">
        <v>430</v>
      </c>
      <c r="BI40" s="344" t="s">
        <v>430</v>
      </c>
      <c r="BJ40" s="344" t="s">
        <v>430</v>
      </c>
      <c r="BK40" s="346"/>
      <c r="BL40" s="915" t="s">
        <v>6677</v>
      </c>
      <c r="BM40" s="834" t="s">
        <v>6678</v>
      </c>
      <c r="BN40" s="368" t="s">
        <v>430</v>
      </c>
      <c r="BO40" s="368" t="s">
        <v>430</v>
      </c>
      <c r="BP40" s="426" t="s">
        <v>430</v>
      </c>
      <c r="BQ40" s="464"/>
      <c r="BR40" s="350" t="s">
        <v>996</v>
      </c>
    </row>
    <row r="41" spans="1:70" s="424" customFormat="1" x14ac:dyDescent="0.25">
      <c r="A41" s="341" t="s">
        <v>6679</v>
      </c>
      <c r="B41" s="370"/>
      <c r="C41" s="709">
        <v>39447</v>
      </c>
      <c r="D41" s="369"/>
      <c r="E41" s="864">
        <v>231.36799999999999</v>
      </c>
      <c r="F41" s="369"/>
      <c r="G41" s="343">
        <v>43.963799999999999</v>
      </c>
      <c r="H41" s="370"/>
      <c r="I41" s="344">
        <v>-0.42059999999999997</v>
      </c>
      <c r="J41" s="344">
        <v>3.0831</v>
      </c>
      <c r="K41" s="344">
        <v>1.01</v>
      </c>
      <c r="L41" s="344">
        <v>14.808999999999999</v>
      </c>
      <c r="M41" s="344">
        <v>16.098700000000001</v>
      </c>
      <c r="N41" s="346">
        <v>29.0563</v>
      </c>
      <c r="O41" s="344">
        <v>17.7697</v>
      </c>
      <c r="P41" s="344">
        <v>21.758900000000001</v>
      </c>
      <c r="Q41" s="344">
        <v>13.8504</v>
      </c>
      <c r="R41" s="344">
        <v>8.6309000000000005</v>
      </c>
      <c r="S41" s="344">
        <v>-0.42059999999999997</v>
      </c>
      <c r="T41" s="344">
        <v>16.038399999999999</v>
      </c>
      <c r="U41" s="344">
        <v>16.098700000000001</v>
      </c>
      <c r="V41" s="344">
        <v>19.337800000000001</v>
      </c>
      <c r="W41" s="344">
        <v>-0.42059999999999997</v>
      </c>
      <c r="X41" s="344">
        <v>8.3275000000000006</v>
      </c>
      <c r="Y41" s="370"/>
      <c r="Z41" s="342">
        <v>35</v>
      </c>
      <c r="AA41" s="342">
        <v>2</v>
      </c>
      <c r="AB41" s="342">
        <v>5</v>
      </c>
      <c r="AC41" s="342">
        <v>24</v>
      </c>
      <c r="AD41" s="342">
        <v>24</v>
      </c>
      <c r="AE41" s="342">
        <v>31</v>
      </c>
      <c r="AF41" s="342">
        <v>41</v>
      </c>
      <c r="AG41" s="342">
        <v>29</v>
      </c>
      <c r="AH41" s="342">
        <v>10</v>
      </c>
      <c r="AI41" s="342">
        <v>19</v>
      </c>
      <c r="AJ41" s="342">
        <v>35</v>
      </c>
      <c r="AK41" s="342">
        <v>26</v>
      </c>
      <c r="AL41" s="342">
        <v>25</v>
      </c>
      <c r="AM41" s="342">
        <v>29</v>
      </c>
      <c r="AN41" s="342">
        <v>35</v>
      </c>
      <c r="AO41" s="369"/>
      <c r="AP41" s="344">
        <v>13.45</v>
      </c>
      <c r="AQ41" s="344">
        <v>16.98</v>
      </c>
      <c r="AR41" s="344">
        <v>20.09</v>
      </c>
      <c r="AS41" s="344">
        <v>23.02</v>
      </c>
      <c r="AT41" s="344">
        <v>31.45</v>
      </c>
      <c r="AU41" s="347"/>
      <c r="AV41" s="342">
        <v>15</v>
      </c>
      <c r="AW41" s="342">
        <v>12</v>
      </c>
      <c r="AX41" s="342">
        <v>19</v>
      </c>
      <c r="AY41" s="342">
        <v>33</v>
      </c>
      <c r="AZ41" s="342">
        <v>26</v>
      </c>
      <c r="BA41" s="370"/>
      <c r="BB41" s="344">
        <v>13.3398437223471</v>
      </c>
      <c r="BC41" s="344">
        <v>0</v>
      </c>
      <c r="BD41" s="344">
        <v>9.7407108942726903E-2</v>
      </c>
      <c r="BE41" s="371" t="s">
        <v>430</v>
      </c>
      <c r="BF41" s="370"/>
      <c r="BG41" s="368" t="s">
        <v>430</v>
      </c>
      <c r="BH41" s="369" t="s">
        <v>430</v>
      </c>
      <c r="BI41" s="344" t="s">
        <v>430</v>
      </c>
      <c r="BJ41" s="344" t="s">
        <v>430</v>
      </c>
      <c r="BK41" s="346"/>
      <c r="BL41" s="915" t="s">
        <v>6680</v>
      </c>
      <c r="BM41" s="834" t="s">
        <v>6681</v>
      </c>
      <c r="BN41" s="368" t="s">
        <v>430</v>
      </c>
      <c r="BO41" s="368" t="s">
        <v>430</v>
      </c>
      <c r="BP41" s="426" t="s">
        <v>430</v>
      </c>
      <c r="BQ41" s="464"/>
      <c r="BR41" s="350" t="s">
        <v>6664</v>
      </c>
    </row>
    <row r="42" spans="1:70" s="424" customFormat="1" x14ac:dyDescent="0.25">
      <c r="A42" s="341" t="s">
        <v>6682</v>
      </c>
      <c r="B42" s="370"/>
      <c r="C42" s="709">
        <v>41493</v>
      </c>
      <c r="D42" s="369"/>
      <c r="E42" s="342">
        <v>233.22300000000001</v>
      </c>
      <c r="F42" s="369"/>
      <c r="G42" s="343">
        <v>42.527099999999997</v>
      </c>
      <c r="H42" s="370"/>
      <c r="I42" s="344">
        <v>0.1429</v>
      </c>
      <c r="J42" s="344">
        <v>0.501</v>
      </c>
      <c r="K42" s="344">
        <v>3.0994999999999999</v>
      </c>
      <c r="L42" s="344">
        <v>10.664099999999999</v>
      </c>
      <c r="M42" s="344">
        <v>16.0566</v>
      </c>
      <c r="N42" s="346">
        <v>31.910699999999999</v>
      </c>
      <c r="O42" s="344">
        <v>20.743500000000001</v>
      </c>
      <c r="P42" s="344">
        <v>18.4465</v>
      </c>
      <c r="Q42" s="344">
        <v>13.222</v>
      </c>
      <c r="R42" s="344">
        <v>13.18</v>
      </c>
      <c r="S42" s="344">
        <v>0.1429</v>
      </c>
      <c r="T42" s="344">
        <v>12.242800000000001</v>
      </c>
      <c r="U42" s="344">
        <v>16.0566</v>
      </c>
      <c r="V42" s="344">
        <v>22.797799999999999</v>
      </c>
      <c r="W42" s="344">
        <v>0.1429</v>
      </c>
      <c r="X42" s="344">
        <v>11.868499999999999</v>
      </c>
      <c r="Y42" s="370"/>
      <c r="Z42" s="342">
        <v>19</v>
      </c>
      <c r="AA42" s="342">
        <v>34</v>
      </c>
      <c r="AB42" s="342">
        <v>2</v>
      </c>
      <c r="AC42" s="342">
        <v>32</v>
      </c>
      <c r="AD42" s="342">
        <v>25</v>
      </c>
      <c r="AE42" s="342">
        <v>29</v>
      </c>
      <c r="AF42" s="342">
        <v>35</v>
      </c>
      <c r="AG42" s="342">
        <v>33</v>
      </c>
      <c r="AH42" s="342">
        <v>12</v>
      </c>
      <c r="AI42" s="342">
        <v>8</v>
      </c>
      <c r="AJ42" s="342">
        <v>19</v>
      </c>
      <c r="AK42" s="342">
        <v>30</v>
      </c>
      <c r="AL42" s="342">
        <v>26</v>
      </c>
      <c r="AM42" s="342">
        <v>20</v>
      </c>
      <c r="AN42" s="342">
        <v>19</v>
      </c>
      <c r="AO42" s="369"/>
      <c r="AP42" s="344">
        <v>14.73</v>
      </c>
      <c r="AQ42" s="344">
        <v>16.5</v>
      </c>
      <c r="AR42" s="344">
        <v>17.399999999999999</v>
      </c>
      <c r="AS42" s="344">
        <v>21.98</v>
      </c>
      <c r="AT42" s="344">
        <v>34.619999999999997</v>
      </c>
      <c r="AU42" s="347"/>
      <c r="AV42" s="342">
        <v>11</v>
      </c>
      <c r="AW42" s="342">
        <v>13</v>
      </c>
      <c r="AX42" s="342">
        <v>23</v>
      </c>
      <c r="AY42" s="342">
        <v>35</v>
      </c>
      <c r="AZ42" s="342">
        <v>21</v>
      </c>
      <c r="BA42" s="370"/>
      <c r="BB42" s="344">
        <v>11.4487665631985</v>
      </c>
      <c r="BC42" s="344">
        <v>0.68026817347237101</v>
      </c>
      <c r="BD42" s="344">
        <v>9.4294121568533201E-2</v>
      </c>
      <c r="BE42" s="371">
        <v>0.374297723461885</v>
      </c>
      <c r="BF42" s="370"/>
      <c r="BG42" s="368" t="s">
        <v>430</v>
      </c>
      <c r="BH42" s="369" t="s">
        <v>430</v>
      </c>
      <c r="BI42" s="344" t="s">
        <v>430</v>
      </c>
      <c r="BJ42" s="344" t="s">
        <v>430</v>
      </c>
      <c r="BK42" s="346"/>
      <c r="BL42" s="915" t="s">
        <v>6683</v>
      </c>
      <c r="BM42" s="834" t="s">
        <v>6684</v>
      </c>
      <c r="BN42" s="834" t="s">
        <v>2947</v>
      </c>
      <c r="BO42" s="368" t="s">
        <v>430</v>
      </c>
      <c r="BP42" s="426" t="s">
        <v>430</v>
      </c>
      <c r="BQ42" s="464"/>
      <c r="BR42" s="350" t="s">
        <v>476</v>
      </c>
    </row>
    <row r="43" spans="1:70" s="424" customFormat="1" x14ac:dyDescent="0.25">
      <c r="A43" s="341" t="s">
        <v>6685</v>
      </c>
      <c r="B43" s="370"/>
      <c r="C43" s="709">
        <v>41670</v>
      </c>
      <c r="D43" s="369"/>
      <c r="E43" s="342">
        <v>219.42</v>
      </c>
      <c r="F43" s="369"/>
      <c r="G43" s="343">
        <v>26.282699999999998</v>
      </c>
      <c r="H43" s="370"/>
      <c r="I43" s="344">
        <v>0.22689999999999999</v>
      </c>
      <c r="J43" s="344">
        <v>1.8557999999999999</v>
      </c>
      <c r="K43" s="344">
        <v>0.1464</v>
      </c>
      <c r="L43" s="344">
        <v>15.067299999999999</v>
      </c>
      <c r="M43" s="344">
        <v>17.266400000000001</v>
      </c>
      <c r="N43" s="346">
        <v>35.578499999999998</v>
      </c>
      <c r="O43" s="344">
        <v>26.1281</v>
      </c>
      <c r="P43" s="344">
        <v>19.720199999999998</v>
      </c>
      <c r="Q43" s="344">
        <v>14.408200000000001</v>
      </c>
      <c r="R43" s="344">
        <v>12.100899999999999</v>
      </c>
      <c r="S43" s="344">
        <v>1.0858000000000001</v>
      </c>
      <c r="T43" s="344">
        <v>16.0533</v>
      </c>
      <c r="U43" s="344">
        <v>18.2712</v>
      </c>
      <c r="V43" s="344">
        <v>28.965699999999998</v>
      </c>
      <c r="W43" s="344">
        <v>1.0858000000000001</v>
      </c>
      <c r="X43" s="344">
        <v>8.0155999999999992</v>
      </c>
      <c r="Y43" s="370"/>
      <c r="Z43" s="342">
        <v>17</v>
      </c>
      <c r="AA43" s="342">
        <v>18</v>
      </c>
      <c r="AB43" s="342">
        <v>7</v>
      </c>
      <c r="AC43" s="342">
        <v>23</v>
      </c>
      <c r="AD43" s="342">
        <v>21</v>
      </c>
      <c r="AE43" s="342">
        <v>24</v>
      </c>
      <c r="AF43" s="342">
        <v>24</v>
      </c>
      <c r="AG43" s="342">
        <v>32</v>
      </c>
      <c r="AH43" s="342">
        <v>9</v>
      </c>
      <c r="AI43" s="342">
        <v>14</v>
      </c>
      <c r="AJ43" s="342">
        <v>5</v>
      </c>
      <c r="AK43" s="342">
        <v>25</v>
      </c>
      <c r="AL43" s="342">
        <v>18</v>
      </c>
      <c r="AM43" s="342">
        <v>14</v>
      </c>
      <c r="AN43" s="342">
        <v>5</v>
      </c>
      <c r="AO43" s="369"/>
      <c r="AP43" s="344">
        <v>14.41</v>
      </c>
      <c r="AQ43" s="344">
        <v>18.5</v>
      </c>
      <c r="AR43" s="344">
        <v>21.23</v>
      </c>
      <c r="AS43" s="344">
        <v>27.49</v>
      </c>
      <c r="AT43" s="344">
        <v>39.47</v>
      </c>
      <c r="AU43" s="347"/>
      <c r="AV43" s="342">
        <v>12</v>
      </c>
      <c r="AW43" s="342">
        <v>8</v>
      </c>
      <c r="AX43" s="342">
        <v>15</v>
      </c>
      <c r="AY43" s="342">
        <v>25</v>
      </c>
      <c r="AZ43" s="342">
        <v>17</v>
      </c>
      <c r="BA43" s="370"/>
      <c r="BB43" s="344">
        <v>13.8940097843721</v>
      </c>
      <c r="BC43" s="344">
        <v>0</v>
      </c>
      <c r="BD43" s="344">
        <v>8.2964664601724095E-2</v>
      </c>
      <c r="BE43" s="371" t="s">
        <v>430</v>
      </c>
      <c r="BF43" s="370"/>
      <c r="BG43" s="368" t="s">
        <v>430</v>
      </c>
      <c r="BH43" s="369" t="s">
        <v>430</v>
      </c>
      <c r="BI43" s="344" t="s">
        <v>430</v>
      </c>
      <c r="BJ43" s="344" t="s">
        <v>430</v>
      </c>
      <c r="BK43" s="346"/>
      <c r="BL43" s="915" t="s">
        <v>6686</v>
      </c>
      <c r="BM43" s="834" t="s">
        <v>6687</v>
      </c>
      <c r="BN43" s="368" t="s">
        <v>430</v>
      </c>
      <c r="BO43" s="368" t="s">
        <v>430</v>
      </c>
      <c r="BP43" s="426" t="s">
        <v>430</v>
      </c>
      <c r="BQ43" s="464"/>
      <c r="BR43" s="350" t="s">
        <v>518</v>
      </c>
    </row>
    <row r="44" spans="1:70" s="424" customFormat="1" x14ac:dyDescent="0.25">
      <c r="A44" s="341" t="s">
        <v>6688</v>
      </c>
      <c r="B44" s="370"/>
      <c r="C44" s="709">
        <v>40176</v>
      </c>
      <c r="D44" s="369"/>
      <c r="E44" s="342">
        <v>164.774</v>
      </c>
      <c r="F44" s="369"/>
      <c r="G44" s="343">
        <v>29.806999999999999</v>
      </c>
      <c r="H44" s="370"/>
      <c r="I44" s="344">
        <v>0.55869999999999997</v>
      </c>
      <c r="J44" s="344">
        <v>-0.74590000000000001</v>
      </c>
      <c r="K44" s="344">
        <v>-10.057600000000001</v>
      </c>
      <c r="L44" s="344">
        <v>-2.5794000000000001</v>
      </c>
      <c r="M44" s="344">
        <v>11.029199999999999</v>
      </c>
      <c r="N44" s="346">
        <v>71.83</v>
      </c>
      <c r="O44" s="344">
        <v>36.148200000000003</v>
      </c>
      <c r="P44" s="344">
        <v>23.603000000000002</v>
      </c>
      <c r="Q44" s="344">
        <v>15.356</v>
      </c>
      <c r="R44" s="344">
        <v>16.467400000000001</v>
      </c>
      <c r="S44" s="344">
        <v>0.55869999999999997</v>
      </c>
      <c r="T44" s="344">
        <v>-2.5794000000000001</v>
      </c>
      <c r="U44" s="344">
        <v>11.029199999999999</v>
      </c>
      <c r="V44" s="344">
        <v>31.513500000000001</v>
      </c>
      <c r="W44" s="344">
        <v>0.55869999999999997</v>
      </c>
      <c r="X44" s="344">
        <v>6.8367000000000004</v>
      </c>
      <c r="Y44" s="370"/>
      <c r="Z44" s="342">
        <v>11</v>
      </c>
      <c r="AA44" s="342">
        <v>48</v>
      </c>
      <c r="AB44" s="342">
        <v>48</v>
      </c>
      <c r="AC44" s="342">
        <v>47</v>
      </c>
      <c r="AD44" s="342">
        <v>36</v>
      </c>
      <c r="AE44" s="342">
        <v>2</v>
      </c>
      <c r="AF44" s="342">
        <v>6</v>
      </c>
      <c r="AG44" s="342">
        <v>22</v>
      </c>
      <c r="AH44" s="342">
        <v>7</v>
      </c>
      <c r="AI44" s="342">
        <v>3</v>
      </c>
      <c r="AJ44" s="342">
        <v>14</v>
      </c>
      <c r="AK44" s="342">
        <v>48</v>
      </c>
      <c r="AL44" s="342">
        <v>36</v>
      </c>
      <c r="AM44" s="342">
        <v>9</v>
      </c>
      <c r="AN44" s="342">
        <v>14</v>
      </c>
      <c r="AO44" s="369"/>
      <c r="AP44" s="344">
        <v>18.82</v>
      </c>
      <c r="AQ44" s="344">
        <v>21.54</v>
      </c>
      <c r="AR44" s="344">
        <v>23.65</v>
      </c>
      <c r="AS44" s="344">
        <v>36.33</v>
      </c>
      <c r="AT44" s="344">
        <v>32.75</v>
      </c>
      <c r="AU44" s="347"/>
      <c r="AV44" s="342">
        <v>3</v>
      </c>
      <c r="AW44" s="342">
        <v>3</v>
      </c>
      <c r="AX44" s="342">
        <v>8</v>
      </c>
      <c r="AY44" s="342">
        <v>10</v>
      </c>
      <c r="AZ44" s="342">
        <v>23</v>
      </c>
      <c r="BA44" s="370"/>
      <c r="BB44" s="344">
        <v>24.1844594814734</v>
      </c>
      <c r="BC44" s="344">
        <v>0</v>
      </c>
      <c r="BD44" s="344">
        <v>6.2932231820166495E-2</v>
      </c>
      <c r="BE44" s="371" t="s">
        <v>430</v>
      </c>
      <c r="BF44" s="370"/>
      <c r="BG44" s="368" t="s">
        <v>430</v>
      </c>
      <c r="BH44" s="369" t="s">
        <v>430</v>
      </c>
      <c r="BI44" s="344" t="s">
        <v>430</v>
      </c>
      <c r="BJ44" s="344" t="s">
        <v>430</v>
      </c>
      <c r="BK44" s="346"/>
      <c r="BL44" s="915" t="s">
        <v>6689</v>
      </c>
      <c r="BM44" s="834" t="s">
        <v>2537</v>
      </c>
      <c r="BN44" s="368" t="s">
        <v>430</v>
      </c>
      <c r="BO44" s="368" t="s">
        <v>430</v>
      </c>
      <c r="BP44" s="426" t="s">
        <v>430</v>
      </c>
      <c r="BQ44" s="464"/>
      <c r="BR44" s="350" t="s">
        <v>554</v>
      </c>
    </row>
    <row r="45" spans="1:70" s="424" customFormat="1" x14ac:dyDescent="0.25">
      <c r="A45" s="341" t="s">
        <v>6690</v>
      </c>
      <c r="B45" s="370"/>
      <c r="C45" s="709">
        <v>39316</v>
      </c>
      <c r="D45" s="369"/>
      <c r="E45" s="864">
        <v>163.43</v>
      </c>
      <c r="F45" s="369"/>
      <c r="G45" s="343">
        <v>41.936300000000003</v>
      </c>
      <c r="H45" s="370"/>
      <c r="I45" s="344">
        <v>0.87749999999999995</v>
      </c>
      <c r="J45" s="344">
        <v>0.96350000000000002</v>
      </c>
      <c r="K45" s="344">
        <v>-4.2716000000000003</v>
      </c>
      <c r="L45" s="344">
        <v>7.9264000000000001</v>
      </c>
      <c r="M45" s="344">
        <v>4.6694000000000004</v>
      </c>
      <c r="N45" s="346">
        <v>21.1983</v>
      </c>
      <c r="O45" s="344">
        <v>17.2685</v>
      </c>
      <c r="P45" s="344">
        <v>16.111000000000001</v>
      </c>
      <c r="Q45" s="344">
        <v>10.662599999999999</v>
      </c>
      <c r="R45" s="344">
        <v>12.0055</v>
      </c>
      <c r="S45" s="344">
        <v>0.87749999999999995</v>
      </c>
      <c r="T45" s="344">
        <v>11.403499999999999</v>
      </c>
      <c r="U45" s="344">
        <v>4.6694000000000004</v>
      </c>
      <c r="V45" s="344">
        <v>11.007199999999999</v>
      </c>
      <c r="W45" s="344">
        <v>0.87749999999999995</v>
      </c>
      <c r="X45" s="344">
        <v>7.8925999999999998</v>
      </c>
      <c r="Y45" s="370"/>
      <c r="Z45" s="342">
        <v>5</v>
      </c>
      <c r="AA45" s="342">
        <v>27</v>
      </c>
      <c r="AB45" s="342">
        <v>41</v>
      </c>
      <c r="AC45" s="342">
        <v>36</v>
      </c>
      <c r="AD45" s="342">
        <v>45</v>
      </c>
      <c r="AE45" s="342">
        <v>43</v>
      </c>
      <c r="AF45" s="342">
        <v>42</v>
      </c>
      <c r="AG45" s="342">
        <v>39</v>
      </c>
      <c r="AH45" s="342">
        <v>19</v>
      </c>
      <c r="AI45" s="342">
        <v>15</v>
      </c>
      <c r="AJ45" s="342">
        <v>8</v>
      </c>
      <c r="AK45" s="342">
        <v>33</v>
      </c>
      <c r="AL45" s="342">
        <v>45</v>
      </c>
      <c r="AM45" s="342">
        <v>42</v>
      </c>
      <c r="AN45" s="342">
        <v>8</v>
      </c>
      <c r="AO45" s="369"/>
      <c r="AP45" s="344">
        <v>13.21</v>
      </c>
      <c r="AQ45" s="344">
        <v>14.88</v>
      </c>
      <c r="AR45" s="344">
        <v>16.190000000000001</v>
      </c>
      <c r="AS45" s="344">
        <v>18</v>
      </c>
      <c r="AT45" s="344">
        <v>14.85</v>
      </c>
      <c r="AU45" s="347"/>
      <c r="AV45" s="342">
        <v>17</v>
      </c>
      <c r="AW45" s="342">
        <v>16</v>
      </c>
      <c r="AX45" s="342">
        <v>26</v>
      </c>
      <c r="AY45" s="342">
        <v>40</v>
      </c>
      <c r="AZ45" s="342">
        <v>43</v>
      </c>
      <c r="BA45" s="370"/>
      <c r="BB45" s="344">
        <v>12.437238207420799</v>
      </c>
      <c r="BC45" s="344">
        <v>0</v>
      </c>
      <c r="BD45" s="344">
        <v>7.6035437579535306E-2</v>
      </c>
      <c r="BE45" s="371" t="s">
        <v>430</v>
      </c>
      <c r="BF45" s="370"/>
      <c r="BG45" s="368" t="s">
        <v>430</v>
      </c>
      <c r="BH45" s="369" t="s">
        <v>430</v>
      </c>
      <c r="BI45" s="344" t="s">
        <v>430</v>
      </c>
      <c r="BJ45" s="344" t="s">
        <v>430</v>
      </c>
      <c r="BK45" s="346"/>
      <c r="BL45" s="915" t="s">
        <v>6691</v>
      </c>
      <c r="BM45" s="834" t="s">
        <v>6654</v>
      </c>
      <c r="BN45" s="368" t="s">
        <v>430</v>
      </c>
      <c r="BO45" s="368" t="s">
        <v>430</v>
      </c>
      <c r="BP45" s="426" t="s">
        <v>430</v>
      </c>
      <c r="BQ45" s="464"/>
      <c r="BR45" s="350" t="s">
        <v>443</v>
      </c>
    </row>
    <row r="46" spans="1:70" s="424" customFormat="1" x14ac:dyDescent="0.25">
      <c r="A46" s="341" t="s">
        <v>6692</v>
      </c>
      <c r="B46" s="370"/>
      <c r="C46" s="709">
        <v>40725</v>
      </c>
      <c r="D46" s="369"/>
      <c r="E46" s="342">
        <v>150.45400000000001</v>
      </c>
      <c r="F46" s="369"/>
      <c r="G46" s="343">
        <v>35.485999999999997</v>
      </c>
      <c r="H46" s="370"/>
      <c r="I46" s="344">
        <v>0.31090000000000001</v>
      </c>
      <c r="J46" s="344">
        <v>0.54120000000000001</v>
      </c>
      <c r="K46" s="344">
        <v>-1.2110000000000001</v>
      </c>
      <c r="L46" s="344">
        <v>2.7656000000000001</v>
      </c>
      <c r="M46" s="344">
        <v>8.2782</v>
      </c>
      <c r="N46" s="346">
        <v>22.572600000000001</v>
      </c>
      <c r="O46" s="344">
        <v>20.534500000000001</v>
      </c>
      <c r="P46" s="344">
        <v>14.0473</v>
      </c>
      <c r="Q46" s="344">
        <v>9.2896000000000001</v>
      </c>
      <c r="R46" s="344">
        <v>7.9344999999999999</v>
      </c>
      <c r="S46" s="344">
        <v>0.31090000000000001</v>
      </c>
      <c r="T46" s="344">
        <v>5.1531000000000002</v>
      </c>
      <c r="U46" s="344">
        <v>8.2782</v>
      </c>
      <c r="V46" s="344">
        <v>13.715299999999999</v>
      </c>
      <c r="W46" s="344">
        <v>0.31090000000000001</v>
      </c>
      <c r="X46" s="344">
        <v>8.8036999999999992</v>
      </c>
      <c r="Y46" s="370"/>
      <c r="Z46" s="342">
        <v>15</v>
      </c>
      <c r="AA46" s="342">
        <v>32</v>
      </c>
      <c r="AB46" s="342">
        <v>26</v>
      </c>
      <c r="AC46" s="342">
        <v>42</v>
      </c>
      <c r="AD46" s="342">
        <v>42</v>
      </c>
      <c r="AE46" s="342">
        <v>41</v>
      </c>
      <c r="AF46" s="342">
        <v>37</v>
      </c>
      <c r="AG46" s="342">
        <v>42</v>
      </c>
      <c r="AH46" s="342">
        <v>22</v>
      </c>
      <c r="AI46" s="342">
        <v>21</v>
      </c>
      <c r="AJ46" s="342">
        <v>18</v>
      </c>
      <c r="AK46" s="342">
        <v>42</v>
      </c>
      <c r="AL46" s="342">
        <v>42</v>
      </c>
      <c r="AM46" s="342">
        <v>34</v>
      </c>
      <c r="AN46" s="342">
        <v>18</v>
      </c>
      <c r="AO46" s="369"/>
      <c r="AP46" s="344">
        <v>9.18</v>
      </c>
      <c r="AQ46" s="344">
        <v>11.15</v>
      </c>
      <c r="AR46" s="344">
        <v>12.86</v>
      </c>
      <c r="AS46" s="344">
        <v>17.489999999999998</v>
      </c>
      <c r="AT46" s="344">
        <v>16.36</v>
      </c>
      <c r="AU46" s="347"/>
      <c r="AV46" s="342">
        <v>21</v>
      </c>
      <c r="AW46" s="342">
        <v>21</v>
      </c>
      <c r="AX46" s="342">
        <v>30</v>
      </c>
      <c r="AY46" s="342">
        <v>41</v>
      </c>
      <c r="AZ46" s="342">
        <v>41</v>
      </c>
      <c r="BA46" s="370"/>
      <c r="BB46" s="344">
        <v>10.0290681390572</v>
      </c>
      <c r="BC46" s="344">
        <v>0</v>
      </c>
      <c r="BD46" s="344">
        <v>6.42085084626801E-2</v>
      </c>
      <c r="BE46" s="371" t="s">
        <v>430</v>
      </c>
      <c r="BF46" s="370"/>
      <c r="BG46" s="368" t="s">
        <v>430</v>
      </c>
      <c r="BH46" s="369" t="s">
        <v>430</v>
      </c>
      <c r="BI46" s="344" t="s">
        <v>430</v>
      </c>
      <c r="BJ46" s="344" t="s">
        <v>430</v>
      </c>
      <c r="BK46" s="346"/>
      <c r="BL46" s="915" t="s">
        <v>6693</v>
      </c>
      <c r="BM46" s="834" t="s">
        <v>6694</v>
      </c>
      <c r="BN46" s="834" t="s">
        <v>2947</v>
      </c>
      <c r="BO46" s="368" t="s">
        <v>430</v>
      </c>
      <c r="BP46" s="426" t="s">
        <v>430</v>
      </c>
      <c r="BQ46" s="464"/>
      <c r="BR46" s="350" t="s">
        <v>476</v>
      </c>
    </row>
    <row r="47" spans="1:70" s="424" customFormat="1" x14ac:dyDescent="0.25">
      <c r="A47" s="341" t="s">
        <v>6695</v>
      </c>
      <c r="B47" s="370"/>
      <c r="C47" s="709">
        <v>45013</v>
      </c>
      <c r="D47" s="369"/>
      <c r="E47" s="342">
        <v>141.72200000000001</v>
      </c>
      <c r="F47" s="369"/>
      <c r="G47" s="343">
        <v>13.2919</v>
      </c>
      <c r="H47" s="370"/>
      <c r="I47" s="344">
        <v>0.17960000000000001</v>
      </c>
      <c r="J47" s="344">
        <v>0.1356</v>
      </c>
      <c r="K47" s="344">
        <v>0.1106</v>
      </c>
      <c r="L47" s="344">
        <v>0.92779999999999996</v>
      </c>
      <c r="M47" s="344">
        <v>7.0101000000000004</v>
      </c>
      <c r="N47" s="346">
        <v>14.642799999999999</v>
      </c>
      <c r="O47" s="344">
        <v>10.8775</v>
      </c>
      <c r="P47" s="344">
        <v>9.4969999999999999</v>
      </c>
      <c r="Q47" s="344" t="s">
        <v>430</v>
      </c>
      <c r="R47" s="344" t="s">
        <v>430</v>
      </c>
      <c r="S47" s="344">
        <v>0.75039999999999996</v>
      </c>
      <c r="T47" s="344">
        <v>1.5028999999999999</v>
      </c>
      <c r="U47" s="344">
        <v>7.6196999999999999</v>
      </c>
      <c r="V47" s="344">
        <v>10.069599999999999</v>
      </c>
      <c r="W47" s="344">
        <v>0.75039999999999996</v>
      </c>
      <c r="X47" s="344">
        <v>8.9228000000000005</v>
      </c>
      <c r="Y47" s="370"/>
      <c r="Z47" s="342">
        <v>18</v>
      </c>
      <c r="AA47" s="342">
        <v>37</v>
      </c>
      <c r="AB47" s="342">
        <v>8</v>
      </c>
      <c r="AC47" s="342">
        <v>45</v>
      </c>
      <c r="AD47" s="342">
        <v>43</v>
      </c>
      <c r="AE47" s="342">
        <v>45</v>
      </c>
      <c r="AF47" s="342">
        <v>50</v>
      </c>
      <c r="AG47" s="342">
        <v>46</v>
      </c>
      <c r="AH47" s="342" t="s">
        <v>430</v>
      </c>
      <c r="AI47" s="342" t="s">
        <v>430</v>
      </c>
      <c r="AJ47" s="342">
        <v>10</v>
      </c>
      <c r="AK47" s="342">
        <v>44</v>
      </c>
      <c r="AL47" s="342">
        <v>43</v>
      </c>
      <c r="AM47" s="342">
        <v>44</v>
      </c>
      <c r="AN47" s="342">
        <v>10</v>
      </c>
      <c r="AO47" s="369"/>
      <c r="AP47" s="344" t="s">
        <v>430</v>
      </c>
      <c r="AQ47" s="344" t="s">
        <v>430</v>
      </c>
      <c r="AR47" s="344" t="s">
        <v>430</v>
      </c>
      <c r="AS47" s="344">
        <v>11.12</v>
      </c>
      <c r="AT47" s="344">
        <v>13.88</v>
      </c>
      <c r="AU47" s="347"/>
      <c r="AV47" s="342" t="s">
        <v>430</v>
      </c>
      <c r="AW47" s="342" t="s">
        <v>430</v>
      </c>
      <c r="AX47" s="342" t="s">
        <v>430</v>
      </c>
      <c r="AY47" s="342">
        <v>47</v>
      </c>
      <c r="AZ47" s="342">
        <v>44</v>
      </c>
      <c r="BA47" s="370"/>
      <c r="BB47" s="344">
        <v>3.1096093378968002</v>
      </c>
      <c r="BC47" s="344">
        <v>0</v>
      </c>
      <c r="BD47" s="344">
        <v>9.8528958094634203E-2</v>
      </c>
      <c r="BE47" s="371" t="s">
        <v>430</v>
      </c>
      <c r="BF47" s="370"/>
      <c r="BG47" s="368" t="s">
        <v>430</v>
      </c>
      <c r="BH47" s="369" t="s">
        <v>430</v>
      </c>
      <c r="BI47" s="344" t="s">
        <v>430</v>
      </c>
      <c r="BJ47" s="344" t="s">
        <v>430</v>
      </c>
      <c r="BK47" s="346"/>
      <c r="BL47" s="915" t="s">
        <v>6696</v>
      </c>
      <c r="BM47" s="834" t="s">
        <v>6697</v>
      </c>
      <c r="BN47" s="834" t="s">
        <v>2947</v>
      </c>
      <c r="BO47" s="368" t="s">
        <v>430</v>
      </c>
      <c r="BP47" s="426" t="s">
        <v>430</v>
      </c>
      <c r="BQ47" s="464"/>
      <c r="BR47" s="350" t="s">
        <v>6698</v>
      </c>
    </row>
    <row r="48" spans="1:70" s="424" customFormat="1" x14ac:dyDescent="0.25">
      <c r="A48" s="341" t="s">
        <v>6699</v>
      </c>
      <c r="B48" s="370"/>
      <c r="C48" s="709">
        <v>40039</v>
      </c>
      <c r="D48" s="369"/>
      <c r="E48" s="342">
        <v>116.157</v>
      </c>
      <c r="F48" s="369"/>
      <c r="G48" s="343">
        <v>29.786100000000001</v>
      </c>
      <c r="H48" s="370"/>
      <c r="I48" s="344">
        <v>-0.51339999999999997</v>
      </c>
      <c r="J48" s="344">
        <v>-0.41520000000000001</v>
      </c>
      <c r="K48" s="344">
        <v>-2.0407000000000002</v>
      </c>
      <c r="L48" s="344">
        <v>11.847099999999999</v>
      </c>
      <c r="M48" s="344">
        <v>25.439499999999999</v>
      </c>
      <c r="N48" s="346">
        <v>59.477499999999999</v>
      </c>
      <c r="O48" s="344">
        <v>30.0975</v>
      </c>
      <c r="P48" s="344">
        <v>17.883400000000002</v>
      </c>
      <c r="Q48" s="344">
        <v>12.3027</v>
      </c>
      <c r="R48" s="344">
        <v>9.1578999999999997</v>
      </c>
      <c r="S48" s="344">
        <v>-0.51339999999999997</v>
      </c>
      <c r="T48" s="344">
        <v>11.847099999999999</v>
      </c>
      <c r="U48" s="344">
        <v>25.439499999999999</v>
      </c>
      <c r="V48" s="344">
        <v>36.1464</v>
      </c>
      <c r="W48" s="344">
        <v>-0.51339999999999997</v>
      </c>
      <c r="X48" s="344">
        <v>6.6753</v>
      </c>
      <c r="Y48" s="370"/>
      <c r="Z48" s="342">
        <v>37</v>
      </c>
      <c r="AA48" s="342">
        <v>46</v>
      </c>
      <c r="AB48" s="342">
        <v>32</v>
      </c>
      <c r="AC48" s="342">
        <v>29</v>
      </c>
      <c r="AD48" s="342">
        <v>7</v>
      </c>
      <c r="AE48" s="342">
        <v>8</v>
      </c>
      <c r="AF48" s="342">
        <v>19</v>
      </c>
      <c r="AG48" s="342">
        <v>38</v>
      </c>
      <c r="AH48" s="342">
        <v>14</v>
      </c>
      <c r="AI48" s="342">
        <v>17</v>
      </c>
      <c r="AJ48" s="342">
        <v>37</v>
      </c>
      <c r="AK48" s="342">
        <v>31</v>
      </c>
      <c r="AL48" s="342">
        <v>7</v>
      </c>
      <c r="AM48" s="342">
        <v>6</v>
      </c>
      <c r="AN48" s="342">
        <v>37</v>
      </c>
      <c r="AO48" s="369"/>
      <c r="AP48" s="344">
        <v>13.41</v>
      </c>
      <c r="AQ48" s="344">
        <v>17.68</v>
      </c>
      <c r="AR48" s="344">
        <v>21.02</v>
      </c>
      <c r="AS48" s="344">
        <v>32.299999999999997</v>
      </c>
      <c r="AT48" s="344">
        <v>47.95</v>
      </c>
      <c r="AU48" s="347"/>
      <c r="AV48" s="342">
        <v>16</v>
      </c>
      <c r="AW48" s="342">
        <v>11</v>
      </c>
      <c r="AX48" s="342">
        <v>16</v>
      </c>
      <c r="AY48" s="342">
        <v>19</v>
      </c>
      <c r="AZ48" s="342">
        <v>14</v>
      </c>
      <c r="BA48" s="370"/>
      <c r="BB48" s="344">
        <v>17.697594129219699</v>
      </c>
      <c r="BC48" s="344">
        <v>0</v>
      </c>
      <c r="BD48" s="344">
        <v>5.9804270525696299E-2</v>
      </c>
      <c r="BE48" s="371" t="s">
        <v>430</v>
      </c>
      <c r="BF48" s="370"/>
      <c r="BG48" s="368" t="s">
        <v>430</v>
      </c>
      <c r="BH48" s="369" t="s">
        <v>430</v>
      </c>
      <c r="BI48" s="344" t="s">
        <v>430</v>
      </c>
      <c r="BJ48" s="344" t="s">
        <v>430</v>
      </c>
      <c r="BK48" s="346"/>
      <c r="BL48" s="915" t="s">
        <v>6700</v>
      </c>
      <c r="BM48" s="834" t="s">
        <v>5773</v>
      </c>
      <c r="BN48" s="368" t="s">
        <v>430</v>
      </c>
      <c r="BO48" s="368" t="s">
        <v>430</v>
      </c>
      <c r="BP48" s="426" t="s">
        <v>430</v>
      </c>
      <c r="BQ48" s="464"/>
      <c r="BR48" s="350" t="s">
        <v>554</v>
      </c>
    </row>
    <row r="49" spans="1:70" s="424" customFormat="1" ht="11" x14ac:dyDescent="0.3">
      <c r="A49" s="835" t="s">
        <v>6701</v>
      </c>
      <c r="B49" s="841"/>
      <c r="C49" s="837">
        <v>44194</v>
      </c>
      <c r="D49" s="836"/>
      <c r="E49" s="838">
        <v>103.886</v>
      </c>
      <c r="F49" s="836"/>
      <c r="G49" s="839">
        <v>11.5481</v>
      </c>
      <c r="H49" s="841"/>
      <c r="I49" s="840" t="s">
        <v>430</v>
      </c>
      <c r="J49" s="840">
        <v>1.6500000000000001E-2</v>
      </c>
      <c r="K49" s="840">
        <v>-2.6913999999999998</v>
      </c>
      <c r="L49" s="840">
        <v>4.8007999999999997</v>
      </c>
      <c r="M49" s="840">
        <v>0.91049999999999998</v>
      </c>
      <c r="N49" s="842">
        <v>11.738899999999999</v>
      </c>
      <c r="O49" s="840">
        <v>13.954599999999999</v>
      </c>
      <c r="P49" s="840">
        <v>9.2423000000000002</v>
      </c>
      <c r="Q49" s="840">
        <v>2.4655999999999998</v>
      </c>
      <c r="R49" s="840" t="s">
        <v>430</v>
      </c>
      <c r="S49" s="840" t="s">
        <v>430</v>
      </c>
      <c r="T49" s="840">
        <v>6.3547000000000002</v>
      </c>
      <c r="U49" s="840">
        <v>0.91049999999999998</v>
      </c>
      <c r="V49" s="840">
        <v>2.6360999999999999</v>
      </c>
      <c r="W49" s="840" t="s">
        <v>430</v>
      </c>
      <c r="X49" s="840">
        <v>2.6389</v>
      </c>
      <c r="Y49" s="841"/>
      <c r="Z49" s="838" t="s">
        <v>430</v>
      </c>
      <c r="AA49" s="838">
        <v>39</v>
      </c>
      <c r="AB49" s="838">
        <v>37</v>
      </c>
      <c r="AC49" s="838">
        <v>41</v>
      </c>
      <c r="AD49" s="838">
        <v>48</v>
      </c>
      <c r="AE49" s="838">
        <v>49</v>
      </c>
      <c r="AF49" s="838">
        <v>47</v>
      </c>
      <c r="AG49" s="838">
        <v>47</v>
      </c>
      <c r="AH49" s="838">
        <v>32</v>
      </c>
      <c r="AI49" s="838" t="s">
        <v>430</v>
      </c>
      <c r="AJ49" s="838" t="s">
        <v>430</v>
      </c>
      <c r="AK49" s="838">
        <v>41</v>
      </c>
      <c r="AL49" s="838">
        <v>48</v>
      </c>
      <c r="AM49" s="838">
        <v>49</v>
      </c>
      <c r="AN49" s="838" t="s">
        <v>430</v>
      </c>
      <c r="AO49" s="836"/>
      <c r="AP49" s="840" t="s">
        <v>430</v>
      </c>
      <c r="AQ49" s="840" t="s">
        <v>430</v>
      </c>
      <c r="AR49" s="840">
        <v>6.63</v>
      </c>
      <c r="AS49" s="840">
        <v>10.38</v>
      </c>
      <c r="AT49" s="840">
        <v>3.4</v>
      </c>
      <c r="AU49" s="843"/>
      <c r="AV49" s="838" t="s">
        <v>430</v>
      </c>
      <c r="AW49" s="838" t="s">
        <v>430</v>
      </c>
      <c r="AX49" s="838">
        <v>32</v>
      </c>
      <c r="AY49" s="838">
        <v>48</v>
      </c>
      <c r="AZ49" s="838">
        <v>49</v>
      </c>
      <c r="BA49" s="841"/>
      <c r="BB49" s="840">
        <v>14.369646391552401</v>
      </c>
      <c r="BC49" s="840">
        <v>0</v>
      </c>
      <c r="BD49" s="840">
        <v>2.4007498037845101E-2</v>
      </c>
      <c r="BE49" s="846" t="s">
        <v>430</v>
      </c>
      <c r="BF49" s="841"/>
      <c r="BG49" s="849" t="s">
        <v>430</v>
      </c>
      <c r="BH49" s="836" t="s">
        <v>430</v>
      </c>
      <c r="BI49" s="840" t="s">
        <v>430</v>
      </c>
      <c r="BJ49" s="840" t="s">
        <v>430</v>
      </c>
      <c r="BK49" s="842"/>
      <c r="BL49" s="842" t="s">
        <v>6702</v>
      </c>
      <c r="BM49" s="849" t="s">
        <v>6703</v>
      </c>
      <c r="BN49" s="849" t="s">
        <v>430</v>
      </c>
      <c r="BO49" s="849" t="s">
        <v>430</v>
      </c>
      <c r="BP49" s="916" t="s">
        <v>430</v>
      </c>
      <c r="BQ49" s="848"/>
      <c r="BR49" s="850" t="s">
        <v>443</v>
      </c>
    </row>
    <row r="50" spans="1:70" s="424" customFormat="1" x14ac:dyDescent="0.25">
      <c r="A50" s="341" t="s">
        <v>6704</v>
      </c>
      <c r="B50" s="370"/>
      <c r="C50" s="709">
        <v>41530</v>
      </c>
      <c r="D50" s="369"/>
      <c r="E50" s="342">
        <v>87.138000000000005</v>
      </c>
      <c r="F50" s="369"/>
      <c r="G50" s="343">
        <v>31.58</v>
      </c>
      <c r="H50" s="370"/>
      <c r="I50" s="344">
        <v>0.63729999999999998</v>
      </c>
      <c r="J50" s="344">
        <v>0.57320000000000004</v>
      </c>
      <c r="K50" s="344">
        <v>-0.69179999999999997</v>
      </c>
      <c r="L50" s="344">
        <v>1.4456</v>
      </c>
      <c r="M50" s="344">
        <v>5.1265000000000001</v>
      </c>
      <c r="N50" s="346">
        <v>13.2712</v>
      </c>
      <c r="O50" s="344">
        <v>14.140499999999999</v>
      </c>
      <c r="P50" s="344">
        <v>11.1892</v>
      </c>
      <c r="Q50" s="344">
        <v>9.0851000000000006</v>
      </c>
      <c r="R50" s="344">
        <v>9.0437999999999992</v>
      </c>
      <c r="S50" s="344">
        <v>0.63729999999999998</v>
      </c>
      <c r="T50" s="344">
        <v>1.4456</v>
      </c>
      <c r="U50" s="344">
        <v>5.1265000000000001</v>
      </c>
      <c r="V50" s="344">
        <v>8.8215000000000003</v>
      </c>
      <c r="W50" s="344">
        <v>0.63729999999999998</v>
      </c>
      <c r="X50" s="344">
        <v>9.3956</v>
      </c>
      <c r="Y50" s="370"/>
      <c r="Z50" s="342">
        <v>9</v>
      </c>
      <c r="AA50" s="342">
        <v>30</v>
      </c>
      <c r="AB50" s="342">
        <v>18</v>
      </c>
      <c r="AC50" s="342">
        <v>44</v>
      </c>
      <c r="AD50" s="342">
        <v>44</v>
      </c>
      <c r="AE50" s="342">
        <v>48</v>
      </c>
      <c r="AF50" s="342">
        <v>46</v>
      </c>
      <c r="AG50" s="342">
        <v>44</v>
      </c>
      <c r="AH50" s="342">
        <v>23</v>
      </c>
      <c r="AI50" s="342">
        <v>18</v>
      </c>
      <c r="AJ50" s="342">
        <v>13</v>
      </c>
      <c r="AK50" s="342">
        <v>45</v>
      </c>
      <c r="AL50" s="342">
        <v>44</v>
      </c>
      <c r="AM50" s="342">
        <v>45</v>
      </c>
      <c r="AN50" s="342">
        <v>13</v>
      </c>
      <c r="AO50" s="369"/>
      <c r="AP50" s="344">
        <v>10.54</v>
      </c>
      <c r="AQ50" s="344">
        <v>11.22</v>
      </c>
      <c r="AR50" s="344">
        <v>11.27</v>
      </c>
      <c r="AS50" s="344">
        <v>12.47</v>
      </c>
      <c r="AT50" s="344">
        <v>10.57</v>
      </c>
      <c r="AU50" s="347"/>
      <c r="AV50" s="342">
        <v>20</v>
      </c>
      <c r="AW50" s="342">
        <v>20</v>
      </c>
      <c r="AX50" s="342">
        <v>31</v>
      </c>
      <c r="AY50" s="342">
        <v>44</v>
      </c>
      <c r="AZ50" s="342">
        <v>45</v>
      </c>
      <c r="BA50" s="370"/>
      <c r="BB50" s="344">
        <v>9.3917858069331306</v>
      </c>
      <c r="BC50" s="344">
        <v>0</v>
      </c>
      <c r="BD50" s="344">
        <v>5.2951708173788498E-2</v>
      </c>
      <c r="BE50" s="371" t="s">
        <v>430</v>
      </c>
      <c r="BF50" s="370"/>
      <c r="BG50" s="368" t="s">
        <v>430</v>
      </c>
      <c r="BH50" s="369" t="s">
        <v>430</v>
      </c>
      <c r="BI50" s="344" t="s">
        <v>430</v>
      </c>
      <c r="BJ50" s="344" t="s">
        <v>430</v>
      </c>
      <c r="BK50" s="346"/>
      <c r="BL50" s="915" t="s">
        <v>6705</v>
      </c>
      <c r="BM50" s="834" t="s">
        <v>4964</v>
      </c>
      <c r="BN50" s="368" t="s">
        <v>430</v>
      </c>
      <c r="BO50" s="368" t="s">
        <v>430</v>
      </c>
      <c r="BP50" s="426" t="s">
        <v>430</v>
      </c>
      <c r="BQ50" s="464"/>
      <c r="BR50" s="350" t="s">
        <v>1238</v>
      </c>
    </row>
    <row r="51" spans="1:70" s="424" customFormat="1" x14ac:dyDescent="0.25">
      <c r="A51" s="341" t="s">
        <v>6706</v>
      </c>
      <c r="B51" s="370"/>
      <c r="C51" s="709">
        <v>44538</v>
      </c>
      <c r="D51" s="369"/>
      <c r="E51" s="864">
        <v>72.632199999999997</v>
      </c>
      <c r="F51" s="369"/>
      <c r="G51" s="343">
        <v>11.047000000000001</v>
      </c>
      <c r="H51" s="370"/>
      <c r="I51" s="344" t="s">
        <v>430</v>
      </c>
      <c r="J51" s="344">
        <v>-3.4354</v>
      </c>
      <c r="K51" s="344">
        <v>-11.356199999999999</v>
      </c>
      <c r="L51" s="344">
        <v>-7.9885000000000002</v>
      </c>
      <c r="M51" s="344">
        <v>-16.319600000000001</v>
      </c>
      <c r="N51" s="346">
        <v>-3.5127000000000002</v>
      </c>
      <c r="O51" s="344">
        <v>22.758099999999999</v>
      </c>
      <c r="P51" s="344">
        <v>14.894500000000001</v>
      </c>
      <c r="Q51" s="344" t="s">
        <v>430</v>
      </c>
      <c r="R51" s="344" t="s">
        <v>430</v>
      </c>
      <c r="S51" s="344">
        <v>1.8157000000000001</v>
      </c>
      <c r="T51" s="344">
        <v>-1.5243</v>
      </c>
      <c r="U51" s="344">
        <v>-14.8002</v>
      </c>
      <c r="V51" s="344">
        <v>-23.671700000000001</v>
      </c>
      <c r="W51" s="344">
        <v>1.8157000000000001</v>
      </c>
      <c r="X51" s="344">
        <v>1.8045</v>
      </c>
      <c r="Y51" s="370"/>
      <c r="Z51" s="342" t="s">
        <v>430</v>
      </c>
      <c r="AA51" s="342">
        <v>51</v>
      </c>
      <c r="AB51" s="342">
        <v>51</v>
      </c>
      <c r="AC51" s="342">
        <v>48</v>
      </c>
      <c r="AD51" s="342">
        <v>50</v>
      </c>
      <c r="AE51" s="342">
        <v>50</v>
      </c>
      <c r="AF51" s="342">
        <v>32</v>
      </c>
      <c r="AG51" s="342">
        <v>40</v>
      </c>
      <c r="AH51" s="342" t="s">
        <v>430</v>
      </c>
      <c r="AI51" s="342" t="s">
        <v>430</v>
      </c>
      <c r="AJ51" s="342">
        <v>1</v>
      </c>
      <c r="AK51" s="342">
        <v>47</v>
      </c>
      <c r="AL51" s="342">
        <v>50</v>
      </c>
      <c r="AM51" s="342">
        <v>50</v>
      </c>
      <c r="AN51" s="342">
        <v>1</v>
      </c>
      <c r="AO51" s="369"/>
      <c r="AP51" s="344" t="s">
        <v>430</v>
      </c>
      <c r="AQ51" s="344" t="s">
        <v>430</v>
      </c>
      <c r="AR51" s="344" t="s">
        <v>430</v>
      </c>
      <c r="AS51" s="344">
        <v>12.13</v>
      </c>
      <c r="AT51" s="344">
        <v>-26.15</v>
      </c>
      <c r="AU51" s="347"/>
      <c r="AV51" s="342" t="s">
        <v>430</v>
      </c>
      <c r="AW51" s="342" t="s">
        <v>430</v>
      </c>
      <c r="AX51" s="342" t="s">
        <v>430</v>
      </c>
      <c r="AY51" s="342">
        <v>45</v>
      </c>
      <c r="AZ51" s="342">
        <v>50</v>
      </c>
      <c r="BA51" s="370"/>
      <c r="BB51" s="344">
        <v>31.4799579779271</v>
      </c>
      <c r="BC51" s="344">
        <v>0</v>
      </c>
      <c r="BD51" s="344">
        <v>3.6028739784012102E-2</v>
      </c>
      <c r="BE51" s="371" t="s">
        <v>430</v>
      </c>
      <c r="BF51" s="370"/>
      <c r="BG51" s="368" t="s">
        <v>430</v>
      </c>
      <c r="BH51" s="369" t="s">
        <v>430</v>
      </c>
      <c r="BI51" s="344" t="s">
        <v>430</v>
      </c>
      <c r="BJ51" s="344" t="s">
        <v>430</v>
      </c>
      <c r="BK51" s="346"/>
      <c r="BL51" s="915" t="s">
        <v>6707</v>
      </c>
      <c r="BM51" s="834" t="s">
        <v>5814</v>
      </c>
      <c r="BN51" s="368" t="s">
        <v>430</v>
      </c>
      <c r="BO51" s="368" t="s">
        <v>430</v>
      </c>
      <c r="BP51" s="426" t="s">
        <v>430</v>
      </c>
      <c r="BQ51" s="464"/>
      <c r="BR51" s="350" t="s">
        <v>602</v>
      </c>
    </row>
    <row r="52" spans="1:70" s="424" customFormat="1" x14ac:dyDescent="0.25">
      <c r="A52" s="341" t="s">
        <v>6708</v>
      </c>
      <c r="B52" s="370"/>
      <c r="C52" s="709">
        <v>44811</v>
      </c>
      <c r="D52" s="369"/>
      <c r="E52" s="342">
        <v>72.5779</v>
      </c>
      <c r="F52" s="369"/>
      <c r="G52" s="343">
        <v>17.684999999999999</v>
      </c>
      <c r="H52" s="370"/>
      <c r="I52" s="344">
        <v>1.1299999999999999E-2</v>
      </c>
      <c r="J52" s="344">
        <v>-0.21440000000000001</v>
      </c>
      <c r="K52" s="344">
        <v>-7.9721000000000002</v>
      </c>
      <c r="L52" s="344">
        <v>16.517299999999999</v>
      </c>
      <c r="M52" s="344">
        <v>29.588899999999999</v>
      </c>
      <c r="N52" s="346">
        <v>80.165000000000006</v>
      </c>
      <c r="O52" s="344">
        <v>37.765700000000002</v>
      </c>
      <c r="P52" s="344">
        <v>17.897500000000001</v>
      </c>
      <c r="Q52" s="344" t="s">
        <v>430</v>
      </c>
      <c r="R52" s="344" t="s">
        <v>430</v>
      </c>
      <c r="S52" s="344">
        <v>1.1299999999999999E-2</v>
      </c>
      <c r="T52" s="344">
        <v>20.692</v>
      </c>
      <c r="U52" s="344">
        <v>29.664899999999999</v>
      </c>
      <c r="V52" s="344">
        <v>38.978400000000001</v>
      </c>
      <c r="W52" s="344">
        <v>1.1299999999999999E-2</v>
      </c>
      <c r="X52" s="344">
        <v>16.112400000000001</v>
      </c>
      <c r="Y52" s="370"/>
      <c r="Z52" s="342">
        <v>25</v>
      </c>
      <c r="AA52" s="342">
        <v>44</v>
      </c>
      <c r="AB52" s="342">
        <v>46</v>
      </c>
      <c r="AC52" s="342">
        <v>21</v>
      </c>
      <c r="AD52" s="342">
        <v>6</v>
      </c>
      <c r="AE52" s="342">
        <v>1</v>
      </c>
      <c r="AF52" s="342">
        <v>3</v>
      </c>
      <c r="AG52" s="342">
        <v>37</v>
      </c>
      <c r="AH52" s="342" t="s">
        <v>430</v>
      </c>
      <c r="AI52" s="342" t="s">
        <v>430</v>
      </c>
      <c r="AJ52" s="342">
        <v>25</v>
      </c>
      <c r="AK52" s="342">
        <v>19</v>
      </c>
      <c r="AL52" s="342">
        <v>6</v>
      </c>
      <c r="AM52" s="342">
        <v>3</v>
      </c>
      <c r="AN52" s="342">
        <v>25</v>
      </c>
      <c r="AO52" s="369"/>
      <c r="AP52" s="344" t="s">
        <v>430</v>
      </c>
      <c r="AQ52" s="344" t="s">
        <v>430</v>
      </c>
      <c r="AR52" s="344" t="s">
        <v>430</v>
      </c>
      <c r="AS52" s="344">
        <v>37.549999999999997</v>
      </c>
      <c r="AT52" s="344">
        <v>60</v>
      </c>
      <c r="AU52" s="347"/>
      <c r="AV52" s="342" t="s">
        <v>430</v>
      </c>
      <c r="AW52" s="342" t="s">
        <v>430</v>
      </c>
      <c r="AX52" s="342" t="s">
        <v>430</v>
      </c>
      <c r="AY52" s="342">
        <v>6</v>
      </c>
      <c r="AZ52" s="342">
        <v>5</v>
      </c>
      <c r="BA52" s="370"/>
      <c r="BB52" s="344">
        <v>24.796415187136802</v>
      </c>
      <c r="BC52" s="344">
        <v>0</v>
      </c>
      <c r="BD52" s="344">
        <v>5.1724156569797897E-2</v>
      </c>
      <c r="BE52" s="371" t="s">
        <v>430</v>
      </c>
      <c r="BF52" s="370"/>
      <c r="BG52" s="368" t="s">
        <v>430</v>
      </c>
      <c r="BH52" s="369" t="s">
        <v>430</v>
      </c>
      <c r="BI52" s="344" t="s">
        <v>430</v>
      </c>
      <c r="BJ52" s="344" t="s">
        <v>430</v>
      </c>
      <c r="BK52" s="346"/>
      <c r="BL52" s="915" t="s">
        <v>6696</v>
      </c>
      <c r="BM52" s="834" t="s">
        <v>6697</v>
      </c>
      <c r="BN52" s="368" t="s">
        <v>430</v>
      </c>
      <c r="BO52" s="368" t="s">
        <v>430</v>
      </c>
      <c r="BP52" s="426" t="s">
        <v>430</v>
      </c>
      <c r="BQ52" s="464"/>
      <c r="BR52" s="350" t="s">
        <v>443</v>
      </c>
    </row>
    <row r="53" spans="1:70" s="424" customFormat="1" x14ac:dyDescent="0.25">
      <c r="A53" s="341" t="s">
        <v>6709</v>
      </c>
      <c r="B53" s="370"/>
      <c r="C53" s="709">
        <v>41694</v>
      </c>
      <c r="D53" s="369"/>
      <c r="E53" s="864">
        <v>74.124700000000004</v>
      </c>
      <c r="F53" s="369"/>
      <c r="G53" s="343">
        <v>35.760199999999998</v>
      </c>
      <c r="H53" s="370"/>
      <c r="I53" s="344" t="s">
        <v>430</v>
      </c>
      <c r="J53" s="344">
        <v>-0.93140000000000001</v>
      </c>
      <c r="K53" s="344">
        <v>-5.8121999999999998</v>
      </c>
      <c r="L53" s="344">
        <v>12.914300000000001</v>
      </c>
      <c r="M53" s="344">
        <v>21.751799999999999</v>
      </c>
      <c r="N53" s="346">
        <v>47.7517</v>
      </c>
      <c r="O53" s="344">
        <v>30.5181</v>
      </c>
      <c r="P53" s="344">
        <v>26.0031</v>
      </c>
      <c r="Q53" s="344">
        <v>12.957599999999999</v>
      </c>
      <c r="R53" s="344">
        <v>13.1813</v>
      </c>
      <c r="S53" s="344" t="s">
        <v>430</v>
      </c>
      <c r="T53" s="344">
        <v>15.687200000000001</v>
      </c>
      <c r="U53" s="344">
        <v>21.751799999999999</v>
      </c>
      <c r="V53" s="344">
        <v>28.291899999999998</v>
      </c>
      <c r="W53" s="344" t="s">
        <v>430</v>
      </c>
      <c r="X53" s="344">
        <v>10.8657</v>
      </c>
      <c r="Y53" s="370"/>
      <c r="Z53" s="342" t="s">
        <v>430</v>
      </c>
      <c r="AA53" s="342">
        <v>50</v>
      </c>
      <c r="AB53" s="342">
        <v>44</v>
      </c>
      <c r="AC53" s="342">
        <v>27</v>
      </c>
      <c r="AD53" s="342">
        <v>16</v>
      </c>
      <c r="AE53" s="342">
        <v>14</v>
      </c>
      <c r="AF53" s="342">
        <v>18</v>
      </c>
      <c r="AG53" s="342">
        <v>18</v>
      </c>
      <c r="AH53" s="342">
        <v>13</v>
      </c>
      <c r="AI53" s="342">
        <v>7</v>
      </c>
      <c r="AJ53" s="342" t="s">
        <v>430</v>
      </c>
      <c r="AK53" s="342">
        <v>27</v>
      </c>
      <c r="AL53" s="342">
        <v>16</v>
      </c>
      <c r="AM53" s="342">
        <v>16</v>
      </c>
      <c r="AN53" s="342" t="s">
        <v>430</v>
      </c>
      <c r="AO53" s="369"/>
      <c r="AP53" s="344">
        <v>14.91</v>
      </c>
      <c r="AQ53" s="344">
        <v>18.190000000000001</v>
      </c>
      <c r="AR53" s="344">
        <v>23.16</v>
      </c>
      <c r="AS53" s="344">
        <v>33.47</v>
      </c>
      <c r="AT53" s="344">
        <v>40.19</v>
      </c>
      <c r="AU53" s="347"/>
      <c r="AV53" s="342">
        <v>9</v>
      </c>
      <c r="AW53" s="342">
        <v>9</v>
      </c>
      <c r="AX53" s="342">
        <v>9</v>
      </c>
      <c r="AY53" s="342">
        <v>16</v>
      </c>
      <c r="AZ53" s="342">
        <v>16</v>
      </c>
      <c r="BA53" s="370"/>
      <c r="BB53" s="344">
        <v>15.459225398029</v>
      </c>
      <c r="BC53" s="344">
        <v>0</v>
      </c>
      <c r="BD53" s="344">
        <v>9.8373792167707502E-2</v>
      </c>
      <c r="BE53" s="371" t="s">
        <v>430</v>
      </c>
      <c r="BF53" s="370"/>
      <c r="BG53" s="368" t="s">
        <v>430</v>
      </c>
      <c r="BH53" s="369" t="s">
        <v>430</v>
      </c>
      <c r="BI53" s="344" t="s">
        <v>430</v>
      </c>
      <c r="BJ53" s="344" t="s">
        <v>430</v>
      </c>
      <c r="BK53" s="346"/>
      <c r="BL53" s="915" t="s">
        <v>6710</v>
      </c>
      <c r="BM53" s="834" t="s">
        <v>6711</v>
      </c>
      <c r="BN53" s="368" t="s">
        <v>430</v>
      </c>
      <c r="BO53" s="368" t="s">
        <v>430</v>
      </c>
      <c r="BP53" s="426" t="s">
        <v>430</v>
      </c>
      <c r="BQ53" s="464"/>
      <c r="BR53" s="350" t="s">
        <v>518</v>
      </c>
    </row>
    <row r="54" spans="1:70" s="424" customFormat="1" x14ac:dyDescent="0.25">
      <c r="A54" s="341" t="s">
        <v>6712</v>
      </c>
      <c r="B54" s="370"/>
      <c r="C54" s="709">
        <v>44533</v>
      </c>
      <c r="D54" s="369"/>
      <c r="E54" s="342">
        <v>60.706800000000001</v>
      </c>
      <c r="F54" s="369"/>
      <c r="G54" s="343">
        <v>13.27</v>
      </c>
      <c r="H54" s="370"/>
      <c r="I54" s="344">
        <v>0</v>
      </c>
      <c r="J54" s="344">
        <v>7.5399999999999995E-2</v>
      </c>
      <c r="K54" s="344">
        <v>-7.5300000000000006E-2</v>
      </c>
      <c r="L54" s="344">
        <v>5.9058000000000002</v>
      </c>
      <c r="M54" s="344">
        <v>16.403500000000001</v>
      </c>
      <c r="N54" s="346">
        <v>22.756699999999999</v>
      </c>
      <c r="O54" s="344">
        <v>18.0639</v>
      </c>
      <c r="P54" s="344">
        <v>14.6882</v>
      </c>
      <c r="Q54" s="344" t="s">
        <v>430</v>
      </c>
      <c r="R54" s="344" t="s">
        <v>430</v>
      </c>
      <c r="S54" s="344">
        <v>0</v>
      </c>
      <c r="T54" s="344">
        <v>7.5365000000000002</v>
      </c>
      <c r="U54" s="344">
        <v>16.403500000000001</v>
      </c>
      <c r="V54" s="344">
        <v>15.091100000000001</v>
      </c>
      <c r="W54" s="344">
        <v>0</v>
      </c>
      <c r="X54" s="344">
        <v>6.3747999999999996</v>
      </c>
      <c r="Y54" s="370"/>
      <c r="Z54" s="342">
        <v>26</v>
      </c>
      <c r="AA54" s="342">
        <v>38</v>
      </c>
      <c r="AB54" s="342">
        <v>11</v>
      </c>
      <c r="AC54" s="342">
        <v>39</v>
      </c>
      <c r="AD54" s="342">
        <v>23</v>
      </c>
      <c r="AE54" s="342">
        <v>39</v>
      </c>
      <c r="AF54" s="342">
        <v>40</v>
      </c>
      <c r="AG54" s="342">
        <v>41</v>
      </c>
      <c r="AH54" s="342" t="s">
        <v>430</v>
      </c>
      <c r="AI54" s="342" t="s">
        <v>430</v>
      </c>
      <c r="AJ54" s="342">
        <v>26</v>
      </c>
      <c r="AK54" s="342">
        <v>40</v>
      </c>
      <c r="AL54" s="342">
        <v>24</v>
      </c>
      <c r="AM54" s="342">
        <v>33</v>
      </c>
      <c r="AN54" s="342">
        <v>26</v>
      </c>
      <c r="AO54" s="369"/>
      <c r="AP54" s="344" t="s">
        <v>430</v>
      </c>
      <c r="AQ54" s="344" t="s">
        <v>430</v>
      </c>
      <c r="AR54" s="344" t="s">
        <v>430</v>
      </c>
      <c r="AS54" s="344">
        <v>17.11</v>
      </c>
      <c r="AT54" s="344">
        <v>24.18</v>
      </c>
      <c r="AU54" s="347"/>
      <c r="AV54" s="342" t="s">
        <v>430</v>
      </c>
      <c r="AW54" s="342" t="s">
        <v>430</v>
      </c>
      <c r="AX54" s="342" t="s">
        <v>430</v>
      </c>
      <c r="AY54" s="342">
        <v>42</v>
      </c>
      <c r="AZ54" s="342">
        <v>34</v>
      </c>
      <c r="BA54" s="370"/>
      <c r="BB54" s="344">
        <v>12.743739476583601</v>
      </c>
      <c r="BC54" s="344">
        <v>0</v>
      </c>
      <c r="BD54" s="344">
        <v>5.7411038688640698E-2</v>
      </c>
      <c r="BE54" s="371" t="s">
        <v>430</v>
      </c>
      <c r="BF54" s="370"/>
      <c r="BG54" s="368" t="s">
        <v>430</v>
      </c>
      <c r="BH54" s="369" t="s">
        <v>430</v>
      </c>
      <c r="BI54" s="344" t="s">
        <v>430</v>
      </c>
      <c r="BJ54" s="344" t="s">
        <v>430</v>
      </c>
      <c r="BK54" s="346"/>
      <c r="BL54" s="915" t="s">
        <v>6713</v>
      </c>
      <c r="BM54" s="834" t="s">
        <v>6714</v>
      </c>
      <c r="BN54" s="368" t="s">
        <v>430</v>
      </c>
      <c r="BO54" s="368" t="s">
        <v>430</v>
      </c>
      <c r="BP54" s="426" t="s">
        <v>430</v>
      </c>
      <c r="BQ54" s="464"/>
      <c r="BR54" s="350" t="s">
        <v>602</v>
      </c>
    </row>
    <row r="55" spans="1:70" s="424" customFormat="1" x14ac:dyDescent="0.25">
      <c r="A55" s="341" t="s">
        <v>6715</v>
      </c>
      <c r="B55" s="370"/>
      <c r="C55" s="709">
        <v>44277</v>
      </c>
      <c r="D55" s="369"/>
      <c r="E55" s="864">
        <v>54.4</v>
      </c>
      <c r="F55" s="369"/>
      <c r="G55" s="343" t="s">
        <v>430</v>
      </c>
      <c r="H55" s="370"/>
      <c r="I55" s="344" t="s">
        <v>430</v>
      </c>
      <c r="J55" s="344" t="s">
        <v>430</v>
      </c>
      <c r="K55" s="344" t="s">
        <v>430</v>
      </c>
      <c r="L55" s="344" t="s">
        <v>430</v>
      </c>
      <c r="M55" s="344" t="s">
        <v>430</v>
      </c>
      <c r="N55" s="346" t="s">
        <v>430</v>
      </c>
      <c r="O55" s="344" t="s">
        <v>430</v>
      </c>
      <c r="P55" s="344" t="s">
        <v>430</v>
      </c>
      <c r="Q55" s="344" t="s">
        <v>430</v>
      </c>
      <c r="R55" s="344" t="s">
        <v>430</v>
      </c>
      <c r="S55" s="344" t="s">
        <v>430</v>
      </c>
      <c r="T55" s="344" t="s">
        <v>430</v>
      </c>
      <c r="U55" s="344" t="s">
        <v>430</v>
      </c>
      <c r="V55" s="344" t="s">
        <v>430</v>
      </c>
      <c r="W55" s="344" t="s">
        <v>430</v>
      </c>
      <c r="X55" s="344" t="s">
        <v>430</v>
      </c>
      <c r="Y55" s="370"/>
      <c r="Z55" s="342" t="s">
        <v>430</v>
      </c>
      <c r="AA55" s="342" t="s">
        <v>430</v>
      </c>
      <c r="AB55" s="342" t="s">
        <v>430</v>
      </c>
      <c r="AC55" s="342" t="s">
        <v>430</v>
      </c>
      <c r="AD55" s="342" t="s">
        <v>430</v>
      </c>
      <c r="AE55" s="342" t="s">
        <v>430</v>
      </c>
      <c r="AF55" s="342" t="s">
        <v>430</v>
      </c>
      <c r="AG55" s="342" t="s">
        <v>430</v>
      </c>
      <c r="AH55" s="342" t="s">
        <v>430</v>
      </c>
      <c r="AI55" s="342" t="s">
        <v>430</v>
      </c>
      <c r="AJ55" s="342" t="s">
        <v>430</v>
      </c>
      <c r="AK55" s="342" t="s">
        <v>430</v>
      </c>
      <c r="AL55" s="342" t="s">
        <v>430</v>
      </c>
      <c r="AM55" s="342" t="s">
        <v>430</v>
      </c>
      <c r="AN55" s="342" t="s">
        <v>430</v>
      </c>
      <c r="AO55" s="369"/>
      <c r="AP55" s="344" t="s">
        <v>430</v>
      </c>
      <c r="AQ55" s="344" t="s">
        <v>430</v>
      </c>
      <c r="AR55" s="344" t="s">
        <v>430</v>
      </c>
      <c r="AS55" s="344" t="s">
        <v>430</v>
      </c>
      <c r="AT55" s="344" t="s">
        <v>430</v>
      </c>
      <c r="AU55" s="347"/>
      <c r="AV55" s="342" t="s">
        <v>430</v>
      </c>
      <c r="AW55" s="342" t="s">
        <v>430</v>
      </c>
      <c r="AX55" s="342" t="s">
        <v>430</v>
      </c>
      <c r="AY55" s="342" t="s">
        <v>430</v>
      </c>
      <c r="AZ55" s="342" t="s">
        <v>430</v>
      </c>
      <c r="BA55" s="370"/>
      <c r="BB55" s="344">
        <v>12.344246323665701</v>
      </c>
      <c r="BC55" s="344">
        <v>0</v>
      </c>
      <c r="BD55" s="344">
        <v>4.1679134886367E-2</v>
      </c>
      <c r="BE55" s="371" t="s">
        <v>430</v>
      </c>
      <c r="BF55" s="370"/>
      <c r="BG55" s="368" t="s">
        <v>430</v>
      </c>
      <c r="BH55" s="369" t="s">
        <v>430</v>
      </c>
      <c r="BI55" s="344" t="s">
        <v>430</v>
      </c>
      <c r="BJ55" s="344" t="s">
        <v>430</v>
      </c>
      <c r="BK55" s="346"/>
      <c r="BL55" s="346" t="s">
        <v>430</v>
      </c>
      <c r="BM55" s="368" t="s">
        <v>430</v>
      </c>
      <c r="BN55" s="368" t="s">
        <v>430</v>
      </c>
      <c r="BO55" s="368" t="s">
        <v>430</v>
      </c>
      <c r="BP55" s="426" t="s">
        <v>430</v>
      </c>
      <c r="BQ55" s="464"/>
      <c r="BR55" s="350" t="s">
        <v>443</v>
      </c>
    </row>
    <row r="56" spans="1:70" s="424" customFormat="1" x14ac:dyDescent="0.25">
      <c r="A56" s="341" t="s">
        <v>6716</v>
      </c>
      <c r="B56" s="370"/>
      <c r="C56" s="709">
        <v>44489</v>
      </c>
      <c r="D56" s="369"/>
      <c r="E56" s="342">
        <v>40.58</v>
      </c>
      <c r="F56" s="369"/>
      <c r="G56" s="343">
        <v>10.546200000000001</v>
      </c>
      <c r="H56" s="370"/>
      <c r="I56" s="344">
        <v>-0.39810000000000001</v>
      </c>
      <c r="J56" s="344">
        <v>-0.77029999999999998</v>
      </c>
      <c r="K56" s="344">
        <v>-3.7141999999999999</v>
      </c>
      <c r="L56" s="344">
        <v>1.8166</v>
      </c>
      <c r="M56" s="344">
        <v>1.4681999999999999</v>
      </c>
      <c r="N56" s="346">
        <v>13.696</v>
      </c>
      <c r="O56" s="344">
        <v>16.4682</v>
      </c>
      <c r="P56" s="344">
        <v>7.5377999999999998</v>
      </c>
      <c r="Q56" s="344" t="s">
        <v>430</v>
      </c>
      <c r="R56" s="344" t="s">
        <v>430</v>
      </c>
      <c r="S56" s="344">
        <v>0.92149999999999999</v>
      </c>
      <c r="T56" s="344">
        <v>3.1655000000000002</v>
      </c>
      <c r="U56" s="344">
        <v>2.8125</v>
      </c>
      <c r="V56" s="344">
        <v>5.0837000000000003</v>
      </c>
      <c r="W56" s="344">
        <v>0.92149999999999999</v>
      </c>
      <c r="X56" s="344">
        <v>0.85529999999999995</v>
      </c>
      <c r="Y56" s="370"/>
      <c r="Z56" s="342">
        <v>34</v>
      </c>
      <c r="AA56" s="342">
        <v>49</v>
      </c>
      <c r="AB56" s="342">
        <v>39</v>
      </c>
      <c r="AC56" s="342">
        <v>43</v>
      </c>
      <c r="AD56" s="342">
        <v>47</v>
      </c>
      <c r="AE56" s="342">
        <v>46</v>
      </c>
      <c r="AF56" s="342">
        <v>44</v>
      </c>
      <c r="AG56" s="342">
        <v>48</v>
      </c>
      <c r="AH56" s="342" t="s">
        <v>430</v>
      </c>
      <c r="AI56" s="342" t="s">
        <v>430</v>
      </c>
      <c r="AJ56" s="342">
        <v>7</v>
      </c>
      <c r="AK56" s="342">
        <v>43</v>
      </c>
      <c r="AL56" s="342">
        <v>47</v>
      </c>
      <c r="AM56" s="342">
        <v>47</v>
      </c>
      <c r="AN56" s="342">
        <v>7</v>
      </c>
      <c r="AO56" s="369"/>
      <c r="AP56" s="344" t="s">
        <v>430</v>
      </c>
      <c r="AQ56" s="344" t="s">
        <v>430</v>
      </c>
      <c r="AR56" s="344" t="s">
        <v>430</v>
      </c>
      <c r="AS56" s="344">
        <v>12.1</v>
      </c>
      <c r="AT56" s="344">
        <v>5.03</v>
      </c>
      <c r="AU56" s="347"/>
      <c r="AV56" s="342" t="s">
        <v>430</v>
      </c>
      <c r="AW56" s="342" t="s">
        <v>430</v>
      </c>
      <c r="AX56" s="342" t="s">
        <v>430</v>
      </c>
      <c r="AY56" s="342">
        <v>46</v>
      </c>
      <c r="AZ56" s="342">
        <v>47</v>
      </c>
      <c r="BA56" s="370"/>
      <c r="BB56" s="344">
        <v>14.3897580272639</v>
      </c>
      <c r="BC56" s="344">
        <v>0</v>
      </c>
      <c r="BD56" s="344">
        <v>1.4102882404489399E-2</v>
      </c>
      <c r="BE56" s="371" t="s">
        <v>430</v>
      </c>
      <c r="BF56" s="370"/>
      <c r="BG56" s="368" t="s">
        <v>430</v>
      </c>
      <c r="BH56" s="369" t="s">
        <v>430</v>
      </c>
      <c r="BI56" s="344" t="s">
        <v>430</v>
      </c>
      <c r="BJ56" s="344" t="s">
        <v>430</v>
      </c>
      <c r="BK56" s="346"/>
      <c r="BL56" s="915" t="s">
        <v>6717</v>
      </c>
      <c r="BM56" s="834" t="s">
        <v>6718</v>
      </c>
      <c r="BN56" s="834" t="s">
        <v>6719</v>
      </c>
      <c r="BO56" s="368" t="s">
        <v>430</v>
      </c>
      <c r="BP56" s="426" t="s">
        <v>430</v>
      </c>
      <c r="BQ56" s="464"/>
      <c r="BR56" s="350" t="s">
        <v>436</v>
      </c>
    </row>
    <row r="57" spans="1:70" s="424" customFormat="1" x14ac:dyDescent="0.25">
      <c r="A57" s="341" t="s">
        <v>6720</v>
      </c>
      <c r="B57" s="370"/>
      <c r="C57" s="709">
        <v>44323</v>
      </c>
      <c r="D57" s="369"/>
      <c r="E57" s="342">
        <v>50</v>
      </c>
      <c r="F57" s="369"/>
      <c r="G57" s="343">
        <v>15.723800000000001</v>
      </c>
      <c r="H57" s="370"/>
      <c r="I57" s="344">
        <v>-1.0845</v>
      </c>
      <c r="J57" s="344">
        <v>1.6873</v>
      </c>
      <c r="K57" s="344">
        <v>5.0319000000000003</v>
      </c>
      <c r="L57" s="344">
        <v>5.5975999999999999</v>
      </c>
      <c r="M57" s="344">
        <v>12.752599999999999</v>
      </c>
      <c r="N57" s="346">
        <v>17.756599999999999</v>
      </c>
      <c r="O57" s="344">
        <v>16.4681</v>
      </c>
      <c r="P57" s="344">
        <v>13.4917</v>
      </c>
      <c r="Q57" s="344">
        <v>9.0391999999999992</v>
      </c>
      <c r="R57" s="344" t="s">
        <v>430</v>
      </c>
      <c r="S57" s="344">
        <v>-1.0845</v>
      </c>
      <c r="T57" s="344">
        <v>7.5763999999999996</v>
      </c>
      <c r="U57" s="344">
        <v>12.752599999999999</v>
      </c>
      <c r="V57" s="344">
        <v>12.84</v>
      </c>
      <c r="W57" s="344">
        <v>-1.0845</v>
      </c>
      <c r="X57" s="344">
        <v>9.1795000000000009</v>
      </c>
      <c r="Y57" s="370"/>
      <c r="Z57" s="342">
        <v>42</v>
      </c>
      <c r="AA57" s="342">
        <v>19</v>
      </c>
      <c r="AB57" s="342">
        <v>1</v>
      </c>
      <c r="AC57" s="342">
        <v>40</v>
      </c>
      <c r="AD57" s="342">
        <v>34</v>
      </c>
      <c r="AE57" s="342">
        <v>44</v>
      </c>
      <c r="AF57" s="342">
        <v>45</v>
      </c>
      <c r="AG57" s="342">
        <v>43</v>
      </c>
      <c r="AH57" s="342">
        <v>24</v>
      </c>
      <c r="AI57" s="342" t="s">
        <v>430</v>
      </c>
      <c r="AJ57" s="342">
        <v>42</v>
      </c>
      <c r="AK57" s="342">
        <v>39</v>
      </c>
      <c r="AL57" s="342">
        <v>34</v>
      </c>
      <c r="AM57" s="342">
        <v>37</v>
      </c>
      <c r="AN57" s="342">
        <v>42</v>
      </c>
      <c r="AO57" s="369"/>
      <c r="AP57" s="344" t="s">
        <v>430</v>
      </c>
      <c r="AQ57" s="344" t="s">
        <v>430</v>
      </c>
      <c r="AR57" s="344">
        <v>13.24</v>
      </c>
      <c r="AS57" s="344">
        <v>15.96</v>
      </c>
      <c r="AT57" s="344">
        <v>19.5</v>
      </c>
      <c r="AU57" s="347"/>
      <c r="AV57" s="342" t="s">
        <v>430</v>
      </c>
      <c r="AW57" s="342" t="s">
        <v>430</v>
      </c>
      <c r="AX57" s="342">
        <v>29</v>
      </c>
      <c r="AY57" s="342">
        <v>43</v>
      </c>
      <c r="AZ57" s="342">
        <v>38</v>
      </c>
      <c r="BA57" s="370"/>
      <c r="BB57" s="344">
        <v>14.0393151763141</v>
      </c>
      <c r="BC57" s="344">
        <v>0</v>
      </c>
      <c r="BD57" s="344">
        <v>5.1676864316326898E-2</v>
      </c>
      <c r="BE57" s="371" t="s">
        <v>430</v>
      </c>
      <c r="BF57" s="370"/>
      <c r="BG57" s="368" t="s">
        <v>430</v>
      </c>
      <c r="BH57" s="369" t="s">
        <v>430</v>
      </c>
      <c r="BI57" s="344" t="s">
        <v>430</v>
      </c>
      <c r="BJ57" s="344" t="s">
        <v>430</v>
      </c>
      <c r="BK57" s="346"/>
      <c r="BL57" s="915" t="s">
        <v>6721</v>
      </c>
      <c r="BM57" s="834" t="s">
        <v>6722</v>
      </c>
      <c r="BN57" s="368" t="s">
        <v>430</v>
      </c>
      <c r="BO57" s="368" t="s">
        <v>430</v>
      </c>
      <c r="BP57" s="426" t="s">
        <v>430</v>
      </c>
      <c r="BQ57" s="464"/>
      <c r="BR57" s="350" t="s">
        <v>436</v>
      </c>
    </row>
    <row r="58" spans="1:70" s="424" customFormat="1" x14ac:dyDescent="0.25">
      <c r="A58" s="341" t="s">
        <v>6723</v>
      </c>
      <c r="B58" s="370"/>
      <c r="C58" s="709">
        <v>45282</v>
      </c>
      <c r="D58" s="369"/>
      <c r="E58" s="342">
        <v>38.92</v>
      </c>
      <c r="F58" s="369"/>
      <c r="G58" s="343">
        <v>12.226900000000001</v>
      </c>
      <c r="H58" s="370"/>
      <c r="I58" s="344">
        <v>-0.248</v>
      </c>
      <c r="J58" s="344">
        <v>-0.18859999999999999</v>
      </c>
      <c r="K58" s="344">
        <v>0.43780000000000002</v>
      </c>
      <c r="L58" s="344">
        <v>-0.1111</v>
      </c>
      <c r="M58" s="344">
        <v>4.3874000000000004</v>
      </c>
      <c r="N58" s="346">
        <v>13.4947</v>
      </c>
      <c r="O58" s="344">
        <v>11.5251</v>
      </c>
      <c r="P58" s="344" t="s">
        <v>430</v>
      </c>
      <c r="Q58" s="344" t="s">
        <v>430</v>
      </c>
      <c r="R58" s="344" t="s">
        <v>430</v>
      </c>
      <c r="S58" s="344">
        <v>-0.248</v>
      </c>
      <c r="T58" s="344">
        <v>0.1565</v>
      </c>
      <c r="U58" s="344">
        <v>4.3874000000000004</v>
      </c>
      <c r="V58" s="344">
        <v>7.2092999999999998</v>
      </c>
      <c r="W58" s="344">
        <v>-0.248</v>
      </c>
      <c r="X58" s="344">
        <v>8.2845999999999993</v>
      </c>
      <c r="Y58" s="370"/>
      <c r="Z58" s="342">
        <v>32</v>
      </c>
      <c r="AA58" s="342">
        <v>42</v>
      </c>
      <c r="AB58" s="342">
        <v>6</v>
      </c>
      <c r="AC58" s="342">
        <v>46</v>
      </c>
      <c r="AD58" s="342">
        <v>46</v>
      </c>
      <c r="AE58" s="342">
        <v>47</v>
      </c>
      <c r="AF58" s="342">
        <v>49</v>
      </c>
      <c r="AG58" s="342" t="s">
        <v>430</v>
      </c>
      <c r="AH58" s="342" t="s">
        <v>430</v>
      </c>
      <c r="AI58" s="342" t="s">
        <v>430</v>
      </c>
      <c r="AJ58" s="342">
        <v>32</v>
      </c>
      <c r="AK58" s="342">
        <v>46</v>
      </c>
      <c r="AL58" s="342">
        <v>46</v>
      </c>
      <c r="AM58" s="342">
        <v>46</v>
      </c>
      <c r="AN58" s="342">
        <v>32</v>
      </c>
      <c r="AO58" s="369"/>
      <c r="AP58" s="344" t="s">
        <v>430</v>
      </c>
      <c r="AQ58" s="344" t="s">
        <v>430</v>
      </c>
      <c r="AR58" s="344" t="s">
        <v>430</v>
      </c>
      <c r="AS58" s="344" t="s">
        <v>430</v>
      </c>
      <c r="AT58" s="344">
        <v>9.15</v>
      </c>
      <c r="AU58" s="347"/>
      <c r="AV58" s="342" t="s">
        <v>430</v>
      </c>
      <c r="AW58" s="342" t="s">
        <v>430</v>
      </c>
      <c r="AX58" s="342" t="s">
        <v>430</v>
      </c>
      <c r="AY58" s="342" t="s">
        <v>430</v>
      </c>
      <c r="AZ58" s="342">
        <v>46</v>
      </c>
      <c r="BA58" s="370"/>
      <c r="BB58" s="344">
        <v>6.1103765595520096</v>
      </c>
      <c r="BC58" s="344">
        <v>0</v>
      </c>
      <c r="BD58" s="344">
        <v>3.9359067154951903E-2</v>
      </c>
      <c r="BE58" s="371" t="s">
        <v>430</v>
      </c>
      <c r="BF58" s="370"/>
      <c r="BG58" s="368" t="s">
        <v>430</v>
      </c>
      <c r="BH58" s="369" t="s">
        <v>430</v>
      </c>
      <c r="BI58" s="344" t="s">
        <v>430</v>
      </c>
      <c r="BJ58" s="344" t="s">
        <v>430</v>
      </c>
      <c r="BK58" s="346"/>
      <c r="BL58" s="915" t="s">
        <v>6724</v>
      </c>
      <c r="BM58" s="834" t="s">
        <v>6725</v>
      </c>
      <c r="BN58" s="368" t="s">
        <v>430</v>
      </c>
      <c r="BO58" s="368" t="s">
        <v>430</v>
      </c>
      <c r="BP58" s="426" t="s">
        <v>430</v>
      </c>
      <c r="BQ58" s="464"/>
      <c r="BR58" s="350" t="s">
        <v>2408</v>
      </c>
    </row>
    <row r="59" spans="1:70" s="424" customFormat="1" x14ac:dyDescent="0.25">
      <c r="A59" s="341" t="s">
        <v>6726</v>
      </c>
      <c r="B59" s="370"/>
      <c r="C59" s="709">
        <v>45194</v>
      </c>
      <c r="D59" s="369"/>
      <c r="E59" s="342">
        <v>37.770000000000003</v>
      </c>
      <c r="F59" s="369"/>
      <c r="G59" s="343">
        <v>17.9786</v>
      </c>
      <c r="H59" s="370"/>
      <c r="I59" s="344">
        <v>-0.31159999999999999</v>
      </c>
      <c r="J59" s="344">
        <v>1.1955</v>
      </c>
      <c r="K59" s="344">
        <v>-0.38619999999999999</v>
      </c>
      <c r="L59" s="344">
        <v>8.2721999999999998</v>
      </c>
      <c r="M59" s="344">
        <v>15.7118</v>
      </c>
      <c r="N59" s="346">
        <v>33.038800000000002</v>
      </c>
      <c r="O59" s="344">
        <v>25.786899999999999</v>
      </c>
      <c r="P59" s="344" t="s">
        <v>430</v>
      </c>
      <c r="Q59" s="344" t="s">
        <v>430</v>
      </c>
      <c r="R59" s="344" t="s">
        <v>430</v>
      </c>
      <c r="S59" s="344">
        <v>-0.31159999999999999</v>
      </c>
      <c r="T59" s="344">
        <v>9.3582000000000001</v>
      </c>
      <c r="U59" s="344">
        <v>15.8505</v>
      </c>
      <c r="V59" s="344">
        <v>22.260999999999999</v>
      </c>
      <c r="W59" s="344">
        <v>-0.31159999999999999</v>
      </c>
      <c r="X59" s="344">
        <v>23.613299999999999</v>
      </c>
      <c r="Y59" s="370"/>
      <c r="Z59" s="342">
        <v>33</v>
      </c>
      <c r="AA59" s="342">
        <v>25</v>
      </c>
      <c r="AB59" s="342">
        <v>13</v>
      </c>
      <c r="AC59" s="342">
        <v>35</v>
      </c>
      <c r="AD59" s="342">
        <v>26</v>
      </c>
      <c r="AE59" s="342">
        <v>28</v>
      </c>
      <c r="AF59" s="342">
        <v>25</v>
      </c>
      <c r="AG59" s="342" t="s">
        <v>430</v>
      </c>
      <c r="AH59" s="342" t="s">
        <v>430</v>
      </c>
      <c r="AI59" s="342" t="s">
        <v>430</v>
      </c>
      <c r="AJ59" s="342">
        <v>33</v>
      </c>
      <c r="AK59" s="342">
        <v>37</v>
      </c>
      <c r="AL59" s="342">
        <v>27</v>
      </c>
      <c r="AM59" s="342">
        <v>22</v>
      </c>
      <c r="AN59" s="342">
        <v>33</v>
      </c>
      <c r="AO59" s="369"/>
      <c r="AP59" s="344" t="s">
        <v>430</v>
      </c>
      <c r="AQ59" s="344" t="s">
        <v>430</v>
      </c>
      <c r="AR59" s="344" t="s">
        <v>430</v>
      </c>
      <c r="AS59" s="344" t="s">
        <v>430</v>
      </c>
      <c r="AT59" s="344">
        <v>30.22</v>
      </c>
      <c r="AU59" s="347"/>
      <c r="AV59" s="342" t="s">
        <v>430</v>
      </c>
      <c r="AW59" s="342" t="s">
        <v>430</v>
      </c>
      <c r="AX59" s="342" t="s">
        <v>430</v>
      </c>
      <c r="AY59" s="342" t="s">
        <v>430</v>
      </c>
      <c r="AZ59" s="342">
        <v>28</v>
      </c>
      <c r="BA59" s="370"/>
      <c r="BB59" s="344">
        <v>11.146698870837</v>
      </c>
      <c r="BC59" s="344">
        <v>0</v>
      </c>
      <c r="BD59" s="344">
        <v>0.12825293750924299</v>
      </c>
      <c r="BE59" s="371" t="s">
        <v>430</v>
      </c>
      <c r="BF59" s="370"/>
      <c r="BG59" s="368" t="s">
        <v>430</v>
      </c>
      <c r="BH59" s="369" t="s">
        <v>430</v>
      </c>
      <c r="BI59" s="344" t="s">
        <v>430</v>
      </c>
      <c r="BJ59" s="344" t="s">
        <v>430</v>
      </c>
      <c r="BK59" s="346"/>
      <c r="BL59" s="915" t="s">
        <v>6727</v>
      </c>
      <c r="BM59" s="834" t="s">
        <v>4924</v>
      </c>
      <c r="BN59" s="368" t="s">
        <v>430</v>
      </c>
      <c r="BO59" s="368" t="s">
        <v>430</v>
      </c>
      <c r="BP59" s="426" t="s">
        <v>430</v>
      </c>
      <c r="BQ59" s="464"/>
      <c r="BR59" s="350" t="s">
        <v>547</v>
      </c>
    </row>
    <row r="60" spans="1:70" s="424" customFormat="1" x14ac:dyDescent="0.25">
      <c r="A60" s="341" t="s">
        <v>6728</v>
      </c>
      <c r="B60" s="370"/>
      <c r="C60" s="709">
        <v>41775</v>
      </c>
      <c r="D60" s="369"/>
      <c r="E60" s="864">
        <v>18.41</v>
      </c>
      <c r="F60" s="369"/>
      <c r="G60" s="343" t="s">
        <v>430</v>
      </c>
      <c r="H60" s="370"/>
      <c r="I60" s="344" t="s">
        <v>430</v>
      </c>
      <c r="J60" s="344" t="s">
        <v>430</v>
      </c>
      <c r="K60" s="344" t="s">
        <v>430</v>
      </c>
      <c r="L60" s="344" t="s">
        <v>430</v>
      </c>
      <c r="M60" s="344" t="s">
        <v>430</v>
      </c>
      <c r="N60" s="346" t="s">
        <v>430</v>
      </c>
      <c r="O60" s="344" t="s">
        <v>430</v>
      </c>
      <c r="P60" s="344" t="s">
        <v>430</v>
      </c>
      <c r="Q60" s="344" t="s">
        <v>430</v>
      </c>
      <c r="R60" s="344" t="s">
        <v>430</v>
      </c>
      <c r="S60" s="344" t="s">
        <v>430</v>
      </c>
      <c r="T60" s="344" t="s">
        <v>430</v>
      </c>
      <c r="U60" s="344" t="s">
        <v>430</v>
      </c>
      <c r="V60" s="344" t="s">
        <v>430</v>
      </c>
      <c r="W60" s="344" t="s">
        <v>430</v>
      </c>
      <c r="X60" s="344" t="s">
        <v>430</v>
      </c>
      <c r="Y60" s="370"/>
      <c r="Z60" s="342" t="s">
        <v>430</v>
      </c>
      <c r="AA60" s="342" t="s">
        <v>430</v>
      </c>
      <c r="AB60" s="342" t="s">
        <v>430</v>
      </c>
      <c r="AC60" s="342" t="s">
        <v>430</v>
      </c>
      <c r="AD60" s="342" t="s">
        <v>430</v>
      </c>
      <c r="AE60" s="342" t="s">
        <v>430</v>
      </c>
      <c r="AF60" s="342" t="s">
        <v>430</v>
      </c>
      <c r="AG60" s="342" t="s">
        <v>430</v>
      </c>
      <c r="AH60" s="342" t="s">
        <v>430</v>
      </c>
      <c r="AI60" s="342" t="s">
        <v>430</v>
      </c>
      <c r="AJ60" s="342" t="s">
        <v>430</v>
      </c>
      <c r="AK60" s="342" t="s">
        <v>430</v>
      </c>
      <c r="AL60" s="342" t="s">
        <v>430</v>
      </c>
      <c r="AM60" s="342" t="s">
        <v>430</v>
      </c>
      <c r="AN60" s="342" t="s">
        <v>430</v>
      </c>
      <c r="AO60" s="369"/>
      <c r="AP60" s="344" t="s">
        <v>430</v>
      </c>
      <c r="AQ60" s="344" t="s">
        <v>430</v>
      </c>
      <c r="AR60" s="344" t="s">
        <v>430</v>
      </c>
      <c r="AS60" s="344" t="s">
        <v>430</v>
      </c>
      <c r="AT60" s="344" t="s">
        <v>430</v>
      </c>
      <c r="AU60" s="347"/>
      <c r="AV60" s="342" t="s">
        <v>430</v>
      </c>
      <c r="AW60" s="342" t="s">
        <v>430</v>
      </c>
      <c r="AX60" s="342" t="s">
        <v>430</v>
      </c>
      <c r="AY60" s="342" t="s">
        <v>430</v>
      </c>
      <c r="AZ60" s="342" t="s">
        <v>430</v>
      </c>
      <c r="BA60" s="370"/>
      <c r="BB60" s="344">
        <v>13.225653373888401</v>
      </c>
      <c r="BC60" s="344">
        <v>0</v>
      </c>
      <c r="BD60" s="344">
        <v>2.28815602617355E-2</v>
      </c>
      <c r="BE60" s="371" t="s">
        <v>430</v>
      </c>
      <c r="BF60" s="370"/>
      <c r="BG60" s="368" t="s">
        <v>430</v>
      </c>
      <c r="BH60" s="369" t="s">
        <v>430</v>
      </c>
      <c r="BI60" s="344" t="s">
        <v>430</v>
      </c>
      <c r="BJ60" s="344" t="s">
        <v>430</v>
      </c>
      <c r="BK60" s="346"/>
      <c r="BL60" s="346" t="s">
        <v>430</v>
      </c>
      <c r="BM60" s="368" t="s">
        <v>430</v>
      </c>
      <c r="BN60" s="368" t="s">
        <v>430</v>
      </c>
      <c r="BO60" s="368" t="s">
        <v>430</v>
      </c>
      <c r="BP60" s="426" t="s">
        <v>430</v>
      </c>
      <c r="BQ60" s="464"/>
      <c r="BR60" s="350" t="s">
        <v>443</v>
      </c>
    </row>
    <row r="61" spans="1:70" x14ac:dyDescent="0.25">
      <c r="A61" s="314" t="s">
        <v>93</v>
      </c>
      <c r="B61" s="66"/>
      <c r="C61" s="710"/>
      <c r="D61" s="43"/>
      <c r="E61" s="51"/>
      <c r="F61" s="43"/>
      <c r="G61" s="55"/>
      <c r="H61" s="66"/>
      <c r="I61" s="59">
        <v>5.8999999999999999E-3</v>
      </c>
      <c r="J61" s="59">
        <v>1.0946</v>
      </c>
      <c r="K61" s="59">
        <v>-2.2669999999999999</v>
      </c>
      <c r="L61" s="59">
        <v>13.069800000000001</v>
      </c>
      <c r="M61" s="59">
        <v>16.138400000000001</v>
      </c>
      <c r="N61" s="70">
        <v>36.8797</v>
      </c>
      <c r="O61" s="59">
        <v>26.265599999999999</v>
      </c>
      <c r="P61" s="59">
        <v>22.6616</v>
      </c>
      <c r="Q61" s="59">
        <v>11.279500000000001</v>
      </c>
      <c r="R61" s="59">
        <v>12.0839</v>
      </c>
      <c r="S61" s="59">
        <v>1.5900000000000001E-2</v>
      </c>
      <c r="T61" s="59">
        <v>15.180099999999999</v>
      </c>
      <c r="U61" s="59">
        <v>16.138000000000002</v>
      </c>
      <c r="V61" s="59">
        <v>20.616299999999999</v>
      </c>
      <c r="W61" s="59">
        <v>1.5900000000000001E-2</v>
      </c>
      <c r="X61" s="59">
        <v>12.7805</v>
      </c>
      <c r="Y61" s="66"/>
      <c r="Z61" s="51">
        <v>44</v>
      </c>
      <c r="AA61" s="51">
        <v>51</v>
      </c>
      <c r="AB61" s="51">
        <v>51</v>
      </c>
      <c r="AC61" s="51">
        <v>51</v>
      </c>
      <c r="AD61" s="51">
        <v>50</v>
      </c>
      <c r="AE61" s="51">
        <v>50</v>
      </c>
      <c r="AF61" s="51">
        <v>50</v>
      </c>
      <c r="AG61" s="51">
        <v>48</v>
      </c>
      <c r="AH61" s="51">
        <v>32</v>
      </c>
      <c r="AI61" s="51">
        <v>22</v>
      </c>
      <c r="AJ61" s="51">
        <v>46</v>
      </c>
      <c r="AK61" s="51">
        <v>51</v>
      </c>
      <c r="AL61" s="51">
        <v>50</v>
      </c>
      <c r="AM61" s="51">
        <v>50</v>
      </c>
      <c r="AN61" s="51">
        <v>46</v>
      </c>
      <c r="AO61" s="43"/>
      <c r="AP61" s="59">
        <v>14.396818181818199</v>
      </c>
      <c r="AQ61" s="59">
        <v>17.144545454545501</v>
      </c>
      <c r="AR61" s="59">
        <v>20.49625</v>
      </c>
      <c r="AS61" s="59">
        <v>28.010208333333299</v>
      </c>
      <c r="AT61" s="59">
        <v>32.434199999999997</v>
      </c>
      <c r="AU61" s="78"/>
      <c r="AV61" s="51">
        <v>22</v>
      </c>
      <c r="AW61" s="51">
        <v>22</v>
      </c>
      <c r="AX61" s="51">
        <v>32</v>
      </c>
      <c r="AY61" s="51">
        <v>48</v>
      </c>
      <c r="AZ61" s="51">
        <v>50</v>
      </c>
      <c r="BA61" s="66"/>
      <c r="BB61" s="59"/>
      <c r="BC61" s="59"/>
      <c r="BD61" s="59"/>
      <c r="BE61" s="272"/>
      <c r="BF61" s="66"/>
      <c r="BG61" s="33"/>
      <c r="BH61" s="43"/>
      <c r="BI61" s="59"/>
      <c r="BJ61" s="59"/>
      <c r="BK61" s="70"/>
      <c r="BL61" s="70"/>
      <c r="BM61" s="33"/>
      <c r="BN61" s="84"/>
      <c r="BO61" s="84"/>
      <c r="BP61" s="539"/>
      <c r="BQ61" s="263"/>
      <c r="BR61" s="88"/>
    </row>
    <row r="62" spans="1:70" x14ac:dyDescent="0.25">
      <c r="A62" s="316" t="s">
        <v>94</v>
      </c>
      <c r="B62" s="67"/>
      <c r="C62" s="711"/>
      <c r="D62" s="44"/>
      <c r="E62" s="52"/>
      <c r="F62" s="44"/>
      <c r="G62" s="56"/>
      <c r="H62" s="67"/>
      <c r="I62" s="60">
        <v>2.2122999999999999</v>
      </c>
      <c r="J62" s="60">
        <v>4.6054000000000004</v>
      </c>
      <c r="K62" s="60">
        <v>5.0319000000000003</v>
      </c>
      <c r="L62" s="60">
        <v>38.938899999999997</v>
      </c>
      <c r="M62" s="60">
        <v>35.694299999999998</v>
      </c>
      <c r="N62" s="71">
        <v>80.165000000000006</v>
      </c>
      <c r="O62" s="60">
        <v>62.639499999999998</v>
      </c>
      <c r="P62" s="60">
        <v>44.310899999999997</v>
      </c>
      <c r="Q62" s="60">
        <v>22.555099999999999</v>
      </c>
      <c r="R62" s="60">
        <v>18.5214</v>
      </c>
      <c r="S62" s="60">
        <v>1.8157000000000001</v>
      </c>
      <c r="T62" s="60">
        <v>39.073</v>
      </c>
      <c r="U62" s="60">
        <v>35.694299999999998</v>
      </c>
      <c r="V62" s="60">
        <v>45.659100000000002</v>
      </c>
      <c r="W62" s="60">
        <v>1.8157000000000001</v>
      </c>
      <c r="X62" s="60">
        <v>39.045099999999998</v>
      </c>
      <c r="Y62" s="67"/>
      <c r="Z62" s="52"/>
      <c r="AA62" s="52"/>
      <c r="AB62" s="52"/>
      <c r="AC62" s="52"/>
      <c r="AD62" s="52"/>
      <c r="AE62" s="52"/>
      <c r="AF62" s="52"/>
      <c r="AG62" s="52"/>
      <c r="AH62" s="52"/>
      <c r="AI62" s="52"/>
      <c r="AJ62" s="52"/>
      <c r="AK62" s="52"/>
      <c r="AL62" s="52"/>
      <c r="AM62" s="52"/>
      <c r="AN62" s="52"/>
      <c r="AO62" s="44"/>
      <c r="AP62" s="60">
        <v>21.51</v>
      </c>
      <c r="AQ62" s="60">
        <v>27.27</v>
      </c>
      <c r="AR62" s="60">
        <v>37.75</v>
      </c>
      <c r="AS62" s="60">
        <v>54.81</v>
      </c>
      <c r="AT62" s="60">
        <v>69.38</v>
      </c>
      <c r="AU62" s="79"/>
      <c r="AV62" s="52"/>
      <c r="AW62" s="52"/>
      <c r="AX62" s="52"/>
      <c r="AY62" s="52"/>
      <c r="AZ62" s="52"/>
      <c r="BA62" s="67"/>
      <c r="BB62" s="60"/>
      <c r="BC62" s="60"/>
      <c r="BD62" s="60"/>
      <c r="BE62" s="273"/>
      <c r="BF62" s="67"/>
      <c r="BG62" s="25"/>
      <c r="BH62" s="44"/>
      <c r="BI62" s="60"/>
      <c r="BJ62" s="60"/>
      <c r="BK62" s="71"/>
      <c r="BL62" s="71"/>
      <c r="BM62" s="25"/>
      <c r="BN62" s="85"/>
      <c r="BO62" s="85"/>
      <c r="BP62" s="540"/>
      <c r="BQ62" s="264"/>
      <c r="BR62" s="89"/>
    </row>
    <row r="63" spans="1:70" x14ac:dyDescent="0.25">
      <c r="A63" s="316" t="s">
        <v>95</v>
      </c>
      <c r="B63" s="67"/>
      <c r="C63" s="711"/>
      <c r="D63" s="44"/>
      <c r="E63" s="52"/>
      <c r="F63" s="44"/>
      <c r="G63" s="56"/>
      <c r="H63" s="67"/>
      <c r="I63" s="60">
        <v>-3.0303</v>
      </c>
      <c r="J63" s="60">
        <v>-3.4354</v>
      </c>
      <c r="K63" s="60">
        <v>-11.356199999999999</v>
      </c>
      <c r="L63" s="60">
        <v>-14.600300000000001</v>
      </c>
      <c r="M63" s="60">
        <v>-16.319600000000001</v>
      </c>
      <c r="N63" s="71">
        <v>-3.5127000000000002</v>
      </c>
      <c r="O63" s="60">
        <v>10.8775</v>
      </c>
      <c r="P63" s="60">
        <v>7.5377999999999998</v>
      </c>
      <c r="Q63" s="60">
        <v>2.4655999999999998</v>
      </c>
      <c r="R63" s="60">
        <v>4.7115</v>
      </c>
      <c r="S63" s="60">
        <v>-3.0303</v>
      </c>
      <c r="T63" s="60">
        <v>-14.600300000000001</v>
      </c>
      <c r="U63" s="60">
        <v>-14.8002</v>
      </c>
      <c r="V63" s="60">
        <v>-23.671700000000001</v>
      </c>
      <c r="W63" s="60">
        <v>-3.0303</v>
      </c>
      <c r="X63" s="60">
        <v>-6.4699999999999994E-2</v>
      </c>
      <c r="Y63" s="67"/>
      <c r="Z63" s="52"/>
      <c r="AA63" s="52"/>
      <c r="AB63" s="52"/>
      <c r="AC63" s="52"/>
      <c r="AD63" s="52"/>
      <c r="AE63" s="52"/>
      <c r="AF63" s="52"/>
      <c r="AG63" s="52"/>
      <c r="AH63" s="52"/>
      <c r="AI63" s="52"/>
      <c r="AJ63" s="52"/>
      <c r="AK63" s="52"/>
      <c r="AL63" s="52"/>
      <c r="AM63" s="52"/>
      <c r="AN63" s="52"/>
      <c r="AO63" s="44"/>
      <c r="AP63" s="60">
        <v>6.2</v>
      </c>
      <c r="AQ63" s="60">
        <v>9.4700000000000006</v>
      </c>
      <c r="AR63" s="60">
        <v>6.63</v>
      </c>
      <c r="AS63" s="60">
        <v>10.38</v>
      </c>
      <c r="AT63" s="60">
        <v>-26.15</v>
      </c>
      <c r="AU63" s="79"/>
      <c r="AV63" s="52"/>
      <c r="AW63" s="52"/>
      <c r="AX63" s="52"/>
      <c r="AY63" s="52"/>
      <c r="AZ63" s="52"/>
      <c r="BA63" s="67"/>
      <c r="BB63" s="60"/>
      <c r="BC63" s="60"/>
      <c r="BD63" s="60"/>
      <c r="BE63" s="273"/>
      <c r="BF63" s="67"/>
      <c r="BG63" s="25"/>
      <c r="BH63" s="44"/>
      <c r="BI63" s="60"/>
      <c r="BJ63" s="60"/>
      <c r="BK63" s="71"/>
      <c r="BL63" s="71"/>
      <c r="BM63" s="25"/>
      <c r="BN63" s="85"/>
      <c r="BO63" s="85"/>
      <c r="BP63" s="540"/>
      <c r="BQ63" s="264"/>
      <c r="BR63" s="89"/>
    </row>
    <row r="64" spans="1:70" x14ac:dyDescent="0.25">
      <c r="A64" s="317" t="s">
        <v>96</v>
      </c>
      <c r="B64" s="68"/>
      <c r="C64" s="712"/>
      <c r="D64" s="45"/>
      <c r="E64" s="53"/>
      <c r="F64" s="45"/>
      <c r="G64" s="57"/>
      <c r="H64" s="68"/>
      <c r="I64" s="61">
        <v>6.7449999999999996E-2</v>
      </c>
      <c r="J64" s="61">
        <v>1.1074999999999999</v>
      </c>
      <c r="K64" s="61">
        <v>-1.2110000000000001</v>
      </c>
      <c r="L64" s="61">
        <v>14.2925</v>
      </c>
      <c r="M64" s="61">
        <v>15.8842</v>
      </c>
      <c r="N64" s="72">
        <v>34.334299999999999</v>
      </c>
      <c r="O64" s="61">
        <v>25.584</v>
      </c>
      <c r="P64" s="61">
        <v>22.571100000000001</v>
      </c>
      <c r="Q64" s="61">
        <v>10.985799999999999</v>
      </c>
      <c r="R64" s="61">
        <v>12.377000000000001</v>
      </c>
      <c r="S64" s="61">
        <v>0</v>
      </c>
      <c r="T64" s="61">
        <v>16.038399999999999</v>
      </c>
      <c r="U64" s="61">
        <v>16.0566</v>
      </c>
      <c r="V64" s="61">
        <v>20.6752</v>
      </c>
      <c r="W64" s="61">
        <v>0</v>
      </c>
      <c r="X64" s="61">
        <v>9.8699999999999992</v>
      </c>
      <c r="Y64" s="68"/>
      <c r="Z64" s="53"/>
      <c r="AA64" s="53"/>
      <c r="AB64" s="53"/>
      <c r="AC64" s="53"/>
      <c r="AD64" s="53"/>
      <c r="AE64" s="53"/>
      <c r="AF64" s="53"/>
      <c r="AG64" s="53"/>
      <c r="AH64" s="53"/>
      <c r="AI64" s="53"/>
      <c r="AJ64" s="53"/>
      <c r="AK64" s="53"/>
      <c r="AL64" s="53"/>
      <c r="AM64" s="53"/>
      <c r="AN64" s="53"/>
      <c r="AO64" s="45"/>
      <c r="AP64" s="61">
        <v>14.57</v>
      </c>
      <c r="AQ64" s="61">
        <v>17.329999999999998</v>
      </c>
      <c r="AR64" s="61">
        <v>20.78</v>
      </c>
      <c r="AS64" s="61">
        <v>27.5</v>
      </c>
      <c r="AT64" s="61">
        <v>31.5</v>
      </c>
      <c r="AU64" s="80"/>
      <c r="AV64" s="53"/>
      <c r="AW64" s="53"/>
      <c r="AX64" s="53"/>
      <c r="AY64" s="53"/>
      <c r="AZ64" s="53"/>
      <c r="BA64" s="68"/>
      <c r="BB64" s="61"/>
      <c r="BC64" s="61"/>
      <c r="BD64" s="61"/>
      <c r="BE64" s="275"/>
      <c r="BF64" s="68"/>
      <c r="BG64" s="27"/>
      <c r="BH64" s="45"/>
      <c r="BI64" s="61"/>
      <c r="BJ64" s="61"/>
      <c r="BK64" s="72"/>
      <c r="BL64" s="72"/>
      <c r="BM64" s="27"/>
      <c r="BN64" s="86"/>
      <c r="BO64" s="86"/>
      <c r="BP64" s="664"/>
      <c r="BQ64" s="266"/>
      <c r="BR64" s="90"/>
    </row>
    <row r="65" spans="1:70" ht="14.5" x14ac:dyDescent="0.25">
      <c r="A65" s="319" t="s">
        <v>174</v>
      </c>
      <c r="B65" s="69"/>
      <c r="C65" s="71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1"/>
      <c r="BF65" s="69"/>
      <c r="BG65" s="40"/>
      <c r="BH65" s="46"/>
      <c r="BI65" s="62"/>
      <c r="BJ65" s="62"/>
      <c r="BK65" s="73"/>
      <c r="BL65" s="73"/>
      <c r="BM65" s="40"/>
      <c r="BN65" s="87"/>
      <c r="BO65" s="87"/>
      <c r="BP65" s="665"/>
      <c r="BQ65" s="267"/>
      <c r="BR65" s="91"/>
    </row>
    <row r="66" spans="1:70" s="424" customFormat="1" x14ac:dyDescent="0.25">
      <c r="A66" s="341" t="s">
        <v>6729</v>
      </c>
      <c r="B66" s="370"/>
      <c r="C66" s="709">
        <v>41276</v>
      </c>
      <c r="D66" s="369"/>
      <c r="E66" s="342">
        <v>6031.64</v>
      </c>
      <c r="F66" s="369"/>
      <c r="G66" s="343">
        <v>105.5166</v>
      </c>
      <c r="H66" s="370"/>
      <c r="I66" s="344">
        <v>-0.80559999999999998</v>
      </c>
      <c r="J66" s="344">
        <v>2.5535000000000001</v>
      </c>
      <c r="K66" s="344">
        <v>-1.0583</v>
      </c>
      <c r="L66" s="344">
        <v>19.743400000000001</v>
      </c>
      <c r="M66" s="344">
        <v>15.373799999999999</v>
      </c>
      <c r="N66" s="346">
        <v>24.605699999999999</v>
      </c>
      <c r="O66" s="344">
        <v>18.159099999999999</v>
      </c>
      <c r="P66" s="344">
        <v>23.195799999999998</v>
      </c>
      <c r="Q66" s="344">
        <v>11.1052</v>
      </c>
      <c r="R66" s="344">
        <v>17.902999999999999</v>
      </c>
      <c r="S66" s="344">
        <v>-0.80559999999999998</v>
      </c>
      <c r="T66" s="344">
        <v>24.191700000000001</v>
      </c>
      <c r="U66" s="344">
        <v>15.373799999999999</v>
      </c>
      <c r="V66" s="344">
        <v>14.4453</v>
      </c>
      <c r="W66" s="344">
        <v>-0.80559999999999998</v>
      </c>
      <c r="X66" s="344">
        <v>17.831800000000001</v>
      </c>
      <c r="Y66" s="370"/>
      <c r="Z66" s="342">
        <v>40</v>
      </c>
      <c r="AA66" s="342">
        <v>8</v>
      </c>
      <c r="AB66" s="342">
        <v>24</v>
      </c>
      <c r="AC66" s="342">
        <v>16</v>
      </c>
      <c r="AD66" s="342">
        <v>29</v>
      </c>
      <c r="AE66" s="342">
        <v>37</v>
      </c>
      <c r="AF66" s="342">
        <v>43</v>
      </c>
      <c r="AG66" s="342">
        <v>26</v>
      </c>
      <c r="AH66" s="342">
        <v>20</v>
      </c>
      <c r="AI66" s="342">
        <v>2</v>
      </c>
      <c r="AJ66" s="342">
        <v>40</v>
      </c>
      <c r="AK66" s="342">
        <v>13</v>
      </c>
      <c r="AL66" s="342">
        <v>29</v>
      </c>
      <c r="AM66" s="342">
        <v>34</v>
      </c>
      <c r="AN66" s="342">
        <v>40</v>
      </c>
      <c r="AO66" s="369"/>
      <c r="AP66" s="344">
        <v>17.7</v>
      </c>
      <c r="AQ66" s="344">
        <v>17.559999999999999</v>
      </c>
      <c r="AR66" s="344">
        <v>20</v>
      </c>
      <c r="AS66" s="344">
        <v>22.95</v>
      </c>
      <c r="AT66" s="344">
        <v>28.87</v>
      </c>
      <c r="AU66" s="347"/>
      <c r="AV66" s="342">
        <v>4</v>
      </c>
      <c r="AW66" s="342">
        <v>13</v>
      </c>
      <c r="AX66" s="342">
        <v>21</v>
      </c>
      <c r="AY66" s="342">
        <v>36</v>
      </c>
      <c r="AZ66" s="342">
        <v>31</v>
      </c>
      <c r="BA66" s="370"/>
      <c r="BB66" s="344">
        <v>16.654775067305302</v>
      </c>
      <c r="BC66" s="344">
        <v>0.99513258010697603</v>
      </c>
      <c r="BD66" s="344">
        <v>8.8189966346102502E-2</v>
      </c>
      <c r="BE66" s="371">
        <v>0.39382544488830401</v>
      </c>
      <c r="BF66" s="370"/>
      <c r="BG66" s="368" t="s">
        <v>430</v>
      </c>
      <c r="BH66" s="369" t="s">
        <v>430</v>
      </c>
      <c r="BI66" s="344" t="s">
        <v>430</v>
      </c>
      <c r="BJ66" s="344" t="s">
        <v>430</v>
      </c>
      <c r="BK66" s="346"/>
      <c r="BL66" s="915" t="s">
        <v>6587</v>
      </c>
      <c r="BM66" s="834" t="s">
        <v>6588</v>
      </c>
      <c r="BN66" s="368" t="s">
        <v>430</v>
      </c>
      <c r="BO66" s="368" t="s">
        <v>430</v>
      </c>
      <c r="BP66" s="426" t="s">
        <v>430</v>
      </c>
      <c r="BQ66" s="464"/>
      <c r="BR66" s="350" t="s">
        <v>443</v>
      </c>
    </row>
    <row r="67" spans="1:70" s="424" customFormat="1" ht="11" x14ac:dyDescent="0.3">
      <c r="A67" s="835" t="s">
        <v>6730</v>
      </c>
      <c r="B67" s="841"/>
      <c r="C67" s="837">
        <v>44229</v>
      </c>
      <c r="D67" s="836"/>
      <c r="E67" s="838">
        <v>4587.71</v>
      </c>
      <c r="F67" s="836"/>
      <c r="G67" s="839">
        <v>28.915299999999998</v>
      </c>
      <c r="H67" s="841"/>
      <c r="I67" s="840">
        <v>-0.1588</v>
      </c>
      <c r="J67" s="840">
        <v>1.9811000000000001</v>
      </c>
      <c r="K67" s="840">
        <v>-1.5616000000000001</v>
      </c>
      <c r="L67" s="840">
        <v>24.770399999999999</v>
      </c>
      <c r="M67" s="840">
        <v>24.537800000000001</v>
      </c>
      <c r="N67" s="842">
        <v>47.973199999999999</v>
      </c>
      <c r="O67" s="840">
        <v>31.572900000000001</v>
      </c>
      <c r="P67" s="840">
        <v>31.721699999999998</v>
      </c>
      <c r="Q67" s="840">
        <v>21.498200000000001</v>
      </c>
      <c r="R67" s="840" t="s">
        <v>430</v>
      </c>
      <c r="S67" s="840">
        <v>-0.1588</v>
      </c>
      <c r="T67" s="840">
        <v>28.900300000000001</v>
      </c>
      <c r="U67" s="840">
        <v>24.537800000000001</v>
      </c>
      <c r="V67" s="840">
        <v>30.497199999999999</v>
      </c>
      <c r="W67" s="840">
        <v>-0.1588</v>
      </c>
      <c r="X67" s="840">
        <v>21.6661</v>
      </c>
      <c r="Y67" s="841"/>
      <c r="Z67" s="838">
        <v>30</v>
      </c>
      <c r="AA67" s="838">
        <v>16</v>
      </c>
      <c r="AB67" s="838">
        <v>30</v>
      </c>
      <c r="AC67" s="838">
        <v>6</v>
      </c>
      <c r="AD67" s="838">
        <v>11</v>
      </c>
      <c r="AE67" s="838">
        <v>15</v>
      </c>
      <c r="AF67" s="838">
        <v>15</v>
      </c>
      <c r="AG67" s="838">
        <v>7</v>
      </c>
      <c r="AH67" s="838">
        <v>2</v>
      </c>
      <c r="AI67" s="838" t="s">
        <v>430</v>
      </c>
      <c r="AJ67" s="838">
        <v>30</v>
      </c>
      <c r="AK67" s="838">
        <v>6</v>
      </c>
      <c r="AL67" s="838">
        <v>11</v>
      </c>
      <c r="AM67" s="838">
        <v>11</v>
      </c>
      <c r="AN67" s="838">
        <v>30</v>
      </c>
      <c r="AO67" s="836"/>
      <c r="AP67" s="840" t="s">
        <v>430</v>
      </c>
      <c r="AQ67" s="840" t="s">
        <v>430</v>
      </c>
      <c r="AR67" s="840">
        <v>30.53</v>
      </c>
      <c r="AS67" s="840">
        <v>36.770000000000003</v>
      </c>
      <c r="AT67" s="840">
        <v>52.02</v>
      </c>
      <c r="AU67" s="843"/>
      <c r="AV67" s="838" t="s">
        <v>430</v>
      </c>
      <c r="AW67" s="838" t="s">
        <v>430</v>
      </c>
      <c r="AX67" s="838">
        <v>3</v>
      </c>
      <c r="AY67" s="838">
        <v>11</v>
      </c>
      <c r="AZ67" s="838">
        <v>8</v>
      </c>
      <c r="BA67" s="841"/>
      <c r="BB67" s="840">
        <v>17.676632900877699</v>
      </c>
      <c r="BC67" s="840">
        <v>0</v>
      </c>
      <c r="BD67" s="840">
        <v>0.115281935896159</v>
      </c>
      <c r="BE67" s="846" t="s">
        <v>430</v>
      </c>
      <c r="BF67" s="841"/>
      <c r="BG67" s="849" t="s">
        <v>430</v>
      </c>
      <c r="BH67" s="836" t="s">
        <v>430</v>
      </c>
      <c r="BI67" s="840" t="s">
        <v>430</v>
      </c>
      <c r="BJ67" s="840" t="s">
        <v>430</v>
      </c>
      <c r="BK67" s="842"/>
      <c r="BL67" s="842" t="s">
        <v>6590</v>
      </c>
      <c r="BM67" s="849" t="s">
        <v>5236</v>
      </c>
      <c r="BN67" s="849" t="s">
        <v>430</v>
      </c>
      <c r="BO67" s="849" t="s">
        <v>430</v>
      </c>
      <c r="BP67" s="916" t="s">
        <v>430</v>
      </c>
      <c r="BQ67" s="848"/>
      <c r="BR67" s="850" t="s">
        <v>554</v>
      </c>
    </row>
    <row r="68" spans="1:70" s="424" customFormat="1" x14ac:dyDescent="0.25">
      <c r="A68" s="341" t="s">
        <v>6731</v>
      </c>
      <c r="B68" s="370"/>
      <c r="C68" s="709">
        <v>43889</v>
      </c>
      <c r="D68" s="369"/>
      <c r="E68" s="342">
        <v>4645.03</v>
      </c>
      <c r="F68" s="369"/>
      <c r="G68" s="343">
        <v>43.415999999999997</v>
      </c>
      <c r="H68" s="370"/>
      <c r="I68" s="344">
        <v>-0.2215</v>
      </c>
      <c r="J68" s="344">
        <v>4.6222000000000003</v>
      </c>
      <c r="K68" s="344">
        <v>2.3246000000000002</v>
      </c>
      <c r="L68" s="344">
        <v>34.7883</v>
      </c>
      <c r="M68" s="344">
        <v>25.4359</v>
      </c>
      <c r="N68" s="346">
        <v>42.234699999999997</v>
      </c>
      <c r="O68" s="344">
        <v>33.432299999999998</v>
      </c>
      <c r="P68" s="344">
        <v>32.9251</v>
      </c>
      <c r="Q68" s="344">
        <v>17.2027</v>
      </c>
      <c r="R68" s="344" t="s">
        <v>430</v>
      </c>
      <c r="S68" s="344">
        <v>-0.2215</v>
      </c>
      <c r="T68" s="344">
        <v>39.367800000000003</v>
      </c>
      <c r="U68" s="344">
        <v>25.4359</v>
      </c>
      <c r="V68" s="344">
        <v>26.333100000000002</v>
      </c>
      <c r="W68" s="344">
        <v>-0.2215</v>
      </c>
      <c r="X68" s="344">
        <v>26.048200000000001</v>
      </c>
      <c r="Y68" s="370"/>
      <c r="Z68" s="342">
        <v>31</v>
      </c>
      <c r="AA68" s="342">
        <v>1</v>
      </c>
      <c r="AB68" s="342">
        <v>3</v>
      </c>
      <c r="AC68" s="342">
        <v>2</v>
      </c>
      <c r="AD68" s="342">
        <v>8</v>
      </c>
      <c r="AE68" s="342">
        <v>20</v>
      </c>
      <c r="AF68" s="342">
        <v>11</v>
      </c>
      <c r="AG68" s="342">
        <v>3</v>
      </c>
      <c r="AH68" s="342">
        <v>5</v>
      </c>
      <c r="AI68" s="342" t="s">
        <v>430</v>
      </c>
      <c r="AJ68" s="342">
        <v>31</v>
      </c>
      <c r="AK68" s="342">
        <v>1</v>
      </c>
      <c r="AL68" s="342">
        <v>8</v>
      </c>
      <c r="AM68" s="342">
        <v>17</v>
      </c>
      <c r="AN68" s="342">
        <v>31</v>
      </c>
      <c r="AO68" s="369"/>
      <c r="AP68" s="344" t="s">
        <v>430</v>
      </c>
      <c r="AQ68" s="344" t="s">
        <v>430</v>
      </c>
      <c r="AR68" s="344">
        <v>31</v>
      </c>
      <c r="AS68" s="344">
        <v>38.14</v>
      </c>
      <c r="AT68" s="344">
        <v>56.75</v>
      </c>
      <c r="AU68" s="347"/>
      <c r="AV68" s="342" t="s">
        <v>430</v>
      </c>
      <c r="AW68" s="342" t="s">
        <v>430</v>
      </c>
      <c r="AX68" s="342">
        <v>2</v>
      </c>
      <c r="AY68" s="342">
        <v>6</v>
      </c>
      <c r="AZ68" s="342">
        <v>6</v>
      </c>
      <c r="BA68" s="370"/>
      <c r="BB68" s="344">
        <v>25.751543194424201</v>
      </c>
      <c r="BC68" s="344">
        <v>0</v>
      </c>
      <c r="BD68" s="344">
        <v>8.8084446324809093E-2</v>
      </c>
      <c r="BE68" s="371" t="s">
        <v>430</v>
      </c>
      <c r="BF68" s="370"/>
      <c r="BG68" s="368" t="s">
        <v>430</v>
      </c>
      <c r="BH68" s="369" t="s">
        <v>430</v>
      </c>
      <c r="BI68" s="344" t="s">
        <v>430</v>
      </c>
      <c r="BJ68" s="344" t="s">
        <v>430</v>
      </c>
      <c r="BK68" s="346"/>
      <c r="BL68" s="915" t="s">
        <v>6592</v>
      </c>
      <c r="BM68" s="834" t="s">
        <v>6593</v>
      </c>
      <c r="BN68" s="834" t="s">
        <v>2947</v>
      </c>
      <c r="BO68" s="368" t="s">
        <v>430</v>
      </c>
      <c r="BP68" s="426" t="s">
        <v>430</v>
      </c>
      <c r="BQ68" s="464"/>
      <c r="BR68" s="350" t="s">
        <v>476</v>
      </c>
    </row>
    <row r="69" spans="1:70" s="424" customFormat="1" x14ac:dyDescent="0.25">
      <c r="A69" s="341" t="s">
        <v>6732</v>
      </c>
      <c r="B69" s="370"/>
      <c r="C69" s="709">
        <v>44237</v>
      </c>
      <c r="D69" s="369"/>
      <c r="E69" s="864">
        <v>3806.47</v>
      </c>
      <c r="F69" s="369"/>
      <c r="G69" s="343">
        <v>12.01</v>
      </c>
      <c r="H69" s="370"/>
      <c r="I69" s="344" t="s">
        <v>430</v>
      </c>
      <c r="J69" s="344">
        <v>0</v>
      </c>
      <c r="K69" s="344">
        <v>-6.7546999999999997</v>
      </c>
      <c r="L69" s="344">
        <v>7.3280000000000003</v>
      </c>
      <c r="M69" s="344">
        <v>14.055099999999999</v>
      </c>
      <c r="N69" s="346">
        <v>42.775799999999997</v>
      </c>
      <c r="O69" s="344">
        <v>29.966200000000001</v>
      </c>
      <c r="P69" s="344">
        <v>19.1312</v>
      </c>
      <c r="Q69" s="344">
        <v>4.3409000000000004</v>
      </c>
      <c r="R69" s="344" t="s">
        <v>430</v>
      </c>
      <c r="S69" s="344" t="s">
        <v>430</v>
      </c>
      <c r="T69" s="344">
        <v>10.0825</v>
      </c>
      <c r="U69" s="344">
        <v>14.055099999999999</v>
      </c>
      <c r="V69" s="344">
        <v>12.77</v>
      </c>
      <c r="W69" s="344" t="s">
        <v>430</v>
      </c>
      <c r="X69" s="344">
        <v>3.4588999999999999</v>
      </c>
      <c r="Y69" s="370"/>
      <c r="Z69" s="342" t="s">
        <v>430</v>
      </c>
      <c r="AA69" s="342">
        <v>40</v>
      </c>
      <c r="AB69" s="342">
        <v>45</v>
      </c>
      <c r="AC69" s="342">
        <v>37</v>
      </c>
      <c r="AD69" s="342">
        <v>33</v>
      </c>
      <c r="AE69" s="342">
        <v>19</v>
      </c>
      <c r="AF69" s="342">
        <v>21</v>
      </c>
      <c r="AG69" s="342">
        <v>35</v>
      </c>
      <c r="AH69" s="342">
        <v>30</v>
      </c>
      <c r="AI69" s="342" t="s">
        <v>430</v>
      </c>
      <c r="AJ69" s="342" t="s">
        <v>430</v>
      </c>
      <c r="AK69" s="342">
        <v>35</v>
      </c>
      <c r="AL69" s="342">
        <v>33</v>
      </c>
      <c r="AM69" s="342">
        <v>38</v>
      </c>
      <c r="AN69" s="342" t="s">
        <v>430</v>
      </c>
      <c r="AO69" s="369"/>
      <c r="AP69" s="344" t="s">
        <v>430</v>
      </c>
      <c r="AQ69" s="344" t="s">
        <v>430</v>
      </c>
      <c r="AR69" s="344">
        <v>17.100000000000001</v>
      </c>
      <c r="AS69" s="344">
        <v>28.38</v>
      </c>
      <c r="AT69" s="344">
        <v>22.66</v>
      </c>
      <c r="AU69" s="347"/>
      <c r="AV69" s="342" t="s">
        <v>430</v>
      </c>
      <c r="AW69" s="342" t="s">
        <v>430</v>
      </c>
      <c r="AX69" s="342">
        <v>27</v>
      </c>
      <c r="AY69" s="342">
        <v>24</v>
      </c>
      <c r="AZ69" s="342">
        <v>36</v>
      </c>
      <c r="BA69" s="370"/>
      <c r="BB69" s="344">
        <v>20.698454394988499</v>
      </c>
      <c r="BC69" s="344">
        <v>0</v>
      </c>
      <c r="BD69" s="344">
        <v>5.5470546067290002E-2</v>
      </c>
      <c r="BE69" s="371" t="s">
        <v>430</v>
      </c>
      <c r="BF69" s="370"/>
      <c r="BG69" s="368" t="s">
        <v>430</v>
      </c>
      <c r="BH69" s="369" t="s">
        <v>430</v>
      </c>
      <c r="BI69" s="344" t="s">
        <v>430</v>
      </c>
      <c r="BJ69" s="344" t="s">
        <v>430</v>
      </c>
      <c r="BK69" s="346"/>
      <c r="BL69" s="915" t="s">
        <v>6595</v>
      </c>
      <c r="BM69" s="834" t="s">
        <v>6596</v>
      </c>
      <c r="BN69" s="368" t="s">
        <v>430</v>
      </c>
      <c r="BO69" s="368" t="s">
        <v>430</v>
      </c>
      <c r="BP69" s="426" t="s">
        <v>430</v>
      </c>
      <c r="BQ69" s="464"/>
      <c r="BR69" s="350" t="s">
        <v>436</v>
      </c>
    </row>
    <row r="70" spans="1:70" s="424" customFormat="1" x14ac:dyDescent="0.25">
      <c r="A70" s="341" t="s">
        <v>6733</v>
      </c>
      <c r="B70" s="370"/>
      <c r="C70" s="709">
        <v>41276</v>
      </c>
      <c r="D70" s="369"/>
      <c r="E70" s="342">
        <v>3137.39</v>
      </c>
      <c r="F70" s="369"/>
      <c r="G70" s="343">
        <v>73.873000000000005</v>
      </c>
      <c r="H70" s="370"/>
      <c r="I70" s="344">
        <v>1.1196999999999999</v>
      </c>
      <c r="J70" s="344">
        <v>0.54849999999999999</v>
      </c>
      <c r="K70" s="344">
        <v>-2.3683000000000001</v>
      </c>
      <c r="L70" s="344">
        <v>14.5336</v>
      </c>
      <c r="M70" s="344">
        <v>24.543500000000002</v>
      </c>
      <c r="N70" s="346">
        <v>56.6601</v>
      </c>
      <c r="O70" s="344">
        <v>37.621699999999997</v>
      </c>
      <c r="P70" s="344">
        <v>23.107700000000001</v>
      </c>
      <c r="Q70" s="344">
        <v>3.6960999999999999</v>
      </c>
      <c r="R70" s="344">
        <v>14.6119</v>
      </c>
      <c r="S70" s="344">
        <v>1.1196999999999999</v>
      </c>
      <c r="T70" s="344">
        <v>18.9237</v>
      </c>
      <c r="U70" s="344">
        <v>24.543500000000002</v>
      </c>
      <c r="V70" s="344">
        <v>25.064299999999999</v>
      </c>
      <c r="W70" s="344">
        <v>1.1196999999999999</v>
      </c>
      <c r="X70" s="344">
        <v>12.9781</v>
      </c>
      <c r="Y70" s="370"/>
      <c r="Z70" s="342">
        <v>3</v>
      </c>
      <c r="AA70" s="342">
        <v>33</v>
      </c>
      <c r="AB70" s="342">
        <v>34</v>
      </c>
      <c r="AC70" s="342">
        <v>26</v>
      </c>
      <c r="AD70" s="342">
        <v>10</v>
      </c>
      <c r="AE70" s="342">
        <v>9</v>
      </c>
      <c r="AF70" s="342">
        <v>5</v>
      </c>
      <c r="AG70" s="342">
        <v>27</v>
      </c>
      <c r="AH70" s="342">
        <v>31</v>
      </c>
      <c r="AI70" s="342">
        <v>6</v>
      </c>
      <c r="AJ70" s="342">
        <v>4</v>
      </c>
      <c r="AK70" s="342">
        <v>21</v>
      </c>
      <c r="AL70" s="342">
        <v>10</v>
      </c>
      <c r="AM70" s="342">
        <v>18</v>
      </c>
      <c r="AN70" s="342">
        <v>4</v>
      </c>
      <c r="AO70" s="369"/>
      <c r="AP70" s="344">
        <v>14.12</v>
      </c>
      <c r="AQ70" s="344">
        <v>15.17</v>
      </c>
      <c r="AR70" s="344">
        <v>21.15</v>
      </c>
      <c r="AS70" s="344">
        <v>36.99</v>
      </c>
      <c r="AT70" s="344">
        <v>45.47</v>
      </c>
      <c r="AU70" s="347"/>
      <c r="AV70" s="342">
        <v>16</v>
      </c>
      <c r="AW70" s="342">
        <v>19</v>
      </c>
      <c r="AX70" s="342">
        <v>18</v>
      </c>
      <c r="AY70" s="342">
        <v>10</v>
      </c>
      <c r="AZ70" s="342">
        <v>15</v>
      </c>
      <c r="BA70" s="370"/>
      <c r="BB70" s="344">
        <v>20.567322922705401</v>
      </c>
      <c r="BC70" s="344">
        <v>0</v>
      </c>
      <c r="BD70" s="344">
        <v>6.1136133019176898E-2</v>
      </c>
      <c r="BE70" s="371" t="s">
        <v>430</v>
      </c>
      <c r="BF70" s="370"/>
      <c r="BG70" s="368" t="s">
        <v>430</v>
      </c>
      <c r="BH70" s="369" t="s">
        <v>430</v>
      </c>
      <c r="BI70" s="344" t="s">
        <v>430</v>
      </c>
      <c r="BJ70" s="344" t="s">
        <v>430</v>
      </c>
      <c r="BK70" s="346"/>
      <c r="BL70" s="915" t="s">
        <v>6598</v>
      </c>
      <c r="BM70" s="834" t="s">
        <v>6599</v>
      </c>
      <c r="BN70" s="834" t="s">
        <v>2947</v>
      </c>
      <c r="BO70" s="368" t="s">
        <v>430</v>
      </c>
      <c r="BP70" s="426" t="s">
        <v>430</v>
      </c>
      <c r="BQ70" s="464"/>
      <c r="BR70" s="350" t="s">
        <v>476</v>
      </c>
    </row>
    <row r="71" spans="1:70" s="424" customFormat="1" x14ac:dyDescent="0.25">
      <c r="A71" s="341" t="s">
        <v>6734</v>
      </c>
      <c r="B71" s="370"/>
      <c r="C71" s="709">
        <v>44098</v>
      </c>
      <c r="D71" s="369"/>
      <c r="E71" s="342">
        <v>2377.56</v>
      </c>
      <c r="F71" s="369"/>
      <c r="G71" s="343">
        <v>25.395099999999999</v>
      </c>
      <c r="H71" s="370"/>
      <c r="I71" s="344">
        <v>0.73939999999999995</v>
      </c>
      <c r="J71" s="344">
        <v>1.4809000000000001</v>
      </c>
      <c r="K71" s="344">
        <v>-1.01</v>
      </c>
      <c r="L71" s="344">
        <v>9.6280000000000001</v>
      </c>
      <c r="M71" s="344">
        <v>8.7616999999999994</v>
      </c>
      <c r="N71" s="346">
        <v>23.022200000000002</v>
      </c>
      <c r="O71" s="344">
        <v>21.4983</v>
      </c>
      <c r="P71" s="344">
        <v>22.173200000000001</v>
      </c>
      <c r="Q71" s="344">
        <v>14.4857</v>
      </c>
      <c r="R71" s="344" t="s">
        <v>430</v>
      </c>
      <c r="S71" s="344">
        <v>0.73939999999999995</v>
      </c>
      <c r="T71" s="344">
        <v>12.7704</v>
      </c>
      <c r="U71" s="344">
        <v>8.7616999999999994</v>
      </c>
      <c r="V71" s="344">
        <v>13.6485</v>
      </c>
      <c r="W71" s="344">
        <v>0.73939999999999995</v>
      </c>
      <c r="X71" s="344">
        <v>17.530100000000001</v>
      </c>
      <c r="Y71" s="370"/>
      <c r="Z71" s="342">
        <v>7</v>
      </c>
      <c r="AA71" s="342">
        <v>23</v>
      </c>
      <c r="AB71" s="342">
        <v>23</v>
      </c>
      <c r="AC71" s="342">
        <v>34</v>
      </c>
      <c r="AD71" s="342">
        <v>41</v>
      </c>
      <c r="AE71" s="342">
        <v>42</v>
      </c>
      <c r="AF71" s="342">
        <v>36</v>
      </c>
      <c r="AG71" s="342">
        <v>30</v>
      </c>
      <c r="AH71" s="342">
        <v>11</v>
      </c>
      <c r="AI71" s="342" t="s">
        <v>430</v>
      </c>
      <c r="AJ71" s="342">
        <v>11</v>
      </c>
      <c r="AK71" s="342">
        <v>29</v>
      </c>
      <c r="AL71" s="342">
        <v>41</v>
      </c>
      <c r="AM71" s="342">
        <v>37</v>
      </c>
      <c r="AN71" s="342">
        <v>11</v>
      </c>
      <c r="AO71" s="369"/>
      <c r="AP71" s="344" t="s">
        <v>430</v>
      </c>
      <c r="AQ71" s="344" t="s">
        <v>430</v>
      </c>
      <c r="AR71" s="344">
        <v>20.21</v>
      </c>
      <c r="AS71" s="344">
        <v>23.49</v>
      </c>
      <c r="AT71" s="344">
        <v>20.64</v>
      </c>
      <c r="AU71" s="347"/>
      <c r="AV71" s="342" t="s">
        <v>430</v>
      </c>
      <c r="AW71" s="342" t="s">
        <v>430</v>
      </c>
      <c r="AX71" s="342">
        <v>20</v>
      </c>
      <c r="AY71" s="342">
        <v>34</v>
      </c>
      <c r="AZ71" s="342">
        <v>38</v>
      </c>
      <c r="BA71" s="370"/>
      <c r="BB71" s="344">
        <v>12.415729460970001</v>
      </c>
      <c r="BC71" s="344">
        <v>0</v>
      </c>
      <c r="BD71" s="344">
        <v>0.10593104737131601</v>
      </c>
      <c r="BE71" s="371" t="s">
        <v>430</v>
      </c>
      <c r="BF71" s="370"/>
      <c r="BG71" s="368" t="s">
        <v>430</v>
      </c>
      <c r="BH71" s="369" t="s">
        <v>430</v>
      </c>
      <c r="BI71" s="344" t="s">
        <v>430</v>
      </c>
      <c r="BJ71" s="344" t="s">
        <v>430</v>
      </c>
      <c r="BK71" s="346"/>
      <c r="BL71" s="915" t="s">
        <v>6601</v>
      </c>
      <c r="BM71" s="834" t="s">
        <v>6602</v>
      </c>
      <c r="BN71" s="368" t="s">
        <v>430</v>
      </c>
      <c r="BO71" s="368" t="s">
        <v>430</v>
      </c>
      <c r="BP71" s="426" t="s">
        <v>430</v>
      </c>
      <c r="BQ71" s="464"/>
      <c r="BR71" s="350" t="s">
        <v>436</v>
      </c>
    </row>
    <row r="72" spans="1:70" s="424" customFormat="1" x14ac:dyDescent="0.25">
      <c r="A72" s="341" t="s">
        <v>6735</v>
      </c>
      <c r="B72" s="370"/>
      <c r="C72" s="709">
        <v>41275</v>
      </c>
      <c r="D72" s="369"/>
      <c r="E72" s="342">
        <v>1813.84</v>
      </c>
      <c r="F72" s="369"/>
      <c r="G72" s="343">
        <v>61.02</v>
      </c>
      <c r="H72" s="370"/>
      <c r="I72" s="344">
        <v>-3.0350999999999999</v>
      </c>
      <c r="J72" s="344">
        <v>0.7097</v>
      </c>
      <c r="K72" s="344">
        <v>0.1148</v>
      </c>
      <c r="L72" s="344">
        <v>21.844999999999999</v>
      </c>
      <c r="M72" s="344">
        <v>15.1973</v>
      </c>
      <c r="N72" s="346">
        <v>23.8733</v>
      </c>
      <c r="O72" s="344">
        <v>13.785600000000001</v>
      </c>
      <c r="P72" s="344">
        <v>19.436299999999999</v>
      </c>
      <c r="Q72" s="344">
        <v>8.8792000000000009</v>
      </c>
      <c r="R72" s="344">
        <v>15.8096</v>
      </c>
      <c r="S72" s="344">
        <v>-3.0350999999999999</v>
      </c>
      <c r="T72" s="344">
        <v>24.378299999999999</v>
      </c>
      <c r="U72" s="344">
        <v>15.1973</v>
      </c>
      <c r="V72" s="344">
        <v>12.045500000000001</v>
      </c>
      <c r="W72" s="344">
        <v>-3.0350999999999999</v>
      </c>
      <c r="X72" s="344">
        <v>11.4299</v>
      </c>
      <c r="Y72" s="370"/>
      <c r="Z72" s="342">
        <v>44</v>
      </c>
      <c r="AA72" s="342">
        <v>29</v>
      </c>
      <c r="AB72" s="342">
        <v>9</v>
      </c>
      <c r="AC72" s="342">
        <v>12</v>
      </c>
      <c r="AD72" s="342">
        <v>30</v>
      </c>
      <c r="AE72" s="342">
        <v>38</v>
      </c>
      <c r="AF72" s="342">
        <v>48</v>
      </c>
      <c r="AG72" s="342">
        <v>34</v>
      </c>
      <c r="AH72" s="342">
        <v>26</v>
      </c>
      <c r="AI72" s="342">
        <v>4</v>
      </c>
      <c r="AJ72" s="342">
        <v>46</v>
      </c>
      <c r="AK72" s="342">
        <v>12</v>
      </c>
      <c r="AL72" s="342">
        <v>30</v>
      </c>
      <c r="AM72" s="342">
        <v>40</v>
      </c>
      <c r="AN72" s="342">
        <v>46</v>
      </c>
      <c r="AO72" s="369"/>
      <c r="AP72" s="344">
        <v>16.579999999999998</v>
      </c>
      <c r="AQ72" s="344">
        <v>15.87</v>
      </c>
      <c r="AR72" s="344">
        <v>17.75</v>
      </c>
      <c r="AS72" s="344">
        <v>20.04</v>
      </c>
      <c r="AT72" s="344">
        <v>30.38</v>
      </c>
      <c r="AU72" s="347"/>
      <c r="AV72" s="342">
        <v>6</v>
      </c>
      <c r="AW72" s="342">
        <v>17</v>
      </c>
      <c r="AX72" s="342">
        <v>24</v>
      </c>
      <c r="AY72" s="342">
        <v>39</v>
      </c>
      <c r="AZ72" s="342">
        <v>30</v>
      </c>
      <c r="BA72" s="370"/>
      <c r="BB72" s="344">
        <v>18.784371842316499</v>
      </c>
      <c r="BC72" s="344">
        <v>0</v>
      </c>
      <c r="BD72" s="344">
        <v>6.55483292906891E-2</v>
      </c>
      <c r="BE72" s="371" t="s">
        <v>430</v>
      </c>
      <c r="BF72" s="370"/>
      <c r="BG72" s="368" t="s">
        <v>430</v>
      </c>
      <c r="BH72" s="369" t="s">
        <v>430</v>
      </c>
      <c r="BI72" s="344" t="s">
        <v>430</v>
      </c>
      <c r="BJ72" s="344" t="s">
        <v>430</v>
      </c>
      <c r="BK72" s="346"/>
      <c r="BL72" s="915" t="s">
        <v>6604</v>
      </c>
      <c r="BM72" s="834" t="s">
        <v>6605</v>
      </c>
      <c r="BN72" s="368" t="s">
        <v>430</v>
      </c>
      <c r="BO72" s="368" t="s">
        <v>430</v>
      </c>
      <c r="BP72" s="426" t="s">
        <v>430</v>
      </c>
      <c r="BQ72" s="464"/>
      <c r="BR72" s="350" t="s">
        <v>602</v>
      </c>
    </row>
    <row r="73" spans="1:70" s="424" customFormat="1" ht="11" x14ac:dyDescent="0.3">
      <c r="A73" s="835" t="s">
        <v>6736</v>
      </c>
      <c r="B73" s="841"/>
      <c r="C73" s="837">
        <v>41278</v>
      </c>
      <c r="D73" s="836"/>
      <c r="E73" s="838">
        <v>1766.73</v>
      </c>
      <c r="F73" s="836"/>
      <c r="G73" s="839">
        <v>44.502000000000002</v>
      </c>
      <c r="H73" s="841"/>
      <c r="I73" s="840" t="s">
        <v>430</v>
      </c>
      <c r="J73" s="840">
        <v>0.37209999999999999</v>
      </c>
      <c r="K73" s="840">
        <v>-2.6172</v>
      </c>
      <c r="L73" s="840">
        <v>21.863199999999999</v>
      </c>
      <c r="M73" s="840">
        <v>33.032400000000003</v>
      </c>
      <c r="N73" s="842">
        <v>62.120199999999997</v>
      </c>
      <c r="O73" s="840">
        <v>35.519300000000001</v>
      </c>
      <c r="P73" s="840">
        <v>28.164999999999999</v>
      </c>
      <c r="Q73" s="840">
        <v>11.585599999999999</v>
      </c>
      <c r="R73" s="840">
        <v>12.980499999999999</v>
      </c>
      <c r="S73" s="840" t="s">
        <v>430</v>
      </c>
      <c r="T73" s="840">
        <v>26.844100000000001</v>
      </c>
      <c r="U73" s="840">
        <v>33.032400000000003</v>
      </c>
      <c r="V73" s="840">
        <v>38.869100000000003</v>
      </c>
      <c r="W73" s="840" t="s">
        <v>430</v>
      </c>
      <c r="X73" s="840">
        <v>9.9549000000000003</v>
      </c>
      <c r="Y73" s="841"/>
      <c r="Z73" s="838" t="s">
        <v>430</v>
      </c>
      <c r="AA73" s="838">
        <v>36</v>
      </c>
      <c r="AB73" s="838">
        <v>36</v>
      </c>
      <c r="AC73" s="838">
        <v>11</v>
      </c>
      <c r="AD73" s="838">
        <v>3</v>
      </c>
      <c r="AE73" s="838">
        <v>7</v>
      </c>
      <c r="AF73" s="838">
        <v>10</v>
      </c>
      <c r="AG73" s="838">
        <v>13</v>
      </c>
      <c r="AH73" s="838">
        <v>18</v>
      </c>
      <c r="AI73" s="838">
        <v>12</v>
      </c>
      <c r="AJ73" s="838" t="s">
        <v>430</v>
      </c>
      <c r="AK73" s="838">
        <v>9</v>
      </c>
      <c r="AL73" s="838">
        <v>3</v>
      </c>
      <c r="AM73" s="838">
        <v>4</v>
      </c>
      <c r="AN73" s="838" t="s">
        <v>430</v>
      </c>
      <c r="AO73" s="836"/>
      <c r="AP73" s="840">
        <v>15.59</v>
      </c>
      <c r="AQ73" s="840">
        <v>19.39</v>
      </c>
      <c r="AR73" s="840">
        <v>25.3</v>
      </c>
      <c r="AS73" s="840">
        <v>38.9</v>
      </c>
      <c r="AT73" s="840">
        <v>62.36</v>
      </c>
      <c r="AU73" s="843"/>
      <c r="AV73" s="838">
        <v>10</v>
      </c>
      <c r="AW73" s="838">
        <v>7</v>
      </c>
      <c r="AX73" s="838">
        <v>7</v>
      </c>
      <c r="AY73" s="838">
        <v>5</v>
      </c>
      <c r="AZ73" s="838">
        <v>4</v>
      </c>
      <c r="BA73" s="841"/>
      <c r="BB73" s="840">
        <v>16.0308539974734</v>
      </c>
      <c r="BC73" s="840">
        <v>0</v>
      </c>
      <c r="BD73" s="840">
        <v>0.10790171813497899</v>
      </c>
      <c r="BE73" s="846" t="s">
        <v>430</v>
      </c>
      <c r="BF73" s="841"/>
      <c r="BG73" s="849" t="s">
        <v>430</v>
      </c>
      <c r="BH73" s="836" t="s">
        <v>430</v>
      </c>
      <c r="BI73" s="840" t="s">
        <v>430</v>
      </c>
      <c r="BJ73" s="840" t="s">
        <v>430</v>
      </c>
      <c r="BK73" s="842"/>
      <c r="BL73" s="842" t="s">
        <v>6607</v>
      </c>
      <c r="BM73" s="849" t="s">
        <v>6608</v>
      </c>
      <c r="BN73" s="849" t="s">
        <v>430</v>
      </c>
      <c r="BO73" s="849" t="s">
        <v>430</v>
      </c>
      <c r="BP73" s="916" t="s">
        <v>430</v>
      </c>
      <c r="BQ73" s="848"/>
      <c r="BR73" s="850" t="s">
        <v>443</v>
      </c>
    </row>
    <row r="74" spans="1:70" s="424" customFormat="1" x14ac:dyDescent="0.25">
      <c r="A74" s="341" t="s">
        <v>6737</v>
      </c>
      <c r="B74" s="370"/>
      <c r="C74" s="709">
        <v>44475</v>
      </c>
      <c r="D74" s="369"/>
      <c r="E74" s="864">
        <v>1652.59</v>
      </c>
      <c r="F74" s="369"/>
      <c r="G74" s="343">
        <v>21.314</v>
      </c>
      <c r="H74" s="370"/>
      <c r="I74" s="344">
        <v>0.38619999999999999</v>
      </c>
      <c r="J74" s="344">
        <v>1.2349000000000001</v>
      </c>
      <c r="K74" s="344">
        <v>-0.64329999999999998</v>
      </c>
      <c r="L74" s="344">
        <v>12.208500000000001</v>
      </c>
      <c r="M74" s="344">
        <v>14.622199999999999</v>
      </c>
      <c r="N74" s="346">
        <v>34.016599999999997</v>
      </c>
      <c r="O74" s="344">
        <v>25.893599999999999</v>
      </c>
      <c r="P74" s="344">
        <v>25.0169</v>
      </c>
      <c r="Q74" s="344" t="s">
        <v>430</v>
      </c>
      <c r="R74" s="344" t="s">
        <v>430</v>
      </c>
      <c r="S74" s="344">
        <v>0.38619999999999999</v>
      </c>
      <c r="T74" s="344">
        <v>15.0802</v>
      </c>
      <c r="U74" s="344">
        <v>14.696199999999999</v>
      </c>
      <c r="V74" s="344">
        <v>20.765999999999998</v>
      </c>
      <c r="W74" s="344">
        <v>0.38619999999999999</v>
      </c>
      <c r="X74" s="344">
        <v>17.322900000000001</v>
      </c>
      <c r="Y74" s="370"/>
      <c r="Z74" s="342">
        <v>13</v>
      </c>
      <c r="AA74" s="342">
        <v>24</v>
      </c>
      <c r="AB74" s="342">
        <v>17</v>
      </c>
      <c r="AC74" s="342">
        <v>28</v>
      </c>
      <c r="AD74" s="342">
        <v>32</v>
      </c>
      <c r="AE74" s="342">
        <v>27</v>
      </c>
      <c r="AF74" s="342">
        <v>27</v>
      </c>
      <c r="AG74" s="342">
        <v>21</v>
      </c>
      <c r="AH74" s="342" t="s">
        <v>430</v>
      </c>
      <c r="AI74" s="342" t="s">
        <v>430</v>
      </c>
      <c r="AJ74" s="342">
        <v>16</v>
      </c>
      <c r="AK74" s="342">
        <v>28</v>
      </c>
      <c r="AL74" s="342">
        <v>32</v>
      </c>
      <c r="AM74" s="342">
        <v>28</v>
      </c>
      <c r="AN74" s="342">
        <v>16</v>
      </c>
      <c r="AO74" s="369"/>
      <c r="AP74" s="344" t="s">
        <v>430</v>
      </c>
      <c r="AQ74" s="344" t="s">
        <v>430</v>
      </c>
      <c r="AR74" s="344" t="s">
        <v>430</v>
      </c>
      <c r="AS74" s="344">
        <v>27.86</v>
      </c>
      <c r="AT74" s="344">
        <v>31.88</v>
      </c>
      <c r="AU74" s="347"/>
      <c r="AV74" s="342" t="s">
        <v>430</v>
      </c>
      <c r="AW74" s="342" t="s">
        <v>430</v>
      </c>
      <c r="AX74" s="342" t="s">
        <v>430</v>
      </c>
      <c r="AY74" s="342">
        <v>28</v>
      </c>
      <c r="AZ74" s="342">
        <v>27</v>
      </c>
      <c r="BA74" s="370"/>
      <c r="BB74" s="344">
        <v>11.656777360607901</v>
      </c>
      <c r="BC74" s="344">
        <v>0</v>
      </c>
      <c r="BD74" s="344">
        <v>0.13179175817083699</v>
      </c>
      <c r="BE74" s="371" t="s">
        <v>430</v>
      </c>
      <c r="BF74" s="370"/>
      <c r="BG74" s="368" t="s">
        <v>430</v>
      </c>
      <c r="BH74" s="369" t="s">
        <v>430</v>
      </c>
      <c r="BI74" s="344" t="s">
        <v>430</v>
      </c>
      <c r="BJ74" s="344" t="s">
        <v>430</v>
      </c>
      <c r="BK74" s="346"/>
      <c r="BL74" s="915" t="s">
        <v>6610</v>
      </c>
      <c r="BM74" s="834" t="s">
        <v>5176</v>
      </c>
      <c r="BN74" s="368" t="s">
        <v>430</v>
      </c>
      <c r="BO74" s="368" t="s">
        <v>430</v>
      </c>
      <c r="BP74" s="426" t="s">
        <v>430</v>
      </c>
      <c r="BQ74" s="464"/>
      <c r="BR74" s="350" t="s">
        <v>463</v>
      </c>
    </row>
    <row r="75" spans="1:70" s="424" customFormat="1" x14ac:dyDescent="0.25">
      <c r="A75" s="341" t="s">
        <v>6738</v>
      </c>
      <c r="B75" s="370"/>
      <c r="C75" s="709">
        <v>41276</v>
      </c>
      <c r="D75" s="369"/>
      <c r="E75" s="342">
        <v>1447.88</v>
      </c>
      <c r="F75" s="369"/>
      <c r="G75" s="343">
        <v>53.581499999999998</v>
      </c>
      <c r="H75" s="370"/>
      <c r="I75" s="344">
        <v>1.0631999999999999</v>
      </c>
      <c r="J75" s="344">
        <v>-0.18779999999999999</v>
      </c>
      <c r="K75" s="344">
        <v>-11.0657</v>
      </c>
      <c r="L75" s="344">
        <v>-14.0014</v>
      </c>
      <c r="M75" s="344">
        <v>-6.2374000000000001</v>
      </c>
      <c r="N75" s="346">
        <v>64.124300000000005</v>
      </c>
      <c r="O75" s="344">
        <v>63.726700000000001</v>
      </c>
      <c r="P75" s="344">
        <v>45.258299999999998</v>
      </c>
      <c r="Q75" s="344">
        <v>23.364999999999998</v>
      </c>
      <c r="R75" s="344">
        <v>12.803800000000001</v>
      </c>
      <c r="S75" s="344">
        <v>1.0631999999999999</v>
      </c>
      <c r="T75" s="344">
        <v>-14.0014</v>
      </c>
      <c r="U75" s="344">
        <v>-6.2374000000000001</v>
      </c>
      <c r="V75" s="344">
        <v>11.9526</v>
      </c>
      <c r="W75" s="344">
        <v>1.0631999999999999</v>
      </c>
      <c r="X75" s="344">
        <v>8.2475000000000005</v>
      </c>
      <c r="Y75" s="370"/>
      <c r="Z75" s="342">
        <v>4</v>
      </c>
      <c r="AA75" s="342">
        <v>42</v>
      </c>
      <c r="AB75" s="342">
        <v>50</v>
      </c>
      <c r="AC75" s="342">
        <v>50</v>
      </c>
      <c r="AD75" s="342">
        <v>49</v>
      </c>
      <c r="AE75" s="342">
        <v>5</v>
      </c>
      <c r="AF75" s="342">
        <v>1</v>
      </c>
      <c r="AG75" s="342">
        <v>1</v>
      </c>
      <c r="AH75" s="342">
        <v>1</v>
      </c>
      <c r="AI75" s="342">
        <v>14</v>
      </c>
      <c r="AJ75" s="342">
        <v>6</v>
      </c>
      <c r="AK75" s="342">
        <v>50</v>
      </c>
      <c r="AL75" s="342">
        <v>49</v>
      </c>
      <c r="AM75" s="342">
        <v>41</v>
      </c>
      <c r="AN75" s="342">
        <v>6</v>
      </c>
      <c r="AO75" s="369"/>
      <c r="AP75" s="344">
        <v>22.18</v>
      </c>
      <c r="AQ75" s="344">
        <v>28.01</v>
      </c>
      <c r="AR75" s="344">
        <v>38.590000000000003</v>
      </c>
      <c r="AS75" s="344">
        <v>55.85</v>
      </c>
      <c r="AT75" s="344">
        <v>5.57</v>
      </c>
      <c r="AU75" s="347"/>
      <c r="AV75" s="342">
        <v>1</v>
      </c>
      <c r="AW75" s="342">
        <v>1</v>
      </c>
      <c r="AX75" s="342">
        <v>1</v>
      </c>
      <c r="AY75" s="342">
        <v>1</v>
      </c>
      <c r="AZ75" s="342">
        <v>48</v>
      </c>
      <c r="BA75" s="370"/>
      <c r="BB75" s="344">
        <v>34.169487628798599</v>
      </c>
      <c r="BC75" s="344">
        <v>0</v>
      </c>
      <c r="BD75" s="344">
        <v>8.4259058103274095E-2</v>
      </c>
      <c r="BE75" s="371" t="s">
        <v>430</v>
      </c>
      <c r="BF75" s="370"/>
      <c r="BG75" s="368" t="s">
        <v>430</v>
      </c>
      <c r="BH75" s="369" t="s">
        <v>430</v>
      </c>
      <c r="BI75" s="344" t="s">
        <v>430</v>
      </c>
      <c r="BJ75" s="344" t="s">
        <v>430</v>
      </c>
      <c r="BK75" s="346"/>
      <c r="BL75" s="915" t="s">
        <v>6612</v>
      </c>
      <c r="BM75" s="834" t="s">
        <v>6613</v>
      </c>
      <c r="BN75" s="368" t="s">
        <v>430</v>
      </c>
      <c r="BO75" s="368" t="s">
        <v>430</v>
      </c>
      <c r="BP75" s="426" t="s">
        <v>430</v>
      </c>
      <c r="BQ75" s="464"/>
      <c r="BR75" s="350" t="s">
        <v>554</v>
      </c>
    </row>
    <row r="76" spans="1:70" s="424" customFormat="1" x14ac:dyDescent="0.25">
      <c r="A76" s="341" t="s">
        <v>6739</v>
      </c>
      <c r="B76" s="370"/>
      <c r="C76" s="709">
        <v>41275</v>
      </c>
      <c r="D76" s="369"/>
      <c r="E76" s="342">
        <v>1478.7</v>
      </c>
      <c r="F76" s="369"/>
      <c r="G76" s="343">
        <v>27.8</v>
      </c>
      <c r="H76" s="370"/>
      <c r="I76" s="344">
        <v>7.1999999999999995E-2</v>
      </c>
      <c r="J76" s="344">
        <v>0</v>
      </c>
      <c r="K76" s="344">
        <v>-3.9392</v>
      </c>
      <c r="L76" s="344">
        <v>17.398599999999998</v>
      </c>
      <c r="M76" s="344">
        <v>32.570300000000003</v>
      </c>
      <c r="N76" s="346">
        <v>46.779299999999999</v>
      </c>
      <c r="O76" s="344">
        <v>30.515599999999999</v>
      </c>
      <c r="P76" s="344">
        <v>29.847799999999999</v>
      </c>
      <c r="Q76" s="344">
        <v>4.4116999999999997</v>
      </c>
      <c r="R76" s="344">
        <v>9.2990999999999993</v>
      </c>
      <c r="S76" s="344">
        <v>7.1999999999999995E-2</v>
      </c>
      <c r="T76" s="344">
        <v>23.885899999999999</v>
      </c>
      <c r="U76" s="344">
        <v>32.570300000000003</v>
      </c>
      <c r="V76" s="344">
        <v>34.105200000000004</v>
      </c>
      <c r="W76" s="344">
        <v>7.1999999999999995E-2</v>
      </c>
      <c r="X76" s="344">
        <v>7.9215</v>
      </c>
      <c r="Y76" s="370"/>
      <c r="Z76" s="342">
        <v>23</v>
      </c>
      <c r="AA76" s="342">
        <v>40</v>
      </c>
      <c r="AB76" s="342">
        <v>40</v>
      </c>
      <c r="AC76" s="342">
        <v>20</v>
      </c>
      <c r="AD76" s="342">
        <v>4</v>
      </c>
      <c r="AE76" s="342">
        <v>18</v>
      </c>
      <c r="AF76" s="342">
        <v>20</v>
      </c>
      <c r="AG76" s="342">
        <v>9</v>
      </c>
      <c r="AH76" s="342">
        <v>29</v>
      </c>
      <c r="AI76" s="342">
        <v>19</v>
      </c>
      <c r="AJ76" s="342">
        <v>23</v>
      </c>
      <c r="AK76" s="342">
        <v>14</v>
      </c>
      <c r="AL76" s="342">
        <v>4</v>
      </c>
      <c r="AM76" s="342">
        <v>7</v>
      </c>
      <c r="AN76" s="342">
        <v>23</v>
      </c>
      <c r="AO76" s="369"/>
      <c r="AP76" s="344">
        <v>11.66</v>
      </c>
      <c r="AQ76" s="344">
        <v>15.4</v>
      </c>
      <c r="AR76" s="344">
        <v>22.4</v>
      </c>
      <c r="AS76" s="344">
        <v>34.74</v>
      </c>
      <c r="AT76" s="344">
        <v>51.51</v>
      </c>
      <c r="AU76" s="347"/>
      <c r="AV76" s="342">
        <v>19</v>
      </c>
      <c r="AW76" s="342">
        <v>18</v>
      </c>
      <c r="AX76" s="342">
        <v>14</v>
      </c>
      <c r="AY76" s="342">
        <v>16</v>
      </c>
      <c r="AZ76" s="342">
        <v>9</v>
      </c>
      <c r="BA76" s="370"/>
      <c r="BB76" s="344">
        <v>17.790090179689301</v>
      </c>
      <c r="BC76" s="344">
        <v>0</v>
      </c>
      <c r="BD76" s="344">
        <v>0.104403214059237</v>
      </c>
      <c r="BE76" s="371" t="s">
        <v>430</v>
      </c>
      <c r="BF76" s="370"/>
      <c r="BG76" s="368" t="s">
        <v>430</v>
      </c>
      <c r="BH76" s="369" t="s">
        <v>430</v>
      </c>
      <c r="BI76" s="344" t="s">
        <v>430</v>
      </c>
      <c r="BJ76" s="344" t="s">
        <v>430</v>
      </c>
      <c r="BK76" s="346"/>
      <c r="BL76" s="915" t="s">
        <v>6615</v>
      </c>
      <c r="BM76" s="834" t="s">
        <v>6616</v>
      </c>
      <c r="BN76" s="368" t="s">
        <v>430</v>
      </c>
      <c r="BO76" s="368" t="s">
        <v>430</v>
      </c>
      <c r="BP76" s="426" t="s">
        <v>430</v>
      </c>
      <c r="BQ76" s="464"/>
      <c r="BR76" s="350" t="s">
        <v>602</v>
      </c>
    </row>
    <row r="77" spans="1:70" s="424" customFormat="1" x14ac:dyDescent="0.25">
      <c r="A77" s="341" t="s">
        <v>6740</v>
      </c>
      <c r="B77" s="370"/>
      <c r="C77" s="709">
        <v>44606</v>
      </c>
      <c r="D77" s="369"/>
      <c r="E77" s="864">
        <v>5237</v>
      </c>
      <c r="F77" s="369"/>
      <c r="G77" s="343">
        <v>22.7973</v>
      </c>
      <c r="H77" s="370"/>
      <c r="I77" s="344">
        <v>4.1700000000000001E-2</v>
      </c>
      <c r="J77" s="344">
        <v>2.9552999999999998</v>
      </c>
      <c r="K77" s="344">
        <v>-0.77780000000000005</v>
      </c>
      <c r="L77" s="344">
        <v>22.740300000000001</v>
      </c>
      <c r="M77" s="344">
        <v>18.445399999999999</v>
      </c>
      <c r="N77" s="346">
        <v>37.882199999999997</v>
      </c>
      <c r="O77" s="344">
        <v>26.367100000000001</v>
      </c>
      <c r="P77" s="344">
        <v>27.820799999999998</v>
      </c>
      <c r="Q77" s="344" t="s">
        <v>430</v>
      </c>
      <c r="R77" s="344" t="s">
        <v>430</v>
      </c>
      <c r="S77" s="344">
        <v>4.1700000000000001E-2</v>
      </c>
      <c r="T77" s="344">
        <v>22.740300000000001</v>
      </c>
      <c r="U77" s="344">
        <v>18.445399999999999</v>
      </c>
      <c r="V77" s="344">
        <v>20.904699999999998</v>
      </c>
      <c r="W77" s="344">
        <v>4.1700000000000001E-2</v>
      </c>
      <c r="X77" s="344">
        <v>20.7103</v>
      </c>
      <c r="Y77" s="370"/>
      <c r="Z77" s="342">
        <v>24</v>
      </c>
      <c r="AA77" s="342">
        <v>4</v>
      </c>
      <c r="AB77" s="342">
        <v>22</v>
      </c>
      <c r="AC77" s="342">
        <v>10</v>
      </c>
      <c r="AD77" s="342">
        <v>20</v>
      </c>
      <c r="AE77" s="342">
        <v>22</v>
      </c>
      <c r="AF77" s="342">
        <v>25</v>
      </c>
      <c r="AG77" s="342">
        <v>16</v>
      </c>
      <c r="AH77" s="342" t="s">
        <v>430</v>
      </c>
      <c r="AI77" s="342" t="s">
        <v>430</v>
      </c>
      <c r="AJ77" s="342">
        <v>24</v>
      </c>
      <c r="AK77" s="342">
        <v>18</v>
      </c>
      <c r="AL77" s="342">
        <v>20</v>
      </c>
      <c r="AM77" s="342">
        <v>27</v>
      </c>
      <c r="AN77" s="342">
        <v>24</v>
      </c>
      <c r="AO77" s="369"/>
      <c r="AP77" s="344" t="s">
        <v>430</v>
      </c>
      <c r="AQ77" s="344" t="s">
        <v>430</v>
      </c>
      <c r="AR77" s="344" t="s">
        <v>430</v>
      </c>
      <c r="AS77" s="344">
        <v>30.83</v>
      </c>
      <c r="AT77" s="344">
        <v>37.840000000000003</v>
      </c>
      <c r="AU77" s="347"/>
      <c r="AV77" s="342" t="s">
        <v>430</v>
      </c>
      <c r="AW77" s="342" t="s">
        <v>430</v>
      </c>
      <c r="AX77" s="342" t="s">
        <v>430</v>
      </c>
      <c r="AY77" s="342">
        <v>21</v>
      </c>
      <c r="AZ77" s="342">
        <v>20</v>
      </c>
      <c r="BA77" s="370"/>
      <c r="BB77" s="344">
        <v>16.554211548240101</v>
      </c>
      <c r="BC77" s="344">
        <v>0</v>
      </c>
      <c r="BD77" s="344">
        <v>0.105919925891031</v>
      </c>
      <c r="BE77" s="371" t="s">
        <v>430</v>
      </c>
      <c r="BF77" s="370"/>
      <c r="BG77" s="368" t="s">
        <v>430</v>
      </c>
      <c r="BH77" s="369" t="s">
        <v>430</v>
      </c>
      <c r="BI77" s="344" t="s">
        <v>430</v>
      </c>
      <c r="BJ77" s="344" t="s">
        <v>430</v>
      </c>
      <c r="BK77" s="346"/>
      <c r="BL77" s="915" t="s">
        <v>6618</v>
      </c>
      <c r="BM77" s="834" t="s">
        <v>6619</v>
      </c>
      <c r="BN77" s="368" t="s">
        <v>430</v>
      </c>
      <c r="BO77" s="368" t="s">
        <v>430</v>
      </c>
      <c r="BP77" s="426" t="s">
        <v>430</v>
      </c>
      <c r="BQ77" s="464"/>
      <c r="BR77" s="350" t="s">
        <v>554</v>
      </c>
    </row>
    <row r="78" spans="1:70" s="424" customFormat="1" x14ac:dyDescent="0.25">
      <c r="A78" s="341" t="s">
        <v>6741</v>
      </c>
      <c r="B78" s="370"/>
      <c r="C78" s="709">
        <v>41277</v>
      </c>
      <c r="D78" s="369"/>
      <c r="E78" s="342">
        <v>1292.6600000000001</v>
      </c>
      <c r="F78" s="369"/>
      <c r="G78" s="343">
        <v>103.8496</v>
      </c>
      <c r="H78" s="370"/>
      <c r="I78" s="344">
        <v>9.5899999999999999E-2</v>
      </c>
      <c r="J78" s="344">
        <v>1.5666</v>
      </c>
      <c r="K78" s="344">
        <v>-0.61160000000000003</v>
      </c>
      <c r="L78" s="344">
        <v>23.277999999999999</v>
      </c>
      <c r="M78" s="344">
        <v>22.8065</v>
      </c>
      <c r="N78" s="346">
        <v>49.550600000000003</v>
      </c>
      <c r="O78" s="344">
        <v>32.953000000000003</v>
      </c>
      <c r="P78" s="344">
        <v>28.595400000000001</v>
      </c>
      <c r="Q78" s="344">
        <v>19.417400000000001</v>
      </c>
      <c r="R78" s="344">
        <v>19.457000000000001</v>
      </c>
      <c r="S78" s="344">
        <v>9.5899999999999999E-2</v>
      </c>
      <c r="T78" s="344">
        <v>23.277999999999999</v>
      </c>
      <c r="U78" s="344">
        <v>22.8065</v>
      </c>
      <c r="V78" s="344">
        <v>32.388800000000003</v>
      </c>
      <c r="W78" s="344">
        <v>9.5899999999999999E-2</v>
      </c>
      <c r="X78" s="344">
        <v>18.479299999999999</v>
      </c>
      <c r="Y78" s="370"/>
      <c r="Z78" s="342">
        <v>22</v>
      </c>
      <c r="AA78" s="342">
        <v>21</v>
      </c>
      <c r="AB78" s="342">
        <v>16</v>
      </c>
      <c r="AC78" s="342">
        <v>9</v>
      </c>
      <c r="AD78" s="342">
        <v>15</v>
      </c>
      <c r="AE78" s="342">
        <v>11</v>
      </c>
      <c r="AF78" s="342">
        <v>12</v>
      </c>
      <c r="AG78" s="342">
        <v>11</v>
      </c>
      <c r="AH78" s="342">
        <v>3</v>
      </c>
      <c r="AI78" s="342">
        <v>1</v>
      </c>
      <c r="AJ78" s="342">
        <v>22</v>
      </c>
      <c r="AK78" s="342">
        <v>17</v>
      </c>
      <c r="AL78" s="342">
        <v>14</v>
      </c>
      <c r="AM78" s="342">
        <v>8</v>
      </c>
      <c r="AN78" s="342">
        <v>22</v>
      </c>
      <c r="AO78" s="369"/>
      <c r="AP78" s="344">
        <v>21.28</v>
      </c>
      <c r="AQ78" s="344">
        <v>24.12</v>
      </c>
      <c r="AR78" s="344">
        <v>27.33</v>
      </c>
      <c r="AS78" s="344">
        <v>36.03</v>
      </c>
      <c r="AT78" s="344">
        <v>50.18</v>
      </c>
      <c r="AU78" s="347"/>
      <c r="AV78" s="342">
        <v>2</v>
      </c>
      <c r="AW78" s="342">
        <v>2</v>
      </c>
      <c r="AX78" s="342">
        <v>4</v>
      </c>
      <c r="AY78" s="342">
        <v>14</v>
      </c>
      <c r="AZ78" s="342">
        <v>12</v>
      </c>
      <c r="BA78" s="370"/>
      <c r="BB78" s="344">
        <v>14.9271792870273</v>
      </c>
      <c r="BC78" s="344">
        <v>0</v>
      </c>
      <c r="BD78" s="344">
        <v>0.118998552198289</v>
      </c>
      <c r="BE78" s="371" t="s">
        <v>430</v>
      </c>
      <c r="BF78" s="370"/>
      <c r="BG78" s="368" t="s">
        <v>430</v>
      </c>
      <c r="BH78" s="369" t="s">
        <v>430</v>
      </c>
      <c r="BI78" s="344" t="s">
        <v>430</v>
      </c>
      <c r="BJ78" s="344" t="s">
        <v>430</v>
      </c>
      <c r="BK78" s="346"/>
      <c r="BL78" s="915" t="s">
        <v>6621</v>
      </c>
      <c r="BM78" s="834" t="s">
        <v>6622</v>
      </c>
      <c r="BN78" s="368" t="s">
        <v>430</v>
      </c>
      <c r="BO78" s="368" t="s">
        <v>430</v>
      </c>
      <c r="BP78" s="426" t="s">
        <v>430</v>
      </c>
      <c r="BQ78" s="464"/>
      <c r="BR78" s="350" t="s">
        <v>554</v>
      </c>
    </row>
    <row r="79" spans="1:70" s="424" customFormat="1" x14ac:dyDescent="0.25">
      <c r="A79" s="341" t="s">
        <v>6742</v>
      </c>
      <c r="B79" s="370"/>
      <c r="C79" s="709">
        <v>44643</v>
      </c>
      <c r="D79" s="369"/>
      <c r="E79" s="342">
        <v>1275.94</v>
      </c>
      <c r="F79" s="369"/>
      <c r="G79" s="343">
        <v>25.327300000000001</v>
      </c>
      <c r="H79" s="370"/>
      <c r="I79" s="344">
        <v>-0.83550000000000002</v>
      </c>
      <c r="J79" s="344">
        <v>2.6677</v>
      </c>
      <c r="K79" s="344">
        <v>-2.0409999999999999</v>
      </c>
      <c r="L79" s="344">
        <v>24.667400000000001</v>
      </c>
      <c r="M79" s="344">
        <v>24.109000000000002</v>
      </c>
      <c r="N79" s="346">
        <v>47.782699999999998</v>
      </c>
      <c r="O79" s="344">
        <v>31.2102</v>
      </c>
      <c r="P79" s="344">
        <v>31.810700000000001</v>
      </c>
      <c r="Q79" s="344" t="s">
        <v>430</v>
      </c>
      <c r="R79" s="344" t="s">
        <v>430</v>
      </c>
      <c r="S79" s="344">
        <v>-0.83550000000000002</v>
      </c>
      <c r="T79" s="344">
        <v>30.456299999999999</v>
      </c>
      <c r="U79" s="344">
        <v>24.109000000000002</v>
      </c>
      <c r="V79" s="344">
        <v>29.7864</v>
      </c>
      <c r="W79" s="344">
        <v>-0.83550000000000002</v>
      </c>
      <c r="X79" s="344">
        <v>24.270800000000001</v>
      </c>
      <c r="Y79" s="370"/>
      <c r="Z79" s="342">
        <v>41</v>
      </c>
      <c r="AA79" s="342">
        <v>5</v>
      </c>
      <c r="AB79" s="342">
        <v>33</v>
      </c>
      <c r="AC79" s="342">
        <v>7</v>
      </c>
      <c r="AD79" s="342">
        <v>13</v>
      </c>
      <c r="AE79" s="342">
        <v>16</v>
      </c>
      <c r="AF79" s="342">
        <v>16</v>
      </c>
      <c r="AG79" s="342">
        <v>5</v>
      </c>
      <c r="AH79" s="342" t="s">
        <v>430</v>
      </c>
      <c r="AI79" s="342" t="s">
        <v>430</v>
      </c>
      <c r="AJ79" s="342">
        <v>41</v>
      </c>
      <c r="AK79" s="342">
        <v>4</v>
      </c>
      <c r="AL79" s="342">
        <v>12</v>
      </c>
      <c r="AM79" s="342">
        <v>13</v>
      </c>
      <c r="AN79" s="342">
        <v>41</v>
      </c>
      <c r="AO79" s="369"/>
      <c r="AP79" s="344" t="s">
        <v>430</v>
      </c>
      <c r="AQ79" s="344" t="s">
        <v>430</v>
      </c>
      <c r="AR79" s="344" t="s">
        <v>430</v>
      </c>
      <c r="AS79" s="344">
        <v>36.71</v>
      </c>
      <c r="AT79" s="344">
        <v>51.08</v>
      </c>
      <c r="AU79" s="347"/>
      <c r="AV79" s="342" t="s">
        <v>430</v>
      </c>
      <c r="AW79" s="342" t="s">
        <v>430</v>
      </c>
      <c r="AX79" s="342" t="s">
        <v>430</v>
      </c>
      <c r="AY79" s="342">
        <v>12</v>
      </c>
      <c r="AZ79" s="342">
        <v>10</v>
      </c>
      <c r="BA79" s="370"/>
      <c r="BB79" s="344">
        <v>17.548971917358902</v>
      </c>
      <c r="BC79" s="344">
        <v>0</v>
      </c>
      <c r="BD79" s="344">
        <v>0.11640641030338</v>
      </c>
      <c r="BE79" s="371" t="s">
        <v>430</v>
      </c>
      <c r="BF79" s="370"/>
      <c r="BG79" s="368" t="s">
        <v>430</v>
      </c>
      <c r="BH79" s="369" t="s">
        <v>430</v>
      </c>
      <c r="BI79" s="344" t="s">
        <v>430</v>
      </c>
      <c r="BJ79" s="344" t="s">
        <v>430</v>
      </c>
      <c r="BK79" s="346"/>
      <c r="BL79" s="915" t="s">
        <v>6624</v>
      </c>
      <c r="BM79" s="834" t="s">
        <v>4996</v>
      </c>
      <c r="BN79" s="368" t="s">
        <v>430</v>
      </c>
      <c r="BO79" s="368" t="s">
        <v>430</v>
      </c>
      <c r="BP79" s="426" t="s">
        <v>430</v>
      </c>
      <c r="BQ79" s="464"/>
      <c r="BR79" s="350" t="s">
        <v>554</v>
      </c>
    </row>
    <row r="80" spans="1:70" s="424" customFormat="1" x14ac:dyDescent="0.25">
      <c r="A80" s="341" t="s">
        <v>6743</v>
      </c>
      <c r="B80" s="370"/>
      <c r="C80" s="709">
        <v>44277</v>
      </c>
      <c r="D80" s="369"/>
      <c r="E80" s="342">
        <v>1228.1400000000001</v>
      </c>
      <c r="F80" s="369"/>
      <c r="G80" s="343">
        <v>25.039899999999999</v>
      </c>
      <c r="H80" s="370"/>
      <c r="I80" s="344">
        <v>-0.77900000000000003</v>
      </c>
      <c r="J80" s="344">
        <v>1.5640000000000001</v>
      </c>
      <c r="K80" s="344">
        <v>-2.5312999999999999</v>
      </c>
      <c r="L80" s="344">
        <v>11.5388</v>
      </c>
      <c r="M80" s="344">
        <v>14.7014</v>
      </c>
      <c r="N80" s="346">
        <v>35.003500000000003</v>
      </c>
      <c r="O80" s="344">
        <v>23.602399999999999</v>
      </c>
      <c r="P80" s="344">
        <v>27.362500000000001</v>
      </c>
      <c r="Q80" s="344">
        <v>17.2515</v>
      </c>
      <c r="R80" s="344" t="s">
        <v>430</v>
      </c>
      <c r="S80" s="344">
        <v>-0.77900000000000003</v>
      </c>
      <c r="T80" s="344">
        <v>11.5388</v>
      </c>
      <c r="U80" s="344">
        <v>14.7014</v>
      </c>
      <c r="V80" s="344">
        <v>21.579499999999999</v>
      </c>
      <c r="W80" s="344">
        <v>-0.77900000000000003</v>
      </c>
      <c r="X80" s="344">
        <v>18.988900000000001</v>
      </c>
      <c r="Y80" s="370"/>
      <c r="Z80" s="342">
        <v>39</v>
      </c>
      <c r="AA80" s="342">
        <v>22</v>
      </c>
      <c r="AB80" s="342">
        <v>35</v>
      </c>
      <c r="AC80" s="342">
        <v>31</v>
      </c>
      <c r="AD80" s="342">
        <v>31</v>
      </c>
      <c r="AE80" s="342">
        <v>26</v>
      </c>
      <c r="AF80" s="342">
        <v>31</v>
      </c>
      <c r="AG80" s="342">
        <v>17</v>
      </c>
      <c r="AH80" s="342">
        <v>4</v>
      </c>
      <c r="AI80" s="342" t="s">
        <v>430</v>
      </c>
      <c r="AJ80" s="342">
        <v>39</v>
      </c>
      <c r="AK80" s="342">
        <v>34</v>
      </c>
      <c r="AL80" s="342">
        <v>31</v>
      </c>
      <c r="AM80" s="342">
        <v>24</v>
      </c>
      <c r="AN80" s="342">
        <v>39</v>
      </c>
      <c r="AO80" s="369"/>
      <c r="AP80" s="344" t="s">
        <v>430</v>
      </c>
      <c r="AQ80" s="344" t="s">
        <v>430</v>
      </c>
      <c r="AR80" s="344">
        <v>23.8</v>
      </c>
      <c r="AS80" s="344">
        <v>28.36</v>
      </c>
      <c r="AT80" s="344">
        <v>27.98</v>
      </c>
      <c r="AU80" s="347"/>
      <c r="AV80" s="342" t="s">
        <v>430</v>
      </c>
      <c r="AW80" s="342" t="s">
        <v>430</v>
      </c>
      <c r="AX80" s="342">
        <v>9</v>
      </c>
      <c r="AY80" s="342">
        <v>25</v>
      </c>
      <c r="AZ80" s="342">
        <v>32</v>
      </c>
      <c r="BA80" s="370"/>
      <c r="BB80" s="344">
        <v>14.030948969992499</v>
      </c>
      <c r="BC80" s="344">
        <v>0</v>
      </c>
      <c r="BD80" s="344">
        <v>0.120108171411397</v>
      </c>
      <c r="BE80" s="371" t="s">
        <v>430</v>
      </c>
      <c r="BF80" s="370"/>
      <c r="BG80" s="368" t="s">
        <v>430</v>
      </c>
      <c r="BH80" s="369" t="s">
        <v>430</v>
      </c>
      <c r="BI80" s="344" t="s">
        <v>430</v>
      </c>
      <c r="BJ80" s="344" t="s">
        <v>430</v>
      </c>
      <c r="BK80" s="346"/>
      <c r="BL80" s="915" t="s">
        <v>6626</v>
      </c>
      <c r="BM80" s="834" t="s">
        <v>6627</v>
      </c>
      <c r="BN80" s="368" t="s">
        <v>430</v>
      </c>
      <c r="BO80" s="368" t="s">
        <v>430</v>
      </c>
      <c r="BP80" s="426" t="s">
        <v>430</v>
      </c>
      <c r="BQ80" s="464"/>
      <c r="BR80" s="350" t="s">
        <v>443</v>
      </c>
    </row>
    <row r="81" spans="1:70" s="424" customFormat="1" x14ac:dyDescent="0.25">
      <c r="A81" s="341" t="s">
        <v>6744</v>
      </c>
      <c r="B81" s="370"/>
      <c r="C81" s="709">
        <v>44616</v>
      </c>
      <c r="D81" s="369"/>
      <c r="E81" s="342">
        <v>1077.17</v>
      </c>
      <c r="F81" s="369"/>
      <c r="G81" s="343">
        <v>22.3612</v>
      </c>
      <c r="H81" s="370"/>
      <c r="I81" s="344">
        <v>0.40139999999999998</v>
      </c>
      <c r="J81" s="344">
        <v>2.3517999999999999</v>
      </c>
      <c r="K81" s="344">
        <v>-0.65180000000000005</v>
      </c>
      <c r="L81" s="344">
        <v>14.722200000000001</v>
      </c>
      <c r="M81" s="344">
        <v>16.939</v>
      </c>
      <c r="N81" s="346">
        <v>36.2117</v>
      </c>
      <c r="O81" s="344">
        <v>26.097200000000001</v>
      </c>
      <c r="P81" s="344">
        <v>25.677800000000001</v>
      </c>
      <c r="Q81" s="344" t="s">
        <v>430</v>
      </c>
      <c r="R81" s="344" t="s">
        <v>430</v>
      </c>
      <c r="S81" s="344">
        <v>0.40139999999999998</v>
      </c>
      <c r="T81" s="344">
        <v>18.909700000000001</v>
      </c>
      <c r="U81" s="344">
        <v>16.939</v>
      </c>
      <c r="V81" s="344">
        <v>21.3462</v>
      </c>
      <c r="W81" s="344">
        <v>0.40139999999999998</v>
      </c>
      <c r="X81" s="344">
        <v>20.318100000000001</v>
      </c>
      <c r="Y81" s="370"/>
      <c r="Z81" s="342">
        <v>12</v>
      </c>
      <c r="AA81" s="342">
        <v>13</v>
      </c>
      <c r="AB81" s="342">
        <v>18</v>
      </c>
      <c r="AC81" s="342">
        <v>25</v>
      </c>
      <c r="AD81" s="342">
        <v>22</v>
      </c>
      <c r="AE81" s="342">
        <v>23</v>
      </c>
      <c r="AF81" s="342">
        <v>26</v>
      </c>
      <c r="AG81" s="342">
        <v>20</v>
      </c>
      <c r="AH81" s="342" t="s">
        <v>430</v>
      </c>
      <c r="AI81" s="342" t="s">
        <v>430</v>
      </c>
      <c r="AJ81" s="342">
        <v>15</v>
      </c>
      <c r="AK81" s="342">
        <v>22</v>
      </c>
      <c r="AL81" s="342">
        <v>22</v>
      </c>
      <c r="AM81" s="342">
        <v>26</v>
      </c>
      <c r="AN81" s="342">
        <v>15</v>
      </c>
      <c r="AO81" s="369"/>
      <c r="AP81" s="344" t="s">
        <v>430</v>
      </c>
      <c r="AQ81" s="344" t="s">
        <v>430</v>
      </c>
      <c r="AR81" s="344" t="s">
        <v>430</v>
      </c>
      <c r="AS81" s="344">
        <v>28.44</v>
      </c>
      <c r="AT81" s="344">
        <v>34.15</v>
      </c>
      <c r="AU81" s="347"/>
      <c r="AV81" s="342" t="s">
        <v>430</v>
      </c>
      <c r="AW81" s="342" t="s">
        <v>430</v>
      </c>
      <c r="AX81" s="342" t="s">
        <v>430</v>
      </c>
      <c r="AY81" s="342">
        <v>23</v>
      </c>
      <c r="AZ81" s="342">
        <v>22</v>
      </c>
      <c r="BA81" s="370"/>
      <c r="BB81" s="344">
        <v>12.9200049625359</v>
      </c>
      <c r="BC81" s="344">
        <v>0</v>
      </c>
      <c r="BD81" s="344">
        <v>0.122462897666635</v>
      </c>
      <c r="BE81" s="371" t="s">
        <v>430</v>
      </c>
      <c r="BF81" s="370"/>
      <c r="BG81" s="368" t="s">
        <v>430</v>
      </c>
      <c r="BH81" s="369" t="s">
        <v>430</v>
      </c>
      <c r="BI81" s="344" t="s">
        <v>430</v>
      </c>
      <c r="BJ81" s="344" t="s">
        <v>430</v>
      </c>
      <c r="BK81" s="346"/>
      <c r="BL81" s="915" t="s">
        <v>6629</v>
      </c>
      <c r="BM81" s="834" t="s">
        <v>6630</v>
      </c>
      <c r="BN81" s="368" t="s">
        <v>430</v>
      </c>
      <c r="BO81" s="368" t="s">
        <v>430</v>
      </c>
      <c r="BP81" s="426" t="s">
        <v>430</v>
      </c>
      <c r="BQ81" s="464"/>
      <c r="BR81" s="350" t="s">
        <v>554</v>
      </c>
    </row>
    <row r="82" spans="1:70" s="424" customFormat="1" x14ac:dyDescent="0.25">
      <c r="A82" s="341" t="s">
        <v>6745</v>
      </c>
      <c r="B82" s="370"/>
      <c r="C82" s="709">
        <v>44344</v>
      </c>
      <c r="D82" s="369"/>
      <c r="E82" s="342">
        <v>889.77</v>
      </c>
      <c r="F82" s="369"/>
      <c r="G82" s="343">
        <v>19.440000000000001</v>
      </c>
      <c r="H82" s="370"/>
      <c r="I82" s="344">
        <v>1.4614</v>
      </c>
      <c r="J82" s="344">
        <v>1.9937</v>
      </c>
      <c r="K82" s="344">
        <v>-4.4248000000000003</v>
      </c>
      <c r="L82" s="344">
        <v>19.2638</v>
      </c>
      <c r="M82" s="344">
        <v>15.507999999999999</v>
      </c>
      <c r="N82" s="346">
        <v>29.773</v>
      </c>
      <c r="O82" s="344">
        <v>21.864799999999999</v>
      </c>
      <c r="P82" s="344">
        <v>23.814299999999999</v>
      </c>
      <c r="Q82" s="344">
        <v>13.384499999999999</v>
      </c>
      <c r="R82" s="344" t="s">
        <v>430</v>
      </c>
      <c r="S82" s="344">
        <v>1.4614</v>
      </c>
      <c r="T82" s="344">
        <v>23.664100000000001</v>
      </c>
      <c r="U82" s="344">
        <v>15.507999999999999</v>
      </c>
      <c r="V82" s="344">
        <v>18.608899999999998</v>
      </c>
      <c r="W82" s="344">
        <v>1.4614</v>
      </c>
      <c r="X82" s="344">
        <v>13.9338</v>
      </c>
      <c r="Y82" s="370"/>
      <c r="Z82" s="342">
        <v>2</v>
      </c>
      <c r="AA82" s="342">
        <v>15</v>
      </c>
      <c r="AB82" s="342">
        <v>42</v>
      </c>
      <c r="AC82" s="342">
        <v>17</v>
      </c>
      <c r="AD82" s="342">
        <v>27</v>
      </c>
      <c r="AE82" s="342">
        <v>32</v>
      </c>
      <c r="AF82" s="342">
        <v>34</v>
      </c>
      <c r="AG82" s="342">
        <v>24</v>
      </c>
      <c r="AH82" s="342">
        <v>14</v>
      </c>
      <c r="AI82" s="342" t="s">
        <v>430</v>
      </c>
      <c r="AJ82" s="342">
        <v>3</v>
      </c>
      <c r="AK82" s="342">
        <v>16</v>
      </c>
      <c r="AL82" s="342">
        <v>28</v>
      </c>
      <c r="AM82" s="342">
        <v>32</v>
      </c>
      <c r="AN82" s="342">
        <v>3</v>
      </c>
      <c r="AO82" s="369"/>
      <c r="AP82" s="344" t="s">
        <v>430</v>
      </c>
      <c r="AQ82" s="344" t="s">
        <v>430</v>
      </c>
      <c r="AR82" s="344">
        <v>21.58</v>
      </c>
      <c r="AS82" s="344">
        <v>26.46</v>
      </c>
      <c r="AT82" s="344">
        <v>32.78</v>
      </c>
      <c r="AU82" s="347"/>
      <c r="AV82" s="342" t="s">
        <v>430</v>
      </c>
      <c r="AW82" s="342" t="s">
        <v>430</v>
      </c>
      <c r="AX82" s="342">
        <v>17</v>
      </c>
      <c r="AY82" s="342">
        <v>29</v>
      </c>
      <c r="AZ82" s="342">
        <v>24</v>
      </c>
      <c r="BA82" s="370"/>
      <c r="BB82" s="344">
        <v>17.6289356658766</v>
      </c>
      <c r="BC82" s="344">
        <v>0</v>
      </c>
      <c r="BD82" s="344">
        <v>8.2438671132587599E-2</v>
      </c>
      <c r="BE82" s="371" t="s">
        <v>430</v>
      </c>
      <c r="BF82" s="370"/>
      <c r="BG82" s="368" t="s">
        <v>430</v>
      </c>
      <c r="BH82" s="369" t="s">
        <v>430</v>
      </c>
      <c r="BI82" s="344" t="s">
        <v>430</v>
      </c>
      <c r="BJ82" s="344" t="s">
        <v>430</v>
      </c>
      <c r="BK82" s="346"/>
      <c r="BL82" s="915" t="s">
        <v>6632</v>
      </c>
      <c r="BM82" s="834" t="s">
        <v>6633</v>
      </c>
      <c r="BN82" s="368" t="s">
        <v>430</v>
      </c>
      <c r="BO82" s="368" t="s">
        <v>430</v>
      </c>
      <c r="BP82" s="426" t="s">
        <v>430</v>
      </c>
      <c r="BQ82" s="464"/>
      <c r="BR82" s="350" t="s">
        <v>436</v>
      </c>
    </row>
    <row r="83" spans="1:70" s="424" customFormat="1" ht="11" x14ac:dyDescent="0.3">
      <c r="A83" s="835" t="s">
        <v>6746</v>
      </c>
      <c r="B83" s="841"/>
      <c r="C83" s="837">
        <v>44406</v>
      </c>
      <c r="D83" s="836"/>
      <c r="E83" s="838">
        <v>832.19899999999996</v>
      </c>
      <c r="F83" s="836"/>
      <c r="G83" s="839">
        <v>15.678000000000001</v>
      </c>
      <c r="H83" s="841"/>
      <c r="I83" s="840">
        <v>-0.50009999999999999</v>
      </c>
      <c r="J83" s="840">
        <v>2.5274999999999999</v>
      </c>
      <c r="K83" s="840">
        <v>-0.47610000000000002</v>
      </c>
      <c r="L83" s="840">
        <v>18.857399999999998</v>
      </c>
      <c r="M83" s="840">
        <v>18.781700000000001</v>
      </c>
      <c r="N83" s="842">
        <v>38.388199999999998</v>
      </c>
      <c r="O83" s="840">
        <v>25.441600000000001</v>
      </c>
      <c r="P83" s="840">
        <v>23.6495</v>
      </c>
      <c r="Q83" s="840" t="s">
        <v>430</v>
      </c>
      <c r="R83" s="840" t="s">
        <v>430</v>
      </c>
      <c r="S83" s="840">
        <v>-0.50009999999999999</v>
      </c>
      <c r="T83" s="840">
        <v>20.811</v>
      </c>
      <c r="U83" s="840">
        <v>18.781700000000001</v>
      </c>
      <c r="V83" s="840">
        <v>24.304300000000001</v>
      </c>
      <c r="W83" s="840">
        <v>-0.50009999999999999</v>
      </c>
      <c r="X83" s="840">
        <v>9.5580999999999996</v>
      </c>
      <c r="Y83" s="841"/>
      <c r="Z83" s="838">
        <v>36</v>
      </c>
      <c r="AA83" s="838">
        <v>9</v>
      </c>
      <c r="AB83" s="838">
        <v>14</v>
      </c>
      <c r="AC83" s="838">
        <v>18</v>
      </c>
      <c r="AD83" s="838">
        <v>19</v>
      </c>
      <c r="AE83" s="838">
        <v>21</v>
      </c>
      <c r="AF83" s="838">
        <v>28</v>
      </c>
      <c r="AG83" s="838">
        <v>25</v>
      </c>
      <c r="AH83" s="838" t="s">
        <v>430</v>
      </c>
      <c r="AI83" s="838" t="s">
        <v>430</v>
      </c>
      <c r="AJ83" s="838">
        <v>36</v>
      </c>
      <c r="AK83" s="838">
        <v>19</v>
      </c>
      <c r="AL83" s="838">
        <v>18</v>
      </c>
      <c r="AM83" s="838">
        <v>19</v>
      </c>
      <c r="AN83" s="838">
        <v>36</v>
      </c>
      <c r="AO83" s="836"/>
      <c r="AP83" s="840" t="s">
        <v>430</v>
      </c>
      <c r="AQ83" s="840" t="s">
        <v>430</v>
      </c>
      <c r="AR83" s="840" t="s">
        <v>430</v>
      </c>
      <c r="AS83" s="840">
        <v>28.07</v>
      </c>
      <c r="AT83" s="840">
        <v>38.4</v>
      </c>
      <c r="AU83" s="843"/>
      <c r="AV83" s="838" t="s">
        <v>430</v>
      </c>
      <c r="AW83" s="838" t="s">
        <v>430</v>
      </c>
      <c r="AX83" s="838" t="s">
        <v>430</v>
      </c>
      <c r="AY83" s="838">
        <v>26</v>
      </c>
      <c r="AZ83" s="838">
        <v>19</v>
      </c>
      <c r="BA83" s="841"/>
      <c r="BB83" s="840">
        <v>15.352502140247299</v>
      </c>
      <c r="BC83" s="840">
        <v>0</v>
      </c>
      <c r="BD83" s="840">
        <v>9.2808201338521495E-2</v>
      </c>
      <c r="BE83" s="846" t="s">
        <v>430</v>
      </c>
      <c r="BF83" s="841"/>
      <c r="BG83" s="849" t="s">
        <v>430</v>
      </c>
      <c r="BH83" s="836" t="s">
        <v>430</v>
      </c>
      <c r="BI83" s="840" t="s">
        <v>430</v>
      </c>
      <c r="BJ83" s="840" t="s">
        <v>430</v>
      </c>
      <c r="BK83" s="842"/>
      <c r="BL83" s="842" t="s">
        <v>6635</v>
      </c>
      <c r="BM83" s="849" t="s">
        <v>5770</v>
      </c>
      <c r="BN83" s="849" t="s">
        <v>430</v>
      </c>
      <c r="BO83" s="849" t="s">
        <v>430</v>
      </c>
      <c r="BP83" s="916" t="s">
        <v>430</v>
      </c>
      <c r="BQ83" s="848"/>
      <c r="BR83" s="850" t="s">
        <v>443</v>
      </c>
    </row>
    <row r="84" spans="1:70" s="424" customFormat="1" x14ac:dyDescent="0.25">
      <c r="A84" s="341" t="s">
        <v>6747</v>
      </c>
      <c r="B84" s="370"/>
      <c r="C84" s="709">
        <v>44189</v>
      </c>
      <c r="D84" s="369"/>
      <c r="E84" s="342">
        <v>637.63</v>
      </c>
      <c r="F84" s="369"/>
      <c r="G84" s="343">
        <v>14.574199999999999</v>
      </c>
      <c r="H84" s="370"/>
      <c r="I84" s="344">
        <v>2.2149999999999999</v>
      </c>
      <c r="J84" s="344">
        <v>2.4567999999999999</v>
      </c>
      <c r="K84" s="344">
        <v>2.12E-2</v>
      </c>
      <c r="L84" s="344">
        <v>39.252400000000002</v>
      </c>
      <c r="M84" s="344">
        <v>21.5303</v>
      </c>
      <c r="N84" s="346">
        <v>35.788400000000003</v>
      </c>
      <c r="O84" s="344">
        <v>37.341700000000003</v>
      </c>
      <c r="P84" s="344">
        <v>28.153099999999998</v>
      </c>
      <c r="Q84" s="344">
        <v>5.9330999999999996</v>
      </c>
      <c r="R84" s="344" t="s">
        <v>430</v>
      </c>
      <c r="S84" s="344">
        <v>-1.159</v>
      </c>
      <c r="T84" s="344">
        <v>34.655799999999999</v>
      </c>
      <c r="U84" s="344">
        <v>17.518699999999999</v>
      </c>
      <c r="V84" s="344">
        <v>4.5644999999999998</v>
      </c>
      <c r="W84" s="344">
        <v>-1.159</v>
      </c>
      <c r="X84" s="344">
        <v>7.7141000000000002</v>
      </c>
      <c r="Y84" s="370"/>
      <c r="Z84" s="342">
        <v>1</v>
      </c>
      <c r="AA84" s="342">
        <v>11</v>
      </c>
      <c r="AB84" s="342">
        <v>10</v>
      </c>
      <c r="AC84" s="342">
        <v>1</v>
      </c>
      <c r="AD84" s="342">
        <v>18</v>
      </c>
      <c r="AE84" s="342">
        <v>25</v>
      </c>
      <c r="AF84" s="342">
        <v>6</v>
      </c>
      <c r="AG84" s="342">
        <v>14</v>
      </c>
      <c r="AH84" s="342">
        <v>27</v>
      </c>
      <c r="AI84" s="342" t="s">
        <v>430</v>
      </c>
      <c r="AJ84" s="342">
        <v>43</v>
      </c>
      <c r="AK84" s="342">
        <v>3</v>
      </c>
      <c r="AL84" s="342">
        <v>21</v>
      </c>
      <c r="AM84" s="342">
        <v>48</v>
      </c>
      <c r="AN84" s="342">
        <v>43</v>
      </c>
      <c r="AO84" s="369"/>
      <c r="AP84" s="344" t="s">
        <v>430</v>
      </c>
      <c r="AQ84" s="344" t="s">
        <v>430</v>
      </c>
      <c r="AR84" s="344">
        <v>22.64</v>
      </c>
      <c r="AS84" s="344">
        <v>33.46</v>
      </c>
      <c r="AT84" s="344">
        <v>32.71</v>
      </c>
      <c r="AU84" s="347"/>
      <c r="AV84" s="342" t="s">
        <v>430</v>
      </c>
      <c r="AW84" s="342" t="s">
        <v>430</v>
      </c>
      <c r="AX84" s="342">
        <v>12</v>
      </c>
      <c r="AY84" s="342">
        <v>19</v>
      </c>
      <c r="AZ84" s="342">
        <v>25</v>
      </c>
      <c r="BA84" s="370"/>
      <c r="BB84" s="344">
        <v>24.946587642723799</v>
      </c>
      <c r="BC84" s="344">
        <v>0</v>
      </c>
      <c r="BD84" s="344">
        <v>7.46838144399843E-2</v>
      </c>
      <c r="BE84" s="371" t="s">
        <v>430</v>
      </c>
      <c r="BF84" s="370"/>
      <c r="BG84" s="368" t="s">
        <v>430</v>
      </c>
      <c r="BH84" s="369" t="s">
        <v>430</v>
      </c>
      <c r="BI84" s="344" t="s">
        <v>430</v>
      </c>
      <c r="BJ84" s="344" t="s">
        <v>430</v>
      </c>
      <c r="BK84" s="346"/>
      <c r="BL84" s="915" t="s">
        <v>6637</v>
      </c>
      <c r="BM84" s="834" t="s">
        <v>6638</v>
      </c>
      <c r="BN84" s="368" t="s">
        <v>430</v>
      </c>
      <c r="BO84" s="368" t="s">
        <v>430</v>
      </c>
      <c r="BP84" s="426" t="s">
        <v>430</v>
      </c>
      <c r="BQ84" s="464"/>
      <c r="BR84" s="350" t="s">
        <v>443</v>
      </c>
    </row>
    <row r="85" spans="1:70" s="424" customFormat="1" x14ac:dyDescent="0.25">
      <c r="A85" s="341" t="s">
        <v>6748</v>
      </c>
      <c r="B85" s="370"/>
      <c r="C85" s="709">
        <v>44501</v>
      </c>
      <c r="D85" s="369"/>
      <c r="E85" s="342">
        <v>534.42700000000002</v>
      </c>
      <c r="F85" s="369"/>
      <c r="G85" s="343">
        <v>23.502500000000001</v>
      </c>
      <c r="H85" s="370"/>
      <c r="I85" s="344">
        <v>0.31540000000000001</v>
      </c>
      <c r="J85" s="344">
        <v>2.5619999999999998</v>
      </c>
      <c r="K85" s="344">
        <v>-1.1046</v>
      </c>
      <c r="L85" s="344">
        <v>26.908100000000001</v>
      </c>
      <c r="M85" s="344">
        <v>25.0093</v>
      </c>
      <c r="N85" s="346">
        <v>48.655900000000003</v>
      </c>
      <c r="O85" s="344">
        <v>31.760300000000001</v>
      </c>
      <c r="P85" s="344">
        <v>31.764900000000001</v>
      </c>
      <c r="Q85" s="344" t="s">
        <v>430</v>
      </c>
      <c r="R85" s="344" t="s">
        <v>430</v>
      </c>
      <c r="S85" s="344">
        <v>0.31540000000000001</v>
      </c>
      <c r="T85" s="344">
        <v>30.405000000000001</v>
      </c>
      <c r="U85" s="344">
        <v>25.159800000000001</v>
      </c>
      <c r="V85" s="344">
        <v>30.963799999999999</v>
      </c>
      <c r="W85" s="344">
        <v>0.31540000000000001</v>
      </c>
      <c r="X85" s="344">
        <v>20.0992</v>
      </c>
      <c r="Y85" s="370"/>
      <c r="Z85" s="342">
        <v>15</v>
      </c>
      <c r="AA85" s="342">
        <v>7</v>
      </c>
      <c r="AB85" s="342">
        <v>25</v>
      </c>
      <c r="AC85" s="342">
        <v>5</v>
      </c>
      <c r="AD85" s="342">
        <v>9</v>
      </c>
      <c r="AE85" s="342">
        <v>12</v>
      </c>
      <c r="AF85" s="342">
        <v>14</v>
      </c>
      <c r="AG85" s="342">
        <v>6</v>
      </c>
      <c r="AH85" s="342" t="s">
        <v>430</v>
      </c>
      <c r="AI85" s="342" t="s">
        <v>430</v>
      </c>
      <c r="AJ85" s="342">
        <v>18</v>
      </c>
      <c r="AK85" s="342">
        <v>5</v>
      </c>
      <c r="AL85" s="342">
        <v>9</v>
      </c>
      <c r="AM85" s="342">
        <v>10</v>
      </c>
      <c r="AN85" s="342">
        <v>18</v>
      </c>
      <c r="AO85" s="369"/>
      <c r="AP85" s="344" t="s">
        <v>430</v>
      </c>
      <c r="AQ85" s="344" t="s">
        <v>430</v>
      </c>
      <c r="AR85" s="344" t="s">
        <v>430</v>
      </c>
      <c r="AS85" s="344">
        <v>37.03</v>
      </c>
      <c r="AT85" s="344">
        <v>53.43</v>
      </c>
      <c r="AU85" s="347"/>
      <c r="AV85" s="342" t="s">
        <v>430</v>
      </c>
      <c r="AW85" s="342" t="s">
        <v>430</v>
      </c>
      <c r="AX85" s="342" t="s">
        <v>430</v>
      </c>
      <c r="AY85" s="342">
        <v>9</v>
      </c>
      <c r="AZ85" s="342">
        <v>7</v>
      </c>
      <c r="BA85" s="370"/>
      <c r="BB85" s="344">
        <v>17.476857492840399</v>
      </c>
      <c r="BC85" s="344">
        <v>0</v>
      </c>
      <c r="BD85" s="344">
        <v>0.11662328461190299</v>
      </c>
      <c r="BE85" s="371" t="s">
        <v>430</v>
      </c>
      <c r="BF85" s="370"/>
      <c r="BG85" s="368" t="s">
        <v>430</v>
      </c>
      <c r="BH85" s="369" t="s">
        <v>430</v>
      </c>
      <c r="BI85" s="344" t="s">
        <v>430</v>
      </c>
      <c r="BJ85" s="344" t="s">
        <v>430</v>
      </c>
      <c r="BK85" s="346"/>
      <c r="BL85" s="915" t="s">
        <v>6640</v>
      </c>
      <c r="BM85" s="834" t="s">
        <v>6641</v>
      </c>
      <c r="BN85" s="368" t="s">
        <v>430</v>
      </c>
      <c r="BO85" s="368" t="s">
        <v>430</v>
      </c>
      <c r="BP85" s="426" t="s">
        <v>430</v>
      </c>
      <c r="BQ85" s="464"/>
      <c r="BR85" s="350" t="s">
        <v>554</v>
      </c>
    </row>
    <row r="86" spans="1:70" s="424" customFormat="1" x14ac:dyDescent="0.25">
      <c r="A86" s="341" t="s">
        <v>6749</v>
      </c>
      <c r="B86" s="370"/>
      <c r="C86" s="709">
        <v>44811</v>
      </c>
      <c r="D86" s="369"/>
      <c r="E86" s="342">
        <v>478.44</v>
      </c>
      <c r="F86" s="369"/>
      <c r="G86" s="343">
        <v>35.4</v>
      </c>
      <c r="H86" s="370"/>
      <c r="I86" s="344">
        <v>-2.87</v>
      </c>
      <c r="J86" s="344">
        <v>0.41980000000000001</v>
      </c>
      <c r="K86" s="344">
        <v>-8.5082000000000004</v>
      </c>
      <c r="L86" s="344">
        <v>34.391300000000001</v>
      </c>
      <c r="M86" s="344">
        <v>31.598500000000001</v>
      </c>
      <c r="N86" s="346">
        <v>62.556800000000003</v>
      </c>
      <c r="O86" s="344">
        <v>41.846699999999998</v>
      </c>
      <c r="P86" s="344">
        <v>37.742100000000001</v>
      </c>
      <c r="Q86" s="344" t="s">
        <v>430</v>
      </c>
      <c r="R86" s="344" t="s">
        <v>430</v>
      </c>
      <c r="S86" s="344">
        <v>-2.87</v>
      </c>
      <c r="T86" s="344">
        <v>36.316400000000002</v>
      </c>
      <c r="U86" s="344">
        <v>31.598500000000001</v>
      </c>
      <c r="V86" s="344">
        <v>37.262500000000003</v>
      </c>
      <c r="W86" s="344">
        <v>-2.87</v>
      </c>
      <c r="X86" s="344">
        <v>39.268300000000004</v>
      </c>
      <c r="Y86" s="370"/>
      <c r="Z86" s="342">
        <v>43</v>
      </c>
      <c r="AA86" s="342">
        <v>35</v>
      </c>
      <c r="AB86" s="342">
        <v>47</v>
      </c>
      <c r="AC86" s="342">
        <v>3</v>
      </c>
      <c r="AD86" s="342">
        <v>5</v>
      </c>
      <c r="AE86" s="342">
        <v>6</v>
      </c>
      <c r="AF86" s="342">
        <v>2</v>
      </c>
      <c r="AG86" s="342">
        <v>2</v>
      </c>
      <c r="AH86" s="342" t="s">
        <v>430</v>
      </c>
      <c r="AI86" s="342" t="s">
        <v>430</v>
      </c>
      <c r="AJ86" s="342">
        <v>45</v>
      </c>
      <c r="AK86" s="342">
        <v>2</v>
      </c>
      <c r="AL86" s="342">
        <v>5</v>
      </c>
      <c r="AM86" s="342">
        <v>5</v>
      </c>
      <c r="AN86" s="342">
        <v>45</v>
      </c>
      <c r="AO86" s="369"/>
      <c r="AP86" s="344" t="s">
        <v>430</v>
      </c>
      <c r="AQ86" s="344" t="s">
        <v>430</v>
      </c>
      <c r="AR86" s="344" t="s">
        <v>430</v>
      </c>
      <c r="AS86" s="344">
        <v>46.02</v>
      </c>
      <c r="AT86" s="344">
        <v>66.53</v>
      </c>
      <c r="AU86" s="347"/>
      <c r="AV86" s="342" t="s">
        <v>430</v>
      </c>
      <c r="AW86" s="342" t="s">
        <v>430</v>
      </c>
      <c r="AX86" s="342" t="s">
        <v>430</v>
      </c>
      <c r="AY86" s="342">
        <v>2</v>
      </c>
      <c r="AZ86" s="342">
        <v>2</v>
      </c>
      <c r="BA86" s="370"/>
      <c r="BB86" s="344">
        <v>25.292498925074</v>
      </c>
      <c r="BC86" s="344">
        <v>0</v>
      </c>
      <c r="BD86" s="344">
        <v>0.100449902141549</v>
      </c>
      <c r="BE86" s="371" t="s">
        <v>430</v>
      </c>
      <c r="BF86" s="370"/>
      <c r="BG86" s="368" t="s">
        <v>430</v>
      </c>
      <c r="BH86" s="369" t="s">
        <v>430</v>
      </c>
      <c r="BI86" s="344" t="s">
        <v>430</v>
      </c>
      <c r="BJ86" s="344" t="s">
        <v>430</v>
      </c>
      <c r="BK86" s="346"/>
      <c r="BL86" s="915" t="s">
        <v>6643</v>
      </c>
      <c r="BM86" s="834" t="s">
        <v>6644</v>
      </c>
      <c r="BN86" s="368" t="s">
        <v>430</v>
      </c>
      <c r="BO86" s="368" t="s">
        <v>430</v>
      </c>
      <c r="BP86" s="426" t="s">
        <v>430</v>
      </c>
      <c r="BQ86" s="464"/>
      <c r="BR86" s="350" t="s">
        <v>443</v>
      </c>
    </row>
    <row r="87" spans="1:70" s="424" customFormat="1" x14ac:dyDescent="0.25">
      <c r="A87" s="341" t="s">
        <v>6750</v>
      </c>
      <c r="B87" s="370"/>
      <c r="C87" s="709">
        <v>41276</v>
      </c>
      <c r="D87" s="369"/>
      <c r="E87" s="864">
        <v>491.95600000000002</v>
      </c>
      <c r="F87" s="369"/>
      <c r="G87" s="343">
        <v>38.619500000000002</v>
      </c>
      <c r="H87" s="370"/>
      <c r="I87" s="344" t="s">
        <v>430</v>
      </c>
      <c r="J87" s="344">
        <v>-0.56130000000000002</v>
      </c>
      <c r="K87" s="344">
        <v>-4.4561000000000002</v>
      </c>
      <c r="L87" s="344">
        <v>21.130700000000001</v>
      </c>
      <c r="M87" s="344">
        <v>33.220300000000002</v>
      </c>
      <c r="N87" s="346">
        <v>66.143199999999993</v>
      </c>
      <c r="O87" s="344">
        <v>36.8979</v>
      </c>
      <c r="P87" s="344">
        <v>28.534099999999999</v>
      </c>
      <c r="Q87" s="344">
        <v>11.6782</v>
      </c>
      <c r="R87" s="344">
        <v>13.568199999999999</v>
      </c>
      <c r="S87" s="344" t="s">
        <v>430</v>
      </c>
      <c r="T87" s="344">
        <v>24.408100000000001</v>
      </c>
      <c r="U87" s="344">
        <v>33.220300000000002</v>
      </c>
      <c r="V87" s="344">
        <v>43.183700000000002</v>
      </c>
      <c r="W87" s="344" t="s">
        <v>430</v>
      </c>
      <c r="X87" s="344">
        <v>9.5271000000000008</v>
      </c>
      <c r="Y87" s="370"/>
      <c r="Z87" s="342" t="s">
        <v>430</v>
      </c>
      <c r="AA87" s="342">
        <v>46</v>
      </c>
      <c r="AB87" s="342">
        <v>43</v>
      </c>
      <c r="AC87" s="342">
        <v>14</v>
      </c>
      <c r="AD87" s="342">
        <v>2</v>
      </c>
      <c r="AE87" s="342">
        <v>4</v>
      </c>
      <c r="AF87" s="342">
        <v>8</v>
      </c>
      <c r="AG87" s="342">
        <v>12</v>
      </c>
      <c r="AH87" s="342">
        <v>17</v>
      </c>
      <c r="AI87" s="342">
        <v>10</v>
      </c>
      <c r="AJ87" s="342" t="s">
        <v>430</v>
      </c>
      <c r="AK87" s="342">
        <v>11</v>
      </c>
      <c r="AL87" s="342">
        <v>2</v>
      </c>
      <c r="AM87" s="342">
        <v>2</v>
      </c>
      <c r="AN87" s="342" t="s">
        <v>430</v>
      </c>
      <c r="AO87" s="369"/>
      <c r="AP87" s="344">
        <v>15.61</v>
      </c>
      <c r="AQ87" s="344">
        <v>19.62</v>
      </c>
      <c r="AR87" s="344">
        <v>26.14</v>
      </c>
      <c r="AS87" s="344">
        <v>41.76</v>
      </c>
      <c r="AT87" s="344">
        <v>65.34</v>
      </c>
      <c r="AU87" s="347"/>
      <c r="AV87" s="342">
        <v>9</v>
      </c>
      <c r="AW87" s="342">
        <v>6</v>
      </c>
      <c r="AX87" s="342">
        <v>6</v>
      </c>
      <c r="AY87" s="342">
        <v>4</v>
      </c>
      <c r="AZ87" s="342">
        <v>3</v>
      </c>
      <c r="BA87" s="370"/>
      <c r="BB87" s="344">
        <v>18.045197297941701</v>
      </c>
      <c r="BC87" s="344">
        <v>0</v>
      </c>
      <c r="BD87" s="344">
        <v>9.8776834643109601E-2</v>
      </c>
      <c r="BE87" s="371" t="s">
        <v>430</v>
      </c>
      <c r="BF87" s="370"/>
      <c r="BG87" s="368" t="s">
        <v>430</v>
      </c>
      <c r="BH87" s="369" t="s">
        <v>430</v>
      </c>
      <c r="BI87" s="344" t="s">
        <v>430</v>
      </c>
      <c r="BJ87" s="344" t="s">
        <v>430</v>
      </c>
      <c r="BK87" s="346"/>
      <c r="BL87" s="915" t="s">
        <v>6646</v>
      </c>
      <c r="BM87" s="834" t="s">
        <v>6543</v>
      </c>
      <c r="BN87" s="368" t="s">
        <v>430</v>
      </c>
      <c r="BO87" s="368" t="s">
        <v>430</v>
      </c>
      <c r="BP87" s="426" t="s">
        <v>430</v>
      </c>
      <c r="BQ87" s="464"/>
      <c r="BR87" s="350" t="s">
        <v>518</v>
      </c>
    </row>
    <row r="88" spans="1:70" s="424" customFormat="1" x14ac:dyDescent="0.25">
      <c r="A88" s="341" t="s">
        <v>6751</v>
      </c>
      <c r="B88" s="370"/>
      <c r="C88" s="709">
        <v>44672</v>
      </c>
      <c r="D88" s="369"/>
      <c r="E88" s="342">
        <v>488</v>
      </c>
      <c r="F88" s="369"/>
      <c r="G88" s="343">
        <v>26.3963</v>
      </c>
      <c r="H88" s="370"/>
      <c r="I88" s="344">
        <v>0.29120000000000001</v>
      </c>
      <c r="J88" s="344">
        <v>2.4586000000000001</v>
      </c>
      <c r="K88" s="344">
        <v>-0.72030000000000005</v>
      </c>
      <c r="L88" s="344">
        <v>30.421900000000001</v>
      </c>
      <c r="M88" s="344">
        <v>24.4939</v>
      </c>
      <c r="N88" s="346">
        <v>48.652799999999999</v>
      </c>
      <c r="O88" s="344">
        <v>31.9237</v>
      </c>
      <c r="P88" s="344">
        <v>31.915400000000002</v>
      </c>
      <c r="Q88" s="344" t="s">
        <v>430</v>
      </c>
      <c r="R88" s="344" t="s">
        <v>430</v>
      </c>
      <c r="S88" s="344">
        <v>-1.2037</v>
      </c>
      <c r="T88" s="344">
        <v>28.477900000000002</v>
      </c>
      <c r="U88" s="344">
        <v>22.638300000000001</v>
      </c>
      <c r="V88" s="344">
        <v>29.065300000000001</v>
      </c>
      <c r="W88" s="344">
        <v>-1.2037</v>
      </c>
      <c r="X88" s="344">
        <v>26.469799999999999</v>
      </c>
      <c r="Y88" s="370"/>
      <c r="Z88" s="342">
        <v>16</v>
      </c>
      <c r="AA88" s="342">
        <v>10</v>
      </c>
      <c r="AB88" s="342">
        <v>20</v>
      </c>
      <c r="AC88" s="342">
        <v>4</v>
      </c>
      <c r="AD88" s="342">
        <v>12</v>
      </c>
      <c r="AE88" s="342">
        <v>13</v>
      </c>
      <c r="AF88" s="342">
        <v>13</v>
      </c>
      <c r="AG88" s="342">
        <v>4</v>
      </c>
      <c r="AH88" s="342" t="s">
        <v>430</v>
      </c>
      <c r="AI88" s="342" t="s">
        <v>430</v>
      </c>
      <c r="AJ88" s="342">
        <v>44</v>
      </c>
      <c r="AK88" s="342">
        <v>7</v>
      </c>
      <c r="AL88" s="342">
        <v>15</v>
      </c>
      <c r="AM88" s="342">
        <v>15</v>
      </c>
      <c r="AN88" s="342">
        <v>44</v>
      </c>
      <c r="AO88" s="369"/>
      <c r="AP88" s="344" t="s">
        <v>430</v>
      </c>
      <c r="AQ88" s="344" t="s">
        <v>430</v>
      </c>
      <c r="AR88" s="344" t="s">
        <v>430</v>
      </c>
      <c r="AS88" s="344">
        <v>35.97</v>
      </c>
      <c r="AT88" s="344">
        <v>48.6</v>
      </c>
      <c r="AU88" s="347"/>
      <c r="AV88" s="342" t="s">
        <v>430</v>
      </c>
      <c r="AW88" s="342" t="s">
        <v>430</v>
      </c>
      <c r="AX88" s="342" t="s">
        <v>430</v>
      </c>
      <c r="AY88" s="342">
        <v>15</v>
      </c>
      <c r="AZ88" s="342">
        <v>14</v>
      </c>
      <c r="BA88" s="370"/>
      <c r="BB88" s="344">
        <v>17.496910837646201</v>
      </c>
      <c r="BC88" s="344">
        <v>0</v>
      </c>
      <c r="BD88" s="344">
        <v>0.114587956422214</v>
      </c>
      <c r="BE88" s="371" t="s">
        <v>430</v>
      </c>
      <c r="BF88" s="370"/>
      <c r="BG88" s="368" t="s">
        <v>430</v>
      </c>
      <c r="BH88" s="369" t="s">
        <v>430</v>
      </c>
      <c r="BI88" s="344" t="s">
        <v>430</v>
      </c>
      <c r="BJ88" s="344" t="s">
        <v>430</v>
      </c>
      <c r="BK88" s="346"/>
      <c r="BL88" s="915" t="s">
        <v>6648</v>
      </c>
      <c r="BM88" s="834" t="s">
        <v>6649</v>
      </c>
      <c r="BN88" s="368" t="s">
        <v>430</v>
      </c>
      <c r="BO88" s="368" t="s">
        <v>430</v>
      </c>
      <c r="BP88" s="426" t="s">
        <v>430</v>
      </c>
      <c r="BQ88" s="464"/>
      <c r="BR88" s="350" t="s">
        <v>554</v>
      </c>
    </row>
    <row r="89" spans="1:70" s="424" customFormat="1" x14ac:dyDescent="0.25">
      <c r="A89" s="341" t="s">
        <v>6752</v>
      </c>
      <c r="B89" s="370"/>
      <c r="C89" s="709">
        <v>43734</v>
      </c>
      <c r="D89" s="369"/>
      <c r="E89" s="342">
        <v>398.23500000000001</v>
      </c>
      <c r="F89" s="369"/>
      <c r="G89" s="343">
        <v>22.709900000000001</v>
      </c>
      <c r="H89" s="370"/>
      <c r="I89" s="344">
        <v>0.71089999999999998</v>
      </c>
      <c r="J89" s="344">
        <v>0.85360000000000003</v>
      </c>
      <c r="K89" s="344">
        <v>-1.6713</v>
      </c>
      <c r="L89" s="344">
        <v>11.946999999999999</v>
      </c>
      <c r="M89" s="344">
        <v>9.8801000000000005</v>
      </c>
      <c r="N89" s="346">
        <v>28.584199999999999</v>
      </c>
      <c r="O89" s="344">
        <v>22.9817</v>
      </c>
      <c r="P89" s="344">
        <v>18.984000000000002</v>
      </c>
      <c r="Q89" s="344">
        <v>9.4549000000000003</v>
      </c>
      <c r="R89" s="344" t="s">
        <v>430</v>
      </c>
      <c r="S89" s="344">
        <v>0.71089999999999998</v>
      </c>
      <c r="T89" s="344">
        <v>11.946999999999999</v>
      </c>
      <c r="U89" s="344">
        <v>9.8801000000000005</v>
      </c>
      <c r="V89" s="344">
        <v>12.676299999999999</v>
      </c>
      <c r="W89" s="344">
        <v>0.71089999999999998</v>
      </c>
      <c r="X89" s="344">
        <v>12.8857</v>
      </c>
      <c r="Y89" s="370"/>
      <c r="Z89" s="342">
        <v>8</v>
      </c>
      <c r="AA89" s="342">
        <v>28</v>
      </c>
      <c r="AB89" s="342">
        <v>31</v>
      </c>
      <c r="AC89" s="342">
        <v>30</v>
      </c>
      <c r="AD89" s="342">
        <v>40</v>
      </c>
      <c r="AE89" s="342">
        <v>34</v>
      </c>
      <c r="AF89" s="342">
        <v>33</v>
      </c>
      <c r="AG89" s="342">
        <v>36</v>
      </c>
      <c r="AH89" s="342">
        <v>25</v>
      </c>
      <c r="AI89" s="342" t="s">
        <v>430</v>
      </c>
      <c r="AJ89" s="342">
        <v>12</v>
      </c>
      <c r="AK89" s="342">
        <v>32</v>
      </c>
      <c r="AL89" s="342">
        <v>39</v>
      </c>
      <c r="AM89" s="342">
        <v>39</v>
      </c>
      <c r="AN89" s="342">
        <v>12</v>
      </c>
      <c r="AO89" s="369"/>
      <c r="AP89" s="344" t="s">
        <v>430</v>
      </c>
      <c r="AQ89" s="344" t="s">
        <v>430</v>
      </c>
      <c r="AR89" s="344">
        <v>17.43</v>
      </c>
      <c r="AS89" s="344">
        <v>22.73</v>
      </c>
      <c r="AT89" s="344">
        <v>18.309999999999999</v>
      </c>
      <c r="AU89" s="347"/>
      <c r="AV89" s="342" t="s">
        <v>430</v>
      </c>
      <c r="AW89" s="342" t="s">
        <v>430</v>
      </c>
      <c r="AX89" s="342">
        <v>25</v>
      </c>
      <c r="AY89" s="342">
        <v>37</v>
      </c>
      <c r="AZ89" s="342">
        <v>40</v>
      </c>
      <c r="BA89" s="370"/>
      <c r="BB89" s="344">
        <v>12.9768120719227</v>
      </c>
      <c r="BC89" s="344">
        <v>0</v>
      </c>
      <c r="BD89" s="344">
        <v>8.2295704266713302E-2</v>
      </c>
      <c r="BE89" s="371" t="s">
        <v>430</v>
      </c>
      <c r="BF89" s="370"/>
      <c r="BG89" s="368" t="s">
        <v>430</v>
      </c>
      <c r="BH89" s="369" t="s">
        <v>430</v>
      </c>
      <c r="BI89" s="344" t="s">
        <v>430</v>
      </c>
      <c r="BJ89" s="344" t="s">
        <v>430</v>
      </c>
      <c r="BK89" s="346"/>
      <c r="BL89" s="915" t="s">
        <v>6651</v>
      </c>
      <c r="BM89" s="834" t="s">
        <v>3036</v>
      </c>
      <c r="BN89" s="368" t="s">
        <v>430</v>
      </c>
      <c r="BO89" s="368" t="s">
        <v>430</v>
      </c>
      <c r="BP89" s="426" t="s">
        <v>430</v>
      </c>
      <c r="BQ89" s="464"/>
      <c r="BR89" s="350" t="s">
        <v>463</v>
      </c>
    </row>
    <row r="90" spans="1:70" s="424" customFormat="1" x14ac:dyDescent="0.25">
      <c r="A90" s="341" t="s">
        <v>6753</v>
      </c>
      <c r="B90" s="370"/>
      <c r="C90" s="709">
        <v>44428</v>
      </c>
      <c r="D90" s="369"/>
      <c r="E90" s="864">
        <v>363.55599999999998</v>
      </c>
      <c r="F90" s="369"/>
      <c r="G90" s="343">
        <v>21.123999999999999</v>
      </c>
      <c r="H90" s="370"/>
      <c r="I90" s="344" t="s">
        <v>430</v>
      </c>
      <c r="J90" s="344">
        <v>2.6442000000000001</v>
      </c>
      <c r="K90" s="344">
        <v>-0.27760000000000001</v>
      </c>
      <c r="L90" s="344">
        <v>17.697700000000001</v>
      </c>
      <c r="M90" s="344">
        <v>10.0982</v>
      </c>
      <c r="N90" s="346">
        <v>26.085699999999999</v>
      </c>
      <c r="O90" s="344">
        <v>20.268899999999999</v>
      </c>
      <c r="P90" s="344">
        <v>26.0825</v>
      </c>
      <c r="Q90" s="344" t="s">
        <v>430</v>
      </c>
      <c r="R90" s="344" t="s">
        <v>430</v>
      </c>
      <c r="S90" s="344">
        <v>-0.33500000000000002</v>
      </c>
      <c r="T90" s="344">
        <v>17.3034</v>
      </c>
      <c r="U90" s="344">
        <v>9.7294</v>
      </c>
      <c r="V90" s="344">
        <v>10.8871</v>
      </c>
      <c r="W90" s="344">
        <v>-0.33500000000000002</v>
      </c>
      <c r="X90" s="344">
        <v>16.703700000000001</v>
      </c>
      <c r="Y90" s="370"/>
      <c r="Z90" s="342" t="s">
        <v>430</v>
      </c>
      <c r="AA90" s="342">
        <v>6</v>
      </c>
      <c r="AB90" s="342">
        <v>12</v>
      </c>
      <c r="AC90" s="342">
        <v>19</v>
      </c>
      <c r="AD90" s="342">
        <v>39</v>
      </c>
      <c r="AE90" s="342">
        <v>36</v>
      </c>
      <c r="AF90" s="342">
        <v>38</v>
      </c>
      <c r="AG90" s="342">
        <v>19</v>
      </c>
      <c r="AH90" s="342" t="s">
        <v>430</v>
      </c>
      <c r="AI90" s="342" t="s">
        <v>430</v>
      </c>
      <c r="AJ90" s="342">
        <v>34</v>
      </c>
      <c r="AK90" s="342">
        <v>24</v>
      </c>
      <c r="AL90" s="342">
        <v>40</v>
      </c>
      <c r="AM90" s="342">
        <v>43</v>
      </c>
      <c r="AN90" s="342">
        <v>34</v>
      </c>
      <c r="AO90" s="369"/>
      <c r="AP90" s="344" t="s">
        <v>430</v>
      </c>
      <c r="AQ90" s="344" t="s">
        <v>430</v>
      </c>
      <c r="AR90" s="344" t="s">
        <v>430</v>
      </c>
      <c r="AS90" s="344">
        <v>25.23</v>
      </c>
      <c r="AT90" s="344">
        <v>22.67</v>
      </c>
      <c r="AU90" s="347"/>
      <c r="AV90" s="342" t="s">
        <v>430</v>
      </c>
      <c r="AW90" s="342" t="s">
        <v>430</v>
      </c>
      <c r="AX90" s="342" t="s">
        <v>430</v>
      </c>
      <c r="AY90" s="342">
        <v>31</v>
      </c>
      <c r="AZ90" s="342">
        <v>35</v>
      </c>
      <c r="BA90" s="370"/>
      <c r="BB90" s="344">
        <v>16.070997717173501</v>
      </c>
      <c r="BC90" s="344">
        <v>0</v>
      </c>
      <c r="BD90" s="344">
        <v>0.103530926080276</v>
      </c>
      <c r="BE90" s="371" t="s">
        <v>430</v>
      </c>
      <c r="BF90" s="370"/>
      <c r="BG90" s="368" t="s">
        <v>430</v>
      </c>
      <c r="BH90" s="369" t="s">
        <v>430</v>
      </c>
      <c r="BI90" s="344" t="s">
        <v>430</v>
      </c>
      <c r="BJ90" s="344" t="s">
        <v>430</v>
      </c>
      <c r="BK90" s="346"/>
      <c r="BL90" s="915" t="s">
        <v>6653</v>
      </c>
      <c r="BM90" s="834" t="s">
        <v>6654</v>
      </c>
      <c r="BN90" s="834" t="s">
        <v>6655</v>
      </c>
      <c r="BO90" s="368" t="s">
        <v>430</v>
      </c>
      <c r="BP90" s="426" t="s">
        <v>430</v>
      </c>
      <c r="BQ90" s="464"/>
      <c r="BR90" s="350" t="s">
        <v>443</v>
      </c>
    </row>
    <row r="91" spans="1:70" s="424" customFormat="1" ht="11" x14ac:dyDescent="0.3">
      <c r="A91" s="835" t="s">
        <v>6754</v>
      </c>
      <c r="B91" s="841"/>
      <c r="C91" s="837">
        <v>46106</v>
      </c>
      <c r="D91" s="836"/>
      <c r="E91" s="838">
        <v>379.339</v>
      </c>
      <c r="F91" s="836"/>
      <c r="G91" s="839">
        <v>11.007</v>
      </c>
      <c r="H91" s="841"/>
      <c r="I91" s="840">
        <v>0.84289999999999998</v>
      </c>
      <c r="J91" s="840">
        <v>2.9653999999999998</v>
      </c>
      <c r="K91" s="840">
        <v>-0.67679999999999996</v>
      </c>
      <c r="L91" s="840">
        <v>9.8941999999999997</v>
      </c>
      <c r="M91" s="840" t="s">
        <v>430</v>
      </c>
      <c r="N91" s="842" t="s">
        <v>430</v>
      </c>
      <c r="O91" s="840" t="s">
        <v>430</v>
      </c>
      <c r="P91" s="840" t="s">
        <v>430</v>
      </c>
      <c r="Q91" s="840" t="s">
        <v>430</v>
      </c>
      <c r="R91" s="840" t="s">
        <v>430</v>
      </c>
      <c r="S91" s="840">
        <v>0.84289999999999998</v>
      </c>
      <c r="T91" s="840">
        <v>9.9050999999999991</v>
      </c>
      <c r="U91" s="840" t="s">
        <v>430</v>
      </c>
      <c r="V91" s="840" t="s">
        <v>430</v>
      </c>
      <c r="W91" s="840">
        <v>0.84289999999999998</v>
      </c>
      <c r="X91" s="840">
        <v>10.07</v>
      </c>
      <c r="Y91" s="841"/>
      <c r="Z91" s="838">
        <v>6</v>
      </c>
      <c r="AA91" s="838">
        <v>3</v>
      </c>
      <c r="AB91" s="838">
        <v>19</v>
      </c>
      <c r="AC91" s="838">
        <v>33</v>
      </c>
      <c r="AD91" s="838" t="s">
        <v>430</v>
      </c>
      <c r="AE91" s="838" t="s">
        <v>430</v>
      </c>
      <c r="AF91" s="838" t="s">
        <v>430</v>
      </c>
      <c r="AG91" s="838" t="s">
        <v>430</v>
      </c>
      <c r="AH91" s="838" t="s">
        <v>430</v>
      </c>
      <c r="AI91" s="838" t="s">
        <v>430</v>
      </c>
      <c r="AJ91" s="838">
        <v>9</v>
      </c>
      <c r="AK91" s="838">
        <v>36</v>
      </c>
      <c r="AL91" s="838" t="s">
        <v>430</v>
      </c>
      <c r="AM91" s="838" t="s">
        <v>430</v>
      </c>
      <c r="AN91" s="838">
        <v>9</v>
      </c>
      <c r="AO91" s="836"/>
      <c r="AP91" s="840" t="s">
        <v>430</v>
      </c>
      <c r="AQ91" s="840" t="s">
        <v>430</v>
      </c>
      <c r="AR91" s="840" t="s">
        <v>430</v>
      </c>
      <c r="AS91" s="840" t="s">
        <v>430</v>
      </c>
      <c r="AT91" s="840" t="s">
        <v>430</v>
      </c>
      <c r="AU91" s="843"/>
      <c r="AV91" s="838" t="s">
        <v>430</v>
      </c>
      <c r="AW91" s="838" t="s">
        <v>430</v>
      </c>
      <c r="AX91" s="838" t="s">
        <v>430</v>
      </c>
      <c r="AY91" s="838" t="s">
        <v>430</v>
      </c>
      <c r="AZ91" s="838" t="s">
        <v>430</v>
      </c>
      <c r="BA91" s="841"/>
      <c r="BB91" s="840">
        <v>10.0449338181798</v>
      </c>
      <c r="BC91" s="840">
        <v>0</v>
      </c>
      <c r="BD91" s="840">
        <v>0.27539492545049499</v>
      </c>
      <c r="BE91" s="846" t="s">
        <v>430</v>
      </c>
      <c r="BF91" s="841"/>
      <c r="BG91" s="849" t="s">
        <v>430</v>
      </c>
      <c r="BH91" s="836" t="s">
        <v>430</v>
      </c>
      <c r="BI91" s="840" t="s">
        <v>430</v>
      </c>
      <c r="BJ91" s="840" t="s">
        <v>430</v>
      </c>
      <c r="BK91" s="842"/>
      <c r="BL91" s="842" t="s">
        <v>6657</v>
      </c>
      <c r="BM91" s="849" t="s">
        <v>6658</v>
      </c>
      <c r="BN91" s="849" t="s">
        <v>430</v>
      </c>
      <c r="BO91" s="849" t="s">
        <v>430</v>
      </c>
      <c r="BP91" s="916" t="s">
        <v>430</v>
      </c>
      <c r="BQ91" s="848"/>
      <c r="BR91" s="850" t="s">
        <v>476</v>
      </c>
    </row>
    <row r="92" spans="1:70" s="424" customFormat="1" x14ac:dyDescent="0.25">
      <c r="A92" s="341" t="s">
        <v>6755</v>
      </c>
      <c r="B92" s="370"/>
      <c r="C92" s="709">
        <v>41276</v>
      </c>
      <c r="D92" s="369"/>
      <c r="E92" s="342">
        <v>345.97500000000002</v>
      </c>
      <c r="F92" s="369"/>
      <c r="G92" s="343">
        <v>10.885400000000001</v>
      </c>
      <c r="H92" s="370"/>
      <c r="I92" s="344">
        <v>0.10390000000000001</v>
      </c>
      <c r="J92" s="344">
        <v>1.5969</v>
      </c>
      <c r="K92" s="344">
        <v>-2.8610000000000002</v>
      </c>
      <c r="L92" s="344">
        <v>-10.067</v>
      </c>
      <c r="M92" s="344">
        <v>11.1731</v>
      </c>
      <c r="N92" s="346">
        <v>30.945900000000002</v>
      </c>
      <c r="O92" s="344">
        <v>24.109400000000001</v>
      </c>
      <c r="P92" s="344">
        <v>11.125500000000001</v>
      </c>
      <c r="Q92" s="344">
        <v>4.5932000000000004</v>
      </c>
      <c r="R92" s="344">
        <v>5.4406999999999996</v>
      </c>
      <c r="S92" s="344">
        <v>0.10390000000000001</v>
      </c>
      <c r="T92" s="344">
        <v>-6.1886000000000001</v>
      </c>
      <c r="U92" s="344">
        <v>11.1731</v>
      </c>
      <c r="V92" s="344">
        <v>18.766200000000001</v>
      </c>
      <c r="W92" s="344">
        <v>0.10390000000000001</v>
      </c>
      <c r="X92" s="344">
        <v>0.61329999999999996</v>
      </c>
      <c r="Y92" s="370"/>
      <c r="Z92" s="342">
        <v>21</v>
      </c>
      <c r="AA92" s="342">
        <v>20</v>
      </c>
      <c r="AB92" s="342">
        <v>38</v>
      </c>
      <c r="AC92" s="342">
        <v>49</v>
      </c>
      <c r="AD92" s="342">
        <v>38</v>
      </c>
      <c r="AE92" s="342">
        <v>30</v>
      </c>
      <c r="AF92" s="342">
        <v>30</v>
      </c>
      <c r="AG92" s="342">
        <v>45</v>
      </c>
      <c r="AH92" s="342">
        <v>28</v>
      </c>
      <c r="AI92" s="342">
        <v>22</v>
      </c>
      <c r="AJ92" s="342">
        <v>21</v>
      </c>
      <c r="AK92" s="342">
        <v>49</v>
      </c>
      <c r="AL92" s="342">
        <v>38</v>
      </c>
      <c r="AM92" s="342">
        <v>31</v>
      </c>
      <c r="AN92" s="342">
        <v>21</v>
      </c>
      <c r="AO92" s="369"/>
      <c r="AP92" s="344">
        <v>6.84</v>
      </c>
      <c r="AQ92" s="344">
        <v>10.1</v>
      </c>
      <c r="AR92" s="344">
        <v>14.35</v>
      </c>
      <c r="AS92" s="344">
        <v>20.170000000000002</v>
      </c>
      <c r="AT92" s="344">
        <v>15.51</v>
      </c>
      <c r="AU92" s="347"/>
      <c r="AV92" s="342">
        <v>22</v>
      </c>
      <c r="AW92" s="342">
        <v>22</v>
      </c>
      <c r="AX92" s="342">
        <v>29</v>
      </c>
      <c r="AY92" s="342">
        <v>38</v>
      </c>
      <c r="AZ92" s="342">
        <v>43</v>
      </c>
      <c r="BA92" s="370"/>
      <c r="BB92" s="344">
        <v>22.389432382441299</v>
      </c>
      <c r="BC92" s="344">
        <v>0</v>
      </c>
      <c r="BD92" s="344">
        <v>3.47412535617065E-2</v>
      </c>
      <c r="BE92" s="371" t="s">
        <v>430</v>
      </c>
      <c r="BF92" s="370"/>
      <c r="BG92" s="368" t="s">
        <v>430</v>
      </c>
      <c r="BH92" s="369" t="s">
        <v>430</v>
      </c>
      <c r="BI92" s="344" t="s">
        <v>430</v>
      </c>
      <c r="BJ92" s="344" t="s">
        <v>430</v>
      </c>
      <c r="BK92" s="346"/>
      <c r="BL92" s="915" t="s">
        <v>6660</v>
      </c>
      <c r="BM92" s="834" t="s">
        <v>6661</v>
      </c>
      <c r="BN92" s="368" t="s">
        <v>430</v>
      </c>
      <c r="BO92" s="368" t="s">
        <v>430</v>
      </c>
      <c r="BP92" s="426" t="s">
        <v>430</v>
      </c>
      <c r="BQ92" s="464"/>
      <c r="BR92" s="350" t="s">
        <v>518</v>
      </c>
    </row>
    <row r="93" spans="1:70" s="424" customFormat="1" x14ac:dyDescent="0.25">
      <c r="A93" s="341" t="s">
        <v>6756</v>
      </c>
      <c r="B93" s="370"/>
      <c r="C93" s="709">
        <v>41276</v>
      </c>
      <c r="D93" s="369"/>
      <c r="E93" s="864">
        <v>305.93599999999998</v>
      </c>
      <c r="F93" s="369"/>
      <c r="G93" s="343">
        <v>36.353000000000002</v>
      </c>
      <c r="H93" s="370"/>
      <c r="I93" s="344">
        <v>-0.76519999999999999</v>
      </c>
      <c r="J93" s="344">
        <v>2.3845999999999998</v>
      </c>
      <c r="K93" s="344">
        <v>-0.74619999999999997</v>
      </c>
      <c r="L93" s="344">
        <v>21.5868</v>
      </c>
      <c r="M93" s="344">
        <v>22.082100000000001</v>
      </c>
      <c r="N93" s="346">
        <v>29.222899999999999</v>
      </c>
      <c r="O93" s="344">
        <v>19.5259</v>
      </c>
      <c r="P93" s="344">
        <v>21.058</v>
      </c>
      <c r="Q93" s="344">
        <v>11.5313</v>
      </c>
      <c r="R93" s="344">
        <v>12.160500000000001</v>
      </c>
      <c r="S93" s="344">
        <v>-0.76519999999999999</v>
      </c>
      <c r="T93" s="344">
        <v>23.811800000000002</v>
      </c>
      <c r="U93" s="344">
        <v>22.082100000000001</v>
      </c>
      <c r="V93" s="344">
        <v>21.666599999999999</v>
      </c>
      <c r="W93" s="344">
        <v>-0.76519999999999999</v>
      </c>
      <c r="X93" s="344">
        <v>7.7030000000000003</v>
      </c>
      <c r="Y93" s="370"/>
      <c r="Z93" s="342">
        <v>38</v>
      </c>
      <c r="AA93" s="342">
        <v>12</v>
      </c>
      <c r="AB93" s="342">
        <v>21</v>
      </c>
      <c r="AC93" s="342">
        <v>13</v>
      </c>
      <c r="AD93" s="342">
        <v>17</v>
      </c>
      <c r="AE93" s="342">
        <v>33</v>
      </c>
      <c r="AF93" s="342">
        <v>39</v>
      </c>
      <c r="AG93" s="342">
        <v>31</v>
      </c>
      <c r="AH93" s="342">
        <v>19</v>
      </c>
      <c r="AI93" s="342">
        <v>16</v>
      </c>
      <c r="AJ93" s="342">
        <v>38</v>
      </c>
      <c r="AK93" s="342">
        <v>15</v>
      </c>
      <c r="AL93" s="342">
        <v>17</v>
      </c>
      <c r="AM93" s="342">
        <v>23</v>
      </c>
      <c r="AN93" s="342">
        <v>38</v>
      </c>
      <c r="AO93" s="369"/>
      <c r="AP93" s="344">
        <v>14.56</v>
      </c>
      <c r="AQ93" s="344">
        <v>16.52</v>
      </c>
      <c r="AR93" s="344">
        <v>18.43</v>
      </c>
      <c r="AS93" s="344">
        <v>24.39</v>
      </c>
      <c r="AT93" s="344">
        <v>39.549999999999997</v>
      </c>
      <c r="AU93" s="347"/>
      <c r="AV93" s="342">
        <v>14</v>
      </c>
      <c r="AW93" s="342">
        <v>15</v>
      </c>
      <c r="AX93" s="342">
        <v>22</v>
      </c>
      <c r="AY93" s="342">
        <v>32</v>
      </c>
      <c r="AZ93" s="342">
        <v>18</v>
      </c>
      <c r="BA93" s="370"/>
      <c r="BB93" s="344">
        <v>15.440105250243199</v>
      </c>
      <c r="BC93" s="344">
        <v>0</v>
      </c>
      <c r="BD93" s="344">
        <v>8.3529086743001899E-2</v>
      </c>
      <c r="BE93" s="371" t="s">
        <v>430</v>
      </c>
      <c r="BF93" s="370"/>
      <c r="BG93" s="368" t="s">
        <v>430</v>
      </c>
      <c r="BH93" s="369" t="s">
        <v>430</v>
      </c>
      <c r="BI93" s="344" t="s">
        <v>430</v>
      </c>
      <c r="BJ93" s="344" t="s">
        <v>430</v>
      </c>
      <c r="BK93" s="346"/>
      <c r="BL93" s="915" t="s">
        <v>6663</v>
      </c>
      <c r="BM93" s="834" t="s">
        <v>5744</v>
      </c>
      <c r="BN93" s="368" t="s">
        <v>430</v>
      </c>
      <c r="BO93" s="368" t="s">
        <v>430</v>
      </c>
      <c r="BP93" s="426" t="s">
        <v>430</v>
      </c>
      <c r="BQ93" s="464"/>
      <c r="BR93" s="350" t="s">
        <v>6664</v>
      </c>
    </row>
    <row r="94" spans="1:70" s="424" customFormat="1" x14ac:dyDescent="0.25">
      <c r="A94" s="341" t="s">
        <v>6757</v>
      </c>
      <c r="B94" s="370"/>
      <c r="C94" s="709">
        <v>41764</v>
      </c>
      <c r="D94" s="369"/>
      <c r="E94" s="342">
        <v>298.2</v>
      </c>
      <c r="F94" s="369"/>
      <c r="G94" s="343">
        <v>41.689300000000003</v>
      </c>
      <c r="H94" s="370"/>
      <c r="I94" s="344">
        <v>0.61890000000000001</v>
      </c>
      <c r="J94" s="344">
        <v>2.3384999999999998</v>
      </c>
      <c r="K94" s="344">
        <v>-1.3796999999999999</v>
      </c>
      <c r="L94" s="344">
        <v>16.660599999999999</v>
      </c>
      <c r="M94" s="344">
        <v>15.4855</v>
      </c>
      <c r="N94" s="346">
        <v>23.6008</v>
      </c>
      <c r="O94" s="344">
        <v>24.401499999999999</v>
      </c>
      <c r="P94" s="344">
        <v>22.933900000000001</v>
      </c>
      <c r="Q94" s="344">
        <v>16.960899999999999</v>
      </c>
      <c r="R94" s="344">
        <v>14.6746</v>
      </c>
      <c r="S94" s="344">
        <v>1.7424999999999999</v>
      </c>
      <c r="T94" s="344">
        <v>17.9633</v>
      </c>
      <c r="U94" s="344">
        <v>16.775099999999998</v>
      </c>
      <c r="V94" s="344">
        <v>19.236999999999998</v>
      </c>
      <c r="W94" s="344">
        <v>1.7424999999999999</v>
      </c>
      <c r="X94" s="344">
        <v>12.350199999999999</v>
      </c>
      <c r="Y94" s="370"/>
      <c r="Z94" s="342">
        <v>10</v>
      </c>
      <c r="AA94" s="342">
        <v>14</v>
      </c>
      <c r="AB94" s="342">
        <v>28</v>
      </c>
      <c r="AC94" s="342">
        <v>21</v>
      </c>
      <c r="AD94" s="342">
        <v>28</v>
      </c>
      <c r="AE94" s="342">
        <v>40</v>
      </c>
      <c r="AF94" s="342">
        <v>29</v>
      </c>
      <c r="AG94" s="342">
        <v>28</v>
      </c>
      <c r="AH94" s="342">
        <v>6</v>
      </c>
      <c r="AI94" s="342">
        <v>5</v>
      </c>
      <c r="AJ94" s="342">
        <v>2</v>
      </c>
      <c r="AK94" s="342">
        <v>23</v>
      </c>
      <c r="AL94" s="342">
        <v>24</v>
      </c>
      <c r="AM94" s="342">
        <v>30</v>
      </c>
      <c r="AN94" s="342">
        <v>2</v>
      </c>
      <c r="AO94" s="369"/>
      <c r="AP94" s="344">
        <v>17.23</v>
      </c>
      <c r="AQ94" s="344">
        <v>20.49</v>
      </c>
      <c r="AR94" s="344">
        <v>22.5</v>
      </c>
      <c r="AS94" s="344">
        <v>25.48</v>
      </c>
      <c r="AT94" s="344">
        <v>30.83</v>
      </c>
      <c r="AU94" s="347"/>
      <c r="AV94" s="342">
        <v>5</v>
      </c>
      <c r="AW94" s="342">
        <v>4</v>
      </c>
      <c r="AX94" s="342">
        <v>13</v>
      </c>
      <c r="AY94" s="342">
        <v>30</v>
      </c>
      <c r="AZ94" s="342">
        <v>29</v>
      </c>
      <c r="BA94" s="370"/>
      <c r="BB94" s="344">
        <v>12.979243764056999</v>
      </c>
      <c r="BC94" s="344">
        <v>0</v>
      </c>
      <c r="BD94" s="344">
        <v>0.107656753842064</v>
      </c>
      <c r="BE94" s="371" t="s">
        <v>430</v>
      </c>
      <c r="BF94" s="370"/>
      <c r="BG94" s="368" t="s">
        <v>430</v>
      </c>
      <c r="BH94" s="369" t="s">
        <v>430</v>
      </c>
      <c r="BI94" s="344" t="s">
        <v>430</v>
      </c>
      <c r="BJ94" s="344" t="s">
        <v>430</v>
      </c>
      <c r="BK94" s="346"/>
      <c r="BL94" s="915" t="s">
        <v>6666</v>
      </c>
      <c r="BM94" s="834" t="s">
        <v>6667</v>
      </c>
      <c r="BN94" s="368" t="s">
        <v>430</v>
      </c>
      <c r="BO94" s="368" t="s">
        <v>430</v>
      </c>
      <c r="BP94" s="426" t="s">
        <v>430</v>
      </c>
      <c r="BQ94" s="464"/>
      <c r="BR94" s="350" t="s">
        <v>518</v>
      </c>
    </row>
    <row r="95" spans="1:70" s="424" customFormat="1" x14ac:dyDescent="0.25">
      <c r="A95" s="341" t="s">
        <v>6758</v>
      </c>
      <c r="B95" s="370"/>
      <c r="C95" s="709">
        <v>44593</v>
      </c>
      <c r="D95" s="369"/>
      <c r="E95" s="342">
        <v>256.06</v>
      </c>
      <c r="F95" s="369"/>
      <c r="G95" s="343">
        <v>27.186299999999999</v>
      </c>
      <c r="H95" s="370"/>
      <c r="I95" s="344">
        <v>-1.18E-2</v>
      </c>
      <c r="J95" s="344">
        <v>-0.30220000000000002</v>
      </c>
      <c r="K95" s="344">
        <v>-10.0578</v>
      </c>
      <c r="L95" s="344">
        <v>-14.435600000000001</v>
      </c>
      <c r="M95" s="344">
        <v>12.525600000000001</v>
      </c>
      <c r="N95" s="346">
        <v>51.127400000000002</v>
      </c>
      <c r="O95" s="344">
        <v>36.458300000000001</v>
      </c>
      <c r="P95" s="344">
        <v>27.9025</v>
      </c>
      <c r="Q95" s="344" t="s">
        <v>430</v>
      </c>
      <c r="R95" s="344" t="s">
        <v>430</v>
      </c>
      <c r="S95" s="344">
        <v>-1.18E-2</v>
      </c>
      <c r="T95" s="344">
        <v>-14.435600000000001</v>
      </c>
      <c r="U95" s="344">
        <v>12.525600000000001</v>
      </c>
      <c r="V95" s="344">
        <v>23.462399999999999</v>
      </c>
      <c r="W95" s="344">
        <v>-1.18E-2</v>
      </c>
      <c r="X95" s="344">
        <v>25.432300000000001</v>
      </c>
      <c r="Y95" s="370"/>
      <c r="Z95" s="342">
        <v>27</v>
      </c>
      <c r="AA95" s="342">
        <v>44</v>
      </c>
      <c r="AB95" s="342">
        <v>49</v>
      </c>
      <c r="AC95" s="342">
        <v>51</v>
      </c>
      <c r="AD95" s="342">
        <v>35</v>
      </c>
      <c r="AE95" s="342">
        <v>10</v>
      </c>
      <c r="AF95" s="342">
        <v>9</v>
      </c>
      <c r="AG95" s="342">
        <v>15</v>
      </c>
      <c r="AH95" s="342" t="s">
        <v>430</v>
      </c>
      <c r="AI95" s="342" t="s">
        <v>430</v>
      </c>
      <c r="AJ95" s="342">
        <v>27</v>
      </c>
      <c r="AK95" s="342">
        <v>51</v>
      </c>
      <c r="AL95" s="342">
        <v>35</v>
      </c>
      <c r="AM95" s="342">
        <v>21</v>
      </c>
      <c r="AN95" s="342">
        <v>27</v>
      </c>
      <c r="AO95" s="369"/>
      <c r="AP95" s="344" t="s">
        <v>430</v>
      </c>
      <c r="AQ95" s="344" t="s">
        <v>430</v>
      </c>
      <c r="AR95" s="344" t="s">
        <v>430</v>
      </c>
      <c r="AS95" s="344">
        <v>34.22</v>
      </c>
      <c r="AT95" s="344">
        <v>20.5</v>
      </c>
      <c r="AU95" s="347"/>
      <c r="AV95" s="342" t="s">
        <v>430</v>
      </c>
      <c r="AW95" s="342" t="s">
        <v>430</v>
      </c>
      <c r="AX95" s="342" t="s">
        <v>430</v>
      </c>
      <c r="AY95" s="342">
        <v>17</v>
      </c>
      <c r="AZ95" s="342">
        <v>39</v>
      </c>
      <c r="BA95" s="370"/>
      <c r="BB95" s="344">
        <v>21.7661534838828</v>
      </c>
      <c r="BC95" s="344">
        <v>0</v>
      </c>
      <c r="BD95" s="344">
        <v>7.9386065830565899E-2</v>
      </c>
      <c r="BE95" s="371" t="s">
        <v>430</v>
      </c>
      <c r="BF95" s="370"/>
      <c r="BG95" s="368" t="s">
        <v>430</v>
      </c>
      <c r="BH95" s="369" t="s">
        <v>430</v>
      </c>
      <c r="BI95" s="344" t="s">
        <v>430</v>
      </c>
      <c r="BJ95" s="344" t="s">
        <v>430</v>
      </c>
      <c r="BK95" s="346"/>
      <c r="BL95" s="915" t="s">
        <v>6669</v>
      </c>
      <c r="BM95" s="834" t="s">
        <v>5351</v>
      </c>
      <c r="BN95" s="368" t="s">
        <v>430</v>
      </c>
      <c r="BO95" s="368" t="s">
        <v>430</v>
      </c>
      <c r="BP95" s="426" t="s">
        <v>430</v>
      </c>
      <c r="BQ95" s="464"/>
      <c r="BR95" s="350" t="s">
        <v>443</v>
      </c>
    </row>
    <row r="96" spans="1:70" s="424" customFormat="1" x14ac:dyDescent="0.25">
      <c r="A96" s="341" t="s">
        <v>6759</v>
      </c>
      <c r="B96" s="370"/>
      <c r="C96" s="709">
        <v>41677</v>
      </c>
      <c r="D96" s="369"/>
      <c r="E96" s="342">
        <v>261.577</v>
      </c>
      <c r="F96" s="369"/>
      <c r="G96" s="343">
        <v>34.040199999999999</v>
      </c>
      <c r="H96" s="370"/>
      <c r="I96" s="344">
        <v>-6.6600000000000006E-2</v>
      </c>
      <c r="J96" s="344">
        <v>1.1234999999999999</v>
      </c>
      <c r="K96" s="344">
        <v>2.08</v>
      </c>
      <c r="L96" s="344">
        <v>7.1082999999999998</v>
      </c>
      <c r="M96" s="344">
        <v>11.3553</v>
      </c>
      <c r="N96" s="346">
        <v>27.518599999999999</v>
      </c>
      <c r="O96" s="344">
        <v>27.854199999999999</v>
      </c>
      <c r="P96" s="344">
        <v>23.913399999999999</v>
      </c>
      <c r="Q96" s="344">
        <v>15.6183</v>
      </c>
      <c r="R96" s="344">
        <v>13.6447</v>
      </c>
      <c r="S96" s="344">
        <v>-6.6600000000000006E-2</v>
      </c>
      <c r="T96" s="344">
        <v>8.9324999999999992</v>
      </c>
      <c r="U96" s="344">
        <v>11.3553</v>
      </c>
      <c r="V96" s="344">
        <v>21.427299999999999</v>
      </c>
      <c r="W96" s="344">
        <v>-6.6600000000000006E-2</v>
      </c>
      <c r="X96" s="344">
        <v>10.380699999999999</v>
      </c>
      <c r="Y96" s="370"/>
      <c r="Z96" s="342">
        <v>28</v>
      </c>
      <c r="AA96" s="342">
        <v>26</v>
      </c>
      <c r="AB96" s="342">
        <v>4</v>
      </c>
      <c r="AC96" s="342">
        <v>38</v>
      </c>
      <c r="AD96" s="342">
        <v>37</v>
      </c>
      <c r="AE96" s="342">
        <v>35</v>
      </c>
      <c r="AF96" s="342">
        <v>22</v>
      </c>
      <c r="AG96" s="342">
        <v>23</v>
      </c>
      <c r="AH96" s="342">
        <v>8</v>
      </c>
      <c r="AI96" s="342">
        <v>9</v>
      </c>
      <c r="AJ96" s="342">
        <v>28</v>
      </c>
      <c r="AK96" s="342">
        <v>38</v>
      </c>
      <c r="AL96" s="342">
        <v>37</v>
      </c>
      <c r="AM96" s="342">
        <v>25</v>
      </c>
      <c r="AN96" s="342">
        <v>28</v>
      </c>
      <c r="AO96" s="369"/>
      <c r="AP96" s="344">
        <v>16.440000000000001</v>
      </c>
      <c r="AQ96" s="344">
        <v>20.12</v>
      </c>
      <c r="AR96" s="344">
        <v>23.1</v>
      </c>
      <c r="AS96" s="344">
        <v>28.9</v>
      </c>
      <c r="AT96" s="344">
        <v>27.06</v>
      </c>
      <c r="AU96" s="347"/>
      <c r="AV96" s="342">
        <v>7</v>
      </c>
      <c r="AW96" s="342">
        <v>5</v>
      </c>
      <c r="AX96" s="342">
        <v>11</v>
      </c>
      <c r="AY96" s="342">
        <v>22</v>
      </c>
      <c r="AZ96" s="342">
        <v>33</v>
      </c>
      <c r="BA96" s="370"/>
      <c r="BB96" s="344">
        <v>12.3205098216189</v>
      </c>
      <c r="BC96" s="344">
        <v>0</v>
      </c>
      <c r="BD96" s="344">
        <v>0.11570199547150301</v>
      </c>
      <c r="BE96" s="371" t="s">
        <v>430</v>
      </c>
      <c r="BF96" s="370"/>
      <c r="BG96" s="368" t="s">
        <v>430</v>
      </c>
      <c r="BH96" s="369" t="s">
        <v>430</v>
      </c>
      <c r="BI96" s="344" t="s">
        <v>430</v>
      </c>
      <c r="BJ96" s="344" t="s">
        <v>430</v>
      </c>
      <c r="BK96" s="346"/>
      <c r="BL96" s="915" t="s">
        <v>6671</v>
      </c>
      <c r="BM96" s="834" t="s">
        <v>6672</v>
      </c>
      <c r="BN96" s="834" t="s">
        <v>2947</v>
      </c>
      <c r="BO96" s="368" t="s">
        <v>430</v>
      </c>
      <c r="BP96" s="426" t="s">
        <v>430</v>
      </c>
      <c r="BQ96" s="464"/>
      <c r="BR96" s="350" t="s">
        <v>476</v>
      </c>
    </row>
    <row r="97" spans="1:70" s="424" customFormat="1" x14ac:dyDescent="0.25">
      <c r="A97" s="341" t="s">
        <v>6760</v>
      </c>
      <c r="B97" s="370"/>
      <c r="C97" s="709">
        <v>41827</v>
      </c>
      <c r="D97" s="369"/>
      <c r="E97" s="342">
        <v>259.28800000000001</v>
      </c>
      <c r="F97" s="369"/>
      <c r="G97" s="343">
        <v>31.5456</v>
      </c>
      <c r="H97" s="370"/>
      <c r="I97" s="344">
        <v>0.12509999999999999</v>
      </c>
      <c r="J97" s="344">
        <v>0.56810000000000005</v>
      </c>
      <c r="K97" s="344">
        <v>-1.3154999999999999</v>
      </c>
      <c r="L97" s="344">
        <v>20.499199999999998</v>
      </c>
      <c r="M97" s="344">
        <v>36.272599999999997</v>
      </c>
      <c r="N97" s="346">
        <v>68.350899999999996</v>
      </c>
      <c r="O97" s="344">
        <v>38.047499999999999</v>
      </c>
      <c r="P97" s="344">
        <v>28.659600000000001</v>
      </c>
      <c r="Q97" s="344">
        <v>10.575799999999999</v>
      </c>
      <c r="R97" s="344">
        <v>13.4275</v>
      </c>
      <c r="S97" s="344">
        <v>0.12509999999999999</v>
      </c>
      <c r="T97" s="344">
        <v>25.2834</v>
      </c>
      <c r="U97" s="344">
        <v>36.272599999999997</v>
      </c>
      <c r="V97" s="344">
        <v>46.595500000000001</v>
      </c>
      <c r="W97" s="344">
        <v>0.12509999999999999</v>
      </c>
      <c r="X97" s="344">
        <v>10.0542</v>
      </c>
      <c r="Y97" s="370"/>
      <c r="Z97" s="342">
        <v>20</v>
      </c>
      <c r="AA97" s="342">
        <v>31</v>
      </c>
      <c r="AB97" s="342">
        <v>27</v>
      </c>
      <c r="AC97" s="342">
        <v>15</v>
      </c>
      <c r="AD97" s="342">
        <v>1</v>
      </c>
      <c r="AE97" s="342">
        <v>3</v>
      </c>
      <c r="AF97" s="342">
        <v>4</v>
      </c>
      <c r="AG97" s="342">
        <v>10</v>
      </c>
      <c r="AH97" s="342">
        <v>21</v>
      </c>
      <c r="AI97" s="342">
        <v>11</v>
      </c>
      <c r="AJ97" s="342">
        <v>20</v>
      </c>
      <c r="AK97" s="342">
        <v>10</v>
      </c>
      <c r="AL97" s="342">
        <v>1</v>
      </c>
      <c r="AM97" s="342">
        <v>1</v>
      </c>
      <c r="AN97" s="342">
        <v>20</v>
      </c>
      <c r="AO97" s="369"/>
      <c r="AP97" s="344">
        <v>15.19</v>
      </c>
      <c r="AQ97" s="344">
        <v>19.100000000000001</v>
      </c>
      <c r="AR97" s="344">
        <v>26.51</v>
      </c>
      <c r="AS97" s="344">
        <v>42.45</v>
      </c>
      <c r="AT97" s="344">
        <v>70.83</v>
      </c>
      <c r="AU97" s="347"/>
      <c r="AV97" s="342">
        <v>12</v>
      </c>
      <c r="AW97" s="342">
        <v>8</v>
      </c>
      <c r="AX97" s="342">
        <v>5</v>
      </c>
      <c r="AY97" s="342">
        <v>3</v>
      </c>
      <c r="AZ97" s="342">
        <v>1</v>
      </c>
      <c r="BA97" s="370"/>
      <c r="BB97" s="344">
        <v>15.512382210413699</v>
      </c>
      <c r="BC97" s="344">
        <v>0</v>
      </c>
      <c r="BD97" s="344">
        <v>0.11274890374992901</v>
      </c>
      <c r="BE97" s="371" t="s">
        <v>430</v>
      </c>
      <c r="BF97" s="370"/>
      <c r="BG97" s="368" t="s">
        <v>430</v>
      </c>
      <c r="BH97" s="369" t="s">
        <v>430</v>
      </c>
      <c r="BI97" s="344" t="s">
        <v>430</v>
      </c>
      <c r="BJ97" s="344" t="s">
        <v>430</v>
      </c>
      <c r="BK97" s="346"/>
      <c r="BL97" s="915" t="s">
        <v>6674</v>
      </c>
      <c r="BM97" s="834" t="s">
        <v>6675</v>
      </c>
      <c r="BN97" s="834" t="s">
        <v>2947</v>
      </c>
      <c r="BO97" s="368" t="s">
        <v>430</v>
      </c>
      <c r="BP97" s="426" t="s">
        <v>430</v>
      </c>
      <c r="BQ97" s="464"/>
      <c r="BR97" s="350" t="s">
        <v>476</v>
      </c>
    </row>
    <row r="98" spans="1:70" s="424" customFormat="1" x14ac:dyDescent="0.25">
      <c r="A98" s="341" t="s">
        <v>6761</v>
      </c>
      <c r="B98" s="370"/>
      <c r="C98" s="709">
        <v>44866</v>
      </c>
      <c r="D98" s="369"/>
      <c r="E98" s="342">
        <v>224.07</v>
      </c>
      <c r="F98" s="369"/>
      <c r="G98" s="343">
        <v>30.149699999999999</v>
      </c>
      <c r="H98" s="370"/>
      <c r="I98" s="344">
        <v>-0.15559999999999999</v>
      </c>
      <c r="J98" s="344">
        <v>1.9408000000000001</v>
      </c>
      <c r="K98" s="344">
        <v>-1.5141</v>
      </c>
      <c r="L98" s="344">
        <v>24.255400000000002</v>
      </c>
      <c r="M98" s="344">
        <v>24.0688</v>
      </c>
      <c r="N98" s="346">
        <v>47.129100000000001</v>
      </c>
      <c r="O98" s="344">
        <v>31.052700000000002</v>
      </c>
      <c r="P98" s="344">
        <v>31.182200000000002</v>
      </c>
      <c r="Q98" s="344" t="s">
        <v>430</v>
      </c>
      <c r="R98" s="344" t="s">
        <v>430</v>
      </c>
      <c r="S98" s="344">
        <v>-0.15559999999999999</v>
      </c>
      <c r="T98" s="344">
        <v>28.224</v>
      </c>
      <c r="U98" s="344">
        <v>24.0688</v>
      </c>
      <c r="V98" s="344">
        <v>30.018899999999999</v>
      </c>
      <c r="W98" s="344">
        <v>-0.15559999999999999</v>
      </c>
      <c r="X98" s="344">
        <v>35.1282</v>
      </c>
      <c r="Y98" s="370"/>
      <c r="Z98" s="342">
        <v>29</v>
      </c>
      <c r="AA98" s="342">
        <v>17</v>
      </c>
      <c r="AB98" s="342">
        <v>29</v>
      </c>
      <c r="AC98" s="342">
        <v>8</v>
      </c>
      <c r="AD98" s="342">
        <v>14</v>
      </c>
      <c r="AE98" s="342">
        <v>17</v>
      </c>
      <c r="AF98" s="342">
        <v>18</v>
      </c>
      <c r="AG98" s="342">
        <v>8</v>
      </c>
      <c r="AH98" s="342" t="s">
        <v>430</v>
      </c>
      <c r="AI98" s="342" t="s">
        <v>430</v>
      </c>
      <c r="AJ98" s="342">
        <v>29</v>
      </c>
      <c r="AK98" s="342">
        <v>8</v>
      </c>
      <c r="AL98" s="342">
        <v>13</v>
      </c>
      <c r="AM98" s="342">
        <v>12</v>
      </c>
      <c r="AN98" s="342">
        <v>29</v>
      </c>
      <c r="AO98" s="369"/>
      <c r="AP98" s="344" t="s">
        <v>430</v>
      </c>
      <c r="AQ98" s="344" t="s">
        <v>430</v>
      </c>
      <c r="AR98" s="344" t="s">
        <v>430</v>
      </c>
      <c r="AS98" s="344">
        <v>36.119999999999997</v>
      </c>
      <c r="AT98" s="344">
        <v>51.03</v>
      </c>
      <c r="AU98" s="347"/>
      <c r="AV98" s="342" t="s">
        <v>430</v>
      </c>
      <c r="AW98" s="342" t="s">
        <v>430</v>
      </c>
      <c r="AX98" s="342" t="s">
        <v>430</v>
      </c>
      <c r="AY98" s="342">
        <v>13</v>
      </c>
      <c r="AZ98" s="342">
        <v>11</v>
      </c>
      <c r="BA98" s="370"/>
      <c r="BB98" s="344">
        <v>17.3170776284454</v>
      </c>
      <c r="BC98" s="344">
        <v>0</v>
      </c>
      <c r="BD98" s="344">
        <v>0.115248643144354</v>
      </c>
      <c r="BE98" s="371" t="s">
        <v>430</v>
      </c>
      <c r="BF98" s="370"/>
      <c r="BG98" s="368" t="s">
        <v>430</v>
      </c>
      <c r="BH98" s="369" t="s">
        <v>430</v>
      </c>
      <c r="BI98" s="344" t="s">
        <v>430</v>
      </c>
      <c r="BJ98" s="344" t="s">
        <v>430</v>
      </c>
      <c r="BK98" s="346"/>
      <c r="BL98" s="915" t="s">
        <v>6677</v>
      </c>
      <c r="BM98" s="834" t="s">
        <v>6678</v>
      </c>
      <c r="BN98" s="368" t="s">
        <v>430</v>
      </c>
      <c r="BO98" s="368" t="s">
        <v>430</v>
      </c>
      <c r="BP98" s="426" t="s">
        <v>430</v>
      </c>
      <c r="BQ98" s="464"/>
      <c r="BR98" s="350" t="s">
        <v>996</v>
      </c>
    </row>
    <row r="99" spans="1:70" s="424" customFormat="1" x14ac:dyDescent="0.25">
      <c r="A99" s="341" t="s">
        <v>6762</v>
      </c>
      <c r="B99" s="370"/>
      <c r="C99" s="709">
        <v>41276</v>
      </c>
      <c r="D99" s="369"/>
      <c r="E99" s="864">
        <v>231.36799999999999</v>
      </c>
      <c r="F99" s="369"/>
      <c r="G99" s="343">
        <v>47.025700000000001</v>
      </c>
      <c r="H99" s="370"/>
      <c r="I99" s="344">
        <v>-0.41889999999999999</v>
      </c>
      <c r="J99" s="344">
        <v>3.0949</v>
      </c>
      <c r="K99" s="344">
        <v>1.0649</v>
      </c>
      <c r="L99" s="344">
        <v>14.9733</v>
      </c>
      <c r="M99" s="344">
        <v>16.4392</v>
      </c>
      <c r="N99" s="346">
        <v>29.8249</v>
      </c>
      <c r="O99" s="344">
        <v>18.4679</v>
      </c>
      <c r="P99" s="344">
        <v>22.494599999999998</v>
      </c>
      <c r="Q99" s="344">
        <v>14.513400000000001</v>
      </c>
      <c r="R99" s="344">
        <v>9.1882999999999999</v>
      </c>
      <c r="S99" s="344">
        <v>-0.41889999999999999</v>
      </c>
      <c r="T99" s="344">
        <v>16.206700000000001</v>
      </c>
      <c r="U99" s="344">
        <v>16.4392</v>
      </c>
      <c r="V99" s="344">
        <v>19.869</v>
      </c>
      <c r="W99" s="344">
        <v>-0.41889999999999999</v>
      </c>
      <c r="X99" s="344">
        <v>9.4705999999999992</v>
      </c>
      <c r="Y99" s="370"/>
      <c r="Z99" s="342">
        <v>35</v>
      </c>
      <c r="AA99" s="342">
        <v>2</v>
      </c>
      <c r="AB99" s="342">
        <v>5</v>
      </c>
      <c r="AC99" s="342">
        <v>24</v>
      </c>
      <c r="AD99" s="342">
        <v>25</v>
      </c>
      <c r="AE99" s="342">
        <v>31</v>
      </c>
      <c r="AF99" s="342">
        <v>41</v>
      </c>
      <c r="AG99" s="342">
        <v>29</v>
      </c>
      <c r="AH99" s="342">
        <v>10</v>
      </c>
      <c r="AI99" s="342">
        <v>20</v>
      </c>
      <c r="AJ99" s="342">
        <v>35</v>
      </c>
      <c r="AK99" s="342">
        <v>25</v>
      </c>
      <c r="AL99" s="342">
        <v>26</v>
      </c>
      <c r="AM99" s="342">
        <v>29</v>
      </c>
      <c r="AN99" s="342">
        <v>35</v>
      </c>
      <c r="AO99" s="369"/>
      <c r="AP99" s="344">
        <v>14.03</v>
      </c>
      <c r="AQ99" s="344">
        <v>17.62</v>
      </c>
      <c r="AR99" s="344">
        <v>20.79</v>
      </c>
      <c r="AS99" s="344">
        <v>23.75</v>
      </c>
      <c r="AT99" s="344">
        <v>32.229999999999997</v>
      </c>
      <c r="AU99" s="347"/>
      <c r="AV99" s="342">
        <v>17</v>
      </c>
      <c r="AW99" s="342">
        <v>12</v>
      </c>
      <c r="AX99" s="342">
        <v>19</v>
      </c>
      <c r="AY99" s="342">
        <v>33</v>
      </c>
      <c r="AZ99" s="342">
        <v>26</v>
      </c>
      <c r="BA99" s="370"/>
      <c r="BB99" s="344">
        <v>13.3464206908222</v>
      </c>
      <c r="BC99" s="344">
        <v>0</v>
      </c>
      <c r="BD99" s="344">
        <v>0.101182839046308</v>
      </c>
      <c r="BE99" s="371" t="s">
        <v>430</v>
      </c>
      <c r="BF99" s="370"/>
      <c r="BG99" s="368" t="s">
        <v>430</v>
      </c>
      <c r="BH99" s="369" t="s">
        <v>430</v>
      </c>
      <c r="BI99" s="344" t="s">
        <v>430</v>
      </c>
      <c r="BJ99" s="344" t="s">
        <v>430</v>
      </c>
      <c r="BK99" s="346"/>
      <c r="BL99" s="915" t="s">
        <v>6680</v>
      </c>
      <c r="BM99" s="834" t="s">
        <v>6681</v>
      </c>
      <c r="BN99" s="368" t="s">
        <v>430</v>
      </c>
      <c r="BO99" s="368" t="s">
        <v>430</v>
      </c>
      <c r="BP99" s="426" t="s">
        <v>430</v>
      </c>
      <c r="BQ99" s="464"/>
      <c r="BR99" s="350" t="s">
        <v>6664</v>
      </c>
    </row>
    <row r="100" spans="1:70" s="424" customFormat="1" x14ac:dyDescent="0.25">
      <c r="A100" s="341" t="s">
        <v>6763</v>
      </c>
      <c r="B100" s="370"/>
      <c r="C100" s="709">
        <v>41493</v>
      </c>
      <c r="D100" s="369"/>
      <c r="E100" s="342">
        <v>233.22300000000001</v>
      </c>
      <c r="F100" s="369"/>
      <c r="G100" s="343">
        <v>47.419400000000003</v>
      </c>
      <c r="H100" s="370"/>
      <c r="I100" s="344">
        <v>0.14549999999999999</v>
      </c>
      <c r="J100" s="344">
        <v>0.51790000000000003</v>
      </c>
      <c r="K100" s="344">
        <v>3.1730999999999998</v>
      </c>
      <c r="L100" s="344">
        <v>10.904199999999999</v>
      </c>
      <c r="M100" s="344">
        <v>16.584900000000001</v>
      </c>
      <c r="N100" s="346">
        <v>33.111899999999999</v>
      </c>
      <c r="O100" s="344">
        <v>21.841200000000001</v>
      </c>
      <c r="P100" s="344">
        <v>19.516100000000002</v>
      </c>
      <c r="Q100" s="344">
        <v>14.241300000000001</v>
      </c>
      <c r="R100" s="344">
        <v>14.113099999999999</v>
      </c>
      <c r="S100" s="344">
        <v>0.14549999999999999</v>
      </c>
      <c r="T100" s="344">
        <v>12.489000000000001</v>
      </c>
      <c r="U100" s="344">
        <v>16.584900000000001</v>
      </c>
      <c r="V100" s="344">
        <v>23.638400000000001</v>
      </c>
      <c r="W100" s="344">
        <v>0.14549999999999999</v>
      </c>
      <c r="X100" s="344">
        <v>12.8163</v>
      </c>
      <c r="Y100" s="370"/>
      <c r="Z100" s="342">
        <v>19</v>
      </c>
      <c r="AA100" s="342">
        <v>34</v>
      </c>
      <c r="AB100" s="342">
        <v>2</v>
      </c>
      <c r="AC100" s="342">
        <v>32</v>
      </c>
      <c r="AD100" s="342">
        <v>24</v>
      </c>
      <c r="AE100" s="342">
        <v>29</v>
      </c>
      <c r="AF100" s="342">
        <v>35</v>
      </c>
      <c r="AG100" s="342">
        <v>33</v>
      </c>
      <c r="AH100" s="342">
        <v>12</v>
      </c>
      <c r="AI100" s="342">
        <v>7</v>
      </c>
      <c r="AJ100" s="342">
        <v>19</v>
      </c>
      <c r="AK100" s="342">
        <v>30</v>
      </c>
      <c r="AL100" s="342">
        <v>25</v>
      </c>
      <c r="AM100" s="342">
        <v>20</v>
      </c>
      <c r="AN100" s="342">
        <v>19</v>
      </c>
      <c r="AO100" s="369"/>
      <c r="AP100" s="344">
        <v>15.71</v>
      </c>
      <c r="AQ100" s="344">
        <v>17.52</v>
      </c>
      <c r="AR100" s="344">
        <v>18.43</v>
      </c>
      <c r="AS100" s="344">
        <v>23.07</v>
      </c>
      <c r="AT100" s="344">
        <v>35.83</v>
      </c>
      <c r="AU100" s="347"/>
      <c r="AV100" s="342">
        <v>8</v>
      </c>
      <c r="AW100" s="342">
        <v>14</v>
      </c>
      <c r="AX100" s="342">
        <v>22</v>
      </c>
      <c r="AY100" s="342">
        <v>35</v>
      </c>
      <c r="AZ100" s="342">
        <v>21</v>
      </c>
      <c r="BA100" s="370"/>
      <c r="BB100" s="344">
        <v>11.454684550939</v>
      </c>
      <c r="BC100" s="344">
        <v>0.68049480978677701</v>
      </c>
      <c r="BD100" s="344">
        <v>0.100881775959784</v>
      </c>
      <c r="BE100" s="371">
        <v>0.45008029748696299</v>
      </c>
      <c r="BF100" s="370"/>
      <c r="BG100" s="368" t="s">
        <v>430</v>
      </c>
      <c r="BH100" s="369" t="s">
        <v>430</v>
      </c>
      <c r="BI100" s="344" t="s">
        <v>430</v>
      </c>
      <c r="BJ100" s="344" t="s">
        <v>430</v>
      </c>
      <c r="BK100" s="346"/>
      <c r="BL100" s="915" t="s">
        <v>6683</v>
      </c>
      <c r="BM100" s="834" t="s">
        <v>6684</v>
      </c>
      <c r="BN100" s="834" t="s">
        <v>2947</v>
      </c>
      <c r="BO100" s="368" t="s">
        <v>430</v>
      </c>
      <c r="BP100" s="426" t="s">
        <v>430</v>
      </c>
      <c r="BQ100" s="464"/>
      <c r="BR100" s="350" t="s">
        <v>476</v>
      </c>
    </row>
    <row r="101" spans="1:70" s="424" customFormat="1" x14ac:dyDescent="0.25">
      <c r="A101" s="341" t="s">
        <v>6764</v>
      </c>
      <c r="B101" s="370"/>
      <c r="C101" s="709">
        <v>41670</v>
      </c>
      <c r="D101" s="369"/>
      <c r="E101" s="342">
        <v>219.42</v>
      </c>
      <c r="F101" s="369"/>
      <c r="G101" s="343">
        <v>28.715499999999999</v>
      </c>
      <c r="H101" s="370"/>
      <c r="I101" s="344">
        <v>0.2278</v>
      </c>
      <c r="J101" s="344">
        <v>1.8626</v>
      </c>
      <c r="K101" s="344">
        <v>0.1784</v>
      </c>
      <c r="L101" s="344">
        <v>15.168699999999999</v>
      </c>
      <c r="M101" s="344">
        <v>17.474299999999999</v>
      </c>
      <c r="N101" s="346">
        <v>36.087800000000001</v>
      </c>
      <c r="O101" s="344">
        <v>26.602900000000002</v>
      </c>
      <c r="P101" s="344">
        <v>20.168199999999999</v>
      </c>
      <c r="Q101" s="344">
        <v>14.8469</v>
      </c>
      <c r="R101" s="344">
        <v>12.79</v>
      </c>
      <c r="S101" s="344">
        <v>1.0878000000000001</v>
      </c>
      <c r="T101" s="344">
        <v>16.1569</v>
      </c>
      <c r="U101" s="344">
        <v>18.482299999999999</v>
      </c>
      <c r="V101" s="344">
        <v>29.315300000000001</v>
      </c>
      <c r="W101" s="344">
        <v>1.0878000000000001</v>
      </c>
      <c r="X101" s="344">
        <v>8.7880000000000003</v>
      </c>
      <c r="Y101" s="370"/>
      <c r="Z101" s="342">
        <v>17</v>
      </c>
      <c r="AA101" s="342">
        <v>18</v>
      </c>
      <c r="AB101" s="342">
        <v>7</v>
      </c>
      <c r="AC101" s="342">
        <v>23</v>
      </c>
      <c r="AD101" s="342">
        <v>21</v>
      </c>
      <c r="AE101" s="342">
        <v>24</v>
      </c>
      <c r="AF101" s="342">
        <v>23</v>
      </c>
      <c r="AG101" s="342">
        <v>32</v>
      </c>
      <c r="AH101" s="342">
        <v>9</v>
      </c>
      <c r="AI101" s="342">
        <v>15</v>
      </c>
      <c r="AJ101" s="342">
        <v>5</v>
      </c>
      <c r="AK101" s="342">
        <v>26</v>
      </c>
      <c r="AL101" s="342">
        <v>19</v>
      </c>
      <c r="AM101" s="342">
        <v>14</v>
      </c>
      <c r="AN101" s="342">
        <v>5</v>
      </c>
      <c r="AO101" s="369"/>
      <c r="AP101" s="344">
        <v>14.9</v>
      </c>
      <c r="AQ101" s="344">
        <v>18.940000000000001</v>
      </c>
      <c r="AR101" s="344">
        <v>21.67</v>
      </c>
      <c r="AS101" s="344">
        <v>27.95</v>
      </c>
      <c r="AT101" s="344">
        <v>39.97</v>
      </c>
      <c r="AU101" s="347"/>
      <c r="AV101" s="342">
        <v>13</v>
      </c>
      <c r="AW101" s="342">
        <v>9</v>
      </c>
      <c r="AX101" s="342">
        <v>16</v>
      </c>
      <c r="AY101" s="342">
        <v>27</v>
      </c>
      <c r="AZ101" s="342">
        <v>17</v>
      </c>
      <c r="BA101" s="370"/>
      <c r="BB101" s="344">
        <v>13.899009796066</v>
      </c>
      <c r="BC101" s="344">
        <v>0</v>
      </c>
      <c r="BD101" s="344">
        <v>8.5222372493086701E-2</v>
      </c>
      <c r="BE101" s="371" t="s">
        <v>430</v>
      </c>
      <c r="BF101" s="370"/>
      <c r="BG101" s="368" t="s">
        <v>430</v>
      </c>
      <c r="BH101" s="369" t="s">
        <v>430</v>
      </c>
      <c r="BI101" s="344" t="s">
        <v>430</v>
      </c>
      <c r="BJ101" s="344" t="s">
        <v>430</v>
      </c>
      <c r="BK101" s="346"/>
      <c r="BL101" s="915" t="s">
        <v>6686</v>
      </c>
      <c r="BM101" s="834" t="s">
        <v>6687</v>
      </c>
      <c r="BN101" s="368" t="s">
        <v>430</v>
      </c>
      <c r="BO101" s="368" t="s">
        <v>430</v>
      </c>
      <c r="BP101" s="426" t="s">
        <v>430</v>
      </c>
      <c r="BQ101" s="464"/>
      <c r="BR101" s="350" t="s">
        <v>518</v>
      </c>
    </row>
    <row r="102" spans="1:70" s="424" customFormat="1" x14ac:dyDescent="0.25">
      <c r="A102" s="341" t="s">
        <v>6765</v>
      </c>
      <c r="B102" s="370"/>
      <c r="C102" s="709">
        <v>41277</v>
      </c>
      <c r="D102" s="369"/>
      <c r="E102" s="342">
        <v>164.774</v>
      </c>
      <c r="F102" s="369"/>
      <c r="G102" s="343">
        <v>32.278300000000002</v>
      </c>
      <c r="H102" s="370"/>
      <c r="I102" s="344">
        <v>0.56020000000000003</v>
      </c>
      <c r="J102" s="344">
        <v>-0.73470000000000002</v>
      </c>
      <c r="K102" s="344">
        <v>-10.0129</v>
      </c>
      <c r="L102" s="344">
        <v>-2.42</v>
      </c>
      <c r="M102" s="344">
        <v>11.396699999999999</v>
      </c>
      <c r="N102" s="346">
        <v>72.966399999999993</v>
      </c>
      <c r="O102" s="344">
        <v>37.048099999999998</v>
      </c>
      <c r="P102" s="344">
        <v>24.410900000000002</v>
      </c>
      <c r="Q102" s="344">
        <v>16.127199999999998</v>
      </c>
      <c r="R102" s="344">
        <v>17.185199999999998</v>
      </c>
      <c r="S102" s="344">
        <v>0.56020000000000003</v>
      </c>
      <c r="T102" s="344">
        <v>-2.42</v>
      </c>
      <c r="U102" s="344">
        <v>11.396699999999999</v>
      </c>
      <c r="V102" s="344">
        <v>32.171100000000003</v>
      </c>
      <c r="W102" s="344">
        <v>0.56020000000000003</v>
      </c>
      <c r="X102" s="344">
        <v>8.3894000000000002</v>
      </c>
      <c r="Y102" s="370"/>
      <c r="Z102" s="342">
        <v>11</v>
      </c>
      <c r="AA102" s="342">
        <v>47</v>
      </c>
      <c r="AB102" s="342">
        <v>48</v>
      </c>
      <c r="AC102" s="342">
        <v>47</v>
      </c>
      <c r="AD102" s="342">
        <v>36</v>
      </c>
      <c r="AE102" s="342">
        <v>2</v>
      </c>
      <c r="AF102" s="342">
        <v>7</v>
      </c>
      <c r="AG102" s="342">
        <v>22</v>
      </c>
      <c r="AH102" s="342">
        <v>7</v>
      </c>
      <c r="AI102" s="342">
        <v>3</v>
      </c>
      <c r="AJ102" s="342">
        <v>14</v>
      </c>
      <c r="AK102" s="342">
        <v>48</v>
      </c>
      <c r="AL102" s="342">
        <v>36</v>
      </c>
      <c r="AM102" s="342">
        <v>9</v>
      </c>
      <c r="AN102" s="342">
        <v>14</v>
      </c>
      <c r="AO102" s="369"/>
      <c r="AP102" s="344">
        <v>19.53</v>
      </c>
      <c r="AQ102" s="344">
        <v>22.3</v>
      </c>
      <c r="AR102" s="344">
        <v>24.4</v>
      </c>
      <c r="AS102" s="344">
        <v>37.200000000000003</v>
      </c>
      <c r="AT102" s="344">
        <v>33.69</v>
      </c>
      <c r="AU102" s="347"/>
      <c r="AV102" s="342">
        <v>3</v>
      </c>
      <c r="AW102" s="342">
        <v>3</v>
      </c>
      <c r="AX102" s="342">
        <v>8</v>
      </c>
      <c r="AY102" s="342">
        <v>8</v>
      </c>
      <c r="AZ102" s="342">
        <v>23</v>
      </c>
      <c r="BA102" s="370"/>
      <c r="BB102" s="344">
        <v>24.199399125567499</v>
      </c>
      <c r="BC102" s="344">
        <v>0</v>
      </c>
      <c r="BD102" s="344">
        <v>6.5178674921503199E-2</v>
      </c>
      <c r="BE102" s="371" t="s">
        <v>430</v>
      </c>
      <c r="BF102" s="370"/>
      <c r="BG102" s="368" t="s">
        <v>430</v>
      </c>
      <c r="BH102" s="369" t="s">
        <v>430</v>
      </c>
      <c r="BI102" s="344" t="s">
        <v>430</v>
      </c>
      <c r="BJ102" s="344" t="s">
        <v>430</v>
      </c>
      <c r="BK102" s="346"/>
      <c r="BL102" s="915" t="s">
        <v>6689</v>
      </c>
      <c r="BM102" s="834" t="s">
        <v>2537</v>
      </c>
      <c r="BN102" s="368" t="s">
        <v>430</v>
      </c>
      <c r="BO102" s="368" t="s">
        <v>430</v>
      </c>
      <c r="BP102" s="426" t="s">
        <v>430</v>
      </c>
      <c r="BQ102" s="464"/>
      <c r="BR102" s="350" t="s">
        <v>554</v>
      </c>
    </row>
    <row r="103" spans="1:70" s="424" customFormat="1" x14ac:dyDescent="0.25">
      <c r="A103" s="341" t="s">
        <v>6766</v>
      </c>
      <c r="B103" s="370"/>
      <c r="C103" s="709">
        <v>41277</v>
      </c>
      <c r="D103" s="369"/>
      <c r="E103" s="864">
        <v>163.43</v>
      </c>
      <c r="F103" s="369"/>
      <c r="G103" s="343">
        <v>46.332099999999997</v>
      </c>
      <c r="H103" s="370"/>
      <c r="I103" s="344">
        <v>0.88009999999999999</v>
      </c>
      <c r="J103" s="344">
        <v>0.98119999999999996</v>
      </c>
      <c r="K103" s="344">
        <v>-4.1924000000000001</v>
      </c>
      <c r="L103" s="344">
        <v>8.2103000000000002</v>
      </c>
      <c r="M103" s="344">
        <v>5.1780999999999997</v>
      </c>
      <c r="N103" s="346">
        <v>22.3322</v>
      </c>
      <c r="O103" s="344">
        <v>18.353899999999999</v>
      </c>
      <c r="P103" s="344">
        <v>17.2148</v>
      </c>
      <c r="Q103" s="344">
        <v>11.808</v>
      </c>
      <c r="R103" s="344">
        <v>12.9399</v>
      </c>
      <c r="S103" s="344">
        <v>0.88009999999999999</v>
      </c>
      <c r="T103" s="344">
        <v>11.699299999999999</v>
      </c>
      <c r="U103" s="344">
        <v>5.1780999999999997</v>
      </c>
      <c r="V103" s="344">
        <v>11.7974</v>
      </c>
      <c r="W103" s="344">
        <v>0.88009999999999999</v>
      </c>
      <c r="X103" s="344">
        <v>9.2471999999999994</v>
      </c>
      <c r="Y103" s="370"/>
      <c r="Z103" s="342">
        <v>5</v>
      </c>
      <c r="AA103" s="342">
        <v>27</v>
      </c>
      <c r="AB103" s="342">
        <v>41</v>
      </c>
      <c r="AC103" s="342">
        <v>36</v>
      </c>
      <c r="AD103" s="342">
        <v>45</v>
      </c>
      <c r="AE103" s="342">
        <v>43</v>
      </c>
      <c r="AF103" s="342">
        <v>42</v>
      </c>
      <c r="AG103" s="342">
        <v>39</v>
      </c>
      <c r="AH103" s="342">
        <v>16</v>
      </c>
      <c r="AI103" s="342">
        <v>13</v>
      </c>
      <c r="AJ103" s="342">
        <v>8</v>
      </c>
      <c r="AK103" s="342">
        <v>33</v>
      </c>
      <c r="AL103" s="342">
        <v>45</v>
      </c>
      <c r="AM103" s="342">
        <v>42</v>
      </c>
      <c r="AN103" s="342">
        <v>8</v>
      </c>
      <c r="AO103" s="369"/>
      <c r="AP103" s="344">
        <v>14.2</v>
      </c>
      <c r="AQ103" s="344">
        <v>15.97</v>
      </c>
      <c r="AR103" s="344">
        <v>17.3</v>
      </c>
      <c r="AS103" s="344">
        <v>19.100000000000001</v>
      </c>
      <c r="AT103" s="344">
        <v>15.97</v>
      </c>
      <c r="AU103" s="347"/>
      <c r="AV103" s="342">
        <v>15</v>
      </c>
      <c r="AW103" s="342">
        <v>16</v>
      </c>
      <c r="AX103" s="342">
        <v>26</v>
      </c>
      <c r="AY103" s="342">
        <v>40</v>
      </c>
      <c r="AZ103" s="342">
        <v>42</v>
      </c>
      <c r="BA103" s="370"/>
      <c r="BB103" s="344">
        <v>12.4535334873402</v>
      </c>
      <c r="BC103" s="344">
        <v>0</v>
      </c>
      <c r="BD103" s="344">
        <v>8.2367387452230295E-2</v>
      </c>
      <c r="BE103" s="371" t="s">
        <v>430</v>
      </c>
      <c r="BF103" s="370"/>
      <c r="BG103" s="368" t="s">
        <v>430</v>
      </c>
      <c r="BH103" s="369" t="s">
        <v>430</v>
      </c>
      <c r="BI103" s="344" t="s">
        <v>430</v>
      </c>
      <c r="BJ103" s="344" t="s">
        <v>430</v>
      </c>
      <c r="BK103" s="346"/>
      <c r="BL103" s="915" t="s">
        <v>6691</v>
      </c>
      <c r="BM103" s="834" t="s">
        <v>6654</v>
      </c>
      <c r="BN103" s="368" t="s">
        <v>430</v>
      </c>
      <c r="BO103" s="368" t="s">
        <v>430</v>
      </c>
      <c r="BP103" s="426" t="s">
        <v>430</v>
      </c>
      <c r="BQ103" s="464"/>
      <c r="BR103" s="350" t="s">
        <v>443</v>
      </c>
    </row>
    <row r="104" spans="1:70" s="424" customFormat="1" x14ac:dyDescent="0.25">
      <c r="A104" s="341" t="s">
        <v>6767</v>
      </c>
      <c r="B104" s="370"/>
      <c r="C104" s="709">
        <v>41276</v>
      </c>
      <c r="D104" s="369"/>
      <c r="E104" s="342">
        <v>150.45400000000001</v>
      </c>
      <c r="F104" s="369"/>
      <c r="G104" s="343">
        <v>39.887</v>
      </c>
      <c r="H104" s="370"/>
      <c r="I104" s="344">
        <v>0.31690000000000002</v>
      </c>
      <c r="J104" s="344">
        <v>0.55720000000000003</v>
      </c>
      <c r="K104" s="344">
        <v>-1.1475</v>
      </c>
      <c r="L104" s="344">
        <v>2.9447999999999999</v>
      </c>
      <c r="M104" s="344">
        <v>8.6750000000000007</v>
      </c>
      <c r="N104" s="346">
        <v>23.466200000000001</v>
      </c>
      <c r="O104" s="344">
        <v>21.404800000000002</v>
      </c>
      <c r="P104" s="344">
        <v>14.8649</v>
      </c>
      <c r="Q104" s="344">
        <v>10.087400000000001</v>
      </c>
      <c r="R104" s="344">
        <v>8.8045000000000009</v>
      </c>
      <c r="S104" s="344">
        <v>0.31690000000000002</v>
      </c>
      <c r="T104" s="344">
        <v>5.3372000000000002</v>
      </c>
      <c r="U104" s="344">
        <v>8.6750000000000007</v>
      </c>
      <c r="V104" s="344">
        <v>14.341799999999999</v>
      </c>
      <c r="W104" s="344">
        <v>0.31690000000000002</v>
      </c>
      <c r="X104" s="344">
        <v>8.0861999999999998</v>
      </c>
      <c r="Y104" s="370"/>
      <c r="Z104" s="342">
        <v>14</v>
      </c>
      <c r="AA104" s="342">
        <v>32</v>
      </c>
      <c r="AB104" s="342">
        <v>26</v>
      </c>
      <c r="AC104" s="342">
        <v>42</v>
      </c>
      <c r="AD104" s="342">
        <v>42</v>
      </c>
      <c r="AE104" s="342">
        <v>41</v>
      </c>
      <c r="AF104" s="342">
        <v>37</v>
      </c>
      <c r="AG104" s="342">
        <v>42</v>
      </c>
      <c r="AH104" s="342">
        <v>23</v>
      </c>
      <c r="AI104" s="342">
        <v>21</v>
      </c>
      <c r="AJ104" s="342">
        <v>17</v>
      </c>
      <c r="AK104" s="342">
        <v>42</v>
      </c>
      <c r="AL104" s="342">
        <v>42</v>
      </c>
      <c r="AM104" s="342">
        <v>35</v>
      </c>
      <c r="AN104" s="342">
        <v>17</v>
      </c>
      <c r="AO104" s="369"/>
      <c r="AP104" s="344">
        <v>9.9499999999999993</v>
      </c>
      <c r="AQ104" s="344">
        <v>11.93</v>
      </c>
      <c r="AR104" s="344">
        <v>13.65</v>
      </c>
      <c r="AS104" s="344">
        <v>18.329999999999998</v>
      </c>
      <c r="AT104" s="344">
        <v>17.22</v>
      </c>
      <c r="AU104" s="347"/>
      <c r="AV104" s="342">
        <v>21</v>
      </c>
      <c r="AW104" s="342">
        <v>20</v>
      </c>
      <c r="AX104" s="342">
        <v>30</v>
      </c>
      <c r="AY104" s="342">
        <v>41</v>
      </c>
      <c r="AZ104" s="342">
        <v>41</v>
      </c>
      <c r="BA104" s="370"/>
      <c r="BB104" s="344">
        <v>10.0363948289113</v>
      </c>
      <c r="BC104" s="344">
        <v>0</v>
      </c>
      <c r="BD104" s="344">
        <v>7.01648182897876E-2</v>
      </c>
      <c r="BE104" s="371" t="s">
        <v>430</v>
      </c>
      <c r="BF104" s="370"/>
      <c r="BG104" s="368" t="s">
        <v>430</v>
      </c>
      <c r="BH104" s="369" t="s">
        <v>430</v>
      </c>
      <c r="BI104" s="344" t="s">
        <v>430</v>
      </c>
      <c r="BJ104" s="344" t="s">
        <v>430</v>
      </c>
      <c r="BK104" s="346"/>
      <c r="BL104" s="915" t="s">
        <v>6693</v>
      </c>
      <c r="BM104" s="834" t="s">
        <v>6694</v>
      </c>
      <c r="BN104" s="834" t="s">
        <v>2947</v>
      </c>
      <c r="BO104" s="368" t="s">
        <v>430</v>
      </c>
      <c r="BP104" s="426" t="s">
        <v>430</v>
      </c>
      <c r="BQ104" s="464"/>
      <c r="BR104" s="350" t="s">
        <v>476</v>
      </c>
    </row>
    <row r="105" spans="1:70" s="424" customFormat="1" x14ac:dyDescent="0.25">
      <c r="A105" s="341" t="s">
        <v>6768</v>
      </c>
      <c r="B105" s="370"/>
      <c r="C105" s="709">
        <v>45013</v>
      </c>
      <c r="D105" s="369"/>
      <c r="E105" s="342">
        <v>141.72200000000001</v>
      </c>
      <c r="F105" s="369"/>
      <c r="G105" s="343">
        <v>13.3177</v>
      </c>
      <c r="H105" s="370"/>
      <c r="I105" s="344">
        <v>0.17929999999999999</v>
      </c>
      <c r="J105" s="344">
        <v>0.13689999999999999</v>
      </c>
      <c r="K105" s="344">
        <v>0.1157</v>
      </c>
      <c r="L105" s="344">
        <v>0.94289999999999996</v>
      </c>
      <c r="M105" s="344">
        <v>7.0423</v>
      </c>
      <c r="N105" s="346">
        <v>14.7127</v>
      </c>
      <c r="O105" s="344">
        <v>10.939500000000001</v>
      </c>
      <c r="P105" s="344">
        <v>9.5602999999999998</v>
      </c>
      <c r="Q105" s="344" t="s">
        <v>430</v>
      </c>
      <c r="R105" s="344" t="s">
        <v>430</v>
      </c>
      <c r="S105" s="344">
        <v>0.75049999999999994</v>
      </c>
      <c r="T105" s="344">
        <v>1.5185</v>
      </c>
      <c r="U105" s="344">
        <v>7.6525999999999996</v>
      </c>
      <c r="V105" s="344">
        <v>10.119199999999999</v>
      </c>
      <c r="W105" s="344">
        <v>0.75049999999999994</v>
      </c>
      <c r="X105" s="344">
        <v>8.9875000000000007</v>
      </c>
      <c r="Y105" s="370"/>
      <c r="Z105" s="342">
        <v>18</v>
      </c>
      <c r="AA105" s="342">
        <v>37</v>
      </c>
      <c r="AB105" s="342">
        <v>8</v>
      </c>
      <c r="AC105" s="342">
        <v>45</v>
      </c>
      <c r="AD105" s="342">
        <v>43</v>
      </c>
      <c r="AE105" s="342">
        <v>45</v>
      </c>
      <c r="AF105" s="342">
        <v>50</v>
      </c>
      <c r="AG105" s="342">
        <v>47</v>
      </c>
      <c r="AH105" s="342" t="s">
        <v>430</v>
      </c>
      <c r="AI105" s="342" t="s">
        <v>430</v>
      </c>
      <c r="AJ105" s="342">
        <v>10</v>
      </c>
      <c r="AK105" s="342">
        <v>45</v>
      </c>
      <c r="AL105" s="342">
        <v>43</v>
      </c>
      <c r="AM105" s="342">
        <v>44</v>
      </c>
      <c r="AN105" s="342">
        <v>10</v>
      </c>
      <c r="AO105" s="369"/>
      <c r="AP105" s="344" t="s">
        <v>430</v>
      </c>
      <c r="AQ105" s="344" t="s">
        <v>430</v>
      </c>
      <c r="AR105" s="344" t="s">
        <v>430</v>
      </c>
      <c r="AS105" s="344">
        <v>11.18</v>
      </c>
      <c r="AT105" s="344">
        <v>13.95</v>
      </c>
      <c r="AU105" s="347"/>
      <c r="AV105" s="342" t="s">
        <v>430</v>
      </c>
      <c r="AW105" s="342" t="s">
        <v>430</v>
      </c>
      <c r="AX105" s="342" t="s">
        <v>430</v>
      </c>
      <c r="AY105" s="342">
        <v>48</v>
      </c>
      <c r="AZ105" s="342">
        <v>44</v>
      </c>
      <c r="BA105" s="370"/>
      <c r="BB105" s="344">
        <v>3.1096615331461002</v>
      </c>
      <c r="BC105" s="344">
        <v>0</v>
      </c>
      <c r="BD105" s="344">
        <v>0.100094913171311</v>
      </c>
      <c r="BE105" s="371" t="s">
        <v>430</v>
      </c>
      <c r="BF105" s="370"/>
      <c r="BG105" s="368" t="s">
        <v>430</v>
      </c>
      <c r="BH105" s="369" t="s">
        <v>430</v>
      </c>
      <c r="BI105" s="344" t="s">
        <v>430</v>
      </c>
      <c r="BJ105" s="344" t="s">
        <v>430</v>
      </c>
      <c r="BK105" s="346"/>
      <c r="BL105" s="915" t="s">
        <v>6696</v>
      </c>
      <c r="BM105" s="834" t="s">
        <v>6697</v>
      </c>
      <c r="BN105" s="834" t="s">
        <v>2947</v>
      </c>
      <c r="BO105" s="368" t="s">
        <v>430</v>
      </c>
      <c r="BP105" s="426" t="s">
        <v>430</v>
      </c>
      <c r="BQ105" s="464"/>
      <c r="BR105" s="350" t="s">
        <v>6698</v>
      </c>
    </row>
    <row r="106" spans="1:70" s="424" customFormat="1" x14ac:dyDescent="0.25">
      <c r="A106" s="341" t="s">
        <v>6769</v>
      </c>
      <c r="B106" s="370"/>
      <c r="C106" s="709">
        <v>41277</v>
      </c>
      <c r="D106" s="369"/>
      <c r="E106" s="342">
        <v>116.157</v>
      </c>
      <c r="F106" s="369"/>
      <c r="G106" s="343">
        <v>31.537099999999999</v>
      </c>
      <c r="H106" s="370"/>
      <c r="I106" s="344">
        <v>-0.51229999999999998</v>
      </c>
      <c r="J106" s="344">
        <v>-0.40579999999999999</v>
      </c>
      <c r="K106" s="344">
        <v>-1.9990000000000001</v>
      </c>
      <c r="L106" s="344">
        <v>12.0029</v>
      </c>
      <c r="M106" s="344">
        <v>25.795200000000001</v>
      </c>
      <c r="N106" s="346">
        <v>60.424799999999998</v>
      </c>
      <c r="O106" s="344">
        <v>30.866499999999998</v>
      </c>
      <c r="P106" s="344">
        <v>18.584599999999998</v>
      </c>
      <c r="Q106" s="344">
        <v>12.9819</v>
      </c>
      <c r="R106" s="344">
        <v>9.6883999999999997</v>
      </c>
      <c r="S106" s="344">
        <v>-0.51229999999999998</v>
      </c>
      <c r="T106" s="344">
        <v>12.0029</v>
      </c>
      <c r="U106" s="344">
        <v>25.795200000000001</v>
      </c>
      <c r="V106" s="344">
        <v>36.740299999999998</v>
      </c>
      <c r="W106" s="344">
        <v>-0.51229999999999998</v>
      </c>
      <c r="X106" s="344">
        <v>7.8516000000000004</v>
      </c>
      <c r="Y106" s="370"/>
      <c r="Z106" s="342">
        <v>37</v>
      </c>
      <c r="AA106" s="342">
        <v>45</v>
      </c>
      <c r="AB106" s="342">
        <v>32</v>
      </c>
      <c r="AC106" s="342">
        <v>29</v>
      </c>
      <c r="AD106" s="342">
        <v>7</v>
      </c>
      <c r="AE106" s="342">
        <v>8</v>
      </c>
      <c r="AF106" s="342">
        <v>19</v>
      </c>
      <c r="AG106" s="342">
        <v>37</v>
      </c>
      <c r="AH106" s="342">
        <v>15</v>
      </c>
      <c r="AI106" s="342">
        <v>18</v>
      </c>
      <c r="AJ106" s="342">
        <v>37</v>
      </c>
      <c r="AK106" s="342">
        <v>31</v>
      </c>
      <c r="AL106" s="342">
        <v>7</v>
      </c>
      <c r="AM106" s="342">
        <v>6</v>
      </c>
      <c r="AN106" s="342">
        <v>37</v>
      </c>
      <c r="AO106" s="369"/>
      <c r="AP106" s="344">
        <v>13.99</v>
      </c>
      <c r="AQ106" s="344">
        <v>18.329999999999998</v>
      </c>
      <c r="AR106" s="344">
        <v>21.68</v>
      </c>
      <c r="AS106" s="344">
        <v>33.04</v>
      </c>
      <c r="AT106" s="344">
        <v>48.81</v>
      </c>
      <c r="AU106" s="347"/>
      <c r="AV106" s="342">
        <v>18</v>
      </c>
      <c r="AW106" s="342">
        <v>11</v>
      </c>
      <c r="AX106" s="342">
        <v>15</v>
      </c>
      <c r="AY106" s="342">
        <v>20</v>
      </c>
      <c r="AZ106" s="342">
        <v>13</v>
      </c>
      <c r="BA106" s="370"/>
      <c r="BB106" s="344">
        <v>17.7063639633318</v>
      </c>
      <c r="BC106" s="344">
        <v>0</v>
      </c>
      <c r="BD106" s="344">
        <v>6.2609528874085593E-2</v>
      </c>
      <c r="BE106" s="371" t="s">
        <v>430</v>
      </c>
      <c r="BF106" s="370"/>
      <c r="BG106" s="368" t="s">
        <v>430</v>
      </c>
      <c r="BH106" s="369" t="s">
        <v>430</v>
      </c>
      <c r="BI106" s="344" t="s">
        <v>430</v>
      </c>
      <c r="BJ106" s="344" t="s">
        <v>430</v>
      </c>
      <c r="BK106" s="346"/>
      <c r="BL106" s="915" t="s">
        <v>6700</v>
      </c>
      <c r="BM106" s="834" t="s">
        <v>5773</v>
      </c>
      <c r="BN106" s="368" t="s">
        <v>430</v>
      </c>
      <c r="BO106" s="368" t="s">
        <v>430</v>
      </c>
      <c r="BP106" s="426" t="s">
        <v>430</v>
      </c>
      <c r="BQ106" s="464"/>
      <c r="BR106" s="350" t="s">
        <v>554</v>
      </c>
    </row>
    <row r="107" spans="1:70" s="424" customFormat="1" ht="11" x14ac:dyDescent="0.3">
      <c r="A107" s="835" t="s">
        <v>6770</v>
      </c>
      <c r="B107" s="841"/>
      <c r="C107" s="837">
        <v>44194</v>
      </c>
      <c r="D107" s="836"/>
      <c r="E107" s="838">
        <v>103.886</v>
      </c>
      <c r="F107" s="836"/>
      <c r="G107" s="839">
        <v>12.127700000000001</v>
      </c>
      <c r="H107" s="841"/>
      <c r="I107" s="840" t="s">
        <v>430</v>
      </c>
      <c r="J107" s="840">
        <v>2.8000000000000001E-2</v>
      </c>
      <c r="K107" s="840">
        <v>-2.6286</v>
      </c>
      <c r="L107" s="840">
        <v>5.0007999999999999</v>
      </c>
      <c r="M107" s="840">
        <v>1.3183</v>
      </c>
      <c r="N107" s="842">
        <v>12.6638</v>
      </c>
      <c r="O107" s="840">
        <v>14.920400000000001</v>
      </c>
      <c r="P107" s="840">
        <v>10.1838</v>
      </c>
      <c r="Q107" s="840">
        <v>3.3713000000000002</v>
      </c>
      <c r="R107" s="840" t="s">
        <v>430</v>
      </c>
      <c r="S107" s="840" t="s">
        <v>430</v>
      </c>
      <c r="T107" s="840">
        <v>6.56</v>
      </c>
      <c r="U107" s="840">
        <v>1.3183</v>
      </c>
      <c r="V107" s="840">
        <v>3.2690000000000001</v>
      </c>
      <c r="W107" s="840" t="s">
        <v>430</v>
      </c>
      <c r="X107" s="840">
        <v>3.5562</v>
      </c>
      <c r="Y107" s="841"/>
      <c r="Z107" s="838" t="s">
        <v>430</v>
      </c>
      <c r="AA107" s="838">
        <v>39</v>
      </c>
      <c r="AB107" s="838">
        <v>37</v>
      </c>
      <c r="AC107" s="838">
        <v>41</v>
      </c>
      <c r="AD107" s="838">
        <v>48</v>
      </c>
      <c r="AE107" s="838">
        <v>49</v>
      </c>
      <c r="AF107" s="838">
        <v>46</v>
      </c>
      <c r="AG107" s="838">
        <v>46</v>
      </c>
      <c r="AH107" s="838">
        <v>32</v>
      </c>
      <c r="AI107" s="838" t="s">
        <v>430</v>
      </c>
      <c r="AJ107" s="838" t="s">
        <v>430</v>
      </c>
      <c r="AK107" s="838">
        <v>41</v>
      </c>
      <c r="AL107" s="838">
        <v>48</v>
      </c>
      <c r="AM107" s="838">
        <v>49</v>
      </c>
      <c r="AN107" s="838" t="s">
        <v>430</v>
      </c>
      <c r="AO107" s="836"/>
      <c r="AP107" s="840" t="s">
        <v>430</v>
      </c>
      <c r="AQ107" s="840" t="s">
        <v>430</v>
      </c>
      <c r="AR107" s="840">
        <v>7.52</v>
      </c>
      <c r="AS107" s="840">
        <v>11.32</v>
      </c>
      <c r="AT107" s="840">
        <v>4.25</v>
      </c>
      <c r="AU107" s="843"/>
      <c r="AV107" s="838" t="s">
        <v>430</v>
      </c>
      <c r="AW107" s="838" t="s">
        <v>430</v>
      </c>
      <c r="AX107" s="838">
        <v>32</v>
      </c>
      <c r="AY107" s="838">
        <v>47</v>
      </c>
      <c r="AZ107" s="838">
        <v>49</v>
      </c>
      <c r="BA107" s="841"/>
      <c r="BB107" s="840">
        <v>14.3798154469627</v>
      </c>
      <c r="BC107" s="840">
        <v>0</v>
      </c>
      <c r="BD107" s="840">
        <v>2.9008499391960599E-2</v>
      </c>
      <c r="BE107" s="846" t="s">
        <v>430</v>
      </c>
      <c r="BF107" s="841"/>
      <c r="BG107" s="849" t="s">
        <v>430</v>
      </c>
      <c r="BH107" s="836" t="s">
        <v>430</v>
      </c>
      <c r="BI107" s="840" t="s">
        <v>430</v>
      </c>
      <c r="BJ107" s="840" t="s">
        <v>430</v>
      </c>
      <c r="BK107" s="842"/>
      <c r="BL107" s="842" t="s">
        <v>6702</v>
      </c>
      <c r="BM107" s="849" t="s">
        <v>6703</v>
      </c>
      <c r="BN107" s="849" t="s">
        <v>430</v>
      </c>
      <c r="BO107" s="849" t="s">
        <v>430</v>
      </c>
      <c r="BP107" s="916" t="s">
        <v>430</v>
      </c>
      <c r="BQ107" s="848"/>
      <c r="BR107" s="850" t="s">
        <v>443</v>
      </c>
    </row>
    <row r="108" spans="1:70" s="424" customFormat="1" x14ac:dyDescent="0.25">
      <c r="A108" s="341" t="s">
        <v>6771</v>
      </c>
      <c r="B108" s="370"/>
      <c r="C108" s="709">
        <v>41530</v>
      </c>
      <c r="D108" s="369"/>
      <c r="E108" s="342">
        <v>87.138000000000005</v>
      </c>
      <c r="F108" s="369"/>
      <c r="G108" s="343">
        <v>34.29</v>
      </c>
      <c r="H108" s="370"/>
      <c r="I108" s="344">
        <v>0.64570000000000005</v>
      </c>
      <c r="J108" s="344">
        <v>0.5867</v>
      </c>
      <c r="K108" s="344">
        <v>-0.60870000000000002</v>
      </c>
      <c r="L108" s="344">
        <v>1.7205999999999999</v>
      </c>
      <c r="M108" s="344">
        <v>5.6376999999999997</v>
      </c>
      <c r="N108" s="346">
        <v>14.3</v>
      </c>
      <c r="O108" s="344">
        <v>14.907299999999999</v>
      </c>
      <c r="P108" s="344">
        <v>11.911199999999999</v>
      </c>
      <c r="Q108" s="344">
        <v>9.5166000000000004</v>
      </c>
      <c r="R108" s="344">
        <v>9.6914999999999996</v>
      </c>
      <c r="S108" s="344">
        <v>0.64570000000000005</v>
      </c>
      <c r="T108" s="344">
        <v>1.7205999999999999</v>
      </c>
      <c r="U108" s="344">
        <v>5.6376999999999997</v>
      </c>
      <c r="V108" s="344">
        <v>9.5876999999999999</v>
      </c>
      <c r="W108" s="344">
        <v>0.64570000000000005</v>
      </c>
      <c r="X108" s="344">
        <v>10.1012</v>
      </c>
      <c r="Y108" s="370"/>
      <c r="Z108" s="342">
        <v>9</v>
      </c>
      <c r="AA108" s="342">
        <v>30</v>
      </c>
      <c r="AB108" s="342">
        <v>15</v>
      </c>
      <c r="AC108" s="342">
        <v>44</v>
      </c>
      <c r="AD108" s="342">
        <v>44</v>
      </c>
      <c r="AE108" s="342">
        <v>47</v>
      </c>
      <c r="AF108" s="342">
        <v>47</v>
      </c>
      <c r="AG108" s="342">
        <v>44</v>
      </c>
      <c r="AH108" s="342">
        <v>24</v>
      </c>
      <c r="AI108" s="342">
        <v>17</v>
      </c>
      <c r="AJ108" s="342">
        <v>13</v>
      </c>
      <c r="AK108" s="342">
        <v>44</v>
      </c>
      <c r="AL108" s="342">
        <v>44</v>
      </c>
      <c r="AM108" s="342">
        <v>45</v>
      </c>
      <c r="AN108" s="342">
        <v>13</v>
      </c>
      <c r="AO108" s="369"/>
      <c r="AP108" s="344">
        <v>11.15</v>
      </c>
      <c r="AQ108" s="344">
        <v>11.8</v>
      </c>
      <c r="AR108" s="344">
        <v>11.89</v>
      </c>
      <c r="AS108" s="344">
        <v>13.28</v>
      </c>
      <c r="AT108" s="344">
        <v>11.66</v>
      </c>
      <c r="AU108" s="347"/>
      <c r="AV108" s="342">
        <v>20</v>
      </c>
      <c r="AW108" s="342">
        <v>21</v>
      </c>
      <c r="AX108" s="342">
        <v>31</v>
      </c>
      <c r="AY108" s="342">
        <v>44</v>
      </c>
      <c r="AZ108" s="342">
        <v>45</v>
      </c>
      <c r="BA108" s="370"/>
      <c r="BB108" s="344">
        <v>9.3705271816709406</v>
      </c>
      <c r="BC108" s="344">
        <v>0</v>
      </c>
      <c r="BD108" s="344">
        <v>5.8636586320627099E-2</v>
      </c>
      <c r="BE108" s="371" t="s">
        <v>430</v>
      </c>
      <c r="BF108" s="370"/>
      <c r="BG108" s="368" t="s">
        <v>430</v>
      </c>
      <c r="BH108" s="369" t="s">
        <v>430</v>
      </c>
      <c r="BI108" s="344" t="s">
        <v>430</v>
      </c>
      <c r="BJ108" s="344" t="s">
        <v>430</v>
      </c>
      <c r="BK108" s="346"/>
      <c r="BL108" s="915" t="s">
        <v>6705</v>
      </c>
      <c r="BM108" s="834" t="s">
        <v>4964</v>
      </c>
      <c r="BN108" s="368" t="s">
        <v>430</v>
      </c>
      <c r="BO108" s="368" t="s">
        <v>430</v>
      </c>
      <c r="BP108" s="426" t="s">
        <v>430</v>
      </c>
      <c r="BQ108" s="464"/>
      <c r="BR108" s="350" t="s">
        <v>1238</v>
      </c>
    </row>
    <row r="109" spans="1:70" s="424" customFormat="1" x14ac:dyDescent="0.25">
      <c r="A109" s="341" t="s">
        <v>6772</v>
      </c>
      <c r="B109" s="370"/>
      <c r="C109" s="709">
        <v>44538</v>
      </c>
      <c r="D109" s="369"/>
      <c r="E109" s="864">
        <v>72.632199999999997</v>
      </c>
      <c r="F109" s="369"/>
      <c r="G109" s="343">
        <v>11.28</v>
      </c>
      <c r="H109" s="370"/>
      <c r="I109" s="344" t="s">
        <v>430</v>
      </c>
      <c r="J109" s="344">
        <v>-3.4344000000000001</v>
      </c>
      <c r="K109" s="344">
        <v>-11.3263</v>
      </c>
      <c r="L109" s="344">
        <v>-7.8906000000000001</v>
      </c>
      <c r="M109" s="344">
        <v>-16.139299999999999</v>
      </c>
      <c r="N109" s="346">
        <v>-3.0710999999999999</v>
      </c>
      <c r="O109" s="344">
        <v>23.3081</v>
      </c>
      <c r="P109" s="344">
        <v>15.398199999999999</v>
      </c>
      <c r="Q109" s="344" t="s">
        <v>430</v>
      </c>
      <c r="R109" s="344" t="s">
        <v>430</v>
      </c>
      <c r="S109" s="344">
        <v>1.8233999999999999</v>
      </c>
      <c r="T109" s="344">
        <v>-1.4072</v>
      </c>
      <c r="U109" s="344">
        <v>-14.610099999999999</v>
      </c>
      <c r="V109" s="344">
        <v>-23.411200000000001</v>
      </c>
      <c r="W109" s="344">
        <v>1.8233999999999999</v>
      </c>
      <c r="X109" s="344">
        <v>2.2696999999999998</v>
      </c>
      <c r="Y109" s="370"/>
      <c r="Z109" s="342" t="s">
        <v>430</v>
      </c>
      <c r="AA109" s="342">
        <v>50</v>
      </c>
      <c r="AB109" s="342">
        <v>51</v>
      </c>
      <c r="AC109" s="342">
        <v>48</v>
      </c>
      <c r="AD109" s="342">
        <v>50</v>
      </c>
      <c r="AE109" s="342">
        <v>50</v>
      </c>
      <c r="AF109" s="342">
        <v>32</v>
      </c>
      <c r="AG109" s="342">
        <v>41</v>
      </c>
      <c r="AH109" s="342" t="s">
        <v>430</v>
      </c>
      <c r="AI109" s="342" t="s">
        <v>430</v>
      </c>
      <c r="AJ109" s="342">
        <v>1</v>
      </c>
      <c r="AK109" s="342">
        <v>47</v>
      </c>
      <c r="AL109" s="342">
        <v>50</v>
      </c>
      <c r="AM109" s="342">
        <v>50</v>
      </c>
      <c r="AN109" s="342">
        <v>1</v>
      </c>
      <c r="AO109" s="369"/>
      <c r="AP109" s="344" t="s">
        <v>430</v>
      </c>
      <c r="AQ109" s="344" t="s">
        <v>430</v>
      </c>
      <c r="AR109" s="344" t="s">
        <v>430</v>
      </c>
      <c r="AS109" s="344">
        <v>12.67</v>
      </c>
      <c r="AT109" s="344">
        <v>-25.81</v>
      </c>
      <c r="AU109" s="347"/>
      <c r="AV109" s="342" t="s">
        <v>430</v>
      </c>
      <c r="AW109" s="342" t="s">
        <v>430</v>
      </c>
      <c r="AX109" s="342" t="s">
        <v>430</v>
      </c>
      <c r="AY109" s="342">
        <v>46</v>
      </c>
      <c r="AZ109" s="342">
        <v>50</v>
      </c>
      <c r="BA109" s="370"/>
      <c r="BB109" s="344">
        <v>31.496050522129501</v>
      </c>
      <c r="BC109" s="344">
        <v>0</v>
      </c>
      <c r="BD109" s="344">
        <v>3.7190116076393102E-2</v>
      </c>
      <c r="BE109" s="371" t="s">
        <v>430</v>
      </c>
      <c r="BF109" s="370"/>
      <c r="BG109" s="368" t="s">
        <v>430</v>
      </c>
      <c r="BH109" s="369" t="s">
        <v>430</v>
      </c>
      <c r="BI109" s="344" t="s">
        <v>430</v>
      </c>
      <c r="BJ109" s="344" t="s">
        <v>430</v>
      </c>
      <c r="BK109" s="346"/>
      <c r="BL109" s="915" t="s">
        <v>6707</v>
      </c>
      <c r="BM109" s="834" t="s">
        <v>5814</v>
      </c>
      <c r="BN109" s="368" t="s">
        <v>430</v>
      </c>
      <c r="BO109" s="368" t="s">
        <v>430</v>
      </c>
      <c r="BP109" s="426" t="s">
        <v>430</v>
      </c>
      <c r="BQ109" s="464"/>
      <c r="BR109" s="350" t="s">
        <v>602</v>
      </c>
    </row>
    <row r="110" spans="1:70" s="424" customFormat="1" x14ac:dyDescent="0.25">
      <c r="A110" s="341" t="s">
        <v>6773</v>
      </c>
      <c r="B110" s="370"/>
      <c r="C110" s="709">
        <v>44811</v>
      </c>
      <c r="D110" s="369"/>
      <c r="E110" s="342">
        <v>72.5779</v>
      </c>
      <c r="F110" s="369"/>
      <c r="G110" s="343">
        <v>17.957000000000001</v>
      </c>
      <c r="H110" s="370"/>
      <c r="I110" s="344">
        <v>5.5999999999999999E-3</v>
      </c>
      <c r="J110" s="344">
        <v>-0.2112</v>
      </c>
      <c r="K110" s="344">
        <v>-7.96</v>
      </c>
      <c r="L110" s="344">
        <v>16.565999999999999</v>
      </c>
      <c r="M110" s="344">
        <v>29.7377</v>
      </c>
      <c r="N110" s="346">
        <v>80.635800000000003</v>
      </c>
      <c r="O110" s="344">
        <v>38.140799999999999</v>
      </c>
      <c r="P110" s="344">
        <v>18.366399999999999</v>
      </c>
      <c r="Q110" s="344" t="s">
        <v>430</v>
      </c>
      <c r="R110" s="344" t="s">
        <v>430</v>
      </c>
      <c r="S110" s="344">
        <v>5.5999999999999999E-3</v>
      </c>
      <c r="T110" s="344">
        <v>20.7437</v>
      </c>
      <c r="U110" s="344">
        <v>29.822199999999999</v>
      </c>
      <c r="V110" s="344">
        <v>39.244700000000002</v>
      </c>
      <c r="W110" s="344">
        <v>5.5999999999999999E-3</v>
      </c>
      <c r="X110" s="344">
        <v>16.5777</v>
      </c>
      <c r="Y110" s="370"/>
      <c r="Z110" s="342">
        <v>25</v>
      </c>
      <c r="AA110" s="342">
        <v>43</v>
      </c>
      <c r="AB110" s="342">
        <v>46</v>
      </c>
      <c r="AC110" s="342">
        <v>22</v>
      </c>
      <c r="AD110" s="342">
        <v>6</v>
      </c>
      <c r="AE110" s="342">
        <v>1</v>
      </c>
      <c r="AF110" s="342">
        <v>3</v>
      </c>
      <c r="AG110" s="342">
        <v>38</v>
      </c>
      <c r="AH110" s="342" t="s">
        <v>430</v>
      </c>
      <c r="AI110" s="342" t="s">
        <v>430</v>
      </c>
      <c r="AJ110" s="342">
        <v>25</v>
      </c>
      <c r="AK110" s="342">
        <v>20</v>
      </c>
      <c r="AL110" s="342">
        <v>6</v>
      </c>
      <c r="AM110" s="342">
        <v>3</v>
      </c>
      <c r="AN110" s="342">
        <v>25</v>
      </c>
      <c r="AO110" s="369"/>
      <c r="AP110" s="344" t="s">
        <v>430</v>
      </c>
      <c r="AQ110" s="344" t="s">
        <v>430</v>
      </c>
      <c r="AR110" s="344" t="s">
        <v>430</v>
      </c>
      <c r="AS110" s="344">
        <v>37.979999999999997</v>
      </c>
      <c r="AT110" s="344">
        <v>60.4</v>
      </c>
      <c r="AU110" s="347"/>
      <c r="AV110" s="342" t="s">
        <v>430</v>
      </c>
      <c r="AW110" s="342" t="s">
        <v>430</v>
      </c>
      <c r="AX110" s="342" t="s">
        <v>430</v>
      </c>
      <c r="AY110" s="342">
        <v>7</v>
      </c>
      <c r="AZ110" s="342">
        <v>5</v>
      </c>
      <c r="BA110" s="370"/>
      <c r="BB110" s="344">
        <v>24.7727655506378</v>
      </c>
      <c r="BC110" s="344">
        <v>0</v>
      </c>
      <c r="BD110" s="344">
        <v>5.3097261991586701E-2</v>
      </c>
      <c r="BE110" s="371" t="s">
        <v>430</v>
      </c>
      <c r="BF110" s="370"/>
      <c r="BG110" s="368" t="s">
        <v>430</v>
      </c>
      <c r="BH110" s="369" t="s">
        <v>430</v>
      </c>
      <c r="BI110" s="344" t="s">
        <v>430</v>
      </c>
      <c r="BJ110" s="344" t="s">
        <v>430</v>
      </c>
      <c r="BK110" s="346"/>
      <c r="BL110" s="915" t="s">
        <v>6696</v>
      </c>
      <c r="BM110" s="834" t="s">
        <v>6697</v>
      </c>
      <c r="BN110" s="368" t="s">
        <v>430</v>
      </c>
      <c r="BO110" s="368" t="s">
        <v>430</v>
      </c>
      <c r="BP110" s="426" t="s">
        <v>430</v>
      </c>
      <c r="BQ110" s="464"/>
      <c r="BR110" s="350" t="s">
        <v>443</v>
      </c>
    </row>
    <row r="111" spans="1:70" s="424" customFormat="1" x14ac:dyDescent="0.25">
      <c r="A111" s="341" t="s">
        <v>6774</v>
      </c>
      <c r="B111" s="370"/>
      <c r="C111" s="709">
        <v>41694</v>
      </c>
      <c r="D111" s="369"/>
      <c r="E111" s="864">
        <v>74.124700000000004</v>
      </c>
      <c r="F111" s="369"/>
      <c r="G111" s="343">
        <v>38.772399999999998</v>
      </c>
      <c r="H111" s="370"/>
      <c r="I111" s="344" t="s">
        <v>430</v>
      </c>
      <c r="J111" s="344">
        <v>-0.9194</v>
      </c>
      <c r="K111" s="344">
        <v>-5.7568000000000001</v>
      </c>
      <c r="L111" s="344">
        <v>13.119199999999999</v>
      </c>
      <c r="M111" s="344">
        <v>22.123899999999999</v>
      </c>
      <c r="N111" s="346">
        <v>48.430399999999999</v>
      </c>
      <c r="O111" s="344">
        <v>31.076599999999999</v>
      </c>
      <c r="P111" s="344">
        <v>26.5396</v>
      </c>
      <c r="Q111" s="344">
        <v>13.5928</v>
      </c>
      <c r="R111" s="344">
        <v>13.9123</v>
      </c>
      <c r="S111" s="344" t="s">
        <v>430</v>
      </c>
      <c r="T111" s="344">
        <v>15.8994</v>
      </c>
      <c r="U111" s="344">
        <v>22.123899999999999</v>
      </c>
      <c r="V111" s="344">
        <v>28.8034</v>
      </c>
      <c r="W111" s="344" t="s">
        <v>430</v>
      </c>
      <c r="X111" s="344">
        <v>11.5939</v>
      </c>
      <c r="Y111" s="370"/>
      <c r="Z111" s="342" t="s">
        <v>430</v>
      </c>
      <c r="AA111" s="342">
        <v>49</v>
      </c>
      <c r="AB111" s="342">
        <v>44</v>
      </c>
      <c r="AC111" s="342">
        <v>27</v>
      </c>
      <c r="AD111" s="342">
        <v>16</v>
      </c>
      <c r="AE111" s="342">
        <v>14</v>
      </c>
      <c r="AF111" s="342">
        <v>17</v>
      </c>
      <c r="AG111" s="342">
        <v>18</v>
      </c>
      <c r="AH111" s="342">
        <v>13</v>
      </c>
      <c r="AI111" s="342">
        <v>8</v>
      </c>
      <c r="AJ111" s="342" t="s">
        <v>430</v>
      </c>
      <c r="AK111" s="342">
        <v>27</v>
      </c>
      <c r="AL111" s="342">
        <v>16</v>
      </c>
      <c r="AM111" s="342">
        <v>16</v>
      </c>
      <c r="AN111" s="342" t="s">
        <v>430</v>
      </c>
      <c r="AO111" s="369"/>
      <c r="AP111" s="344">
        <v>15.55</v>
      </c>
      <c r="AQ111" s="344">
        <v>18.79</v>
      </c>
      <c r="AR111" s="344">
        <v>23.72</v>
      </c>
      <c r="AS111" s="344">
        <v>34.03</v>
      </c>
      <c r="AT111" s="344">
        <v>41.01</v>
      </c>
      <c r="AU111" s="347"/>
      <c r="AV111" s="342">
        <v>11</v>
      </c>
      <c r="AW111" s="342">
        <v>10</v>
      </c>
      <c r="AX111" s="342">
        <v>10</v>
      </c>
      <c r="AY111" s="342">
        <v>18</v>
      </c>
      <c r="AZ111" s="342">
        <v>16</v>
      </c>
      <c r="BA111" s="370"/>
      <c r="BB111" s="344">
        <v>15.460801866425999</v>
      </c>
      <c r="BC111" s="344">
        <v>0</v>
      </c>
      <c r="BD111" s="344">
        <v>0.10073497651411301</v>
      </c>
      <c r="BE111" s="371" t="s">
        <v>430</v>
      </c>
      <c r="BF111" s="370"/>
      <c r="BG111" s="368" t="s">
        <v>430</v>
      </c>
      <c r="BH111" s="369" t="s">
        <v>430</v>
      </c>
      <c r="BI111" s="344" t="s">
        <v>430</v>
      </c>
      <c r="BJ111" s="344" t="s">
        <v>430</v>
      </c>
      <c r="BK111" s="346"/>
      <c r="BL111" s="915" t="s">
        <v>6710</v>
      </c>
      <c r="BM111" s="834" t="s">
        <v>6711</v>
      </c>
      <c r="BN111" s="368" t="s">
        <v>430</v>
      </c>
      <c r="BO111" s="368" t="s">
        <v>430</v>
      </c>
      <c r="BP111" s="426" t="s">
        <v>430</v>
      </c>
      <c r="BQ111" s="464"/>
      <c r="BR111" s="350" t="s">
        <v>518</v>
      </c>
    </row>
    <row r="112" spans="1:70" s="424" customFormat="1" x14ac:dyDescent="0.25">
      <c r="A112" s="341" t="s">
        <v>6775</v>
      </c>
      <c r="B112" s="370"/>
      <c r="C112" s="709">
        <v>44533</v>
      </c>
      <c r="D112" s="369"/>
      <c r="E112" s="342">
        <v>60.706800000000001</v>
      </c>
      <c r="F112" s="369"/>
      <c r="G112" s="343">
        <v>13.79</v>
      </c>
      <c r="H112" s="370"/>
      <c r="I112" s="344">
        <v>0</v>
      </c>
      <c r="J112" s="344">
        <v>7.2599999999999998E-2</v>
      </c>
      <c r="K112" s="344">
        <v>0</v>
      </c>
      <c r="L112" s="344">
        <v>6.1585999999999999</v>
      </c>
      <c r="M112" s="344">
        <v>16.8644</v>
      </c>
      <c r="N112" s="346">
        <v>23.7882</v>
      </c>
      <c r="O112" s="344">
        <v>19.048999999999999</v>
      </c>
      <c r="P112" s="344">
        <v>15.684699999999999</v>
      </c>
      <c r="Q112" s="344" t="s">
        <v>430</v>
      </c>
      <c r="R112" s="344" t="s">
        <v>430</v>
      </c>
      <c r="S112" s="344">
        <v>0</v>
      </c>
      <c r="T112" s="344">
        <v>7.8186</v>
      </c>
      <c r="U112" s="344">
        <v>16.8644</v>
      </c>
      <c r="V112" s="344">
        <v>15.882400000000001</v>
      </c>
      <c r="W112" s="344">
        <v>0</v>
      </c>
      <c r="X112" s="344">
        <v>7.2717000000000001</v>
      </c>
      <c r="Y112" s="370"/>
      <c r="Z112" s="342">
        <v>26</v>
      </c>
      <c r="AA112" s="342">
        <v>38</v>
      </c>
      <c r="AB112" s="342">
        <v>11</v>
      </c>
      <c r="AC112" s="342">
        <v>39</v>
      </c>
      <c r="AD112" s="342">
        <v>23</v>
      </c>
      <c r="AE112" s="342">
        <v>39</v>
      </c>
      <c r="AF112" s="342">
        <v>40</v>
      </c>
      <c r="AG112" s="342">
        <v>40</v>
      </c>
      <c r="AH112" s="342" t="s">
        <v>430</v>
      </c>
      <c r="AI112" s="342" t="s">
        <v>430</v>
      </c>
      <c r="AJ112" s="342">
        <v>26</v>
      </c>
      <c r="AK112" s="342">
        <v>40</v>
      </c>
      <c r="AL112" s="342">
        <v>23</v>
      </c>
      <c r="AM112" s="342">
        <v>33</v>
      </c>
      <c r="AN112" s="342">
        <v>26</v>
      </c>
      <c r="AO112" s="369"/>
      <c r="AP112" s="344" t="s">
        <v>430</v>
      </c>
      <c r="AQ112" s="344" t="s">
        <v>430</v>
      </c>
      <c r="AR112" s="344" t="s">
        <v>430</v>
      </c>
      <c r="AS112" s="344">
        <v>18.09</v>
      </c>
      <c r="AT112" s="344">
        <v>25.19</v>
      </c>
      <c r="AU112" s="347"/>
      <c r="AV112" s="342" t="s">
        <v>430</v>
      </c>
      <c r="AW112" s="342" t="s">
        <v>430</v>
      </c>
      <c r="AX112" s="342" t="s">
        <v>430</v>
      </c>
      <c r="AY112" s="342">
        <v>42</v>
      </c>
      <c r="AZ112" s="342">
        <v>34</v>
      </c>
      <c r="BA112" s="370"/>
      <c r="BB112" s="344">
        <v>12.7722314193002</v>
      </c>
      <c r="BC112" s="344">
        <v>0</v>
      </c>
      <c r="BD112" s="344">
        <v>6.2869947785961194E-2</v>
      </c>
      <c r="BE112" s="371" t="s">
        <v>430</v>
      </c>
      <c r="BF112" s="370"/>
      <c r="BG112" s="368" t="s">
        <v>430</v>
      </c>
      <c r="BH112" s="369" t="s">
        <v>430</v>
      </c>
      <c r="BI112" s="344" t="s">
        <v>430</v>
      </c>
      <c r="BJ112" s="344" t="s">
        <v>430</v>
      </c>
      <c r="BK112" s="346"/>
      <c r="BL112" s="915" t="s">
        <v>6713</v>
      </c>
      <c r="BM112" s="834" t="s">
        <v>6714</v>
      </c>
      <c r="BN112" s="368" t="s">
        <v>430</v>
      </c>
      <c r="BO112" s="368" t="s">
        <v>430</v>
      </c>
      <c r="BP112" s="426" t="s">
        <v>430</v>
      </c>
      <c r="BQ112" s="464"/>
      <c r="BR112" s="350" t="s">
        <v>602</v>
      </c>
    </row>
    <row r="113" spans="1:70" s="424" customFormat="1" x14ac:dyDescent="0.25">
      <c r="A113" s="341" t="s">
        <v>6776</v>
      </c>
      <c r="B113" s="370"/>
      <c r="C113" s="709">
        <v>44277</v>
      </c>
      <c r="D113" s="369"/>
      <c r="E113" s="864">
        <v>54.4</v>
      </c>
      <c r="F113" s="369"/>
      <c r="G113" s="343" t="s">
        <v>430</v>
      </c>
      <c r="H113" s="370"/>
      <c r="I113" s="344" t="s">
        <v>430</v>
      </c>
      <c r="J113" s="344" t="s">
        <v>430</v>
      </c>
      <c r="K113" s="344" t="s">
        <v>430</v>
      </c>
      <c r="L113" s="344" t="s">
        <v>430</v>
      </c>
      <c r="M113" s="344" t="s">
        <v>430</v>
      </c>
      <c r="N113" s="346" t="s">
        <v>430</v>
      </c>
      <c r="O113" s="344" t="s">
        <v>430</v>
      </c>
      <c r="P113" s="344" t="s">
        <v>430</v>
      </c>
      <c r="Q113" s="344" t="s">
        <v>430</v>
      </c>
      <c r="R113" s="344" t="s">
        <v>430</v>
      </c>
      <c r="S113" s="344" t="s">
        <v>430</v>
      </c>
      <c r="T113" s="344" t="s">
        <v>430</v>
      </c>
      <c r="U113" s="344" t="s">
        <v>430</v>
      </c>
      <c r="V113" s="344" t="s">
        <v>430</v>
      </c>
      <c r="W113" s="344" t="s">
        <v>430</v>
      </c>
      <c r="X113" s="344" t="s">
        <v>430</v>
      </c>
      <c r="Y113" s="370"/>
      <c r="Z113" s="342" t="s">
        <v>430</v>
      </c>
      <c r="AA113" s="342" t="s">
        <v>430</v>
      </c>
      <c r="AB113" s="342" t="s">
        <v>430</v>
      </c>
      <c r="AC113" s="342" t="s">
        <v>430</v>
      </c>
      <c r="AD113" s="342" t="s">
        <v>430</v>
      </c>
      <c r="AE113" s="342" t="s">
        <v>430</v>
      </c>
      <c r="AF113" s="342" t="s">
        <v>430</v>
      </c>
      <c r="AG113" s="342" t="s">
        <v>430</v>
      </c>
      <c r="AH113" s="342" t="s">
        <v>430</v>
      </c>
      <c r="AI113" s="342" t="s">
        <v>430</v>
      </c>
      <c r="AJ113" s="342" t="s">
        <v>430</v>
      </c>
      <c r="AK113" s="342" t="s">
        <v>430</v>
      </c>
      <c r="AL113" s="342" t="s">
        <v>430</v>
      </c>
      <c r="AM113" s="342" t="s">
        <v>430</v>
      </c>
      <c r="AN113" s="342" t="s">
        <v>430</v>
      </c>
      <c r="AO113" s="369"/>
      <c r="AP113" s="344" t="s">
        <v>430</v>
      </c>
      <c r="AQ113" s="344" t="s">
        <v>430</v>
      </c>
      <c r="AR113" s="344" t="s">
        <v>430</v>
      </c>
      <c r="AS113" s="344" t="s">
        <v>430</v>
      </c>
      <c r="AT113" s="344" t="s">
        <v>430</v>
      </c>
      <c r="AU113" s="347"/>
      <c r="AV113" s="342" t="s">
        <v>430</v>
      </c>
      <c r="AW113" s="342" t="s">
        <v>430</v>
      </c>
      <c r="AX113" s="342" t="s">
        <v>430</v>
      </c>
      <c r="AY113" s="342" t="s">
        <v>430</v>
      </c>
      <c r="AZ113" s="342" t="s">
        <v>430</v>
      </c>
      <c r="BA113" s="370"/>
      <c r="BB113" s="344">
        <v>12.3499350187157</v>
      </c>
      <c r="BC113" s="344">
        <v>0</v>
      </c>
      <c r="BD113" s="344">
        <v>4.4957558906684299E-2</v>
      </c>
      <c r="BE113" s="371" t="s">
        <v>430</v>
      </c>
      <c r="BF113" s="370"/>
      <c r="BG113" s="368" t="s">
        <v>430</v>
      </c>
      <c r="BH113" s="369" t="s">
        <v>430</v>
      </c>
      <c r="BI113" s="344" t="s">
        <v>430</v>
      </c>
      <c r="BJ113" s="344" t="s">
        <v>430</v>
      </c>
      <c r="BK113" s="346"/>
      <c r="BL113" s="346" t="s">
        <v>430</v>
      </c>
      <c r="BM113" s="368" t="s">
        <v>430</v>
      </c>
      <c r="BN113" s="368" t="s">
        <v>430</v>
      </c>
      <c r="BO113" s="368" t="s">
        <v>430</v>
      </c>
      <c r="BP113" s="426" t="s">
        <v>430</v>
      </c>
      <c r="BQ113" s="464"/>
      <c r="BR113" s="350" t="s">
        <v>443</v>
      </c>
    </row>
    <row r="114" spans="1:70" s="424" customFormat="1" x14ac:dyDescent="0.25">
      <c r="A114" s="341" t="s">
        <v>6777</v>
      </c>
      <c r="B114" s="370"/>
      <c r="C114" s="709">
        <v>44489</v>
      </c>
      <c r="D114" s="369"/>
      <c r="E114" s="342">
        <v>40.58</v>
      </c>
      <c r="F114" s="369"/>
      <c r="G114" s="343">
        <v>11.0296</v>
      </c>
      <c r="H114" s="370"/>
      <c r="I114" s="344">
        <v>-0.3962</v>
      </c>
      <c r="J114" s="344">
        <v>-0.754</v>
      </c>
      <c r="K114" s="344">
        <v>-3.6383999999999999</v>
      </c>
      <c r="L114" s="344">
        <v>2.0398000000000001</v>
      </c>
      <c r="M114" s="344">
        <v>1.9147000000000001</v>
      </c>
      <c r="N114" s="346">
        <v>14.7056</v>
      </c>
      <c r="O114" s="344">
        <v>17.514800000000001</v>
      </c>
      <c r="P114" s="344">
        <v>8.5205000000000002</v>
      </c>
      <c r="Q114" s="344" t="s">
        <v>430</v>
      </c>
      <c r="R114" s="344" t="s">
        <v>430</v>
      </c>
      <c r="S114" s="344">
        <v>0.92600000000000005</v>
      </c>
      <c r="T114" s="344">
        <v>3.3944000000000001</v>
      </c>
      <c r="U114" s="344">
        <v>3.2675999999999998</v>
      </c>
      <c r="V114" s="344">
        <v>5.7853000000000003</v>
      </c>
      <c r="W114" s="344">
        <v>0.92600000000000005</v>
      </c>
      <c r="X114" s="344">
        <v>1.8213999999999999</v>
      </c>
      <c r="Y114" s="370"/>
      <c r="Z114" s="342">
        <v>34</v>
      </c>
      <c r="AA114" s="342">
        <v>48</v>
      </c>
      <c r="AB114" s="342">
        <v>39</v>
      </c>
      <c r="AC114" s="342">
        <v>43</v>
      </c>
      <c r="AD114" s="342">
        <v>47</v>
      </c>
      <c r="AE114" s="342">
        <v>46</v>
      </c>
      <c r="AF114" s="342">
        <v>45</v>
      </c>
      <c r="AG114" s="342">
        <v>48</v>
      </c>
      <c r="AH114" s="342" t="s">
        <v>430</v>
      </c>
      <c r="AI114" s="342" t="s">
        <v>430</v>
      </c>
      <c r="AJ114" s="342">
        <v>7</v>
      </c>
      <c r="AK114" s="342">
        <v>43</v>
      </c>
      <c r="AL114" s="342">
        <v>47</v>
      </c>
      <c r="AM114" s="342">
        <v>47</v>
      </c>
      <c r="AN114" s="342">
        <v>7</v>
      </c>
      <c r="AO114" s="369"/>
      <c r="AP114" s="344" t="s">
        <v>430</v>
      </c>
      <c r="AQ114" s="344" t="s">
        <v>430</v>
      </c>
      <c r="AR114" s="344" t="s">
        <v>430</v>
      </c>
      <c r="AS114" s="344">
        <v>13.11</v>
      </c>
      <c r="AT114" s="344">
        <v>5.97</v>
      </c>
      <c r="AU114" s="347"/>
      <c r="AV114" s="342" t="s">
        <v>430</v>
      </c>
      <c r="AW114" s="342" t="s">
        <v>430</v>
      </c>
      <c r="AX114" s="342" t="s">
        <v>430</v>
      </c>
      <c r="AY114" s="342">
        <v>45</v>
      </c>
      <c r="AZ114" s="342">
        <v>47</v>
      </c>
      <c r="BA114" s="370"/>
      <c r="BB114" s="344">
        <v>14.3988747696011</v>
      </c>
      <c r="BC114" s="344">
        <v>0</v>
      </c>
      <c r="BD114" s="344">
        <v>1.9401344900737701E-2</v>
      </c>
      <c r="BE114" s="371" t="s">
        <v>430</v>
      </c>
      <c r="BF114" s="370"/>
      <c r="BG114" s="368" t="s">
        <v>430</v>
      </c>
      <c r="BH114" s="369" t="s">
        <v>430</v>
      </c>
      <c r="BI114" s="344" t="s">
        <v>430</v>
      </c>
      <c r="BJ114" s="344" t="s">
        <v>430</v>
      </c>
      <c r="BK114" s="346"/>
      <c r="BL114" s="915" t="s">
        <v>6717</v>
      </c>
      <c r="BM114" s="834" t="s">
        <v>6718</v>
      </c>
      <c r="BN114" s="834" t="s">
        <v>6719</v>
      </c>
      <c r="BO114" s="368" t="s">
        <v>430</v>
      </c>
      <c r="BP114" s="426" t="s">
        <v>430</v>
      </c>
      <c r="BQ114" s="464"/>
      <c r="BR114" s="350" t="s">
        <v>436</v>
      </c>
    </row>
    <row r="115" spans="1:70" s="424" customFormat="1" x14ac:dyDescent="0.25">
      <c r="A115" s="341" t="s">
        <v>6778</v>
      </c>
      <c r="B115" s="370"/>
      <c r="C115" s="709">
        <v>44323</v>
      </c>
      <c r="D115" s="369"/>
      <c r="E115" s="342">
        <v>50</v>
      </c>
      <c r="F115" s="369"/>
      <c r="G115" s="343">
        <v>16.605899999999998</v>
      </c>
      <c r="H115" s="370"/>
      <c r="I115" s="344">
        <v>-1.0811999999999999</v>
      </c>
      <c r="J115" s="344">
        <v>1.7070000000000001</v>
      </c>
      <c r="K115" s="344">
        <v>5.1173000000000002</v>
      </c>
      <c r="L115" s="344">
        <v>5.8583999999999996</v>
      </c>
      <c r="M115" s="344">
        <v>13.305199999999999</v>
      </c>
      <c r="N115" s="346">
        <v>18.944099999999999</v>
      </c>
      <c r="O115" s="344">
        <v>17.643899999999999</v>
      </c>
      <c r="P115" s="344">
        <v>14.656599999999999</v>
      </c>
      <c r="Q115" s="344">
        <v>10.197699999999999</v>
      </c>
      <c r="R115" s="344" t="s">
        <v>430</v>
      </c>
      <c r="S115" s="344">
        <v>-1.0811999999999999</v>
      </c>
      <c r="T115" s="344">
        <v>7.8452000000000002</v>
      </c>
      <c r="U115" s="344">
        <v>13.305199999999999</v>
      </c>
      <c r="V115" s="344">
        <v>13.6853</v>
      </c>
      <c r="W115" s="344">
        <v>-1.0811999999999999</v>
      </c>
      <c r="X115" s="344">
        <v>10.342000000000001</v>
      </c>
      <c r="Y115" s="370"/>
      <c r="Z115" s="342">
        <v>42</v>
      </c>
      <c r="AA115" s="342">
        <v>19</v>
      </c>
      <c r="AB115" s="342">
        <v>1</v>
      </c>
      <c r="AC115" s="342">
        <v>40</v>
      </c>
      <c r="AD115" s="342">
        <v>34</v>
      </c>
      <c r="AE115" s="342">
        <v>44</v>
      </c>
      <c r="AF115" s="342">
        <v>44</v>
      </c>
      <c r="AG115" s="342">
        <v>43</v>
      </c>
      <c r="AH115" s="342">
        <v>22</v>
      </c>
      <c r="AI115" s="342" t="s">
        <v>430</v>
      </c>
      <c r="AJ115" s="342">
        <v>42</v>
      </c>
      <c r="AK115" s="342">
        <v>39</v>
      </c>
      <c r="AL115" s="342">
        <v>34</v>
      </c>
      <c r="AM115" s="342">
        <v>36</v>
      </c>
      <c r="AN115" s="342">
        <v>42</v>
      </c>
      <c r="AO115" s="369"/>
      <c r="AP115" s="344" t="s">
        <v>430</v>
      </c>
      <c r="AQ115" s="344" t="s">
        <v>430</v>
      </c>
      <c r="AR115" s="344">
        <v>14.38</v>
      </c>
      <c r="AS115" s="344">
        <v>17.13</v>
      </c>
      <c r="AT115" s="344">
        <v>20.69</v>
      </c>
      <c r="AU115" s="347"/>
      <c r="AV115" s="342" t="s">
        <v>430</v>
      </c>
      <c r="AW115" s="342" t="s">
        <v>430</v>
      </c>
      <c r="AX115" s="342">
        <v>28</v>
      </c>
      <c r="AY115" s="342">
        <v>43</v>
      </c>
      <c r="AZ115" s="342">
        <v>37</v>
      </c>
      <c r="BA115" s="370"/>
      <c r="BB115" s="344">
        <v>14.0437088746848</v>
      </c>
      <c r="BC115" s="344">
        <v>0</v>
      </c>
      <c r="BD115" s="344">
        <v>5.7789326392662703E-2</v>
      </c>
      <c r="BE115" s="371" t="s">
        <v>430</v>
      </c>
      <c r="BF115" s="370"/>
      <c r="BG115" s="368" t="s">
        <v>430</v>
      </c>
      <c r="BH115" s="369" t="s">
        <v>430</v>
      </c>
      <c r="BI115" s="344" t="s">
        <v>430</v>
      </c>
      <c r="BJ115" s="344" t="s">
        <v>430</v>
      </c>
      <c r="BK115" s="346"/>
      <c r="BL115" s="915" t="s">
        <v>6721</v>
      </c>
      <c r="BM115" s="834" t="s">
        <v>6722</v>
      </c>
      <c r="BN115" s="368" t="s">
        <v>430</v>
      </c>
      <c r="BO115" s="368" t="s">
        <v>430</v>
      </c>
      <c r="BP115" s="426" t="s">
        <v>430</v>
      </c>
      <c r="BQ115" s="464"/>
      <c r="BR115" s="350" t="s">
        <v>436</v>
      </c>
    </row>
    <row r="116" spans="1:70" s="424" customFormat="1" x14ac:dyDescent="0.25">
      <c r="A116" s="341" t="s">
        <v>6779</v>
      </c>
      <c r="B116" s="370"/>
      <c r="C116" s="709">
        <v>45282</v>
      </c>
      <c r="D116" s="369"/>
      <c r="E116" s="342">
        <v>38.92</v>
      </c>
      <c r="F116" s="369"/>
      <c r="G116" s="343">
        <v>12.242100000000001</v>
      </c>
      <c r="H116" s="370"/>
      <c r="I116" s="344">
        <v>-0.2477</v>
      </c>
      <c r="J116" s="344">
        <v>-0.1867</v>
      </c>
      <c r="K116" s="344">
        <v>0.44309999999999999</v>
      </c>
      <c r="L116" s="344">
        <v>-9.8699999999999996E-2</v>
      </c>
      <c r="M116" s="344">
        <v>4.4128999999999996</v>
      </c>
      <c r="N116" s="346">
        <v>13.5525</v>
      </c>
      <c r="O116" s="344">
        <v>11.579599999999999</v>
      </c>
      <c r="P116" s="344" t="s">
        <v>430</v>
      </c>
      <c r="Q116" s="344" t="s">
        <v>430</v>
      </c>
      <c r="R116" s="344" t="s">
        <v>430</v>
      </c>
      <c r="S116" s="344">
        <v>-0.2477</v>
      </c>
      <c r="T116" s="344">
        <v>0.1686</v>
      </c>
      <c r="U116" s="344">
        <v>4.4128999999999996</v>
      </c>
      <c r="V116" s="344">
        <v>7.2495000000000003</v>
      </c>
      <c r="W116" s="344">
        <v>-0.2477</v>
      </c>
      <c r="X116" s="344">
        <v>8.3378999999999994</v>
      </c>
      <c r="Y116" s="370"/>
      <c r="Z116" s="342">
        <v>32</v>
      </c>
      <c r="AA116" s="342">
        <v>41</v>
      </c>
      <c r="AB116" s="342">
        <v>6</v>
      </c>
      <c r="AC116" s="342">
        <v>46</v>
      </c>
      <c r="AD116" s="342">
        <v>46</v>
      </c>
      <c r="AE116" s="342">
        <v>48</v>
      </c>
      <c r="AF116" s="342">
        <v>49</v>
      </c>
      <c r="AG116" s="342" t="s">
        <v>430</v>
      </c>
      <c r="AH116" s="342" t="s">
        <v>430</v>
      </c>
      <c r="AI116" s="342" t="s">
        <v>430</v>
      </c>
      <c r="AJ116" s="342">
        <v>32</v>
      </c>
      <c r="AK116" s="342">
        <v>46</v>
      </c>
      <c r="AL116" s="342">
        <v>46</v>
      </c>
      <c r="AM116" s="342">
        <v>46</v>
      </c>
      <c r="AN116" s="342">
        <v>32</v>
      </c>
      <c r="AO116" s="369"/>
      <c r="AP116" s="344" t="s">
        <v>430</v>
      </c>
      <c r="AQ116" s="344" t="s">
        <v>430</v>
      </c>
      <c r="AR116" s="344" t="s">
        <v>430</v>
      </c>
      <c r="AS116" s="344" t="s">
        <v>430</v>
      </c>
      <c r="AT116" s="344">
        <v>9.1999999999999993</v>
      </c>
      <c r="AU116" s="347"/>
      <c r="AV116" s="342" t="s">
        <v>430</v>
      </c>
      <c r="AW116" s="342" t="s">
        <v>430</v>
      </c>
      <c r="AX116" s="342" t="s">
        <v>430</v>
      </c>
      <c r="AY116" s="342" t="s">
        <v>430</v>
      </c>
      <c r="AZ116" s="342">
        <v>46</v>
      </c>
      <c r="BA116" s="370"/>
      <c r="BB116" s="344">
        <v>6.1103699620927499</v>
      </c>
      <c r="BC116" s="344">
        <v>0</v>
      </c>
      <c r="BD116" s="344">
        <v>4.0035864786764401E-2</v>
      </c>
      <c r="BE116" s="371" t="s">
        <v>430</v>
      </c>
      <c r="BF116" s="370"/>
      <c r="BG116" s="368" t="s">
        <v>430</v>
      </c>
      <c r="BH116" s="369" t="s">
        <v>430</v>
      </c>
      <c r="BI116" s="344" t="s">
        <v>430</v>
      </c>
      <c r="BJ116" s="344" t="s">
        <v>430</v>
      </c>
      <c r="BK116" s="346"/>
      <c r="BL116" s="915" t="s">
        <v>6724</v>
      </c>
      <c r="BM116" s="834" t="s">
        <v>6725</v>
      </c>
      <c r="BN116" s="368" t="s">
        <v>430</v>
      </c>
      <c r="BO116" s="368" t="s">
        <v>430</v>
      </c>
      <c r="BP116" s="426" t="s">
        <v>430</v>
      </c>
      <c r="BQ116" s="464"/>
      <c r="BR116" s="350" t="s">
        <v>2408</v>
      </c>
    </row>
    <row r="117" spans="1:70" s="424" customFormat="1" x14ac:dyDescent="0.25">
      <c r="A117" s="341" t="s">
        <v>6780</v>
      </c>
      <c r="B117" s="370"/>
      <c r="C117" s="709">
        <v>45194</v>
      </c>
      <c r="D117" s="369"/>
      <c r="E117" s="342">
        <v>37.770000000000003</v>
      </c>
      <c r="F117" s="369"/>
      <c r="G117" s="343">
        <v>18.2349</v>
      </c>
      <c r="H117" s="370"/>
      <c r="I117" s="344">
        <v>-0.31</v>
      </c>
      <c r="J117" s="344">
        <v>1.2055</v>
      </c>
      <c r="K117" s="344">
        <v>-0.34379999999999999</v>
      </c>
      <c r="L117" s="344">
        <v>8.4146000000000001</v>
      </c>
      <c r="M117" s="344">
        <v>15.9892</v>
      </c>
      <c r="N117" s="346">
        <v>33.977699999999999</v>
      </c>
      <c r="O117" s="344">
        <v>26.482900000000001</v>
      </c>
      <c r="P117" s="344" t="s">
        <v>430</v>
      </c>
      <c r="Q117" s="344" t="s">
        <v>430</v>
      </c>
      <c r="R117" s="344" t="s">
        <v>430</v>
      </c>
      <c r="S117" s="344">
        <v>-0.31</v>
      </c>
      <c r="T117" s="344">
        <v>9.5038</v>
      </c>
      <c r="U117" s="344">
        <v>16.128799999999998</v>
      </c>
      <c r="V117" s="344">
        <v>22.686499999999999</v>
      </c>
      <c r="W117" s="344">
        <v>-0.31</v>
      </c>
      <c r="X117" s="344">
        <v>24.247299999999999</v>
      </c>
      <c r="Y117" s="370"/>
      <c r="Z117" s="342">
        <v>33</v>
      </c>
      <c r="AA117" s="342">
        <v>25</v>
      </c>
      <c r="AB117" s="342">
        <v>13</v>
      </c>
      <c r="AC117" s="342">
        <v>35</v>
      </c>
      <c r="AD117" s="342">
        <v>26</v>
      </c>
      <c r="AE117" s="342">
        <v>28</v>
      </c>
      <c r="AF117" s="342">
        <v>24</v>
      </c>
      <c r="AG117" s="342" t="s">
        <v>430</v>
      </c>
      <c r="AH117" s="342" t="s">
        <v>430</v>
      </c>
      <c r="AI117" s="342" t="s">
        <v>430</v>
      </c>
      <c r="AJ117" s="342">
        <v>33</v>
      </c>
      <c r="AK117" s="342">
        <v>37</v>
      </c>
      <c r="AL117" s="342">
        <v>27</v>
      </c>
      <c r="AM117" s="342">
        <v>22</v>
      </c>
      <c r="AN117" s="342">
        <v>33</v>
      </c>
      <c r="AO117" s="369"/>
      <c r="AP117" s="344" t="s">
        <v>430</v>
      </c>
      <c r="AQ117" s="344" t="s">
        <v>430</v>
      </c>
      <c r="AR117" s="344" t="s">
        <v>430</v>
      </c>
      <c r="AS117" s="344" t="s">
        <v>430</v>
      </c>
      <c r="AT117" s="344">
        <v>30.91</v>
      </c>
      <c r="AU117" s="347"/>
      <c r="AV117" s="342" t="s">
        <v>430</v>
      </c>
      <c r="AW117" s="342" t="s">
        <v>430</v>
      </c>
      <c r="AX117" s="342" t="s">
        <v>430</v>
      </c>
      <c r="AY117" s="342" t="s">
        <v>430</v>
      </c>
      <c r="AZ117" s="342">
        <v>28</v>
      </c>
      <c r="BA117" s="370"/>
      <c r="BB117" s="344">
        <v>11.1762064952168</v>
      </c>
      <c r="BC117" s="344">
        <v>0</v>
      </c>
      <c r="BD117" s="344">
        <v>0.13181687204359499</v>
      </c>
      <c r="BE117" s="371" t="s">
        <v>430</v>
      </c>
      <c r="BF117" s="370"/>
      <c r="BG117" s="368" t="s">
        <v>430</v>
      </c>
      <c r="BH117" s="369" t="s">
        <v>430</v>
      </c>
      <c r="BI117" s="344" t="s">
        <v>430</v>
      </c>
      <c r="BJ117" s="344" t="s">
        <v>430</v>
      </c>
      <c r="BK117" s="346"/>
      <c r="BL117" s="915" t="s">
        <v>6727</v>
      </c>
      <c r="BM117" s="834" t="s">
        <v>4924</v>
      </c>
      <c r="BN117" s="368" t="s">
        <v>430</v>
      </c>
      <c r="BO117" s="368" t="s">
        <v>430</v>
      </c>
      <c r="BP117" s="426" t="s">
        <v>430</v>
      </c>
      <c r="BQ117" s="464"/>
      <c r="BR117" s="350" t="s">
        <v>547</v>
      </c>
    </row>
    <row r="118" spans="1:70" s="424" customFormat="1" x14ac:dyDescent="0.25">
      <c r="A118" s="341" t="s">
        <v>6781</v>
      </c>
      <c r="B118" s="370"/>
      <c r="C118" s="709">
        <v>41775</v>
      </c>
      <c r="D118" s="369"/>
      <c r="E118" s="864">
        <v>18.41</v>
      </c>
      <c r="F118" s="369"/>
      <c r="G118" s="343" t="s">
        <v>430</v>
      </c>
      <c r="H118" s="370"/>
      <c r="I118" s="344" t="s">
        <v>430</v>
      </c>
      <c r="J118" s="344" t="s">
        <v>430</v>
      </c>
      <c r="K118" s="344" t="s">
        <v>430</v>
      </c>
      <c r="L118" s="344" t="s">
        <v>430</v>
      </c>
      <c r="M118" s="344" t="s">
        <v>430</v>
      </c>
      <c r="N118" s="346" t="s">
        <v>430</v>
      </c>
      <c r="O118" s="344" t="s">
        <v>430</v>
      </c>
      <c r="P118" s="344" t="s">
        <v>430</v>
      </c>
      <c r="Q118" s="344" t="s">
        <v>430</v>
      </c>
      <c r="R118" s="344" t="s">
        <v>430</v>
      </c>
      <c r="S118" s="344" t="s">
        <v>430</v>
      </c>
      <c r="T118" s="344" t="s">
        <v>430</v>
      </c>
      <c r="U118" s="344" t="s">
        <v>430</v>
      </c>
      <c r="V118" s="344" t="s">
        <v>430</v>
      </c>
      <c r="W118" s="344" t="s">
        <v>430</v>
      </c>
      <c r="X118" s="344" t="s">
        <v>430</v>
      </c>
      <c r="Y118" s="370"/>
      <c r="Z118" s="342" t="s">
        <v>430</v>
      </c>
      <c r="AA118" s="342" t="s">
        <v>430</v>
      </c>
      <c r="AB118" s="342" t="s">
        <v>430</v>
      </c>
      <c r="AC118" s="342" t="s">
        <v>430</v>
      </c>
      <c r="AD118" s="342" t="s">
        <v>430</v>
      </c>
      <c r="AE118" s="342" t="s">
        <v>430</v>
      </c>
      <c r="AF118" s="342" t="s">
        <v>430</v>
      </c>
      <c r="AG118" s="342" t="s">
        <v>430</v>
      </c>
      <c r="AH118" s="342" t="s">
        <v>430</v>
      </c>
      <c r="AI118" s="342" t="s">
        <v>430</v>
      </c>
      <c r="AJ118" s="342" t="s">
        <v>430</v>
      </c>
      <c r="AK118" s="342" t="s">
        <v>430</v>
      </c>
      <c r="AL118" s="342" t="s">
        <v>430</v>
      </c>
      <c r="AM118" s="342" t="s">
        <v>430</v>
      </c>
      <c r="AN118" s="342" t="s">
        <v>430</v>
      </c>
      <c r="AO118" s="369"/>
      <c r="AP118" s="344" t="s">
        <v>430</v>
      </c>
      <c r="AQ118" s="344" t="s">
        <v>430</v>
      </c>
      <c r="AR118" s="344" t="s">
        <v>430</v>
      </c>
      <c r="AS118" s="344" t="s">
        <v>430</v>
      </c>
      <c r="AT118" s="344" t="s">
        <v>430</v>
      </c>
      <c r="AU118" s="347"/>
      <c r="AV118" s="342" t="s">
        <v>430</v>
      </c>
      <c r="AW118" s="342" t="s">
        <v>430</v>
      </c>
      <c r="AX118" s="342" t="s">
        <v>430</v>
      </c>
      <c r="AY118" s="342" t="s">
        <v>430</v>
      </c>
      <c r="AZ118" s="342" t="s">
        <v>430</v>
      </c>
      <c r="BA118" s="370"/>
      <c r="BB118" s="344">
        <v>13.233248278206</v>
      </c>
      <c r="BC118" s="344">
        <v>0</v>
      </c>
      <c r="BD118" s="344">
        <v>2.82617990023954E-2</v>
      </c>
      <c r="BE118" s="371" t="s">
        <v>430</v>
      </c>
      <c r="BF118" s="370"/>
      <c r="BG118" s="368" t="s">
        <v>430</v>
      </c>
      <c r="BH118" s="369" t="s">
        <v>430</v>
      </c>
      <c r="BI118" s="344" t="s">
        <v>430</v>
      </c>
      <c r="BJ118" s="344" t="s">
        <v>430</v>
      </c>
      <c r="BK118" s="346"/>
      <c r="BL118" s="346" t="s">
        <v>430</v>
      </c>
      <c r="BM118" s="368" t="s">
        <v>430</v>
      </c>
      <c r="BN118" s="368" t="s">
        <v>430</v>
      </c>
      <c r="BO118" s="368" t="s">
        <v>430</v>
      </c>
      <c r="BP118" s="426" t="s">
        <v>430</v>
      </c>
      <c r="BQ118" s="464"/>
      <c r="BR118" s="350" t="s">
        <v>443</v>
      </c>
    </row>
    <row r="119" spans="1:70" x14ac:dyDescent="0.25">
      <c r="A119" s="314" t="s">
        <v>93</v>
      </c>
      <c r="B119" s="66"/>
      <c r="C119" s="710"/>
      <c r="D119" s="43"/>
      <c r="E119" s="51"/>
      <c r="F119" s="43"/>
      <c r="G119" s="55"/>
      <c r="H119" s="66"/>
      <c r="I119" s="59">
        <v>8.9999999999999993E-3</v>
      </c>
      <c r="J119" s="59">
        <v>1.1077999999999999</v>
      </c>
      <c r="K119" s="59">
        <v>-2.2118000000000002</v>
      </c>
      <c r="L119" s="59">
        <v>13.255699999999999</v>
      </c>
      <c r="M119" s="59">
        <v>16.514600000000002</v>
      </c>
      <c r="N119" s="70">
        <v>37.759900000000002</v>
      </c>
      <c r="O119" s="59">
        <v>27.076899999999998</v>
      </c>
      <c r="P119" s="59">
        <v>23.473700000000001</v>
      </c>
      <c r="Q119" s="59">
        <v>12.132899999999999</v>
      </c>
      <c r="R119" s="59">
        <v>12.913399999999999</v>
      </c>
      <c r="S119" s="59">
        <v>1.9400000000000001E-2</v>
      </c>
      <c r="T119" s="59">
        <v>15.373900000000001</v>
      </c>
      <c r="U119" s="59">
        <v>16.514600000000002</v>
      </c>
      <c r="V119" s="59">
        <v>21.199400000000001</v>
      </c>
      <c r="W119" s="59">
        <v>1.9400000000000001E-2</v>
      </c>
      <c r="X119" s="59">
        <v>13.6236</v>
      </c>
      <c r="Y119" s="66"/>
      <c r="Z119" s="51">
        <v>44</v>
      </c>
      <c r="AA119" s="51">
        <v>50</v>
      </c>
      <c r="AB119" s="51">
        <v>51</v>
      </c>
      <c r="AC119" s="51">
        <v>51</v>
      </c>
      <c r="AD119" s="51">
        <v>50</v>
      </c>
      <c r="AE119" s="51">
        <v>50</v>
      </c>
      <c r="AF119" s="51">
        <v>50</v>
      </c>
      <c r="AG119" s="51">
        <v>48</v>
      </c>
      <c r="AH119" s="51">
        <v>32</v>
      </c>
      <c r="AI119" s="51">
        <v>22</v>
      </c>
      <c r="AJ119" s="51">
        <v>46</v>
      </c>
      <c r="AK119" s="51">
        <v>51</v>
      </c>
      <c r="AL119" s="51">
        <v>50</v>
      </c>
      <c r="AM119" s="51">
        <v>50</v>
      </c>
      <c r="AN119" s="51">
        <v>46</v>
      </c>
      <c r="AO119" s="43"/>
      <c r="AP119" s="59">
        <v>15.181363636363599</v>
      </c>
      <c r="AQ119" s="59">
        <v>17.939545454545499</v>
      </c>
      <c r="AR119" s="59">
        <v>21.352187499999999</v>
      </c>
      <c r="AS119" s="59">
        <v>28.836874999999999</v>
      </c>
      <c r="AT119" s="59">
        <v>33.291200000000003</v>
      </c>
      <c r="AU119" s="78"/>
      <c r="AV119" s="51">
        <v>22</v>
      </c>
      <c r="AW119" s="51">
        <v>22</v>
      </c>
      <c r="AX119" s="51">
        <v>32</v>
      </c>
      <c r="AY119" s="51">
        <v>48</v>
      </c>
      <c r="AZ119" s="51">
        <v>50</v>
      </c>
      <c r="BA119" s="66"/>
      <c r="BB119" s="59"/>
      <c r="BC119" s="59"/>
      <c r="BD119" s="59"/>
      <c r="BE119" s="272"/>
      <c r="BF119" s="66"/>
      <c r="BG119" s="33"/>
      <c r="BH119" s="43"/>
      <c r="BI119" s="59"/>
      <c r="BJ119" s="59"/>
      <c r="BK119" s="70"/>
      <c r="BL119" s="70"/>
      <c r="BM119" s="33"/>
      <c r="BN119" s="84"/>
      <c r="BO119" s="84"/>
      <c r="BP119" s="539"/>
      <c r="BQ119" s="263"/>
      <c r="BR119" s="88"/>
    </row>
    <row r="120" spans="1:70" x14ac:dyDescent="0.25">
      <c r="A120" s="316" t="s">
        <v>94</v>
      </c>
      <c r="B120" s="67"/>
      <c r="C120" s="711"/>
      <c r="D120" s="44"/>
      <c r="E120" s="52"/>
      <c r="F120" s="44"/>
      <c r="G120" s="56"/>
      <c r="H120" s="67"/>
      <c r="I120" s="60">
        <v>2.2149999999999999</v>
      </c>
      <c r="J120" s="60">
        <v>4.6222000000000003</v>
      </c>
      <c r="K120" s="60">
        <v>5.1173000000000002</v>
      </c>
      <c r="L120" s="60">
        <v>39.252400000000002</v>
      </c>
      <c r="M120" s="60">
        <v>36.272599999999997</v>
      </c>
      <c r="N120" s="71">
        <v>80.635800000000003</v>
      </c>
      <c r="O120" s="60">
        <v>63.726700000000001</v>
      </c>
      <c r="P120" s="60">
        <v>45.258299999999998</v>
      </c>
      <c r="Q120" s="60">
        <v>23.364999999999998</v>
      </c>
      <c r="R120" s="60">
        <v>19.457000000000001</v>
      </c>
      <c r="S120" s="60">
        <v>1.8233999999999999</v>
      </c>
      <c r="T120" s="60">
        <v>39.367800000000003</v>
      </c>
      <c r="U120" s="60">
        <v>36.272599999999997</v>
      </c>
      <c r="V120" s="60">
        <v>46.595500000000001</v>
      </c>
      <c r="W120" s="60">
        <v>1.8233999999999999</v>
      </c>
      <c r="X120" s="60">
        <v>39.268300000000004</v>
      </c>
      <c r="Y120" s="67"/>
      <c r="Z120" s="52"/>
      <c r="AA120" s="52"/>
      <c r="AB120" s="52"/>
      <c r="AC120" s="52"/>
      <c r="AD120" s="52"/>
      <c r="AE120" s="52"/>
      <c r="AF120" s="52"/>
      <c r="AG120" s="52"/>
      <c r="AH120" s="52"/>
      <c r="AI120" s="52"/>
      <c r="AJ120" s="52"/>
      <c r="AK120" s="52"/>
      <c r="AL120" s="52"/>
      <c r="AM120" s="52"/>
      <c r="AN120" s="52"/>
      <c r="AO120" s="44"/>
      <c r="AP120" s="60">
        <v>22.18</v>
      </c>
      <c r="AQ120" s="60">
        <v>28.01</v>
      </c>
      <c r="AR120" s="60">
        <v>38.590000000000003</v>
      </c>
      <c r="AS120" s="60">
        <v>55.85</v>
      </c>
      <c r="AT120" s="60">
        <v>70.83</v>
      </c>
      <c r="AU120" s="79"/>
      <c r="AV120" s="52"/>
      <c r="AW120" s="52"/>
      <c r="AX120" s="52"/>
      <c r="AY120" s="52"/>
      <c r="AZ120" s="52"/>
      <c r="BA120" s="67"/>
      <c r="BB120" s="60"/>
      <c r="BC120" s="60"/>
      <c r="BD120" s="60"/>
      <c r="BE120" s="273"/>
      <c r="BF120" s="67"/>
      <c r="BG120" s="25"/>
      <c r="BH120" s="44"/>
      <c r="BI120" s="60"/>
      <c r="BJ120" s="60"/>
      <c r="BK120" s="71"/>
      <c r="BL120" s="71"/>
      <c r="BM120" s="25"/>
      <c r="BN120" s="85"/>
      <c r="BO120" s="85"/>
      <c r="BP120" s="540"/>
      <c r="BQ120" s="264"/>
      <c r="BR120" s="89"/>
    </row>
    <row r="121" spans="1:70" x14ac:dyDescent="0.25">
      <c r="A121" s="316" t="s">
        <v>95</v>
      </c>
      <c r="B121" s="67"/>
      <c r="C121" s="711"/>
      <c r="D121" s="44"/>
      <c r="E121" s="52"/>
      <c r="F121" s="44"/>
      <c r="G121" s="56"/>
      <c r="H121" s="67"/>
      <c r="I121" s="60">
        <v>-3.0350999999999999</v>
      </c>
      <c r="J121" s="60">
        <v>-3.4344000000000001</v>
      </c>
      <c r="K121" s="60">
        <v>-11.3263</v>
      </c>
      <c r="L121" s="60">
        <v>-14.435600000000001</v>
      </c>
      <c r="M121" s="60">
        <v>-16.139299999999999</v>
      </c>
      <c r="N121" s="71">
        <v>-3.0710999999999999</v>
      </c>
      <c r="O121" s="60">
        <v>10.939500000000001</v>
      </c>
      <c r="P121" s="60">
        <v>8.5205000000000002</v>
      </c>
      <c r="Q121" s="60">
        <v>3.3713000000000002</v>
      </c>
      <c r="R121" s="60">
        <v>5.4406999999999996</v>
      </c>
      <c r="S121" s="60">
        <v>-3.0350999999999999</v>
      </c>
      <c r="T121" s="60">
        <v>-14.435600000000001</v>
      </c>
      <c r="U121" s="60">
        <v>-14.610099999999999</v>
      </c>
      <c r="V121" s="60">
        <v>-23.411200000000001</v>
      </c>
      <c r="W121" s="60">
        <v>-3.0350999999999999</v>
      </c>
      <c r="X121" s="60">
        <v>0.61329999999999996</v>
      </c>
      <c r="Y121" s="67"/>
      <c r="Z121" s="52"/>
      <c r="AA121" s="52"/>
      <c r="AB121" s="52"/>
      <c r="AC121" s="52"/>
      <c r="AD121" s="52"/>
      <c r="AE121" s="52"/>
      <c r="AF121" s="52"/>
      <c r="AG121" s="52"/>
      <c r="AH121" s="52"/>
      <c r="AI121" s="52"/>
      <c r="AJ121" s="52"/>
      <c r="AK121" s="52"/>
      <c r="AL121" s="52"/>
      <c r="AM121" s="52"/>
      <c r="AN121" s="52"/>
      <c r="AO121" s="44"/>
      <c r="AP121" s="60">
        <v>6.84</v>
      </c>
      <c r="AQ121" s="60">
        <v>10.1</v>
      </c>
      <c r="AR121" s="60">
        <v>7.52</v>
      </c>
      <c r="AS121" s="60">
        <v>11.18</v>
      </c>
      <c r="AT121" s="60">
        <v>-25.81</v>
      </c>
      <c r="AU121" s="79"/>
      <c r="AV121" s="52"/>
      <c r="AW121" s="52"/>
      <c r="AX121" s="52"/>
      <c r="AY121" s="52"/>
      <c r="AZ121" s="52"/>
      <c r="BA121" s="67"/>
      <c r="BB121" s="60"/>
      <c r="BC121" s="60"/>
      <c r="BD121" s="60"/>
      <c r="BE121" s="273"/>
      <c r="BF121" s="67"/>
      <c r="BG121" s="25"/>
      <c r="BH121" s="44"/>
      <c r="BI121" s="60"/>
      <c r="BJ121" s="60"/>
      <c r="BK121" s="71"/>
      <c r="BL121" s="71"/>
      <c r="BM121" s="25"/>
      <c r="BN121" s="85"/>
      <c r="BO121" s="85"/>
      <c r="BP121" s="540"/>
      <c r="BQ121" s="264"/>
      <c r="BR121" s="89"/>
    </row>
    <row r="122" spans="1:70" x14ac:dyDescent="0.25">
      <c r="A122" s="317" t="s">
        <v>96</v>
      </c>
      <c r="B122" s="68"/>
      <c r="C122" s="712"/>
      <c r="D122" s="45"/>
      <c r="E122" s="53"/>
      <c r="F122" s="45"/>
      <c r="G122" s="57"/>
      <c r="H122" s="68"/>
      <c r="I122" s="61">
        <v>8.3949999999999997E-2</v>
      </c>
      <c r="J122" s="61">
        <v>1.1234999999999999</v>
      </c>
      <c r="K122" s="61">
        <v>-1.1475</v>
      </c>
      <c r="L122" s="61">
        <v>14.5336</v>
      </c>
      <c r="M122" s="61">
        <v>16.214200000000002</v>
      </c>
      <c r="N122" s="72">
        <v>35.395899999999997</v>
      </c>
      <c r="O122" s="61">
        <v>26.232199999999999</v>
      </c>
      <c r="P122" s="61">
        <v>23.7319</v>
      </c>
      <c r="Q122" s="61">
        <v>11.7431</v>
      </c>
      <c r="R122" s="61">
        <v>13.204000000000001</v>
      </c>
      <c r="S122" s="61">
        <v>0</v>
      </c>
      <c r="T122" s="61">
        <v>16.1569</v>
      </c>
      <c r="U122" s="61">
        <v>16.4392</v>
      </c>
      <c r="V122" s="61">
        <v>21.3462</v>
      </c>
      <c r="W122" s="61">
        <v>0</v>
      </c>
      <c r="X122" s="61">
        <v>10.380699999999999</v>
      </c>
      <c r="Y122" s="68"/>
      <c r="Z122" s="53"/>
      <c r="AA122" s="53"/>
      <c r="AB122" s="53"/>
      <c r="AC122" s="53"/>
      <c r="AD122" s="53"/>
      <c r="AE122" s="53"/>
      <c r="AF122" s="53"/>
      <c r="AG122" s="53"/>
      <c r="AH122" s="53"/>
      <c r="AI122" s="53"/>
      <c r="AJ122" s="53"/>
      <c r="AK122" s="53"/>
      <c r="AL122" s="53"/>
      <c r="AM122" s="53"/>
      <c r="AN122" s="53"/>
      <c r="AO122" s="45"/>
      <c r="AP122" s="61">
        <v>15.37</v>
      </c>
      <c r="AQ122" s="61">
        <v>17.98</v>
      </c>
      <c r="AR122" s="61">
        <v>21.62</v>
      </c>
      <c r="AS122" s="61">
        <v>28.37</v>
      </c>
      <c r="AT122" s="61">
        <v>32.47</v>
      </c>
      <c r="AU122" s="80"/>
      <c r="AV122" s="53"/>
      <c r="AW122" s="53"/>
      <c r="AX122" s="53"/>
      <c r="AY122" s="53"/>
      <c r="AZ122" s="53"/>
      <c r="BA122" s="68"/>
      <c r="BB122" s="61"/>
      <c r="BC122" s="61"/>
      <c r="BD122" s="61"/>
      <c r="BE122" s="275"/>
      <c r="BF122" s="68"/>
      <c r="BG122" s="27"/>
      <c r="BH122" s="45"/>
      <c r="BI122" s="61"/>
      <c r="BJ122" s="61"/>
      <c r="BK122" s="72"/>
      <c r="BL122" s="72"/>
      <c r="BM122" s="27"/>
      <c r="BN122" s="86"/>
      <c r="BO122" s="86"/>
      <c r="BP122" s="664"/>
      <c r="BQ122" s="41"/>
      <c r="BR122" s="90"/>
    </row>
    <row r="123" spans="1:70" ht="14.5" x14ac:dyDescent="0.25">
      <c r="A123" s="39" t="s">
        <v>91</v>
      </c>
      <c r="B123" s="69"/>
      <c r="C123" s="71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1"/>
      <c r="AQ123" s="241"/>
      <c r="AR123" s="241"/>
      <c r="AS123" s="241"/>
      <c r="AT123" s="241"/>
      <c r="AU123" s="69"/>
      <c r="AV123" s="243"/>
      <c r="AW123" s="243"/>
      <c r="AX123" s="243"/>
      <c r="AY123" s="243"/>
      <c r="AZ123" s="243"/>
      <c r="BA123" s="69"/>
      <c r="BB123" s="241"/>
      <c r="BC123" s="241"/>
      <c r="BD123" s="241"/>
      <c r="BE123" s="241"/>
      <c r="BF123" s="69"/>
      <c r="BG123" s="40"/>
      <c r="BH123" s="40"/>
      <c r="BI123" s="40"/>
      <c r="BJ123" s="40"/>
      <c r="BK123" s="69"/>
      <c r="BL123" s="250"/>
      <c r="BM123" s="123"/>
      <c r="BN123" s="123"/>
      <c r="BO123" s="123"/>
      <c r="BP123" s="500"/>
      <c r="BQ123" s="69"/>
      <c r="BR123" s="41"/>
    </row>
    <row r="124" spans="1:70" s="424" customFormat="1" x14ac:dyDescent="0.25">
      <c r="A124" s="477" t="s">
        <v>6550</v>
      </c>
      <c r="B124" s="402"/>
      <c r="C124" s="720"/>
      <c r="D124" s="402"/>
      <c r="E124" s="397"/>
      <c r="F124" s="402"/>
      <c r="G124" s="397"/>
      <c r="H124" s="402"/>
      <c r="I124" s="401" t="s">
        <v>430</v>
      </c>
      <c r="J124" s="401" t="s">
        <v>430</v>
      </c>
      <c r="K124" s="401" t="s">
        <v>430</v>
      </c>
      <c r="L124" s="401" t="s">
        <v>430</v>
      </c>
      <c r="M124" s="401" t="s">
        <v>430</v>
      </c>
      <c r="N124" s="403" t="s">
        <v>430</v>
      </c>
      <c r="O124" s="401" t="s">
        <v>430</v>
      </c>
      <c r="P124" s="401" t="s">
        <v>430</v>
      </c>
      <c r="Q124" s="401" t="s">
        <v>430</v>
      </c>
      <c r="R124" s="401" t="s">
        <v>430</v>
      </c>
      <c r="S124" s="401" t="s">
        <v>430</v>
      </c>
      <c r="T124" s="401" t="s">
        <v>430</v>
      </c>
      <c r="U124" s="401" t="s">
        <v>430</v>
      </c>
      <c r="V124" s="401" t="s">
        <v>430</v>
      </c>
      <c r="W124" s="401" t="s">
        <v>430</v>
      </c>
      <c r="X124" s="401" t="s">
        <v>430</v>
      </c>
      <c r="Y124" s="402"/>
      <c r="Z124" s="399"/>
      <c r="AA124" s="399"/>
      <c r="AB124" s="399"/>
      <c r="AC124" s="399"/>
      <c r="AD124" s="399"/>
      <c r="AE124" s="399"/>
      <c r="AF124" s="399"/>
      <c r="AG124" s="399"/>
      <c r="AH124" s="399"/>
      <c r="AI124" s="399"/>
      <c r="AJ124" s="399"/>
      <c r="AK124" s="399"/>
      <c r="AL124" s="399"/>
      <c r="AM124" s="399"/>
      <c r="AN124" s="399"/>
      <c r="AO124" s="402"/>
      <c r="AP124" s="401" t="s">
        <v>430</v>
      </c>
      <c r="AQ124" s="401" t="s">
        <v>430</v>
      </c>
      <c r="AR124" s="401" t="s">
        <v>430</v>
      </c>
      <c r="AS124" s="401" t="s">
        <v>430</v>
      </c>
      <c r="AT124" s="401" t="s">
        <v>430</v>
      </c>
      <c r="AU124" s="402"/>
      <c r="AV124" s="422"/>
      <c r="AW124" s="422"/>
      <c r="AX124" s="422"/>
      <c r="AY124" s="422"/>
      <c r="AZ124" s="422"/>
      <c r="BA124" s="402"/>
      <c r="BB124" s="406"/>
      <c r="BC124" s="406"/>
      <c r="BD124" s="406"/>
      <c r="BE124" s="406"/>
      <c r="BF124" s="402"/>
      <c r="BG124" s="397"/>
      <c r="BH124" s="397"/>
      <c r="BI124" s="397"/>
      <c r="BJ124" s="397"/>
      <c r="BK124" s="402"/>
      <c r="BL124" s="462"/>
      <c r="BM124" s="368"/>
      <c r="BN124" s="368"/>
      <c r="BO124" s="368"/>
      <c r="BP124" s="368"/>
      <c r="BQ124" s="370"/>
      <c r="BR124" s="426"/>
    </row>
    <row r="125" spans="1:70" s="424" customFormat="1" x14ac:dyDescent="0.25">
      <c r="A125" s="341" t="s">
        <v>6551</v>
      </c>
      <c r="B125" s="370"/>
      <c r="C125" s="721"/>
      <c r="D125" s="370"/>
      <c r="E125" s="368"/>
      <c r="F125" s="370"/>
      <c r="G125" s="368"/>
      <c r="H125" s="370"/>
      <c r="I125" s="344" t="s">
        <v>430</v>
      </c>
      <c r="J125" s="344" t="s">
        <v>430</v>
      </c>
      <c r="K125" s="344" t="s">
        <v>430</v>
      </c>
      <c r="L125" s="344" t="s">
        <v>430</v>
      </c>
      <c r="M125" s="344" t="s">
        <v>430</v>
      </c>
      <c r="N125" s="346" t="s">
        <v>430</v>
      </c>
      <c r="O125" s="344" t="s">
        <v>430</v>
      </c>
      <c r="P125" s="344" t="s">
        <v>430</v>
      </c>
      <c r="Q125" s="344" t="s">
        <v>430</v>
      </c>
      <c r="R125" s="344" t="s">
        <v>430</v>
      </c>
      <c r="S125" s="344" t="s">
        <v>430</v>
      </c>
      <c r="T125" s="344" t="s">
        <v>430</v>
      </c>
      <c r="U125" s="344" t="s">
        <v>430</v>
      </c>
      <c r="V125" s="344" t="s">
        <v>430</v>
      </c>
      <c r="W125" s="344" t="s">
        <v>430</v>
      </c>
      <c r="X125" s="344" t="s">
        <v>430</v>
      </c>
      <c r="Y125" s="370"/>
      <c r="Z125" s="342"/>
      <c r="AA125" s="342"/>
      <c r="AB125" s="342"/>
      <c r="AC125" s="342"/>
      <c r="AD125" s="342"/>
      <c r="AE125" s="342"/>
      <c r="AF125" s="342"/>
      <c r="AG125" s="342"/>
      <c r="AH125" s="342"/>
      <c r="AI125" s="342"/>
      <c r="AJ125" s="342"/>
      <c r="AK125" s="342"/>
      <c r="AL125" s="342"/>
      <c r="AM125" s="342"/>
      <c r="AN125" s="342"/>
      <c r="AO125" s="370"/>
      <c r="AP125" s="344" t="s">
        <v>430</v>
      </c>
      <c r="AQ125" s="344" t="s">
        <v>430</v>
      </c>
      <c r="AR125" s="344" t="s">
        <v>430</v>
      </c>
      <c r="AS125" s="344" t="s">
        <v>430</v>
      </c>
      <c r="AT125" s="344" t="s">
        <v>430</v>
      </c>
      <c r="AU125" s="370"/>
      <c r="AV125" s="425"/>
      <c r="AW125" s="425"/>
      <c r="AX125" s="425"/>
      <c r="AY125" s="425"/>
      <c r="AZ125" s="425"/>
      <c r="BA125" s="370"/>
      <c r="BB125" s="371"/>
      <c r="BC125" s="371"/>
      <c r="BD125" s="371"/>
      <c r="BE125" s="371"/>
      <c r="BF125" s="370"/>
      <c r="BG125" s="368"/>
      <c r="BH125" s="368"/>
      <c r="BI125" s="368"/>
      <c r="BJ125" s="368"/>
      <c r="BK125" s="370"/>
      <c r="BL125" s="462"/>
      <c r="BM125" s="368"/>
      <c r="BN125" s="368"/>
      <c r="BO125" s="368"/>
      <c r="BP125" s="368"/>
      <c r="BQ125" s="370"/>
      <c r="BR125" s="426"/>
    </row>
    <row r="126" spans="1:70" s="424" customFormat="1" x14ac:dyDescent="0.25">
      <c r="A126" s="341" t="s">
        <v>6552</v>
      </c>
      <c r="B126" s="370"/>
      <c r="C126" s="721"/>
      <c r="D126" s="370"/>
      <c r="E126" s="368"/>
      <c r="F126" s="370"/>
      <c r="G126" s="368"/>
      <c r="H126" s="370"/>
      <c r="I126" s="344" t="s">
        <v>430</v>
      </c>
      <c r="J126" s="344" t="s">
        <v>430</v>
      </c>
      <c r="K126" s="344" t="s">
        <v>430</v>
      </c>
      <c r="L126" s="344" t="s">
        <v>430</v>
      </c>
      <c r="M126" s="344" t="s">
        <v>430</v>
      </c>
      <c r="N126" s="346" t="s">
        <v>430</v>
      </c>
      <c r="O126" s="344" t="s">
        <v>430</v>
      </c>
      <c r="P126" s="344" t="s">
        <v>430</v>
      </c>
      <c r="Q126" s="344" t="s">
        <v>430</v>
      </c>
      <c r="R126" s="344" t="s">
        <v>430</v>
      </c>
      <c r="S126" s="344" t="s">
        <v>430</v>
      </c>
      <c r="T126" s="344" t="s">
        <v>430</v>
      </c>
      <c r="U126" s="344" t="s">
        <v>430</v>
      </c>
      <c r="V126" s="344" t="s">
        <v>430</v>
      </c>
      <c r="W126" s="344" t="s">
        <v>430</v>
      </c>
      <c r="X126" s="344" t="s">
        <v>430</v>
      </c>
      <c r="Y126" s="370"/>
      <c r="Z126" s="342"/>
      <c r="AA126" s="342"/>
      <c r="AB126" s="342"/>
      <c r="AC126" s="342"/>
      <c r="AD126" s="342"/>
      <c r="AE126" s="342"/>
      <c r="AF126" s="342"/>
      <c r="AG126" s="342"/>
      <c r="AH126" s="342"/>
      <c r="AI126" s="342"/>
      <c r="AJ126" s="342"/>
      <c r="AK126" s="342"/>
      <c r="AL126" s="342"/>
      <c r="AM126" s="342"/>
      <c r="AN126" s="342"/>
      <c r="AO126" s="370"/>
      <c r="AP126" s="344" t="s">
        <v>430</v>
      </c>
      <c r="AQ126" s="344" t="s">
        <v>430</v>
      </c>
      <c r="AR126" s="344" t="s">
        <v>430</v>
      </c>
      <c r="AS126" s="344" t="s">
        <v>430</v>
      </c>
      <c r="AT126" s="344" t="s">
        <v>430</v>
      </c>
      <c r="AU126" s="370"/>
      <c r="AV126" s="425"/>
      <c r="AW126" s="425"/>
      <c r="AX126" s="425"/>
      <c r="AY126" s="425"/>
      <c r="AZ126" s="425"/>
      <c r="BA126" s="370"/>
      <c r="BB126" s="371"/>
      <c r="BC126" s="371"/>
      <c r="BD126" s="371"/>
      <c r="BE126" s="371"/>
      <c r="BF126" s="370"/>
      <c r="BG126" s="368"/>
      <c r="BH126" s="368"/>
      <c r="BI126" s="368"/>
      <c r="BJ126" s="368"/>
      <c r="BK126" s="370"/>
      <c r="BL126" s="462"/>
      <c r="BM126" s="368"/>
      <c r="BN126" s="368"/>
      <c r="BO126" s="368"/>
      <c r="BP126" s="368"/>
      <c r="BQ126" s="370"/>
      <c r="BR126" s="426"/>
    </row>
    <row r="127" spans="1:70" s="424" customFormat="1" x14ac:dyDescent="0.25">
      <c r="A127" s="341" t="s">
        <v>6553</v>
      </c>
      <c r="B127" s="370"/>
      <c r="C127" s="721"/>
      <c r="D127" s="370"/>
      <c r="E127" s="368"/>
      <c r="F127" s="370"/>
      <c r="G127" s="368"/>
      <c r="H127" s="370"/>
      <c r="I127" s="344" t="s">
        <v>430</v>
      </c>
      <c r="J127" s="344" t="s">
        <v>430</v>
      </c>
      <c r="K127" s="344" t="s">
        <v>430</v>
      </c>
      <c r="L127" s="344" t="s">
        <v>430</v>
      </c>
      <c r="M127" s="344" t="s">
        <v>430</v>
      </c>
      <c r="N127" s="346" t="s">
        <v>430</v>
      </c>
      <c r="O127" s="344" t="s">
        <v>430</v>
      </c>
      <c r="P127" s="344" t="s">
        <v>430</v>
      </c>
      <c r="Q127" s="344" t="s">
        <v>430</v>
      </c>
      <c r="R127" s="344" t="s">
        <v>430</v>
      </c>
      <c r="S127" s="344" t="s">
        <v>430</v>
      </c>
      <c r="T127" s="344" t="s">
        <v>430</v>
      </c>
      <c r="U127" s="344" t="s">
        <v>430</v>
      </c>
      <c r="V127" s="344" t="s">
        <v>430</v>
      </c>
      <c r="W127" s="344" t="s">
        <v>430</v>
      </c>
      <c r="X127" s="344" t="s">
        <v>430</v>
      </c>
      <c r="Y127" s="370"/>
      <c r="Z127" s="342"/>
      <c r="AA127" s="342"/>
      <c r="AB127" s="342"/>
      <c r="AC127" s="342"/>
      <c r="AD127" s="342"/>
      <c r="AE127" s="342"/>
      <c r="AF127" s="342"/>
      <c r="AG127" s="342"/>
      <c r="AH127" s="342"/>
      <c r="AI127" s="342"/>
      <c r="AJ127" s="342"/>
      <c r="AK127" s="342"/>
      <c r="AL127" s="342"/>
      <c r="AM127" s="342"/>
      <c r="AN127" s="342"/>
      <c r="AO127" s="370"/>
      <c r="AP127" s="344" t="s">
        <v>430</v>
      </c>
      <c r="AQ127" s="344" t="s">
        <v>430</v>
      </c>
      <c r="AR127" s="344" t="s">
        <v>430</v>
      </c>
      <c r="AS127" s="344" t="s">
        <v>430</v>
      </c>
      <c r="AT127" s="344" t="s">
        <v>430</v>
      </c>
      <c r="AU127" s="370"/>
      <c r="AV127" s="425"/>
      <c r="AW127" s="425"/>
      <c r="AX127" s="425"/>
      <c r="AY127" s="425"/>
      <c r="AZ127" s="425"/>
      <c r="BA127" s="370"/>
      <c r="BB127" s="371"/>
      <c r="BC127" s="371"/>
      <c r="BD127" s="371"/>
      <c r="BE127" s="371"/>
      <c r="BF127" s="370"/>
      <c r="BG127" s="368"/>
      <c r="BH127" s="368"/>
      <c r="BI127" s="368"/>
      <c r="BJ127" s="368"/>
      <c r="BK127" s="370"/>
      <c r="BL127" s="462"/>
      <c r="BM127" s="368"/>
      <c r="BN127" s="368"/>
      <c r="BO127" s="368"/>
      <c r="BP127" s="368"/>
      <c r="BQ127" s="370"/>
      <c r="BR127" s="426"/>
    </row>
    <row r="128" spans="1:70" s="424" customFormat="1" x14ac:dyDescent="0.25">
      <c r="A128" s="341" t="s">
        <v>6554</v>
      </c>
      <c r="B128" s="370"/>
      <c r="C128" s="721"/>
      <c r="D128" s="370"/>
      <c r="E128" s="368"/>
      <c r="F128" s="370"/>
      <c r="G128" s="368"/>
      <c r="H128" s="370"/>
      <c r="I128" s="344" t="s">
        <v>430</v>
      </c>
      <c r="J128" s="344" t="s">
        <v>430</v>
      </c>
      <c r="K128" s="344" t="s">
        <v>430</v>
      </c>
      <c r="L128" s="344" t="s">
        <v>430</v>
      </c>
      <c r="M128" s="344" t="s">
        <v>430</v>
      </c>
      <c r="N128" s="346" t="s">
        <v>430</v>
      </c>
      <c r="O128" s="344" t="s">
        <v>430</v>
      </c>
      <c r="P128" s="344" t="s">
        <v>430</v>
      </c>
      <c r="Q128" s="344" t="s">
        <v>430</v>
      </c>
      <c r="R128" s="344" t="s">
        <v>430</v>
      </c>
      <c r="S128" s="344" t="s">
        <v>430</v>
      </c>
      <c r="T128" s="344" t="s">
        <v>430</v>
      </c>
      <c r="U128" s="344" t="s">
        <v>430</v>
      </c>
      <c r="V128" s="344" t="s">
        <v>430</v>
      </c>
      <c r="W128" s="344" t="s">
        <v>430</v>
      </c>
      <c r="X128" s="344" t="s">
        <v>430</v>
      </c>
      <c r="Y128" s="370"/>
      <c r="Z128" s="342"/>
      <c r="AA128" s="342"/>
      <c r="AB128" s="342"/>
      <c r="AC128" s="342"/>
      <c r="AD128" s="342"/>
      <c r="AE128" s="342"/>
      <c r="AF128" s="342"/>
      <c r="AG128" s="342"/>
      <c r="AH128" s="342"/>
      <c r="AI128" s="342"/>
      <c r="AJ128" s="342"/>
      <c r="AK128" s="342"/>
      <c r="AL128" s="342"/>
      <c r="AM128" s="342"/>
      <c r="AN128" s="342"/>
      <c r="AO128" s="370"/>
      <c r="AP128" s="344" t="s">
        <v>430</v>
      </c>
      <c r="AQ128" s="344" t="s">
        <v>430</v>
      </c>
      <c r="AR128" s="344" t="s">
        <v>430</v>
      </c>
      <c r="AS128" s="344" t="s">
        <v>430</v>
      </c>
      <c r="AT128" s="344" t="s">
        <v>430</v>
      </c>
      <c r="AU128" s="370"/>
      <c r="AV128" s="425"/>
      <c r="AW128" s="425"/>
      <c r="AX128" s="425"/>
      <c r="AY128" s="425"/>
      <c r="AZ128" s="425"/>
      <c r="BA128" s="370"/>
      <c r="BB128" s="371"/>
      <c r="BC128" s="371"/>
      <c r="BD128" s="371"/>
      <c r="BE128" s="371"/>
      <c r="BF128" s="370"/>
      <c r="BG128" s="368"/>
      <c r="BH128" s="368"/>
      <c r="BI128" s="368"/>
      <c r="BJ128" s="368"/>
      <c r="BK128" s="370"/>
      <c r="BL128" s="462"/>
      <c r="BM128" s="368"/>
      <c r="BN128" s="368"/>
      <c r="BO128" s="368"/>
      <c r="BP128" s="368"/>
      <c r="BQ128" s="370"/>
      <c r="BR128" s="426"/>
    </row>
    <row r="129" spans="1:70" s="424" customFormat="1" x14ac:dyDescent="0.25">
      <c r="A129" s="341" t="s">
        <v>5710</v>
      </c>
      <c r="B129" s="370"/>
      <c r="C129" s="721"/>
      <c r="D129" s="370"/>
      <c r="E129" s="368"/>
      <c r="F129" s="370"/>
      <c r="G129" s="368"/>
      <c r="H129" s="370"/>
      <c r="I129" s="344" t="s">
        <v>430</v>
      </c>
      <c r="J129" s="344" t="s">
        <v>430</v>
      </c>
      <c r="K129" s="344" t="s">
        <v>430</v>
      </c>
      <c r="L129" s="344" t="s">
        <v>430</v>
      </c>
      <c r="M129" s="344" t="s">
        <v>430</v>
      </c>
      <c r="N129" s="346" t="s">
        <v>430</v>
      </c>
      <c r="O129" s="344" t="s">
        <v>430</v>
      </c>
      <c r="P129" s="344" t="s">
        <v>430</v>
      </c>
      <c r="Q129" s="344" t="s">
        <v>430</v>
      </c>
      <c r="R129" s="344" t="s">
        <v>430</v>
      </c>
      <c r="S129" s="344" t="s">
        <v>430</v>
      </c>
      <c r="T129" s="344" t="s">
        <v>430</v>
      </c>
      <c r="U129" s="344" t="s">
        <v>430</v>
      </c>
      <c r="V129" s="344" t="s">
        <v>430</v>
      </c>
      <c r="W129" s="344" t="s">
        <v>430</v>
      </c>
      <c r="X129" s="344" t="s">
        <v>430</v>
      </c>
      <c r="Y129" s="370"/>
      <c r="Z129" s="342"/>
      <c r="AA129" s="342"/>
      <c r="AB129" s="342"/>
      <c r="AC129" s="342"/>
      <c r="AD129" s="342"/>
      <c r="AE129" s="342"/>
      <c r="AF129" s="342"/>
      <c r="AG129" s="342"/>
      <c r="AH129" s="342"/>
      <c r="AI129" s="342"/>
      <c r="AJ129" s="342"/>
      <c r="AK129" s="342"/>
      <c r="AL129" s="342"/>
      <c r="AM129" s="342"/>
      <c r="AN129" s="342"/>
      <c r="AO129" s="370"/>
      <c r="AP129" s="344" t="s">
        <v>430</v>
      </c>
      <c r="AQ129" s="344" t="s">
        <v>430</v>
      </c>
      <c r="AR129" s="344" t="s">
        <v>430</v>
      </c>
      <c r="AS129" s="344" t="s">
        <v>430</v>
      </c>
      <c r="AT129" s="344" t="s">
        <v>430</v>
      </c>
      <c r="AU129" s="370"/>
      <c r="AV129" s="425"/>
      <c r="AW129" s="425"/>
      <c r="AX129" s="425"/>
      <c r="AY129" s="425"/>
      <c r="AZ129" s="425"/>
      <c r="BA129" s="370"/>
      <c r="BB129" s="371"/>
      <c r="BC129" s="371"/>
      <c r="BD129" s="371"/>
      <c r="BE129" s="371"/>
      <c r="BF129" s="370"/>
      <c r="BG129" s="368"/>
      <c r="BH129" s="368"/>
      <c r="BI129" s="368"/>
      <c r="BJ129" s="368"/>
      <c r="BK129" s="370"/>
      <c r="BL129" s="462"/>
      <c r="BM129" s="368"/>
      <c r="BN129" s="368"/>
      <c r="BO129" s="368"/>
      <c r="BP129" s="368"/>
      <c r="BQ129" s="370"/>
      <c r="BR129" s="426"/>
    </row>
    <row r="130" spans="1:70" s="424" customFormat="1" x14ac:dyDescent="0.25">
      <c r="A130" s="341" t="s">
        <v>6555</v>
      </c>
      <c r="B130" s="370"/>
      <c r="C130" s="721"/>
      <c r="D130" s="370"/>
      <c r="E130" s="368"/>
      <c r="F130" s="370"/>
      <c r="G130" s="368"/>
      <c r="H130" s="370"/>
      <c r="I130" s="344" t="s">
        <v>430</v>
      </c>
      <c r="J130" s="344" t="s">
        <v>430</v>
      </c>
      <c r="K130" s="344" t="s">
        <v>430</v>
      </c>
      <c r="L130" s="344" t="s">
        <v>430</v>
      </c>
      <c r="M130" s="344" t="s">
        <v>430</v>
      </c>
      <c r="N130" s="346" t="s">
        <v>430</v>
      </c>
      <c r="O130" s="344" t="s">
        <v>430</v>
      </c>
      <c r="P130" s="344" t="s">
        <v>430</v>
      </c>
      <c r="Q130" s="344" t="s">
        <v>430</v>
      </c>
      <c r="R130" s="344" t="s">
        <v>430</v>
      </c>
      <c r="S130" s="344" t="s">
        <v>430</v>
      </c>
      <c r="T130" s="344" t="s">
        <v>430</v>
      </c>
      <c r="U130" s="344" t="s">
        <v>430</v>
      </c>
      <c r="V130" s="344" t="s">
        <v>430</v>
      </c>
      <c r="W130" s="344" t="s">
        <v>430</v>
      </c>
      <c r="X130" s="344" t="s">
        <v>430</v>
      </c>
      <c r="Y130" s="370"/>
      <c r="Z130" s="342"/>
      <c r="AA130" s="342"/>
      <c r="AB130" s="342"/>
      <c r="AC130" s="342"/>
      <c r="AD130" s="342"/>
      <c r="AE130" s="342"/>
      <c r="AF130" s="342"/>
      <c r="AG130" s="342"/>
      <c r="AH130" s="342"/>
      <c r="AI130" s="342"/>
      <c r="AJ130" s="342"/>
      <c r="AK130" s="342"/>
      <c r="AL130" s="342"/>
      <c r="AM130" s="342"/>
      <c r="AN130" s="342"/>
      <c r="AO130" s="370"/>
      <c r="AP130" s="344" t="s">
        <v>430</v>
      </c>
      <c r="AQ130" s="344" t="s">
        <v>430</v>
      </c>
      <c r="AR130" s="344" t="s">
        <v>430</v>
      </c>
      <c r="AS130" s="344" t="s">
        <v>430</v>
      </c>
      <c r="AT130" s="344" t="s">
        <v>430</v>
      </c>
      <c r="AU130" s="370"/>
      <c r="AV130" s="425"/>
      <c r="AW130" s="425"/>
      <c r="AX130" s="425"/>
      <c r="AY130" s="425"/>
      <c r="AZ130" s="425"/>
      <c r="BA130" s="370"/>
      <c r="BB130" s="371"/>
      <c r="BC130" s="371"/>
      <c r="BD130" s="371"/>
      <c r="BE130" s="371"/>
      <c r="BF130" s="370"/>
      <c r="BG130" s="368"/>
      <c r="BH130" s="368"/>
      <c r="BI130" s="368"/>
      <c r="BJ130" s="368"/>
      <c r="BK130" s="370"/>
      <c r="BL130" s="462"/>
      <c r="BM130" s="368"/>
      <c r="BN130" s="368"/>
      <c r="BO130" s="368"/>
      <c r="BP130" s="368"/>
      <c r="BQ130" s="370"/>
      <c r="BR130" s="426"/>
    </row>
    <row r="131" spans="1:70" s="424" customFormat="1" x14ac:dyDescent="0.25">
      <c r="A131" s="341" t="s">
        <v>6556</v>
      </c>
      <c r="B131" s="370"/>
      <c r="C131" s="721"/>
      <c r="D131" s="370"/>
      <c r="E131" s="368"/>
      <c r="F131" s="370"/>
      <c r="G131" s="368"/>
      <c r="H131" s="370"/>
      <c r="I131" s="344" t="s">
        <v>430</v>
      </c>
      <c r="J131" s="344" t="s">
        <v>430</v>
      </c>
      <c r="K131" s="344" t="s">
        <v>430</v>
      </c>
      <c r="L131" s="344" t="s">
        <v>430</v>
      </c>
      <c r="M131" s="344" t="s">
        <v>430</v>
      </c>
      <c r="N131" s="346" t="s">
        <v>430</v>
      </c>
      <c r="O131" s="344" t="s">
        <v>430</v>
      </c>
      <c r="P131" s="344" t="s">
        <v>430</v>
      </c>
      <c r="Q131" s="344" t="s">
        <v>430</v>
      </c>
      <c r="R131" s="344" t="s">
        <v>430</v>
      </c>
      <c r="S131" s="344" t="s">
        <v>430</v>
      </c>
      <c r="T131" s="344" t="s">
        <v>430</v>
      </c>
      <c r="U131" s="344" t="s">
        <v>430</v>
      </c>
      <c r="V131" s="344" t="s">
        <v>430</v>
      </c>
      <c r="W131" s="344" t="s">
        <v>430</v>
      </c>
      <c r="X131" s="344" t="s">
        <v>430</v>
      </c>
      <c r="Y131" s="370"/>
      <c r="Z131" s="342"/>
      <c r="AA131" s="342"/>
      <c r="AB131" s="342"/>
      <c r="AC131" s="342"/>
      <c r="AD131" s="342"/>
      <c r="AE131" s="342"/>
      <c r="AF131" s="342"/>
      <c r="AG131" s="342"/>
      <c r="AH131" s="342"/>
      <c r="AI131" s="342"/>
      <c r="AJ131" s="342"/>
      <c r="AK131" s="342"/>
      <c r="AL131" s="342"/>
      <c r="AM131" s="342"/>
      <c r="AN131" s="342"/>
      <c r="AO131" s="370"/>
      <c r="AP131" s="344" t="s">
        <v>430</v>
      </c>
      <c r="AQ131" s="344" t="s">
        <v>430</v>
      </c>
      <c r="AR131" s="344" t="s">
        <v>430</v>
      </c>
      <c r="AS131" s="344" t="s">
        <v>430</v>
      </c>
      <c r="AT131" s="344" t="s">
        <v>430</v>
      </c>
      <c r="AU131" s="370"/>
      <c r="AV131" s="425"/>
      <c r="AW131" s="425"/>
      <c r="AX131" s="425"/>
      <c r="AY131" s="425"/>
      <c r="AZ131" s="425"/>
      <c r="BA131" s="370"/>
      <c r="BB131" s="371"/>
      <c r="BC131" s="371"/>
      <c r="BD131" s="371"/>
      <c r="BE131" s="371"/>
      <c r="BF131" s="370"/>
      <c r="BG131" s="368"/>
      <c r="BH131" s="368"/>
      <c r="BI131" s="368"/>
      <c r="BJ131" s="368"/>
      <c r="BK131" s="370"/>
      <c r="BL131" s="462"/>
      <c r="BM131" s="368"/>
      <c r="BN131" s="368"/>
      <c r="BO131" s="368"/>
      <c r="BP131" s="368"/>
      <c r="BQ131" s="370"/>
      <c r="BR131" s="426"/>
    </row>
    <row r="132" spans="1:70" s="424" customFormat="1" x14ac:dyDescent="0.25">
      <c r="A132" s="341" t="s">
        <v>6557</v>
      </c>
      <c r="B132" s="370"/>
      <c r="C132" s="721"/>
      <c r="D132" s="370"/>
      <c r="E132" s="368"/>
      <c r="F132" s="370"/>
      <c r="G132" s="368"/>
      <c r="H132" s="370"/>
      <c r="I132" s="344" t="s">
        <v>430</v>
      </c>
      <c r="J132" s="344" t="s">
        <v>430</v>
      </c>
      <c r="K132" s="344" t="s">
        <v>430</v>
      </c>
      <c r="L132" s="344" t="s">
        <v>430</v>
      </c>
      <c r="M132" s="344" t="s">
        <v>430</v>
      </c>
      <c r="N132" s="346" t="s">
        <v>430</v>
      </c>
      <c r="O132" s="344" t="s">
        <v>430</v>
      </c>
      <c r="P132" s="344" t="s">
        <v>430</v>
      </c>
      <c r="Q132" s="344" t="s">
        <v>430</v>
      </c>
      <c r="R132" s="344" t="s">
        <v>430</v>
      </c>
      <c r="S132" s="344" t="s">
        <v>430</v>
      </c>
      <c r="T132" s="344" t="s">
        <v>430</v>
      </c>
      <c r="U132" s="344" t="s">
        <v>430</v>
      </c>
      <c r="V132" s="344" t="s">
        <v>430</v>
      </c>
      <c r="W132" s="344" t="s">
        <v>430</v>
      </c>
      <c r="X132" s="344" t="s">
        <v>430</v>
      </c>
      <c r="Y132" s="370"/>
      <c r="Z132" s="342"/>
      <c r="AA132" s="342"/>
      <c r="AB132" s="342"/>
      <c r="AC132" s="342"/>
      <c r="AD132" s="342"/>
      <c r="AE132" s="342"/>
      <c r="AF132" s="342"/>
      <c r="AG132" s="342"/>
      <c r="AH132" s="342"/>
      <c r="AI132" s="342"/>
      <c r="AJ132" s="342"/>
      <c r="AK132" s="342"/>
      <c r="AL132" s="342"/>
      <c r="AM132" s="342"/>
      <c r="AN132" s="342"/>
      <c r="AO132" s="370"/>
      <c r="AP132" s="344" t="s">
        <v>430</v>
      </c>
      <c r="AQ132" s="344" t="s">
        <v>430</v>
      </c>
      <c r="AR132" s="344" t="s">
        <v>430</v>
      </c>
      <c r="AS132" s="344" t="s">
        <v>430</v>
      </c>
      <c r="AT132" s="344" t="s">
        <v>430</v>
      </c>
      <c r="AU132" s="370"/>
      <c r="AV132" s="425"/>
      <c r="AW132" s="425"/>
      <c r="AX132" s="425"/>
      <c r="AY132" s="425"/>
      <c r="AZ132" s="425"/>
      <c r="BA132" s="370"/>
      <c r="BB132" s="371"/>
      <c r="BC132" s="371"/>
      <c r="BD132" s="371"/>
      <c r="BE132" s="371"/>
      <c r="BF132" s="370"/>
      <c r="BG132" s="368"/>
      <c r="BH132" s="368"/>
      <c r="BI132" s="368"/>
      <c r="BJ132" s="368"/>
      <c r="BK132" s="370"/>
      <c r="BL132" s="462"/>
      <c r="BM132" s="368"/>
      <c r="BN132" s="368"/>
      <c r="BO132" s="368"/>
      <c r="BP132" s="368"/>
      <c r="BQ132" s="370"/>
      <c r="BR132" s="426"/>
    </row>
    <row r="133" spans="1:70" s="424" customFormat="1" x14ac:dyDescent="0.25">
      <c r="A133" s="341" t="s">
        <v>6558</v>
      </c>
      <c r="B133" s="370"/>
      <c r="C133" s="721"/>
      <c r="D133" s="370"/>
      <c r="E133" s="368"/>
      <c r="F133" s="370"/>
      <c r="G133" s="368"/>
      <c r="H133" s="370"/>
      <c r="I133" s="344" t="s">
        <v>430</v>
      </c>
      <c r="J133" s="344" t="s">
        <v>430</v>
      </c>
      <c r="K133" s="344" t="s">
        <v>430</v>
      </c>
      <c r="L133" s="344" t="s">
        <v>430</v>
      </c>
      <c r="M133" s="344" t="s">
        <v>430</v>
      </c>
      <c r="N133" s="346" t="s">
        <v>430</v>
      </c>
      <c r="O133" s="344" t="s">
        <v>430</v>
      </c>
      <c r="P133" s="344" t="s">
        <v>430</v>
      </c>
      <c r="Q133" s="344" t="s">
        <v>430</v>
      </c>
      <c r="R133" s="344" t="s">
        <v>430</v>
      </c>
      <c r="S133" s="344" t="s">
        <v>430</v>
      </c>
      <c r="T133" s="344" t="s">
        <v>430</v>
      </c>
      <c r="U133" s="344" t="s">
        <v>430</v>
      </c>
      <c r="V133" s="344" t="s">
        <v>430</v>
      </c>
      <c r="W133" s="344" t="s">
        <v>430</v>
      </c>
      <c r="X133" s="344" t="s">
        <v>430</v>
      </c>
      <c r="Y133" s="370"/>
      <c r="Z133" s="342"/>
      <c r="AA133" s="342"/>
      <c r="AB133" s="342"/>
      <c r="AC133" s="342"/>
      <c r="AD133" s="342"/>
      <c r="AE133" s="342"/>
      <c r="AF133" s="342"/>
      <c r="AG133" s="342"/>
      <c r="AH133" s="342"/>
      <c r="AI133" s="342"/>
      <c r="AJ133" s="342"/>
      <c r="AK133" s="342"/>
      <c r="AL133" s="342"/>
      <c r="AM133" s="342"/>
      <c r="AN133" s="342"/>
      <c r="AO133" s="370"/>
      <c r="AP133" s="344" t="s">
        <v>430</v>
      </c>
      <c r="AQ133" s="344" t="s">
        <v>430</v>
      </c>
      <c r="AR133" s="344" t="s">
        <v>430</v>
      </c>
      <c r="AS133" s="344" t="s">
        <v>430</v>
      </c>
      <c r="AT133" s="344" t="s">
        <v>430</v>
      </c>
      <c r="AU133" s="370"/>
      <c r="AV133" s="425"/>
      <c r="AW133" s="425"/>
      <c r="AX133" s="425"/>
      <c r="AY133" s="425"/>
      <c r="AZ133" s="425"/>
      <c r="BA133" s="370"/>
      <c r="BB133" s="371"/>
      <c r="BC133" s="371"/>
      <c r="BD133" s="371"/>
      <c r="BE133" s="371"/>
      <c r="BF133" s="370"/>
      <c r="BG133" s="368"/>
      <c r="BH133" s="368"/>
      <c r="BI133" s="368"/>
      <c r="BJ133" s="368"/>
      <c r="BK133" s="370"/>
      <c r="BL133" s="462"/>
      <c r="BM133" s="368"/>
      <c r="BN133" s="368"/>
      <c r="BO133" s="368"/>
      <c r="BP133" s="368"/>
      <c r="BQ133" s="370"/>
      <c r="BR133" s="426"/>
    </row>
    <row r="134" spans="1:70" s="424" customFormat="1" x14ac:dyDescent="0.25">
      <c r="A134" s="341" t="s">
        <v>6559</v>
      </c>
      <c r="B134" s="370"/>
      <c r="C134" s="721"/>
      <c r="D134" s="370"/>
      <c r="E134" s="368"/>
      <c r="F134" s="370"/>
      <c r="G134" s="368"/>
      <c r="H134" s="370"/>
      <c r="I134" s="344" t="s">
        <v>430</v>
      </c>
      <c r="J134" s="344" t="s">
        <v>430</v>
      </c>
      <c r="K134" s="344" t="s">
        <v>430</v>
      </c>
      <c r="L134" s="344" t="s">
        <v>430</v>
      </c>
      <c r="M134" s="344" t="s">
        <v>430</v>
      </c>
      <c r="N134" s="346" t="s">
        <v>430</v>
      </c>
      <c r="O134" s="344" t="s">
        <v>430</v>
      </c>
      <c r="P134" s="344" t="s">
        <v>430</v>
      </c>
      <c r="Q134" s="344" t="s">
        <v>430</v>
      </c>
      <c r="R134" s="344" t="s">
        <v>430</v>
      </c>
      <c r="S134" s="344" t="s">
        <v>430</v>
      </c>
      <c r="T134" s="344" t="s">
        <v>430</v>
      </c>
      <c r="U134" s="344" t="s">
        <v>430</v>
      </c>
      <c r="V134" s="344" t="s">
        <v>430</v>
      </c>
      <c r="W134" s="344" t="s">
        <v>430</v>
      </c>
      <c r="X134" s="344"/>
      <c r="Y134" s="370"/>
      <c r="Z134" s="342"/>
      <c r="AA134" s="342"/>
      <c r="AB134" s="342"/>
      <c r="AC134" s="342"/>
      <c r="AD134" s="342"/>
      <c r="AE134" s="342"/>
      <c r="AF134" s="342"/>
      <c r="AG134" s="342"/>
      <c r="AH134" s="342"/>
      <c r="AI134" s="342"/>
      <c r="AJ134" s="342"/>
      <c r="AK134" s="342"/>
      <c r="AL134" s="342"/>
      <c r="AM134" s="342"/>
      <c r="AN134" s="342"/>
      <c r="AO134" s="370"/>
      <c r="AP134" s="344" t="s">
        <v>430</v>
      </c>
      <c r="AQ134" s="344" t="s">
        <v>430</v>
      </c>
      <c r="AR134" s="344" t="s">
        <v>430</v>
      </c>
      <c r="AS134" s="344" t="s">
        <v>430</v>
      </c>
      <c r="AT134" s="344" t="s">
        <v>430</v>
      </c>
      <c r="AU134" s="370"/>
      <c r="AV134" s="425"/>
      <c r="AW134" s="425"/>
      <c r="AX134" s="425"/>
      <c r="AY134" s="425"/>
      <c r="AZ134" s="425"/>
      <c r="BA134" s="370"/>
      <c r="BB134" s="371"/>
      <c r="BC134" s="371"/>
      <c r="BD134" s="371"/>
      <c r="BE134" s="371"/>
      <c r="BF134" s="370"/>
      <c r="BG134" s="368"/>
      <c r="BH134" s="368"/>
      <c r="BI134" s="368"/>
      <c r="BJ134" s="368"/>
      <c r="BK134" s="370"/>
      <c r="BL134" s="462"/>
      <c r="BM134" s="368"/>
      <c r="BN134" s="368"/>
      <c r="BO134" s="368"/>
      <c r="BP134" s="368"/>
      <c r="BQ134" s="370"/>
      <c r="BR134" s="426"/>
    </row>
    <row r="135" spans="1:70" s="424" customFormat="1" x14ac:dyDescent="0.25">
      <c r="A135" s="341" t="s">
        <v>6560</v>
      </c>
      <c r="B135" s="370"/>
      <c r="C135" s="721"/>
      <c r="D135" s="370"/>
      <c r="E135" s="368"/>
      <c r="F135" s="370"/>
      <c r="G135" s="368"/>
      <c r="H135" s="370"/>
      <c r="I135" s="344" t="s">
        <v>430</v>
      </c>
      <c r="J135" s="344" t="s">
        <v>430</v>
      </c>
      <c r="K135" s="344" t="s">
        <v>430</v>
      </c>
      <c r="L135" s="344" t="s">
        <v>430</v>
      </c>
      <c r="M135" s="344" t="s">
        <v>430</v>
      </c>
      <c r="N135" s="346" t="s">
        <v>430</v>
      </c>
      <c r="O135" s="344" t="s">
        <v>430</v>
      </c>
      <c r="P135" s="344" t="s">
        <v>430</v>
      </c>
      <c r="Q135" s="344" t="s">
        <v>430</v>
      </c>
      <c r="R135" s="344" t="s">
        <v>430</v>
      </c>
      <c r="S135" s="344" t="s">
        <v>430</v>
      </c>
      <c r="T135" s="344" t="s">
        <v>430</v>
      </c>
      <c r="U135" s="344" t="s">
        <v>430</v>
      </c>
      <c r="V135" s="344" t="s">
        <v>430</v>
      </c>
      <c r="W135" s="344" t="s">
        <v>430</v>
      </c>
      <c r="X135" s="344" t="s">
        <v>430</v>
      </c>
      <c r="Y135" s="370"/>
      <c r="Z135" s="342"/>
      <c r="AA135" s="342"/>
      <c r="AB135" s="342"/>
      <c r="AC135" s="342"/>
      <c r="AD135" s="342"/>
      <c r="AE135" s="342"/>
      <c r="AF135" s="342"/>
      <c r="AG135" s="342"/>
      <c r="AH135" s="342"/>
      <c r="AI135" s="342"/>
      <c r="AJ135" s="342"/>
      <c r="AK135" s="342"/>
      <c r="AL135" s="342"/>
      <c r="AM135" s="342"/>
      <c r="AN135" s="342"/>
      <c r="AO135" s="370"/>
      <c r="AP135" s="344" t="s">
        <v>430</v>
      </c>
      <c r="AQ135" s="344" t="s">
        <v>430</v>
      </c>
      <c r="AR135" s="344" t="s">
        <v>430</v>
      </c>
      <c r="AS135" s="344" t="s">
        <v>430</v>
      </c>
      <c r="AT135" s="344" t="s">
        <v>430</v>
      </c>
      <c r="AU135" s="370"/>
      <c r="AV135" s="425"/>
      <c r="AW135" s="425"/>
      <c r="AX135" s="425"/>
      <c r="AY135" s="425"/>
      <c r="AZ135" s="425"/>
      <c r="BA135" s="370"/>
      <c r="BB135" s="371"/>
      <c r="BC135" s="371"/>
      <c r="BD135" s="371"/>
      <c r="BE135" s="371"/>
      <c r="BF135" s="370"/>
      <c r="BG135" s="368"/>
      <c r="BH135" s="368"/>
      <c r="BI135" s="368"/>
      <c r="BJ135" s="368"/>
      <c r="BK135" s="370"/>
      <c r="BL135" s="462"/>
      <c r="BM135" s="368"/>
      <c r="BN135" s="368"/>
      <c r="BO135" s="368"/>
      <c r="BP135" s="368"/>
      <c r="BQ135" s="370"/>
      <c r="BR135" s="426"/>
    </row>
    <row r="136" spans="1:70" s="424" customFormat="1" x14ac:dyDescent="0.25">
      <c r="A136" s="341" t="s">
        <v>6561</v>
      </c>
      <c r="B136" s="370"/>
      <c r="C136" s="721"/>
      <c r="D136" s="370"/>
      <c r="E136" s="368"/>
      <c r="F136" s="370"/>
      <c r="G136" s="368"/>
      <c r="H136" s="370"/>
      <c r="I136" s="344" t="s">
        <v>430</v>
      </c>
      <c r="J136" s="344" t="s">
        <v>430</v>
      </c>
      <c r="K136" s="344" t="s">
        <v>430</v>
      </c>
      <c r="L136" s="344" t="s">
        <v>430</v>
      </c>
      <c r="M136" s="344" t="s">
        <v>430</v>
      </c>
      <c r="N136" s="346" t="s">
        <v>430</v>
      </c>
      <c r="O136" s="344" t="s">
        <v>430</v>
      </c>
      <c r="P136" s="344" t="s">
        <v>430</v>
      </c>
      <c r="Q136" s="344" t="s">
        <v>430</v>
      </c>
      <c r="R136" s="344" t="s">
        <v>430</v>
      </c>
      <c r="S136" s="344" t="s">
        <v>430</v>
      </c>
      <c r="T136" s="344" t="s">
        <v>430</v>
      </c>
      <c r="U136" s="344" t="s">
        <v>430</v>
      </c>
      <c r="V136" s="344" t="s">
        <v>430</v>
      </c>
      <c r="W136" s="344" t="s">
        <v>430</v>
      </c>
      <c r="X136" s="344" t="s">
        <v>430</v>
      </c>
      <c r="Y136" s="370"/>
      <c r="Z136" s="342"/>
      <c r="AA136" s="342"/>
      <c r="AB136" s="342"/>
      <c r="AC136" s="342"/>
      <c r="AD136" s="342"/>
      <c r="AE136" s="342"/>
      <c r="AF136" s="342"/>
      <c r="AG136" s="342"/>
      <c r="AH136" s="342"/>
      <c r="AI136" s="342"/>
      <c r="AJ136" s="342"/>
      <c r="AK136" s="342"/>
      <c r="AL136" s="342"/>
      <c r="AM136" s="342"/>
      <c r="AN136" s="342"/>
      <c r="AO136" s="370"/>
      <c r="AP136" s="344" t="s">
        <v>430</v>
      </c>
      <c r="AQ136" s="344" t="s">
        <v>430</v>
      </c>
      <c r="AR136" s="344" t="s">
        <v>430</v>
      </c>
      <c r="AS136" s="344" t="s">
        <v>430</v>
      </c>
      <c r="AT136" s="344" t="s">
        <v>430</v>
      </c>
      <c r="AU136" s="370"/>
      <c r="AV136" s="425"/>
      <c r="AW136" s="425"/>
      <c r="AX136" s="425"/>
      <c r="AY136" s="425"/>
      <c r="AZ136" s="425"/>
      <c r="BA136" s="370"/>
      <c r="BB136" s="371"/>
      <c r="BC136" s="371"/>
      <c r="BD136" s="371"/>
      <c r="BE136" s="371"/>
      <c r="BF136" s="370"/>
      <c r="BG136" s="368"/>
      <c r="BH136" s="368"/>
      <c r="BI136" s="368"/>
      <c r="BJ136" s="368"/>
      <c r="BK136" s="370"/>
      <c r="BL136" s="462"/>
      <c r="BM136" s="368"/>
      <c r="BN136" s="368"/>
      <c r="BO136" s="368"/>
      <c r="BP136" s="368"/>
      <c r="BQ136" s="370"/>
      <c r="BR136" s="426"/>
    </row>
    <row r="137" spans="1:70" s="424" customFormat="1" x14ac:dyDescent="0.25">
      <c r="A137" s="341" t="s">
        <v>6562</v>
      </c>
      <c r="B137" s="370"/>
      <c r="C137" s="721"/>
      <c r="D137" s="370"/>
      <c r="E137" s="368"/>
      <c r="F137" s="370"/>
      <c r="G137" s="368"/>
      <c r="H137" s="370"/>
      <c r="I137" s="344" t="s">
        <v>430</v>
      </c>
      <c r="J137" s="344" t="s">
        <v>430</v>
      </c>
      <c r="K137" s="344" t="s">
        <v>430</v>
      </c>
      <c r="L137" s="344" t="s">
        <v>430</v>
      </c>
      <c r="M137" s="344" t="s">
        <v>430</v>
      </c>
      <c r="N137" s="346" t="s">
        <v>430</v>
      </c>
      <c r="O137" s="344" t="s">
        <v>430</v>
      </c>
      <c r="P137" s="344" t="s">
        <v>430</v>
      </c>
      <c r="Q137" s="344" t="s">
        <v>430</v>
      </c>
      <c r="R137" s="344" t="s">
        <v>430</v>
      </c>
      <c r="S137" s="344" t="s">
        <v>430</v>
      </c>
      <c r="T137" s="344" t="s">
        <v>430</v>
      </c>
      <c r="U137" s="344" t="s">
        <v>430</v>
      </c>
      <c r="V137" s="344" t="s">
        <v>430</v>
      </c>
      <c r="W137" s="344" t="s">
        <v>430</v>
      </c>
      <c r="X137" s="344" t="s">
        <v>430</v>
      </c>
      <c r="Y137" s="370"/>
      <c r="Z137" s="342"/>
      <c r="AA137" s="342"/>
      <c r="AB137" s="342"/>
      <c r="AC137" s="342"/>
      <c r="AD137" s="342"/>
      <c r="AE137" s="342"/>
      <c r="AF137" s="342"/>
      <c r="AG137" s="342"/>
      <c r="AH137" s="342"/>
      <c r="AI137" s="342"/>
      <c r="AJ137" s="342"/>
      <c r="AK137" s="342"/>
      <c r="AL137" s="342"/>
      <c r="AM137" s="342"/>
      <c r="AN137" s="342"/>
      <c r="AO137" s="370"/>
      <c r="AP137" s="344" t="s">
        <v>430</v>
      </c>
      <c r="AQ137" s="344" t="s">
        <v>430</v>
      </c>
      <c r="AR137" s="344" t="s">
        <v>430</v>
      </c>
      <c r="AS137" s="344" t="s">
        <v>430</v>
      </c>
      <c r="AT137" s="344" t="s">
        <v>430</v>
      </c>
      <c r="AU137" s="370"/>
      <c r="AV137" s="425"/>
      <c r="AW137" s="425"/>
      <c r="AX137" s="425"/>
      <c r="AY137" s="425"/>
      <c r="AZ137" s="425"/>
      <c r="BA137" s="370"/>
      <c r="BB137" s="371"/>
      <c r="BC137" s="371"/>
      <c r="BD137" s="371"/>
      <c r="BE137" s="371"/>
      <c r="BF137" s="370"/>
      <c r="BG137" s="368"/>
      <c r="BH137" s="368"/>
      <c r="BI137" s="368"/>
      <c r="BJ137" s="368"/>
      <c r="BK137" s="370"/>
      <c r="BL137" s="462"/>
      <c r="BM137" s="368"/>
      <c r="BN137" s="368"/>
      <c r="BO137" s="368"/>
      <c r="BP137" s="368"/>
      <c r="BQ137" s="370"/>
      <c r="BR137" s="426"/>
    </row>
    <row r="138" spans="1:70" s="424" customFormat="1" x14ac:dyDescent="0.25">
      <c r="A138" s="341" t="s">
        <v>6563</v>
      </c>
      <c r="B138" s="370"/>
      <c r="C138" s="721"/>
      <c r="D138" s="370"/>
      <c r="E138" s="368"/>
      <c r="F138" s="370"/>
      <c r="G138" s="368"/>
      <c r="H138" s="370"/>
      <c r="I138" s="344" t="s">
        <v>430</v>
      </c>
      <c r="J138" s="344" t="s">
        <v>430</v>
      </c>
      <c r="K138" s="344" t="s">
        <v>430</v>
      </c>
      <c r="L138" s="344" t="s">
        <v>430</v>
      </c>
      <c r="M138" s="344" t="s">
        <v>430</v>
      </c>
      <c r="N138" s="346" t="s">
        <v>430</v>
      </c>
      <c r="O138" s="344" t="s">
        <v>430</v>
      </c>
      <c r="P138" s="344" t="s">
        <v>430</v>
      </c>
      <c r="Q138" s="344" t="s">
        <v>430</v>
      </c>
      <c r="R138" s="344" t="s">
        <v>430</v>
      </c>
      <c r="S138" s="344" t="s">
        <v>430</v>
      </c>
      <c r="T138" s="344" t="s">
        <v>430</v>
      </c>
      <c r="U138" s="344" t="s">
        <v>430</v>
      </c>
      <c r="V138" s="344" t="s">
        <v>430</v>
      </c>
      <c r="W138" s="344" t="s">
        <v>430</v>
      </c>
      <c r="X138" s="344" t="s">
        <v>430</v>
      </c>
      <c r="Y138" s="370"/>
      <c r="Z138" s="342"/>
      <c r="AA138" s="342"/>
      <c r="AB138" s="342"/>
      <c r="AC138" s="342"/>
      <c r="AD138" s="342"/>
      <c r="AE138" s="342"/>
      <c r="AF138" s="342"/>
      <c r="AG138" s="342"/>
      <c r="AH138" s="342"/>
      <c r="AI138" s="342"/>
      <c r="AJ138" s="342"/>
      <c r="AK138" s="342"/>
      <c r="AL138" s="342"/>
      <c r="AM138" s="342"/>
      <c r="AN138" s="342"/>
      <c r="AO138" s="370"/>
      <c r="AP138" s="344" t="s">
        <v>430</v>
      </c>
      <c r="AQ138" s="344" t="s">
        <v>430</v>
      </c>
      <c r="AR138" s="344" t="s">
        <v>430</v>
      </c>
      <c r="AS138" s="344" t="s">
        <v>430</v>
      </c>
      <c r="AT138" s="344" t="s">
        <v>430</v>
      </c>
      <c r="AU138" s="370"/>
      <c r="AV138" s="425"/>
      <c r="AW138" s="425"/>
      <c r="AX138" s="425"/>
      <c r="AY138" s="425"/>
      <c r="AZ138" s="425"/>
      <c r="BA138" s="370"/>
      <c r="BB138" s="371"/>
      <c r="BC138" s="371"/>
      <c r="BD138" s="371"/>
      <c r="BE138" s="371"/>
      <c r="BF138" s="370"/>
      <c r="BG138" s="368"/>
      <c r="BH138" s="368"/>
      <c r="BI138" s="368"/>
      <c r="BJ138" s="368"/>
      <c r="BK138" s="370"/>
      <c r="BL138" s="462"/>
      <c r="BM138" s="368"/>
      <c r="BN138" s="368"/>
      <c r="BO138" s="368"/>
      <c r="BP138" s="368"/>
      <c r="BQ138" s="370"/>
      <c r="BR138" s="426"/>
    </row>
    <row r="139" spans="1:70" s="424" customFormat="1" x14ac:dyDescent="0.25">
      <c r="A139" s="341" t="s">
        <v>6564</v>
      </c>
      <c r="B139" s="370"/>
      <c r="C139" s="721"/>
      <c r="D139" s="370"/>
      <c r="E139" s="368"/>
      <c r="F139" s="370"/>
      <c r="G139" s="368"/>
      <c r="H139" s="370"/>
      <c r="I139" s="344" t="s">
        <v>430</v>
      </c>
      <c r="J139" s="344" t="s">
        <v>430</v>
      </c>
      <c r="K139" s="344" t="s">
        <v>430</v>
      </c>
      <c r="L139" s="344" t="s">
        <v>430</v>
      </c>
      <c r="M139" s="344" t="s">
        <v>430</v>
      </c>
      <c r="N139" s="346" t="s">
        <v>430</v>
      </c>
      <c r="O139" s="344" t="s">
        <v>430</v>
      </c>
      <c r="P139" s="344" t="s">
        <v>430</v>
      </c>
      <c r="Q139" s="344" t="s">
        <v>430</v>
      </c>
      <c r="R139" s="344" t="s">
        <v>430</v>
      </c>
      <c r="S139" s="344" t="s">
        <v>430</v>
      </c>
      <c r="T139" s="344" t="s">
        <v>430</v>
      </c>
      <c r="U139" s="344" t="s">
        <v>430</v>
      </c>
      <c r="V139" s="344" t="s">
        <v>430</v>
      </c>
      <c r="W139" s="344" t="s">
        <v>430</v>
      </c>
      <c r="X139" s="344" t="s">
        <v>430</v>
      </c>
      <c r="Y139" s="370"/>
      <c r="Z139" s="342"/>
      <c r="AA139" s="342"/>
      <c r="AB139" s="342"/>
      <c r="AC139" s="342"/>
      <c r="AD139" s="342"/>
      <c r="AE139" s="342"/>
      <c r="AF139" s="342"/>
      <c r="AG139" s="342"/>
      <c r="AH139" s="342"/>
      <c r="AI139" s="342"/>
      <c r="AJ139" s="342"/>
      <c r="AK139" s="342"/>
      <c r="AL139" s="342"/>
      <c r="AM139" s="342"/>
      <c r="AN139" s="342"/>
      <c r="AO139" s="370"/>
      <c r="AP139" s="344" t="s">
        <v>430</v>
      </c>
      <c r="AQ139" s="344" t="s">
        <v>430</v>
      </c>
      <c r="AR139" s="344" t="s">
        <v>430</v>
      </c>
      <c r="AS139" s="344" t="s">
        <v>430</v>
      </c>
      <c r="AT139" s="344" t="s">
        <v>430</v>
      </c>
      <c r="AU139" s="370"/>
      <c r="AV139" s="425"/>
      <c r="AW139" s="425"/>
      <c r="AX139" s="425"/>
      <c r="AY139" s="425"/>
      <c r="AZ139" s="425"/>
      <c r="BA139" s="370"/>
      <c r="BB139" s="371"/>
      <c r="BC139" s="371"/>
      <c r="BD139" s="371"/>
      <c r="BE139" s="371"/>
      <c r="BF139" s="370"/>
      <c r="BG139" s="368"/>
      <c r="BH139" s="368"/>
      <c r="BI139" s="368"/>
      <c r="BJ139" s="368"/>
      <c r="BK139" s="370"/>
      <c r="BL139" s="462"/>
      <c r="BM139" s="368"/>
      <c r="BN139" s="368"/>
      <c r="BO139" s="368"/>
      <c r="BP139" s="368"/>
      <c r="BQ139" s="370"/>
      <c r="BR139" s="426"/>
    </row>
    <row r="140" spans="1:70" s="424" customFormat="1" x14ac:dyDescent="0.25">
      <c r="A140" s="341" t="s">
        <v>6565</v>
      </c>
      <c r="B140" s="370"/>
      <c r="C140" s="721"/>
      <c r="D140" s="370"/>
      <c r="E140" s="368"/>
      <c r="F140" s="370"/>
      <c r="G140" s="368"/>
      <c r="H140" s="370"/>
      <c r="I140" s="344" t="s">
        <v>430</v>
      </c>
      <c r="J140" s="344" t="s">
        <v>430</v>
      </c>
      <c r="K140" s="344" t="s">
        <v>430</v>
      </c>
      <c r="L140" s="344" t="s">
        <v>430</v>
      </c>
      <c r="M140" s="344" t="s">
        <v>430</v>
      </c>
      <c r="N140" s="346" t="s">
        <v>430</v>
      </c>
      <c r="O140" s="344" t="s">
        <v>430</v>
      </c>
      <c r="P140" s="344" t="s">
        <v>430</v>
      </c>
      <c r="Q140" s="344" t="s">
        <v>430</v>
      </c>
      <c r="R140" s="344" t="s">
        <v>430</v>
      </c>
      <c r="S140" s="344" t="s">
        <v>430</v>
      </c>
      <c r="T140" s="344" t="s">
        <v>430</v>
      </c>
      <c r="U140" s="344" t="s">
        <v>430</v>
      </c>
      <c r="V140" s="344" t="s">
        <v>430</v>
      </c>
      <c r="W140" s="344" t="s">
        <v>430</v>
      </c>
      <c r="X140" s="344" t="s">
        <v>430</v>
      </c>
      <c r="Y140" s="370"/>
      <c r="Z140" s="342"/>
      <c r="AA140" s="342"/>
      <c r="AB140" s="342"/>
      <c r="AC140" s="342"/>
      <c r="AD140" s="342"/>
      <c r="AE140" s="342"/>
      <c r="AF140" s="342"/>
      <c r="AG140" s="342"/>
      <c r="AH140" s="342"/>
      <c r="AI140" s="342"/>
      <c r="AJ140" s="342"/>
      <c r="AK140" s="342"/>
      <c r="AL140" s="342"/>
      <c r="AM140" s="342"/>
      <c r="AN140" s="342"/>
      <c r="AO140" s="370"/>
      <c r="AP140" s="344" t="s">
        <v>430</v>
      </c>
      <c r="AQ140" s="344" t="s">
        <v>430</v>
      </c>
      <c r="AR140" s="344" t="s">
        <v>430</v>
      </c>
      <c r="AS140" s="344" t="s">
        <v>430</v>
      </c>
      <c r="AT140" s="344" t="s">
        <v>430</v>
      </c>
      <c r="AU140" s="370"/>
      <c r="AV140" s="425"/>
      <c r="AW140" s="425"/>
      <c r="AX140" s="425"/>
      <c r="AY140" s="425"/>
      <c r="AZ140" s="425"/>
      <c r="BA140" s="370"/>
      <c r="BB140" s="371"/>
      <c r="BC140" s="371"/>
      <c r="BD140" s="371"/>
      <c r="BE140" s="371"/>
      <c r="BF140" s="370"/>
      <c r="BG140" s="368"/>
      <c r="BH140" s="368"/>
      <c r="BI140" s="368"/>
      <c r="BJ140" s="368"/>
      <c r="BK140" s="370"/>
      <c r="BL140" s="462"/>
      <c r="BM140" s="368"/>
      <c r="BN140" s="368"/>
      <c r="BO140" s="368"/>
      <c r="BP140" s="368"/>
      <c r="BQ140" s="370"/>
      <c r="BR140" s="426"/>
    </row>
    <row r="141" spans="1:70" s="424" customFormat="1" x14ac:dyDescent="0.25">
      <c r="A141" s="341" t="s">
        <v>6566</v>
      </c>
      <c r="B141" s="370"/>
      <c r="C141" s="721"/>
      <c r="D141" s="370"/>
      <c r="E141" s="368"/>
      <c r="F141" s="370"/>
      <c r="G141" s="368"/>
      <c r="H141" s="370"/>
      <c r="I141" s="344" t="s">
        <v>430</v>
      </c>
      <c r="J141" s="344" t="s">
        <v>430</v>
      </c>
      <c r="K141" s="344" t="s">
        <v>430</v>
      </c>
      <c r="L141" s="344" t="s">
        <v>430</v>
      </c>
      <c r="M141" s="344" t="s">
        <v>430</v>
      </c>
      <c r="N141" s="346" t="s">
        <v>430</v>
      </c>
      <c r="O141" s="344" t="s">
        <v>430</v>
      </c>
      <c r="P141" s="344" t="s">
        <v>430</v>
      </c>
      <c r="Q141" s="344" t="s">
        <v>430</v>
      </c>
      <c r="R141" s="344" t="s">
        <v>430</v>
      </c>
      <c r="S141" s="344" t="s">
        <v>430</v>
      </c>
      <c r="T141" s="344" t="s">
        <v>430</v>
      </c>
      <c r="U141" s="344" t="s">
        <v>430</v>
      </c>
      <c r="V141" s="344" t="s">
        <v>430</v>
      </c>
      <c r="W141" s="344" t="s">
        <v>430</v>
      </c>
      <c r="X141" s="344" t="s">
        <v>430</v>
      </c>
      <c r="Y141" s="370"/>
      <c r="Z141" s="342"/>
      <c r="AA141" s="342"/>
      <c r="AB141" s="342"/>
      <c r="AC141" s="342"/>
      <c r="AD141" s="342"/>
      <c r="AE141" s="342"/>
      <c r="AF141" s="342"/>
      <c r="AG141" s="342"/>
      <c r="AH141" s="342"/>
      <c r="AI141" s="342"/>
      <c r="AJ141" s="342"/>
      <c r="AK141" s="342"/>
      <c r="AL141" s="342"/>
      <c r="AM141" s="342"/>
      <c r="AN141" s="342"/>
      <c r="AO141" s="370"/>
      <c r="AP141" s="344" t="s">
        <v>430</v>
      </c>
      <c r="AQ141" s="344" t="s">
        <v>430</v>
      </c>
      <c r="AR141" s="344" t="s">
        <v>430</v>
      </c>
      <c r="AS141" s="344" t="s">
        <v>430</v>
      </c>
      <c r="AT141" s="344" t="s">
        <v>430</v>
      </c>
      <c r="AU141" s="370"/>
      <c r="AV141" s="425"/>
      <c r="AW141" s="425"/>
      <c r="AX141" s="425"/>
      <c r="AY141" s="425"/>
      <c r="AZ141" s="425"/>
      <c r="BA141" s="370"/>
      <c r="BB141" s="371"/>
      <c r="BC141" s="371"/>
      <c r="BD141" s="371"/>
      <c r="BE141" s="371"/>
      <c r="BF141" s="370"/>
      <c r="BG141" s="368"/>
      <c r="BH141" s="368"/>
      <c r="BI141" s="368"/>
      <c r="BJ141" s="368"/>
      <c r="BK141" s="370"/>
      <c r="BL141" s="462"/>
      <c r="BM141" s="368"/>
      <c r="BN141" s="368"/>
      <c r="BO141" s="368"/>
      <c r="BP141" s="368"/>
      <c r="BQ141" s="370"/>
      <c r="BR141" s="426"/>
    </row>
    <row r="142" spans="1:70" s="424" customFormat="1" x14ac:dyDescent="0.25">
      <c r="A142" s="341" t="s">
        <v>6567</v>
      </c>
      <c r="B142" s="370"/>
      <c r="C142" s="721"/>
      <c r="D142" s="370"/>
      <c r="E142" s="368"/>
      <c r="F142" s="370"/>
      <c r="G142" s="368"/>
      <c r="H142" s="370"/>
      <c r="I142" s="344" t="s">
        <v>430</v>
      </c>
      <c r="J142" s="344" t="s">
        <v>430</v>
      </c>
      <c r="K142" s="344" t="s">
        <v>430</v>
      </c>
      <c r="L142" s="344" t="s">
        <v>430</v>
      </c>
      <c r="M142" s="344" t="s">
        <v>430</v>
      </c>
      <c r="N142" s="346" t="s">
        <v>430</v>
      </c>
      <c r="O142" s="344" t="s">
        <v>430</v>
      </c>
      <c r="P142" s="344" t="s">
        <v>430</v>
      </c>
      <c r="Q142" s="344" t="s">
        <v>430</v>
      </c>
      <c r="R142" s="344" t="s">
        <v>430</v>
      </c>
      <c r="S142" s="344" t="s">
        <v>430</v>
      </c>
      <c r="T142" s="344" t="s">
        <v>430</v>
      </c>
      <c r="U142" s="344" t="s">
        <v>430</v>
      </c>
      <c r="V142" s="344" t="s">
        <v>430</v>
      </c>
      <c r="W142" s="344" t="s">
        <v>430</v>
      </c>
      <c r="X142" s="344" t="s">
        <v>430</v>
      </c>
      <c r="Y142" s="370"/>
      <c r="Z142" s="342"/>
      <c r="AA142" s="342"/>
      <c r="AB142" s="342"/>
      <c r="AC142" s="342"/>
      <c r="AD142" s="342"/>
      <c r="AE142" s="342"/>
      <c r="AF142" s="342"/>
      <c r="AG142" s="342"/>
      <c r="AH142" s="342"/>
      <c r="AI142" s="342"/>
      <c r="AJ142" s="342"/>
      <c r="AK142" s="342"/>
      <c r="AL142" s="342"/>
      <c r="AM142" s="342"/>
      <c r="AN142" s="342"/>
      <c r="AO142" s="370"/>
      <c r="AP142" s="344" t="s">
        <v>430</v>
      </c>
      <c r="AQ142" s="344" t="s">
        <v>430</v>
      </c>
      <c r="AR142" s="344" t="s">
        <v>430</v>
      </c>
      <c r="AS142" s="344" t="s">
        <v>430</v>
      </c>
      <c r="AT142" s="344" t="s">
        <v>430</v>
      </c>
      <c r="AU142" s="370"/>
      <c r="AV142" s="425"/>
      <c r="AW142" s="425"/>
      <c r="AX142" s="425"/>
      <c r="AY142" s="425"/>
      <c r="AZ142" s="425"/>
      <c r="BA142" s="370"/>
      <c r="BB142" s="371"/>
      <c r="BC142" s="371"/>
      <c r="BD142" s="371"/>
      <c r="BE142" s="371"/>
      <c r="BF142" s="370"/>
      <c r="BG142" s="368"/>
      <c r="BH142" s="368"/>
      <c r="BI142" s="368"/>
      <c r="BJ142" s="368"/>
      <c r="BK142" s="370"/>
      <c r="BL142" s="462"/>
      <c r="BM142" s="368"/>
      <c r="BN142" s="368"/>
      <c r="BO142" s="368"/>
      <c r="BP142" s="368"/>
      <c r="BQ142" s="370"/>
      <c r="BR142" s="426"/>
    </row>
    <row r="143" spans="1:70" s="424" customFormat="1" x14ac:dyDescent="0.25">
      <c r="A143" s="341" t="s">
        <v>6568</v>
      </c>
      <c r="B143" s="370"/>
      <c r="C143" s="721"/>
      <c r="D143" s="370"/>
      <c r="E143" s="368"/>
      <c r="F143" s="370"/>
      <c r="G143" s="368"/>
      <c r="H143" s="370"/>
      <c r="I143" s="344" t="s">
        <v>430</v>
      </c>
      <c r="J143" s="344" t="s">
        <v>430</v>
      </c>
      <c r="K143" s="344" t="s">
        <v>430</v>
      </c>
      <c r="L143" s="344" t="s">
        <v>430</v>
      </c>
      <c r="M143" s="344" t="s">
        <v>430</v>
      </c>
      <c r="N143" s="346" t="s">
        <v>430</v>
      </c>
      <c r="O143" s="344" t="s">
        <v>430</v>
      </c>
      <c r="P143" s="344" t="s">
        <v>430</v>
      </c>
      <c r="Q143" s="344" t="s">
        <v>430</v>
      </c>
      <c r="R143" s="344" t="s">
        <v>430</v>
      </c>
      <c r="S143" s="344" t="s">
        <v>430</v>
      </c>
      <c r="T143" s="344" t="s">
        <v>430</v>
      </c>
      <c r="U143" s="344" t="s">
        <v>430</v>
      </c>
      <c r="V143" s="344" t="s">
        <v>430</v>
      </c>
      <c r="W143" s="344" t="s">
        <v>430</v>
      </c>
      <c r="X143" s="344" t="s">
        <v>430</v>
      </c>
      <c r="Y143" s="370"/>
      <c r="Z143" s="342"/>
      <c r="AA143" s="342"/>
      <c r="AB143" s="342"/>
      <c r="AC143" s="342"/>
      <c r="AD143" s="342"/>
      <c r="AE143" s="342"/>
      <c r="AF143" s="342"/>
      <c r="AG143" s="342"/>
      <c r="AH143" s="342"/>
      <c r="AI143" s="342"/>
      <c r="AJ143" s="342"/>
      <c r="AK143" s="342"/>
      <c r="AL143" s="342"/>
      <c r="AM143" s="342"/>
      <c r="AN143" s="342"/>
      <c r="AO143" s="370"/>
      <c r="AP143" s="344" t="s">
        <v>430</v>
      </c>
      <c r="AQ143" s="344" t="s">
        <v>430</v>
      </c>
      <c r="AR143" s="344" t="s">
        <v>430</v>
      </c>
      <c r="AS143" s="344" t="s">
        <v>430</v>
      </c>
      <c r="AT143" s="344" t="s">
        <v>430</v>
      </c>
      <c r="AU143" s="370"/>
      <c r="AV143" s="425"/>
      <c r="AW143" s="425"/>
      <c r="AX143" s="425"/>
      <c r="AY143" s="425"/>
      <c r="AZ143" s="425"/>
      <c r="BA143" s="370"/>
      <c r="BB143" s="371"/>
      <c r="BC143" s="371"/>
      <c r="BD143" s="371"/>
      <c r="BE143" s="371"/>
      <c r="BF143" s="370"/>
      <c r="BG143" s="368"/>
      <c r="BH143" s="368"/>
      <c r="BI143" s="368"/>
      <c r="BJ143" s="368"/>
      <c r="BK143" s="370"/>
      <c r="BL143" s="462"/>
      <c r="BM143" s="368"/>
      <c r="BN143" s="368"/>
      <c r="BO143" s="368"/>
      <c r="BP143" s="368"/>
      <c r="BQ143" s="370"/>
      <c r="BR143" s="426"/>
    </row>
    <row r="144" spans="1:70" s="424" customFormat="1" x14ac:dyDescent="0.25">
      <c r="A144" s="341" t="s">
        <v>6569</v>
      </c>
      <c r="B144" s="370"/>
      <c r="C144" s="721"/>
      <c r="D144" s="370"/>
      <c r="E144" s="368"/>
      <c r="F144" s="370"/>
      <c r="G144" s="368"/>
      <c r="H144" s="370"/>
      <c r="I144" s="344" t="s">
        <v>430</v>
      </c>
      <c r="J144" s="344" t="s">
        <v>430</v>
      </c>
      <c r="K144" s="344" t="s">
        <v>430</v>
      </c>
      <c r="L144" s="344" t="s">
        <v>430</v>
      </c>
      <c r="M144" s="344" t="s">
        <v>430</v>
      </c>
      <c r="N144" s="346" t="s">
        <v>430</v>
      </c>
      <c r="O144" s="344" t="s">
        <v>430</v>
      </c>
      <c r="P144" s="344" t="s">
        <v>430</v>
      </c>
      <c r="Q144" s="344" t="s">
        <v>430</v>
      </c>
      <c r="R144" s="344" t="s">
        <v>430</v>
      </c>
      <c r="S144" s="344" t="s">
        <v>430</v>
      </c>
      <c r="T144" s="344" t="s">
        <v>430</v>
      </c>
      <c r="U144" s="344" t="s">
        <v>430</v>
      </c>
      <c r="V144" s="344" t="s">
        <v>430</v>
      </c>
      <c r="W144" s="344" t="s">
        <v>430</v>
      </c>
      <c r="X144" s="344" t="s">
        <v>430</v>
      </c>
      <c r="Y144" s="370"/>
      <c r="Z144" s="342"/>
      <c r="AA144" s="342"/>
      <c r="AB144" s="342"/>
      <c r="AC144" s="342"/>
      <c r="AD144" s="342"/>
      <c r="AE144" s="342"/>
      <c r="AF144" s="342"/>
      <c r="AG144" s="342"/>
      <c r="AH144" s="342"/>
      <c r="AI144" s="342"/>
      <c r="AJ144" s="342"/>
      <c r="AK144" s="342"/>
      <c r="AL144" s="342"/>
      <c r="AM144" s="342"/>
      <c r="AN144" s="342"/>
      <c r="AO144" s="370"/>
      <c r="AP144" s="344" t="s">
        <v>430</v>
      </c>
      <c r="AQ144" s="344" t="s">
        <v>430</v>
      </c>
      <c r="AR144" s="344" t="s">
        <v>430</v>
      </c>
      <c r="AS144" s="344" t="s">
        <v>430</v>
      </c>
      <c r="AT144" s="344" t="s">
        <v>430</v>
      </c>
      <c r="AU144" s="370"/>
      <c r="AV144" s="425"/>
      <c r="AW144" s="425"/>
      <c r="AX144" s="425"/>
      <c r="AY144" s="425"/>
      <c r="AZ144" s="425"/>
      <c r="BA144" s="370"/>
      <c r="BB144" s="371"/>
      <c r="BC144" s="371"/>
      <c r="BD144" s="371"/>
      <c r="BE144" s="371"/>
      <c r="BF144" s="370"/>
      <c r="BG144" s="368"/>
      <c r="BH144" s="368"/>
      <c r="BI144" s="368"/>
      <c r="BJ144" s="368"/>
      <c r="BK144" s="370"/>
      <c r="BL144" s="462"/>
      <c r="BM144" s="368"/>
      <c r="BN144" s="368"/>
      <c r="BO144" s="368"/>
      <c r="BP144" s="368"/>
      <c r="BQ144" s="370"/>
      <c r="BR144" s="426"/>
    </row>
    <row r="145" spans="1:70" s="424" customFormat="1" x14ac:dyDescent="0.25">
      <c r="A145" s="341" t="s">
        <v>6570</v>
      </c>
      <c r="B145" s="370"/>
      <c r="C145" s="721"/>
      <c r="D145" s="370"/>
      <c r="E145" s="368"/>
      <c r="F145" s="370"/>
      <c r="G145" s="368"/>
      <c r="H145" s="370"/>
      <c r="I145" s="344" t="s">
        <v>430</v>
      </c>
      <c r="J145" s="344" t="s">
        <v>430</v>
      </c>
      <c r="K145" s="344" t="s">
        <v>430</v>
      </c>
      <c r="L145" s="344" t="s">
        <v>430</v>
      </c>
      <c r="M145" s="344" t="s">
        <v>430</v>
      </c>
      <c r="N145" s="346" t="s">
        <v>430</v>
      </c>
      <c r="O145" s="344" t="s">
        <v>430</v>
      </c>
      <c r="P145" s="344" t="s">
        <v>430</v>
      </c>
      <c r="Q145" s="344" t="s">
        <v>430</v>
      </c>
      <c r="R145" s="344" t="s">
        <v>430</v>
      </c>
      <c r="S145" s="344" t="s">
        <v>430</v>
      </c>
      <c r="T145" s="344" t="s">
        <v>430</v>
      </c>
      <c r="U145" s="344" t="s">
        <v>430</v>
      </c>
      <c r="V145" s="344" t="s">
        <v>430</v>
      </c>
      <c r="W145" s="344" t="s">
        <v>430</v>
      </c>
      <c r="X145" s="344" t="s">
        <v>430</v>
      </c>
      <c r="Y145" s="370"/>
      <c r="Z145" s="342"/>
      <c r="AA145" s="342"/>
      <c r="AB145" s="342"/>
      <c r="AC145" s="342"/>
      <c r="AD145" s="342"/>
      <c r="AE145" s="342"/>
      <c r="AF145" s="342"/>
      <c r="AG145" s="342"/>
      <c r="AH145" s="342"/>
      <c r="AI145" s="342"/>
      <c r="AJ145" s="342"/>
      <c r="AK145" s="342"/>
      <c r="AL145" s="342"/>
      <c r="AM145" s="342"/>
      <c r="AN145" s="342"/>
      <c r="AO145" s="370"/>
      <c r="AP145" s="344" t="s">
        <v>430</v>
      </c>
      <c r="AQ145" s="344" t="s">
        <v>430</v>
      </c>
      <c r="AR145" s="344" t="s">
        <v>430</v>
      </c>
      <c r="AS145" s="344" t="s">
        <v>430</v>
      </c>
      <c r="AT145" s="344" t="s">
        <v>430</v>
      </c>
      <c r="AU145" s="370"/>
      <c r="AV145" s="425"/>
      <c r="AW145" s="425"/>
      <c r="AX145" s="425"/>
      <c r="AY145" s="425"/>
      <c r="AZ145" s="425"/>
      <c r="BA145" s="370"/>
      <c r="BB145" s="371"/>
      <c r="BC145" s="371"/>
      <c r="BD145" s="371"/>
      <c r="BE145" s="371"/>
      <c r="BF145" s="370"/>
      <c r="BG145" s="368"/>
      <c r="BH145" s="368"/>
      <c r="BI145" s="368"/>
      <c r="BJ145" s="368"/>
      <c r="BK145" s="370"/>
      <c r="BL145" s="462"/>
      <c r="BM145" s="368"/>
      <c r="BN145" s="368"/>
      <c r="BO145" s="368"/>
      <c r="BP145" s="368"/>
      <c r="BQ145" s="370"/>
      <c r="BR145" s="426"/>
    </row>
    <row r="146" spans="1:70" s="424" customFormat="1" x14ac:dyDescent="0.25">
      <c r="A146" s="341" t="s">
        <v>6571</v>
      </c>
      <c r="B146" s="370"/>
      <c r="C146" s="721"/>
      <c r="D146" s="370"/>
      <c r="E146" s="368"/>
      <c r="F146" s="370"/>
      <c r="G146" s="368"/>
      <c r="H146" s="370"/>
      <c r="I146" s="344" t="s">
        <v>430</v>
      </c>
      <c r="J146" s="344" t="s">
        <v>430</v>
      </c>
      <c r="K146" s="344" t="s">
        <v>430</v>
      </c>
      <c r="L146" s="344" t="s">
        <v>430</v>
      </c>
      <c r="M146" s="344" t="s">
        <v>430</v>
      </c>
      <c r="N146" s="346" t="s">
        <v>430</v>
      </c>
      <c r="O146" s="344" t="s">
        <v>430</v>
      </c>
      <c r="P146" s="344" t="s">
        <v>430</v>
      </c>
      <c r="Q146" s="344" t="s">
        <v>430</v>
      </c>
      <c r="R146" s="344" t="s">
        <v>430</v>
      </c>
      <c r="S146" s="344" t="s">
        <v>430</v>
      </c>
      <c r="T146" s="344" t="s">
        <v>430</v>
      </c>
      <c r="U146" s="344" t="s">
        <v>430</v>
      </c>
      <c r="V146" s="344" t="s">
        <v>430</v>
      </c>
      <c r="W146" s="344" t="s">
        <v>430</v>
      </c>
      <c r="X146" s="344" t="s">
        <v>430</v>
      </c>
      <c r="Y146" s="370"/>
      <c r="Z146" s="342"/>
      <c r="AA146" s="342"/>
      <c r="AB146" s="342"/>
      <c r="AC146" s="342"/>
      <c r="AD146" s="342"/>
      <c r="AE146" s="342"/>
      <c r="AF146" s="342"/>
      <c r="AG146" s="342"/>
      <c r="AH146" s="342"/>
      <c r="AI146" s="342"/>
      <c r="AJ146" s="342"/>
      <c r="AK146" s="342"/>
      <c r="AL146" s="342"/>
      <c r="AM146" s="342"/>
      <c r="AN146" s="342"/>
      <c r="AO146" s="370"/>
      <c r="AP146" s="344" t="s">
        <v>430</v>
      </c>
      <c r="AQ146" s="344" t="s">
        <v>430</v>
      </c>
      <c r="AR146" s="344" t="s">
        <v>430</v>
      </c>
      <c r="AS146" s="344" t="s">
        <v>430</v>
      </c>
      <c r="AT146" s="344" t="s">
        <v>430</v>
      </c>
      <c r="AU146" s="370"/>
      <c r="AV146" s="425"/>
      <c r="AW146" s="425"/>
      <c r="AX146" s="425"/>
      <c r="AY146" s="425"/>
      <c r="AZ146" s="425"/>
      <c r="BA146" s="370"/>
      <c r="BB146" s="371"/>
      <c r="BC146" s="371"/>
      <c r="BD146" s="371"/>
      <c r="BE146" s="371"/>
      <c r="BF146" s="370"/>
      <c r="BG146" s="368"/>
      <c r="BH146" s="368"/>
      <c r="BI146" s="368"/>
      <c r="BJ146" s="368"/>
      <c r="BK146" s="370"/>
      <c r="BL146" s="462"/>
      <c r="BM146" s="368"/>
      <c r="BN146" s="368"/>
      <c r="BO146" s="368"/>
      <c r="BP146" s="368"/>
      <c r="BQ146" s="370"/>
      <c r="BR146" s="426"/>
    </row>
    <row r="147" spans="1:70" s="424" customFormat="1" x14ac:dyDescent="0.25">
      <c r="A147" s="341" t="s">
        <v>6572</v>
      </c>
      <c r="B147" s="370"/>
      <c r="C147" s="721"/>
      <c r="D147" s="370"/>
      <c r="E147" s="368"/>
      <c r="F147" s="370"/>
      <c r="G147" s="368"/>
      <c r="H147" s="370"/>
      <c r="I147" s="344" t="s">
        <v>430</v>
      </c>
      <c r="J147" s="344" t="s">
        <v>430</v>
      </c>
      <c r="K147" s="344" t="s">
        <v>430</v>
      </c>
      <c r="L147" s="344" t="s">
        <v>430</v>
      </c>
      <c r="M147" s="344" t="s">
        <v>430</v>
      </c>
      <c r="N147" s="346" t="s">
        <v>430</v>
      </c>
      <c r="O147" s="344" t="s">
        <v>430</v>
      </c>
      <c r="P147" s="344" t="s">
        <v>430</v>
      </c>
      <c r="Q147" s="344" t="s">
        <v>430</v>
      </c>
      <c r="R147" s="344" t="s">
        <v>430</v>
      </c>
      <c r="S147" s="344" t="s">
        <v>430</v>
      </c>
      <c r="T147" s="344" t="s">
        <v>430</v>
      </c>
      <c r="U147" s="344" t="s">
        <v>430</v>
      </c>
      <c r="V147" s="344" t="s">
        <v>430</v>
      </c>
      <c r="W147" s="344" t="s">
        <v>430</v>
      </c>
      <c r="X147" s="344" t="s">
        <v>430</v>
      </c>
      <c r="Y147" s="370"/>
      <c r="Z147" s="342"/>
      <c r="AA147" s="342"/>
      <c r="AB147" s="342"/>
      <c r="AC147" s="342"/>
      <c r="AD147" s="342"/>
      <c r="AE147" s="342"/>
      <c r="AF147" s="342"/>
      <c r="AG147" s="342"/>
      <c r="AH147" s="342"/>
      <c r="AI147" s="342"/>
      <c r="AJ147" s="342"/>
      <c r="AK147" s="342"/>
      <c r="AL147" s="342"/>
      <c r="AM147" s="342"/>
      <c r="AN147" s="342"/>
      <c r="AO147" s="370"/>
      <c r="AP147" s="344" t="s">
        <v>430</v>
      </c>
      <c r="AQ147" s="344" t="s">
        <v>430</v>
      </c>
      <c r="AR147" s="344" t="s">
        <v>430</v>
      </c>
      <c r="AS147" s="344" t="s">
        <v>430</v>
      </c>
      <c r="AT147" s="344" t="s">
        <v>430</v>
      </c>
      <c r="AU147" s="370"/>
      <c r="AV147" s="425"/>
      <c r="AW147" s="425"/>
      <c r="AX147" s="425"/>
      <c r="AY147" s="425"/>
      <c r="AZ147" s="425"/>
      <c r="BA147" s="370"/>
      <c r="BB147" s="371"/>
      <c r="BC147" s="371"/>
      <c r="BD147" s="371"/>
      <c r="BE147" s="371"/>
      <c r="BF147" s="370"/>
      <c r="BG147" s="368"/>
      <c r="BH147" s="368"/>
      <c r="BI147" s="368"/>
      <c r="BJ147" s="368"/>
      <c r="BK147" s="370"/>
      <c r="BL147" s="462"/>
      <c r="BM147" s="368"/>
      <c r="BN147" s="368"/>
      <c r="BO147" s="368"/>
      <c r="BP147" s="368"/>
      <c r="BQ147" s="370"/>
      <c r="BR147" s="426"/>
    </row>
    <row r="148" spans="1:70" s="424" customFormat="1" x14ac:dyDescent="0.25">
      <c r="A148" s="341" t="s">
        <v>6573</v>
      </c>
      <c r="B148" s="370"/>
      <c r="C148" s="721"/>
      <c r="D148" s="370"/>
      <c r="E148" s="368"/>
      <c r="F148" s="370"/>
      <c r="G148" s="368"/>
      <c r="H148" s="370"/>
      <c r="I148" s="344" t="s">
        <v>430</v>
      </c>
      <c r="J148" s="344" t="s">
        <v>430</v>
      </c>
      <c r="K148" s="344" t="s">
        <v>430</v>
      </c>
      <c r="L148" s="344" t="s">
        <v>430</v>
      </c>
      <c r="M148" s="344" t="s">
        <v>430</v>
      </c>
      <c r="N148" s="346" t="s">
        <v>430</v>
      </c>
      <c r="O148" s="344" t="s">
        <v>430</v>
      </c>
      <c r="P148" s="344" t="s">
        <v>430</v>
      </c>
      <c r="Q148" s="344" t="s">
        <v>430</v>
      </c>
      <c r="R148" s="344" t="s">
        <v>430</v>
      </c>
      <c r="S148" s="344" t="s">
        <v>430</v>
      </c>
      <c r="T148" s="344" t="s">
        <v>430</v>
      </c>
      <c r="U148" s="344" t="s">
        <v>430</v>
      </c>
      <c r="V148" s="344" t="s">
        <v>430</v>
      </c>
      <c r="W148" s="344" t="s">
        <v>430</v>
      </c>
      <c r="X148" s="344"/>
      <c r="Y148" s="370"/>
      <c r="Z148" s="342"/>
      <c r="AA148" s="342"/>
      <c r="AB148" s="342"/>
      <c r="AC148" s="342"/>
      <c r="AD148" s="342"/>
      <c r="AE148" s="342"/>
      <c r="AF148" s="342"/>
      <c r="AG148" s="342"/>
      <c r="AH148" s="342"/>
      <c r="AI148" s="342"/>
      <c r="AJ148" s="342"/>
      <c r="AK148" s="342"/>
      <c r="AL148" s="342"/>
      <c r="AM148" s="342"/>
      <c r="AN148" s="342"/>
      <c r="AO148" s="370"/>
      <c r="AP148" s="344" t="s">
        <v>430</v>
      </c>
      <c r="AQ148" s="344" t="s">
        <v>430</v>
      </c>
      <c r="AR148" s="344" t="s">
        <v>430</v>
      </c>
      <c r="AS148" s="344" t="s">
        <v>430</v>
      </c>
      <c r="AT148" s="344" t="s">
        <v>430</v>
      </c>
      <c r="AU148" s="370"/>
      <c r="AV148" s="425"/>
      <c r="AW148" s="425"/>
      <c r="AX148" s="425"/>
      <c r="AY148" s="425"/>
      <c r="AZ148" s="425"/>
      <c r="BA148" s="370"/>
      <c r="BB148" s="371"/>
      <c r="BC148" s="371"/>
      <c r="BD148" s="371"/>
      <c r="BE148" s="371"/>
      <c r="BF148" s="370"/>
      <c r="BG148" s="368"/>
      <c r="BH148" s="368"/>
      <c r="BI148" s="368"/>
      <c r="BJ148" s="368"/>
      <c r="BK148" s="370"/>
      <c r="BL148" s="462"/>
      <c r="BM148" s="368"/>
      <c r="BN148" s="368"/>
      <c r="BO148" s="368"/>
      <c r="BP148" s="368"/>
      <c r="BQ148" s="370"/>
      <c r="BR148" s="426"/>
    </row>
    <row r="149" spans="1:70" s="424" customFormat="1" x14ac:dyDescent="0.25">
      <c r="A149" s="341" t="s">
        <v>6574</v>
      </c>
      <c r="B149" s="370"/>
      <c r="C149" s="721"/>
      <c r="D149" s="370"/>
      <c r="E149" s="368"/>
      <c r="F149" s="370"/>
      <c r="G149" s="368"/>
      <c r="H149" s="370"/>
      <c r="I149" s="344" t="s">
        <v>430</v>
      </c>
      <c r="J149" s="344" t="s">
        <v>430</v>
      </c>
      <c r="K149" s="344" t="s">
        <v>430</v>
      </c>
      <c r="L149" s="344" t="s">
        <v>430</v>
      </c>
      <c r="M149" s="344" t="s">
        <v>430</v>
      </c>
      <c r="N149" s="346" t="s">
        <v>430</v>
      </c>
      <c r="O149" s="344" t="s">
        <v>430</v>
      </c>
      <c r="P149" s="344" t="s">
        <v>430</v>
      </c>
      <c r="Q149" s="344" t="s">
        <v>430</v>
      </c>
      <c r="R149" s="344" t="s">
        <v>430</v>
      </c>
      <c r="S149" s="344" t="s">
        <v>430</v>
      </c>
      <c r="T149" s="344" t="s">
        <v>430</v>
      </c>
      <c r="U149" s="344" t="s">
        <v>430</v>
      </c>
      <c r="V149" s="344" t="s">
        <v>430</v>
      </c>
      <c r="W149" s="344" t="s">
        <v>430</v>
      </c>
      <c r="X149" s="344" t="s">
        <v>430</v>
      </c>
      <c r="Y149" s="370"/>
      <c r="Z149" s="342"/>
      <c r="AA149" s="342"/>
      <c r="AB149" s="342"/>
      <c r="AC149" s="342"/>
      <c r="AD149" s="342"/>
      <c r="AE149" s="342"/>
      <c r="AF149" s="342"/>
      <c r="AG149" s="342"/>
      <c r="AH149" s="342"/>
      <c r="AI149" s="342"/>
      <c r="AJ149" s="342"/>
      <c r="AK149" s="342"/>
      <c r="AL149" s="342"/>
      <c r="AM149" s="342"/>
      <c r="AN149" s="342"/>
      <c r="AO149" s="370"/>
      <c r="AP149" s="344" t="s">
        <v>430</v>
      </c>
      <c r="AQ149" s="344" t="s">
        <v>430</v>
      </c>
      <c r="AR149" s="344" t="s">
        <v>430</v>
      </c>
      <c r="AS149" s="344" t="s">
        <v>430</v>
      </c>
      <c r="AT149" s="344" t="s">
        <v>430</v>
      </c>
      <c r="AU149" s="370"/>
      <c r="AV149" s="425"/>
      <c r="AW149" s="425"/>
      <c r="AX149" s="425"/>
      <c r="AY149" s="425"/>
      <c r="AZ149" s="425"/>
      <c r="BA149" s="370"/>
      <c r="BB149" s="371"/>
      <c r="BC149" s="371"/>
      <c r="BD149" s="371"/>
      <c r="BE149" s="371"/>
      <c r="BF149" s="370"/>
      <c r="BG149" s="368"/>
      <c r="BH149" s="368"/>
      <c r="BI149" s="368"/>
      <c r="BJ149" s="368"/>
      <c r="BK149" s="370"/>
      <c r="BL149" s="462"/>
      <c r="BM149" s="368"/>
      <c r="BN149" s="368"/>
      <c r="BO149" s="368"/>
      <c r="BP149" s="368"/>
      <c r="BQ149" s="370"/>
      <c r="BR149" s="426"/>
    </row>
    <row r="150" spans="1:70" s="424" customFormat="1" x14ac:dyDescent="0.25">
      <c r="A150" s="341" t="s">
        <v>4395</v>
      </c>
      <c r="B150" s="370"/>
      <c r="C150" s="721"/>
      <c r="D150" s="370"/>
      <c r="E150" s="368"/>
      <c r="F150" s="370"/>
      <c r="G150" s="368"/>
      <c r="H150" s="370"/>
      <c r="I150" s="344" t="s">
        <v>430</v>
      </c>
      <c r="J150" s="344" t="s">
        <v>430</v>
      </c>
      <c r="K150" s="344" t="s">
        <v>430</v>
      </c>
      <c r="L150" s="344" t="s">
        <v>430</v>
      </c>
      <c r="M150" s="344" t="s">
        <v>430</v>
      </c>
      <c r="N150" s="346" t="s">
        <v>430</v>
      </c>
      <c r="O150" s="344" t="s">
        <v>430</v>
      </c>
      <c r="P150" s="344" t="s">
        <v>430</v>
      </c>
      <c r="Q150" s="344" t="s">
        <v>430</v>
      </c>
      <c r="R150" s="344" t="s">
        <v>430</v>
      </c>
      <c r="S150" s="344" t="s">
        <v>430</v>
      </c>
      <c r="T150" s="344" t="s">
        <v>430</v>
      </c>
      <c r="U150" s="344" t="s">
        <v>430</v>
      </c>
      <c r="V150" s="344" t="s">
        <v>430</v>
      </c>
      <c r="W150" s="344" t="s">
        <v>430</v>
      </c>
      <c r="X150" s="344" t="s">
        <v>430</v>
      </c>
      <c r="Y150" s="370"/>
      <c r="Z150" s="342"/>
      <c r="AA150" s="342"/>
      <c r="AB150" s="342"/>
      <c r="AC150" s="342"/>
      <c r="AD150" s="342"/>
      <c r="AE150" s="342"/>
      <c r="AF150" s="342"/>
      <c r="AG150" s="342"/>
      <c r="AH150" s="342"/>
      <c r="AI150" s="342"/>
      <c r="AJ150" s="342"/>
      <c r="AK150" s="342"/>
      <c r="AL150" s="342"/>
      <c r="AM150" s="342"/>
      <c r="AN150" s="342"/>
      <c r="AO150" s="370"/>
      <c r="AP150" s="344" t="s">
        <v>430</v>
      </c>
      <c r="AQ150" s="344" t="s">
        <v>430</v>
      </c>
      <c r="AR150" s="344" t="s">
        <v>430</v>
      </c>
      <c r="AS150" s="344" t="s">
        <v>430</v>
      </c>
      <c r="AT150" s="344" t="s">
        <v>430</v>
      </c>
      <c r="AU150" s="370"/>
      <c r="AV150" s="425"/>
      <c r="AW150" s="425"/>
      <c r="AX150" s="425"/>
      <c r="AY150" s="425"/>
      <c r="AZ150" s="425"/>
      <c r="BA150" s="370"/>
      <c r="BB150" s="371"/>
      <c r="BC150" s="371"/>
      <c r="BD150" s="371"/>
      <c r="BE150" s="371"/>
      <c r="BF150" s="370"/>
      <c r="BG150" s="368"/>
      <c r="BH150" s="368"/>
      <c r="BI150" s="368"/>
      <c r="BJ150" s="368"/>
      <c r="BK150" s="370"/>
      <c r="BL150" s="462"/>
      <c r="BM150" s="368"/>
      <c r="BN150" s="368"/>
      <c r="BO150" s="368"/>
      <c r="BP150" s="368"/>
      <c r="BQ150" s="370"/>
      <c r="BR150" s="426"/>
    </row>
    <row r="151" spans="1:70" s="424" customFormat="1" x14ac:dyDescent="0.25">
      <c r="A151" s="341" t="s">
        <v>6575</v>
      </c>
      <c r="B151" s="370"/>
      <c r="C151" s="721"/>
      <c r="D151" s="370"/>
      <c r="E151" s="368"/>
      <c r="F151" s="370"/>
      <c r="G151" s="368"/>
      <c r="H151" s="370"/>
      <c r="I151" s="344" t="s">
        <v>430</v>
      </c>
      <c r="J151" s="344" t="s">
        <v>430</v>
      </c>
      <c r="K151" s="344" t="s">
        <v>430</v>
      </c>
      <c r="L151" s="344" t="s">
        <v>430</v>
      </c>
      <c r="M151" s="344" t="s">
        <v>430</v>
      </c>
      <c r="N151" s="346" t="s">
        <v>430</v>
      </c>
      <c r="O151" s="344" t="s">
        <v>430</v>
      </c>
      <c r="P151" s="344" t="s">
        <v>430</v>
      </c>
      <c r="Q151" s="344" t="s">
        <v>430</v>
      </c>
      <c r="R151" s="344" t="s">
        <v>430</v>
      </c>
      <c r="S151" s="344" t="s">
        <v>430</v>
      </c>
      <c r="T151" s="344" t="s">
        <v>430</v>
      </c>
      <c r="U151" s="344" t="s">
        <v>430</v>
      </c>
      <c r="V151" s="344" t="s">
        <v>430</v>
      </c>
      <c r="W151" s="344" t="s">
        <v>430</v>
      </c>
      <c r="X151" s="344" t="s">
        <v>430</v>
      </c>
      <c r="Y151" s="370"/>
      <c r="Z151" s="342"/>
      <c r="AA151" s="342"/>
      <c r="AB151" s="342"/>
      <c r="AC151" s="342"/>
      <c r="AD151" s="342"/>
      <c r="AE151" s="342"/>
      <c r="AF151" s="342"/>
      <c r="AG151" s="342"/>
      <c r="AH151" s="342"/>
      <c r="AI151" s="342"/>
      <c r="AJ151" s="342"/>
      <c r="AK151" s="342"/>
      <c r="AL151" s="342"/>
      <c r="AM151" s="342"/>
      <c r="AN151" s="342"/>
      <c r="AO151" s="370"/>
      <c r="AP151" s="344" t="s">
        <v>430</v>
      </c>
      <c r="AQ151" s="344" t="s">
        <v>430</v>
      </c>
      <c r="AR151" s="344" t="s">
        <v>430</v>
      </c>
      <c r="AS151" s="344" t="s">
        <v>430</v>
      </c>
      <c r="AT151" s="344" t="s">
        <v>430</v>
      </c>
      <c r="AU151" s="370"/>
      <c r="AV151" s="425"/>
      <c r="AW151" s="425"/>
      <c r="AX151" s="425"/>
      <c r="AY151" s="425"/>
      <c r="AZ151" s="425"/>
      <c r="BA151" s="370"/>
      <c r="BB151" s="371"/>
      <c r="BC151" s="371"/>
      <c r="BD151" s="371"/>
      <c r="BE151" s="371"/>
      <c r="BF151" s="370"/>
      <c r="BG151" s="368"/>
      <c r="BH151" s="368"/>
      <c r="BI151" s="368"/>
      <c r="BJ151" s="368"/>
      <c r="BK151" s="370"/>
      <c r="BL151" s="462"/>
      <c r="BM151" s="368"/>
      <c r="BN151" s="368"/>
      <c r="BO151" s="368"/>
      <c r="BP151" s="368"/>
      <c r="BQ151" s="370"/>
      <c r="BR151" s="426"/>
    </row>
    <row r="152" spans="1:70" s="424" customFormat="1" x14ac:dyDescent="0.25">
      <c r="A152" s="341" t="s">
        <v>6576</v>
      </c>
      <c r="B152" s="370"/>
      <c r="C152" s="721"/>
      <c r="D152" s="370"/>
      <c r="E152" s="368"/>
      <c r="F152" s="370"/>
      <c r="G152" s="368"/>
      <c r="H152" s="370"/>
      <c r="I152" s="344" t="s">
        <v>430</v>
      </c>
      <c r="J152" s="344" t="s">
        <v>430</v>
      </c>
      <c r="K152" s="344" t="s">
        <v>430</v>
      </c>
      <c r="L152" s="344" t="s">
        <v>430</v>
      </c>
      <c r="M152" s="344" t="s">
        <v>430</v>
      </c>
      <c r="N152" s="346" t="s">
        <v>430</v>
      </c>
      <c r="O152" s="344" t="s">
        <v>430</v>
      </c>
      <c r="P152" s="344" t="s">
        <v>430</v>
      </c>
      <c r="Q152" s="344" t="s">
        <v>430</v>
      </c>
      <c r="R152" s="344" t="s">
        <v>430</v>
      </c>
      <c r="S152" s="344" t="s">
        <v>430</v>
      </c>
      <c r="T152" s="344" t="s">
        <v>430</v>
      </c>
      <c r="U152" s="344" t="s">
        <v>430</v>
      </c>
      <c r="V152" s="344" t="s">
        <v>430</v>
      </c>
      <c r="W152" s="344" t="s">
        <v>430</v>
      </c>
      <c r="X152" s="344" t="s">
        <v>430</v>
      </c>
      <c r="Y152" s="370"/>
      <c r="Z152" s="342"/>
      <c r="AA152" s="342"/>
      <c r="AB152" s="342"/>
      <c r="AC152" s="342"/>
      <c r="AD152" s="342"/>
      <c r="AE152" s="342"/>
      <c r="AF152" s="342"/>
      <c r="AG152" s="342"/>
      <c r="AH152" s="342"/>
      <c r="AI152" s="342"/>
      <c r="AJ152" s="342"/>
      <c r="AK152" s="342"/>
      <c r="AL152" s="342"/>
      <c r="AM152" s="342"/>
      <c r="AN152" s="342"/>
      <c r="AO152" s="370"/>
      <c r="AP152" s="344" t="s">
        <v>430</v>
      </c>
      <c r="AQ152" s="344" t="s">
        <v>430</v>
      </c>
      <c r="AR152" s="344" t="s">
        <v>430</v>
      </c>
      <c r="AS152" s="344" t="s">
        <v>430</v>
      </c>
      <c r="AT152" s="344" t="s">
        <v>430</v>
      </c>
      <c r="AU152" s="370"/>
      <c r="AV152" s="425"/>
      <c r="AW152" s="425"/>
      <c r="AX152" s="425"/>
      <c r="AY152" s="425"/>
      <c r="AZ152" s="425"/>
      <c r="BA152" s="370"/>
      <c r="BB152" s="371"/>
      <c r="BC152" s="371"/>
      <c r="BD152" s="371"/>
      <c r="BE152" s="371"/>
      <c r="BF152" s="370"/>
      <c r="BG152" s="368"/>
      <c r="BH152" s="368"/>
      <c r="BI152" s="368"/>
      <c r="BJ152" s="368"/>
      <c r="BK152" s="370"/>
      <c r="BL152" s="462"/>
      <c r="BM152" s="368"/>
      <c r="BN152" s="368"/>
      <c r="BO152" s="368"/>
      <c r="BP152" s="368"/>
      <c r="BQ152" s="370"/>
      <c r="BR152" s="426"/>
    </row>
    <row r="153" spans="1:70" s="424" customFormat="1" x14ac:dyDescent="0.25">
      <c r="A153" s="341" t="s">
        <v>6577</v>
      </c>
      <c r="B153" s="370"/>
      <c r="C153" s="721"/>
      <c r="D153" s="370"/>
      <c r="E153" s="368"/>
      <c r="F153" s="370"/>
      <c r="G153" s="368"/>
      <c r="H153" s="370"/>
      <c r="I153" s="344" t="s">
        <v>430</v>
      </c>
      <c r="J153" s="344" t="s">
        <v>430</v>
      </c>
      <c r="K153" s="344" t="s">
        <v>430</v>
      </c>
      <c r="L153" s="344" t="s">
        <v>430</v>
      </c>
      <c r="M153" s="344" t="s">
        <v>430</v>
      </c>
      <c r="N153" s="346" t="s">
        <v>430</v>
      </c>
      <c r="O153" s="344" t="s">
        <v>430</v>
      </c>
      <c r="P153" s="344" t="s">
        <v>430</v>
      </c>
      <c r="Q153" s="344" t="s">
        <v>430</v>
      </c>
      <c r="R153" s="344" t="s">
        <v>430</v>
      </c>
      <c r="S153" s="344" t="s">
        <v>430</v>
      </c>
      <c r="T153" s="344" t="s">
        <v>430</v>
      </c>
      <c r="U153" s="344" t="s">
        <v>430</v>
      </c>
      <c r="V153" s="344" t="s">
        <v>430</v>
      </c>
      <c r="W153" s="344" t="s">
        <v>430</v>
      </c>
      <c r="X153" s="344" t="s">
        <v>430</v>
      </c>
      <c r="Y153" s="370"/>
      <c r="Z153" s="342"/>
      <c r="AA153" s="342"/>
      <c r="AB153" s="342"/>
      <c r="AC153" s="342"/>
      <c r="AD153" s="342"/>
      <c r="AE153" s="342"/>
      <c r="AF153" s="342"/>
      <c r="AG153" s="342"/>
      <c r="AH153" s="342"/>
      <c r="AI153" s="342"/>
      <c r="AJ153" s="342"/>
      <c r="AK153" s="342"/>
      <c r="AL153" s="342"/>
      <c r="AM153" s="342"/>
      <c r="AN153" s="342"/>
      <c r="AO153" s="370"/>
      <c r="AP153" s="344" t="s">
        <v>430</v>
      </c>
      <c r="AQ153" s="344" t="s">
        <v>430</v>
      </c>
      <c r="AR153" s="344" t="s">
        <v>430</v>
      </c>
      <c r="AS153" s="344" t="s">
        <v>430</v>
      </c>
      <c r="AT153" s="344" t="s">
        <v>430</v>
      </c>
      <c r="AU153" s="370"/>
      <c r="AV153" s="425"/>
      <c r="AW153" s="425"/>
      <c r="AX153" s="425"/>
      <c r="AY153" s="425"/>
      <c r="AZ153" s="425"/>
      <c r="BA153" s="370"/>
      <c r="BB153" s="371"/>
      <c r="BC153" s="371"/>
      <c r="BD153" s="371"/>
      <c r="BE153" s="371"/>
      <c r="BF153" s="370"/>
      <c r="BG153" s="368"/>
      <c r="BH153" s="368"/>
      <c r="BI153" s="368"/>
      <c r="BJ153" s="368"/>
      <c r="BK153" s="370"/>
      <c r="BL153" s="462"/>
      <c r="BM153" s="368"/>
      <c r="BN153" s="368"/>
      <c r="BO153" s="368"/>
      <c r="BP153" s="368"/>
      <c r="BQ153" s="370"/>
      <c r="BR153" s="426"/>
    </row>
    <row r="154" spans="1:70" s="424" customFormat="1" x14ac:dyDescent="0.25">
      <c r="A154" s="341" t="s">
        <v>6578</v>
      </c>
      <c r="B154" s="370"/>
      <c r="C154" s="721"/>
      <c r="D154" s="370"/>
      <c r="E154" s="368"/>
      <c r="F154" s="370"/>
      <c r="G154" s="368"/>
      <c r="H154" s="370"/>
      <c r="I154" s="344" t="s">
        <v>430</v>
      </c>
      <c r="J154" s="344">
        <v>1.8489</v>
      </c>
      <c r="K154" s="344">
        <v>-1.2875000000000001</v>
      </c>
      <c r="L154" s="344">
        <v>13.5968</v>
      </c>
      <c r="M154" s="344">
        <v>9.1288</v>
      </c>
      <c r="N154" s="346">
        <v>19.8736</v>
      </c>
      <c r="O154" s="344">
        <v>16.735299999999999</v>
      </c>
      <c r="P154" s="344">
        <v>18.7471</v>
      </c>
      <c r="Q154" s="344">
        <v>10.7723</v>
      </c>
      <c r="R154" s="344">
        <v>13.3659</v>
      </c>
      <c r="S154" s="344">
        <v>-0.23280000000000001</v>
      </c>
      <c r="T154" s="344">
        <v>14.544600000000001</v>
      </c>
      <c r="U154" s="344">
        <v>9.4152000000000005</v>
      </c>
      <c r="V154" s="344">
        <v>11.7203</v>
      </c>
      <c r="W154" s="344">
        <v>-0.23280000000000001</v>
      </c>
      <c r="X154" s="344" t="s">
        <v>428</v>
      </c>
      <c r="Y154" s="370"/>
      <c r="Z154" s="342"/>
      <c r="AA154" s="342"/>
      <c r="AB154" s="342"/>
      <c r="AC154" s="342"/>
      <c r="AD154" s="342"/>
      <c r="AE154" s="342"/>
      <c r="AF154" s="342"/>
      <c r="AG154" s="342"/>
      <c r="AH154" s="342"/>
      <c r="AI154" s="342"/>
      <c r="AJ154" s="342"/>
      <c r="AK154" s="342"/>
      <c r="AL154" s="342"/>
      <c r="AM154" s="342"/>
      <c r="AN154" s="342"/>
      <c r="AO154" s="370"/>
      <c r="AP154" s="344" t="s">
        <v>430</v>
      </c>
      <c r="AQ154" s="344" t="s">
        <v>430</v>
      </c>
      <c r="AR154" s="344" t="s">
        <v>430</v>
      </c>
      <c r="AS154" s="344" t="s">
        <v>430</v>
      </c>
      <c r="AT154" s="344" t="s">
        <v>430</v>
      </c>
      <c r="AU154" s="370"/>
      <c r="AV154" s="425"/>
      <c r="AW154" s="425"/>
      <c r="AX154" s="425"/>
      <c r="AY154" s="425"/>
      <c r="AZ154" s="425"/>
      <c r="BA154" s="370"/>
      <c r="BB154" s="371"/>
      <c r="BC154" s="371"/>
      <c r="BD154" s="371"/>
      <c r="BE154" s="371"/>
      <c r="BF154" s="370"/>
      <c r="BG154" s="368"/>
      <c r="BH154" s="368"/>
      <c r="BI154" s="368"/>
      <c r="BJ154" s="368"/>
      <c r="BK154" s="370"/>
      <c r="BL154" s="462"/>
      <c r="BM154" s="368"/>
      <c r="BN154" s="368"/>
      <c r="BO154" s="368"/>
      <c r="BP154" s="368"/>
      <c r="BQ154" s="370"/>
      <c r="BR154" s="426"/>
    </row>
    <row r="155" spans="1:70" s="424" customFormat="1" x14ac:dyDescent="0.25">
      <c r="A155" s="341" t="s">
        <v>6579</v>
      </c>
      <c r="B155" s="370"/>
      <c r="C155" s="721"/>
      <c r="D155" s="370"/>
      <c r="E155" s="368"/>
      <c r="F155" s="370"/>
      <c r="G155" s="368"/>
      <c r="H155" s="370"/>
      <c r="I155" s="344" t="s">
        <v>430</v>
      </c>
      <c r="J155" s="344" t="s">
        <v>430</v>
      </c>
      <c r="K155" s="344" t="s">
        <v>430</v>
      </c>
      <c r="L155" s="344" t="s">
        <v>430</v>
      </c>
      <c r="M155" s="344" t="s">
        <v>430</v>
      </c>
      <c r="N155" s="346" t="s">
        <v>430</v>
      </c>
      <c r="O155" s="344" t="s">
        <v>430</v>
      </c>
      <c r="P155" s="344" t="s">
        <v>430</v>
      </c>
      <c r="Q155" s="344" t="s">
        <v>430</v>
      </c>
      <c r="R155" s="344" t="s">
        <v>430</v>
      </c>
      <c r="S155" s="344" t="s">
        <v>430</v>
      </c>
      <c r="T155" s="344" t="s">
        <v>430</v>
      </c>
      <c r="U155" s="344" t="s">
        <v>430</v>
      </c>
      <c r="V155" s="344" t="s">
        <v>430</v>
      </c>
      <c r="W155" s="344" t="s">
        <v>430</v>
      </c>
      <c r="X155" s="344" t="s">
        <v>430</v>
      </c>
      <c r="Y155" s="370"/>
      <c r="Z155" s="342"/>
      <c r="AA155" s="342"/>
      <c r="AB155" s="342"/>
      <c r="AC155" s="342"/>
      <c r="AD155" s="342"/>
      <c r="AE155" s="342"/>
      <c r="AF155" s="342"/>
      <c r="AG155" s="342"/>
      <c r="AH155" s="342"/>
      <c r="AI155" s="342"/>
      <c r="AJ155" s="342"/>
      <c r="AK155" s="342"/>
      <c r="AL155" s="342"/>
      <c r="AM155" s="342"/>
      <c r="AN155" s="342"/>
      <c r="AO155" s="370"/>
      <c r="AP155" s="344" t="s">
        <v>430</v>
      </c>
      <c r="AQ155" s="344" t="s">
        <v>430</v>
      </c>
      <c r="AR155" s="344" t="s">
        <v>430</v>
      </c>
      <c r="AS155" s="344" t="s">
        <v>430</v>
      </c>
      <c r="AT155" s="344" t="s">
        <v>430</v>
      </c>
      <c r="AU155" s="370"/>
      <c r="AV155" s="425"/>
      <c r="AW155" s="425"/>
      <c r="AX155" s="425"/>
      <c r="AY155" s="425"/>
      <c r="AZ155" s="425"/>
      <c r="BA155" s="370"/>
      <c r="BB155" s="371"/>
      <c r="BC155" s="371"/>
      <c r="BD155" s="371"/>
      <c r="BE155" s="371"/>
      <c r="BF155" s="370"/>
      <c r="BG155" s="368"/>
      <c r="BH155" s="368"/>
      <c r="BI155" s="368"/>
      <c r="BJ155" s="368"/>
      <c r="BK155" s="370"/>
      <c r="BL155" s="462"/>
      <c r="BM155" s="368"/>
      <c r="BN155" s="368"/>
      <c r="BO155" s="368"/>
      <c r="BP155" s="368"/>
      <c r="BQ155" s="370"/>
      <c r="BR155" s="426"/>
    </row>
    <row r="156" spans="1:70" s="424" customFormat="1" x14ac:dyDescent="0.25">
      <c r="A156" s="341" t="s">
        <v>6580</v>
      </c>
      <c r="B156" s="370"/>
      <c r="C156" s="721"/>
      <c r="D156" s="370"/>
      <c r="E156" s="368"/>
      <c r="F156" s="370"/>
      <c r="G156" s="368"/>
      <c r="H156" s="370"/>
      <c r="I156" s="344" t="s">
        <v>430</v>
      </c>
      <c r="J156" s="344">
        <v>2.601</v>
      </c>
      <c r="K156" s="344">
        <v>-4.0742000000000003</v>
      </c>
      <c r="L156" s="344">
        <v>14.6501</v>
      </c>
      <c r="M156" s="344">
        <v>4.7206000000000001</v>
      </c>
      <c r="N156" s="346">
        <v>16.6569</v>
      </c>
      <c r="O156" s="344">
        <v>15.3545</v>
      </c>
      <c r="P156" s="344">
        <v>21.0136</v>
      </c>
      <c r="Q156" s="344">
        <v>11.8049</v>
      </c>
      <c r="R156" s="344">
        <v>16.816800000000001</v>
      </c>
      <c r="S156" s="344">
        <v>-1.0277000000000001</v>
      </c>
      <c r="T156" s="344">
        <v>15.684100000000001</v>
      </c>
      <c r="U156" s="344">
        <v>4.5007000000000001</v>
      </c>
      <c r="V156" s="344">
        <v>5.5536000000000003</v>
      </c>
      <c r="W156" s="344">
        <v>-1.0277000000000001</v>
      </c>
      <c r="X156" s="344" t="s">
        <v>428</v>
      </c>
      <c r="Y156" s="370"/>
      <c r="Z156" s="342"/>
      <c r="AA156" s="342"/>
      <c r="AB156" s="342"/>
      <c r="AC156" s="342"/>
      <c r="AD156" s="342"/>
      <c r="AE156" s="342"/>
      <c r="AF156" s="342"/>
      <c r="AG156" s="342"/>
      <c r="AH156" s="342"/>
      <c r="AI156" s="342"/>
      <c r="AJ156" s="342"/>
      <c r="AK156" s="342"/>
      <c r="AL156" s="342"/>
      <c r="AM156" s="342"/>
      <c r="AN156" s="342"/>
      <c r="AO156" s="370"/>
      <c r="AP156" s="344" t="s">
        <v>430</v>
      </c>
      <c r="AQ156" s="344" t="s">
        <v>430</v>
      </c>
      <c r="AR156" s="344" t="s">
        <v>430</v>
      </c>
      <c r="AS156" s="344" t="s">
        <v>430</v>
      </c>
      <c r="AT156" s="344" t="s">
        <v>430</v>
      </c>
      <c r="AU156" s="370"/>
      <c r="AV156" s="425"/>
      <c r="AW156" s="425"/>
      <c r="AX156" s="425"/>
      <c r="AY156" s="425"/>
      <c r="AZ156" s="425"/>
      <c r="BA156" s="370"/>
      <c r="BB156" s="371"/>
      <c r="BC156" s="371"/>
      <c r="BD156" s="371"/>
      <c r="BE156" s="371"/>
      <c r="BF156" s="370"/>
      <c r="BG156" s="368"/>
      <c r="BH156" s="368"/>
      <c r="BI156" s="368"/>
      <c r="BJ156" s="368"/>
      <c r="BK156" s="370"/>
      <c r="BL156" s="462"/>
      <c r="BM156" s="368"/>
      <c r="BN156" s="368"/>
      <c r="BO156" s="368"/>
      <c r="BP156" s="368"/>
      <c r="BQ156" s="370"/>
      <c r="BR156" s="426"/>
    </row>
    <row r="157" spans="1:70" s="424" customFormat="1" x14ac:dyDescent="0.25">
      <c r="A157" s="341" t="s">
        <v>2527</v>
      </c>
      <c r="B157" s="370"/>
      <c r="C157" s="721"/>
      <c r="D157" s="370"/>
      <c r="E157" s="368"/>
      <c r="F157" s="370"/>
      <c r="G157" s="368"/>
      <c r="H157" s="370"/>
      <c r="I157" s="344" t="s">
        <v>430</v>
      </c>
      <c r="J157" s="344" t="s">
        <v>430</v>
      </c>
      <c r="K157" s="344" t="s">
        <v>430</v>
      </c>
      <c r="L157" s="344" t="s">
        <v>430</v>
      </c>
      <c r="M157" s="344" t="s">
        <v>430</v>
      </c>
      <c r="N157" s="346" t="s">
        <v>430</v>
      </c>
      <c r="O157" s="344" t="s">
        <v>430</v>
      </c>
      <c r="P157" s="344" t="s">
        <v>430</v>
      </c>
      <c r="Q157" s="344" t="s">
        <v>430</v>
      </c>
      <c r="R157" s="344" t="s">
        <v>430</v>
      </c>
      <c r="S157" s="344" t="s">
        <v>430</v>
      </c>
      <c r="T157" s="344" t="s">
        <v>430</v>
      </c>
      <c r="U157" s="344" t="s">
        <v>430</v>
      </c>
      <c r="V157" s="344" t="s">
        <v>430</v>
      </c>
      <c r="W157" s="344" t="s">
        <v>430</v>
      </c>
      <c r="X157" s="344" t="s">
        <v>430</v>
      </c>
      <c r="Y157" s="370"/>
      <c r="Z157" s="342"/>
      <c r="AA157" s="342"/>
      <c r="AB157" s="342"/>
      <c r="AC157" s="342"/>
      <c r="AD157" s="342"/>
      <c r="AE157" s="342"/>
      <c r="AF157" s="342"/>
      <c r="AG157" s="342"/>
      <c r="AH157" s="342"/>
      <c r="AI157" s="342"/>
      <c r="AJ157" s="342"/>
      <c r="AK157" s="342"/>
      <c r="AL157" s="342"/>
      <c r="AM157" s="342"/>
      <c r="AN157" s="342"/>
      <c r="AO157" s="370"/>
      <c r="AP157" s="344" t="s">
        <v>430</v>
      </c>
      <c r="AQ157" s="344" t="s">
        <v>430</v>
      </c>
      <c r="AR157" s="344" t="s">
        <v>430</v>
      </c>
      <c r="AS157" s="344" t="s">
        <v>430</v>
      </c>
      <c r="AT157" s="344" t="s">
        <v>430</v>
      </c>
      <c r="AU157" s="370"/>
      <c r="AV157" s="425"/>
      <c r="AW157" s="425"/>
      <c r="AX157" s="425"/>
      <c r="AY157" s="425"/>
      <c r="AZ157" s="425"/>
      <c r="BA157" s="370"/>
      <c r="BB157" s="371"/>
      <c r="BC157" s="371"/>
      <c r="BD157" s="371"/>
      <c r="BE157" s="371"/>
      <c r="BF157" s="370"/>
      <c r="BG157" s="368"/>
      <c r="BH157" s="368"/>
      <c r="BI157" s="368"/>
      <c r="BJ157" s="368"/>
      <c r="BK157" s="370"/>
      <c r="BL157" s="462"/>
      <c r="BM157" s="368"/>
      <c r="BN157" s="368"/>
      <c r="BO157" s="368"/>
      <c r="BP157" s="368"/>
      <c r="BQ157" s="370"/>
      <c r="BR157" s="426"/>
    </row>
    <row r="158" spans="1:70" s="424" customFormat="1" x14ac:dyDescent="0.25">
      <c r="A158" s="341" t="s">
        <v>6581</v>
      </c>
      <c r="B158" s="370"/>
      <c r="C158" s="721"/>
      <c r="D158" s="370"/>
      <c r="E158" s="368"/>
      <c r="F158" s="370"/>
      <c r="G158" s="368"/>
      <c r="H158" s="370"/>
      <c r="I158" s="344" t="s">
        <v>430</v>
      </c>
      <c r="J158" s="344" t="s">
        <v>430</v>
      </c>
      <c r="K158" s="344" t="s">
        <v>430</v>
      </c>
      <c r="L158" s="344" t="s">
        <v>430</v>
      </c>
      <c r="M158" s="344" t="s">
        <v>430</v>
      </c>
      <c r="N158" s="346" t="s">
        <v>430</v>
      </c>
      <c r="O158" s="344" t="s">
        <v>430</v>
      </c>
      <c r="P158" s="344" t="s">
        <v>430</v>
      </c>
      <c r="Q158" s="344" t="s">
        <v>430</v>
      </c>
      <c r="R158" s="344" t="s">
        <v>430</v>
      </c>
      <c r="S158" s="344" t="s">
        <v>430</v>
      </c>
      <c r="T158" s="344" t="s">
        <v>430</v>
      </c>
      <c r="U158" s="344" t="s">
        <v>430</v>
      </c>
      <c r="V158" s="344" t="s">
        <v>430</v>
      </c>
      <c r="W158" s="344" t="s">
        <v>430</v>
      </c>
      <c r="X158" s="344" t="s">
        <v>430</v>
      </c>
      <c r="Y158" s="370"/>
      <c r="Z158" s="342"/>
      <c r="AA158" s="342"/>
      <c r="AB158" s="342"/>
      <c r="AC158" s="342"/>
      <c r="AD158" s="342"/>
      <c r="AE158" s="342"/>
      <c r="AF158" s="342"/>
      <c r="AG158" s="342"/>
      <c r="AH158" s="342"/>
      <c r="AI158" s="342"/>
      <c r="AJ158" s="342"/>
      <c r="AK158" s="342"/>
      <c r="AL158" s="342"/>
      <c r="AM158" s="342"/>
      <c r="AN158" s="342"/>
      <c r="AO158" s="370"/>
      <c r="AP158" s="344" t="s">
        <v>430</v>
      </c>
      <c r="AQ158" s="344" t="s">
        <v>430</v>
      </c>
      <c r="AR158" s="344" t="s">
        <v>430</v>
      </c>
      <c r="AS158" s="344" t="s">
        <v>430</v>
      </c>
      <c r="AT158" s="344" t="s">
        <v>430</v>
      </c>
      <c r="AU158" s="370"/>
      <c r="AV158" s="425"/>
      <c r="AW158" s="425"/>
      <c r="AX158" s="425"/>
      <c r="AY158" s="425"/>
      <c r="AZ158" s="425"/>
      <c r="BA158" s="370"/>
      <c r="BB158" s="371"/>
      <c r="BC158" s="371"/>
      <c r="BD158" s="371"/>
      <c r="BE158" s="371"/>
      <c r="BF158" s="370"/>
      <c r="BG158" s="368"/>
      <c r="BH158" s="368"/>
      <c r="BI158" s="368"/>
      <c r="BJ158" s="368"/>
      <c r="BK158" s="370"/>
      <c r="BL158" s="462"/>
      <c r="BM158" s="368"/>
      <c r="BN158" s="368"/>
      <c r="BO158" s="368"/>
      <c r="BP158" s="368"/>
      <c r="BQ158" s="370"/>
      <c r="BR158" s="426"/>
    </row>
    <row r="159" spans="1:70" s="424" customFormat="1" x14ac:dyDescent="0.25">
      <c r="A159" s="341" t="s">
        <v>6582</v>
      </c>
      <c r="B159" s="370"/>
      <c r="C159" s="721"/>
      <c r="D159" s="370"/>
      <c r="E159" s="368"/>
      <c r="F159" s="370"/>
      <c r="G159" s="368"/>
      <c r="H159" s="370"/>
      <c r="I159" s="344" t="s">
        <v>430</v>
      </c>
      <c r="J159" s="344" t="s">
        <v>430</v>
      </c>
      <c r="K159" s="344" t="s">
        <v>430</v>
      </c>
      <c r="L159" s="344" t="s">
        <v>430</v>
      </c>
      <c r="M159" s="344" t="s">
        <v>430</v>
      </c>
      <c r="N159" s="346" t="s">
        <v>430</v>
      </c>
      <c r="O159" s="344" t="s">
        <v>430</v>
      </c>
      <c r="P159" s="344" t="s">
        <v>430</v>
      </c>
      <c r="Q159" s="344" t="s">
        <v>430</v>
      </c>
      <c r="R159" s="344" t="s">
        <v>430</v>
      </c>
      <c r="S159" s="344" t="s">
        <v>430</v>
      </c>
      <c r="T159" s="344" t="s">
        <v>430</v>
      </c>
      <c r="U159" s="344" t="s">
        <v>430</v>
      </c>
      <c r="V159" s="344" t="s">
        <v>430</v>
      </c>
      <c r="W159" s="344" t="s">
        <v>430</v>
      </c>
      <c r="X159" s="344" t="s">
        <v>430</v>
      </c>
      <c r="Y159" s="370"/>
      <c r="Z159" s="342"/>
      <c r="AA159" s="342"/>
      <c r="AB159" s="342"/>
      <c r="AC159" s="342"/>
      <c r="AD159" s="342"/>
      <c r="AE159" s="342"/>
      <c r="AF159" s="342"/>
      <c r="AG159" s="342"/>
      <c r="AH159" s="342"/>
      <c r="AI159" s="342"/>
      <c r="AJ159" s="342"/>
      <c r="AK159" s="342"/>
      <c r="AL159" s="342"/>
      <c r="AM159" s="342"/>
      <c r="AN159" s="342"/>
      <c r="AO159" s="370"/>
      <c r="AP159" s="344" t="s">
        <v>430</v>
      </c>
      <c r="AQ159" s="344" t="s">
        <v>430</v>
      </c>
      <c r="AR159" s="344" t="s">
        <v>430</v>
      </c>
      <c r="AS159" s="344" t="s">
        <v>430</v>
      </c>
      <c r="AT159" s="344" t="s">
        <v>430</v>
      </c>
      <c r="AU159" s="370"/>
      <c r="AV159" s="425"/>
      <c r="AW159" s="425"/>
      <c r="AX159" s="425"/>
      <c r="AY159" s="425"/>
      <c r="AZ159" s="425"/>
      <c r="BA159" s="370"/>
      <c r="BB159" s="371"/>
      <c r="BC159" s="371"/>
      <c r="BD159" s="371"/>
      <c r="BE159" s="371"/>
      <c r="BF159" s="370"/>
      <c r="BG159" s="368"/>
      <c r="BH159" s="368"/>
      <c r="BI159" s="368"/>
      <c r="BJ159" s="368"/>
      <c r="BK159" s="370"/>
      <c r="BL159" s="462"/>
      <c r="BM159" s="368"/>
      <c r="BN159" s="368"/>
      <c r="BO159" s="368"/>
      <c r="BP159" s="368"/>
      <c r="BQ159" s="370"/>
      <c r="BR159" s="426"/>
    </row>
    <row r="160" spans="1:70" s="424" customFormat="1" x14ac:dyDescent="0.25">
      <c r="A160" s="341" t="s">
        <v>6583</v>
      </c>
      <c r="B160" s="370"/>
      <c r="C160" s="721"/>
      <c r="D160" s="370"/>
      <c r="E160" s="368"/>
      <c r="F160" s="370"/>
      <c r="G160" s="368"/>
      <c r="H160" s="370"/>
      <c r="I160" s="344" t="s">
        <v>430</v>
      </c>
      <c r="J160" s="344" t="s">
        <v>430</v>
      </c>
      <c r="K160" s="344" t="s">
        <v>430</v>
      </c>
      <c r="L160" s="344" t="s">
        <v>430</v>
      </c>
      <c r="M160" s="344" t="s">
        <v>430</v>
      </c>
      <c r="N160" s="346" t="s">
        <v>430</v>
      </c>
      <c r="O160" s="344" t="s">
        <v>430</v>
      </c>
      <c r="P160" s="344" t="s">
        <v>430</v>
      </c>
      <c r="Q160" s="344" t="s">
        <v>430</v>
      </c>
      <c r="R160" s="344" t="s">
        <v>430</v>
      </c>
      <c r="S160" s="344" t="s">
        <v>430</v>
      </c>
      <c r="T160" s="344" t="s">
        <v>430</v>
      </c>
      <c r="U160" s="344" t="s">
        <v>430</v>
      </c>
      <c r="V160" s="344" t="s">
        <v>430</v>
      </c>
      <c r="W160" s="344" t="s">
        <v>430</v>
      </c>
      <c r="X160" s="344" t="s">
        <v>430</v>
      </c>
      <c r="Y160" s="370"/>
      <c r="Z160" s="342"/>
      <c r="AA160" s="342"/>
      <c r="AB160" s="342"/>
      <c r="AC160" s="342"/>
      <c r="AD160" s="342"/>
      <c r="AE160" s="342"/>
      <c r="AF160" s="342"/>
      <c r="AG160" s="342"/>
      <c r="AH160" s="342"/>
      <c r="AI160" s="342"/>
      <c r="AJ160" s="342"/>
      <c r="AK160" s="342"/>
      <c r="AL160" s="342"/>
      <c r="AM160" s="342"/>
      <c r="AN160" s="342"/>
      <c r="AO160" s="370"/>
      <c r="AP160" s="344" t="s">
        <v>430</v>
      </c>
      <c r="AQ160" s="344" t="s">
        <v>430</v>
      </c>
      <c r="AR160" s="344" t="s">
        <v>430</v>
      </c>
      <c r="AS160" s="344" t="s">
        <v>430</v>
      </c>
      <c r="AT160" s="344" t="s">
        <v>430</v>
      </c>
      <c r="AU160" s="370"/>
      <c r="AV160" s="425"/>
      <c r="AW160" s="425"/>
      <c r="AX160" s="425"/>
      <c r="AY160" s="425"/>
      <c r="AZ160" s="425"/>
      <c r="BA160" s="370"/>
      <c r="BB160" s="371"/>
      <c r="BC160" s="371"/>
      <c r="BD160" s="371"/>
      <c r="BE160" s="371"/>
      <c r="BF160" s="370"/>
      <c r="BG160" s="368"/>
      <c r="BH160" s="368"/>
      <c r="BI160" s="368"/>
      <c r="BJ160" s="368"/>
      <c r="BK160" s="370"/>
      <c r="BL160" s="462"/>
      <c r="BM160" s="368"/>
      <c r="BN160" s="368"/>
      <c r="BO160" s="368"/>
      <c r="BP160" s="368"/>
      <c r="BQ160" s="370"/>
      <c r="BR160" s="426"/>
    </row>
    <row r="161" spans="1:70" s="424" customFormat="1" x14ac:dyDescent="0.25">
      <c r="A161" s="341" t="s">
        <v>6584</v>
      </c>
      <c r="B161" s="370"/>
      <c r="C161" s="721"/>
      <c r="D161" s="370"/>
      <c r="E161" s="368"/>
      <c r="F161" s="370"/>
      <c r="G161" s="368"/>
      <c r="H161" s="370"/>
      <c r="I161" s="344" t="s">
        <v>430</v>
      </c>
      <c r="J161" s="344" t="s">
        <v>430</v>
      </c>
      <c r="K161" s="344" t="s">
        <v>430</v>
      </c>
      <c r="L161" s="344" t="s">
        <v>430</v>
      </c>
      <c r="M161" s="344" t="s">
        <v>430</v>
      </c>
      <c r="N161" s="346" t="s">
        <v>430</v>
      </c>
      <c r="O161" s="344" t="s">
        <v>430</v>
      </c>
      <c r="P161" s="344" t="s">
        <v>430</v>
      </c>
      <c r="Q161" s="344" t="s">
        <v>430</v>
      </c>
      <c r="R161" s="344" t="s">
        <v>430</v>
      </c>
      <c r="S161" s="344" t="s">
        <v>430</v>
      </c>
      <c r="T161" s="344" t="s">
        <v>430</v>
      </c>
      <c r="U161" s="344" t="s">
        <v>430</v>
      </c>
      <c r="V161" s="344" t="s">
        <v>430</v>
      </c>
      <c r="W161" s="344" t="s">
        <v>430</v>
      </c>
      <c r="X161" s="344" t="s">
        <v>430</v>
      </c>
      <c r="Y161" s="370"/>
      <c r="Z161" s="342"/>
      <c r="AA161" s="342"/>
      <c r="AB161" s="342"/>
      <c r="AC161" s="342"/>
      <c r="AD161" s="342"/>
      <c r="AE161" s="342"/>
      <c r="AF161" s="342"/>
      <c r="AG161" s="342"/>
      <c r="AH161" s="342"/>
      <c r="AI161" s="342"/>
      <c r="AJ161" s="342"/>
      <c r="AK161" s="342"/>
      <c r="AL161" s="342"/>
      <c r="AM161" s="342"/>
      <c r="AN161" s="342"/>
      <c r="AO161" s="370"/>
      <c r="AP161" s="344" t="s">
        <v>430</v>
      </c>
      <c r="AQ161" s="344" t="s">
        <v>430</v>
      </c>
      <c r="AR161" s="344" t="s">
        <v>430</v>
      </c>
      <c r="AS161" s="344" t="s">
        <v>430</v>
      </c>
      <c r="AT161" s="344" t="s">
        <v>430</v>
      </c>
      <c r="AU161" s="370"/>
      <c r="AV161" s="425"/>
      <c r="AW161" s="425"/>
      <c r="AX161" s="425"/>
      <c r="AY161" s="425"/>
      <c r="AZ161" s="425"/>
      <c r="BA161" s="370"/>
      <c r="BB161" s="371"/>
      <c r="BC161" s="371"/>
      <c r="BD161" s="371"/>
      <c r="BE161" s="371"/>
      <c r="BF161" s="370"/>
      <c r="BG161" s="368"/>
      <c r="BH161" s="368"/>
      <c r="BI161" s="368"/>
      <c r="BJ161" s="368"/>
      <c r="BK161" s="370"/>
      <c r="BL161" s="462"/>
      <c r="BM161" s="368"/>
      <c r="BN161" s="368"/>
      <c r="BO161" s="368"/>
      <c r="BP161" s="368"/>
      <c r="BQ161" s="370"/>
      <c r="BR161" s="426"/>
    </row>
    <row r="162" spans="1:70" s="424" customFormat="1" x14ac:dyDescent="0.25">
      <c r="A162" s="491" t="s">
        <v>6585</v>
      </c>
      <c r="B162" s="413"/>
      <c r="C162" s="722"/>
      <c r="D162" s="413"/>
      <c r="E162" s="427"/>
      <c r="F162" s="413"/>
      <c r="G162" s="427"/>
      <c r="H162" s="428"/>
      <c r="I162" s="429" t="s">
        <v>430</v>
      </c>
      <c r="J162" s="429" t="s">
        <v>430</v>
      </c>
      <c r="K162" s="429" t="s">
        <v>430</v>
      </c>
      <c r="L162" s="429" t="s">
        <v>430</v>
      </c>
      <c r="M162" s="429" t="s">
        <v>430</v>
      </c>
      <c r="N162" s="430" t="s">
        <v>430</v>
      </c>
      <c r="O162" s="429" t="s">
        <v>430</v>
      </c>
      <c r="P162" s="429" t="s">
        <v>430</v>
      </c>
      <c r="Q162" s="429" t="s">
        <v>430</v>
      </c>
      <c r="R162" s="429" t="s">
        <v>430</v>
      </c>
      <c r="S162" s="429" t="s">
        <v>430</v>
      </c>
      <c r="T162" s="429" t="s">
        <v>430</v>
      </c>
      <c r="U162" s="429" t="s">
        <v>430</v>
      </c>
      <c r="V162" s="429" t="s">
        <v>430</v>
      </c>
      <c r="W162" s="429" t="s">
        <v>430</v>
      </c>
      <c r="X162" s="429" t="s">
        <v>430</v>
      </c>
      <c r="Y162" s="428"/>
      <c r="Z162" s="431"/>
      <c r="AA162" s="431"/>
      <c r="AB162" s="431"/>
      <c r="AC162" s="431"/>
      <c r="AD162" s="431"/>
      <c r="AE162" s="431"/>
      <c r="AF162" s="431"/>
      <c r="AG162" s="431"/>
      <c r="AH162" s="431"/>
      <c r="AI162" s="431"/>
      <c r="AJ162" s="431"/>
      <c r="AK162" s="431"/>
      <c r="AL162" s="431"/>
      <c r="AM162" s="431"/>
      <c r="AN162" s="431"/>
      <c r="AO162" s="428"/>
      <c r="AP162" s="429" t="s">
        <v>430</v>
      </c>
      <c r="AQ162" s="429" t="s">
        <v>430</v>
      </c>
      <c r="AR162" s="429" t="s">
        <v>430</v>
      </c>
      <c r="AS162" s="429" t="s">
        <v>430</v>
      </c>
      <c r="AT162" s="429" t="s">
        <v>430</v>
      </c>
      <c r="AU162" s="428"/>
      <c r="AV162" s="432"/>
      <c r="AW162" s="432"/>
      <c r="AX162" s="432"/>
      <c r="AY162" s="432"/>
      <c r="AZ162" s="432"/>
      <c r="BA162" s="413"/>
      <c r="BB162" s="433"/>
      <c r="BC162" s="433"/>
      <c r="BD162" s="433"/>
      <c r="BE162" s="433"/>
      <c r="BF162" s="413"/>
      <c r="BG162" s="427"/>
      <c r="BH162" s="427"/>
      <c r="BI162" s="427"/>
      <c r="BJ162" s="427"/>
      <c r="BK162" s="413"/>
      <c r="BL162" s="472"/>
      <c r="BM162" s="408"/>
      <c r="BN162" s="408"/>
      <c r="BO162" s="408"/>
      <c r="BP162" s="408"/>
      <c r="BQ162" s="413"/>
      <c r="BR162" s="542"/>
    </row>
    <row r="166" spans="1:70" hidden="1" x14ac:dyDescent="0.25">
      <c r="A166" s="484" t="s">
        <v>179</v>
      </c>
    </row>
    <row r="167" spans="1:70" x14ac:dyDescent="0.25">
      <c r="A167" s="484" t="s">
        <v>10279</v>
      </c>
    </row>
    <row r="168" spans="1:70" x14ac:dyDescent="0.25">
      <c r="A168" s="484"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E8FE1-605E-45A1-806A-B4D487FFEFFB}">
  <sheetPr codeName="Sheet22"/>
  <dimension ref="A1:BR30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1" bestFit="1" customWidth="1"/>
    <col min="10" max="10" width="5.36328125" style="231" bestFit="1" customWidth="1"/>
    <col min="11" max="11" width="6.36328125" style="231" bestFit="1" customWidth="1"/>
    <col min="12" max="13" width="7" style="231" bestFit="1" customWidth="1"/>
    <col min="14" max="14" width="5" style="231" bestFit="1" customWidth="1"/>
    <col min="15" max="17" width="5.6328125" style="231" bestFit="1" customWidth="1"/>
    <col min="18" max="18" width="6.453125" style="231" bestFit="1" customWidth="1"/>
    <col min="19" max="19" width="9.81640625" style="231" bestFit="1" customWidth="1"/>
    <col min="20" max="20" width="8.54296875" style="231" bestFit="1" customWidth="1"/>
    <col min="21" max="21" width="7.81640625" style="231" bestFit="1" customWidth="1"/>
    <col min="22" max="22" width="8.08984375" style="231" bestFit="1" customWidth="1"/>
    <col min="23" max="23" width="4.453125" style="231" bestFit="1" customWidth="1"/>
    <col min="24" max="24" width="7.08984375" style="231" bestFit="1" customWidth="1"/>
    <col min="25" max="25" width="1.1796875" style="21" customWidth="1"/>
    <col min="26" max="26" width="4.6328125" style="235" bestFit="1" customWidth="1"/>
    <col min="27" max="27" width="5.36328125" style="235" bestFit="1" customWidth="1"/>
    <col min="28" max="28" width="6.36328125" style="235" bestFit="1" customWidth="1"/>
    <col min="29" max="30" width="7" style="235" bestFit="1" customWidth="1"/>
    <col min="31" max="31" width="5" style="235" bestFit="1" customWidth="1"/>
    <col min="32" max="34" width="5.6328125" style="235" bestFit="1" customWidth="1"/>
    <col min="35" max="35" width="6.453125" style="235" bestFit="1" customWidth="1"/>
    <col min="36" max="36" width="9.81640625" style="235" bestFit="1" customWidth="1"/>
    <col min="37" max="37" width="8.54296875" style="235" bestFit="1" customWidth="1"/>
    <col min="38" max="38" width="7.81640625" style="235" bestFit="1" customWidth="1"/>
    <col min="39" max="39" width="8.08984375" style="235" bestFit="1" customWidth="1"/>
    <col min="40" max="40" width="4.453125" style="235" bestFit="1" customWidth="1"/>
    <col min="41" max="41" width="1.1796875" style="21" customWidth="1"/>
    <col min="42" max="42" width="6.453125" style="231" bestFit="1" customWidth="1"/>
    <col min="43" max="45" width="5.6328125" style="231" bestFit="1" customWidth="1"/>
    <col min="46" max="46" width="5" style="231" bestFit="1" customWidth="1"/>
    <col min="47" max="47" width="1.1796875" style="21" customWidth="1"/>
    <col min="48" max="48" width="6.453125" style="235" bestFit="1" customWidth="1"/>
    <col min="49" max="51" width="5.6328125" style="235" bestFit="1" customWidth="1"/>
    <col min="52" max="52" width="5" style="235" bestFit="1" customWidth="1"/>
    <col min="53" max="53" width="1.1796875" style="21" customWidth="1"/>
    <col min="54" max="54" width="6.08984375" style="231" bestFit="1" customWidth="1"/>
    <col min="55" max="55" width="8.81640625" style="231" bestFit="1" customWidth="1"/>
    <col min="56" max="56" width="5.54296875" style="231" bestFit="1" customWidth="1"/>
    <col min="57" max="57" width="5.36328125" style="231" bestFit="1" customWidth="1"/>
    <col min="58" max="58" width="1.1796875" style="21" customWidth="1"/>
    <col min="59" max="62" width="7.6328125" style="231"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4" t="s">
        <v>43</v>
      </c>
    </row>
    <row r="3" spans="1:70" ht="20.5" x14ac:dyDescent="0.45">
      <c r="A3" s="23" t="s">
        <v>175</v>
      </c>
    </row>
    <row r="4" spans="1:70" x14ac:dyDescent="0.25">
      <c r="A4" s="484" t="s">
        <v>425</v>
      </c>
    </row>
    <row r="5" spans="1:70" ht="33" x14ac:dyDescent="0.25">
      <c r="A5" s="1107" t="s">
        <v>176</v>
      </c>
      <c r="B5" s="1108"/>
      <c r="C5" s="1114" t="s">
        <v>44</v>
      </c>
      <c r="D5" s="1108"/>
      <c r="E5" s="1114" t="s">
        <v>45</v>
      </c>
      <c r="F5" s="1108"/>
      <c r="G5" s="1114" t="s">
        <v>46</v>
      </c>
      <c r="H5" s="1132"/>
      <c r="I5" s="232" t="s">
        <v>48</v>
      </c>
      <c r="J5" s="232" t="s">
        <v>49</v>
      </c>
      <c r="K5" s="232" t="s">
        <v>3</v>
      </c>
      <c r="L5" s="232" t="s">
        <v>50</v>
      </c>
      <c r="M5" s="232" t="s">
        <v>51</v>
      </c>
      <c r="N5" s="232" t="s">
        <v>4</v>
      </c>
      <c r="O5" s="232" t="s">
        <v>52</v>
      </c>
      <c r="P5" s="232" t="s">
        <v>53</v>
      </c>
      <c r="Q5" s="232" t="s">
        <v>54</v>
      </c>
      <c r="R5" s="232" t="s">
        <v>55</v>
      </c>
      <c r="S5" s="232" t="s">
        <v>421</v>
      </c>
      <c r="T5" s="232" t="s">
        <v>422</v>
      </c>
      <c r="U5" s="232" t="s">
        <v>423</v>
      </c>
      <c r="V5" s="232" t="s">
        <v>424</v>
      </c>
      <c r="W5" s="232" t="s">
        <v>11</v>
      </c>
      <c r="X5" s="232" t="s">
        <v>56</v>
      </c>
      <c r="Y5" s="24"/>
      <c r="Z5" s="236" t="s">
        <v>58</v>
      </c>
      <c r="AA5" s="236" t="s">
        <v>59</v>
      </c>
      <c r="AB5" s="236" t="s">
        <v>60</v>
      </c>
      <c r="AC5" s="236" t="s">
        <v>61</v>
      </c>
      <c r="AD5" s="236" t="s">
        <v>62</v>
      </c>
      <c r="AE5" s="236" t="s">
        <v>63</v>
      </c>
      <c r="AF5" s="236" t="s">
        <v>64</v>
      </c>
      <c r="AG5" s="236" t="s">
        <v>65</v>
      </c>
      <c r="AH5" s="236" t="s">
        <v>66</v>
      </c>
      <c r="AI5" s="236" t="s">
        <v>67</v>
      </c>
      <c r="AJ5" s="236" t="s">
        <v>421</v>
      </c>
      <c r="AK5" s="236" t="s">
        <v>422</v>
      </c>
      <c r="AL5" s="236" t="s">
        <v>423</v>
      </c>
      <c r="AM5" s="236" t="s">
        <v>424</v>
      </c>
      <c r="AN5" s="237" t="s">
        <v>11</v>
      </c>
      <c r="AO5" s="1108"/>
      <c r="AP5" s="271" t="s">
        <v>55</v>
      </c>
      <c r="AQ5" s="232" t="s">
        <v>69</v>
      </c>
      <c r="AR5" s="232" t="s">
        <v>54</v>
      </c>
      <c r="AS5" s="232" t="s">
        <v>53</v>
      </c>
      <c r="AT5" s="270" t="s">
        <v>4</v>
      </c>
      <c r="AU5" s="76"/>
      <c r="AV5" s="242" t="s">
        <v>55</v>
      </c>
      <c r="AW5" s="236" t="s">
        <v>69</v>
      </c>
      <c r="AX5" s="236" t="s">
        <v>54</v>
      </c>
      <c r="AY5" s="236" t="s">
        <v>53</v>
      </c>
      <c r="AZ5" s="236" t="s">
        <v>4</v>
      </c>
      <c r="BA5" s="1132"/>
      <c r="BB5" s="1146" t="s">
        <v>76</v>
      </c>
      <c r="BC5" s="1131"/>
      <c r="BD5" s="1131"/>
      <c r="BE5" s="1143"/>
      <c r="BF5" s="1132"/>
      <c r="BG5" s="1092" t="s">
        <v>81</v>
      </c>
      <c r="BH5" s="1131"/>
      <c r="BI5" s="1131"/>
      <c r="BJ5" s="1143"/>
      <c r="BK5" s="1132"/>
      <c r="BL5" s="1138" t="s">
        <v>87</v>
      </c>
      <c r="BM5" s="1133"/>
      <c r="BN5" s="1133"/>
      <c r="BO5" s="1133"/>
      <c r="BP5" s="1134"/>
      <c r="BQ5" s="1108"/>
      <c r="BR5" s="1138" t="s">
        <v>88</v>
      </c>
    </row>
    <row r="6" spans="1:70" ht="14.5" x14ac:dyDescent="0.25">
      <c r="A6" s="1107"/>
      <c r="B6" s="1109"/>
      <c r="C6" s="1145"/>
      <c r="D6" s="1109"/>
      <c r="E6" s="1145"/>
      <c r="F6" s="1109"/>
      <c r="G6" s="1145"/>
      <c r="H6" s="1135"/>
      <c r="I6" s="1136" t="s">
        <v>47</v>
      </c>
      <c r="J6" s="1137"/>
      <c r="K6" s="1137"/>
      <c r="L6" s="1137"/>
      <c r="M6" s="1137"/>
      <c r="N6" s="1136" t="s">
        <v>57</v>
      </c>
      <c r="O6" s="1137"/>
      <c r="P6" s="1137"/>
      <c r="Q6" s="1137"/>
      <c r="R6" s="1137"/>
      <c r="S6" s="1137"/>
      <c r="T6" s="1137"/>
      <c r="U6" s="1137"/>
      <c r="V6" s="1137"/>
      <c r="W6" s="1137"/>
      <c r="X6" s="1137"/>
      <c r="Y6" s="28"/>
      <c r="Z6" s="1144" t="s">
        <v>68</v>
      </c>
      <c r="AA6" s="1141"/>
      <c r="AB6" s="1141"/>
      <c r="AC6" s="1141"/>
      <c r="AD6" s="1141"/>
      <c r="AE6" s="1141"/>
      <c r="AF6" s="1141"/>
      <c r="AG6" s="1141"/>
      <c r="AH6" s="1141"/>
      <c r="AI6" s="1141"/>
      <c r="AJ6" s="1141"/>
      <c r="AK6" s="1141"/>
      <c r="AL6" s="1141"/>
      <c r="AM6" s="1141"/>
      <c r="AN6" s="1142"/>
      <c r="AO6" s="1109"/>
      <c r="AP6" s="1095" t="s">
        <v>70</v>
      </c>
      <c r="AQ6" s="1137"/>
      <c r="AR6" s="1137"/>
      <c r="AS6" s="1137"/>
      <c r="AT6" s="1140"/>
      <c r="AU6" s="77"/>
      <c r="AV6" s="1102" t="s">
        <v>71</v>
      </c>
      <c r="AW6" s="1141"/>
      <c r="AX6" s="1141"/>
      <c r="AY6" s="1141"/>
      <c r="AZ6" s="1141"/>
      <c r="BA6" s="1135"/>
      <c r="BB6" s="299" t="s">
        <v>72</v>
      </c>
      <c r="BC6" s="299" t="s">
        <v>73</v>
      </c>
      <c r="BD6" s="299" t="s">
        <v>74</v>
      </c>
      <c r="BE6" s="323" t="s">
        <v>75</v>
      </c>
      <c r="BF6" s="1135"/>
      <c r="BG6" s="322" t="s">
        <v>77</v>
      </c>
      <c r="BH6" s="299" t="s">
        <v>78</v>
      </c>
      <c r="BI6" s="299" t="s">
        <v>79</v>
      </c>
      <c r="BJ6" s="323" t="s">
        <v>80</v>
      </c>
      <c r="BK6" s="1135"/>
      <c r="BL6" s="83" t="s">
        <v>82</v>
      </c>
      <c r="BM6" s="28" t="s">
        <v>83</v>
      </c>
      <c r="BN6" s="28" t="s">
        <v>84</v>
      </c>
      <c r="BO6" s="28" t="s">
        <v>85</v>
      </c>
      <c r="BP6" s="82" t="s">
        <v>86</v>
      </c>
      <c r="BQ6" s="1109"/>
      <c r="BR6" s="1139"/>
    </row>
    <row r="7" spans="1:70" ht="14.5" x14ac:dyDescent="0.25">
      <c r="A7" s="29" t="s">
        <v>177</v>
      </c>
      <c r="B7" s="46"/>
      <c r="C7" s="71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1"/>
      <c r="BF7" s="69"/>
      <c r="BG7" s="241"/>
      <c r="BH7" s="543"/>
      <c r="BI7" s="62"/>
      <c r="BJ7" s="62"/>
      <c r="BK7" s="259"/>
      <c r="BL7" s="62"/>
      <c r="BM7" s="46"/>
      <c r="BN7" s="87"/>
      <c r="BO7" s="87"/>
      <c r="BP7" s="87"/>
      <c r="BQ7" s="46"/>
      <c r="BR7" s="91"/>
    </row>
    <row r="8" spans="1:70" s="424" customFormat="1" x14ac:dyDescent="0.25">
      <c r="A8" s="477" t="s">
        <v>6789</v>
      </c>
      <c r="B8" s="398"/>
      <c r="C8" s="714">
        <v>37973</v>
      </c>
      <c r="D8" s="398"/>
      <c r="E8" s="399">
        <v>28595.200000000001</v>
      </c>
      <c r="F8" s="398"/>
      <c r="G8" s="400">
        <v>123.6949</v>
      </c>
      <c r="H8" s="402"/>
      <c r="I8" s="401" t="s">
        <v>430</v>
      </c>
      <c r="J8" s="401">
        <v>-2.9000000000000001E-2</v>
      </c>
      <c r="K8" s="401">
        <v>2.0064000000000002</v>
      </c>
      <c r="L8" s="401">
        <v>6.3391000000000002</v>
      </c>
      <c r="M8" s="401">
        <v>-1.2070000000000001</v>
      </c>
      <c r="N8" s="403">
        <v>1.9838</v>
      </c>
      <c r="O8" s="401">
        <v>6.3227000000000002</v>
      </c>
      <c r="P8" s="401">
        <v>11.1982</v>
      </c>
      <c r="Q8" s="401">
        <v>10.8147</v>
      </c>
      <c r="R8" s="401">
        <v>11.829700000000001</v>
      </c>
      <c r="S8" s="401">
        <v>0.30599999999999999</v>
      </c>
      <c r="T8" s="401">
        <v>7.4953000000000003</v>
      </c>
      <c r="U8" s="401">
        <v>-0.78580000000000005</v>
      </c>
      <c r="V8" s="401">
        <v>2.5663</v>
      </c>
      <c r="W8" s="401">
        <v>0.30599999999999999</v>
      </c>
      <c r="X8" s="401">
        <v>11.7995</v>
      </c>
      <c r="Y8" s="402"/>
      <c r="Z8" s="399" t="s">
        <v>430</v>
      </c>
      <c r="AA8" s="399">
        <v>99</v>
      </c>
      <c r="AB8" s="399">
        <v>42</v>
      </c>
      <c r="AC8" s="399">
        <v>53</v>
      </c>
      <c r="AD8" s="399">
        <v>58</v>
      </c>
      <c r="AE8" s="399">
        <v>58</v>
      </c>
      <c r="AF8" s="399">
        <v>38</v>
      </c>
      <c r="AG8" s="399">
        <v>49</v>
      </c>
      <c r="AH8" s="399">
        <v>31</v>
      </c>
      <c r="AI8" s="399">
        <v>17</v>
      </c>
      <c r="AJ8" s="399">
        <v>87</v>
      </c>
      <c r="AK8" s="399">
        <v>55</v>
      </c>
      <c r="AL8" s="399">
        <v>72</v>
      </c>
      <c r="AM8" s="399">
        <v>70</v>
      </c>
      <c r="AN8" s="399">
        <v>87</v>
      </c>
      <c r="AO8" s="398"/>
      <c r="AP8" s="401">
        <v>11.59</v>
      </c>
      <c r="AQ8" s="401">
        <v>11.68</v>
      </c>
      <c r="AR8" s="401">
        <v>10.09</v>
      </c>
      <c r="AS8" s="401">
        <v>7.54</v>
      </c>
      <c r="AT8" s="401">
        <v>3.4</v>
      </c>
      <c r="AU8" s="404"/>
      <c r="AV8" s="399">
        <v>17</v>
      </c>
      <c r="AW8" s="399">
        <v>23</v>
      </c>
      <c r="AX8" s="399">
        <v>30</v>
      </c>
      <c r="AY8" s="399">
        <v>42</v>
      </c>
      <c r="AZ8" s="399">
        <v>64</v>
      </c>
      <c r="BA8" s="402"/>
      <c r="BB8" s="401">
        <v>6.60561909782668</v>
      </c>
      <c r="BC8" s="401">
        <v>0</v>
      </c>
      <c r="BD8" s="401">
        <v>7.2072403773978597E-2</v>
      </c>
      <c r="BE8" s="406" t="s">
        <v>430</v>
      </c>
      <c r="BF8" s="402"/>
      <c r="BG8" s="406" t="s">
        <v>430</v>
      </c>
      <c r="BH8" s="666" t="s">
        <v>430</v>
      </c>
      <c r="BI8" s="401" t="s">
        <v>430</v>
      </c>
      <c r="BJ8" s="401" t="s">
        <v>430</v>
      </c>
      <c r="BK8" s="405"/>
      <c r="BL8" s="831" t="s">
        <v>6790</v>
      </c>
      <c r="BM8" s="917" t="s">
        <v>6791</v>
      </c>
      <c r="BN8" s="397" t="s">
        <v>430</v>
      </c>
      <c r="BO8" s="397" t="s">
        <v>430</v>
      </c>
      <c r="BP8" s="397" t="s">
        <v>430</v>
      </c>
      <c r="BQ8" s="398"/>
      <c r="BR8" s="407" t="s">
        <v>443</v>
      </c>
    </row>
    <row r="9" spans="1:70" s="424" customFormat="1" x14ac:dyDescent="0.25">
      <c r="A9" s="341" t="s">
        <v>6792</v>
      </c>
      <c r="B9" s="369"/>
      <c r="C9" s="709">
        <v>40798</v>
      </c>
      <c r="D9" s="369"/>
      <c r="E9" s="342">
        <v>15249.8</v>
      </c>
      <c r="F9" s="369"/>
      <c r="G9" s="343">
        <v>41.487400000000001</v>
      </c>
      <c r="H9" s="370"/>
      <c r="I9" s="344">
        <v>1.9216</v>
      </c>
      <c r="J9" s="344">
        <v>2.6122999999999998</v>
      </c>
      <c r="K9" s="344">
        <v>-8.5650999999999993</v>
      </c>
      <c r="L9" s="344">
        <v>-2.4121999999999999</v>
      </c>
      <c r="M9" s="344">
        <v>5.0968</v>
      </c>
      <c r="N9" s="346">
        <v>44.923999999999999</v>
      </c>
      <c r="O9" s="344">
        <v>38.876199999999997</v>
      </c>
      <c r="P9" s="344">
        <v>33.3645</v>
      </c>
      <c r="Q9" s="344">
        <v>23.194299999999998</v>
      </c>
      <c r="R9" s="344">
        <v>15.162800000000001</v>
      </c>
      <c r="S9" s="344">
        <v>1.5539000000000001</v>
      </c>
      <c r="T9" s="344">
        <v>-3.0143</v>
      </c>
      <c r="U9" s="344">
        <v>6.9009</v>
      </c>
      <c r="V9" s="344">
        <v>22.378799999999998</v>
      </c>
      <c r="W9" s="344">
        <v>1.5539000000000001</v>
      </c>
      <c r="X9" s="344">
        <v>10.081</v>
      </c>
      <c r="Y9" s="370"/>
      <c r="Z9" s="342">
        <v>27</v>
      </c>
      <c r="AA9" s="342">
        <v>27</v>
      </c>
      <c r="AB9" s="342">
        <v>86</v>
      </c>
      <c r="AC9" s="342">
        <v>96</v>
      </c>
      <c r="AD9" s="342">
        <v>17</v>
      </c>
      <c r="AE9" s="342">
        <v>15</v>
      </c>
      <c r="AF9" s="342">
        <v>17</v>
      </c>
      <c r="AG9" s="342">
        <v>13</v>
      </c>
      <c r="AH9" s="342">
        <v>4</v>
      </c>
      <c r="AI9" s="342">
        <v>2</v>
      </c>
      <c r="AJ9" s="342">
        <v>28</v>
      </c>
      <c r="AK9" s="342">
        <v>106</v>
      </c>
      <c r="AL9" s="342">
        <v>11</v>
      </c>
      <c r="AM9" s="342">
        <v>23</v>
      </c>
      <c r="AN9" s="342">
        <v>28</v>
      </c>
      <c r="AO9" s="369"/>
      <c r="AP9" s="344">
        <v>20.45</v>
      </c>
      <c r="AQ9" s="344">
        <v>23.94</v>
      </c>
      <c r="AR9" s="344">
        <v>29.82</v>
      </c>
      <c r="AS9" s="344">
        <v>37.33</v>
      </c>
      <c r="AT9" s="344">
        <v>18.8</v>
      </c>
      <c r="AU9" s="347"/>
      <c r="AV9" s="342">
        <v>1</v>
      </c>
      <c r="AW9" s="342">
        <v>3</v>
      </c>
      <c r="AX9" s="342">
        <v>3</v>
      </c>
      <c r="AY9" s="342">
        <v>14</v>
      </c>
      <c r="AZ9" s="342">
        <v>21</v>
      </c>
      <c r="BA9" s="370"/>
      <c r="BB9" s="344">
        <v>18.4020547475886</v>
      </c>
      <c r="BC9" s="344">
        <v>1.0126126612414099</v>
      </c>
      <c r="BD9" s="344">
        <v>0.10474852255698699</v>
      </c>
      <c r="BE9" s="371">
        <v>-5.7743736084917799E-2</v>
      </c>
      <c r="BF9" s="370"/>
      <c r="BG9" s="371" t="s">
        <v>430</v>
      </c>
      <c r="BH9" s="667" t="s">
        <v>430</v>
      </c>
      <c r="BI9" s="344" t="s">
        <v>430</v>
      </c>
      <c r="BJ9" s="344" t="s">
        <v>430</v>
      </c>
      <c r="BK9" s="358"/>
      <c r="BL9" s="832" t="s">
        <v>6793</v>
      </c>
      <c r="BM9" s="918" t="s">
        <v>4914</v>
      </c>
      <c r="BN9" s="368" t="s">
        <v>430</v>
      </c>
      <c r="BO9" s="368" t="s">
        <v>430</v>
      </c>
      <c r="BP9" s="368" t="s">
        <v>430</v>
      </c>
      <c r="BQ9" s="369"/>
      <c r="BR9" s="350" t="s">
        <v>547</v>
      </c>
    </row>
    <row r="10" spans="1:70" s="424" customFormat="1" x14ac:dyDescent="0.25">
      <c r="A10" s="341" t="s">
        <v>6794</v>
      </c>
      <c r="B10" s="369"/>
      <c r="C10" s="709">
        <v>40848</v>
      </c>
      <c r="D10" s="369"/>
      <c r="E10" s="342">
        <v>10967.5</v>
      </c>
      <c r="F10" s="369"/>
      <c r="G10" s="343">
        <v>42.245699999999999</v>
      </c>
      <c r="H10" s="370"/>
      <c r="I10" s="344">
        <v>1.9032</v>
      </c>
      <c r="J10" s="344">
        <v>2.4975999999999998</v>
      </c>
      <c r="K10" s="344">
        <v>-9.2143999999999995</v>
      </c>
      <c r="L10" s="344">
        <v>-2.6103000000000001</v>
      </c>
      <c r="M10" s="344">
        <v>4.9736000000000002</v>
      </c>
      <c r="N10" s="346">
        <v>44.313299999999998</v>
      </c>
      <c r="O10" s="344">
        <v>38.539099999999998</v>
      </c>
      <c r="P10" s="344">
        <v>33.057099999999998</v>
      </c>
      <c r="Q10" s="344">
        <v>22.9527</v>
      </c>
      <c r="R10" s="344">
        <v>15.052899999999999</v>
      </c>
      <c r="S10" s="344">
        <v>1.4678</v>
      </c>
      <c r="T10" s="344">
        <v>-2.7218</v>
      </c>
      <c r="U10" s="344">
        <v>6.5763999999999996</v>
      </c>
      <c r="V10" s="344">
        <v>21.9786</v>
      </c>
      <c r="W10" s="344">
        <v>1.4678</v>
      </c>
      <c r="X10" s="344">
        <v>10.315799999999999</v>
      </c>
      <c r="Y10" s="370"/>
      <c r="Z10" s="342">
        <v>29</v>
      </c>
      <c r="AA10" s="342">
        <v>29</v>
      </c>
      <c r="AB10" s="342">
        <v>89</v>
      </c>
      <c r="AC10" s="342">
        <v>102</v>
      </c>
      <c r="AD10" s="342">
        <v>22</v>
      </c>
      <c r="AE10" s="342">
        <v>24</v>
      </c>
      <c r="AF10" s="342">
        <v>20</v>
      </c>
      <c r="AG10" s="342">
        <v>19</v>
      </c>
      <c r="AH10" s="342">
        <v>10</v>
      </c>
      <c r="AI10" s="342">
        <v>3</v>
      </c>
      <c r="AJ10" s="342">
        <v>38</v>
      </c>
      <c r="AK10" s="342">
        <v>100</v>
      </c>
      <c r="AL10" s="342">
        <v>13</v>
      </c>
      <c r="AM10" s="342">
        <v>29</v>
      </c>
      <c r="AN10" s="342">
        <v>38</v>
      </c>
      <c r="AO10" s="369"/>
      <c r="AP10" s="344">
        <v>20.260000000000002</v>
      </c>
      <c r="AQ10" s="344">
        <v>23.74</v>
      </c>
      <c r="AR10" s="344">
        <v>29.53</v>
      </c>
      <c r="AS10" s="344">
        <v>36.979999999999997</v>
      </c>
      <c r="AT10" s="344">
        <v>18.63</v>
      </c>
      <c r="AU10" s="347"/>
      <c r="AV10" s="342">
        <v>4</v>
      </c>
      <c r="AW10" s="342">
        <v>6</v>
      </c>
      <c r="AX10" s="342">
        <v>8</v>
      </c>
      <c r="AY10" s="342">
        <v>18</v>
      </c>
      <c r="AZ10" s="342">
        <v>24</v>
      </c>
      <c r="BA10" s="370"/>
      <c r="BB10" s="344">
        <v>18.947865142740898</v>
      </c>
      <c r="BC10" s="344">
        <v>0</v>
      </c>
      <c r="BD10" s="344">
        <v>0.101284898437659</v>
      </c>
      <c r="BE10" s="371" t="s">
        <v>430</v>
      </c>
      <c r="BF10" s="370"/>
      <c r="BG10" s="371" t="s">
        <v>430</v>
      </c>
      <c r="BH10" s="667" t="s">
        <v>430</v>
      </c>
      <c r="BI10" s="344" t="s">
        <v>430</v>
      </c>
      <c r="BJ10" s="344" t="s">
        <v>430</v>
      </c>
      <c r="BK10" s="358"/>
      <c r="BL10" s="832" t="s">
        <v>6795</v>
      </c>
      <c r="BM10" s="918" t="s">
        <v>4884</v>
      </c>
      <c r="BN10" s="368" t="s">
        <v>430</v>
      </c>
      <c r="BO10" s="368" t="s">
        <v>430</v>
      </c>
      <c r="BP10" s="368" t="s">
        <v>430</v>
      </c>
      <c r="BQ10" s="369"/>
      <c r="BR10" s="350" t="s">
        <v>547</v>
      </c>
    </row>
    <row r="11" spans="1:70" s="424" customFormat="1" x14ac:dyDescent="0.25">
      <c r="A11" s="341" t="s">
        <v>6796</v>
      </c>
      <c r="B11" s="369"/>
      <c r="C11" s="709">
        <v>37973</v>
      </c>
      <c r="D11" s="369"/>
      <c r="E11" s="342">
        <v>9301.14</v>
      </c>
      <c r="F11" s="369"/>
      <c r="G11" s="343">
        <v>221.8612</v>
      </c>
      <c r="H11" s="370"/>
      <c r="I11" s="344" t="s">
        <v>430</v>
      </c>
      <c r="J11" s="344">
        <v>-0.1169</v>
      </c>
      <c r="K11" s="344">
        <v>1.784</v>
      </c>
      <c r="L11" s="344">
        <v>7.2111000000000001</v>
      </c>
      <c r="M11" s="344">
        <v>-5.0723000000000003</v>
      </c>
      <c r="N11" s="346">
        <v>-2.4081999999999999</v>
      </c>
      <c r="O11" s="344">
        <v>6.1002999999999998</v>
      </c>
      <c r="P11" s="344">
        <v>14.071300000000001</v>
      </c>
      <c r="Q11" s="344">
        <v>13.8047</v>
      </c>
      <c r="R11" s="344">
        <v>14.969200000000001</v>
      </c>
      <c r="S11" s="344">
        <v>0.42809999999999998</v>
      </c>
      <c r="T11" s="344">
        <v>9.0264000000000006</v>
      </c>
      <c r="U11" s="344">
        <v>-4.5265000000000004</v>
      </c>
      <c r="V11" s="344">
        <v>-0.26279999999999998</v>
      </c>
      <c r="W11" s="344">
        <v>0.42809999999999998</v>
      </c>
      <c r="X11" s="344">
        <v>14.7338</v>
      </c>
      <c r="Y11" s="370"/>
      <c r="Z11" s="342" t="s">
        <v>430</v>
      </c>
      <c r="AA11" s="342">
        <v>102</v>
      </c>
      <c r="AB11" s="342">
        <v>43</v>
      </c>
      <c r="AC11" s="342">
        <v>51</v>
      </c>
      <c r="AD11" s="342">
        <v>90</v>
      </c>
      <c r="AE11" s="342">
        <v>73</v>
      </c>
      <c r="AF11" s="342">
        <v>39</v>
      </c>
      <c r="AG11" s="342">
        <v>35</v>
      </c>
      <c r="AH11" s="342">
        <v>17</v>
      </c>
      <c r="AI11" s="342">
        <v>7</v>
      </c>
      <c r="AJ11" s="342">
        <v>79</v>
      </c>
      <c r="AK11" s="342">
        <v>48</v>
      </c>
      <c r="AL11" s="342">
        <v>90</v>
      </c>
      <c r="AM11" s="342">
        <v>83</v>
      </c>
      <c r="AN11" s="342">
        <v>79</v>
      </c>
      <c r="AO11" s="369"/>
      <c r="AP11" s="344">
        <v>15.72</v>
      </c>
      <c r="AQ11" s="344">
        <v>16.82</v>
      </c>
      <c r="AR11" s="344">
        <v>12.09</v>
      </c>
      <c r="AS11" s="344">
        <v>7.29</v>
      </c>
      <c r="AT11" s="344">
        <v>-1.1599999999999999</v>
      </c>
      <c r="AU11" s="347"/>
      <c r="AV11" s="342">
        <v>11</v>
      </c>
      <c r="AW11" s="342">
        <v>13</v>
      </c>
      <c r="AX11" s="342">
        <v>23</v>
      </c>
      <c r="AY11" s="342">
        <v>44</v>
      </c>
      <c r="AZ11" s="342">
        <v>75</v>
      </c>
      <c r="BA11" s="370"/>
      <c r="BB11" s="344">
        <v>11.1007567171891</v>
      </c>
      <c r="BC11" s="344">
        <v>0</v>
      </c>
      <c r="BD11" s="344">
        <v>6.9604235296207295E-2</v>
      </c>
      <c r="BE11" s="371" t="s">
        <v>430</v>
      </c>
      <c r="BF11" s="370"/>
      <c r="BG11" s="371" t="s">
        <v>430</v>
      </c>
      <c r="BH11" s="667" t="s">
        <v>430</v>
      </c>
      <c r="BI11" s="344" t="s">
        <v>430</v>
      </c>
      <c r="BJ11" s="344" t="s">
        <v>430</v>
      </c>
      <c r="BK11" s="358"/>
      <c r="BL11" s="832" t="s">
        <v>6797</v>
      </c>
      <c r="BM11" s="918" t="s">
        <v>6798</v>
      </c>
      <c r="BN11" s="368" t="s">
        <v>430</v>
      </c>
      <c r="BO11" s="368" t="s">
        <v>430</v>
      </c>
      <c r="BP11" s="368" t="s">
        <v>430</v>
      </c>
      <c r="BQ11" s="369"/>
      <c r="BR11" s="350" t="s">
        <v>518</v>
      </c>
    </row>
    <row r="12" spans="1:70" s="424" customFormat="1" x14ac:dyDescent="0.25">
      <c r="A12" s="341" t="s">
        <v>6799</v>
      </c>
      <c r="B12" s="369"/>
      <c r="C12" s="709">
        <v>43433</v>
      </c>
      <c r="D12" s="369"/>
      <c r="E12" s="342">
        <v>8371.85</v>
      </c>
      <c r="F12" s="369"/>
      <c r="G12" s="343">
        <v>68.845799999999997</v>
      </c>
      <c r="H12" s="370"/>
      <c r="I12" s="344">
        <v>1.8159000000000001</v>
      </c>
      <c r="J12" s="344">
        <v>3.0865999999999998</v>
      </c>
      <c r="K12" s="344">
        <v>-0.48399999999999999</v>
      </c>
      <c r="L12" s="344">
        <v>40.144100000000002</v>
      </c>
      <c r="M12" s="344">
        <v>42.659599999999998</v>
      </c>
      <c r="N12" s="346">
        <v>75.618099999999998</v>
      </c>
      <c r="O12" s="344">
        <v>42.464599999999997</v>
      </c>
      <c r="P12" s="344">
        <v>39.915599999999998</v>
      </c>
      <c r="Q12" s="344">
        <v>24.658799999999999</v>
      </c>
      <c r="R12" s="344" t="s">
        <v>430</v>
      </c>
      <c r="S12" s="344">
        <v>3.1253000000000002</v>
      </c>
      <c r="T12" s="344">
        <v>44.944600000000001</v>
      </c>
      <c r="U12" s="344">
        <v>44.6708</v>
      </c>
      <c r="V12" s="344">
        <v>50.416499999999999</v>
      </c>
      <c r="W12" s="344">
        <v>3.1253000000000002</v>
      </c>
      <c r="X12" s="344">
        <v>28.921900000000001</v>
      </c>
      <c r="Y12" s="370"/>
      <c r="Z12" s="342">
        <v>38</v>
      </c>
      <c r="AA12" s="342">
        <v>19</v>
      </c>
      <c r="AB12" s="342">
        <v>61</v>
      </c>
      <c r="AC12" s="342">
        <v>1</v>
      </c>
      <c r="AD12" s="342">
        <v>1</v>
      </c>
      <c r="AE12" s="342">
        <v>12</v>
      </c>
      <c r="AF12" s="342">
        <v>11</v>
      </c>
      <c r="AG12" s="342">
        <v>9</v>
      </c>
      <c r="AH12" s="342">
        <v>2</v>
      </c>
      <c r="AI12" s="342" t="s">
        <v>430</v>
      </c>
      <c r="AJ12" s="342">
        <v>2</v>
      </c>
      <c r="AK12" s="342">
        <v>1</v>
      </c>
      <c r="AL12" s="342">
        <v>1</v>
      </c>
      <c r="AM12" s="342">
        <v>12</v>
      </c>
      <c r="AN12" s="342">
        <v>2</v>
      </c>
      <c r="AO12" s="369"/>
      <c r="AP12" s="344" t="s">
        <v>430</v>
      </c>
      <c r="AQ12" s="344">
        <v>31.34</v>
      </c>
      <c r="AR12" s="344">
        <v>37.020000000000003</v>
      </c>
      <c r="AS12" s="344">
        <v>48.75</v>
      </c>
      <c r="AT12" s="344">
        <v>93.52</v>
      </c>
      <c r="AU12" s="347"/>
      <c r="AV12" s="342" t="s">
        <v>430</v>
      </c>
      <c r="AW12" s="342">
        <v>1</v>
      </c>
      <c r="AX12" s="342">
        <v>2</v>
      </c>
      <c r="AY12" s="342">
        <v>8</v>
      </c>
      <c r="AZ12" s="342">
        <v>1</v>
      </c>
      <c r="BA12" s="370"/>
      <c r="BB12" s="344">
        <v>23.823646309726101</v>
      </c>
      <c r="BC12" s="344">
        <v>0</v>
      </c>
      <c r="BD12" s="344">
        <v>0.109964635394871</v>
      </c>
      <c r="BE12" s="371" t="s">
        <v>430</v>
      </c>
      <c r="BF12" s="370"/>
      <c r="BG12" s="371" t="s">
        <v>430</v>
      </c>
      <c r="BH12" s="667" t="s">
        <v>430</v>
      </c>
      <c r="BI12" s="344" t="s">
        <v>430</v>
      </c>
      <c r="BJ12" s="344" t="s">
        <v>430</v>
      </c>
      <c r="BK12" s="358"/>
      <c r="BL12" s="832" t="s">
        <v>6800</v>
      </c>
      <c r="BM12" s="918" t="s">
        <v>5993</v>
      </c>
      <c r="BN12" s="368" t="s">
        <v>430</v>
      </c>
      <c r="BO12" s="368" t="s">
        <v>430</v>
      </c>
      <c r="BP12" s="368" t="s">
        <v>430</v>
      </c>
      <c r="BQ12" s="369"/>
      <c r="BR12" s="350" t="s">
        <v>547</v>
      </c>
    </row>
    <row r="13" spans="1:70" s="424" customFormat="1" x14ac:dyDescent="0.25">
      <c r="A13" s="341" t="s">
        <v>6801</v>
      </c>
      <c r="B13" s="369"/>
      <c r="C13" s="709">
        <v>40609</v>
      </c>
      <c r="D13" s="369"/>
      <c r="E13" s="342">
        <v>6823.07</v>
      </c>
      <c r="F13" s="369"/>
      <c r="G13" s="343">
        <v>54.139899999999997</v>
      </c>
      <c r="H13" s="370"/>
      <c r="I13" s="344">
        <v>1.9307000000000001</v>
      </c>
      <c r="J13" s="344">
        <v>2.3704000000000001</v>
      </c>
      <c r="K13" s="344">
        <v>-8.5515000000000008</v>
      </c>
      <c r="L13" s="344">
        <v>-2.4569999999999999</v>
      </c>
      <c r="M13" s="344">
        <v>5.0491000000000001</v>
      </c>
      <c r="N13" s="346">
        <v>44.537599999999998</v>
      </c>
      <c r="O13" s="344">
        <v>38.700800000000001</v>
      </c>
      <c r="P13" s="344">
        <v>33.050400000000003</v>
      </c>
      <c r="Q13" s="344">
        <v>22.9145</v>
      </c>
      <c r="R13" s="344">
        <v>14.9673</v>
      </c>
      <c r="S13" s="344">
        <v>1.4817</v>
      </c>
      <c r="T13" s="344">
        <v>-2.9546999999999999</v>
      </c>
      <c r="U13" s="344">
        <v>6.6764999999999999</v>
      </c>
      <c r="V13" s="344">
        <v>22.427199999999999</v>
      </c>
      <c r="W13" s="344">
        <v>1.4817</v>
      </c>
      <c r="X13" s="344">
        <v>11.6462</v>
      </c>
      <c r="Y13" s="370"/>
      <c r="Z13" s="342">
        <v>26</v>
      </c>
      <c r="AA13" s="342">
        <v>34</v>
      </c>
      <c r="AB13" s="342">
        <v>84</v>
      </c>
      <c r="AC13" s="342">
        <v>97</v>
      </c>
      <c r="AD13" s="342">
        <v>19</v>
      </c>
      <c r="AE13" s="342">
        <v>21</v>
      </c>
      <c r="AF13" s="342">
        <v>18</v>
      </c>
      <c r="AG13" s="342">
        <v>20</v>
      </c>
      <c r="AH13" s="342">
        <v>11</v>
      </c>
      <c r="AI13" s="342">
        <v>8</v>
      </c>
      <c r="AJ13" s="342">
        <v>35</v>
      </c>
      <c r="AK13" s="342">
        <v>104</v>
      </c>
      <c r="AL13" s="342">
        <v>12</v>
      </c>
      <c r="AM13" s="342">
        <v>20</v>
      </c>
      <c r="AN13" s="342">
        <v>35</v>
      </c>
      <c r="AO13" s="369"/>
      <c r="AP13" s="344">
        <v>20.18</v>
      </c>
      <c r="AQ13" s="344">
        <v>23.7</v>
      </c>
      <c r="AR13" s="344">
        <v>29.53</v>
      </c>
      <c r="AS13" s="344">
        <v>36.97</v>
      </c>
      <c r="AT13" s="344">
        <v>18.34</v>
      </c>
      <c r="AU13" s="347"/>
      <c r="AV13" s="342">
        <v>6</v>
      </c>
      <c r="AW13" s="342">
        <v>8</v>
      </c>
      <c r="AX13" s="342">
        <v>8</v>
      </c>
      <c r="AY13" s="342">
        <v>19</v>
      </c>
      <c r="AZ13" s="342">
        <v>26</v>
      </c>
      <c r="BA13" s="370"/>
      <c r="BB13" s="344">
        <v>18.242216615534002</v>
      </c>
      <c r="BC13" s="344">
        <v>0</v>
      </c>
      <c r="BD13" s="344">
        <v>0.105146052145058</v>
      </c>
      <c r="BE13" s="371" t="s">
        <v>430</v>
      </c>
      <c r="BF13" s="370"/>
      <c r="BG13" s="371" t="s">
        <v>430</v>
      </c>
      <c r="BH13" s="667" t="s">
        <v>430</v>
      </c>
      <c r="BI13" s="344" t="s">
        <v>430</v>
      </c>
      <c r="BJ13" s="344" t="s">
        <v>430</v>
      </c>
      <c r="BK13" s="358"/>
      <c r="BL13" s="832" t="s">
        <v>6802</v>
      </c>
      <c r="BM13" s="918" t="s">
        <v>5359</v>
      </c>
      <c r="BN13" s="834" t="s">
        <v>2947</v>
      </c>
      <c r="BO13" s="368" t="s">
        <v>430</v>
      </c>
      <c r="BP13" s="368" t="s">
        <v>430</v>
      </c>
      <c r="BQ13" s="369"/>
      <c r="BR13" s="350" t="s">
        <v>547</v>
      </c>
    </row>
    <row r="14" spans="1:70" s="424" customFormat="1" ht="11" x14ac:dyDescent="0.3">
      <c r="A14" s="835" t="s">
        <v>6803</v>
      </c>
      <c r="B14" s="836"/>
      <c r="C14" s="837">
        <v>40627</v>
      </c>
      <c r="D14" s="836"/>
      <c r="E14" s="838">
        <v>6422.39</v>
      </c>
      <c r="F14" s="836"/>
      <c r="G14" s="839">
        <v>54.381900000000002</v>
      </c>
      <c r="H14" s="841"/>
      <c r="I14" s="840">
        <v>1.8996</v>
      </c>
      <c r="J14" s="840">
        <v>2.6657000000000002</v>
      </c>
      <c r="K14" s="840">
        <v>-8.3874999999999993</v>
      </c>
      <c r="L14" s="840">
        <v>-2.2890999999999999</v>
      </c>
      <c r="M14" s="840">
        <v>5.5092999999999996</v>
      </c>
      <c r="N14" s="842">
        <v>44.4617</v>
      </c>
      <c r="O14" s="840">
        <v>38.6449</v>
      </c>
      <c r="P14" s="840">
        <v>33.188400000000001</v>
      </c>
      <c r="Q14" s="840">
        <v>22.723099999999999</v>
      </c>
      <c r="R14" s="840">
        <v>15.3009</v>
      </c>
      <c r="S14" s="840">
        <v>1.4813000000000001</v>
      </c>
      <c r="T14" s="840">
        <v>-2.7833999999999999</v>
      </c>
      <c r="U14" s="840">
        <v>7.0780000000000003</v>
      </c>
      <c r="V14" s="840">
        <v>23.003399999999999</v>
      </c>
      <c r="W14" s="840">
        <v>1.4813000000000001</v>
      </c>
      <c r="X14" s="840">
        <v>11.718500000000001</v>
      </c>
      <c r="Y14" s="841"/>
      <c r="Z14" s="838">
        <v>30</v>
      </c>
      <c r="AA14" s="838">
        <v>26</v>
      </c>
      <c r="AB14" s="838">
        <v>75</v>
      </c>
      <c r="AC14" s="838">
        <v>92</v>
      </c>
      <c r="AD14" s="838">
        <v>8</v>
      </c>
      <c r="AE14" s="838">
        <v>23</v>
      </c>
      <c r="AF14" s="838">
        <v>19</v>
      </c>
      <c r="AG14" s="838">
        <v>17</v>
      </c>
      <c r="AH14" s="838">
        <v>13</v>
      </c>
      <c r="AI14" s="838">
        <v>1</v>
      </c>
      <c r="AJ14" s="838">
        <v>36</v>
      </c>
      <c r="AK14" s="838">
        <v>102</v>
      </c>
      <c r="AL14" s="838">
        <v>9</v>
      </c>
      <c r="AM14" s="838">
        <v>17</v>
      </c>
      <c r="AN14" s="838">
        <v>36</v>
      </c>
      <c r="AO14" s="836"/>
      <c r="AP14" s="840">
        <v>20.28</v>
      </c>
      <c r="AQ14" s="840">
        <v>23.63</v>
      </c>
      <c r="AR14" s="840">
        <v>29.44</v>
      </c>
      <c r="AS14" s="840">
        <v>37.03</v>
      </c>
      <c r="AT14" s="840">
        <v>19.190000000000001</v>
      </c>
      <c r="AU14" s="843"/>
      <c r="AV14" s="838">
        <v>3</v>
      </c>
      <c r="AW14" s="838">
        <v>10</v>
      </c>
      <c r="AX14" s="838">
        <v>11</v>
      </c>
      <c r="AY14" s="838">
        <v>17</v>
      </c>
      <c r="AZ14" s="838">
        <v>19</v>
      </c>
      <c r="BA14" s="841"/>
      <c r="BB14" s="840">
        <v>18.828515230727099</v>
      </c>
      <c r="BC14" s="840">
        <v>0</v>
      </c>
      <c r="BD14" s="840">
        <v>0.10179876283449001</v>
      </c>
      <c r="BE14" s="846" t="s">
        <v>430</v>
      </c>
      <c r="BF14" s="841"/>
      <c r="BG14" s="846" t="s">
        <v>430</v>
      </c>
      <c r="BH14" s="947" t="s">
        <v>430</v>
      </c>
      <c r="BI14" s="840" t="s">
        <v>430</v>
      </c>
      <c r="BJ14" s="840" t="s">
        <v>430</v>
      </c>
      <c r="BK14" s="845"/>
      <c r="BL14" s="840" t="s">
        <v>6804</v>
      </c>
      <c r="BM14" s="836" t="s">
        <v>4871</v>
      </c>
      <c r="BN14" s="849" t="s">
        <v>430</v>
      </c>
      <c r="BO14" s="849" t="s">
        <v>430</v>
      </c>
      <c r="BP14" s="849" t="s">
        <v>430</v>
      </c>
      <c r="BQ14" s="836"/>
      <c r="BR14" s="850" t="s">
        <v>547</v>
      </c>
    </row>
    <row r="15" spans="1:70" s="424" customFormat="1" x14ac:dyDescent="0.25">
      <c r="A15" s="341" t="s">
        <v>6805</v>
      </c>
      <c r="B15" s="369"/>
      <c r="C15" s="709">
        <v>44593</v>
      </c>
      <c r="D15" s="369"/>
      <c r="E15" s="342">
        <v>6032.03</v>
      </c>
      <c r="F15" s="369"/>
      <c r="G15" s="343">
        <v>33.904299999999999</v>
      </c>
      <c r="H15" s="370"/>
      <c r="I15" s="344">
        <v>2.3007</v>
      </c>
      <c r="J15" s="344">
        <v>4.3754999999999997</v>
      </c>
      <c r="K15" s="344">
        <v>-14.053800000000001</v>
      </c>
      <c r="L15" s="344">
        <v>-5.0999999999999997E-2</v>
      </c>
      <c r="M15" s="344">
        <v>-3.0286</v>
      </c>
      <c r="N15" s="346">
        <v>107.45</v>
      </c>
      <c r="O15" s="344">
        <v>57.076700000000002</v>
      </c>
      <c r="P15" s="344">
        <v>45.9651</v>
      </c>
      <c r="Q15" s="344" t="s">
        <v>430</v>
      </c>
      <c r="R15" s="344" t="s">
        <v>430</v>
      </c>
      <c r="S15" s="344">
        <v>1.6005</v>
      </c>
      <c r="T15" s="344">
        <v>8.5599999999999996E-2</v>
      </c>
      <c r="U15" s="344">
        <v>-0.21510000000000001</v>
      </c>
      <c r="V15" s="344">
        <v>56.934600000000003</v>
      </c>
      <c r="W15" s="344">
        <v>1.6005</v>
      </c>
      <c r="X15" s="344">
        <v>31.845099999999999</v>
      </c>
      <c r="Y15" s="370"/>
      <c r="Z15" s="342">
        <v>13</v>
      </c>
      <c r="AA15" s="342">
        <v>12</v>
      </c>
      <c r="AB15" s="342">
        <v>108</v>
      </c>
      <c r="AC15" s="342">
        <v>80</v>
      </c>
      <c r="AD15" s="342">
        <v>76</v>
      </c>
      <c r="AE15" s="342">
        <v>9</v>
      </c>
      <c r="AF15" s="342">
        <v>3</v>
      </c>
      <c r="AG15" s="342">
        <v>5</v>
      </c>
      <c r="AH15" s="342" t="s">
        <v>430</v>
      </c>
      <c r="AI15" s="342" t="s">
        <v>430</v>
      </c>
      <c r="AJ15" s="342">
        <v>23</v>
      </c>
      <c r="AK15" s="342">
        <v>74</v>
      </c>
      <c r="AL15" s="342">
        <v>67</v>
      </c>
      <c r="AM15" s="342">
        <v>6</v>
      </c>
      <c r="AN15" s="342">
        <v>23</v>
      </c>
      <c r="AO15" s="369"/>
      <c r="AP15" s="344" t="s">
        <v>430</v>
      </c>
      <c r="AQ15" s="344" t="s">
        <v>430</v>
      </c>
      <c r="AR15" s="344" t="s">
        <v>430</v>
      </c>
      <c r="AS15" s="344">
        <v>59.72</v>
      </c>
      <c r="AT15" s="344">
        <v>52.63</v>
      </c>
      <c r="AU15" s="347"/>
      <c r="AV15" s="342" t="s">
        <v>430</v>
      </c>
      <c r="AW15" s="342" t="s">
        <v>430</v>
      </c>
      <c r="AX15" s="342" t="s">
        <v>430</v>
      </c>
      <c r="AY15" s="342">
        <v>6</v>
      </c>
      <c r="AZ15" s="342">
        <v>9</v>
      </c>
      <c r="BA15" s="370"/>
      <c r="BB15" s="344">
        <v>35.267203378567402</v>
      </c>
      <c r="BC15" s="344">
        <v>0</v>
      </c>
      <c r="BD15" s="344">
        <v>8.4826510681797807E-2</v>
      </c>
      <c r="BE15" s="371" t="s">
        <v>430</v>
      </c>
      <c r="BF15" s="370"/>
      <c r="BG15" s="371" t="s">
        <v>430</v>
      </c>
      <c r="BH15" s="667" t="s">
        <v>430</v>
      </c>
      <c r="BI15" s="344" t="s">
        <v>430</v>
      </c>
      <c r="BJ15" s="344" t="s">
        <v>430</v>
      </c>
      <c r="BK15" s="358"/>
      <c r="BL15" s="832" t="s">
        <v>6806</v>
      </c>
      <c r="BM15" s="918" t="s">
        <v>6807</v>
      </c>
      <c r="BN15" s="368" t="s">
        <v>430</v>
      </c>
      <c r="BO15" s="368" t="s">
        <v>430</v>
      </c>
      <c r="BP15" s="368" t="s">
        <v>430</v>
      </c>
      <c r="BQ15" s="369"/>
      <c r="BR15" s="350" t="s">
        <v>547</v>
      </c>
    </row>
    <row r="16" spans="1:70" s="424" customFormat="1" x14ac:dyDescent="0.25">
      <c r="A16" s="341" t="s">
        <v>6808</v>
      </c>
      <c r="B16" s="369"/>
      <c r="C16" s="709">
        <v>40827</v>
      </c>
      <c r="D16" s="369"/>
      <c r="E16" s="342">
        <v>6241.45</v>
      </c>
      <c r="F16" s="369"/>
      <c r="G16" s="343">
        <v>43.8461</v>
      </c>
      <c r="H16" s="370"/>
      <c r="I16" s="344">
        <v>1.994</v>
      </c>
      <c r="J16" s="344">
        <v>2.8359999999999999</v>
      </c>
      <c r="K16" s="344">
        <v>-8.5122</v>
      </c>
      <c r="L16" s="344">
        <v>-2.1838000000000002</v>
      </c>
      <c r="M16" s="344">
        <v>5.1458000000000004</v>
      </c>
      <c r="N16" s="346">
        <v>44.659300000000002</v>
      </c>
      <c r="O16" s="344">
        <v>38.912199999999999</v>
      </c>
      <c r="P16" s="344">
        <v>33.267099999999999</v>
      </c>
      <c r="Q16" s="344">
        <v>23.0594</v>
      </c>
      <c r="R16" s="344">
        <v>15.043699999999999</v>
      </c>
      <c r="S16" s="344">
        <v>1.5177</v>
      </c>
      <c r="T16" s="344">
        <v>-2.8479000000000001</v>
      </c>
      <c r="U16" s="344">
        <v>6.4706000000000001</v>
      </c>
      <c r="V16" s="344">
        <v>22.007899999999999</v>
      </c>
      <c r="W16" s="344">
        <v>1.5177</v>
      </c>
      <c r="X16" s="344">
        <v>10.552199999999999</v>
      </c>
      <c r="Y16" s="370"/>
      <c r="Z16" s="342">
        <v>22</v>
      </c>
      <c r="AA16" s="342">
        <v>21</v>
      </c>
      <c r="AB16" s="342">
        <v>81</v>
      </c>
      <c r="AC16" s="342">
        <v>91</v>
      </c>
      <c r="AD16" s="342">
        <v>16</v>
      </c>
      <c r="AE16" s="342">
        <v>19</v>
      </c>
      <c r="AF16" s="342">
        <v>15</v>
      </c>
      <c r="AG16" s="342">
        <v>16</v>
      </c>
      <c r="AH16" s="342">
        <v>8</v>
      </c>
      <c r="AI16" s="342">
        <v>4</v>
      </c>
      <c r="AJ16" s="342">
        <v>31</v>
      </c>
      <c r="AK16" s="342">
        <v>103</v>
      </c>
      <c r="AL16" s="342">
        <v>17</v>
      </c>
      <c r="AM16" s="342">
        <v>28</v>
      </c>
      <c r="AN16" s="342">
        <v>31</v>
      </c>
      <c r="AO16" s="369"/>
      <c r="AP16" s="344">
        <v>20.25</v>
      </c>
      <c r="AQ16" s="344">
        <v>23.81</v>
      </c>
      <c r="AR16" s="344">
        <v>29.69</v>
      </c>
      <c r="AS16" s="344">
        <v>37.21</v>
      </c>
      <c r="AT16" s="344">
        <v>19.079999999999998</v>
      </c>
      <c r="AU16" s="347"/>
      <c r="AV16" s="342">
        <v>5</v>
      </c>
      <c r="AW16" s="342">
        <v>5</v>
      </c>
      <c r="AX16" s="342">
        <v>5</v>
      </c>
      <c r="AY16" s="342">
        <v>15</v>
      </c>
      <c r="AZ16" s="342">
        <v>20</v>
      </c>
      <c r="BA16" s="370"/>
      <c r="BB16" s="344">
        <v>18.548767721974102</v>
      </c>
      <c r="BC16" s="344">
        <v>0</v>
      </c>
      <c r="BD16" s="344">
        <v>0.103956770630394</v>
      </c>
      <c r="BE16" s="371" t="s">
        <v>430</v>
      </c>
      <c r="BF16" s="370"/>
      <c r="BG16" s="371" t="s">
        <v>430</v>
      </c>
      <c r="BH16" s="667" t="s">
        <v>430</v>
      </c>
      <c r="BI16" s="344" t="s">
        <v>430</v>
      </c>
      <c r="BJ16" s="344" t="s">
        <v>430</v>
      </c>
      <c r="BK16" s="358"/>
      <c r="BL16" s="832" t="s">
        <v>6590</v>
      </c>
      <c r="BM16" s="918" t="s">
        <v>5236</v>
      </c>
      <c r="BN16" s="368" t="s">
        <v>430</v>
      </c>
      <c r="BO16" s="368" t="s">
        <v>430</v>
      </c>
      <c r="BP16" s="368" t="s">
        <v>430</v>
      </c>
      <c r="BQ16" s="369"/>
      <c r="BR16" s="350" t="s">
        <v>2353</v>
      </c>
    </row>
    <row r="17" spans="1:70" s="424" customFormat="1" x14ac:dyDescent="0.25">
      <c r="A17" s="341" t="s">
        <v>6809</v>
      </c>
      <c r="B17" s="369"/>
      <c r="C17" s="709">
        <v>44321</v>
      </c>
      <c r="D17" s="369"/>
      <c r="E17" s="342">
        <v>5958.46</v>
      </c>
      <c r="F17" s="369"/>
      <c r="G17" s="343">
        <v>19.384</v>
      </c>
      <c r="H17" s="370"/>
      <c r="I17" s="344">
        <v>0.73799999999999999</v>
      </c>
      <c r="J17" s="344">
        <v>0.86899999999999999</v>
      </c>
      <c r="K17" s="344">
        <v>2.1823999999999999</v>
      </c>
      <c r="L17" s="344">
        <v>6.2603</v>
      </c>
      <c r="M17" s="344">
        <v>-0.15970000000000001</v>
      </c>
      <c r="N17" s="346">
        <v>6.0103999999999997</v>
      </c>
      <c r="O17" s="344">
        <v>8.2891999999999992</v>
      </c>
      <c r="P17" s="344">
        <v>13.7103</v>
      </c>
      <c r="Q17" s="344">
        <v>12.7172</v>
      </c>
      <c r="R17" s="344" t="s">
        <v>430</v>
      </c>
      <c r="S17" s="344">
        <v>1.0373000000000001</v>
      </c>
      <c r="T17" s="344">
        <v>7.2183000000000002</v>
      </c>
      <c r="U17" s="344">
        <v>0.48730000000000001</v>
      </c>
      <c r="V17" s="344">
        <v>4.5918000000000001</v>
      </c>
      <c r="W17" s="344">
        <v>1.0373000000000001</v>
      </c>
      <c r="X17" s="344">
        <v>13.681100000000001</v>
      </c>
      <c r="Y17" s="370"/>
      <c r="Z17" s="342">
        <v>54</v>
      </c>
      <c r="AA17" s="342">
        <v>58</v>
      </c>
      <c r="AB17" s="342">
        <v>38</v>
      </c>
      <c r="AC17" s="342">
        <v>55</v>
      </c>
      <c r="AD17" s="342">
        <v>49</v>
      </c>
      <c r="AE17" s="342">
        <v>48</v>
      </c>
      <c r="AF17" s="342">
        <v>34</v>
      </c>
      <c r="AG17" s="342">
        <v>37</v>
      </c>
      <c r="AH17" s="342">
        <v>21</v>
      </c>
      <c r="AI17" s="342" t="s">
        <v>430</v>
      </c>
      <c r="AJ17" s="342">
        <v>64</v>
      </c>
      <c r="AK17" s="342">
        <v>58</v>
      </c>
      <c r="AL17" s="342">
        <v>54</v>
      </c>
      <c r="AM17" s="342">
        <v>61</v>
      </c>
      <c r="AN17" s="342">
        <v>64</v>
      </c>
      <c r="AO17" s="369"/>
      <c r="AP17" s="344" t="s">
        <v>430</v>
      </c>
      <c r="AQ17" s="344" t="s">
        <v>430</v>
      </c>
      <c r="AR17" s="344">
        <v>12.36</v>
      </c>
      <c r="AS17" s="344">
        <v>9.9700000000000006</v>
      </c>
      <c r="AT17" s="344">
        <v>5.54</v>
      </c>
      <c r="AU17" s="347"/>
      <c r="AV17" s="342" t="s">
        <v>430</v>
      </c>
      <c r="AW17" s="342" t="s">
        <v>430</v>
      </c>
      <c r="AX17" s="342">
        <v>22</v>
      </c>
      <c r="AY17" s="342">
        <v>35</v>
      </c>
      <c r="AZ17" s="342">
        <v>55</v>
      </c>
      <c r="BA17" s="370"/>
      <c r="BB17" s="344">
        <v>7.0944094086056904</v>
      </c>
      <c r="BC17" s="344">
        <v>0.53736517012231499</v>
      </c>
      <c r="BD17" s="344">
        <v>9.4831331904369195E-2</v>
      </c>
      <c r="BE17" s="371">
        <v>0.30480385494119699</v>
      </c>
      <c r="BF17" s="370"/>
      <c r="BG17" s="371" t="s">
        <v>430</v>
      </c>
      <c r="BH17" s="667" t="s">
        <v>430</v>
      </c>
      <c r="BI17" s="344" t="s">
        <v>430</v>
      </c>
      <c r="BJ17" s="344" t="s">
        <v>430</v>
      </c>
      <c r="BK17" s="358"/>
      <c r="BL17" s="832" t="s">
        <v>6724</v>
      </c>
      <c r="BM17" s="918" t="s">
        <v>6725</v>
      </c>
      <c r="BN17" s="368" t="s">
        <v>430</v>
      </c>
      <c r="BO17" s="368" t="s">
        <v>430</v>
      </c>
      <c r="BP17" s="368" t="s">
        <v>430</v>
      </c>
      <c r="BQ17" s="369"/>
      <c r="BR17" s="350" t="s">
        <v>436</v>
      </c>
    </row>
    <row r="18" spans="1:70" s="424" customFormat="1" x14ac:dyDescent="0.25">
      <c r="A18" s="341" t="s">
        <v>6810</v>
      </c>
      <c r="B18" s="369"/>
      <c r="C18" s="709">
        <v>44862</v>
      </c>
      <c r="D18" s="369"/>
      <c r="E18" s="342">
        <v>4286.92</v>
      </c>
      <c r="F18" s="369"/>
      <c r="G18" s="343">
        <v>36.906300000000002</v>
      </c>
      <c r="H18" s="370"/>
      <c r="I18" s="344">
        <v>2.4344000000000001</v>
      </c>
      <c r="J18" s="344">
        <v>4.9359999999999999</v>
      </c>
      <c r="K18" s="344">
        <v>-13.962899999999999</v>
      </c>
      <c r="L18" s="344">
        <v>0.19570000000000001</v>
      </c>
      <c r="M18" s="344">
        <v>-3.1932999999999998</v>
      </c>
      <c r="N18" s="346">
        <v>108.134</v>
      </c>
      <c r="O18" s="344">
        <v>56.941000000000003</v>
      </c>
      <c r="P18" s="344">
        <v>46.139899999999997</v>
      </c>
      <c r="Q18" s="344" t="s">
        <v>430</v>
      </c>
      <c r="R18" s="344" t="s">
        <v>430</v>
      </c>
      <c r="S18" s="344">
        <v>1.5908</v>
      </c>
      <c r="T18" s="344">
        <v>-0.18229999999999999</v>
      </c>
      <c r="U18" s="344">
        <v>-6.6900000000000001E-2</v>
      </c>
      <c r="V18" s="344">
        <v>56.7087</v>
      </c>
      <c r="W18" s="344">
        <v>1.5908</v>
      </c>
      <c r="X18" s="344">
        <v>42.602200000000003</v>
      </c>
      <c r="Y18" s="370"/>
      <c r="Z18" s="342">
        <v>5</v>
      </c>
      <c r="AA18" s="342">
        <v>1</v>
      </c>
      <c r="AB18" s="342">
        <v>105</v>
      </c>
      <c r="AC18" s="342">
        <v>73</v>
      </c>
      <c r="AD18" s="342">
        <v>78</v>
      </c>
      <c r="AE18" s="342">
        <v>4</v>
      </c>
      <c r="AF18" s="342">
        <v>6</v>
      </c>
      <c r="AG18" s="342">
        <v>1</v>
      </c>
      <c r="AH18" s="342" t="s">
        <v>430</v>
      </c>
      <c r="AI18" s="342" t="s">
        <v>430</v>
      </c>
      <c r="AJ18" s="342">
        <v>24</v>
      </c>
      <c r="AK18" s="342">
        <v>79</v>
      </c>
      <c r="AL18" s="342">
        <v>64</v>
      </c>
      <c r="AM18" s="342">
        <v>7</v>
      </c>
      <c r="AN18" s="342">
        <v>24</v>
      </c>
      <c r="AO18" s="369"/>
      <c r="AP18" s="344" t="s">
        <v>430</v>
      </c>
      <c r="AQ18" s="344" t="s">
        <v>430</v>
      </c>
      <c r="AR18" s="344" t="s">
        <v>430</v>
      </c>
      <c r="AS18" s="344">
        <v>59.95</v>
      </c>
      <c r="AT18" s="344">
        <v>53.28</v>
      </c>
      <c r="AU18" s="347"/>
      <c r="AV18" s="342" t="s">
        <v>430</v>
      </c>
      <c r="AW18" s="342" t="s">
        <v>430</v>
      </c>
      <c r="AX18" s="342" t="s">
        <v>430</v>
      </c>
      <c r="AY18" s="342">
        <v>2</v>
      </c>
      <c r="AZ18" s="342">
        <v>6</v>
      </c>
      <c r="BA18" s="370"/>
      <c r="BB18" s="344">
        <v>36.825386480859002</v>
      </c>
      <c r="BC18" s="344">
        <v>0</v>
      </c>
      <c r="BD18" s="344">
        <v>8.2510564195117E-2</v>
      </c>
      <c r="BE18" s="371" t="s">
        <v>430</v>
      </c>
      <c r="BF18" s="370"/>
      <c r="BG18" s="371" t="s">
        <v>430</v>
      </c>
      <c r="BH18" s="667" t="s">
        <v>430</v>
      </c>
      <c r="BI18" s="344" t="s">
        <v>430</v>
      </c>
      <c r="BJ18" s="344" t="s">
        <v>430</v>
      </c>
      <c r="BK18" s="358"/>
      <c r="BL18" s="832" t="s">
        <v>6811</v>
      </c>
      <c r="BM18" s="918" t="s">
        <v>6812</v>
      </c>
      <c r="BN18" s="368" t="s">
        <v>430</v>
      </c>
      <c r="BO18" s="368" t="s">
        <v>430</v>
      </c>
      <c r="BP18" s="368" t="s">
        <v>430</v>
      </c>
      <c r="BQ18" s="369"/>
      <c r="BR18" s="350" t="s">
        <v>547</v>
      </c>
    </row>
    <row r="19" spans="1:70" s="424" customFormat="1" x14ac:dyDescent="0.25">
      <c r="A19" s="341" t="s">
        <v>6813</v>
      </c>
      <c r="B19" s="369"/>
      <c r="C19" s="709">
        <v>44594</v>
      </c>
      <c r="D19" s="369"/>
      <c r="E19" s="342">
        <v>4203.37</v>
      </c>
      <c r="F19" s="369"/>
      <c r="G19" s="343">
        <v>33.906100000000002</v>
      </c>
      <c r="H19" s="370"/>
      <c r="I19" s="344">
        <v>2.3363999999999998</v>
      </c>
      <c r="J19" s="344">
        <v>4.6891999999999996</v>
      </c>
      <c r="K19" s="344">
        <v>-14.059900000000001</v>
      </c>
      <c r="L19" s="344">
        <v>1.89E-2</v>
      </c>
      <c r="M19" s="344">
        <v>-3.2757999999999998</v>
      </c>
      <c r="N19" s="346">
        <v>107.687</v>
      </c>
      <c r="O19" s="344">
        <v>57.0381</v>
      </c>
      <c r="P19" s="344">
        <v>45.947200000000002</v>
      </c>
      <c r="Q19" s="344" t="s">
        <v>430</v>
      </c>
      <c r="R19" s="344" t="s">
        <v>430</v>
      </c>
      <c r="S19" s="344">
        <v>1.6242000000000001</v>
      </c>
      <c r="T19" s="344">
        <v>-5.1299999999999998E-2</v>
      </c>
      <c r="U19" s="344">
        <v>-0.38690000000000002</v>
      </c>
      <c r="V19" s="344">
        <v>57.102899999999998</v>
      </c>
      <c r="W19" s="344">
        <v>1.6242000000000001</v>
      </c>
      <c r="X19" s="344">
        <v>31.869299999999999</v>
      </c>
      <c r="Y19" s="370"/>
      <c r="Z19" s="342">
        <v>10</v>
      </c>
      <c r="AA19" s="342">
        <v>3</v>
      </c>
      <c r="AB19" s="342">
        <v>109</v>
      </c>
      <c r="AC19" s="342">
        <v>78</v>
      </c>
      <c r="AD19" s="342">
        <v>81</v>
      </c>
      <c r="AE19" s="342">
        <v>6</v>
      </c>
      <c r="AF19" s="342">
        <v>4</v>
      </c>
      <c r="AG19" s="342">
        <v>6</v>
      </c>
      <c r="AH19" s="342" t="s">
        <v>430</v>
      </c>
      <c r="AI19" s="342" t="s">
        <v>430</v>
      </c>
      <c r="AJ19" s="342">
        <v>21</v>
      </c>
      <c r="AK19" s="342">
        <v>78</v>
      </c>
      <c r="AL19" s="342">
        <v>69</v>
      </c>
      <c r="AM19" s="342">
        <v>5</v>
      </c>
      <c r="AN19" s="342">
        <v>21</v>
      </c>
      <c r="AO19" s="369"/>
      <c r="AP19" s="344" t="s">
        <v>430</v>
      </c>
      <c r="AQ19" s="344" t="s">
        <v>430</v>
      </c>
      <c r="AR19" s="344" t="s">
        <v>430</v>
      </c>
      <c r="AS19" s="344">
        <v>59.55</v>
      </c>
      <c r="AT19" s="344">
        <v>50.99</v>
      </c>
      <c r="AU19" s="347"/>
      <c r="AV19" s="342" t="s">
        <v>430</v>
      </c>
      <c r="AW19" s="342" t="s">
        <v>430</v>
      </c>
      <c r="AX19" s="342" t="s">
        <v>430</v>
      </c>
      <c r="AY19" s="342">
        <v>7</v>
      </c>
      <c r="AZ19" s="342">
        <v>12</v>
      </c>
      <c r="BA19" s="370"/>
      <c r="BB19" s="344">
        <v>34.4853675966434</v>
      </c>
      <c r="BC19" s="344">
        <v>0</v>
      </c>
      <c r="BD19" s="344">
        <v>8.6098135952071594E-2</v>
      </c>
      <c r="BE19" s="371" t="s">
        <v>430</v>
      </c>
      <c r="BF19" s="370"/>
      <c r="BG19" s="371" t="s">
        <v>430</v>
      </c>
      <c r="BH19" s="667" t="s">
        <v>430</v>
      </c>
      <c r="BI19" s="344" t="s">
        <v>430</v>
      </c>
      <c r="BJ19" s="344" t="s">
        <v>430</v>
      </c>
      <c r="BK19" s="358"/>
      <c r="BL19" s="832" t="s">
        <v>6814</v>
      </c>
      <c r="BM19" s="918" t="s">
        <v>6188</v>
      </c>
      <c r="BN19" s="834" t="s">
        <v>2947</v>
      </c>
      <c r="BO19" s="368" t="s">
        <v>430</v>
      </c>
      <c r="BP19" s="368" t="s">
        <v>430</v>
      </c>
      <c r="BQ19" s="369"/>
      <c r="BR19" s="350" t="s">
        <v>547</v>
      </c>
    </row>
    <row r="20" spans="1:70" s="424" customFormat="1" x14ac:dyDescent="0.25">
      <c r="A20" s="341" t="s">
        <v>6815</v>
      </c>
      <c r="B20" s="369"/>
      <c r="C20" s="709">
        <v>45484</v>
      </c>
      <c r="D20" s="369"/>
      <c r="E20" s="342">
        <v>3655.23</v>
      </c>
      <c r="F20" s="369"/>
      <c r="G20" s="343">
        <v>23.995899999999999</v>
      </c>
      <c r="H20" s="370"/>
      <c r="I20" s="344">
        <v>2.2437999999999998</v>
      </c>
      <c r="J20" s="344">
        <v>4.6657999999999999</v>
      </c>
      <c r="K20" s="344">
        <v>-13.9482</v>
      </c>
      <c r="L20" s="344">
        <v>1.21E-2</v>
      </c>
      <c r="M20" s="344">
        <v>-2.2825000000000002</v>
      </c>
      <c r="N20" s="346">
        <v>110.985</v>
      </c>
      <c r="O20" s="344" t="s">
        <v>430</v>
      </c>
      <c r="P20" s="344" t="s">
        <v>430</v>
      </c>
      <c r="Q20" s="344" t="s">
        <v>430</v>
      </c>
      <c r="R20" s="344" t="s">
        <v>430</v>
      </c>
      <c r="S20" s="344">
        <v>1.4935</v>
      </c>
      <c r="T20" s="344">
        <v>-3.2500000000000001E-2</v>
      </c>
      <c r="U20" s="344">
        <v>0.48959999999999998</v>
      </c>
      <c r="V20" s="344">
        <v>57.901000000000003</v>
      </c>
      <c r="W20" s="344">
        <v>1.4935</v>
      </c>
      <c r="X20" s="344">
        <v>55.7547</v>
      </c>
      <c r="Y20" s="370"/>
      <c r="Z20" s="342">
        <v>16</v>
      </c>
      <c r="AA20" s="342">
        <v>5</v>
      </c>
      <c r="AB20" s="342">
        <v>104</v>
      </c>
      <c r="AC20" s="342">
        <v>79</v>
      </c>
      <c r="AD20" s="342">
        <v>68</v>
      </c>
      <c r="AE20" s="342">
        <v>1</v>
      </c>
      <c r="AF20" s="342" t="s">
        <v>430</v>
      </c>
      <c r="AG20" s="342" t="s">
        <v>430</v>
      </c>
      <c r="AH20" s="342" t="s">
        <v>430</v>
      </c>
      <c r="AI20" s="342" t="s">
        <v>430</v>
      </c>
      <c r="AJ20" s="342">
        <v>34</v>
      </c>
      <c r="AK20" s="342">
        <v>77</v>
      </c>
      <c r="AL20" s="342">
        <v>53</v>
      </c>
      <c r="AM20" s="342">
        <v>2</v>
      </c>
      <c r="AN20" s="342">
        <v>34</v>
      </c>
      <c r="AO20" s="369"/>
      <c r="AP20" s="344" t="s">
        <v>430</v>
      </c>
      <c r="AQ20" s="344" t="s">
        <v>430</v>
      </c>
      <c r="AR20" s="344" t="s">
        <v>430</v>
      </c>
      <c r="AS20" s="344" t="s">
        <v>430</v>
      </c>
      <c r="AT20" s="344">
        <v>55.61</v>
      </c>
      <c r="AU20" s="347"/>
      <c r="AV20" s="342" t="s">
        <v>430</v>
      </c>
      <c r="AW20" s="342" t="s">
        <v>430</v>
      </c>
      <c r="AX20" s="342" t="s">
        <v>430</v>
      </c>
      <c r="AY20" s="342" t="s">
        <v>430</v>
      </c>
      <c r="AZ20" s="342">
        <v>2</v>
      </c>
      <c r="BA20" s="370"/>
      <c r="BB20" s="344">
        <v>42.293410917074098</v>
      </c>
      <c r="BC20" s="344">
        <v>0</v>
      </c>
      <c r="BD20" s="344">
        <v>0.106826293603036</v>
      </c>
      <c r="BE20" s="371" t="s">
        <v>430</v>
      </c>
      <c r="BF20" s="370"/>
      <c r="BG20" s="371" t="s">
        <v>430</v>
      </c>
      <c r="BH20" s="667" t="s">
        <v>430</v>
      </c>
      <c r="BI20" s="344" t="s">
        <v>430</v>
      </c>
      <c r="BJ20" s="344" t="s">
        <v>430</v>
      </c>
      <c r="BK20" s="358"/>
      <c r="BL20" s="832" t="s">
        <v>6816</v>
      </c>
      <c r="BM20" s="918" t="s">
        <v>6009</v>
      </c>
      <c r="BN20" s="368" t="s">
        <v>430</v>
      </c>
      <c r="BO20" s="368" t="s">
        <v>430</v>
      </c>
      <c r="BP20" s="368" t="s">
        <v>430</v>
      </c>
      <c r="BQ20" s="369"/>
      <c r="BR20" s="350" t="s">
        <v>547</v>
      </c>
    </row>
    <row r="21" spans="1:70" s="424" customFormat="1" x14ac:dyDescent="0.25">
      <c r="A21" s="341" t="s">
        <v>6817</v>
      </c>
      <c r="B21" s="369"/>
      <c r="C21" s="709">
        <v>44818</v>
      </c>
      <c r="D21" s="369"/>
      <c r="E21" s="342">
        <v>2878.8</v>
      </c>
      <c r="F21" s="369"/>
      <c r="G21" s="343">
        <v>31.745999999999999</v>
      </c>
      <c r="H21" s="370"/>
      <c r="I21" s="344" t="s">
        <v>430</v>
      </c>
      <c r="J21" s="344">
        <v>1.147</v>
      </c>
      <c r="K21" s="344">
        <v>-13.0151</v>
      </c>
      <c r="L21" s="344">
        <v>-3.7212000000000001</v>
      </c>
      <c r="M21" s="344">
        <v>0.58940000000000003</v>
      </c>
      <c r="N21" s="346">
        <v>73.881100000000004</v>
      </c>
      <c r="O21" s="344">
        <v>47.958199999999998</v>
      </c>
      <c r="P21" s="344">
        <v>39.415700000000001</v>
      </c>
      <c r="Q21" s="344" t="s">
        <v>430</v>
      </c>
      <c r="R21" s="344" t="s">
        <v>430</v>
      </c>
      <c r="S21" s="344">
        <v>-0.57940000000000003</v>
      </c>
      <c r="T21" s="344">
        <v>-3.5750000000000002</v>
      </c>
      <c r="U21" s="344">
        <v>2.0444</v>
      </c>
      <c r="V21" s="344">
        <v>39.371299999999998</v>
      </c>
      <c r="W21" s="344">
        <v>-0.57940000000000003</v>
      </c>
      <c r="X21" s="344">
        <v>35.555999999999997</v>
      </c>
      <c r="Y21" s="370"/>
      <c r="Z21" s="342" t="s">
        <v>430</v>
      </c>
      <c r="AA21" s="342">
        <v>48</v>
      </c>
      <c r="AB21" s="342">
        <v>97</v>
      </c>
      <c r="AC21" s="342">
        <v>108</v>
      </c>
      <c r="AD21" s="342">
        <v>45</v>
      </c>
      <c r="AE21" s="342">
        <v>13</v>
      </c>
      <c r="AF21" s="342">
        <v>9</v>
      </c>
      <c r="AG21" s="342">
        <v>10</v>
      </c>
      <c r="AH21" s="342" t="s">
        <v>430</v>
      </c>
      <c r="AI21" s="342" t="s">
        <v>430</v>
      </c>
      <c r="AJ21" s="342">
        <v>110</v>
      </c>
      <c r="AK21" s="342">
        <v>108</v>
      </c>
      <c r="AL21" s="342">
        <v>42</v>
      </c>
      <c r="AM21" s="342">
        <v>13</v>
      </c>
      <c r="AN21" s="342">
        <v>110</v>
      </c>
      <c r="AO21" s="369"/>
      <c r="AP21" s="344" t="s">
        <v>430</v>
      </c>
      <c r="AQ21" s="344" t="s">
        <v>430</v>
      </c>
      <c r="AR21" s="344" t="s">
        <v>430</v>
      </c>
      <c r="AS21" s="344">
        <v>48.15</v>
      </c>
      <c r="AT21" s="344">
        <v>31.72</v>
      </c>
      <c r="AU21" s="347"/>
      <c r="AV21" s="342" t="s">
        <v>430</v>
      </c>
      <c r="AW21" s="342" t="s">
        <v>430</v>
      </c>
      <c r="AX21" s="342" t="s">
        <v>430</v>
      </c>
      <c r="AY21" s="342">
        <v>9</v>
      </c>
      <c r="AZ21" s="342">
        <v>14</v>
      </c>
      <c r="BA21" s="370"/>
      <c r="BB21" s="344">
        <v>24.921704456151801</v>
      </c>
      <c r="BC21" s="344">
        <v>0</v>
      </c>
      <c r="BD21" s="344">
        <v>9.6254106741766196E-2</v>
      </c>
      <c r="BE21" s="371" t="s">
        <v>430</v>
      </c>
      <c r="BF21" s="370"/>
      <c r="BG21" s="371" t="s">
        <v>430</v>
      </c>
      <c r="BH21" s="667" t="s">
        <v>430</v>
      </c>
      <c r="BI21" s="344" t="s">
        <v>430</v>
      </c>
      <c r="BJ21" s="344" t="s">
        <v>430</v>
      </c>
      <c r="BK21" s="358"/>
      <c r="BL21" s="832" t="s">
        <v>6793</v>
      </c>
      <c r="BM21" s="918" t="s">
        <v>2947</v>
      </c>
      <c r="BN21" s="834" t="s">
        <v>4914</v>
      </c>
      <c r="BO21" s="368" t="s">
        <v>430</v>
      </c>
      <c r="BP21" s="368" t="s">
        <v>430</v>
      </c>
      <c r="BQ21" s="369"/>
      <c r="BR21" s="350" t="s">
        <v>5086</v>
      </c>
    </row>
    <row r="22" spans="1:70" s="424" customFormat="1" x14ac:dyDescent="0.25">
      <c r="A22" s="341" t="s">
        <v>6818</v>
      </c>
      <c r="B22" s="369"/>
      <c r="C22" s="709">
        <v>40836</v>
      </c>
      <c r="D22" s="369"/>
      <c r="E22" s="342">
        <v>2827.88</v>
      </c>
      <c r="F22" s="369"/>
      <c r="G22" s="343">
        <v>41.235799999999998</v>
      </c>
      <c r="H22" s="370"/>
      <c r="I22" s="344">
        <v>2.2166000000000001</v>
      </c>
      <c r="J22" s="344">
        <v>3.0085999999999999</v>
      </c>
      <c r="K22" s="344">
        <v>-8.3064</v>
      </c>
      <c r="L22" s="344">
        <v>-1.7039</v>
      </c>
      <c r="M22" s="344">
        <v>5.1528999999999998</v>
      </c>
      <c r="N22" s="346">
        <v>44.710900000000002</v>
      </c>
      <c r="O22" s="344">
        <v>38.374099999999999</v>
      </c>
      <c r="P22" s="344">
        <v>32.928899999999999</v>
      </c>
      <c r="Q22" s="344">
        <v>23.090199999999999</v>
      </c>
      <c r="R22" s="344">
        <v>14.8622</v>
      </c>
      <c r="S22" s="344">
        <v>1.7423999999999999</v>
      </c>
      <c r="T22" s="344">
        <v>-2.3927999999999998</v>
      </c>
      <c r="U22" s="344">
        <v>7.2388000000000003</v>
      </c>
      <c r="V22" s="344">
        <v>22.395199999999999</v>
      </c>
      <c r="W22" s="344">
        <v>1.7423999999999999</v>
      </c>
      <c r="X22" s="344">
        <v>10.110300000000001</v>
      </c>
      <c r="Y22" s="370"/>
      <c r="Z22" s="342">
        <v>18</v>
      </c>
      <c r="AA22" s="342">
        <v>20</v>
      </c>
      <c r="AB22" s="342">
        <v>74</v>
      </c>
      <c r="AC22" s="342">
        <v>87</v>
      </c>
      <c r="AD22" s="342">
        <v>15</v>
      </c>
      <c r="AE22" s="342">
        <v>18</v>
      </c>
      <c r="AF22" s="342">
        <v>23</v>
      </c>
      <c r="AG22" s="342">
        <v>21</v>
      </c>
      <c r="AH22" s="342">
        <v>7</v>
      </c>
      <c r="AI22" s="342">
        <v>9</v>
      </c>
      <c r="AJ22" s="342">
        <v>13</v>
      </c>
      <c r="AK22" s="342">
        <v>92</v>
      </c>
      <c r="AL22" s="342">
        <v>7</v>
      </c>
      <c r="AM22" s="342">
        <v>22</v>
      </c>
      <c r="AN22" s="342">
        <v>13</v>
      </c>
      <c r="AO22" s="369"/>
      <c r="AP22" s="344">
        <v>20.39</v>
      </c>
      <c r="AQ22" s="344">
        <v>23.85</v>
      </c>
      <c r="AR22" s="344">
        <v>29.58</v>
      </c>
      <c r="AS22" s="344">
        <v>36.97</v>
      </c>
      <c r="AT22" s="344">
        <v>19.579999999999998</v>
      </c>
      <c r="AU22" s="347"/>
      <c r="AV22" s="342">
        <v>2</v>
      </c>
      <c r="AW22" s="342">
        <v>4</v>
      </c>
      <c r="AX22" s="342">
        <v>6</v>
      </c>
      <c r="AY22" s="342">
        <v>19</v>
      </c>
      <c r="AZ22" s="342">
        <v>18</v>
      </c>
      <c r="BA22" s="370"/>
      <c r="BB22" s="344">
        <v>19.6700147590436</v>
      </c>
      <c r="BC22" s="344">
        <v>0</v>
      </c>
      <c r="BD22" s="344">
        <v>9.7985078066744793E-2</v>
      </c>
      <c r="BE22" s="371" t="s">
        <v>430</v>
      </c>
      <c r="BF22" s="370"/>
      <c r="BG22" s="371" t="s">
        <v>430</v>
      </c>
      <c r="BH22" s="667" t="s">
        <v>430</v>
      </c>
      <c r="BI22" s="344" t="s">
        <v>430</v>
      </c>
      <c r="BJ22" s="344" t="s">
        <v>430</v>
      </c>
      <c r="BK22" s="358"/>
      <c r="BL22" s="832" t="s">
        <v>6819</v>
      </c>
      <c r="BM22" s="918" t="s">
        <v>5839</v>
      </c>
      <c r="BN22" s="368" t="s">
        <v>430</v>
      </c>
      <c r="BO22" s="368" t="s">
        <v>430</v>
      </c>
      <c r="BP22" s="368" t="s">
        <v>430</v>
      </c>
      <c r="BQ22" s="369"/>
      <c r="BR22" s="350" t="s">
        <v>547</v>
      </c>
    </row>
    <row r="23" spans="1:70" s="424" customFormat="1" x14ac:dyDescent="0.25">
      <c r="A23" s="341" t="s">
        <v>6820</v>
      </c>
      <c r="B23" s="369"/>
      <c r="C23" s="709">
        <v>43280</v>
      </c>
      <c r="D23" s="369"/>
      <c r="E23" s="342">
        <v>2892.36</v>
      </c>
      <c r="F23" s="369"/>
      <c r="G23" s="343">
        <v>34.747199999999999</v>
      </c>
      <c r="H23" s="370"/>
      <c r="I23" s="344">
        <v>-1.7000000000000001E-2</v>
      </c>
      <c r="J23" s="344">
        <v>6.3E-3</v>
      </c>
      <c r="K23" s="344">
        <v>0.31269999999999998</v>
      </c>
      <c r="L23" s="344">
        <v>2.6604999999999999</v>
      </c>
      <c r="M23" s="344">
        <v>-0.18160000000000001</v>
      </c>
      <c r="N23" s="346">
        <v>7.7640000000000002</v>
      </c>
      <c r="O23" s="344">
        <v>3.0228000000000002</v>
      </c>
      <c r="P23" s="344">
        <v>20.976600000000001</v>
      </c>
      <c r="Q23" s="344">
        <v>24.225899999999999</v>
      </c>
      <c r="R23" s="344" t="s">
        <v>430</v>
      </c>
      <c r="S23" s="344">
        <v>0.31119999999999998</v>
      </c>
      <c r="T23" s="344">
        <v>4.3337000000000003</v>
      </c>
      <c r="U23" s="344">
        <v>0.5161</v>
      </c>
      <c r="V23" s="344">
        <v>7.5186000000000002</v>
      </c>
      <c r="W23" s="344">
        <v>0.31119999999999998</v>
      </c>
      <c r="X23" s="344">
        <v>16.815200000000001</v>
      </c>
      <c r="Y23" s="370"/>
      <c r="Z23" s="342">
        <v>77</v>
      </c>
      <c r="AA23" s="342">
        <v>98</v>
      </c>
      <c r="AB23" s="342">
        <v>56</v>
      </c>
      <c r="AC23" s="342">
        <v>67</v>
      </c>
      <c r="AD23" s="342">
        <v>50</v>
      </c>
      <c r="AE23" s="342">
        <v>43</v>
      </c>
      <c r="AF23" s="342">
        <v>50</v>
      </c>
      <c r="AG23" s="342">
        <v>24</v>
      </c>
      <c r="AH23" s="342">
        <v>3</v>
      </c>
      <c r="AI23" s="342" t="s">
        <v>430</v>
      </c>
      <c r="AJ23" s="342">
        <v>86</v>
      </c>
      <c r="AK23" s="342">
        <v>65</v>
      </c>
      <c r="AL23" s="342">
        <v>52</v>
      </c>
      <c r="AM23" s="342">
        <v>48</v>
      </c>
      <c r="AN23" s="342">
        <v>86</v>
      </c>
      <c r="AO23" s="369"/>
      <c r="AP23" s="344" t="s">
        <v>430</v>
      </c>
      <c r="AQ23" s="344">
        <v>23.27</v>
      </c>
      <c r="AR23" s="344">
        <v>19.7</v>
      </c>
      <c r="AS23" s="344">
        <v>9.3800000000000008</v>
      </c>
      <c r="AT23" s="344">
        <v>4.55</v>
      </c>
      <c r="AU23" s="347"/>
      <c r="AV23" s="342" t="s">
        <v>430</v>
      </c>
      <c r="AW23" s="342">
        <v>12</v>
      </c>
      <c r="AX23" s="342">
        <v>13</v>
      </c>
      <c r="AY23" s="342">
        <v>36</v>
      </c>
      <c r="AZ23" s="342">
        <v>59</v>
      </c>
      <c r="BA23" s="370"/>
      <c r="BB23" s="344">
        <v>16.978154353332101</v>
      </c>
      <c r="BC23" s="344">
        <v>0</v>
      </c>
      <c r="BD23" s="344">
        <v>7.9569817503542695E-2</v>
      </c>
      <c r="BE23" s="371" t="s">
        <v>430</v>
      </c>
      <c r="BF23" s="370"/>
      <c r="BG23" s="371" t="s">
        <v>430</v>
      </c>
      <c r="BH23" s="667" t="s">
        <v>430</v>
      </c>
      <c r="BI23" s="344" t="s">
        <v>430</v>
      </c>
      <c r="BJ23" s="344" t="s">
        <v>430</v>
      </c>
      <c r="BK23" s="358"/>
      <c r="BL23" s="832" t="s">
        <v>6821</v>
      </c>
      <c r="BM23" s="918" t="s">
        <v>6822</v>
      </c>
      <c r="BN23" s="368" t="s">
        <v>430</v>
      </c>
      <c r="BO23" s="368" t="s">
        <v>430</v>
      </c>
      <c r="BP23" s="368" t="s">
        <v>430</v>
      </c>
      <c r="BQ23" s="369"/>
      <c r="BR23" s="350" t="s">
        <v>554</v>
      </c>
    </row>
    <row r="24" spans="1:70" s="424" customFormat="1" x14ac:dyDescent="0.25">
      <c r="A24" s="341" t="s">
        <v>6823</v>
      </c>
      <c r="B24" s="369"/>
      <c r="C24" s="709">
        <v>44847</v>
      </c>
      <c r="D24" s="369"/>
      <c r="E24" s="342">
        <v>2571.0100000000002</v>
      </c>
      <c r="F24" s="369"/>
      <c r="G24" s="343">
        <v>29.110099999999999</v>
      </c>
      <c r="H24" s="370"/>
      <c r="I24" s="344">
        <v>1.8420000000000001</v>
      </c>
      <c r="J24" s="344">
        <v>2.6720999999999999</v>
      </c>
      <c r="K24" s="344">
        <v>-10.624599999999999</v>
      </c>
      <c r="L24" s="344">
        <v>-3.4340000000000002</v>
      </c>
      <c r="M24" s="344">
        <v>1.0757000000000001</v>
      </c>
      <c r="N24" s="346">
        <v>60.713000000000001</v>
      </c>
      <c r="O24" s="344">
        <v>43.752099999999999</v>
      </c>
      <c r="P24" s="344">
        <v>36.569000000000003</v>
      </c>
      <c r="Q24" s="344" t="s">
        <v>430</v>
      </c>
      <c r="R24" s="344" t="s">
        <v>430</v>
      </c>
      <c r="S24" s="344">
        <v>1.2788999999999999</v>
      </c>
      <c r="T24" s="344">
        <v>-1.2546999999999999</v>
      </c>
      <c r="U24" s="344">
        <v>3.2848000000000002</v>
      </c>
      <c r="V24" s="344">
        <v>28.706700000000001</v>
      </c>
      <c r="W24" s="344">
        <v>1.2788999999999999</v>
      </c>
      <c r="X24" s="344">
        <v>33.267600000000002</v>
      </c>
      <c r="Y24" s="370"/>
      <c r="Z24" s="342">
        <v>35</v>
      </c>
      <c r="AA24" s="342">
        <v>25</v>
      </c>
      <c r="AB24" s="342">
        <v>93</v>
      </c>
      <c r="AC24" s="342">
        <v>107</v>
      </c>
      <c r="AD24" s="342">
        <v>43</v>
      </c>
      <c r="AE24" s="342">
        <v>14</v>
      </c>
      <c r="AF24" s="342">
        <v>10</v>
      </c>
      <c r="AG24" s="342">
        <v>11</v>
      </c>
      <c r="AH24" s="342" t="s">
        <v>430</v>
      </c>
      <c r="AI24" s="342" t="s">
        <v>430</v>
      </c>
      <c r="AJ24" s="342">
        <v>53</v>
      </c>
      <c r="AK24" s="342">
        <v>85</v>
      </c>
      <c r="AL24" s="342">
        <v>36</v>
      </c>
      <c r="AM24" s="342">
        <v>15</v>
      </c>
      <c r="AN24" s="342">
        <v>53</v>
      </c>
      <c r="AO24" s="369"/>
      <c r="AP24" s="344" t="s">
        <v>430</v>
      </c>
      <c r="AQ24" s="344" t="s">
        <v>430</v>
      </c>
      <c r="AR24" s="344" t="s">
        <v>430</v>
      </c>
      <c r="AS24" s="344">
        <v>43.14</v>
      </c>
      <c r="AT24" s="344">
        <v>26.16</v>
      </c>
      <c r="AU24" s="347"/>
      <c r="AV24" s="342" t="s">
        <v>430</v>
      </c>
      <c r="AW24" s="342" t="s">
        <v>430</v>
      </c>
      <c r="AX24" s="342" t="s">
        <v>430</v>
      </c>
      <c r="AY24" s="342">
        <v>10</v>
      </c>
      <c r="AZ24" s="342">
        <v>15</v>
      </c>
      <c r="BA24" s="370"/>
      <c r="BB24" s="344">
        <v>22.177213344363601</v>
      </c>
      <c r="BC24" s="344">
        <v>0</v>
      </c>
      <c r="BD24" s="344">
        <v>9.8208736879043704E-2</v>
      </c>
      <c r="BE24" s="371" t="s">
        <v>430</v>
      </c>
      <c r="BF24" s="370"/>
      <c r="BG24" s="371" t="s">
        <v>430</v>
      </c>
      <c r="BH24" s="667" t="s">
        <v>430</v>
      </c>
      <c r="BI24" s="344" t="s">
        <v>430</v>
      </c>
      <c r="BJ24" s="344" t="s">
        <v>430</v>
      </c>
      <c r="BK24" s="358"/>
      <c r="BL24" s="832" t="s">
        <v>6795</v>
      </c>
      <c r="BM24" s="369" t="s">
        <v>430</v>
      </c>
      <c r="BN24" s="368" t="s">
        <v>430</v>
      </c>
      <c r="BO24" s="368" t="s">
        <v>430</v>
      </c>
      <c r="BP24" s="368" t="s">
        <v>430</v>
      </c>
      <c r="BQ24" s="369"/>
      <c r="BR24" s="350" t="s">
        <v>554</v>
      </c>
    </row>
    <row r="25" spans="1:70" s="424" customFormat="1" x14ac:dyDescent="0.25">
      <c r="A25" s="341" t="s">
        <v>6824</v>
      </c>
      <c r="B25" s="369"/>
      <c r="C25" s="709">
        <v>44235</v>
      </c>
      <c r="D25" s="369"/>
      <c r="E25" s="342">
        <v>2784.94</v>
      </c>
      <c r="F25" s="369"/>
      <c r="G25" s="343">
        <v>23.600100000000001</v>
      </c>
      <c r="H25" s="370"/>
      <c r="I25" s="344">
        <v>0.77549999999999997</v>
      </c>
      <c r="J25" s="344">
        <v>1.0952999999999999</v>
      </c>
      <c r="K25" s="344">
        <v>1.1564000000000001</v>
      </c>
      <c r="L25" s="344">
        <v>8.9499999999999993</v>
      </c>
      <c r="M25" s="344">
        <v>3.0472999999999999</v>
      </c>
      <c r="N25" s="346">
        <v>8.9504999999999999</v>
      </c>
      <c r="O25" s="344">
        <v>10.488899999999999</v>
      </c>
      <c r="P25" s="344">
        <v>17.9023</v>
      </c>
      <c r="Q25" s="344">
        <v>15.680899999999999</v>
      </c>
      <c r="R25" s="344" t="s">
        <v>430</v>
      </c>
      <c r="S25" s="344">
        <v>0.99450000000000005</v>
      </c>
      <c r="T25" s="344">
        <v>10.1311</v>
      </c>
      <c r="U25" s="344">
        <v>3.9780000000000002</v>
      </c>
      <c r="V25" s="344">
        <v>8.3547999999999991</v>
      </c>
      <c r="W25" s="344">
        <v>0.99450000000000005</v>
      </c>
      <c r="X25" s="344">
        <v>17.244700000000002</v>
      </c>
      <c r="Y25" s="370"/>
      <c r="Z25" s="342">
        <v>52</v>
      </c>
      <c r="AA25" s="342">
        <v>49</v>
      </c>
      <c r="AB25" s="342">
        <v>50</v>
      </c>
      <c r="AC25" s="342">
        <v>39</v>
      </c>
      <c r="AD25" s="342">
        <v>32</v>
      </c>
      <c r="AE25" s="342">
        <v>39</v>
      </c>
      <c r="AF25" s="342">
        <v>29</v>
      </c>
      <c r="AG25" s="342">
        <v>27</v>
      </c>
      <c r="AH25" s="342">
        <v>15</v>
      </c>
      <c r="AI25" s="342" t="s">
        <v>430</v>
      </c>
      <c r="AJ25" s="342">
        <v>66</v>
      </c>
      <c r="AK25" s="342">
        <v>41</v>
      </c>
      <c r="AL25" s="342">
        <v>33</v>
      </c>
      <c r="AM25" s="342">
        <v>44</v>
      </c>
      <c r="AN25" s="342">
        <v>66</v>
      </c>
      <c r="AO25" s="369"/>
      <c r="AP25" s="344" t="s">
        <v>430</v>
      </c>
      <c r="AQ25" s="344" t="s">
        <v>430</v>
      </c>
      <c r="AR25" s="344">
        <v>15.95</v>
      </c>
      <c r="AS25" s="344">
        <v>13.47</v>
      </c>
      <c r="AT25" s="344">
        <v>10.51</v>
      </c>
      <c r="AU25" s="347"/>
      <c r="AV25" s="342" t="s">
        <v>430</v>
      </c>
      <c r="AW25" s="342" t="s">
        <v>430</v>
      </c>
      <c r="AX25" s="342">
        <v>14</v>
      </c>
      <c r="AY25" s="342">
        <v>25</v>
      </c>
      <c r="AZ25" s="342">
        <v>43</v>
      </c>
      <c r="BA25" s="370"/>
      <c r="BB25" s="344">
        <v>9.6062731479370491</v>
      </c>
      <c r="BC25" s="344">
        <v>0.63212791316387695</v>
      </c>
      <c r="BD25" s="344">
        <v>0.103776244068914</v>
      </c>
      <c r="BE25" s="371">
        <v>0.34107988270372802</v>
      </c>
      <c r="BF25" s="370"/>
      <c r="BG25" s="371" t="s">
        <v>430</v>
      </c>
      <c r="BH25" s="667" t="s">
        <v>430</v>
      </c>
      <c r="BI25" s="344" t="s">
        <v>430</v>
      </c>
      <c r="BJ25" s="344" t="s">
        <v>430</v>
      </c>
      <c r="BK25" s="358"/>
      <c r="BL25" s="832" t="s">
        <v>6825</v>
      </c>
      <c r="BM25" s="918" t="s">
        <v>6826</v>
      </c>
      <c r="BN25" s="834" t="s">
        <v>2947</v>
      </c>
      <c r="BO25" s="368" t="s">
        <v>430</v>
      </c>
      <c r="BP25" s="368" t="s">
        <v>430</v>
      </c>
      <c r="BQ25" s="369"/>
      <c r="BR25" s="350" t="s">
        <v>436</v>
      </c>
    </row>
    <row r="26" spans="1:70" s="424" customFormat="1" x14ac:dyDescent="0.25">
      <c r="A26" s="341" t="s">
        <v>6827</v>
      </c>
      <c r="B26" s="369"/>
      <c r="C26" s="709">
        <v>44326</v>
      </c>
      <c r="D26" s="369"/>
      <c r="E26" s="342">
        <v>2434.19</v>
      </c>
      <c r="F26" s="369"/>
      <c r="G26" s="343">
        <v>38.844000000000001</v>
      </c>
      <c r="H26" s="370"/>
      <c r="I26" s="344" t="s">
        <v>430</v>
      </c>
      <c r="J26" s="344">
        <v>2.58E-2</v>
      </c>
      <c r="K26" s="344">
        <v>-9.7071000000000005</v>
      </c>
      <c r="L26" s="344">
        <v>20.648499999999999</v>
      </c>
      <c r="M26" s="344">
        <v>11.036799999999999</v>
      </c>
      <c r="N26" s="346">
        <v>28.8827</v>
      </c>
      <c r="O26" s="344">
        <v>39.377499999999998</v>
      </c>
      <c r="P26" s="344">
        <v>43.694299999999998</v>
      </c>
      <c r="Q26" s="344">
        <v>27.1828</v>
      </c>
      <c r="R26" s="344" t="s">
        <v>430</v>
      </c>
      <c r="S26" s="344">
        <v>1.9259999999999999</v>
      </c>
      <c r="T26" s="344">
        <v>18.676500000000001</v>
      </c>
      <c r="U26" s="344">
        <v>9.94</v>
      </c>
      <c r="V26" s="344">
        <v>9.9835999999999991</v>
      </c>
      <c r="W26" s="344">
        <v>1.9259999999999999</v>
      </c>
      <c r="X26" s="344">
        <v>30.1783</v>
      </c>
      <c r="Y26" s="370"/>
      <c r="Z26" s="342" t="s">
        <v>430</v>
      </c>
      <c r="AA26" s="342">
        <v>97</v>
      </c>
      <c r="AB26" s="342">
        <v>90</v>
      </c>
      <c r="AC26" s="342">
        <v>6</v>
      </c>
      <c r="AD26" s="342">
        <v>5</v>
      </c>
      <c r="AE26" s="342">
        <v>32</v>
      </c>
      <c r="AF26" s="342">
        <v>12</v>
      </c>
      <c r="AG26" s="342">
        <v>8</v>
      </c>
      <c r="AH26" s="342">
        <v>1</v>
      </c>
      <c r="AI26" s="342" t="s">
        <v>430</v>
      </c>
      <c r="AJ26" s="342">
        <v>9</v>
      </c>
      <c r="AK26" s="342">
        <v>15</v>
      </c>
      <c r="AL26" s="342">
        <v>5</v>
      </c>
      <c r="AM26" s="342">
        <v>39</v>
      </c>
      <c r="AN26" s="342">
        <v>9</v>
      </c>
      <c r="AO26" s="369"/>
      <c r="AP26" s="344" t="s">
        <v>430</v>
      </c>
      <c r="AQ26" s="344" t="s">
        <v>430</v>
      </c>
      <c r="AR26" s="344">
        <v>40.49</v>
      </c>
      <c r="AS26" s="344">
        <v>40.81</v>
      </c>
      <c r="AT26" s="344">
        <v>21.93</v>
      </c>
      <c r="AU26" s="347"/>
      <c r="AV26" s="342" t="s">
        <v>430</v>
      </c>
      <c r="AW26" s="342" t="s">
        <v>430</v>
      </c>
      <c r="AX26" s="342">
        <v>1</v>
      </c>
      <c r="AY26" s="342">
        <v>11</v>
      </c>
      <c r="AZ26" s="342">
        <v>16</v>
      </c>
      <c r="BA26" s="370"/>
      <c r="BB26" s="344">
        <v>23.9133055493791</v>
      </c>
      <c r="BC26" s="344">
        <v>0</v>
      </c>
      <c r="BD26" s="344">
        <v>0.119310309137376</v>
      </c>
      <c r="BE26" s="371" t="s">
        <v>430</v>
      </c>
      <c r="BF26" s="370"/>
      <c r="BG26" s="371" t="s">
        <v>430</v>
      </c>
      <c r="BH26" s="667" t="s">
        <v>430</v>
      </c>
      <c r="BI26" s="344" t="s">
        <v>430</v>
      </c>
      <c r="BJ26" s="344" t="s">
        <v>430</v>
      </c>
      <c r="BK26" s="358"/>
      <c r="BL26" s="832" t="s">
        <v>6800</v>
      </c>
      <c r="BM26" s="918" t="s">
        <v>5993</v>
      </c>
      <c r="BN26" s="368" t="s">
        <v>430</v>
      </c>
      <c r="BO26" s="368" t="s">
        <v>430</v>
      </c>
      <c r="BP26" s="368" t="s">
        <v>430</v>
      </c>
      <c r="BQ26" s="369"/>
      <c r="BR26" s="350" t="s">
        <v>602</v>
      </c>
    </row>
    <row r="27" spans="1:70" s="424" customFormat="1" ht="11" x14ac:dyDescent="0.3">
      <c r="A27" s="835" t="s">
        <v>6828</v>
      </c>
      <c r="B27" s="836"/>
      <c r="C27" s="837">
        <v>38208</v>
      </c>
      <c r="D27" s="836"/>
      <c r="E27" s="838">
        <v>2522.15</v>
      </c>
      <c r="F27" s="836"/>
      <c r="G27" s="839">
        <v>253.589</v>
      </c>
      <c r="H27" s="841"/>
      <c r="I27" s="840" t="s">
        <v>430</v>
      </c>
      <c r="J27" s="840">
        <v>0.28789999999999999</v>
      </c>
      <c r="K27" s="840">
        <v>0.38440000000000002</v>
      </c>
      <c r="L27" s="840">
        <v>5.7832999999999997</v>
      </c>
      <c r="M27" s="840">
        <v>-1.7081999999999999</v>
      </c>
      <c r="N27" s="842">
        <v>7.2412999999999998</v>
      </c>
      <c r="O27" s="840">
        <v>8.3082999999999991</v>
      </c>
      <c r="P27" s="840">
        <v>15.6944</v>
      </c>
      <c r="Q27" s="840">
        <v>15.1957</v>
      </c>
      <c r="R27" s="840">
        <v>14.642899999999999</v>
      </c>
      <c r="S27" s="840">
        <v>0.20469999999999999</v>
      </c>
      <c r="T27" s="840">
        <v>7.2507000000000001</v>
      </c>
      <c r="U27" s="840">
        <v>-0.76080000000000003</v>
      </c>
      <c r="V27" s="840">
        <v>6.0366999999999997</v>
      </c>
      <c r="W27" s="840">
        <v>0.20469999999999999</v>
      </c>
      <c r="X27" s="840">
        <v>15.9032</v>
      </c>
      <c r="Y27" s="841"/>
      <c r="Z27" s="838" t="s">
        <v>430</v>
      </c>
      <c r="AA27" s="838">
        <v>84</v>
      </c>
      <c r="AB27" s="838">
        <v>55</v>
      </c>
      <c r="AC27" s="838">
        <v>58</v>
      </c>
      <c r="AD27" s="838">
        <v>63</v>
      </c>
      <c r="AE27" s="838">
        <v>45</v>
      </c>
      <c r="AF27" s="838">
        <v>33</v>
      </c>
      <c r="AG27" s="838">
        <v>31</v>
      </c>
      <c r="AH27" s="838">
        <v>16</v>
      </c>
      <c r="AI27" s="838">
        <v>10</v>
      </c>
      <c r="AJ27" s="838">
        <v>93</v>
      </c>
      <c r="AK27" s="838">
        <v>57</v>
      </c>
      <c r="AL27" s="838">
        <v>71</v>
      </c>
      <c r="AM27" s="838">
        <v>53</v>
      </c>
      <c r="AN27" s="838">
        <v>93</v>
      </c>
      <c r="AO27" s="836"/>
      <c r="AP27" s="840">
        <v>15.92</v>
      </c>
      <c r="AQ27" s="840">
        <v>16.649999999999999</v>
      </c>
      <c r="AR27" s="840">
        <v>14.57</v>
      </c>
      <c r="AS27" s="840">
        <v>11.26</v>
      </c>
      <c r="AT27" s="840">
        <v>4.74</v>
      </c>
      <c r="AU27" s="843"/>
      <c r="AV27" s="838">
        <v>10</v>
      </c>
      <c r="AW27" s="838">
        <v>14</v>
      </c>
      <c r="AX27" s="838">
        <v>15</v>
      </c>
      <c r="AY27" s="838">
        <v>32</v>
      </c>
      <c r="AZ27" s="838">
        <v>58</v>
      </c>
      <c r="BA27" s="841"/>
      <c r="BB27" s="840">
        <v>10.1656586612227</v>
      </c>
      <c r="BC27" s="840">
        <v>0.72326992953935998</v>
      </c>
      <c r="BD27" s="840">
        <v>8.2512387332187201E-2</v>
      </c>
      <c r="BE27" s="846">
        <v>0.39230790843834901</v>
      </c>
      <c r="BF27" s="841"/>
      <c r="BG27" s="846" t="s">
        <v>430</v>
      </c>
      <c r="BH27" s="947" t="s">
        <v>430</v>
      </c>
      <c r="BI27" s="840" t="s">
        <v>430</v>
      </c>
      <c r="BJ27" s="840" t="s">
        <v>430</v>
      </c>
      <c r="BK27" s="845"/>
      <c r="BL27" s="840" t="s">
        <v>6829</v>
      </c>
      <c r="BM27" s="836" t="s">
        <v>6830</v>
      </c>
      <c r="BN27" s="849" t="s">
        <v>430</v>
      </c>
      <c r="BO27" s="849" t="s">
        <v>430</v>
      </c>
      <c r="BP27" s="849" t="s">
        <v>430</v>
      </c>
      <c r="BQ27" s="836"/>
      <c r="BR27" s="850" t="s">
        <v>443</v>
      </c>
    </row>
    <row r="28" spans="1:70" s="424" customFormat="1" x14ac:dyDescent="0.25">
      <c r="A28" s="341" t="s">
        <v>6831</v>
      </c>
      <c r="B28" s="369"/>
      <c r="C28" s="709">
        <v>45929</v>
      </c>
      <c r="D28" s="369"/>
      <c r="E28" s="342">
        <v>2561.63</v>
      </c>
      <c r="F28" s="369"/>
      <c r="G28" s="343">
        <v>10.0627</v>
      </c>
      <c r="H28" s="370"/>
      <c r="I28" s="344">
        <v>0.75900000000000001</v>
      </c>
      <c r="J28" s="344">
        <v>0.75900000000000001</v>
      </c>
      <c r="K28" s="344">
        <v>4.8897000000000004</v>
      </c>
      <c r="L28" s="344">
        <v>10.514799999999999</v>
      </c>
      <c r="M28" s="344">
        <v>-3.1183999999999998</v>
      </c>
      <c r="N28" s="346" t="s">
        <v>430</v>
      </c>
      <c r="O28" s="344" t="s">
        <v>430</v>
      </c>
      <c r="P28" s="344" t="s">
        <v>430</v>
      </c>
      <c r="Q28" s="344" t="s">
        <v>430</v>
      </c>
      <c r="R28" s="344" t="s">
        <v>430</v>
      </c>
      <c r="S28" s="344">
        <v>1.2976000000000001</v>
      </c>
      <c r="T28" s="344">
        <v>12.370900000000001</v>
      </c>
      <c r="U28" s="344">
        <v>-2.2250999999999999</v>
      </c>
      <c r="V28" s="344">
        <v>0.50639999999999996</v>
      </c>
      <c r="W28" s="344">
        <v>1.2976000000000001</v>
      </c>
      <c r="X28" s="344">
        <v>0.627</v>
      </c>
      <c r="Y28" s="370"/>
      <c r="Z28" s="342">
        <v>53</v>
      </c>
      <c r="AA28" s="342">
        <v>62</v>
      </c>
      <c r="AB28" s="342">
        <v>8</v>
      </c>
      <c r="AC28" s="342">
        <v>30</v>
      </c>
      <c r="AD28" s="342">
        <v>77</v>
      </c>
      <c r="AE28" s="342" t="s">
        <v>430</v>
      </c>
      <c r="AF28" s="342" t="s">
        <v>430</v>
      </c>
      <c r="AG28" s="342" t="s">
        <v>430</v>
      </c>
      <c r="AH28" s="342" t="s">
        <v>430</v>
      </c>
      <c r="AI28" s="342" t="s">
        <v>430</v>
      </c>
      <c r="AJ28" s="342">
        <v>52</v>
      </c>
      <c r="AK28" s="342">
        <v>31</v>
      </c>
      <c r="AL28" s="342">
        <v>81</v>
      </c>
      <c r="AM28" s="342">
        <v>81</v>
      </c>
      <c r="AN28" s="342">
        <v>52</v>
      </c>
      <c r="AO28" s="369"/>
      <c r="AP28" s="344" t="s">
        <v>430</v>
      </c>
      <c r="AQ28" s="344" t="s">
        <v>430</v>
      </c>
      <c r="AR28" s="344" t="s">
        <v>430</v>
      </c>
      <c r="AS28" s="344" t="s">
        <v>430</v>
      </c>
      <c r="AT28" s="344" t="s">
        <v>430</v>
      </c>
      <c r="AU28" s="347"/>
      <c r="AV28" s="342" t="s">
        <v>430</v>
      </c>
      <c r="AW28" s="342" t="s">
        <v>430</v>
      </c>
      <c r="AX28" s="342" t="s">
        <v>430</v>
      </c>
      <c r="AY28" s="342" t="s">
        <v>430</v>
      </c>
      <c r="AZ28" s="342" t="s">
        <v>430</v>
      </c>
      <c r="BA28" s="370"/>
      <c r="BB28" s="344">
        <v>15.7936973069008</v>
      </c>
      <c r="BC28" s="344">
        <v>0.908069381779536</v>
      </c>
      <c r="BD28" s="344">
        <v>-2.24353689971389E-2</v>
      </c>
      <c r="BE28" s="371">
        <v>-0.249409913722143</v>
      </c>
      <c r="BF28" s="370"/>
      <c r="BG28" s="371" t="s">
        <v>430</v>
      </c>
      <c r="BH28" s="667" t="s">
        <v>430</v>
      </c>
      <c r="BI28" s="344" t="s">
        <v>430</v>
      </c>
      <c r="BJ28" s="344" t="s">
        <v>430</v>
      </c>
      <c r="BK28" s="358"/>
      <c r="BL28" s="832" t="s">
        <v>6832</v>
      </c>
      <c r="BM28" s="918" t="s">
        <v>3029</v>
      </c>
      <c r="BN28" s="368" t="s">
        <v>430</v>
      </c>
      <c r="BO28" s="368" t="s">
        <v>430</v>
      </c>
      <c r="BP28" s="368" t="s">
        <v>430</v>
      </c>
      <c r="BQ28" s="369"/>
      <c r="BR28" s="350" t="s">
        <v>443</v>
      </c>
    </row>
    <row r="29" spans="1:70" s="424" customFormat="1" x14ac:dyDescent="0.25">
      <c r="A29" s="341" t="s">
        <v>6833</v>
      </c>
      <c r="B29" s="369"/>
      <c r="C29" s="709">
        <v>45915</v>
      </c>
      <c r="D29" s="369"/>
      <c r="E29" s="342">
        <v>2337.14</v>
      </c>
      <c r="F29" s="369"/>
      <c r="G29" s="343">
        <v>10.1388</v>
      </c>
      <c r="H29" s="370"/>
      <c r="I29" s="344" t="s">
        <v>430</v>
      </c>
      <c r="J29" s="344">
        <v>0.4219</v>
      </c>
      <c r="K29" s="344">
        <v>2.0205000000000002</v>
      </c>
      <c r="L29" s="344">
        <v>6.4943999999999997</v>
      </c>
      <c r="M29" s="344">
        <v>-1.2630999999999999</v>
      </c>
      <c r="N29" s="346" t="s">
        <v>430</v>
      </c>
      <c r="O29" s="344" t="s">
        <v>430</v>
      </c>
      <c r="P29" s="344" t="s">
        <v>430</v>
      </c>
      <c r="Q29" s="344" t="s">
        <v>430</v>
      </c>
      <c r="R29" s="344" t="s">
        <v>430</v>
      </c>
      <c r="S29" s="344">
        <v>0.31659999999999999</v>
      </c>
      <c r="T29" s="344">
        <v>7.3354999999999997</v>
      </c>
      <c r="U29" s="344">
        <v>-0.80520000000000003</v>
      </c>
      <c r="V29" s="344">
        <v>2.496</v>
      </c>
      <c r="W29" s="344">
        <v>0.31659999999999999</v>
      </c>
      <c r="X29" s="344">
        <v>1.3879999999999999</v>
      </c>
      <c r="Y29" s="370"/>
      <c r="Z29" s="342" t="s">
        <v>430</v>
      </c>
      <c r="AA29" s="342">
        <v>78</v>
      </c>
      <c r="AB29" s="342">
        <v>41</v>
      </c>
      <c r="AC29" s="342">
        <v>52</v>
      </c>
      <c r="AD29" s="342">
        <v>59</v>
      </c>
      <c r="AE29" s="342" t="s">
        <v>430</v>
      </c>
      <c r="AF29" s="342" t="s">
        <v>430</v>
      </c>
      <c r="AG29" s="342" t="s">
        <v>430</v>
      </c>
      <c r="AH29" s="342" t="s">
        <v>430</v>
      </c>
      <c r="AI29" s="342" t="s">
        <v>430</v>
      </c>
      <c r="AJ29" s="342">
        <v>84</v>
      </c>
      <c r="AK29" s="342">
        <v>56</v>
      </c>
      <c r="AL29" s="342">
        <v>73</v>
      </c>
      <c r="AM29" s="342">
        <v>72</v>
      </c>
      <c r="AN29" s="342">
        <v>84</v>
      </c>
      <c r="AO29" s="369"/>
      <c r="AP29" s="344" t="s">
        <v>430</v>
      </c>
      <c r="AQ29" s="344" t="s">
        <v>430</v>
      </c>
      <c r="AR29" s="344" t="s">
        <v>430</v>
      </c>
      <c r="AS29" s="344" t="s">
        <v>430</v>
      </c>
      <c r="AT29" s="344" t="s">
        <v>430</v>
      </c>
      <c r="AU29" s="347"/>
      <c r="AV29" s="342" t="s">
        <v>430</v>
      </c>
      <c r="AW29" s="342" t="s">
        <v>430</v>
      </c>
      <c r="AX29" s="342" t="s">
        <v>430</v>
      </c>
      <c r="AY29" s="342" t="s">
        <v>430</v>
      </c>
      <c r="AZ29" s="342" t="s">
        <v>430</v>
      </c>
      <c r="BA29" s="370"/>
      <c r="BB29" s="344">
        <v>9.4030282751648802</v>
      </c>
      <c r="BC29" s="344">
        <v>0</v>
      </c>
      <c r="BD29" s="344">
        <v>-2.1274570998699099E-2</v>
      </c>
      <c r="BE29" s="371" t="s">
        <v>430</v>
      </c>
      <c r="BF29" s="370"/>
      <c r="BG29" s="371" t="s">
        <v>430</v>
      </c>
      <c r="BH29" s="667" t="s">
        <v>430</v>
      </c>
      <c r="BI29" s="344" t="s">
        <v>430</v>
      </c>
      <c r="BJ29" s="344" t="s">
        <v>430</v>
      </c>
      <c r="BK29" s="358"/>
      <c r="BL29" s="832" t="s">
        <v>6834</v>
      </c>
      <c r="BM29" s="918" t="s">
        <v>6835</v>
      </c>
      <c r="BN29" s="368" t="s">
        <v>430</v>
      </c>
      <c r="BO29" s="368" t="s">
        <v>430</v>
      </c>
      <c r="BP29" s="368" t="s">
        <v>430</v>
      </c>
      <c r="BQ29" s="369"/>
      <c r="BR29" s="350" t="s">
        <v>436</v>
      </c>
    </row>
    <row r="30" spans="1:70" s="424" customFormat="1" x14ac:dyDescent="0.25">
      <c r="A30" s="341" t="s">
        <v>6836</v>
      </c>
      <c r="B30" s="369"/>
      <c r="C30" s="709">
        <v>40988</v>
      </c>
      <c r="D30" s="369"/>
      <c r="E30" s="342">
        <v>1648.18</v>
      </c>
      <c r="F30" s="369"/>
      <c r="G30" s="343">
        <v>41.110999999999997</v>
      </c>
      <c r="H30" s="370"/>
      <c r="I30" s="344">
        <v>1.8549</v>
      </c>
      <c r="J30" s="344">
        <v>2.3298000000000001</v>
      </c>
      <c r="K30" s="344">
        <v>-8.5460999999999991</v>
      </c>
      <c r="L30" s="344">
        <v>-2.5009000000000001</v>
      </c>
      <c r="M30" s="344">
        <v>5.0244999999999997</v>
      </c>
      <c r="N30" s="346">
        <v>44.584499999999998</v>
      </c>
      <c r="O30" s="344">
        <v>38.877000000000002</v>
      </c>
      <c r="P30" s="344">
        <v>33.151600000000002</v>
      </c>
      <c r="Q30" s="344">
        <v>22.953399999999998</v>
      </c>
      <c r="R30" s="344">
        <v>14.9727</v>
      </c>
      <c r="S30" s="344">
        <v>1.3334999999999999</v>
      </c>
      <c r="T30" s="344">
        <v>-2.5870000000000002</v>
      </c>
      <c r="U30" s="344">
        <v>6.2348999999999997</v>
      </c>
      <c r="V30" s="344">
        <v>22.1295</v>
      </c>
      <c r="W30" s="344">
        <v>1.3334999999999999</v>
      </c>
      <c r="X30" s="344">
        <v>10.3963</v>
      </c>
      <c r="Y30" s="370"/>
      <c r="Z30" s="342">
        <v>34</v>
      </c>
      <c r="AA30" s="342">
        <v>36</v>
      </c>
      <c r="AB30" s="342">
        <v>82</v>
      </c>
      <c r="AC30" s="342">
        <v>99</v>
      </c>
      <c r="AD30" s="342">
        <v>21</v>
      </c>
      <c r="AE30" s="342">
        <v>20</v>
      </c>
      <c r="AF30" s="342">
        <v>16</v>
      </c>
      <c r="AG30" s="342">
        <v>18</v>
      </c>
      <c r="AH30" s="342">
        <v>9</v>
      </c>
      <c r="AI30" s="342">
        <v>6</v>
      </c>
      <c r="AJ30" s="342">
        <v>50</v>
      </c>
      <c r="AK30" s="342">
        <v>98</v>
      </c>
      <c r="AL30" s="342">
        <v>20</v>
      </c>
      <c r="AM30" s="342">
        <v>25</v>
      </c>
      <c r="AN30" s="342">
        <v>50</v>
      </c>
      <c r="AO30" s="369"/>
      <c r="AP30" s="344">
        <v>20.16</v>
      </c>
      <c r="AQ30" s="344">
        <v>23.71</v>
      </c>
      <c r="AR30" s="344">
        <v>29.55</v>
      </c>
      <c r="AS30" s="344">
        <v>37.08</v>
      </c>
      <c r="AT30" s="344">
        <v>18.12</v>
      </c>
      <c r="AU30" s="347"/>
      <c r="AV30" s="342">
        <v>8</v>
      </c>
      <c r="AW30" s="342">
        <v>7</v>
      </c>
      <c r="AX30" s="342">
        <v>7</v>
      </c>
      <c r="AY30" s="342">
        <v>16</v>
      </c>
      <c r="AZ30" s="342">
        <v>29</v>
      </c>
      <c r="BA30" s="370"/>
      <c r="BB30" s="344">
        <v>18.401486301921999</v>
      </c>
      <c r="BC30" s="344">
        <v>0</v>
      </c>
      <c r="BD30" s="344">
        <v>0.10347217569502901</v>
      </c>
      <c r="BE30" s="371" t="s">
        <v>430</v>
      </c>
      <c r="BF30" s="370"/>
      <c r="BG30" s="371" t="s">
        <v>430</v>
      </c>
      <c r="BH30" s="667" t="s">
        <v>430</v>
      </c>
      <c r="BI30" s="344" t="s">
        <v>430</v>
      </c>
      <c r="BJ30" s="344" t="s">
        <v>430</v>
      </c>
      <c r="BK30" s="358"/>
      <c r="BL30" s="832" t="s">
        <v>6814</v>
      </c>
      <c r="BM30" s="918" t="s">
        <v>6188</v>
      </c>
      <c r="BN30" s="368" t="s">
        <v>430</v>
      </c>
      <c r="BO30" s="368" t="s">
        <v>430</v>
      </c>
      <c r="BP30" s="368" t="s">
        <v>430</v>
      </c>
      <c r="BQ30" s="369"/>
      <c r="BR30" s="350" t="s">
        <v>547</v>
      </c>
    </row>
    <row r="31" spans="1:70" s="424" customFormat="1" x14ac:dyDescent="0.25">
      <c r="A31" s="341" t="s">
        <v>6837</v>
      </c>
      <c r="B31" s="369"/>
      <c r="C31" s="709">
        <v>44575</v>
      </c>
      <c r="D31" s="369"/>
      <c r="E31" s="342">
        <v>1487.46</v>
      </c>
      <c r="F31" s="369"/>
      <c r="G31" s="343">
        <v>16.469000000000001</v>
      </c>
      <c r="H31" s="370"/>
      <c r="I31" s="344" t="s">
        <v>430</v>
      </c>
      <c r="J31" s="344">
        <v>-4.4900000000000002E-2</v>
      </c>
      <c r="K31" s="344">
        <v>0.56540000000000001</v>
      </c>
      <c r="L31" s="344">
        <v>5.0599999999999996</v>
      </c>
      <c r="M31" s="344">
        <v>1.0008999999999999</v>
      </c>
      <c r="N31" s="346">
        <v>9.3267000000000007</v>
      </c>
      <c r="O31" s="344">
        <v>11.3094</v>
      </c>
      <c r="P31" s="344">
        <v>13.2051</v>
      </c>
      <c r="Q31" s="344" t="s">
        <v>430</v>
      </c>
      <c r="R31" s="344" t="s">
        <v>430</v>
      </c>
      <c r="S31" s="344">
        <v>0.20810000000000001</v>
      </c>
      <c r="T31" s="344">
        <v>5.5983000000000001</v>
      </c>
      <c r="U31" s="344">
        <v>1.7345999999999999</v>
      </c>
      <c r="V31" s="344">
        <v>5.6443000000000003</v>
      </c>
      <c r="W31" s="344">
        <v>0.20810000000000001</v>
      </c>
      <c r="X31" s="344">
        <v>11.827199999999999</v>
      </c>
      <c r="Y31" s="370"/>
      <c r="Z31" s="342" t="s">
        <v>430</v>
      </c>
      <c r="AA31" s="342">
        <v>101</v>
      </c>
      <c r="AB31" s="342">
        <v>53</v>
      </c>
      <c r="AC31" s="342">
        <v>60</v>
      </c>
      <c r="AD31" s="342">
        <v>44</v>
      </c>
      <c r="AE31" s="342">
        <v>38</v>
      </c>
      <c r="AF31" s="342">
        <v>27</v>
      </c>
      <c r="AG31" s="342">
        <v>40</v>
      </c>
      <c r="AH31" s="342" t="s">
        <v>430</v>
      </c>
      <c r="AI31" s="342" t="s">
        <v>430</v>
      </c>
      <c r="AJ31" s="342">
        <v>91</v>
      </c>
      <c r="AK31" s="342">
        <v>61</v>
      </c>
      <c r="AL31" s="342">
        <v>44</v>
      </c>
      <c r="AM31" s="342">
        <v>55</v>
      </c>
      <c r="AN31" s="342">
        <v>91</v>
      </c>
      <c r="AO31" s="369"/>
      <c r="AP31" s="344" t="s">
        <v>430</v>
      </c>
      <c r="AQ31" s="344" t="s">
        <v>430</v>
      </c>
      <c r="AR31" s="344" t="s">
        <v>430</v>
      </c>
      <c r="AS31" s="344">
        <v>11.74</v>
      </c>
      <c r="AT31" s="344">
        <v>6.65</v>
      </c>
      <c r="AU31" s="347"/>
      <c r="AV31" s="342" t="s">
        <v>430</v>
      </c>
      <c r="AW31" s="342" t="s">
        <v>430</v>
      </c>
      <c r="AX31" s="342" t="s">
        <v>430</v>
      </c>
      <c r="AY31" s="342">
        <v>29</v>
      </c>
      <c r="AZ31" s="342">
        <v>51</v>
      </c>
      <c r="BA31" s="370"/>
      <c r="BB31" s="344">
        <v>6.1293333347426699</v>
      </c>
      <c r="BC31" s="344">
        <v>0</v>
      </c>
      <c r="BD31" s="344">
        <v>0.10004808142320799</v>
      </c>
      <c r="BE31" s="371" t="s">
        <v>430</v>
      </c>
      <c r="BF31" s="370"/>
      <c r="BG31" s="371" t="s">
        <v>430</v>
      </c>
      <c r="BH31" s="667" t="s">
        <v>430</v>
      </c>
      <c r="BI31" s="344" t="s">
        <v>430</v>
      </c>
      <c r="BJ31" s="344" t="s">
        <v>430</v>
      </c>
      <c r="BK31" s="358"/>
      <c r="BL31" s="832" t="s">
        <v>6838</v>
      </c>
      <c r="BM31" s="918" t="s">
        <v>6839</v>
      </c>
      <c r="BN31" s="368" t="s">
        <v>430</v>
      </c>
      <c r="BO31" s="368" t="s">
        <v>430</v>
      </c>
      <c r="BP31" s="368" t="s">
        <v>430</v>
      </c>
      <c r="BQ31" s="369"/>
      <c r="BR31" s="350" t="s">
        <v>436</v>
      </c>
    </row>
    <row r="32" spans="1:70" s="424" customFormat="1" x14ac:dyDescent="0.25">
      <c r="A32" s="341" t="s">
        <v>6840</v>
      </c>
      <c r="B32" s="369"/>
      <c r="C32" s="709">
        <v>45898</v>
      </c>
      <c r="D32" s="369"/>
      <c r="E32" s="342">
        <v>1280.79</v>
      </c>
      <c r="F32" s="369"/>
      <c r="G32" s="343">
        <v>16.111999999999998</v>
      </c>
      <c r="H32" s="370"/>
      <c r="I32" s="344">
        <v>2.0975000000000001</v>
      </c>
      <c r="J32" s="344">
        <v>3.4346000000000001</v>
      </c>
      <c r="K32" s="344">
        <v>-10.6775</v>
      </c>
      <c r="L32" s="344">
        <v>-1.9534</v>
      </c>
      <c r="M32" s="344">
        <v>1.9166000000000001</v>
      </c>
      <c r="N32" s="346" t="s">
        <v>430</v>
      </c>
      <c r="O32" s="344" t="s">
        <v>430</v>
      </c>
      <c r="P32" s="344" t="s">
        <v>430</v>
      </c>
      <c r="Q32" s="344" t="s">
        <v>430</v>
      </c>
      <c r="R32" s="344" t="s">
        <v>430</v>
      </c>
      <c r="S32" s="344">
        <v>1.5057</v>
      </c>
      <c r="T32" s="344">
        <v>-2.1499000000000001</v>
      </c>
      <c r="U32" s="344">
        <v>3.5874999999999999</v>
      </c>
      <c r="V32" s="344">
        <v>38.205500000000001</v>
      </c>
      <c r="W32" s="344">
        <v>1.5057</v>
      </c>
      <c r="X32" s="344">
        <v>61.12</v>
      </c>
      <c r="Y32" s="370"/>
      <c r="Z32" s="342">
        <v>20</v>
      </c>
      <c r="AA32" s="342">
        <v>17</v>
      </c>
      <c r="AB32" s="342">
        <v>94</v>
      </c>
      <c r="AC32" s="342">
        <v>88</v>
      </c>
      <c r="AD32" s="342">
        <v>38</v>
      </c>
      <c r="AE32" s="342" t="s">
        <v>430</v>
      </c>
      <c r="AF32" s="342" t="s">
        <v>430</v>
      </c>
      <c r="AG32" s="342" t="s">
        <v>430</v>
      </c>
      <c r="AH32" s="342" t="s">
        <v>430</v>
      </c>
      <c r="AI32" s="342" t="s">
        <v>430</v>
      </c>
      <c r="AJ32" s="342">
        <v>32</v>
      </c>
      <c r="AK32" s="342">
        <v>90</v>
      </c>
      <c r="AL32" s="342">
        <v>35</v>
      </c>
      <c r="AM32" s="342">
        <v>14</v>
      </c>
      <c r="AN32" s="342">
        <v>32</v>
      </c>
      <c r="AO32" s="369"/>
      <c r="AP32" s="344" t="s">
        <v>430</v>
      </c>
      <c r="AQ32" s="344" t="s">
        <v>430</v>
      </c>
      <c r="AR32" s="344" t="s">
        <v>430</v>
      </c>
      <c r="AS32" s="344" t="s">
        <v>430</v>
      </c>
      <c r="AT32" s="344" t="s">
        <v>430</v>
      </c>
      <c r="AU32" s="347"/>
      <c r="AV32" s="342" t="s">
        <v>430</v>
      </c>
      <c r="AW32" s="342" t="s">
        <v>430</v>
      </c>
      <c r="AX32" s="342" t="s">
        <v>430</v>
      </c>
      <c r="AY32" s="342" t="s">
        <v>430</v>
      </c>
      <c r="AZ32" s="342" t="s">
        <v>430</v>
      </c>
      <c r="BA32" s="370"/>
      <c r="BB32" s="344">
        <v>39.441944238198403</v>
      </c>
      <c r="BC32" s="344">
        <v>0</v>
      </c>
      <c r="BD32" s="344">
        <v>0.119377777136032</v>
      </c>
      <c r="BE32" s="371" t="s">
        <v>430</v>
      </c>
      <c r="BF32" s="370"/>
      <c r="BG32" s="371" t="s">
        <v>430</v>
      </c>
      <c r="BH32" s="667" t="s">
        <v>430</v>
      </c>
      <c r="BI32" s="344" t="s">
        <v>430</v>
      </c>
      <c r="BJ32" s="344" t="s">
        <v>430</v>
      </c>
      <c r="BK32" s="358"/>
      <c r="BL32" s="832" t="s">
        <v>6811</v>
      </c>
      <c r="BM32" s="918" t="s">
        <v>6812</v>
      </c>
      <c r="BN32" s="368" t="s">
        <v>430</v>
      </c>
      <c r="BO32" s="368" t="s">
        <v>430</v>
      </c>
      <c r="BP32" s="368" t="s">
        <v>430</v>
      </c>
      <c r="BQ32" s="369"/>
      <c r="BR32" s="350" t="s">
        <v>6841</v>
      </c>
    </row>
    <row r="33" spans="1:70" s="424" customFormat="1" x14ac:dyDescent="0.25">
      <c r="A33" s="341" t="s">
        <v>6842</v>
      </c>
      <c r="B33" s="369"/>
      <c r="C33" s="709">
        <v>44862</v>
      </c>
      <c r="D33" s="369"/>
      <c r="E33" s="342">
        <v>1296.51</v>
      </c>
      <c r="F33" s="369"/>
      <c r="G33" s="343">
        <v>26.945900000000002</v>
      </c>
      <c r="H33" s="370"/>
      <c r="I33" s="344">
        <v>1.8267</v>
      </c>
      <c r="J33" s="344">
        <v>2.4279000000000002</v>
      </c>
      <c r="K33" s="344">
        <v>-8.5464000000000002</v>
      </c>
      <c r="L33" s="344">
        <v>-2.7557</v>
      </c>
      <c r="M33" s="344">
        <v>5.0346000000000002</v>
      </c>
      <c r="N33" s="346">
        <v>44.889099999999999</v>
      </c>
      <c r="O33" s="344">
        <v>39.112900000000003</v>
      </c>
      <c r="P33" s="344">
        <v>33.434100000000001</v>
      </c>
      <c r="Q33" s="344" t="s">
        <v>430</v>
      </c>
      <c r="R33" s="344" t="s">
        <v>430</v>
      </c>
      <c r="S33" s="344">
        <v>1.5233000000000001</v>
      </c>
      <c r="T33" s="344">
        <v>-2.4035000000000002</v>
      </c>
      <c r="U33" s="344">
        <v>3.0600999999999998</v>
      </c>
      <c r="V33" s="344">
        <v>22.419599999999999</v>
      </c>
      <c r="W33" s="344">
        <v>1.5233000000000001</v>
      </c>
      <c r="X33" s="344">
        <v>30.917899999999999</v>
      </c>
      <c r="Y33" s="370"/>
      <c r="Z33" s="342">
        <v>37</v>
      </c>
      <c r="AA33" s="342">
        <v>32</v>
      </c>
      <c r="AB33" s="342">
        <v>83</v>
      </c>
      <c r="AC33" s="342">
        <v>104</v>
      </c>
      <c r="AD33" s="342">
        <v>20</v>
      </c>
      <c r="AE33" s="342">
        <v>16</v>
      </c>
      <c r="AF33" s="342">
        <v>13</v>
      </c>
      <c r="AG33" s="342">
        <v>12</v>
      </c>
      <c r="AH33" s="342" t="s">
        <v>430</v>
      </c>
      <c r="AI33" s="342" t="s">
        <v>430</v>
      </c>
      <c r="AJ33" s="342">
        <v>29</v>
      </c>
      <c r="AK33" s="342">
        <v>93</v>
      </c>
      <c r="AL33" s="342">
        <v>38</v>
      </c>
      <c r="AM33" s="342">
        <v>21</v>
      </c>
      <c r="AN33" s="342">
        <v>29</v>
      </c>
      <c r="AO33" s="369"/>
      <c r="AP33" s="344" t="s">
        <v>430</v>
      </c>
      <c r="AQ33" s="344" t="s">
        <v>430</v>
      </c>
      <c r="AR33" s="344" t="s">
        <v>430</v>
      </c>
      <c r="AS33" s="344">
        <v>37.4</v>
      </c>
      <c r="AT33" s="344">
        <v>18.71</v>
      </c>
      <c r="AU33" s="347"/>
      <c r="AV33" s="342" t="s">
        <v>430</v>
      </c>
      <c r="AW33" s="342" t="s">
        <v>430</v>
      </c>
      <c r="AX33" s="342" t="s">
        <v>430</v>
      </c>
      <c r="AY33" s="342">
        <v>12</v>
      </c>
      <c r="AZ33" s="342">
        <v>22</v>
      </c>
      <c r="BA33" s="370"/>
      <c r="BB33" s="344">
        <v>18.1564540424672</v>
      </c>
      <c r="BC33" s="344">
        <v>0.996075088569642</v>
      </c>
      <c r="BD33" s="344">
        <v>0.106582589103946</v>
      </c>
      <c r="BE33" s="371">
        <v>-1.77462816187768E-2</v>
      </c>
      <c r="BF33" s="370"/>
      <c r="BG33" s="371" t="s">
        <v>430</v>
      </c>
      <c r="BH33" s="667" t="s">
        <v>430</v>
      </c>
      <c r="BI33" s="344" t="s">
        <v>430</v>
      </c>
      <c r="BJ33" s="344" t="s">
        <v>430</v>
      </c>
      <c r="BK33" s="358"/>
      <c r="BL33" s="832" t="s">
        <v>6590</v>
      </c>
      <c r="BM33" s="918" t="s">
        <v>5236</v>
      </c>
      <c r="BN33" s="368" t="s">
        <v>430</v>
      </c>
      <c r="BO33" s="368" t="s">
        <v>430</v>
      </c>
      <c r="BP33" s="368" t="s">
        <v>430</v>
      </c>
      <c r="BQ33" s="369"/>
      <c r="BR33" s="350" t="s">
        <v>547</v>
      </c>
    </row>
    <row r="34" spans="1:70" s="424" customFormat="1" x14ac:dyDescent="0.25">
      <c r="A34" s="341" t="s">
        <v>6843</v>
      </c>
      <c r="B34" s="369"/>
      <c r="C34" s="709">
        <v>44594</v>
      </c>
      <c r="D34" s="369"/>
      <c r="E34" s="342">
        <v>1201.6400000000001</v>
      </c>
      <c r="F34" s="369"/>
      <c r="G34" s="343">
        <v>34.469099999999997</v>
      </c>
      <c r="H34" s="370"/>
      <c r="I34" s="344">
        <v>2.3134999999999999</v>
      </c>
      <c r="J34" s="344">
        <v>4.3901000000000003</v>
      </c>
      <c r="K34" s="344">
        <v>-13.9701</v>
      </c>
      <c r="L34" s="344">
        <v>7.1999999999999995E-2</v>
      </c>
      <c r="M34" s="344">
        <v>-2.8435000000000001</v>
      </c>
      <c r="N34" s="346">
        <v>107.63</v>
      </c>
      <c r="O34" s="344">
        <v>57.1387</v>
      </c>
      <c r="P34" s="344">
        <v>45.874499999999998</v>
      </c>
      <c r="Q34" s="344" t="s">
        <v>430</v>
      </c>
      <c r="R34" s="344" t="s">
        <v>430</v>
      </c>
      <c r="S34" s="344">
        <v>1.74</v>
      </c>
      <c r="T34" s="344">
        <v>0.2621</v>
      </c>
      <c r="U34" s="344">
        <v>-0.90759999999999996</v>
      </c>
      <c r="V34" s="344">
        <v>56.173000000000002</v>
      </c>
      <c r="W34" s="344">
        <v>1.74</v>
      </c>
      <c r="X34" s="344">
        <v>32.362200000000001</v>
      </c>
      <c r="Y34" s="370"/>
      <c r="Z34" s="342">
        <v>12</v>
      </c>
      <c r="AA34" s="342">
        <v>11</v>
      </c>
      <c r="AB34" s="342">
        <v>107</v>
      </c>
      <c r="AC34" s="342">
        <v>75</v>
      </c>
      <c r="AD34" s="342">
        <v>74</v>
      </c>
      <c r="AE34" s="342">
        <v>7</v>
      </c>
      <c r="AF34" s="342">
        <v>2</v>
      </c>
      <c r="AG34" s="342">
        <v>7</v>
      </c>
      <c r="AH34" s="342" t="s">
        <v>430</v>
      </c>
      <c r="AI34" s="342" t="s">
        <v>430</v>
      </c>
      <c r="AJ34" s="342">
        <v>14</v>
      </c>
      <c r="AK34" s="342">
        <v>73</v>
      </c>
      <c r="AL34" s="342">
        <v>75</v>
      </c>
      <c r="AM34" s="342">
        <v>9</v>
      </c>
      <c r="AN34" s="342">
        <v>14</v>
      </c>
      <c r="AO34" s="369"/>
      <c r="AP34" s="344" t="s">
        <v>430</v>
      </c>
      <c r="AQ34" s="344" t="s">
        <v>430</v>
      </c>
      <c r="AR34" s="344" t="s">
        <v>430</v>
      </c>
      <c r="AS34" s="344">
        <v>59.74</v>
      </c>
      <c r="AT34" s="344">
        <v>52.92</v>
      </c>
      <c r="AU34" s="347"/>
      <c r="AV34" s="342" t="s">
        <v>430</v>
      </c>
      <c r="AW34" s="342" t="s">
        <v>430</v>
      </c>
      <c r="AX34" s="342" t="s">
        <v>430</v>
      </c>
      <c r="AY34" s="342">
        <v>5</v>
      </c>
      <c r="AZ34" s="342">
        <v>8</v>
      </c>
      <c r="BA34" s="370"/>
      <c r="BB34" s="344">
        <v>35.675061955420901</v>
      </c>
      <c r="BC34" s="344">
        <v>0</v>
      </c>
      <c r="BD34" s="344">
        <v>8.4213062853900095E-2</v>
      </c>
      <c r="BE34" s="371" t="s">
        <v>430</v>
      </c>
      <c r="BF34" s="370"/>
      <c r="BG34" s="371" t="s">
        <v>430</v>
      </c>
      <c r="BH34" s="667" t="s">
        <v>430</v>
      </c>
      <c r="BI34" s="344" t="s">
        <v>430</v>
      </c>
      <c r="BJ34" s="344" t="s">
        <v>430</v>
      </c>
      <c r="BK34" s="358"/>
      <c r="BL34" s="832" t="s">
        <v>6590</v>
      </c>
      <c r="BM34" s="918" t="s">
        <v>5236</v>
      </c>
      <c r="BN34" s="368" t="s">
        <v>430</v>
      </c>
      <c r="BO34" s="368" t="s">
        <v>430</v>
      </c>
      <c r="BP34" s="368" t="s">
        <v>430</v>
      </c>
      <c r="BQ34" s="369"/>
      <c r="BR34" s="350" t="s">
        <v>525</v>
      </c>
    </row>
    <row r="35" spans="1:70" s="424" customFormat="1" x14ac:dyDescent="0.25">
      <c r="A35" s="341" t="s">
        <v>6844</v>
      </c>
      <c r="B35" s="369"/>
      <c r="C35" s="709">
        <v>46002</v>
      </c>
      <c r="D35" s="369"/>
      <c r="E35" s="342">
        <v>1369.29</v>
      </c>
      <c r="F35" s="369"/>
      <c r="G35" s="343">
        <v>10.4864</v>
      </c>
      <c r="H35" s="370"/>
      <c r="I35" s="344" t="s">
        <v>430</v>
      </c>
      <c r="J35" s="344">
        <v>0.30230000000000001</v>
      </c>
      <c r="K35" s="344">
        <v>1.3306</v>
      </c>
      <c r="L35" s="344">
        <v>8.0025999999999993</v>
      </c>
      <c r="M35" s="344">
        <v>2.0783</v>
      </c>
      <c r="N35" s="346" t="s">
        <v>430</v>
      </c>
      <c r="O35" s="344" t="s">
        <v>430</v>
      </c>
      <c r="P35" s="344" t="s">
        <v>430</v>
      </c>
      <c r="Q35" s="344" t="s">
        <v>430</v>
      </c>
      <c r="R35" s="344" t="s">
        <v>430</v>
      </c>
      <c r="S35" s="344">
        <v>0.14990000000000001</v>
      </c>
      <c r="T35" s="344">
        <v>8.9269999999999996</v>
      </c>
      <c r="U35" s="344">
        <v>3.0949</v>
      </c>
      <c r="V35" s="344" t="s">
        <v>430</v>
      </c>
      <c r="W35" s="344">
        <v>0.14990000000000001</v>
      </c>
      <c r="X35" s="344">
        <v>4.8639999999999999</v>
      </c>
      <c r="Y35" s="370"/>
      <c r="Z35" s="342" t="s">
        <v>430</v>
      </c>
      <c r="AA35" s="342">
        <v>83</v>
      </c>
      <c r="AB35" s="342">
        <v>46</v>
      </c>
      <c r="AC35" s="342">
        <v>46</v>
      </c>
      <c r="AD35" s="342">
        <v>37</v>
      </c>
      <c r="AE35" s="342" t="s">
        <v>430</v>
      </c>
      <c r="AF35" s="342" t="s">
        <v>430</v>
      </c>
      <c r="AG35" s="342" t="s">
        <v>430</v>
      </c>
      <c r="AH35" s="342" t="s">
        <v>430</v>
      </c>
      <c r="AI35" s="342" t="s">
        <v>430</v>
      </c>
      <c r="AJ35" s="342">
        <v>99</v>
      </c>
      <c r="AK35" s="342">
        <v>49</v>
      </c>
      <c r="AL35" s="342">
        <v>37</v>
      </c>
      <c r="AM35" s="342" t="s">
        <v>430</v>
      </c>
      <c r="AN35" s="342">
        <v>99</v>
      </c>
      <c r="AO35" s="369"/>
      <c r="AP35" s="344" t="s">
        <v>430</v>
      </c>
      <c r="AQ35" s="344" t="s">
        <v>430</v>
      </c>
      <c r="AR35" s="344" t="s">
        <v>430</v>
      </c>
      <c r="AS35" s="344" t="s">
        <v>430</v>
      </c>
      <c r="AT35" s="344" t="s">
        <v>430</v>
      </c>
      <c r="AU35" s="347"/>
      <c r="AV35" s="342" t="s">
        <v>430</v>
      </c>
      <c r="AW35" s="342" t="s">
        <v>430</v>
      </c>
      <c r="AX35" s="342" t="s">
        <v>430</v>
      </c>
      <c r="AY35" s="342" t="s">
        <v>430</v>
      </c>
      <c r="AZ35" s="342" t="s">
        <v>430</v>
      </c>
      <c r="BA35" s="370"/>
      <c r="BB35" s="344">
        <v>15.9064108807294</v>
      </c>
      <c r="BC35" s="344">
        <v>0.73118198518424804</v>
      </c>
      <c r="BD35" s="344">
        <v>-1.2650601354866199E-3</v>
      </c>
      <c r="BE35" s="371">
        <v>1.1381603507704601</v>
      </c>
      <c r="BF35" s="370"/>
      <c r="BG35" s="371" t="s">
        <v>430</v>
      </c>
      <c r="BH35" s="667" t="s">
        <v>430</v>
      </c>
      <c r="BI35" s="344" t="s">
        <v>430</v>
      </c>
      <c r="BJ35" s="344" t="s">
        <v>430</v>
      </c>
      <c r="BK35" s="358"/>
      <c r="BL35" s="832" t="s">
        <v>6845</v>
      </c>
      <c r="BM35" s="918" t="s">
        <v>6718</v>
      </c>
      <c r="BN35" s="368" t="s">
        <v>430</v>
      </c>
      <c r="BO35" s="368" t="s">
        <v>430</v>
      </c>
      <c r="BP35" s="368" t="s">
        <v>430</v>
      </c>
      <c r="BQ35" s="369"/>
      <c r="BR35" s="350" t="s">
        <v>436</v>
      </c>
    </row>
    <row r="36" spans="1:70" s="424" customFormat="1" x14ac:dyDescent="0.25">
      <c r="A36" s="341" t="s">
        <v>6846</v>
      </c>
      <c r="B36" s="369"/>
      <c r="C36" s="709">
        <v>45310</v>
      </c>
      <c r="D36" s="369"/>
      <c r="E36" s="342">
        <v>1339.28</v>
      </c>
      <c r="F36" s="369"/>
      <c r="G36" s="343">
        <v>21.584900000000001</v>
      </c>
      <c r="H36" s="370"/>
      <c r="I36" s="344">
        <v>1.9088000000000001</v>
      </c>
      <c r="J36" s="344">
        <v>2.3523999999999998</v>
      </c>
      <c r="K36" s="344">
        <v>-8.4478000000000009</v>
      </c>
      <c r="L36" s="344">
        <v>-2.5278999999999998</v>
      </c>
      <c r="M36" s="344">
        <v>4.9038000000000004</v>
      </c>
      <c r="N36" s="346">
        <v>42.965299999999999</v>
      </c>
      <c r="O36" s="344">
        <v>37.682299999999998</v>
      </c>
      <c r="P36" s="344" t="s">
        <v>430</v>
      </c>
      <c r="Q36" s="344" t="s">
        <v>430</v>
      </c>
      <c r="R36" s="344" t="s">
        <v>430</v>
      </c>
      <c r="S36" s="344">
        <v>1.3852</v>
      </c>
      <c r="T36" s="344">
        <v>-2.4592000000000001</v>
      </c>
      <c r="U36" s="344">
        <v>5.8575999999999997</v>
      </c>
      <c r="V36" s="344">
        <v>21.1859</v>
      </c>
      <c r="W36" s="344">
        <v>1.3852</v>
      </c>
      <c r="X36" s="344">
        <v>36.859000000000002</v>
      </c>
      <c r="Y36" s="370"/>
      <c r="Z36" s="342">
        <v>28</v>
      </c>
      <c r="AA36" s="342">
        <v>35</v>
      </c>
      <c r="AB36" s="342">
        <v>78</v>
      </c>
      <c r="AC36" s="342">
        <v>100</v>
      </c>
      <c r="AD36" s="342">
        <v>23</v>
      </c>
      <c r="AE36" s="342">
        <v>30</v>
      </c>
      <c r="AF36" s="342">
        <v>25</v>
      </c>
      <c r="AG36" s="342" t="s">
        <v>430</v>
      </c>
      <c r="AH36" s="342" t="s">
        <v>430</v>
      </c>
      <c r="AI36" s="342" t="s">
        <v>430</v>
      </c>
      <c r="AJ36" s="342">
        <v>44</v>
      </c>
      <c r="AK36" s="342">
        <v>96</v>
      </c>
      <c r="AL36" s="342">
        <v>23</v>
      </c>
      <c r="AM36" s="342">
        <v>34</v>
      </c>
      <c r="AN36" s="342">
        <v>44</v>
      </c>
      <c r="AO36" s="369"/>
      <c r="AP36" s="344" t="s">
        <v>430</v>
      </c>
      <c r="AQ36" s="344" t="s">
        <v>430</v>
      </c>
      <c r="AR36" s="344" t="s">
        <v>430</v>
      </c>
      <c r="AS36" s="344" t="s">
        <v>430</v>
      </c>
      <c r="AT36" s="344">
        <v>17.8</v>
      </c>
      <c r="AU36" s="347"/>
      <c r="AV36" s="342" t="s">
        <v>430</v>
      </c>
      <c r="AW36" s="342" t="s">
        <v>430</v>
      </c>
      <c r="AX36" s="342" t="s">
        <v>430</v>
      </c>
      <c r="AY36" s="342" t="s">
        <v>430</v>
      </c>
      <c r="AZ36" s="342">
        <v>31</v>
      </c>
      <c r="BA36" s="370"/>
      <c r="BB36" s="344">
        <v>19.200693132806201</v>
      </c>
      <c r="BC36" s="344">
        <v>0</v>
      </c>
      <c r="BD36" s="344">
        <v>0.121109679118253</v>
      </c>
      <c r="BE36" s="371" t="s">
        <v>430</v>
      </c>
      <c r="BF36" s="370"/>
      <c r="BG36" s="371" t="s">
        <v>430</v>
      </c>
      <c r="BH36" s="667" t="s">
        <v>430</v>
      </c>
      <c r="BI36" s="344" t="s">
        <v>430</v>
      </c>
      <c r="BJ36" s="344" t="s">
        <v>430</v>
      </c>
      <c r="BK36" s="358"/>
      <c r="BL36" s="344" t="s">
        <v>6610</v>
      </c>
      <c r="BM36" s="369" t="s">
        <v>5176</v>
      </c>
      <c r="BN36" s="368" t="s">
        <v>430</v>
      </c>
      <c r="BO36" s="368" t="s">
        <v>430</v>
      </c>
      <c r="BP36" s="368" t="s">
        <v>430</v>
      </c>
      <c r="BQ36" s="369"/>
      <c r="BR36" s="350" t="s">
        <v>6847</v>
      </c>
    </row>
    <row r="37" spans="1:70" s="424" customFormat="1" x14ac:dyDescent="0.25">
      <c r="A37" s="341" t="s">
        <v>6848</v>
      </c>
      <c r="B37" s="369"/>
      <c r="C37" s="709">
        <v>44298</v>
      </c>
      <c r="D37" s="369"/>
      <c r="E37" s="342">
        <v>1310.25</v>
      </c>
      <c r="F37" s="369"/>
      <c r="G37" s="343">
        <v>17.9254</v>
      </c>
      <c r="H37" s="370"/>
      <c r="I37" s="344">
        <v>1.0098</v>
      </c>
      <c r="J37" s="344">
        <v>0.86199999999999999</v>
      </c>
      <c r="K37" s="344">
        <v>3.0989</v>
      </c>
      <c r="L37" s="344">
        <v>8.0774000000000008</v>
      </c>
      <c r="M37" s="344">
        <v>-5.8064999999999998</v>
      </c>
      <c r="N37" s="346">
        <v>-0.74860000000000004</v>
      </c>
      <c r="O37" s="344">
        <v>2.2843</v>
      </c>
      <c r="P37" s="344">
        <v>11.362299999999999</v>
      </c>
      <c r="Q37" s="344">
        <v>10.4162</v>
      </c>
      <c r="R37" s="344" t="s">
        <v>430</v>
      </c>
      <c r="S37" s="344">
        <v>1.3352999999999999</v>
      </c>
      <c r="T37" s="344">
        <v>8.1811000000000007</v>
      </c>
      <c r="U37" s="344">
        <v>-5.6468999999999996</v>
      </c>
      <c r="V37" s="344">
        <v>-2.3400000000000001E-2</v>
      </c>
      <c r="W37" s="344">
        <v>1.3352999999999999</v>
      </c>
      <c r="X37" s="344">
        <v>11.8186</v>
      </c>
      <c r="Y37" s="370"/>
      <c r="Z37" s="342">
        <v>45</v>
      </c>
      <c r="AA37" s="342">
        <v>59</v>
      </c>
      <c r="AB37" s="342">
        <v>22</v>
      </c>
      <c r="AC37" s="342">
        <v>45</v>
      </c>
      <c r="AD37" s="342">
        <v>91</v>
      </c>
      <c r="AE37" s="342">
        <v>66</v>
      </c>
      <c r="AF37" s="342">
        <v>52</v>
      </c>
      <c r="AG37" s="342">
        <v>48</v>
      </c>
      <c r="AH37" s="342">
        <v>33</v>
      </c>
      <c r="AI37" s="342" t="s">
        <v>430</v>
      </c>
      <c r="AJ37" s="342">
        <v>49</v>
      </c>
      <c r="AK37" s="342">
        <v>51</v>
      </c>
      <c r="AL37" s="342">
        <v>91</v>
      </c>
      <c r="AM37" s="342">
        <v>82</v>
      </c>
      <c r="AN37" s="342">
        <v>49</v>
      </c>
      <c r="AO37" s="369"/>
      <c r="AP37" s="344" t="s">
        <v>430</v>
      </c>
      <c r="AQ37" s="344" t="s">
        <v>430</v>
      </c>
      <c r="AR37" s="344">
        <v>9.25</v>
      </c>
      <c r="AS37" s="344">
        <v>4.67</v>
      </c>
      <c r="AT37" s="344">
        <v>-1.5</v>
      </c>
      <c r="AU37" s="347"/>
      <c r="AV37" s="342" t="s">
        <v>430</v>
      </c>
      <c r="AW37" s="342" t="s">
        <v>430</v>
      </c>
      <c r="AX37" s="342">
        <v>34</v>
      </c>
      <c r="AY37" s="342">
        <v>53</v>
      </c>
      <c r="AZ37" s="342">
        <v>76</v>
      </c>
      <c r="BA37" s="370"/>
      <c r="BB37" s="344">
        <v>13.597665776567901</v>
      </c>
      <c r="BC37" s="344">
        <v>0.98306141076856002</v>
      </c>
      <c r="BD37" s="344">
        <v>4.4022464015740101E-2</v>
      </c>
      <c r="BE37" s="371">
        <v>-0.33341536169040897</v>
      </c>
      <c r="BF37" s="370"/>
      <c r="BG37" s="371" t="s">
        <v>430</v>
      </c>
      <c r="BH37" s="667" t="s">
        <v>430</v>
      </c>
      <c r="BI37" s="344" t="s">
        <v>430</v>
      </c>
      <c r="BJ37" s="344" t="s">
        <v>430</v>
      </c>
      <c r="BK37" s="358"/>
      <c r="BL37" s="832" t="s">
        <v>6849</v>
      </c>
      <c r="BM37" s="918" t="s">
        <v>6850</v>
      </c>
      <c r="BN37" s="368" t="s">
        <v>430</v>
      </c>
      <c r="BO37" s="368" t="s">
        <v>430</v>
      </c>
      <c r="BP37" s="368" t="s">
        <v>430</v>
      </c>
      <c r="BQ37" s="369"/>
      <c r="BR37" s="350" t="s">
        <v>554</v>
      </c>
    </row>
    <row r="38" spans="1:70" s="424" customFormat="1" x14ac:dyDescent="0.25">
      <c r="A38" s="341" t="s">
        <v>6851</v>
      </c>
      <c r="B38" s="369"/>
      <c r="C38" s="709">
        <v>44825</v>
      </c>
      <c r="D38" s="369"/>
      <c r="E38" s="342">
        <v>1148.8599999999999</v>
      </c>
      <c r="F38" s="369"/>
      <c r="G38" s="343">
        <v>38.103299999999997</v>
      </c>
      <c r="H38" s="370"/>
      <c r="I38" s="344">
        <v>2.3662999999999998</v>
      </c>
      <c r="J38" s="344">
        <v>4.2885999999999997</v>
      </c>
      <c r="K38" s="344">
        <v>-13.7263</v>
      </c>
      <c r="L38" s="344">
        <v>0.1032</v>
      </c>
      <c r="M38" s="344">
        <v>-2.6537000000000002</v>
      </c>
      <c r="N38" s="346">
        <v>107.568</v>
      </c>
      <c r="O38" s="344">
        <v>57.002299999999998</v>
      </c>
      <c r="P38" s="344">
        <v>46.002899999999997</v>
      </c>
      <c r="Q38" s="344" t="s">
        <v>430</v>
      </c>
      <c r="R38" s="344" t="s">
        <v>430</v>
      </c>
      <c r="S38" s="344">
        <v>1.7208000000000001</v>
      </c>
      <c r="T38" s="344">
        <v>0.66200000000000003</v>
      </c>
      <c r="U38" s="344">
        <v>0.25469999999999998</v>
      </c>
      <c r="V38" s="344">
        <v>57.3249</v>
      </c>
      <c r="W38" s="344">
        <v>1.7208000000000001</v>
      </c>
      <c r="X38" s="344">
        <v>42.449300000000001</v>
      </c>
      <c r="Y38" s="370"/>
      <c r="Z38" s="342">
        <v>9</v>
      </c>
      <c r="AA38" s="342">
        <v>13</v>
      </c>
      <c r="AB38" s="342">
        <v>100</v>
      </c>
      <c r="AC38" s="342">
        <v>74</v>
      </c>
      <c r="AD38" s="342">
        <v>73</v>
      </c>
      <c r="AE38" s="342">
        <v>8</v>
      </c>
      <c r="AF38" s="342">
        <v>5</v>
      </c>
      <c r="AG38" s="342">
        <v>2</v>
      </c>
      <c r="AH38" s="342" t="s">
        <v>430</v>
      </c>
      <c r="AI38" s="342" t="s">
        <v>430</v>
      </c>
      <c r="AJ38" s="342">
        <v>16</v>
      </c>
      <c r="AK38" s="342">
        <v>70</v>
      </c>
      <c r="AL38" s="342">
        <v>59</v>
      </c>
      <c r="AM38" s="342">
        <v>4</v>
      </c>
      <c r="AN38" s="342">
        <v>16</v>
      </c>
      <c r="AO38" s="369"/>
      <c r="AP38" s="344" t="s">
        <v>430</v>
      </c>
      <c r="AQ38" s="344" t="s">
        <v>430</v>
      </c>
      <c r="AR38" s="344" t="s">
        <v>430</v>
      </c>
      <c r="AS38" s="344">
        <v>59.82</v>
      </c>
      <c r="AT38" s="344">
        <v>53.54</v>
      </c>
      <c r="AU38" s="347"/>
      <c r="AV38" s="342" t="s">
        <v>430</v>
      </c>
      <c r="AW38" s="342" t="s">
        <v>430</v>
      </c>
      <c r="AX38" s="342" t="s">
        <v>430</v>
      </c>
      <c r="AY38" s="342">
        <v>3</v>
      </c>
      <c r="AZ38" s="342">
        <v>5</v>
      </c>
      <c r="BA38" s="370"/>
      <c r="BB38" s="344">
        <v>35.154246984344503</v>
      </c>
      <c r="BC38" s="344">
        <v>0</v>
      </c>
      <c r="BD38" s="344">
        <v>8.5396708551398207E-2</v>
      </c>
      <c r="BE38" s="371" t="s">
        <v>430</v>
      </c>
      <c r="BF38" s="370"/>
      <c r="BG38" s="371" t="s">
        <v>430</v>
      </c>
      <c r="BH38" s="667" t="s">
        <v>430</v>
      </c>
      <c r="BI38" s="344" t="s">
        <v>430</v>
      </c>
      <c r="BJ38" s="344" t="s">
        <v>430</v>
      </c>
      <c r="BK38" s="358"/>
      <c r="BL38" s="832" t="s">
        <v>6852</v>
      </c>
      <c r="BM38" s="918" t="s">
        <v>6853</v>
      </c>
      <c r="BN38" s="368" t="s">
        <v>430</v>
      </c>
      <c r="BO38" s="368" t="s">
        <v>430</v>
      </c>
      <c r="BP38" s="368" t="s">
        <v>430</v>
      </c>
      <c r="BQ38" s="369"/>
      <c r="BR38" s="350" t="s">
        <v>4770</v>
      </c>
    </row>
    <row r="39" spans="1:70" s="424" customFormat="1" x14ac:dyDescent="0.25">
      <c r="A39" s="341" t="s">
        <v>6854</v>
      </c>
      <c r="B39" s="369"/>
      <c r="C39" s="709">
        <v>37925</v>
      </c>
      <c r="D39" s="369"/>
      <c r="E39" s="342">
        <v>1245.48</v>
      </c>
      <c r="F39" s="369"/>
      <c r="G39" s="343">
        <v>166.18690000000001</v>
      </c>
      <c r="H39" s="370"/>
      <c r="I39" s="344" t="s">
        <v>430</v>
      </c>
      <c r="J39" s="344">
        <v>-0.14399999999999999</v>
      </c>
      <c r="K39" s="344">
        <v>2.5859000000000001</v>
      </c>
      <c r="L39" s="344">
        <v>5.8886000000000003</v>
      </c>
      <c r="M39" s="344">
        <v>-1.5678000000000001</v>
      </c>
      <c r="N39" s="346">
        <v>0.2641</v>
      </c>
      <c r="O39" s="344">
        <v>3.6309999999999998</v>
      </c>
      <c r="P39" s="344">
        <v>10.795400000000001</v>
      </c>
      <c r="Q39" s="344">
        <v>11.204599999999999</v>
      </c>
      <c r="R39" s="344">
        <v>9.7012</v>
      </c>
      <c r="S39" s="344">
        <v>0.36649999999999999</v>
      </c>
      <c r="T39" s="344">
        <v>6.9074999999999998</v>
      </c>
      <c r="U39" s="344">
        <v>-0.96930000000000005</v>
      </c>
      <c r="V39" s="344">
        <v>1.6013999999999999</v>
      </c>
      <c r="W39" s="344">
        <v>0.36649999999999999</v>
      </c>
      <c r="X39" s="344">
        <v>13.1913</v>
      </c>
      <c r="Y39" s="370"/>
      <c r="Z39" s="342" t="s">
        <v>430</v>
      </c>
      <c r="AA39" s="342">
        <v>103</v>
      </c>
      <c r="AB39" s="342">
        <v>30</v>
      </c>
      <c r="AC39" s="342">
        <v>57</v>
      </c>
      <c r="AD39" s="342">
        <v>60</v>
      </c>
      <c r="AE39" s="342">
        <v>62</v>
      </c>
      <c r="AF39" s="342">
        <v>49</v>
      </c>
      <c r="AG39" s="342">
        <v>51</v>
      </c>
      <c r="AH39" s="342">
        <v>29</v>
      </c>
      <c r="AI39" s="342">
        <v>20</v>
      </c>
      <c r="AJ39" s="342">
        <v>81</v>
      </c>
      <c r="AK39" s="342">
        <v>59</v>
      </c>
      <c r="AL39" s="342">
        <v>76</v>
      </c>
      <c r="AM39" s="342">
        <v>79</v>
      </c>
      <c r="AN39" s="342">
        <v>81</v>
      </c>
      <c r="AO39" s="369"/>
      <c r="AP39" s="344">
        <v>10.43</v>
      </c>
      <c r="AQ39" s="344">
        <v>11.52</v>
      </c>
      <c r="AR39" s="344">
        <v>9.0299999999999994</v>
      </c>
      <c r="AS39" s="344">
        <v>5.34</v>
      </c>
      <c r="AT39" s="344">
        <v>2.16</v>
      </c>
      <c r="AU39" s="347"/>
      <c r="AV39" s="342">
        <v>20</v>
      </c>
      <c r="AW39" s="342">
        <v>24</v>
      </c>
      <c r="AX39" s="342">
        <v>35</v>
      </c>
      <c r="AY39" s="342">
        <v>51</v>
      </c>
      <c r="AZ39" s="342">
        <v>69</v>
      </c>
      <c r="BA39" s="370"/>
      <c r="BB39" s="344">
        <v>7.3965619749665699</v>
      </c>
      <c r="BC39" s="344">
        <v>0</v>
      </c>
      <c r="BD39" s="344">
        <v>6.3215367809604503E-2</v>
      </c>
      <c r="BE39" s="371" t="s">
        <v>430</v>
      </c>
      <c r="BF39" s="370"/>
      <c r="BG39" s="371" t="s">
        <v>430</v>
      </c>
      <c r="BH39" s="667" t="s">
        <v>430</v>
      </c>
      <c r="BI39" s="344" t="s">
        <v>430</v>
      </c>
      <c r="BJ39" s="344" t="s">
        <v>430</v>
      </c>
      <c r="BK39" s="358"/>
      <c r="BL39" s="832" t="s">
        <v>6855</v>
      </c>
      <c r="BM39" s="918" t="s">
        <v>6856</v>
      </c>
      <c r="BN39" s="368" t="s">
        <v>430</v>
      </c>
      <c r="BO39" s="368" t="s">
        <v>430</v>
      </c>
      <c r="BP39" s="368" t="s">
        <v>430</v>
      </c>
      <c r="BQ39" s="369"/>
      <c r="BR39" s="350" t="s">
        <v>443</v>
      </c>
    </row>
    <row r="40" spans="1:70" s="424" customFormat="1" ht="11" x14ac:dyDescent="0.3">
      <c r="A40" s="835" t="s">
        <v>6857</v>
      </c>
      <c r="B40" s="836"/>
      <c r="C40" s="837">
        <v>45958</v>
      </c>
      <c r="D40" s="836"/>
      <c r="E40" s="838">
        <v>1011.58</v>
      </c>
      <c r="F40" s="836"/>
      <c r="G40" s="839">
        <v>14.645</v>
      </c>
      <c r="H40" s="841"/>
      <c r="I40" s="840">
        <v>2.1126999999999998</v>
      </c>
      <c r="J40" s="840">
        <v>3.3885999999999998</v>
      </c>
      <c r="K40" s="840">
        <v>-11.2639</v>
      </c>
      <c r="L40" s="840">
        <v>-0.87319999999999998</v>
      </c>
      <c r="M40" s="840">
        <v>2.7143000000000002</v>
      </c>
      <c r="N40" s="842" t="s">
        <v>430</v>
      </c>
      <c r="O40" s="840" t="s">
        <v>430</v>
      </c>
      <c r="P40" s="840" t="s">
        <v>430</v>
      </c>
      <c r="Q40" s="840" t="s">
        <v>430</v>
      </c>
      <c r="R40" s="840" t="s">
        <v>430</v>
      </c>
      <c r="S40" s="840">
        <v>1.6237999999999999</v>
      </c>
      <c r="T40" s="840">
        <v>-1.83</v>
      </c>
      <c r="U40" s="840">
        <v>4.7793000000000001</v>
      </c>
      <c r="V40" s="840" t="s">
        <v>430</v>
      </c>
      <c r="W40" s="840">
        <v>1.6237999999999999</v>
      </c>
      <c r="X40" s="840">
        <v>46.45</v>
      </c>
      <c r="Y40" s="841"/>
      <c r="Z40" s="838">
        <v>19</v>
      </c>
      <c r="AA40" s="838">
        <v>18</v>
      </c>
      <c r="AB40" s="838">
        <v>96</v>
      </c>
      <c r="AC40" s="838">
        <v>84</v>
      </c>
      <c r="AD40" s="838">
        <v>35</v>
      </c>
      <c r="AE40" s="838" t="s">
        <v>430</v>
      </c>
      <c r="AF40" s="838" t="s">
        <v>430</v>
      </c>
      <c r="AG40" s="838" t="s">
        <v>430</v>
      </c>
      <c r="AH40" s="838" t="s">
        <v>430</v>
      </c>
      <c r="AI40" s="838" t="s">
        <v>430</v>
      </c>
      <c r="AJ40" s="838">
        <v>22</v>
      </c>
      <c r="AK40" s="838">
        <v>87</v>
      </c>
      <c r="AL40" s="838">
        <v>28</v>
      </c>
      <c r="AM40" s="838" t="s">
        <v>430</v>
      </c>
      <c r="AN40" s="838">
        <v>22</v>
      </c>
      <c r="AO40" s="836"/>
      <c r="AP40" s="840" t="s">
        <v>430</v>
      </c>
      <c r="AQ40" s="840" t="s">
        <v>430</v>
      </c>
      <c r="AR40" s="840" t="s">
        <v>430</v>
      </c>
      <c r="AS40" s="840" t="s">
        <v>430</v>
      </c>
      <c r="AT40" s="840" t="s">
        <v>430</v>
      </c>
      <c r="AU40" s="843"/>
      <c r="AV40" s="838" t="s">
        <v>430</v>
      </c>
      <c r="AW40" s="838" t="s">
        <v>430</v>
      </c>
      <c r="AX40" s="838" t="s">
        <v>430</v>
      </c>
      <c r="AY40" s="838" t="s">
        <v>430</v>
      </c>
      <c r="AZ40" s="838" t="s">
        <v>430</v>
      </c>
      <c r="BA40" s="841"/>
      <c r="BB40" s="840">
        <v>51.1824367495581</v>
      </c>
      <c r="BC40" s="840">
        <v>0</v>
      </c>
      <c r="BD40" s="840">
        <v>0.10475731726788599</v>
      </c>
      <c r="BE40" s="846" t="s">
        <v>430</v>
      </c>
      <c r="BF40" s="841"/>
      <c r="BG40" s="846" t="s">
        <v>430</v>
      </c>
      <c r="BH40" s="947" t="s">
        <v>430</v>
      </c>
      <c r="BI40" s="840" t="s">
        <v>430</v>
      </c>
      <c r="BJ40" s="840" t="s">
        <v>430</v>
      </c>
      <c r="BK40" s="845"/>
      <c r="BL40" s="840" t="s">
        <v>6858</v>
      </c>
      <c r="BM40" s="836" t="s">
        <v>6535</v>
      </c>
      <c r="BN40" s="849" t="s">
        <v>430</v>
      </c>
      <c r="BO40" s="849" t="s">
        <v>430</v>
      </c>
      <c r="BP40" s="849" t="s">
        <v>430</v>
      </c>
      <c r="BQ40" s="836"/>
      <c r="BR40" s="850" t="s">
        <v>554</v>
      </c>
    </row>
    <row r="41" spans="1:70" s="424" customFormat="1" ht="11" x14ac:dyDescent="0.3">
      <c r="A41" s="835" t="s">
        <v>6859</v>
      </c>
      <c r="B41" s="836"/>
      <c r="C41" s="837">
        <v>45016</v>
      </c>
      <c r="D41" s="836"/>
      <c r="E41" s="838">
        <v>922.928</v>
      </c>
      <c r="F41" s="836"/>
      <c r="G41" s="839">
        <v>29.796299999999999</v>
      </c>
      <c r="H41" s="841"/>
      <c r="I41" s="840">
        <v>2.4009</v>
      </c>
      <c r="J41" s="840">
        <v>4.1752000000000002</v>
      </c>
      <c r="K41" s="840">
        <v>-13.8888</v>
      </c>
      <c r="L41" s="840">
        <v>0.36749999999999999</v>
      </c>
      <c r="M41" s="840">
        <v>-2.6398000000000001</v>
      </c>
      <c r="N41" s="842">
        <v>109.38</v>
      </c>
      <c r="O41" s="840">
        <v>57.655700000000003</v>
      </c>
      <c r="P41" s="840">
        <v>46.000999999999998</v>
      </c>
      <c r="Q41" s="840" t="s">
        <v>430</v>
      </c>
      <c r="R41" s="840" t="s">
        <v>430</v>
      </c>
      <c r="S41" s="840">
        <v>1.8343</v>
      </c>
      <c r="T41" s="840">
        <v>-1.0230999999999999</v>
      </c>
      <c r="U41" s="840">
        <v>-0.35249999999999998</v>
      </c>
      <c r="V41" s="840">
        <v>58.414299999999997</v>
      </c>
      <c r="W41" s="840">
        <v>1.8343</v>
      </c>
      <c r="X41" s="840">
        <v>39.816600000000001</v>
      </c>
      <c r="Y41" s="841"/>
      <c r="Z41" s="838">
        <v>6</v>
      </c>
      <c r="AA41" s="838">
        <v>14</v>
      </c>
      <c r="AB41" s="838">
        <v>102</v>
      </c>
      <c r="AC41" s="838">
        <v>70</v>
      </c>
      <c r="AD41" s="838">
        <v>72</v>
      </c>
      <c r="AE41" s="838">
        <v>2</v>
      </c>
      <c r="AF41" s="838">
        <v>1</v>
      </c>
      <c r="AG41" s="838">
        <v>3</v>
      </c>
      <c r="AH41" s="838" t="s">
        <v>430</v>
      </c>
      <c r="AI41" s="838" t="s">
        <v>430</v>
      </c>
      <c r="AJ41" s="838">
        <v>11</v>
      </c>
      <c r="AK41" s="838">
        <v>82</v>
      </c>
      <c r="AL41" s="838">
        <v>68</v>
      </c>
      <c r="AM41" s="838">
        <v>1</v>
      </c>
      <c r="AN41" s="838">
        <v>11</v>
      </c>
      <c r="AO41" s="836"/>
      <c r="AP41" s="840" t="s">
        <v>430</v>
      </c>
      <c r="AQ41" s="840" t="s">
        <v>430</v>
      </c>
      <c r="AR41" s="840" t="s">
        <v>430</v>
      </c>
      <c r="AS41" s="840">
        <v>60.21</v>
      </c>
      <c r="AT41" s="840">
        <v>54.62</v>
      </c>
      <c r="AU41" s="843"/>
      <c r="AV41" s="838" t="s">
        <v>430</v>
      </c>
      <c r="AW41" s="838" t="s">
        <v>430</v>
      </c>
      <c r="AX41" s="838" t="s">
        <v>430</v>
      </c>
      <c r="AY41" s="838">
        <v>1</v>
      </c>
      <c r="AZ41" s="838">
        <v>3</v>
      </c>
      <c r="BA41" s="841"/>
      <c r="BB41" s="840">
        <v>36.320867462405097</v>
      </c>
      <c r="BC41" s="840">
        <v>0</v>
      </c>
      <c r="BD41" s="840">
        <v>8.2842234422144598E-2</v>
      </c>
      <c r="BE41" s="846" t="s">
        <v>430</v>
      </c>
      <c r="BF41" s="841"/>
      <c r="BG41" s="846" t="s">
        <v>430</v>
      </c>
      <c r="BH41" s="947" t="s">
        <v>430</v>
      </c>
      <c r="BI41" s="840" t="s">
        <v>430</v>
      </c>
      <c r="BJ41" s="840" t="s">
        <v>430</v>
      </c>
      <c r="BK41" s="845"/>
      <c r="BL41" s="840" t="s">
        <v>6860</v>
      </c>
      <c r="BM41" s="836" t="s">
        <v>6411</v>
      </c>
      <c r="BN41" s="849" t="s">
        <v>430</v>
      </c>
      <c r="BO41" s="849" t="s">
        <v>430</v>
      </c>
      <c r="BP41" s="849" t="s">
        <v>430</v>
      </c>
      <c r="BQ41" s="836"/>
      <c r="BR41" s="850" t="s">
        <v>525</v>
      </c>
    </row>
    <row r="42" spans="1:70" s="424" customFormat="1" x14ac:dyDescent="0.25">
      <c r="A42" s="341" t="s">
        <v>6861</v>
      </c>
      <c r="B42" s="369"/>
      <c r="C42" s="709">
        <v>45310</v>
      </c>
      <c r="D42" s="369"/>
      <c r="E42" s="342">
        <v>1015.79</v>
      </c>
      <c r="F42" s="369"/>
      <c r="G42" s="343">
        <v>29.345500000000001</v>
      </c>
      <c r="H42" s="370"/>
      <c r="I42" s="344">
        <v>2.3693</v>
      </c>
      <c r="J42" s="344">
        <v>4.5495999999999999</v>
      </c>
      <c r="K42" s="344">
        <v>-13.8996</v>
      </c>
      <c r="L42" s="344">
        <v>-0.2424</v>
      </c>
      <c r="M42" s="344">
        <v>-2.8628999999999998</v>
      </c>
      <c r="N42" s="346">
        <v>103.91</v>
      </c>
      <c r="O42" s="344">
        <v>55.643300000000004</v>
      </c>
      <c r="P42" s="344" t="s">
        <v>430</v>
      </c>
      <c r="Q42" s="344" t="s">
        <v>430</v>
      </c>
      <c r="R42" s="344" t="s">
        <v>430</v>
      </c>
      <c r="S42" s="344">
        <v>1.5653999999999999</v>
      </c>
      <c r="T42" s="344">
        <v>-1.43E-2</v>
      </c>
      <c r="U42" s="344">
        <v>0.30449999999999999</v>
      </c>
      <c r="V42" s="344">
        <v>54.744</v>
      </c>
      <c r="W42" s="344">
        <v>1.5653999999999999</v>
      </c>
      <c r="X42" s="344">
        <v>55.122</v>
      </c>
      <c r="Y42" s="370"/>
      <c r="Z42" s="342">
        <v>8</v>
      </c>
      <c r="AA42" s="342">
        <v>9</v>
      </c>
      <c r="AB42" s="342">
        <v>103</v>
      </c>
      <c r="AC42" s="342">
        <v>82</v>
      </c>
      <c r="AD42" s="342">
        <v>75</v>
      </c>
      <c r="AE42" s="342">
        <v>10</v>
      </c>
      <c r="AF42" s="342">
        <v>8</v>
      </c>
      <c r="AG42" s="342" t="s">
        <v>430</v>
      </c>
      <c r="AH42" s="342" t="s">
        <v>430</v>
      </c>
      <c r="AI42" s="342" t="s">
        <v>430</v>
      </c>
      <c r="AJ42" s="342">
        <v>27</v>
      </c>
      <c r="AK42" s="342">
        <v>76</v>
      </c>
      <c r="AL42" s="342">
        <v>57</v>
      </c>
      <c r="AM42" s="342">
        <v>11</v>
      </c>
      <c r="AN42" s="342">
        <v>27</v>
      </c>
      <c r="AO42" s="369"/>
      <c r="AP42" s="344" t="s">
        <v>430</v>
      </c>
      <c r="AQ42" s="344" t="s">
        <v>430</v>
      </c>
      <c r="AR42" s="344" t="s">
        <v>430</v>
      </c>
      <c r="AS42" s="344" t="s">
        <v>430</v>
      </c>
      <c r="AT42" s="344">
        <v>51</v>
      </c>
      <c r="AU42" s="347"/>
      <c r="AV42" s="342" t="s">
        <v>430</v>
      </c>
      <c r="AW42" s="342" t="s">
        <v>430</v>
      </c>
      <c r="AX42" s="342" t="s">
        <v>430</v>
      </c>
      <c r="AY42" s="342" t="s">
        <v>430</v>
      </c>
      <c r="AZ42" s="342">
        <v>11</v>
      </c>
      <c r="BA42" s="370"/>
      <c r="BB42" s="344">
        <v>38.940766099195002</v>
      </c>
      <c r="BC42" s="344">
        <v>0</v>
      </c>
      <c r="BD42" s="344">
        <v>0.100237964032305</v>
      </c>
      <c r="BE42" s="371" t="s">
        <v>430</v>
      </c>
      <c r="BF42" s="370"/>
      <c r="BG42" s="371" t="s">
        <v>430</v>
      </c>
      <c r="BH42" s="667" t="s">
        <v>430</v>
      </c>
      <c r="BI42" s="344" t="s">
        <v>430</v>
      </c>
      <c r="BJ42" s="344" t="s">
        <v>430</v>
      </c>
      <c r="BK42" s="358"/>
      <c r="BL42" s="344" t="s">
        <v>6707</v>
      </c>
      <c r="BM42" s="369" t="s">
        <v>5814</v>
      </c>
      <c r="BN42" s="368" t="s">
        <v>430</v>
      </c>
      <c r="BO42" s="368" t="s">
        <v>430</v>
      </c>
      <c r="BP42" s="368" t="s">
        <v>430</v>
      </c>
      <c r="BQ42" s="369"/>
      <c r="BR42" s="350" t="s">
        <v>6847</v>
      </c>
    </row>
    <row r="43" spans="1:70" s="424" customFormat="1" x14ac:dyDescent="0.25">
      <c r="A43" s="341" t="s">
        <v>6862</v>
      </c>
      <c r="B43" s="369"/>
      <c r="C43" s="709">
        <v>44095</v>
      </c>
      <c r="D43" s="369"/>
      <c r="E43" s="342">
        <v>991.125</v>
      </c>
      <c r="F43" s="369"/>
      <c r="G43" s="343">
        <v>25.109000000000002</v>
      </c>
      <c r="H43" s="370"/>
      <c r="I43" s="344">
        <v>0.58889999999999998</v>
      </c>
      <c r="J43" s="344">
        <v>0.48830000000000001</v>
      </c>
      <c r="K43" s="344">
        <v>3.1594000000000002</v>
      </c>
      <c r="L43" s="344">
        <v>10.282</v>
      </c>
      <c r="M43" s="344">
        <v>-4.1238999999999999</v>
      </c>
      <c r="N43" s="346">
        <v>-0.66459999999999997</v>
      </c>
      <c r="O43" s="344">
        <v>1.7829999999999999</v>
      </c>
      <c r="P43" s="344">
        <v>12.222899999999999</v>
      </c>
      <c r="Q43" s="344">
        <v>11.896699999999999</v>
      </c>
      <c r="R43" s="344" t="s">
        <v>430</v>
      </c>
      <c r="S43" s="344">
        <v>0.96909999999999996</v>
      </c>
      <c r="T43" s="344">
        <v>12.3294</v>
      </c>
      <c r="U43" s="344">
        <v>-3.1139000000000001</v>
      </c>
      <c r="V43" s="344">
        <v>2.1646000000000001</v>
      </c>
      <c r="W43" s="344">
        <v>0.96909999999999996</v>
      </c>
      <c r="X43" s="344">
        <v>17.263999999999999</v>
      </c>
      <c r="Y43" s="370"/>
      <c r="Z43" s="342">
        <v>64</v>
      </c>
      <c r="AA43" s="342">
        <v>74</v>
      </c>
      <c r="AB43" s="342">
        <v>21</v>
      </c>
      <c r="AC43" s="342">
        <v>34</v>
      </c>
      <c r="AD43" s="342">
        <v>87</v>
      </c>
      <c r="AE43" s="342">
        <v>65</v>
      </c>
      <c r="AF43" s="342">
        <v>53</v>
      </c>
      <c r="AG43" s="342">
        <v>43</v>
      </c>
      <c r="AH43" s="342">
        <v>25</v>
      </c>
      <c r="AI43" s="342" t="s">
        <v>430</v>
      </c>
      <c r="AJ43" s="342">
        <v>67</v>
      </c>
      <c r="AK43" s="342">
        <v>32</v>
      </c>
      <c r="AL43" s="342">
        <v>87</v>
      </c>
      <c r="AM43" s="342">
        <v>74</v>
      </c>
      <c r="AN43" s="342">
        <v>67</v>
      </c>
      <c r="AO43" s="369"/>
      <c r="AP43" s="344" t="s">
        <v>430</v>
      </c>
      <c r="AQ43" s="344" t="s">
        <v>430</v>
      </c>
      <c r="AR43" s="344">
        <v>10.29</v>
      </c>
      <c r="AS43" s="344">
        <v>6.15</v>
      </c>
      <c r="AT43" s="344">
        <v>2.33</v>
      </c>
      <c r="AU43" s="347"/>
      <c r="AV43" s="342" t="s">
        <v>430</v>
      </c>
      <c r="AW43" s="342" t="s">
        <v>430</v>
      </c>
      <c r="AX43" s="342">
        <v>29</v>
      </c>
      <c r="AY43" s="342">
        <v>48</v>
      </c>
      <c r="AZ43" s="342">
        <v>68</v>
      </c>
      <c r="BA43" s="370"/>
      <c r="BB43" s="344">
        <v>13.8694566530068</v>
      </c>
      <c r="BC43" s="344">
        <v>0.99683971528566395</v>
      </c>
      <c r="BD43" s="344">
        <v>4.8686678499139699E-2</v>
      </c>
      <c r="BE43" s="371">
        <v>-0.33598353677086601</v>
      </c>
      <c r="BF43" s="370"/>
      <c r="BG43" s="371" t="s">
        <v>430</v>
      </c>
      <c r="BH43" s="667" t="s">
        <v>430</v>
      </c>
      <c r="BI43" s="344" t="s">
        <v>430</v>
      </c>
      <c r="BJ43" s="344" t="s">
        <v>430</v>
      </c>
      <c r="BK43" s="358"/>
      <c r="BL43" s="832" t="s">
        <v>6795</v>
      </c>
      <c r="BM43" s="918" t="s">
        <v>4884</v>
      </c>
      <c r="BN43" s="368" t="s">
        <v>430</v>
      </c>
      <c r="BO43" s="368" t="s">
        <v>430</v>
      </c>
      <c r="BP43" s="368" t="s">
        <v>430</v>
      </c>
      <c r="BQ43" s="369"/>
      <c r="BR43" s="350" t="s">
        <v>6863</v>
      </c>
    </row>
    <row r="44" spans="1:70" s="424" customFormat="1" x14ac:dyDescent="0.25">
      <c r="A44" s="341" t="s">
        <v>6864</v>
      </c>
      <c r="B44" s="369"/>
      <c r="C44" s="709">
        <v>44461</v>
      </c>
      <c r="D44" s="369"/>
      <c r="E44" s="342">
        <v>810.38599999999997</v>
      </c>
      <c r="F44" s="369"/>
      <c r="G44" s="343">
        <v>26.859000000000002</v>
      </c>
      <c r="H44" s="370"/>
      <c r="I44" s="344" t="s">
        <v>430</v>
      </c>
      <c r="J44" s="344">
        <v>0.41120000000000001</v>
      </c>
      <c r="K44" s="344">
        <v>-6.9367000000000001</v>
      </c>
      <c r="L44" s="344">
        <v>10.412699999999999</v>
      </c>
      <c r="M44" s="344">
        <v>6.8292000000000002</v>
      </c>
      <c r="N44" s="346">
        <v>38.1509</v>
      </c>
      <c r="O44" s="344">
        <v>31.8489</v>
      </c>
      <c r="P44" s="344">
        <v>33.314900000000002</v>
      </c>
      <c r="Q44" s="344" t="s">
        <v>430</v>
      </c>
      <c r="R44" s="344" t="s">
        <v>430</v>
      </c>
      <c r="S44" s="344">
        <v>1.4274</v>
      </c>
      <c r="T44" s="344">
        <v>12.862399999999999</v>
      </c>
      <c r="U44" s="344">
        <v>7.2728999999999999</v>
      </c>
      <c r="V44" s="344">
        <v>12.1227</v>
      </c>
      <c r="W44" s="344">
        <v>1.4274</v>
      </c>
      <c r="X44" s="344">
        <v>22.985900000000001</v>
      </c>
      <c r="Y44" s="370"/>
      <c r="Z44" s="342" t="s">
        <v>430</v>
      </c>
      <c r="AA44" s="342">
        <v>79</v>
      </c>
      <c r="AB44" s="342">
        <v>68</v>
      </c>
      <c r="AC44" s="342">
        <v>31</v>
      </c>
      <c r="AD44" s="342">
        <v>6</v>
      </c>
      <c r="AE44" s="342">
        <v>31</v>
      </c>
      <c r="AF44" s="342">
        <v>26</v>
      </c>
      <c r="AG44" s="342">
        <v>15</v>
      </c>
      <c r="AH44" s="342" t="s">
        <v>430</v>
      </c>
      <c r="AI44" s="342" t="s">
        <v>430</v>
      </c>
      <c r="AJ44" s="342">
        <v>43</v>
      </c>
      <c r="AK44" s="342">
        <v>28</v>
      </c>
      <c r="AL44" s="342">
        <v>6</v>
      </c>
      <c r="AM44" s="342">
        <v>36</v>
      </c>
      <c r="AN44" s="342">
        <v>43</v>
      </c>
      <c r="AO44" s="369"/>
      <c r="AP44" s="344" t="s">
        <v>430</v>
      </c>
      <c r="AQ44" s="344" t="s">
        <v>430</v>
      </c>
      <c r="AR44" s="344" t="s">
        <v>430</v>
      </c>
      <c r="AS44" s="344">
        <v>32.78</v>
      </c>
      <c r="AT44" s="344">
        <v>18.239999999999998</v>
      </c>
      <c r="AU44" s="347"/>
      <c r="AV44" s="342" t="s">
        <v>430</v>
      </c>
      <c r="AW44" s="342" t="s">
        <v>430</v>
      </c>
      <c r="AX44" s="342" t="s">
        <v>430</v>
      </c>
      <c r="AY44" s="342">
        <v>23</v>
      </c>
      <c r="AZ44" s="342">
        <v>27</v>
      </c>
      <c r="BA44" s="370"/>
      <c r="BB44" s="344">
        <v>20.286669216086199</v>
      </c>
      <c r="BC44" s="344">
        <v>0</v>
      </c>
      <c r="BD44" s="344">
        <v>0.10587586058800399</v>
      </c>
      <c r="BE44" s="371" t="s">
        <v>430</v>
      </c>
      <c r="BF44" s="370"/>
      <c r="BG44" s="371" t="s">
        <v>430</v>
      </c>
      <c r="BH44" s="667" t="s">
        <v>430</v>
      </c>
      <c r="BI44" s="344" t="s">
        <v>430</v>
      </c>
      <c r="BJ44" s="344" t="s">
        <v>430</v>
      </c>
      <c r="BK44" s="358"/>
      <c r="BL44" s="832" t="s">
        <v>6865</v>
      </c>
      <c r="BM44" s="918" t="s">
        <v>6021</v>
      </c>
      <c r="BN44" s="368" t="s">
        <v>430</v>
      </c>
      <c r="BO44" s="368" t="s">
        <v>430</v>
      </c>
      <c r="BP44" s="368" t="s">
        <v>430</v>
      </c>
      <c r="BQ44" s="369"/>
      <c r="BR44" s="350" t="s">
        <v>602</v>
      </c>
    </row>
    <row r="45" spans="1:70" s="424" customFormat="1" x14ac:dyDescent="0.25">
      <c r="A45" s="341" t="s">
        <v>6866</v>
      </c>
      <c r="B45" s="369"/>
      <c r="C45" s="709">
        <v>41135</v>
      </c>
      <c r="D45" s="369"/>
      <c r="E45" s="342">
        <v>752.71600000000001</v>
      </c>
      <c r="F45" s="369"/>
      <c r="G45" s="343">
        <v>36.6554</v>
      </c>
      <c r="H45" s="370"/>
      <c r="I45" s="344">
        <v>1.8624000000000001</v>
      </c>
      <c r="J45" s="344">
        <v>1.7722</v>
      </c>
      <c r="K45" s="344">
        <v>-8.4934999999999992</v>
      </c>
      <c r="L45" s="344">
        <v>-2.0160999999999998</v>
      </c>
      <c r="M45" s="344">
        <v>4.8238000000000003</v>
      </c>
      <c r="N45" s="346">
        <v>43.5946</v>
      </c>
      <c r="O45" s="344">
        <v>38.506599999999999</v>
      </c>
      <c r="P45" s="344">
        <v>32.792099999999998</v>
      </c>
      <c r="Q45" s="344">
        <v>23.125800000000002</v>
      </c>
      <c r="R45" s="344">
        <v>14.1273</v>
      </c>
      <c r="S45" s="344">
        <v>1.337</v>
      </c>
      <c r="T45" s="344">
        <v>-2.0518999999999998</v>
      </c>
      <c r="U45" s="344">
        <v>2.0339999999999998</v>
      </c>
      <c r="V45" s="344">
        <v>22.0106</v>
      </c>
      <c r="W45" s="344">
        <v>1.337</v>
      </c>
      <c r="X45" s="344">
        <v>9.8027999999999995</v>
      </c>
      <c r="Y45" s="370"/>
      <c r="Z45" s="342">
        <v>33</v>
      </c>
      <c r="AA45" s="342">
        <v>42</v>
      </c>
      <c r="AB45" s="342">
        <v>80</v>
      </c>
      <c r="AC45" s="342">
        <v>89</v>
      </c>
      <c r="AD45" s="342">
        <v>24</v>
      </c>
      <c r="AE45" s="342">
        <v>27</v>
      </c>
      <c r="AF45" s="342">
        <v>22</v>
      </c>
      <c r="AG45" s="342">
        <v>22</v>
      </c>
      <c r="AH45" s="342">
        <v>6</v>
      </c>
      <c r="AI45" s="342">
        <v>11</v>
      </c>
      <c r="AJ45" s="342">
        <v>48</v>
      </c>
      <c r="AK45" s="342">
        <v>88</v>
      </c>
      <c r="AL45" s="342">
        <v>43</v>
      </c>
      <c r="AM45" s="342">
        <v>27</v>
      </c>
      <c r="AN45" s="342">
        <v>48</v>
      </c>
      <c r="AO45" s="369"/>
      <c r="AP45" s="344">
        <v>20.03</v>
      </c>
      <c r="AQ45" s="344">
        <v>23.64</v>
      </c>
      <c r="AR45" s="344">
        <v>29.49</v>
      </c>
      <c r="AS45" s="344">
        <v>36.74</v>
      </c>
      <c r="AT45" s="344">
        <v>17.62</v>
      </c>
      <c r="AU45" s="347"/>
      <c r="AV45" s="342">
        <v>9</v>
      </c>
      <c r="AW45" s="342">
        <v>9</v>
      </c>
      <c r="AX45" s="342">
        <v>10</v>
      </c>
      <c r="AY45" s="342">
        <v>22</v>
      </c>
      <c r="AZ45" s="342">
        <v>33</v>
      </c>
      <c r="BA45" s="370"/>
      <c r="BB45" s="344">
        <v>19.3536130298437</v>
      </c>
      <c r="BC45" s="344">
        <v>0</v>
      </c>
      <c r="BD45" s="344">
        <v>9.94215486779913E-2</v>
      </c>
      <c r="BE45" s="371" t="s">
        <v>430</v>
      </c>
      <c r="BF45" s="370"/>
      <c r="BG45" s="371" t="s">
        <v>430</v>
      </c>
      <c r="BH45" s="667" t="s">
        <v>430</v>
      </c>
      <c r="BI45" s="344" t="s">
        <v>430</v>
      </c>
      <c r="BJ45" s="344" t="s">
        <v>430</v>
      </c>
      <c r="BK45" s="358"/>
      <c r="BL45" s="832" t="s">
        <v>6867</v>
      </c>
      <c r="BM45" s="918" t="s">
        <v>4677</v>
      </c>
      <c r="BN45" s="368" t="s">
        <v>430</v>
      </c>
      <c r="BO45" s="368" t="s">
        <v>430</v>
      </c>
      <c r="BP45" s="368" t="s">
        <v>430</v>
      </c>
      <c r="BQ45" s="369"/>
      <c r="BR45" s="350" t="s">
        <v>547</v>
      </c>
    </row>
    <row r="46" spans="1:70" s="424" customFormat="1" x14ac:dyDescent="0.25">
      <c r="A46" s="341" t="s">
        <v>6868</v>
      </c>
      <c r="B46" s="369"/>
      <c r="C46" s="709">
        <v>46078</v>
      </c>
      <c r="D46" s="369"/>
      <c r="E46" s="342">
        <v>833.73199999999997</v>
      </c>
      <c r="F46" s="369"/>
      <c r="G46" s="343">
        <v>9.8202999999999996</v>
      </c>
      <c r="H46" s="370"/>
      <c r="I46" s="344" t="s">
        <v>430</v>
      </c>
      <c r="J46" s="344">
        <v>-0.66059999999999997</v>
      </c>
      <c r="K46" s="344">
        <v>-0.60829999999999995</v>
      </c>
      <c r="L46" s="344">
        <v>3.2368000000000001</v>
      </c>
      <c r="M46" s="344" t="s">
        <v>430</v>
      </c>
      <c r="N46" s="346" t="s">
        <v>430</v>
      </c>
      <c r="O46" s="344" t="s">
        <v>430</v>
      </c>
      <c r="P46" s="344" t="s">
        <v>430</v>
      </c>
      <c r="Q46" s="344" t="s">
        <v>430</v>
      </c>
      <c r="R46" s="344" t="s">
        <v>430</v>
      </c>
      <c r="S46" s="344">
        <v>2.75E-2</v>
      </c>
      <c r="T46" s="344">
        <v>4.3902000000000001</v>
      </c>
      <c r="U46" s="344" t="s">
        <v>430</v>
      </c>
      <c r="V46" s="344" t="s">
        <v>430</v>
      </c>
      <c r="W46" s="344">
        <v>2.75E-2</v>
      </c>
      <c r="X46" s="344">
        <v>-1.7969999999999999</v>
      </c>
      <c r="Y46" s="370"/>
      <c r="Z46" s="342" t="s">
        <v>430</v>
      </c>
      <c r="AA46" s="342">
        <v>110</v>
      </c>
      <c r="AB46" s="342">
        <v>63</v>
      </c>
      <c r="AC46" s="342">
        <v>63</v>
      </c>
      <c r="AD46" s="342" t="s">
        <v>430</v>
      </c>
      <c r="AE46" s="342" t="s">
        <v>430</v>
      </c>
      <c r="AF46" s="342" t="s">
        <v>430</v>
      </c>
      <c r="AG46" s="342" t="s">
        <v>430</v>
      </c>
      <c r="AH46" s="342" t="s">
        <v>430</v>
      </c>
      <c r="AI46" s="342" t="s">
        <v>430</v>
      </c>
      <c r="AJ46" s="342">
        <v>103</v>
      </c>
      <c r="AK46" s="342">
        <v>64</v>
      </c>
      <c r="AL46" s="342" t="s">
        <v>430</v>
      </c>
      <c r="AM46" s="342" t="s">
        <v>430</v>
      </c>
      <c r="AN46" s="342">
        <v>103</v>
      </c>
      <c r="AO46" s="369"/>
      <c r="AP46" s="344" t="s">
        <v>430</v>
      </c>
      <c r="AQ46" s="344" t="s">
        <v>430</v>
      </c>
      <c r="AR46" s="344" t="s">
        <v>430</v>
      </c>
      <c r="AS46" s="344" t="s">
        <v>430</v>
      </c>
      <c r="AT46" s="344" t="s">
        <v>430</v>
      </c>
      <c r="AU46" s="347"/>
      <c r="AV46" s="342" t="s">
        <v>430</v>
      </c>
      <c r="AW46" s="342" t="s">
        <v>430</v>
      </c>
      <c r="AX46" s="342" t="s">
        <v>430</v>
      </c>
      <c r="AY46" s="342" t="s">
        <v>430</v>
      </c>
      <c r="AZ46" s="342" t="s">
        <v>430</v>
      </c>
      <c r="BA46" s="370"/>
      <c r="BB46" s="344">
        <v>11.7033293939565</v>
      </c>
      <c r="BC46" s="344">
        <v>0</v>
      </c>
      <c r="BD46" s="344">
        <v>-6.7886698024223605E-2</v>
      </c>
      <c r="BE46" s="371" t="s">
        <v>430</v>
      </c>
      <c r="BF46" s="370"/>
      <c r="BG46" s="371" t="s">
        <v>430</v>
      </c>
      <c r="BH46" s="667" t="s">
        <v>430</v>
      </c>
      <c r="BI46" s="344" t="s">
        <v>430</v>
      </c>
      <c r="BJ46" s="344" t="s">
        <v>430</v>
      </c>
      <c r="BK46" s="358"/>
      <c r="BL46" s="832" t="s">
        <v>6869</v>
      </c>
      <c r="BM46" s="918" t="s">
        <v>2976</v>
      </c>
      <c r="BN46" s="368" t="s">
        <v>430</v>
      </c>
      <c r="BO46" s="368" t="s">
        <v>430</v>
      </c>
      <c r="BP46" s="368" t="s">
        <v>430</v>
      </c>
      <c r="BQ46" s="369"/>
      <c r="BR46" s="350" t="s">
        <v>463</v>
      </c>
    </row>
    <row r="47" spans="1:70" s="424" customFormat="1" x14ac:dyDescent="0.25">
      <c r="A47" s="341" t="s">
        <v>6870</v>
      </c>
      <c r="B47" s="369"/>
      <c r="C47" s="709">
        <v>45792</v>
      </c>
      <c r="D47" s="369"/>
      <c r="E47" s="342">
        <v>676.20699999999999</v>
      </c>
      <c r="F47" s="369"/>
      <c r="G47" s="343">
        <v>23.418099999999999</v>
      </c>
      <c r="H47" s="370"/>
      <c r="I47" s="344">
        <v>2.3195999999999999</v>
      </c>
      <c r="J47" s="344">
        <v>3.8161</v>
      </c>
      <c r="K47" s="344">
        <v>-14.0633</v>
      </c>
      <c r="L47" s="344">
        <v>0.25390000000000001</v>
      </c>
      <c r="M47" s="344">
        <v>-3.2985000000000002</v>
      </c>
      <c r="N47" s="346">
        <v>108.333</v>
      </c>
      <c r="O47" s="344" t="s">
        <v>430</v>
      </c>
      <c r="P47" s="344" t="s">
        <v>430</v>
      </c>
      <c r="Q47" s="344" t="s">
        <v>430</v>
      </c>
      <c r="R47" s="344" t="s">
        <v>430</v>
      </c>
      <c r="S47" s="344">
        <v>1.6755</v>
      </c>
      <c r="T47" s="344">
        <v>1.2E-2</v>
      </c>
      <c r="U47" s="344">
        <v>-6.0600000000000001E-2</v>
      </c>
      <c r="V47" s="344">
        <v>57.877299999999998</v>
      </c>
      <c r="W47" s="344">
        <v>1.6755</v>
      </c>
      <c r="X47" s="344">
        <v>112.13</v>
      </c>
      <c r="Y47" s="370"/>
      <c r="Z47" s="342">
        <v>11</v>
      </c>
      <c r="AA47" s="342">
        <v>15</v>
      </c>
      <c r="AB47" s="342">
        <v>110</v>
      </c>
      <c r="AC47" s="342">
        <v>71</v>
      </c>
      <c r="AD47" s="342">
        <v>83</v>
      </c>
      <c r="AE47" s="342">
        <v>3</v>
      </c>
      <c r="AF47" s="342" t="s">
        <v>430</v>
      </c>
      <c r="AG47" s="342" t="s">
        <v>430</v>
      </c>
      <c r="AH47" s="342" t="s">
        <v>430</v>
      </c>
      <c r="AI47" s="342" t="s">
        <v>430</v>
      </c>
      <c r="AJ47" s="342">
        <v>18</v>
      </c>
      <c r="AK47" s="342">
        <v>75</v>
      </c>
      <c r="AL47" s="342">
        <v>63</v>
      </c>
      <c r="AM47" s="342">
        <v>3</v>
      </c>
      <c r="AN47" s="342">
        <v>18</v>
      </c>
      <c r="AO47" s="369"/>
      <c r="AP47" s="344" t="s">
        <v>430</v>
      </c>
      <c r="AQ47" s="344" t="s">
        <v>430</v>
      </c>
      <c r="AR47" s="344" t="s">
        <v>430</v>
      </c>
      <c r="AS47" s="344" t="s">
        <v>430</v>
      </c>
      <c r="AT47" s="344">
        <v>53.23</v>
      </c>
      <c r="AU47" s="347"/>
      <c r="AV47" s="342" t="s">
        <v>430</v>
      </c>
      <c r="AW47" s="342" t="s">
        <v>430</v>
      </c>
      <c r="AX47" s="342" t="s">
        <v>430</v>
      </c>
      <c r="AY47" s="342" t="s">
        <v>430</v>
      </c>
      <c r="AZ47" s="342">
        <v>7</v>
      </c>
      <c r="BA47" s="370"/>
      <c r="BB47" s="344">
        <v>51.960169210298297</v>
      </c>
      <c r="BC47" s="344">
        <v>1.0385720572966599</v>
      </c>
      <c r="BD47" s="344">
        <v>0.134703456932219</v>
      </c>
      <c r="BE47" s="371">
        <v>-0.49265526651400199</v>
      </c>
      <c r="BF47" s="370"/>
      <c r="BG47" s="371" t="s">
        <v>430</v>
      </c>
      <c r="BH47" s="667" t="s">
        <v>430</v>
      </c>
      <c r="BI47" s="344" t="s">
        <v>430</v>
      </c>
      <c r="BJ47" s="344" t="s">
        <v>430</v>
      </c>
      <c r="BK47" s="358"/>
      <c r="BL47" s="832" t="s">
        <v>6871</v>
      </c>
      <c r="BM47" s="918" t="s">
        <v>4718</v>
      </c>
      <c r="BN47" s="368" t="s">
        <v>430</v>
      </c>
      <c r="BO47" s="368" t="s">
        <v>430</v>
      </c>
      <c r="BP47" s="368" t="s">
        <v>430</v>
      </c>
      <c r="BQ47" s="369"/>
      <c r="BR47" s="350" t="s">
        <v>554</v>
      </c>
    </row>
    <row r="48" spans="1:70" s="424" customFormat="1" x14ac:dyDescent="0.25">
      <c r="A48" s="341" t="s">
        <v>6872</v>
      </c>
      <c r="B48" s="369"/>
      <c r="C48" s="709">
        <v>44459</v>
      </c>
      <c r="D48" s="369"/>
      <c r="E48" s="342">
        <v>796.47</v>
      </c>
      <c r="F48" s="369"/>
      <c r="G48" s="343">
        <v>14.687099999999999</v>
      </c>
      <c r="H48" s="370"/>
      <c r="I48" s="344">
        <v>0.58209999999999995</v>
      </c>
      <c r="J48" s="344">
        <v>0.90480000000000005</v>
      </c>
      <c r="K48" s="344">
        <v>4.8689</v>
      </c>
      <c r="L48" s="344">
        <v>10.3812</v>
      </c>
      <c r="M48" s="344">
        <v>-2.0735999999999999</v>
      </c>
      <c r="N48" s="346">
        <v>-1.9258</v>
      </c>
      <c r="O48" s="344">
        <v>-2.9016000000000002</v>
      </c>
      <c r="P48" s="344">
        <v>11.8002</v>
      </c>
      <c r="Q48" s="344" t="s">
        <v>430</v>
      </c>
      <c r="R48" s="344" t="s">
        <v>430</v>
      </c>
      <c r="S48" s="344">
        <v>1.4323999999999999</v>
      </c>
      <c r="T48" s="344">
        <v>11.2727</v>
      </c>
      <c r="U48" s="344">
        <v>-1.5154000000000001</v>
      </c>
      <c r="V48" s="344">
        <v>2.1193</v>
      </c>
      <c r="W48" s="344">
        <v>1.4323999999999999</v>
      </c>
      <c r="X48" s="344">
        <v>8.3672000000000004</v>
      </c>
      <c r="Y48" s="370"/>
      <c r="Z48" s="342">
        <v>65</v>
      </c>
      <c r="AA48" s="342">
        <v>56</v>
      </c>
      <c r="AB48" s="342">
        <v>9</v>
      </c>
      <c r="AC48" s="342">
        <v>32</v>
      </c>
      <c r="AD48" s="342">
        <v>66</v>
      </c>
      <c r="AE48" s="342">
        <v>71</v>
      </c>
      <c r="AF48" s="342">
        <v>61</v>
      </c>
      <c r="AG48" s="342">
        <v>47</v>
      </c>
      <c r="AH48" s="342" t="s">
        <v>430</v>
      </c>
      <c r="AI48" s="342" t="s">
        <v>430</v>
      </c>
      <c r="AJ48" s="342">
        <v>41</v>
      </c>
      <c r="AK48" s="342">
        <v>36</v>
      </c>
      <c r="AL48" s="342">
        <v>77</v>
      </c>
      <c r="AM48" s="342">
        <v>75</v>
      </c>
      <c r="AN48" s="342">
        <v>41</v>
      </c>
      <c r="AO48" s="369"/>
      <c r="AP48" s="344" t="s">
        <v>430</v>
      </c>
      <c r="AQ48" s="344" t="s">
        <v>430</v>
      </c>
      <c r="AR48" s="344" t="s">
        <v>430</v>
      </c>
      <c r="AS48" s="344">
        <v>3.03</v>
      </c>
      <c r="AT48" s="344">
        <v>3.39</v>
      </c>
      <c r="AU48" s="347"/>
      <c r="AV48" s="342" t="s">
        <v>430</v>
      </c>
      <c r="AW48" s="342" t="s">
        <v>430</v>
      </c>
      <c r="AX48" s="342" t="s">
        <v>430</v>
      </c>
      <c r="AY48" s="342">
        <v>57</v>
      </c>
      <c r="AZ48" s="342">
        <v>65</v>
      </c>
      <c r="BA48" s="370"/>
      <c r="BB48" s="344">
        <v>16.043113168987102</v>
      </c>
      <c r="BC48" s="344">
        <v>0.97745410171098501</v>
      </c>
      <c r="BD48" s="344">
        <v>4.1031075684039298E-2</v>
      </c>
      <c r="BE48" s="371">
        <v>-0.41888234925559298</v>
      </c>
      <c r="BF48" s="370"/>
      <c r="BG48" s="371" t="s">
        <v>430</v>
      </c>
      <c r="BH48" s="667" t="s">
        <v>430</v>
      </c>
      <c r="BI48" s="344" t="s">
        <v>430</v>
      </c>
      <c r="BJ48" s="344" t="s">
        <v>430</v>
      </c>
      <c r="BK48" s="358"/>
      <c r="BL48" s="832" t="s">
        <v>6873</v>
      </c>
      <c r="BM48" s="918" t="s">
        <v>6350</v>
      </c>
      <c r="BN48" s="368" t="s">
        <v>430</v>
      </c>
      <c r="BO48" s="368" t="s">
        <v>430</v>
      </c>
      <c r="BP48" s="368" t="s">
        <v>430</v>
      </c>
      <c r="BQ48" s="369"/>
      <c r="BR48" s="350" t="s">
        <v>554</v>
      </c>
    </row>
    <row r="49" spans="1:70" s="424" customFormat="1" x14ac:dyDescent="0.25">
      <c r="A49" s="341" t="s">
        <v>6874</v>
      </c>
      <c r="B49" s="369"/>
      <c r="C49" s="709">
        <v>43532</v>
      </c>
      <c r="D49" s="369"/>
      <c r="E49" s="342">
        <v>797.25699999999995</v>
      </c>
      <c r="F49" s="369"/>
      <c r="G49" s="343">
        <v>26.875299999999999</v>
      </c>
      <c r="H49" s="370"/>
      <c r="I49" s="344">
        <v>0.41699999999999998</v>
      </c>
      <c r="J49" s="344">
        <v>0.34720000000000001</v>
      </c>
      <c r="K49" s="344">
        <v>3.2854999999999999</v>
      </c>
      <c r="L49" s="344">
        <v>16.885200000000001</v>
      </c>
      <c r="M49" s="344">
        <v>3.3641999999999999</v>
      </c>
      <c r="N49" s="346">
        <v>5.9546999999999999</v>
      </c>
      <c r="O49" s="344">
        <v>0.64890000000000003</v>
      </c>
      <c r="P49" s="344">
        <v>18.581800000000001</v>
      </c>
      <c r="Q49" s="344">
        <v>13.7803</v>
      </c>
      <c r="R49" s="344" t="s">
        <v>430</v>
      </c>
      <c r="S49" s="344">
        <v>1.0863</v>
      </c>
      <c r="T49" s="344">
        <v>19.904599999999999</v>
      </c>
      <c r="U49" s="344">
        <v>4.8841000000000001</v>
      </c>
      <c r="V49" s="344">
        <v>6.9612999999999996</v>
      </c>
      <c r="W49" s="344">
        <v>1.0863</v>
      </c>
      <c r="X49" s="344">
        <v>14.4533</v>
      </c>
      <c r="Y49" s="370"/>
      <c r="Z49" s="342">
        <v>70</v>
      </c>
      <c r="AA49" s="342">
        <v>81</v>
      </c>
      <c r="AB49" s="342">
        <v>19</v>
      </c>
      <c r="AC49" s="342">
        <v>12</v>
      </c>
      <c r="AD49" s="342">
        <v>29</v>
      </c>
      <c r="AE49" s="342">
        <v>49</v>
      </c>
      <c r="AF49" s="342">
        <v>57</v>
      </c>
      <c r="AG49" s="342">
        <v>26</v>
      </c>
      <c r="AH49" s="342">
        <v>18</v>
      </c>
      <c r="AI49" s="342" t="s">
        <v>430</v>
      </c>
      <c r="AJ49" s="342">
        <v>63</v>
      </c>
      <c r="AK49" s="342">
        <v>11</v>
      </c>
      <c r="AL49" s="342">
        <v>27</v>
      </c>
      <c r="AM49" s="342">
        <v>50</v>
      </c>
      <c r="AN49" s="342">
        <v>63</v>
      </c>
      <c r="AO49" s="369"/>
      <c r="AP49" s="344" t="s">
        <v>430</v>
      </c>
      <c r="AQ49" s="344">
        <v>15.94</v>
      </c>
      <c r="AR49" s="344">
        <v>14.15</v>
      </c>
      <c r="AS49" s="344">
        <v>10.63</v>
      </c>
      <c r="AT49" s="344">
        <v>13.45</v>
      </c>
      <c r="AU49" s="347"/>
      <c r="AV49" s="342" t="s">
        <v>430</v>
      </c>
      <c r="AW49" s="342">
        <v>15</v>
      </c>
      <c r="AX49" s="342">
        <v>17</v>
      </c>
      <c r="AY49" s="342">
        <v>33</v>
      </c>
      <c r="AZ49" s="342">
        <v>36</v>
      </c>
      <c r="BA49" s="370"/>
      <c r="BB49" s="344">
        <v>18.361160912342498</v>
      </c>
      <c r="BC49" s="344">
        <v>0.99188200686275296</v>
      </c>
      <c r="BD49" s="344">
        <v>6.3988668914834401E-2</v>
      </c>
      <c r="BE49" s="371">
        <v>-0.46555868919298299</v>
      </c>
      <c r="BF49" s="370"/>
      <c r="BG49" s="371" t="s">
        <v>430</v>
      </c>
      <c r="BH49" s="667" t="s">
        <v>430</v>
      </c>
      <c r="BI49" s="344" t="s">
        <v>430</v>
      </c>
      <c r="BJ49" s="344" t="s">
        <v>430</v>
      </c>
      <c r="BK49" s="358"/>
      <c r="BL49" s="832" t="s">
        <v>6590</v>
      </c>
      <c r="BM49" s="918" t="s">
        <v>5236</v>
      </c>
      <c r="BN49" s="834" t="s">
        <v>2947</v>
      </c>
      <c r="BO49" s="368" t="s">
        <v>430</v>
      </c>
      <c r="BP49" s="368" t="s">
        <v>430</v>
      </c>
      <c r="BQ49" s="369"/>
      <c r="BR49" s="350" t="s">
        <v>554</v>
      </c>
    </row>
    <row r="50" spans="1:70" s="424" customFormat="1" x14ac:dyDescent="0.25">
      <c r="A50" s="341" t="s">
        <v>6875</v>
      </c>
      <c r="B50" s="369"/>
      <c r="C50" s="709">
        <v>46101</v>
      </c>
      <c r="D50" s="369"/>
      <c r="E50" s="342">
        <v>844.94399999999996</v>
      </c>
      <c r="F50" s="369"/>
      <c r="G50" s="343">
        <v>10.787599999999999</v>
      </c>
      <c r="H50" s="370"/>
      <c r="I50" s="344">
        <v>0.71609999999999996</v>
      </c>
      <c r="J50" s="344">
        <v>0.65410000000000001</v>
      </c>
      <c r="K50" s="344">
        <v>3.8008000000000002</v>
      </c>
      <c r="L50" s="344">
        <v>7.9223999999999997</v>
      </c>
      <c r="M50" s="344" t="s">
        <v>430</v>
      </c>
      <c r="N50" s="346" t="s">
        <v>430</v>
      </c>
      <c r="O50" s="344" t="s">
        <v>430</v>
      </c>
      <c r="P50" s="344" t="s">
        <v>430</v>
      </c>
      <c r="Q50" s="344" t="s">
        <v>430</v>
      </c>
      <c r="R50" s="344" t="s">
        <v>430</v>
      </c>
      <c r="S50" s="344">
        <v>1.2625</v>
      </c>
      <c r="T50" s="344">
        <v>9.4244000000000003</v>
      </c>
      <c r="U50" s="344" t="s">
        <v>430</v>
      </c>
      <c r="V50" s="344" t="s">
        <v>430</v>
      </c>
      <c r="W50" s="344">
        <v>1.2625</v>
      </c>
      <c r="X50" s="344">
        <v>7.8760000000000003</v>
      </c>
      <c r="Y50" s="370"/>
      <c r="Z50" s="342">
        <v>55</v>
      </c>
      <c r="AA50" s="342">
        <v>66</v>
      </c>
      <c r="AB50" s="342">
        <v>15</v>
      </c>
      <c r="AC50" s="342">
        <v>47</v>
      </c>
      <c r="AD50" s="342" t="s">
        <v>430</v>
      </c>
      <c r="AE50" s="342" t="s">
        <v>430</v>
      </c>
      <c r="AF50" s="342" t="s">
        <v>430</v>
      </c>
      <c r="AG50" s="342" t="s">
        <v>430</v>
      </c>
      <c r="AH50" s="342" t="s">
        <v>430</v>
      </c>
      <c r="AI50" s="342" t="s">
        <v>430</v>
      </c>
      <c r="AJ50" s="342">
        <v>54</v>
      </c>
      <c r="AK50" s="342">
        <v>45</v>
      </c>
      <c r="AL50" s="342" t="s">
        <v>430</v>
      </c>
      <c r="AM50" s="342" t="s">
        <v>430</v>
      </c>
      <c r="AN50" s="342">
        <v>54</v>
      </c>
      <c r="AO50" s="369"/>
      <c r="AP50" s="344" t="s">
        <v>430</v>
      </c>
      <c r="AQ50" s="344" t="s">
        <v>430</v>
      </c>
      <c r="AR50" s="344" t="s">
        <v>430</v>
      </c>
      <c r="AS50" s="344" t="s">
        <v>430</v>
      </c>
      <c r="AT50" s="344" t="s">
        <v>430</v>
      </c>
      <c r="AU50" s="347"/>
      <c r="AV50" s="342" t="s">
        <v>430</v>
      </c>
      <c r="AW50" s="342" t="s">
        <v>430</v>
      </c>
      <c r="AX50" s="342" t="s">
        <v>430</v>
      </c>
      <c r="AY50" s="342" t="s">
        <v>430</v>
      </c>
      <c r="AZ50" s="342" t="s">
        <v>430</v>
      </c>
      <c r="BA50" s="370"/>
      <c r="BB50" s="344">
        <v>11.259467143758901</v>
      </c>
      <c r="BC50" s="344">
        <v>0.67001639955489101</v>
      </c>
      <c r="BD50" s="344">
        <v>0.191494544604146</v>
      </c>
      <c r="BE50" s="371">
        <v>-5.6372039388880198E-2</v>
      </c>
      <c r="BF50" s="370"/>
      <c r="BG50" s="371" t="s">
        <v>430</v>
      </c>
      <c r="BH50" s="667" t="s">
        <v>430</v>
      </c>
      <c r="BI50" s="344" t="s">
        <v>430</v>
      </c>
      <c r="BJ50" s="344" t="s">
        <v>430</v>
      </c>
      <c r="BK50" s="358"/>
      <c r="BL50" s="832" t="s">
        <v>6832</v>
      </c>
      <c r="BM50" s="918" t="s">
        <v>3029</v>
      </c>
      <c r="BN50" s="368" t="s">
        <v>430</v>
      </c>
      <c r="BO50" s="368" t="s">
        <v>430</v>
      </c>
      <c r="BP50" s="368" t="s">
        <v>430</v>
      </c>
      <c r="BQ50" s="369"/>
      <c r="BR50" s="350" t="s">
        <v>443</v>
      </c>
    </row>
    <row r="51" spans="1:70" s="424" customFormat="1" x14ac:dyDescent="0.25">
      <c r="A51" s="341" t="s">
        <v>6876</v>
      </c>
      <c r="B51" s="369"/>
      <c r="C51" s="709">
        <v>45040</v>
      </c>
      <c r="D51" s="369"/>
      <c r="E51" s="342">
        <v>585.49599999999998</v>
      </c>
      <c r="F51" s="369"/>
      <c r="G51" s="343">
        <v>28.5944</v>
      </c>
      <c r="H51" s="370"/>
      <c r="I51" s="344">
        <v>2.2587000000000002</v>
      </c>
      <c r="J51" s="344">
        <v>4.6811999999999996</v>
      </c>
      <c r="K51" s="344">
        <v>-14.1198</v>
      </c>
      <c r="L51" s="344">
        <v>2.1700000000000001E-2</v>
      </c>
      <c r="M51" s="344">
        <v>-2.6032999999999999</v>
      </c>
      <c r="N51" s="346">
        <v>107.941</v>
      </c>
      <c r="O51" s="344">
        <v>56.112499999999997</v>
      </c>
      <c r="P51" s="344">
        <v>45.996299999999998</v>
      </c>
      <c r="Q51" s="344" t="s">
        <v>430</v>
      </c>
      <c r="R51" s="344" t="s">
        <v>430</v>
      </c>
      <c r="S51" s="344">
        <v>1.5837000000000001</v>
      </c>
      <c r="T51" s="344">
        <v>-0.78449999999999998</v>
      </c>
      <c r="U51" s="344">
        <v>-1.9199999999999998E-2</v>
      </c>
      <c r="V51" s="344">
        <v>56.405700000000003</v>
      </c>
      <c r="W51" s="344">
        <v>1.5837000000000001</v>
      </c>
      <c r="X51" s="344">
        <v>38.980899999999998</v>
      </c>
      <c r="Y51" s="370"/>
      <c r="Z51" s="342">
        <v>15</v>
      </c>
      <c r="AA51" s="342">
        <v>4</v>
      </c>
      <c r="AB51" s="342">
        <v>111</v>
      </c>
      <c r="AC51" s="342">
        <v>77</v>
      </c>
      <c r="AD51" s="342">
        <v>71</v>
      </c>
      <c r="AE51" s="342">
        <v>5</v>
      </c>
      <c r="AF51" s="342">
        <v>7</v>
      </c>
      <c r="AG51" s="342">
        <v>4</v>
      </c>
      <c r="AH51" s="342" t="s">
        <v>430</v>
      </c>
      <c r="AI51" s="342" t="s">
        <v>430</v>
      </c>
      <c r="AJ51" s="342">
        <v>25</v>
      </c>
      <c r="AK51" s="342">
        <v>81</v>
      </c>
      <c r="AL51" s="342">
        <v>61</v>
      </c>
      <c r="AM51" s="342">
        <v>8</v>
      </c>
      <c r="AN51" s="342">
        <v>25</v>
      </c>
      <c r="AO51" s="369"/>
      <c r="AP51" s="344" t="s">
        <v>430</v>
      </c>
      <c r="AQ51" s="344" t="s">
        <v>430</v>
      </c>
      <c r="AR51" s="344" t="s">
        <v>430</v>
      </c>
      <c r="AS51" s="344">
        <v>59.78</v>
      </c>
      <c r="AT51" s="344">
        <v>53.66</v>
      </c>
      <c r="AU51" s="347"/>
      <c r="AV51" s="342" t="s">
        <v>430</v>
      </c>
      <c r="AW51" s="342" t="s">
        <v>430</v>
      </c>
      <c r="AX51" s="342" t="s">
        <v>430</v>
      </c>
      <c r="AY51" s="342">
        <v>4</v>
      </c>
      <c r="AZ51" s="342">
        <v>4</v>
      </c>
      <c r="BA51" s="370"/>
      <c r="BB51" s="344">
        <v>36.885237972395501</v>
      </c>
      <c r="BC51" s="344">
        <v>0</v>
      </c>
      <c r="BD51" s="344">
        <v>8.2417525039251094E-2</v>
      </c>
      <c r="BE51" s="371" t="s">
        <v>430</v>
      </c>
      <c r="BF51" s="370"/>
      <c r="BG51" s="371" t="s">
        <v>430</v>
      </c>
      <c r="BH51" s="667" t="s">
        <v>430</v>
      </c>
      <c r="BI51" s="344" t="s">
        <v>430</v>
      </c>
      <c r="BJ51" s="344" t="s">
        <v>430</v>
      </c>
      <c r="BK51" s="358"/>
      <c r="BL51" s="832" t="s">
        <v>6877</v>
      </c>
      <c r="BM51" s="918" t="s">
        <v>4652</v>
      </c>
      <c r="BN51" s="368" t="s">
        <v>430</v>
      </c>
      <c r="BO51" s="368" t="s">
        <v>430</v>
      </c>
      <c r="BP51" s="368" t="s">
        <v>430</v>
      </c>
      <c r="BQ51" s="369"/>
      <c r="BR51" s="350" t="s">
        <v>547</v>
      </c>
    </row>
    <row r="52" spans="1:70" s="424" customFormat="1" x14ac:dyDescent="0.25">
      <c r="A52" s="341" t="s">
        <v>6878</v>
      </c>
      <c r="B52" s="369"/>
      <c r="C52" s="709">
        <v>46020</v>
      </c>
      <c r="D52" s="369"/>
      <c r="E52" s="864">
        <v>584.80999999999995</v>
      </c>
      <c r="F52" s="369"/>
      <c r="G52" s="343">
        <v>10.5093</v>
      </c>
      <c r="H52" s="370"/>
      <c r="I52" s="344">
        <v>2.2753000000000001</v>
      </c>
      <c r="J52" s="344">
        <v>3.5419</v>
      </c>
      <c r="K52" s="344">
        <v>-10.7308</v>
      </c>
      <c r="L52" s="344">
        <v>-0.90890000000000004</v>
      </c>
      <c r="M52" s="344">
        <v>2.4598</v>
      </c>
      <c r="N52" s="346" t="s">
        <v>430</v>
      </c>
      <c r="O52" s="344" t="s">
        <v>430</v>
      </c>
      <c r="P52" s="344" t="s">
        <v>430</v>
      </c>
      <c r="Q52" s="344" t="s">
        <v>430</v>
      </c>
      <c r="R52" s="344" t="s">
        <v>430</v>
      </c>
      <c r="S52" s="344">
        <v>1.7298</v>
      </c>
      <c r="T52" s="344">
        <v>-1.0629</v>
      </c>
      <c r="U52" s="344">
        <v>5.093</v>
      </c>
      <c r="V52" s="344" t="s">
        <v>430</v>
      </c>
      <c r="W52" s="344">
        <v>1.7298</v>
      </c>
      <c r="X52" s="344">
        <v>5.093</v>
      </c>
      <c r="Y52" s="370"/>
      <c r="Z52" s="342">
        <v>14</v>
      </c>
      <c r="AA52" s="342">
        <v>16</v>
      </c>
      <c r="AB52" s="342">
        <v>95</v>
      </c>
      <c r="AC52" s="342">
        <v>85</v>
      </c>
      <c r="AD52" s="342">
        <v>36</v>
      </c>
      <c r="AE52" s="342" t="s">
        <v>430</v>
      </c>
      <c r="AF52" s="342" t="s">
        <v>430</v>
      </c>
      <c r="AG52" s="342" t="s">
        <v>430</v>
      </c>
      <c r="AH52" s="342" t="s">
        <v>430</v>
      </c>
      <c r="AI52" s="342" t="s">
        <v>430</v>
      </c>
      <c r="AJ52" s="342">
        <v>15</v>
      </c>
      <c r="AK52" s="342">
        <v>83</v>
      </c>
      <c r="AL52" s="342">
        <v>26</v>
      </c>
      <c r="AM52" s="342" t="s">
        <v>430</v>
      </c>
      <c r="AN52" s="342">
        <v>15</v>
      </c>
      <c r="AO52" s="369"/>
      <c r="AP52" s="344" t="s">
        <v>430</v>
      </c>
      <c r="AQ52" s="344" t="s">
        <v>430</v>
      </c>
      <c r="AR52" s="344" t="s">
        <v>430</v>
      </c>
      <c r="AS52" s="344" t="s">
        <v>430</v>
      </c>
      <c r="AT52" s="344" t="s">
        <v>430</v>
      </c>
      <c r="AU52" s="347"/>
      <c r="AV52" s="342" t="s">
        <v>430</v>
      </c>
      <c r="AW52" s="342" t="s">
        <v>430</v>
      </c>
      <c r="AX52" s="342" t="s">
        <v>430</v>
      </c>
      <c r="AY52" s="342" t="s">
        <v>430</v>
      </c>
      <c r="AZ52" s="342" t="s">
        <v>430</v>
      </c>
      <c r="BA52" s="370"/>
      <c r="BB52" s="344">
        <v>47.135508881799403</v>
      </c>
      <c r="BC52" s="344">
        <v>0</v>
      </c>
      <c r="BD52" s="344">
        <v>1.5148676073559899E-2</v>
      </c>
      <c r="BE52" s="371" t="s">
        <v>430</v>
      </c>
      <c r="BF52" s="370"/>
      <c r="BG52" s="371" t="s">
        <v>430</v>
      </c>
      <c r="BH52" s="667" t="s">
        <v>430</v>
      </c>
      <c r="BI52" s="344" t="s">
        <v>430</v>
      </c>
      <c r="BJ52" s="344" t="s">
        <v>430</v>
      </c>
      <c r="BK52" s="358"/>
      <c r="BL52" s="832" t="s">
        <v>6879</v>
      </c>
      <c r="BM52" s="918" t="s">
        <v>6880</v>
      </c>
      <c r="BN52" s="368" t="s">
        <v>430</v>
      </c>
      <c r="BO52" s="368" t="s">
        <v>430</v>
      </c>
      <c r="BP52" s="368" t="s">
        <v>430</v>
      </c>
      <c r="BQ52" s="369"/>
      <c r="BR52" s="350" t="s">
        <v>4624</v>
      </c>
    </row>
    <row r="53" spans="1:70" s="424" customFormat="1" x14ac:dyDescent="0.25">
      <c r="A53" s="341" t="s">
        <v>6881</v>
      </c>
      <c r="B53" s="369"/>
      <c r="C53" s="709">
        <v>45590</v>
      </c>
      <c r="D53" s="369"/>
      <c r="E53" s="342">
        <v>517.15499999999997</v>
      </c>
      <c r="F53" s="369"/>
      <c r="G53" s="343">
        <v>17.763000000000002</v>
      </c>
      <c r="H53" s="370"/>
      <c r="I53" s="344">
        <v>1.782</v>
      </c>
      <c r="J53" s="344">
        <v>2.2801999999999998</v>
      </c>
      <c r="K53" s="344">
        <v>-8.5559999999999992</v>
      </c>
      <c r="L53" s="344">
        <v>-2.6472000000000002</v>
      </c>
      <c r="M53" s="344">
        <v>4.8150000000000004</v>
      </c>
      <c r="N53" s="346">
        <v>43.888199999999998</v>
      </c>
      <c r="O53" s="344" t="s">
        <v>430</v>
      </c>
      <c r="P53" s="344" t="s">
        <v>430</v>
      </c>
      <c r="Q53" s="344" t="s">
        <v>430</v>
      </c>
      <c r="R53" s="344" t="s">
        <v>430</v>
      </c>
      <c r="S53" s="344">
        <v>1.3233999999999999</v>
      </c>
      <c r="T53" s="344">
        <v>-2.6364999999999998</v>
      </c>
      <c r="U53" s="344">
        <v>5.8391999999999999</v>
      </c>
      <c r="V53" s="344">
        <v>21.7227</v>
      </c>
      <c r="W53" s="344">
        <v>1.3233999999999999</v>
      </c>
      <c r="X53" s="344">
        <v>40.632899999999999</v>
      </c>
      <c r="Y53" s="370"/>
      <c r="Z53" s="342">
        <v>39</v>
      </c>
      <c r="AA53" s="342">
        <v>37</v>
      </c>
      <c r="AB53" s="342">
        <v>85</v>
      </c>
      <c r="AC53" s="342">
        <v>103</v>
      </c>
      <c r="AD53" s="342">
        <v>25</v>
      </c>
      <c r="AE53" s="342">
        <v>26</v>
      </c>
      <c r="AF53" s="342" t="s">
        <v>430</v>
      </c>
      <c r="AG53" s="342" t="s">
        <v>430</v>
      </c>
      <c r="AH53" s="342" t="s">
        <v>430</v>
      </c>
      <c r="AI53" s="342" t="s">
        <v>430</v>
      </c>
      <c r="AJ53" s="342">
        <v>51</v>
      </c>
      <c r="AK53" s="342">
        <v>99</v>
      </c>
      <c r="AL53" s="342">
        <v>24</v>
      </c>
      <c r="AM53" s="342">
        <v>31</v>
      </c>
      <c r="AN53" s="342">
        <v>51</v>
      </c>
      <c r="AO53" s="369"/>
      <c r="AP53" s="344" t="s">
        <v>430</v>
      </c>
      <c r="AQ53" s="344" t="s">
        <v>430</v>
      </c>
      <c r="AR53" s="344" t="s">
        <v>430</v>
      </c>
      <c r="AS53" s="344" t="s">
        <v>430</v>
      </c>
      <c r="AT53" s="344">
        <v>18.12</v>
      </c>
      <c r="AU53" s="347"/>
      <c r="AV53" s="342" t="s">
        <v>430</v>
      </c>
      <c r="AW53" s="342" t="s">
        <v>430</v>
      </c>
      <c r="AX53" s="342" t="s">
        <v>430</v>
      </c>
      <c r="AY53" s="342" t="s">
        <v>430</v>
      </c>
      <c r="AZ53" s="342">
        <v>29</v>
      </c>
      <c r="BA53" s="370"/>
      <c r="BB53" s="344">
        <v>21.910073886688998</v>
      </c>
      <c r="BC53" s="344">
        <v>0</v>
      </c>
      <c r="BD53" s="344">
        <v>0.11656267624163601</v>
      </c>
      <c r="BE53" s="371" t="s">
        <v>430</v>
      </c>
      <c r="BF53" s="370"/>
      <c r="BG53" s="371" t="s">
        <v>430</v>
      </c>
      <c r="BH53" s="667" t="s">
        <v>430</v>
      </c>
      <c r="BI53" s="344" t="s">
        <v>430</v>
      </c>
      <c r="BJ53" s="344" t="s">
        <v>430</v>
      </c>
      <c r="BK53" s="358"/>
      <c r="BL53" s="832" t="s">
        <v>6882</v>
      </c>
      <c r="BM53" s="918" t="s">
        <v>5417</v>
      </c>
      <c r="BN53" s="368" t="s">
        <v>430</v>
      </c>
      <c r="BO53" s="368" t="s">
        <v>430</v>
      </c>
      <c r="BP53" s="368" t="s">
        <v>430</v>
      </c>
      <c r="BQ53" s="369"/>
      <c r="BR53" s="350" t="s">
        <v>6841</v>
      </c>
    </row>
    <row r="54" spans="1:70" s="424" customFormat="1" x14ac:dyDescent="0.25">
      <c r="A54" s="341" t="s">
        <v>6883</v>
      </c>
      <c r="B54" s="369"/>
      <c r="C54" s="709">
        <v>42826</v>
      </c>
      <c r="D54" s="369"/>
      <c r="E54" s="342">
        <v>497.66</v>
      </c>
      <c r="F54" s="369"/>
      <c r="G54" s="343">
        <v>53.647599999999997</v>
      </c>
      <c r="H54" s="370"/>
      <c r="I54" s="344">
        <v>1.9340999999999999</v>
      </c>
      <c r="J54" s="344">
        <v>2.4403000000000001</v>
      </c>
      <c r="K54" s="344">
        <v>-8.4873999999999992</v>
      </c>
      <c r="L54" s="344">
        <v>-2.5771000000000002</v>
      </c>
      <c r="M54" s="344">
        <v>5.3582999999999998</v>
      </c>
      <c r="N54" s="346">
        <v>44.748600000000003</v>
      </c>
      <c r="O54" s="344">
        <v>39.102200000000003</v>
      </c>
      <c r="P54" s="344">
        <v>33.351500000000001</v>
      </c>
      <c r="Q54" s="344">
        <v>23.157299999999999</v>
      </c>
      <c r="R54" s="344" t="s">
        <v>430</v>
      </c>
      <c r="S54" s="344">
        <v>1.4766999999999999</v>
      </c>
      <c r="T54" s="344">
        <v>-3.3138000000000001</v>
      </c>
      <c r="U54" s="344">
        <v>6.5560999999999998</v>
      </c>
      <c r="V54" s="344">
        <v>22.656400000000001</v>
      </c>
      <c r="W54" s="344">
        <v>1.4766999999999999</v>
      </c>
      <c r="X54" s="344">
        <v>17.378399999999999</v>
      </c>
      <c r="Y54" s="370"/>
      <c r="Z54" s="342">
        <v>25</v>
      </c>
      <c r="AA54" s="342">
        <v>30</v>
      </c>
      <c r="AB54" s="342">
        <v>79</v>
      </c>
      <c r="AC54" s="342">
        <v>101</v>
      </c>
      <c r="AD54" s="342">
        <v>12</v>
      </c>
      <c r="AE54" s="342">
        <v>17</v>
      </c>
      <c r="AF54" s="342">
        <v>14</v>
      </c>
      <c r="AG54" s="342">
        <v>14</v>
      </c>
      <c r="AH54" s="342">
        <v>5</v>
      </c>
      <c r="AI54" s="342" t="s">
        <v>430</v>
      </c>
      <c r="AJ54" s="342">
        <v>37</v>
      </c>
      <c r="AK54" s="342">
        <v>107</v>
      </c>
      <c r="AL54" s="342">
        <v>14</v>
      </c>
      <c r="AM54" s="342">
        <v>18</v>
      </c>
      <c r="AN54" s="342">
        <v>37</v>
      </c>
      <c r="AO54" s="369"/>
      <c r="AP54" s="344" t="s">
        <v>430</v>
      </c>
      <c r="AQ54" s="344">
        <v>23.95</v>
      </c>
      <c r="AR54" s="344">
        <v>29.82</v>
      </c>
      <c r="AS54" s="344">
        <v>37.35</v>
      </c>
      <c r="AT54" s="344">
        <v>18.649999999999999</v>
      </c>
      <c r="AU54" s="347"/>
      <c r="AV54" s="342" t="s">
        <v>430</v>
      </c>
      <c r="AW54" s="342">
        <v>2</v>
      </c>
      <c r="AX54" s="342">
        <v>3</v>
      </c>
      <c r="AY54" s="342">
        <v>13</v>
      </c>
      <c r="AZ54" s="342">
        <v>23</v>
      </c>
      <c r="BA54" s="370"/>
      <c r="BB54" s="344">
        <v>18.6538101961964</v>
      </c>
      <c r="BC54" s="344">
        <v>0</v>
      </c>
      <c r="BD54" s="344">
        <v>0.10410284431094401</v>
      </c>
      <c r="BE54" s="371" t="s">
        <v>430</v>
      </c>
      <c r="BF54" s="370"/>
      <c r="BG54" s="371" t="s">
        <v>430</v>
      </c>
      <c r="BH54" s="667" t="s">
        <v>430</v>
      </c>
      <c r="BI54" s="344" t="s">
        <v>430</v>
      </c>
      <c r="BJ54" s="344" t="s">
        <v>430</v>
      </c>
      <c r="BK54" s="358"/>
      <c r="BL54" s="832" t="s">
        <v>6821</v>
      </c>
      <c r="BM54" s="918" t="s">
        <v>6822</v>
      </c>
      <c r="BN54" s="368" t="s">
        <v>430</v>
      </c>
      <c r="BO54" s="368" t="s">
        <v>430</v>
      </c>
      <c r="BP54" s="368" t="s">
        <v>430</v>
      </c>
      <c r="BQ54" s="369"/>
      <c r="BR54" s="350" t="s">
        <v>554</v>
      </c>
    </row>
    <row r="55" spans="1:70" s="424" customFormat="1" x14ac:dyDescent="0.25">
      <c r="A55" s="341" t="s">
        <v>6884</v>
      </c>
      <c r="B55" s="369"/>
      <c r="C55" s="709">
        <v>45247</v>
      </c>
      <c r="D55" s="369"/>
      <c r="E55" s="342">
        <v>472.69</v>
      </c>
      <c r="F55" s="369"/>
      <c r="G55" s="343">
        <v>22.225100000000001</v>
      </c>
      <c r="H55" s="370"/>
      <c r="I55" s="344">
        <v>2.0108000000000001</v>
      </c>
      <c r="J55" s="344">
        <v>2.8258999999999999</v>
      </c>
      <c r="K55" s="344">
        <v>-8.4406999999999996</v>
      </c>
      <c r="L55" s="344">
        <v>-2.3664999999999998</v>
      </c>
      <c r="M55" s="344">
        <v>5.3556999999999997</v>
      </c>
      <c r="N55" s="346">
        <v>44.490499999999997</v>
      </c>
      <c r="O55" s="344">
        <v>38.527999999999999</v>
      </c>
      <c r="P55" s="344" t="s">
        <v>430</v>
      </c>
      <c r="Q55" s="344" t="s">
        <v>430</v>
      </c>
      <c r="R55" s="344" t="s">
        <v>430</v>
      </c>
      <c r="S55" s="344">
        <v>1.6283000000000001</v>
      </c>
      <c r="T55" s="344">
        <v>-3.7624</v>
      </c>
      <c r="U55" s="344">
        <v>6.4329000000000001</v>
      </c>
      <c r="V55" s="344">
        <v>22.565799999999999</v>
      </c>
      <c r="W55" s="344">
        <v>1.6283000000000001</v>
      </c>
      <c r="X55" s="344">
        <v>35.565199999999997</v>
      </c>
      <c r="Y55" s="370"/>
      <c r="Z55" s="342">
        <v>21</v>
      </c>
      <c r="AA55" s="342">
        <v>22</v>
      </c>
      <c r="AB55" s="342">
        <v>77</v>
      </c>
      <c r="AC55" s="342">
        <v>94</v>
      </c>
      <c r="AD55" s="342">
        <v>13</v>
      </c>
      <c r="AE55" s="342">
        <v>22</v>
      </c>
      <c r="AF55" s="342">
        <v>21</v>
      </c>
      <c r="AG55" s="342" t="s">
        <v>430</v>
      </c>
      <c r="AH55" s="342" t="s">
        <v>430</v>
      </c>
      <c r="AI55" s="342" t="s">
        <v>430</v>
      </c>
      <c r="AJ55" s="342">
        <v>20</v>
      </c>
      <c r="AK55" s="342">
        <v>109</v>
      </c>
      <c r="AL55" s="342">
        <v>18</v>
      </c>
      <c r="AM55" s="342">
        <v>19</v>
      </c>
      <c r="AN55" s="342">
        <v>20</v>
      </c>
      <c r="AO55" s="369"/>
      <c r="AP55" s="344" t="s">
        <v>430</v>
      </c>
      <c r="AQ55" s="344" t="s">
        <v>430</v>
      </c>
      <c r="AR55" s="344" t="s">
        <v>430</v>
      </c>
      <c r="AS55" s="344" t="s">
        <v>430</v>
      </c>
      <c r="AT55" s="344">
        <v>18.52</v>
      </c>
      <c r="AU55" s="347"/>
      <c r="AV55" s="342" t="s">
        <v>430</v>
      </c>
      <c r="AW55" s="342" t="s">
        <v>430</v>
      </c>
      <c r="AX55" s="342" t="s">
        <v>430</v>
      </c>
      <c r="AY55" s="342" t="s">
        <v>430</v>
      </c>
      <c r="AZ55" s="342">
        <v>25</v>
      </c>
      <c r="BA55" s="370"/>
      <c r="BB55" s="344">
        <v>19.034579795993899</v>
      </c>
      <c r="BC55" s="344">
        <v>1.00691893434608</v>
      </c>
      <c r="BD55" s="344">
        <v>0.117065701444269</v>
      </c>
      <c r="BE55" s="371">
        <v>-8.6363788574224096E-2</v>
      </c>
      <c r="BF55" s="370"/>
      <c r="BG55" s="371" t="s">
        <v>430</v>
      </c>
      <c r="BH55" s="667" t="s">
        <v>430</v>
      </c>
      <c r="BI55" s="344" t="s">
        <v>430</v>
      </c>
      <c r="BJ55" s="344" t="s">
        <v>430</v>
      </c>
      <c r="BK55" s="358"/>
      <c r="BL55" s="832" t="s">
        <v>6624</v>
      </c>
      <c r="BM55" s="918" t="s">
        <v>4996</v>
      </c>
      <c r="BN55" s="368" t="s">
        <v>430</v>
      </c>
      <c r="BO55" s="368" t="s">
        <v>430</v>
      </c>
      <c r="BP55" s="368" t="s">
        <v>430</v>
      </c>
      <c r="BQ55" s="369"/>
      <c r="BR55" s="350" t="s">
        <v>554</v>
      </c>
    </row>
    <row r="56" spans="1:70" s="424" customFormat="1" x14ac:dyDescent="0.25">
      <c r="A56" s="341" t="s">
        <v>6885</v>
      </c>
      <c r="B56" s="369"/>
      <c r="C56" s="709">
        <v>40882</v>
      </c>
      <c r="D56" s="369"/>
      <c r="E56" s="342">
        <v>453.95</v>
      </c>
      <c r="F56" s="369"/>
      <c r="G56" s="343">
        <v>39.8613</v>
      </c>
      <c r="H56" s="370"/>
      <c r="I56" s="344">
        <v>2.4578000000000002</v>
      </c>
      <c r="J56" s="344">
        <v>2.6996000000000002</v>
      </c>
      <c r="K56" s="344">
        <v>-7.8379000000000003</v>
      </c>
      <c r="L56" s="344">
        <v>-1.6494</v>
      </c>
      <c r="M56" s="344">
        <v>5.4111000000000002</v>
      </c>
      <c r="N56" s="346">
        <v>44.261899999999997</v>
      </c>
      <c r="O56" s="344">
        <v>38.176600000000001</v>
      </c>
      <c r="P56" s="344">
        <v>32.776800000000001</v>
      </c>
      <c r="Q56" s="344">
        <v>22.888300000000001</v>
      </c>
      <c r="R56" s="344">
        <v>14.997199999999999</v>
      </c>
      <c r="S56" s="344">
        <v>1.8818999999999999</v>
      </c>
      <c r="T56" s="344">
        <v>-2.1261000000000001</v>
      </c>
      <c r="U56" s="344">
        <v>7.1871999999999998</v>
      </c>
      <c r="V56" s="344">
        <v>23.076899999999998</v>
      </c>
      <c r="W56" s="344">
        <v>1.8818999999999999</v>
      </c>
      <c r="X56" s="344">
        <v>9.9461999999999993</v>
      </c>
      <c r="Y56" s="370"/>
      <c r="Z56" s="342">
        <v>2</v>
      </c>
      <c r="AA56" s="342">
        <v>24</v>
      </c>
      <c r="AB56" s="342">
        <v>70</v>
      </c>
      <c r="AC56" s="342">
        <v>86</v>
      </c>
      <c r="AD56" s="342">
        <v>11</v>
      </c>
      <c r="AE56" s="342">
        <v>25</v>
      </c>
      <c r="AF56" s="342">
        <v>24</v>
      </c>
      <c r="AG56" s="342">
        <v>23</v>
      </c>
      <c r="AH56" s="342">
        <v>12</v>
      </c>
      <c r="AI56" s="342">
        <v>5</v>
      </c>
      <c r="AJ56" s="342">
        <v>10</v>
      </c>
      <c r="AK56" s="342">
        <v>89</v>
      </c>
      <c r="AL56" s="342">
        <v>8</v>
      </c>
      <c r="AM56" s="342">
        <v>16</v>
      </c>
      <c r="AN56" s="342">
        <v>10</v>
      </c>
      <c r="AO56" s="369"/>
      <c r="AP56" s="344">
        <v>20.170000000000002</v>
      </c>
      <c r="AQ56" s="344">
        <v>23.62</v>
      </c>
      <c r="AR56" s="344">
        <v>29.38</v>
      </c>
      <c r="AS56" s="344">
        <v>36.82</v>
      </c>
      <c r="AT56" s="344">
        <v>20.56</v>
      </c>
      <c r="AU56" s="347"/>
      <c r="AV56" s="342">
        <v>7</v>
      </c>
      <c r="AW56" s="342">
        <v>11</v>
      </c>
      <c r="AX56" s="342">
        <v>12</v>
      </c>
      <c r="AY56" s="342">
        <v>21</v>
      </c>
      <c r="AZ56" s="342">
        <v>17</v>
      </c>
      <c r="BA56" s="370"/>
      <c r="BB56" s="344">
        <v>18.572679075783</v>
      </c>
      <c r="BC56" s="344">
        <v>0.98859132609073297</v>
      </c>
      <c r="BD56" s="344">
        <v>0.102125124286031</v>
      </c>
      <c r="BE56" s="371">
        <v>-4.1498313634156701E-2</v>
      </c>
      <c r="BF56" s="370"/>
      <c r="BG56" s="371" t="s">
        <v>430</v>
      </c>
      <c r="BH56" s="667" t="s">
        <v>430</v>
      </c>
      <c r="BI56" s="344" t="s">
        <v>430</v>
      </c>
      <c r="BJ56" s="344" t="s">
        <v>430</v>
      </c>
      <c r="BK56" s="358"/>
      <c r="BL56" s="832" t="s">
        <v>6886</v>
      </c>
      <c r="BM56" s="918" t="s">
        <v>6529</v>
      </c>
      <c r="BN56" s="368" t="s">
        <v>430</v>
      </c>
      <c r="BO56" s="368" t="s">
        <v>430</v>
      </c>
      <c r="BP56" s="368" t="s">
        <v>430</v>
      </c>
      <c r="BQ56" s="369"/>
      <c r="BR56" s="350" t="s">
        <v>547</v>
      </c>
    </row>
    <row r="57" spans="1:70" s="424" customFormat="1" x14ac:dyDescent="0.25">
      <c r="A57" s="341" t="s">
        <v>6887</v>
      </c>
      <c r="B57" s="369"/>
      <c r="C57" s="709">
        <v>45903</v>
      </c>
      <c r="D57" s="369"/>
      <c r="E57" s="864">
        <v>496.37</v>
      </c>
      <c r="F57" s="369"/>
      <c r="G57" s="343">
        <v>11.255800000000001</v>
      </c>
      <c r="H57" s="370"/>
      <c r="I57" s="344" t="s">
        <v>430</v>
      </c>
      <c r="J57" s="344">
        <v>0.57899999999999996</v>
      </c>
      <c r="K57" s="344">
        <v>-1.1348</v>
      </c>
      <c r="L57" s="344">
        <v>7.3033999999999999</v>
      </c>
      <c r="M57" s="344">
        <v>-0.9879</v>
      </c>
      <c r="N57" s="346" t="s">
        <v>430</v>
      </c>
      <c r="O57" s="344" t="s">
        <v>430</v>
      </c>
      <c r="P57" s="344" t="s">
        <v>430</v>
      </c>
      <c r="Q57" s="344" t="s">
        <v>430</v>
      </c>
      <c r="R57" s="344" t="s">
        <v>430</v>
      </c>
      <c r="S57" s="344">
        <v>0.16550000000000001</v>
      </c>
      <c r="T57" s="344">
        <v>8.1529000000000007</v>
      </c>
      <c r="U57" s="344">
        <v>-5.0599999999999999E-2</v>
      </c>
      <c r="V57" s="344">
        <v>10.3878</v>
      </c>
      <c r="W57" s="344">
        <v>0.16550000000000001</v>
      </c>
      <c r="X57" s="344">
        <v>12.558</v>
      </c>
      <c r="Y57" s="370"/>
      <c r="Z57" s="342" t="s">
        <v>430</v>
      </c>
      <c r="AA57" s="342">
        <v>69</v>
      </c>
      <c r="AB57" s="342">
        <v>66</v>
      </c>
      <c r="AC57" s="342">
        <v>50</v>
      </c>
      <c r="AD57" s="342">
        <v>57</v>
      </c>
      <c r="AE57" s="342" t="s">
        <v>430</v>
      </c>
      <c r="AF57" s="342" t="s">
        <v>430</v>
      </c>
      <c r="AG57" s="342" t="s">
        <v>430</v>
      </c>
      <c r="AH57" s="342" t="s">
        <v>430</v>
      </c>
      <c r="AI57" s="342" t="s">
        <v>430</v>
      </c>
      <c r="AJ57" s="342">
        <v>97</v>
      </c>
      <c r="AK57" s="342">
        <v>52</v>
      </c>
      <c r="AL57" s="342">
        <v>62</v>
      </c>
      <c r="AM57" s="342">
        <v>38</v>
      </c>
      <c r="AN57" s="342">
        <v>97</v>
      </c>
      <c r="AO57" s="369"/>
      <c r="AP57" s="344" t="s">
        <v>430</v>
      </c>
      <c r="AQ57" s="344" t="s">
        <v>430</v>
      </c>
      <c r="AR57" s="344" t="s">
        <v>430</v>
      </c>
      <c r="AS57" s="344" t="s">
        <v>430</v>
      </c>
      <c r="AT57" s="344" t="s">
        <v>430</v>
      </c>
      <c r="AU57" s="347"/>
      <c r="AV57" s="342" t="s">
        <v>430</v>
      </c>
      <c r="AW57" s="342" t="s">
        <v>430</v>
      </c>
      <c r="AX57" s="342" t="s">
        <v>430</v>
      </c>
      <c r="AY57" s="342" t="s">
        <v>430</v>
      </c>
      <c r="AZ57" s="342" t="s">
        <v>430</v>
      </c>
      <c r="BA57" s="370"/>
      <c r="BB57" s="344">
        <v>15.9572548153099</v>
      </c>
      <c r="BC57" s="344">
        <v>0</v>
      </c>
      <c r="BD57" s="344">
        <v>4.0247831222401803E-2</v>
      </c>
      <c r="BE57" s="371" t="s">
        <v>430</v>
      </c>
      <c r="BF57" s="370"/>
      <c r="BG57" s="371" t="s">
        <v>430</v>
      </c>
      <c r="BH57" s="667" t="s">
        <v>430</v>
      </c>
      <c r="BI57" s="344" t="s">
        <v>430</v>
      </c>
      <c r="BJ57" s="344" t="s">
        <v>430</v>
      </c>
      <c r="BK57" s="358"/>
      <c r="BL57" s="832" t="s">
        <v>6888</v>
      </c>
      <c r="BM57" s="918" t="s">
        <v>6889</v>
      </c>
      <c r="BN57" s="834" t="s">
        <v>2947</v>
      </c>
      <c r="BO57" s="368" t="s">
        <v>430</v>
      </c>
      <c r="BP57" s="368" t="s">
        <v>430</v>
      </c>
      <c r="BQ57" s="369"/>
      <c r="BR57" s="350" t="s">
        <v>476</v>
      </c>
    </row>
    <row r="58" spans="1:70" s="424" customFormat="1" x14ac:dyDescent="0.25">
      <c r="A58" s="341" t="s">
        <v>6890</v>
      </c>
      <c r="B58" s="369"/>
      <c r="C58" s="709">
        <v>38946</v>
      </c>
      <c r="D58" s="369"/>
      <c r="E58" s="342">
        <v>421.33</v>
      </c>
      <c r="F58" s="369"/>
      <c r="G58" s="343">
        <v>74.729200000000006</v>
      </c>
      <c r="H58" s="370"/>
      <c r="I58" s="344" t="s">
        <v>430</v>
      </c>
      <c r="J58" s="344">
        <v>0.46729999999999999</v>
      </c>
      <c r="K58" s="344">
        <v>2.0312000000000001</v>
      </c>
      <c r="L58" s="344">
        <v>8.8224</v>
      </c>
      <c r="M58" s="344">
        <v>-0.38800000000000001</v>
      </c>
      <c r="N58" s="346">
        <v>11.1587</v>
      </c>
      <c r="O58" s="344">
        <v>9.8095999999999997</v>
      </c>
      <c r="P58" s="344">
        <v>17.053100000000001</v>
      </c>
      <c r="Q58" s="344">
        <v>12.799899999999999</v>
      </c>
      <c r="R58" s="344">
        <v>12.673</v>
      </c>
      <c r="S58" s="344">
        <v>0.192</v>
      </c>
      <c r="T58" s="344">
        <v>9.8931000000000004</v>
      </c>
      <c r="U58" s="344">
        <v>0.46110000000000001</v>
      </c>
      <c r="V58" s="344">
        <v>9.6161999999999992</v>
      </c>
      <c r="W58" s="344">
        <v>0.192</v>
      </c>
      <c r="X58" s="344">
        <v>10.643800000000001</v>
      </c>
      <c r="Y58" s="370"/>
      <c r="Z58" s="342" t="s">
        <v>430</v>
      </c>
      <c r="AA58" s="342">
        <v>75</v>
      </c>
      <c r="AB58" s="342">
        <v>40</v>
      </c>
      <c r="AC58" s="342">
        <v>41</v>
      </c>
      <c r="AD58" s="342">
        <v>53</v>
      </c>
      <c r="AE58" s="342">
        <v>34</v>
      </c>
      <c r="AF58" s="342">
        <v>31</v>
      </c>
      <c r="AG58" s="342">
        <v>29</v>
      </c>
      <c r="AH58" s="342">
        <v>20</v>
      </c>
      <c r="AI58" s="342">
        <v>13</v>
      </c>
      <c r="AJ58" s="342">
        <v>94</v>
      </c>
      <c r="AK58" s="342">
        <v>42</v>
      </c>
      <c r="AL58" s="342">
        <v>55</v>
      </c>
      <c r="AM58" s="342">
        <v>40</v>
      </c>
      <c r="AN58" s="342">
        <v>94</v>
      </c>
      <c r="AO58" s="369"/>
      <c r="AP58" s="344">
        <v>13.57</v>
      </c>
      <c r="AQ58" s="344">
        <v>14.91</v>
      </c>
      <c r="AR58" s="344">
        <v>14.26</v>
      </c>
      <c r="AS58" s="344">
        <v>13.11</v>
      </c>
      <c r="AT58" s="344">
        <v>10.69</v>
      </c>
      <c r="AU58" s="347"/>
      <c r="AV58" s="342">
        <v>13</v>
      </c>
      <c r="AW58" s="342">
        <v>17</v>
      </c>
      <c r="AX58" s="342">
        <v>16</v>
      </c>
      <c r="AY58" s="342">
        <v>27</v>
      </c>
      <c r="AZ58" s="342">
        <v>42</v>
      </c>
      <c r="BA58" s="370"/>
      <c r="BB58" s="344">
        <v>10.0723729638012</v>
      </c>
      <c r="BC58" s="344">
        <v>0.66931245334679401</v>
      </c>
      <c r="BD58" s="344">
        <v>9.2295872315605501E-2</v>
      </c>
      <c r="BE58" s="371">
        <v>0.221411573621243</v>
      </c>
      <c r="BF58" s="370"/>
      <c r="BG58" s="371" t="s">
        <v>430</v>
      </c>
      <c r="BH58" s="667" t="s">
        <v>430</v>
      </c>
      <c r="BI58" s="344" t="s">
        <v>430</v>
      </c>
      <c r="BJ58" s="344" t="s">
        <v>430</v>
      </c>
      <c r="BK58" s="358"/>
      <c r="BL58" s="832" t="s">
        <v>6891</v>
      </c>
      <c r="BM58" s="918" t="s">
        <v>6892</v>
      </c>
      <c r="BN58" s="368" t="s">
        <v>430</v>
      </c>
      <c r="BO58" s="368" t="s">
        <v>430</v>
      </c>
      <c r="BP58" s="368" t="s">
        <v>430</v>
      </c>
      <c r="BQ58" s="369"/>
      <c r="BR58" s="350" t="s">
        <v>6893</v>
      </c>
    </row>
    <row r="59" spans="1:70" s="424" customFormat="1" x14ac:dyDescent="0.25">
      <c r="A59" s="341" t="s">
        <v>6894</v>
      </c>
      <c r="B59" s="369"/>
      <c r="C59" s="709">
        <v>46111</v>
      </c>
      <c r="D59" s="369"/>
      <c r="E59" s="342">
        <v>348.01</v>
      </c>
      <c r="F59" s="369"/>
      <c r="G59" s="343">
        <v>9.5950000000000006</v>
      </c>
      <c r="H59" s="370"/>
      <c r="I59" s="344" t="s">
        <v>430</v>
      </c>
      <c r="J59" s="344">
        <v>-0.43890000000000001</v>
      </c>
      <c r="K59" s="344">
        <v>-9.7629000000000001</v>
      </c>
      <c r="L59" s="344">
        <v>-4.05</v>
      </c>
      <c r="M59" s="344" t="s">
        <v>430</v>
      </c>
      <c r="N59" s="346" t="s">
        <v>430</v>
      </c>
      <c r="O59" s="344" t="s">
        <v>430</v>
      </c>
      <c r="P59" s="344" t="s">
        <v>430</v>
      </c>
      <c r="Q59" s="344" t="s">
        <v>430</v>
      </c>
      <c r="R59" s="344" t="s">
        <v>430</v>
      </c>
      <c r="S59" s="344">
        <v>-0.2049</v>
      </c>
      <c r="T59" s="344">
        <v>-4.05</v>
      </c>
      <c r="U59" s="344" t="s">
        <v>430</v>
      </c>
      <c r="V59" s="344" t="s">
        <v>430</v>
      </c>
      <c r="W59" s="344">
        <v>-0.2049</v>
      </c>
      <c r="X59" s="344">
        <v>-4.05</v>
      </c>
      <c r="Y59" s="370"/>
      <c r="Z59" s="342" t="s">
        <v>430</v>
      </c>
      <c r="AA59" s="342">
        <v>109</v>
      </c>
      <c r="AB59" s="342">
        <v>91</v>
      </c>
      <c r="AC59" s="342">
        <v>109</v>
      </c>
      <c r="AD59" s="342" t="s">
        <v>430</v>
      </c>
      <c r="AE59" s="342" t="s">
        <v>430</v>
      </c>
      <c r="AF59" s="342" t="s">
        <v>430</v>
      </c>
      <c r="AG59" s="342" t="s">
        <v>430</v>
      </c>
      <c r="AH59" s="342" t="s">
        <v>430</v>
      </c>
      <c r="AI59" s="342" t="s">
        <v>430</v>
      </c>
      <c r="AJ59" s="342">
        <v>108</v>
      </c>
      <c r="AK59" s="342">
        <v>110</v>
      </c>
      <c r="AL59" s="342" t="s">
        <v>430</v>
      </c>
      <c r="AM59" s="342" t="s">
        <v>430</v>
      </c>
      <c r="AN59" s="342">
        <v>108</v>
      </c>
      <c r="AO59" s="369"/>
      <c r="AP59" s="344" t="s">
        <v>430</v>
      </c>
      <c r="AQ59" s="344" t="s">
        <v>430</v>
      </c>
      <c r="AR59" s="344" t="s">
        <v>430</v>
      </c>
      <c r="AS59" s="344" t="s">
        <v>430</v>
      </c>
      <c r="AT59" s="344" t="s">
        <v>430</v>
      </c>
      <c r="AU59" s="347"/>
      <c r="AV59" s="342" t="s">
        <v>430</v>
      </c>
      <c r="AW59" s="342" t="s">
        <v>430</v>
      </c>
      <c r="AX59" s="342" t="s">
        <v>430</v>
      </c>
      <c r="AY59" s="342" t="s">
        <v>430</v>
      </c>
      <c r="AZ59" s="342" t="s">
        <v>430</v>
      </c>
      <c r="BA59" s="370"/>
      <c r="BB59" s="344">
        <v>25.949561154054699</v>
      </c>
      <c r="BC59" s="344">
        <v>0</v>
      </c>
      <c r="BD59" s="344">
        <v>-6.2746920605738096E-2</v>
      </c>
      <c r="BE59" s="371" t="s">
        <v>430</v>
      </c>
      <c r="BF59" s="370"/>
      <c r="BG59" s="371" t="s">
        <v>430</v>
      </c>
      <c r="BH59" s="667" t="s">
        <v>430</v>
      </c>
      <c r="BI59" s="344" t="s">
        <v>430</v>
      </c>
      <c r="BJ59" s="344" t="s">
        <v>430</v>
      </c>
      <c r="BK59" s="358"/>
      <c r="BL59" s="832" t="s">
        <v>6895</v>
      </c>
      <c r="BM59" s="918" t="s">
        <v>6896</v>
      </c>
      <c r="BN59" s="368" t="s">
        <v>430</v>
      </c>
      <c r="BO59" s="368" t="s">
        <v>430</v>
      </c>
      <c r="BP59" s="368" t="s">
        <v>430</v>
      </c>
      <c r="BQ59" s="369"/>
      <c r="BR59" s="350" t="s">
        <v>547</v>
      </c>
    </row>
    <row r="60" spans="1:70" s="424" customFormat="1" x14ac:dyDescent="0.25">
      <c r="A60" s="341" t="s">
        <v>6897</v>
      </c>
      <c r="B60" s="369"/>
      <c r="C60" s="709">
        <v>43880</v>
      </c>
      <c r="D60" s="369"/>
      <c r="E60" s="342">
        <v>324.44</v>
      </c>
      <c r="F60" s="369"/>
      <c r="G60" s="343">
        <v>31.233799999999999</v>
      </c>
      <c r="H60" s="370"/>
      <c r="I60" s="344" t="s">
        <v>430</v>
      </c>
      <c r="J60" s="344">
        <v>0.64449999999999996</v>
      </c>
      <c r="K60" s="344">
        <v>4.4405999999999999</v>
      </c>
      <c r="L60" s="344">
        <v>11.2751</v>
      </c>
      <c r="M60" s="344">
        <v>-3.2296</v>
      </c>
      <c r="N60" s="346">
        <v>0.93579999999999997</v>
      </c>
      <c r="O60" s="344">
        <v>4.3968999999999996</v>
      </c>
      <c r="P60" s="344">
        <v>17.282499999999999</v>
      </c>
      <c r="Q60" s="344">
        <v>16.007200000000001</v>
      </c>
      <c r="R60" s="344" t="s">
        <v>430</v>
      </c>
      <c r="S60" s="344">
        <v>0.84399999999999997</v>
      </c>
      <c r="T60" s="344">
        <v>13.517200000000001</v>
      </c>
      <c r="U60" s="344">
        <v>-2.2728000000000002</v>
      </c>
      <c r="V60" s="344">
        <v>2.9925000000000002</v>
      </c>
      <c r="W60" s="344">
        <v>0.84399999999999997</v>
      </c>
      <c r="X60" s="344">
        <v>19.5871</v>
      </c>
      <c r="Y60" s="370"/>
      <c r="Z60" s="342" t="s">
        <v>430</v>
      </c>
      <c r="AA60" s="342">
        <v>67</v>
      </c>
      <c r="AB60" s="342">
        <v>11</v>
      </c>
      <c r="AC60" s="342">
        <v>26</v>
      </c>
      <c r="AD60" s="342">
        <v>79</v>
      </c>
      <c r="AE60" s="342">
        <v>61</v>
      </c>
      <c r="AF60" s="342">
        <v>48</v>
      </c>
      <c r="AG60" s="342">
        <v>28</v>
      </c>
      <c r="AH60" s="342">
        <v>14</v>
      </c>
      <c r="AI60" s="342" t="s">
        <v>430</v>
      </c>
      <c r="AJ60" s="342">
        <v>69</v>
      </c>
      <c r="AK60" s="342">
        <v>24</v>
      </c>
      <c r="AL60" s="342">
        <v>82</v>
      </c>
      <c r="AM60" s="342">
        <v>69</v>
      </c>
      <c r="AN60" s="342">
        <v>69</v>
      </c>
      <c r="AO60" s="369"/>
      <c r="AP60" s="344" t="s">
        <v>430</v>
      </c>
      <c r="AQ60" s="344" t="s">
        <v>430</v>
      </c>
      <c r="AR60" s="344">
        <v>14.14</v>
      </c>
      <c r="AS60" s="344">
        <v>8.7200000000000006</v>
      </c>
      <c r="AT60" s="344">
        <v>4.46</v>
      </c>
      <c r="AU60" s="347"/>
      <c r="AV60" s="342" t="s">
        <v>430</v>
      </c>
      <c r="AW60" s="342" t="s">
        <v>430</v>
      </c>
      <c r="AX60" s="342">
        <v>18</v>
      </c>
      <c r="AY60" s="342">
        <v>38</v>
      </c>
      <c r="AZ60" s="342">
        <v>60</v>
      </c>
      <c r="BA60" s="370"/>
      <c r="BB60" s="344">
        <v>13.1973376121102</v>
      </c>
      <c r="BC60" s="344">
        <v>0.92326797863603205</v>
      </c>
      <c r="BD60" s="344">
        <v>7.8517919650698195E-2</v>
      </c>
      <c r="BE60" s="371">
        <v>9.0030584239079503E-2</v>
      </c>
      <c r="BF60" s="370"/>
      <c r="BG60" s="371" t="s">
        <v>430</v>
      </c>
      <c r="BH60" s="667" t="s">
        <v>430</v>
      </c>
      <c r="BI60" s="344" t="s">
        <v>430</v>
      </c>
      <c r="BJ60" s="344" t="s">
        <v>430</v>
      </c>
      <c r="BK60" s="358"/>
      <c r="BL60" s="832" t="s">
        <v>6898</v>
      </c>
      <c r="BM60" s="918" t="s">
        <v>6899</v>
      </c>
      <c r="BN60" s="368" t="s">
        <v>430</v>
      </c>
      <c r="BO60" s="368" t="s">
        <v>430</v>
      </c>
      <c r="BP60" s="368" t="s">
        <v>430</v>
      </c>
      <c r="BQ60" s="369"/>
      <c r="BR60" s="350" t="s">
        <v>436</v>
      </c>
    </row>
    <row r="61" spans="1:70" s="424" customFormat="1" x14ac:dyDescent="0.25">
      <c r="A61" s="341" t="s">
        <v>6900</v>
      </c>
      <c r="B61" s="369"/>
      <c r="C61" s="709">
        <v>45442</v>
      </c>
      <c r="D61" s="369"/>
      <c r="E61" s="342">
        <v>274.512</v>
      </c>
      <c r="F61" s="369"/>
      <c r="G61" s="343">
        <v>10.162000000000001</v>
      </c>
      <c r="H61" s="370"/>
      <c r="I61" s="344">
        <v>0.62380000000000002</v>
      </c>
      <c r="J61" s="344">
        <v>-0.25519999999999998</v>
      </c>
      <c r="K61" s="344">
        <v>1.1950000000000001</v>
      </c>
      <c r="L61" s="344">
        <v>15.071899999999999</v>
      </c>
      <c r="M61" s="344">
        <v>5.4805999999999999</v>
      </c>
      <c r="N61" s="346">
        <v>-0.752</v>
      </c>
      <c r="O61" s="344">
        <v>-2.4140999999999999</v>
      </c>
      <c r="P61" s="344" t="s">
        <v>430</v>
      </c>
      <c r="Q61" s="344" t="s">
        <v>430</v>
      </c>
      <c r="R61" s="344" t="s">
        <v>430</v>
      </c>
      <c r="S61" s="344">
        <v>0.28620000000000001</v>
      </c>
      <c r="T61" s="344">
        <v>18.2315</v>
      </c>
      <c r="U61" s="344">
        <v>6.4976000000000003</v>
      </c>
      <c r="V61" s="344">
        <v>7.98</v>
      </c>
      <c r="W61" s="344">
        <v>0.28620000000000001</v>
      </c>
      <c r="X61" s="344">
        <v>0.77170000000000005</v>
      </c>
      <c r="Y61" s="370"/>
      <c r="Z61" s="342">
        <v>61</v>
      </c>
      <c r="AA61" s="342">
        <v>108</v>
      </c>
      <c r="AB61" s="342">
        <v>49</v>
      </c>
      <c r="AC61" s="342">
        <v>18</v>
      </c>
      <c r="AD61" s="342">
        <v>9</v>
      </c>
      <c r="AE61" s="342">
        <v>67</v>
      </c>
      <c r="AF61" s="342">
        <v>60</v>
      </c>
      <c r="AG61" s="342" t="s">
        <v>430</v>
      </c>
      <c r="AH61" s="342" t="s">
        <v>430</v>
      </c>
      <c r="AI61" s="342" t="s">
        <v>430</v>
      </c>
      <c r="AJ61" s="342">
        <v>88</v>
      </c>
      <c r="AK61" s="342">
        <v>17</v>
      </c>
      <c r="AL61" s="342">
        <v>16</v>
      </c>
      <c r="AM61" s="342">
        <v>46</v>
      </c>
      <c r="AN61" s="342">
        <v>88</v>
      </c>
      <c r="AO61" s="369"/>
      <c r="AP61" s="344" t="s">
        <v>430</v>
      </c>
      <c r="AQ61" s="344" t="s">
        <v>430</v>
      </c>
      <c r="AR61" s="344" t="s">
        <v>430</v>
      </c>
      <c r="AS61" s="344" t="s">
        <v>430</v>
      </c>
      <c r="AT61" s="344">
        <v>12.18</v>
      </c>
      <c r="AU61" s="347"/>
      <c r="AV61" s="342" t="s">
        <v>430</v>
      </c>
      <c r="AW61" s="342" t="s">
        <v>430</v>
      </c>
      <c r="AX61" s="342" t="s">
        <v>430</v>
      </c>
      <c r="AY61" s="342" t="s">
        <v>430</v>
      </c>
      <c r="AZ61" s="342">
        <v>39</v>
      </c>
      <c r="BA61" s="370"/>
      <c r="BB61" s="344">
        <v>19.860543343732601</v>
      </c>
      <c r="BC61" s="344">
        <v>1.0040019289195801</v>
      </c>
      <c r="BD61" s="344">
        <v>-8.7881883257553191E-3</v>
      </c>
      <c r="BE61" s="371">
        <v>-0.90373278983607896</v>
      </c>
      <c r="BF61" s="370"/>
      <c r="BG61" s="371" t="s">
        <v>430</v>
      </c>
      <c r="BH61" s="667" t="s">
        <v>430</v>
      </c>
      <c r="BI61" s="344" t="s">
        <v>430</v>
      </c>
      <c r="BJ61" s="344" t="s">
        <v>430</v>
      </c>
      <c r="BK61" s="358"/>
      <c r="BL61" s="832" t="s">
        <v>6802</v>
      </c>
      <c r="BM61" s="918" t="s">
        <v>5359</v>
      </c>
      <c r="BN61" s="368" t="s">
        <v>430</v>
      </c>
      <c r="BO61" s="368" t="s">
        <v>430</v>
      </c>
      <c r="BP61" s="368" t="s">
        <v>430</v>
      </c>
      <c r="BQ61" s="369"/>
      <c r="BR61" s="350" t="s">
        <v>6841</v>
      </c>
    </row>
    <row r="62" spans="1:70" s="424" customFormat="1" x14ac:dyDescent="0.25">
      <c r="A62" s="341" t="s">
        <v>6901</v>
      </c>
      <c r="B62" s="369"/>
      <c r="C62" s="709">
        <v>40672</v>
      </c>
      <c r="D62" s="369"/>
      <c r="E62" s="342">
        <v>238.79400000000001</v>
      </c>
      <c r="F62" s="369"/>
      <c r="G62" s="343">
        <v>55.608899999999998</v>
      </c>
      <c r="H62" s="370"/>
      <c r="I62" s="344" t="s">
        <v>430</v>
      </c>
      <c r="J62" s="344">
        <v>0.25330000000000003</v>
      </c>
      <c r="K62" s="344">
        <v>3.3464999999999998</v>
      </c>
      <c r="L62" s="344">
        <v>8.7871000000000006</v>
      </c>
      <c r="M62" s="344">
        <v>-8.2299999999999998E-2</v>
      </c>
      <c r="N62" s="346">
        <v>2.7907999999999999</v>
      </c>
      <c r="O62" s="344">
        <v>4.9839000000000002</v>
      </c>
      <c r="P62" s="344">
        <v>13.9673</v>
      </c>
      <c r="Q62" s="344">
        <v>12.058299999999999</v>
      </c>
      <c r="R62" s="344">
        <v>12.213100000000001</v>
      </c>
      <c r="S62" s="344">
        <v>0.26469999999999999</v>
      </c>
      <c r="T62" s="344">
        <v>9.7788000000000004</v>
      </c>
      <c r="U62" s="344">
        <v>0.56130000000000002</v>
      </c>
      <c r="V62" s="344">
        <v>4.1131000000000002</v>
      </c>
      <c r="W62" s="344">
        <v>0.26469999999999999</v>
      </c>
      <c r="X62" s="344">
        <v>11.9862</v>
      </c>
      <c r="Y62" s="370"/>
      <c r="Z62" s="342" t="s">
        <v>430</v>
      </c>
      <c r="AA62" s="342">
        <v>88</v>
      </c>
      <c r="AB62" s="342">
        <v>17</v>
      </c>
      <c r="AC62" s="342">
        <v>42</v>
      </c>
      <c r="AD62" s="342">
        <v>48</v>
      </c>
      <c r="AE62" s="342">
        <v>54</v>
      </c>
      <c r="AF62" s="342">
        <v>43</v>
      </c>
      <c r="AG62" s="342">
        <v>36</v>
      </c>
      <c r="AH62" s="342">
        <v>24</v>
      </c>
      <c r="AI62" s="342">
        <v>14</v>
      </c>
      <c r="AJ62" s="342">
        <v>90</v>
      </c>
      <c r="AK62" s="342">
        <v>43</v>
      </c>
      <c r="AL62" s="342">
        <v>51</v>
      </c>
      <c r="AM62" s="342">
        <v>62</v>
      </c>
      <c r="AN62" s="342">
        <v>90</v>
      </c>
      <c r="AO62" s="369"/>
      <c r="AP62" s="344">
        <v>12.68</v>
      </c>
      <c r="AQ62" s="344">
        <v>13.5</v>
      </c>
      <c r="AR62" s="344">
        <v>11.76</v>
      </c>
      <c r="AS62" s="344">
        <v>8.69</v>
      </c>
      <c r="AT62" s="344">
        <v>6.51</v>
      </c>
      <c r="AU62" s="347"/>
      <c r="AV62" s="342">
        <v>15</v>
      </c>
      <c r="AW62" s="342">
        <v>19</v>
      </c>
      <c r="AX62" s="342">
        <v>25</v>
      </c>
      <c r="AY62" s="342">
        <v>39</v>
      </c>
      <c r="AZ62" s="342">
        <v>52</v>
      </c>
      <c r="BA62" s="370"/>
      <c r="BB62" s="344">
        <v>10.784745457985901</v>
      </c>
      <c r="BC62" s="344">
        <v>0</v>
      </c>
      <c r="BD62" s="344">
        <v>6.7847889905815403E-2</v>
      </c>
      <c r="BE62" s="371" t="s">
        <v>430</v>
      </c>
      <c r="BF62" s="370"/>
      <c r="BG62" s="371" t="s">
        <v>430</v>
      </c>
      <c r="BH62" s="667" t="s">
        <v>430</v>
      </c>
      <c r="BI62" s="344" t="s">
        <v>430</v>
      </c>
      <c r="BJ62" s="344" t="s">
        <v>430</v>
      </c>
      <c r="BK62" s="358"/>
      <c r="BL62" s="832" t="s">
        <v>6902</v>
      </c>
      <c r="BM62" s="918" t="s">
        <v>6903</v>
      </c>
      <c r="BN62" s="368" t="s">
        <v>430</v>
      </c>
      <c r="BO62" s="368" t="s">
        <v>430</v>
      </c>
      <c r="BP62" s="368" t="s">
        <v>430</v>
      </c>
      <c r="BQ62" s="369"/>
      <c r="BR62" s="350" t="s">
        <v>904</v>
      </c>
    </row>
    <row r="63" spans="1:70" s="424" customFormat="1" x14ac:dyDescent="0.25">
      <c r="A63" s="341" t="s">
        <v>6904</v>
      </c>
      <c r="B63" s="369"/>
      <c r="C63" s="709">
        <v>45352</v>
      </c>
      <c r="D63" s="369"/>
      <c r="E63" s="342">
        <v>239.31800000000001</v>
      </c>
      <c r="F63" s="369"/>
      <c r="G63" s="343">
        <v>10.289</v>
      </c>
      <c r="H63" s="370"/>
      <c r="I63" s="344">
        <v>1.1800999999999999</v>
      </c>
      <c r="J63" s="344">
        <v>1.0409999999999999</v>
      </c>
      <c r="K63" s="344">
        <v>4.2134999999999998</v>
      </c>
      <c r="L63" s="344">
        <v>19.9604</v>
      </c>
      <c r="M63" s="344">
        <v>5.8320999999999996</v>
      </c>
      <c r="N63" s="346">
        <v>-2.8148</v>
      </c>
      <c r="O63" s="344">
        <v>-5.5183999999999997</v>
      </c>
      <c r="P63" s="344" t="s">
        <v>430</v>
      </c>
      <c r="Q63" s="344" t="s">
        <v>430</v>
      </c>
      <c r="R63" s="344" t="s">
        <v>430</v>
      </c>
      <c r="S63" s="344">
        <v>1.1601999999999999</v>
      </c>
      <c r="T63" s="344">
        <v>24.3233</v>
      </c>
      <c r="U63" s="344">
        <v>6.1707000000000001</v>
      </c>
      <c r="V63" s="344">
        <v>4.6906999999999996</v>
      </c>
      <c r="W63" s="344">
        <v>1.1601999999999999</v>
      </c>
      <c r="X63" s="344">
        <v>1.2265999999999999</v>
      </c>
      <c r="Y63" s="370"/>
      <c r="Z63" s="342">
        <v>43</v>
      </c>
      <c r="AA63" s="342">
        <v>50</v>
      </c>
      <c r="AB63" s="342">
        <v>13</v>
      </c>
      <c r="AC63" s="342">
        <v>7</v>
      </c>
      <c r="AD63" s="342">
        <v>7</v>
      </c>
      <c r="AE63" s="342">
        <v>74</v>
      </c>
      <c r="AF63" s="342">
        <v>63</v>
      </c>
      <c r="AG63" s="342" t="s">
        <v>430</v>
      </c>
      <c r="AH63" s="342" t="s">
        <v>430</v>
      </c>
      <c r="AI63" s="342" t="s">
        <v>430</v>
      </c>
      <c r="AJ63" s="342">
        <v>61</v>
      </c>
      <c r="AK63" s="342">
        <v>5</v>
      </c>
      <c r="AL63" s="342">
        <v>22</v>
      </c>
      <c r="AM63" s="342">
        <v>60</v>
      </c>
      <c r="AN63" s="342">
        <v>61</v>
      </c>
      <c r="AO63" s="369"/>
      <c r="AP63" s="344" t="s">
        <v>430</v>
      </c>
      <c r="AQ63" s="344" t="s">
        <v>430</v>
      </c>
      <c r="AR63" s="344" t="s">
        <v>430</v>
      </c>
      <c r="AS63" s="344" t="s">
        <v>430</v>
      </c>
      <c r="AT63" s="344">
        <v>14.58</v>
      </c>
      <c r="AU63" s="347"/>
      <c r="AV63" s="342" t="s">
        <v>430</v>
      </c>
      <c r="AW63" s="342" t="s">
        <v>430</v>
      </c>
      <c r="AX63" s="342" t="s">
        <v>430</v>
      </c>
      <c r="AY63" s="342" t="s">
        <v>430</v>
      </c>
      <c r="AZ63" s="342">
        <v>34</v>
      </c>
      <c r="BA63" s="370"/>
      <c r="BB63" s="344">
        <v>21.249523071028001</v>
      </c>
      <c r="BC63" s="344">
        <v>0.96664887985757997</v>
      </c>
      <c r="BD63" s="344">
        <v>-8.0308583409205107E-3</v>
      </c>
      <c r="BE63" s="371">
        <v>-0.75488677239058399</v>
      </c>
      <c r="BF63" s="370"/>
      <c r="BG63" s="371" t="s">
        <v>430</v>
      </c>
      <c r="BH63" s="667" t="s">
        <v>430</v>
      </c>
      <c r="BI63" s="344" t="s">
        <v>430</v>
      </c>
      <c r="BJ63" s="344" t="s">
        <v>430</v>
      </c>
      <c r="BK63" s="358"/>
      <c r="BL63" s="832" t="s">
        <v>6795</v>
      </c>
      <c r="BM63" s="918" t="s">
        <v>4884</v>
      </c>
      <c r="BN63" s="368" t="s">
        <v>430</v>
      </c>
      <c r="BO63" s="368" t="s">
        <v>430</v>
      </c>
      <c r="BP63" s="368" t="s">
        <v>430</v>
      </c>
      <c r="BQ63" s="369"/>
      <c r="BR63" s="350" t="s">
        <v>6841</v>
      </c>
    </row>
    <row r="64" spans="1:70" s="424" customFormat="1" x14ac:dyDescent="0.25">
      <c r="A64" s="341" t="s">
        <v>6905</v>
      </c>
      <c r="B64" s="369"/>
      <c r="C64" s="709">
        <v>37973</v>
      </c>
      <c r="D64" s="369"/>
      <c r="E64" s="342">
        <v>241.417</v>
      </c>
      <c r="F64" s="369"/>
      <c r="G64" s="343">
        <v>168.69470000000001</v>
      </c>
      <c r="H64" s="370"/>
      <c r="I64" s="344">
        <v>0.6492</v>
      </c>
      <c r="J64" s="344">
        <v>0.25850000000000001</v>
      </c>
      <c r="K64" s="344">
        <v>2.3580999999999999</v>
      </c>
      <c r="L64" s="344">
        <v>10.3247</v>
      </c>
      <c r="M64" s="344">
        <v>-2.3959000000000001</v>
      </c>
      <c r="N64" s="346">
        <v>2.2681</v>
      </c>
      <c r="O64" s="344">
        <v>5.4890999999999996</v>
      </c>
      <c r="P64" s="344">
        <v>14.363799999999999</v>
      </c>
      <c r="Q64" s="344">
        <v>13.422800000000001</v>
      </c>
      <c r="R64" s="344">
        <v>13.055400000000001</v>
      </c>
      <c r="S64" s="344">
        <v>1.0277000000000001</v>
      </c>
      <c r="T64" s="344">
        <v>12.259</v>
      </c>
      <c r="U64" s="344">
        <v>-1.8124</v>
      </c>
      <c r="V64" s="344">
        <v>5.1787000000000001</v>
      </c>
      <c r="W64" s="344">
        <v>1.0277000000000001</v>
      </c>
      <c r="X64" s="344">
        <v>13.3466</v>
      </c>
      <c r="Y64" s="370"/>
      <c r="Z64" s="342">
        <v>58</v>
      </c>
      <c r="AA64" s="342">
        <v>87</v>
      </c>
      <c r="AB64" s="342">
        <v>33</v>
      </c>
      <c r="AC64" s="342">
        <v>33</v>
      </c>
      <c r="AD64" s="342">
        <v>70</v>
      </c>
      <c r="AE64" s="342">
        <v>57</v>
      </c>
      <c r="AF64" s="342">
        <v>41</v>
      </c>
      <c r="AG64" s="342">
        <v>34</v>
      </c>
      <c r="AH64" s="342">
        <v>19</v>
      </c>
      <c r="AI64" s="342">
        <v>12</v>
      </c>
      <c r="AJ64" s="342">
        <v>65</v>
      </c>
      <c r="AK64" s="342">
        <v>33</v>
      </c>
      <c r="AL64" s="342">
        <v>79</v>
      </c>
      <c r="AM64" s="342">
        <v>58</v>
      </c>
      <c r="AN64" s="342">
        <v>65</v>
      </c>
      <c r="AO64" s="369"/>
      <c r="AP64" s="344">
        <v>13.75</v>
      </c>
      <c r="AQ64" s="344">
        <v>15.09</v>
      </c>
      <c r="AR64" s="344">
        <v>12.47</v>
      </c>
      <c r="AS64" s="344">
        <v>8.56</v>
      </c>
      <c r="AT64" s="344">
        <v>5.16</v>
      </c>
      <c r="AU64" s="347"/>
      <c r="AV64" s="342">
        <v>12</v>
      </c>
      <c r="AW64" s="342">
        <v>16</v>
      </c>
      <c r="AX64" s="342">
        <v>21</v>
      </c>
      <c r="AY64" s="342">
        <v>40</v>
      </c>
      <c r="AZ64" s="342">
        <v>56</v>
      </c>
      <c r="BA64" s="370"/>
      <c r="BB64" s="344">
        <v>12.738228027769599</v>
      </c>
      <c r="BC64" s="344">
        <v>0.88339205940811405</v>
      </c>
      <c r="BD64" s="344">
        <v>6.1806668124493501E-2</v>
      </c>
      <c r="BE64" s="371">
        <v>-0.199576082199975</v>
      </c>
      <c r="BF64" s="370"/>
      <c r="BG64" s="371" t="s">
        <v>430</v>
      </c>
      <c r="BH64" s="667" t="s">
        <v>430</v>
      </c>
      <c r="BI64" s="344" t="s">
        <v>430</v>
      </c>
      <c r="BJ64" s="344" t="s">
        <v>430</v>
      </c>
      <c r="BK64" s="358"/>
      <c r="BL64" s="832" t="s">
        <v>6906</v>
      </c>
      <c r="BM64" s="918" t="s">
        <v>6907</v>
      </c>
      <c r="BN64" s="368" t="s">
        <v>430</v>
      </c>
      <c r="BO64" s="368" t="s">
        <v>430</v>
      </c>
      <c r="BP64" s="368" t="s">
        <v>430</v>
      </c>
      <c r="BQ64" s="369"/>
      <c r="BR64" s="350" t="s">
        <v>547</v>
      </c>
    </row>
    <row r="65" spans="1:70" s="424" customFormat="1" x14ac:dyDescent="0.25">
      <c r="A65" s="341" t="s">
        <v>6908</v>
      </c>
      <c r="B65" s="369"/>
      <c r="C65" s="709">
        <v>44197</v>
      </c>
      <c r="D65" s="369"/>
      <c r="E65" s="342">
        <v>223.07400000000001</v>
      </c>
      <c r="F65" s="369"/>
      <c r="G65" s="343">
        <v>20.811800000000002</v>
      </c>
      <c r="H65" s="370"/>
      <c r="I65" s="344">
        <v>0.53039999999999998</v>
      </c>
      <c r="J65" s="344">
        <v>0.66359999999999997</v>
      </c>
      <c r="K65" s="344">
        <v>3.1978</v>
      </c>
      <c r="L65" s="344">
        <v>10.683400000000001</v>
      </c>
      <c r="M65" s="344">
        <v>-3.8502999999999998</v>
      </c>
      <c r="N65" s="346">
        <v>-1.6</v>
      </c>
      <c r="O65" s="344">
        <v>0.83540000000000003</v>
      </c>
      <c r="P65" s="344">
        <v>11.988</v>
      </c>
      <c r="Q65" s="344">
        <v>11.375</v>
      </c>
      <c r="R65" s="344" t="s">
        <v>430</v>
      </c>
      <c r="S65" s="344">
        <v>1.1789000000000001</v>
      </c>
      <c r="T65" s="344">
        <v>12.575900000000001</v>
      </c>
      <c r="U65" s="344">
        <v>-2.9946999999999999</v>
      </c>
      <c r="V65" s="344">
        <v>1.6717</v>
      </c>
      <c r="W65" s="344">
        <v>1.1789000000000001</v>
      </c>
      <c r="X65" s="344">
        <v>14.250999999999999</v>
      </c>
      <c r="Y65" s="370"/>
      <c r="Z65" s="342">
        <v>66</v>
      </c>
      <c r="AA65" s="342">
        <v>64</v>
      </c>
      <c r="AB65" s="342">
        <v>20</v>
      </c>
      <c r="AC65" s="342">
        <v>28</v>
      </c>
      <c r="AD65" s="342">
        <v>86</v>
      </c>
      <c r="AE65" s="342">
        <v>69</v>
      </c>
      <c r="AF65" s="342">
        <v>55</v>
      </c>
      <c r="AG65" s="342">
        <v>44</v>
      </c>
      <c r="AH65" s="342">
        <v>28</v>
      </c>
      <c r="AI65" s="342" t="s">
        <v>430</v>
      </c>
      <c r="AJ65" s="342">
        <v>59</v>
      </c>
      <c r="AK65" s="342">
        <v>29</v>
      </c>
      <c r="AL65" s="342">
        <v>86</v>
      </c>
      <c r="AM65" s="342">
        <v>78</v>
      </c>
      <c r="AN65" s="342">
        <v>59</v>
      </c>
      <c r="AO65" s="369"/>
      <c r="AP65" s="344" t="s">
        <v>430</v>
      </c>
      <c r="AQ65" s="344" t="s">
        <v>430</v>
      </c>
      <c r="AR65" s="344">
        <v>9.67</v>
      </c>
      <c r="AS65" s="344">
        <v>5.34</v>
      </c>
      <c r="AT65" s="344">
        <v>2.0699999999999998</v>
      </c>
      <c r="AU65" s="347"/>
      <c r="AV65" s="342" t="s">
        <v>430</v>
      </c>
      <c r="AW65" s="342" t="s">
        <v>430</v>
      </c>
      <c r="AX65" s="342">
        <v>33</v>
      </c>
      <c r="AY65" s="342">
        <v>51</v>
      </c>
      <c r="AZ65" s="342">
        <v>70</v>
      </c>
      <c r="BA65" s="370"/>
      <c r="BB65" s="344">
        <v>14.084869802612101</v>
      </c>
      <c r="BC65" s="344">
        <v>0.98544609392966798</v>
      </c>
      <c r="BD65" s="344">
        <v>4.6641418849270498E-2</v>
      </c>
      <c r="BE65" s="371">
        <v>-0.44395510691347401</v>
      </c>
      <c r="BF65" s="370"/>
      <c r="BG65" s="371" t="s">
        <v>430</v>
      </c>
      <c r="BH65" s="667" t="s">
        <v>430</v>
      </c>
      <c r="BI65" s="344" t="s">
        <v>430</v>
      </c>
      <c r="BJ65" s="344" t="s">
        <v>430</v>
      </c>
      <c r="BK65" s="358"/>
      <c r="BL65" s="832" t="s">
        <v>6702</v>
      </c>
      <c r="BM65" s="918" t="s">
        <v>6703</v>
      </c>
      <c r="BN65" s="834" t="s">
        <v>2947</v>
      </c>
      <c r="BO65" s="368" t="s">
        <v>430</v>
      </c>
      <c r="BP65" s="368" t="s">
        <v>430</v>
      </c>
      <c r="BQ65" s="369"/>
      <c r="BR65" s="350" t="s">
        <v>554</v>
      </c>
    </row>
    <row r="66" spans="1:70" s="424" customFormat="1" x14ac:dyDescent="0.25">
      <c r="A66" s="341" t="s">
        <v>6909</v>
      </c>
      <c r="B66" s="369"/>
      <c r="C66" s="709">
        <v>45889</v>
      </c>
      <c r="D66" s="369"/>
      <c r="E66" s="342">
        <v>178.74</v>
      </c>
      <c r="F66" s="369"/>
      <c r="G66" s="343">
        <v>14.114599999999999</v>
      </c>
      <c r="H66" s="370"/>
      <c r="I66" s="344">
        <v>1.6448</v>
      </c>
      <c r="J66" s="344">
        <v>1.5264</v>
      </c>
      <c r="K66" s="344">
        <v>-8.8303999999999991</v>
      </c>
      <c r="L66" s="344">
        <v>-3.0177999999999998</v>
      </c>
      <c r="M66" s="344">
        <v>4.2591000000000001</v>
      </c>
      <c r="N66" s="346" t="s">
        <v>430</v>
      </c>
      <c r="O66" s="344" t="s">
        <v>430</v>
      </c>
      <c r="P66" s="344" t="s">
        <v>430</v>
      </c>
      <c r="Q66" s="344" t="s">
        <v>430</v>
      </c>
      <c r="R66" s="344" t="s">
        <v>430</v>
      </c>
      <c r="S66" s="344">
        <v>1.3463000000000001</v>
      </c>
      <c r="T66" s="344">
        <v>-2.9838</v>
      </c>
      <c r="U66" s="344">
        <v>5.3327999999999998</v>
      </c>
      <c r="V66" s="344">
        <v>21.198</v>
      </c>
      <c r="W66" s="344">
        <v>1.3463000000000001</v>
      </c>
      <c r="X66" s="344">
        <v>41.146000000000001</v>
      </c>
      <c r="Y66" s="370"/>
      <c r="Z66" s="342">
        <v>40</v>
      </c>
      <c r="AA66" s="342">
        <v>44</v>
      </c>
      <c r="AB66" s="342">
        <v>88</v>
      </c>
      <c r="AC66" s="342">
        <v>105</v>
      </c>
      <c r="AD66" s="342">
        <v>27</v>
      </c>
      <c r="AE66" s="342" t="s">
        <v>430</v>
      </c>
      <c r="AF66" s="342" t="s">
        <v>430</v>
      </c>
      <c r="AG66" s="342" t="s">
        <v>430</v>
      </c>
      <c r="AH66" s="342" t="s">
        <v>430</v>
      </c>
      <c r="AI66" s="342" t="s">
        <v>430</v>
      </c>
      <c r="AJ66" s="342">
        <v>47</v>
      </c>
      <c r="AK66" s="342">
        <v>105</v>
      </c>
      <c r="AL66" s="342">
        <v>25</v>
      </c>
      <c r="AM66" s="342">
        <v>33</v>
      </c>
      <c r="AN66" s="342">
        <v>47</v>
      </c>
      <c r="AO66" s="369"/>
      <c r="AP66" s="344" t="s">
        <v>430</v>
      </c>
      <c r="AQ66" s="344" t="s">
        <v>430</v>
      </c>
      <c r="AR66" s="344" t="s">
        <v>430</v>
      </c>
      <c r="AS66" s="344" t="s">
        <v>430</v>
      </c>
      <c r="AT66" s="344" t="s">
        <v>430</v>
      </c>
      <c r="AU66" s="347"/>
      <c r="AV66" s="342" t="s">
        <v>430</v>
      </c>
      <c r="AW66" s="342" t="s">
        <v>430</v>
      </c>
      <c r="AX66" s="342" t="s">
        <v>430</v>
      </c>
      <c r="AY66" s="342" t="s">
        <v>430</v>
      </c>
      <c r="AZ66" s="342" t="s">
        <v>430</v>
      </c>
      <c r="BA66" s="370"/>
      <c r="BB66" s="344">
        <v>30.4244199750114</v>
      </c>
      <c r="BC66" s="344">
        <v>0</v>
      </c>
      <c r="BD66" s="344">
        <v>9.2921082951504697E-2</v>
      </c>
      <c r="BE66" s="371" t="s">
        <v>430</v>
      </c>
      <c r="BF66" s="370"/>
      <c r="BG66" s="371" t="s">
        <v>430</v>
      </c>
      <c r="BH66" s="667" t="s">
        <v>430</v>
      </c>
      <c r="BI66" s="344" t="s">
        <v>430</v>
      </c>
      <c r="BJ66" s="344" t="s">
        <v>430</v>
      </c>
      <c r="BK66" s="358"/>
      <c r="BL66" s="832" t="s">
        <v>6727</v>
      </c>
      <c r="BM66" s="918" t="s">
        <v>4924</v>
      </c>
      <c r="BN66" s="368" t="s">
        <v>430</v>
      </c>
      <c r="BO66" s="368" t="s">
        <v>430</v>
      </c>
      <c r="BP66" s="368" t="s">
        <v>430</v>
      </c>
      <c r="BQ66" s="369"/>
      <c r="BR66" s="350" t="s">
        <v>547</v>
      </c>
    </row>
    <row r="67" spans="1:70" s="424" customFormat="1" x14ac:dyDescent="0.25">
      <c r="A67" s="341" t="s">
        <v>6910</v>
      </c>
      <c r="B67" s="369"/>
      <c r="C67" s="709">
        <v>45499</v>
      </c>
      <c r="D67" s="369"/>
      <c r="E67" s="342">
        <v>196.84200000000001</v>
      </c>
      <c r="F67" s="369"/>
      <c r="G67" s="343">
        <v>9.0779999999999994</v>
      </c>
      <c r="H67" s="370"/>
      <c r="I67" s="344">
        <v>-0.154</v>
      </c>
      <c r="J67" s="344">
        <v>0.17660000000000001</v>
      </c>
      <c r="K67" s="344">
        <v>3.0186000000000002</v>
      </c>
      <c r="L67" s="344">
        <v>16.2654</v>
      </c>
      <c r="M67" s="344">
        <v>2.9135</v>
      </c>
      <c r="N67" s="346">
        <v>0.2208</v>
      </c>
      <c r="O67" s="344" t="s">
        <v>430</v>
      </c>
      <c r="P67" s="344" t="s">
        <v>430</v>
      </c>
      <c r="Q67" s="344" t="s">
        <v>430</v>
      </c>
      <c r="R67" s="344" t="s">
        <v>430</v>
      </c>
      <c r="S67" s="344">
        <v>-1.0999999999999999E-2</v>
      </c>
      <c r="T67" s="344">
        <v>18.977699999999999</v>
      </c>
      <c r="U67" s="344">
        <v>4.4889999999999999</v>
      </c>
      <c r="V67" s="344">
        <v>7.9813999999999998</v>
      </c>
      <c r="W67" s="344">
        <v>-1.0999999999999999E-2</v>
      </c>
      <c r="X67" s="344">
        <v>-4.8780000000000001</v>
      </c>
      <c r="Y67" s="370"/>
      <c r="Z67" s="342">
        <v>78</v>
      </c>
      <c r="AA67" s="342">
        <v>90</v>
      </c>
      <c r="AB67" s="342">
        <v>23</v>
      </c>
      <c r="AC67" s="342">
        <v>14</v>
      </c>
      <c r="AD67" s="342">
        <v>34</v>
      </c>
      <c r="AE67" s="342">
        <v>63</v>
      </c>
      <c r="AF67" s="342" t="s">
        <v>430</v>
      </c>
      <c r="AG67" s="342" t="s">
        <v>430</v>
      </c>
      <c r="AH67" s="342" t="s">
        <v>430</v>
      </c>
      <c r="AI67" s="342" t="s">
        <v>430</v>
      </c>
      <c r="AJ67" s="342">
        <v>106</v>
      </c>
      <c r="AK67" s="342">
        <v>14</v>
      </c>
      <c r="AL67" s="342">
        <v>30</v>
      </c>
      <c r="AM67" s="342">
        <v>45</v>
      </c>
      <c r="AN67" s="342">
        <v>106</v>
      </c>
      <c r="AO67" s="369"/>
      <c r="AP67" s="344" t="s">
        <v>430</v>
      </c>
      <c r="AQ67" s="344" t="s">
        <v>430</v>
      </c>
      <c r="AR67" s="344" t="s">
        <v>430</v>
      </c>
      <c r="AS67" s="344" t="s">
        <v>430</v>
      </c>
      <c r="AT67" s="344">
        <v>10.89</v>
      </c>
      <c r="AU67" s="347"/>
      <c r="AV67" s="342" t="s">
        <v>430</v>
      </c>
      <c r="AW67" s="342" t="s">
        <v>430</v>
      </c>
      <c r="AX67" s="342" t="s">
        <v>430</v>
      </c>
      <c r="AY67" s="342" t="s">
        <v>430</v>
      </c>
      <c r="AZ67" s="342">
        <v>41</v>
      </c>
      <c r="BA67" s="370"/>
      <c r="BB67" s="344">
        <v>22.452493543462801</v>
      </c>
      <c r="BC67" s="344">
        <v>1.00486560595899</v>
      </c>
      <c r="BD67" s="344">
        <v>-2.9807914006590601E-2</v>
      </c>
      <c r="BE67" s="371">
        <v>-1.2047195845931</v>
      </c>
      <c r="BF67" s="370"/>
      <c r="BG67" s="371" t="s">
        <v>430</v>
      </c>
      <c r="BH67" s="667" t="s">
        <v>430</v>
      </c>
      <c r="BI67" s="344" t="s">
        <v>430</v>
      </c>
      <c r="BJ67" s="344" t="s">
        <v>430</v>
      </c>
      <c r="BK67" s="358"/>
      <c r="BL67" s="832" t="s">
        <v>6911</v>
      </c>
      <c r="BM67" s="918" t="s">
        <v>6912</v>
      </c>
      <c r="BN67" s="368" t="s">
        <v>430</v>
      </c>
      <c r="BO67" s="368" t="s">
        <v>430</v>
      </c>
      <c r="BP67" s="368" t="s">
        <v>430</v>
      </c>
      <c r="BQ67" s="369"/>
      <c r="BR67" s="350" t="s">
        <v>6841</v>
      </c>
    </row>
    <row r="68" spans="1:70" s="424" customFormat="1" x14ac:dyDescent="0.25">
      <c r="A68" s="341" t="s">
        <v>6913</v>
      </c>
      <c r="B68" s="369"/>
      <c r="C68" s="709">
        <v>45922</v>
      </c>
      <c r="D68" s="369"/>
      <c r="E68" s="342">
        <v>193.60499999999999</v>
      </c>
      <c r="F68" s="369"/>
      <c r="G68" s="343">
        <v>10.5608</v>
      </c>
      <c r="H68" s="370"/>
      <c r="I68" s="344">
        <v>0.4375</v>
      </c>
      <c r="J68" s="344">
        <v>1.3240000000000001</v>
      </c>
      <c r="K68" s="344">
        <v>5.6967999999999996</v>
      </c>
      <c r="L68" s="344">
        <v>17.1587</v>
      </c>
      <c r="M68" s="344">
        <v>5.0669000000000004</v>
      </c>
      <c r="N68" s="346" t="s">
        <v>430</v>
      </c>
      <c r="O68" s="344" t="s">
        <v>430</v>
      </c>
      <c r="P68" s="344" t="s">
        <v>430</v>
      </c>
      <c r="Q68" s="344" t="s">
        <v>430</v>
      </c>
      <c r="R68" s="344" t="s">
        <v>430</v>
      </c>
      <c r="S68" s="344">
        <v>0.84509999999999996</v>
      </c>
      <c r="T68" s="344">
        <v>18.6647</v>
      </c>
      <c r="U68" s="344">
        <v>6.3663999999999996</v>
      </c>
      <c r="V68" s="344">
        <v>9.4883000000000006</v>
      </c>
      <c r="W68" s="344">
        <v>0.84509999999999996</v>
      </c>
      <c r="X68" s="344">
        <v>5.6079999999999997</v>
      </c>
      <c r="Y68" s="370"/>
      <c r="Z68" s="342">
        <v>69</v>
      </c>
      <c r="AA68" s="342">
        <v>46</v>
      </c>
      <c r="AB68" s="342">
        <v>7</v>
      </c>
      <c r="AC68" s="342">
        <v>10</v>
      </c>
      <c r="AD68" s="342">
        <v>18</v>
      </c>
      <c r="AE68" s="342" t="s">
        <v>430</v>
      </c>
      <c r="AF68" s="342" t="s">
        <v>430</v>
      </c>
      <c r="AG68" s="342" t="s">
        <v>430</v>
      </c>
      <c r="AH68" s="342" t="s">
        <v>430</v>
      </c>
      <c r="AI68" s="342" t="s">
        <v>430</v>
      </c>
      <c r="AJ68" s="342">
        <v>68</v>
      </c>
      <c r="AK68" s="342">
        <v>16</v>
      </c>
      <c r="AL68" s="342">
        <v>19</v>
      </c>
      <c r="AM68" s="342">
        <v>41</v>
      </c>
      <c r="AN68" s="342">
        <v>68</v>
      </c>
      <c r="AO68" s="369"/>
      <c r="AP68" s="344" t="s">
        <v>430</v>
      </c>
      <c r="AQ68" s="344" t="s">
        <v>430</v>
      </c>
      <c r="AR68" s="344" t="s">
        <v>430</v>
      </c>
      <c r="AS68" s="344" t="s">
        <v>430</v>
      </c>
      <c r="AT68" s="344" t="s">
        <v>430</v>
      </c>
      <c r="AU68" s="347"/>
      <c r="AV68" s="342" t="s">
        <v>430</v>
      </c>
      <c r="AW68" s="342" t="s">
        <v>430</v>
      </c>
      <c r="AX68" s="342" t="s">
        <v>430</v>
      </c>
      <c r="AY68" s="342" t="s">
        <v>430</v>
      </c>
      <c r="AZ68" s="342" t="s">
        <v>430</v>
      </c>
      <c r="BA68" s="370"/>
      <c r="BB68" s="344">
        <v>18.465413304827699</v>
      </c>
      <c r="BC68" s="344">
        <v>1.0652534276618999</v>
      </c>
      <c r="BD68" s="344">
        <v>3.1618809840564997E-2</v>
      </c>
      <c r="BE68" s="371">
        <v>0.761700157982096</v>
      </c>
      <c r="BF68" s="370"/>
      <c r="BG68" s="371" t="s">
        <v>430</v>
      </c>
      <c r="BH68" s="667" t="s">
        <v>430</v>
      </c>
      <c r="BI68" s="344" t="s">
        <v>430</v>
      </c>
      <c r="BJ68" s="344" t="s">
        <v>430</v>
      </c>
      <c r="BK68" s="358"/>
      <c r="BL68" s="832" t="s">
        <v>6914</v>
      </c>
      <c r="BM68" s="918" t="s">
        <v>6915</v>
      </c>
      <c r="BN68" s="368" t="s">
        <v>430</v>
      </c>
      <c r="BO68" s="368" t="s">
        <v>430</v>
      </c>
      <c r="BP68" s="368" t="s">
        <v>430</v>
      </c>
      <c r="BQ68" s="369"/>
      <c r="BR68" s="350" t="s">
        <v>443</v>
      </c>
    </row>
    <row r="69" spans="1:70" s="424" customFormat="1" x14ac:dyDescent="0.25">
      <c r="A69" s="341" t="s">
        <v>6916</v>
      </c>
      <c r="B69" s="369"/>
      <c r="C69" s="709">
        <v>45716</v>
      </c>
      <c r="D69" s="369"/>
      <c r="E69" s="342">
        <v>153.06700000000001</v>
      </c>
      <c r="F69" s="369"/>
      <c r="G69" s="343">
        <v>16.2212</v>
      </c>
      <c r="H69" s="370"/>
      <c r="I69" s="344">
        <v>2.2336</v>
      </c>
      <c r="J69" s="344">
        <v>2.0792000000000002</v>
      </c>
      <c r="K69" s="344">
        <v>-8.1545000000000005</v>
      </c>
      <c r="L69" s="344">
        <v>-2.1375000000000002</v>
      </c>
      <c r="M69" s="344">
        <v>5.4138999999999999</v>
      </c>
      <c r="N69" s="346">
        <v>43.277799999999999</v>
      </c>
      <c r="O69" s="344" t="s">
        <v>430</v>
      </c>
      <c r="P69" s="344" t="s">
        <v>430</v>
      </c>
      <c r="Q69" s="344" t="s">
        <v>430</v>
      </c>
      <c r="R69" s="344" t="s">
        <v>430</v>
      </c>
      <c r="S69" s="344">
        <v>1.4275</v>
      </c>
      <c r="T69" s="344">
        <v>-1.3092999999999999</v>
      </c>
      <c r="U69" s="344">
        <v>6.5166000000000004</v>
      </c>
      <c r="V69" s="344">
        <v>22.083200000000001</v>
      </c>
      <c r="W69" s="344">
        <v>1.4275</v>
      </c>
      <c r="X69" s="344">
        <v>43.4863</v>
      </c>
      <c r="Y69" s="370"/>
      <c r="Z69" s="342">
        <v>17</v>
      </c>
      <c r="AA69" s="342">
        <v>40</v>
      </c>
      <c r="AB69" s="342">
        <v>72</v>
      </c>
      <c r="AC69" s="342">
        <v>90</v>
      </c>
      <c r="AD69" s="342">
        <v>10</v>
      </c>
      <c r="AE69" s="342">
        <v>28</v>
      </c>
      <c r="AF69" s="342" t="s">
        <v>430</v>
      </c>
      <c r="AG69" s="342" t="s">
        <v>430</v>
      </c>
      <c r="AH69" s="342" t="s">
        <v>430</v>
      </c>
      <c r="AI69" s="342" t="s">
        <v>430</v>
      </c>
      <c r="AJ69" s="342">
        <v>42</v>
      </c>
      <c r="AK69" s="342">
        <v>86</v>
      </c>
      <c r="AL69" s="342">
        <v>15</v>
      </c>
      <c r="AM69" s="342">
        <v>26</v>
      </c>
      <c r="AN69" s="342">
        <v>42</v>
      </c>
      <c r="AO69" s="369"/>
      <c r="AP69" s="344" t="s">
        <v>430</v>
      </c>
      <c r="AQ69" s="344" t="s">
        <v>430</v>
      </c>
      <c r="AR69" s="344" t="s">
        <v>430</v>
      </c>
      <c r="AS69" s="344" t="s">
        <v>430</v>
      </c>
      <c r="AT69" s="344">
        <v>18.170000000000002</v>
      </c>
      <c r="AU69" s="347"/>
      <c r="AV69" s="342" t="s">
        <v>430</v>
      </c>
      <c r="AW69" s="342" t="s">
        <v>430</v>
      </c>
      <c r="AX69" s="342" t="s">
        <v>430</v>
      </c>
      <c r="AY69" s="342" t="s">
        <v>430</v>
      </c>
      <c r="AZ69" s="342">
        <v>28</v>
      </c>
      <c r="BA69" s="370"/>
      <c r="BB69" s="344">
        <v>23.8449745578991</v>
      </c>
      <c r="BC69" s="344">
        <v>0</v>
      </c>
      <c r="BD69" s="344">
        <v>0.11906560603779</v>
      </c>
      <c r="BE69" s="371" t="s">
        <v>430</v>
      </c>
      <c r="BF69" s="370"/>
      <c r="BG69" s="371" t="s">
        <v>430</v>
      </c>
      <c r="BH69" s="667" t="s">
        <v>430</v>
      </c>
      <c r="BI69" s="344" t="s">
        <v>430</v>
      </c>
      <c r="BJ69" s="344" t="s">
        <v>430</v>
      </c>
      <c r="BK69" s="358"/>
      <c r="BL69" s="832" t="s">
        <v>6917</v>
      </c>
      <c r="BM69" s="918" t="s">
        <v>6918</v>
      </c>
      <c r="BN69" s="368" t="s">
        <v>430</v>
      </c>
      <c r="BO69" s="368" t="s">
        <v>430</v>
      </c>
      <c r="BP69" s="368" t="s">
        <v>430</v>
      </c>
      <c r="BQ69" s="369"/>
      <c r="BR69" s="350" t="s">
        <v>443</v>
      </c>
    </row>
    <row r="70" spans="1:70" s="424" customFormat="1" x14ac:dyDescent="0.25">
      <c r="A70" s="341" t="s">
        <v>6919</v>
      </c>
      <c r="B70" s="369"/>
      <c r="C70" s="709">
        <v>46045</v>
      </c>
      <c r="D70" s="369"/>
      <c r="E70" s="864">
        <v>164.95</v>
      </c>
      <c r="F70" s="369"/>
      <c r="G70" s="343">
        <v>7.4147999999999996</v>
      </c>
      <c r="H70" s="370"/>
      <c r="I70" s="344">
        <v>2.4398</v>
      </c>
      <c r="J70" s="344">
        <v>4.6298000000000004</v>
      </c>
      <c r="K70" s="344">
        <v>-13.5472</v>
      </c>
      <c r="L70" s="344">
        <v>0.2515</v>
      </c>
      <c r="M70" s="344" t="s">
        <v>430</v>
      </c>
      <c r="N70" s="346" t="s">
        <v>430</v>
      </c>
      <c r="O70" s="344" t="s">
        <v>430</v>
      </c>
      <c r="P70" s="344" t="s">
        <v>430</v>
      </c>
      <c r="Q70" s="344" t="s">
        <v>430</v>
      </c>
      <c r="R70" s="344" t="s">
        <v>430</v>
      </c>
      <c r="S70" s="344">
        <v>1.9875</v>
      </c>
      <c r="T70" s="344">
        <v>0.51919999999999999</v>
      </c>
      <c r="U70" s="344" t="s">
        <v>430</v>
      </c>
      <c r="V70" s="344" t="s">
        <v>430</v>
      </c>
      <c r="W70" s="344">
        <v>1.9875</v>
      </c>
      <c r="X70" s="344">
        <v>-25.852</v>
      </c>
      <c r="Y70" s="370"/>
      <c r="Z70" s="342">
        <v>4</v>
      </c>
      <c r="AA70" s="342">
        <v>7</v>
      </c>
      <c r="AB70" s="342">
        <v>98</v>
      </c>
      <c r="AC70" s="342">
        <v>72</v>
      </c>
      <c r="AD70" s="342" t="s">
        <v>430</v>
      </c>
      <c r="AE70" s="342" t="s">
        <v>430</v>
      </c>
      <c r="AF70" s="342" t="s">
        <v>430</v>
      </c>
      <c r="AG70" s="342" t="s">
        <v>430</v>
      </c>
      <c r="AH70" s="342" t="s">
        <v>430</v>
      </c>
      <c r="AI70" s="342" t="s">
        <v>430</v>
      </c>
      <c r="AJ70" s="342">
        <v>6</v>
      </c>
      <c r="AK70" s="342">
        <v>71</v>
      </c>
      <c r="AL70" s="342" t="s">
        <v>430</v>
      </c>
      <c r="AM70" s="342" t="s">
        <v>430</v>
      </c>
      <c r="AN70" s="342">
        <v>6</v>
      </c>
      <c r="AO70" s="369"/>
      <c r="AP70" s="344" t="s">
        <v>430</v>
      </c>
      <c r="AQ70" s="344" t="s">
        <v>430</v>
      </c>
      <c r="AR70" s="344" t="s">
        <v>430</v>
      </c>
      <c r="AS70" s="344" t="s">
        <v>430</v>
      </c>
      <c r="AT70" s="344" t="s">
        <v>430</v>
      </c>
      <c r="AU70" s="347"/>
      <c r="AV70" s="342" t="s">
        <v>430</v>
      </c>
      <c r="AW70" s="342" t="s">
        <v>430</v>
      </c>
      <c r="AX70" s="342" t="s">
        <v>430</v>
      </c>
      <c r="AY70" s="342" t="s">
        <v>430</v>
      </c>
      <c r="AZ70" s="342" t="s">
        <v>430</v>
      </c>
      <c r="BA70" s="370"/>
      <c r="BB70" s="344">
        <v>61.596234502495001</v>
      </c>
      <c r="BC70" s="344">
        <v>0</v>
      </c>
      <c r="BD70" s="344">
        <v>7.2500731319287502E-4</v>
      </c>
      <c r="BE70" s="371" t="s">
        <v>430</v>
      </c>
      <c r="BF70" s="370"/>
      <c r="BG70" s="371" t="s">
        <v>430</v>
      </c>
      <c r="BH70" s="667" t="s">
        <v>430</v>
      </c>
      <c r="BI70" s="344" t="s">
        <v>430</v>
      </c>
      <c r="BJ70" s="344" t="s">
        <v>430</v>
      </c>
      <c r="BK70" s="358"/>
      <c r="BL70" s="832" t="s">
        <v>6793</v>
      </c>
      <c r="BM70" s="918" t="s">
        <v>2947</v>
      </c>
      <c r="BN70" s="834" t="s">
        <v>4914</v>
      </c>
      <c r="BO70" s="368" t="s">
        <v>430</v>
      </c>
      <c r="BP70" s="368" t="s">
        <v>430</v>
      </c>
      <c r="BQ70" s="369"/>
      <c r="BR70" s="350" t="s">
        <v>4624</v>
      </c>
    </row>
    <row r="71" spans="1:70" s="424" customFormat="1" x14ac:dyDescent="0.25">
      <c r="A71" s="341" t="s">
        <v>6920</v>
      </c>
      <c r="B71" s="369"/>
      <c r="C71" s="709">
        <v>44267</v>
      </c>
      <c r="D71" s="369"/>
      <c r="E71" s="342">
        <v>162.43</v>
      </c>
      <c r="F71" s="369"/>
      <c r="G71" s="343">
        <v>19.239699999999999</v>
      </c>
      <c r="H71" s="370"/>
      <c r="I71" s="344" t="s">
        <v>430</v>
      </c>
      <c r="J71" s="344">
        <v>4.1099999999999998E-2</v>
      </c>
      <c r="K71" s="344">
        <v>-0.46100000000000002</v>
      </c>
      <c r="L71" s="344">
        <v>6.3019999999999996</v>
      </c>
      <c r="M71" s="344">
        <v>-0.39910000000000001</v>
      </c>
      <c r="N71" s="346">
        <v>8.6081000000000003</v>
      </c>
      <c r="O71" s="344">
        <v>9.6568000000000005</v>
      </c>
      <c r="P71" s="344">
        <v>15.327400000000001</v>
      </c>
      <c r="Q71" s="344">
        <v>12.465</v>
      </c>
      <c r="R71" s="344" t="s">
        <v>430</v>
      </c>
      <c r="S71" s="344">
        <v>0.373</v>
      </c>
      <c r="T71" s="344">
        <v>7.6707999999999998</v>
      </c>
      <c r="U71" s="344">
        <v>0.37719999999999998</v>
      </c>
      <c r="V71" s="344">
        <v>5.5542999999999996</v>
      </c>
      <c r="W71" s="344">
        <v>0.373</v>
      </c>
      <c r="X71" s="344">
        <v>13.1236</v>
      </c>
      <c r="Y71" s="370"/>
      <c r="Z71" s="342" t="s">
        <v>430</v>
      </c>
      <c r="AA71" s="342">
        <v>96</v>
      </c>
      <c r="AB71" s="342">
        <v>60</v>
      </c>
      <c r="AC71" s="342">
        <v>54</v>
      </c>
      <c r="AD71" s="342">
        <v>54</v>
      </c>
      <c r="AE71" s="342">
        <v>41</v>
      </c>
      <c r="AF71" s="342">
        <v>32</v>
      </c>
      <c r="AG71" s="342">
        <v>33</v>
      </c>
      <c r="AH71" s="342">
        <v>22</v>
      </c>
      <c r="AI71" s="342" t="s">
        <v>430</v>
      </c>
      <c r="AJ71" s="342">
        <v>80</v>
      </c>
      <c r="AK71" s="342">
        <v>54</v>
      </c>
      <c r="AL71" s="342">
        <v>56</v>
      </c>
      <c r="AM71" s="342">
        <v>56</v>
      </c>
      <c r="AN71" s="342">
        <v>80</v>
      </c>
      <c r="AO71" s="369"/>
      <c r="AP71" s="344" t="s">
        <v>430</v>
      </c>
      <c r="AQ71" s="344" t="s">
        <v>430</v>
      </c>
      <c r="AR71" s="344">
        <v>13.32</v>
      </c>
      <c r="AS71" s="344">
        <v>12</v>
      </c>
      <c r="AT71" s="344">
        <v>5.95</v>
      </c>
      <c r="AU71" s="347"/>
      <c r="AV71" s="342" t="s">
        <v>430</v>
      </c>
      <c r="AW71" s="342" t="s">
        <v>430</v>
      </c>
      <c r="AX71" s="342">
        <v>20</v>
      </c>
      <c r="AY71" s="342">
        <v>28</v>
      </c>
      <c r="AZ71" s="342">
        <v>53</v>
      </c>
      <c r="BA71" s="370"/>
      <c r="BB71" s="344">
        <v>8.35274988177901</v>
      </c>
      <c r="BC71" s="344">
        <v>0.54949034200531999</v>
      </c>
      <c r="BD71" s="344">
        <v>9.7337043520410907E-2</v>
      </c>
      <c r="BE71" s="371">
        <v>0.231593778985104</v>
      </c>
      <c r="BF71" s="370"/>
      <c r="BG71" s="371" t="s">
        <v>430</v>
      </c>
      <c r="BH71" s="667" t="s">
        <v>430</v>
      </c>
      <c r="BI71" s="344" t="s">
        <v>430</v>
      </c>
      <c r="BJ71" s="344" t="s">
        <v>430</v>
      </c>
      <c r="BK71" s="358"/>
      <c r="BL71" s="832" t="s">
        <v>6921</v>
      </c>
      <c r="BM71" s="918" t="s">
        <v>5832</v>
      </c>
      <c r="BN71" s="368" t="s">
        <v>430</v>
      </c>
      <c r="BO71" s="368" t="s">
        <v>430</v>
      </c>
      <c r="BP71" s="368" t="s">
        <v>430</v>
      </c>
      <c r="BQ71" s="369"/>
      <c r="BR71" s="350" t="s">
        <v>554</v>
      </c>
    </row>
    <row r="72" spans="1:70" s="424" customFormat="1" x14ac:dyDescent="0.25">
      <c r="A72" s="341" t="s">
        <v>6922</v>
      </c>
      <c r="B72" s="369"/>
      <c r="C72" s="709">
        <v>45516</v>
      </c>
      <c r="D72" s="369"/>
      <c r="E72" s="342">
        <v>168.15600000000001</v>
      </c>
      <c r="F72" s="369"/>
      <c r="G72" s="343">
        <v>9.5859000000000005</v>
      </c>
      <c r="H72" s="370"/>
      <c r="I72" s="344">
        <v>1.4789000000000001</v>
      </c>
      <c r="J72" s="344">
        <v>-0.16869999999999999</v>
      </c>
      <c r="K72" s="344">
        <v>2.8961000000000001</v>
      </c>
      <c r="L72" s="344">
        <v>16.158899999999999</v>
      </c>
      <c r="M72" s="344">
        <v>-1.7324999999999999</v>
      </c>
      <c r="N72" s="346">
        <v>6.9878999999999998</v>
      </c>
      <c r="O72" s="344" t="s">
        <v>430</v>
      </c>
      <c r="P72" s="344" t="s">
        <v>430</v>
      </c>
      <c r="Q72" s="344" t="s">
        <v>430</v>
      </c>
      <c r="R72" s="344" t="s">
        <v>430</v>
      </c>
      <c r="S72" s="344">
        <v>1.9365000000000001</v>
      </c>
      <c r="T72" s="344">
        <v>20.005299999999998</v>
      </c>
      <c r="U72" s="344">
        <v>0.20380000000000001</v>
      </c>
      <c r="V72" s="344">
        <v>2.5152999999999999</v>
      </c>
      <c r="W72" s="344">
        <v>1.9365000000000001</v>
      </c>
      <c r="X72" s="344">
        <v>-2.2155</v>
      </c>
      <c r="Y72" s="370"/>
      <c r="Z72" s="342">
        <v>41</v>
      </c>
      <c r="AA72" s="342">
        <v>105</v>
      </c>
      <c r="AB72" s="342">
        <v>25</v>
      </c>
      <c r="AC72" s="342">
        <v>15</v>
      </c>
      <c r="AD72" s="342">
        <v>64</v>
      </c>
      <c r="AE72" s="342">
        <v>47</v>
      </c>
      <c r="AF72" s="342" t="s">
        <v>430</v>
      </c>
      <c r="AG72" s="342" t="s">
        <v>430</v>
      </c>
      <c r="AH72" s="342" t="s">
        <v>430</v>
      </c>
      <c r="AI72" s="342" t="s">
        <v>430</v>
      </c>
      <c r="AJ72" s="342">
        <v>8</v>
      </c>
      <c r="AK72" s="342">
        <v>10</v>
      </c>
      <c r="AL72" s="342">
        <v>60</v>
      </c>
      <c r="AM72" s="342">
        <v>71</v>
      </c>
      <c r="AN72" s="342">
        <v>8</v>
      </c>
      <c r="AO72" s="369"/>
      <c r="AP72" s="344" t="s">
        <v>430</v>
      </c>
      <c r="AQ72" s="344" t="s">
        <v>430</v>
      </c>
      <c r="AR72" s="344" t="s">
        <v>430</v>
      </c>
      <c r="AS72" s="344" t="s">
        <v>430</v>
      </c>
      <c r="AT72" s="344">
        <v>8.16</v>
      </c>
      <c r="AU72" s="347"/>
      <c r="AV72" s="342" t="s">
        <v>430</v>
      </c>
      <c r="AW72" s="342" t="s">
        <v>430</v>
      </c>
      <c r="AX72" s="342" t="s">
        <v>430</v>
      </c>
      <c r="AY72" s="342" t="s">
        <v>430</v>
      </c>
      <c r="AZ72" s="342">
        <v>44</v>
      </c>
      <c r="BA72" s="370"/>
      <c r="BB72" s="344">
        <v>20.008846820889499</v>
      </c>
      <c r="BC72" s="344">
        <v>0.94986499075275299</v>
      </c>
      <c r="BD72" s="344">
        <v>-3.3385877862170503E-2</v>
      </c>
      <c r="BE72" s="371">
        <v>-0.84107851512087695</v>
      </c>
      <c r="BF72" s="370"/>
      <c r="BG72" s="371" t="s">
        <v>430</v>
      </c>
      <c r="BH72" s="667" t="s">
        <v>430</v>
      </c>
      <c r="BI72" s="344" t="s">
        <v>430</v>
      </c>
      <c r="BJ72" s="344" t="s">
        <v>430</v>
      </c>
      <c r="BK72" s="358"/>
      <c r="BL72" s="832" t="s">
        <v>6819</v>
      </c>
      <c r="BM72" s="918" t="s">
        <v>5839</v>
      </c>
      <c r="BN72" s="368" t="s">
        <v>430</v>
      </c>
      <c r="BO72" s="368" t="s">
        <v>430</v>
      </c>
      <c r="BP72" s="368" t="s">
        <v>430</v>
      </c>
      <c r="BQ72" s="369"/>
      <c r="BR72" s="350" t="s">
        <v>463</v>
      </c>
    </row>
    <row r="73" spans="1:70" s="424" customFormat="1" x14ac:dyDescent="0.25">
      <c r="A73" s="341" t="s">
        <v>6923</v>
      </c>
      <c r="B73" s="369"/>
      <c r="C73" s="709">
        <v>46045</v>
      </c>
      <c r="D73" s="369"/>
      <c r="E73" s="864">
        <v>154.16</v>
      </c>
      <c r="F73" s="369"/>
      <c r="G73" s="343">
        <v>9.3011999999999997</v>
      </c>
      <c r="H73" s="370"/>
      <c r="I73" s="344">
        <v>1.8763000000000001</v>
      </c>
      <c r="J73" s="344">
        <v>2.7404999999999999</v>
      </c>
      <c r="K73" s="344">
        <v>-8.2224000000000004</v>
      </c>
      <c r="L73" s="344">
        <v>-4.6637000000000004</v>
      </c>
      <c r="M73" s="344" t="s">
        <v>430</v>
      </c>
      <c r="N73" s="346" t="s">
        <v>430</v>
      </c>
      <c r="O73" s="344" t="s">
        <v>430</v>
      </c>
      <c r="P73" s="344" t="s">
        <v>430</v>
      </c>
      <c r="Q73" s="344" t="s">
        <v>430</v>
      </c>
      <c r="R73" s="344" t="s">
        <v>430</v>
      </c>
      <c r="S73" s="344">
        <v>1.4605999999999999</v>
      </c>
      <c r="T73" s="344">
        <v>-2.7793000000000001</v>
      </c>
      <c r="U73" s="344" t="s">
        <v>430</v>
      </c>
      <c r="V73" s="344" t="s">
        <v>430</v>
      </c>
      <c r="W73" s="344">
        <v>1.4605999999999999</v>
      </c>
      <c r="X73" s="344">
        <v>-6.9880000000000004</v>
      </c>
      <c r="Y73" s="370"/>
      <c r="Z73" s="342">
        <v>32</v>
      </c>
      <c r="AA73" s="342">
        <v>23</v>
      </c>
      <c r="AB73" s="342">
        <v>73</v>
      </c>
      <c r="AC73" s="342">
        <v>110</v>
      </c>
      <c r="AD73" s="342" t="s">
        <v>430</v>
      </c>
      <c r="AE73" s="342" t="s">
        <v>430</v>
      </c>
      <c r="AF73" s="342" t="s">
        <v>430</v>
      </c>
      <c r="AG73" s="342" t="s">
        <v>430</v>
      </c>
      <c r="AH73" s="342" t="s">
        <v>430</v>
      </c>
      <c r="AI73" s="342" t="s">
        <v>430</v>
      </c>
      <c r="AJ73" s="342">
        <v>39</v>
      </c>
      <c r="AK73" s="342">
        <v>101</v>
      </c>
      <c r="AL73" s="342" t="s">
        <v>430</v>
      </c>
      <c r="AM73" s="342" t="s">
        <v>430</v>
      </c>
      <c r="AN73" s="342">
        <v>39</v>
      </c>
      <c r="AO73" s="369"/>
      <c r="AP73" s="344" t="s">
        <v>430</v>
      </c>
      <c r="AQ73" s="344" t="s">
        <v>430</v>
      </c>
      <c r="AR73" s="344" t="s">
        <v>430</v>
      </c>
      <c r="AS73" s="344" t="s">
        <v>430</v>
      </c>
      <c r="AT73" s="344" t="s">
        <v>430</v>
      </c>
      <c r="AU73" s="347"/>
      <c r="AV73" s="342" t="s">
        <v>430</v>
      </c>
      <c r="AW73" s="342" t="s">
        <v>430</v>
      </c>
      <c r="AX73" s="342" t="s">
        <v>430</v>
      </c>
      <c r="AY73" s="342" t="s">
        <v>430</v>
      </c>
      <c r="AZ73" s="342" t="s">
        <v>430</v>
      </c>
      <c r="BA73" s="370"/>
      <c r="BB73" s="344">
        <v>34.409228733306897</v>
      </c>
      <c r="BC73" s="344">
        <v>0</v>
      </c>
      <c r="BD73" s="344">
        <v>-2.44977978452799E-2</v>
      </c>
      <c r="BE73" s="371" t="s">
        <v>430</v>
      </c>
      <c r="BF73" s="370"/>
      <c r="BG73" s="371" t="s">
        <v>430</v>
      </c>
      <c r="BH73" s="667" t="s">
        <v>430</v>
      </c>
      <c r="BI73" s="344" t="s">
        <v>430</v>
      </c>
      <c r="BJ73" s="344" t="s">
        <v>430</v>
      </c>
      <c r="BK73" s="358"/>
      <c r="BL73" s="832" t="s">
        <v>6873</v>
      </c>
      <c r="BM73" s="918" t="s">
        <v>6822</v>
      </c>
      <c r="BN73" s="834" t="s">
        <v>2947</v>
      </c>
      <c r="BO73" s="368" t="s">
        <v>430</v>
      </c>
      <c r="BP73" s="368" t="s">
        <v>430</v>
      </c>
      <c r="BQ73" s="369"/>
      <c r="BR73" s="350" t="s">
        <v>4624</v>
      </c>
    </row>
    <row r="74" spans="1:70" s="424" customFormat="1" x14ac:dyDescent="0.25">
      <c r="A74" s="341" t="s">
        <v>6924</v>
      </c>
      <c r="B74" s="369"/>
      <c r="C74" s="709">
        <v>45576</v>
      </c>
      <c r="D74" s="369"/>
      <c r="E74" s="342">
        <v>141.07300000000001</v>
      </c>
      <c r="F74" s="369"/>
      <c r="G74" s="343">
        <v>14.0482</v>
      </c>
      <c r="H74" s="370"/>
      <c r="I74" s="344">
        <v>0.28050000000000003</v>
      </c>
      <c r="J74" s="344">
        <v>2.2059000000000002</v>
      </c>
      <c r="K74" s="344">
        <v>6.2671999999999999</v>
      </c>
      <c r="L74" s="344">
        <v>25.909300000000002</v>
      </c>
      <c r="M74" s="344">
        <v>22.836500000000001</v>
      </c>
      <c r="N74" s="346">
        <v>7.6763000000000003</v>
      </c>
      <c r="O74" s="344" t="s">
        <v>430</v>
      </c>
      <c r="P74" s="344" t="s">
        <v>430</v>
      </c>
      <c r="Q74" s="344" t="s">
        <v>430</v>
      </c>
      <c r="R74" s="344" t="s">
        <v>430</v>
      </c>
      <c r="S74" s="344">
        <v>1.78E-2</v>
      </c>
      <c r="T74" s="344">
        <v>32.998199999999997</v>
      </c>
      <c r="U74" s="344">
        <v>23.845800000000001</v>
      </c>
      <c r="V74" s="344">
        <v>21.837199999999999</v>
      </c>
      <c r="W74" s="344">
        <v>1.78E-2</v>
      </c>
      <c r="X74" s="344">
        <v>21.804200000000002</v>
      </c>
      <c r="Y74" s="370"/>
      <c r="Z74" s="342">
        <v>74</v>
      </c>
      <c r="AA74" s="342">
        <v>39</v>
      </c>
      <c r="AB74" s="342">
        <v>6</v>
      </c>
      <c r="AC74" s="342">
        <v>3</v>
      </c>
      <c r="AD74" s="342">
        <v>2</v>
      </c>
      <c r="AE74" s="342">
        <v>44</v>
      </c>
      <c r="AF74" s="342" t="s">
        <v>430</v>
      </c>
      <c r="AG74" s="342" t="s">
        <v>430</v>
      </c>
      <c r="AH74" s="342" t="s">
        <v>430</v>
      </c>
      <c r="AI74" s="342" t="s">
        <v>430</v>
      </c>
      <c r="AJ74" s="342">
        <v>104</v>
      </c>
      <c r="AK74" s="342">
        <v>3</v>
      </c>
      <c r="AL74" s="342">
        <v>3</v>
      </c>
      <c r="AM74" s="342">
        <v>30</v>
      </c>
      <c r="AN74" s="342">
        <v>104</v>
      </c>
      <c r="AO74" s="369"/>
      <c r="AP74" s="344" t="s">
        <v>430</v>
      </c>
      <c r="AQ74" s="344" t="s">
        <v>430</v>
      </c>
      <c r="AR74" s="344" t="s">
        <v>430</v>
      </c>
      <c r="AS74" s="344" t="s">
        <v>430</v>
      </c>
      <c r="AT74" s="344">
        <v>39.619999999999997</v>
      </c>
      <c r="AU74" s="347"/>
      <c r="AV74" s="342" t="s">
        <v>430</v>
      </c>
      <c r="AW74" s="342" t="s">
        <v>430</v>
      </c>
      <c r="AX74" s="342" t="s">
        <v>430</v>
      </c>
      <c r="AY74" s="342" t="s">
        <v>430</v>
      </c>
      <c r="AZ74" s="342">
        <v>13</v>
      </c>
      <c r="BA74" s="370"/>
      <c r="BB74" s="344">
        <v>36.223253163019997</v>
      </c>
      <c r="BC74" s="344">
        <v>0.99039950613081196</v>
      </c>
      <c r="BD74" s="344">
        <v>5.7341173373542498E-2</v>
      </c>
      <c r="BE74" s="371">
        <v>-0.47584533805079499</v>
      </c>
      <c r="BF74" s="370"/>
      <c r="BG74" s="371" t="s">
        <v>430</v>
      </c>
      <c r="BH74" s="667" t="s">
        <v>430</v>
      </c>
      <c r="BI74" s="344" t="s">
        <v>430</v>
      </c>
      <c r="BJ74" s="344" t="s">
        <v>430</v>
      </c>
      <c r="BK74" s="358"/>
      <c r="BL74" s="832" t="s">
        <v>6793</v>
      </c>
      <c r="BM74" s="918" t="s">
        <v>4914</v>
      </c>
      <c r="BN74" s="368" t="s">
        <v>430</v>
      </c>
      <c r="BO74" s="368" t="s">
        <v>430</v>
      </c>
      <c r="BP74" s="368" t="s">
        <v>430</v>
      </c>
      <c r="BQ74" s="369"/>
      <c r="BR74" s="350" t="s">
        <v>463</v>
      </c>
    </row>
    <row r="75" spans="1:70" s="424" customFormat="1" x14ac:dyDescent="0.25">
      <c r="A75" s="341" t="s">
        <v>6925</v>
      </c>
      <c r="B75" s="369"/>
      <c r="C75" s="709">
        <v>42826</v>
      </c>
      <c r="D75" s="369"/>
      <c r="E75" s="342">
        <v>130.9</v>
      </c>
      <c r="F75" s="369"/>
      <c r="G75" s="343">
        <v>83.936000000000007</v>
      </c>
      <c r="H75" s="370"/>
      <c r="I75" s="344" t="s">
        <v>430</v>
      </c>
      <c r="J75" s="344">
        <v>0.27479999999999999</v>
      </c>
      <c r="K75" s="344">
        <v>4.6349</v>
      </c>
      <c r="L75" s="344">
        <v>10.5672</v>
      </c>
      <c r="M75" s="344">
        <v>-3.3584999999999998</v>
      </c>
      <c r="N75" s="346">
        <v>-0.65159999999999996</v>
      </c>
      <c r="O75" s="344">
        <v>2.5958000000000001</v>
      </c>
      <c r="P75" s="344">
        <v>12.825900000000001</v>
      </c>
      <c r="Q75" s="344">
        <v>11.4132</v>
      </c>
      <c r="R75" s="344" t="s">
        <v>430</v>
      </c>
      <c r="S75" s="344">
        <v>0.70550000000000002</v>
      </c>
      <c r="T75" s="344">
        <v>12.5494</v>
      </c>
      <c r="U75" s="344">
        <v>-2.4895999999999998</v>
      </c>
      <c r="V75" s="344">
        <v>1.8913</v>
      </c>
      <c r="W75" s="344">
        <v>0.70550000000000002</v>
      </c>
      <c r="X75" s="344">
        <v>11.709099999999999</v>
      </c>
      <c r="Y75" s="370"/>
      <c r="Z75" s="342" t="s">
        <v>430</v>
      </c>
      <c r="AA75" s="342">
        <v>86</v>
      </c>
      <c r="AB75" s="342">
        <v>10</v>
      </c>
      <c r="AC75" s="342">
        <v>29</v>
      </c>
      <c r="AD75" s="342">
        <v>85</v>
      </c>
      <c r="AE75" s="342">
        <v>64</v>
      </c>
      <c r="AF75" s="342">
        <v>51</v>
      </c>
      <c r="AG75" s="342">
        <v>42</v>
      </c>
      <c r="AH75" s="342">
        <v>26</v>
      </c>
      <c r="AI75" s="342" t="s">
        <v>430</v>
      </c>
      <c r="AJ75" s="342">
        <v>73</v>
      </c>
      <c r="AK75" s="342">
        <v>30</v>
      </c>
      <c r="AL75" s="342">
        <v>84</v>
      </c>
      <c r="AM75" s="342">
        <v>77</v>
      </c>
      <c r="AN75" s="342">
        <v>73</v>
      </c>
      <c r="AO75" s="369"/>
      <c r="AP75" s="344" t="s">
        <v>430</v>
      </c>
      <c r="AQ75" s="344">
        <v>13.19</v>
      </c>
      <c r="AR75" s="344">
        <v>10.57</v>
      </c>
      <c r="AS75" s="344">
        <v>6.85</v>
      </c>
      <c r="AT75" s="344">
        <v>3.12</v>
      </c>
      <c r="AU75" s="347"/>
      <c r="AV75" s="342" t="s">
        <v>430</v>
      </c>
      <c r="AW75" s="342">
        <v>21</v>
      </c>
      <c r="AX75" s="342">
        <v>28</v>
      </c>
      <c r="AY75" s="342">
        <v>46</v>
      </c>
      <c r="AZ75" s="342">
        <v>66</v>
      </c>
      <c r="BA75" s="370"/>
      <c r="BB75" s="344">
        <v>13.274140977018901</v>
      </c>
      <c r="BC75" s="344">
        <v>0.91509257052778303</v>
      </c>
      <c r="BD75" s="344">
        <v>5.3466048140907101E-2</v>
      </c>
      <c r="BE75" s="371">
        <v>-0.228102608914421</v>
      </c>
      <c r="BF75" s="370"/>
      <c r="BG75" s="371" t="s">
        <v>430</v>
      </c>
      <c r="BH75" s="667" t="s">
        <v>430</v>
      </c>
      <c r="BI75" s="344" t="s">
        <v>430</v>
      </c>
      <c r="BJ75" s="344" t="s">
        <v>430</v>
      </c>
      <c r="BK75" s="358"/>
      <c r="BL75" s="832" t="s">
        <v>6926</v>
      </c>
      <c r="BM75" s="918" t="s">
        <v>6927</v>
      </c>
      <c r="BN75" s="368" t="s">
        <v>430</v>
      </c>
      <c r="BO75" s="368" t="s">
        <v>430</v>
      </c>
      <c r="BP75" s="368" t="s">
        <v>430</v>
      </c>
      <c r="BQ75" s="369"/>
      <c r="BR75" s="350" t="s">
        <v>904</v>
      </c>
    </row>
    <row r="76" spans="1:70" s="424" customFormat="1" x14ac:dyDescent="0.25">
      <c r="A76" s="341" t="s">
        <v>6928</v>
      </c>
      <c r="B76" s="369"/>
      <c r="C76" s="709">
        <v>45807</v>
      </c>
      <c r="D76" s="369"/>
      <c r="E76" s="342">
        <v>119.31</v>
      </c>
      <c r="F76" s="369"/>
      <c r="G76" s="343">
        <v>11.1776</v>
      </c>
      <c r="H76" s="370"/>
      <c r="I76" s="344">
        <v>0.44390000000000002</v>
      </c>
      <c r="J76" s="344">
        <v>0.54149999999999998</v>
      </c>
      <c r="K76" s="344">
        <v>-0.4914</v>
      </c>
      <c r="L76" s="344">
        <v>2.4876</v>
      </c>
      <c r="M76" s="344">
        <v>1.7598</v>
      </c>
      <c r="N76" s="346">
        <v>10.734</v>
      </c>
      <c r="O76" s="344" t="s">
        <v>430</v>
      </c>
      <c r="P76" s="344" t="s">
        <v>430</v>
      </c>
      <c r="Q76" s="344" t="s">
        <v>430</v>
      </c>
      <c r="R76" s="344" t="s">
        <v>430</v>
      </c>
      <c r="S76" s="344">
        <v>0.48549999999999999</v>
      </c>
      <c r="T76" s="344">
        <v>2.6966000000000001</v>
      </c>
      <c r="U76" s="344">
        <v>2.1924000000000001</v>
      </c>
      <c r="V76" s="344">
        <v>7.1204999999999998</v>
      </c>
      <c r="W76" s="344">
        <v>0.48549999999999999</v>
      </c>
      <c r="X76" s="344">
        <v>10.749000000000001</v>
      </c>
      <c r="Y76" s="370"/>
      <c r="Z76" s="342">
        <v>68</v>
      </c>
      <c r="AA76" s="342">
        <v>70</v>
      </c>
      <c r="AB76" s="342">
        <v>62</v>
      </c>
      <c r="AC76" s="342">
        <v>68</v>
      </c>
      <c r="AD76" s="342">
        <v>39</v>
      </c>
      <c r="AE76" s="342">
        <v>35</v>
      </c>
      <c r="AF76" s="342" t="s">
        <v>430</v>
      </c>
      <c r="AG76" s="342" t="s">
        <v>430</v>
      </c>
      <c r="AH76" s="342" t="s">
        <v>430</v>
      </c>
      <c r="AI76" s="342" t="s">
        <v>430</v>
      </c>
      <c r="AJ76" s="342">
        <v>78</v>
      </c>
      <c r="AK76" s="342">
        <v>69</v>
      </c>
      <c r="AL76" s="342">
        <v>41</v>
      </c>
      <c r="AM76" s="342">
        <v>49</v>
      </c>
      <c r="AN76" s="342">
        <v>78</v>
      </c>
      <c r="AO76" s="369"/>
      <c r="AP76" s="344" t="s">
        <v>430</v>
      </c>
      <c r="AQ76" s="344" t="s">
        <v>430</v>
      </c>
      <c r="AR76" s="344" t="s">
        <v>430</v>
      </c>
      <c r="AS76" s="344" t="s">
        <v>430</v>
      </c>
      <c r="AT76" s="344">
        <v>6.96</v>
      </c>
      <c r="AU76" s="347"/>
      <c r="AV76" s="342" t="s">
        <v>430</v>
      </c>
      <c r="AW76" s="342" t="s">
        <v>430</v>
      </c>
      <c r="AX76" s="342" t="s">
        <v>430</v>
      </c>
      <c r="AY76" s="342" t="s">
        <v>430</v>
      </c>
      <c r="AZ76" s="342">
        <v>50</v>
      </c>
      <c r="BA76" s="370"/>
      <c r="BB76" s="344">
        <v>7.8957562292574197</v>
      </c>
      <c r="BC76" s="344">
        <v>0.25535006847825098</v>
      </c>
      <c r="BD76" s="344">
        <v>5.3623574787577698E-2</v>
      </c>
      <c r="BE76" s="371">
        <v>-0.310246098706981</v>
      </c>
      <c r="BF76" s="370"/>
      <c r="BG76" s="371" t="s">
        <v>430</v>
      </c>
      <c r="BH76" s="667" t="s">
        <v>430</v>
      </c>
      <c r="BI76" s="344" t="s">
        <v>430</v>
      </c>
      <c r="BJ76" s="344" t="s">
        <v>430</v>
      </c>
      <c r="BK76" s="358"/>
      <c r="BL76" s="832" t="s">
        <v>6929</v>
      </c>
      <c r="BM76" s="918" t="s">
        <v>5857</v>
      </c>
      <c r="BN76" s="368" t="s">
        <v>430</v>
      </c>
      <c r="BO76" s="368" t="s">
        <v>430</v>
      </c>
      <c r="BP76" s="368" t="s">
        <v>430</v>
      </c>
      <c r="BQ76" s="369"/>
      <c r="BR76" s="350" t="s">
        <v>443</v>
      </c>
    </row>
    <row r="77" spans="1:70" s="424" customFormat="1" x14ac:dyDescent="0.25">
      <c r="A77" s="341" t="s">
        <v>6930</v>
      </c>
      <c r="B77" s="369"/>
      <c r="C77" s="709">
        <v>46020</v>
      </c>
      <c r="D77" s="369"/>
      <c r="E77" s="864">
        <v>123.1</v>
      </c>
      <c r="F77" s="369"/>
      <c r="G77" s="343">
        <v>9.6484000000000005</v>
      </c>
      <c r="H77" s="370"/>
      <c r="I77" s="344" t="s">
        <v>430</v>
      </c>
      <c r="J77" s="344">
        <v>2.2736999999999998</v>
      </c>
      <c r="K77" s="344">
        <v>-15.7448</v>
      </c>
      <c r="L77" s="344">
        <v>-2.3955000000000002</v>
      </c>
      <c r="M77" s="344">
        <v>-4.7213000000000003</v>
      </c>
      <c r="N77" s="346" t="s">
        <v>430</v>
      </c>
      <c r="O77" s="344" t="s">
        <v>430</v>
      </c>
      <c r="P77" s="344" t="s">
        <v>430</v>
      </c>
      <c r="Q77" s="344" t="s">
        <v>430</v>
      </c>
      <c r="R77" s="344" t="s">
        <v>430</v>
      </c>
      <c r="S77" s="344">
        <v>-0.66510000000000002</v>
      </c>
      <c r="T77" s="344">
        <v>-2.5512999999999999</v>
      </c>
      <c r="U77" s="344">
        <v>-3.3845999999999998</v>
      </c>
      <c r="V77" s="344" t="s">
        <v>430</v>
      </c>
      <c r="W77" s="344">
        <v>-0.66510000000000002</v>
      </c>
      <c r="X77" s="344">
        <v>-3.516</v>
      </c>
      <c r="Y77" s="370"/>
      <c r="Z77" s="342" t="s">
        <v>430</v>
      </c>
      <c r="AA77" s="342">
        <v>38</v>
      </c>
      <c r="AB77" s="342">
        <v>112</v>
      </c>
      <c r="AC77" s="342">
        <v>95</v>
      </c>
      <c r="AD77" s="342">
        <v>88</v>
      </c>
      <c r="AE77" s="342" t="s">
        <v>430</v>
      </c>
      <c r="AF77" s="342" t="s">
        <v>430</v>
      </c>
      <c r="AG77" s="342" t="s">
        <v>430</v>
      </c>
      <c r="AH77" s="342" t="s">
        <v>430</v>
      </c>
      <c r="AI77" s="342" t="s">
        <v>430</v>
      </c>
      <c r="AJ77" s="342">
        <v>112</v>
      </c>
      <c r="AK77" s="342">
        <v>97</v>
      </c>
      <c r="AL77" s="342">
        <v>88</v>
      </c>
      <c r="AM77" s="342" t="s">
        <v>430</v>
      </c>
      <c r="AN77" s="342">
        <v>112</v>
      </c>
      <c r="AO77" s="369"/>
      <c r="AP77" s="344" t="s">
        <v>430</v>
      </c>
      <c r="AQ77" s="344" t="s">
        <v>430</v>
      </c>
      <c r="AR77" s="344" t="s">
        <v>430</v>
      </c>
      <c r="AS77" s="344" t="s">
        <v>430</v>
      </c>
      <c r="AT77" s="344" t="s">
        <v>430</v>
      </c>
      <c r="AU77" s="347"/>
      <c r="AV77" s="342" t="s">
        <v>430</v>
      </c>
      <c r="AW77" s="342" t="s">
        <v>430</v>
      </c>
      <c r="AX77" s="342" t="s">
        <v>430</v>
      </c>
      <c r="AY77" s="342" t="s">
        <v>430</v>
      </c>
      <c r="AZ77" s="342" t="s">
        <v>430</v>
      </c>
      <c r="BA77" s="370"/>
      <c r="BB77" s="344">
        <v>56.274881107848699</v>
      </c>
      <c r="BC77" s="344">
        <v>1.0368387069760101</v>
      </c>
      <c r="BD77" s="344">
        <v>-2.6343229800836498E-3</v>
      </c>
      <c r="BE77" s="371">
        <v>-3.4003566903864</v>
      </c>
      <c r="BF77" s="370"/>
      <c r="BG77" s="371" t="s">
        <v>430</v>
      </c>
      <c r="BH77" s="667" t="s">
        <v>430</v>
      </c>
      <c r="BI77" s="344" t="s">
        <v>430</v>
      </c>
      <c r="BJ77" s="344" t="s">
        <v>430</v>
      </c>
      <c r="BK77" s="358"/>
      <c r="BL77" s="832" t="s">
        <v>6819</v>
      </c>
      <c r="BM77" s="918" t="s">
        <v>5839</v>
      </c>
      <c r="BN77" s="834" t="s">
        <v>2947</v>
      </c>
      <c r="BO77" s="368" t="s">
        <v>430</v>
      </c>
      <c r="BP77" s="368" t="s">
        <v>430</v>
      </c>
      <c r="BQ77" s="369"/>
      <c r="BR77" s="350" t="s">
        <v>5086</v>
      </c>
    </row>
    <row r="78" spans="1:70" s="424" customFormat="1" x14ac:dyDescent="0.25">
      <c r="A78" s="341" t="s">
        <v>6931</v>
      </c>
      <c r="B78" s="369"/>
      <c r="C78" s="709">
        <v>45602</v>
      </c>
      <c r="D78" s="369"/>
      <c r="E78" s="342">
        <v>112.173</v>
      </c>
      <c r="F78" s="369"/>
      <c r="G78" s="343">
        <v>17.386900000000001</v>
      </c>
      <c r="H78" s="370"/>
      <c r="I78" s="344">
        <v>1.9574</v>
      </c>
      <c r="J78" s="344">
        <v>1.2904</v>
      </c>
      <c r="K78" s="344">
        <v>-8.4345999999999997</v>
      </c>
      <c r="L78" s="344">
        <v>-2.3246000000000002</v>
      </c>
      <c r="M78" s="344">
        <v>4.7523999999999997</v>
      </c>
      <c r="N78" s="346">
        <v>43.0608</v>
      </c>
      <c r="O78" s="344" t="s">
        <v>430</v>
      </c>
      <c r="P78" s="344" t="s">
        <v>430</v>
      </c>
      <c r="Q78" s="344" t="s">
        <v>430</v>
      </c>
      <c r="R78" s="344" t="s">
        <v>430</v>
      </c>
      <c r="S78" s="344">
        <v>1.4404999999999999</v>
      </c>
      <c r="T78" s="344">
        <v>-2.4550000000000001</v>
      </c>
      <c r="U78" s="344">
        <v>6.2152000000000003</v>
      </c>
      <c r="V78" s="344">
        <v>21.465199999999999</v>
      </c>
      <c r="W78" s="344">
        <v>1.4404999999999999</v>
      </c>
      <c r="X78" s="344">
        <v>39.768099999999997</v>
      </c>
      <c r="Y78" s="370"/>
      <c r="Z78" s="342">
        <v>24</v>
      </c>
      <c r="AA78" s="342">
        <v>47</v>
      </c>
      <c r="AB78" s="342">
        <v>76</v>
      </c>
      <c r="AC78" s="342">
        <v>93</v>
      </c>
      <c r="AD78" s="342">
        <v>26</v>
      </c>
      <c r="AE78" s="342">
        <v>29</v>
      </c>
      <c r="AF78" s="342" t="s">
        <v>430</v>
      </c>
      <c r="AG78" s="342" t="s">
        <v>430</v>
      </c>
      <c r="AH78" s="342" t="s">
        <v>430</v>
      </c>
      <c r="AI78" s="342" t="s">
        <v>430</v>
      </c>
      <c r="AJ78" s="342">
        <v>40</v>
      </c>
      <c r="AK78" s="342">
        <v>95</v>
      </c>
      <c r="AL78" s="342">
        <v>21</v>
      </c>
      <c r="AM78" s="342">
        <v>32</v>
      </c>
      <c r="AN78" s="342">
        <v>40</v>
      </c>
      <c r="AO78" s="369"/>
      <c r="AP78" s="344" t="s">
        <v>430</v>
      </c>
      <c r="AQ78" s="344" t="s">
        <v>430</v>
      </c>
      <c r="AR78" s="344" t="s">
        <v>430</v>
      </c>
      <c r="AS78" s="344" t="s">
        <v>430</v>
      </c>
      <c r="AT78" s="344">
        <v>17.72</v>
      </c>
      <c r="AU78" s="347"/>
      <c r="AV78" s="342" t="s">
        <v>430</v>
      </c>
      <c r="AW78" s="342" t="s">
        <v>430</v>
      </c>
      <c r="AX78" s="342" t="s">
        <v>430</v>
      </c>
      <c r="AY78" s="342" t="s">
        <v>430</v>
      </c>
      <c r="AZ78" s="342">
        <v>32</v>
      </c>
      <c r="BA78" s="370"/>
      <c r="BB78" s="344">
        <v>22.3751902220639</v>
      </c>
      <c r="BC78" s="344">
        <v>0</v>
      </c>
      <c r="BD78" s="344">
        <v>0.12819535276989699</v>
      </c>
      <c r="BE78" s="371" t="s">
        <v>430</v>
      </c>
      <c r="BF78" s="370"/>
      <c r="BG78" s="371" t="s">
        <v>430</v>
      </c>
      <c r="BH78" s="667" t="s">
        <v>430</v>
      </c>
      <c r="BI78" s="344" t="s">
        <v>430</v>
      </c>
      <c r="BJ78" s="344" t="s">
        <v>430</v>
      </c>
      <c r="BK78" s="358"/>
      <c r="BL78" s="832" t="s">
        <v>6917</v>
      </c>
      <c r="BM78" s="918" t="s">
        <v>6918</v>
      </c>
      <c r="BN78" s="368" t="s">
        <v>430</v>
      </c>
      <c r="BO78" s="368" t="s">
        <v>430</v>
      </c>
      <c r="BP78" s="368" t="s">
        <v>430</v>
      </c>
      <c r="BQ78" s="369"/>
      <c r="BR78" s="350" t="s">
        <v>463</v>
      </c>
    </row>
    <row r="79" spans="1:70" s="424" customFormat="1" x14ac:dyDescent="0.25">
      <c r="A79" s="341" t="s">
        <v>6932</v>
      </c>
      <c r="B79" s="369"/>
      <c r="C79" s="709">
        <v>44592</v>
      </c>
      <c r="D79" s="369"/>
      <c r="E79" s="342">
        <v>122.06699999999999</v>
      </c>
      <c r="F79" s="369"/>
      <c r="G79" s="343">
        <v>20.122</v>
      </c>
      <c r="H79" s="370"/>
      <c r="I79" s="344">
        <v>1.0343</v>
      </c>
      <c r="J79" s="344">
        <v>0.80149999999999999</v>
      </c>
      <c r="K79" s="344">
        <v>2.1368999999999998</v>
      </c>
      <c r="L79" s="344">
        <v>13.0831</v>
      </c>
      <c r="M79" s="344">
        <v>2.9626999999999999</v>
      </c>
      <c r="N79" s="346">
        <v>10.142899999999999</v>
      </c>
      <c r="O79" s="344">
        <v>4.7256</v>
      </c>
      <c r="P79" s="344">
        <v>20.052299999999999</v>
      </c>
      <c r="Q79" s="344" t="s">
        <v>430</v>
      </c>
      <c r="R79" s="344" t="s">
        <v>430</v>
      </c>
      <c r="S79" s="344">
        <v>1.1969000000000001</v>
      </c>
      <c r="T79" s="344">
        <v>14.5052</v>
      </c>
      <c r="U79" s="344">
        <v>4.0972999999999997</v>
      </c>
      <c r="V79" s="344">
        <v>8.3750999999999998</v>
      </c>
      <c r="W79" s="344">
        <v>1.1969000000000001</v>
      </c>
      <c r="X79" s="344">
        <v>17.1431</v>
      </c>
      <c r="Y79" s="370"/>
      <c r="Z79" s="342">
        <v>44</v>
      </c>
      <c r="AA79" s="342">
        <v>60</v>
      </c>
      <c r="AB79" s="342">
        <v>39</v>
      </c>
      <c r="AC79" s="342">
        <v>20</v>
      </c>
      <c r="AD79" s="342">
        <v>33</v>
      </c>
      <c r="AE79" s="342">
        <v>36</v>
      </c>
      <c r="AF79" s="342">
        <v>45</v>
      </c>
      <c r="AG79" s="342">
        <v>25</v>
      </c>
      <c r="AH79" s="342" t="s">
        <v>430</v>
      </c>
      <c r="AI79" s="342" t="s">
        <v>430</v>
      </c>
      <c r="AJ79" s="342">
        <v>58</v>
      </c>
      <c r="AK79" s="342">
        <v>22</v>
      </c>
      <c r="AL79" s="342">
        <v>32</v>
      </c>
      <c r="AM79" s="342">
        <v>43</v>
      </c>
      <c r="AN79" s="342">
        <v>58</v>
      </c>
      <c r="AO79" s="369"/>
      <c r="AP79" s="344" t="s">
        <v>430</v>
      </c>
      <c r="AQ79" s="344" t="s">
        <v>430</v>
      </c>
      <c r="AR79" s="344" t="s">
        <v>430</v>
      </c>
      <c r="AS79" s="344">
        <v>13.35</v>
      </c>
      <c r="AT79" s="344">
        <v>13.29</v>
      </c>
      <c r="AU79" s="347"/>
      <c r="AV79" s="342" t="s">
        <v>430</v>
      </c>
      <c r="AW79" s="342" t="s">
        <v>430</v>
      </c>
      <c r="AX79" s="342" t="s">
        <v>430</v>
      </c>
      <c r="AY79" s="342">
        <v>26</v>
      </c>
      <c r="AZ79" s="342">
        <v>37</v>
      </c>
      <c r="BA79" s="370"/>
      <c r="BB79" s="344">
        <v>16.290625587810901</v>
      </c>
      <c r="BC79" s="344">
        <v>0.989900417875896</v>
      </c>
      <c r="BD79" s="344">
        <v>7.9031013454295695E-2</v>
      </c>
      <c r="BE79" s="371">
        <v>-0.467158647562887</v>
      </c>
      <c r="BF79" s="370"/>
      <c r="BG79" s="371" t="s">
        <v>430</v>
      </c>
      <c r="BH79" s="667" t="s">
        <v>430</v>
      </c>
      <c r="BI79" s="344" t="s">
        <v>430</v>
      </c>
      <c r="BJ79" s="344" t="s">
        <v>430</v>
      </c>
      <c r="BK79" s="358"/>
      <c r="BL79" s="832" t="s">
        <v>6806</v>
      </c>
      <c r="BM79" s="918" t="s">
        <v>6807</v>
      </c>
      <c r="BN79" s="368" t="s">
        <v>430</v>
      </c>
      <c r="BO79" s="368" t="s">
        <v>430</v>
      </c>
      <c r="BP79" s="368" t="s">
        <v>430</v>
      </c>
      <c r="BQ79" s="369"/>
      <c r="BR79" s="350" t="s">
        <v>6841</v>
      </c>
    </row>
    <row r="80" spans="1:70" s="424" customFormat="1" x14ac:dyDescent="0.25">
      <c r="A80" s="341" t="s">
        <v>6933</v>
      </c>
      <c r="B80" s="369"/>
      <c r="C80" s="709">
        <v>44664</v>
      </c>
      <c r="D80" s="369"/>
      <c r="E80" s="342">
        <v>102.53</v>
      </c>
      <c r="F80" s="369"/>
      <c r="G80" s="343">
        <v>12.482699999999999</v>
      </c>
      <c r="H80" s="370"/>
      <c r="I80" s="344">
        <v>2.4742999999999999</v>
      </c>
      <c r="J80" s="344">
        <v>0.628</v>
      </c>
      <c r="K80" s="344">
        <v>-2.8809999999999998</v>
      </c>
      <c r="L80" s="344">
        <v>2.3532999999999999</v>
      </c>
      <c r="M80" s="344">
        <v>-18.2973</v>
      </c>
      <c r="N80" s="346">
        <v>-14.694900000000001</v>
      </c>
      <c r="O80" s="344">
        <v>-4.5640999999999998</v>
      </c>
      <c r="P80" s="344">
        <v>9.3890999999999991</v>
      </c>
      <c r="Q80" s="344" t="s">
        <v>430</v>
      </c>
      <c r="R80" s="344" t="s">
        <v>430</v>
      </c>
      <c r="S80" s="344">
        <v>2.3054999999999999</v>
      </c>
      <c r="T80" s="344">
        <v>8.2242999999999995</v>
      </c>
      <c r="U80" s="344">
        <v>-17.374700000000001</v>
      </c>
      <c r="V80" s="344">
        <v>-13.335599999999999</v>
      </c>
      <c r="W80" s="344">
        <v>2.3054999999999999</v>
      </c>
      <c r="X80" s="344">
        <v>5.3929</v>
      </c>
      <c r="Y80" s="370"/>
      <c r="Z80" s="342">
        <v>1</v>
      </c>
      <c r="AA80" s="342">
        <v>68</v>
      </c>
      <c r="AB80" s="342">
        <v>67</v>
      </c>
      <c r="AC80" s="342">
        <v>69</v>
      </c>
      <c r="AD80" s="342">
        <v>95</v>
      </c>
      <c r="AE80" s="342">
        <v>79</v>
      </c>
      <c r="AF80" s="342">
        <v>62</v>
      </c>
      <c r="AG80" s="342">
        <v>56</v>
      </c>
      <c r="AH80" s="342" t="s">
        <v>430</v>
      </c>
      <c r="AI80" s="342" t="s">
        <v>430</v>
      </c>
      <c r="AJ80" s="342">
        <v>3</v>
      </c>
      <c r="AK80" s="342">
        <v>50</v>
      </c>
      <c r="AL80" s="342">
        <v>95</v>
      </c>
      <c r="AM80" s="342">
        <v>89</v>
      </c>
      <c r="AN80" s="342">
        <v>3</v>
      </c>
      <c r="AO80" s="369"/>
      <c r="AP80" s="344" t="s">
        <v>430</v>
      </c>
      <c r="AQ80" s="344" t="s">
        <v>430</v>
      </c>
      <c r="AR80" s="344" t="s">
        <v>430</v>
      </c>
      <c r="AS80" s="344">
        <v>-2.94</v>
      </c>
      <c r="AT80" s="344">
        <v>-17.82</v>
      </c>
      <c r="AU80" s="347"/>
      <c r="AV80" s="342" t="s">
        <v>430</v>
      </c>
      <c r="AW80" s="342" t="s">
        <v>430</v>
      </c>
      <c r="AX80" s="342" t="s">
        <v>430</v>
      </c>
      <c r="AY80" s="342">
        <v>58</v>
      </c>
      <c r="AZ80" s="342">
        <v>80</v>
      </c>
      <c r="BA80" s="370"/>
      <c r="BB80" s="344">
        <v>18.701645537422099</v>
      </c>
      <c r="BC80" s="344">
        <v>0.98249253738375097</v>
      </c>
      <c r="BD80" s="344">
        <v>2.90825952776151E-2</v>
      </c>
      <c r="BE80" s="371">
        <v>-0.53901321586524797</v>
      </c>
      <c r="BF80" s="370"/>
      <c r="BG80" s="371" t="s">
        <v>430</v>
      </c>
      <c r="BH80" s="667" t="s">
        <v>430</v>
      </c>
      <c r="BI80" s="344" t="s">
        <v>430</v>
      </c>
      <c r="BJ80" s="344" t="s">
        <v>430</v>
      </c>
      <c r="BK80" s="358"/>
      <c r="BL80" s="344" t="s">
        <v>6934</v>
      </c>
      <c r="BM80" s="369" t="s">
        <v>5172</v>
      </c>
      <c r="BN80" s="368" t="s">
        <v>430</v>
      </c>
      <c r="BO80" s="368" t="s">
        <v>430</v>
      </c>
      <c r="BP80" s="368" t="s">
        <v>430</v>
      </c>
      <c r="BQ80" s="369"/>
      <c r="BR80" s="350" t="s">
        <v>6935</v>
      </c>
    </row>
    <row r="81" spans="1:70" s="424" customFormat="1" x14ac:dyDescent="0.25">
      <c r="A81" s="341" t="s">
        <v>6936</v>
      </c>
      <c r="B81" s="369"/>
      <c r="C81" s="709">
        <v>41759</v>
      </c>
      <c r="D81" s="369"/>
      <c r="E81" s="342">
        <v>103.39700000000001</v>
      </c>
      <c r="F81" s="369"/>
      <c r="G81" s="343">
        <v>41.021700000000003</v>
      </c>
      <c r="H81" s="370"/>
      <c r="I81" s="344" t="s">
        <v>430</v>
      </c>
      <c r="J81" s="344">
        <v>0.4395</v>
      </c>
      <c r="K81" s="344">
        <v>1.2694000000000001</v>
      </c>
      <c r="L81" s="344">
        <v>9.7908000000000008</v>
      </c>
      <c r="M81" s="344">
        <v>3.1623999999999999</v>
      </c>
      <c r="N81" s="346">
        <v>13.4953</v>
      </c>
      <c r="O81" s="344">
        <v>10.4938</v>
      </c>
      <c r="P81" s="344">
        <v>15.5207</v>
      </c>
      <c r="Q81" s="344">
        <v>12.463200000000001</v>
      </c>
      <c r="R81" s="344">
        <v>11.947800000000001</v>
      </c>
      <c r="S81" s="344">
        <v>0.15989999999999999</v>
      </c>
      <c r="T81" s="344">
        <v>11.2501</v>
      </c>
      <c r="U81" s="344">
        <v>4.1032999999999999</v>
      </c>
      <c r="V81" s="344">
        <v>11.7371</v>
      </c>
      <c r="W81" s="344">
        <v>0.15989999999999999</v>
      </c>
      <c r="X81" s="344">
        <v>12.289099999999999</v>
      </c>
      <c r="Y81" s="370"/>
      <c r="Z81" s="342" t="s">
        <v>430</v>
      </c>
      <c r="AA81" s="342">
        <v>77</v>
      </c>
      <c r="AB81" s="342">
        <v>48</v>
      </c>
      <c r="AC81" s="342">
        <v>35</v>
      </c>
      <c r="AD81" s="342">
        <v>30</v>
      </c>
      <c r="AE81" s="342">
        <v>33</v>
      </c>
      <c r="AF81" s="342">
        <v>28</v>
      </c>
      <c r="AG81" s="342">
        <v>32</v>
      </c>
      <c r="AH81" s="342">
        <v>23</v>
      </c>
      <c r="AI81" s="342">
        <v>16</v>
      </c>
      <c r="AJ81" s="342">
        <v>98</v>
      </c>
      <c r="AK81" s="342">
        <v>37</v>
      </c>
      <c r="AL81" s="342">
        <v>31</v>
      </c>
      <c r="AM81" s="342">
        <v>37</v>
      </c>
      <c r="AN81" s="342">
        <v>98</v>
      </c>
      <c r="AO81" s="369"/>
      <c r="AP81" s="344">
        <v>12.84</v>
      </c>
      <c r="AQ81" s="344">
        <v>14.38</v>
      </c>
      <c r="AR81" s="344">
        <v>13.82</v>
      </c>
      <c r="AS81" s="344">
        <v>13.66</v>
      </c>
      <c r="AT81" s="344">
        <v>14.28</v>
      </c>
      <c r="AU81" s="347"/>
      <c r="AV81" s="342">
        <v>14</v>
      </c>
      <c r="AW81" s="342">
        <v>18</v>
      </c>
      <c r="AX81" s="342">
        <v>19</v>
      </c>
      <c r="AY81" s="342">
        <v>24</v>
      </c>
      <c r="AZ81" s="342">
        <v>35</v>
      </c>
      <c r="BA81" s="370"/>
      <c r="BB81" s="344">
        <v>10.613641322155701</v>
      </c>
      <c r="BC81" s="344">
        <v>0</v>
      </c>
      <c r="BD81" s="344">
        <v>7.9356984424822599E-2</v>
      </c>
      <c r="BE81" s="371" t="s">
        <v>430</v>
      </c>
      <c r="BF81" s="370"/>
      <c r="BG81" s="371" t="s">
        <v>430</v>
      </c>
      <c r="BH81" s="667" t="s">
        <v>430</v>
      </c>
      <c r="BI81" s="344" t="s">
        <v>430</v>
      </c>
      <c r="BJ81" s="344" t="s">
        <v>430</v>
      </c>
      <c r="BK81" s="358"/>
      <c r="BL81" s="832" t="s">
        <v>6937</v>
      </c>
      <c r="BM81" s="918" t="s">
        <v>6938</v>
      </c>
      <c r="BN81" s="368" t="s">
        <v>430</v>
      </c>
      <c r="BO81" s="368" t="s">
        <v>430</v>
      </c>
      <c r="BP81" s="368" t="s">
        <v>430</v>
      </c>
      <c r="BQ81" s="369"/>
      <c r="BR81" s="350" t="s">
        <v>518</v>
      </c>
    </row>
    <row r="82" spans="1:70" s="424" customFormat="1" x14ac:dyDescent="0.25">
      <c r="A82" s="341" t="s">
        <v>6939</v>
      </c>
      <c r="B82" s="369"/>
      <c r="C82" s="709">
        <v>45800</v>
      </c>
      <c r="D82" s="369"/>
      <c r="E82" s="342">
        <v>82.769300000000001</v>
      </c>
      <c r="F82" s="369"/>
      <c r="G82" s="343">
        <v>21.9</v>
      </c>
      <c r="H82" s="370"/>
      <c r="I82" s="344">
        <v>2.3805000000000001</v>
      </c>
      <c r="J82" s="344">
        <v>4.6284999999999998</v>
      </c>
      <c r="K82" s="344">
        <v>-13.733700000000001</v>
      </c>
      <c r="L82" s="344">
        <v>6.1199999999999997E-2</v>
      </c>
      <c r="M82" s="344">
        <v>-2.3751000000000002</v>
      </c>
      <c r="N82" s="346">
        <v>102.48</v>
      </c>
      <c r="O82" s="344" t="s">
        <v>430</v>
      </c>
      <c r="P82" s="344" t="s">
        <v>430</v>
      </c>
      <c r="Q82" s="344" t="s">
        <v>430</v>
      </c>
      <c r="R82" s="344" t="s">
        <v>430</v>
      </c>
      <c r="S82" s="344">
        <v>1.4937</v>
      </c>
      <c r="T82" s="344">
        <v>0.43059999999999998</v>
      </c>
      <c r="U82" s="344">
        <v>1.2637</v>
      </c>
      <c r="V82" s="344">
        <v>55.1387</v>
      </c>
      <c r="W82" s="344">
        <v>1.4937</v>
      </c>
      <c r="X82" s="344">
        <v>102.684</v>
      </c>
      <c r="Y82" s="370"/>
      <c r="Z82" s="342">
        <v>7</v>
      </c>
      <c r="AA82" s="342">
        <v>8</v>
      </c>
      <c r="AB82" s="342">
        <v>101</v>
      </c>
      <c r="AC82" s="342">
        <v>76</v>
      </c>
      <c r="AD82" s="342">
        <v>69</v>
      </c>
      <c r="AE82" s="342">
        <v>11</v>
      </c>
      <c r="AF82" s="342" t="s">
        <v>430</v>
      </c>
      <c r="AG82" s="342" t="s">
        <v>430</v>
      </c>
      <c r="AH82" s="342" t="s">
        <v>430</v>
      </c>
      <c r="AI82" s="342" t="s">
        <v>430</v>
      </c>
      <c r="AJ82" s="342">
        <v>33</v>
      </c>
      <c r="AK82" s="342">
        <v>72</v>
      </c>
      <c r="AL82" s="342">
        <v>47</v>
      </c>
      <c r="AM82" s="342">
        <v>10</v>
      </c>
      <c r="AN82" s="342">
        <v>33</v>
      </c>
      <c r="AO82" s="369"/>
      <c r="AP82" s="344" t="s">
        <v>430</v>
      </c>
      <c r="AQ82" s="344" t="s">
        <v>430</v>
      </c>
      <c r="AR82" s="344" t="s">
        <v>430</v>
      </c>
      <c r="AS82" s="344" t="s">
        <v>430</v>
      </c>
      <c r="AT82" s="344">
        <v>52.48</v>
      </c>
      <c r="AU82" s="347"/>
      <c r="AV82" s="342" t="s">
        <v>430</v>
      </c>
      <c r="AW82" s="342" t="s">
        <v>430</v>
      </c>
      <c r="AX82" s="342" t="s">
        <v>430</v>
      </c>
      <c r="AY82" s="342" t="s">
        <v>430</v>
      </c>
      <c r="AZ82" s="342">
        <v>10</v>
      </c>
      <c r="BA82" s="370"/>
      <c r="BB82" s="344">
        <v>53.879129677142402</v>
      </c>
      <c r="BC82" s="344">
        <v>0</v>
      </c>
      <c r="BD82" s="344">
        <v>0.12680510727373701</v>
      </c>
      <c r="BE82" s="371" t="s">
        <v>430</v>
      </c>
      <c r="BF82" s="370"/>
      <c r="BG82" s="371" t="s">
        <v>430</v>
      </c>
      <c r="BH82" s="667" t="s">
        <v>430</v>
      </c>
      <c r="BI82" s="344" t="s">
        <v>430</v>
      </c>
      <c r="BJ82" s="344" t="s">
        <v>430</v>
      </c>
      <c r="BK82" s="358"/>
      <c r="BL82" s="832" t="s">
        <v>6940</v>
      </c>
      <c r="BM82" s="918" t="s">
        <v>6941</v>
      </c>
      <c r="BN82" s="368" t="s">
        <v>430</v>
      </c>
      <c r="BO82" s="368" t="s">
        <v>430</v>
      </c>
      <c r="BP82" s="368" t="s">
        <v>430</v>
      </c>
      <c r="BQ82" s="369"/>
      <c r="BR82" s="350" t="s">
        <v>463</v>
      </c>
    </row>
    <row r="83" spans="1:70" s="424" customFormat="1" x14ac:dyDescent="0.25">
      <c r="A83" s="341" t="s">
        <v>6942</v>
      </c>
      <c r="B83" s="369"/>
      <c r="C83" s="709">
        <v>46079</v>
      </c>
      <c r="D83" s="369"/>
      <c r="E83" s="342">
        <v>96.067300000000003</v>
      </c>
      <c r="F83" s="369"/>
      <c r="G83" s="343">
        <v>10.061999999999999</v>
      </c>
      <c r="H83" s="370"/>
      <c r="I83" s="344">
        <v>0.87219999999999998</v>
      </c>
      <c r="J83" s="344">
        <v>0.3891</v>
      </c>
      <c r="K83" s="344">
        <v>-7.6711</v>
      </c>
      <c r="L83" s="344">
        <v>8.9314999999999998</v>
      </c>
      <c r="M83" s="344" t="s">
        <v>430</v>
      </c>
      <c r="N83" s="346" t="s">
        <v>430</v>
      </c>
      <c r="O83" s="344" t="s">
        <v>430</v>
      </c>
      <c r="P83" s="344" t="s">
        <v>430</v>
      </c>
      <c r="Q83" s="344" t="s">
        <v>430</v>
      </c>
      <c r="R83" s="344" t="s">
        <v>430</v>
      </c>
      <c r="S83" s="344">
        <v>-8.9399999999999993E-2</v>
      </c>
      <c r="T83" s="344">
        <v>10.2927</v>
      </c>
      <c r="U83" s="344" t="s">
        <v>430</v>
      </c>
      <c r="V83" s="344" t="s">
        <v>430</v>
      </c>
      <c r="W83" s="344">
        <v>-8.9399999999999993E-2</v>
      </c>
      <c r="X83" s="344">
        <v>0.62</v>
      </c>
      <c r="Y83" s="370"/>
      <c r="Z83" s="342">
        <v>48</v>
      </c>
      <c r="AA83" s="342">
        <v>80</v>
      </c>
      <c r="AB83" s="342">
        <v>69</v>
      </c>
      <c r="AC83" s="342">
        <v>40</v>
      </c>
      <c r="AD83" s="342" t="s">
        <v>430</v>
      </c>
      <c r="AE83" s="342" t="s">
        <v>430</v>
      </c>
      <c r="AF83" s="342" t="s">
        <v>430</v>
      </c>
      <c r="AG83" s="342" t="s">
        <v>430</v>
      </c>
      <c r="AH83" s="342" t="s">
        <v>430</v>
      </c>
      <c r="AI83" s="342" t="s">
        <v>430</v>
      </c>
      <c r="AJ83" s="342">
        <v>107</v>
      </c>
      <c r="AK83" s="342">
        <v>40</v>
      </c>
      <c r="AL83" s="342" t="s">
        <v>430</v>
      </c>
      <c r="AM83" s="342" t="s">
        <v>430</v>
      </c>
      <c r="AN83" s="342">
        <v>107</v>
      </c>
      <c r="AO83" s="369"/>
      <c r="AP83" s="344" t="s">
        <v>430</v>
      </c>
      <c r="AQ83" s="344" t="s">
        <v>430</v>
      </c>
      <c r="AR83" s="344" t="s">
        <v>430</v>
      </c>
      <c r="AS83" s="344" t="s">
        <v>430</v>
      </c>
      <c r="AT83" s="344" t="s">
        <v>430</v>
      </c>
      <c r="AU83" s="347"/>
      <c r="AV83" s="342" t="s">
        <v>430</v>
      </c>
      <c r="AW83" s="342" t="s">
        <v>430</v>
      </c>
      <c r="AX83" s="342" t="s">
        <v>430</v>
      </c>
      <c r="AY83" s="342" t="s">
        <v>430</v>
      </c>
      <c r="AZ83" s="342" t="s">
        <v>430</v>
      </c>
      <c r="BA83" s="370"/>
      <c r="BB83" s="344">
        <v>32.805447182954602</v>
      </c>
      <c r="BC83" s="344">
        <v>0.99063889038353303</v>
      </c>
      <c r="BD83" s="344">
        <v>1.1197805075808301E-2</v>
      </c>
      <c r="BE83" s="371">
        <v>-0.15081817667001801</v>
      </c>
      <c r="BF83" s="370"/>
      <c r="BG83" s="371" t="s">
        <v>430</v>
      </c>
      <c r="BH83" s="667" t="s">
        <v>430</v>
      </c>
      <c r="BI83" s="344" t="s">
        <v>430</v>
      </c>
      <c r="BJ83" s="344" t="s">
        <v>430</v>
      </c>
      <c r="BK83" s="358"/>
      <c r="BL83" s="832" t="s">
        <v>6943</v>
      </c>
      <c r="BM83" s="918" t="s">
        <v>6502</v>
      </c>
      <c r="BN83" s="368" t="s">
        <v>430</v>
      </c>
      <c r="BO83" s="368" t="s">
        <v>430</v>
      </c>
      <c r="BP83" s="368" t="s">
        <v>430</v>
      </c>
      <c r="BQ83" s="369"/>
      <c r="BR83" s="350" t="s">
        <v>6841</v>
      </c>
    </row>
    <row r="84" spans="1:70" s="424" customFormat="1" x14ac:dyDescent="0.25">
      <c r="A84" s="341" t="s">
        <v>6944</v>
      </c>
      <c r="B84" s="369"/>
      <c r="C84" s="709">
        <v>44153</v>
      </c>
      <c r="D84" s="369"/>
      <c r="E84" s="342">
        <v>83.742099999999994</v>
      </c>
      <c r="F84" s="369"/>
      <c r="G84" s="343">
        <v>17.989999999999998</v>
      </c>
      <c r="H84" s="370"/>
      <c r="I84" s="344">
        <v>0.70530000000000004</v>
      </c>
      <c r="J84" s="344">
        <v>0.94269999999999998</v>
      </c>
      <c r="K84" s="344">
        <v>2.9647000000000001</v>
      </c>
      <c r="L84" s="344">
        <v>7.5827999999999998</v>
      </c>
      <c r="M84" s="344">
        <v>-7.9701000000000004</v>
      </c>
      <c r="N84" s="346">
        <v>-4.7492999999999999</v>
      </c>
      <c r="O84" s="344">
        <v>0.51539999999999997</v>
      </c>
      <c r="P84" s="344">
        <v>9.5690000000000008</v>
      </c>
      <c r="Q84" s="344">
        <v>8.5517000000000003</v>
      </c>
      <c r="R84" s="344" t="s">
        <v>430</v>
      </c>
      <c r="S84" s="344">
        <v>1.6671</v>
      </c>
      <c r="T84" s="344">
        <v>9.375</v>
      </c>
      <c r="U84" s="344">
        <v>-6.6666999999999996</v>
      </c>
      <c r="V84" s="344">
        <v>-1.6617</v>
      </c>
      <c r="W84" s="344">
        <v>1.6671</v>
      </c>
      <c r="X84" s="344">
        <v>11.010400000000001</v>
      </c>
      <c r="Y84" s="370"/>
      <c r="Z84" s="342">
        <v>56</v>
      </c>
      <c r="AA84" s="342">
        <v>55</v>
      </c>
      <c r="AB84" s="342">
        <v>24</v>
      </c>
      <c r="AC84" s="342">
        <v>49</v>
      </c>
      <c r="AD84" s="342">
        <v>92</v>
      </c>
      <c r="AE84" s="342">
        <v>77</v>
      </c>
      <c r="AF84" s="342">
        <v>58</v>
      </c>
      <c r="AG84" s="342">
        <v>55</v>
      </c>
      <c r="AH84" s="342">
        <v>37</v>
      </c>
      <c r="AI84" s="342" t="s">
        <v>430</v>
      </c>
      <c r="AJ84" s="342">
        <v>19</v>
      </c>
      <c r="AK84" s="342">
        <v>46</v>
      </c>
      <c r="AL84" s="342">
        <v>92</v>
      </c>
      <c r="AM84" s="342">
        <v>84</v>
      </c>
      <c r="AN84" s="342">
        <v>19</v>
      </c>
      <c r="AO84" s="369"/>
      <c r="AP84" s="344" t="s">
        <v>430</v>
      </c>
      <c r="AQ84" s="344" t="s">
        <v>430</v>
      </c>
      <c r="AR84" s="344">
        <v>7.03</v>
      </c>
      <c r="AS84" s="344">
        <v>3.49</v>
      </c>
      <c r="AT84" s="344">
        <v>-3.71</v>
      </c>
      <c r="AU84" s="347"/>
      <c r="AV84" s="342" t="s">
        <v>430</v>
      </c>
      <c r="AW84" s="342" t="s">
        <v>430</v>
      </c>
      <c r="AX84" s="342">
        <v>38</v>
      </c>
      <c r="AY84" s="342">
        <v>55</v>
      </c>
      <c r="AZ84" s="342">
        <v>78</v>
      </c>
      <c r="BA84" s="370"/>
      <c r="BB84" s="344">
        <v>12.9648363802223</v>
      </c>
      <c r="BC84" s="344">
        <v>0.96519503295848796</v>
      </c>
      <c r="BD84" s="344">
        <v>3.4439387077973997E-2</v>
      </c>
      <c r="BE84" s="371">
        <v>-0.48581713160185602</v>
      </c>
      <c r="BF84" s="370"/>
      <c r="BG84" s="371" t="s">
        <v>430</v>
      </c>
      <c r="BH84" s="667" t="s">
        <v>430</v>
      </c>
      <c r="BI84" s="344" t="s">
        <v>430</v>
      </c>
      <c r="BJ84" s="344" t="s">
        <v>430</v>
      </c>
      <c r="BK84" s="358"/>
      <c r="BL84" s="832" t="s">
        <v>6849</v>
      </c>
      <c r="BM84" s="918" t="s">
        <v>6850</v>
      </c>
      <c r="BN84" s="368" t="s">
        <v>430</v>
      </c>
      <c r="BO84" s="368" t="s">
        <v>430</v>
      </c>
      <c r="BP84" s="368" t="s">
        <v>430</v>
      </c>
      <c r="BQ84" s="369"/>
      <c r="BR84" s="350" t="s">
        <v>6841</v>
      </c>
    </row>
    <row r="85" spans="1:70" s="424" customFormat="1" x14ac:dyDescent="0.25">
      <c r="A85" s="341" t="s">
        <v>6945</v>
      </c>
      <c r="B85" s="369"/>
      <c r="C85" s="709">
        <v>42826</v>
      </c>
      <c r="D85" s="369"/>
      <c r="E85" s="342">
        <v>76.900000000000006</v>
      </c>
      <c r="F85" s="369"/>
      <c r="G85" s="343">
        <v>35.7288</v>
      </c>
      <c r="H85" s="370"/>
      <c r="I85" s="344" t="s">
        <v>430</v>
      </c>
      <c r="J85" s="344">
        <v>-0.222</v>
      </c>
      <c r="K85" s="344">
        <v>-0.90500000000000003</v>
      </c>
      <c r="L85" s="344">
        <v>2.9192</v>
      </c>
      <c r="M85" s="344">
        <v>-2.2545000000000002</v>
      </c>
      <c r="N85" s="346">
        <v>4.6896000000000004</v>
      </c>
      <c r="O85" s="344">
        <v>7.8238000000000003</v>
      </c>
      <c r="P85" s="344">
        <v>11.1165</v>
      </c>
      <c r="Q85" s="344">
        <v>9.5664999999999996</v>
      </c>
      <c r="R85" s="344" t="s">
        <v>430</v>
      </c>
      <c r="S85" s="344">
        <v>9.8100000000000007E-2</v>
      </c>
      <c r="T85" s="344">
        <v>3.5813000000000001</v>
      </c>
      <c r="U85" s="344">
        <v>-1.7040999999999999</v>
      </c>
      <c r="V85" s="344">
        <v>3.1053999999999999</v>
      </c>
      <c r="W85" s="344">
        <v>9.8100000000000007E-2</v>
      </c>
      <c r="X85" s="344">
        <v>9.0326000000000004</v>
      </c>
      <c r="Y85" s="370"/>
      <c r="Z85" s="342" t="s">
        <v>430</v>
      </c>
      <c r="AA85" s="342">
        <v>107</v>
      </c>
      <c r="AB85" s="342">
        <v>65</v>
      </c>
      <c r="AC85" s="342">
        <v>66</v>
      </c>
      <c r="AD85" s="342">
        <v>67</v>
      </c>
      <c r="AE85" s="342">
        <v>50</v>
      </c>
      <c r="AF85" s="342">
        <v>35</v>
      </c>
      <c r="AG85" s="342">
        <v>50</v>
      </c>
      <c r="AH85" s="342">
        <v>35</v>
      </c>
      <c r="AI85" s="342" t="s">
        <v>430</v>
      </c>
      <c r="AJ85" s="342">
        <v>102</v>
      </c>
      <c r="AK85" s="342">
        <v>67</v>
      </c>
      <c r="AL85" s="342">
        <v>78</v>
      </c>
      <c r="AM85" s="342">
        <v>66</v>
      </c>
      <c r="AN85" s="342">
        <v>102</v>
      </c>
      <c r="AO85" s="369"/>
      <c r="AP85" s="344" t="s">
        <v>430</v>
      </c>
      <c r="AQ85" s="344">
        <v>10.01</v>
      </c>
      <c r="AR85" s="344">
        <v>9.84</v>
      </c>
      <c r="AS85" s="344">
        <v>8.4499999999999993</v>
      </c>
      <c r="AT85" s="344">
        <v>1.1399999999999999</v>
      </c>
      <c r="AU85" s="347"/>
      <c r="AV85" s="342" t="s">
        <v>430</v>
      </c>
      <c r="AW85" s="342">
        <v>26</v>
      </c>
      <c r="AX85" s="342">
        <v>32</v>
      </c>
      <c r="AY85" s="342">
        <v>41</v>
      </c>
      <c r="AZ85" s="342">
        <v>73</v>
      </c>
      <c r="BA85" s="370"/>
      <c r="BB85" s="344">
        <v>6.3351091222168403</v>
      </c>
      <c r="BC85" s="344">
        <v>0.45659288812927601</v>
      </c>
      <c r="BD85" s="344">
        <v>7.0951083181718E-2</v>
      </c>
      <c r="BE85" s="371">
        <v>0.16762154386257999</v>
      </c>
      <c r="BF85" s="370"/>
      <c r="BG85" s="371" t="s">
        <v>430</v>
      </c>
      <c r="BH85" s="667" t="s">
        <v>430</v>
      </c>
      <c r="BI85" s="344" t="s">
        <v>430</v>
      </c>
      <c r="BJ85" s="344" t="s">
        <v>430</v>
      </c>
      <c r="BK85" s="358"/>
      <c r="BL85" s="832" t="s">
        <v>6946</v>
      </c>
      <c r="BM85" s="918" t="s">
        <v>6546</v>
      </c>
      <c r="BN85" s="368" t="s">
        <v>430</v>
      </c>
      <c r="BO85" s="368" t="s">
        <v>430</v>
      </c>
      <c r="BP85" s="368" t="s">
        <v>430</v>
      </c>
      <c r="BQ85" s="369"/>
      <c r="BR85" s="350" t="s">
        <v>6947</v>
      </c>
    </row>
    <row r="86" spans="1:70" s="424" customFormat="1" x14ac:dyDescent="0.25">
      <c r="A86" s="341" t="s">
        <v>6948</v>
      </c>
      <c r="B86" s="369"/>
      <c r="C86" s="709">
        <v>46013</v>
      </c>
      <c r="D86" s="369"/>
      <c r="E86" s="342">
        <v>76.656899999999993</v>
      </c>
      <c r="F86" s="369"/>
      <c r="G86" s="343">
        <v>10.257899999999999</v>
      </c>
      <c r="H86" s="370"/>
      <c r="I86" s="344" t="s">
        <v>430</v>
      </c>
      <c r="J86" s="344">
        <v>0.74250000000000005</v>
      </c>
      <c r="K86" s="344">
        <v>2.5062000000000002</v>
      </c>
      <c r="L86" s="344">
        <v>11.5098</v>
      </c>
      <c r="M86" s="344">
        <v>1.7022999999999999</v>
      </c>
      <c r="N86" s="346" t="s">
        <v>430</v>
      </c>
      <c r="O86" s="344" t="s">
        <v>430</v>
      </c>
      <c r="P86" s="344" t="s">
        <v>430</v>
      </c>
      <c r="Q86" s="344" t="s">
        <v>430</v>
      </c>
      <c r="R86" s="344" t="s">
        <v>430</v>
      </c>
      <c r="S86" s="344">
        <v>0.51049999999999995</v>
      </c>
      <c r="T86" s="344">
        <v>13.130699999999999</v>
      </c>
      <c r="U86" s="344">
        <v>2.5226000000000002</v>
      </c>
      <c r="V86" s="344" t="s">
        <v>430</v>
      </c>
      <c r="W86" s="344">
        <v>0.51049999999999995</v>
      </c>
      <c r="X86" s="344">
        <v>2.5790000000000002</v>
      </c>
      <c r="Y86" s="370"/>
      <c r="Z86" s="342" t="s">
        <v>430</v>
      </c>
      <c r="AA86" s="342">
        <v>63</v>
      </c>
      <c r="AB86" s="342">
        <v>31</v>
      </c>
      <c r="AC86" s="342">
        <v>24</v>
      </c>
      <c r="AD86" s="342">
        <v>41</v>
      </c>
      <c r="AE86" s="342" t="s">
        <v>430</v>
      </c>
      <c r="AF86" s="342" t="s">
        <v>430</v>
      </c>
      <c r="AG86" s="342" t="s">
        <v>430</v>
      </c>
      <c r="AH86" s="342" t="s">
        <v>430</v>
      </c>
      <c r="AI86" s="342" t="s">
        <v>430</v>
      </c>
      <c r="AJ86" s="342">
        <v>77</v>
      </c>
      <c r="AK86" s="342">
        <v>26</v>
      </c>
      <c r="AL86" s="342">
        <v>39</v>
      </c>
      <c r="AM86" s="342" t="s">
        <v>430</v>
      </c>
      <c r="AN86" s="342">
        <v>77</v>
      </c>
      <c r="AO86" s="369"/>
      <c r="AP86" s="344" t="s">
        <v>430</v>
      </c>
      <c r="AQ86" s="344" t="s">
        <v>430</v>
      </c>
      <c r="AR86" s="344" t="s">
        <v>430</v>
      </c>
      <c r="AS86" s="344" t="s">
        <v>430</v>
      </c>
      <c r="AT86" s="344" t="s">
        <v>430</v>
      </c>
      <c r="AU86" s="347"/>
      <c r="AV86" s="342" t="s">
        <v>430</v>
      </c>
      <c r="AW86" s="342" t="s">
        <v>430</v>
      </c>
      <c r="AX86" s="342" t="s">
        <v>430</v>
      </c>
      <c r="AY86" s="342" t="s">
        <v>430</v>
      </c>
      <c r="AZ86" s="342" t="s">
        <v>430</v>
      </c>
      <c r="BA86" s="370"/>
      <c r="BB86" s="344">
        <v>19.042251882926401</v>
      </c>
      <c r="BC86" s="344">
        <v>0</v>
      </c>
      <c r="BD86" s="344">
        <v>-2.3961505682770102E-3</v>
      </c>
      <c r="BE86" s="371" t="s">
        <v>430</v>
      </c>
      <c r="BF86" s="370"/>
      <c r="BG86" s="371" t="s">
        <v>430</v>
      </c>
      <c r="BH86" s="667" t="s">
        <v>430</v>
      </c>
      <c r="BI86" s="344" t="s">
        <v>430</v>
      </c>
      <c r="BJ86" s="344" t="s">
        <v>430</v>
      </c>
      <c r="BK86" s="358"/>
      <c r="BL86" s="832" t="s">
        <v>6590</v>
      </c>
      <c r="BM86" s="918" t="s">
        <v>5236</v>
      </c>
      <c r="BN86" s="368" t="s">
        <v>430</v>
      </c>
      <c r="BO86" s="368" t="s">
        <v>430</v>
      </c>
      <c r="BP86" s="368" t="s">
        <v>430</v>
      </c>
      <c r="BQ86" s="369"/>
      <c r="BR86" s="350" t="s">
        <v>554</v>
      </c>
    </row>
    <row r="87" spans="1:70" s="424" customFormat="1" ht="11" x14ac:dyDescent="0.3">
      <c r="A87" s="835" t="s">
        <v>6949</v>
      </c>
      <c r="B87" s="836"/>
      <c r="C87" s="837">
        <v>46139</v>
      </c>
      <c r="D87" s="836"/>
      <c r="E87" s="838">
        <v>76.091499999999996</v>
      </c>
      <c r="F87" s="836"/>
      <c r="G87" s="839">
        <v>10.061</v>
      </c>
      <c r="H87" s="841"/>
      <c r="I87" s="840" t="s">
        <v>430</v>
      </c>
      <c r="J87" s="840">
        <v>0.51949999999999996</v>
      </c>
      <c r="K87" s="840">
        <v>-9.9000000000000008E-3</v>
      </c>
      <c r="L87" s="840" t="s">
        <v>430</v>
      </c>
      <c r="M87" s="840" t="s">
        <v>430</v>
      </c>
      <c r="N87" s="842" t="s">
        <v>430</v>
      </c>
      <c r="O87" s="840" t="s">
        <v>430</v>
      </c>
      <c r="P87" s="840" t="s">
        <v>430</v>
      </c>
      <c r="Q87" s="840" t="s">
        <v>430</v>
      </c>
      <c r="R87" s="840" t="s">
        <v>430</v>
      </c>
      <c r="S87" s="840">
        <v>0.1095</v>
      </c>
      <c r="T87" s="840" t="s">
        <v>430</v>
      </c>
      <c r="U87" s="840" t="s">
        <v>430</v>
      </c>
      <c r="V87" s="840" t="s">
        <v>430</v>
      </c>
      <c r="W87" s="840">
        <v>0.1095</v>
      </c>
      <c r="X87" s="840">
        <v>0.61</v>
      </c>
      <c r="Y87" s="841"/>
      <c r="Z87" s="838" t="s">
        <v>430</v>
      </c>
      <c r="AA87" s="838">
        <v>71</v>
      </c>
      <c r="AB87" s="838">
        <v>59</v>
      </c>
      <c r="AC87" s="838" t="s">
        <v>430</v>
      </c>
      <c r="AD87" s="838" t="s">
        <v>430</v>
      </c>
      <c r="AE87" s="838" t="s">
        <v>430</v>
      </c>
      <c r="AF87" s="838" t="s">
        <v>430</v>
      </c>
      <c r="AG87" s="838" t="s">
        <v>430</v>
      </c>
      <c r="AH87" s="838" t="s">
        <v>430</v>
      </c>
      <c r="AI87" s="838" t="s">
        <v>430</v>
      </c>
      <c r="AJ87" s="838">
        <v>101</v>
      </c>
      <c r="AK87" s="838" t="s">
        <v>430</v>
      </c>
      <c r="AL87" s="838" t="s">
        <v>430</v>
      </c>
      <c r="AM87" s="838" t="s">
        <v>430</v>
      </c>
      <c r="AN87" s="838">
        <v>101</v>
      </c>
      <c r="AO87" s="836"/>
      <c r="AP87" s="840" t="s">
        <v>430</v>
      </c>
      <c r="AQ87" s="840" t="s">
        <v>430</v>
      </c>
      <c r="AR87" s="840" t="s">
        <v>430</v>
      </c>
      <c r="AS87" s="840" t="s">
        <v>430</v>
      </c>
      <c r="AT87" s="840" t="s">
        <v>430</v>
      </c>
      <c r="AU87" s="843"/>
      <c r="AV87" s="838" t="s">
        <v>430</v>
      </c>
      <c r="AW87" s="838" t="s">
        <v>430</v>
      </c>
      <c r="AX87" s="838" t="s">
        <v>430</v>
      </c>
      <c r="AY87" s="838" t="s">
        <v>430</v>
      </c>
      <c r="AZ87" s="838" t="s">
        <v>430</v>
      </c>
      <c r="BA87" s="841"/>
      <c r="BB87" s="840">
        <v>1.30578067837905</v>
      </c>
      <c r="BC87" s="840">
        <v>0</v>
      </c>
      <c r="BD87" s="840">
        <v>-0.151084886640725</v>
      </c>
      <c r="BE87" s="846">
        <v>-0.19728372577054801</v>
      </c>
      <c r="BF87" s="841"/>
      <c r="BG87" s="846" t="s">
        <v>430</v>
      </c>
      <c r="BH87" s="947" t="s">
        <v>430</v>
      </c>
      <c r="BI87" s="840" t="s">
        <v>430</v>
      </c>
      <c r="BJ87" s="840" t="s">
        <v>430</v>
      </c>
      <c r="BK87" s="845"/>
      <c r="BL87" s="840" t="s">
        <v>6950</v>
      </c>
      <c r="BM87" s="836" t="s">
        <v>6951</v>
      </c>
      <c r="BN87" s="849" t="s">
        <v>430</v>
      </c>
      <c r="BO87" s="849" t="s">
        <v>430</v>
      </c>
      <c r="BP87" s="849" t="s">
        <v>430</v>
      </c>
      <c r="BQ87" s="836"/>
      <c r="BR87" s="850" t="s">
        <v>615</v>
      </c>
    </row>
    <row r="88" spans="1:70" s="424" customFormat="1" x14ac:dyDescent="0.25">
      <c r="A88" s="341" t="s">
        <v>6952</v>
      </c>
      <c r="B88" s="369"/>
      <c r="C88" s="709">
        <v>44267</v>
      </c>
      <c r="D88" s="369"/>
      <c r="E88" s="342">
        <v>73.66</v>
      </c>
      <c r="F88" s="369"/>
      <c r="G88" s="343">
        <v>17.358699999999999</v>
      </c>
      <c r="H88" s="370"/>
      <c r="I88" s="344" t="s">
        <v>430</v>
      </c>
      <c r="J88" s="344">
        <v>0.4647</v>
      </c>
      <c r="K88" s="344">
        <v>0.84940000000000004</v>
      </c>
      <c r="L88" s="344">
        <v>5.1176000000000004</v>
      </c>
      <c r="M88" s="344">
        <v>1.7139</v>
      </c>
      <c r="N88" s="346">
        <v>9.4892000000000003</v>
      </c>
      <c r="O88" s="344">
        <v>10.4207</v>
      </c>
      <c r="P88" s="344">
        <v>13.2582</v>
      </c>
      <c r="Q88" s="344">
        <v>10.570499999999999</v>
      </c>
      <c r="R88" s="344" t="s">
        <v>430</v>
      </c>
      <c r="S88" s="344">
        <v>0.32829999999999998</v>
      </c>
      <c r="T88" s="344">
        <v>6.1714000000000002</v>
      </c>
      <c r="U88" s="344">
        <v>2.2446999999999999</v>
      </c>
      <c r="V88" s="344">
        <v>6.4794</v>
      </c>
      <c r="W88" s="344">
        <v>0.32829999999999998</v>
      </c>
      <c r="X88" s="344">
        <v>10.951599999999999</v>
      </c>
      <c r="Y88" s="370"/>
      <c r="Z88" s="342" t="s">
        <v>430</v>
      </c>
      <c r="AA88" s="342">
        <v>76</v>
      </c>
      <c r="AB88" s="342">
        <v>52</v>
      </c>
      <c r="AC88" s="342">
        <v>59</v>
      </c>
      <c r="AD88" s="342">
        <v>40</v>
      </c>
      <c r="AE88" s="342">
        <v>37</v>
      </c>
      <c r="AF88" s="342">
        <v>30</v>
      </c>
      <c r="AG88" s="342">
        <v>38</v>
      </c>
      <c r="AH88" s="342">
        <v>32</v>
      </c>
      <c r="AI88" s="342" t="s">
        <v>430</v>
      </c>
      <c r="AJ88" s="342">
        <v>82</v>
      </c>
      <c r="AK88" s="342">
        <v>60</v>
      </c>
      <c r="AL88" s="342">
        <v>40</v>
      </c>
      <c r="AM88" s="342">
        <v>52</v>
      </c>
      <c r="AN88" s="342">
        <v>82</v>
      </c>
      <c r="AO88" s="369"/>
      <c r="AP88" s="344" t="s">
        <v>430</v>
      </c>
      <c r="AQ88" s="344" t="s">
        <v>430</v>
      </c>
      <c r="AR88" s="344">
        <v>11.79</v>
      </c>
      <c r="AS88" s="344">
        <v>11.57</v>
      </c>
      <c r="AT88" s="344">
        <v>8.1199999999999992</v>
      </c>
      <c r="AU88" s="347"/>
      <c r="AV88" s="342" t="s">
        <v>430</v>
      </c>
      <c r="AW88" s="342" t="s">
        <v>430</v>
      </c>
      <c r="AX88" s="342">
        <v>24</v>
      </c>
      <c r="AY88" s="342">
        <v>30</v>
      </c>
      <c r="AZ88" s="342">
        <v>45</v>
      </c>
      <c r="BA88" s="370"/>
      <c r="BB88" s="344">
        <v>5.2734420820850199</v>
      </c>
      <c r="BC88" s="344">
        <v>0</v>
      </c>
      <c r="BD88" s="344">
        <v>0.11613359997914401</v>
      </c>
      <c r="BE88" s="371" t="s">
        <v>430</v>
      </c>
      <c r="BF88" s="370"/>
      <c r="BG88" s="371" t="s">
        <v>430</v>
      </c>
      <c r="BH88" s="667" t="s">
        <v>430</v>
      </c>
      <c r="BI88" s="344" t="s">
        <v>430</v>
      </c>
      <c r="BJ88" s="344" t="s">
        <v>430</v>
      </c>
      <c r="BK88" s="358"/>
      <c r="BL88" s="832" t="s">
        <v>6953</v>
      </c>
      <c r="BM88" s="918" t="s">
        <v>5755</v>
      </c>
      <c r="BN88" s="368" t="s">
        <v>430</v>
      </c>
      <c r="BO88" s="368" t="s">
        <v>430</v>
      </c>
      <c r="BP88" s="368" t="s">
        <v>430</v>
      </c>
      <c r="BQ88" s="369"/>
      <c r="BR88" s="350" t="s">
        <v>547</v>
      </c>
    </row>
    <row r="89" spans="1:70" s="424" customFormat="1" x14ac:dyDescent="0.25">
      <c r="A89" s="341" t="s">
        <v>6954</v>
      </c>
      <c r="B89" s="369"/>
      <c r="C89" s="709">
        <v>46076</v>
      </c>
      <c r="D89" s="369"/>
      <c r="E89" s="342">
        <v>88.892300000000006</v>
      </c>
      <c r="F89" s="369"/>
      <c r="G89" s="343">
        <v>11.839</v>
      </c>
      <c r="H89" s="370"/>
      <c r="I89" s="344">
        <v>0.60329999999999995</v>
      </c>
      <c r="J89" s="344">
        <v>2.4135</v>
      </c>
      <c r="K89" s="344">
        <v>6.7153</v>
      </c>
      <c r="L89" s="344">
        <v>28.113800000000001</v>
      </c>
      <c r="M89" s="344" t="s">
        <v>430</v>
      </c>
      <c r="N89" s="346" t="s">
        <v>430</v>
      </c>
      <c r="O89" s="344" t="s">
        <v>430</v>
      </c>
      <c r="P89" s="344" t="s">
        <v>430</v>
      </c>
      <c r="Q89" s="344" t="s">
        <v>430</v>
      </c>
      <c r="R89" s="344" t="s">
        <v>430</v>
      </c>
      <c r="S89" s="344">
        <v>1.3613</v>
      </c>
      <c r="T89" s="344">
        <v>33.864800000000002</v>
      </c>
      <c r="U89" s="344" t="s">
        <v>430</v>
      </c>
      <c r="V89" s="344" t="s">
        <v>430</v>
      </c>
      <c r="W89" s="344">
        <v>1.3613</v>
      </c>
      <c r="X89" s="344">
        <v>18.39</v>
      </c>
      <c r="Y89" s="370"/>
      <c r="Z89" s="342">
        <v>63</v>
      </c>
      <c r="AA89" s="342">
        <v>33</v>
      </c>
      <c r="AB89" s="342">
        <v>5</v>
      </c>
      <c r="AC89" s="342">
        <v>2</v>
      </c>
      <c r="AD89" s="342" t="s">
        <v>430</v>
      </c>
      <c r="AE89" s="342" t="s">
        <v>430</v>
      </c>
      <c r="AF89" s="342" t="s">
        <v>430</v>
      </c>
      <c r="AG89" s="342" t="s">
        <v>430</v>
      </c>
      <c r="AH89" s="342" t="s">
        <v>430</v>
      </c>
      <c r="AI89" s="342" t="s">
        <v>430</v>
      </c>
      <c r="AJ89" s="342">
        <v>46</v>
      </c>
      <c r="AK89" s="342">
        <v>2</v>
      </c>
      <c r="AL89" s="342" t="s">
        <v>430</v>
      </c>
      <c r="AM89" s="342" t="s">
        <v>430</v>
      </c>
      <c r="AN89" s="342">
        <v>46</v>
      </c>
      <c r="AO89" s="369"/>
      <c r="AP89" s="344" t="s">
        <v>430</v>
      </c>
      <c r="AQ89" s="344" t="s">
        <v>430</v>
      </c>
      <c r="AR89" s="344" t="s">
        <v>430</v>
      </c>
      <c r="AS89" s="344" t="s">
        <v>430</v>
      </c>
      <c r="AT89" s="344" t="s">
        <v>430</v>
      </c>
      <c r="AU89" s="347"/>
      <c r="AV89" s="342" t="s">
        <v>430</v>
      </c>
      <c r="AW89" s="342" t="s">
        <v>430</v>
      </c>
      <c r="AX89" s="342" t="s">
        <v>430</v>
      </c>
      <c r="AY89" s="342" t="s">
        <v>430</v>
      </c>
      <c r="AZ89" s="342" t="s">
        <v>430</v>
      </c>
      <c r="BA89" s="370"/>
      <c r="BB89" s="344">
        <v>37.739369307683397</v>
      </c>
      <c r="BC89" s="344">
        <v>0</v>
      </c>
      <c r="BD89" s="344">
        <v>0.113896317343314</v>
      </c>
      <c r="BE89" s="371" t="s">
        <v>430</v>
      </c>
      <c r="BF89" s="370"/>
      <c r="BG89" s="371" t="s">
        <v>430</v>
      </c>
      <c r="BH89" s="667" t="s">
        <v>430</v>
      </c>
      <c r="BI89" s="344" t="s">
        <v>430</v>
      </c>
      <c r="BJ89" s="344" t="s">
        <v>430</v>
      </c>
      <c r="BK89" s="358"/>
      <c r="BL89" s="832" t="s">
        <v>6955</v>
      </c>
      <c r="BM89" s="918" t="s">
        <v>6956</v>
      </c>
      <c r="BN89" s="368" t="s">
        <v>430</v>
      </c>
      <c r="BO89" s="368" t="s">
        <v>430</v>
      </c>
      <c r="BP89" s="368" t="s">
        <v>430</v>
      </c>
      <c r="BQ89" s="369"/>
      <c r="BR89" s="350" t="s">
        <v>6841</v>
      </c>
    </row>
    <row r="90" spans="1:70" s="424" customFormat="1" x14ac:dyDescent="0.25">
      <c r="A90" s="341" t="s">
        <v>6957</v>
      </c>
      <c r="B90" s="369"/>
      <c r="C90" s="709">
        <v>44532</v>
      </c>
      <c r="D90" s="369"/>
      <c r="E90" s="342">
        <v>55.616100000000003</v>
      </c>
      <c r="F90" s="369"/>
      <c r="G90" s="343">
        <v>15.6348</v>
      </c>
      <c r="H90" s="370"/>
      <c r="I90" s="344">
        <v>0.81759999999999999</v>
      </c>
      <c r="J90" s="344">
        <v>1.0405</v>
      </c>
      <c r="K90" s="344">
        <v>3.4198</v>
      </c>
      <c r="L90" s="344">
        <v>11.4407</v>
      </c>
      <c r="M90" s="344">
        <v>-3.3206000000000002</v>
      </c>
      <c r="N90" s="346">
        <v>-1.0888</v>
      </c>
      <c r="O90" s="344">
        <v>0.97899999999999998</v>
      </c>
      <c r="P90" s="344">
        <v>11.9625</v>
      </c>
      <c r="Q90" s="344" t="s">
        <v>430</v>
      </c>
      <c r="R90" s="344" t="s">
        <v>430</v>
      </c>
      <c r="S90" s="344">
        <v>1.2315</v>
      </c>
      <c r="T90" s="344">
        <v>13.4305</v>
      </c>
      <c r="U90" s="344">
        <v>-2.6524000000000001</v>
      </c>
      <c r="V90" s="344">
        <v>2.0594999999999999</v>
      </c>
      <c r="W90" s="344">
        <v>1.2315</v>
      </c>
      <c r="X90" s="344">
        <v>10.2415</v>
      </c>
      <c r="Y90" s="370"/>
      <c r="Z90" s="342">
        <v>50</v>
      </c>
      <c r="AA90" s="342">
        <v>51</v>
      </c>
      <c r="AB90" s="342">
        <v>16</v>
      </c>
      <c r="AC90" s="342">
        <v>25</v>
      </c>
      <c r="AD90" s="342">
        <v>84</v>
      </c>
      <c r="AE90" s="342">
        <v>68</v>
      </c>
      <c r="AF90" s="342">
        <v>54</v>
      </c>
      <c r="AG90" s="342">
        <v>45</v>
      </c>
      <c r="AH90" s="342" t="s">
        <v>430</v>
      </c>
      <c r="AI90" s="342" t="s">
        <v>430</v>
      </c>
      <c r="AJ90" s="342">
        <v>55</v>
      </c>
      <c r="AK90" s="342">
        <v>25</v>
      </c>
      <c r="AL90" s="342">
        <v>85</v>
      </c>
      <c r="AM90" s="342">
        <v>76</v>
      </c>
      <c r="AN90" s="342">
        <v>55</v>
      </c>
      <c r="AO90" s="369"/>
      <c r="AP90" s="344" t="s">
        <v>430</v>
      </c>
      <c r="AQ90" s="344" t="s">
        <v>430</v>
      </c>
      <c r="AR90" s="344" t="s">
        <v>430</v>
      </c>
      <c r="AS90" s="344">
        <v>5.6</v>
      </c>
      <c r="AT90" s="344">
        <v>2.94</v>
      </c>
      <c r="AU90" s="347"/>
      <c r="AV90" s="342" t="s">
        <v>430</v>
      </c>
      <c r="AW90" s="342" t="s">
        <v>430</v>
      </c>
      <c r="AX90" s="342" t="s">
        <v>430</v>
      </c>
      <c r="AY90" s="342">
        <v>50</v>
      </c>
      <c r="AZ90" s="342">
        <v>67</v>
      </c>
      <c r="BA90" s="370"/>
      <c r="BB90" s="344">
        <v>14.0303561511891</v>
      </c>
      <c r="BC90" s="344">
        <v>0.99512451102003896</v>
      </c>
      <c r="BD90" s="344">
        <v>4.5745719512089798E-2</v>
      </c>
      <c r="BE90" s="371">
        <v>-0.436042192519289</v>
      </c>
      <c r="BF90" s="370"/>
      <c r="BG90" s="371" t="s">
        <v>430</v>
      </c>
      <c r="BH90" s="667" t="s">
        <v>430</v>
      </c>
      <c r="BI90" s="344" t="s">
        <v>430</v>
      </c>
      <c r="BJ90" s="344" t="s">
        <v>430</v>
      </c>
      <c r="BK90" s="358"/>
      <c r="BL90" s="832" t="s">
        <v>6806</v>
      </c>
      <c r="BM90" s="918" t="s">
        <v>6807</v>
      </c>
      <c r="BN90" s="368" t="s">
        <v>430</v>
      </c>
      <c r="BO90" s="368" t="s">
        <v>430</v>
      </c>
      <c r="BP90" s="368" t="s">
        <v>430</v>
      </c>
      <c r="BQ90" s="369"/>
      <c r="BR90" s="350" t="s">
        <v>443</v>
      </c>
    </row>
    <row r="91" spans="1:70" s="424" customFormat="1" ht="11" x14ac:dyDescent="0.3">
      <c r="A91" s="835" t="s">
        <v>6958</v>
      </c>
      <c r="B91" s="836"/>
      <c r="C91" s="837">
        <v>46101</v>
      </c>
      <c r="D91" s="836"/>
      <c r="E91" s="838">
        <v>83.676299999999998</v>
      </c>
      <c r="F91" s="836"/>
      <c r="G91" s="839">
        <v>11.013999999999999</v>
      </c>
      <c r="H91" s="841"/>
      <c r="I91" s="840">
        <v>0.4652</v>
      </c>
      <c r="J91" s="840">
        <v>7.2700000000000001E-2</v>
      </c>
      <c r="K91" s="840">
        <v>2.294</v>
      </c>
      <c r="L91" s="840">
        <v>9.1684000000000001</v>
      </c>
      <c r="M91" s="840" t="s">
        <v>430</v>
      </c>
      <c r="N91" s="842" t="s">
        <v>430</v>
      </c>
      <c r="O91" s="840" t="s">
        <v>430</v>
      </c>
      <c r="P91" s="840" t="s">
        <v>430</v>
      </c>
      <c r="Q91" s="840" t="s">
        <v>430</v>
      </c>
      <c r="R91" s="840" t="s">
        <v>430</v>
      </c>
      <c r="S91" s="840">
        <v>1.1014999999999999</v>
      </c>
      <c r="T91" s="840">
        <v>10.548999999999999</v>
      </c>
      <c r="U91" s="840" t="s">
        <v>430</v>
      </c>
      <c r="V91" s="840" t="s">
        <v>430</v>
      </c>
      <c r="W91" s="840">
        <v>1.1014999999999999</v>
      </c>
      <c r="X91" s="840">
        <v>10.14</v>
      </c>
      <c r="Y91" s="841"/>
      <c r="Z91" s="838">
        <v>67</v>
      </c>
      <c r="AA91" s="838">
        <v>92</v>
      </c>
      <c r="AB91" s="838">
        <v>34</v>
      </c>
      <c r="AC91" s="838">
        <v>38</v>
      </c>
      <c r="AD91" s="838" t="s">
        <v>430</v>
      </c>
      <c r="AE91" s="838" t="s">
        <v>430</v>
      </c>
      <c r="AF91" s="838" t="s">
        <v>430</v>
      </c>
      <c r="AG91" s="838" t="s">
        <v>430</v>
      </c>
      <c r="AH91" s="838" t="s">
        <v>430</v>
      </c>
      <c r="AI91" s="838" t="s">
        <v>430</v>
      </c>
      <c r="AJ91" s="838">
        <v>62</v>
      </c>
      <c r="AK91" s="838">
        <v>39</v>
      </c>
      <c r="AL91" s="838" t="s">
        <v>430</v>
      </c>
      <c r="AM91" s="838" t="s">
        <v>430</v>
      </c>
      <c r="AN91" s="838">
        <v>62</v>
      </c>
      <c r="AO91" s="836"/>
      <c r="AP91" s="840" t="s">
        <v>430</v>
      </c>
      <c r="AQ91" s="840" t="s">
        <v>430</v>
      </c>
      <c r="AR91" s="840" t="s">
        <v>430</v>
      </c>
      <c r="AS91" s="840" t="s">
        <v>430</v>
      </c>
      <c r="AT91" s="840" t="s">
        <v>430</v>
      </c>
      <c r="AU91" s="843"/>
      <c r="AV91" s="838" t="s">
        <v>430</v>
      </c>
      <c r="AW91" s="838" t="s">
        <v>430</v>
      </c>
      <c r="AX91" s="838" t="s">
        <v>430</v>
      </c>
      <c r="AY91" s="838" t="s">
        <v>430</v>
      </c>
      <c r="AZ91" s="838" t="s">
        <v>430</v>
      </c>
      <c r="BA91" s="841"/>
      <c r="BB91" s="840">
        <v>12.7744338751385</v>
      </c>
      <c r="BC91" s="840">
        <v>0.80953450469337596</v>
      </c>
      <c r="BD91" s="840">
        <v>0.200266724327543</v>
      </c>
      <c r="BE91" s="846">
        <v>-0.114915072149222</v>
      </c>
      <c r="BF91" s="841"/>
      <c r="BG91" s="846" t="s">
        <v>430</v>
      </c>
      <c r="BH91" s="947" t="s">
        <v>430</v>
      </c>
      <c r="BI91" s="840" t="s">
        <v>430</v>
      </c>
      <c r="BJ91" s="840" t="s">
        <v>430</v>
      </c>
      <c r="BK91" s="845"/>
      <c r="BL91" s="840" t="s">
        <v>6959</v>
      </c>
      <c r="BM91" s="836" t="s">
        <v>6960</v>
      </c>
      <c r="BN91" s="849" t="s">
        <v>430</v>
      </c>
      <c r="BO91" s="849" t="s">
        <v>430</v>
      </c>
      <c r="BP91" s="849" t="s">
        <v>430</v>
      </c>
      <c r="BQ91" s="836"/>
      <c r="BR91" s="850" t="s">
        <v>554</v>
      </c>
    </row>
    <row r="92" spans="1:70" s="424" customFormat="1" x14ac:dyDescent="0.25">
      <c r="A92" s="341" t="s">
        <v>6961</v>
      </c>
      <c r="B92" s="369"/>
      <c r="C92" s="709">
        <v>41759</v>
      </c>
      <c r="D92" s="369"/>
      <c r="E92" s="342">
        <v>47.055999999999997</v>
      </c>
      <c r="F92" s="369"/>
      <c r="G92" s="343">
        <v>42.367600000000003</v>
      </c>
      <c r="H92" s="370"/>
      <c r="I92" s="344" t="s">
        <v>430</v>
      </c>
      <c r="J92" s="344">
        <v>0.4919</v>
      </c>
      <c r="K92" s="344">
        <v>4.2571000000000003</v>
      </c>
      <c r="L92" s="344">
        <v>12.75</v>
      </c>
      <c r="M92" s="344">
        <v>3.1448999999999998</v>
      </c>
      <c r="N92" s="346">
        <v>4.4092000000000002</v>
      </c>
      <c r="O92" s="344">
        <v>4.6497999999999999</v>
      </c>
      <c r="P92" s="344">
        <v>12.9376</v>
      </c>
      <c r="Q92" s="344">
        <v>11.410399999999999</v>
      </c>
      <c r="R92" s="344">
        <v>12.006399999999999</v>
      </c>
      <c r="S92" s="344">
        <v>0.2772</v>
      </c>
      <c r="T92" s="344">
        <v>14.1738</v>
      </c>
      <c r="U92" s="344">
        <v>3.7477999999999998</v>
      </c>
      <c r="V92" s="344">
        <v>6.8109000000000002</v>
      </c>
      <c r="W92" s="344">
        <v>0.2772</v>
      </c>
      <c r="X92" s="344">
        <v>12.5871</v>
      </c>
      <c r="Y92" s="370"/>
      <c r="Z92" s="342" t="s">
        <v>430</v>
      </c>
      <c r="AA92" s="342">
        <v>73</v>
      </c>
      <c r="AB92" s="342">
        <v>12</v>
      </c>
      <c r="AC92" s="342">
        <v>22</v>
      </c>
      <c r="AD92" s="342">
        <v>31</v>
      </c>
      <c r="AE92" s="342">
        <v>51</v>
      </c>
      <c r="AF92" s="342">
        <v>46</v>
      </c>
      <c r="AG92" s="342">
        <v>41</v>
      </c>
      <c r="AH92" s="342">
        <v>27</v>
      </c>
      <c r="AI92" s="342">
        <v>15</v>
      </c>
      <c r="AJ92" s="342">
        <v>89</v>
      </c>
      <c r="AK92" s="342">
        <v>23</v>
      </c>
      <c r="AL92" s="342">
        <v>34</v>
      </c>
      <c r="AM92" s="342">
        <v>51</v>
      </c>
      <c r="AN92" s="342">
        <v>89</v>
      </c>
      <c r="AO92" s="369"/>
      <c r="AP92" s="344">
        <v>12.3</v>
      </c>
      <c r="AQ92" s="344">
        <v>13.25</v>
      </c>
      <c r="AR92" s="344">
        <v>11.21</v>
      </c>
      <c r="AS92" s="344">
        <v>8.76</v>
      </c>
      <c r="AT92" s="344">
        <v>11.79</v>
      </c>
      <c r="AU92" s="347"/>
      <c r="AV92" s="342">
        <v>16</v>
      </c>
      <c r="AW92" s="342">
        <v>20</v>
      </c>
      <c r="AX92" s="342">
        <v>27</v>
      </c>
      <c r="AY92" s="342">
        <v>37</v>
      </c>
      <c r="AZ92" s="342">
        <v>40</v>
      </c>
      <c r="BA92" s="370"/>
      <c r="BB92" s="344">
        <v>11.7918065103987</v>
      </c>
      <c r="BC92" s="344">
        <v>0</v>
      </c>
      <c r="BD92" s="344">
        <v>5.7949431003600303E-2</v>
      </c>
      <c r="BE92" s="371" t="s">
        <v>430</v>
      </c>
      <c r="BF92" s="370"/>
      <c r="BG92" s="371" t="s">
        <v>430</v>
      </c>
      <c r="BH92" s="667" t="s">
        <v>430</v>
      </c>
      <c r="BI92" s="344" t="s">
        <v>430</v>
      </c>
      <c r="BJ92" s="344" t="s">
        <v>430</v>
      </c>
      <c r="BK92" s="358"/>
      <c r="BL92" s="832" t="s">
        <v>6962</v>
      </c>
      <c r="BM92" s="918" t="s">
        <v>6963</v>
      </c>
      <c r="BN92" s="368" t="s">
        <v>430</v>
      </c>
      <c r="BO92" s="368" t="s">
        <v>430</v>
      </c>
      <c r="BP92" s="368" t="s">
        <v>430</v>
      </c>
      <c r="BQ92" s="369"/>
      <c r="BR92" s="350" t="s">
        <v>518</v>
      </c>
    </row>
    <row r="93" spans="1:70" s="424" customFormat="1" x14ac:dyDescent="0.25">
      <c r="A93" s="341" t="s">
        <v>6964</v>
      </c>
      <c r="B93" s="369"/>
      <c r="C93" s="709">
        <v>40672</v>
      </c>
      <c r="D93" s="369"/>
      <c r="E93" s="342">
        <v>42.792700000000004</v>
      </c>
      <c r="F93" s="369"/>
      <c r="G93" s="343">
        <v>43.371499999999997</v>
      </c>
      <c r="H93" s="370"/>
      <c r="I93" s="344" t="s">
        <v>430</v>
      </c>
      <c r="J93" s="344">
        <v>0.20519999999999999</v>
      </c>
      <c r="K93" s="344">
        <v>3.2892999999999999</v>
      </c>
      <c r="L93" s="344">
        <v>9.3178000000000001</v>
      </c>
      <c r="M93" s="344">
        <v>-1.5901000000000001</v>
      </c>
      <c r="N93" s="346">
        <v>1.8506</v>
      </c>
      <c r="O93" s="344">
        <v>4.9798999999999998</v>
      </c>
      <c r="P93" s="344">
        <v>11.819900000000001</v>
      </c>
      <c r="Q93" s="344">
        <v>10.3025</v>
      </c>
      <c r="R93" s="344">
        <v>10.321</v>
      </c>
      <c r="S93" s="344">
        <v>0.31359999999999999</v>
      </c>
      <c r="T93" s="344">
        <v>10.553000000000001</v>
      </c>
      <c r="U93" s="344">
        <v>-0.84789999999999999</v>
      </c>
      <c r="V93" s="344">
        <v>3.2288999999999999</v>
      </c>
      <c r="W93" s="344">
        <v>0.31359999999999999</v>
      </c>
      <c r="X93" s="344">
        <v>10.1647</v>
      </c>
      <c r="Y93" s="370"/>
      <c r="Z93" s="342" t="s">
        <v>430</v>
      </c>
      <c r="AA93" s="342">
        <v>89</v>
      </c>
      <c r="AB93" s="342">
        <v>18</v>
      </c>
      <c r="AC93" s="342">
        <v>37</v>
      </c>
      <c r="AD93" s="342">
        <v>61</v>
      </c>
      <c r="AE93" s="342">
        <v>59</v>
      </c>
      <c r="AF93" s="342">
        <v>44</v>
      </c>
      <c r="AG93" s="342">
        <v>46</v>
      </c>
      <c r="AH93" s="342">
        <v>34</v>
      </c>
      <c r="AI93" s="342">
        <v>18</v>
      </c>
      <c r="AJ93" s="342">
        <v>85</v>
      </c>
      <c r="AK93" s="342">
        <v>38</v>
      </c>
      <c r="AL93" s="342">
        <v>74</v>
      </c>
      <c r="AM93" s="342">
        <v>64</v>
      </c>
      <c r="AN93" s="342">
        <v>85</v>
      </c>
      <c r="AO93" s="369"/>
      <c r="AP93" s="344">
        <v>10.8</v>
      </c>
      <c r="AQ93" s="344">
        <v>11.28</v>
      </c>
      <c r="AR93" s="344">
        <v>10.02</v>
      </c>
      <c r="AS93" s="344">
        <v>7.44</v>
      </c>
      <c r="AT93" s="344">
        <v>4.79</v>
      </c>
      <c r="AU93" s="347"/>
      <c r="AV93" s="342">
        <v>19</v>
      </c>
      <c r="AW93" s="342">
        <v>25</v>
      </c>
      <c r="AX93" s="342">
        <v>31</v>
      </c>
      <c r="AY93" s="342">
        <v>43</v>
      </c>
      <c r="AZ93" s="342">
        <v>57</v>
      </c>
      <c r="BA93" s="370"/>
      <c r="BB93" s="344">
        <v>9.3425664135256792</v>
      </c>
      <c r="BC93" s="344">
        <v>0</v>
      </c>
      <c r="BD93" s="344">
        <v>5.8335253821736599E-2</v>
      </c>
      <c r="BE93" s="371" t="s">
        <v>430</v>
      </c>
      <c r="BF93" s="370"/>
      <c r="BG93" s="371" t="s">
        <v>430</v>
      </c>
      <c r="BH93" s="667" t="s">
        <v>430</v>
      </c>
      <c r="BI93" s="344" t="s">
        <v>430</v>
      </c>
      <c r="BJ93" s="344" t="s">
        <v>430</v>
      </c>
      <c r="BK93" s="358"/>
      <c r="BL93" s="832" t="s">
        <v>6965</v>
      </c>
      <c r="BM93" s="918" t="s">
        <v>6966</v>
      </c>
      <c r="BN93" s="368" t="s">
        <v>430</v>
      </c>
      <c r="BO93" s="368" t="s">
        <v>430</v>
      </c>
      <c r="BP93" s="368" t="s">
        <v>430</v>
      </c>
      <c r="BQ93" s="369"/>
      <c r="BR93" s="350" t="s">
        <v>904</v>
      </c>
    </row>
    <row r="94" spans="1:70" s="424" customFormat="1" x14ac:dyDescent="0.25">
      <c r="A94" s="341" t="s">
        <v>6967</v>
      </c>
      <c r="B94" s="369"/>
      <c r="C94" s="709">
        <v>45764</v>
      </c>
      <c r="D94" s="369"/>
      <c r="E94" s="342">
        <v>42.4831</v>
      </c>
      <c r="F94" s="369"/>
      <c r="G94" s="343">
        <v>11.8635</v>
      </c>
      <c r="H94" s="370"/>
      <c r="I94" s="344">
        <v>1.4694</v>
      </c>
      <c r="J94" s="344">
        <v>4.6399999999999997E-2</v>
      </c>
      <c r="K94" s="344">
        <v>2.6076999999999999</v>
      </c>
      <c r="L94" s="344">
        <v>15.857900000000001</v>
      </c>
      <c r="M94" s="344">
        <v>-2.0428000000000002</v>
      </c>
      <c r="N94" s="346">
        <v>7.0751999999999997</v>
      </c>
      <c r="O94" s="344" t="s">
        <v>430</v>
      </c>
      <c r="P94" s="344" t="s">
        <v>430</v>
      </c>
      <c r="Q94" s="344" t="s">
        <v>430</v>
      </c>
      <c r="R94" s="344" t="s">
        <v>430</v>
      </c>
      <c r="S94" s="344">
        <v>1.2089000000000001</v>
      </c>
      <c r="T94" s="344">
        <v>19.377500000000001</v>
      </c>
      <c r="U94" s="344">
        <v>-0.19270000000000001</v>
      </c>
      <c r="V94" s="344">
        <v>2.3464999999999998</v>
      </c>
      <c r="W94" s="344">
        <v>1.2089000000000001</v>
      </c>
      <c r="X94" s="344">
        <v>15.192299999999999</v>
      </c>
      <c r="Y94" s="370"/>
      <c r="Z94" s="342">
        <v>42</v>
      </c>
      <c r="AA94" s="342">
        <v>95</v>
      </c>
      <c r="AB94" s="342">
        <v>27</v>
      </c>
      <c r="AC94" s="342">
        <v>16</v>
      </c>
      <c r="AD94" s="342">
        <v>65</v>
      </c>
      <c r="AE94" s="342">
        <v>46</v>
      </c>
      <c r="AF94" s="342" t="s">
        <v>430</v>
      </c>
      <c r="AG94" s="342" t="s">
        <v>430</v>
      </c>
      <c r="AH94" s="342" t="s">
        <v>430</v>
      </c>
      <c r="AI94" s="342" t="s">
        <v>430</v>
      </c>
      <c r="AJ94" s="342">
        <v>57</v>
      </c>
      <c r="AK94" s="342">
        <v>13</v>
      </c>
      <c r="AL94" s="342">
        <v>66</v>
      </c>
      <c r="AM94" s="342">
        <v>73</v>
      </c>
      <c r="AN94" s="342">
        <v>57</v>
      </c>
      <c r="AO94" s="369"/>
      <c r="AP94" s="344" t="s">
        <v>430</v>
      </c>
      <c r="AQ94" s="344" t="s">
        <v>430</v>
      </c>
      <c r="AR94" s="344" t="s">
        <v>430</v>
      </c>
      <c r="AS94" s="344" t="s">
        <v>430</v>
      </c>
      <c r="AT94" s="344">
        <v>7.95</v>
      </c>
      <c r="AU94" s="347"/>
      <c r="AV94" s="342" t="s">
        <v>430</v>
      </c>
      <c r="AW94" s="342" t="s">
        <v>430</v>
      </c>
      <c r="AX94" s="342" t="s">
        <v>430</v>
      </c>
      <c r="AY94" s="342" t="s">
        <v>430</v>
      </c>
      <c r="AZ94" s="342">
        <v>46</v>
      </c>
      <c r="BA94" s="370"/>
      <c r="BB94" s="344">
        <v>19.223654305359901</v>
      </c>
      <c r="BC94" s="344">
        <v>1.0049779580265199</v>
      </c>
      <c r="BD94" s="344">
        <v>3.6786733154921702E-2</v>
      </c>
      <c r="BE94" s="371">
        <v>-0.101687295326145</v>
      </c>
      <c r="BF94" s="370"/>
      <c r="BG94" s="371" t="s">
        <v>430</v>
      </c>
      <c r="BH94" s="667" t="s">
        <v>430</v>
      </c>
      <c r="BI94" s="344" t="s">
        <v>430</v>
      </c>
      <c r="BJ94" s="344" t="s">
        <v>430</v>
      </c>
      <c r="BK94" s="358"/>
      <c r="BL94" s="832" t="s">
        <v>6968</v>
      </c>
      <c r="BM94" s="918" t="s">
        <v>6969</v>
      </c>
      <c r="BN94" s="368" t="s">
        <v>430</v>
      </c>
      <c r="BO94" s="368" t="s">
        <v>430</v>
      </c>
      <c r="BP94" s="368" t="s">
        <v>430</v>
      </c>
      <c r="BQ94" s="369"/>
      <c r="BR94" s="350" t="s">
        <v>554</v>
      </c>
    </row>
    <row r="95" spans="1:70" s="424" customFormat="1" x14ac:dyDescent="0.25">
      <c r="A95" s="341" t="s">
        <v>6970</v>
      </c>
      <c r="B95" s="369"/>
      <c r="C95" s="709">
        <v>46044</v>
      </c>
      <c r="D95" s="369"/>
      <c r="E95" s="342">
        <v>39.06</v>
      </c>
      <c r="F95" s="369"/>
      <c r="G95" s="343">
        <v>10.648899999999999</v>
      </c>
      <c r="H95" s="370"/>
      <c r="I95" s="344">
        <v>0.7913</v>
      </c>
      <c r="J95" s="344">
        <v>0.88290000000000002</v>
      </c>
      <c r="K95" s="344">
        <v>3.9687999999999999</v>
      </c>
      <c r="L95" s="344">
        <v>15.3415</v>
      </c>
      <c r="M95" s="344" t="s">
        <v>430</v>
      </c>
      <c r="N95" s="346" t="s">
        <v>430</v>
      </c>
      <c r="O95" s="344" t="s">
        <v>430</v>
      </c>
      <c r="P95" s="344" t="s">
        <v>430</v>
      </c>
      <c r="Q95" s="344" t="s">
        <v>430</v>
      </c>
      <c r="R95" s="344" t="s">
        <v>430</v>
      </c>
      <c r="S95" s="344">
        <v>1.2204999999999999</v>
      </c>
      <c r="T95" s="344">
        <v>17.845800000000001</v>
      </c>
      <c r="U95" s="344" t="s">
        <v>430</v>
      </c>
      <c r="V95" s="344" t="s">
        <v>430</v>
      </c>
      <c r="W95" s="344">
        <v>1.2204999999999999</v>
      </c>
      <c r="X95" s="344">
        <v>6.4889999999999999</v>
      </c>
      <c r="Y95" s="370"/>
      <c r="Z95" s="342">
        <v>51</v>
      </c>
      <c r="AA95" s="342">
        <v>57</v>
      </c>
      <c r="AB95" s="342">
        <v>14</v>
      </c>
      <c r="AC95" s="342">
        <v>17</v>
      </c>
      <c r="AD95" s="342" t="s">
        <v>430</v>
      </c>
      <c r="AE95" s="342" t="s">
        <v>430</v>
      </c>
      <c r="AF95" s="342" t="s">
        <v>430</v>
      </c>
      <c r="AG95" s="342" t="s">
        <v>430</v>
      </c>
      <c r="AH95" s="342" t="s">
        <v>430</v>
      </c>
      <c r="AI95" s="342" t="s">
        <v>430</v>
      </c>
      <c r="AJ95" s="342">
        <v>56</v>
      </c>
      <c r="AK95" s="342">
        <v>18</v>
      </c>
      <c r="AL95" s="342" t="s">
        <v>430</v>
      </c>
      <c r="AM95" s="342" t="s">
        <v>430</v>
      </c>
      <c r="AN95" s="342">
        <v>56</v>
      </c>
      <c r="AO95" s="369"/>
      <c r="AP95" s="344" t="s">
        <v>430</v>
      </c>
      <c r="AQ95" s="344" t="s">
        <v>430</v>
      </c>
      <c r="AR95" s="344" t="s">
        <v>430</v>
      </c>
      <c r="AS95" s="344" t="s">
        <v>430</v>
      </c>
      <c r="AT95" s="344" t="s">
        <v>430</v>
      </c>
      <c r="AU95" s="347"/>
      <c r="AV95" s="342" t="s">
        <v>430</v>
      </c>
      <c r="AW95" s="342" t="s">
        <v>430</v>
      </c>
      <c r="AX95" s="342" t="s">
        <v>430</v>
      </c>
      <c r="AY95" s="342" t="s">
        <v>430</v>
      </c>
      <c r="AZ95" s="342" t="s">
        <v>430</v>
      </c>
      <c r="BA95" s="370"/>
      <c r="BB95" s="344">
        <v>22.7354377547437</v>
      </c>
      <c r="BC95" s="344">
        <v>1.06242881448757</v>
      </c>
      <c r="BD95" s="344">
        <v>4.9823898818183297E-2</v>
      </c>
      <c r="BE95" s="371">
        <v>0.96517987654318704</v>
      </c>
      <c r="BF95" s="370"/>
      <c r="BG95" s="371" t="s">
        <v>430</v>
      </c>
      <c r="BH95" s="667" t="s">
        <v>430</v>
      </c>
      <c r="BI95" s="344" t="s">
        <v>430</v>
      </c>
      <c r="BJ95" s="344" t="s">
        <v>430</v>
      </c>
      <c r="BK95" s="358"/>
      <c r="BL95" s="832" t="s">
        <v>6971</v>
      </c>
      <c r="BM95" s="918" t="s">
        <v>6972</v>
      </c>
      <c r="BN95" s="368" t="s">
        <v>430</v>
      </c>
      <c r="BO95" s="368" t="s">
        <v>430</v>
      </c>
      <c r="BP95" s="368" t="s">
        <v>430</v>
      </c>
      <c r="BQ95" s="369"/>
      <c r="BR95" s="350" t="s">
        <v>547</v>
      </c>
    </row>
    <row r="96" spans="1:70" s="424" customFormat="1" x14ac:dyDescent="0.25">
      <c r="A96" s="341" t="s">
        <v>6973</v>
      </c>
      <c r="B96" s="369"/>
      <c r="C96" s="709">
        <v>46085</v>
      </c>
      <c r="D96" s="369"/>
      <c r="E96" s="864">
        <v>36.47</v>
      </c>
      <c r="F96" s="369"/>
      <c r="G96" s="343">
        <v>8.6418999999999997</v>
      </c>
      <c r="H96" s="370"/>
      <c r="I96" s="344" t="s">
        <v>430</v>
      </c>
      <c r="J96" s="344">
        <v>6.1400000000000003E-2</v>
      </c>
      <c r="K96" s="344">
        <v>-10.255100000000001</v>
      </c>
      <c r="L96" s="344">
        <v>-5.2298999999999998</v>
      </c>
      <c r="M96" s="344" t="s">
        <v>430</v>
      </c>
      <c r="N96" s="346" t="s">
        <v>430</v>
      </c>
      <c r="O96" s="344" t="s">
        <v>430</v>
      </c>
      <c r="P96" s="344" t="s">
        <v>430</v>
      </c>
      <c r="Q96" s="344" t="s">
        <v>430</v>
      </c>
      <c r="R96" s="344" t="s">
        <v>430</v>
      </c>
      <c r="S96" s="344">
        <v>-0.49740000000000001</v>
      </c>
      <c r="T96" s="344">
        <v>-4.8175999999999997</v>
      </c>
      <c r="U96" s="344" t="s">
        <v>430</v>
      </c>
      <c r="V96" s="344" t="s">
        <v>430</v>
      </c>
      <c r="W96" s="344">
        <v>-0.49740000000000001</v>
      </c>
      <c r="X96" s="344">
        <v>-13.581</v>
      </c>
      <c r="Y96" s="370"/>
      <c r="Z96" s="342" t="s">
        <v>430</v>
      </c>
      <c r="AA96" s="342">
        <v>94</v>
      </c>
      <c r="AB96" s="342">
        <v>92</v>
      </c>
      <c r="AC96" s="342">
        <v>111</v>
      </c>
      <c r="AD96" s="342" t="s">
        <v>430</v>
      </c>
      <c r="AE96" s="342" t="s">
        <v>430</v>
      </c>
      <c r="AF96" s="342" t="s">
        <v>430</v>
      </c>
      <c r="AG96" s="342" t="s">
        <v>430</v>
      </c>
      <c r="AH96" s="342" t="s">
        <v>430</v>
      </c>
      <c r="AI96" s="342" t="s">
        <v>430</v>
      </c>
      <c r="AJ96" s="342">
        <v>109</v>
      </c>
      <c r="AK96" s="342">
        <v>111</v>
      </c>
      <c r="AL96" s="342" t="s">
        <v>430</v>
      </c>
      <c r="AM96" s="342" t="s">
        <v>430</v>
      </c>
      <c r="AN96" s="342">
        <v>109</v>
      </c>
      <c r="AO96" s="369"/>
      <c r="AP96" s="344" t="s">
        <v>430</v>
      </c>
      <c r="AQ96" s="344" t="s">
        <v>430</v>
      </c>
      <c r="AR96" s="344" t="s">
        <v>430</v>
      </c>
      <c r="AS96" s="344" t="s">
        <v>430</v>
      </c>
      <c r="AT96" s="344" t="s">
        <v>430</v>
      </c>
      <c r="AU96" s="347"/>
      <c r="AV96" s="342" t="s">
        <v>430</v>
      </c>
      <c r="AW96" s="342" t="s">
        <v>430</v>
      </c>
      <c r="AX96" s="342" t="s">
        <v>430</v>
      </c>
      <c r="AY96" s="342" t="s">
        <v>430</v>
      </c>
      <c r="AZ96" s="342" t="s">
        <v>430</v>
      </c>
      <c r="BA96" s="370"/>
      <c r="BB96" s="344">
        <v>26.6123911741673</v>
      </c>
      <c r="BC96" s="344">
        <v>0</v>
      </c>
      <c r="BD96" s="344">
        <v>-7.6053363176118799E-2</v>
      </c>
      <c r="BE96" s="371" t="s">
        <v>430</v>
      </c>
      <c r="BF96" s="370"/>
      <c r="BG96" s="371" t="s">
        <v>430</v>
      </c>
      <c r="BH96" s="667" t="s">
        <v>430</v>
      </c>
      <c r="BI96" s="344" t="s">
        <v>430</v>
      </c>
      <c r="BJ96" s="344" t="s">
        <v>430</v>
      </c>
      <c r="BK96" s="358"/>
      <c r="BL96" s="832" t="s">
        <v>6590</v>
      </c>
      <c r="BM96" s="918" t="s">
        <v>5236</v>
      </c>
      <c r="BN96" s="834" t="s">
        <v>2947</v>
      </c>
      <c r="BO96" s="368" t="s">
        <v>430</v>
      </c>
      <c r="BP96" s="368" t="s">
        <v>430</v>
      </c>
      <c r="BQ96" s="369"/>
      <c r="BR96" s="350" t="s">
        <v>5086</v>
      </c>
    </row>
    <row r="97" spans="1:70" s="424" customFormat="1" x14ac:dyDescent="0.25">
      <c r="A97" s="341" t="s">
        <v>6974</v>
      </c>
      <c r="B97" s="369"/>
      <c r="C97" s="709">
        <v>44616</v>
      </c>
      <c r="D97" s="369"/>
      <c r="E97" s="342">
        <v>36.090000000000003</v>
      </c>
      <c r="F97" s="369"/>
      <c r="G97" s="343">
        <v>15.394600000000001</v>
      </c>
      <c r="H97" s="370"/>
      <c r="I97" s="344">
        <v>0.64200000000000002</v>
      </c>
      <c r="J97" s="344">
        <v>7.22E-2</v>
      </c>
      <c r="K97" s="344">
        <v>0.46789999999999998</v>
      </c>
      <c r="L97" s="344">
        <v>7.76</v>
      </c>
      <c r="M97" s="344">
        <v>-3.2509999999999999</v>
      </c>
      <c r="N97" s="346">
        <v>1.0694999999999999</v>
      </c>
      <c r="O97" s="344">
        <v>-1.1889000000000001</v>
      </c>
      <c r="P97" s="344">
        <v>10.319000000000001</v>
      </c>
      <c r="Q97" s="344" t="s">
        <v>430</v>
      </c>
      <c r="R97" s="344" t="s">
        <v>430</v>
      </c>
      <c r="S97" s="344">
        <v>0.72099999999999997</v>
      </c>
      <c r="T97" s="344">
        <v>9.5513999999999992</v>
      </c>
      <c r="U97" s="344">
        <v>-2.2776000000000001</v>
      </c>
      <c r="V97" s="344">
        <v>3.1187999999999998</v>
      </c>
      <c r="W97" s="344">
        <v>0.72099999999999997</v>
      </c>
      <c r="X97" s="344">
        <v>10.417899999999999</v>
      </c>
      <c r="Y97" s="370"/>
      <c r="Z97" s="342">
        <v>59</v>
      </c>
      <c r="AA97" s="342">
        <v>93</v>
      </c>
      <c r="AB97" s="342">
        <v>54</v>
      </c>
      <c r="AC97" s="342">
        <v>48</v>
      </c>
      <c r="AD97" s="342">
        <v>80</v>
      </c>
      <c r="AE97" s="342">
        <v>60</v>
      </c>
      <c r="AF97" s="342">
        <v>59</v>
      </c>
      <c r="AG97" s="342">
        <v>52</v>
      </c>
      <c r="AH97" s="342" t="s">
        <v>430</v>
      </c>
      <c r="AI97" s="342" t="s">
        <v>430</v>
      </c>
      <c r="AJ97" s="342">
        <v>72</v>
      </c>
      <c r="AK97" s="342">
        <v>44</v>
      </c>
      <c r="AL97" s="342">
        <v>83</v>
      </c>
      <c r="AM97" s="342">
        <v>65</v>
      </c>
      <c r="AN97" s="342">
        <v>72</v>
      </c>
      <c r="AO97" s="369"/>
      <c r="AP97" s="344" t="s">
        <v>430</v>
      </c>
      <c r="AQ97" s="344" t="s">
        <v>430</v>
      </c>
      <c r="AR97" s="344" t="s">
        <v>430</v>
      </c>
      <c r="AS97" s="344">
        <v>4.32</v>
      </c>
      <c r="AT97" s="344">
        <v>1.7</v>
      </c>
      <c r="AU97" s="347"/>
      <c r="AV97" s="342" t="s">
        <v>430</v>
      </c>
      <c r="AW97" s="342" t="s">
        <v>430</v>
      </c>
      <c r="AX97" s="342" t="s">
        <v>430</v>
      </c>
      <c r="AY97" s="342">
        <v>54</v>
      </c>
      <c r="AZ97" s="342">
        <v>71</v>
      </c>
      <c r="BA97" s="370"/>
      <c r="BB97" s="344">
        <v>13.822615373768199</v>
      </c>
      <c r="BC97" s="344">
        <v>0.90886722866212699</v>
      </c>
      <c r="BD97" s="344">
        <v>3.7036005386537202E-2</v>
      </c>
      <c r="BE97" s="371">
        <v>-0.50340870214518196</v>
      </c>
      <c r="BF97" s="370"/>
      <c r="BG97" s="371" t="s">
        <v>430</v>
      </c>
      <c r="BH97" s="667" t="s">
        <v>430</v>
      </c>
      <c r="BI97" s="344" t="s">
        <v>430</v>
      </c>
      <c r="BJ97" s="344" t="s">
        <v>430</v>
      </c>
      <c r="BK97" s="358"/>
      <c r="BL97" s="832" t="s">
        <v>6975</v>
      </c>
      <c r="BM97" s="918" t="s">
        <v>6976</v>
      </c>
      <c r="BN97" s="368" t="s">
        <v>430</v>
      </c>
      <c r="BO97" s="368" t="s">
        <v>430</v>
      </c>
      <c r="BP97" s="368" t="s">
        <v>430</v>
      </c>
      <c r="BQ97" s="369"/>
      <c r="BR97" s="350" t="s">
        <v>547</v>
      </c>
    </row>
    <row r="98" spans="1:70" s="424" customFormat="1" x14ac:dyDescent="0.25">
      <c r="A98" s="341" t="s">
        <v>6977</v>
      </c>
      <c r="B98" s="369"/>
      <c r="C98" s="709">
        <v>44778</v>
      </c>
      <c r="D98" s="369"/>
      <c r="E98" s="342">
        <v>35.49</v>
      </c>
      <c r="F98" s="369"/>
      <c r="G98" s="343">
        <v>14.241</v>
      </c>
      <c r="H98" s="370"/>
      <c r="I98" s="344" t="s">
        <v>430</v>
      </c>
      <c r="J98" s="344">
        <v>-2.9499999999999998E-2</v>
      </c>
      <c r="K98" s="344">
        <v>2.6000999999999999</v>
      </c>
      <c r="L98" s="344">
        <v>6.2515000000000001</v>
      </c>
      <c r="M98" s="344">
        <v>-8.0406999999999993</v>
      </c>
      <c r="N98" s="346">
        <v>-4.5496999999999996</v>
      </c>
      <c r="O98" s="344">
        <v>0.70669999999999999</v>
      </c>
      <c r="P98" s="344">
        <v>8.6992999999999991</v>
      </c>
      <c r="Q98" s="344" t="s">
        <v>430</v>
      </c>
      <c r="R98" s="344" t="s">
        <v>430</v>
      </c>
      <c r="S98" s="344">
        <v>0.51239999999999997</v>
      </c>
      <c r="T98" s="344">
        <v>7.8438999999999997</v>
      </c>
      <c r="U98" s="344">
        <v>-7.5110000000000001</v>
      </c>
      <c r="V98" s="344">
        <v>-1.7346999999999999</v>
      </c>
      <c r="W98" s="344">
        <v>0.51239999999999997</v>
      </c>
      <c r="X98" s="344">
        <v>9.4712999999999994</v>
      </c>
      <c r="Y98" s="370"/>
      <c r="Z98" s="342" t="s">
        <v>430</v>
      </c>
      <c r="AA98" s="342">
        <v>100</v>
      </c>
      <c r="AB98" s="342">
        <v>28</v>
      </c>
      <c r="AC98" s="342">
        <v>56</v>
      </c>
      <c r="AD98" s="342">
        <v>93</v>
      </c>
      <c r="AE98" s="342">
        <v>76</v>
      </c>
      <c r="AF98" s="342">
        <v>56</v>
      </c>
      <c r="AG98" s="342">
        <v>57</v>
      </c>
      <c r="AH98" s="342" t="s">
        <v>430</v>
      </c>
      <c r="AI98" s="342" t="s">
        <v>430</v>
      </c>
      <c r="AJ98" s="342">
        <v>76</v>
      </c>
      <c r="AK98" s="342">
        <v>53</v>
      </c>
      <c r="AL98" s="342">
        <v>94</v>
      </c>
      <c r="AM98" s="342">
        <v>85</v>
      </c>
      <c r="AN98" s="342">
        <v>76</v>
      </c>
      <c r="AO98" s="369"/>
      <c r="AP98" s="344" t="s">
        <v>430</v>
      </c>
      <c r="AQ98" s="344" t="s">
        <v>430</v>
      </c>
      <c r="AR98" s="344" t="s">
        <v>430</v>
      </c>
      <c r="AS98" s="344">
        <v>3.16</v>
      </c>
      <c r="AT98" s="344">
        <v>-4.68</v>
      </c>
      <c r="AU98" s="347"/>
      <c r="AV98" s="342" t="s">
        <v>430</v>
      </c>
      <c r="AW98" s="342" t="s">
        <v>430</v>
      </c>
      <c r="AX98" s="342" t="s">
        <v>430</v>
      </c>
      <c r="AY98" s="342">
        <v>56</v>
      </c>
      <c r="AZ98" s="342">
        <v>79</v>
      </c>
      <c r="BA98" s="370"/>
      <c r="BB98" s="344">
        <v>12.426519194931601</v>
      </c>
      <c r="BC98" s="344">
        <v>0.99012275382163095</v>
      </c>
      <c r="BD98" s="344">
        <v>3.1034738747252801E-2</v>
      </c>
      <c r="BE98" s="371">
        <v>-0.22556313909837</v>
      </c>
      <c r="BF98" s="370"/>
      <c r="BG98" s="371" t="s">
        <v>430</v>
      </c>
      <c r="BH98" s="667" t="s">
        <v>430</v>
      </c>
      <c r="BI98" s="344" t="s">
        <v>430</v>
      </c>
      <c r="BJ98" s="344" t="s">
        <v>430</v>
      </c>
      <c r="BK98" s="358"/>
      <c r="BL98" s="832" t="s">
        <v>6865</v>
      </c>
      <c r="BM98" s="918" t="s">
        <v>6021</v>
      </c>
      <c r="BN98" s="368" t="s">
        <v>430</v>
      </c>
      <c r="BO98" s="368" t="s">
        <v>430</v>
      </c>
      <c r="BP98" s="368" t="s">
        <v>430</v>
      </c>
      <c r="BQ98" s="369"/>
      <c r="BR98" s="350" t="s">
        <v>554</v>
      </c>
    </row>
    <row r="99" spans="1:70" s="424" customFormat="1" x14ac:dyDescent="0.25">
      <c r="A99" s="341" t="s">
        <v>6978</v>
      </c>
      <c r="B99" s="369"/>
      <c r="C99" s="709">
        <v>45910</v>
      </c>
      <c r="D99" s="369"/>
      <c r="E99" s="342">
        <v>31.053999999999998</v>
      </c>
      <c r="F99" s="369"/>
      <c r="G99" s="343">
        <v>12.8963</v>
      </c>
      <c r="H99" s="370"/>
      <c r="I99" s="344">
        <v>1.8343</v>
      </c>
      <c r="J99" s="344">
        <v>1.8230999999999999</v>
      </c>
      <c r="K99" s="344">
        <v>-8.5770999999999997</v>
      </c>
      <c r="L99" s="344">
        <v>-3.0804999999999998</v>
      </c>
      <c r="M99" s="344">
        <v>5.2183999999999999</v>
      </c>
      <c r="N99" s="346" t="s">
        <v>430</v>
      </c>
      <c r="O99" s="344" t="s">
        <v>430</v>
      </c>
      <c r="P99" s="344" t="s">
        <v>430</v>
      </c>
      <c r="Q99" s="344" t="s">
        <v>430</v>
      </c>
      <c r="R99" s="344" t="s">
        <v>430</v>
      </c>
      <c r="S99" s="344">
        <v>1.5208999999999999</v>
      </c>
      <c r="T99" s="344">
        <v>-2.4470999999999998</v>
      </c>
      <c r="U99" s="344">
        <v>6.9043999999999999</v>
      </c>
      <c r="V99" s="344">
        <v>22.279199999999999</v>
      </c>
      <c r="W99" s="344">
        <v>1.5208999999999999</v>
      </c>
      <c r="X99" s="344">
        <v>28.963000000000001</v>
      </c>
      <c r="Y99" s="370"/>
      <c r="Z99" s="342">
        <v>36</v>
      </c>
      <c r="AA99" s="342">
        <v>41</v>
      </c>
      <c r="AB99" s="342">
        <v>87</v>
      </c>
      <c r="AC99" s="342">
        <v>106</v>
      </c>
      <c r="AD99" s="342">
        <v>14</v>
      </c>
      <c r="AE99" s="342" t="s">
        <v>430</v>
      </c>
      <c r="AF99" s="342" t="s">
        <v>430</v>
      </c>
      <c r="AG99" s="342" t="s">
        <v>430</v>
      </c>
      <c r="AH99" s="342" t="s">
        <v>430</v>
      </c>
      <c r="AI99" s="342" t="s">
        <v>430</v>
      </c>
      <c r="AJ99" s="342">
        <v>30</v>
      </c>
      <c r="AK99" s="342">
        <v>94</v>
      </c>
      <c r="AL99" s="342">
        <v>10</v>
      </c>
      <c r="AM99" s="342">
        <v>24</v>
      </c>
      <c r="AN99" s="342">
        <v>30</v>
      </c>
      <c r="AO99" s="369"/>
      <c r="AP99" s="344" t="s">
        <v>430</v>
      </c>
      <c r="AQ99" s="344" t="s">
        <v>430</v>
      </c>
      <c r="AR99" s="344" t="s">
        <v>430</v>
      </c>
      <c r="AS99" s="344" t="s">
        <v>430</v>
      </c>
      <c r="AT99" s="344" t="s">
        <v>430</v>
      </c>
      <c r="AU99" s="347"/>
      <c r="AV99" s="342" t="s">
        <v>430</v>
      </c>
      <c r="AW99" s="342" t="s">
        <v>430</v>
      </c>
      <c r="AX99" s="342" t="s">
        <v>430</v>
      </c>
      <c r="AY99" s="342" t="s">
        <v>430</v>
      </c>
      <c r="AZ99" s="342" t="s">
        <v>430</v>
      </c>
      <c r="BA99" s="370"/>
      <c r="BB99" s="344">
        <v>28.3767196618968</v>
      </c>
      <c r="BC99" s="344">
        <v>0</v>
      </c>
      <c r="BD99" s="344">
        <v>6.65461456723455E-2</v>
      </c>
      <c r="BE99" s="371" t="s">
        <v>430</v>
      </c>
      <c r="BF99" s="370"/>
      <c r="BG99" s="371" t="s">
        <v>430</v>
      </c>
      <c r="BH99" s="667" t="s">
        <v>430</v>
      </c>
      <c r="BI99" s="344" t="s">
        <v>430</v>
      </c>
      <c r="BJ99" s="344" t="s">
        <v>430</v>
      </c>
      <c r="BK99" s="358"/>
      <c r="BL99" s="832" t="s">
        <v>6934</v>
      </c>
      <c r="BM99" s="918" t="s">
        <v>5172</v>
      </c>
      <c r="BN99" s="368" t="s">
        <v>430</v>
      </c>
      <c r="BO99" s="368" t="s">
        <v>430</v>
      </c>
      <c r="BP99" s="368" t="s">
        <v>430</v>
      </c>
      <c r="BQ99" s="369"/>
      <c r="BR99" s="350" t="s">
        <v>554</v>
      </c>
    </row>
    <row r="100" spans="1:70" s="424" customFormat="1" x14ac:dyDescent="0.25">
      <c r="A100" s="341" t="s">
        <v>6979</v>
      </c>
      <c r="B100" s="369"/>
      <c r="C100" s="709">
        <v>45876</v>
      </c>
      <c r="D100" s="369"/>
      <c r="E100" s="342">
        <v>37.377699999999997</v>
      </c>
      <c r="F100" s="369"/>
      <c r="G100" s="343">
        <v>12.280200000000001</v>
      </c>
      <c r="H100" s="370"/>
      <c r="I100" s="344">
        <v>-0.65610000000000002</v>
      </c>
      <c r="J100" s="344">
        <v>-0.18049999999999999</v>
      </c>
      <c r="K100" s="344">
        <v>-0.72350000000000003</v>
      </c>
      <c r="L100" s="344">
        <v>18.804200000000002</v>
      </c>
      <c r="M100" s="344">
        <v>20.3186</v>
      </c>
      <c r="N100" s="346" t="s">
        <v>430</v>
      </c>
      <c r="O100" s="344" t="s">
        <v>430</v>
      </c>
      <c r="P100" s="344" t="s">
        <v>430</v>
      </c>
      <c r="Q100" s="344" t="s">
        <v>430</v>
      </c>
      <c r="R100" s="344" t="s">
        <v>430</v>
      </c>
      <c r="S100" s="344">
        <v>-0.57969999999999999</v>
      </c>
      <c r="T100" s="344">
        <v>20.224399999999999</v>
      </c>
      <c r="U100" s="344">
        <v>24.238199999999999</v>
      </c>
      <c r="V100" s="344">
        <v>20.717199999999998</v>
      </c>
      <c r="W100" s="344">
        <v>-0.57969999999999999</v>
      </c>
      <c r="X100" s="344">
        <v>22.802</v>
      </c>
      <c r="Y100" s="370"/>
      <c r="Z100" s="342">
        <v>80</v>
      </c>
      <c r="AA100" s="342">
        <v>106</v>
      </c>
      <c r="AB100" s="342">
        <v>64</v>
      </c>
      <c r="AC100" s="342">
        <v>8</v>
      </c>
      <c r="AD100" s="342">
        <v>3</v>
      </c>
      <c r="AE100" s="342" t="s">
        <v>430</v>
      </c>
      <c r="AF100" s="342" t="s">
        <v>430</v>
      </c>
      <c r="AG100" s="342" t="s">
        <v>430</v>
      </c>
      <c r="AH100" s="342" t="s">
        <v>430</v>
      </c>
      <c r="AI100" s="342" t="s">
        <v>430</v>
      </c>
      <c r="AJ100" s="342">
        <v>111</v>
      </c>
      <c r="AK100" s="342">
        <v>9</v>
      </c>
      <c r="AL100" s="342">
        <v>2</v>
      </c>
      <c r="AM100" s="342">
        <v>35</v>
      </c>
      <c r="AN100" s="342">
        <v>111</v>
      </c>
      <c r="AO100" s="369"/>
      <c r="AP100" s="344" t="s">
        <v>430</v>
      </c>
      <c r="AQ100" s="344" t="s">
        <v>430</v>
      </c>
      <c r="AR100" s="344" t="s">
        <v>430</v>
      </c>
      <c r="AS100" s="344" t="s">
        <v>430</v>
      </c>
      <c r="AT100" s="344" t="s">
        <v>430</v>
      </c>
      <c r="AU100" s="347"/>
      <c r="AV100" s="342" t="s">
        <v>430</v>
      </c>
      <c r="AW100" s="342" t="s">
        <v>430</v>
      </c>
      <c r="AX100" s="342" t="s">
        <v>430</v>
      </c>
      <c r="AY100" s="342" t="s">
        <v>430</v>
      </c>
      <c r="AZ100" s="342" t="s">
        <v>430</v>
      </c>
      <c r="BA100" s="370"/>
      <c r="BB100" s="344">
        <v>26.0557166162505</v>
      </c>
      <c r="BC100" s="344">
        <v>0.99509477208790698</v>
      </c>
      <c r="BD100" s="344">
        <v>7.0885634043069301E-2</v>
      </c>
      <c r="BE100" s="371">
        <v>-3.7443788998412502E-3</v>
      </c>
      <c r="BF100" s="370"/>
      <c r="BG100" s="371" t="s">
        <v>430</v>
      </c>
      <c r="BH100" s="667" t="s">
        <v>430</v>
      </c>
      <c r="BI100" s="344" t="s">
        <v>430</v>
      </c>
      <c r="BJ100" s="344" t="s">
        <v>430</v>
      </c>
      <c r="BK100" s="358"/>
      <c r="BL100" s="832" t="s">
        <v>6980</v>
      </c>
      <c r="BM100" s="918" t="s">
        <v>6981</v>
      </c>
      <c r="BN100" s="368" t="s">
        <v>430</v>
      </c>
      <c r="BO100" s="368" t="s">
        <v>430</v>
      </c>
      <c r="BP100" s="368" t="s">
        <v>430</v>
      </c>
      <c r="BQ100" s="369"/>
      <c r="BR100" s="350" t="s">
        <v>554</v>
      </c>
    </row>
    <row r="101" spans="1:70" s="424" customFormat="1" x14ac:dyDescent="0.25">
      <c r="A101" s="341" t="s">
        <v>6982</v>
      </c>
      <c r="B101" s="369"/>
      <c r="C101" s="709">
        <v>44848</v>
      </c>
      <c r="D101" s="369"/>
      <c r="E101" s="342">
        <v>32.541499999999999</v>
      </c>
      <c r="F101" s="369"/>
      <c r="G101" s="343">
        <v>17.159099999999999</v>
      </c>
      <c r="H101" s="370"/>
      <c r="I101" s="344" t="s">
        <v>430</v>
      </c>
      <c r="J101" s="344">
        <v>0.16639999999999999</v>
      </c>
      <c r="K101" s="344">
        <v>1.5584</v>
      </c>
      <c r="L101" s="344">
        <v>8.3694000000000006</v>
      </c>
      <c r="M101" s="344">
        <v>-1.6067</v>
      </c>
      <c r="N101" s="346">
        <v>8.8670000000000009</v>
      </c>
      <c r="O101" s="344">
        <v>7.3133999999999997</v>
      </c>
      <c r="P101" s="344">
        <v>16.6782</v>
      </c>
      <c r="Q101" s="344" t="s">
        <v>430</v>
      </c>
      <c r="R101" s="344" t="s">
        <v>430</v>
      </c>
      <c r="S101" s="344">
        <v>0.1903</v>
      </c>
      <c r="T101" s="344">
        <v>9.3605</v>
      </c>
      <c r="U101" s="344">
        <v>-0.67030000000000001</v>
      </c>
      <c r="V101" s="344">
        <v>7.7237</v>
      </c>
      <c r="W101" s="344">
        <v>0.1903</v>
      </c>
      <c r="X101" s="344">
        <v>15.6431</v>
      </c>
      <c r="Y101" s="370"/>
      <c r="Z101" s="342" t="s">
        <v>430</v>
      </c>
      <c r="AA101" s="342">
        <v>91</v>
      </c>
      <c r="AB101" s="342">
        <v>45</v>
      </c>
      <c r="AC101" s="342">
        <v>44</v>
      </c>
      <c r="AD101" s="342">
        <v>62</v>
      </c>
      <c r="AE101" s="342">
        <v>40</v>
      </c>
      <c r="AF101" s="342">
        <v>36</v>
      </c>
      <c r="AG101" s="342">
        <v>30</v>
      </c>
      <c r="AH101" s="342" t="s">
        <v>430</v>
      </c>
      <c r="AI101" s="342" t="s">
        <v>430</v>
      </c>
      <c r="AJ101" s="342">
        <v>95</v>
      </c>
      <c r="AK101" s="342">
        <v>47</v>
      </c>
      <c r="AL101" s="342">
        <v>70</v>
      </c>
      <c r="AM101" s="342">
        <v>47</v>
      </c>
      <c r="AN101" s="342">
        <v>95</v>
      </c>
      <c r="AO101" s="369"/>
      <c r="AP101" s="344" t="s">
        <v>430</v>
      </c>
      <c r="AQ101" s="344" t="s">
        <v>430</v>
      </c>
      <c r="AR101" s="344" t="s">
        <v>430</v>
      </c>
      <c r="AS101" s="344">
        <v>11.38</v>
      </c>
      <c r="AT101" s="344">
        <v>7.86</v>
      </c>
      <c r="AU101" s="347"/>
      <c r="AV101" s="342" t="s">
        <v>430</v>
      </c>
      <c r="AW101" s="342" t="s">
        <v>430</v>
      </c>
      <c r="AX101" s="342" t="s">
        <v>430</v>
      </c>
      <c r="AY101" s="342">
        <v>31</v>
      </c>
      <c r="AZ101" s="342">
        <v>47</v>
      </c>
      <c r="BA101" s="370"/>
      <c r="BB101" s="344">
        <v>10.4183531527926</v>
      </c>
      <c r="BC101" s="344">
        <v>0.68706349470955896</v>
      </c>
      <c r="BD101" s="344">
        <v>8.6757491787268007E-2</v>
      </c>
      <c r="BE101" s="371">
        <v>0.176860210015678</v>
      </c>
      <c r="BF101" s="370"/>
      <c r="BG101" s="371" t="s">
        <v>430</v>
      </c>
      <c r="BH101" s="667" t="s">
        <v>430</v>
      </c>
      <c r="BI101" s="344" t="s">
        <v>430</v>
      </c>
      <c r="BJ101" s="344" t="s">
        <v>430</v>
      </c>
      <c r="BK101" s="358"/>
      <c r="BL101" s="832" t="s">
        <v>6983</v>
      </c>
      <c r="BM101" s="918" t="s">
        <v>6984</v>
      </c>
      <c r="BN101" s="368" t="s">
        <v>430</v>
      </c>
      <c r="BO101" s="368" t="s">
        <v>430</v>
      </c>
      <c r="BP101" s="368" t="s">
        <v>430</v>
      </c>
      <c r="BQ101" s="369"/>
      <c r="BR101" s="350" t="s">
        <v>547</v>
      </c>
    </row>
    <row r="102" spans="1:70" s="424" customFormat="1" x14ac:dyDescent="0.25">
      <c r="A102" s="341" t="s">
        <v>6985</v>
      </c>
      <c r="B102" s="369"/>
      <c r="C102" s="709">
        <v>46093</v>
      </c>
      <c r="D102" s="369"/>
      <c r="E102" s="342">
        <v>33.49</v>
      </c>
      <c r="F102" s="369"/>
      <c r="G102" s="343">
        <v>10.388299999999999</v>
      </c>
      <c r="H102" s="370"/>
      <c r="I102" s="344">
        <v>9.35E-2</v>
      </c>
      <c r="J102" s="344">
        <v>-0.69589999999999996</v>
      </c>
      <c r="K102" s="344">
        <v>1.2742</v>
      </c>
      <c r="L102" s="344">
        <v>8.6836000000000002</v>
      </c>
      <c r="M102" s="344" t="s">
        <v>430</v>
      </c>
      <c r="N102" s="346" t="s">
        <v>430</v>
      </c>
      <c r="O102" s="344" t="s">
        <v>430</v>
      </c>
      <c r="P102" s="344" t="s">
        <v>430</v>
      </c>
      <c r="Q102" s="344" t="s">
        <v>430</v>
      </c>
      <c r="R102" s="344" t="s">
        <v>430</v>
      </c>
      <c r="S102" s="344">
        <v>0.52639999999999998</v>
      </c>
      <c r="T102" s="344">
        <v>11.5175</v>
      </c>
      <c r="U102" s="344" t="s">
        <v>430</v>
      </c>
      <c r="V102" s="344" t="s">
        <v>430</v>
      </c>
      <c r="W102" s="344">
        <v>0.52639999999999998</v>
      </c>
      <c r="X102" s="344">
        <v>3.883</v>
      </c>
      <c r="Y102" s="370"/>
      <c r="Z102" s="342">
        <v>76</v>
      </c>
      <c r="AA102" s="342">
        <v>111</v>
      </c>
      <c r="AB102" s="342">
        <v>47</v>
      </c>
      <c r="AC102" s="342">
        <v>43</v>
      </c>
      <c r="AD102" s="342" t="s">
        <v>430</v>
      </c>
      <c r="AE102" s="342" t="s">
        <v>430</v>
      </c>
      <c r="AF102" s="342" t="s">
        <v>430</v>
      </c>
      <c r="AG102" s="342" t="s">
        <v>430</v>
      </c>
      <c r="AH102" s="342" t="s">
        <v>430</v>
      </c>
      <c r="AI102" s="342" t="s">
        <v>430</v>
      </c>
      <c r="AJ102" s="342">
        <v>75</v>
      </c>
      <c r="AK102" s="342">
        <v>34</v>
      </c>
      <c r="AL102" s="342" t="s">
        <v>430</v>
      </c>
      <c r="AM102" s="342" t="s">
        <v>430</v>
      </c>
      <c r="AN102" s="342">
        <v>75</v>
      </c>
      <c r="AO102" s="369"/>
      <c r="AP102" s="344" t="s">
        <v>430</v>
      </c>
      <c r="AQ102" s="344" t="s">
        <v>430</v>
      </c>
      <c r="AR102" s="344" t="s">
        <v>430</v>
      </c>
      <c r="AS102" s="344" t="s">
        <v>430</v>
      </c>
      <c r="AT102" s="344" t="s">
        <v>430</v>
      </c>
      <c r="AU102" s="347"/>
      <c r="AV102" s="342" t="s">
        <v>430</v>
      </c>
      <c r="AW102" s="342" t="s">
        <v>430</v>
      </c>
      <c r="AX102" s="342" t="s">
        <v>430</v>
      </c>
      <c r="AY102" s="342" t="s">
        <v>430</v>
      </c>
      <c r="AZ102" s="342" t="s">
        <v>430</v>
      </c>
      <c r="BA102" s="370"/>
      <c r="BB102" s="344">
        <v>16.0757242142415</v>
      </c>
      <c r="BC102" s="344">
        <v>0.99185725097826705</v>
      </c>
      <c r="BD102" s="344">
        <v>0.15118578521600901</v>
      </c>
      <c r="BE102" s="371">
        <v>-0.84484623422607497</v>
      </c>
      <c r="BF102" s="370"/>
      <c r="BG102" s="371" t="s">
        <v>430</v>
      </c>
      <c r="BH102" s="667" t="s">
        <v>430</v>
      </c>
      <c r="BI102" s="344" t="s">
        <v>430</v>
      </c>
      <c r="BJ102" s="344" t="s">
        <v>430</v>
      </c>
      <c r="BK102" s="358"/>
      <c r="BL102" s="832" t="s">
        <v>6986</v>
      </c>
      <c r="BM102" s="918" t="s">
        <v>6987</v>
      </c>
      <c r="BN102" s="368" t="s">
        <v>430</v>
      </c>
      <c r="BO102" s="368" t="s">
        <v>430</v>
      </c>
      <c r="BP102" s="368" t="s">
        <v>430</v>
      </c>
      <c r="BQ102" s="369"/>
      <c r="BR102" s="350" t="s">
        <v>547</v>
      </c>
    </row>
    <row r="103" spans="1:70" s="424" customFormat="1" x14ac:dyDescent="0.25">
      <c r="A103" s="341" t="s">
        <v>6988</v>
      </c>
      <c r="B103" s="369"/>
      <c r="C103" s="709">
        <v>45898</v>
      </c>
      <c r="D103" s="369"/>
      <c r="E103" s="342">
        <v>26.412600000000001</v>
      </c>
      <c r="F103" s="369"/>
      <c r="G103" s="343">
        <v>10.651</v>
      </c>
      <c r="H103" s="370"/>
      <c r="I103" s="344" t="s">
        <v>430</v>
      </c>
      <c r="J103" s="344">
        <v>-0.15</v>
      </c>
      <c r="K103" s="344">
        <v>1.1011</v>
      </c>
      <c r="L103" s="344">
        <v>11.005699999999999</v>
      </c>
      <c r="M103" s="344">
        <v>-0.26219999999999999</v>
      </c>
      <c r="N103" s="346" t="s">
        <v>430</v>
      </c>
      <c r="O103" s="344" t="s">
        <v>430</v>
      </c>
      <c r="P103" s="344" t="s">
        <v>430</v>
      </c>
      <c r="Q103" s="344" t="s">
        <v>430</v>
      </c>
      <c r="R103" s="344" t="s">
        <v>430</v>
      </c>
      <c r="S103" s="344">
        <v>0.20699999999999999</v>
      </c>
      <c r="T103" s="344">
        <v>13.092000000000001</v>
      </c>
      <c r="U103" s="344">
        <v>0.59499999999999997</v>
      </c>
      <c r="V103" s="344">
        <v>5.6961000000000004</v>
      </c>
      <c r="W103" s="344">
        <v>0.20699999999999999</v>
      </c>
      <c r="X103" s="344">
        <v>6.51</v>
      </c>
      <c r="Y103" s="370"/>
      <c r="Z103" s="342" t="s">
        <v>430</v>
      </c>
      <c r="AA103" s="342">
        <v>104</v>
      </c>
      <c r="AB103" s="342">
        <v>51</v>
      </c>
      <c r="AC103" s="342">
        <v>27</v>
      </c>
      <c r="AD103" s="342">
        <v>51</v>
      </c>
      <c r="AE103" s="342" t="s">
        <v>430</v>
      </c>
      <c r="AF103" s="342" t="s">
        <v>430</v>
      </c>
      <c r="AG103" s="342" t="s">
        <v>430</v>
      </c>
      <c r="AH103" s="342" t="s">
        <v>430</v>
      </c>
      <c r="AI103" s="342" t="s">
        <v>430</v>
      </c>
      <c r="AJ103" s="342">
        <v>92</v>
      </c>
      <c r="AK103" s="342">
        <v>27</v>
      </c>
      <c r="AL103" s="342">
        <v>50</v>
      </c>
      <c r="AM103" s="342">
        <v>54</v>
      </c>
      <c r="AN103" s="342">
        <v>92</v>
      </c>
      <c r="AO103" s="369"/>
      <c r="AP103" s="344" t="s">
        <v>430</v>
      </c>
      <c r="AQ103" s="344" t="s">
        <v>430</v>
      </c>
      <c r="AR103" s="344" t="s">
        <v>430</v>
      </c>
      <c r="AS103" s="344" t="s">
        <v>430</v>
      </c>
      <c r="AT103" s="344" t="s">
        <v>430</v>
      </c>
      <c r="AU103" s="347"/>
      <c r="AV103" s="342" t="s">
        <v>430</v>
      </c>
      <c r="AW103" s="342" t="s">
        <v>430</v>
      </c>
      <c r="AX103" s="342" t="s">
        <v>430</v>
      </c>
      <c r="AY103" s="342" t="s">
        <v>430</v>
      </c>
      <c r="AZ103" s="342" t="s">
        <v>430</v>
      </c>
      <c r="BA103" s="370"/>
      <c r="BB103" s="344">
        <v>16.354304586864</v>
      </c>
      <c r="BC103" s="344">
        <v>1.0254576745281401</v>
      </c>
      <c r="BD103" s="344">
        <v>7.9444424676919992E-3</v>
      </c>
      <c r="BE103" s="371">
        <v>0.54417428947717605</v>
      </c>
      <c r="BF103" s="370"/>
      <c r="BG103" s="371" t="s">
        <v>430</v>
      </c>
      <c r="BH103" s="667" t="s">
        <v>430</v>
      </c>
      <c r="BI103" s="344" t="s">
        <v>430</v>
      </c>
      <c r="BJ103" s="344" t="s">
        <v>430</v>
      </c>
      <c r="BK103" s="358"/>
      <c r="BL103" s="832" t="s">
        <v>6989</v>
      </c>
      <c r="BM103" s="918" t="s">
        <v>6990</v>
      </c>
      <c r="BN103" s="368" t="s">
        <v>430</v>
      </c>
      <c r="BO103" s="368" t="s">
        <v>430</v>
      </c>
      <c r="BP103" s="368" t="s">
        <v>430</v>
      </c>
      <c r="BQ103" s="369"/>
      <c r="BR103" s="350" t="s">
        <v>6863</v>
      </c>
    </row>
    <row r="104" spans="1:70" s="424" customFormat="1" x14ac:dyDescent="0.25">
      <c r="A104" s="341" t="s">
        <v>6991</v>
      </c>
      <c r="B104" s="369"/>
      <c r="C104" s="709">
        <v>46105</v>
      </c>
      <c r="D104" s="369"/>
      <c r="E104" s="342">
        <v>24.679600000000001</v>
      </c>
      <c r="F104" s="369"/>
      <c r="G104" s="343">
        <v>10.07</v>
      </c>
      <c r="H104" s="370"/>
      <c r="I104" s="344">
        <v>2.4519000000000002</v>
      </c>
      <c r="J104" s="344">
        <v>4.7976000000000001</v>
      </c>
      <c r="K104" s="344">
        <v>-13.968400000000001</v>
      </c>
      <c r="L104" s="344">
        <v>-0.76859999999999995</v>
      </c>
      <c r="M104" s="344" t="s">
        <v>430</v>
      </c>
      <c r="N104" s="346" t="s">
        <v>430</v>
      </c>
      <c r="O104" s="344" t="s">
        <v>430</v>
      </c>
      <c r="P104" s="344" t="s">
        <v>430</v>
      </c>
      <c r="Q104" s="344" t="s">
        <v>430</v>
      </c>
      <c r="R104" s="344" t="s">
        <v>430</v>
      </c>
      <c r="S104" s="344">
        <v>1.7069000000000001</v>
      </c>
      <c r="T104" s="344">
        <v>-1.2455000000000001</v>
      </c>
      <c r="U104" s="344" t="s">
        <v>430</v>
      </c>
      <c r="V104" s="344" t="s">
        <v>430</v>
      </c>
      <c r="W104" s="344">
        <v>1.7069000000000001</v>
      </c>
      <c r="X104" s="344">
        <v>0.7</v>
      </c>
      <c r="Y104" s="370"/>
      <c r="Z104" s="342">
        <v>3</v>
      </c>
      <c r="AA104" s="342">
        <v>2</v>
      </c>
      <c r="AB104" s="342">
        <v>106</v>
      </c>
      <c r="AC104" s="342">
        <v>83</v>
      </c>
      <c r="AD104" s="342" t="s">
        <v>430</v>
      </c>
      <c r="AE104" s="342" t="s">
        <v>430</v>
      </c>
      <c r="AF104" s="342" t="s">
        <v>430</v>
      </c>
      <c r="AG104" s="342" t="s">
        <v>430</v>
      </c>
      <c r="AH104" s="342" t="s">
        <v>430</v>
      </c>
      <c r="AI104" s="342" t="s">
        <v>430</v>
      </c>
      <c r="AJ104" s="342">
        <v>17</v>
      </c>
      <c r="AK104" s="342">
        <v>84</v>
      </c>
      <c r="AL104" s="342" t="s">
        <v>430</v>
      </c>
      <c r="AM104" s="342" t="s">
        <v>430</v>
      </c>
      <c r="AN104" s="342">
        <v>17</v>
      </c>
      <c r="AO104" s="369"/>
      <c r="AP104" s="344" t="s">
        <v>430</v>
      </c>
      <c r="AQ104" s="344" t="s">
        <v>430</v>
      </c>
      <c r="AR104" s="344" t="s">
        <v>430</v>
      </c>
      <c r="AS104" s="344" t="s">
        <v>430</v>
      </c>
      <c r="AT104" s="344" t="s">
        <v>430</v>
      </c>
      <c r="AU104" s="347"/>
      <c r="AV104" s="342" t="s">
        <v>430</v>
      </c>
      <c r="AW104" s="342" t="s">
        <v>430</v>
      </c>
      <c r="AX104" s="342" t="s">
        <v>430</v>
      </c>
      <c r="AY104" s="342" t="s">
        <v>430</v>
      </c>
      <c r="AZ104" s="342" t="s">
        <v>430</v>
      </c>
      <c r="BA104" s="370"/>
      <c r="BB104" s="344">
        <v>43.630976238611098</v>
      </c>
      <c r="BC104" s="344">
        <v>0</v>
      </c>
      <c r="BD104" s="344">
        <v>-3.7543525588651702E-3</v>
      </c>
      <c r="BE104" s="371" t="s">
        <v>430</v>
      </c>
      <c r="BF104" s="370"/>
      <c r="BG104" s="371" t="s">
        <v>430</v>
      </c>
      <c r="BH104" s="667" t="s">
        <v>430</v>
      </c>
      <c r="BI104" s="344" t="s">
        <v>430</v>
      </c>
      <c r="BJ104" s="344" t="s">
        <v>430</v>
      </c>
      <c r="BK104" s="358"/>
      <c r="BL104" s="832" t="s">
        <v>6992</v>
      </c>
      <c r="BM104" s="918" t="s">
        <v>4755</v>
      </c>
      <c r="BN104" s="368" t="s">
        <v>430</v>
      </c>
      <c r="BO104" s="368" t="s">
        <v>430</v>
      </c>
      <c r="BP104" s="368" t="s">
        <v>430</v>
      </c>
      <c r="BQ104" s="369"/>
      <c r="BR104" s="350" t="s">
        <v>6841</v>
      </c>
    </row>
    <row r="105" spans="1:70" s="424" customFormat="1" x14ac:dyDescent="0.25">
      <c r="A105" s="341" t="s">
        <v>6993</v>
      </c>
      <c r="B105" s="369"/>
      <c r="C105" s="709">
        <v>40220</v>
      </c>
      <c r="D105" s="369"/>
      <c r="E105" s="342">
        <v>21.364599999999999</v>
      </c>
      <c r="F105" s="369"/>
      <c r="G105" s="343">
        <v>49.231900000000003</v>
      </c>
      <c r="H105" s="370"/>
      <c r="I105" s="344">
        <v>0.4128</v>
      </c>
      <c r="J105" s="344">
        <v>0.49730000000000002</v>
      </c>
      <c r="K105" s="344">
        <v>2.2496999999999998</v>
      </c>
      <c r="L105" s="344">
        <v>12.937099999999999</v>
      </c>
      <c r="M105" s="344">
        <v>3.7166000000000001</v>
      </c>
      <c r="N105" s="346">
        <v>7.8257000000000003</v>
      </c>
      <c r="O105" s="344">
        <v>6.7682000000000002</v>
      </c>
      <c r="P105" s="344">
        <v>13.228999999999999</v>
      </c>
      <c r="Q105" s="344">
        <v>11.0579</v>
      </c>
      <c r="R105" s="344">
        <v>10.1089</v>
      </c>
      <c r="S105" s="344">
        <v>0.63019999999999998</v>
      </c>
      <c r="T105" s="344">
        <v>14.821999999999999</v>
      </c>
      <c r="U105" s="344">
        <v>4.5423</v>
      </c>
      <c r="V105" s="344">
        <v>8.8437999999999999</v>
      </c>
      <c r="W105" s="344">
        <v>0.63019999999999998</v>
      </c>
      <c r="X105" s="344">
        <v>10.209</v>
      </c>
      <c r="Y105" s="370"/>
      <c r="Z105" s="342">
        <v>71</v>
      </c>
      <c r="AA105" s="342">
        <v>72</v>
      </c>
      <c r="AB105" s="342">
        <v>36</v>
      </c>
      <c r="AC105" s="342">
        <v>21</v>
      </c>
      <c r="AD105" s="342">
        <v>28</v>
      </c>
      <c r="AE105" s="342">
        <v>42</v>
      </c>
      <c r="AF105" s="342">
        <v>37</v>
      </c>
      <c r="AG105" s="342">
        <v>39</v>
      </c>
      <c r="AH105" s="342">
        <v>30</v>
      </c>
      <c r="AI105" s="342">
        <v>19</v>
      </c>
      <c r="AJ105" s="342">
        <v>74</v>
      </c>
      <c r="AK105" s="342">
        <v>21</v>
      </c>
      <c r="AL105" s="342">
        <v>29</v>
      </c>
      <c r="AM105" s="342">
        <v>42</v>
      </c>
      <c r="AN105" s="342">
        <v>74</v>
      </c>
      <c r="AO105" s="369"/>
      <c r="AP105" s="344">
        <v>11.08</v>
      </c>
      <c r="AQ105" s="344">
        <v>12.53</v>
      </c>
      <c r="AR105" s="344">
        <v>11.66</v>
      </c>
      <c r="AS105" s="344">
        <v>10.4</v>
      </c>
      <c r="AT105" s="344">
        <v>13.26</v>
      </c>
      <c r="AU105" s="347"/>
      <c r="AV105" s="342">
        <v>18</v>
      </c>
      <c r="AW105" s="342">
        <v>22</v>
      </c>
      <c r="AX105" s="342">
        <v>26</v>
      </c>
      <c r="AY105" s="342">
        <v>34</v>
      </c>
      <c r="AZ105" s="342">
        <v>38</v>
      </c>
      <c r="BA105" s="370"/>
      <c r="BB105" s="344">
        <v>11.1490152735912</v>
      </c>
      <c r="BC105" s="344">
        <v>0</v>
      </c>
      <c r="BD105" s="344">
        <v>6.3106003042313896E-2</v>
      </c>
      <c r="BE105" s="371" t="s">
        <v>430</v>
      </c>
      <c r="BF105" s="370"/>
      <c r="BG105" s="371" t="s">
        <v>430</v>
      </c>
      <c r="BH105" s="667" t="s">
        <v>430</v>
      </c>
      <c r="BI105" s="344" t="s">
        <v>430</v>
      </c>
      <c r="BJ105" s="344" t="s">
        <v>430</v>
      </c>
      <c r="BK105" s="358"/>
      <c r="BL105" s="832" t="s">
        <v>6994</v>
      </c>
      <c r="BM105" s="918" t="s">
        <v>6995</v>
      </c>
      <c r="BN105" s="834" t="s">
        <v>6996</v>
      </c>
      <c r="BO105" s="368" t="s">
        <v>430</v>
      </c>
      <c r="BP105" s="368" t="s">
        <v>430</v>
      </c>
      <c r="BQ105" s="369"/>
      <c r="BR105" s="350" t="s">
        <v>443</v>
      </c>
    </row>
    <row r="106" spans="1:70" s="424" customFormat="1" x14ac:dyDescent="0.25">
      <c r="A106" s="341" t="s">
        <v>6997</v>
      </c>
      <c r="B106" s="369"/>
      <c r="C106" s="709">
        <v>46086</v>
      </c>
      <c r="D106" s="369"/>
      <c r="E106" s="342">
        <v>26.507999999999999</v>
      </c>
      <c r="F106" s="369"/>
      <c r="G106" s="343">
        <v>11.2155</v>
      </c>
      <c r="H106" s="370"/>
      <c r="I106" s="344">
        <v>0.35880000000000001</v>
      </c>
      <c r="J106" s="344">
        <v>1.3318000000000001</v>
      </c>
      <c r="K106" s="344">
        <v>8.3581000000000003</v>
      </c>
      <c r="L106" s="344">
        <v>20.998799999999999</v>
      </c>
      <c r="M106" s="344" t="s">
        <v>430</v>
      </c>
      <c r="N106" s="346" t="s">
        <v>430</v>
      </c>
      <c r="O106" s="344" t="s">
        <v>430</v>
      </c>
      <c r="P106" s="344" t="s">
        <v>430</v>
      </c>
      <c r="Q106" s="344" t="s">
        <v>430</v>
      </c>
      <c r="R106" s="344" t="s">
        <v>430</v>
      </c>
      <c r="S106" s="344">
        <v>0.31929999999999997</v>
      </c>
      <c r="T106" s="344">
        <v>20.4815</v>
      </c>
      <c r="U106" s="344" t="s">
        <v>430</v>
      </c>
      <c r="V106" s="344" t="s">
        <v>430</v>
      </c>
      <c r="W106" s="344">
        <v>0.31929999999999997</v>
      </c>
      <c r="X106" s="344">
        <v>12.154999999999999</v>
      </c>
      <c r="Y106" s="370"/>
      <c r="Z106" s="342">
        <v>73</v>
      </c>
      <c r="AA106" s="342">
        <v>45</v>
      </c>
      <c r="AB106" s="342">
        <v>1</v>
      </c>
      <c r="AC106" s="342">
        <v>5</v>
      </c>
      <c r="AD106" s="342" t="s">
        <v>430</v>
      </c>
      <c r="AE106" s="342" t="s">
        <v>430</v>
      </c>
      <c r="AF106" s="342" t="s">
        <v>430</v>
      </c>
      <c r="AG106" s="342" t="s">
        <v>430</v>
      </c>
      <c r="AH106" s="342" t="s">
        <v>430</v>
      </c>
      <c r="AI106" s="342" t="s">
        <v>430</v>
      </c>
      <c r="AJ106" s="342">
        <v>83</v>
      </c>
      <c r="AK106" s="342">
        <v>7</v>
      </c>
      <c r="AL106" s="342" t="s">
        <v>430</v>
      </c>
      <c r="AM106" s="342" t="s">
        <v>430</v>
      </c>
      <c r="AN106" s="342">
        <v>83</v>
      </c>
      <c r="AO106" s="369"/>
      <c r="AP106" s="344" t="s">
        <v>430</v>
      </c>
      <c r="AQ106" s="344" t="s">
        <v>430</v>
      </c>
      <c r="AR106" s="344" t="s">
        <v>430</v>
      </c>
      <c r="AS106" s="344" t="s">
        <v>430</v>
      </c>
      <c r="AT106" s="344" t="s">
        <v>430</v>
      </c>
      <c r="AU106" s="347"/>
      <c r="AV106" s="342" t="s">
        <v>430</v>
      </c>
      <c r="AW106" s="342" t="s">
        <v>430</v>
      </c>
      <c r="AX106" s="342" t="s">
        <v>430</v>
      </c>
      <c r="AY106" s="342" t="s">
        <v>430</v>
      </c>
      <c r="AZ106" s="342" t="s">
        <v>430</v>
      </c>
      <c r="BA106" s="370"/>
      <c r="BB106" s="344">
        <v>10.5583158223689</v>
      </c>
      <c r="BC106" s="344">
        <v>0</v>
      </c>
      <c r="BD106" s="344">
        <v>0.58122833383565398</v>
      </c>
      <c r="BE106" s="371" t="s">
        <v>430</v>
      </c>
      <c r="BF106" s="370"/>
      <c r="BG106" s="371" t="s">
        <v>430</v>
      </c>
      <c r="BH106" s="667" t="s">
        <v>430</v>
      </c>
      <c r="BI106" s="344" t="s">
        <v>430</v>
      </c>
      <c r="BJ106" s="344" t="s">
        <v>430</v>
      </c>
      <c r="BK106" s="358"/>
      <c r="BL106" s="832" t="s">
        <v>6998</v>
      </c>
      <c r="BM106" s="918" t="s">
        <v>6999</v>
      </c>
      <c r="BN106" s="368" t="s">
        <v>430</v>
      </c>
      <c r="BO106" s="368" t="s">
        <v>430</v>
      </c>
      <c r="BP106" s="368" t="s">
        <v>430</v>
      </c>
      <c r="BQ106" s="369"/>
      <c r="BR106" s="350" t="s">
        <v>554</v>
      </c>
    </row>
    <row r="107" spans="1:70" s="424" customFormat="1" x14ac:dyDescent="0.25">
      <c r="A107" s="341" t="s">
        <v>7000</v>
      </c>
      <c r="B107" s="369"/>
      <c r="C107" s="709">
        <v>40220</v>
      </c>
      <c r="D107" s="369"/>
      <c r="E107" s="342">
        <v>20.037199999999999</v>
      </c>
      <c r="F107" s="369"/>
      <c r="G107" s="343">
        <v>41.550899999999999</v>
      </c>
      <c r="H107" s="370"/>
      <c r="I107" s="344">
        <v>0.64059999999999995</v>
      </c>
      <c r="J107" s="344">
        <v>0.99039999999999995</v>
      </c>
      <c r="K107" s="344">
        <v>0.2621</v>
      </c>
      <c r="L107" s="344">
        <v>3.0217000000000001</v>
      </c>
      <c r="M107" s="344">
        <v>-0.67789999999999995</v>
      </c>
      <c r="N107" s="346">
        <v>2.5325000000000002</v>
      </c>
      <c r="O107" s="344">
        <v>4.6467000000000001</v>
      </c>
      <c r="P107" s="344">
        <v>9.6450999999999993</v>
      </c>
      <c r="Q107" s="344">
        <v>8.5409000000000006</v>
      </c>
      <c r="R107" s="344">
        <v>8.4922000000000004</v>
      </c>
      <c r="S107" s="344">
        <v>0.75309999999999999</v>
      </c>
      <c r="T107" s="344">
        <v>3.6078999999999999</v>
      </c>
      <c r="U107" s="344">
        <v>-0.1079</v>
      </c>
      <c r="V107" s="344">
        <v>3.0158</v>
      </c>
      <c r="W107" s="344">
        <v>0.75309999999999999</v>
      </c>
      <c r="X107" s="344">
        <v>9.0747999999999998</v>
      </c>
      <c r="Y107" s="370"/>
      <c r="Z107" s="342">
        <v>60</v>
      </c>
      <c r="AA107" s="342">
        <v>52</v>
      </c>
      <c r="AB107" s="342">
        <v>57</v>
      </c>
      <c r="AC107" s="342">
        <v>65</v>
      </c>
      <c r="AD107" s="342">
        <v>55</v>
      </c>
      <c r="AE107" s="342">
        <v>56</v>
      </c>
      <c r="AF107" s="342">
        <v>47</v>
      </c>
      <c r="AG107" s="342">
        <v>54</v>
      </c>
      <c r="AH107" s="342">
        <v>38</v>
      </c>
      <c r="AI107" s="342">
        <v>22</v>
      </c>
      <c r="AJ107" s="342">
        <v>71</v>
      </c>
      <c r="AK107" s="342">
        <v>66</v>
      </c>
      <c r="AL107" s="342">
        <v>65</v>
      </c>
      <c r="AM107" s="342">
        <v>68</v>
      </c>
      <c r="AN107" s="342">
        <v>71</v>
      </c>
      <c r="AO107" s="369"/>
      <c r="AP107" s="344">
        <v>8.67</v>
      </c>
      <c r="AQ107" s="344">
        <v>9.14</v>
      </c>
      <c r="AR107" s="344">
        <v>8.31</v>
      </c>
      <c r="AS107" s="344">
        <v>6.3</v>
      </c>
      <c r="AT107" s="344">
        <v>1.42</v>
      </c>
      <c r="AU107" s="347"/>
      <c r="AV107" s="342">
        <v>22</v>
      </c>
      <c r="AW107" s="342">
        <v>28</v>
      </c>
      <c r="AX107" s="342">
        <v>37</v>
      </c>
      <c r="AY107" s="342">
        <v>47</v>
      </c>
      <c r="AZ107" s="342">
        <v>72</v>
      </c>
      <c r="BA107" s="370"/>
      <c r="BB107" s="344">
        <v>7.3615331867254596</v>
      </c>
      <c r="BC107" s="344">
        <v>0</v>
      </c>
      <c r="BD107" s="344">
        <v>5.23514276958051E-2</v>
      </c>
      <c r="BE107" s="371" t="s">
        <v>430</v>
      </c>
      <c r="BF107" s="370"/>
      <c r="BG107" s="371" t="s">
        <v>430</v>
      </c>
      <c r="BH107" s="667" t="s">
        <v>430</v>
      </c>
      <c r="BI107" s="344" t="s">
        <v>430</v>
      </c>
      <c r="BJ107" s="344" t="s">
        <v>430</v>
      </c>
      <c r="BK107" s="358"/>
      <c r="BL107" s="832" t="s">
        <v>7001</v>
      </c>
      <c r="BM107" s="918" t="s">
        <v>7002</v>
      </c>
      <c r="BN107" s="834" t="s">
        <v>6996</v>
      </c>
      <c r="BO107" s="368" t="s">
        <v>430</v>
      </c>
      <c r="BP107" s="368" t="s">
        <v>430</v>
      </c>
      <c r="BQ107" s="369"/>
      <c r="BR107" s="350" t="s">
        <v>443</v>
      </c>
    </row>
    <row r="108" spans="1:70" s="424" customFormat="1" x14ac:dyDescent="0.25">
      <c r="A108" s="341" t="s">
        <v>7003</v>
      </c>
      <c r="B108" s="369"/>
      <c r="C108" s="709">
        <v>45659</v>
      </c>
      <c r="D108" s="369"/>
      <c r="E108" s="342">
        <v>20.370100000000001</v>
      </c>
      <c r="F108" s="369"/>
      <c r="G108" s="343">
        <v>9.5500000000000007</v>
      </c>
      <c r="H108" s="370"/>
      <c r="I108" s="344">
        <v>0.68530000000000002</v>
      </c>
      <c r="J108" s="344">
        <v>2.4348000000000001</v>
      </c>
      <c r="K108" s="344">
        <v>7.2069999999999999</v>
      </c>
      <c r="L108" s="344">
        <v>16.919699999999999</v>
      </c>
      <c r="M108" s="344">
        <v>-3.2812999999999999</v>
      </c>
      <c r="N108" s="346">
        <v>-1.7388999999999999</v>
      </c>
      <c r="O108" s="344" t="s">
        <v>430</v>
      </c>
      <c r="P108" s="344" t="s">
        <v>430</v>
      </c>
      <c r="Q108" s="344" t="s">
        <v>430</v>
      </c>
      <c r="R108" s="344" t="s">
        <v>430</v>
      </c>
      <c r="S108" s="344">
        <v>2.2593000000000001</v>
      </c>
      <c r="T108" s="344">
        <v>19.7943</v>
      </c>
      <c r="U108" s="344">
        <v>-1.9910000000000001</v>
      </c>
      <c r="V108" s="344">
        <v>-2.2717999999999998</v>
      </c>
      <c r="W108" s="344">
        <v>2.2593000000000001</v>
      </c>
      <c r="X108" s="344">
        <v>-3.0310999999999999</v>
      </c>
      <c r="Y108" s="370"/>
      <c r="Z108" s="342">
        <v>57</v>
      </c>
      <c r="AA108" s="342">
        <v>31</v>
      </c>
      <c r="AB108" s="342">
        <v>3</v>
      </c>
      <c r="AC108" s="342">
        <v>11</v>
      </c>
      <c r="AD108" s="342">
        <v>82</v>
      </c>
      <c r="AE108" s="342">
        <v>70</v>
      </c>
      <c r="AF108" s="342" t="s">
        <v>430</v>
      </c>
      <c r="AG108" s="342" t="s">
        <v>430</v>
      </c>
      <c r="AH108" s="342" t="s">
        <v>430</v>
      </c>
      <c r="AI108" s="342" t="s">
        <v>430</v>
      </c>
      <c r="AJ108" s="342">
        <v>4</v>
      </c>
      <c r="AK108" s="342">
        <v>12</v>
      </c>
      <c r="AL108" s="342">
        <v>80</v>
      </c>
      <c r="AM108" s="342">
        <v>86</v>
      </c>
      <c r="AN108" s="342">
        <v>4</v>
      </c>
      <c r="AO108" s="369"/>
      <c r="AP108" s="344" t="s">
        <v>430</v>
      </c>
      <c r="AQ108" s="344" t="s">
        <v>430</v>
      </c>
      <c r="AR108" s="344" t="s">
        <v>430</v>
      </c>
      <c r="AS108" s="344" t="s">
        <v>430</v>
      </c>
      <c r="AT108" s="344">
        <v>4.29</v>
      </c>
      <c r="AU108" s="347"/>
      <c r="AV108" s="342" t="s">
        <v>430</v>
      </c>
      <c r="AW108" s="342" t="s">
        <v>430</v>
      </c>
      <c r="AX108" s="342" t="s">
        <v>430</v>
      </c>
      <c r="AY108" s="342" t="s">
        <v>430</v>
      </c>
      <c r="AZ108" s="342">
        <v>61</v>
      </c>
      <c r="BA108" s="370"/>
      <c r="BB108" s="344">
        <v>20.6823369207357</v>
      </c>
      <c r="BC108" s="344">
        <v>0.92731520827261704</v>
      </c>
      <c r="BD108" s="344">
        <v>-2.60543976417149E-2</v>
      </c>
      <c r="BE108" s="371">
        <v>-0.50962076207901097</v>
      </c>
      <c r="BF108" s="370"/>
      <c r="BG108" s="371" t="s">
        <v>430</v>
      </c>
      <c r="BH108" s="667" t="s">
        <v>430</v>
      </c>
      <c r="BI108" s="344" t="s">
        <v>430</v>
      </c>
      <c r="BJ108" s="344" t="s">
        <v>430</v>
      </c>
      <c r="BK108" s="358"/>
      <c r="BL108" s="832" t="s">
        <v>7004</v>
      </c>
      <c r="BM108" s="918" t="s">
        <v>6079</v>
      </c>
      <c r="BN108" s="368" t="s">
        <v>430</v>
      </c>
      <c r="BO108" s="368" t="s">
        <v>430</v>
      </c>
      <c r="BP108" s="368" t="s">
        <v>430</v>
      </c>
      <c r="BQ108" s="369"/>
      <c r="BR108" s="350" t="s">
        <v>6841</v>
      </c>
    </row>
    <row r="109" spans="1:70" s="424" customFormat="1" x14ac:dyDescent="0.25">
      <c r="A109" s="341" t="s">
        <v>7005</v>
      </c>
      <c r="B109" s="369"/>
      <c r="C109" s="709">
        <v>40672</v>
      </c>
      <c r="D109" s="369"/>
      <c r="E109" s="342">
        <v>17.367100000000001</v>
      </c>
      <c r="F109" s="369"/>
      <c r="G109" s="343">
        <v>35.430900000000001</v>
      </c>
      <c r="H109" s="370"/>
      <c r="I109" s="344" t="s">
        <v>430</v>
      </c>
      <c r="J109" s="344">
        <v>0.2833</v>
      </c>
      <c r="K109" s="344">
        <v>2.2637</v>
      </c>
      <c r="L109" s="344">
        <v>4.5502000000000002</v>
      </c>
      <c r="M109" s="344">
        <v>1.3157000000000001</v>
      </c>
      <c r="N109" s="346">
        <v>3.4965999999999999</v>
      </c>
      <c r="O109" s="344">
        <v>5.8112000000000004</v>
      </c>
      <c r="P109" s="344">
        <v>10.224299999999999</v>
      </c>
      <c r="Q109" s="344">
        <v>8.9390000000000001</v>
      </c>
      <c r="R109" s="344">
        <v>8.7072000000000003</v>
      </c>
      <c r="S109" s="344">
        <v>0.1113</v>
      </c>
      <c r="T109" s="344">
        <v>4.7579000000000002</v>
      </c>
      <c r="U109" s="344">
        <v>1.5678000000000001</v>
      </c>
      <c r="V109" s="344">
        <v>3.7517</v>
      </c>
      <c r="W109" s="344">
        <v>0.1113</v>
      </c>
      <c r="X109" s="344">
        <v>8.7045999999999992</v>
      </c>
      <c r="Y109" s="370"/>
      <c r="Z109" s="342" t="s">
        <v>430</v>
      </c>
      <c r="AA109" s="342">
        <v>85</v>
      </c>
      <c r="AB109" s="342">
        <v>35</v>
      </c>
      <c r="AC109" s="342">
        <v>61</v>
      </c>
      <c r="AD109" s="342">
        <v>42</v>
      </c>
      <c r="AE109" s="342">
        <v>52</v>
      </c>
      <c r="AF109" s="342">
        <v>40</v>
      </c>
      <c r="AG109" s="342">
        <v>53</v>
      </c>
      <c r="AH109" s="342">
        <v>36</v>
      </c>
      <c r="AI109" s="342">
        <v>21</v>
      </c>
      <c r="AJ109" s="342">
        <v>100</v>
      </c>
      <c r="AK109" s="342">
        <v>63</v>
      </c>
      <c r="AL109" s="342">
        <v>45</v>
      </c>
      <c r="AM109" s="342">
        <v>63</v>
      </c>
      <c r="AN109" s="342">
        <v>100</v>
      </c>
      <c r="AO109" s="369"/>
      <c r="AP109" s="344">
        <v>9.1999999999999993</v>
      </c>
      <c r="AQ109" s="344">
        <v>9.58</v>
      </c>
      <c r="AR109" s="344">
        <v>8.9499999999999993</v>
      </c>
      <c r="AS109" s="344">
        <v>7.26</v>
      </c>
      <c r="AT109" s="344">
        <v>5.67</v>
      </c>
      <c r="AU109" s="347"/>
      <c r="AV109" s="342">
        <v>21</v>
      </c>
      <c r="AW109" s="342">
        <v>27</v>
      </c>
      <c r="AX109" s="342">
        <v>36</v>
      </c>
      <c r="AY109" s="342">
        <v>45</v>
      </c>
      <c r="AZ109" s="342">
        <v>54</v>
      </c>
      <c r="BA109" s="370"/>
      <c r="BB109" s="344">
        <v>5.0960457889478104</v>
      </c>
      <c r="BC109" s="344">
        <v>0</v>
      </c>
      <c r="BD109" s="344">
        <v>7.4831603340753103E-2</v>
      </c>
      <c r="BE109" s="371" t="s">
        <v>430</v>
      </c>
      <c r="BF109" s="370"/>
      <c r="BG109" s="371" t="s">
        <v>430</v>
      </c>
      <c r="BH109" s="667" t="s">
        <v>430</v>
      </c>
      <c r="BI109" s="344" t="s">
        <v>430</v>
      </c>
      <c r="BJ109" s="344" t="s">
        <v>430</v>
      </c>
      <c r="BK109" s="358"/>
      <c r="BL109" s="832" t="s">
        <v>7006</v>
      </c>
      <c r="BM109" s="918" t="s">
        <v>7007</v>
      </c>
      <c r="BN109" s="368" t="s">
        <v>430</v>
      </c>
      <c r="BO109" s="368" t="s">
        <v>430</v>
      </c>
      <c r="BP109" s="368" t="s">
        <v>430</v>
      </c>
      <c r="BQ109" s="369"/>
      <c r="BR109" s="350" t="s">
        <v>443</v>
      </c>
    </row>
    <row r="110" spans="1:70" s="424" customFormat="1" x14ac:dyDescent="0.25">
      <c r="A110" s="341" t="s">
        <v>7008</v>
      </c>
      <c r="B110" s="369"/>
      <c r="C110" s="709">
        <v>45995</v>
      </c>
      <c r="D110" s="369"/>
      <c r="E110" s="342">
        <v>18.073599999999999</v>
      </c>
      <c r="F110" s="369"/>
      <c r="G110" s="343">
        <v>11.7387</v>
      </c>
      <c r="H110" s="370"/>
      <c r="I110" s="344">
        <v>-0.98440000000000005</v>
      </c>
      <c r="J110" s="344">
        <v>0.98329999999999995</v>
      </c>
      <c r="K110" s="344">
        <v>2.5876999999999999</v>
      </c>
      <c r="L110" s="344">
        <v>23.5289</v>
      </c>
      <c r="M110" s="344">
        <v>17.122299999999999</v>
      </c>
      <c r="N110" s="346" t="s">
        <v>430</v>
      </c>
      <c r="O110" s="344" t="s">
        <v>430</v>
      </c>
      <c r="P110" s="344" t="s">
        <v>430</v>
      </c>
      <c r="Q110" s="344" t="s">
        <v>430</v>
      </c>
      <c r="R110" s="344" t="s">
        <v>430</v>
      </c>
      <c r="S110" s="344">
        <v>0.81679999999999997</v>
      </c>
      <c r="T110" s="344">
        <v>28.732199999999999</v>
      </c>
      <c r="U110" s="344">
        <v>17.829999999999998</v>
      </c>
      <c r="V110" s="344" t="s">
        <v>430</v>
      </c>
      <c r="W110" s="344">
        <v>0.81679999999999997</v>
      </c>
      <c r="X110" s="344">
        <v>17.387</v>
      </c>
      <c r="Y110" s="370"/>
      <c r="Z110" s="342">
        <v>81</v>
      </c>
      <c r="AA110" s="342">
        <v>53</v>
      </c>
      <c r="AB110" s="342">
        <v>29</v>
      </c>
      <c r="AC110" s="342">
        <v>4</v>
      </c>
      <c r="AD110" s="342">
        <v>4</v>
      </c>
      <c r="AE110" s="342" t="s">
        <v>430</v>
      </c>
      <c r="AF110" s="342" t="s">
        <v>430</v>
      </c>
      <c r="AG110" s="342" t="s">
        <v>430</v>
      </c>
      <c r="AH110" s="342" t="s">
        <v>430</v>
      </c>
      <c r="AI110" s="342" t="s">
        <v>430</v>
      </c>
      <c r="AJ110" s="342">
        <v>70</v>
      </c>
      <c r="AK110" s="342">
        <v>4</v>
      </c>
      <c r="AL110" s="342">
        <v>4</v>
      </c>
      <c r="AM110" s="342" t="s">
        <v>430</v>
      </c>
      <c r="AN110" s="342">
        <v>70</v>
      </c>
      <c r="AO110" s="369"/>
      <c r="AP110" s="344" t="s">
        <v>430</v>
      </c>
      <c r="AQ110" s="344" t="s">
        <v>430</v>
      </c>
      <c r="AR110" s="344" t="s">
        <v>430</v>
      </c>
      <c r="AS110" s="344" t="s">
        <v>430</v>
      </c>
      <c r="AT110" s="344" t="s">
        <v>430</v>
      </c>
      <c r="AU110" s="347"/>
      <c r="AV110" s="342" t="s">
        <v>430</v>
      </c>
      <c r="AW110" s="342" t="s">
        <v>430</v>
      </c>
      <c r="AX110" s="342" t="s">
        <v>430</v>
      </c>
      <c r="AY110" s="342" t="s">
        <v>430</v>
      </c>
      <c r="AZ110" s="342" t="s">
        <v>430</v>
      </c>
      <c r="BA110" s="370"/>
      <c r="BB110" s="344">
        <v>26.997963723159199</v>
      </c>
      <c r="BC110" s="344">
        <v>0.98320880678540401</v>
      </c>
      <c r="BD110" s="344">
        <v>9.0608832785082194E-2</v>
      </c>
      <c r="BE110" s="371">
        <v>-0.17731229895914799</v>
      </c>
      <c r="BF110" s="370"/>
      <c r="BG110" s="371" t="s">
        <v>430</v>
      </c>
      <c r="BH110" s="667" t="s">
        <v>430</v>
      </c>
      <c r="BI110" s="344" t="s">
        <v>430</v>
      </c>
      <c r="BJ110" s="344" t="s">
        <v>430</v>
      </c>
      <c r="BK110" s="358"/>
      <c r="BL110" s="832" t="s">
        <v>7009</v>
      </c>
      <c r="BM110" s="918" t="s">
        <v>2958</v>
      </c>
      <c r="BN110" s="368" t="s">
        <v>430</v>
      </c>
      <c r="BO110" s="368" t="s">
        <v>430</v>
      </c>
      <c r="BP110" s="368" t="s">
        <v>430</v>
      </c>
      <c r="BQ110" s="369"/>
      <c r="BR110" s="350" t="s">
        <v>554</v>
      </c>
    </row>
    <row r="111" spans="1:70" s="424" customFormat="1" x14ac:dyDescent="0.25">
      <c r="A111" s="341" t="s">
        <v>7010</v>
      </c>
      <c r="B111" s="369"/>
      <c r="C111" s="709">
        <v>46052</v>
      </c>
      <c r="D111" s="369"/>
      <c r="E111" s="342">
        <v>13.776999999999999</v>
      </c>
      <c r="F111" s="369"/>
      <c r="G111" s="343">
        <v>9.0381999999999998</v>
      </c>
      <c r="H111" s="370"/>
      <c r="I111" s="344">
        <v>1.8916999999999999</v>
      </c>
      <c r="J111" s="344">
        <v>1.7448999999999999</v>
      </c>
      <c r="K111" s="344">
        <v>-7.9996999999999998</v>
      </c>
      <c r="L111" s="344">
        <v>-2.4594999999999998</v>
      </c>
      <c r="M111" s="344" t="s">
        <v>430</v>
      </c>
      <c r="N111" s="346" t="s">
        <v>430</v>
      </c>
      <c r="O111" s="344" t="s">
        <v>430</v>
      </c>
      <c r="P111" s="344" t="s">
        <v>430</v>
      </c>
      <c r="Q111" s="344" t="s">
        <v>430</v>
      </c>
      <c r="R111" s="344" t="s">
        <v>430</v>
      </c>
      <c r="S111" s="344">
        <v>1.3716999999999999</v>
      </c>
      <c r="T111" s="344">
        <v>-2.2231000000000001</v>
      </c>
      <c r="U111" s="344" t="s">
        <v>430</v>
      </c>
      <c r="V111" s="344" t="s">
        <v>430</v>
      </c>
      <c r="W111" s="344">
        <v>1.3716999999999999</v>
      </c>
      <c r="X111" s="344">
        <v>-9.6180000000000003</v>
      </c>
      <c r="Y111" s="370"/>
      <c r="Z111" s="342">
        <v>31</v>
      </c>
      <c r="AA111" s="342">
        <v>43</v>
      </c>
      <c r="AB111" s="342">
        <v>71</v>
      </c>
      <c r="AC111" s="342">
        <v>98</v>
      </c>
      <c r="AD111" s="342" t="s">
        <v>430</v>
      </c>
      <c r="AE111" s="342" t="s">
        <v>430</v>
      </c>
      <c r="AF111" s="342" t="s">
        <v>430</v>
      </c>
      <c r="AG111" s="342" t="s">
        <v>430</v>
      </c>
      <c r="AH111" s="342" t="s">
        <v>430</v>
      </c>
      <c r="AI111" s="342" t="s">
        <v>430</v>
      </c>
      <c r="AJ111" s="342">
        <v>45</v>
      </c>
      <c r="AK111" s="342">
        <v>91</v>
      </c>
      <c r="AL111" s="342" t="s">
        <v>430</v>
      </c>
      <c r="AM111" s="342" t="s">
        <v>430</v>
      </c>
      <c r="AN111" s="342">
        <v>45</v>
      </c>
      <c r="AO111" s="369"/>
      <c r="AP111" s="344" t="s">
        <v>430</v>
      </c>
      <c r="AQ111" s="344" t="s">
        <v>430</v>
      </c>
      <c r="AR111" s="344" t="s">
        <v>430</v>
      </c>
      <c r="AS111" s="344" t="s">
        <v>430</v>
      </c>
      <c r="AT111" s="344" t="s">
        <v>430</v>
      </c>
      <c r="AU111" s="347"/>
      <c r="AV111" s="342" t="s">
        <v>430</v>
      </c>
      <c r="AW111" s="342" t="s">
        <v>430</v>
      </c>
      <c r="AX111" s="342" t="s">
        <v>430</v>
      </c>
      <c r="AY111" s="342" t="s">
        <v>430</v>
      </c>
      <c r="AZ111" s="342" t="s">
        <v>430</v>
      </c>
      <c r="BA111" s="370"/>
      <c r="BB111" s="344">
        <v>30.1020975704885</v>
      </c>
      <c r="BC111" s="344">
        <v>0</v>
      </c>
      <c r="BD111" s="344">
        <v>-7.12028842395971E-2</v>
      </c>
      <c r="BE111" s="371" t="s">
        <v>430</v>
      </c>
      <c r="BF111" s="370"/>
      <c r="BG111" s="371" t="s">
        <v>430</v>
      </c>
      <c r="BH111" s="667" t="s">
        <v>430</v>
      </c>
      <c r="BI111" s="344" t="s">
        <v>430</v>
      </c>
      <c r="BJ111" s="344" t="s">
        <v>430</v>
      </c>
      <c r="BK111" s="358"/>
      <c r="BL111" s="832" t="s">
        <v>7011</v>
      </c>
      <c r="BM111" s="918" t="s">
        <v>7012</v>
      </c>
      <c r="BN111" s="368" t="s">
        <v>430</v>
      </c>
      <c r="BO111" s="368" t="s">
        <v>430</v>
      </c>
      <c r="BP111" s="368" t="s">
        <v>430</v>
      </c>
      <c r="BQ111" s="369"/>
      <c r="BR111" s="350" t="s">
        <v>554</v>
      </c>
    </row>
    <row r="112" spans="1:70" s="424" customFormat="1" x14ac:dyDescent="0.25">
      <c r="A112" s="341" t="s">
        <v>7013</v>
      </c>
      <c r="B112" s="369"/>
      <c r="C112" s="709">
        <v>45841</v>
      </c>
      <c r="D112" s="369"/>
      <c r="E112" s="342">
        <v>13.1616</v>
      </c>
      <c r="F112" s="369"/>
      <c r="G112" s="343">
        <v>9.5876999999999999</v>
      </c>
      <c r="H112" s="370"/>
      <c r="I112" s="344">
        <v>0.83079999999999998</v>
      </c>
      <c r="J112" s="344">
        <v>4.6395</v>
      </c>
      <c r="K112" s="344">
        <v>7.7088000000000001</v>
      </c>
      <c r="L112" s="344">
        <v>16.521000000000001</v>
      </c>
      <c r="M112" s="344">
        <v>-8.6920000000000002</v>
      </c>
      <c r="N112" s="346" t="s">
        <v>430</v>
      </c>
      <c r="O112" s="344" t="s">
        <v>430</v>
      </c>
      <c r="P112" s="344" t="s">
        <v>430</v>
      </c>
      <c r="Q112" s="344" t="s">
        <v>430</v>
      </c>
      <c r="R112" s="344" t="s">
        <v>430</v>
      </c>
      <c r="S112" s="344">
        <v>4.3094000000000001</v>
      </c>
      <c r="T112" s="344">
        <v>20.8447</v>
      </c>
      <c r="U112" s="344">
        <v>-7.468</v>
      </c>
      <c r="V112" s="344">
        <v>-7.3455000000000004</v>
      </c>
      <c r="W112" s="344">
        <v>4.3094000000000001</v>
      </c>
      <c r="X112" s="344">
        <v>-4.1230000000000002</v>
      </c>
      <c r="Y112" s="370"/>
      <c r="Z112" s="342">
        <v>49</v>
      </c>
      <c r="AA112" s="342">
        <v>6</v>
      </c>
      <c r="AB112" s="342">
        <v>2</v>
      </c>
      <c r="AC112" s="342">
        <v>13</v>
      </c>
      <c r="AD112" s="342">
        <v>94</v>
      </c>
      <c r="AE112" s="342" t="s">
        <v>430</v>
      </c>
      <c r="AF112" s="342" t="s">
        <v>430</v>
      </c>
      <c r="AG112" s="342" t="s">
        <v>430</v>
      </c>
      <c r="AH112" s="342" t="s">
        <v>430</v>
      </c>
      <c r="AI112" s="342" t="s">
        <v>430</v>
      </c>
      <c r="AJ112" s="342">
        <v>1</v>
      </c>
      <c r="AK112" s="342">
        <v>6</v>
      </c>
      <c r="AL112" s="342">
        <v>93</v>
      </c>
      <c r="AM112" s="342">
        <v>88</v>
      </c>
      <c r="AN112" s="342">
        <v>1</v>
      </c>
      <c r="AO112" s="369"/>
      <c r="AP112" s="344" t="s">
        <v>430</v>
      </c>
      <c r="AQ112" s="344" t="s">
        <v>430</v>
      </c>
      <c r="AR112" s="344" t="s">
        <v>430</v>
      </c>
      <c r="AS112" s="344" t="s">
        <v>430</v>
      </c>
      <c r="AT112" s="344">
        <v>-2.78</v>
      </c>
      <c r="AU112" s="347"/>
      <c r="AV112" s="342" t="s">
        <v>430</v>
      </c>
      <c r="AW112" s="342" t="s">
        <v>430</v>
      </c>
      <c r="AX112" s="342" t="s">
        <v>430</v>
      </c>
      <c r="AY112" s="342" t="s">
        <v>430</v>
      </c>
      <c r="AZ112" s="342">
        <v>77</v>
      </c>
      <c r="BA112" s="370"/>
      <c r="BB112" s="344">
        <v>21.3810797140939</v>
      </c>
      <c r="BC112" s="344">
        <v>0.97654251115837698</v>
      </c>
      <c r="BD112" s="344">
        <v>-4.3883639759326E-2</v>
      </c>
      <c r="BE112" s="371">
        <v>-0.168802113440258</v>
      </c>
      <c r="BF112" s="370"/>
      <c r="BG112" s="371" t="s">
        <v>430</v>
      </c>
      <c r="BH112" s="667" t="s">
        <v>430</v>
      </c>
      <c r="BI112" s="344" t="s">
        <v>430</v>
      </c>
      <c r="BJ112" s="344" t="s">
        <v>430</v>
      </c>
      <c r="BK112" s="358"/>
      <c r="BL112" s="832" t="s">
        <v>6873</v>
      </c>
      <c r="BM112" s="918" t="s">
        <v>6350</v>
      </c>
      <c r="BN112" s="368" t="s">
        <v>430</v>
      </c>
      <c r="BO112" s="368" t="s">
        <v>430</v>
      </c>
      <c r="BP112" s="368" t="s">
        <v>430</v>
      </c>
      <c r="BQ112" s="369"/>
      <c r="BR112" s="350" t="s">
        <v>554</v>
      </c>
    </row>
    <row r="113" spans="1:70" s="424" customFormat="1" x14ac:dyDescent="0.25">
      <c r="A113" s="341" t="s">
        <v>7014</v>
      </c>
      <c r="B113" s="369"/>
      <c r="C113" s="709">
        <v>46064</v>
      </c>
      <c r="D113" s="369"/>
      <c r="E113" s="342">
        <v>11.8324</v>
      </c>
      <c r="F113" s="369"/>
      <c r="G113" s="343">
        <v>9.7287999999999997</v>
      </c>
      <c r="H113" s="370"/>
      <c r="I113" s="344">
        <v>0.99550000000000005</v>
      </c>
      <c r="J113" s="344">
        <v>0.94420000000000004</v>
      </c>
      <c r="K113" s="344">
        <v>7.6100000000000001E-2</v>
      </c>
      <c r="L113" s="344">
        <v>3.4725999999999999</v>
      </c>
      <c r="M113" s="344" t="s">
        <v>430</v>
      </c>
      <c r="N113" s="346" t="s">
        <v>430</v>
      </c>
      <c r="O113" s="344" t="s">
        <v>430</v>
      </c>
      <c r="P113" s="344" t="s">
        <v>430</v>
      </c>
      <c r="Q113" s="344" t="s">
        <v>430</v>
      </c>
      <c r="R113" s="344" t="s">
        <v>430</v>
      </c>
      <c r="S113" s="344">
        <v>1.5819000000000001</v>
      </c>
      <c r="T113" s="344">
        <v>4.9413999999999998</v>
      </c>
      <c r="U113" s="344" t="s">
        <v>430</v>
      </c>
      <c r="V113" s="344" t="s">
        <v>430</v>
      </c>
      <c r="W113" s="344">
        <v>1.5819000000000001</v>
      </c>
      <c r="X113" s="344">
        <v>-2.7120000000000002</v>
      </c>
      <c r="Y113" s="370"/>
      <c r="Z113" s="342">
        <v>46</v>
      </c>
      <c r="AA113" s="342">
        <v>54</v>
      </c>
      <c r="AB113" s="342">
        <v>58</v>
      </c>
      <c r="AC113" s="342">
        <v>62</v>
      </c>
      <c r="AD113" s="342" t="s">
        <v>430</v>
      </c>
      <c r="AE113" s="342" t="s">
        <v>430</v>
      </c>
      <c r="AF113" s="342" t="s">
        <v>430</v>
      </c>
      <c r="AG113" s="342" t="s">
        <v>430</v>
      </c>
      <c r="AH113" s="342" t="s">
        <v>430</v>
      </c>
      <c r="AI113" s="342" t="s">
        <v>430</v>
      </c>
      <c r="AJ113" s="342">
        <v>26</v>
      </c>
      <c r="AK113" s="342">
        <v>62</v>
      </c>
      <c r="AL113" s="342" t="s">
        <v>430</v>
      </c>
      <c r="AM113" s="342" t="s">
        <v>430</v>
      </c>
      <c r="AN113" s="342">
        <v>26</v>
      </c>
      <c r="AO113" s="369"/>
      <c r="AP113" s="344" t="s">
        <v>430</v>
      </c>
      <c r="AQ113" s="344" t="s">
        <v>430</v>
      </c>
      <c r="AR113" s="344" t="s">
        <v>430</v>
      </c>
      <c r="AS113" s="344" t="s">
        <v>430</v>
      </c>
      <c r="AT113" s="344" t="s">
        <v>430</v>
      </c>
      <c r="AU113" s="347"/>
      <c r="AV113" s="342" t="s">
        <v>430</v>
      </c>
      <c r="AW113" s="342" t="s">
        <v>430</v>
      </c>
      <c r="AX113" s="342" t="s">
        <v>430</v>
      </c>
      <c r="AY113" s="342" t="s">
        <v>430</v>
      </c>
      <c r="AZ113" s="342" t="s">
        <v>430</v>
      </c>
      <c r="BA113" s="370"/>
      <c r="BB113" s="344">
        <v>24.0370449059516</v>
      </c>
      <c r="BC113" s="344">
        <v>0.92396077645151597</v>
      </c>
      <c r="BD113" s="344">
        <v>-4.4922862801790801E-2</v>
      </c>
      <c r="BE113" s="371">
        <v>-0.183793692644837</v>
      </c>
      <c r="BF113" s="370"/>
      <c r="BG113" s="371" t="s">
        <v>430</v>
      </c>
      <c r="BH113" s="667" t="s">
        <v>430</v>
      </c>
      <c r="BI113" s="344" t="s">
        <v>430</v>
      </c>
      <c r="BJ113" s="344" t="s">
        <v>430</v>
      </c>
      <c r="BK113" s="358"/>
      <c r="BL113" s="832" t="s">
        <v>6871</v>
      </c>
      <c r="BM113" s="918" t="s">
        <v>4718</v>
      </c>
      <c r="BN113" s="368" t="s">
        <v>430</v>
      </c>
      <c r="BO113" s="368" t="s">
        <v>430</v>
      </c>
      <c r="BP113" s="368" t="s">
        <v>430</v>
      </c>
      <c r="BQ113" s="369"/>
      <c r="BR113" s="350" t="s">
        <v>554</v>
      </c>
    </row>
    <row r="114" spans="1:70" s="424" customFormat="1" x14ac:dyDescent="0.25">
      <c r="A114" s="341" t="s">
        <v>7015</v>
      </c>
      <c r="B114" s="369"/>
      <c r="C114" s="709">
        <v>46083</v>
      </c>
      <c r="D114" s="369"/>
      <c r="E114" s="342">
        <v>10.2935</v>
      </c>
      <c r="F114" s="369"/>
      <c r="G114" s="343">
        <v>7.8491</v>
      </c>
      <c r="H114" s="370"/>
      <c r="I114" s="344">
        <v>1.9933000000000001</v>
      </c>
      <c r="J114" s="344">
        <v>4.4276999999999997</v>
      </c>
      <c r="K114" s="344">
        <v>-13.677899999999999</v>
      </c>
      <c r="L114" s="344">
        <v>-0.1641</v>
      </c>
      <c r="M114" s="344" t="s">
        <v>430</v>
      </c>
      <c r="N114" s="346" t="s">
        <v>430</v>
      </c>
      <c r="O114" s="344" t="s">
        <v>430</v>
      </c>
      <c r="P114" s="344" t="s">
        <v>430</v>
      </c>
      <c r="Q114" s="344" t="s">
        <v>430</v>
      </c>
      <c r="R114" s="344" t="s">
        <v>430</v>
      </c>
      <c r="S114" s="344">
        <v>1.9906999999999999</v>
      </c>
      <c r="T114" s="344">
        <v>-0.73980000000000001</v>
      </c>
      <c r="U114" s="344" t="s">
        <v>430</v>
      </c>
      <c r="V114" s="344" t="s">
        <v>430</v>
      </c>
      <c r="W114" s="344">
        <v>1.9906999999999999</v>
      </c>
      <c r="X114" s="344">
        <v>-21.509</v>
      </c>
      <c r="Y114" s="370"/>
      <c r="Z114" s="342">
        <v>23</v>
      </c>
      <c r="AA114" s="342">
        <v>10</v>
      </c>
      <c r="AB114" s="342">
        <v>99</v>
      </c>
      <c r="AC114" s="342">
        <v>81</v>
      </c>
      <c r="AD114" s="342" t="s">
        <v>430</v>
      </c>
      <c r="AE114" s="342" t="s">
        <v>430</v>
      </c>
      <c r="AF114" s="342" t="s">
        <v>430</v>
      </c>
      <c r="AG114" s="342" t="s">
        <v>430</v>
      </c>
      <c r="AH114" s="342" t="s">
        <v>430</v>
      </c>
      <c r="AI114" s="342" t="s">
        <v>430</v>
      </c>
      <c r="AJ114" s="342">
        <v>5</v>
      </c>
      <c r="AK114" s="342">
        <v>80</v>
      </c>
      <c r="AL114" s="342" t="s">
        <v>430</v>
      </c>
      <c r="AM114" s="342" t="s">
        <v>430</v>
      </c>
      <c r="AN114" s="342">
        <v>5</v>
      </c>
      <c r="AO114" s="369"/>
      <c r="AP114" s="344" t="s">
        <v>430</v>
      </c>
      <c r="AQ114" s="344" t="s">
        <v>430</v>
      </c>
      <c r="AR114" s="344" t="s">
        <v>430</v>
      </c>
      <c r="AS114" s="344" t="s">
        <v>430</v>
      </c>
      <c r="AT114" s="344" t="s">
        <v>430</v>
      </c>
      <c r="AU114" s="347"/>
      <c r="AV114" s="342" t="s">
        <v>430</v>
      </c>
      <c r="AW114" s="342" t="s">
        <v>430</v>
      </c>
      <c r="AX114" s="342" t="s">
        <v>430</v>
      </c>
      <c r="AY114" s="342" t="s">
        <v>430</v>
      </c>
      <c r="AZ114" s="342" t="s">
        <v>430</v>
      </c>
      <c r="BA114" s="370"/>
      <c r="BB114" s="344">
        <v>52.624518133871398</v>
      </c>
      <c r="BC114" s="344">
        <v>0</v>
      </c>
      <c r="BD114" s="344">
        <v>-0.102982687176044</v>
      </c>
      <c r="BE114" s="371" t="s">
        <v>430</v>
      </c>
      <c r="BF114" s="370"/>
      <c r="BG114" s="371" t="s">
        <v>430</v>
      </c>
      <c r="BH114" s="667" t="s">
        <v>430</v>
      </c>
      <c r="BI114" s="344" t="s">
        <v>430</v>
      </c>
      <c r="BJ114" s="344" t="s">
        <v>430</v>
      </c>
      <c r="BK114" s="358"/>
      <c r="BL114" s="832" t="s">
        <v>6852</v>
      </c>
      <c r="BM114" s="918" t="s">
        <v>6853</v>
      </c>
      <c r="BN114" s="368" t="s">
        <v>430</v>
      </c>
      <c r="BO114" s="368" t="s">
        <v>430</v>
      </c>
      <c r="BP114" s="368" t="s">
        <v>430</v>
      </c>
      <c r="BQ114" s="369"/>
      <c r="BR114" s="350" t="s">
        <v>554</v>
      </c>
    </row>
    <row r="115" spans="1:70" s="424" customFormat="1" x14ac:dyDescent="0.25">
      <c r="A115" s="341" t="s">
        <v>7016</v>
      </c>
      <c r="B115" s="369"/>
      <c r="C115" s="709">
        <v>45771</v>
      </c>
      <c r="D115" s="369"/>
      <c r="E115" s="342">
        <v>9.7474000000000007</v>
      </c>
      <c r="F115" s="369"/>
      <c r="G115" s="343">
        <v>10.598800000000001</v>
      </c>
      <c r="H115" s="370"/>
      <c r="I115" s="344">
        <v>-0.18740000000000001</v>
      </c>
      <c r="J115" s="344">
        <v>-1.0244</v>
      </c>
      <c r="K115" s="344">
        <v>2.8041999999999998</v>
      </c>
      <c r="L115" s="344">
        <v>13.876200000000001</v>
      </c>
      <c r="M115" s="344">
        <v>0.318</v>
      </c>
      <c r="N115" s="346">
        <v>-2.9485000000000001</v>
      </c>
      <c r="O115" s="344" t="s">
        <v>430</v>
      </c>
      <c r="P115" s="344" t="s">
        <v>430</v>
      </c>
      <c r="Q115" s="344" t="s">
        <v>430</v>
      </c>
      <c r="R115" s="344" t="s">
        <v>430</v>
      </c>
      <c r="S115" s="344">
        <v>-3.8E-3</v>
      </c>
      <c r="T115" s="344">
        <v>16.334800000000001</v>
      </c>
      <c r="U115" s="344">
        <v>1.4500999999999999</v>
      </c>
      <c r="V115" s="344">
        <v>5.4523000000000001</v>
      </c>
      <c r="W115" s="344">
        <v>-3.8E-3</v>
      </c>
      <c r="X115" s="344">
        <v>5.0125999999999999</v>
      </c>
      <c r="Y115" s="370"/>
      <c r="Z115" s="342">
        <v>79</v>
      </c>
      <c r="AA115" s="342">
        <v>112</v>
      </c>
      <c r="AB115" s="342">
        <v>26</v>
      </c>
      <c r="AC115" s="342">
        <v>19</v>
      </c>
      <c r="AD115" s="342">
        <v>47</v>
      </c>
      <c r="AE115" s="342">
        <v>75</v>
      </c>
      <c r="AF115" s="342" t="s">
        <v>430</v>
      </c>
      <c r="AG115" s="342" t="s">
        <v>430</v>
      </c>
      <c r="AH115" s="342" t="s">
        <v>430</v>
      </c>
      <c r="AI115" s="342" t="s">
        <v>430</v>
      </c>
      <c r="AJ115" s="342">
        <v>105</v>
      </c>
      <c r="AK115" s="342">
        <v>19</v>
      </c>
      <c r="AL115" s="342">
        <v>46</v>
      </c>
      <c r="AM115" s="342">
        <v>57</v>
      </c>
      <c r="AN115" s="342">
        <v>105</v>
      </c>
      <c r="AO115" s="369"/>
      <c r="AP115" s="344" t="s">
        <v>430</v>
      </c>
      <c r="AQ115" s="344" t="s">
        <v>430</v>
      </c>
      <c r="AR115" s="344" t="s">
        <v>430</v>
      </c>
      <c r="AS115" s="344" t="s">
        <v>430</v>
      </c>
      <c r="AT115" s="344">
        <v>7.2</v>
      </c>
      <c r="AU115" s="347"/>
      <c r="AV115" s="342" t="s">
        <v>430</v>
      </c>
      <c r="AW115" s="342" t="s">
        <v>430</v>
      </c>
      <c r="AX115" s="342" t="s">
        <v>430</v>
      </c>
      <c r="AY115" s="342" t="s">
        <v>430</v>
      </c>
      <c r="AZ115" s="342">
        <v>49</v>
      </c>
      <c r="BA115" s="370"/>
      <c r="BB115" s="344">
        <v>18.279893450002</v>
      </c>
      <c r="BC115" s="344">
        <v>0.99788547603654398</v>
      </c>
      <c r="BD115" s="344">
        <v>1.0243163770863701E-2</v>
      </c>
      <c r="BE115" s="371">
        <v>-7.2662267183605897E-2</v>
      </c>
      <c r="BF115" s="370"/>
      <c r="BG115" s="371" t="s">
        <v>430</v>
      </c>
      <c r="BH115" s="667" t="s">
        <v>430</v>
      </c>
      <c r="BI115" s="344" t="s">
        <v>430</v>
      </c>
      <c r="BJ115" s="344" t="s">
        <v>430</v>
      </c>
      <c r="BK115" s="358"/>
      <c r="BL115" s="832" t="s">
        <v>6867</v>
      </c>
      <c r="BM115" s="918" t="s">
        <v>4677</v>
      </c>
      <c r="BN115" s="368" t="s">
        <v>430</v>
      </c>
      <c r="BO115" s="368" t="s">
        <v>430</v>
      </c>
      <c r="BP115" s="368" t="s">
        <v>430</v>
      </c>
      <c r="BQ115" s="369"/>
      <c r="BR115" s="350" t="s">
        <v>463</v>
      </c>
    </row>
    <row r="116" spans="1:70" s="424" customFormat="1" x14ac:dyDescent="0.25">
      <c r="A116" s="341" t="s">
        <v>7017</v>
      </c>
      <c r="B116" s="369"/>
      <c r="C116" s="709">
        <v>45734</v>
      </c>
      <c r="D116" s="369"/>
      <c r="E116" s="342">
        <v>8.0609999999999999</v>
      </c>
      <c r="F116" s="369"/>
      <c r="G116" s="343">
        <v>11.266</v>
      </c>
      <c r="H116" s="370"/>
      <c r="I116" s="344">
        <v>0.87749999999999995</v>
      </c>
      <c r="J116" s="344">
        <v>2.5859999999999999</v>
      </c>
      <c r="K116" s="344">
        <v>7.0709</v>
      </c>
      <c r="L116" s="344">
        <v>18.1294</v>
      </c>
      <c r="M116" s="344">
        <v>-0.88849999999999996</v>
      </c>
      <c r="N116" s="346">
        <v>-6.5837000000000003</v>
      </c>
      <c r="O116" s="344" t="s">
        <v>430</v>
      </c>
      <c r="P116" s="344" t="s">
        <v>430</v>
      </c>
      <c r="Q116" s="344" t="s">
        <v>430</v>
      </c>
      <c r="R116" s="344" t="s">
        <v>430</v>
      </c>
      <c r="S116" s="344">
        <v>1.9455</v>
      </c>
      <c r="T116" s="344">
        <v>20.2605</v>
      </c>
      <c r="U116" s="344">
        <v>0.27589999999999998</v>
      </c>
      <c r="V116" s="344">
        <v>-4.1436000000000002</v>
      </c>
      <c r="W116" s="344">
        <v>1.9455</v>
      </c>
      <c r="X116" s="344">
        <v>9.6777999999999995</v>
      </c>
      <c r="Y116" s="370"/>
      <c r="Z116" s="342">
        <v>47</v>
      </c>
      <c r="AA116" s="342">
        <v>28</v>
      </c>
      <c r="AB116" s="342">
        <v>4</v>
      </c>
      <c r="AC116" s="342">
        <v>9</v>
      </c>
      <c r="AD116" s="342">
        <v>56</v>
      </c>
      <c r="AE116" s="342">
        <v>78</v>
      </c>
      <c r="AF116" s="342" t="s">
        <v>430</v>
      </c>
      <c r="AG116" s="342" t="s">
        <v>430</v>
      </c>
      <c r="AH116" s="342" t="s">
        <v>430</v>
      </c>
      <c r="AI116" s="342" t="s">
        <v>430</v>
      </c>
      <c r="AJ116" s="342">
        <v>7</v>
      </c>
      <c r="AK116" s="342">
        <v>8</v>
      </c>
      <c r="AL116" s="342">
        <v>58</v>
      </c>
      <c r="AM116" s="342">
        <v>87</v>
      </c>
      <c r="AN116" s="342">
        <v>7</v>
      </c>
      <c r="AO116" s="369"/>
      <c r="AP116" s="344" t="s">
        <v>430</v>
      </c>
      <c r="AQ116" s="344" t="s">
        <v>430</v>
      </c>
      <c r="AR116" s="344" t="s">
        <v>430</v>
      </c>
      <c r="AS116" s="344" t="s">
        <v>430</v>
      </c>
      <c r="AT116" s="344">
        <v>3.95</v>
      </c>
      <c r="AU116" s="347"/>
      <c r="AV116" s="342" t="s">
        <v>430</v>
      </c>
      <c r="AW116" s="342" t="s">
        <v>430</v>
      </c>
      <c r="AX116" s="342" t="s">
        <v>430</v>
      </c>
      <c r="AY116" s="342" t="s">
        <v>430</v>
      </c>
      <c r="AZ116" s="342">
        <v>62</v>
      </c>
      <c r="BA116" s="370"/>
      <c r="BB116" s="344">
        <v>19.1476658344504</v>
      </c>
      <c r="BC116" s="344">
        <v>0.97669060650930895</v>
      </c>
      <c r="BD116" s="344">
        <v>7.8620973223412893E-3</v>
      </c>
      <c r="BE116" s="371">
        <v>-0.142300874209116</v>
      </c>
      <c r="BF116" s="370"/>
      <c r="BG116" s="371" t="s">
        <v>430</v>
      </c>
      <c r="BH116" s="667" t="s">
        <v>430</v>
      </c>
      <c r="BI116" s="344" t="s">
        <v>430</v>
      </c>
      <c r="BJ116" s="344" t="s">
        <v>430</v>
      </c>
      <c r="BK116" s="358"/>
      <c r="BL116" s="832" t="s">
        <v>6943</v>
      </c>
      <c r="BM116" s="918" t="s">
        <v>6502</v>
      </c>
      <c r="BN116" s="368" t="s">
        <v>430</v>
      </c>
      <c r="BO116" s="368" t="s">
        <v>430</v>
      </c>
      <c r="BP116" s="368" t="s">
        <v>430</v>
      </c>
      <c r="BQ116" s="369"/>
      <c r="BR116" s="350" t="s">
        <v>6841</v>
      </c>
    </row>
    <row r="117" spans="1:70" s="424" customFormat="1" x14ac:dyDescent="0.25">
      <c r="A117" s="341" t="s">
        <v>7018</v>
      </c>
      <c r="B117" s="369"/>
      <c r="C117" s="709">
        <v>45716</v>
      </c>
      <c r="D117" s="369"/>
      <c r="E117" s="342">
        <v>7.9558</v>
      </c>
      <c r="F117" s="369"/>
      <c r="G117" s="343">
        <v>11.5623</v>
      </c>
      <c r="H117" s="370"/>
      <c r="I117" s="344">
        <v>0.6179</v>
      </c>
      <c r="J117" s="344">
        <v>0.78190000000000004</v>
      </c>
      <c r="K117" s="344">
        <v>2.3900999999999999</v>
      </c>
      <c r="L117" s="344">
        <v>9.6036000000000001</v>
      </c>
      <c r="M117" s="344">
        <v>-4.8997000000000002</v>
      </c>
      <c r="N117" s="346">
        <v>-2.2900999999999998</v>
      </c>
      <c r="O117" s="344" t="s">
        <v>430</v>
      </c>
      <c r="P117" s="344" t="s">
        <v>430</v>
      </c>
      <c r="Q117" s="344" t="s">
        <v>430</v>
      </c>
      <c r="R117" s="344" t="s">
        <v>430</v>
      </c>
      <c r="S117" s="344">
        <v>1.788</v>
      </c>
      <c r="T117" s="344">
        <v>11.4374</v>
      </c>
      <c r="U117" s="344">
        <v>-3.8502000000000001</v>
      </c>
      <c r="V117" s="344">
        <v>1.1451</v>
      </c>
      <c r="W117" s="344">
        <v>1.788</v>
      </c>
      <c r="X117" s="344">
        <v>11.4442</v>
      </c>
      <c r="Y117" s="370"/>
      <c r="Z117" s="342">
        <v>62</v>
      </c>
      <c r="AA117" s="342">
        <v>61</v>
      </c>
      <c r="AB117" s="342">
        <v>32</v>
      </c>
      <c r="AC117" s="342">
        <v>36</v>
      </c>
      <c r="AD117" s="342">
        <v>89</v>
      </c>
      <c r="AE117" s="342">
        <v>72</v>
      </c>
      <c r="AF117" s="342" t="s">
        <v>430</v>
      </c>
      <c r="AG117" s="342" t="s">
        <v>430</v>
      </c>
      <c r="AH117" s="342" t="s">
        <v>430</v>
      </c>
      <c r="AI117" s="342" t="s">
        <v>430</v>
      </c>
      <c r="AJ117" s="342">
        <v>12</v>
      </c>
      <c r="AK117" s="342">
        <v>35</v>
      </c>
      <c r="AL117" s="342">
        <v>89</v>
      </c>
      <c r="AM117" s="342">
        <v>80</v>
      </c>
      <c r="AN117" s="342">
        <v>12</v>
      </c>
      <c r="AO117" s="369"/>
      <c r="AP117" s="344" t="s">
        <v>430</v>
      </c>
      <c r="AQ117" s="344" t="s">
        <v>430</v>
      </c>
      <c r="AR117" s="344" t="s">
        <v>430</v>
      </c>
      <c r="AS117" s="344" t="s">
        <v>430</v>
      </c>
      <c r="AT117" s="344">
        <v>0.28000000000000003</v>
      </c>
      <c r="AU117" s="347"/>
      <c r="AV117" s="342" t="s">
        <v>430</v>
      </c>
      <c r="AW117" s="342" t="s">
        <v>430</v>
      </c>
      <c r="AX117" s="342" t="s">
        <v>430</v>
      </c>
      <c r="AY117" s="342" t="s">
        <v>430</v>
      </c>
      <c r="AZ117" s="342">
        <v>74</v>
      </c>
      <c r="BA117" s="370"/>
      <c r="BB117" s="344">
        <v>14.4400910851672</v>
      </c>
      <c r="BC117" s="344">
        <v>0.99146645431914104</v>
      </c>
      <c r="BD117" s="344">
        <v>3.7438510731401801E-2</v>
      </c>
      <c r="BE117" s="371">
        <v>-6.3718678705840998E-2</v>
      </c>
      <c r="BF117" s="370"/>
      <c r="BG117" s="371" t="s">
        <v>430</v>
      </c>
      <c r="BH117" s="667" t="s">
        <v>430</v>
      </c>
      <c r="BI117" s="344" t="s">
        <v>430</v>
      </c>
      <c r="BJ117" s="344" t="s">
        <v>430</v>
      </c>
      <c r="BK117" s="358"/>
      <c r="BL117" s="832" t="s">
        <v>7019</v>
      </c>
      <c r="BM117" s="918" t="s">
        <v>7020</v>
      </c>
      <c r="BN117" s="368" t="s">
        <v>430</v>
      </c>
      <c r="BO117" s="368" t="s">
        <v>430</v>
      </c>
      <c r="BP117" s="368" t="s">
        <v>430</v>
      </c>
      <c r="BQ117" s="369"/>
      <c r="BR117" s="350" t="s">
        <v>463</v>
      </c>
    </row>
    <row r="118" spans="1:70" s="424" customFormat="1" x14ac:dyDescent="0.25">
      <c r="A118" s="341" t="s">
        <v>7021</v>
      </c>
      <c r="B118" s="369"/>
      <c r="C118" s="709">
        <v>45734</v>
      </c>
      <c r="D118" s="369"/>
      <c r="E118" s="342">
        <v>7.0944000000000003</v>
      </c>
      <c r="F118" s="369"/>
      <c r="G118" s="343">
        <v>11.599</v>
      </c>
      <c r="H118" s="370"/>
      <c r="I118" s="344">
        <v>0.3634</v>
      </c>
      <c r="J118" s="344">
        <v>0.65959999999999996</v>
      </c>
      <c r="K118" s="344">
        <v>2.2027999999999999</v>
      </c>
      <c r="L118" s="344">
        <v>12.447900000000001</v>
      </c>
      <c r="M118" s="344">
        <v>-0.32650000000000001</v>
      </c>
      <c r="N118" s="346">
        <v>2.7187000000000001</v>
      </c>
      <c r="O118" s="344" t="s">
        <v>430</v>
      </c>
      <c r="P118" s="344" t="s">
        <v>430</v>
      </c>
      <c r="Q118" s="344" t="s">
        <v>430</v>
      </c>
      <c r="R118" s="344" t="s">
        <v>430</v>
      </c>
      <c r="S118" s="344">
        <v>1.1688000000000001</v>
      </c>
      <c r="T118" s="344">
        <v>14.955399999999999</v>
      </c>
      <c r="U118" s="344">
        <v>0.75570000000000004</v>
      </c>
      <c r="V118" s="344">
        <v>4.8449999999999998</v>
      </c>
      <c r="W118" s="344">
        <v>1.1688000000000001</v>
      </c>
      <c r="X118" s="344">
        <v>12.181800000000001</v>
      </c>
      <c r="Y118" s="370"/>
      <c r="Z118" s="342">
        <v>72</v>
      </c>
      <c r="AA118" s="342">
        <v>65</v>
      </c>
      <c r="AB118" s="342">
        <v>37</v>
      </c>
      <c r="AC118" s="342">
        <v>23</v>
      </c>
      <c r="AD118" s="342">
        <v>52</v>
      </c>
      <c r="AE118" s="342">
        <v>55</v>
      </c>
      <c r="AF118" s="342" t="s">
        <v>430</v>
      </c>
      <c r="AG118" s="342" t="s">
        <v>430</v>
      </c>
      <c r="AH118" s="342" t="s">
        <v>430</v>
      </c>
      <c r="AI118" s="342" t="s">
        <v>430</v>
      </c>
      <c r="AJ118" s="342">
        <v>60</v>
      </c>
      <c r="AK118" s="342">
        <v>20</v>
      </c>
      <c r="AL118" s="342">
        <v>48</v>
      </c>
      <c r="AM118" s="342">
        <v>59</v>
      </c>
      <c r="AN118" s="342">
        <v>60</v>
      </c>
      <c r="AO118" s="369"/>
      <c r="AP118" s="344" t="s">
        <v>430</v>
      </c>
      <c r="AQ118" s="344" t="s">
        <v>430</v>
      </c>
      <c r="AR118" s="344" t="s">
        <v>430</v>
      </c>
      <c r="AS118" s="344" t="s">
        <v>430</v>
      </c>
      <c r="AT118" s="344">
        <v>7.59</v>
      </c>
      <c r="AU118" s="347"/>
      <c r="AV118" s="342" t="s">
        <v>430</v>
      </c>
      <c r="AW118" s="342" t="s">
        <v>430</v>
      </c>
      <c r="AX118" s="342" t="s">
        <v>430</v>
      </c>
      <c r="AY118" s="342" t="s">
        <v>430</v>
      </c>
      <c r="AZ118" s="342">
        <v>48</v>
      </c>
      <c r="BA118" s="370"/>
      <c r="BB118" s="344">
        <v>14.7346636772564</v>
      </c>
      <c r="BC118" s="344">
        <v>0.95547343350258995</v>
      </c>
      <c r="BD118" s="344">
        <v>2.8585513459864299E-2</v>
      </c>
      <c r="BE118" s="371">
        <v>-0.13147034760665999</v>
      </c>
      <c r="BF118" s="370"/>
      <c r="BG118" s="371" t="s">
        <v>430</v>
      </c>
      <c r="BH118" s="667" t="s">
        <v>430</v>
      </c>
      <c r="BI118" s="344" t="s">
        <v>430</v>
      </c>
      <c r="BJ118" s="344" t="s">
        <v>430</v>
      </c>
      <c r="BK118" s="358"/>
      <c r="BL118" s="832" t="s">
        <v>6814</v>
      </c>
      <c r="BM118" s="918" t="s">
        <v>6188</v>
      </c>
      <c r="BN118" s="368" t="s">
        <v>430</v>
      </c>
      <c r="BO118" s="368" t="s">
        <v>430</v>
      </c>
      <c r="BP118" s="368" t="s">
        <v>430</v>
      </c>
      <c r="BQ118" s="369"/>
      <c r="BR118" s="350" t="s">
        <v>6841</v>
      </c>
    </row>
    <row r="119" spans="1:70" s="424" customFormat="1" x14ac:dyDescent="0.25">
      <c r="A119" s="341" t="s">
        <v>7022</v>
      </c>
      <c r="B119" s="369"/>
      <c r="C119" s="709">
        <v>40220</v>
      </c>
      <c r="D119" s="369"/>
      <c r="E119" s="342">
        <v>5.6771000000000003</v>
      </c>
      <c r="F119" s="369"/>
      <c r="G119" s="343">
        <v>34.688600000000001</v>
      </c>
      <c r="H119" s="370"/>
      <c r="I119" s="344">
        <v>0.1273</v>
      </c>
      <c r="J119" s="344">
        <v>0.3085</v>
      </c>
      <c r="K119" s="344">
        <v>1.7708999999999999</v>
      </c>
      <c r="L119" s="344">
        <v>3.2273000000000001</v>
      </c>
      <c r="M119" s="344">
        <v>0.43309999999999998</v>
      </c>
      <c r="N119" s="346">
        <v>3.4607000000000001</v>
      </c>
      <c r="O119" s="344">
        <v>5.306</v>
      </c>
      <c r="P119" s="344">
        <v>7.6947999999999999</v>
      </c>
      <c r="Q119" s="344">
        <v>6.8338000000000001</v>
      </c>
      <c r="R119" s="344">
        <v>7.2272999999999996</v>
      </c>
      <c r="S119" s="344">
        <v>0.1898</v>
      </c>
      <c r="T119" s="344">
        <v>3.3517999999999999</v>
      </c>
      <c r="U119" s="344">
        <v>0.73350000000000004</v>
      </c>
      <c r="V119" s="344">
        <v>3.0828000000000002</v>
      </c>
      <c r="W119" s="344">
        <v>0.1898</v>
      </c>
      <c r="X119" s="344">
        <v>7.8807</v>
      </c>
      <c r="Y119" s="370"/>
      <c r="Z119" s="342">
        <v>75</v>
      </c>
      <c r="AA119" s="342">
        <v>82</v>
      </c>
      <c r="AB119" s="342">
        <v>44</v>
      </c>
      <c r="AC119" s="342">
        <v>64</v>
      </c>
      <c r="AD119" s="342">
        <v>46</v>
      </c>
      <c r="AE119" s="342">
        <v>53</v>
      </c>
      <c r="AF119" s="342">
        <v>42</v>
      </c>
      <c r="AG119" s="342">
        <v>58</v>
      </c>
      <c r="AH119" s="342">
        <v>39</v>
      </c>
      <c r="AI119" s="342">
        <v>23</v>
      </c>
      <c r="AJ119" s="342">
        <v>96</v>
      </c>
      <c r="AK119" s="342">
        <v>68</v>
      </c>
      <c r="AL119" s="342">
        <v>49</v>
      </c>
      <c r="AM119" s="342">
        <v>67</v>
      </c>
      <c r="AN119" s="342">
        <v>96</v>
      </c>
      <c r="AO119" s="369"/>
      <c r="AP119" s="344">
        <v>7.01</v>
      </c>
      <c r="AQ119" s="344">
        <v>7.11</v>
      </c>
      <c r="AR119" s="344">
        <v>6.93</v>
      </c>
      <c r="AS119" s="344">
        <v>6.06</v>
      </c>
      <c r="AT119" s="344">
        <v>3.7</v>
      </c>
      <c r="AU119" s="347"/>
      <c r="AV119" s="342">
        <v>23</v>
      </c>
      <c r="AW119" s="342">
        <v>29</v>
      </c>
      <c r="AX119" s="342">
        <v>39</v>
      </c>
      <c r="AY119" s="342">
        <v>49</v>
      </c>
      <c r="AZ119" s="342">
        <v>63</v>
      </c>
      <c r="BA119" s="370"/>
      <c r="BB119" s="344">
        <v>3.8061447590183999</v>
      </c>
      <c r="BC119" s="344">
        <v>0</v>
      </c>
      <c r="BD119" s="344">
        <v>5.0944407360574602E-2</v>
      </c>
      <c r="BE119" s="371" t="s">
        <v>430</v>
      </c>
      <c r="BF119" s="370"/>
      <c r="BG119" s="371" t="s">
        <v>430</v>
      </c>
      <c r="BH119" s="667" t="s">
        <v>430</v>
      </c>
      <c r="BI119" s="344" t="s">
        <v>430</v>
      </c>
      <c r="BJ119" s="344" t="s">
        <v>430</v>
      </c>
      <c r="BK119" s="358"/>
      <c r="BL119" s="832" t="s">
        <v>7023</v>
      </c>
      <c r="BM119" s="918" t="s">
        <v>6681</v>
      </c>
      <c r="BN119" s="834" t="s">
        <v>6655</v>
      </c>
      <c r="BO119" s="368" t="s">
        <v>430</v>
      </c>
      <c r="BP119" s="368" t="s">
        <v>430</v>
      </c>
      <c r="BQ119" s="369"/>
      <c r="BR119" s="350" t="s">
        <v>443</v>
      </c>
    </row>
    <row r="120" spans="1:70" s="424" customFormat="1" x14ac:dyDescent="0.25">
      <c r="A120" s="341" t="s">
        <v>7024</v>
      </c>
      <c r="B120" s="369"/>
      <c r="C120" s="709" t="s">
        <v>430</v>
      </c>
      <c r="D120" s="369"/>
      <c r="E120" s="342" t="s">
        <v>430</v>
      </c>
      <c r="F120" s="369"/>
      <c r="G120" s="343" t="s">
        <v>430</v>
      </c>
      <c r="H120" s="370"/>
      <c r="I120" s="344" t="s">
        <v>430</v>
      </c>
      <c r="J120" s="344" t="s">
        <v>430</v>
      </c>
      <c r="K120" s="344" t="s">
        <v>430</v>
      </c>
      <c r="L120" s="344" t="s">
        <v>430</v>
      </c>
      <c r="M120" s="344" t="s">
        <v>430</v>
      </c>
      <c r="N120" s="346" t="s">
        <v>430</v>
      </c>
      <c r="O120" s="344" t="s">
        <v>430</v>
      </c>
      <c r="P120" s="344" t="s">
        <v>430</v>
      </c>
      <c r="Q120" s="344" t="s">
        <v>430</v>
      </c>
      <c r="R120" s="344" t="s">
        <v>430</v>
      </c>
      <c r="S120" s="344" t="s">
        <v>430</v>
      </c>
      <c r="T120" s="344" t="s">
        <v>430</v>
      </c>
      <c r="U120" s="344" t="s">
        <v>430</v>
      </c>
      <c r="V120" s="344" t="s">
        <v>430</v>
      </c>
      <c r="W120" s="344" t="s">
        <v>430</v>
      </c>
      <c r="X120" s="344" t="s">
        <v>430</v>
      </c>
      <c r="Y120" s="370"/>
      <c r="Z120" s="342" t="s">
        <v>430</v>
      </c>
      <c r="AA120" s="342" t="s">
        <v>430</v>
      </c>
      <c r="AB120" s="342" t="s">
        <v>430</v>
      </c>
      <c r="AC120" s="342" t="s">
        <v>430</v>
      </c>
      <c r="AD120" s="342" t="s">
        <v>430</v>
      </c>
      <c r="AE120" s="342" t="s">
        <v>430</v>
      </c>
      <c r="AF120" s="342" t="s">
        <v>430</v>
      </c>
      <c r="AG120" s="342" t="s">
        <v>430</v>
      </c>
      <c r="AH120" s="342" t="s">
        <v>430</v>
      </c>
      <c r="AI120" s="342" t="s">
        <v>430</v>
      </c>
      <c r="AJ120" s="342" t="s">
        <v>430</v>
      </c>
      <c r="AK120" s="342" t="s">
        <v>430</v>
      </c>
      <c r="AL120" s="342" t="s">
        <v>430</v>
      </c>
      <c r="AM120" s="342" t="s">
        <v>430</v>
      </c>
      <c r="AN120" s="342" t="s">
        <v>430</v>
      </c>
      <c r="AO120" s="369"/>
      <c r="AP120" s="344" t="s">
        <v>430</v>
      </c>
      <c r="AQ120" s="344" t="s">
        <v>430</v>
      </c>
      <c r="AR120" s="344" t="s">
        <v>430</v>
      </c>
      <c r="AS120" s="344" t="s">
        <v>430</v>
      </c>
      <c r="AT120" s="344" t="s">
        <v>430</v>
      </c>
      <c r="AU120" s="347"/>
      <c r="AV120" s="342" t="s">
        <v>430</v>
      </c>
      <c r="AW120" s="342" t="s">
        <v>430</v>
      </c>
      <c r="AX120" s="342" t="s">
        <v>430</v>
      </c>
      <c r="AY120" s="342" t="s">
        <v>430</v>
      </c>
      <c r="AZ120" s="342" t="s">
        <v>430</v>
      </c>
      <c r="BA120" s="370"/>
      <c r="BB120" s="344" t="s">
        <v>430</v>
      </c>
      <c r="BC120" s="344">
        <v>0</v>
      </c>
      <c r="BD120" s="344">
        <v>0</v>
      </c>
      <c r="BE120" s="371" t="s">
        <v>430</v>
      </c>
      <c r="BF120" s="370"/>
      <c r="BG120" s="371" t="s">
        <v>430</v>
      </c>
      <c r="BH120" s="667" t="s">
        <v>430</v>
      </c>
      <c r="BI120" s="344" t="s">
        <v>430</v>
      </c>
      <c r="BJ120" s="344" t="s">
        <v>430</v>
      </c>
      <c r="BK120" s="358"/>
      <c r="BL120" s="344" t="s">
        <v>430</v>
      </c>
      <c r="BM120" s="369" t="s">
        <v>430</v>
      </c>
      <c r="BN120" s="368" t="s">
        <v>430</v>
      </c>
      <c r="BO120" s="368" t="s">
        <v>430</v>
      </c>
      <c r="BP120" s="368" t="s">
        <v>430</v>
      </c>
      <c r="BQ120" s="369"/>
      <c r="BR120" s="350" t="s">
        <v>547</v>
      </c>
    </row>
    <row r="121" spans="1:70" s="424" customFormat="1" x14ac:dyDescent="0.25">
      <c r="A121" s="341" t="s">
        <v>7025</v>
      </c>
      <c r="B121" s="369"/>
      <c r="C121" s="709" t="s">
        <v>430</v>
      </c>
      <c r="D121" s="369"/>
      <c r="E121" s="342" t="s">
        <v>430</v>
      </c>
      <c r="F121" s="369"/>
      <c r="G121" s="343" t="s">
        <v>430</v>
      </c>
      <c r="H121" s="370"/>
      <c r="I121" s="344" t="s">
        <v>430</v>
      </c>
      <c r="J121" s="344" t="s">
        <v>430</v>
      </c>
      <c r="K121" s="344" t="s">
        <v>430</v>
      </c>
      <c r="L121" s="344" t="s">
        <v>430</v>
      </c>
      <c r="M121" s="344" t="s">
        <v>430</v>
      </c>
      <c r="N121" s="346" t="s">
        <v>430</v>
      </c>
      <c r="O121" s="344" t="s">
        <v>430</v>
      </c>
      <c r="P121" s="344" t="s">
        <v>430</v>
      </c>
      <c r="Q121" s="344" t="s">
        <v>430</v>
      </c>
      <c r="R121" s="344" t="s">
        <v>430</v>
      </c>
      <c r="S121" s="344" t="s">
        <v>430</v>
      </c>
      <c r="T121" s="344" t="s">
        <v>430</v>
      </c>
      <c r="U121" s="344" t="s">
        <v>430</v>
      </c>
      <c r="V121" s="344" t="s">
        <v>430</v>
      </c>
      <c r="W121" s="344" t="s">
        <v>430</v>
      </c>
      <c r="X121" s="344" t="s">
        <v>430</v>
      </c>
      <c r="Y121" s="370"/>
      <c r="Z121" s="342" t="s">
        <v>430</v>
      </c>
      <c r="AA121" s="342" t="s">
        <v>430</v>
      </c>
      <c r="AB121" s="342" t="s">
        <v>430</v>
      </c>
      <c r="AC121" s="342" t="s">
        <v>430</v>
      </c>
      <c r="AD121" s="342" t="s">
        <v>430</v>
      </c>
      <c r="AE121" s="342" t="s">
        <v>430</v>
      </c>
      <c r="AF121" s="342" t="s">
        <v>430</v>
      </c>
      <c r="AG121" s="342" t="s">
        <v>430</v>
      </c>
      <c r="AH121" s="342" t="s">
        <v>430</v>
      </c>
      <c r="AI121" s="342" t="s">
        <v>430</v>
      </c>
      <c r="AJ121" s="342" t="s">
        <v>430</v>
      </c>
      <c r="AK121" s="342" t="s">
        <v>430</v>
      </c>
      <c r="AL121" s="342" t="s">
        <v>430</v>
      </c>
      <c r="AM121" s="342" t="s">
        <v>430</v>
      </c>
      <c r="AN121" s="342" t="s">
        <v>430</v>
      </c>
      <c r="AO121" s="369"/>
      <c r="AP121" s="344" t="s">
        <v>430</v>
      </c>
      <c r="AQ121" s="344" t="s">
        <v>430</v>
      </c>
      <c r="AR121" s="344" t="s">
        <v>430</v>
      </c>
      <c r="AS121" s="344" t="s">
        <v>430</v>
      </c>
      <c r="AT121" s="344" t="s">
        <v>430</v>
      </c>
      <c r="AU121" s="347"/>
      <c r="AV121" s="342" t="s">
        <v>430</v>
      </c>
      <c r="AW121" s="342" t="s">
        <v>430</v>
      </c>
      <c r="AX121" s="342" t="s">
        <v>430</v>
      </c>
      <c r="AY121" s="342" t="s">
        <v>430</v>
      </c>
      <c r="AZ121" s="342" t="s">
        <v>430</v>
      </c>
      <c r="BA121" s="370"/>
      <c r="BB121" s="344" t="s">
        <v>430</v>
      </c>
      <c r="BC121" s="344">
        <v>0</v>
      </c>
      <c r="BD121" s="344">
        <v>0</v>
      </c>
      <c r="BE121" s="371" t="s">
        <v>430</v>
      </c>
      <c r="BF121" s="370"/>
      <c r="BG121" s="371" t="s">
        <v>430</v>
      </c>
      <c r="BH121" s="667" t="s">
        <v>430</v>
      </c>
      <c r="BI121" s="344" t="s">
        <v>430</v>
      </c>
      <c r="BJ121" s="344" t="s">
        <v>430</v>
      </c>
      <c r="BK121" s="358"/>
      <c r="BL121" s="344" t="s">
        <v>430</v>
      </c>
      <c r="BM121" s="369" t="s">
        <v>430</v>
      </c>
      <c r="BN121" s="368" t="s">
        <v>430</v>
      </c>
      <c r="BO121" s="368" t="s">
        <v>430</v>
      </c>
      <c r="BP121" s="368" t="s">
        <v>430</v>
      </c>
      <c r="BQ121" s="369"/>
      <c r="BR121" s="350" t="s">
        <v>443</v>
      </c>
    </row>
    <row r="122" spans="1:70" s="424" customFormat="1" x14ac:dyDescent="0.25">
      <c r="A122" s="341" t="s">
        <v>7026</v>
      </c>
      <c r="B122" s="369"/>
      <c r="C122" s="709" t="s">
        <v>430</v>
      </c>
      <c r="D122" s="369"/>
      <c r="E122" s="342" t="s">
        <v>430</v>
      </c>
      <c r="F122" s="369"/>
      <c r="G122" s="343" t="s">
        <v>430</v>
      </c>
      <c r="H122" s="370"/>
      <c r="I122" s="344" t="s">
        <v>430</v>
      </c>
      <c r="J122" s="344" t="s">
        <v>430</v>
      </c>
      <c r="K122" s="344" t="s">
        <v>430</v>
      </c>
      <c r="L122" s="344" t="s">
        <v>430</v>
      </c>
      <c r="M122" s="344" t="s">
        <v>430</v>
      </c>
      <c r="N122" s="346" t="s">
        <v>430</v>
      </c>
      <c r="O122" s="344" t="s">
        <v>430</v>
      </c>
      <c r="P122" s="344" t="s">
        <v>430</v>
      </c>
      <c r="Q122" s="344" t="s">
        <v>430</v>
      </c>
      <c r="R122" s="344" t="s">
        <v>430</v>
      </c>
      <c r="S122" s="344" t="s">
        <v>430</v>
      </c>
      <c r="T122" s="344" t="s">
        <v>430</v>
      </c>
      <c r="U122" s="344" t="s">
        <v>430</v>
      </c>
      <c r="V122" s="344" t="s">
        <v>430</v>
      </c>
      <c r="W122" s="344" t="s">
        <v>430</v>
      </c>
      <c r="X122" s="344" t="s">
        <v>430</v>
      </c>
      <c r="Y122" s="370"/>
      <c r="Z122" s="342" t="s">
        <v>430</v>
      </c>
      <c r="AA122" s="342" t="s">
        <v>430</v>
      </c>
      <c r="AB122" s="342" t="s">
        <v>430</v>
      </c>
      <c r="AC122" s="342" t="s">
        <v>430</v>
      </c>
      <c r="AD122" s="342" t="s">
        <v>430</v>
      </c>
      <c r="AE122" s="342" t="s">
        <v>430</v>
      </c>
      <c r="AF122" s="342" t="s">
        <v>430</v>
      </c>
      <c r="AG122" s="342" t="s">
        <v>430</v>
      </c>
      <c r="AH122" s="342" t="s">
        <v>430</v>
      </c>
      <c r="AI122" s="342" t="s">
        <v>430</v>
      </c>
      <c r="AJ122" s="342" t="s">
        <v>430</v>
      </c>
      <c r="AK122" s="342" t="s">
        <v>430</v>
      </c>
      <c r="AL122" s="342" t="s">
        <v>430</v>
      </c>
      <c r="AM122" s="342" t="s">
        <v>430</v>
      </c>
      <c r="AN122" s="342" t="s">
        <v>430</v>
      </c>
      <c r="AO122" s="369"/>
      <c r="AP122" s="344" t="s">
        <v>430</v>
      </c>
      <c r="AQ122" s="344" t="s">
        <v>430</v>
      </c>
      <c r="AR122" s="344" t="s">
        <v>430</v>
      </c>
      <c r="AS122" s="344" t="s">
        <v>430</v>
      </c>
      <c r="AT122" s="344" t="s">
        <v>430</v>
      </c>
      <c r="AU122" s="347"/>
      <c r="AV122" s="342" t="s">
        <v>430</v>
      </c>
      <c r="AW122" s="342" t="s">
        <v>430</v>
      </c>
      <c r="AX122" s="342" t="s">
        <v>430</v>
      </c>
      <c r="AY122" s="342" t="s">
        <v>430</v>
      </c>
      <c r="AZ122" s="342" t="s">
        <v>430</v>
      </c>
      <c r="BA122" s="370"/>
      <c r="BB122" s="344" t="s">
        <v>430</v>
      </c>
      <c r="BC122" s="344">
        <v>0</v>
      </c>
      <c r="BD122" s="344">
        <v>0</v>
      </c>
      <c r="BE122" s="371" t="s">
        <v>430</v>
      </c>
      <c r="BF122" s="370"/>
      <c r="BG122" s="371" t="s">
        <v>430</v>
      </c>
      <c r="BH122" s="667" t="s">
        <v>430</v>
      </c>
      <c r="BI122" s="344" t="s">
        <v>430</v>
      </c>
      <c r="BJ122" s="344" t="s">
        <v>430</v>
      </c>
      <c r="BK122" s="358"/>
      <c r="BL122" s="344" t="s">
        <v>430</v>
      </c>
      <c r="BM122" s="369" t="s">
        <v>430</v>
      </c>
      <c r="BN122" s="368" t="s">
        <v>430</v>
      </c>
      <c r="BO122" s="368" t="s">
        <v>430</v>
      </c>
      <c r="BP122" s="368" t="s">
        <v>430</v>
      </c>
      <c r="BQ122" s="369"/>
      <c r="BR122" s="350" t="s">
        <v>525</v>
      </c>
    </row>
    <row r="123" spans="1:70" x14ac:dyDescent="0.25">
      <c r="A123" s="36" t="s">
        <v>93</v>
      </c>
      <c r="B123" s="43"/>
      <c r="C123" s="710"/>
      <c r="D123" s="43"/>
      <c r="E123" s="51"/>
      <c r="F123" s="43"/>
      <c r="G123" s="55"/>
      <c r="H123" s="66"/>
      <c r="I123" s="59">
        <v>1.3183</v>
      </c>
      <c r="J123" s="59">
        <v>1.4954000000000001</v>
      </c>
      <c r="K123" s="59">
        <v>-2.8290999999999999</v>
      </c>
      <c r="L123" s="59">
        <v>6.2954999999999997</v>
      </c>
      <c r="M123" s="59">
        <v>1.3050999999999999</v>
      </c>
      <c r="N123" s="70">
        <v>29.062000000000001</v>
      </c>
      <c r="O123" s="59">
        <v>20.961099999999998</v>
      </c>
      <c r="P123" s="59">
        <v>23.200700000000001</v>
      </c>
      <c r="Q123" s="59">
        <v>15.625999999999999</v>
      </c>
      <c r="R123" s="59">
        <v>12.712300000000001</v>
      </c>
      <c r="S123" s="59">
        <v>1.0324</v>
      </c>
      <c r="T123" s="59">
        <v>7.4546000000000001</v>
      </c>
      <c r="U123" s="59">
        <v>2.5051000000000001</v>
      </c>
      <c r="V123" s="59">
        <v>16.144400000000001</v>
      </c>
      <c r="W123" s="59">
        <v>1.0324</v>
      </c>
      <c r="X123" s="59">
        <v>16.158999999999999</v>
      </c>
      <c r="Y123" s="66"/>
      <c r="Z123" s="51">
        <v>81</v>
      </c>
      <c r="AA123" s="51">
        <v>112</v>
      </c>
      <c r="AB123" s="51">
        <v>112</v>
      </c>
      <c r="AC123" s="51">
        <v>111</v>
      </c>
      <c r="AD123" s="51">
        <v>95</v>
      </c>
      <c r="AE123" s="51">
        <v>79</v>
      </c>
      <c r="AF123" s="51">
        <v>63</v>
      </c>
      <c r="AG123" s="51">
        <v>58</v>
      </c>
      <c r="AH123" s="51">
        <v>39</v>
      </c>
      <c r="AI123" s="51">
        <v>23</v>
      </c>
      <c r="AJ123" s="51">
        <v>112</v>
      </c>
      <c r="AK123" s="51">
        <v>111</v>
      </c>
      <c r="AL123" s="51">
        <v>95</v>
      </c>
      <c r="AM123" s="51">
        <v>89</v>
      </c>
      <c r="AN123" s="51">
        <v>112</v>
      </c>
      <c r="AO123" s="43"/>
      <c r="AP123" s="59">
        <v>15.1186956521739</v>
      </c>
      <c r="AQ123" s="59">
        <v>17.544137931034498</v>
      </c>
      <c r="AR123" s="59">
        <v>17.604358974358998</v>
      </c>
      <c r="AS123" s="59">
        <v>22.797931034482801</v>
      </c>
      <c r="AT123" s="59">
        <v>16.872250000000001</v>
      </c>
      <c r="AU123" s="78"/>
      <c r="AV123" s="51">
        <v>23</v>
      </c>
      <c r="AW123" s="51">
        <v>29</v>
      </c>
      <c r="AX123" s="51">
        <v>39</v>
      </c>
      <c r="AY123" s="51">
        <v>58</v>
      </c>
      <c r="AZ123" s="51">
        <v>80</v>
      </c>
      <c r="BA123" s="66"/>
      <c r="BB123" s="59"/>
      <c r="BC123" s="59"/>
      <c r="BD123" s="59"/>
      <c r="BE123" s="272"/>
      <c r="BF123" s="66"/>
      <c r="BG123" s="272"/>
      <c r="BH123" s="544"/>
      <c r="BI123" s="59"/>
      <c r="BJ123" s="59"/>
      <c r="BK123" s="254"/>
      <c r="BL123" s="59"/>
      <c r="BM123" s="43"/>
      <c r="BN123" s="84"/>
      <c r="BO123" s="84"/>
      <c r="BP123" s="84"/>
      <c r="BQ123" s="43"/>
      <c r="BR123" s="88"/>
    </row>
    <row r="124" spans="1:70" x14ac:dyDescent="0.25">
      <c r="A124" s="37" t="s">
        <v>94</v>
      </c>
      <c r="B124" s="44"/>
      <c r="C124" s="711"/>
      <c r="D124" s="44"/>
      <c r="E124" s="52"/>
      <c r="F124" s="44"/>
      <c r="G124" s="56"/>
      <c r="H124" s="67"/>
      <c r="I124" s="60">
        <v>2.4742999999999999</v>
      </c>
      <c r="J124" s="60">
        <v>4.9359999999999999</v>
      </c>
      <c r="K124" s="60">
        <v>8.3581000000000003</v>
      </c>
      <c r="L124" s="60">
        <v>40.144100000000002</v>
      </c>
      <c r="M124" s="60">
        <v>42.659599999999998</v>
      </c>
      <c r="N124" s="71">
        <v>110.985</v>
      </c>
      <c r="O124" s="60">
        <v>57.655700000000003</v>
      </c>
      <c r="P124" s="60">
        <v>46.139899999999997</v>
      </c>
      <c r="Q124" s="60">
        <v>27.1828</v>
      </c>
      <c r="R124" s="60">
        <v>15.3009</v>
      </c>
      <c r="S124" s="60">
        <v>4.3094000000000001</v>
      </c>
      <c r="T124" s="60">
        <v>44.944600000000001</v>
      </c>
      <c r="U124" s="60">
        <v>44.6708</v>
      </c>
      <c r="V124" s="60">
        <v>58.414299999999997</v>
      </c>
      <c r="W124" s="60">
        <v>4.3094000000000001</v>
      </c>
      <c r="X124" s="60">
        <v>112.13</v>
      </c>
      <c r="Y124" s="67"/>
      <c r="Z124" s="52"/>
      <c r="AA124" s="52"/>
      <c r="AB124" s="52"/>
      <c r="AC124" s="52"/>
      <c r="AD124" s="52"/>
      <c r="AE124" s="52"/>
      <c r="AF124" s="52"/>
      <c r="AG124" s="52"/>
      <c r="AH124" s="52"/>
      <c r="AI124" s="52"/>
      <c r="AJ124" s="52"/>
      <c r="AK124" s="52"/>
      <c r="AL124" s="52"/>
      <c r="AM124" s="52"/>
      <c r="AN124" s="52"/>
      <c r="AO124" s="44"/>
      <c r="AP124" s="60">
        <v>20.45</v>
      </c>
      <c r="AQ124" s="60">
        <v>31.34</v>
      </c>
      <c r="AR124" s="60">
        <v>40.49</v>
      </c>
      <c r="AS124" s="60">
        <v>60.21</v>
      </c>
      <c r="AT124" s="60">
        <v>93.52</v>
      </c>
      <c r="AU124" s="79"/>
      <c r="AV124" s="52"/>
      <c r="AW124" s="52"/>
      <c r="AX124" s="52"/>
      <c r="AY124" s="52"/>
      <c r="AZ124" s="52"/>
      <c r="BA124" s="67"/>
      <c r="BB124" s="60"/>
      <c r="BC124" s="60"/>
      <c r="BD124" s="60"/>
      <c r="BE124" s="273"/>
      <c r="BF124" s="67"/>
      <c r="BG124" s="273"/>
      <c r="BH124" s="545"/>
      <c r="BI124" s="60"/>
      <c r="BJ124" s="60"/>
      <c r="BK124" s="255"/>
      <c r="BL124" s="60"/>
      <c r="BM124" s="44"/>
      <c r="BN124" s="85"/>
      <c r="BO124" s="85"/>
      <c r="BP124" s="85"/>
      <c r="BQ124" s="44"/>
      <c r="BR124" s="89"/>
    </row>
    <row r="125" spans="1:70" x14ac:dyDescent="0.25">
      <c r="A125" s="37" t="s">
        <v>95</v>
      </c>
      <c r="B125" s="44"/>
      <c r="C125" s="711"/>
      <c r="D125" s="44"/>
      <c r="E125" s="52"/>
      <c r="F125" s="44"/>
      <c r="G125" s="56"/>
      <c r="H125" s="67"/>
      <c r="I125" s="60">
        <v>-0.98440000000000005</v>
      </c>
      <c r="J125" s="60">
        <v>-1.0244</v>
      </c>
      <c r="K125" s="60">
        <v>-15.7448</v>
      </c>
      <c r="L125" s="60">
        <v>-5.2298999999999998</v>
      </c>
      <c r="M125" s="60">
        <v>-18.2973</v>
      </c>
      <c r="N125" s="71">
        <v>-14.694900000000001</v>
      </c>
      <c r="O125" s="60">
        <v>-5.5183999999999997</v>
      </c>
      <c r="P125" s="60">
        <v>7.6947999999999999</v>
      </c>
      <c r="Q125" s="60">
        <v>6.8338000000000001</v>
      </c>
      <c r="R125" s="60">
        <v>7.2272999999999996</v>
      </c>
      <c r="S125" s="60">
        <v>-0.66510000000000002</v>
      </c>
      <c r="T125" s="60">
        <v>-4.8175999999999997</v>
      </c>
      <c r="U125" s="60">
        <v>-17.374700000000001</v>
      </c>
      <c r="V125" s="60">
        <v>-13.335599999999999</v>
      </c>
      <c r="W125" s="60">
        <v>-0.66510000000000002</v>
      </c>
      <c r="X125" s="60">
        <v>-25.852</v>
      </c>
      <c r="Y125" s="67"/>
      <c r="Z125" s="52"/>
      <c r="AA125" s="52"/>
      <c r="AB125" s="52"/>
      <c r="AC125" s="52"/>
      <c r="AD125" s="52"/>
      <c r="AE125" s="52"/>
      <c r="AF125" s="52"/>
      <c r="AG125" s="52"/>
      <c r="AH125" s="52"/>
      <c r="AI125" s="52"/>
      <c r="AJ125" s="52"/>
      <c r="AK125" s="52"/>
      <c r="AL125" s="52"/>
      <c r="AM125" s="52"/>
      <c r="AN125" s="52"/>
      <c r="AO125" s="44"/>
      <c r="AP125" s="60">
        <v>7.01</v>
      </c>
      <c r="AQ125" s="60">
        <v>7.11</v>
      </c>
      <c r="AR125" s="60">
        <v>6.93</v>
      </c>
      <c r="AS125" s="60">
        <v>-2.94</v>
      </c>
      <c r="AT125" s="60">
        <v>-17.82</v>
      </c>
      <c r="AU125" s="79"/>
      <c r="AV125" s="52"/>
      <c r="AW125" s="52"/>
      <c r="AX125" s="52"/>
      <c r="AY125" s="52"/>
      <c r="AZ125" s="52"/>
      <c r="BA125" s="67"/>
      <c r="BB125" s="60"/>
      <c r="BC125" s="60"/>
      <c r="BD125" s="60"/>
      <c r="BE125" s="273"/>
      <c r="BF125" s="67"/>
      <c r="BG125" s="273"/>
      <c r="BH125" s="545"/>
      <c r="BI125" s="60"/>
      <c r="BJ125" s="60"/>
      <c r="BK125" s="255"/>
      <c r="BL125" s="60"/>
      <c r="BM125" s="44"/>
      <c r="BN125" s="85"/>
      <c r="BO125" s="85"/>
      <c r="BP125" s="85"/>
      <c r="BQ125" s="44"/>
      <c r="BR125" s="89"/>
    </row>
    <row r="126" spans="1:70" x14ac:dyDescent="0.25">
      <c r="A126" s="38" t="s">
        <v>96</v>
      </c>
      <c r="B126" s="45"/>
      <c r="C126" s="712"/>
      <c r="D126" s="45"/>
      <c r="E126" s="53"/>
      <c r="F126" s="45"/>
      <c r="G126" s="57"/>
      <c r="H126" s="68"/>
      <c r="I126" s="61">
        <v>1.4789000000000001</v>
      </c>
      <c r="J126" s="61">
        <v>0.89385000000000003</v>
      </c>
      <c r="K126" s="61">
        <v>0.28739999999999999</v>
      </c>
      <c r="L126" s="61">
        <v>6.2515000000000001</v>
      </c>
      <c r="M126" s="61">
        <v>-8.2299999999999998E-2</v>
      </c>
      <c r="N126" s="72">
        <v>8.8670000000000009</v>
      </c>
      <c r="O126" s="61">
        <v>9.6568000000000005</v>
      </c>
      <c r="P126" s="61">
        <v>16.8657</v>
      </c>
      <c r="Q126" s="61">
        <v>12.799899999999999</v>
      </c>
      <c r="R126" s="61">
        <v>13.055400000000001</v>
      </c>
      <c r="S126" s="61">
        <v>1.2146999999999999</v>
      </c>
      <c r="T126" s="61">
        <v>7.2930999999999999</v>
      </c>
      <c r="U126" s="61">
        <v>0.34089999999999998</v>
      </c>
      <c r="V126" s="61">
        <v>5.5033000000000003</v>
      </c>
      <c r="W126" s="61">
        <v>1.2146999999999999</v>
      </c>
      <c r="X126" s="61">
        <v>11.713800000000001</v>
      </c>
      <c r="Y126" s="68"/>
      <c r="Z126" s="53"/>
      <c r="AA126" s="53"/>
      <c r="AB126" s="53"/>
      <c r="AC126" s="53"/>
      <c r="AD126" s="53"/>
      <c r="AE126" s="53"/>
      <c r="AF126" s="53"/>
      <c r="AG126" s="53"/>
      <c r="AH126" s="53"/>
      <c r="AI126" s="53"/>
      <c r="AJ126" s="53"/>
      <c r="AK126" s="53"/>
      <c r="AL126" s="53"/>
      <c r="AM126" s="53"/>
      <c r="AN126" s="53"/>
      <c r="AO126" s="45"/>
      <c r="AP126" s="61">
        <v>13.75</v>
      </c>
      <c r="AQ126" s="61">
        <v>15.94</v>
      </c>
      <c r="AR126" s="61">
        <v>13.32</v>
      </c>
      <c r="AS126" s="61">
        <v>11.66</v>
      </c>
      <c r="AT126" s="61">
        <v>11.34</v>
      </c>
      <c r="AU126" s="80"/>
      <c r="AV126" s="53"/>
      <c r="AW126" s="53"/>
      <c r="AX126" s="53"/>
      <c r="AY126" s="53"/>
      <c r="AZ126" s="53"/>
      <c r="BA126" s="68"/>
      <c r="BB126" s="61"/>
      <c r="BC126" s="61"/>
      <c r="BD126" s="61"/>
      <c r="BE126" s="275"/>
      <c r="BF126" s="68"/>
      <c r="BG126" s="275"/>
      <c r="BH126" s="546"/>
      <c r="BI126" s="61"/>
      <c r="BJ126" s="61"/>
      <c r="BK126" s="258"/>
      <c r="BL126" s="61"/>
      <c r="BM126" s="45"/>
      <c r="BN126" s="86"/>
      <c r="BO126" s="86"/>
      <c r="BP126" s="86"/>
      <c r="BQ126" s="45"/>
      <c r="BR126" s="90"/>
    </row>
    <row r="127" spans="1:70" ht="14.5" x14ac:dyDescent="0.25">
      <c r="A127" s="39" t="s">
        <v>178</v>
      </c>
      <c r="B127" s="46"/>
      <c r="C127" s="713"/>
      <c r="D127" s="46"/>
      <c r="E127" s="54"/>
      <c r="F127" s="46"/>
      <c r="G127" s="58"/>
      <c r="H127" s="69"/>
      <c r="I127" s="62"/>
      <c r="J127" s="62"/>
      <c r="K127" s="62"/>
      <c r="L127" s="62"/>
      <c r="M127" s="62"/>
      <c r="N127" s="73"/>
      <c r="O127" s="62"/>
      <c r="P127" s="62"/>
      <c r="Q127" s="62"/>
      <c r="R127" s="62"/>
      <c r="S127" s="62"/>
      <c r="T127" s="62"/>
      <c r="U127" s="62"/>
      <c r="V127" s="62"/>
      <c r="W127" s="62"/>
      <c r="X127" s="62"/>
      <c r="Y127" s="69"/>
      <c r="Z127" s="54"/>
      <c r="AA127" s="54"/>
      <c r="AB127" s="54"/>
      <c r="AC127" s="54"/>
      <c r="AD127" s="54"/>
      <c r="AE127" s="54"/>
      <c r="AF127" s="54"/>
      <c r="AG127" s="54"/>
      <c r="AH127" s="54"/>
      <c r="AI127" s="54"/>
      <c r="AJ127" s="54"/>
      <c r="AK127" s="54"/>
      <c r="AL127" s="54"/>
      <c r="AM127" s="54"/>
      <c r="AN127" s="54"/>
      <c r="AO127" s="46"/>
      <c r="AP127" s="62"/>
      <c r="AQ127" s="62"/>
      <c r="AR127" s="62"/>
      <c r="AS127" s="62"/>
      <c r="AT127" s="62"/>
      <c r="AU127" s="81"/>
      <c r="AV127" s="54"/>
      <c r="AW127" s="54"/>
      <c r="AX127" s="54"/>
      <c r="AY127" s="54"/>
      <c r="AZ127" s="54"/>
      <c r="BA127" s="69"/>
      <c r="BB127" s="62"/>
      <c r="BC127" s="62"/>
      <c r="BD127" s="62"/>
      <c r="BE127" s="241"/>
      <c r="BF127" s="69"/>
      <c r="BG127" s="241"/>
      <c r="BH127" s="543"/>
      <c r="BI127" s="62"/>
      <c r="BJ127" s="62"/>
      <c r="BK127" s="259"/>
      <c r="BL127" s="62"/>
      <c r="BM127" s="46"/>
      <c r="BN127" s="87"/>
      <c r="BO127" s="87"/>
      <c r="BP127" s="87"/>
      <c r="BQ127" s="46"/>
      <c r="BR127" s="91"/>
    </row>
    <row r="128" spans="1:70" s="424" customFormat="1" x14ac:dyDescent="0.25">
      <c r="A128" s="477" t="s">
        <v>7027</v>
      </c>
      <c r="B128" s="398"/>
      <c r="C128" s="714">
        <v>41285</v>
      </c>
      <c r="D128" s="398"/>
      <c r="E128" s="399">
        <v>28595.200000000001</v>
      </c>
      <c r="F128" s="398"/>
      <c r="G128" s="400">
        <v>138.02180000000001</v>
      </c>
      <c r="H128" s="402"/>
      <c r="I128" s="401" t="s">
        <v>430</v>
      </c>
      <c r="J128" s="401">
        <v>-1.34E-2</v>
      </c>
      <c r="K128" s="401">
        <v>2.0834000000000001</v>
      </c>
      <c r="L128" s="401">
        <v>6.6074999999999999</v>
      </c>
      <c r="M128" s="401">
        <v>-0.7006</v>
      </c>
      <c r="N128" s="403">
        <v>3.0518000000000001</v>
      </c>
      <c r="O128" s="401">
        <v>7.4297000000000004</v>
      </c>
      <c r="P128" s="401">
        <v>12.362299999999999</v>
      </c>
      <c r="Q128" s="401">
        <v>12.0329</v>
      </c>
      <c r="R128" s="401">
        <v>12.8337</v>
      </c>
      <c r="S128" s="401">
        <v>0.30869999999999997</v>
      </c>
      <c r="T128" s="401">
        <v>7.7729999999999997</v>
      </c>
      <c r="U128" s="401">
        <v>-0.27150000000000002</v>
      </c>
      <c r="V128" s="401">
        <v>3.3712</v>
      </c>
      <c r="W128" s="401">
        <v>0.30869999999999997</v>
      </c>
      <c r="X128" s="401">
        <v>12.217499999999999</v>
      </c>
      <c r="Y128" s="402"/>
      <c r="Z128" s="399" t="s">
        <v>430</v>
      </c>
      <c r="AA128" s="399">
        <v>102</v>
      </c>
      <c r="AB128" s="399">
        <v>42</v>
      </c>
      <c r="AC128" s="399">
        <v>54</v>
      </c>
      <c r="AD128" s="399">
        <v>60</v>
      </c>
      <c r="AE128" s="399">
        <v>57</v>
      </c>
      <c r="AF128" s="399">
        <v>38</v>
      </c>
      <c r="AG128" s="399">
        <v>46</v>
      </c>
      <c r="AH128" s="399">
        <v>27</v>
      </c>
      <c r="AI128" s="399">
        <v>16</v>
      </c>
      <c r="AJ128" s="399">
        <v>90</v>
      </c>
      <c r="AK128" s="399">
        <v>56</v>
      </c>
      <c r="AL128" s="399">
        <v>73</v>
      </c>
      <c r="AM128" s="399">
        <v>71</v>
      </c>
      <c r="AN128" s="399">
        <v>90</v>
      </c>
      <c r="AO128" s="398"/>
      <c r="AP128" s="401">
        <v>12.78</v>
      </c>
      <c r="AQ128" s="401">
        <v>12.94</v>
      </c>
      <c r="AR128" s="401">
        <v>11.28</v>
      </c>
      <c r="AS128" s="401">
        <v>8.67</v>
      </c>
      <c r="AT128" s="401">
        <v>4.47</v>
      </c>
      <c r="AU128" s="404"/>
      <c r="AV128" s="399">
        <v>18</v>
      </c>
      <c r="AW128" s="399">
        <v>23</v>
      </c>
      <c r="AX128" s="399">
        <v>28</v>
      </c>
      <c r="AY128" s="399">
        <v>42</v>
      </c>
      <c r="AZ128" s="399">
        <v>64</v>
      </c>
      <c r="BA128" s="402"/>
      <c r="BB128" s="401">
        <v>6.6121644151678201</v>
      </c>
      <c r="BC128" s="401">
        <v>0</v>
      </c>
      <c r="BD128" s="401">
        <v>8.5270606750782102E-2</v>
      </c>
      <c r="BE128" s="406" t="s">
        <v>430</v>
      </c>
      <c r="BF128" s="402"/>
      <c r="BG128" s="406" t="s">
        <v>430</v>
      </c>
      <c r="BH128" s="666" t="s">
        <v>430</v>
      </c>
      <c r="BI128" s="401" t="s">
        <v>430</v>
      </c>
      <c r="BJ128" s="401" t="s">
        <v>430</v>
      </c>
      <c r="BK128" s="405"/>
      <c r="BL128" s="831" t="s">
        <v>6790</v>
      </c>
      <c r="BM128" s="917" t="s">
        <v>6791</v>
      </c>
      <c r="BN128" s="397" t="s">
        <v>430</v>
      </c>
      <c r="BO128" s="397" t="s">
        <v>430</v>
      </c>
      <c r="BP128" s="397" t="s">
        <v>430</v>
      </c>
      <c r="BQ128" s="398"/>
      <c r="BR128" s="407" t="s">
        <v>443</v>
      </c>
    </row>
    <row r="129" spans="1:70" s="424" customFormat="1" x14ac:dyDescent="0.25">
      <c r="A129" s="341" t="s">
        <v>7028</v>
      </c>
      <c r="B129" s="369"/>
      <c r="C129" s="709">
        <v>41275</v>
      </c>
      <c r="D129" s="369"/>
      <c r="E129" s="342">
        <v>15249.8</v>
      </c>
      <c r="F129" s="369"/>
      <c r="G129" s="343">
        <v>43.492100000000001</v>
      </c>
      <c r="H129" s="370"/>
      <c r="I129" s="344">
        <v>1.9218999999999999</v>
      </c>
      <c r="J129" s="344">
        <v>2.6154000000000002</v>
      </c>
      <c r="K129" s="344">
        <v>-8.5548999999999999</v>
      </c>
      <c r="L129" s="344">
        <v>-2.3748999999999998</v>
      </c>
      <c r="M129" s="344">
        <v>5.1646000000000001</v>
      </c>
      <c r="N129" s="346">
        <v>45.191899999999997</v>
      </c>
      <c r="O129" s="344">
        <v>39.150799999999997</v>
      </c>
      <c r="P129" s="344">
        <v>33.634900000000002</v>
      </c>
      <c r="Q129" s="344">
        <v>23.504899999999999</v>
      </c>
      <c r="R129" s="344">
        <v>15.542199999999999</v>
      </c>
      <c r="S129" s="344">
        <v>1.5547</v>
      </c>
      <c r="T129" s="344">
        <v>-2.9762</v>
      </c>
      <c r="U129" s="344">
        <v>6.9706000000000001</v>
      </c>
      <c r="V129" s="344">
        <v>22.529199999999999</v>
      </c>
      <c r="W129" s="344">
        <v>1.5547</v>
      </c>
      <c r="X129" s="344">
        <v>10.895899999999999</v>
      </c>
      <c r="Y129" s="370"/>
      <c r="Z129" s="342">
        <v>29</v>
      </c>
      <c r="AA129" s="342">
        <v>28</v>
      </c>
      <c r="AB129" s="342">
        <v>88</v>
      </c>
      <c r="AC129" s="342">
        <v>99</v>
      </c>
      <c r="AD129" s="342">
        <v>21</v>
      </c>
      <c r="AE129" s="342">
        <v>18</v>
      </c>
      <c r="AF129" s="342">
        <v>17</v>
      </c>
      <c r="AG129" s="342">
        <v>17</v>
      </c>
      <c r="AH129" s="342">
        <v>5</v>
      </c>
      <c r="AI129" s="342">
        <v>3</v>
      </c>
      <c r="AJ129" s="342">
        <v>29</v>
      </c>
      <c r="AK129" s="342">
        <v>109</v>
      </c>
      <c r="AL129" s="342">
        <v>11</v>
      </c>
      <c r="AM129" s="342">
        <v>26</v>
      </c>
      <c r="AN129" s="342">
        <v>29</v>
      </c>
      <c r="AO129" s="369"/>
      <c r="AP129" s="344">
        <v>20.78</v>
      </c>
      <c r="AQ129" s="344">
        <v>24.23</v>
      </c>
      <c r="AR129" s="344">
        <v>30.09</v>
      </c>
      <c r="AS129" s="344">
        <v>37.590000000000003</v>
      </c>
      <c r="AT129" s="344">
        <v>18.989999999999998</v>
      </c>
      <c r="AU129" s="347"/>
      <c r="AV129" s="342">
        <v>1</v>
      </c>
      <c r="AW129" s="342">
        <v>2</v>
      </c>
      <c r="AX129" s="342">
        <v>4</v>
      </c>
      <c r="AY129" s="342">
        <v>15</v>
      </c>
      <c r="AZ129" s="342">
        <v>25</v>
      </c>
      <c r="BA129" s="370"/>
      <c r="BB129" s="344">
        <v>18.407796645795798</v>
      </c>
      <c r="BC129" s="344">
        <v>1.01289594954312</v>
      </c>
      <c r="BD129" s="344">
        <v>0.10567087278789</v>
      </c>
      <c r="BE129" s="371">
        <v>-4.0719261239700898E-2</v>
      </c>
      <c r="BF129" s="370"/>
      <c r="BG129" s="371" t="s">
        <v>430</v>
      </c>
      <c r="BH129" s="667" t="s">
        <v>430</v>
      </c>
      <c r="BI129" s="344" t="s">
        <v>430</v>
      </c>
      <c r="BJ129" s="344" t="s">
        <v>430</v>
      </c>
      <c r="BK129" s="358"/>
      <c r="BL129" s="832" t="s">
        <v>6793</v>
      </c>
      <c r="BM129" s="918" t="s">
        <v>4914</v>
      </c>
      <c r="BN129" s="368" t="s">
        <v>430</v>
      </c>
      <c r="BO129" s="368" t="s">
        <v>430</v>
      </c>
      <c r="BP129" s="368" t="s">
        <v>430</v>
      </c>
      <c r="BQ129" s="369"/>
      <c r="BR129" s="350" t="s">
        <v>547</v>
      </c>
    </row>
    <row r="130" spans="1:70" s="424" customFormat="1" x14ac:dyDescent="0.25">
      <c r="A130" s="341" t="s">
        <v>7029</v>
      </c>
      <c r="B130" s="369"/>
      <c r="C130" s="709">
        <v>41275</v>
      </c>
      <c r="D130" s="369"/>
      <c r="E130" s="342">
        <v>10967.5</v>
      </c>
      <c r="F130" s="369"/>
      <c r="G130" s="343">
        <v>44.362200000000001</v>
      </c>
      <c r="H130" s="370"/>
      <c r="I130" s="344">
        <v>1.9040999999999999</v>
      </c>
      <c r="J130" s="344">
        <v>2.5028000000000001</v>
      </c>
      <c r="K130" s="344">
        <v>-9.1941000000000006</v>
      </c>
      <c r="L130" s="344">
        <v>-2.5428999999999999</v>
      </c>
      <c r="M130" s="344">
        <v>5.1329000000000002</v>
      </c>
      <c r="N130" s="346">
        <v>44.759700000000002</v>
      </c>
      <c r="O130" s="344">
        <v>38.966500000000003</v>
      </c>
      <c r="P130" s="344">
        <v>33.466799999999999</v>
      </c>
      <c r="Q130" s="344">
        <v>23.351199999999999</v>
      </c>
      <c r="R130" s="344">
        <v>15.4831</v>
      </c>
      <c r="S130" s="344">
        <v>1.4694</v>
      </c>
      <c r="T130" s="344">
        <v>-2.6526000000000001</v>
      </c>
      <c r="U130" s="344">
        <v>6.7397</v>
      </c>
      <c r="V130" s="344">
        <v>22.2621</v>
      </c>
      <c r="W130" s="344">
        <v>1.4694</v>
      </c>
      <c r="X130" s="344">
        <v>10.8325</v>
      </c>
      <c r="Y130" s="370"/>
      <c r="Z130" s="342">
        <v>31</v>
      </c>
      <c r="AA130" s="342">
        <v>31</v>
      </c>
      <c r="AB130" s="342">
        <v>91</v>
      </c>
      <c r="AC130" s="342">
        <v>105</v>
      </c>
      <c r="AD130" s="342">
        <v>23</v>
      </c>
      <c r="AE130" s="342">
        <v>26</v>
      </c>
      <c r="AF130" s="342">
        <v>22</v>
      </c>
      <c r="AG130" s="342">
        <v>19</v>
      </c>
      <c r="AH130" s="342">
        <v>10</v>
      </c>
      <c r="AI130" s="342">
        <v>5</v>
      </c>
      <c r="AJ130" s="342">
        <v>39</v>
      </c>
      <c r="AK130" s="342">
        <v>103</v>
      </c>
      <c r="AL130" s="342">
        <v>16</v>
      </c>
      <c r="AM130" s="342">
        <v>31</v>
      </c>
      <c r="AN130" s="342">
        <v>39</v>
      </c>
      <c r="AO130" s="369"/>
      <c r="AP130" s="344">
        <v>20.65</v>
      </c>
      <c r="AQ130" s="344">
        <v>24.11</v>
      </c>
      <c r="AR130" s="344">
        <v>29.93</v>
      </c>
      <c r="AS130" s="344">
        <v>37.409999999999997</v>
      </c>
      <c r="AT130" s="344">
        <v>19.010000000000002</v>
      </c>
      <c r="AU130" s="347"/>
      <c r="AV130" s="342">
        <v>4</v>
      </c>
      <c r="AW130" s="342">
        <v>7</v>
      </c>
      <c r="AX130" s="342">
        <v>8</v>
      </c>
      <c r="AY130" s="342">
        <v>18</v>
      </c>
      <c r="AZ130" s="342">
        <v>24</v>
      </c>
      <c r="BA130" s="370"/>
      <c r="BB130" s="344">
        <v>18.950991295146199</v>
      </c>
      <c r="BC130" s="344">
        <v>0</v>
      </c>
      <c r="BD130" s="344">
        <v>0.10265621039224899</v>
      </c>
      <c r="BE130" s="371" t="s">
        <v>430</v>
      </c>
      <c r="BF130" s="370"/>
      <c r="BG130" s="371" t="s">
        <v>430</v>
      </c>
      <c r="BH130" s="667" t="s">
        <v>430</v>
      </c>
      <c r="BI130" s="344" t="s">
        <v>430</v>
      </c>
      <c r="BJ130" s="344" t="s">
        <v>430</v>
      </c>
      <c r="BK130" s="358"/>
      <c r="BL130" s="832" t="s">
        <v>6795</v>
      </c>
      <c r="BM130" s="918" t="s">
        <v>4884</v>
      </c>
      <c r="BN130" s="368" t="s">
        <v>430</v>
      </c>
      <c r="BO130" s="368" t="s">
        <v>430</v>
      </c>
      <c r="BP130" s="368" t="s">
        <v>430</v>
      </c>
      <c r="BQ130" s="369"/>
      <c r="BR130" s="350" t="s">
        <v>554</v>
      </c>
    </row>
    <row r="131" spans="1:70" s="424" customFormat="1" x14ac:dyDescent="0.25">
      <c r="A131" s="341" t="s">
        <v>7030</v>
      </c>
      <c r="B131" s="369"/>
      <c r="C131" s="709">
        <v>41368</v>
      </c>
      <c r="D131" s="369"/>
      <c r="E131" s="342">
        <v>9301.14</v>
      </c>
      <c r="F131" s="369"/>
      <c r="G131" s="343">
        <v>239.5121</v>
      </c>
      <c r="H131" s="370"/>
      <c r="I131" s="344" t="s">
        <v>430</v>
      </c>
      <c r="J131" s="344">
        <v>-9.9199999999999997E-2</v>
      </c>
      <c r="K131" s="344">
        <v>1.8717999999999999</v>
      </c>
      <c r="L131" s="344">
        <v>7.5160999999999998</v>
      </c>
      <c r="M131" s="344">
        <v>-4.5151000000000003</v>
      </c>
      <c r="N131" s="346">
        <v>-1.2173</v>
      </c>
      <c r="O131" s="344">
        <v>7.3391999999999999</v>
      </c>
      <c r="P131" s="344">
        <v>15.365</v>
      </c>
      <c r="Q131" s="344">
        <v>15.1455</v>
      </c>
      <c r="R131" s="344">
        <v>15.796900000000001</v>
      </c>
      <c r="S131" s="344">
        <v>0.43109999999999998</v>
      </c>
      <c r="T131" s="344">
        <v>9.3438999999999997</v>
      </c>
      <c r="U131" s="344">
        <v>-3.9592999999999998</v>
      </c>
      <c r="V131" s="344">
        <v>0.65139999999999998</v>
      </c>
      <c r="W131" s="344">
        <v>0.43109999999999998</v>
      </c>
      <c r="X131" s="344">
        <v>15.321099999999999</v>
      </c>
      <c r="Y131" s="370"/>
      <c r="Z131" s="342" t="s">
        <v>430</v>
      </c>
      <c r="AA131" s="342">
        <v>105</v>
      </c>
      <c r="AB131" s="342">
        <v>43</v>
      </c>
      <c r="AC131" s="342">
        <v>51</v>
      </c>
      <c r="AD131" s="342">
        <v>92</v>
      </c>
      <c r="AE131" s="342">
        <v>70</v>
      </c>
      <c r="AF131" s="342">
        <v>39</v>
      </c>
      <c r="AG131" s="342">
        <v>34</v>
      </c>
      <c r="AH131" s="342">
        <v>17</v>
      </c>
      <c r="AI131" s="342">
        <v>1</v>
      </c>
      <c r="AJ131" s="342">
        <v>82</v>
      </c>
      <c r="AK131" s="342">
        <v>48</v>
      </c>
      <c r="AL131" s="342">
        <v>93</v>
      </c>
      <c r="AM131" s="342">
        <v>85</v>
      </c>
      <c r="AN131" s="342">
        <v>82</v>
      </c>
      <c r="AO131" s="369"/>
      <c r="AP131" s="344">
        <v>16.77</v>
      </c>
      <c r="AQ131" s="344">
        <v>18.12</v>
      </c>
      <c r="AR131" s="344">
        <v>13.44</v>
      </c>
      <c r="AS131" s="344">
        <v>8.58</v>
      </c>
      <c r="AT131" s="344">
        <v>0.02</v>
      </c>
      <c r="AU131" s="347"/>
      <c r="AV131" s="342">
        <v>11</v>
      </c>
      <c r="AW131" s="342">
        <v>13</v>
      </c>
      <c r="AX131" s="342">
        <v>22</v>
      </c>
      <c r="AY131" s="342">
        <v>43</v>
      </c>
      <c r="AZ131" s="342">
        <v>77</v>
      </c>
      <c r="BA131" s="370"/>
      <c r="BB131" s="344">
        <v>11.106960448325299</v>
      </c>
      <c r="BC131" s="344">
        <v>0</v>
      </c>
      <c r="BD131" s="344">
        <v>7.8112322814070101E-2</v>
      </c>
      <c r="BE131" s="371" t="s">
        <v>430</v>
      </c>
      <c r="BF131" s="370"/>
      <c r="BG131" s="371" t="s">
        <v>430</v>
      </c>
      <c r="BH131" s="667" t="s">
        <v>430</v>
      </c>
      <c r="BI131" s="344" t="s">
        <v>430</v>
      </c>
      <c r="BJ131" s="344" t="s">
        <v>430</v>
      </c>
      <c r="BK131" s="358"/>
      <c r="BL131" s="832" t="s">
        <v>6797</v>
      </c>
      <c r="BM131" s="918" t="s">
        <v>6798</v>
      </c>
      <c r="BN131" s="368" t="s">
        <v>430</v>
      </c>
      <c r="BO131" s="368" t="s">
        <v>430</v>
      </c>
      <c r="BP131" s="368" t="s">
        <v>430</v>
      </c>
      <c r="BQ131" s="369"/>
      <c r="BR131" s="350" t="s">
        <v>518</v>
      </c>
    </row>
    <row r="132" spans="1:70" s="424" customFormat="1" x14ac:dyDescent="0.25">
      <c r="A132" s="341" t="s">
        <v>7031</v>
      </c>
      <c r="B132" s="369"/>
      <c r="C132" s="709">
        <v>43433</v>
      </c>
      <c r="D132" s="369"/>
      <c r="E132" s="342">
        <v>8371.85</v>
      </c>
      <c r="F132" s="369"/>
      <c r="G132" s="343">
        <v>70.894499999999994</v>
      </c>
      <c r="H132" s="370"/>
      <c r="I132" s="344">
        <v>1.8166</v>
      </c>
      <c r="J132" s="344">
        <v>3.0922999999999998</v>
      </c>
      <c r="K132" s="344">
        <v>-0.46079999999999999</v>
      </c>
      <c r="L132" s="344">
        <v>40.243000000000002</v>
      </c>
      <c r="M132" s="344">
        <v>42.886400000000002</v>
      </c>
      <c r="N132" s="346">
        <v>76.271600000000007</v>
      </c>
      <c r="O132" s="344">
        <v>42.979900000000001</v>
      </c>
      <c r="P132" s="344">
        <v>40.427500000000002</v>
      </c>
      <c r="Q132" s="344">
        <v>25.131799999999998</v>
      </c>
      <c r="R132" s="344" t="s">
        <v>430</v>
      </c>
      <c r="S132" s="344">
        <v>3.1267999999999998</v>
      </c>
      <c r="T132" s="344">
        <v>45.049100000000003</v>
      </c>
      <c r="U132" s="344">
        <v>44.903599999999997</v>
      </c>
      <c r="V132" s="344">
        <v>50.794800000000002</v>
      </c>
      <c r="W132" s="344">
        <v>3.1267999999999998</v>
      </c>
      <c r="X132" s="344">
        <v>29.4206</v>
      </c>
      <c r="Y132" s="370"/>
      <c r="Z132" s="342">
        <v>40</v>
      </c>
      <c r="AA132" s="342">
        <v>20</v>
      </c>
      <c r="AB132" s="342">
        <v>63</v>
      </c>
      <c r="AC132" s="342">
        <v>1</v>
      </c>
      <c r="AD132" s="342">
        <v>1</v>
      </c>
      <c r="AE132" s="342">
        <v>12</v>
      </c>
      <c r="AF132" s="342">
        <v>11</v>
      </c>
      <c r="AG132" s="342">
        <v>9</v>
      </c>
      <c r="AH132" s="342">
        <v>2</v>
      </c>
      <c r="AI132" s="342" t="s">
        <v>430</v>
      </c>
      <c r="AJ132" s="342">
        <v>2</v>
      </c>
      <c r="AK132" s="342">
        <v>1</v>
      </c>
      <c r="AL132" s="342">
        <v>1</v>
      </c>
      <c r="AM132" s="342">
        <v>13</v>
      </c>
      <c r="AN132" s="342">
        <v>2</v>
      </c>
      <c r="AO132" s="369"/>
      <c r="AP132" s="344" t="s">
        <v>430</v>
      </c>
      <c r="AQ132" s="344">
        <v>31.81</v>
      </c>
      <c r="AR132" s="344">
        <v>37.49</v>
      </c>
      <c r="AS132" s="344">
        <v>49.26</v>
      </c>
      <c r="AT132" s="344">
        <v>94.14</v>
      </c>
      <c r="AU132" s="347"/>
      <c r="AV132" s="342" t="s">
        <v>430</v>
      </c>
      <c r="AW132" s="342">
        <v>1</v>
      </c>
      <c r="AX132" s="342">
        <v>2</v>
      </c>
      <c r="AY132" s="342">
        <v>8</v>
      </c>
      <c r="AZ132" s="342">
        <v>1</v>
      </c>
      <c r="BA132" s="370"/>
      <c r="BB132" s="344">
        <v>23.8260716368126</v>
      </c>
      <c r="BC132" s="344">
        <v>0</v>
      </c>
      <c r="BD132" s="344">
        <v>0.111269851656596</v>
      </c>
      <c r="BE132" s="371" t="s">
        <v>430</v>
      </c>
      <c r="BF132" s="370"/>
      <c r="BG132" s="371" t="s">
        <v>430</v>
      </c>
      <c r="BH132" s="667" t="s">
        <v>430</v>
      </c>
      <c r="BI132" s="344" t="s">
        <v>430</v>
      </c>
      <c r="BJ132" s="344" t="s">
        <v>430</v>
      </c>
      <c r="BK132" s="358"/>
      <c r="BL132" s="832" t="s">
        <v>6800</v>
      </c>
      <c r="BM132" s="918" t="s">
        <v>5993</v>
      </c>
      <c r="BN132" s="368" t="s">
        <v>430</v>
      </c>
      <c r="BO132" s="368" t="s">
        <v>430</v>
      </c>
      <c r="BP132" s="368" t="s">
        <v>430</v>
      </c>
      <c r="BQ132" s="369"/>
      <c r="BR132" s="350" t="s">
        <v>547</v>
      </c>
    </row>
    <row r="133" spans="1:70" s="424" customFormat="1" x14ac:dyDescent="0.25">
      <c r="A133" s="341" t="s">
        <v>7032</v>
      </c>
      <c r="B133" s="369"/>
      <c r="C133" s="709">
        <v>41275</v>
      </c>
      <c r="D133" s="369"/>
      <c r="E133" s="342">
        <v>6823.07</v>
      </c>
      <c r="F133" s="369"/>
      <c r="G133" s="343">
        <v>56.721400000000003</v>
      </c>
      <c r="H133" s="370"/>
      <c r="I133" s="344">
        <v>1.9313</v>
      </c>
      <c r="J133" s="344">
        <v>2.3742999999999999</v>
      </c>
      <c r="K133" s="344">
        <v>-8.5360999999999994</v>
      </c>
      <c r="L133" s="344">
        <v>-2.4076</v>
      </c>
      <c r="M133" s="344">
        <v>5.16</v>
      </c>
      <c r="N133" s="346">
        <v>44.852600000000002</v>
      </c>
      <c r="O133" s="344">
        <v>39.000700000000002</v>
      </c>
      <c r="P133" s="344">
        <v>33.337499999999999</v>
      </c>
      <c r="Q133" s="344">
        <v>23.1999</v>
      </c>
      <c r="R133" s="344">
        <v>15.3483</v>
      </c>
      <c r="S133" s="344">
        <v>1.4827999999999999</v>
      </c>
      <c r="T133" s="344">
        <v>-2.9037000000000002</v>
      </c>
      <c r="U133" s="344">
        <v>6.7904</v>
      </c>
      <c r="V133" s="344">
        <v>22.6265</v>
      </c>
      <c r="W133" s="344">
        <v>1.4827999999999999</v>
      </c>
      <c r="X133" s="344">
        <v>10.7013</v>
      </c>
      <c r="Y133" s="370"/>
      <c r="Z133" s="342">
        <v>28</v>
      </c>
      <c r="AA133" s="342">
        <v>36</v>
      </c>
      <c r="AB133" s="342">
        <v>86</v>
      </c>
      <c r="AC133" s="342">
        <v>100</v>
      </c>
      <c r="AD133" s="342">
        <v>22</v>
      </c>
      <c r="AE133" s="342">
        <v>24</v>
      </c>
      <c r="AF133" s="342">
        <v>21</v>
      </c>
      <c r="AG133" s="342">
        <v>20</v>
      </c>
      <c r="AH133" s="342">
        <v>12</v>
      </c>
      <c r="AI133" s="342">
        <v>10</v>
      </c>
      <c r="AJ133" s="342">
        <v>37</v>
      </c>
      <c r="AK133" s="342">
        <v>108</v>
      </c>
      <c r="AL133" s="342">
        <v>15</v>
      </c>
      <c r="AM133" s="342">
        <v>25</v>
      </c>
      <c r="AN133" s="342">
        <v>37</v>
      </c>
      <c r="AO133" s="369"/>
      <c r="AP133" s="344">
        <v>20.48</v>
      </c>
      <c r="AQ133" s="344">
        <v>23.97</v>
      </c>
      <c r="AR133" s="344">
        <v>29.8</v>
      </c>
      <c r="AS133" s="344">
        <v>37.270000000000003</v>
      </c>
      <c r="AT133" s="344">
        <v>18.61</v>
      </c>
      <c r="AU133" s="347"/>
      <c r="AV133" s="342">
        <v>10</v>
      </c>
      <c r="AW133" s="342">
        <v>11</v>
      </c>
      <c r="AX133" s="342">
        <v>11</v>
      </c>
      <c r="AY133" s="342">
        <v>20</v>
      </c>
      <c r="AZ133" s="342">
        <v>30</v>
      </c>
      <c r="BA133" s="370"/>
      <c r="BB133" s="344">
        <v>18.245730553884702</v>
      </c>
      <c r="BC133" s="344">
        <v>0</v>
      </c>
      <c r="BD133" s="344">
        <v>0.106134069607869</v>
      </c>
      <c r="BE133" s="371" t="s">
        <v>430</v>
      </c>
      <c r="BF133" s="370"/>
      <c r="BG133" s="371" t="s">
        <v>430</v>
      </c>
      <c r="BH133" s="667" t="s">
        <v>430</v>
      </c>
      <c r="BI133" s="344" t="s">
        <v>430</v>
      </c>
      <c r="BJ133" s="344" t="s">
        <v>430</v>
      </c>
      <c r="BK133" s="358"/>
      <c r="BL133" s="832" t="s">
        <v>6802</v>
      </c>
      <c r="BM133" s="918" t="s">
        <v>5359</v>
      </c>
      <c r="BN133" s="834" t="s">
        <v>2947</v>
      </c>
      <c r="BO133" s="368" t="s">
        <v>430</v>
      </c>
      <c r="BP133" s="368" t="s">
        <v>430</v>
      </c>
      <c r="BQ133" s="369"/>
      <c r="BR133" s="350" t="s">
        <v>547</v>
      </c>
    </row>
    <row r="134" spans="1:70" s="424" customFormat="1" ht="11" x14ac:dyDescent="0.3">
      <c r="A134" s="835" t="s">
        <v>7033</v>
      </c>
      <c r="B134" s="836"/>
      <c r="C134" s="837">
        <v>41275</v>
      </c>
      <c r="D134" s="836"/>
      <c r="E134" s="838">
        <v>6422.39</v>
      </c>
      <c r="F134" s="836"/>
      <c r="G134" s="839">
        <v>57.475200000000001</v>
      </c>
      <c r="H134" s="841"/>
      <c r="I134" s="840">
        <v>1.9006000000000001</v>
      </c>
      <c r="J134" s="840">
        <v>2.6718999999999999</v>
      </c>
      <c r="K134" s="840">
        <v>-8.3630999999999993</v>
      </c>
      <c r="L134" s="840">
        <v>-2.2086999999999999</v>
      </c>
      <c r="M134" s="840">
        <v>5.6826999999999996</v>
      </c>
      <c r="N134" s="842">
        <v>44.947600000000001</v>
      </c>
      <c r="O134" s="840">
        <v>39.114199999999997</v>
      </c>
      <c r="P134" s="840">
        <v>33.641800000000003</v>
      </c>
      <c r="Q134" s="840">
        <v>23.153300000000002</v>
      </c>
      <c r="R134" s="840">
        <v>15.7575</v>
      </c>
      <c r="S134" s="840">
        <v>1.4832000000000001</v>
      </c>
      <c r="T134" s="840">
        <v>-2.7014999999999998</v>
      </c>
      <c r="U134" s="840">
        <v>7.2561</v>
      </c>
      <c r="V134" s="840">
        <v>23.313500000000001</v>
      </c>
      <c r="W134" s="840">
        <v>1.4832000000000001</v>
      </c>
      <c r="X134" s="840">
        <v>10.856199999999999</v>
      </c>
      <c r="Y134" s="841"/>
      <c r="Z134" s="838">
        <v>32</v>
      </c>
      <c r="AA134" s="838">
        <v>27</v>
      </c>
      <c r="AB134" s="838">
        <v>76</v>
      </c>
      <c r="AC134" s="838">
        <v>94</v>
      </c>
      <c r="AD134" s="838">
        <v>9</v>
      </c>
      <c r="AE134" s="838">
        <v>22</v>
      </c>
      <c r="AF134" s="838">
        <v>18</v>
      </c>
      <c r="AG134" s="838">
        <v>16</v>
      </c>
      <c r="AH134" s="838">
        <v>13</v>
      </c>
      <c r="AI134" s="838">
        <v>2</v>
      </c>
      <c r="AJ134" s="838">
        <v>36</v>
      </c>
      <c r="AK134" s="838">
        <v>105</v>
      </c>
      <c r="AL134" s="838">
        <v>9</v>
      </c>
      <c r="AM134" s="838">
        <v>18</v>
      </c>
      <c r="AN134" s="838">
        <v>36</v>
      </c>
      <c r="AO134" s="836"/>
      <c r="AP134" s="840">
        <v>20.7</v>
      </c>
      <c r="AQ134" s="840">
        <v>24.04</v>
      </c>
      <c r="AR134" s="840">
        <v>29.87</v>
      </c>
      <c r="AS134" s="840">
        <v>37.49</v>
      </c>
      <c r="AT134" s="840">
        <v>19.61</v>
      </c>
      <c r="AU134" s="843"/>
      <c r="AV134" s="838">
        <v>3</v>
      </c>
      <c r="AW134" s="838">
        <v>9</v>
      </c>
      <c r="AX134" s="838">
        <v>10</v>
      </c>
      <c r="AY134" s="838">
        <v>17</v>
      </c>
      <c r="AZ134" s="838">
        <v>20</v>
      </c>
      <c r="BA134" s="841"/>
      <c r="BB134" s="840">
        <v>18.833788220013101</v>
      </c>
      <c r="BC134" s="840">
        <v>0</v>
      </c>
      <c r="BD134" s="840">
        <v>0.10331211376715101</v>
      </c>
      <c r="BE134" s="846" t="s">
        <v>430</v>
      </c>
      <c r="BF134" s="841"/>
      <c r="BG134" s="846" t="s">
        <v>430</v>
      </c>
      <c r="BH134" s="947" t="s">
        <v>430</v>
      </c>
      <c r="BI134" s="840" t="s">
        <v>430</v>
      </c>
      <c r="BJ134" s="840" t="s">
        <v>430</v>
      </c>
      <c r="BK134" s="845"/>
      <c r="BL134" s="840" t="s">
        <v>6804</v>
      </c>
      <c r="BM134" s="836" t="s">
        <v>4871</v>
      </c>
      <c r="BN134" s="849" t="s">
        <v>430</v>
      </c>
      <c r="BO134" s="849" t="s">
        <v>430</v>
      </c>
      <c r="BP134" s="849" t="s">
        <v>430</v>
      </c>
      <c r="BQ134" s="836"/>
      <c r="BR134" s="850" t="s">
        <v>547</v>
      </c>
    </row>
    <row r="135" spans="1:70" s="424" customFormat="1" x14ac:dyDescent="0.25">
      <c r="A135" s="341" t="s">
        <v>7034</v>
      </c>
      <c r="B135" s="369"/>
      <c r="C135" s="709">
        <v>44593</v>
      </c>
      <c r="D135" s="369"/>
      <c r="E135" s="342">
        <v>6032.03</v>
      </c>
      <c r="F135" s="369"/>
      <c r="G135" s="343">
        <v>34.650100000000002</v>
      </c>
      <c r="H135" s="370"/>
      <c r="I135" s="344">
        <v>2.302</v>
      </c>
      <c r="J135" s="344">
        <v>4.3844000000000003</v>
      </c>
      <c r="K135" s="344">
        <v>-14.0222</v>
      </c>
      <c r="L135" s="344">
        <v>6.1499999999999999E-2</v>
      </c>
      <c r="M135" s="344">
        <v>-2.8012000000000001</v>
      </c>
      <c r="N135" s="346">
        <v>108.44799999999999</v>
      </c>
      <c r="O135" s="344">
        <v>57.822299999999998</v>
      </c>
      <c r="P135" s="344">
        <v>46.619100000000003</v>
      </c>
      <c r="Q135" s="344" t="s">
        <v>430</v>
      </c>
      <c r="R135" s="344" t="s">
        <v>430</v>
      </c>
      <c r="S135" s="344">
        <v>1.6031</v>
      </c>
      <c r="T135" s="344">
        <v>0.20100000000000001</v>
      </c>
      <c r="U135" s="344">
        <v>2.1399999999999999E-2</v>
      </c>
      <c r="V135" s="344">
        <v>57.503300000000003</v>
      </c>
      <c r="W135" s="344">
        <v>1.6031</v>
      </c>
      <c r="X135" s="344">
        <v>32.496200000000002</v>
      </c>
      <c r="Y135" s="370"/>
      <c r="Z135" s="342">
        <v>14</v>
      </c>
      <c r="AA135" s="342">
        <v>13</v>
      </c>
      <c r="AB135" s="342">
        <v>110</v>
      </c>
      <c r="AC135" s="342">
        <v>81</v>
      </c>
      <c r="AD135" s="342">
        <v>80</v>
      </c>
      <c r="AE135" s="342">
        <v>7</v>
      </c>
      <c r="AF135" s="342">
        <v>3</v>
      </c>
      <c r="AG135" s="342">
        <v>4</v>
      </c>
      <c r="AH135" s="342" t="s">
        <v>430</v>
      </c>
      <c r="AI135" s="342" t="s">
        <v>430</v>
      </c>
      <c r="AJ135" s="342">
        <v>24</v>
      </c>
      <c r="AK135" s="342">
        <v>75</v>
      </c>
      <c r="AL135" s="342">
        <v>68</v>
      </c>
      <c r="AM135" s="342">
        <v>5</v>
      </c>
      <c r="AN135" s="342">
        <v>24</v>
      </c>
      <c r="AO135" s="369"/>
      <c r="AP135" s="344" t="s">
        <v>430</v>
      </c>
      <c r="AQ135" s="344" t="s">
        <v>430</v>
      </c>
      <c r="AR135" s="344" t="s">
        <v>430</v>
      </c>
      <c r="AS135" s="344">
        <v>60.43</v>
      </c>
      <c r="AT135" s="344">
        <v>53.42</v>
      </c>
      <c r="AU135" s="347"/>
      <c r="AV135" s="342" t="s">
        <v>430</v>
      </c>
      <c r="AW135" s="342" t="s">
        <v>430</v>
      </c>
      <c r="AX135" s="342" t="s">
        <v>430</v>
      </c>
      <c r="AY135" s="342">
        <v>4</v>
      </c>
      <c r="AZ135" s="342">
        <v>10</v>
      </c>
      <c r="BA135" s="370"/>
      <c r="BB135" s="344">
        <v>35.2802309235189</v>
      </c>
      <c r="BC135" s="344">
        <v>0</v>
      </c>
      <c r="BD135" s="344">
        <v>8.5893346276942797E-2</v>
      </c>
      <c r="BE135" s="371" t="s">
        <v>430</v>
      </c>
      <c r="BF135" s="370"/>
      <c r="BG135" s="371" t="s">
        <v>430</v>
      </c>
      <c r="BH135" s="667" t="s">
        <v>430</v>
      </c>
      <c r="BI135" s="344" t="s">
        <v>430</v>
      </c>
      <c r="BJ135" s="344" t="s">
        <v>430</v>
      </c>
      <c r="BK135" s="358"/>
      <c r="BL135" s="832" t="s">
        <v>6806</v>
      </c>
      <c r="BM135" s="918" t="s">
        <v>6807</v>
      </c>
      <c r="BN135" s="368" t="s">
        <v>430</v>
      </c>
      <c r="BO135" s="368" t="s">
        <v>430</v>
      </c>
      <c r="BP135" s="368" t="s">
        <v>430</v>
      </c>
      <c r="BQ135" s="369"/>
      <c r="BR135" s="350" t="s">
        <v>547</v>
      </c>
    </row>
    <row r="136" spans="1:70" s="424" customFormat="1" x14ac:dyDescent="0.25">
      <c r="A136" s="341" t="s">
        <v>7035</v>
      </c>
      <c r="B136" s="369"/>
      <c r="C136" s="709">
        <v>41275</v>
      </c>
      <c r="D136" s="369"/>
      <c r="E136" s="342">
        <v>6241.45</v>
      </c>
      <c r="F136" s="369"/>
      <c r="G136" s="343">
        <v>45.527900000000002</v>
      </c>
      <c r="H136" s="370"/>
      <c r="I136" s="344">
        <v>1.9950000000000001</v>
      </c>
      <c r="J136" s="344">
        <v>2.8433000000000002</v>
      </c>
      <c r="K136" s="344">
        <v>-8.4840999999999998</v>
      </c>
      <c r="L136" s="344">
        <v>-2.0926</v>
      </c>
      <c r="M136" s="344">
        <v>5.3487</v>
      </c>
      <c r="N136" s="346">
        <v>45.194499999999998</v>
      </c>
      <c r="O136" s="344">
        <v>39.372399999999999</v>
      </c>
      <c r="P136" s="344">
        <v>33.643599999999999</v>
      </c>
      <c r="Q136" s="344">
        <v>23.4099</v>
      </c>
      <c r="R136" s="344">
        <v>15.366199999999999</v>
      </c>
      <c r="S136" s="344">
        <v>1.5196000000000001</v>
      </c>
      <c r="T136" s="344">
        <v>-2.7549000000000001</v>
      </c>
      <c r="U136" s="344">
        <v>6.6788999999999996</v>
      </c>
      <c r="V136" s="344">
        <v>22.3612</v>
      </c>
      <c r="W136" s="344">
        <v>1.5196000000000001</v>
      </c>
      <c r="X136" s="344">
        <v>10.8642</v>
      </c>
      <c r="Y136" s="370"/>
      <c r="Z136" s="342">
        <v>23</v>
      </c>
      <c r="AA136" s="342">
        <v>22</v>
      </c>
      <c r="AB136" s="342">
        <v>82</v>
      </c>
      <c r="AC136" s="342">
        <v>93</v>
      </c>
      <c r="AD136" s="342">
        <v>16</v>
      </c>
      <c r="AE136" s="342">
        <v>17</v>
      </c>
      <c r="AF136" s="342">
        <v>15</v>
      </c>
      <c r="AG136" s="342">
        <v>15</v>
      </c>
      <c r="AH136" s="342">
        <v>7</v>
      </c>
      <c r="AI136" s="342">
        <v>7</v>
      </c>
      <c r="AJ136" s="342">
        <v>32</v>
      </c>
      <c r="AK136" s="342">
        <v>106</v>
      </c>
      <c r="AL136" s="342">
        <v>17</v>
      </c>
      <c r="AM136" s="342">
        <v>28</v>
      </c>
      <c r="AN136" s="342">
        <v>32</v>
      </c>
      <c r="AO136" s="369"/>
      <c r="AP136" s="344">
        <v>20.59</v>
      </c>
      <c r="AQ136" s="344">
        <v>24.15</v>
      </c>
      <c r="AR136" s="344">
        <v>30.05</v>
      </c>
      <c r="AS136" s="344">
        <v>37.64</v>
      </c>
      <c r="AT136" s="344">
        <v>19.559999999999999</v>
      </c>
      <c r="AU136" s="347"/>
      <c r="AV136" s="342">
        <v>6</v>
      </c>
      <c r="AW136" s="342">
        <v>4</v>
      </c>
      <c r="AX136" s="342">
        <v>5</v>
      </c>
      <c r="AY136" s="342">
        <v>14</v>
      </c>
      <c r="AZ136" s="342">
        <v>21</v>
      </c>
      <c r="BA136" s="370"/>
      <c r="BB136" s="344">
        <v>18.543535405692001</v>
      </c>
      <c r="BC136" s="344">
        <v>0</v>
      </c>
      <c r="BD136" s="344">
        <v>0.10528618499659501</v>
      </c>
      <c r="BE136" s="371" t="s">
        <v>430</v>
      </c>
      <c r="BF136" s="370"/>
      <c r="BG136" s="371" t="s">
        <v>430</v>
      </c>
      <c r="BH136" s="667" t="s">
        <v>430</v>
      </c>
      <c r="BI136" s="344" t="s">
        <v>430</v>
      </c>
      <c r="BJ136" s="344" t="s">
        <v>430</v>
      </c>
      <c r="BK136" s="358"/>
      <c r="BL136" s="832" t="s">
        <v>6590</v>
      </c>
      <c r="BM136" s="918" t="s">
        <v>5236</v>
      </c>
      <c r="BN136" s="368" t="s">
        <v>430</v>
      </c>
      <c r="BO136" s="368" t="s">
        <v>430</v>
      </c>
      <c r="BP136" s="368" t="s">
        <v>430</v>
      </c>
      <c r="BQ136" s="369"/>
      <c r="BR136" s="350" t="s">
        <v>2353</v>
      </c>
    </row>
    <row r="137" spans="1:70" s="424" customFormat="1" x14ac:dyDescent="0.25">
      <c r="A137" s="341" t="s">
        <v>7036</v>
      </c>
      <c r="B137" s="369"/>
      <c r="C137" s="709">
        <v>44321</v>
      </c>
      <c r="D137" s="369"/>
      <c r="E137" s="342">
        <v>5958.46</v>
      </c>
      <c r="F137" s="369"/>
      <c r="G137" s="343">
        <v>20.565999999999999</v>
      </c>
      <c r="H137" s="370"/>
      <c r="I137" s="344">
        <v>0.73970000000000002</v>
      </c>
      <c r="J137" s="344">
        <v>0.88790000000000002</v>
      </c>
      <c r="K137" s="344">
        <v>2.2624</v>
      </c>
      <c r="L137" s="344">
        <v>6.5209999999999999</v>
      </c>
      <c r="M137" s="344">
        <v>0.34639999999999999</v>
      </c>
      <c r="N137" s="346">
        <v>7.109</v>
      </c>
      <c r="O137" s="344">
        <v>9.4434000000000005</v>
      </c>
      <c r="P137" s="344">
        <v>14.906599999999999</v>
      </c>
      <c r="Q137" s="344">
        <v>13.9947</v>
      </c>
      <c r="R137" s="344" t="s">
        <v>430</v>
      </c>
      <c r="S137" s="344">
        <v>1.0416000000000001</v>
      </c>
      <c r="T137" s="344">
        <v>7.4897</v>
      </c>
      <c r="U137" s="344">
        <v>1.0019</v>
      </c>
      <c r="V137" s="344">
        <v>5.4071999999999996</v>
      </c>
      <c r="W137" s="344">
        <v>1.0416000000000001</v>
      </c>
      <c r="X137" s="344">
        <v>14.9923</v>
      </c>
      <c r="Y137" s="370"/>
      <c r="Z137" s="342">
        <v>56</v>
      </c>
      <c r="AA137" s="342">
        <v>61</v>
      </c>
      <c r="AB137" s="342">
        <v>37</v>
      </c>
      <c r="AC137" s="342">
        <v>55</v>
      </c>
      <c r="AD137" s="342">
        <v>50</v>
      </c>
      <c r="AE137" s="342">
        <v>49</v>
      </c>
      <c r="AF137" s="342">
        <v>33</v>
      </c>
      <c r="AG137" s="342">
        <v>35</v>
      </c>
      <c r="AH137" s="342">
        <v>19</v>
      </c>
      <c r="AI137" s="342" t="s">
        <v>430</v>
      </c>
      <c r="AJ137" s="342">
        <v>66</v>
      </c>
      <c r="AK137" s="342">
        <v>58</v>
      </c>
      <c r="AL137" s="342">
        <v>50</v>
      </c>
      <c r="AM137" s="342">
        <v>61</v>
      </c>
      <c r="AN137" s="342">
        <v>66</v>
      </c>
      <c r="AO137" s="369"/>
      <c r="AP137" s="344" t="s">
        <v>430</v>
      </c>
      <c r="AQ137" s="344" t="s">
        <v>430</v>
      </c>
      <c r="AR137" s="344">
        <v>13.61</v>
      </c>
      <c r="AS137" s="344">
        <v>11.14</v>
      </c>
      <c r="AT137" s="344">
        <v>6.62</v>
      </c>
      <c r="AU137" s="347"/>
      <c r="AV137" s="342" t="s">
        <v>430</v>
      </c>
      <c r="AW137" s="342" t="s">
        <v>430</v>
      </c>
      <c r="AX137" s="342">
        <v>21</v>
      </c>
      <c r="AY137" s="342">
        <v>33</v>
      </c>
      <c r="AZ137" s="342">
        <v>55</v>
      </c>
      <c r="BA137" s="370"/>
      <c r="BB137" s="344">
        <v>7.0984727293522596</v>
      </c>
      <c r="BC137" s="344">
        <v>0.53775223458682198</v>
      </c>
      <c r="BD137" s="344">
        <v>0.107271479177597</v>
      </c>
      <c r="BE137" s="371">
        <v>0.39323018333387699</v>
      </c>
      <c r="BF137" s="370"/>
      <c r="BG137" s="371" t="s">
        <v>430</v>
      </c>
      <c r="BH137" s="667" t="s">
        <v>430</v>
      </c>
      <c r="BI137" s="344" t="s">
        <v>430</v>
      </c>
      <c r="BJ137" s="344" t="s">
        <v>430</v>
      </c>
      <c r="BK137" s="358"/>
      <c r="BL137" s="832" t="s">
        <v>6724</v>
      </c>
      <c r="BM137" s="918" t="s">
        <v>6725</v>
      </c>
      <c r="BN137" s="368" t="s">
        <v>430</v>
      </c>
      <c r="BO137" s="368" t="s">
        <v>430</v>
      </c>
      <c r="BP137" s="368" t="s">
        <v>430</v>
      </c>
      <c r="BQ137" s="369"/>
      <c r="BR137" s="350" t="s">
        <v>436</v>
      </c>
    </row>
    <row r="138" spans="1:70" s="424" customFormat="1" x14ac:dyDescent="0.25">
      <c r="A138" s="341" t="s">
        <v>7037</v>
      </c>
      <c r="B138" s="369"/>
      <c r="C138" s="709">
        <v>44862</v>
      </c>
      <c r="D138" s="369"/>
      <c r="E138" s="342">
        <v>4286.92</v>
      </c>
      <c r="F138" s="369"/>
      <c r="G138" s="343">
        <v>37.415999999999997</v>
      </c>
      <c r="H138" s="370"/>
      <c r="I138" s="344">
        <v>2.4352</v>
      </c>
      <c r="J138" s="344">
        <v>4.9428000000000001</v>
      </c>
      <c r="K138" s="344">
        <v>-13.9391</v>
      </c>
      <c r="L138" s="344">
        <v>0.27979999999999999</v>
      </c>
      <c r="M138" s="344">
        <v>-2.9922</v>
      </c>
      <c r="N138" s="346">
        <v>108.95099999999999</v>
      </c>
      <c r="O138" s="344">
        <v>57.5015</v>
      </c>
      <c r="P138" s="344">
        <v>46.654899999999998</v>
      </c>
      <c r="Q138" s="344" t="s">
        <v>430</v>
      </c>
      <c r="R138" s="344" t="s">
        <v>430</v>
      </c>
      <c r="S138" s="344">
        <v>1.5925</v>
      </c>
      <c r="T138" s="344">
        <v>-9.6699999999999994E-2</v>
      </c>
      <c r="U138" s="344">
        <v>0.1429</v>
      </c>
      <c r="V138" s="344">
        <v>57.188299999999998</v>
      </c>
      <c r="W138" s="344">
        <v>1.5925</v>
      </c>
      <c r="X138" s="344">
        <v>43.134799999999998</v>
      </c>
      <c r="Y138" s="370"/>
      <c r="Z138" s="342">
        <v>5</v>
      </c>
      <c r="AA138" s="342">
        <v>1</v>
      </c>
      <c r="AB138" s="342">
        <v>108</v>
      </c>
      <c r="AC138" s="342">
        <v>74</v>
      </c>
      <c r="AD138" s="342">
        <v>82</v>
      </c>
      <c r="AE138" s="342">
        <v>4</v>
      </c>
      <c r="AF138" s="342">
        <v>6</v>
      </c>
      <c r="AG138" s="342">
        <v>3</v>
      </c>
      <c r="AH138" s="342" t="s">
        <v>430</v>
      </c>
      <c r="AI138" s="342" t="s">
        <v>430</v>
      </c>
      <c r="AJ138" s="342">
        <v>25</v>
      </c>
      <c r="AK138" s="342">
        <v>81</v>
      </c>
      <c r="AL138" s="342">
        <v>67</v>
      </c>
      <c r="AM138" s="342">
        <v>7</v>
      </c>
      <c r="AN138" s="342">
        <v>25</v>
      </c>
      <c r="AO138" s="369"/>
      <c r="AP138" s="344" t="s">
        <v>430</v>
      </c>
      <c r="AQ138" s="344" t="s">
        <v>430</v>
      </c>
      <c r="AR138" s="344" t="s">
        <v>430</v>
      </c>
      <c r="AS138" s="344">
        <v>60.5</v>
      </c>
      <c r="AT138" s="344">
        <v>53.95</v>
      </c>
      <c r="AU138" s="347"/>
      <c r="AV138" s="342" t="s">
        <v>430</v>
      </c>
      <c r="AW138" s="342" t="s">
        <v>430</v>
      </c>
      <c r="AX138" s="342" t="s">
        <v>430</v>
      </c>
      <c r="AY138" s="342">
        <v>3</v>
      </c>
      <c r="AZ138" s="342">
        <v>6</v>
      </c>
      <c r="BA138" s="370"/>
      <c r="BB138" s="344">
        <v>36.837073158028197</v>
      </c>
      <c r="BC138" s="344">
        <v>0</v>
      </c>
      <c r="BD138" s="344">
        <v>8.3306973425591402E-2</v>
      </c>
      <c r="BE138" s="371" t="s">
        <v>430</v>
      </c>
      <c r="BF138" s="370"/>
      <c r="BG138" s="371" t="s">
        <v>430</v>
      </c>
      <c r="BH138" s="667" t="s">
        <v>430</v>
      </c>
      <c r="BI138" s="344" t="s">
        <v>430</v>
      </c>
      <c r="BJ138" s="344" t="s">
        <v>430</v>
      </c>
      <c r="BK138" s="358"/>
      <c r="BL138" s="832" t="s">
        <v>6811</v>
      </c>
      <c r="BM138" s="918" t="s">
        <v>6812</v>
      </c>
      <c r="BN138" s="368" t="s">
        <v>430</v>
      </c>
      <c r="BO138" s="368" t="s">
        <v>430</v>
      </c>
      <c r="BP138" s="368" t="s">
        <v>430</v>
      </c>
      <c r="BQ138" s="369"/>
      <c r="BR138" s="350" t="s">
        <v>547</v>
      </c>
    </row>
    <row r="139" spans="1:70" s="424" customFormat="1" x14ac:dyDescent="0.25">
      <c r="A139" s="341" t="s">
        <v>7038</v>
      </c>
      <c r="B139" s="369"/>
      <c r="C139" s="709">
        <v>44594</v>
      </c>
      <c r="D139" s="369"/>
      <c r="E139" s="342">
        <v>4203.37</v>
      </c>
      <c r="F139" s="369"/>
      <c r="G139" s="343">
        <v>34.4726</v>
      </c>
      <c r="H139" s="370"/>
      <c r="I139" s="344">
        <v>2.3369</v>
      </c>
      <c r="J139" s="344">
        <v>4.6943000000000001</v>
      </c>
      <c r="K139" s="344">
        <v>-14.040900000000001</v>
      </c>
      <c r="L139" s="344">
        <v>8.5599999999999996E-2</v>
      </c>
      <c r="M139" s="344">
        <v>-3.1331000000000002</v>
      </c>
      <c r="N139" s="346">
        <v>108.331</v>
      </c>
      <c r="O139" s="344">
        <v>57.532499999999999</v>
      </c>
      <c r="P139" s="344">
        <v>46.4041</v>
      </c>
      <c r="Q139" s="344" t="s">
        <v>430</v>
      </c>
      <c r="R139" s="344" t="s">
        <v>430</v>
      </c>
      <c r="S139" s="344">
        <v>1.6254999999999999</v>
      </c>
      <c r="T139" s="344">
        <v>1.7999999999999999E-2</v>
      </c>
      <c r="U139" s="344">
        <v>-0.2382</v>
      </c>
      <c r="V139" s="344">
        <v>57.465899999999998</v>
      </c>
      <c r="W139" s="344">
        <v>1.6254999999999999</v>
      </c>
      <c r="X139" s="344">
        <v>32.365299999999998</v>
      </c>
      <c r="Y139" s="370"/>
      <c r="Z139" s="342">
        <v>11</v>
      </c>
      <c r="AA139" s="342">
        <v>4</v>
      </c>
      <c r="AB139" s="342">
        <v>112</v>
      </c>
      <c r="AC139" s="342">
        <v>80</v>
      </c>
      <c r="AD139" s="342">
        <v>87</v>
      </c>
      <c r="AE139" s="342">
        <v>9</v>
      </c>
      <c r="AF139" s="342">
        <v>5</v>
      </c>
      <c r="AG139" s="342">
        <v>7</v>
      </c>
      <c r="AH139" s="342" t="s">
        <v>430</v>
      </c>
      <c r="AI139" s="342" t="s">
        <v>430</v>
      </c>
      <c r="AJ139" s="342">
        <v>23</v>
      </c>
      <c r="AK139" s="342">
        <v>80</v>
      </c>
      <c r="AL139" s="342">
        <v>72</v>
      </c>
      <c r="AM139" s="342">
        <v>6</v>
      </c>
      <c r="AN139" s="342">
        <v>23</v>
      </c>
      <c r="AO139" s="369"/>
      <c r="AP139" s="344" t="s">
        <v>430</v>
      </c>
      <c r="AQ139" s="344" t="s">
        <v>430</v>
      </c>
      <c r="AR139" s="344" t="s">
        <v>430</v>
      </c>
      <c r="AS139" s="344">
        <v>60.03</v>
      </c>
      <c r="AT139" s="344">
        <v>51.48</v>
      </c>
      <c r="AU139" s="347"/>
      <c r="AV139" s="342" t="s">
        <v>430</v>
      </c>
      <c r="AW139" s="342" t="s">
        <v>430</v>
      </c>
      <c r="AX139" s="342" t="s">
        <v>430</v>
      </c>
      <c r="AY139" s="342">
        <v>7</v>
      </c>
      <c r="AZ139" s="342">
        <v>13</v>
      </c>
      <c r="BA139" s="370"/>
      <c r="BB139" s="344">
        <v>34.493379241617902</v>
      </c>
      <c r="BC139" s="344">
        <v>0</v>
      </c>
      <c r="BD139" s="344">
        <v>8.6861368030369701E-2</v>
      </c>
      <c r="BE139" s="371" t="s">
        <v>430</v>
      </c>
      <c r="BF139" s="370"/>
      <c r="BG139" s="371" t="s">
        <v>430</v>
      </c>
      <c r="BH139" s="667" t="s">
        <v>430</v>
      </c>
      <c r="BI139" s="344" t="s">
        <v>430</v>
      </c>
      <c r="BJ139" s="344" t="s">
        <v>430</v>
      </c>
      <c r="BK139" s="358"/>
      <c r="BL139" s="832" t="s">
        <v>6814</v>
      </c>
      <c r="BM139" s="918" t="s">
        <v>6188</v>
      </c>
      <c r="BN139" s="834" t="s">
        <v>2947</v>
      </c>
      <c r="BO139" s="368" t="s">
        <v>430</v>
      </c>
      <c r="BP139" s="368" t="s">
        <v>430</v>
      </c>
      <c r="BQ139" s="369"/>
      <c r="BR139" s="350" t="s">
        <v>547</v>
      </c>
    </row>
    <row r="140" spans="1:70" s="424" customFormat="1" x14ac:dyDescent="0.25">
      <c r="A140" s="341" t="s">
        <v>7039</v>
      </c>
      <c r="B140" s="369"/>
      <c r="C140" s="709">
        <v>45484</v>
      </c>
      <c r="D140" s="369"/>
      <c r="E140" s="342">
        <v>3655.23</v>
      </c>
      <c r="F140" s="369"/>
      <c r="G140" s="343">
        <v>24.164000000000001</v>
      </c>
      <c r="H140" s="370"/>
      <c r="I140" s="344">
        <v>2.2450999999999999</v>
      </c>
      <c r="J140" s="344">
        <v>4.6722000000000001</v>
      </c>
      <c r="K140" s="344">
        <v>-13.927199999999999</v>
      </c>
      <c r="L140" s="344">
        <v>8.9099999999999999E-2</v>
      </c>
      <c r="M140" s="344">
        <v>-2.1236999999999999</v>
      </c>
      <c r="N140" s="346">
        <v>111.70099999999999</v>
      </c>
      <c r="O140" s="344" t="s">
        <v>430</v>
      </c>
      <c r="P140" s="344" t="s">
        <v>430</v>
      </c>
      <c r="Q140" s="344" t="s">
        <v>430</v>
      </c>
      <c r="R140" s="344" t="s">
        <v>430</v>
      </c>
      <c r="S140" s="344">
        <v>1.4957</v>
      </c>
      <c r="T140" s="344">
        <v>4.5999999999999999E-2</v>
      </c>
      <c r="U140" s="344">
        <v>0.65480000000000005</v>
      </c>
      <c r="V140" s="344">
        <v>58.295699999999997</v>
      </c>
      <c r="W140" s="344">
        <v>1.4957</v>
      </c>
      <c r="X140" s="344">
        <v>56.306100000000001</v>
      </c>
      <c r="Y140" s="370"/>
      <c r="Z140" s="342">
        <v>17</v>
      </c>
      <c r="AA140" s="342">
        <v>6</v>
      </c>
      <c r="AB140" s="342">
        <v>107</v>
      </c>
      <c r="AC140" s="342">
        <v>79</v>
      </c>
      <c r="AD140" s="342">
        <v>70</v>
      </c>
      <c r="AE140" s="342">
        <v>1</v>
      </c>
      <c r="AF140" s="342" t="s">
        <v>430</v>
      </c>
      <c r="AG140" s="342" t="s">
        <v>430</v>
      </c>
      <c r="AH140" s="342" t="s">
        <v>430</v>
      </c>
      <c r="AI140" s="342" t="s">
        <v>430</v>
      </c>
      <c r="AJ140" s="342">
        <v>34</v>
      </c>
      <c r="AK140" s="342">
        <v>78</v>
      </c>
      <c r="AL140" s="342">
        <v>56</v>
      </c>
      <c r="AM140" s="342">
        <v>3</v>
      </c>
      <c r="AN140" s="342">
        <v>34</v>
      </c>
      <c r="AO140" s="369"/>
      <c r="AP140" s="344" t="s">
        <v>430</v>
      </c>
      <c r="AQ140" s="344" t="s">
        <v>430</v>
      </c>
      <c r="AR140" s="344" t="s">
        <v>430</v>
      </c>
      <c r="AS140" s="344" t="s">
        <v>430</v>
      </c>
      <c r="AT140" s="344">
        <v>56.17</v>
      </c>
      <c r="AU140" s="347"/>
      <c r="AV140" s="342" t="s">
        <v>430</v>
      </c>
      <c r="AW140" s="342" t="s">
        <v>430</v>
      </c>
      <c r="AX140" s="342" t="s">
        <v>430</v>
      </c>
      <c r="AY140" s="342" t="s">
        <v>430</v>
      </c>
      <c r="AZ140" s="342">
        <v>2</v>
      </c>
      <c r="BA140" s="370"/>
      <c r="BB140" s="344">
        <v>42.306886036715902</v>
      </c>
      <c r="BC140" s="344">
        <v>0</v>
      </c>
      <c r="BD140" s="344">
        <v>0.107521621531559</v>
      </c>
      <c r="BE140" s="371" t="s">
        <v>430</v>
      </c>
      <c r="BF140" s="370"/>
      <c r="BG140" s="371" t="s">
        <v>430</v>
      </c>
      <c r="BH140" s="667" t="s">
        <v>430</v>
      </c>
      <c r="BI140" s="344" t="s">
        <v>430</v>
      </c>
      <c r="BJ140" s="344" t="s">
        <v>430</v>
      </c>
      <c r="BK140" s="358"/>
      <c r="BL140" s="832" t="s">
        <v>6816</v>
      </c>
      <c r="BM140" s="918" t="s">
        <v>6009</v>
      </c>
      <c r="BN140" s="368" t="s">
        <v>430</v>
      </c>
      <c r="BO140" s="368" t="s">
        <v>430</v>
      </c>
      <c r="BP140" s="368" t="s">
        <v>430</v>
      </c>
      <c r="BQ140" s="369"/>
      <c r="BR140" s="350" t="s">
        <v>547</v>
      </c>
    </row>
    <row r="141" spans="1:70" s="424" customFormat="1" x14ac:dyDescent="0.25">
      <c r="A141" s="341" t="s">
        <v>7040</v>
      </c>
      <c r="B141" s="369"/>
      <c r="C141" s="709">
        <v>44818</v>
      </c>
      <c r="D141" s="369"/>
      <c r="E141" s="342">
        <v>2878.8</v>
      </c>
      <c r="F141" s="369"/>
      <c r="G141" s="343">
        <v>32.231000000000002</v>
      </c>
      <c r="H141" s="370"/>
      <c r="I141" s="344" t="s">
        <v>430</v>
      </c>
      <c r="J141" s="344">
        <v>1.1517999999999999</v>
      </c>
      <c r="K141" s="344">
        <v>-12.9903</v>
      </c>
      <c r="L141" s="344">
        <v>-3.6385000000000001</v>
      </c>
      <c r="M141" s="344">
        <v>0.77229999999999999</v>
      </c>
      <c r="N141" s="346">
        <v>74.534800000000004</v>
      </c>
      <c r="O141" s="344">
        <v>48.553800000000003</v>
      </c>
      <c r="P141" s="344">
        <v>39.9696</v>
      </c>
      <c r="Q141" s="344" t="s">
        <v>430</v>
      </c>
      <c r="R141" s="344" t="s">
        <v>430</v>
      </c>
      <c r="S141" s="344">
        <v>-0.57989999999999997</v>
      </c>
      <c r="T141" s="344">
        <v>-3.4883999999999999</v>
      </c>
      <c r="U141" s="344">
        <v>2.2298</v>
      </c>
      <c r="V141" s="344">
        <v>39.770200000000003</v>
      </c>
      <c r="W141" s="344">
        <v>-0.57989999999999997</v>
      </c>
      <c r="X141" s="344">
        <v>36.098300000000002</v>
      </c>
      <c r="Y141" s="370"/>
      <c r="Z141" s="342" t="s">
        <v>430</v>
      </c>
      <c r="AA141" s="342">
        <v>50</v>
      </c>
      <c r="AB141" s="342">
        <v>99</v>
      </c>
      <c r="AC141" s="342">
        <v>111</v>
      </c>
      <c r="AD141" s="342">
        <v>47</v>
      </c>
      <c r="AE141" s="342">
        <v>13</v>
      </c>
      <c r="AF141" s="342">
        <v>9</v>
      </c>
      <c r="AG141" s="342">
        <v>10</v>
      </c>
      <c r="AH141" s="342" t="s">
        <v>430</v>
      </c>
      <c r="AI141" s="342" t="s">
        <v>430</v>
      </c>
      <c r="AJ141" s="342">
        <v>114</v>
      </c>
      <c r="AK141" s="342">
        <v>111</v>
      </c>
      <c r="AL141" s="342">
        <v>43</v>
      </c>
      <c r="AM141" s="342">
        <v>14</v>
      </c>
      <c r="AN141" s="342">
        <v>114</v>
      </c>
      <c r="AO141" s="369"/>
      <c r="AP141" s="344" t="s">
        <v>430</v>
      </c>
      <c r="AQ141" s="344" t="s">
        <v>430</v>
      </c>
      <c r="AR141" s="344" t="s">
        <v>430</v>
      </c>
      <c r="AS141" s="344">
        <v>48.72</v>
      </c>
      <c r="AT141" s="344">
        <v>32.24</v>
      </c>
      <c r="AU141" s="347"/>
      <c r="AV141" s="342" t="s">
        <v>430</v>
      </c>
      <c r="AW141" s="342" t="s">
        <v>430</v>
      </c>
      <c r="AX141" s="342" t="s">
        <v>430</v>
      </c>
      <c r="AY141" s="342">
        <v>9</v>
      </c>
      <c r="AZ141" s="342">
        <v>15</v>
      </c>
      <c r="BA141" s="370"/>
      <c r="BB141" s="344">
        <v>24.924251008089598</v>
      </c>
      <c r="BC141" s="344">
        <v>0</v>
      </c>
      <c r="BD141" s="344">
        <v>9.7595625682129997E-2</v>
      </c>
      <c r="BE141" s="371" t="s">
        <v>430</v>
      </c>
      <c r="BF141" s="370"/>
      <c r="BG141" s="371" t="s">
        <v>430</v>
      </c>
      <c r="BH141" s="667" t="s">
        <v>430</v>
      </c>
      <c r="BI141" s="344" t="s">
        <v>430</v>
      </c>
      <c r="BJ141" s="344" t="s">
        <v>430</v>
      </c>
      <c r="BK141" s="358"/>
      <c r="BL141" s="832" t="s">
        <v>6793</v>
      </c>
      <c r="BM141" s="918" t="s">
        <v>2947</v>
      </c>
      <c r="BN141" s="834" t="s">
        <v>4914</v>
      </c>
      <c r="BO141" s="368" t="s">
        <v>430</v>
      </c>
      <c r="BP141" s="368" t="s">
        <v>430</v>
      </c>
      <c r="BQ141" s="369"/>
      <c r="BR141" s="350" t="s">
        <v>5086</v>
      </c>
    </row>
    <row r="142" spans="1:70" s="424" customFormat="1" x14ac:dyDescent="0.25">
      <c r="A142" s="341" t="s">
        <v>7041</v>
      </c>
      <c r="B142" s="369"/>
      <c r="C142" s="709">
        <v>41275</v>
      </c>
      <c r="D142" s="369"/>
      <c r="E142" s="342">
        <v>2827.88</v>
      </c>
      <c r="F142" s="369"/>
      <c r="G142" s="343">
        <v>44.968899999999998</v>
      </c>
      <c r="H142" s="370"/>
      <c r="I142" s="344">
        <v>2.2176</v>
      </c>
      <c r="J142" s="344">
        <v>3.0145</v>
      </c>
      <c r="K142" s="344">
        <v>-8.2834000000000003</v>
      </c>
      <c r="L142" s="344">
        <v>-1.6395999999999999</v>
      </c>
      <c r="M142" s="344">
        <v>5.3059000000000003</v>
      </c>
      <c r="N142" s="346">
        <v>45.1631</v>
      </c>
      <c r="O142" s="344">
        <v>38.821800000000003</v>
      </c>
      <c r="P142" s="344">
        <v>33.295099999999998</v>
      </c>
      <c r="Q142" s="344">
        <v>23.3996</v>
      </c>
      <c r="R142" s="344">
        <v>15.295999999999999</v>
      </c>
      <c r="S142" s="344">
        <v>1.7442</v>
      </c>
      <c r="T142" s="344">
        <v>-2.3277000000000001</v>
      </c>
      <c r="U142" s="344">
        <v>7.3968999999999996</v>
      </c>
      <c r="V142" s="344">
        <v>22.677800000000001</v>
      </c>
      <c r="W142" s="344">
        <v>1.7442</v>
      </c>
      <c r="X142" s="344">
        <v>10.664999999999999</v>
      </c>
      <c r="Y142" s="370"/>
      <c r="Z142" s="342">
        <v>19</v>
      </c>
      <c r="AA142" s="342">
        <v>21</v>
      </c>
      <c r="AB142" s="342">
        <v>75</v>
      </c>
      <c r="AC142" s="342">
        <v>89</v>
      </c>
      <c r="AD142" s="342">
        <v>17</v>
      </c>
      <c r="AE142" s="342">
        <v>19</v>
      </c>
      <c r="AF142" s="342">
        <v>23</v>
      </c>
      <c r="AG142" s="342">
        <v>22</v>
      </c>
      <c r="AH142" s="342">
        <v>8</v>
      </c>
      <c r="AI142" s="342">
        <v>11</v>
      </c>
      <c r="AJ142" s="342">
        <v>14</v>
      </c>
      <c r="AK142" s="342">
        <v>96</v>
      </c>
      <c r="AL142" s="342">
        <v>7</v>
      </c>
      <c r="AM142" s="342">
        <v>24</v>
      </c>
      <c r="AN142" s="342">
        <v>14</v>
      </c>
      <c r="AO142" s="369"/>
      <c r="AP142" s="344">
        <v>20.71</v>
      </c>
      <c r="AQ142" s="344">
        <v>24.14</v>
      </c>
      <c r="AR142" s="344">
        <v>29.9</v>
      </c>
      <c r="AS142" s="344">
        <v>37.380000000000003</v>
      </c>
      <c r="AT142" s="344">
        <v>19.96</v>
      </c>
      <c r="AU142" s="347"/>
      <c r="AV142" s="342">
        <v>2</v>
      </c>
      <c r="AW142" s="342">
        <v>5</v>
      </c>
      <c r="AX142" s="342">
        <v>9</v>
      </c>
      <c r="AY142" s="342">
        <v>19</v>
      </c>
      <c r="AZ142" s="342">
        <v>19</v>
      </c>
      <c r="BA142" s="370"/>
      <c r="BB142" s="344">
        <v>19.6546217685075</v>
      </c>
      <c r="BC142" s="344">
        <v>0</v>
      </c>
      <c r="BD142" s="344">
        <v>9.9247460253144501E-2</v>
      </c>
      <c r="BE142" s="371" t="s">
        <v>430</v>
      </c>
      <c r="BF142" s="370"/>
      <c r="BG142" s="371" t="s">
        <v>430</v>
      </c>
      <c r="BH142" s="667" t="s">
        <v>430</v>
      </c>
      <c r="BI142" s="344" t="s">
        <v>430</v>
      </c>
      <c r="BJ142" s="344" t="s">
        <v>430</v>
      </c>
      <c r="BK142" s="358"/>
      <c r="BL142" s="832" t="s">
        <v>6819</v>
      </c>
      <c r="BM142" s="918" t="s">
        <v>5839</v>
      </c>
      <c r="BN142" s="368" t="s">
        <v>430</v>
      </c>
      <c r="BO142" s="368" t="s">
        <v>430</v>
      </c>
      <c r="BP142" s="368" t="s">
        <v>430</v>
      </c>
      <c r="BQ142" s="369"/>
      <c r="BR142" s="350" t="s">
        <v>547</v>
      </c>
    </row>
    <row r="143" spans="1:70" s="424" customFormat="1" x14ac:dyDescent="0.25">
      <c r="A143" s="341" t="s">
        <v>7042</v>
      </c>
      <c r="B143" s="369"/>
      <c r="C143" s="709">
        <v>43280</v>
      </c>
      <c r="D143" s="369"/>
      <c r="E143" s="342">
        <v>2892.36</v>
      </c>
      <c r="F143" s="369"/>
      <c r="G143" s="343">
        <v>34.759300000000003</v>
      </c>
      <c r="H143" s="370"/>
      <c r="I143" s="344">
        <v>-1.67E-2</v>
      </c>
      <c r="J143" s="344">
        <v>6.6E-3</v>
      </c>
      <c r="K143" s="344">
        <v>0.31369999999999998</v>
      </c>
      <c r="L143" s="344">
        <v>2.6631999999999998</v>
      </c>
      <c r="M143" s="344">
        <v>-0.18260000000000001</v>
      </c>
      <c r="N143" s="346">
        <v>7.7680999999999996</v>
      </c>
      <c r="O143" s="344">
        <v>3.0261999999999998</v>
      </c>
      <c r="P143" s="344">
        <v>20.9834</v>
      </c>
      <c r="Q143" s="344">
        <v>24.2347</v>
      </c>
      <c r="R143" s="344" t="s">
        <v>430</v>
      </c>
      <c r="S143" s="344">
        <v>0.31140000000000001</v>
      </c>
      <c r="T143" s="344">
        <v>4.3365</v>
      </c>
      <c r="U143" s="344">
        <v>0.51470000000000005</v>
      </c>
      <c r="V143" s="344">
        <v>7.5201000000000002</v>
      </c>
      <c r="W143" s="344">
        <v>0.31140000000000001</v>
      </c>
      <c r="X143" s="344">
        <v>16.8203</v>
      </c>
      <c r="Y143" s="370"/>
      <c r="Z143" s="342">
        <v>80</v>
      </c>
      <c r="AA143" s="342">
        <v>101</v>
      </c>
      <c r="AB143" s="342">
        <v>56</v>
      </c>
      <c r="AC143" s="342">
        <v>69</v>
      </c>
      <c r="AD143" s="342">
        <v>55</v>
      </c>
      <c r="AE143" s="342">
        <v>46</v>
      </c>
      <c r="AF143" s="342">
        <v>50</v>
      </c>
      <c r="AG143" s="342">
        <v>24</v>
      </c>
      <c r="AH143" s="342">
        <v>3</v>
      </c>
      <c r="AI143" s="342" t="s">
        <v>430</v>
      </c>
      <c r="AJ143" s="342">
        <v>89</v>
      </c>
      <c r="AK143" s="342">
        <v>66</v>
      </c>
      <c r="AL143" s="342">
        <v>62</v>
      </c>
      <c r="AM143" s="342">
        <v>53</v>
      </c>
      <c r="AN143" s="342">
        <v>89</v>
      </c>
      <c r="AO143" s="369"/>
      <c r="AP143" s="344" t="s">
        <v>430</v>
      </c>
      <c r="AQ143" s="344">
        <v>23.27</v>
      </c>
      <c r="AR143" s="344">
        <v>19.71</v>
      </c>
      <c r="AS143" s="344">
        <v>9.39</v>
      </c>
      <c r="AT143" s="344">
        <v>4.5599999999999996</v>
      </c>
      <c r="AU143" s="347"/>
      <c r="AV143" s="342" t="s">
        <v>430</v>
      </c>
      <c r="AW143" s="342">
        <v>12</v>
      </c>
      <c r="AX143" s="342">
        <v>13</v>
      </c>
      <c r="AY143" s="342">
        <v>38</v>
      </c>
      <c r="AZ143" s="342">
        <v>63</v>
      </c>
      <c r="BA143" s="370"/>
      <c r="BB143" s="344">
        <v>16.980595316588801</v>
      </c>
      <c r="BC143" s="344">
        <v>0</v>
      </c>
      <c r="BD143" s="344">
        <v>7.9588230858812906E-2</v>
      </c>
      <c r="BE143" s="371" t="s">
        <v>430</v>
      </c>
      <c r="BF143" s="370"/>
      <c r="BG143" s="371" t="s">
        <v>430</v>
      </c>
      <c r="BH143" s="667" t="s">
        <v>430</v>
      </c>
      <c r="BI143" s="344" t="s">
        <v>430</v>
      </c>
      <c r="BJ143" s="344" t="s">
        <v>430</v>
      </c>
      <c r="BK143" s="358"/>
      <c r="BL143" s="832" t="s">
        <v>6821</v>
      </c>
      <c r="BM143" s="918" t="s">
        <v>6822</v>
      </c>
      <c r="BN143" s="368" t="s">
        <v>430</v>
      </c>
      <c r="BO143" s="368" t="s">
        <v>430</v>
      </c>
      <c r="BP143" s="368" t="s">
        <v>430</v>
      </c>
      <c r="BQ143" s="369"/>
      <c r="BR143" s="350" t="s">
        <v>554</v>
      </c>
    </row>
    <row r="144" spans="1:70" s="424" customFormat="1" x14ac:dyDescent="0.25">
      <c r="A144" s="341" t="s">
        <v>7043</v>
      </c>
      <c r="B144" s="369"/>
      <c r="C144" s="709">
        <v>44847</v>
      </c>
      <c r="D144" s="369"/>
      <c r="E144" s="342">
        <v>2571.0100000000002</v>
      </c>
      <c r="F144" s="369"/>
      <c r="G144" s="343">
        <v>29.494499999999999</v>
      </c>
      <c r="H144" s="370"/>
      <c r="I144" s="344">
        <v>1.8428</v>
      </c>
      <c r="J144" s="344">
        <v>2.6774</v>
      </c>
      <c r="K144" s="344">
        <v>-10.6051</v>
      </c>
      <c r="L144" s="344">
        <v>-3.3712</v>
      </c>
      <c r="M144" s="344">
        <v>1.2303999999999999</v>
      </c>
      <c r="N144" s="346">
        <v>61.246099999999998</v>
      </c>
      <c r="O144" s="344">
        <v>44.247199999999999</v>
      </c>
      <c r="P144" s="344">
        <v>37.052100000000003</v>
      </c>
      <c r="Q144" s="344" t="s">
        <v>430</v>
      </c>
      <c r="R144" s="344" t="s">
        <v>430</v>
      </c>
      <c r="S144" s="344">
        <v>1.2805</v>
      </c>
      <c r="T144" s="344">
        <v>-1.1890000000000001</v>
      </c>
      <c r="U144" s="344">
        <v>3.4447999999999999</v>
      </c>
      <c r="V144" s="344">
        <v>29.0212</v>
      </c>
      <c r="W144" s="344">
        <v>1.2805</v>
      </c>
      <c r="X144" s="344">
        <v>33.738300000000002</v>
      </c>
      <c r="Y144" s="370"/>
      <c r="Z144" s="342">
        <v>37</v>
      </c>
      <c r="AA144" s="342">
        <v>26</v>
      </c>
      <c r="AB144" s="342">
        <v>95</v>
      </c>
      <c r="AC144" s="342">
        <v>110</v>
      </c>
      <c r="AD144" s="342">
        <v>44</v>
      </c>
      <c r="AE144" s="342">
        <v>14</v>
      </c>
      <c r="AF144" s="342">
        <v>10</v>
      </c>
      <c r="AG144" s="342">
        <v>11</v>
      </c>
      <c r="AH144" s="342" t="s">
        <v>430</v>
      </c>
      <c r="AI144" s="342" t="s">
        <v>430</v>
      </c>
      <c r="AJ144" s="342">
        <v>55</v>
      </c>
      <c r="AK144" s="342">
        <v>87</v>
      </c>
      <c r="AL144" s="342">
        <v>38</v>
      </c>
      <c r="AM144" s="342">
        <v>16</v>
      </c>
      <c r="AN144" s="342">
        <v>55</v>
      </c>
      <c r="AO144" s="369"/>
      <c r="AP144" s="344" t="s">
        <v>430</v>
      </c>
      <c r="AQ144" s="344" t="s">
        <v>430</v>
      </c>
      <c r="AR144" s="344" t="s">
        <v>430</v>
      </c>
      <c r="AS144" s="344">
        <v>43.63</v>
      </c>
      <c r="AT144" s="344">
        <v>26.59</v>
      </c>
      <c r="AU144" s="347"/>
      <c r="AV144" s="342" t="s">
        <v>430</v>
      </c>
      <c r="AW144" s="342" t="s">
        <v>430</v>
      </c>
      <c r="AX144" s="342" t="s">
        <v>430</v>
      </c>
      <c r="AY144" s="342">
        <v>10</v>
      </c>
      <c r="AZ144" s="342">
        <v>16</v>
      </c>
      <c r="BA144" s="370"/>
      <c r="BB144" s="344">
        <v>22.1834885091831</v>
      </c>
      <c r="BC144" s="344">
        <v>0</v>
      </c>
      <c r="BD144" s="344">
        <v>9.9542278732923803E-2</v>
      </c>
      <c r="BE144" s="371" t="s">
        <v>430</v>
      </c>
      <c r="BF144" s="370"/>
      <c r="BG144" s="371" t="s">
        <v>430</v>
      </c>
      <c r="BH144" s="667" t="s">
        <v>430</v>
      </c>
      <c r="BI144" s="344" t="s">
        <v>430</v>
      </c>
      <c r="BJ144" s="344" t="s">
        <v>430</v>
      </c>
      <c r="BK144" s="358"/>
      <c r="BL144" s="832" t="s">
        <v>6795</v>
      </c>
      <c r="BM144" s="369" t="s">
        <v>430</v>
      </c>
      <c r="BN144" s="368" t="s">
        <v>430</v>
      </c>
      <c r="BO144" s="368" t="s">
        <v>430</v>
      </c>
      <c r="BP144" s="368" t="s">
        <v>430</v>
      </c>
      <c r="BQ144" s="369"/>
      <c r="BR144" s="350" t="s">
        <v>554</v>
      </c>
    </row>
    <row r="145" spans="1:70" s="424" customFormat="1" x14ac:dyDescent="0.25">
      <c r="A145" s="341" t="s">
        <v>7044</v>
      </c>
      <c r="B145" s="369"/>
      <c r="C145" s="709">
        <v>44235</v>
      </c>
      <c r="D145" s="369"/>
      <c r="E145" s="342">
        <v>2784.94</v>
      </c>
      <c r="F145" s="369"/>
      <c r="G145" s="343">
        <v>24.893699999999999</v>
      </c>
      <c r="H145" s="370"/>
      <c r="I145" s="344">
        <v>0.77810000000000001</v>
      </c>
      <c r="J145" s="344">
        <v>1.1142000000000001</v>
      </c>
      <c r="K145" s="344">
        <v>1.2379</v>
      </c>
      <c r="L145" s="344">
        <v>9.2169000000000008</v>
      </c>
      <c r="M145" s="344">
        <v>3.5529000000000002</v>
      </c>
      <c r="N145" s="346">
        <v>10.013299999999999</v>
      </c>
      <c r="O145" s="344">
        <v>11.5312</v>
      </c>
      <c r="P145" s="344">
        <v>18.994900000000001</v>
      </c>
      <c r="Q145" s="344">
        <v>16.827300000000001</v>
      </c>
      <c r="R145" s="344" t="s">
        <v>430</v>
      </c>
      <c r="S145" s="344">
        <v>0.99970000000000003</v>
      </c>
      <c r="T145" s="344">
        <v>10.41</v>
      </c>
      <c r="U145" s="344">
        <v>4.4935</v>
      </c>
      <c r="V145" s="344">
        <v>9.1593999999999998</v>
      </c>
      <c r="W145" s="344">
        <v>0.99970000000000003</v>
      </c>
      <c r="X145" s="344">
        <v>18.409700000000001</v>
      </c>
      <c r="Y145" s="370"/>
      <c r="Z145" s="342">
        <v>54</v>
      </c>
      <c r="AA145" s="342">
        <v>51</v>
      </c>
      <c r="AB145" s="342">
        <v>50</v>
      </c>
      <c r="AC145" s="342">
        <v>39</v>
      </c>
      <c r="AD145" s="342">
        <v>31</v>
      </c>
      <c r="AE145" s="342">
        <v>38</v>
      </c>
      <c r="AF145" s="342">
        <v>28</v>
      </c>
      <c r="AG145" s="342">
        <v>26</v>
      </c>
      <c r="AH145" s="342">
        <v>14</v>
      </c>
      <c r="AI145" s="342" t="s">
        <v>430</v>
      </c>
      <c r="AJ145" s="342">
        <v>68</v>
      </c>
      <c r="AK145" s="342">
        <v>41</v>
      </c>
      <c r="AL145" s="342">
        <v>32</v>
      </c>
      <c r="AM145" s="342">
        <v>46</v>
      </c>
      <c r="AN145" s="342">
        <v>68</v>
      </c>
      <c r="AO145" s="369"/>
      <c r="AP145" s="344" t="s">
        <v>430</v>
      </c>
      <c r="AQ145" s="344" t="s">
        <v>430</v>
      </c>
      <c r="AR145" s="344">
        <v>17.079999999999998</v>
      </c>
      <c r="AS145" s="344">
        <v>14.55</v>
      </c>
      <c r="AT145" s="344">
        <v>11.6</v>
      </c>
      <c r="AU145" s="347"/>
      <c r="AV145" s="342" t="s">
        <v>430</v>
      </c>
      <c r="AW145" s="342" t="s">
        <v>430</v>
      </c>
      <c r="AX145" s="342">
        <v>14</v>
      </c>
      <c r="AY145" s="342">
        <v>24</v>
      </c>
      <c r="AZ145" s="342">
        <v>44</v>
      </c>
      <c r="BA145" s="370"/>
      <c r="BB145" s="344">
        <v>9.6118441700380099</v>
      </c>
      <c r="BC145" s="344">
        <v>0.63243853739907596</v>
      </c>
      <c r="BD145" s="344">
        <v>0.11183709832686201</v>
      </c>
      <c r="BE145" s="371">
        <v>0.41881542955366602</v>
      </c>
      <c r="BF145" s="370"/>
      <c r="BG145" s="371" t="s">
        <v>430</v>
      </c>
      <c r="BH145" s="667" t="s">
        <v>430</v>
      </c>
      <c r="BI145" s="344" t="s">
        <v>430</v>
      </c>
      <c r="BJ145" s="344" t="s">
        <v>430</v>
      </c>
      <c r="BK145" s="358"/>
      <c r="BL145" s="832" t="s">
        <v>6825</v>
      </c>
      <c r="BM145" s="918" t="s">
        <v>6826</v>
      </c>
      <c r="BN145" s="834" t="s">
        <v>2947</v>
      </c>
      <c r="BO145" s="368" t="s">
        <v>430</v>
      </c>
      <c r="BP145" s="368" t="s">
        <v>430</v>
      </c>
      <c r="BQ145" s="369"/>
      <c r="BR145" s="350" t="s">
        <v>436</v>
      </c>
    </row>
    <row r="146" spans="1:70" s="424" customFormat="1" x14ac:dyDescent="0.25">
      <c r="A146" s="341" t="s">
        <v>7045</v>
      </c>
      <c r="B146" s="369"/>
      <c r="C146" s="709">
        <v>44326</v>
      </c>
      <c r="D146" s="369"/>
      <c r="E146" s="342">
        <v>2434.19</v>
      </c>
      <c r="F146" s="369"/>
      <c r="G146" s="343">
        <v>39.628999999999998</v>
      </c>
      <c r="H146" s="370"/>
      <c r="I146" s="344" t="s">
        <v>430</v>
      </c>
      <c r="J146" s="344">
        <v>3.0300000000000001E-2</v>
      </c>
      <c r="K146" s="344">
        <v>-9.6815999999999995</v>
      </c>
      <c r="L146" s="344">
        <v>20.7575</v>
      </c>
      <c r="M146" s="344">
        <v>11.2393</v>
      </c>
      <c r="N146" s="346">
        <v>29.365400000000001</v>
      </c>
      <c r="O146" s="344">
        <v>39.9084</v>
      </c>
      <c r="P146" s="344">
        <v>44.247500000000002</v>
      </c>
      <c r="Q146" s="344">
        <v>27.672999999999998</v>
      </c>
      <c r="R146" s="344" t="s">
        <v>430</v>
      </c>
      <c r="S146" s="344">
        <v>1.9291</v>
      </c>
      <c r="T146" s="344">
        <v>18.788399999999999</v>
      </c>
      <c r="U146" s="344">
        <v>10.1448</v>
      </c>
      <c r="V146" s="344">
        <v>10.295</v>
      </c>
      <c r="W146" s="344">
        <v>1.9291</v>
      </c>
      <c r="X146" s="344">
        <v>30.685500000000001</v>
      </c>
      <c r="Y146" s="370"/>
      <c r="Z146" s="342" t="s">
        <v>430</v>
      </c>
      <c r="AA146" s="342">
        <v>100</v>
      </c>
      <c r="AB146" s="342">
        <v>92</v>
      </c>
      <c r="AC146" s="342">
        <v>6</v>
      </c>
      <c r="AD146" s="342">
        <v>5</v>
      </c>
      <c r="AE146" s="342">
        <v>33</v>
      </c>
      <c r="AF146" s="342">
        <v>12</v>
      </c>
      <c r="AG146" s="342">
        <v>8</v>
      </c>
      <c r="AH146" s="342">
        <v>1</v>
      </c>
      <c r="AI146" s="342" t="s">
        <v>430</v>
      </c>
      <c r="AJ146" s="342">
        <v>9</v>
      </c>
      <c r="AK146" s="342">
        <v>16</v>
      </c>
      <c r="AL146" s="342">
        <v>5</v>
      </c>
      <c r="AM146" s="342">
        <v>43</v>
      </c>
      <c r="AN146" s="342">
        <v>9</v>
      </c>
      <c r="AO146" s="369"/>
      <c r="AP146" s="344" t="s">
        <v>430</v>
      </c>
      <c r="AQ146" s="344" t="s">
        <v>430</v>
      </c>
      <c r="AR146" s="344">
        <v>41.01</v>
      </c>
      <c r="AS146" s="344">
        <v>41.36</v>
      </c>
      <c r="AT146" s="344">
        <v>22.38</v>
      </c>
      <c r="AU146" s="347"/>
      <c r="AV146" s="342" t="s">
        <v>430</v>
      </c>
      <c r="AW146" s="342" t="s">
        <v>430</v>
      </c>
      <c r="AX146" s="342">
        <v>1</v>
      </c>
      <c r="AY146" s="342">
        <v>11</v>
      </c>
      <c r="AZ146" s="342">
        <v>17</v>
      </c>
      <c r="BA146" s="370"/>
      <c r="BB146" s="344">
        <v>23.920750057759602</v>
      </c>
      <c r="BC146" s="344">
        <v>0</v>
      </c>
      <c r="BD146" s="344">
        <v>0.12065991337508</v>
      </c>
      <c r="BE146" s="371" t="s">
        <v>430</v>
      </c>
      <c r="BF146" s="370"/>
      <c r="BG146" s="371" t="s">
        <v>430</v>
      </c>
      <c r="BH146" s="667" t="s">
        <v>430</v>
      </c>
      <c r="BI146" s="344" t="s">
        <v>430</v>
      </c>
      <c r="BJ146" s="344" t="s">
        <v>430</v>
      </c>
      <c r="BK146" s="358"/>
      <c r="BL146" s="832" t="s">
        <v>6800</v>
      </c>
      <c r="BM146" s="918" t="s">
        <v>5993</v>
      </c>
      <c r="BN146" s="368" t="s">
        <v>430</v>
      </c>
      <c r="BO146" s="368" t="s">
        <v>430</v>
      </c>
      <c r="BP146" s="368" t="s">
        <v>430</v>
      </c>
      <c r="BQ146" s="369"/>
      <c r="BR146" s="350" t="s">
        <v>602</v>
      </c>
    </row>
    <row r="147" spans="1:70" s="424" customFormat="1" ht="11" x14ac:dyDescent="0.3">
      <c r="A147" s="835" t="s">
        <v>7046</v>
      </c>
      <c r="B147" s="836"/>
      <c r="C147" s="837">
        <v>41275</v>
      </c>
      <c r="D147" s="836"/>
      <c r="E147" s="838">
        <v>2522.15</v>
      </c>
      <c r="F147" s="836"/>
      <c r="G147" s="839">
        <v>274.73500000000001</v>
      </c>
      <c r="H147" s="841"/>
      <c r="I147" s="840" t="s">
        <v>430</v>
      </c>
      <c r="J147" s="840">
        <v>0.30049999999999999</v>
      </c>
      <c r="K147" s="840">
        <v>0.44350000000000001</v>
      </c>
      <c r="L147" s="840">
        <v>5.9767000000000001</v>
      </c>
      <c r="M147" s="840">
        <v>-1.3632</v>
      </c>
      <c r="N147" s="842">
        <v>7.9897</v>
      </c>
      <c r="O147" s="840">
        <v>9.0558999999999994</v>
      </c>
      <c r="P147" s="840">
        <v>16.507200000000001</v>
      </c>
      <c r="Q147" s="840">
        <v>16.060199999999998</v>
      </c>
      <c r="R147" s="840">
        <v>15.485200000000001</v>
      </c>
      <c r="S147" s="840">
        <v>0.20680000000000001</v>
      </c>
      <c r="T147" s="840">
        <v>7.4509999999999996</v>
      </c>
      <c r="U147" s="840">
        <v>-0.40849999999999997</v>
      </c>
      <c r="V147" s="840">
        <v>6.5959000000000003</v>
      </c>
      <c r="W147" s="840">
        <v>0.20680000000000001</v>
      </c>
      <c r="X147" s="840">
        <v>15.524100000000001</v>
      </c>
      <c r="Y147" s="841"/>
      <c r="Z147" s="838" t="s">
        <v>430</v>
      </c>
      <c r="AA147" s="838">
        <v>87</v>
      </c>
      <c r="AB147" s="838">
        <v>55</v>
      </c>
      <c r="AC147" s="838">
        <v>59</v>
      </c>
      <c r="AD147" s="838">
        <v>64</v>
      </c>
      <c r="AE147" s="838">
        <v>45</v>
      </c>
      <c r="AF147" s="838">
        <v>34</v>
      </c>
      <c r="AG147" s="838">
        <v>31</v>
      </c>
      <c r="AH147" s="838">
        <v>16</v>
      </c>
      <c r="AI147" s="838">
        <v>4</v>
      </c>
      <c r="AJ147" s="838">
        <v>95</v>
      </c>
      <c r="AK147" s="838">
        <v>59</v>
      </c>
      <c r="AL147" s="838">
        <v>75</v>
      </c>
      <c r="AM147" s="838">
        <v>56</v>
      </c>
      <c r="AN147" s="838">
        <v>95</v>
      </c>
      <c r="AO147" s="836"/>
      <c r="AP147" s="840">
        <v>16.760000000000002</v>
      </c>
      <c r="AQ147" s="840">
        <v>17.510000000000002</v>
      </c>
      <c r="AR147" s="840">
        <v>15.42</v>
      </c>
      <c r="AS147" s="840">
        <v>12.05</v>
      </c>
      <c r="AT147" s="840">
        <v>5.49</v>
      </c>
      <c r="AU147" s="843"/>
      <c r="AV147" s="838">
        <v>12</v>
      </c>
      <c r="AW147" s="838">
        <v>14</v>
      </c>
      <c r="AX147" s="838">
        <v>16</v>
      </c>
      <c r="AY147" s="838">
        <v>31</v>
      </c>
      <c r="AZ147" s="838">
        <v>58</v>
      </c>
      <c r="BA147" s="841"/>
      <c r="BB147" s="840">
        <v>10.172390827422999</v>
      </c>
      <c r="BC147" s="840">
        <v>0.72365977851153995</v>
      </c>
      <c r="BD147" s="840">
        <v>8.8278035231026702E-2</v>
      </c>
      <c r="BE147" s="846">
        <v>0.45127316000580397</v>
      </c>
      <c r="BF147" s="841"/>
      <c r="BG147" s="846" t="s">
        <v>430</v>
      </c>
      <c r="BH147" s="947" t="s">
        <v>430</v>
      </c>
      <c r="BI147" s="840" t="s">
        <v>430</v>
      </c>
      <c r="BJ147" s="840" t="s">
        <v>430</v>
      </c>
      <c r="BK147" s="845"/>
      <c r="BL147" s="840" t="s">
        <v>6829</v>
      </c>
      <c r="BM147" s="836" t="s">
        <v>6830</v>
      </c>
      <c r="BN147" s="849" t="s">
        <v>430</v>
      </c>
      <c r="BO147" s="849" t="s">
        <v>430</v>
      </c>
      <c r="BP147" s="849" t="s">
        <v>430</v>
      </c>
      <c r="BQ147" s="836"/>
      <c r="BR147" s="850" t="s">
        <v>443</v>
      </c>
    </row>
    <row r="148" spans="1:70" s="424" customFormat="1" x14ac:dyDescent="0.25">
      <c r="A148" s="341" t="s">
        <v>7047</v>
      </c>
      <c r="B148" s="369"/>
      <c r="C148" s="709">
        <v>45929</v>
      </c>
      <c r="D148" s="369"/>
      <c r="E148" s="342">
        <v>2561.63</v>
      </c>
      <c r="F148" s="369"/>
      <c r="G148" s="343">
        <v>10.141</v>
      </c>
      <c r="H148" s="370"/>
      <c r="I148" s="344">
        <v>0.7611</v>
      </c>
      <c r="J148" s="344">
        <v>0.77710000000000001</v>
      </c>
      <c r="K148" s="344">
        <v>4.9695</v>
      </c>
      <c r="L148" s="344">
        <v>10.7822</v>
      </c>
      <c r="M148" s="344">
        <v>-2.6392000000000002</v>
      </c>
      <c r="N148" s="346" t="s">
        <v>430</v>
      </c>
      <c r="O148" s="344" t="s">
        <v>430</v>
      </c>
      <c r="P148" s="344" t="s">
        <v>430</v>
      </c>
      <c r="Q148" s="344" t="s">
        <v>430</v>
      </c>
      <c r="R148" s="344" t="s">
        <v>430</v>
      </c>
      <c r="S148" s="344">
        <v>1.3016000000000001</v>
      </c>
      <c r="T148" s="344">
        <v>12.648999999999999</v>
      </c>
      <c r="U148" s="344">
        <v>-1.7354000000000001</v>
      </c>
      <c r="V148" s="344">
        <v>1.2804</v>
      </c>
      <c r="W148" s="344">
        <v>1.3016000000000001</v>
      </c>
      <c r="X148" s="344">
        <v>1.41</v>
      </c>
      <c r="Y148" s="370"/>
      <c r="Z148" s="342">
        <v>55</v>
      </c>
      <c r="AA148" s="342">
        <v>65</v>
      </c>
      <c r="AB148" s="342">
        <v>8</v>
      </c>
      <c r="AC148" s="342">
        <v>29</v>
      </c>
      <c r="AD148" s="342">
        <v>78</v>
      </c>
      <c r="AE148" s="342" t="s">
        <v>430</v>
      </c>
      <c r="AF148" s="342" t="s">
        <v>430</v>
      </c>
      <c r="AG148" s="342" t="s">
        <v>430</v>
      </c>
      <c r="AH148" s="342" t="s">
        <v>430</v>
      </c>
      <c r="AI148" s="342" t="s">
        <v>430</v>
      </c>
      <c r="AJ148" s="342">
        <v>54</v>
      </c>
      <c r="AK148" s="342">
        <v>30</v>
      </c>
      <c r="AL148" s="342">
        <v>83</v>
      </c>
      <c r="AM148" s="342">
        <v>84</v>
      </c>
      <c r="AN148" s="342">
        <v>54</v>
      </c>
      <c r="AO148" s="369"/>
      <c r="AP148" s="344" t="s">
        <v>430</v>
      </c>
      <c r="AQ148" s="344" t="s">
        <v>430</v>
      </c>
      <c r="AR148" s="344" t="s">
        <v>430</v>
      </c>
      <c r="AS148" s="344" t="s">
        <v>430</v>
      </c>
      <c r="AT148" s="344" t="s">
        <v>430</v>
      </c>
      <c r="AU148" s="347"/>
      <c r="AV148" s="342" t="s">
        <v>430</v>
      </c>
      <c r="AW148" s="342" t="s">
        <v>430</v>
      </c>
      <c r="AX148" s="342" t="s">
        <v>430</v>
      </c>
      <c r="AY148" s="342" t="s">
        <v>430</v>
      </c>
      <c r="AZ148" s="342" t="s">
        <v>430</v>
      </c>
      <c r="BA148" s="370"/>
      <c r="BB148" s="344">
        <v>15.7946458288608</v>
      </c>
      <c r="BC148" s="344">
        <v>0.90818169625604706</v>
      </c>
      <c r="BD148" s="344">
        <v>-1.70597001812526E-2</v>
      </c>
      <c r="BE148" s="371">
        <v>-0.16451143117249301</v>
      </c>
      <c r="BF148" s="370"/>
      <c r="BG148" s="371" t="s">
        <v>430</v>
      </c>
      <c r="BH148" s="667" t="s">
        <v>430</v>
      </c>
      <c r="BI148" s="344" t="s">
        <v>430</v>
      </c>
      <c r="BJ148" s="344" t="s">
        <v>430</v>
      </c>
      <c r="BK148" s="358"/>
      <c r="BL148" s="832" t="s">
        <v>6832</v>
      </c>
      <c r="BM148" s="918" t="s">
        <v>3029</v>
      </c>
      <c r="BN148" s="368" t="s">
        <v>430</v>
      </c>
      <c r="BO148" s="368" t="s">
        <v>430</v>
      </c>
      <c r="BP148" s="368" t="s">
        <v>430</v>
      </c>
      <c r="BQ148" s="369"/>
      <c r="BR148" s="350" t="s">
        <v>443</v>
      </c>
    </row>
    <row r="149" spans="1:70" s="424" customFormat="1" x14ac:dyDescent="0.25">
      <c r="A149" s="341" t="s">
        <v>7048</v>
      </c>
      <c r="B149" s="369"/>
      <c r="C149" s="709">
        <v>45915</v>
      </c>
      <c r="D149" s="369"/>
      <c r="E149" s="342">
        <v>2337.14</v>
      </c>
      <c r="F149" s="369"/>
      <c r="G149" s="343">
        <v>10.222</v>
      </c>
      <c r="H149" s="370"/>
      <c r="I149" s="344" t="s">
        <v>430</v>
      </c>
      <c r="J149" s="344">
        <v>0.43819999999999998</v>
      </c>
      <c r="K149" s="344">
        <v>2.0994999999999999</v>
      </c>
      <c r="L149" s="344">
        <v>6.7504999999999997</v>
      </c>
      <c r="M149" s="344">
        <v>-0.76980000000000004</v>
      </c>
      <c r="N149" s="346" t="s">
        <v>430</v>
      </c>
      <c r="O149" s="344" t="s">
        <v>430</v>
      </c>
      <c r="P149" s="344" t="s">
        <v>430</v>
      </c>
      <c r="Q149" s="344" t="s">
        <v>430</v>
      </c>
      <c r="R149" s="344" t="s">
        <v>430</v>
      </c>
      <c r="S149" s="344">
        <v>0.31990000000000002</v>
      </c>
      <c r="T149" s="344">
        <v>7.5989000000000004</v>
      </c>
      <c r="U149" s="344">
        <v>-0.30430000000000001</v>
      </c>
      <c r="V149" s="344">
        <v>3.2911000000000001</v>
      </c>
      <c r="W149" s="344">
        <v>0.31990000000000002</v>
      </c>
      <c r="X149" s="344">
        <v>2.2200000000000002</v>
      </c>
      <c r="Y149" s="370"/>
      <c r="Z149" s="342" t="s">
        <v>430</v>
      </c>
      <c r="AA149" s="342">
        <v>81</v>
      </c>
      <c r="AB149" s="342">
        <v>41</v>
      </c>
      <c r="AC149" s="342">
        <v>53</v>
      </c>
      <c r="AD149" s="342">
        <v>61</v>
      </c>
      <c r="AE149" s="342" t="s">
        <v>430</v>
      </c>
      <c r="AF149" s="342" t="s">
        <v>430</v>
      </c>
      <c r="AG149" s="342" t="s">
        <v>430</v>
      </c>
      <c r="AH149" s="342" t="s">
        <v>430</v>
      </c>
      <c r="AI149" s="342" t="s">
        <v>430</v>
      </c>
      <c r="AJ149" s="342">
        <v>87</v>
      </c>
      <c r="AK149" s="342">
        <v>57</v>
      </c>
      <c r="AL149" s="342">
        <v>74</v>
      </c>
      <c r="AM149" s="342">
        <v>73</v>
      </c>
      <c r="AN149" s="342">
        <v>87</v>
      </c>
      <c r="AO149" s="369"/>
      <c r="AP149" s="344" t="s">
        <v>430</v>
      </c>
      <c r="AQ149" s="344" t="s">
        <v>430</v>
      </c>
      <c r="AR149" s="344" t="s">
        <v>430</v>
      </c>
      <c r="AS149" s="344" t="s">
        <v>430</v>
      </c>
      <c r="AT149" s="344" t="s">
        <v>430</v>
      </c>
      <c r="AU149" s="347"/>
      <c r="AV149" s="342" t="s">
        <v>430</v>
      </c>
      <c r="AW149" s="342" t="s">
        <v>430</v>
      </c>
      <c r="AX149" s="342" t="s">
        <v>430</v>
      </c>
      <c r="AY149" s="342" t="s">
        <v>430</v>
      </c>
      <c r="AZ149" s="342" t="s">
        <v>430</v>
      </c>
      <c r="BA149" s="370"/>
      <c r="BB149" s="344">
        <v>9.3966314890514102</v>
      </c>
      <c r="BC149" s="344">
        <v>0</v>
      </c>
      <c r="BD149" s="344">
        <v>-1.2167799541119399E-2</v>
      </c>
      <c r="BE149" s="371" t="s">
        <v>430</v>
      </c>
      <c r="BF149" s="370"/>
      <c r="BG149" s="371" t="s">
        <v>430</v>
      </c>
      <c r="BH149" s="667" t="s">
        <v>430</v>
      </c>
      <c r="BI149" s="344" t="s">
        <v>430</v>
      </c>
      <c r="BJ149" s="344" t="s">
        <v>430</v>
      </c>
      <c r="BK149" s="358"/>
      <c r="BL149" s="832" t="s">
        <v>6834</v>
      </c>
      <c r="BM149" s="918" t="s">
        <v>6835</v>
      </c>
      <c r="BN149" s="368" t="s">
        <v>430</v>
      </c>
      <c r="BO149" s="368" t="s">
        <v>430</v>
      </c>
      <c r="BP149" s="368" t="s">
        <v>430</v>
      </c>
      <c r="BQ149" s="369"/>
      <c r="BR149" s="350" t="s">
        <v>436</v>
      </c>
    </row>
    <row r="150" spans="1:70" s="424" customFormat="1" x14ac:dyDescent="0.25">
      <c r="A150" s="341" t="s">
        <v>7049</v>
      </c>
      <c r="B150" s="369"/>
      <c r="C150" s="709">
        <v>41275</v>
      </c>
      <c r="D150" s="369"/>
      <c r="E150" s="342">
        <v>1648.18</v>
      </c>
      <c r="F150" s="369"/>
      <c r="G150" s="343">
        <v>42.860100000000003</v>
      </c>
      <c r="H150" s="370"/>
      <c r="I150" s="344">
        <v>1.8560000000000001</v>
      </c>
      <c r="J150" s="344">
        <v>2.3359000000000001</v>
      </c>
      <c r="K150" s="344">
        <v>-8.5231999999999992</v>
      </c>
      <c r="L150" s="344">
        <v>-2.4260999999999999</v>
      </c>
      <c r="M150" s="344">
        <v>5.1867000000000001</v>
      </c>
      <c r="N150" s="346">
        <v>45.041200000000003</v>
      </c>
      <c r="O150" s="344">
        <v>39.326599999999999</v>
      </c>
      <c r="P150" s="344">
        <v>33.597299999999997</v>
      </c>
      <c r="Q150" s="344">
        <v>23.381399999999999</v>
      </c>
      <c r="R150" s="344">
        <v>15.3522</v>
      </c>
      <c r="S150" s="344">
        <v>1.3351</v>
      </c>
      <c r="T150" s="344">
        <v>-2.5108999999999999</v>
      </c>
      <c r="U150" s="344">
        <v>6.4009</v>
      </c>
      <c r="V150" s="344">
        <v>22.419</v>
      </c>
      <c r="W150" s="344">
        <v>1.3351</v>
      </c>
      <c r="X150" s="344">
        <v>10.873900000000001</v>
      </c>
      <c r="Y150" s="370"/>
      <c r="Z150" s="342">
        <v>36</v>
      </c>
      <c r="AA150" s="342">
        <v>38</v>
      </c>
      <c r="AB150" s="342">
        <v>85</v>
      </c>
      <c r="AC150" s="342">
        <v>102</v>
      </c>
      <c r="AD150" s="342">
        <v>20</v>
      </c>
      <c r="AE150" s="342">
        <v>20</v>
      </c>
      <c r="AF150" s="342">
        <v>16</v>
      </c>
      <c r="AG150" s="342">
        <v>18</v>
      </c>
      <c r="AH150" s="342">
        <v>9</v>
      </c>
      <c r="AI150" s="342">
        <v>9</v>
      </c>
      <c r="AJ150" s="342">
        <v>52</v>
      </c>
      <c r="AK150" s="342">
        <v>102</v>
      </c>
      <c r="AL150" s="342">
        <v>22</v>
      </c>
      <c r="AM150" s="342">
        <v>27</v>
      </c>
      <c r="AN150" s="342">
        <v>52</v>
      </c>
      <c r="AO150" s="369"/>
      <c r="AP150" s="344">
        <v>20.54</v>
      </c>
      <c r="AQ150" s="344">
        <v>24.12</v>
      </c>
      <c r="AR150" s="344">
        <v>29.97</v>
      </c>
      <c r="AS150" s="344">
        <v>37.53</v>
      </c>
      <c r="AT150" s="344">
        <v>18.510000000000002</v>
      </c>
      <c r="AU150" s="347"/>
      <c r="AV150" s="342">
        <v>7</v>
      </c>
      <c r="AW150" s="342">
        <v>6</v>
      </c>
      <c r="AX150" s="342">
        <v>6</v>
      </c>
      <c r="AY150" s="342">
        <v>16</v>
      </c>
      <c r="AZ150" s="342">
        <v>32</v>
      </c>
      <c r="BA150" s="370"/>
      <c r="BB150" s="344">
        <v>18.406168517432</v>
      </c>
      <c r="BC150" s="344">
        <v>0</v>
      </c>
      <c r="BD150" s="344">
        <v>0.10499771703711699</v>
      </c>
      <c r="BE150" s="371" t="s">
        <v>430</v>
      </c>
      <c r="BF150" s="370"/>
      <c r="BG150" s="371" t="s">
        <v>430</v>
      </c>
      <c r="BH150" s="667" t="s">
        <v>430</v>
      </c>
      <c r="BI150" s="344" t="s">
        <v>430</v>
      </c>
      <c r="BJ150" s="344" t="s">
        <v>430</v>
      </c>
      <c r="BK150" s="358"/>
      <c r="BL150" s="832" t="s">
        <v>6814</v>
      </c>
      <c r="BM150" s="918" t="s">
        <v>6188</v>
      </c>
      <c r="BN150" s="368" t="s">
        <v>430</v>
      </c>
      <c r="BO150" s="368" t="s">
        <v>430</v>
      </c>
      <c r="BP150" s="368" t="s">
        <v>430</v>
      </c>
      <c r="BQ150" s="369"/>
      <c r="BR150" s="350" t="s">
        <v>547</v>
      </c>
    </row>
    <row r="151" spans="1:70" s="424" customFormat="1" x14ac:dyDescent="0.25">
      <c r="A151" s="341" t="s">
        <v>7050</v>
      </c>
      <c r="B151" s="369"/>
      <c r="C151" s="709">
        <v>44575</v>
      </c>
      <c r="D151" s="369"/>
      <c r="E151" s="342">
        <v>1487.46</v>
      </c>
      <c r="F151" s="369"/>
      <c r="G151" s="343">
        <v>16.7895</v>
      </c>
      <c r="H151" s="370"/>
      <c r="I151" s="344" t="s">
        <v>430</v>
      </c>
      <c r="J151" s="344">
        <v>-3.8699999999999998E-2</v>
      </c>
      <c r="K151" s="344">
        <v>0.59919999999999995</v>
      </c>
      <c r="L151" s="344">
        <v>5.1788999999999996</v>
      </c>
      <c r="M151" s="344">
        <v>1.2153</v>
      </c>
      <c r="N151" s="346">
        <v>9.7812999999999999</v>
      </c>
      <c r="O151" s="344">
        <v>11.760999999999999</v>
      </c>
      <c r="P151" s="344">
        <v>13.6793</v>
      </c>
      <c r="Q151" s="344" t="s">
        <v>430</v>
      </c>
      <c r="R151" s="344" t="s">
        <v>430</v>
      </c>
      <c r="S151" s="344">
        <v>0.2089</v>
      </c>
      <c r="T151" s="344">
        <v>5.7206999999999999</v>
      </c>
      <c r="U151" s="344">
        <v>1.9529000000000001</v>
      </c>
      <c r="V151" s="344">
        <v>5.9768999999999997</v>
      </c>
      <c r="W151" s="344">
        <v>0.2089</v>
      </c>
      <c r="X151" s="344">
        <v>12.3111</v>
      </c>
      <c r="Y151" s="370"/>
      <c r="Z151" s="342" t="s">
        <v>430</v>
      </c>
      <c r="AA151" s="342">
        <v>104</v>
      </c>
      <c r="AB151" s="342">
        <v>53</v>
      </c>
      <c r="AC151" s="342">
        <v>61</v>
      </c>
      <c r="AD151" s="342">
        <v>45</v>
      </c>
      <c r="AE151" s="342">
        <v>40</v>
      </c>
      <c r="AF151" s="342">
        <v>27</v>
      </c>
      <c r="AG151" s="342">
        <v>41</v>
      </c>
      <c r="AH151" s="342" t="s">
        <v>430</v>
      </c>
      <c r="AI151" s="342" t="s">
        <v>430</v>
      </c>
      <c r="AJ151" s="342">
        <v>94</v>
      </c>
      <c r="AK151" s="342">
        <v>62</v>
      </c>
      <c r="AL151" s="342">
        <v>45</v>
      </c>
      <c r="AM151" s="342">
        <v>58</v>
      </c>
      <c r="AN151" s="342">
        <v>94</v>
      </c>
      <c r="AO151" s="369"/>
      <c r="AP151" s="344" t="s">
        <v>430</v>
      </c>
      <c r="AQ151" s="344" t="s">
        <v>430</v>
      </c>
      <c r="AR151" s="344" t="s">
        <v>430</v>
      </c>
      <c r="AS151" s="344">
        <v>12.2</v>
      </c>
      <c r="AT151" s="344">
        <v>7.11</v>
      </c>
      <c r="AU151" s="347"/>
      <c r="AV151" s="342" t="s">
        <v>430</v>
      </c>
      <c r="AW151" s="342" t="s">
        <v>430</v>
      </c>
      <c r="AX151" s="342" t="s">
        <v>430</v>
      </c>
      <c r="AY151" s="342">
        <v>29</v>
      </c>
      <c r="AZ151" s="342">
        <v>54</v>
      </c>
      <c r="BA151" s="370"/>
      <c r="BB151" s="344">
        <v>6.1308319726211398</v>
      </c>
      <c r="BC151" s="344">
        <v>0</v>
      </c>
      <c r="BD151" s="344">
        <v>0.105796910854945</v>
      </c>
      <c r="BE151" s="371" t="s">
        <v>430</v>
      </c>
      <c r="BF151" s="370"/>
      <c r="BG151" s="371" t="s">
        <v>430</v>
      </c>
      <c r="BH151" s="667" t="s">
        <v>430</v>
      </c>
      <c r="BI151" s="344" t="s">
        <v>430</v>
      </c>
      <c r="BJ151" s="344" t="s">
        <v>430</v>
      </c>
      <c r="BK151" s="358"/>
      <c r="BL151" s="832" t="s">
        <v>6838</v>
      </c>
      <c r="BM151" s="918" t="s">
        <v>6839</v>
      </c>
      <c r="BN151" s="368" t="s">
        <v>430</v>
      </c>
      <c r="BO151" s="368" t="s">
        <v>430</v>
      </c>
      <c r="BP151" s="368" t="s">
        <v>430</v>
      </c>
      <c r="BQ151" s="369"/>
      <c r="BR151" s="350" t="s">
        <v>436</v>
      </c>
    </row>
    <row r="152" spans="1:70" s="424" customFormat="1" x14ac:dyDescent="0.25">
      <c r="A152" s="341" t="s">
        <v>7051</v>
      </c>
      <c r="B152" s="369"/>
      <c r="C152" s="709">
        <v>45898</v>
      </c>
      <c r="D152" s="369"/>
      <c r="E152" s="342">
        <v>1280.79</v>
      </c>
      <c r="F152" s="369"/>
      <c r="G152" s="343">
        <v>16.193000000000001</v>
      </c>
      <c r="H152" s="370"/>
      <c r="I152" s="344">
        <v>2.0931999999999999</v>
      </c>
      <c r="J152" s="344">
        <v>3.4432</v>
      </c>
      <c r="K152" s="344">
        <v>-10.6347</v>
      </c>
      <c r="L152" s="344">
        <v>-1.819</v>
      </c>
      <c r="M152" s="344">
        <v>2.1962999999999999</v>
      </c>
      <c r="N152" s="346" t="s">
        <v>430</v>
      </c>
      <c r="O152" s="344" t="s">
        <v>430</v>
      </c>
      <c r="P152" s="344" t="s">
        <v>430</v>
      </c>
      <c r="Q152" s="344" t="s">
        <v>430</v>
      </c>
      <c r="R152" s="344" t="s">
        <v>430</v>
      </c>
      <c r="S152" s="344">
        <v>1.5044</v>
      </c>
      <c r="T152" s="344">
        <v>-2.0150000000000001</v>
      </c>
      <c r="U152" s="344">
        <v>3.8744999999999998</v>
      </c>
      <c r="V152" s="344">
        <v>38.805100000000003</v>
      </c>
      <c r="W152" s="344">
        <v>1.5044</v>
      </c>
      <c r="X152" s="344">
        <v>61.93</v>
      </c>
      <c r="Y152" s="370"/>
      <c r="Z152" s="342">
        <v>21</v>
      </c>
      <c r="AA152" s="342">
        <v>18</v>
      </c>
      <c r="AB152" s="342">
        <v>96</v>
      </c>
      <c r="AC152" s="342">
        <v>90</v>
      </c>
      <c r="AD152" s="342">
        <v>40</v>
      </c>
      <c r="AE152" s="342" t="s">
        <v>430</v>
      </c>
      <c r="AF152" s="342" t="s">
        <v>430</v>
      </c>
      <c r="AG152" s="342" t="s">
        <v>430</v>
      </c>
      <c r="AH152" s="342" t="s">
        <v>430</v>
      </c>
      <c r="AI152" s="342" t="s">
        <v>430</v>
      </c>
      <c r="AJ152" s="342">
        <v>33</v>
      </c>
      <c r="AK152" s="342">
        <v>91</v>
      </c>
      <c r="AL152" s="342">
        <v>35</v>
      </c>
      <c r="AM152" s="342">
        <v>15</v>
      </c>
      <c r="AN152" s="342">
        <v>33</v>
      </c>
      <c r="AO152" s="369"/>
      <c r="AP152" s="344" t="s">
        <v>430</v>
      </c>
      <c r="AQ152" s="344" t="s">
        <v>430</v>
      </c>
      <c r="AR152" s="344" t="s">
        <v>430</v>
      </c>
      <c r="AS152" s="344" t="s">
        <v>430</v>
      </c>
      <c r="AT152" s="344" t="s">
        <v>430</v>
      </c>
      <c r="AU152" s="347"/>
      <c r="AV152" s="342" t="s">
        <v>430</v>
      </c>
      <c r="AW152" s="342" t="s">
        <v>430</v>
      </c>
      <c r="AX152" s="342" t="s">
        <v>430</v>
      </c>
      <c r="AY152" s="342" t="s">
        <v>430</v>
      </c>
      <c r="AZ152" s="342" t="s">
        <v>430</v>
      </c>
      <c r="BA152" s="370"/>
      <c r="BB152" s="344">
        <v>39.457802448903799</v>
      </c>
      <c r="BC152" s="344">
        <v>0</v>
      </c>
      <c r="BD152" s="344">
        <v>0.120638362358461</v>
      </c>
      <c r="BE152" s="371" t="s">
        <v>430</v>
      </c>
      <c r="BF152" s="370"/>
      <c r="BG152" s="371" t="s">
        <v>430</v>
      </c>
      <c r="BH152" s="667" t="s">
        <v>430</v>
      </c>
      <c r="BI152" s="344" t="s">
        <v>430</v>
      </c>
      <c r="BJ152" s="344" t="s">
        <v>430</v>
      </c>
      <c r="BK152" s="358"/>
      <c r="BL152" s="832" t="s">
        <v>6811</v>
      </c>
      <c r="BM152" s="918" t="s">
        <v>6812</v>
      </c>
      <c r="BN152" s="368" t="s">
        <v>430</v>
      </c>
      <c r="BO152" s="368" t="s">
        <v>430</v>
      </c>
      <c r="BP152" s="368" t="s">
        <v>430</v>
      </c>
      <c r="BQ152" s="369"/>
      <c r="BR152" s="350" t="s">
        <v>6841</v>
      </c>
    </row>
    <row r="153" spans="1:70" s="424" customFormat="1" x14ac:dyDescent="0.25">
      <c r="A153" s="341" t="s">
        <v>7052</v>
      </c>
      <c r="B153" s="369"/>
      <c r="C153" s="709">
        <v>44862</v>
      </c>
      <c r="D153" s="369"/>
      <c r="E153" s="342">
        <v>1296.51</v>
      </c>
      <c r="F153" s="369"/>
      <c r="G153" s="343">
        <v>27.371700000000001</v>
      </c>
      <c r="H153" s="370"/>
      <c r="I153" s="344">
        <v>1.8277000000000001</v>
      </c>
      <c r="J153" s="344">
        <v>2.4352</v>
      </c>
      <c r="K153" s="344">
        <v>-8.5189000000000004</v>
      </c>
      <c r="L153" s="344">
        <v>-2.6677</v>
      </c>
      <c r="M153" s="344">
        <v>5.2312000000000003</v>
      </c>
      <c r="N153" s="346">
        <v>45.438699999999997</v>
      </c>
      <c r="O153" s="344">
        <v>39.637300000000003</v>
      </c>
      <c r="P153" s="344">
        <v>33.984000000000002</v>
      </c>
      <c r="Q153" s="344" t="s">
        <v>430</v>
      </c>
      <c r="R153" s="344" t="s">
        <v>430</v>
      </c>
      <c r="S153" s="344">
        <v>1.5251999999999999</v>
      </c>
      <c r="T153" s="344">
        <v>-2.3130000000000002</v>
      </c>
      <c r="U153" s="344">
        <v>3.2555000000000001</v>
      </c>
      <c r="V153" s="344">
        <v>22.77</v>
      </c>
      <c r="W153" s="344">
        <v>1.5251999999999999</v>
      </c>
      <c r="X153" s="344">
        <v>31.477</v>
      </c>
      <c r="Y153" s="370"/>
      <c r="Z153" s="342">
        <v>39</v>
      </c>
      <c r="AA153" s="342">
        <v>34</v>
      </c>
      <c r="AB153" s="342">
        <v>84</v>
      </c>
      <c r="AC153" s="342">
        <v>106</v>
      </c>
      <c r="AD153" s="342">
        <v>19</v>
      </c>
      <c r="AE153" s="342">
        <v>15</v>
      </c>
      <c r="AF153" s="342">
        <v>13</v>
      </c>
      <c r="AG153" s="342">
        <v>12</v>
      </c>
      <c r="AH153" s="342" t="s">
        <v>430</v>
      </c>
      <c r="AI153" s="342" t="s">
        <v>430</v>
      </c>
      <c r="AJ153" s="342">
        <v>30</v>
      </c>
      <c r="AK153" s="342">
        <v>94</v>
      </c>
      <c r="AL153" s="342">
        <v>39</v>
      </c>
      <c r="AM153" s="342">
        <v>22</v>
      </c>
      <c r="AN153" s="342">
        <v>30</v>
      </c>
      <c r="AO153" s="369"/>
      <c r="AP153" s="344" t="s">
        <v>430</v>
      </c>
      <c r="AQ153" s="344" t="s">
        <v>430</v>
      </c>
      <c r="AR153" s="344" t="s">
        <v>430</v>
      </c>
      <c r="AS153" s="344">
        <v>37.94</v>
      </c>
      <c r="AT153" s="344">
        <v>19.18</v>
      </c>
      <c r="AU153" s="347"/>
      <c r="AV153" s="342" t="s">
        <v>430</v>
      </c>
      <c r="AW153" s="342" t="s">
        <v>430</v>
      </c>
      <c r="AX153" s="342" t="s">
        <v>430</v>
      </c>
      <c r="AY153" s="342">
        <v>12</v>
      </c>
      <c r="AZ153" s="342">
        <v>23</v>
      </c>
      <c r="BA153" s="370"/>
      <c r="BB153" s="344">
        <v>18.164215647575801</v>
      </c>
      <c r="BC153" s="344">
        <v>0.99648284459013503</v>
      </c>
      <c r="BD153" s="344">
        <v>0.10846979214361301</v>
      </c>
      <c r="BE153" s="371">
        <v>1.6561085509984901E-2</v>
      </c>
      <c r="BF153" s="370"/>
      <c r="BG153" s="371" t="s">
        <v>430</v>
      </c>
      <c r="BH153" s="667" t="s">
        <v>430</v>
      </c>
      <c r="BI153" s="344" t="s">
        <v>430</v>
      </c>
      <c r="BJ153" s="344" t="s">
        <v>430</v>
      </c>
      <c r="BK153" s="358"/>
      <c r="BL153" s="832" t="s">
        <v>6590</v>
      </c>
      <c r="BM153" s="918" t="s">
        <v>5236</v>
      </c>
      <c r="BN153" s="368" t="s">
        <v>430</v>
      </c>
      <c r="BO153" s="368" t="s">
        <v>430</v>
      </c>
      <c r="BP153" s="368" t="s">
        <v>430</v>
      </c>
      <c r="BQ153" s="369"/>
      <c r="BR153" s="350" t="s">
        <v>547</v>
      </c>
    </row>
    <row r="154" spans="1:70" s="424" customFormat="1" x14ac:dyDescent="0.25">
      <c r="A154" s="341" t="s">
        <v>7053</v>
      </c>
      <c r="B154" s="369"/>
      <c r="C154" s="709">
        <v>44594</v>
      </c>
      <c r="D154" s="369"/>
      <c r="E154" s="342">
        <v>1201.6400000000001</v>
      </c>
      <c r="F154" s="369"/>
      <c r="G154" s="343">
        <v>35.164700000000003</v>
      </c>
      <c r="H154" s="370"/>
      <c r="I154" s="344">
        <v>2.3146</v>
      </c>
      <c r="J154" s="344">
        <v>4.3971</v>
      </c>
      <c r="K154" s="344">
        <v>-13.946199999999999</v>
      </c>
      <c r="L154" s="344">
        <v>0.1552</v>
      </c>
      <c r="M154" s="344">
        <v>-2.6736</v>
      </c>
      <c r="N154" s="346">
        <v>108.38</v>
      </c>
      <c r="O154" s="344">
        <v>57.730200000000004</v>
      </c>
      <c r="P154" s="344">
        <v>46.473700000000001</v>
      </c>
      <c r="Q154" s="344" t="s">
        <v>430</v>
      </c>
      <c r="R154" s="344" t="s">
        <v>430</v>
      </c>
      <c r="S154" s="344">
        <v>1.7421</v>
      </c>
      <c r="T154" s="344">
        <v>0.34760000000000002</v>
      </c>
      <c r="U154" s="344">
        <v>-0.73260000000000003</v>
      </c>
      <c r="V154" s="344">
        <v>56.5931</v>
      </c>
      <c r="W154" s="344">
        <v>1.7421</v>
      </c>
      <c r="X154" s="344">
        <v>32.962800000000001</v>
      </c>
      <c r="Y154" s="370"/>
      <c r="Z154" s="342">
        <v>13</v>
      </c>
      <c r="AA154" s="342">
        <v>12</v>
      </c>
      <c r="AB154" s="342">
        <v>109</v>
      </c>
      <c r="AC154" s="342">
        <v>76</v>
      </c>
      <c r="AD154" s="342">
        <v>79</v>
      </c>
      <c r="AE154" s="342">
        <v>8</v>
      </c>
      <c r="AF154" s="342">
        <v>4</v>
      </c>
      <c r="AG154" s="342">
        <v>6</v>
      </c>
      <c r="AH154" s="342" t="s">
        <v>430</v>
      </c>
      <c r="AI154" s="342" t="s">
        <v>430</v>
      </c>
      <c r="AJ154" s="342">
        <v>15</v>
      </c>
      <c r="AK154" s="342">
        <v>74</v>
      </c>
      <c r="AL154" s="342">
        <v>79</v>
      </c>
      <c r="AM154" s="342">
        <v>10</v>
      </c>
      <c r="AN154" s="342">
        <v>15</v>
      </c>
      <c r="AO154" s="369"/>
      <c r="AP154" s="344" t="s">
        <v>430</v>
      </c>
      <c r="AQ154" s="344" t="s">
        <v>430</v>
      </c>
      <c r="AR154" s="344" t="s">
        <v>430</v>
      </c>
      <c r="AS154" s="344">
        <v>60.33</v>
      </c>
      <c r="AT154" s="344">
        <v>53.51</v>
      </c>
      <c r="AU154" s="347"/>
      <c r="AV154" s="342" t="s">
        <v>430</v>
      </c>
      <c r="AW154" s="342" t="s">
        <v>430</v>
      </c>
      <c r="AX154" s="342" t="s">
        <v>430</v>
      </c>
      <c r="AY154" s="342">
        <v>5</v>
      </c>
      <c r="AZ154" s="342">
        <v>9</v>
      </c>
      <c r="BA154" s="370"/>
      <c r="BB154" s="344">
        <v>35.683341395798301</v>
      </c>
      <c r="BC154" s="344">
        <v>0</v>
      </c>
      <c r="BD154" s="344">
        <v>8.5186376021376201E-2</v>
      </c>
      <c r="BE154" s="371" t="s">
        <v>430</v>
      </c>
      <c r="BF154" s="370"/>
      <c r="BG154" s="371" t="s">
        <v>430</v>
      </c>
      <c r="BH154" s="667" t="s">
        <v>430</v>
      </c>
      <c r="BI154" s="344" t="s">
        <v>430</v>
      </c>
      <c r="BJ154" s="344" t="s">
        <v>430</v>
      </c>
      <c r="BK154" s="358"/>
      <c r="BL154" s="832" t="s">
        <v>6590</v>
      </c>
      <c r="BM154" s="918" t="s">
        <v>5236</v>
      </c>
      <c r="BN154" s="368" t="s">
        <v>430</v>
      </c>
      <c r="BO154" s="368" t="s">
        <v>430</v>
      </c>
      <c r="BP154" s="368" t="s">
        <v>430</v>
      </c>
      <c r="BQ154" s="369"/>
      <c r="BR154" s="350" t="s">
        <v>525</v>
      </c>
    </row>
    <row r="155" spans="1:70" s="424" customFormat="1" x14ac:dyDescent="0.25">
      <c r="A155" s="341" t="s">
        <v>7054</v>
      </c>
      <c r="B155" s="369"/>
      <c r="C155" s="709">
        <v>46002</v>
      </c>
      <c r="D155" s="369"/>
      <c r="E155" s="342">
        <v>1369.29</v>
      </c>
      <c r="F155" s="369"/>
      <c r="G155" s="343">
        <v>10.552199999999999</v>
      </c>
      <c r="H155" s="370"/>
      <c r="I155" s="344" t="s">
        <v>430</v>
      </c>
      <c r="J155" s="344">
        <v>0.32419999999999999</v>
      </c>
      <c r="K155" s="344">
        <v>1.4332</v>
      </c>
      <c r="L155" s="344">
        <v>8.3177000000000003</v>
      </c>
      <c r="M155" s="344">
        <v>2.6518999999999999</v>
      </c>
      <c r="N155" s="346" t="s">
        <v>430</v>
      </c>
      <c r="O155" s="344" t="s">
        <v>430</v>
      </c>
      <c r="P155" s="344" t="s">
        <v>430</v>
      </c>
      <c r="Q155" s="344" t="s">
        <v>430</v>
      </c>
      <c r="R155" s="344" t="s">
        <v>430</v>
      </c>
      <c r="S155" s="344">
        <v>0.15379999999999999</v>
      </c>
      <c r="T155" s="344">
        <v>9.2507000000000001</v>
      </c>
      <c r="U155" s="344">
        <v>3.6806000000000001</v>
      </c>
      <c r="V155" s="344" t="s">
        <v>430</v>
      </c>
      <c r="W155" s="344">
        <v>0.15379999999999999</v>
      </c>
      <c r="X155" s="344">
        <v>5.5220000000000002</v>
      </c>
      <c r="Y155" s="370"/>
      <c r="Z155" s="342" t="s">
        <v>430</v>
      </c>
      <c r="AA155" s="342">
        <v>85</v>
      </c>
      <c r="AB155" s="342">
        <v>46</v>
      </c>
      <c r="AC155" s="342">
        <v>45</v>
      </c>
      <c r="AD155" s="342">
        <v>38</v>
      </c>
      <c r="AE155" s="342" t="s">
        <v>430</v>
      </c>
      <c r="AF155" s="342" t="s">
        <v>430</v>
      </c>
      <c r="AG155" s="342" t="s">
        <v>430</v>
      </c>
      <c r="AH155" s="342" t="s">
        <v>430</v>
      </c>
      <c r="AI155" s="342" t="s">
        <v>430</v>
      </c>
      <c r="AJ155" s="342">
        <v>102</v>
      </c>
      <c r="AK155" s="342">
        <v>49</v>
      </c>
      <c r="AL155" s="342">
        <v>37</v>
      </c>
      <c r="AM155" s="342" t="s">
        <v>430</v>
      </c>
      <c r="AN155" s="342">
        <v>102</v>
      </c>
      <c r="AO155" s="369"/>
      <c r="AP155" s="344" t="s">
        <v>430</v>
      </c>
      <c r="AQ155" s="344" t="s">
        <v>430</v>
      </c>
      <c r="AR155" s="344" t="s">
        <v>430</v>
      </c>
      <c r="AS155" s="344" t="s">
        <v>430</v>
      </c>
      <c r="AT155" s="344" t="s">
        <v>430</v>
      </c>
      <c r="AU155" s="347"/>
      <c r="AV155" s="342" t="s">
        <v>430</v>
      </c>
      <c r="AW155" s="342" t="s">
        <v>430</v>
      </c>
      <c r="AX155" s="342" t="s">
        <v>430</v>
      </c>
      <c r="AY155" s="342" t="s">
        <v>430</v>
      </c>
      <c r="AZ155" s="342" t="s">
        <v>430</v>
      </c>
      <c r="BA155" s="370"/>
      <c r="BB155" s="344">
        <v>15.904709952239299</v>
      </c>
      <c r="BC155" s="344">
        <v>0.73084531887784299</v>
      </c>
      <c r="BD155" s="344">
        <v>4.6237507034259601E-3</v>
      </c>
      <c r="BE155" s="371">
        <v>1.2312890097342799</v>
      </c>
      <c r="BF155" s="370"/>
      <c r="BG155" s="371" t="s">
        <v>430</v>
      </c>
      <c r="BH155" s="667" t="s">
        <v>430</v>
      </c>
      <c r="BI155" s="344" t="s">
        <v>430</v>
      </c>
      <c r="BJ155" s="344" t="s">
        <v>430</v>
      </c>
      <c r="BK155" s="358"/>
      <c r="BL155" s="832" t="s">
        <v>6845</v>
      </c>
      <c r="BM155" s="918" t="s">
        <v>6718</v>
      </c>
      <c r="BN155" s="368" t="s">
        <v>430</v>
      </c>
      <c r="BO155" s="368" t="s">
        <v>430</v>
      </c>
      <c r="BP155" s="368" t="s">
        <v>430</v>
      </c>
      <c r="BQ155" s="369"/>
      <c r="BR155" s="350" t="s">
        <v>436</v>
      </c>
    </row>
    <row r="156" spans="1:70" s="424" customFormat="1" x14ac:dyDescent="0.25">
      <c r="A156" s="341" t="s">
        <v>7055</v>
      </c>
      <c r="B156" s="369"/>
      <c r="C156" s="709">
        <v>45310</v>
      </c>
      <c r="D156" s="369"/>
      <c r="E156" s="342">
        <v>1339.28</v>
      </c>
      <c r="F156" s="369"/>
      <c r="G156" s="343">
        <v>21.852900000000002</v>
      </c>
      <c r="H156" s="370"/>
      <c r="I156" s="344">
        <v>1.9101999999999999</v>
      </c>
      <c r="J156" s="344">
        <v>2.3613</v>
      </c>
      <c r="K156" s="344">
        <v>-8.4143000000000008</v>
      </c>
      <c r="L156" s="344">
        <v>-2.4218999999999999</v>
      </c>
      <c r="M156" s="344">
        <v>5.0271999999999997</v>
      </c>
      <c r="N156" s="346">
        <v>43.479300000000002</v>
      </c>
      <c r="O156" s="344">
        <v>38.2941</v>
      </c>
      <c r="P156" s="344" t="s">
        <v>430</v>
      </c>
      <c r="Q156" s="344" t="s">
        <v>430</v>
      </c>
      <c r="R156" s="344" t="s">
        <v>430</v>
      </c>
      <c r="S156" s="344">
        <v>1.3876999999999999</v>
      </c>
      <c r="T156" s="344">
        <v>-2.3509000000000002</v>
      </c>
      <c r="U156" s="344">
        <v>5.9847999999999999</v>
      </c>
      <c r="V156" s="344">
        <v>21.479199999999999</v>
      </c>
      <c r="W156" s="344">
        <v>1.3876999999999999</v>
      </c>
      <c r="X156" s="344">
        <v>37.549500000000002</v>
      </c>
      <c r="Y156" s="370"/>
      <c r="Z156" s="342">
        <v>30</v>
      </c>
      <c r="AA156" s="342">
        <v>37</v>
      </c>
      <c r="AB156" s="342">
        <v>78</v>
      </c>
      <c r="AC156" s="342">
        <v>101</v>
      </c>
      <c r="AD156" s="342">
        <v>25</v>
      </c>
      <c r="AE156" s="342">
        <v>31</v>
      </c>
      <c r="AF156" s="342">
        <v>25</v>
      </c>
      <c r="AG156" s="342" t="s">
        <v>430</v>
      </c>
      <c r="AH156" s="342" t="s">
        <v>430</v>
      </c>
      <c r="AI156" s="342" t="s">
        <v>430</v>
      </c>
      <c r="AJ156" s="342">
        <v>46</v>
      </c>
      <c r="AK156" s="342">
        <v>97</v>
      </c>
      <c r="AL156" s="342">
        <v>25</v>
      </c>
      <c r="AM156" s="342">
        <v>35</v>
      </c>
      <c r="AN156" s="342">
        <v>46</v>
      </c>
      <c r="AO156" s="369"/>
      <c r="AP156" s="344" t="s">
        <v>430</v>
      </c>
      <c r="AQ156" s="344" t="s">
        <v>430</v>
      </c>
      <c r="AR156" s="344" t="s">
        <v>430</v>
      </c>
      <c r="AS156" s="344" t="s">
        <v>430</v>
      </c>
      <c r="AT156" s="344">
        <v>18.21</v>
      </c>
      <c r="AU156" s="347"/>
      <c r="AV156" s="342" t="s">
        <v>430</v>
      </c>
      <c r="AW156" s="342" t="s">
        <v>430</v>
      </c>
      <c r="AX156" s="342" t="s">
        <v>430</v>
      </c>
      <c r="AY156" s="342" t="s">
        <v>430</v>
      </c>
      <c r="AZ156" s="342">
        <v>33</v>
      </c>
      <c r="BA156" s="370"/>
      <c r="BB156" s="344">
        <v>19.197475741394999</v>
      </c>
      <c r="BC156" s="344">
        <v>0</v>
      </c>
      <c r="BD156" s="344">
        <v>0.123237297586857</v>
      </c>
      <c r="BE156" s="371" t="s">
        <v>430</v>
      </c>
      <c r="BF156" s="370"/>
      <c r="BG156" s="371" t="s">
        <v>430</v>
      </c>
      <c r="BH156" s="667" t="s">
        <v>430</v>
      </c>
      <c r="BI156" s="344" t="s">
        <v>430</v>
      </c>
      <c r="BJ156" s="344" t="s">
        <v>430</v>
      </c>
      <c r="BK156" s="358"/>
      <c r="BL156" s="344" t="s">
        <v>6610</v>
      </c>
      <c r="BM156" s="369" t="s">
        <v>5176</v>
      </c>
      <c r="BN156" s="368" t="s">
        <v>430</v>
      </c>
      <c r="BO156" s="368" t="s">
        <v>430</v>
      </c>
      <c r="BP156" s="368" t="s">
        <v>430</v>
      </c>
      <c r="BQ156" s="369"/>
      <c r="BR156" s="350" t="s">
        <v>6847</v>
      </c>
    </row>
    <row r="157" spans="1:70" s="424" customFormat="1" x14ac:dyDescent="0.25">
      <c r="A157" s="341" t="s">
        <v>7056</v>
      </c>
      <c r="B157" s="369"/>
      <c r="C157" s="709">
        <v>44298</v>
      </c>
      <c r="D157" s="369"/>
      <c r="E157" s="342">
        <v>1310.25</v>
      </c>
      <c r="F157" s="369"/>
      <c r="G157" s="343">
        <v>18.342199999999998</v>
      </c>
      <c r="H157" s="370"/>
      <c r="I157" s="344">
        <v>1.0116000000000001</v>
      </c>
      <c r="J157" s="344">
        <v>0.87170000000000003</v>
      </c>
      <c r="K157" s="344">
        <v>3.1387999999999998</v>
      </c>
      <c r="L157" s="344">
        <v>8.2045999999999992</v>
      </c>
      <c r="M157" s="344">
        <v>-5.5907999999999998</v>
      </c>
      <c r="N157" s="346">
        <v>-0.3206</v>
      </c>
      <c r="O157" s="344">
        <v>2.698</v>
      </c>
      <c r="P157" s="344">
        <v>11.7637</v>
      </c>
      <c r="Q157" s="344">
        <v>10.899100000000001</v>
      </c>
      <c r="R157" s="344" t="s">
        <v>430</v>
      </c>
      <c r="S157" s="344">
        <v>1.3381000000000001</v>
      </c>
      <c r="T157" s="344">
        <v>8.3112999999999992</v>
      </c>
      <c r="U157" s="344">
        <v>-5.4287000000000001</v>
      </c>
      <c r="V157" s="344">
        <v>0.30840000000000001</v>
      </c>
      <c r="W157" s="344">
        <v>1.3381000000000001</v>
      </c>
      <c r="X157" s="344">
        <v>12.3116</v>
      </c>
      <c r="Y157" s="370"/>
      <c r="Z157" s="342">
        <v>47</v>
      </c>
      <c r="AA157" s="342">
        <v>62</v>
      </c>
      <c r="AB157" s="342">
        <v>22</v>
      </c>
      <c r="AC157" s="342">
        <v>47</v>
      </c>
      <c r="AD157" s="342">
        <v>94</v>
      </c>
      <c r="AE157" s="342">
        <v>66</v>
      </c>
      <c r="AF157" s="342">
        <v>52</v>
      </c>
      <c r="AG157" s="342">
        <v>50</v>
      </c>
      <c r="AH157" s="342">
        <v>34</v>
      </c>
      <c r="AI157" s="342" t="s">
        <v>430</v>
      </c>
      <c r="AJ157" s="342">
        <v>51</v>
      </c>
      <c r="AK157" s="342">
        <v>52</v>
      </c>
      <c r="AL157" s="342">
        <v>94</v>
      </c>
      <c r="AM157" s="342">
        <v>86</v>
      </c>
      <c r="AN157" s="342">
        <v>51</v>
      </c>
      <c r="AO157" s="369"/>
      <c r="AP157" s="344" t="s">
        <v>430</v>
      </c>
      <c r="AQ157" s="344" t="s">
        <v>430</v>
      </c>
      <c r="AR157" s="344">
        <v>9.69</v>
      </c>
      <c r="AS157" s="344">
        <v>5.08</v>
      </c>
      <c r="AT157" s="344">
        <v>-1.06</v>
      </c>
      <c r="AU157" s="347"/>
      <c r="AV157" s="342" t="s">
        <v>430</v>
      </c>
      <c r="AW157" s="342" t="s">
        <v>430</v>
      </c>
      <c r="AX157" s="342">
        <v>35</v>
      </c>
      <c r="AY157" s="342">
        <v>53</v>
      </c>
      <c r="AZ157" s="342">
        <v>78</v>
      </c>
      <c r="BA157" s="370"/>
      <c r="BB157" s="344">
        <v>13.6061443449048</v>
      </c>
      <c r="BC157" s="344">
        <v>0.98384017212275598</v>
      </c>
      <c r="BD157" s="344">
        <v>4.6253727270192599E-2</v>
      </c>
      <c r="BE157" s="371">
        <v>-0.303421550196879</v>
      </c>
      <c r="BF157" s="370"/>
      <c r="BG157" s="371" t="s">
        <v>430</v>
      </c>
      <c r="BH157" s="667" t="s">
        <v>430</v>
      </c>
      <c r="BI157" s="344" t="s">
        <v>430</v>
      </c>
      <c r="BJ157" s="344" t="s">
        <v>430</v>
      </c>
      <c r="BK157" s="358"/>
      <c r="BL157" s="832" t="s">
        <v>6849</v>
      </c>
      <c r="BM157" s="918" t="s">
        <v>6850</v>
      </c>
      <c r="BN157" s="368" t="s">
        <v>430</v>
      </c>
      <c r="BO157" s="368" t="s">
        <v>430</v>
      </c>
      <c r="BP157" s="368" t="s">
        <v>430</v>
      </c>
      <c r="BQ157" s="369"/>
      <c r="BR157" s="350" t="s">
        <v>554</v>
      </c>
    </row>
    <row r="158" spans="1:70" s="424" customFormat="1" x14ac:dyDescent="0.25">
      <c r="A158" s="341" t="s">
        <v>7057</v>
      </c>
      <c r="B158" s="369"/>
      <c r="C158" s="709">
        <v>44825</v>
      </c>
      <c r="D158" s="369"/>
      <c r="E158" s="342">
        <v>1148.8599999999999</v>
      </c>
      <c r="F158" s="369"/>
      <c r="G158" s="343">
        <v>38.852200000000003</v>
      </c>
      <c r="H158" s="370"/>
      <c r="I158" s="344">
        <v>2.3675999999999999</v>
      </c>
      <c r="J158" s="344">
        <v>4.2995000000000001</v>
      </c>
      <c r="K158" s="344">
        <v>-13.6881</v>
      </c>
      <c r="L158" s="344">
        <v>0.23300000000000001</v>
      </c>
      <c r="M158" s="344">
        <v>-2.3978000000000002</v>
      </c>
      <c r="N158" s="346">
        <v>108.69199999999999</v>
      </c>
      <c r="O158" s="344">
        <v>57.863100000000003</v>
      </c>
      <c r="P158" s="344">
        <v>46.742699999999999</v>
      </c>
      <c r="Q158" s="344" t="s">
        <v>430</v>
      </c>
      <c r="R158" s="344" t="s">
        <v>430</v>
      </c>
      <c r="S158" s="344">
        <v>1.7238</v>
      </c>
      <c r="T158" s="344">
        <v>0.79520000000000002</v>
      </c>
      <c r="U158" s="344">
        <v>0.52129999999999999</v>
      </c>
      <c r="V158" s="344">
        <v>57.962699999999998</v>
      </c>
      <c r="W158" s="344">
        <v>1.7238</v>
      </c>
      <c r="X158" s="344">
        <v>43.184600000000003</v>
      </c>
      <c r="Y158" s="370"/>
      <c r="Z158" s="342">
        <v>10</v>
      </c>
      <c r="AA158" s="342">
        <v>14</v>
      </c>
      <c r="AB158" s="342">
        <v>102</v>
      </c>
      <c r="AC158" s="342">
        <v>75</v>
      </c>
      <c r="AD158" s="342">
        <v>73</v>
      </c>
      <c r="AE158" s="342">
        <v>5</v>
      </c>
      <c r="AF158" s="342">
        <v>2</v>
      </c>
      <c r="AG158" s="342">
        <v>1</v>
      </c>
      <c r="AH158" s="342" t="s">
        <v>430</v>
      </c>
      <c r="AI158" s="342" t="s">
        <v>430</v>
      </c>
      <c r="AJ158" s="342">
        <v>17</v>
      </c>
      <c r="AK158" s="342">
        <v>71</v>
      </c>
      <c r="AL158" s="342">
        <v>61</v>
      </c>
      <c r="AM158" s="342">
        <v>4</v>
      </c>
      <c r="AN158" s="342">
        <v>17</v>
      </c>
      <c r="AO158" s="369"/>
      <c r="AP158" s="344" t="s">
        <v>430</v>
      </c>
      <c r="AQ158" s="344" t="s">
        <v>430</v>
      </c>
      <c r="AR158" s="344" t="s">
        <v>430</v>
      </c>
      <c r="AS158" s="344">
        <v>60.63</v>
      </c>
      <c r="AT158" s="344">
        <v>54.44</v>
      </c>
      <c r="AU158" s="347"/>
      <c r="AV158" s="342" t="s">
        <v>430</v>
      </c>
      <c r="AW158" s="342" t="s">
        <v>430</v>
      </c>
      <c r="AX158" s="342" t="s">
        <v>430</v>
      </c>
      <c r="AY158" s="342">
        <v>2</v>
      </c>
      <c r="AZ158" s="342">
        <v>4</v>
      </c>
      <c r="BA158" s="370"/>
      <c r="BB158" s="344">
        <v>35.1646677253921</v>
      </c>
      <c r="BC158" s="344">
        <v>0</v>
      </c>
      <c r="BD158" s="344">
        <v>8.6609695206791806E-2</v>
      </c>
      <c r="BE158" s="371" t="s">
        <v>430</v>
      </c>
      <c r="BF158" s="370"/>
      <c r="BG158" s="371" t="s">
        <v>430</v>
      </c>
      <c r="BH158" s="667" t="s">
        <v>430</v>
      </c>
      <c r="BI158" s="344" t="s">
        <v>430</v>
      </c>
      <c r="BJ158" s="344" t="s">
        <v>430</v>
      </c>
      <c r="BK158" s="358"/>
      <c r="BL158" s="832" t="s">
        <v>6852</v>
      </c>
      <c r="BM158" s="918" t="s">
        <v>6853</v>
      </c>
      <c r="BN158" s="368" t="s">
        <v>430</v>
      </c>
      <c r="BO158" s="368" t="s">
        <v>430</v>
      </c>
      <c r="BP158" s="368" t="s">
        <v>430</v>
      </c>
      <c r="BQ158" s="369"/>
      <c r="BR158" s="350" t="s">
        <v>4770</v>
      </c>
    </row>
    <row r="159" spans="1:70" s="424" customFormat="1" x14ac:dyDescent="0.25">
      <c r="A159" s="341" t="s">
        <v>7058</v>
      </c>
      <c r="B159" s="369"/>
      <c r="C159" s="709">
        <v>41275</v>
      </c>
      <c r="D159" s="369"/>
      <c r="E159" s="342">
        <v>1245.48</v>
      </c>
      <c r="F159" s="369"/>
      <c r="G159" s="343">
        <v>189.47239999999999</v>
      </c>
      <c r="H159" s="370"/>
      <c r="I159" s="344" t="s">
        <v>430</v>
      </c>
      <c r="J159" s="344">
        <v>-0.12989999999999999</v>
      </c>
      <c r="K159" s="344">
        <v>2.6562000000000001</v>
      </c>
      <c r="L159" s="344">
        <v>6.1116999999999999</v>
      </c>
      <c r="M159" s="344">
        <v>-1.1420999999999999</v>
      </c>
      <c r="N159" s="346">
        <v>1.1687000000000001</v>
      </c>
      <c r="O159" s="344">
        <v>4.5720999999999998</v>
      </c>
      <c r="P159" s="344">
        <v>11.805099999999999</v>
      </c>
      <c r="Q159" s="344">
        <v>12.2431</v>
      </c>
      <c r="R159" s="344">
        <v>10.798299999999999</v>
      </c>
      <c r="S159" s="344">
        <v>0.36890000000000001</v>
      </c>
      <c r="T159" s="344">
        <v>7.1402999999999999</v>
      </c>
      <c r="U159" s="344">
        <v>-0.53620000000000001</v>
      </c>
      <c r="V159" s="344">
        <v>2.2816999999999998</v>
      </c>
      <c r="W159" s="344">
        <v>0.36890000000000001</v>
      </c>
      <c r="X159" s="344">
        <v>11.045299999999999</v>
      </c>
      <c r="Y159" s="370"/>
      <c r="Z159" s="342" t="s">
        <v>430</v>
      </c>
      <c r="AA159" s="342">
        <v>106</v>
      </c>
      <c r="AB159" s="342">
        <v>27</v>
      </c>
      <c r="AC159" s="342">
        <v>58</v>
      </c>
      <c r="AD159" s="342">
        <v>62</v>
      </c>
      <c r="AE159" s="342">
        <v>63</v>
      </c>
      <c r="AF159" s="342">
        <v>49</v>
      </c>
      <c r="AG159" s="342">
        <v>49</v>
      </c>
      <c r="AH159" s="342">
        <v>26</v>
      </c>
      <c r="AI159" s="342">
        <v>22</v>
      </c>
      <c r="AJ159" s="342">
        <v>84</v>
      </c>
      <c r="AK159" s="342">
        <v>60</v>
      </c>
      <c r="AL159" s="342">
        <v>76</v>
      </c>
      <c r="AM159" s="342">
        <v>79</v>
      </c>
      <c r="AN159" s="342">
        <v>84</v>
      </c>
      <c r="AO159" s="369"/>
      <c r="AP159" s="344">
        <v>11.49</v>
      </c>
      <c r="AQ159" s="344">
        <v>12.6</v>
      </c>
      <c r="AR159" s="344">
        <v>10.050000000000001</v>
      </c>
      <c r="AS159" s="344">
        <v>6.31</v>
      </c>
      <c r="AT159" s="344">
        <v>3.06</v>
      </c>
      <c r="AU159" s="347"/>
      <c r="AV159" s="342">
        <v>21</v>
      </c>
      <c r="AW159" s="342">
        <v>24</v>
      </c>
      <c r="AX159" s="342">
        <v>34</v>
      </c>
      <c r="AY159" s="342">
        <v>49</v>
      </c>
      <c r="AZ159" s="342">
        <v>70</v>
      </c>
      <c r="BA159" s="370"/>
      <c r="BB159" s="344">
        <v>7.4021047849176096</v>
      </c>
      <c r="BC159" s="344">
        <v>0</v>
      </c>
      <c r="BD159" s="344">
        <v>7.3475879867278604E-2</v>
      </c>
      <c r="BE159" s="371" t="s">
        <v>430</v>
      </c>
      <c r="BF159" s="370"/>
      <c r="BG159" s="371" t="s">
        <v>430</v>
      </c>
      <c r="BH159" s="667" t="s">
        <v>430</v>
      </c>
      <c r="BI159" s="344" t="s">
        <v>430</v>
      </c>
      <c r="BJ159" s="344" t="s">
        <v>430</v>
      </c>
      <c r="BK159" s="358"/>
      <c r="BL159" s="832" t="s">
        <v>6855</v>
      </c>
      <c r="BM159" s="918" t="s">
        <v>6856</v>
      </c>
      <c r="BN159" s="368" t="s">
        <v>430</v>
      </c>
      <c r="BO159" s="368" t="s">
        <v>430</v>
      </c>
      <c r="BP159" s="368" t="s">
        <v>430</v>
      </c>
      <c r="BQ159" s="369"/>
      <c r="BR159" s="350" t="s">
        <v>443</v>
      </c>
    </row>
    <row r="160" spans="1:70" s="424" customFormat="1" ht="11" x14ac:dyDescent="0.3">
      <c r="A160" s="835" t="s">
        <v>7059</v>
      </c>
      <c r="B160" s="836"/>
      <c r="C160" s="837">
        <v>45958</v>
      </c>
      <c r="D160" s="836"/>
      <c r="E160" s="838">
        <v>1011.58</v>
      </c>
      <c r="F160" s="836"/>
      <c r="G160" s="839">
        <v>14.673999999999999</v>
      </c>
      <c r="H160" s="841"/>
      <c r="I160" s="840">
        <v>2.1084000000000001</v>
      </c>
      <c r="J160" s="840">
        <v>3.3963000000000001</v>
      </c>
      <c r="K160" s="840">
        <v>-11.244199999999999</v>
      </c>
      <c r="L160" s="840">
        <v>-0.79100000000000004</v>
      </c>
      <c r="M160" s="840">
        <v>2.8672</v>
      </c>
      <c r="N160" s="842" t="s">
        <v>430</v>
      </c>
      <c r="O160" s="840" t="s">
        <v>430</v>
      </c>
      <c r="P160" s="840" t="s">
        <v>430</v>
      </c>
      <c r="Q160" s="840" t="s">
        <v>430</v>
      </c>
      <c r="R160" s="840" t="s">
        <v>430</v>
      </c>
      <c r="S160" s="840">
        <v>1.6274999999999999</v>
      </c>
      <c r="T160" s="840">
        <v>-1.7476</v>
      </c>
      <c r="U160" s="840">
        <v>4.9341999999999997</v>
      </c>
      <c r="V160" s="840" t="s">
        <v>430</v>
      </c>
      <c r="W160" s="840">
        <v>1.6274999999999999</v>
      </c>
      <c r="X160" s="840">
        <v>46.74</v>
      </c>
      <c r="Y160" s="841"/>
      <c r="Z160" s="838">
        <v>20</v>
      </c>
      <c r="AA160" s="838">
        <v>19</v>
      </c>
      <c r="AB160" s="838">
        <v>98</v>
      </c>
      <c r="AC160" s="838">
        <v>86</v>
      </c>
      <c r="AD160" s="838">
        <v>35</v>
      </c>
      <c r="AE160" s="838" t="s">
        <v>430</v>
      </c>
      <c r="AF160" s="838" t="s">
        <v>430</v>
      </c>
      <c r="AG160" s="838" t="s">
        <v>430</v>
      </c>
      <c r="AH160" s="838" t="s">
        <v>430</v>
      </c>
      <c r="AI160" s="838" t="s">
        <v>430</v>
      </c>
      <c r="AJ160" s="838">
        <v>22</v>
      </c>
      <c r="AK160" s="838">
        <v>89</v>
      </c>
      <c r="AL160" s="838">
        <v>29</v>
      </c>
      <c r="AM160" s="838" t="s">
        <v>430</v>
      </c>
      <c r="AN160" s="838">
        <v>22</v>
      </c>
      <c r="AO160" s="836"/>
      <c r="AP160" s="840" t="s">
        <v>430</v>
      </c>
      <c r="AQ160" s="840" t="s">
        <v>430</v>
      </c>
      <c r="AR160" s="840" t="s">
        <v>430</v>
      </c>
      <c r="AS160" s="840" t="s">
        <v>430</v>
      </c>
      <c r="AT160" s="840" t="s">
        <v>430</v>
      </c>
      <c r="AU160" s="843"/>
      <c r="AV160" s="838" t="s">
        <v>430</v>
      </c>
      <c r="AW160" s="838" t="s">
        <v>430</v>
      </c>
      <c r="AX160" s="838" t="s">
        <v>430</v>
      </c>
      <c r="AY160" s="838" t="s">
        <v>430</v>
      </c>
      <c r="AZ160" s="838" t="s">
        <v>430</v>
      </c>
      <c r="BA160" s="841"/>
      <c r="BB160" s="840">
        <v>51.191432272636497</v>
      </c>
      <c r="BC160" s="840">
        <v>0</v>
      </c>
      <c r="BD160" s="840">
        <v>0.10524826929577701</v>
      </c>
      <c r="BE160" s="846" t="s">
        <v>430</v>
      </c>
      <c r="BF160" s="841"/>
      <c r="BG160" s="846" t="s">
        <v>430</v>
      </c>
      <c r="BH160" s="947" t="s">
        <v>430</v>
      </c>
      <c r="BI160" s="840" t="s">
        <v>430</v>
      </c>
      <c r="BJ160" s="840" t="s">
        <v>430</v>
      </c>
      <c r="BK160" s="845"/>
      <c r="BL160" s="840" t="s">
        <v>6858</v>
      </c>
      <c r="BM160" s="836" t="s">
        <v>6535</v>
      </c>
      <c r="BN160" s="849" t="s">
        <v>430</v>
      </c>
      <c r="BO160" s="849" t="s">
        <v>430</v>
      </c>
      <c r="BP160" s="849" t="s">
        <v>430</v>
      </c>
      <c r="BQ160" s="836"/>
      <c r="BR160" s="850" t="s">
        <v>554</v>
      </c>
    </row>
    <row r="161" spans="1:70" s="424" customFormat="1" ht="11" x14ac:dyDescent="0.3">
      <c r="A161" s="835" t="s">
        <v>7060</v>
      </c>
      <c r="B161" s="836"/>
      <c r="C161" s="837">
        <v>45016</v>
      </c>
      <c r="D161" s="836"/>
      <c r="E161" s="838">
        <v>922.928</v>
      </c>
      <c r="F161" s="836"/>
      <c r="G161" s="839">
        <v>30.2362</v>
      </c>
      <c r="H161" s="841"/>
      <c r="I161" s="840">
        <v>2.4018999999999999</v>
      </c>
      <c r="J161" s="840">
        <v>4.1825999999999999</v>
      </c>
      <c r="K161" s="840">
        <v>-13.8619</v>
      </c>
      <c r="L161" s="840">
        <v>0.4662</v>
      </c>
      <c r="M161" s="840">
        <v>-2.4430999999999998</v>
      </c>
      <c r="N161" s="842">
        <v>110.289</v>
      </c>
      <c r="O161" s="840">
        <v>58.360799999999998</v>
      </c>
      <c r="P161" s="840">
        <v>46.658900000000003</v>
      </c>
      <c r="Q161" s="840" t="s">
        <v>430</v>
      </c>
      <c r="R161" s="840" t="s">
        <v>430</v>
      </c>
      <c r="S161" s="840">
        <v>1.8362000000000001</v>
      </c>
      <c r="T161" s="840">
        <v>-0.92369999999999997</v>
      </c>
      <c r="U161" s="840">
        <v>-0.14860000000000001</v>
      </c>
      <c r="V161" s="840">
        <v>58.921300000000002</v>
      </c>
      <c r="W161" s="840">
        <v>1.8362000000000001</v>
      </c>
      <c r="X161" s="840">
        <v>40.447000000000003</v>
      </c>
      <c r="Y161" s="841"/>
      <c r="Z161" s="838">
        <v>7</v>
      </c>
      <c r="AA161" s="838">
        <v>15</v>
      </c>
      <c r="AB161" s="838">
        <v>104</v>
      </c>
      <c r="AC161" s="838">
        <v>71</v>
      </c>
      <c r="AD161" s="838">
        <v>75</v>
      </c>
      <c r="AE161" s="838">
        <v>2</v>
      </c>
      <c r="AF161" s="838">
        <v>1</v>
      </c>
      <c r="AG161" s="838">
        <v>2</v>
      </c>
      <c r="AH161" s="838" t="s">
        <v>430</v>
      </c>
      <c r="AI161" s="838" t="s">
        <v>430</v>
      </c>
      <c r="AJ161" s="838">
        <v>11</v>
      </c>
      <c r="AK161" s="838">
        <v>84</v>
      </c>
      <c r="AL161" s="838">
        <v>71</v>
      </c>
      <c r="AM161" s="838">
        <v>1</v>
      </c>
      <c r="AN161" s="838">
        <v>11</v>
      </c>
      <c r="AO161" s="836"/>
      <c r="AP161" s="840" t="s">
        <v>430</v>
      </c>
      <c r="AQ161" s="840" t="s">
        <v>430</v>
      </c>
      <c r="AR161" s="840" t="s">
        <v>430</v>
      </c>
      <c r="AS161" s="840">
        <v>60.9</v>
      </c>
      <c r="AT161" s="840">
        <v>55.32</v>
      </c>
      <c r="AU161" s="843"/>
      <c r="AV161" s="838" t="s">
        <v>430</v>
      </c>
      <c r="AW161" s="838" t="s">
        <v>430</v>
      </c>
      <c r="AX161" s="838" t="s">
        <v>430</v>
      </c>
      <c r="AY161" s="838">
        <v>1</v>
      </c>
      <c r="AZ161" s="838">
        <v>3</v>
      </c>
      <c r="BA161" s="841"/>
      <c r="BB161" s="840">
        <v>36.335636954702998</v>
      </c>
      <c r="BC161" s="840">
        <v>0</v>
      </c>
      <c r="BD161" s="840">
        <v>8.3877480296032397E-2</v>
      </c>
      <c r="BE161" s="846" t="s">
        <v>430</v>
      </c>
      <c r="BF161" s="841"/>
      <c r="BG161" s="846" t="s">
        <v>430</v>
      </c>
      <c r="BH161" s="947" t="s">
        <v>430</v>
      </c>
      <c r="BI161" s="840" t="s">
        <v>430</v>
      </c>
      <c r="BJ161" s="840" t="s">
        <v>430</v>
      </c>
      <c r="BK161" s="845"/>
      <c r="BL161" s="840" t="s">
        <v>6860</v>
      </c>
      <c r="BM161" s="836" t="s">
        <v>6411</v>
      </c>
      <c r="BN161" s="849" t="s">
        <v>430</v>
      </c>
      <c r="BO161" s="849" t="s">
        <v>430</v>
      </c>
      <c r="BP161" s="849" t="s">
        <v>430</v>
      </c>
      <c r="BQ161" s="836"/>
      <c r="BR161" s="850" t="s">
        <v>525</v>
      </c>
    </row>
    <row r="162" spans="1:70" s="424" customFormat="1" x14ac:dyDescent="0.25">
      <c r="A162" s="341" t="s">
        <v>7061</v>
      </c>
      <c r="B162" s="369"/>
      <c r="C162" s="709">
        <v>45310</v>
      </c>
      <c r="D162" s="369"/>
      <c r="E162" s="342">
        <v>1015.79</v>
      </c>
      <c r="F162" s="369"/>
      <c r="G162" s="343">
        <v>29.6953</v>
      </c>
      <c r="H162" s="370"/>
      <c r="I162" s="344">
        <v>2.3704000000000001</v>
      </c>
      <c r="J162" s="344">
        <v>4.5575999999999999</v>
      </c>
      <c r="K162" s="344">
        <v>-13.871700000000001</v>
      </c>
      <c r="L162" s="344">
        <v>-0.14460000000000001</v>
      </c>
      <c r="M162" s="344">
        <v>-2.5737999999999999</v>
      </c>
      <c r="N162" s="346">
        <v>104.91</v>
      </c>
      <c r="O162" s="344">
        <v>56.3947</v>
      </c>
      <c r="P162" s="344" t="s">
        <v>430</v>
      </c>
      <c r="Q162" s="344" t="s">
        <v>430</v>
      </c>
      <c r="R162" s="344" t="s">
        <v>430</v>
      </c>
      <c r="S162" s="344">
        <v>1.5679000000000001</v>
      </c>
      <c r="T162" s="344">
        <v>8.5900000000000004E-2</v>
      </c>
      <c r="U162" s="344">
        <v>0.60580000000000001</v>
      </c>
      <c r="V162" s="344">
        <v>55.3337</v>
      </c>
      <c r="W162" s="344">
        <v>1.5679000000000001</v>
      </c>
      <c r="X162" s="344">
        <v>55.873399999999997</v>
      </c>
      <c r="Y162" s="370"/>
      <c r="Z162" s="342">
        <v>9</v>
      </c>
      <c r="AA162" s="342">
        <v>10</v>
      </c>
      <c r="AB162" s="342">
        <v>105</v>
      </c>
      <c r="AC162" s="342">
        <v>83</v>
      </c>
      <c r="AD162" s="342">
        <v>77</v>
      </c>
      <c r="AE162" s="342">
        <v>10</v>
      </c>
      <c r="AF162" s="342">
        <v>8</v>
      </c>
      <c r="AG162" s="342" t="s">
        <v>430</v>
      </c>
      <c r="AH162" s="342" t="s">
        <v>430</v>
      </c>
      <c r="AI162" s="342" t="s">
        <v>430</v>
      </c>
      <c r="AJ162" s="342">
        <v>28</v>
      </c>
      <c r="AK162" s="342">
        <v>77</v>
      </c>
      <c r="AL162" s="342">
        <v>57</v>
      </c>
      <c r="AM162" s="342">
        <v>12</v>
      </c>
      <c r="AN162" s="342">
        <v>28</v>
      </c>
      <c r="AO162" s="369"/>
      <c r="AP162" s="344" t="s">
        <v>430</v>
      </c>
      <c r="AQ162" s="344" t="s">
        <v>430</v>
      </c>
      <c r="AR162" s="344" t="s">
        <v>430</v>
      </c>
      <c r="AS162" s="344" t="s">
        <v>430</v>
      </c>
      <c r="AT162" s="344">
        <v>51.82</v>
      </c>
      <c r="AU162" s="347"/>
      <c r="AV162" s="342" t="s">
        <v>430</v>
      </c>
      <c r="AW162" s="342" t="s">
        <v>430</v>
      </c>
      <c r="AX162" s="342" t="s">
        <v>430</v>
      </c>
      <c r="AY162" s="342" t="s">
        <v>430</v>
      </c>
      <c r="AZ162" s="342">
        <v>12</v>
      </c>
      <c r="BA162" s="370"/>
      <c r="BB162" s="344">
        <v>38.989635176300098</v>
      </c>
      <c r="BC162" s="344">
        <v>0</v>
      </c>
      <c r="BD162" s="344">
        <v>0.1003951368651</v>
      </c>
      <c r="BE162" s="371" t="s">
        <v>430</v>
      </c>
      <c r="BF162" s="370"/>
      <c r="BG162" s="371" t="s">
        <v>430</v>
      </c>
      <c r="BH162" s="667" t="s">
        <v>430</v>
      </c>
      <c r="BI162" s="344" t="s">
        <v>430</v>
      </c>
      <c r="BJ162" s="344" t="s">
        <v>430</v>
      </c>
      <c r="BK162" s="358"/>
      <c r="BL162" s="344" t="s">
        <v>6707</v>
      </c>
      <c r="BM162" s="369" t="s">
        <v>5814</v>
      </c>
      <c r="BN162" s="368" t="s">
        <v>430</v>
      </c>
      <c r="BO162" s="368" t="s">
        <v>430</v>
      </c>
      <c r="BP162" s="368" t="s">
        <v>430</v>
      </c>
      <c r="BQ162" s="369"/>
      <c r="BR162" s="350" t="s">
        <v>6847</v>
      </c>
    </row>
    <row r="163" spans="1:70" s="424" customFormat="1" x14ac:dyDescent="0.25">
      <c r="A163" s="341" t="s">
        <v>7062</v>
      </c>
      <c r="B163" s="369"/>
      <c r="C163" s="709">
        <v>44095</v>
      </c>
      <c r="D163" s="369"/>
      <c r="E163" s="342">
        <v>991.125</v>
      </c>
      <c r="F163" s="369"/>
      <c r="G163" s="343">
        <v>25.216999999999999</v>
      </c>
      <c r="H163" s="370"/>
      <c r="I163" s="344">
        <v>0.58640000000000003</v>
      </c>
      <c r="J163" s="344">
        <v>0.48620000000000002</v>
      </c>
      <c r="K163" s="344">
        <v>3.1623000000000001</v>
      </c>
      <c r="L163" s="344">
        <v>10.296099999999999</v>
      </c>
      <c r="M163" s="344">
        <v>-4.0995999999999997</v>
      </c>
      <c r="N163" s="346">
        <v>-0.6109</v>
      </c>
      <c r="O163" s="344">
        <v>1.8463000000000001</v>
      </c>
      <c r="P163" s="344">
        <v>12.2906</v>
      </c>
      <c r="Q163" s="344">
        <v>11.967700000000001</v>
      </c>
      <c r="R163" s="344" t="s">
        <v>430</v>
      </c>
      <c r="S163" s="344">
        <v>0.96899999999999997</v>
      </c>
      <c r="T163" s="344">
        <v>12.340199999999999</v>
      </c>
      <c r="U163" s="344">
        <v>-3.0897999999999999</v>
      </c>
      <c r="V163" s="344">
        <v>2.2048000000000001</v>
      </c>
      <c r="W163" s="344">
        <v>0.96899999999999997</v>
      </c>
      <c r="X163" s="344">
        <v>17.351099999999999</v>
      </c>
      <c r="Y163" s="370"/>
      <c r="Z163" s="342">
        <v>67</v>
      </c>
      <c r="AA163" s="342">
        <v>77</v>
      </c>
      <c r="AB163" s="342">
        <v>21</v>
      </c>
      <c r="AC163" s="342">
        <v>34</v>
      </c>
      <c r="AD163" s="342">
        <v>90</v>
      </c>
      <c r="AE163" s="342">
        <v>68</v>
      </c>
      <c r="AF163" s="342">
        <v>53</v>
      </c>
      <c r="AG163" s="342">
        <v>47</v>
      </c>
      <c r="AH163" s="342">
        <v>28</v>
      </c>
      <c r="AI163" s="342" t="s">
        <v>430</v>
      </c>
      <c r="AJ163" s="342">
        <v>69</v>
      </c>
      <c r="AK163" s="342">
        <v>32</v>
      </c>
      <c r="AL163" s="342">
        <v>90</v>
      </c>
      <c r="AM163" s="342">
        <v>80</v>
      </c>
      <c r="AN163" s="342">
        <v>69</v>
      </c>
      <c r="AO163" s="369"/>
      <c r="AP163" s="344" t="s">
        <v>430</v>
      </c>
      <c r="AQ163" s="344" t="s">
        <v>430</v>
      </c>
      <c r="AR163" s="344">
        <v>10.35</v>
      </c>
      <c r="AS163" s="344">
        <v>6.21</v>
      </c>
      <c r="AT163" s="344">
        <v>2.38</v>
      </c>
      <c r="AU163" s="347"/>
      <c r="AV163" s="342" t="s">
        <v>430</v>
      </c>
      <c r="AW163" s="342" t="s">
        <v>430</v>
      </c>
      <c r="AX163" s="342">
        <v>31</v>
      </c>
      <c r="AY163" s="342">
        <v>50</v>
      </c>
      <c r="AZ163" s="342">
        <v>72</v>
      </c>
      <c r="BA163" s="370"/>
      <c r="BB163" s="344">
        <v>13.8727375545608</v>
      </c>
      <c r="BC163" s="344">
        <v>0.99701200164102699</v>
      </c>
      <c r="BD163" s="344">
        <v>4.9061535510861003E-2</v>
      </c>
      <c r="BE163" s="371">
        <v>-0.33079828304805797</v>
      </c>
      <c r="BF163" s="370"/>
      <c r="BG163" s="371" t="s">
        <v>430</v>
      </c>
      <c r="BH163" s="667" t="s">
        <v>430</v>
      </c>
      <c r="BI163" s="344" t="s">
        <v>430</v>
      </c>
      <c r="BJ163" s="344" t="s">
        <v>430</v>
      </c>
      <c r="BK163" s="358"/>
      <c r="BL163" s="832" t="s">
        <v>6795</v>
      </c>
      <c r="BM163" s="918" t="s">
        <v>4884</v>
      </c>
      <c r="BN163" s="368" t="s">
        <v>430</v>
      </c>
      <c r="BO163" s="368" t="s">
        <v>430</v>
      </c>
      <c r="BP163" s="368" t="s">
        <v>430</v>
      </c>
      <c r="BQ163" s="369"/>
      <c r="BR163" s="350" t="s">
        <v>6863</v>
      </c>
    </row>
    <row r="164" spans="1:70" s="424" customFormat="1" x14ac:dyDescent="0.25">
      <c r="A164" s="341" t="s">
        <v>7063</v>
      </c>
      <c r="B164" s="369"/>
      <c r="C164" s="709">
        <v>44461</v>
      </c>
      <c r="D164" s="369"/>
      <c r="E164" s="342">
        <v>810.38599999999997</v>
      </c>
      <c r="F164" s="369"/>
      <c r="G164" s="343">
        <v>27.385999999999999</v>
      </c>
      <c r="H164" s="370"/>
      <c r="I164" s="344" t="s">
        <v>430</v>
      </c>
      <c r="J164" s="344">
        <v>0.41799999999999998</v>
      </c>
      <c r="K164" s="344">
        <v>-6.9104999999999999</v>
      </c>
      <c r="L164" s="344">
        <v>10.516500000000001</v>
      </c>
      <c r="M164" s="344">
        <v>7.0350999999999999</v>
      </c>
      <c r="N164" s="346">
        <v>38.689300000000003</v>
      </c>
      <c r="O164" s="344">
        <v>32.372799999999998</v>
      </c>
      <c r="P164" s="344">
        <v>33.849899999999998</v>
      </c>
      <c r="Q164" s="344" t="s">
        <v>430</v>
      </c>
      <c r="R164" s="344" t="s">
        <v>430</v>
      </c>
      <c r="S164" s="344">
        <v>1.4258999999999999</v>
      </c>
      <c r="T164" s="344">
        <v>12.9739</v>
      </c>
      <c r="U164" s="344">
        <v>7.4846000000000004</v>
      </c>
      <c r="V164" s="344">
        <v>12.4543</v>
      </c>
      <c r="W164" s="344">
        <v>1.4258999999999999</v>
      </c>
      <c r="X164" s="344">
        <v>23.487300000000001</v>
      </c>
      <c r="Y164" s="370"/>
      <c r="Z164" s="342" t="s">
        <v>430</v>
      </c>
      <c r="AA164" s="342">
        <v>82</v>
      </c>
      <c r="AB164" s="342">
        <v>69</v>
      </c>
      <c r="AC164" s="342">
        <v>31</v>
      </c>
      <c r="AD164" s="342">
        <v>6</v>
      </c>
      <c r="AE164" s="342">
        <v>32</v>
      </c>
      <c r="AF164" s="342">
        <v>26</v>
      </c>
      <c r="AG164" s="342">
        <v>13</v>
      </c>
      <c r="AH164" s="342" t="s">
        <v>430</v>
      </c>
      <c r="AI164" s="342" t="s">
        <v>430</v>
      </c>
      <c r="AJ164" s="342">
        <v>45</v>
      </c>
      <c r="AK164" s="342">
        <v>28</v>
      </c>
      <c r="AL164" s="342">
        <v>6</v>
      </c>
      <c r="AM164" s="342">
        <v>38</v>
      </c>
      <c r="AN164" s="342">
        <v>45</v>
      </c>
      <c r="AO164" s="369"/>
      <c r="AP164" s="344" t="s">
        <v>430</v>
      </c>
      <c r="AQ164" s="344" t="s">
        <v>430</v>
      </c>
      <c r="AR164" s="344" t="s">
        <v>430</v>
      </c>
      <c r="AS164" s="344">
        <v>33.32</v>
      </c>
      <c r="AT164" s="344">
        <v>18.71</v>
      </c>
      <c r="AU164" s="347"/>
      <c r="AV164" s="342" t="s">
        <v>430</v>
      </c>
      <c r="AW164" s="342" t="s">
        <v>430</v>
      </c>
      <c r="AX164" s="342" t="s">
        <v>430</v>
      </c>
      <c r="AY164" s="342">
        <v>23</v>
      </c>
      <c r="AZ164" s="342">
        <v>29</v>
      </c>
      <c r="BA164" s="370"/>
      <c r="BB164" s="344">
        <v>20.293723966696302</v>
      </c>
      <c r="BC164" s="344">
        <v>0</v>
      </c>
      <c r="BD164" s="344">
        <v>0.10753017972538501</v>
      </c>
      <c r="BE164" s="371" t="s">
        <v>430</v>
      </c>
      <c r="BF164" s="370"/>
      <c r="BG164" s="371" t="s">
        <v>430</v>
      </c>
      <c r="BH164" s="667" t="s">
        <v>430</v>
      </c>
      <c r="BI164" s="344" t="s">
        <v>430</v>
      </c>
      <c r="BJ164" s="344" t="s">
        <v>430</v>
      </c>
      <c r="BK164" s="358"/>
      <c r="BL164" s="832" t="s">
        <v>6865</v>
      </c>
      <c r="BM164" s="918" t="s">
        <v>6021</v>
      </c>
      <c r="BN164" s="368" t="s">
        <v>430</v>
      </c>
      <c r="BO164" s="368" t="s">
        <v>430</v>
      </c>
      <c r="BP164" s="368" t="s">
        <v>430</v>
      </c>
      <c r="BQ164" s="369"/>
      <c r="BR164" s="350" t="s">
        <v>602</v>
      </c>
    </row>
    <row r="165" spans="1:70" s="424" customFormat="1" x14ac:dyDescent="0.25">
      <c r="A165" s="341" t="s">
        <v>7064</v>
      </c>
      <c r="B165" s="369"/>
      <c r="C165" s="709">
        <v>41275</v>
      </c>
      <c r="D165" s="369"/>
      <c r="E165" s="342">
        <v>752.71600000000001</v>
      </c>
      <c r="F165" s="369"/>
      <c r="G165" s="343">
        <v>38.760300000000001</v>
      </c>
      <c r="H165" s="370"/>
      <c r="I165" s="344">
        <v>1.8633</v>
      </c>
      <c r="J165" s="344">
        <v>1.7774000000000001</v>
      </c>
      <c r="K165" s="344">
        <v>-8.4741</v>
      </c>
      <c r="L165" s="344">
        <v>-1.9531000000000001</v>
      </c>
      <c r="M165" s="344">
        <v>4.9592999999999998</v>
      </c>
      <c r="N165" s="346">
        <v>44.045900000000003</v>
      </c>
      <c r="O165" s="344">
        <v>39.029600000000002</v>
      </c>
      <c r="P165" s="344">
        <v>33.3078</v>
      </c>
      <c r="Q165" s="344">
        <v>23.6145</v>
      </c>
      <c r="R165" s="344">
        <v>14.629799999999999</v>
      </c>
      <c r="S165" s="344">
        <v>1.3384</v>
      </c>
      <c r="T165" s="344">
        <v>-1.9878</v>
      </c>
      <c r="U165" s="344">
        <v>2.1678000000000002</v>
      </c>
      <c r="V165" s="344">
        <v>22.281500000000001</v>
      </c>
      <c r="W165" s="344">
        <v>1.3384</v>
      </c>
      <c r="X165" s="344">
        <v>10.553000000000001</v>
      </c>
      <c r="Y165" s="370"/>
      <c r="Z165" s="342">
        <v>35</v>
      </c>
      <c r="AA165" s="342">
        <v>44</v>
      </c>
      <c r="AB165" s="342">
        <v>81</v>
      </c>
      <c r="AC165" s="342">
        <v>91</v>
      </c>
      <c r="AD165" s="342">
        <v>26</v>
      </c>
      <c r="AE165" s="342">
        <v>28</v>
      </c>
      <c r="AF165" s="342">
        <v>20</v>
      </c>
      <c r="AG165" s="342">
        <v>21</v>
      </c>
      <c r="AH165" s="342">
        <v>4</v>
      </c>
      <c r="AI165" s="342">
        <v>12</v>
      </c>
      <c r="AJ165" s="342">
        <v>50</v>
      </c>
      <c r="AK165" s="342">
        <v>90</v>
      </c>
      <c r="AL165" s="342">
        <v>44</v>
      </c>
      <c r="AM165" s="342">
        <v>30</v>
      </c>
      <c r="AN165" s="342">
        <v>50</v>
      </c>
      <c r="AO165" s="369"/>
      <c r="AP165" s="344">
        <v>20.49</v>
      </c>
      <c r="AQ165" s="344">
        <v>24.1</v>
      </c>
      <c r="AR165" s="344">
        <v>29.97</v>
      </c>
      <c r="AS165" s="344">
        <v>37.25</v>
      </c>
      <c r="AT165" s="344">
        <v>17.97</v>
      </c>
      <c r="AU165" s="347"/>
      <c r="AV165" s="342">
        <v>9</v>
      </c>
      <c r="AW165" s="342">
        <v>8</v>
      </c>
      <c r="AX165" s="342">
        <v>6</v>
      </c>
      <c r="AY165" s="342">
        <v>22</v>
      </c>
      <c r="AZ165" s="342">
        <v>35</v>
      </c>
      <c r="BA165" s="370"/>
      <c r="BB165" s="344">
        <v>19.359708696250301</v>
      </c>
      <c r="BC165" s="344">
        <v>0</v>
      </c>
      <c r="BD165" s="344">
        <v>0.101102080986159</v>
      </c>
      <c r="BE165" s="371" t="s">
        <v>430</v>
      </c>
      <c r="BF165" s="370"/>
      <c r="BG165" s="371" t="s">
        <v>430</v>
      </c>
      <c r="BH165" s="667" t="s">
        <v>430</v>
      </c>
      <c r="BI165" s="344" t="s">
        <v>430</v>
      </c>
      <c r="BJ165" s="344" t="s">
        <v>430</v>
      </c>
      <c r="BK165" s="358"/>
      <c r="BL165" s="832" t="s">
        <v>6867</v>
      </c>
      <c r="BM165" s="918" t="s">
        <v>4677</v>
      </c>
      <c r="BN165" s="368" t="s">
        <v>430</v>
      </c>
      <c r="BO165" s="368" t="s">
        <v>430</v>
      </c>
      <c r="BP165" s="368" t="s">
        <v>430</v>
      </c>
      <c r="BQ165" s="369"/>
      <c r="BR165" s="350" t="s">
        <v>547</v>
      </c>
    </row>
    <row r="166" spans="1:70" s="424" customFormat="1" x14ac:dyDescent="0.25">
      <c r="A166" s="341" t="s">
        <v>7065</v>
      </c>
      <c r="B166" s="369"/>
      <c r="C166" s="709">
        <v>46078</v>
      </c>
      <c r="D166" s="369"/>
      <c r="E166" s="342">
        <v>833.73199999999997</v>
      </c>
      <c r="F166" s="369"/>
      <c r="G166" s="343">
        <v>9.8472000000000008</v>
      </c>
      <c r="H166" s="370"/>
      <c r="I166" s="344" t="s">
        <v>430</v>
      </c>
      <c r="J166" s="344">
        <v>-0.64770000000000005</v>
      </c>
      <c r="K166" s="344">
        <v>-0.5494</v>
      </c>
      <c r="L166" s="344">
        <v>3.4359000000000002</v>
      </c>
      <c r="M166" s="344" t="s">
        <v>430</v>
      </c>
      <c r="N166" s="346" t="s">
        <v>430</v>
      </c>
      <c r="O166" s="344" t="s">
        <v>430</v>
      </c>
      <c r="P166" s="344" t="s">
        <v>430</v>
      </c>
      <c r="Q166" s="344" t="s">
        <v>430</v>
      </c>
      <c r="R166" s="344" t="s">
        <v>430</v>
      </c>
      <c r="S166" s="344">
        <v>2.9499999999999998E-2</v>
      </c>
      <c r="T166" s="344">
        <v>4.5960999999999999</v>
      </c>
      <c r="U166" s="344" t="s">
        <v>430</v>
      </c>
      <c r="V166" s="344" t="s">
        <v>430</v>
      </c>
      <c r="W166" s="344">
        <v>2.9499999999999998E-2</v>
      </c>
      <c r="X166" s="344">
        <v>-1.528</v>
      </c>
      <c r="Y166" s="370"/>
      <c r="Z166" s="342" t="s">
        <v>430</v>
      </c>
      <c r="AA166" s="342">
        <v>113</v>
      </c>
      <c r="AB166" s="342">
        <v>64</v>
      </c>
      <c r="AC166" s="342">
        <v>64</v>
      </c>
      <c r="AD166" s="342" t="s">
        <v>430</v>
      </c>
      <c r="AE166" s="342" t="s">
        <v>430</v>
      </c>
      <c r="AF166" s="342" t="s">
        <v>430</v>
      </c>
      <c r="AG166" s="342" t="s">
        <v>430</v>
      </c>
      <c r="AH166" s="342" t="s">
        <v>430</v>
      </c>
      <c r="AI166" s="342" t="s">
        <v>430</v>
      </c>
      <c r="AJ166" s="342">
        <v>106</v>
      </c>
      <c r="AK166" s="342">
        <v>65</v>
      </c>
      <c r="AL166" s="342" t="s">
        <v>430</v>
      </c>
      <c r="AM166" s="342" t="s">
        <v>430</v>
      </c>
      <c r="AN166" s="342">
        <v>106</v>
      </c>
      <c r="AO166" s="369"/>
      <c r="AP166" s="344" t="s">
        <v>430</v>
      </c>
      <c r="AQ166" s="344" t="s">
        <v>430</v>
      </c>
      <c r="AR166" s="344" t="s">
        <v>430</v>
      </c>
      <c r="AS166" s="344" t="s">
        <v>430</v>
      </c>
      <c r="AT166" s="344" t="s">
        <v>430</v>
      </c>
      <c r="AU166" s="347"/>
      <c r="AV166" s="342" t="s">
        <v>430</v>
      </c>
      <c r="AW166" s="342" t="s">
        <v>430</v>
      </c>
      <c r="AX166" s="342" t="s">
        <v>430</v>
      </c>
      <c r="AY166" s="342" t="s">
        <v>430</v>
      </c>
      <c r="AZ166" s="342" t="s">
        <v>430</v>
      </c>
      <c r="BA166" s="370"/>
      <c r="BB166" s="344">
        <v>11.704936700617001</v>
      </c>
      <c r="BC166" s="344">
        <v>0</v>
      </c>
      <c r="BD166" s="344">
        <v>-6.2334181303781697E-2</v>
      </c>
      <c r="BE166" s="371" t="s">
        <v>430</v>
      </c>
      <c r="BF166" s="370"/>
      <c r="BG166" s="371" t="s">
        <v>430</v>
      </c>
      <c r="BH166" s="667" t="s">
        <v>430</v>
      </c>
      <c r="BI166" s="344" t="s">
        <v>430</v>
      </c>
      <c r="BJ166" s="344" t="s">
        <v>430</v>
      </c>
      <c r="BK166" s="358"/>
      <c r="BL166" s="832" t="s">
        <v>6869</v>
      </c>
      <c r="BM166" s="918" t="s">
        <v>2976</v>
      </c>
      <c r="BN166" s="368" t="s">
        <v>430</v>
      </c>
      <c r="BO166" s="368" t="s">
        <v>430</v>
      </c>
      <c r="BP166" s="368" t="s">
        <v>430</v>
      </c>
      <c r="BQ166" s="369"/>
      <c r="BR166" s="350" t="s">
        <v>463</v>
      </c>
    </row>
    <row r="167" spans="1:70" s="424" customFormat="1" x14ac:dyDescent="0.25">
      <c r="A167" s="341" t="s">
        <v>7066</v>
      </c>
      <c r="B167" s="369"/>
      <c r="C167" s="709">
        <v>45792</v>
      </c>
      <c r="D167" s="369"/>
      <c r="E167" s="342">
        <v>676.20699999999999</v>
      </c>
      <c r="F167" s="369"/>
      <c r="G167" s="343">
        <v>23.534600000000001</v>
      </c>
      <c r="H167" s="370"/>
      <c r="I167" s="344">
        <v>2.3208000000000002</v>
      </c>
      <c r="J167" s="344">
        <v>3.8243999999999998</v>
      </c>
      <c r="K167" s="344">
        <v>-14.0342</v>
      </c>
      <c r="L167" s="344">
        <v>0.35649999999999998</v>
      </c>
      <c r="M167" s="344">
        <v>-3.0948000000000002</v>
      </c>
      <c r="N167" s="346">
        <v>109.24299999999999</v>
      </c>
      <c r="O167" s="344" t="s">
        <v>430</v>
      </c>
      <c r="P167" s="344" t="s">
        <v>430</v>
      </c>
      <c r="Q167" s="344" t="s">
        <v>430</v>
      </c>
      <c r="R167" s="344" t="s">
        <v>430</v>
      </c>
      <c r="S167" s="344">
        <v>1.6776</v>
      </c>
      <c r="T167" s="344">
        <v>0.1166</v>
      </c>
      <c r="U167" s="344">
        <v>0.15279999999999999</v>
      </c>
      <c r="V167" s="344">
        <v>58.391500000000001</v>
      </c>
      <c r="W167" s="344">
        <v>1.6776</v>
      </c>
      <c r="X167" s="344">
        <v>113.062</v>
      </c>
      <c r="Y167" s="370"/>
      <c r="Z167" s="342">
        <v>12</v>
      </c>
      <c r="AA167" s="342">
        <v>16</v>
      </c>
      <c r="AB167" s="342">
        <v>111</v>
      </c>
      <c r="AC167" s="342">
        <v>73</v>
      </c>
      <c r="AD167" s="342">
        <v>85</v>
      </c>
      <c r="AE167" s="342">
        <v>3</v>
      </c>
      <c r="AF167" s="342" t="s">
        <v>430</v>
      </c>
      <c r="AG167" s="342" t="s">
        <v>430</v>
      </c>
      <c r="AH167" s="342" t="s">
        <v>430</v>
      </c>
      <c r="AI167" s="342" t="s">
        <v>430</v>
      </c>
      <c r="AJ167" s="342">
        <v>19</v>
      </c>
      <c r="AK167" s="342">
        <v>76</v>
      </c>
      <c r="AL167" s="342">
        <v>65</v>
      </c>
      <c r="AM167" s="342">
        <v>2</v>
      </c>
      <c r="AN167" s="342">
        <v>19</v>
      </c>
      <c r="AO167" s="369"/>
      <c r="AP167" s="344" t="s">
        <v>430</v>
      </c>
      <c r="AQ167" s="344" t="s">
        <v>430</v>
      </c>
      <c r="AR167" s="344" t="s">
        <v>430</v>
      </c>
      <c r="AS167" s="344" t="s">
        <v>430</v>
      </c>
      <c r="AT167" s="344">
        <v>53.94</v>
      </c>
      <c r="AU167" s="347"/>
      <c r="AV167" s="342" t="s">
        <v>430</v>
      </c>
      <c r="AW167" s="342" t="s">
        <v>430</v>
      </c>
      <c r="AX167" s="342" t="s">
        <v>430</v>
      </c>
      <c r="AY167" s="342" t="s">
        <v>430</v>
      </c>
      <c r="AZ167" s="342">
        <v>7</v>
      </c>
      <c r="BA167" s="370"/>
      <c r="BB167" s="344">
        <v>51.979931530396101</v>
      </c>
      <c r="BC167" s="344">
        <v>1.0390233381899801</v>
      </c>
      <c r="BD167" s="344">
        <v>0.13540572035120199</v>
      </c>
      <c r="BE167" s="371">
        <v>-0.45674498052013501</v>
      </c>
      <c r="BF167" s="370"/>
      <c r="BG167" s="371" t="s">
        <v>430</v>
      </c>
      <c r="BH167" s="667" t="s">
        <v>430</v>
      </c>
      <c r="BI167" s="344" t="s">
        <v>430</v>
      </c>
      <c r="BJ167" s="344" t="s">
        <v>430</v>
      </c>
      <c r="BK167" s="358"/>
      <c r="BL167" s="832" t="s">
        <v>6871</v>
      </c>
      <c r="BM167" s="918" t="s">
        <v>4718</v>
      </c>
      <c r="BN167" s="368" t="s">
        <v>430</v>
      </c>
      <c r="BO167" s="368" t="s">
        <v>430</v>
      </c>
      <c r="BP167" s="368" t="s">
        <v>430</v>
      </c>
      <c r="BQ167" s="369"/>
      <c r="BR167" s="350" t="s">
        <v>554</v>
      </c>
    </row>
    <row r="168" spans="1:70" s="424" customFormat="1" x14ac:dyDescent="0.25">
      <c r="A168" s="341" t="s">
        <v>7067</v>
      </c>
      <c r="B168" s="369"/>
      <c r="C168" s="709">
        <v>44459</v>
      </c>
      <c r="D168" s="369"/>
      <c r="E168" s="342">
        <v>796.47</v>
      </c>
      <c r="F168" s="369"/>
      <c r="G168" s="343">
        <v>15.0062</v>
      </c>
      <c r="H168" s="370"/>
      <c r="I168" s="344">
        <v>0.58379999999999999</v>
      </c>
      <c r="J168" s="344">
        <v>0.91390000000000005</v>
      </c>
      <c r="K168" s="344">
        <v>4.9076000000000004</v>
      </c>
      <c r="L168" s="344">
        <v>10.4908</v>
      </c>
      <c r="M168" s="344">
        <v>-1.8919999999999999</v>
      </c>
      <c r="N168" s="346">
        <v>-1.5308999999999999</v>
      </c>
      <c r="O168" s="344">
        <v>-2.5145</v>
      </c>
      <c r="P168" s="344">
        <v>12.2178</v>
      </c>
      <c r="Q168" s="344" t="s">
        <v>430</v>
      </c>
      <c r="R168" s="344" t="s">
        <v>430</v>
      </c>
      <c r="S168" s="344">
        <v>1.4351</v>
      </c>
      <c r="T168" s="344">
        <v>11.3848</v>
      </c>
      <c r="U168" s="344">
        <v>-1.3302</v>
      </c>
      <c r="V168" s="344">
        <v>2.4222999999999999</v>
      </c>
      <c r="W168" s="344">
        <v>1.4351</v>
      </c>
      <c r="X168" s="344">
        <v>8.8552</v>
      </c>
      <c r="Y168" s="370"/>
      <c r="Z168" s="342">
        <v>68</v>
      </c>
      <c r="AA168" s="342">
        <v>59</v>
      </c>
      <c r="AB168" s="342">
        <v>9</v>
      </c>
      <c r="AC168" s="342">
        <v>32</v>
      </c>
      <c r="AD168" s="342">
        <v>67</v>
      </c>
      <c r="AE168" s="342">
        <v>73</v>
      </c>
      <c r="AF168" s="342">
        <v>61</v>
      </c>
      <c r="AG168" s="342">
        <v>48</v>
      </c>
      <c r="AH168" s="342" t="s">
        <v>430</v>
      </c>
      <c r="AI168" s="342" t="s">
        <v>430</v>
      </c>
      <c r="AJ168" s="342">
        <v>43</v>
      </c>
      <c r="AK168" s="342">
        <v>37</v>
      </c>
      <c r="AL168" s="342">
        <v>80</v>
      </c>
      <c r="AM168" s="342">
        <v>77</v>
      </c>
      <c r="AN168" s="342">
        <v>43</v>
      </c>
      <c r="AO168" s="369"/>
      <c r="AP168" s="344" t="s">
        <v>430</v>
      </c>
      <c r="AQ168" s="344" t="s">
        <v>430</v>
      </c>
      <c r="AR168" s="344" t="s">
        <v>430</v>
      </c>
      <c r="AS168" s="344">
        <v>3.43</v>
      </c>
      <c r="AT168" s="344">
        <v>3.79</v>
      </c>
      <c r="AU168" s="347"/>
      <c r="AV168" s="342" t="s">
        <v>430</v>
      </c>
      <c r="AW168" s="342" t="s">
        <v>430</v>
      </c>
      <c r="AX168" s="342" t="s">
        <v>430</v>
      </c>
      <c r="AY168" s="342">
        <v>56</v>
      </c>
      <c r="AZ168" s="342">
        <v>67</v>
      </c>
      <c r="BA168" s="370"/>
      <c r="BB168" s="344">
        <v>16.049827378433601</v>
      </c>
      <c r="BC168" s="344">
        <v>0.97800893943470901</v>
      </c>
      <c r="BD168" s="344">
        <v>4.2996464262977402E-2</v>
      </c>
      <c r="BE168" s="371">
        <v>-0.38767413842987603</v>
      </c>
      <c r="BF168" s="370"/>
      <c r="BG168" s="371" t="s">
        <v>430</v>
      </c>
      <c r="BH168" s="667" t="s">
        <v>430</v>
      </c>
      <c r="BI168" s="344" t="s">
        <v>430</v>
      </c>
      <c r="BJ168" s="344" t="s">
        <v>430</v>
      </c>
      <c r="BK168" s="358"/>
      <c r="BL168" s="832" t="s">
        <v>6873</v>
      </c>
      <c r="BM168" s="918" t="s">
        <v>6350</v>
      </c>
      <c r="BN168" s="368" t="s">
        <v>430</v>
      </c>
      <c r="BO168" s="368" t="s">
        <v>430</v>
      </c>
      <c r="BP168" s="368" t="s">
        <v>430</v>
      </c>
      <c r="BQ168" s="369"/>
      <c r="BR168" s="350" t="s">
        <v>554</v>
      </c>
    </row>
    <row r="169" spans="1:70" s="424" customFormat="1" x14ac:dyDescent="0.25">
      <c r="A169" s="341" t="s">
        <v>7068</v>
      </c>
      <c r="B169" s="369"/>
      <c r="C169" s="709">
        <v>43532</v>
      </c>
      <c r="D169" s="369"/>
      <c r="E169" s="342">
        <v>797.25699999999995</v>
      </c>
      <c r="F169" s="369"/>
      <c r="G169" s="343">
        <v>27.3263</v>
      </c>
      <c r="H169" s="370"/>
      <c r="I169" s="344">
        <v>0.4178</v>
      </c>
      <c r="J169" s="344">
        <v>0.35070000000000001</v>
      </c>
      <c r="K169" s="344">
        <v>3.3001999999999998</v>
      </c>
      <c r="L169" s="344">
        <v>16.933</v>
      </c>
      <c r="M169" s="344">
        <v>3.4495</v>
      </c>
      <c r="N169" s="346">
        <v>6.1330999999999998</v>
      </c>
      <c r="O169" s="344">
        <v>0.81569999999999998</v>
      </c>
      <c r="P169" s="344">
        <v>18.790400000000002</v>
      </c>
      <c r="Q169" s="344">
        <v>14.017200000000001</v>
      </c>
      <c r="R169" s="344" t="s">
        <v>430</v>
      </c>
      <c r="S169" s="344">
        <v>1.0875999999999999</v>
      </c>
      <c r="T169" s="344">
        <v>19.955300000000001</v>
      </c>
      <c r="U169" s="344">
        <v>4.9720000000000004</v>
      </c>
      <c r="V169" s="344">
        <v>7.0964</v>
      </c>
      <c r="W169" s="344">
        <v>1.0875999999999999</v>
      </c>
      <c r="X169" s="344">
        <v>14.713699999999999</v>
      </c>
      <c r="Y169" s="370"/>
      <c r="Z169" s="342">
        <v>73</v>
      </c>
      <c r="AA169" s="342">
        <v>84</v>
      </c>
      <c r="AB169" s="342">
        <v>19</v>
      </c>
      <c r="AC169" s="342">
        <v>12</v>
      </c>
      <c r="AD169" s="342">
        <v>32</v>
      </c>
      <c r="AE169" s="342">
        <v>50</v>
      </c>
      <c r="AF169" s="342">
        <v>58</v>
      </c>
      <c r="AG169" s="342">
        <v>27</v>
      </c>
      <c r="AH169" s="342">
        <v>18</v>
      </c>
      <c r="AI169" s="342" t="s">
        <v>430</v>
      </c>
      <c r="AJ169" s="342">
        <v>65</v>
      </c>
      <c r="AK169" s="342">
        <v>11</v>
      </c>
      <c r="AL169" s="342">
        <v>28</v>
      </c>
      <c r="AM169" s="342">
        <v>54</v>
      </c>
      <c r="AN169" s="342">
        <v>65</v>
      </c>
      <c r="AO169" s="369"/>
      <c r="AP169" s="344" t="s">
        <v>430</v>
      </c>
      <c r="AQ169" s="344">
        <v>16.190000000000001</v>
      </c>
      <c r="AR169" s="344">
        <v>14.37</v>
      </c>
      <c r="AS169" s="344">
        <v>10.82</v>
      </c>
      <c r="AT169" s="344">
        <v>13.64</v>
      </c>
      <c r="AU169" s="347"/>
      <c r="AV169" s="342" t="s">
        <v>430</v>
      </c>
      <c r="AW169" s="342">
        <v>15</v>
      </c>
      <c r="AX169" s="342">
        <v>19</v>
      </c>
      <c r="AY169" s="342">
        <v>35</v>
      </c>
      <c r="AZ169" s="342">
        <v>40</v>
      </c>
      <c r="BA169" s="370"/>
      <c r="BB169" s="344">
        <v>18.365451125334001</v>
      </c>
      <c r="BC169" s="344">
        <v>0.99212193316711805</v>
      </c>
      <c r="BD169" s="344">
        <v>6.4790994758171197E-2</v>
      </c>
      <c r="BE169" s="371">
        <v>-0.45094590011851299</v>
      </c>
      <c r="BF169" s="370"/>
      <c r="BG169" s="371" t="s">
        <v>430</v>
      </c>
      <c r="BH169" s="667" t="s">
        <v>430</v>
      </c>
      <c r="BI169" s="344" t="s">
        <v>430</v>
      </c>
      <c r="BJ169" s="344" t="s">
        <v>430</v>
      </c>
      <c r="BK169" s="358"/>
      <c r="BL169" s="832" t="s">
        <v>6590</v>
      </c>
      <c r="BM169" s="918" t="s">
        <v>5236</v>
      </c>
      <c r="BN169" s="834" t="s">
        <v>2947</v>
      </c>
      <c r="BO169" s="368" t="s">
        <v>430</v>
      </c>
      <c r="BP169" s="368" t="s">
        <v>430</v>
      </c>
      <c r="BQ169" s="369"/>
      <c r="BR169" s="350" t="s">
        <v>554</v>
      </c>
    </row>
    <row r="170" spans="1:70" s="424" customFormat="1" x14ac:dyDescent="0.25">
      <c r="A170" s="341" t="s">
        <v>7069</v>
      </c>
      <c r="B170" s="369"/>
      <c r="C170" s="709">
        <v>46101</v>
      </c>
      <c r="D170" s="369"/>
      <c r="E170" s="342">
        <v>844.94399999999996</v>
      </c>
      <c r="F170" s="369"/>
      <c r="G170" s="343">
        <v>10.8188</v>
      </c>
      <c r="H170" s="370"/>
      <c r="I170" s="344">
        <v>0.72060000000000002</v>
      </c>
      <c r="J170" s="344">
        <v>0.68030000000000002</v>
      </c>
      <c r="K170" s="344">
        <v>3.9169999999999998</v>
      </c>
      <c r="L170" s="344">
        <v>8.2302</v>
      </c>
      <c r="M170" s="344" t="s">
        <v>430</v>
      </c>
      <c r="N170" s="346" t="s">
        <v>430</v>
      </c>
      <c r="O170" s="344" t="s">
        <v>430</v>
      </c>
      <c r="P170" s="344" t="s">
        <v>430</v>
      </c>
      <c r="Q170" s="344" t="s">
        <v>430</v>
      </c>
      <c r="R170" s="344" t="s">
        <v>430</v>
      </c>
      <c r="S170" s="344">
        <v>1.2712000000000001</v>
      </c>
      <c r="T170" s="344">
        <v>9.7385999999999999</v>
      </c>
      <c r="U170" s="344" t="s">
        <v>430</v>
      </c>
      <c r="V170" s="344" t="s">
        <v>430</v>
      </c>
      <c r="W170" s="344">
        <v>1.2712000000000001</v>
      </c>
      <c r="X170" s="344">
        <v>8.1880000000000006</v>
      </c>
      <c r="Y170" s="370"/>
      <c r="Z170" s="342">
        <v>57</v>
      </c>
      <c r="AA170" s="342">
        <v>67</v>
      </c>
      <c r="AB170" s="342">
        <v>15</v>
      </c>
      <c r="AC170" s="342">
        <v>46</v>
      </c>
      <c r="AD170" s="342" t="s">
        <v>430</v>
      </c>
      <c r="AE170" s="342" t="s">
        <v>430</v>
      </c>
      <c r="AF170" s="342" t="s">
        <v>430</v>
      </c>
      <c r="AG170" s="342" t="s">
        <v>430</v>
      </c>
      <c r="AH170" s="342" t="s">
        <v>430</v>
      </c>
      <c r="AI170" s="342" t="s">
        <v>430</v>
      </c>
      <c r="AJ170" s="342">
        <v>56</v>
      </c>
      <c r="AK170" s="342">
        <v>44</v>
      </c>
      <c r="AL170" s="342" t="s">
        <v>430</v>
      </c>
      <c r="AM170" s="342" t="s">
        <v>430</v>
      </c>
      <c r="AN170" s="342">
        <v>56</v>
      </c>
      <c r="AO170" s="369"/>
      <c r="AP170" s="344" t="s">
        <v>430</v>
      </c>
      <c r="AQ170" s="344" t="s">
        <v>430</v>
      </c>
      <c r="AR170" s="344" t="s">
        <v>430</v>
      </c>
      <c r="AS170" s="344" t="s">
        <v>430</v>
      </c>
      <c r="AT170" s="344" t="s">
        <v>430</v>
      </c>
      <c r="AU170" s="347"/>
      <c r="AV170" s="342" t="s">
        <v>430</v>
      </c>
      <c r="AW170" s="342" t="s">
        <v>430</v>
      </c>
      <c r="AX170" s="342" t="s">
        <v>430</v>
      </c>
      <c r="AY170" s="342" t="s">
        <v>430</v>
      </c>
      <c r="AZ170" s="342" t="s">
        <v>430</v>
      </c>
      <c r="BA170" s="370"/>
      <c r="BB170" s="344">
        <v>11.1875330894509</v>
      </c>
      <c r="BC170" s="344">
        <v>0.66372575937167599</v>
      </c>
      <c r="BD170" s="344">
        <v>0.20139250237427</v>
      </c>
      <c r="BE170" s="371">
        <v>6.1359385984689901E-2</v>
      </c>
      <c r="BF170" s="370"/>
      <c r="BG170" s="371" t="s">
        <v>430</v>
      </c>
      <c r="BH170" s="667" t="s">
        <v>430</v>
      </c>
      <c r="BI170" s="344" t="s">
        <v>430</v>
      </c>
      <c r="BJ170" s="344" t="s">
        <v>430</v>
      </c>
      <c r="BK170" s="358"/>
      <c r="BL170" s="832" t="s">
        <v>6832</v>
      </c>
      <c r="BM170" s="918" t="s">
        <v>3029</v>
      </c>
      <c r="BN170" s="368" t="s">
        <v>430</v>
      </c>
      <c r="BO170" s="368" t="s">
        <v>430</v>
      </c>
      <c r="BP170" s="368" t="s">
        <v>430</v>
      </c>
      <c r="BQ170" s="369"/>
      <c r="BR170" s="350" t="s">
        <v>443</v>
      </c>
    </row>
    <row r="171" spans="1:70" s="424" customFormat="1" x14ac:dyDescent="0.25">
      <c r="A171" s="341" t="s">
        <v>7070</v>
      </c>
      <c r="B171" s="369"/>
      <c r="C171" s="709">
        <v>45040</v>
      </c>
      <c r="D171" s="369"/>
      <c r="E171" s="342">
        <v>585.49599999999998</v>
      </c>
      <c r="F171" s="369"/>
      <c r="G171" s="343">
        <v>28.928599999999999</v>
      </c>
      <c r="H171" s="370"/>
      <c r="I171" s="344">
        <v>2.2595000000000001</v>
      </c>
      <c r="J171" s="344">
        <v>4.6878000000000002</v>
      </c>
      <c r="K171" s="344">
        <v>-14.096500000000001</v>
      </c>
      <c r="L171" s="344">
        <v>0.1045</v>
      </c>
      <c r="M171" s="344">
        <v>-2.4428999999999998</v>
      </c>
      <c r="N171" s="346">
        <v>108.655</v>
      </c>
      <c r="O171" s="344">
        <v>56.657400000000003</v>
      </c>
      <c r="P171" s="344">
        <v>46.523000000000003</v>
      </c>
      <c r="Q171" s="344" t="s">
        <v>430</v>
      </c>
      <c r="R171" s="344" t="s">
        <v>430</v>
      </c>
      <c r="S171" s="344">
        <v>1.5854999999999999</v>
      </c>
      <c r="T171" s="344">
        <v>-0.70020000000000004</v>
      </c>
      <c r="U171" s="344">
        <v>0.14680000000000001</v>
      </c>
      <c r="V171" s="344">
        <v>56.802199999999999</v>
      </c>
      <c r="W171" s="344">
        <v>1.5854999999999999</v>
      </c>
      <c r="X171" s="344">
        <v>39.487699999999997</v>
      </c>
      <c r="Y171" s="370"/>
      <c r="Z171" s="342">
        <v>16</v>
      </c>
      <c r="AA171" s="342">
        <v>5</v>
      </c>
      <c r="AB171" s="342">
        <v>114</v>
      </c>
      <c r="AC171" s="342">
        <v>78</v>
      </c>
      <c r="AD171" s="342">
        <v>74</v>
      </c>
      <c r="AE171" s="342">
        <v>6</v>
      </c>
      <c r="AF171" s="342">
        <v>7</v>
      </c>
      <c r="AG171" s="342">
        <v>5</v>
      </c>
      <c r="AH171" s="342" t="s">
        <v>430</v>
      </c>
      <c r="AI171" s="342" t="s">
        <v>430</v>
      </c>
      <c r="AJ171" s="342">
        <v>26</v>
      </c>
      <c r="AK171" s="342">
        <v>83</v>
      </c>
      <c r="AL171" s="342">
        <v>66</v>
      </c>
      <c r="AM171" s="342">
        <v>9</v>
      </c>
      <c r="AN171" s="342">
        <v>26</v>
      </c>
      <c r="AO171" s="369"/>
      <c r="AP171" s="344" t="s">
        <v>430</v>
      </c>
      <c r="AQ171" s="344" t="s">
        <v>430</v>
      </c>
      <c r="AR171" s="344" t="s">
        <v>430</v>
      </c>
      <c r="AS171" s="344">
        <v>60.32</v>
      </c>
      <c r="AT171" s="344">
        <v>54.22</v>
      </c>
      <c r="AU171" s="347"/>
      <c r="AV171" s="342" t="s">
        <v>430</v>
      </c>
      <c r="AW171" s="342" t="s">
        <v>430</v>
      </c>
      <c r="AX171" s="342" t="s">
        <v>430</v>
      </c>
      <c r="AY171" s="342">
        <v>6</v>
      </c>
      <c r="AZ171" s="342">
        <v>5</v>
      </c>
      <c r="BA171" s="370"/>
      <c r="BB171" s="344">
        <v>36.894544329622804</v>
      </c>
      <c r="BC171" s="344">
        <v>0</v>
      </c>
      <c r="BD171" s="344">
        <v>8.3240696272519094E-2</v>
      </c>
      <c r="BE171" s="371" t="s">
        <v>430</v>
      </c>
      <c r="BF171" s="370"/>
      <c r="BG171" s="371" t="s">
        <v>430</v>
      </c>
      <c r="BH171" s="667" t="s">
        <v>430</v>
      </c>
      <c r="BI171" s="344" t="s">
        <v>430</v>
      </c>
      <c r="BJ171" s="344" t="s">
        <v>430</v>
      </c>
      <c r="BK171" s="358"/>
      <c r="BL171" s="832" t="s">
        <v>6877</v>
      </c>
      <c r="BM171" s="918" t="s">
        <v>4652</v>
      </c>
      <c r="BN171" s="368" t="s">
        <v>430</v>
      </c>
      <c r="BO171" s="368" t="s">
        <v>430</v>
      </c>
      <c r="BP171" s="368" t="s">
        <v>430</v>
      </c>
      <c r="BQ171" s="369"/>
      <c r="BR171" s="350" t="s">
        <v>547</v>
      </c>
    </row>
    <row r="172" spans="1:70" s="424" customFormat="1" x14ac:dyDescent="0.25">
      <c r="A172" s="341" t="s">
        <v>7071</v>
      </c>
      <c r="B172" s="369"/>
      <c r="C172" s="709">
        <v>46020</v>
      </c>
      <c r="D172" s="369"/>
      <c r="E172" s="864">
        <v>584.80999999999995</v>
      </c>
      <c r="F172" s="369"/>
      <c r="G172" s="343">
        <v>10.5313</v>
      </c>
      <c r="H172" s="370"/>
      <c r="I172" s="344">
        <v>2.2764000000000002</v>
      </c>
      <c r="J172" s="344">
        <v>3.5495999999999999</v>
      </c>
      <c r="K172" s="344">
        <v>-10.700200000000001</v>
      </c>
      <c r="L172" s="344">
        <v>-0.81369999999999998</v>
      </c>
      <c r="M172" s="344">
        <v>2.6682999999999999</v>
      </c>
      <c r="N172" s="346" t="s">
        <v>430</v>
      </c>
      <c r="O172" s="344" t="s">
        <v>430</v>
      </c>
      <c r="P172" s="344" t="s">
        <v>430</v>
      </c>
      <c r="Q172" s="344" t="s">
        <v>430</v>
      </c>
      <c r="R172" s="344" t="s">
        <v>430</v>
      </c>
      <c r="S172" s="344">
        <v>1.732</v>
      </c>
      <c r="T172" s="344">
        <v>-0.9667</v>
      </c>
      <c r="U172" s="344">
        <v>5.3129999999999997</v>
      </c>
      <c r="V172" s="344" t="s">
        <v>430</v>
      </c>
      <c r="W172" s="344">
        <v>1.732</v>
      </c>
      <c r="X172" s="344">
        <v>5.3129999999999997</v>
      </c>
      <c r="Y172" s="370"/>
      <c r="Z172" s="342">
        <v>15</v>
      </c>
      <c r="AA172" s="342">
        <v>17</v>
      </c>
      <c r="AB172" s="342">
        <v>97</v>
      </c>
      <c r="AC172" s="342">
        <v>87</v>
      </c>
      <c r="AD172" s="342">
        <v>37</v>
      </c>
      <c r="AE172" s="342" t="s">
        <v>430</v>
      </c>
      <c r="AF172" s="342" t="s">
        <v>430</v>
      </c>
      <c r="AG172" s="342" t="s">
        <v>430</v>
      </c>
      <c r="AH172" s="342" t="s">
        <v>430</v>
      </c>
      <c r="AI172" s="342" t="s">
        <v>430</v>
      </c>
      <c r="AJ172" s="342">
        <v>16</v>
      </c>
      <c r="AK172" s="342">
        <v>85</v>
      </c>
      <c r="AL172" s="342">
        <v>27</v>
      </c>
      <c r="AM172" s="342" t="s">
        <v>430</v>
      </c>
      <c r="AN172" s="342">
        <v>16</v>
      </c>
      <c r="AO172" s="369"/>
      <c r="AP172" s="344" t="s">
        <v>430</v>
      </c>
      <c r="AQ172" s="344" t="s">
        <v>430</v>
      </c>
      <c r="AR172" s="344" t="s">
        <v>430</v>
      </c>
      <c r="AS172" s="344" t="s">
        <v>430</v>
      </c>
      <c r="AT172" s="344" t="s">
        <v>430</v>
      </c>
      <c r="AU172" s="347"/>
      <c r="AV172" s="342" t="s">
        <v>430</v>
      </c>
      <c r="AW172" s="342" t="s">
        <v>430</v>
      </c>
      <c r="AX172" s="342" t="s">
        <v>430</v>
      </c>
      <c r="AY172" s="342" t="s">
        <v>430</v>
      </c>
      <c r="AZ172" s="342" t="s">
        <v>430</v>
      </c>
      <c r="BA172" s="370"/>
      <c r="BB172" s="344">
        <v>47.150009523987897</v>
      </c>
      <c r="BC172" s="344">
        <v>0</v>
      </c>
      <c r="BD172" s="344">
        <v>1.5869422562868801E-2</v>
      </c>
      <c r="BE172" s="371" t="s">
        <v>430</v>
      </c>
      <c r="BF172" s="370"/>
      <c r="BG172" s="371" t="s">
        <v>430</v>
      </c>
      <c r="BH172" s="667" t="s">
        <v>430</v>
      </c>
      <c r="BI172" s="344" t="s">
        <v>430</v>
      </c>
      <c r="BJ172" s="344" t="s">
        <v>430</v>
      </c>
      <c r="BK172" s="358"/>
      <c r="BL172" s="832" t="s">
        <v>6879</v>
      </c>
      <c r="BM172" s="918" t="s">
        <v>6880</v>
      </c>
      <c r="BN172" s="368" t="s">
        <v>430</v>
      </c>
      <c r="BO172" s="368" t="s">
        <v>430</v>
      </c>
      <c r="BP172" s="368" t="s">
        <v>430</v>
      </c>
      <c r="BQ172" s="369"/>
      <c r="BR172" s="350" t="s">
        <v>4624</v>
      </c>
    </row>
    <row r="173" spans="1:70" s="424" customFormat="1" x14ac:dyDescent="0.25">
      <c r="A173" s="341" t="s">
        <v>7072</v>
      </c>
      <c r="B173" s="369"/>
      <c r="C173" s="709">
        <v>45590</v>
      </c>
      <c r="D173" s="369"/>
      <c r="E173" s="342">
        <v>517.15499999999997</v>
      </c>
      <c r="F173" s="369"/>
      <c r="G173" s="343">
        <v>17.917000000000002</v>
      </c>
      <c r="H173" s="370"/>
      <c r="I173" s="344">
        <v>1.778</v>
      </c>
      <c r="J173" s="344">
        <v>2.2892999999999999</v>
      </c>
      <c r="K173" s="344">
        <v>-8.5167000000000002</v>
      </c>
      <c r="L173" s="344">
        <v>-2.5084</v>
      </c>
      <c r="M173" s="344">
        <v>5.1219999999999999</v>
      </c>
      <c r="N173" s="346">
        <v>44.713700000000003</v>
      </c>
      <c r="O173" s="344" t="s">
        <v>430</v>
      </c>
      <c r="P173" s="344" t="s">
        <v>430</v>
      </c>
      <c r="Q173" s="344" t="s">
        <v>430</v>
      </c>
      <c r="R173" s="344" t="s">
        <v>430</v>
      </c>
      <c r="S173" s="344">
        <v>1.3232999999999999</v>
      </c>
      <c r="T173" s="344">
        <v>-2.4925000000000002</v>
      </c>
      <c r="U173" s="344">
        <v>6.1497000000000002</v>
      </c>
      <c r="V173" s="344">
        <v>22.258600000000001</v>
      </c>
      <c r="W173" s="344">
        <v>1.3232999999999999</v>
      </c>
      <c r="X173" s="344">
        <v>41.355200000000004</v>
      </c>
      <c r="Y173" s="370"/>
      <c r="Z173" s="342">
        <v>41</v>
      </c>
      <c r="AA173" s="342">
        <v>39</v>
      </c>
      <c r="AB173" s="342">
        <v>83</v>
      </c>
      <c r="AC173" s="342">
        <v>104</v>
      </c>
      <c r="AD173" s="342">
        <v>24</v>
      </c>
      <c r="AE173" s="342">
        <v>27</v>
      </c>
      <c r="AF173" s="342" t="s">
        <v>430</v>
      </c>
      <c r="AG173" s="342" t="s">
        <v>430</v>
      </c>
      <c r="AH173" s="342" t="s">
        <v>430</v>
      </c>
      <c r="AI173" s="342" t="s">
        <v>430</v>
      </c>
      <c r="AJ173" s="342">
        <v>53</v>
      </c>
      <c r="AK173" s="342">
        <v>101</v>
      </c>
      <c r="AL173" s="342">
        <v>24</v>
      </c>
      <c r="AM173" s="342">
        <v>32</v>
      </c>
      <c r="AN173" s="342">
        <v>53</v>
      </c>
      <c r="AO173" s="369"/>
      <c r="AP173" s="344" t="s">
        <v>430</v>
      </c>
      <c r="AQ173" s="344" t="s">
        <v>430</v>
      </c>
      <c r="AR173" s="344" t="s">
        <v>430</v>
      </c>
      <c r="AS173" s="344" t="s">
        <v>430</v>
      </c>
      <c r="AT173" s="344">
        <v>18.84</v>
      </c>
      <c r="AU173" s="347"/>
      <c r="AV173" s="342" t="s">
        <v>430</v>
      </c>
      <c r="AW173" s="342" t="s">
        <v>430</v>
      </c>
      <c r="AX173" s="342" t="s">
        <v>430</v>
      </c>
      <c r="AY173" s="342" t="s">
        <v>430</v>
      </c>
      <c r="AZ173" s="342">
        <v>28</v>
      </c>
      <c r="BA173" s="370"/>
      <c r="BB173" s="344">
        <v>21.912464550395999</v>
      </c>
      <c r="BC173" s="344">
        <v>0</v>
      </c>
      <c r="BD173" s="344">
        <v>0.118550456868737</v>
      </c>
      <c r="BE173" s="371" t="s">
        <v>430</v>
      </c>
      <c r="BF173" s="370"/>
      <c r="BG173" s="371" t="s">
        <v>430</v>
      </c>
      <c r="BH173" s="667" t="s">
        <v>430</v>
      </c>
      <c r="BI173" s="344" t="s">
        <v>430</v>
      </c>
      <c r="BJ173" s="344" t="s">
        <v>430</v>
      </c>
      <c r="BK173" s="358"/>
      <c r="BL173" s="832" t="s">
        <v>6882</v>
      </c>
      <c r="BM173" s="918" t="s">
        <v>5417</v>
      </c>
      <c r="BN173" s="368" t="s">
        <v>430</v>
      </c>
      <c r="BO173" s="368" t="s">
        <v>430</v>
      </c>
      <c r="BP173" s="368" t="s">
        <v>430</v>
      </c>
      <c r="BQ173" s="369"/>
      <c r="BR173" s="350" t="s">
        <v>6841</v>
      </c>
    </row>
    <row r="174" spans="1:70" s="424" customFormat="1" x14ac:dyDescent="0.25">
      <c r="A174" s="341" t="s">
        <v>7073</v>
      </c>
      <c r="B174" s="369"/>
      <c r="C174" s="709">
        <v>40682</v>
      </c>
      <c r="D174" s="369"/>
      <c r="E174" s="342">
        <v>497.66</v>
      </c>
      <c r="F174" s="369"/>
      <c r="G174" s="343">
        <v>54.488799999999998</v>
      </c>
      <c r="H174" s="370"/>
      <c r="I174" s="344">
        <v>1.9353</v>
      </c>
      <c r="J174" s="344">
        <v>2.4489000000000001</v>
      </c>
      <c r="K174" s="344">
        <v>-8.4536999999999995</v>
      </c>
      <c r="L174" s="344">
        <v>-2.4678</v>
      </c>
      <c r="M174" s="344">
        <v>5.5944000000000003</v>
      </c>
      <c r="N174" s="346">
        <v>45.396900000000002</v>
      </c>
      <c r="O174" s="344">
        <v>39.532800000000002</v>
      </c>
      <c r="P174" s="344">
        <v>33.693199999999997</v>
      </c>
      <c r="Q174" s="344">
        <v>23.4207</v>
      </c>
      <c r="R174" s="344">
        <v>15.4239</v>
      </c>
      <c r="S174" s="344">
        <v>1.4791000000000001</v>
      </c>
      <c r="T174" s="344">
        <v>-3.2029999999999998</v>
      </c>
      <c r="U174" s="344">
        <v>6.7976000000000001</v>
      </c>
      <c r="V174" s="344">
        <v>23.078700000000001</v>
      </c>
      <c r="W174" s="344">
        <v>1.4791000000000001</v>
      </c>
      <c r="X174" s="344">
        <v>11.856299999999999</v>
      </c>
      <c r="Y174" s="370"/>
      <c r="Z174" s="342">
        <v>27</v>
      </c>
      <c r="AA174" s="342">
        <v>33</v>
      </c>
      <c r="AB174" s="342">
        <v>80</v>
      </c>
      <c r="AC174" s="342">
        <v>103</v>
      </c>
      <c r="AD174" s="342">
        <v>11</v>
      </c>
      <c r="AE174" s="342">
        <v>16</v>
      </c>
      <c r="AF174" s="342">
        <v>14</v>
      </c>
      <c r="AG174" s="342">
        <v>14</v>
      </c>
      <c r="AH174" s="342">
        <v>6</v>
      </c>
      <c r="AI174" s="342">
        <v>6</v>
      </c>
      <c r="AJ174" s="342">
        <v>38</v>
      </c>
      <c r="AK174" s="342">
        <v>110</v>
      </c>
      <c r="AL174" s="342">
        <v>14</v>
      </c>
      <c r="AM174" s="342">
        <v>20</v>
      </c>
      <c r="AN174" s="342">
        <v>38</v>
      </c>
      <c r="AO174" s="369"/>
      <c r="AP174" s="344">
        <v>20.61</v>
      </c>
      <c r="AQ174" s="344">
        <v>24.21</v>
      </c>
      <c r="AR174" s="344">
        <v>30.14</v>
      </c>
      <c r="AS174" s="344">
        <v>37.78</v>
      </c>
      <c r="AT174" s="344">
        <v>19.21</v>
      </c>
      <c r="AU174" s="347"/>
      <c r="AV174" s="342">
        <v>5</v>
      </c>
      <c r="AW174" s="342">
        <v>3</v>
      </c>
      <c r="AX174" s="342">
        <v>3</v>
      </c>
      <c r="AY174" s="342">
        <v>13</v>
      </c>
      <c r="AZ174" s="342">
        <v>22</v>
      </c>
      <c r="BA174" s="370"/>
      <c r="BB174" s="344">
        <v>18.6647018772588</v>
      </c>
      <c r="BC174" s="344">
        <v>0</v>
      </c>
      <c r="BD174" s="344">
        <v>0.105204974934983</v>
      </c>
      <c r="BE174" s="371" t="s">
        <v>430</v>
      </c>
      <c r="BF174" s="370"/>
      <c r="BG174" s="371" t="s">
        <v>430</v>
      </c>
      <c r="BH174" s="667" t="s">
        <v>430</v>
      </c>
      <c r="BI174" s="344" t="s">
        <v>430</v>
      </c>
      <c r="BJ174" s="344" t="s">
        <v>430</v>
      </c>
      <c r="BK174" s="358"/>
      <c r="BL174" s="832" t="s">
        <v>6821</v>
      </c>
      <c r="BM174" s="918" t="s">
        <v>6822</v>
      </c>
      <c r="BN174" s="368" t="s">
        <v>430</v>
      </c>
      <c r="BO174" s="368" t="s">
        <v>430</v>
      </c>
      <c r="BP174" s="368" t="s">
        <v>430</v>
      </c>
      <c r="BQ174" s="369"/>
      <c r="BR174" s="350" t="s">
        <v>554</v>
      </c>
    </row>
    <row r="175" spans="1:70" s="424" customFormat="1" x14ac:dyDescent="0.25">
      <c r="A175" s="341" t="s">
        <v>7074</v>
      </c>
      <c r="B175" s="369"/>
      <c r="C175" s="709">
        <v>45247</v>
      </c>
      <c r="D175" s="369"/>
      <c r="E175" s="342">
        <v>472.69</v>
      </c>
      <c r="F175" s="369"/>
      <c r="G175" s="343">
        <v>22.443000000000001</v>
      </c>
      <c r="H175" s="370"/>
      <c r="I175" s="344">
        <v>2.0118</v>
      </c>
      <c r="J175" s="344">
        <v>2.8325999999999998</v>
      </c>
      <c r="K175" s="344">
        <v>-8.4138999999999999</v>
      </c>
      <c r="L175" s="344">
        <v>-2.2789999999999999</v>
      </c>
      <c r="M175" s="344">
        <v>5.5490000000000004</v>
      </c>
      <c r="N175" s="346">
        <v>45.021799999999999</v>
      </c>
      <c r="O175" s="344">
        <v>39.035699999999999</v>
      </c>
      <c r="P175" s="344" t="s">
        <v>430</v>
      </c>
      <c r="Q175" s="344" t="s">
        <v>430</v>
      </c>
      <c r="R175" s="344" t="s">
        <v>430</v>
      </c>
      <c r="S175" s="344">
        <v>1.6302000000000001</v>
      </c>
      <c r="T175" s="344">
        <v>-3.6743999999999999</v>
      </c>
      <c r="U175" s="344">
        <v>6.6302000000000003</v>
      </c>
      <c r="V175" s="344">
        <v>22.907299999999999</v>
      </c>
      <c r="W175" s="344">
        <v>1.6302000000000001</v>
      </c>
      <c r="X175" s="344">
        <v>36.070099999999996</v>
      </c>
      <c r="Y175" s="370"/>
      <c r="Z175" s="342">
        <v>22</v>
      </c>
      <c r="AA175" s="342">
        <v>23</v>
      </c>
      <c r="AB175" s="342">
        <v>77</v>
      </c>
      <c r="AC175" s="342">
        <v>96</v>
      </c>
      <c r="AD175" s="342">
        <v>14</v>
      </c>
      <c r="AE175" s="342">
        <v>21</v>
      </c>
      <c r="AF175" s="342">
        <v>19</v>
      </c>
      <c r="AG175" s="342" t="s">
        <v>430</v>
      </c>
      <c r="AH175" s="342" t="s">
        <v>430</v>
      </c>
      <c r="AI175" s="342" t="s">
        <v>430</v>
      </c>
      <c r="AJ175" s="342">
        <v>21</v>
      </c>
      <c r="AK175" s="342">
        <v>112</v>
      </c>
      <c r="AL175" s="342">
        <v>19</v>
      </c>
      <c r="AM175" s="342">
        <v>21</v>
      </c>
      <c r="AN175" s="342">
        <v>21</v>
      </c>
      <c r="AO175" s="369"/>
      <c r="AP175" s="344" t="s">
        <v>430</v>
      </c>
      <c r="AQ175" s="344" t="s">
        <v>430</v>
      </c>
      <c r="AR175" s="344" t="s">
        <v>430</v>
      </c>
      <c r="AS175" s="344" t="s">
        <v>430</v>
      </c>
      <c r="AT175" s="344">
        <v>18.98</v>
      </c>
      <c r="AU175" s="347"/>
      <c r="AV175" s="342" t="s">
        <v>430</v>
      </c>
      <c r="AW175" s="342" t="s">
        <v>430</v>
      </c>
      <c r="AX175" s="342" t="s">
        <v>430</v>
      </c>
      <c r="AY175" s="342" t="s">
        <v>430</v>
      </c>
      <c r="AZ175" s="342">
        <v>26</v>
      </c>
      <c r="BA175" s="370"/>
      <c r="BB175" s="344">
        <v>19.0386331925509</v>
      </c>
      <c r="BC175" s="344">
        <v>1.0071364491469099</v>
      </c>
      <c r="BD175" s="344">
        <v>0.11870639400795301</v>
      </c>
      <c r="BE175" s="371">
        <v>-5.5152744259769897E-2</v>
      </c>
      <c r="BF175" s="370"/>
      <c r="BG175" s="371" t="s">
        <v>430</v>
      </c>
      <c r="BH175" s="667" t="s">
        <v>430</v>
      </c>
      <c r="BI175" s="344" t="s">
        <v>430</v>
      </c>
      <c r="BJ175" s="344" t="s">
        <v>430</v>
      </c>
      <c r="BK175" s="358"/>
      <c r="BL175" s="832" t="s">
        <v>6624</v>
      </c>
      <c r="BM175" s="918" t="s">
        <v>4996</v>
      </c>
      <c r="BN175" s="368" t="s">
        <v>430</v>
      </c>
      <c r="BO175" s="368" t="s">
        <v>430</v>
      </c>
      <c r="BP175" s="368" t="s">
        <v>430</v>
      </c>
      <c r="BQ175" s="369"/>
      <c r="BR175" s="350" t="s">
        <v>554</v>
      </c>
    </row>
    <row r="176" spans="1:70" s="424" customFormat="1" x14ac:dyDescent="0.25">
      <c r="A176" s="341" t="s">
        <v>7075</v>
      </c>
      <c r="B176" s="369"/>
      <c r="C176" s="709">
        <v>41275</v>
      </c>
      <c r="D176" s="369"/>
      <c r="E176" s="342">
        <v>453.95</v>
      </c>
      <c r="F176" s="369"/>
      <c r="G176" s="343">
        <v>41.511099999999999</v>
      </c>
      <c r="H176" s="370"/>
      <c r="I176" s="344">
        <v>2.4588000000000001</v>
      </c>
      <c r="J176" s="344">
        <v>2.7080000000000002</v>
      </c>
      <c r="K176" s="344">
        <v>-7.8045</v>
      </c>
      <c r="L176" s="344">
        <v>-1.5417000000000001</v>
      </c>
      <c r="M176" s="344">
        <v>5.6063000000000001</v>
      </c>
      <c r="N176" s="346">
        <v>44.788800000000002</v>
      </c>
      <c r="O176" s="344">
        <v>38.631300000000003</v>
      </c>
      <c r="P176" s="344">
        <v>33.148200000000003</v>
      </c>
      <c r="Q176" s="344">
        <v>23.264199999999999</v>
      </c>
      <c r="R176" s="344">
        <v>15.361700000000001</v>
      </c>
      <c r="S176" s="344">
        <v>1.8842000000000001</v>
      </c>
      <c r="T176" s="344">
        <v>-2.0165000000000002</v>
      </c>
      <c r="U176" s="344">
        <v>7.3883999999999999</v>
      </c>
      <c r="V176" s="344">
        <v>23.425899999999999</v>
      </c>
      <c r="W176" s="344">
        <v>1.8842000000000001</v>
      </c>
      <c r="X176" s="344">
        <v>10.7057</v>
      </c>
      <c r="Y176" s="370"/>
      <c r="Z176" s="342">
        <v>2</v>
      </c>
      <c r="AA176" s="342">
        <v>25</v>
      </c>
      <c r="AB176" s="342">
        <v>71</v>
      </c>
      <c r="AC176" s="342">
        <v>88</v>
      </c>
      <c r="AD176" s="342">
        <v>10</v>
      </c>
      <c r="AE176" s="342">
        <v>25</v>
      </c>
      <c r="AF176" s="342">
        <v>24</v>
      </c>
      <c r="AG176" s="342">
        <v>23</v>
      </c>
      <c r="AH176" s="342">
        <v>11</v>
      </c>
      <c r="AI176" s="342">
        <v>8</v>
      </c>
      <c r="AJ176" s="342">
        <v>10</v>
      </c>
      <c r="AK176" s="342">
        <v>92</v>
      </c>
      <c r="AL176" s="342">
        <v>8</v>
      </c>
      <c r="AM176" s="342">
        <v>17</v>
      </c>
      <c r="AN176" s="342">
        <v>10</v>
      </c>
      <c r="AO176" s="369"/>
      <c r="AP176" s="344">
        <v>20.53</v>
      </c>
      <c r="AQ176" s="344">
        <v>23.98</v>
      </c>
      <c r="AR176" s="344">
        <v>29.75</v>
      </c>
      <c r="AS176" s="344">
        <v>37.26</v>
      </c>
      <c r="AT176" s="344">
        <v>21.03</v>
      </c>
      <c r="AU176" s="347"/>
      <c r="AV176" s="342">
        <v>8</v>
      </c>
      <c r="AW176" s="342">
        <v>10</v>
      </c>
      <c r="AX176" s="342">
        <v>12</v>
      </c>
      <c r="AY176" s="342">
        <v>21</v>
      </c>
      <c r="AZ176" s="342">
        <v>18</v>
      </c>
      <c r="BA176" s="370"/>
      <c r="BB176" s="344">
        <v>18.589721689013501</v>
      </c>
      <c r="BC176" s="344">
        <v>0.98957141151630301</v>
      </c>
      <c r="BD176" s="344">
        <v>0.103323887503951</v>
      </c>
      <c r="BE176" s="371">
        <v>-1.9394718823128699E-2</v>
      </c>
      <c r="BF176" s="370"/>
      <c r="BG176" s="371" t="s">
        <v>430</v>
      </c>
      <c r="BH176" s="667" t="s">
        <v>430</v>
      </c>
      <c r="BI176" s="344" t="s">
        <v>430</v>
      </c>
      <c r="BJ176" s="344" t="s">
        <v>430</v>
      </c>
      <c r="BK176" s="358"/>
      <c r="BL176" s="832" t="s">
        <v>6886</v>
      </c>
      <c r="BM176" s="918" t="s">
        <v>6529</v>
      </c>
      <c r="BN176" s="368" t="s">
        <v>430</v>
      </c>
      <c r="BO176" s="368" t="s">
        <v>430</v>
      </c>
      <c r="BP176" s="368" t="s">
        <v>430</v>
      </c>
      <c r="BQ176" s="369"/>
      <c r="BR176" s="350" t="s">
        <v>547</v>
      </c>
    </row>
    <row r="177" spans="1:70" s="424" customFormat="1" x14ac:dyDescent="0.25">
      <c r="A177" s="341" t="s">
        <v>7076</v>
      </c>
      <c r="B177" s="369"/>
      <c r="C177" s="709">
        <v>45903</v>
      </c>
      <c r="D177" s="369"/>
      <c r="E177" s="864">
        <v>496.37</v>
      </c>
      <c r="F177" s="369"/>
      <c r="G177" s="343">
        <v>11.379200000000001</v>
      </c>
      <c r="H177" s="370"/>
      <c r="I177" s="344" t="s">
        <v>430</v>
      </c>
      <c r="J177" s="344">
        <v>0.60029999999999994</v>
      </c>
      <c r="K177" s="344">
        <v>-1.0341</v>
      </c>
      <c r="L177" s="344">
        <v>7.6353</v>
      </c>
      <c r="M177" s="344">
        <v>-0.36080000000000001</v>
      </c>
      <c r="N177" s="346" t="s">
        <v>430</v>
      </c>
      <c r="O177" s="344" t="s">
        <v>430</v>
      </c>
      <c r="P177" s="344" t="s">
        <v>430</v>
      </c>
      <c r="Q177" s="344" t="s">
        <v>430</v>
      </c>
      <c r="R177" s="344" t="s">
        <v>430</v>
      </c>
      <c r="S177" s="344">
        <v>0.16900000000000001</v>
      </c>
      <c r="T177" s="344">
        <v>8.4941999999999993</v>
      </c>
      <c r="U177" s="344">
        <v>0.59050000000000002</v>
      </c>
      <c r="V177" s="344">
        <v>11.476599999999999</v>
      </c>
      <c r="W177" s="344">
        <v>0.16900000000000001</v>
      </c>
      <c r="X177" s="344">
        <v>13.792</v>
      </c>
      <c r="Y177" s="370"/>
      <c r="Z177" s="342" t="s">
        <v>430</v>
      </c>
      <c r="AA177" s="342">
        <v>72</v>
      </c>
      <c r="AB177" s="342">
        <v>67</v>
      </c>
      <c r="AC177" s="342">
        <v>50</v>
      </c>
      <c r="AD177" s="342">
        <v>57</v>
      </c>
      <c r="AE177" s="342" t="s">
        <v>430</v>
      </c>
      <c r="AF177" s="342" t="s">
        <v>430</v>
      </c>
      <c r="AG177" s="342" t="s">
        <v>430</v>
      </c>
      <c r="AH177" s="342" t="s">
        <v>430</v>
      </c>
      <c r="AI177" s="342" t="s">
        <v>430</v>
      </c>
      <c r="AJ177" s="342">
        <v>100</v>
      </c>
      <c r="AK177" s="342">
        <v>50</v>
      </c>
      <c r="AL177" s="342">
        <v>58</v>
      </c>
      <c r="AM177" s="342">
        <v>40</v>
      </c>
      <c r="AN177" s="342">
        <v>100</v>
      </c>
      <c r="AO177" s="369"/>
      <c r="AP177" s="344" t="s">
        <v>430</v>
      </c>
      <c r="AQ177" s="344" t="s">
        <v>430</v>
      </c>
      <c r="AR177" s="344" t="s">
        <v>430</v>
      </c>
      <c r="AS177" s="344" t="s">
        <v>430</v>
      </c>
      <c r="AT177" s="344" t="s">
        <v>430</v>
      </c>
      <c r="AU177" s="347"/>
      <c r="AV177" s="342" t="s">
        <v>430</v>
      </c>
      <c r="AW177" s="342" t="s">
        <v>430</v>
      </c>
      <c r="AX177" s="342" t="s">
        <v>430</v>
      </c>
      <c r="AY177" s="342" t="s">
        <v>430</v>
      </c>
      <c r="AZ177" s="342" t="s">
        <v>430</v>
      </c>
      <c r="BA177" s="370"/>
      <c r="BB177" s="344">
        <v>15.967907706792101</v>
      </c>
      <c r="BC177" s="344">
        <v>0</v>
      </c>
      <c r="BD177" s="344">
        <v>4.70977626255807E-2</v>
      </c>
      <c r="BE177" s="371" t="s">
        <v>430</v>
      </c>
      <c r="BF177" s="370"/>
      <c r="BG177" s="371" t="s">
        <v>430</v>
      </c>
      <c r="BH177" s="667" t="s">
        <v>430</v>
      </c>
      <c r="BI177" s="344" t="s">
        <v>430</v>
      </c>
      <c r="BJ177" s="344" t="s">
        <v>430</v>
      </c>
      <c r="BK177" s="358"/>
      <c r="BL177" s="832" t="s">
        <v>6888</v>
      </c>
      <c r="BM177" s="918" t="s">
        <v>6889</v>
      </c>
      <c r="BN177" s="834" t="s">
        <v>2947</v>
      </c>
      <c r="BO177" s="368" t="s">
        <v>430</v>
      </c>
      <c r="BP177" s="368" t="s">
        <v>430</v>
      </c>
      <c r="BQ177" s="369"/>
      <c r="BR177" s="350" t="s">
        <v>476</v>
      </c>
    </row>
    <row r="178" spans="1:70" s="424" customFormat="1" x14ac:dyDescent="0.25">
      <c r="A178" s="341" t="s">
        <v>7077</v>
      </c>
      <c r="B178" s="369"/>
      <c r="C178" s="709">
        <v>41275</v>
      </c>
      <c r="D178" s="369"/>
      <c r="E178" s="342">
        <v>421.33</v>
      </c>
      <c r="F178" s="369"/>
      <c r="G178" s="343">
        <v>39.799599999999998</v>
      </c>
      <c r="H178" s="370"/>
      <c r="I178" s="344" t="s">
        <v>430</v>
      </c>
      <c r="J178" s="344">
        <v>0.48320000000000002</v>
      </c>
      <c r="K178" s="344">
        <v>2.1092</v>
      </c>
      <c r="L178" s="344">
        <v>9.0770999999999997</v>
      </c>
      <c r="M178" s="344">
        <v>8.8999999999999996E-2</v>
      </c>
      <c r="N178" s="346">
        <v>12.252000000000001</v>
      </c>
      <c r="O178" s="344">
        <v>10.892300000000001</v>
      </c>
      <c r="P178" s="344">
        <v>18.255700000000001</v>
      </c>
      <c r="Q178" s="344">
        <v>13.9475</v>
      </c>
      <c r="R178" s="344">
        <v>13.3939</v>
      </c>
      <c r="S178" s="344">
        <v>0.19489999999999999</v>
      </c>
      <c r="T178" s="344">
        <v>10.156000000000001</v>
      </c>
      <c r="U178" s="344">
        <v>0.9476</v>
      </c>
      <c r="V178" s="344">
        <v>10.4222</v>
      </c>
      <c r="W178" s="344">
        <v>0.19489999999999999</v>
      </c>
      <c r="X178" s="344">
        <v>7.5795000000000003</v>
      </c>
      <c r="Y178" s="370"/>
      <c r="Z178" s="342" t="s">
        <v>430</v>
      </c>
      <c r="AA178" s="342">
        <v>78</v>
      </c>
      <c r="AB178" s="342">
        <v>40</v>
      </c>
      <c r="AC178" s="342">
        <v>41</v>
      </c>
      <c r="AD178" s="342">
        <v>52</v>
      </c>
      <c r="AE178" s="342">
        <v>35</v>
      </c>
      <c r="AF178" s="342">
        <v>31</v>
      </c>
      <c r="AG178" s="342">
        <v>28</v>
      </c>
      <c r="AH178" s="342">
        <v>20</v>
      </c>
      <c r="AI178" s="342">
        <v>14</v>
      </c>
      <c r="AJ178" s="342">
        <v>97</v>
      </c>
      <c r="AK178" s="342">
        <v>42</v>
      </c>
      <c r="AL178" s="342">
        <v>53</v>
      </c>
      <c r="AM178" s="342">
        <v>41</v>
      </c>
      <c r="AN178" s="342">
        <v>97</v>
      </c>
      <c r="AO178" s="369"/>
      <c r="AP178" s="344">
        <v>14.49</v>
      </c>
      <c r="AQ178" s="344">
        <v>16.010000000000002</v>
      </c>
      <c r="AR178" s="344">
        <v>15.43</v>
      </c>
      <c r="AS178" s="344">
        <v>14.24</v>
      </c>
      <c r="AT178" s="344">
        <v>11.78</v>
      </c>
      <c r="AU178" s="347"/>
      <c r="AV178" s="342">
        <v>13</v>
      </c>
      <c r="AW178" s="342">
        <v>16</v>
      </c>
      <c r="AX178" s="342">
        <v>15</v>
      </c>
      <c r="AY178" s="342">
        <v>26</v>
      </c>
      <c r="AZ178" s="342">
        <v>43</v>
      </c>
      <c r="BA178" s="370"/>
      <c r="BB178" s="344">
        <v>10.0837372786564</v>
      </c>
      <c r="BC178" s="344">
        <v>0.66981326468226199</v>
      </c>
      <c r="BD178" s="344">
        <v>0.10073498454674699</v>
      </c>
      <c r="BE178" s="371">
        <v>0.30702831462554903</v>
      </c>
      <c r="BF178" s="370"/>
      <c r="BG178" s="371" t="s">
        <v>430</v>
      </c>
      <c r="BH178" s="667" t="s">
        <v>430</v>
      </c>
      <c r="BI178" s="344" t="s">
        <v>430</v>
      </c>
      <c r="BJ178" s="344" t="s">
        <v>430</v>
      </c>
      <c r="BK178" s="358"/>
      <c r="BL178" s="832" t="s">
        <v>6891</v>
      </c>
      <c r="BM178" s="918" t="s">
        <v>6892</v>
      </c>
      <c r="BN178" s="368" t="s">
        <v>430</v>
      </c>
      <c r="BO178" s="368" t="s">
        <v>430</v>
      </c>
      <c r="BP178" s="368" t="s">
        <v>430</v>
      </c>
      <c r="BQ178" s="369"/>
      <c r="BR178" s="350" t="s">
        <v>6893</v>
      </c>
    </row>
    <row r="179" spans="1:70" s="424" customFormat="1" x14ac:dyDescent="0.25">
      <c r="A179" s="341" t="s">
        <v>7078</v>
      </c>
      <c r="B179" s="369"/>
      <c r="C179" s="709">
        <v>46111</v>
      </c>
      <c r="D179" s="369"/>
      <c r="E179" s="342">
        <v>348.01</v>
      </c>
      <c r="F179" s="369"/>
      <c r="G179" s="343">
        <v>9.6046999999999993</v>
      </c>
      <c r="H179" s="370"/>
      <c r="I179" s="344" t="s">
        <v>430</v>
      </c>
      <c r="J179" s="344">
        <v>-0.43330000000000002</v>
      </c>
      <c r="K179" s="344">
        <v>-9.7354000000000003</v>
      </c>
      <c r="L179" s="344">
        <v>-3.9529999999999998</v>
      </c>
      <c r="M179" s="344" t="s">
        <v>430</v>
      </c>
      <c r="N179" s="346" t="s">
        <v>430</v>
      </c>
      <c r="O179" s="344" t="s">
        <v>430</v>
      </c>
      <c r="P179" s="344" t="s">
        <v>430</v>
      </c>
      <c r="Q179" s="344" t="s">
        <v>430</v>
      </c>
      <c r="R179" s="344" t="s">
        <v>430</v>
      </c>
      <c r="S179" s="344">
        <v>-0.20469999999999999</v>
      </c>
      <c r="T179" s="344">
        <v>-3.9529999999999998</v>
      </c>
      <c r="U179" s="344" t="s">
        <v>430</v>
      </c>
      <c r="V179" s="344" t="s">
        <v>430</v>
      </c>
      <c r="W179" s="344">
        <v>-0.20469999999999999</v>
      </c>
      <c r="X179" s="344">
        <v>-3.9529999999999998</v>
      </c>
      <c r="Y179" s="370"/>
      <c r="Z179" s="342" t="s">
        <v>430</v>
      </c>
      <c r="AA179" s="342">
        <v>112</v>
      </c>
      <c r="AB179" s="342">
        <v>93</v>
      </c>
      <c r="AC179" s="342">
        <v>112</v>
      </c>
      <c r="AD179" s="342" t="s">
        <v>430</v>
      </c>
      <c r="AE179" s="342" t="s">
        <v>430</v>
      </c>
      <c r="AF179" s="342" t="s">
        <v>430</v>
      </c>
      <c r="AG179" s="342" t="s">
        <v>430</v>
      </c>
      <c r="AH179" s="342" t="s">
        <v>430</v>
      </c>
      <c r="AI179" s="342" t="s">
        <v>430</v>
      </c>
      <c r="AJ179" s="342">
        <v>111</v>
      </c>
      <c r="AK179" s="342">
        <v>113</v>
      </c>
      <c r="AL179" s="342" t="s">
        <v>430</v>
      </c>
      <c r="AM179" s="342" t="s">
        <v>430</v>
      </c>
      <c r="AN179" s="342">
        <v>111</v>
      </c>
      <c r="AO179" s="369"/>
      <c r="AP179" s="344" t="s">
        <v>430</v>
      </c>
      <c r="AQ179" s="344" t="s">
        <v>430</v>
      </c>
      <c r="AR179" s="344" t="s">
        <v>430</v>
      </c>
      <c r="AS179" s="344" t="s">
        <v>430</v>
      </c>
      <c r="AT179" s="344" t="s">
        <v>430</v>
      </c>
      <c r="AU179" s="347"/>
      <c r="AV179" s="342" t="s">
        <v>430</v>
      </c>
      <c r="AW179" s="342" t="s">
        <v>430</v>
      </c>
      <c r="AX179" s="342" t="s">
        <v>430</v>
      </c>
      <c r="AY179" s="342" t="s">
        <v>430</v>
      </c>
      <c r="AZ179" s="342" t="s">
        <v>430</v>
      </c>
      <c r="BA179" s="370"/>
      <c r="BB179" s="344">
        <v>25.967320029163201</v>
      </c>
      <c r="BC179" s="344">
        <v>0</v>
      </c>
      <c r="BD179" s="344">
        <v>-6.1416769930927498E-2</v>
      </c>
      <c r="BE179" s="371" t="s">
        <v>430</v>
      </c>
      <c r="BF179" s="370"/>
      <c r="BG179" s="371" t="s">
        <v>430</v>
      </c>
      <c r="BH179" s="667" t="s">
        <v>430</v>
      </c>
      <c r="BI179" s="344" t="s">
        <v>430</v>
      </c>
      <c r="BJ179" s="344" t="s">
        <v>430</v>
      </c>
      <c r="BK179" s="358"/>
      <c r="BL179" s="832" t="s">
        <v>6895</v>
      </c>
      <c r="BM179" s="918" t="s">
        <v>6896</v>
      </c>
      <c r="BN179" s="368" t="s">
        <v>430</v>
      </c>
      <c r="BO179" s="368" t="s">
        <v>430</v>
      </c>
      <c r="BP179" s="368" t="s">
        <v>430</v>
      </c>
      <c r="BQ179" s="369"/>
      <c r="BR179" s="350" t="s">
        <v>547</v>
      </c>
    </row>
    <row r="180" spans="1:70" s="424" customFormat="1" x14ac:dyDescent="0.25">
      <c r="A180" s="341" t="s">
        <v>7079</v>
      </c>
      <c r="B180" s="369"/>
      <c r="C180" s="709">
        <v>45609</v>
      </c>
      <c r="D180" s="369"/>
      <c r="E180" s="342">
        <v>327.36</v>
      </c>
      <c r="F180" s="369"/>
      <c r="G180" s="343">
        <v>18.5778</v>
      </c>
      <c r="H180" s="370"/>
      <c r="I180" s="344">
        <v>1.9587000000000001</v>
      </c>
      <c r="J180" s="344">
        <v>2.5173999999999999</v>
      </c>
      <c r="K180" s="344">
        <v>-8.6386000000000003</v>
      </c>
      <c r="L180" s="344">
        <v>-2.7656000000000001</v>
      </c>
      <c r="M180" s="344">
        <v>5.2828999999999997</v>
      </c>
      <c r="N180" s="346">
        <v>44.914900000000003</v>
      </c>
      <c r="O180" s="344" t="s">
        <v>430</v>
      </c>
      <c r="P180" s="344" t="s">
        <v>430</v>
      </c>
      <c r="Q180" s="344" t="s">
        <v>430</v>
      </c>
      <c r="R180" s="344" t="s">
        <v>430</v>
      </c>
      <c r="S180" s="344">
        <v>1.4493</v>
      </c>
      <c r="T180" s="344">
        <v>-2.3782999999999999</v>
      </c>
      <c r="U180" s="344">
        <v>6.5852000000000004</v>
      </c>
      <c r="V180" s="344">
        <v>23.146799999999999</v>
      </c>
      <c r="W180" s="344">
        <v>1.4493</v>
      </c>
      <c r="X180" s="344">
        <v>46.128999999999998</v>
      </c>
      <c r="Y180" s="370"/>
      <c r="Z180" s="342">
        <v>25</v>
      </c>
      <c r="AA180" s="342">
        <v>30</v>
      </c>
      <c r="AB180" s="342">
        <v>89</v>
      </c>
      <c r="AC180" s="342">
        <v>107</v>
      </c>
      <c r="AD180" s="342">
        <v>18</v>
      </c>
      <c r="AE180" s="342">
        <v>23</v>
      </c>
      <c r="AF180" s="342" t="s">
        <v>430</v>
      </c>
      <c r="AG180" s="342" t="s">
        <v>430</v>
      </c>
      <c r="AH180" s="342" t="s">
        <v>430</v>
      </c>
      <c r="AI180" s="342" t="s">
        <v>430</v>
      </c>
      <c r="AJ180" s="342">
        <v>41</v>
      </c>
      <c r="AK180" s="342">
        <v>98</v>
      </c>
      <c r="AL180" s="342">
        <v>20</v>
      </c>
      <c r="AM180" s="342">
        <v>19</v>
      </c>
      <c r="AN180" s="342">
        <v>41</v>
      </c>
      <c r="AO180" s="369"/>
      <c r="AP180" s="344" t="s">
        <v>430</v>
      </c>
      <c r="AQ180" s="344" t="s">
        <v>430</v>
      </c>
      <c r="AR180" s="344" t="s">
        <v>430</v>
      </c>
      <c r="AS180" s="344" t="s">
        <v>430</v>
      </c>
      <c r="AT180" s="344">
        <v>18.899999999999999</v>
      </c>
      <c r="AU180" s="347"/>
      <c r="AV180" s="342" t="s">
        <v>430</v>
      </c>
      <c r="AW180" s="342" t="s">
        <v>430</v>
      </c>
      <c r="AX180" s="342" t="s">
        <v>430</v>
      </c>
      <c r="AY180" s="342" t="s">
        <v>430</v>
      </c>
      <c r="AZ180" s="342">
        <v>27</v>
      </c>
      <c r="BA180" s="370"/>
      <c r="BB180" s="344">
        <v>22.135414176252301</v>
      </c>
      <c r="BC180" s="344">
        <v>0</v>
      </c>
      <c r="BD180" s="344">
        <v>0.13491665797812499</v>
      </c>
      <c r="BE180" s="371" t="s">
        <v>430</v>
      </c>
      <c r="BF180" s="370"/>
      <c r="BG180" s="371" t="s">
        <v>430</v>
      </c>
      <c r="BH180" s="667" t="s">
        <v>430</v>
      </c>
      <c r="BI180" s="344" t="s">
        <v>430</v>
      </c>
      <c r="BJ180" s="344" t="s">
        <v>430</v>
      </c>
      <c r="BK180" s="358"/>
      <c r="BL180" s="832" t="s">
        <v>6934</v>
      </c>
      <c r="BM180" s="918" t="s">
        <v>5172</v>
      </c>
      <c r="BN180" s="368" t="s">
        <v>430</v>
      </c>
      <c r="BO180" s="368" t="s">
        <v>430</v>
      </c>
      <c r="BP180" s="368" t="s">
        <v>430</v>
      </c>
      <c r="BQ180" s="369"/>
      <c r="BR180" s="350" t="s">
        <v>554</v>
      </c>
    </row>
    <row r="181" spans="1:70" s="424" customFormat="1" x14ac:dyDescent="0.25">
      <c r="A181" s="341" t="s">
        <v>7080</v>
      </c>
      <c r="B181" s="369"/>
      <c r="C181" s="709">
        <v>43886</v>
      </c>
      <c r="D181" s="369"/>
      <c r="E181" s="342">
        <v>324.44</v>
      </c>
      <c r="F181" s="369"/>
      <c r="G181" s="343">
        <v>32.687899999999999</v>
      </c>
      <c r="H181" s="370"/>
      <c r="I181" s="344" t="s">
        <v>430</v>
      </c>
      <c r="J181" s="344">
        <v>0.65649999999999997</v>
      </c>
      <c r="K181" s="344">
        <v>4.4980000000000002</v>
      </c>
      <c r="L181" s="344">
        <v>11.472300000000001</v>
      </c>
      <c r="M181" s="344">
        <v>-2.9142000000000001</v>
      </c>
      <c r="N181" s="346">
        <v>1.5408999999999999</v>
      </c>
      <c r="O181" s="344">
        <v>5.0095000000000001</v>
      </c>
      <c r="P181" s="344">
        <v>17.946400000000001</v>
      </c>
      <c r="Q181" s="344">
        <v>16.78</v>
      </c>
      <c r="R181" s="344" t="s">
        <v>430</v>
      </c>
      <c r="S181" s="344">
        <v>0.84560000000000002</v>
      </c>
      <c r="T181" s="344">
        <v>13.722799999999999</v>
      </c>
      <c r="U181" s="344">
        <v>-1.9520999999999999</v>
      </c>
      <c r="V181" s="344">
        <v>3.4548000000000001</v>
      </c>
      <c r="W181" s="344">
        <v>0.84560000000000002</v>
      </c>
      <c r="X181" s="344">
        <v>20.502800000000001</v>
      </c>
      <c r="Y181" s="370"/>
      <c r="Z181" s="342" t="s">
        <v>430</v>
      </c>
      <c r="AA181" s="342">
        <v>70</v>
      </c>
      <c r="AB181" s="342">
        <v>11</v>
      </c>
      <c r="AC181" s="342">
        <v>26</v>
      </c>
      <c r="AD181" s="342">
        <v>81</v>
      </c>
      <c r="AE181" s="342">
        <v>62</v>
      </c>
      <c r="AF181" s="342">
        <v>48</v>
      </c>
      <c r="AG181" s="342">
        <v>29</v>
      </c>
      <c r="AH181" s="342">
        <v>15</v>
      </c>
      <c r="AI181" s="342" t="s">
        <v>430</v>
      </c>
      <c r="AJ181" s="342">
        <v>71</v>
      </c>
      <c r="AK181" s="342">
        <v>24</v>
      </c>
      <c r="AL181" s="342">
        <v>85</v>
      </c>
      <c r="AM181" s="342">
        <v>69</v>
      </c>
      <c r="AN181" s="342">
        <v>71</v>
      </c>
      <c r="AO181" s="369"/>
      <c r="AP181" s="344" t="s">
        <v>430</v>
      </c>
      <c r="AQ181" s="344" t="s">
        <v>430</v>
      </c>
      <c r="AR181" s="344">
        <v>14.85</v>
      </c>
      <c r="AS181" s="344">
        <v>9.3800000000000008</v>
      </c>
      <c r="AT181" s="344">
        <v>5.1100000000000003</v>
      </c>
      <c r="AU181" s="347"/>
      <c r="AV181" s="342" t="s">
        <v>430</v>
      </c>
      <c r="AW181" s="342" t="s">
        <v>430</v>
      </c>
      <c r="AX181" s="342">
        <v>17</v>
      </c>
      <c r="AY181" s="342">
        <v>39</v>
      </c>
      <c r="AZ181" s="342">
        <v>61</v>
      </c>
      <c r="BA181" s="370"/>
      <c r="BB181" s="344">
        <v>13.2031498200374</v>
      </c>
      <c r="BC181" s="344">
        <v>0.92367973474534903</v>
      </c>
      <c r="BD181" s="344">
        <v>8.21045178986098E-2</v>
      </c>
      <c r="BE181" s="371">
        <v>0.137419358844551</v>
      </c>
      <c r="BF181" s="370"/>
      <c r="BG181" s="371" t="s">
        <v>430</v>
      </c>
      <c r="BH181" s="667" t="s">
        <v>430</v>
      </c>
      <c r="BI181" s="344" t="s">
        <v>430</v>
      </c>
      <c r="BJ181" s="344" t="s">
        <v>430</v>
      </c>
      <c r="BK181" s="358"/>
      <c r="BL181" s="832" t="s">
        <v>6898</v>
      </c>
      <c r="BM181" s="918" t="s">
        <v>6899</v>
      </c>
      <c r="BN181" s="368" t="s">
        <v>430</v>
      </c>
      <c r="BO181" s="368" t="s">
        <v>430</v>
      </c>
      <c r="BP181" s="368" t="s">
        <v>430</v>
      </c>
      <c r="BQ181" s="369"/>
      <c r="BR181" s="350" t="s">
        <v>436</v>
      </c>
    </row>
    <row r="182" spans="1:70" s="424" customFormat="1" x14ac:dyDescent="0.25">
      <c r="A182" s="341" t="s">
        <v>7081</v>
      </c>
      <c r="B182" s="369"/>
      <c r="C182" s="709">
        <v>45442</v>
      </c>
      <c r="D182" s="369"/>
      <c r="E182" s="342">
        <v>274.512</v>
      </c>
      <c r="F182" s="369"/>
      <c r="G182" s="343">
        <v>10.278</v>
      </c>
      <c r="H182" s="370"/>
      <c r="I182" s="344">
        <v>0.63639999999999997</v>
      </c>
      <c r="J182" s="344">
        <v>-0.23300000000000001</v>
      </c>
      <c r="K182" s="344">
        <v>1.2511000000000001</v>
      </c>
      <c r="L182" s="344">
        <v>15.2371</v>
      </c>
      <c r="M182" s="344">
        <v>5.7843</v>
      </c>
      <c r="N182" s="346">
        <v>-0.21360000000000001</v>
      </c>
      <c r="O182" s="344">
        <v>-1.9047000000000001</v>
      </c>
      <c r="P182" s="344" t="s">
        <v>430</v>
      </c>
      <c r="Q182" s="344" t="s">
        <v>430</v>
      </c>
      <c r="R182" s="344" t="s">
        <v>430</v>
      </c>
      <c r="S182" s="344">
        <v>0.29270000000000002</v>
      </c>
      <c r="T182" s="344">
        <v>18.3965</v>
      </c>
      <c r="U182" s="344">
        <v>6.8066000000000004</v>
      </c>
      <c r="V182" s="344">
        <v>8.4405999999999999</v>
      </c>
      <c r="W182" s="344">
        <v>0.29270000000000002</v>
      </c>
      <c r="X182" s="344">
        <v>1.3204</v>
      </c>
      <c r="Y182" s="370"/>
      <c r="Z182" s="342">
        <v>64</v>
      </c>
      <c r="AA182" s="342">
        <v>111</v>
      </c>
      <c r="AB182" s="342">
        <v>49</v>
      </c>
      <c r="AC182" s="342">
        <v>18</v>
      </c>
      <c r="AD182" s="342">
        <v>8</v>
      </c>
      <c r="AE182" s="342">
        <v>65</v>
      </c>
      <c r="AF182" s="342">
        <v>60</v>
      </c>
      <c r="AG182" s="342" t="s">
        <v>430</v>
      </c>
      <c r="AH182" s="342" t="s">
        <v>430</v>
      </c>
      <c r="AI182" s="342" t="s">
        <v>430</v>
      </c>
      <c r="AJ182" s="342">
        <v>91</v>
      </c>
      <c r="AK182" s="342">
        <v>17</v>
      </c>
      <c r="AL182" s="342">
        <v>13</v>
      </c>
      <c r="AM182" s="342">
        <v>48</v>
      </c>
      <c r="AN182" s="342">
        <v>91</v>
      </c>
      <c r="AO182" s="369"/>
      <c r="AP182" s="344" t="s">
        <v>430</v>
      </c>
      <c r="AQ182" s="344" t="s">
        <v>430</v>
      </c>
      <c r="AR182" s="344" t="s">
        <v>430</v>
      </c>
      <c r="AS182" s="344" t="s">
        <v>430</v>
      </c>
      <c r="AT182" s="344">
        <v>12.81</v>
      </c>
      <c r="AU182" s="347"/>
      <c r="AV182" s="342" t="s">
        <v>430</v>
      </c>
      <c r="AW182" s="342" t="s">
        <v>430</v>
      </c>
      <c r="AX182" s="342" t="s">
        <v>430</v>
      </c>
      <c r="AY182" s="342" t="s">
        <v>430</v>
      </c>
      <c r="AZ182" s="342">
        <v>42</v>
      </c>
      <c r="BA182" s="370"/>
      <c r="BB182" s="344">
        <v>19.881518849297098</v>
      </c>
      <c r="BC182" s="344">
        <v>1.0050537628713301</v>
      </c>
      <c r="BD182" s="344">
        <v>-6.4785518899679899E-3</v>
      </c>
      <c r="BE182" s="371">
        <v>-0.85876198061694897</v>
      </c>
      <c r="BF182" s="370"/>
      <c r="BG182" s="371" t="s">
        <v>430</v>
      </c>
      <c r="BH182" s="667" t="s">
        <v>430</v>
      </c>
      <c r="BI182" s="344" t="s">
        <v>430</v>
      </c>
      <c r="BJ182" s="344" t="s">
        <v>430</v>
      </c>
      <c r="BK182" s="358"/>
      <c r="BL182" s="832" t="s">
        <v>6802</v>
      </c>
      <c r="BM182" s="918" t="s">
        <v>5359</v>
      </c>
      <c r="BN182" s="368" t="s">
        <v>430</v>
      </c>
      <c r="BO182" s="368" t="s">
        <v>430</v>
      </c>
      <c r="BP182" s="368" t="s">
        <v>430</v>
      </c>
      <c r="BQ182" s="369"/>
      <c r="BR182" s="350" t="s">
        <v>6841</v>
      </c>
    </row>
    <row r="183" spans="1:70" s="424" customFormat="1" x14ac:dyDescent="0.25">
      <c r="A183" s="341" t="s">
        <v>7082</v>
      </c>
      <c r="B183" s="369"/>
      <c r="C183" s="709">
        <v>45846</v>
      </c>
      <c r="D183" s="369"/>
      <c r="E183" s="342">
        <v>214.32</v>
      </c>
      <c r="F183" s="369"/>
      <c r="G183" s="343">
        <v>20.6477</v>
      </c>
      <c r="H183" s="370"/>
      <c r="I183" s="344">
        <v>2.4085000000000001</v>
      </c>
      <c r="J183" s="344">
        <v>4.8846999999999996</v>
      </c>
      <c r="K183" s="344">
        <v>-14.0646</v>
      </c>
      <c r="L183" s="344">
        <v>-0.26279999999999998</v>
      </c>
      <c r="M183" s="344">
        <v>-2.5577999999999999</v>
      </c>
      <c r="N183" s="346" t="s">
        <v>430</v>
      </c>
      <c r="O183" s="344" t="s">
        <v>430</v>
      </c>
      <c r="P183" s="344" t="s">
        <v>430</v>
      </c>
      <c r="Q183" s="344" t="s">
        <v>430</v>
      </c>
      <c r="R183" s="344" t="s">
        <v>430</v>
      </c>
      <c r="S183" s="344">
        <v>1.8170999999999999</v>
      </c>
      <c r="T183" s="344">
        <v>4.5100000000000001E-2</v>
      </c>
      <c r="U183" s="344">
        <v>0.16350000000000001</v>
      </c>
      <c r="V183" s="344">
        <v>56.973799999999997</v>
      </c>
      <c r="W183" s="344">
        <v>1.8170999999999999</v>
      </c>
      <c r="X183" s="344">
        <v>106.477</v>
      </c>
      <c r="Y183" s="370"/>
      <c r="Z183" s="342">
        <v>6</v>
      </c>
      <c r="AA183" s="342">
        <v>2</v>
      </c>
      <c r="AB183" s="342">
        <v>113</v>
      </c>
      <c r="AC183" s="342">
        <v>84</v>
      </c>
      <c r="AD183" s="342">
        <v>76</v>
      </c>
      <c r="AE183" s="342" t="s">
        <v>430</v>
      </c>
      <c r="AF183" s="342" t="s">
        <v>430</v>
      </c>
      <c r="AG183" s="342" t="s">
        <v>430</v>
      </c>
      <c r="AH183" s="342" t="s">
        <v>430</v>
      </c>
      <c r="AI183" s="342" t="s">
        <v>430</v>
      </c>
      <c r="AJ183" s="342">
        <v>12</v>
      </c>
      <c r="AK183" s="342">
        <v>79</v>
      </c>
      <c r="AL183" s="342">
        <v>64</v>
      </c>
      <c r="AM183" s="342">
        <v>8</v>
      </c>
      <c r="AN183" s="342">
        <v>12</v>
      </c>
      <c r="AO183" s="369"/>
      <c r="AP183" s="344" t="s">
        <v>430</v>
      </c>
      <c r="AQ183" s="344" t="s">
        <v>430</v>
      </c>
      <c r="AR183" s="344" t="s">
        <v>430</v>
      </c>
      <c r="AS183" s="344" t="s">
        <v>430</v>
      </c>
      <c r="AT183" s="344">
        <v>53.76</v>
      </c>
      <c r="AU183" s="347"/>
      <c r="AV183" s="342" t="s">
        <v>430</v>
      </c>
      <c r="AW183" s="342" t="s">
        <v>430</v>
      </c>
      <c r="AX183" s="342" t="s">
        <v>430</v>
      </c>
      <c r="AY183" s="342" t="s">
        <v>430</v>
      </c>
      <c r="AZ183" s="342">
        <v>8</v>
      </c>
      <c r="BA183" s="370"/>
      <c r="BB183" s="344">
        <v>55.062768401543799</v>
      </c>
      <c r="BC183" s="344">
        <v>0</v>
      </c>
      <c r="BD183" s="344">
        <v>0.13269494827919601</v>
      </c>
      <c r="BE183" s="371" t="s">
        <v>430</v>
      </c>
      <c r="BF183" s="370"/>
      <c r="BG183" s="371" t="s">
        <v>430</v>
      </c>
      <c r="BH183" s="667" t="s">
        <v>430</v>
      </c>
      <c r="BI183" s="344" t="s">
        <v>430</v>
      </c>
      <c r="BJ183" s="344" t="s">
        <v>430</v>
      </c>
      <c r="BK183" s="358"/>
      <c r="BL183" s="832" t="s">
        <v>7083</v>
      </c>
      <c r="BM183" s="918" t="s">
        <v>5257</v>
      </c>
      <c r="BN183" s="368" t="s">
        <v>430</v>
      </c>
      <c r="BO183" s="368" t="s">
        <v>430</v>
      </c>
      <c r="BP183" s="368" t="s">
        <v>430</v>
      </c>
      <c r="BQ183" s="369"/>
      <c r="BR183" s="350" t="s">
        <v>554</v>
      </c>
    </row>
    <row r="184" spans="1:70" s="424" customFormat="1" x14ac:dyDescent="0.25">
      <c r="A184" s="341" t="s">
        <v>7084</v>
      </c>
      <c r="B184" s="369"/>
      <c r="C184" s="709">
        <v>41275</v>
      </c>
      <c r="D184" s="369"/>
      <c r="E184" s="342">
        <v>238.79400000000001</v>
      </c>
      <c r="F184" s="369"/>
      <c r="G184" s="343">
        <v>61.548000000000002</v>
      </c>
      <c r="H184" s="370"/>
      <c r="I184" s="344" t="s">
        <v>430</v>
      </c>
      <c r="J184" s="344">
        <v>0.26600000000000001</v>
      </c>
      <c r="K184" s="344">
        <v>3.4106000000000001</v>
      </c>
      <c r="L184" s="344">
        <v>8.9923999999999999</v>
      </c>
      <c r="M184" s="344">
        <v>0.29920000000000002</v>
      </c>
      <c r="N184" s="346">
        <v>3.5922999999999998</v>
      </c>
      <c r="O184" s="344">
        <v>5.8028000000000004</v>
      </c>
      <c r="P184" s="344">
        <v>14.8469</v>
      </c>
      <c r="Q184" s="344">
        <v>12.963800000000001</v>
      </c>
      <c r="R184" s="344">
        <v>13.1325</v>
      </c>
      <c r="S184" s="344">
        <v>0.26669999999999999</v>
      </c>
      <c r="T184" s="344">
        <v>9.9908000000000001</v>
      </c>
      <c r="U184" s="344">
        <v>0.94969999999999999</v>
      </c>
      <c r="V184" s="344">
        <v>4.7210000000000001</v>
      </c>
      <c r="W184" s="344">
        <v>0.26669999999999999</v>
      </c>
      <c r="X184" s="344">
        <v>13.2303</v>
      </c>
      <c r="Y184" s="370"/>
      <c r="Z184" s="342" t="s">
        <v>430</v>
      </c>
      <c r="AA184" s="342">
        <v>90</v>
      </c>
      <c r="AB184" s="342">
        <v>17</v>
      </c>
      <c r="AC184" s="342">
        <v>42</v>
      </c>
      <c r="AD184" s="342">
        <v>51</v>
      </c>
      <c r="AE184" s="342">
        <v>55</v>
      </c>
      <c r="AF184" s="342">
        <v>42</v>
      </c>
      <c r="AG184" s="342">
        <v>36</v>
      </c>
      <c r="AH184" s="342">
        <v>24</v>
      </c>
      <c r="AI184" s="342">
        <v>15</v>
      </c>
      <c r="AJ184" s="342">
        <v>93</v>
      </c>
      <c r="AK184" s="342">
        <v>43</v>
      </c>
      <c r="AL184" s="342">
        <v>52</v>
      </c>
      <c r="AM184" s="342">
        <v>65</v>
      </c>
      <c r="AN184" s="342">
        <v>93</v>
      </c>
      <c r="AO184" s="369"/>
      <c r="AP184" s="344">
        <v>13.61</v>
      </c>
      <c r="AQ184" s="344">
        <v>14.45</v>
      </c>
      <c r="AR184" s="344">
        <v>12.65</v>
      </c>
      <c r="AS184" s="344">
        <v>9.5399999999999991</v>
      </c>
      <c r="AT184" s="344">
        <v>7.33</v>
      </c>
      <c r="AU184" s="347"/>
      <c r="AV184" s="342">
        <v>15</v>
      </c>
      <c r="AW184" s="342">
        <v>19</v>
      </c>
      <c r="AX184" s="342">
        <v>24</v>
      </c>
      <c r="AY184" s="342">
        <v>37</v>
      </c>
      <c r="AZ184" s="342">
        <v>53</v>
      </c>
      <c r="BA184" s="370"/>
      <c r="BB184" s="344">
        <v>10.7894840515222</v>
      </c>
      <c r="BC184" s="344">
        <v>0</v>
      </c>
      <c r="BD184" s="344">
        <v>7.3836020785745804E-2</v>
      </c>
      <c r="BE184" s="371" t="s">
        <v>430</v>
      </c>
      <c r="BF184" s="370"/>
      <c r="BG184" s="371" t="s">
        <v>430</v>
      </c>
      <c r="BH184" s="667" t="s">
        <v>430</v>
      </c>
      <c r="BI184" s="344" t="s">
        <v>430</v>
      </c>
      <c r="BJ184" s="344" t="s">
        <v>430</v>
      </c>
      <c r="BK184" s="358"/>
      <c r="BL184" s="832" t="s">
        <v>6902</v>
      </c>
      <c r="BM184" s="918" t="s">
        <v>6903</v>
      </c>
      <c r="BN184" s="368" t="s">
        <v>430</v>
      </c>
      <c r="BO184" s="368" t="s">
        <v>430</v>
      </c>
      <c r="BP184" s="368" t="s">
        <v>430</v>
      </c>
      <c r="BQ184" s="369"/>
      <c r="BR184" s="350" t="s">
        <v>904</v>
      </c>
    </row>
    <row r="185" spans="1:70" s="424" customFormat="1" x14ac:dyDescent="0.25">
      <c r="A185" s="341" t="s">
        <v>7085</v>
      </c>
      <c r="B185" s="369"/>
      <c r="C185" s="709">
        <v>45352</v>
      </c>
      <c r="D185" s="369"/>
      <c r="E185" s="342">
        <v>239.31800000000001</v>
      </c>
      <c r="F185" s="369"/>
      <c r="G185" s="343">
        <v>10.409000000000001</v>
      </c>
      <c r="H185" s="370"/>
      <c r="I185" s="344">
        <v>1.1859999999999999</v>
      </c>
      <c r="J185" s="344">
        <v>1.0484</v>
      </c>
      <c r="K185" s="344">
        <v>4.2568000000000001</v>
      </c>
      <c r="L185" s="344">
        <v>20.113099999999999</v>
      </c>
      <c r="M185" s="344">
        <v>6.1059999999999999</v>
      </c>
      <c r="N185" s="346">
        <v>-2.3178999999999998</v>
      </c>
      <c r="O185" s="344">
        <v>-5.0719000000000003</v>
      </c>
      <c r="P185" s="344" t="s">
        <v>430</v>
      </c>
      <c r="Q185" s="344" t="s">
        <v>430</v>
      </c>
      <c r="R185" s="344" t="s">
        <v>430</v>
      </c>
      <c r="S185" s="344">
        <v>1.1662999999999999</v>
      </c>
      <c r="T185" s="344">
        <v>24.479800000000001</v>
      </c>
      <c r="U185" s="344">
        <v>6.4424000000000001</v>
      </c>
      <c r="V185" s="344">
        <v>5.0883000000000003</v>
      </c>
      <c r="W185" s="344">
        <v>1.1662999999999999</v>
      </c>
      <c r="X185" s="344">
        <v>1.7301</v>
      </c>
      <c r="Y185" s="370"/>
      <c r="Z185" s="342">
        <v>45</v>
      </c>
      <c r="AA185" s="342">
        <v>53</v>
      </c>
      <c r="AB185" s="342">
        <v>13</v>
      </c>
      <c r="AC185" s="342">
        <v>7</v>
      </c>
      <c r="AD185" s="342">
        <v>7</v>
      </c>
      <c r="AE185" s="342">
        <v>75</v>
      </c>
      <c r="AF185" s="342">
        <v>63</v>
      </c>
      <c r="AG185" s="342" t="s">
        <v>430</v>
      </c>
      <c r="AH185" s="342" t="s">
        <v>430</v>
      </c>
      <c r="AI185" s="342" t="s">
        <v>430</v>
      </c>
      <c r="AJ185" s="342">
        <v>63</v>
      </c>
      <c r="AK185" s="342">
        <v>5</v>
      </c>
      <c r="AL185" s="342">
        <v>21</v>
      </c>
      <c r="AM185" s="342">
        <v>64</v>
      </c>
      <c r="AN185" s="342">
        <v>63</v>
      </c>
      <c r="AO185" s="369"/>
      <c r="AP185" s="344" t="s">
        <v>430</v>
      </c>
      <c r="AQ185" s="344" t="s">
        <v>430</v>
      </c>
      <c r="AR185" s="344" t="s">
        <v>430</v>
      </c>
      <c r="AS185" s="344" t="s">
        <v>430</v>
      </c>
      <c r="AT185" s="344">
        <v>15.15</v>
      </c>
      <c r="AU185" s="347"/>
      <c r="AV185" s="342" t="s">
        <v>430</v>
      </c>
      <c r="AW185" s="342" t="s">
        <v>430</v>
      </c>
      <c r="AX185" s="342" t="s">
        <v>430</v>
      </c>
      <c r="AY185" s="342" t="s">
        <v>430</v>
      </c>
      <c r="AZ185" s="342">
        <v>36</v>
      </c>
      <c r="BA185" s="370"/>
      <c r="BB185" s="344">
        <v>21.270539531773402</v>
      </c>
      <c r="BC185" s="344">
        <v>0.96760678469670103</v>
      </c>
      <c r="BD185" s="344">
        <v>-6.0600687856553299E-3</v>
      </c>
      <c r="BE185" s="371">
        <v>-0.71371474549999303</v>
      </c>
      <c r="BF185" s="370"/>
      <c r="BG185" s="371" t="s">
        <v>430</v>
      </c>
      <c r="BH185" s="667" t="s">
        <v>430</v>
      </c>
      <c r="BI185" s="344" t="s">
        <v>430</v>
      </c>
      <c r="BJ185" s="344" t="s">
        <v>430</v>
      </c>
      <c r="BK185" s="358"/>
      <c r="BL185" s="832" t="s">
        <v>6795</v>
      </c>
      <c r="BM185" s="918" t="s">
        <v>4884</v>
      </c>
      <c r="BN185" s="368" t="s">
        <v>430</v>
      </c>
      <c r="BO185" s="368" t="s">
        <v>430</v>
      </c>
      <c r="BP185" s="368" t="s">
        <v>430</v>
      </c>
      <c r="BQ185" s="369"/>
      <c r="BR185" s="350" t="s">
        <v>6841</v>
      </c>
    </row>
    <row r="186" spans="1:70" s="424" customFormat="1" x14ac:dyDescent="0.25">
      <c r="A186" s="341" t="s">
        <v>7086</v>
      </c>
      <c r="B186" s="369"/>
      <c r="C186" s="709">
        <v>41275</v>
      </c>
      <c r="D186" s="369"/>
      <c r="E186" s="342">
        <v>241.417</v>
      </c>
      <c r="F186" s="369"/>
      <c r="G186" s="343">
        <v>176.8486</v>
      </c>
      <c r="H186" s="370"/>
      <c r="I186" s="344">
        <v>0.64990000000000003</v>
      </c>
      <c r="J186" s="344">
        <v>0.26279999999999998</v>
      </c>
      <c r="K186" s="344">
        <v>2.3767</v>
      </c>
      <c r="L186" s="344">
        <v>10.3803</v>
      </c>
      <c r="M186" s="344">
        <v>-2.3176000000000001</v>
      </c>
      <c r="N186" s="346">
        <v>2.4956999999999998</v>
      </c>
      <c r="O186" s="344">
        <v>5.7367999999999997</v>
      </c>
      <c r="P186" s="344">
        <v>14.6343</v>
      </c>
      <c r="Q186" s="344">
        <v>13.7127</v>
      </c>
      <c r="R186" s="344">
        <v>13.402100000000001</v>
      </c>
      <c r="S186" s="344">
        <v>1.0289999999999999</v>
      </c>
      <c r="T186" s="344">
        <v>12.3163</v>
      </c>
      <c r="U186" s="344">
        <v>-1.7324999999999999</v>
      </c>
      <c r="V186" s="344">
        <v>5.3373999999999997</v>
      </c>
      <c r="W186" s="344">
        <v>1.0289999999999999</v>
      </c>
      <c r="X186" s="344">
        <v>12.5624</v>
      </c>
      <c r="Y186" s="370"/>
      <c r="Z186" s="342">
        <v>61</v>
      </c>
      <c r="AA186" s="342">
        <v>91</v>
      </c>
      <c r="AB186" s="342">
        <v>33</v>
      </c>
      <c r="AC186" s="342">
        <v>33</v>
      </c>
      <c r="AD186" s="342">
        <v>72</v>
      </c>
      <c r="AE186" s="342">
        <v>59</v>
      </c>
      <c r="AF186" s="342">
        <v>44</v>
      </c>
      <c r="AG186" s="342">
        <v>37</v>
      </c>
      <c r="AH186" s="342">
        <v>21</v>
      </c>
      <c r="AI186" s="342">
        <v>13</v>
      </c>
      <c r="AJ186" s="342">
        <v>67</v>
      </c>
      <c r="AK186" s="342">
        <v>33</v>
      </c>
      <c r="AL186" s="342">
        <v>82</v>
      </c>
      <c r="AM186" s="342">
        <v>62</v>
      </c>
      <c r="AN186" s="342">
        <v>67</v>
      </c>
      <c r="AO186" s="369"/>
      <c r="AP186" s="344">
        <v>14.08</v>
      </c>
      <c r="AQ186" s="344">
        <v>15.4</v>
      </c>
      <c r="AR186" s="344">
        <v>12.75</v>
      </c>
      <c r="AS186" s="344">
        <v>8.82</v>
      </c>
      <c r="AT186" s="344">
        <v>5.36</v>
      </c>
      <c r="AU186" s="347"/>
      <c r="AV186" s="342">
        <v>14</v>
      </c>
      <c r="AW186" s="342">
        <v>17</v>
      </c>
      <c r="AX186" s="342">
        <v>23</v>
      </c>
      <c r="AY186" s="342">
        <v>41</v>
      </c>
      <c r="AZ186" s="342">
        <v>59</v>
      </c>
      <c r="BA186" s="370"/>
      <c r="BB186" s="344">
        <v>12.7453230817584</v>
      </c>
      <c r="BC186" s="344">
        <v>0.88389885351828601</v>
      </c>
      <c r="BD186" s="344">
        <v>6.3341475275215303E-2</v>
      </c>
      <c r="BE186" s="371">
        <v>-0.180142113779348</v>
      </c>
      <c r="BF186" s="370"/>
      <c r="BG186" s="371" t="s">
        <v>430</v>
      </c>
      <c r="BH186" s="667" t="s">
        <v>430</v>
      </c>
      <c r="BI186" s="344" t="s">
        <v>430</v>
      </c>
      <c r="BJ186" s="344" t="s">
        <v>430</v>
      </c>
      <c r="BK186" s="358"/>
      <c r="BL186" s="832" t="s">
        <v>6906</v>
      </c>
      <c r="BM186" s="918" t="s">
        <v>6907</v>
      </c>
      <c r="BN186" s="368" t="s">
        <v>430</v>
      </c>
      <c r="BO186" s="368" t="s">
        <v>430</v>
      </c>
      <c r="BP186" s="368" t="s">
        <v>430</v>
      </c>
      <c r="BQ186" s="369"/>
      <c r="BR186" s="350" t="s">
        <v>547</v>
      </c>
    </row>
    <row r="187" spans="1:70" s="424" customFormat="1" x14ac:dyDescent="0.25">
      <c r="A187" s="341" t="s">
        <v>7087</v>
      </c>
      <c r="B187" s="369"/>
      <c r="C187" s="709">
        <v>44197</v>
      </c>
      <c r="D187" s="369"/>
      <c r="E187" s="342">
        <v>223.07400000000001</v>
      </c>
      <c r="F187" s="369"/>
      <c r="G187" s="343">
        <v>21.342199999999998</v>
      </c>
      <c r="H187" s="370"/>
      <c r="I187" s="344">
        <v>0.53180000000000005</v>
      </c>
      <c r="J187" s="344">
        <v>0.67120000000000002</v>
      </c>
      <c r="K187" s="344">
        <v>3.2296</v>
      </c>
      <c r="L187" s="344">
        <v>10.7857</v>
      </c>
      <c r="M187" s="344">
        <v>-3.6735000000000002</v>
      </c>
      <c r="N187" s="346">
        <v>-1.2346999999999999</v>
      </c>
      <c r="O187" s="344">
        <v>1.2069000000000001</v>
      </c>
      <c r="P187" s="344">
        <v>12.404500000000001</v>
      </c>
      <c r="Q187" s="344">
        <v>11.8733</v>
      </c>
      <c r="R187" s="344" t="s">
        <v>430</v>
      </c>
      <c r="S187" s="344">
        <v>1.1814</v>
      </c>
      <c r="T187" s="344">
        <v>12.683199999999999</v>
      </c>
      <c r="U187" s="344">
        <v>-2.8142</v>
      </c>
      <c r="V187" s="344">
        <v>1.9558</v>
      </c>
      <c r="W187" s="344">
        <v>1.1814</v>
      </c>
      <c r="X187" s="344">
        <v>14.774900000000001</v>
      </c>
      <c r="Y187" s="370"/>
      <c r="Z187" s="342">
        <v>69</v>
      </c>
      <c r="AA187" s="342">
        <v>69</v>
      </c>
      <c r="AB187" s="342">
        <v>20</v>
      </c>
      <c r="AC187" s="342">
        <v>28</v>
      </c>
      <c r="AD187" s="342">
        <v>89</v>
      </c>
      <c r="AE187" s="342">
        <v>71</v>
      </c>
      <c r="AF187" s="342">
        <v>55</v>
      </c>
      <c r="AG187" s="342">
        <v>45</v>
      </c>
      <c r="AH187" s="342">
        <v>29</v>
      </c>
      <c r="AI187" s="342" t="s">
        <v>430</v>
      </c>
      <c r="AJ187" s="342">
        <v>61</v>
      </c>
      <c r="AK187" s="342">
        <v>29</v>
      </c>
      <c r="AL187" s="342">
        <v>89</v>
      </c>
      <c r="AM187" s="342">
        <v>82</v>
      </c>
      <c r="AN187" s="342">
        <v>61</v>
      </c>
      <c r="AO187" s="369"/>
      <c r="AP187" s="344" t="s">
        <v>430</v>
      </c>
      <c r="AQ187" s="344" t="s">
        <v>430</v>
      </c>
      <c r="AR187" s="344">
        <v>10.119999999999999</v>
      </c>
      <c r="AS187" s="344">
        <v>5.74</v>
      </c>
      <c r="AT187" s="344">
        <v>2.44</v>
      </c>
      <c r="AU187" s="347"/>
      <c r="AV187" s="342" t="s">
        <v>430</v>
      </c>
      <c r="AW187" s="342" t="s">
        <v>430</v>
      </c>
      <c r="AX187" s="342">
        <v>33</v>
      </c>
      <c r="AY187" s="342">
        <v>52</v>
      </c>
      <c r="AZ187" s="342">
        <v>71</v>
      </c>
      <c r="BA187" s="370"/>
      <c r="BB187" s="344">
        <v>14.090787337066599</v>
      </c>
      <c r="BC187" s="344">
        <v>0.98586372173883297</v>
      </c>
      <c r="BD187" s="344">
        <v>4.8847846966565703E-2</v>
      </c>
      <c r="BE187" s="371">
        <v>-0.41305534922318399</v>
      </c>
      <c r="BF187" s="370"/>
      <c r="BG187" s="371" t="s">
        <v>430</v>
      </c>
      <c r="BH187" s="667" t="s">
        <v>430</v>
      </c>
      <c r="BI187" s="344" t="s">
        <v>430</v>
      </c>
      <c r="BJ187" s="344" t="s">
        <v>430</v>
      </c>
      <c r="BK187" s="358"/>
      <c r="BL187" s="832" t="s">
        <v>6702</v>
      </c>
      <c r="BM187" s="918" t="s">
        <v>6703</v>
      </c>
      <c r="BN187" s="834" t="s">
        <v>2947</v>
      </c>
      <c r="BO187" s="368" t="s">
        <v>430</v>
      </c>
      <c r="BP187" s="368" t="s">
        <v>430</v>
      </c>
      <c r="BQ187" s="369"/>
      <c r="BR187" s="350" t="s">
        <v>554</v>
      </c>
    </row>
    <row r="188" spans="1:70" s="424" customFormat="1" x14ac:dyDescent="0.25">
      <c r="A188" s="341" t="s">
        <v>7088</v>
      </c>
      <c r="B188" s="369"/>
      <c r="C188" s="709">
        <v>45889</v>
      </c>
      <c r="D188" s="369"/>
      <c r="E188" s="342">
        <v>178.74</v>
      </c>
      <c r="F188" s="369"/>
      <c r="G188" s="343">
        <v>14.1488</v>
      </c>
      <c r="H188" s="370"/>
      <c r="I188" s="344">
        <v>1.6458999999999999</v>
      </c>
      <c r="J188" s="344">
        <v>1.5335000000000001</v>
      </c>
      <c r="K188" s="344">
        <v>-8.8026999999999997</v>
      </c>
      <c r="L188" s="344">
        <v>-2.9275000000000002</v>
      </c>
      <c r="M188" s="344">
        <v>4.3559999999999999</v>
      </c>
      <c r="N188" s="346" t="s">
        <v>430</v>
      </c>
      <c r="O188" s="344" t="s">
        <v>430</v>
      </c>
      <c r="P188" s="344" t="s">
        <v>430</v>
      </c>
      <c r="Q188" s="344" t="s">
        <v>430</v>
      </c>
      <c r="R188" s="344" t="s">
        <v>430</v>
      </c>
      <c r="S188" s="344">
        <v>1.3488</v>
      </c>
      <c r="T188" s="344">
        <v>-2.8915000000000002</v>
      </c>
      <c r="U188" s="344">
        <v>5.4330999999999996</v>
      </c>
      <c r="V188" s="344">
        <v>21.435400000000001</v>
      </c>
      <c r="W188" s="344">
        <v>1.3488</v>
      </c>
      <c r="X188" s="344">
        <v>41.488</v>
      </c>
      <c r="Y188" s="370"/>
      <c r="Z188" s="342">
        <v>42</v>
      </c>
      <c r="AA188" s="342">
        <v>46</v>
      </c>
      <c r="AB188" s="342">
        <v>90</v>
      </c>
      <c r="AC188" s="342">
        <v>108</v>
      </c>
      <c r="AD188" s="342">
        <v>28</v>
      </c>
      <c r="AE188" s="342" t="s">
        <v>430</v>
      </c>
      <c r="AF188" s="342" t="s">
        <v>430</v>
      </c>
      <c r="AG188" s="342" t="s">
        <v>430</v>
      </c>
      <c r="AH188" s="342" t="s">
        <v>430</v>
      </c>
      <c r="AI188" s="342" t="s">
        <v>430</v>
      </c>
      <c r="AJ188" s="342">
        <v>49</v>
      </c>
      <c r="AK188" s="342">
        <v>107</v>
      </c>
      <c r="AL188" s="342">
        <v>26</v>
      </c>
      <c r="AM188" s="342">
        <v>36</v>
      </c>
      <c r="AN188" s="342">
        <v>49</v>
      </c>
      <c r="AO188" s="369"/>
      <c r="AP188" s="344" t="s">
        <v>430</v>
      </c>
      <c r="AQ188" s="344" t="s">
        <v>430</v>
      </c>
      <c r="AR188" s="344" t="s">
        <v>430</v>
      </c>
      <c r="AS188" s="344" t="s">
        <v>430</v>
      </c>
      <c r="AT188" s="344" t="s">
        <v>430</v>
      </c>
      <c r="AU188" s="347"/>
      <c r="AV188" s="342" t="s">
        <v>430</v>
      </c>
      <c r="AW188" s="342" t="s">
        <v>430</v>
      </c>
      <c r="AX188" s="342" t="s">
        <v>430</v>
      </c>
      <c r="AY188" s="342" t="s">
        <v>430</v>
      </c>
      <c r="AZ188" s="342" t="s">
        <v>430</v>
      </c>
      <c r="BA188" s="370"/>
      <c r="BB188" s="344">
        <v>30.426419414249398</v>
      </c>
      <c r="BC188" s="344">
        <v>0</v>
      </c>
      <c r="BD188" s="344">
        <v>9.3676556447671297E-2</v>
      </c>
      <c r="BE188" s="371" t="s">
        <v>430</v>
      </c>
      <c r="BF188" s="370"/>
      <c r="BG188" s="371" t="s">
        <v>430</v>
      </c>
      <c r="BH188" s="667" t="s">
        <v>430</v>
      </c>
      <c r="BI188" s="344" t="s">
        <v>430</v>
      </c>
      <c r="BJ188" s="344" t="s">
        <v>430</v>
      </c>
      <c r="BK188" s="358"/>
      <c r="BL188" s="832" t="s">
        <v>6727</v>
      </c>
      <c r="BM188" s="918" t="s">
        <v>4924</v>
      </c>
      <c r="BN188" s="368" t="s">
        <v>430</v>
      </c>
      <c r="BO188" s="368" t="s">
        <v>430</v>
      </c>
      <c r="BP188" s="368" t="s">
        <v>430</v>
      </c>
      <c r="BQ188" s="369"/>
      <c r="BR188" s="350" t="s">
        <v>547</v>
      </c>
    </row>
    <row r="189" spans="1:70" s="424" customFormat="1" x14ac:dyDescent="0.25">
      <c r="A189" s="341" t="s">
        <v>7089</v>
      </c>
      <c r="B189" s="369"/>
      <c r="C189" s="709">
        <v>45499</v>
      </c>
      <c r="D189" s="369"/>
      <c r="E189" s="342">
        <v>196.84200000000001</v>
      </c>
      <c r="F189" s="369"/>
      <c r="G189" s="343">
        <v>9.1579999999999995</v>
      </c>
      <c r="H189" s="370"/>
      <c r="I189" s="344">
        <v>-0.15260000000000001</v>
      </c>
      <c r="J189" s="344">
        <v>0.186</v>
      </c>
      <c r="K189" s="344">
        <v>3.0726</v>
      </c>
      <c r="L189" s="344">
        <v>16.439900000000002</v>
      </c>
      <c r="M189" s="344">
        <v>3.2004000000000001</v>
      </c>
      <c r="N189" s="346">
        <v>0.75919999999999999</v>
      </c>
      <c r="O189" s="344" t="s">
        <v>430</v>
      </c>
      <c r="P189" s="344" t="s">
        <v>430</v>
      </c>
      <c r="Q189" s="344" t="s">
        <v>430</v>
      </c>
      <c r="R189" s="344" t="s">
        <v>430</v>
      </c>
      <c r="S189" s="344">
        <v>0</v>
      </c>
      <c r="T189" s="344">
        <v>19.151700000000002</v>
      </c>
      <c r="U189" s="344">
        <v>4.7706</v>
      </c>
      <c r="V189" s="344">
        <v>8.43</v>
      </c>
      <c r="W189" s="344">
        <v>0</v>
      </c>
      <c r="X189" s="344">
        <v>-4.4455</v>
      </c>
      <c r="Y189" s="370"/>
      <c r="Z189" s="342">
        <v>81</v>
      </c>
      <c r="AA189" s="342">
        <v>93</v>
      </c>
      <c r="AB189" s="342">
        <v>23</v>
      </c>
      <c r="AC189" s="342">
        <v>14</v>
      </c>
      <c r="AD189" s="342">
        <v>33</v>
      </c>
      <c r="AE189" s="342">
        <v>64</v>
      </c>
      <c r="AF189" s="342" t="s">
        <v>430</v>
      </c>
      <c r="AG189" s="342" t="s">
        <v>430</v>
      </c>
      <c r="AH189" s="342" t="s">
        <v>430</v>
      </c>
      <c r="AI189" s="342" t="s">
        <v>430</v>
      </c>
      <c r="AJ189" s="342">
        <v>108</v>
      </c>
      <c r="AK189" s="342">
        <v>14</v>
      </c>
      <c r="AL189" s="342">
        <v>30</v>
      </c>
      <c r="AM189" s="342">
        <v>49</v>
      </c>
      <c r="AN189" s="342">
        <v>108</v>
      </c>
      <c r="AO189" s="369"/>
      <c r="AP189" s="344" t="s">
        <v>430</v>
      </c>
      <c r="AQ189" s="344" t="s">
        <v>430</v>
      </c>
      <c r="AR189" s="344" t="s">
        <v>430</v>
      </c>
      <c r="AS189" s="344" t="s">
        <v>430</v>
      </c>
      <c r="AT189" s="344">
        <v>11.49</v>
      </c>
      <c r="AU189" s="347"/>
      <c r="AV189" s="342" t="s">
        <v>430</v>
      </c>
      <c r="AW189" s="342" t="s">
        <v>430</v>
      </c>
      <c r="AX189" s="342" t="s">
        <v>430</v>
      </c>
      <c r="AY189" s="342" t="s">
        <v>430</v>
      </c>
      <c r="AZ189" s="342">
        <v>45</v>
      </c>
      <c r="BA189" s="370"/>
      <c r="BB189" s="344">
        <v>22.461493369315701</v>
      </c>
      <c r="BC189" s="344">
        <v>1.00520276987514</v>
      </c>
      <c r="BD189" s="344">
        <v>-2.8139309789366799E-2</v>
      </c>
      <c r="BE189" s="371">
        <v>-1.16768817087582</v>
      </c>
      <c r="BF189" s="370"/>
      <c r="BG189" s="371" t="s">
        <v>430</v>
      </c>
      <c r="BH189" s="667" t="s">
        <v>430</v>
      </c>
      <c r="BI189" s="344" t="s">
        <v>430</v>
      </c>
      <c r="BJ189" s="344" t="s">
        <v>430</v>
      </c>
      <c r="BK189" s="358"/>
      <c r="BL189" s="832" t="s">
        <v>6911</v>
      </c>
      <c r="BM189" s="918" t="s">
        <v>6912</v>
      </c>
      <c r="BN189" s="368" t="s">
        <v>430</v>
      </c>
      <c r="BO189" s="368" t="s">
        <v>430</v>
      </c>
      <c r="BP189" s="368" t="s">
        <v>430</v>
      </c>
      <c r="BQ189" s="369"/>
      <c r="BR189" s="350" t="s">
        <v>6841</v>
      </c>
    </row>
    <row r="190" spans="1:70" s="424" customFormat="1" x14ac:dyDescent="0.25">
      <c r="A190" s="341" t="s">
        <v>7090</v>
      </c>
      <c r="B190" s="369"/>
      <c r="C190" s="709">
        <v>45922</v>
      </c>
      <c r="D190" s="369"/>
      <c r="E190" s="342">
        <v>193.60499999999999</v>
      </c>
      <c r="F190" s="369"/>
      <c r="G190" s="343">
        <v>10.6425</v>
      </c>
      <c r="H190" s="370"/>
      <c r="I190" s="344">
        <v>0.44069999999999998</v>
      </c>
      <c r="J190" s="344">
        <v>1.3416999999999999</v>
      </c>
      <c r="K190" s="344">
        <v>5.7775999999999996</v>
      </c>
      <c r="L190" s="344">
        <v>17.4358</v>
      </c>
      <c r="M190" s="344">
        <v>5.5552000000000001</v>
      </c>
      <c r="N190" s="346" t="s">
        <v>430</v>
      </c>
      <c r="O190" s="344" t="s">
        <v>430</v>
      </c>
      <c r="P190" s="344" t="s">
        <v>430</v>
      </c>
      <c r="Q190" s="344" t="s">
        <v>430</v>
      </c>
      <c r="R190" s="344" t="s">
        <v>430</v>
      </c>
      <c r="S190" s="344">
        <v>0.85099999999999998</v>
      </c>
      <c r="T190" s="344">
        <v>18.951799999999999</v>
      </c>
      <c r="U190" s="344">
        <v>6.8653000000000004</v>
      </c>
      <c r="V190" s="344">
        <v>10.306699999999999</v>
      </c>
      <c r="W190" s="344">
        <v>0.85099999999999998</v>
      </c>
      <c r="X190" s="344">
        <v>6.4249999999999998</v>
      </c>
      <c r="Y190" s="370"/>
      <c r="Z190" s="342">
        <v>72</v>
      </c>
      <c r="AA190" s="342">
        <v>47</v>
      </c>
      <c r="AB190" s="342">
        <v>7</v>
      </c>
      <c r="AC190" s="342">
        <v>10</v>
      </c>
      <c r="AD190" s="342">
        <v>13</v>
      </c>
      <c r="AE190" s="342" t="s">
        <v>430</v>
      </c>
      <c r="AF190" s="342" t="s">
        <v>430</v>
      </c>
      <c r="AG190" s="342" t="s">
        <v>430</v>
      </c>
      <c r="AH190" s="342" t="s">
        <v>430</v>
      </c>
      <c r="AI190" s="342" t="s">
        <v>430</v>
      </c>
      <c r="AJ190" s="342">
        <v>70</v>
      </c>
      <c r="AK190" s="342">
        <v>15</v>
      </c>
      <c r="AL190" s="342">
        <v>12</v>
      </c>
      <c r="AM190" s="342">
        <v>42</v>
      </c>
      <c r="AN190" s="342">
        <v>70</v>
      </c>
      <c r="AO190" s="369"/>
      <c r="AP190" s="344" t="s">
        <v>430</v>
      </c>
      <c r="AQ190" s="344" t="s">
        <v>430</v>
      </c>
      <c r="AR190" s="344" t="s">
        <v>430</v>
      </c>
      <c r="AS190" s="344" t="s">
        <v>430</v>
      </c>
      <c r="AT190" s="344" t="s">
        <v>430</v>
      </c>
      <c r="AU190" s="347"/>
      <c r="AV190" s="342" t="s">
        <v>430</v>
      </c>
      <c r="AW190" s="342" t="s">
        <v>430</v>
      </c>
      <c r="AX190" s="342" t="s">
        <v>430</v>
      </c>
      <c r="AY190" s="342" t="s">
        <v>430</v>
      </c>
      <c r="AZ190" s="342" t="s">
        <v>430</v>
      </c>
      <c r="BA190" s="370"/>
      <c r="BB190" s="344">
        <v>18.470596042621899</v>
      </c>
      <c r="BC190" s="344">
        <v>1.06589420586169</v>
      </c>
      <c r="BD190" s="344">
        <v>3.6107860902955702E-2</v>
      </c>
      <c r="BE190" s="371">
        <v>0.84488645771783799</v>
      </c>
      <c r="BF190" s="370"/>
      <c r="BG190" s="371" t="s">
        <v>430</v>
      </c>
      <c r="BH190" s="667" t="s">
        <v>430</v>
      </c>
      <c r="BI190" s="344" t="s">
        <v>430</v>
      </c>
      <c r="BJ190" s="344" t="s">
        <v>430</v>
      </c>
      <c r="BK190" s="358"/>
      <c r="BL190" s="832" t="s">
        <v>6914</v>
      </c>
      <c r="BM190" s="918" t="s">
        <v>6915</v>
      </c>
      <c r="BN190" s="368" t="s">
        <v>430</v>
      </c>
      <c r="BO190" s="368" t="s">
        <v>430</v>
      </c>
      <c r="BP190" s="368" t="s">
        <v>430</v>
      </c>
      <c r="BQ190" s="369"/>
      <c r="BR190" s="350" t="s">
        <v>443</v>
      </c>
    </row>
    <row r="191" spans="1:70" s="424" customFormat="1" x14ac:dyDescent="0.25">
      <c r="A191" s="341" t="s">
        <v>7091</v>
      </c>
      <c r="B191" s="369"/>
      <c r="C191" s="709">
        <v>45716</v>
      </c>
      <c r="D191" s="369"/>
      <c r="E191" s="342">
        <v>153.06700000000001</v>
      </c>
      <c r="F191" s="369"/>
      <c r="G191" s="343">
        <v>16.279900000000001</v>
      </c>
      <c r="H191" s="370"/>
      <c r="I191" s="344">
        <v>2.2343000000000002</v>
      </c>
      <c r="J191" s="344">
        <v>2.085</v>
      </c>
      <c r="K191" s="344">
        <v>-8.1332000000000004</v>
      </c>
      <c r="L191" s="344">
        <v>-2.0693000000000001</v>
      </c>
      <c r="M191" s="344">
        <v>5.5628000000000002</v>
      </c>
      <c r="N191" s="346">
        <v>43.666899999999998</v>
      </c>
      <c r="O191" s="344" t="s">
        <v>430</v>
      </c>
      <c r="P191" s="344" t="s">
        <v>430</v>
      </c>
      <c r="Q191" s="344" t="s">
        <v>430</v>
      </c>
      <c r="R191" s="344" t="s">
        <v>430</v>
      </c>
      <c r="S191" s="344">
        <v>1.4292</v>
      </c>
      <c r="T191" s="344">
        <v>-1.2394000000000001</v>
      </c>
      <c r="U191" s="344">
        <v>6.6688000000000001</v>
      </c>
      <c r="V191" s="344">
        <v>22.342700000000001</v>
      </c>
      <c r="W191" s="344">
        <v>1.4292</v>
      </c>
      <c r="X191" s="344">
        <v>43.873699999999999</v>
      </c>
      <c r="Y191" s="370"/>
      <c r="Z191" s="342">
        <v>18</v>
      </c>
      <c r="AA191" s="342">
        <v>42</v>
      </c>
      <c r="AB191" s="342">
        <v>73</v>
      </c>
      <c r="AC191" s="342">
        <v>92</v>
      </c>
      <c r="AD191" s="342">
        <v>12</v>
      </c>
      <c r="AE191" s="342">
        <v>29</v>
      </c>
      <c r="AF191" s="342" t="s">
        <v>430</v>
      </c>
      <c r="AG191" s="342" t="s">
        <v>430</v>
      </c>
      <c r="AH191" s="342" t="s">
        <v>430</v>
      </c>
      <c r="AI191" s="342" t="s">
        <v>430</v>
      </c>
      <c r="AJ191" s="342">
        <v>44</v>
      </c>
      <c r="AK191" s="342">
        <v>88</v>
      </c>
      <c r="AL191" s="342">
        <v>18</v>
      </c>
      <c r="AM191" s="342">
        <v>29</v>
      </c>
      <c r="AN191" s="342">
        <v>44</v>
      </c>
      <c r="AO191" s="369"/>
      <c r="AP191" s="344" t="s">
        <v>430</v>
      </c>
      <c r="AQ191" s="344" t="s">
        <v>430</v>
      </c>
      <c r="AR191" s="344" t="s">
        <v>430</v>
      </c>
      <c r="AS191" s="344" t="s">
        <v>430</v>
      </c>
      <c r="AT191" s="344">
        <v>18.52</v>
      </c>
      <c r="AU191" s="347"/>
      <c r="AV191" s="342" t="s">
        <v>430</v>
      </c>
      <c r="AW191" s="342" t="s">
        <v>430</v>
      </c>
      <c r="AX191" s="342" t="s">
        <v>430</v>
      </c>
      <c r="AY191" s="342" t="s">
        <v>430</v>
      </c>
      <c r="AZ191" s="342">
        <v>31</v>
      </c>
      <c r="BA191" s="370"/>
      <c r="BB191" s="344">
        <v>23.850159375367799</v>
      </c>
      <c r="BC191" s="344">
        <v>0</v>
      </c>
      <c r="BD191" s="344">
        <v>0.120017342127732</v>
      </c>
      <c r="BE191" s="371" t="s">
        <v>430</v>
      </c>
      <c r="BF191" s="370"/>
      <c r="BG191" s="371" t="s">
        <v>430</v>
      </c>
      <c r="BH191" s="667" t="s">
        <v>430</v>
      </c>
      <c r="BI191" s="344" t="s">
        <v>430</v>
      </c>
      <c r="BJ191" s="344" t="s">
        <v>430</v>
      </c>
      <c r="BK191" s="358"/>
      <c r="BL191" s="832" t="s">
        <v>6917</v>
      </c>
      <c r="BM191" s="918" t="s">
        <v>6918</v>
      </c>
      <c r="BN191" s="368" t="s">
        <v>430</v>
      </c>
      <c r="BO191" s="368" t="s">
        <v>430</v>
      </c>
      <c r="BP191" s="368" t="s">
        <v>430</v>
      </c>
      <c r="BQ191" s="369"/>
      <c r="BR191" s="350" t="s">
        <v>443</v>
      </c>
    </row>
    <row r="192" spans="1:70" s="424" customFormat="1" x14ac:dyDescent="0.25">
      <c r="A192" s="341" t="s">
        <v>7092</v>
      </c>
      <c r="B192" s="369"/>
      <c r="C192" s="709">
        <v>45882</v>
      </c>
      <c r="D192" s="369"/>
      <c r="E192" s="342">
        <v>171.24</v>
      </c>
      <c r="F192" s="369"/>
      <c r="G192" s="343">
        <v>11.3462</v>
      </c>
      <c r="H192" s="370"/>
      <c r="I192" s="344">
        <v>0.66720000000000002</v>
      </c>
      <c r="J192" s="344">
        <v>0.99429999999999996</v>
      </c>
      <c r="K192" s="344">
        <v>-0.2611</v>
      </c>
      <c r="L192" s="344">
        <v>6.9085000000000001</v>
      </c>
      <c r="M192" s="344">
        <v>0.89549999999999996</v>
      </c>
      <c r="N192" s="346" t="s">
        <v>430</v>
      </c>
      <c r="O192" s="344" t="s">
        <v>430</v>
      </c>
      <c r="P192" s="344" t="s">
        <v>430</v>
      </c>
      <c r="Q192" s="344" t="s">
        <v>430</v>
      </c>
      <c r="R192" s="344" t="s">
        <v>430</v>
      </c>
      <c r="S192" s="344">
        <v>0.78249999999999997</v>
      </c>
      <c r="T192" s="344">
        <v>8.1960999999999995</v>
      </c>
      <c r="U192" s="344">
        <v>1.8821000000000001</v>
      </c>
      <c r="V192" s="344">
        <v>9.5002999999999993</v>
      </c>
      <c r="W192" s="344">
        <v>0.78249999999999997</v>
      </c>
      <c r="X192" s="344">
        <v>13.462</v>
      </c>
      <c r="Y192" s="370"/>
      <c r="Z192" s="342">
        <v>60</v>
      </c>
      <c r="AA192" s="342">
        <v>55</v>
      </c>
      <c r="AB192" s="342">
        <v>60</v>
      </c>
      <c r="AC192" s="342">
        <v>52</v>
      </c>
      <c r="AD192" s="342">
        <v>46</v>
      </c>
      <c r="AE192" s="342" t="s">
        <v>430</v>
      </c>
      <c r="AF192" s="342" t="s">
        <v>430</v>
      </c>
      <c r="AG192" s="342" t="s">
        <v>430</v>
      </c>
      <c r="AH192" s="342" t="s">
        <v>430</v>
      </c>
      <c r="AI192" s="342" t="s">
        <v>430</v>
      </c>
      <c r="AJ192" s="342">
        <v>73</v>
      </c>
      <c r="AK192" s="342">
        <v>53</v>
      </c>
      <c r="AL192" s="342">
        <v>46</v>
      </c>
      <c r="AM192" s="342">
        <v>44</v>
      </c>
      <c r="AN192" s="342">
        <v>73</v>
      </c>
      <c r="AO192" s="369"/>
      <c r="AP192" s="344" t="s">
        <v>430</v>
      </c>
      <c r="AQ192" s="344" t="s">
        <v>430</v>
      </c>
      <c r="AR192" s="344" t="s">
        <v>430</v>
      </c>
      <c r="AS192" s="344" t="s">
        <v>430</v>
      </c>
      <c r="AT192" s="344" t="s">
        <v>430</v>
      </c>
      <c r="AU192" s="347"/>
      <c r="AV192" s="342" t="s">
        <v>430</v>
      </c>
      <c r="AW192" s="342" t="s">
        <v>430</v>
      </c>
      <c r="AX192" s="342" t="s">
        <v>430</v>
      </c>
      <c r="AY192" s="342" t="s">
        <v>430</v>
      </c>
      <c r="AZ192" s="342" t="s">
        <v>430</v>
      </c>
      <c r="BA192" s="370"/>
      <c r="BB192" s="344">
        <v>14.032605455814799</v>
      </c>
      <c r="BC192" s="344">
        <v>0</v>
      </c>
      <c r="BD192" s="344">
        <v>5.5534966590721498E-2</v>
      </c>
      <c r="BE192" s="371" t="s">
        <v>430</v>
      </c>
      <c r="BF192" s="370"/>
      <c r="BG192" s="371" t="s">
        <v>430</v>
      </c>
      <c r="BH192" s="667" t="s">
        <v>430</v>
      </c>
      <c r="BI192" s="344" t="s">
        <v>430</v>
      </c>
      <c r="BJ192" s="344" t="s">
        <v>430</v>
      </c>
      <c r="BK192" s="358"/>
      <c r="BL192" s="832" t="s">
        <v>6802</v>
      </c>
      <c r="BM192" s="918" t="s">
        <v>5359</v>
      </c>
      <c r="BN192" s="368" t="s">
        <v>430</v>
      </c>
      <c r="BO192" s="368" t="s">
        <v>430</v>
      </c>
      <c r="BP192" s="368" t="s">
        <v>430</v>
      </c>
      <c r="BQ192" s="369"/>
      <c r="BR192" s="350" t="s">
        <v>554</v>
      </c>
    </row>
    <row r="193" spans="1:70" s="424" customFormat="1" x14ac:dyDescent="0.25">
      <c r="A193" s="341" t="s">
        <v>7093</v>
      </c>
      <c r="B193" s="369"/>
      <c r="C193" s="709">
        <v>46045</v>
      </c>
      <c r="D193" s="369"/>
      <c r="E193" s="864">
        <v>164.95</v>
      </c>
      <c r="F193" s="369"/>
      <c r="G193" s="343">
        <v>7.4303999999999997</v>
      </c>
      <c r="H193" s="370"/>
      <c r="I193" s="344">
        <v>2.4388000000000001</v>
      </c>
      <c r="J193" s="344">
        <v>4.6387999999999998</v>
      </c>
      <c r="K193" s="344">
        <v>-13.5145</v>
      </c>
      <c r="L193" s="344">
        <v>0.3674</v>
      </c>
      <c r="M193" s="344" t="s">
        <v>430</v>
      </c>
      <c r="N193" s="346" t="s">
        <v>430</v>
      </c>
      <c r="O193" s="344" t="s">
        <v>430</v>
      </c>
      <c r="P193" s="344" t="s">
        <v>430</v>
      </c>
      <c r="Q193" s="344" t="s">
        <v>430</v>
      </c>
      <c r="R193" s="344" t="s">
        <v>430</v>
      </c>
      <c r="S193" s="344">
        <v>1.9888999999999999</v>
      </c>
      <c r="T193" s="344">
        <v>0.63929999999999998</v>
      </c>
      <c r="U193" s="344" t="s">
        <v>430</v>
      </c>
      <c r="V193" s="344" t="s">
        <v>430</v>
      </c>
      <c r="W193" s="344">
        <v>1.9888999999999999</v>
      </c>
      <c r="X193" s="344">
        <v>-25.696000000000002</v>
      </c>
      <c r="Y193" s="370"/>
      <c r="Z193" s="342">
        <v>4</v>
      </c>
      <c r="AA193" s="342">
        <v>8</v>
      </c>
      <c r="AB193" s="342">
        <v>100</v>
      </c>
      <c r="AC193" s="342">
        <v>72</v>
      </c>
      <c r="AD193" s="342" t="s">
        <v>430</v>
      </c>
      <c r="AE193" s="342" t="s">
        <v>430</v>
      </c>
      <c r="AF193" s="342" t="s">
        <v>430</v>
      </c>
      <c r="AG193" s="342" t="s">
        <v>430</v>
      </c>
      <c r="AH193" s="342" t="s">
        <v>430</v>
      </c>
      <c r="AI193" s="342" t="s">
        <v>430</v>
      </c>
      <c r="AJ193" s="342">
        <v>6</v>
      </c>
      <c r="AK193" s="342">
        <v>72</v>
      </c>
      <c r="AL193" s="342" t="s">
        <v>430</v>
      </c>
      <c r="AM193" s="342" t="s">
        <v>430</v>
      </c>
      <c r="AN193" s="342">
        <v>6</v>
      </c>
      <c r="AO193" s="369"/>
      <c r="AP193" s="344" t="s">
        <v>430</v>
      </c>
      <c r="AQ193" s="344" t="s">
        <v>430</v>
      </c>
      <c r="AR193" s="344" t="s">
        <v>430</v>
      </c>
      <c r="AS193" s="344" t="s">
        <v>430</v>
      </c>
      <c r="AT193" s="344" t="s">
        <v>430</v>
      </c>
      <c r="AU193" s="347"/>
      <c r="AV193" s="342" t="s">
        <v>430</v>
      </c>
      <c r="AW193" s="342" t="s">
        <v>430</v>
      </c>
      <c r="AX193" s="342" t="s">
        <v>430</v>
      </c>
      <c r="AY193" s="342" t="s">
        <v>430</v>
      </c>
      <c r="AZ193" s="342" t="s">
        <v>430</v>
      </c>
      <c r="BA193" s="370"/>
      <c r="BB193" s="344">
        <v>61.617244580393702</v>
      </c>
      <c r="BC193" s="344">
        <v>0</v>
      </c>
      <c r="BD193" s="344">
        <v>1.36159831733448E-3</v>
      </c>
      <c r="BE193" s="371" t="s">
        <v>430</v>
      </c>
      <c r="BF193" s="370"/>
      <c r="BG193" s="371" t="s">
        <v>430</v>
      </c>
      <c r="BH193" s="667" t="s">
        <v>430</v>
      </c>
      <c r="BI193" s="344" t="s">
        <v>430</v>
      </c>
      <c r="BJ193" s="344" t="s">
        <v>430</v>
      </c>
      <c r="BK193" s="358"/>
      <c r="BL193" s="832" t="s">
        <v>6793</v>
      </c>
      <c r="BM193" s="918" t="s">
        <v>2947</v>
      </c>
      <c r="BN193" s="834" t="s">
        <v>4914</v>
      </c>
      <c r="BO193" s="368" t="s">
        <v>430</v>
      </c>
      <c r="BP193" s="368" t="s">
        <v>430</v>
      </c>
      <c r="BQ193" s="369"/>
      <c r="BR193" s="350" t="s">
        <v>4624</v>
      </c>
    </row>
    <row r="194" spans="1:70" s="424" customFormat="1" x14ac:dyDescent="0.25">
      <c r="A194" s="341" t="s">
        <v>7094</v>
      </c>
      <c r="B194" s="369"/>
      <c r="C194" s="709">
        <v>44267</v>
      </c>
      <c r="D194" s="369"/>
      <c r="E194" s="342">
        <v>162.43</v>
      </c>
      <c r="F194" s="369"/>
      <c r="G194" s="343">
        <v>19.772400000000001</v>
      </c>
      <c r="H194" s="370"/>
      <c r="I194" s="344" t="s">
        <v>430</v>
      </c>
      <c r="J194" s="344">
        <v>4.8599999999999997E-2</v>
      </c>
      <c r="K194" s="344">
        <v>-0.42599999999999999</v>
      </c>
      <c r="L194" s="344">
        <v>6.4211</v>
      </c>
      <c r="M194" s="344">
        <v>-0.1928</v>
      </c>
      <c r="N194" s="346">
        <v>9.1140000000000008</v>
      </c>
      <c r="O194" s="344">
        <v>10.1533</v>
      </c>
      <c r="P194" s="344">
        <v>15.882099999999999</v>
      </c>
      <c r="Q194" s="344">
        <v>13.0425</v>
      </c>
      <c r="R194" s="344" t="s">
        <v>430</v>
      </c>
      <c r="S194" s="344">
        <v>0.37459999999999999</v>
      </c>
      <c r="T194" s="344">
        <v>7.7944000000000004</v>
      </c>
      <c r="U194" s="344">
        <v>0.58760000000000001</v>
      </c>
      <c r="V194" s="344">
        <v>5.8921999999999999</v>
      </c>
      <c r="W194" s="344">
        <v>0.37459999999999999</v>
      </c>
      <c r="X194" s="344">
        <v>13.7073</v>
      </c>
      <c r="Y194" s="370"/>
      <c r="Z194" s="342" t="s">
        <v>430</v>
      </c>
      <c r="AA194" s="342">
        <v>99</v>
      </c>
      <c r="AB194" s="342">
        <v>62</v>
      </c>
      <c r="AC194" s="342">
        <v>56</v>
      </c>
      <c r="AD194" s="342">
        <v>56</v>
      </c>
      <c r="AE194" s="342">
        <v>42</v>
      </c>
      <c r="AF194" s="342">
        <v>32</v>
      </c>
      <c r="AG194" s="342">
        <v>33</v>
      </c>
      <c r="AH194" s="342">
        <v>23</v>
      </c>
      <c r="AI194" s="342" t="s">
        <v>430</v>
      </c>
      <c r="AJ194" s="342">
        <v>83</v>
      </c>
      <c r="AK194" s="342">
        <v>55</v>
      </c>
      <c r="AL194" s="342">
        <v>59</v>
      </c>
      <c r="AM194" s="342">
        <v>59</v>
      </c>
      <c r="AN194" s="342">
        <v>83</v>
      </c>
      <c r="AO194" s="369"/>
      <c r="AP194" s="344" t="s">
        <v>430</v>
      </c>
      <c r="AQ194" s="344" t="s">
        <v>430</v>
      </c>
      <c r="AR194" s="344">
        <v>13.88</v>
      </c>
      <c r="AS194" s="344">
        <v>12.52</v>
      </c>
      <c r="AT194" s="344">
        <v>6.42</v>
      </c>
      <c r="AU194" s="347"/>
      <c r="AV194" s="342" t="s">
        <v>430</v>
      </c>
      <c r="AW194" s="342" t="s">
        <v>430</v>
      </c>
      <c r="AX194" s="342">
        <v>20</v>
      </c>
      <c r="AY194" s="342">
        <v>28</v>
      </c>
      <c r="AZ194" s="342">
        <v>56</v>
      </c>
      <c r="BA194" s="370"/>
      <c r="BB194" s="344">
        <v>8.3585491622659607</v>
      </c>
      <c r="BC194" s="344">
        <v>0.550024506361802</v>
      </c>
      <c r="BD194" s="344">
        <v>0.10213151524155301</v>
      </c>
      <c r="BE194" s="371">
        <v>0.271667870242706</v>
      </c>
      <c r="BF194" s="370"/>
      <c r="BG194" s="371" t="s">
        <v>430</v>
      </c>
      <c r="BH194" s="667" t="s">
        <v>430</v>
      </c>
      <c r="BI194" s="344" t="s">
        <v>430</v>
      </c>
      <c r="BJ194" s="344" t="s">
        <v>430</v>
      </c>
      <c r="BK194" s="358"/>
      <c r="BL194" s="832" t="s">
        <v>6921</v>
      </c>
      <c r="BM194" s="918" t="s">
        <v>5832</v>
      </c>
      <c r="BN194" s="368" t="s">
        <v>430</v>
      </c>
      <c r="BO194" s="368" t="s">
        <v>430</v>
      </c>
      <c r="BP194" s="368" t="s">
        <v>430</v>
      </c>
      <c r="BQ194" s="369"/>
      <c r="BR194" s="350" t="s">
        <v>554</v>
      </c>
    </row>
    <row r="195" spans="1:70" s="424" customFormat="1" x14ac:dyDescent="0.25">
      <c r="A195" s="341" t="s">
        <v>7095</v>
      </c>
      <c r="B195" s="369"/>
      <c r="C195" s="709">
        <v>45516</v>
      </c>
      <c r="D195" s="369"/>
      <c r="E195" s="342">
        <v>168.15600000000001</v>
      </c>
      <c r="F195" s="369"/>
      <c r="G195" s="343">
        <v>9.6609999999999996</v>
      </c>
      <c r="H195" s="370"/>
      <c r="I195" s="344">
        <v>1.4790000000000001</v>
      </c>
      <c r="J195" s="344">
        <v>-0.1633</v>
      </c>
      <c r="K195" s="344">
        <v>2.9211</v>
      </c>
      <c r="L195" s="344">
        <v>16.244900000000001</v>
      </c>
      <c r="M195" s="344">
        <v>-1.556</v>
      </c>
      <c r="N195" s="346">
        <v>7.4112999999999998</v>
      </c>
      <c r="O195" s="344" t="s">
        <v>430</v>
      </c>
      <c r="P195" s="344" t="s">
        <v>430</v>
      </c>
      <c r="Q195" s="344" t="s">
        <v>430</v>
      </c>
      <c r="R195" s="344" t="s">
        <v>430</v>
      </c>
      <c r="S195" s="344">
        <v>1.9382999999999999</v>
      </c>
      <c r="T195" s="344">
        <v>20.096</v>
      </c>
      <c r="U195" s="344">
        <v>0.38650000000000001</v>
      </c>
      <c r="V195" s="344">
        <v>2.8127</v>
      </c>
      <c r="W195" s="344">
        <v>1.9382999999999999</v>
      </c>
      <c r="X195" s="344">
        <v>-1.8104</v>
      </c>
      <c r="Y195" s="370"/>
      <c r="Z195" s="342">
        <v>43</v>
      </c>
      <c r="AA195" s="342">
        <v>108</v>
      </c>
      <c r="AB195" s="342">
        <v>25</v>
      </c>
      <c r="AC195" s="342">
        <v>15</v>
      </c>
      <c r="AD195" s="342">
        <v>66</v>
      </c>
      <c r="AE195" s="342">
        <v>48</v>
      </c>
      <c r="AF195" s="342" t="s">
        <v>430</v>
      </c>
      <c r="AG195" s="342" t="s">
        <v>430</v>
      </c>
      <c r="AH195" s="342" t="s">
        <v>430</v>
      </c>
      <c r="AI195" s="342" t="s">
        <v>430</v>
      </c>
      <c r="AJ195" s="342">
        <v>8</v>
      </c>
      <c r="AK195" s="342">
        <v>10</v>
      </c>
      <c r="AL195" s="342">
        <v>63</v>
      </c>
      <c r="AM195" s="342">
        <v>75</v>
      </c>
      <c r="AN195" s="342">
        <v>8</v>
      </c>
      <c r="AO195" s="369"/>
      <c r="AP195" s="344" t="s">
        <v>430</v>
      </c>
      <c r="AQ195" s="344" t="s">
        <v>430</v>
      </c>
      <c r="AR195" s="344" t="s">
        <v>430</v>
      </c>
      <c r="AS195" s="344" t="s">
        <v>430</v>
      </c>
      <c r="AT195" s="344">
        <v>8.5500000000000007</v>
      </c>
      <c r="AU195" s="347"/>
      <c r="AV195" s="342" t="s">
        <v>430</v>
      </c>
      <c r="AW195" s="342" t="s">
        <v>430</v>
      </c>
      <c r="AX195" s="342" t="s">
        <v>430</v>
      </c>
      <c r="AY195" s="342" t="s">
        <v>430</v>
      </c>
      <c r="AZ195" s="342">
        <v>47</v>
      </c>
      <c r="BA195" s="370"/>
      <c r="BB195" s="344">
        <v>20.011125569082701</v>
      </c>
      <c r="BC195" s="344">
        <v>0.94995926105495199</v>
      </c>
      <c r="BD195" s="344">
        <v>-3.1677367184860597E-2</v>
      </c>
      <c r="BE195" s="371">
        <v>-0.80698254749864795</v>
      </c>
      <c r="BF195" s="370"/>
      <c r="BG195" s="371" t="s">
        <v>430</v>
      </c>
      <c r="BH195" s="667" t="s">
        <v>430</v>
      </c>
      <c r="BI195" s="344" t="s">
        <v>430</v>
      </c>
      <c r="BJ195" s="344" t="s">
        <v>430</v>
      </c>
      <c r="BK195" s="358"/>
      <c r="BL195" s="832" t="s">
        <v>6819</v>
      </c>
      <c r="BM195" s="918" t="s">
        <v>5839</v>
      </c>
      <c r="BN195" s="368" t="s">
        <v>430</v>
      </c>
      <c r="BO195" s="368" t="s">
        <v>430</v>
      </c>
      <c r="BP195" s="368" t="s">
        <v>430</v>
      </c>
      <c r="BQ195" s="369"/>
      <c r="BR195" s="350" t="s">
        <v>463</v>
      </c>
    </row>
    <row r="196" spans="1:70" s="424" customFormat="1" x14ac:dyDescent="0.25">
      <c r="A196" s="341" t="s">
        <v>7096</v>
      </c>
      <c r="B196" s="369"/>
      <c r="C196" s="709">
        <v>46045</v>
      </c>
      <c r="D196" s="369"/>
      <c r="E196" s="864">
        <v>154.16</v>
      </c>
      <c r="F196" s="369"/>
      <c r="G196" s="343">
        <v>9.3208000000000002</v>
      </c>
      <c r="H196" s="370"/>
      <c r="I196" s="344">
        <v>1.8767</v>
      </c>
      <c r="J196" s="344">
        <v>2.7492999999999999</v>
      </c>
      <c r="K196" s="344">
        <v>-8.1875</v>
      </c>
      <c r="L196" s="344">
        <v>-4.5518000000000001</v>
      </c>
      <c r="M196" s="344" t="s">
        <v>430</v>
      </c>
      <c r="N196" s="346" t="s">
        <v>430</v>
      </c>
      <c r="O196" s="344" t="s">
        <v>430</v>
      </c>
      <c r="P196" s="344" t="s">
        <v>430</v>
      </c>
      <c r="Q196" s="344" t="s">
        <v>430</v>
      </c>
      <c r="R196" s="344" t="s">
        <v>430</v>
      </c>
      <c r="S196" s="344">
        <v>1.4619</v>
      </c>
      <c r="T196" s="344">
        <v>-2.6629999999999998</v>
      </c>
      <c r="U196" s="344" t="s">
        <v>430</v>
      </c>
      <c r="V196" s="344" t="s">
        <v>430</v>
      </c>
      <c r="W196" s="344">
        <v>1.4619</v>
      </c>
      <c r="X196" s="344">
        <v>-6.7919999999999998</v>
      </c>
      <c r="Y196" s="370"/>
      <c r="Z196" s="342">
        <v>34</v>
      </c>
      <c r="AA196" s="342">
        <v>24</v>
      </c>
      <c r="AB196" s="342">
        <v>74</v>
      </c>
      <c r="AC196" s="342">
        <v>113</v>
      </c>
      <c r="AD196" s="342" t="s">
        <v>430</v>
      </c>
      <c r="AE196" s="342" t="s">
        <v>430</v>
      </c>
      <c r="AF196" s="342" t="s">
        <v>430</v>
      </c>
      <c r="AG196" s="342" t="s">
        <v>430</v>
      </c>
      <c r="AH196" s="342" t="s">
        <v>430</v>
      </c>
      <c r="AI196" s="342" t="s">
        <v>430</v>
      </c>
      <c r="AJ196" s="342">
        <v>40</v>
      </c>
      <c r="AK196" s="342">
        <v>104</v>
      </c>
      <c r="AL196" s="342" t="s">
        <v>430</v>
      </c>
      <c r="AM196" s="342" t="s">
        <v>430</v>
      </c>
      <c r="AN196" s="342">
        <v>40</v>
      </c>
      <c r="AO196" s="369"/>
      <c r="AP196" s="344" t="s">
        <v>430</v>
      </c>
      <c r="AQ196" s="344" t="s">
        <v>430</v>
      </c>
      <c r="AR196" s="344" t="s">
        <v>430</v>
      </c>
      <c r="AS196" s="344" t="s">
        <v>430</v>
      </c>
      <c r="AT196" s="344" t="s">
        <v>430</v>
      </c>
      <c r="AU196" s="347"/>
      <c r="AV196" s="342" t="s">
        <v>430</v>
      </c>
      <c r="AW196" s="342" t="s">
        <v>430</v>
      </c>
      <c r="AX196" s="342" t="s">
        <v>430</v>
      </c>
      <c r="AY196" s="342" t="s">
        <v>430</v>
      </c>
      <c r="AZ196" s="342" t="s">
        <v>430</v>
      </c>
      <c r="BA196" s="370"/>
      <c r="BB196" s="344">
        <v>34.418935321732</v>
      </c>
      <c r="BC196" s="344">
        <v>0</v>
      </c>
      <c r="BD196" s="344">
        <v>-2.3364345376273001E-2</v>
      </c>
      <c r="BE196" s="371" t="s">
        <v>430</v>
      </c>
      <c r="BF196" s="370"/>
      <c r="BG196" s="371" t="s">
        <v>430</v>
      </c>
      <c r="BH196" s="667" t="s">
        <v>430</v>
      </c>
      <c r="BI196" s="344" t="s">
        <v>430</v>
      </c>
      <c r="BJ196" s="344" t="s">
        <v>430</v>
      </c>
      <c r="BK196" s="358"/>
      <c r="BL196" s="832" t="s">
        <v>6873</v>
      </c>
      <c r="BM196" s="918" t="s">
        <v>6822</v>
      </c>
      <c r="BN196" s="834" t="s">
        <v>2947</v>
      </c>
      <c r="BO196" s="368" t="s">
        <v>430</v>
      </c>
      <c r="BP196" s="368" t="s">
        <v>430</v>
      </c>
      <c r="BQ196" s="369"/>
      <c r="BR196" s="350" t="s">
        <v>4624</v>
      </c>
    </row>
    <row r="197" spans="1:70" s="424" customFormat="1" x14ac:dyDescent="0.25">
      <c r="A197" s="341" t="s">
        <v>7097</v>
      </c>
      <c r="B197" s="369"/>
      <c r="C197" s="709">
        <v>45576</v>
      </c>
      <c r="D197" s="369"/>
      <c r="E197" s="342">
        <v>141.07300000000001</v>
      </c>
      <c r="F197" s="369"/>
      <c r="G197" s="343">
        <v>14.1454</v>
      </c>
      <c r="H197" s="370"/>
      <c r="I197" s="344">
        <v>0.28139999999999998</v>
      </c>
      <c r="J197" s="344">
        <v>2.2126000000000001</v>
      </c>
      <c r="K197" s="344">
        <v>6.2972000000000001</v>
      </c>
      <c r="L197" s="344">
        <v>26.0169</v>
      </c>
      <c r="M197" s="344">
        <v>23.067699999999999</v>
      </c>
      <c r="N197" s="346">
        <v>8.1105</v>
      </c>
      <c r="O197" s="344" t="s">
        <v>430</v>
      </c>
      <c r="P197" s="344" t="s">
        <v>430</v>
      </c>
      <c r="Q197" s="344" t="s">
        <v>430</v>
      </c>
      <c r="R197" s="344" t="s">
        <v>430</v>
      </c>
      <c r="S197" s="344">
        <v>1.9800000000000002E-2</v>
      </c>
      <c r="T197" s="344">
        <v>33.114400000000003</v>
      </c>
      <c r="U197" s="344">
        <v>24.083500000000001</v>
      </c>
      <c r="V197" s="344">
        <v>22.200099999999999</v>
      </c>
      <c r="W197" s="344">
        <v>1.9800000000000002E-2</v>
      </c>
      <c r="X197" s="344">
        <v>22.2925</v>
      </c>
      <c r="Y197" s="370"/>
      <c r="Z197" s="342">
        <v>77</v>
      </c>
      <c r="AA197" s="342">
        <v>41</v>
      </c>
      <c r="AB197" s="342">
        <v>6</v>
      </c>
      <c r="AC197" s="342">
        <v>3</v>
      </c>
      <c r="AD197" s="342">
        <v>2</v>
      </c>
      <c r="AE197" s="342">
        <v>44</v>
      </c>
      <c r="AF197" s="342" t="s">
        <v>430</v>
      </c>
      <c r="AG197" s="342" t="s">
        <v>430</v>
      </c>
      <c r="AH197" s="342" t="s">
        <v>430</v>
      </c>
      <c r="AI197" s="342" t="s">
        <v>430</v>
      </c>
      <c r="AJ197" s="342">
        <v>107</v>
      </c>
      <c r="AK197" s="342">
        <v>3</v>
      </c>
      <c r="AL197" s="342">
        <v>3</v>
      </c>
      <c r="AM197" s="342">
        <v>33</v>
      </c>
      <c r="AN197" s="342">
        <v>107</v>
      </c>
      <c r="AO197" s="369"/>
      <c r="AP197" s="344" t="s">
        <v>430</v>
      </c>
      <c r="AQ197" s="344" t="s">
        <v>430</v>
      </c>
      <c r="AR197" s="344" t="s">
        <v>430</v>
      </c>
      <c r="AS197" s="344" t="s">
        <v>430</v>
      </c>
      <c r="AT197" s="344">
        <v>40.14</v>
      </c>
      <c r="AU197" s="347"/>
      <c r="AV197" s="342" t="s">
        <v>430</v>
      </c>
      <c r="AW197" s="342" t="s">
        <v>430</v>
      </c>
      <c r="AX197" s="342" t="s">
        <v>430</v>
      </c>
      <c r="AY197" s="342" t="s">
        <v>430</v>
      </c>
      <c r="AZ197" s="342">
        <v>14</v>
      </c>
      <c r="BA197" s="370"/>
      <c r="BB197" s="344">
        <v>36.234501500449603</v>
      </c>
      <c r="BC197" s="344">
        <v>0.99071599356584295</v>
      </c>
      <c r="BD197" s="344">
        <v>5.82665885281533E-2</v>
      </c>
      <c r="BE197" s="371">
        <v>-0.44248419048626197</v>
      </c>
      <c r="BF197" s="370"/>
      <c r="BG197" s="371" t="s">
        <v>430</v>
      </c>
      <c r="BH197" s="667" t="s">
        <v>430</v>
      </c>
      <c r="BI197" s="344" t="s">
        <v>430</v>
      </c>
      <c r="BJ197" s="344" t="s">
        <v>430</v>
      </c>
      <c r="BK197" s="358"/>
      <c r="BL197" s="832" t="s">
        <v>6793</v>
      </c>
      <c r="BM197" s="918" t="s">
        <v>4914</v>
      </c>
      <c r="BN197" s="368" t="s">
        <v>430</v>
      </c>
      <c r="BO197" s="368" t="s">
        <v>430</v>
      </c>
      <c r="BP197" s="368" t="s">
        <v>430</v>
      </c>
      <c r="BQ197" s="369"/>
      <c r="BR197" s="350" t="s">
        <v>463</v>
      </c>
    </row>
    <row r="198" spans="1:70" s="424" customFormat="1" x14ac:dyDescent="0.25">
      <c r="A198" s="341" t="s">
        <v>7098</v>
      </c>
      <c r="B198" s="369"/>
      <c r="C198" s="709">
        <v>40014</v>
      </c>
      <c r="D198" s="369"/>
      <c r="E198" s="342">
        <v>130.9</v>
      </c>
      <c r="F198" s="369"/>
      <c r="G198" s="343">
        <v>85.668000000000006</v>
      </c>
      <c r="H198" s="370"/>
      <c r="I198" s="344" t="s">
        <v>430</v>
      </c>
      <c r="J198" s="344">
        <v>0.27979999999999999</v>
      </c>
      <c r="K198" s="344">
        <v>4.6608000000000001</v>
      </c>
      <c r="L198" s="344">
        <v>10.652100000000001</v>
      </c>
      <c r="M198" s="344">
        <v>-3.2109000000000001</v>
      </c>
      <c r="N198" s="346">
        <v>-0.34289999999999998</v>
      </c>
      <c r="O198" s="344">
        <v>2.8780999999999999</v>
      </c>
      <c r="P198" s="344">
        <v>13.1229</v>
      </c>
      <c r="Q198" s="344">
        <v>11.6967</v>
      </c>
      <c r="R198" s="344">
        <v>12.5535</v>
      </c>
      <c r="S198" s="344">
        <v>0.70650000000000002</v>
      </c>
      <c r="T198" s="344">
        <v>12.6366</v>
      </c>
      <c r="U198" s="344">
        <v>-2.3393000000000002</v>
      </c>
      <c r="V198" s="344">
        <v>2.1280000000000001</v>
      </c>
      <c r="W198" s="344">
        <v>0.70650000000000002</v>
      </c>
      <c r="X198" s="344">
        <v>13.5023</v>
      </c>
      <c r="Y198" s="370"/>
      <c r="Z198" s="342" t="s">
        <v>430</v>
      </c>
      <c r="AA198" s="342">
        <v>89</v>
      </c>
      <c r="AB198" s="342">
        <v>10</v>
      </c>
      <c r="AC198" s="342">
        <v>30</v>
      </c>
      <c r="AD198" s="342">
        <v>88</v>
      </c>
      <c r="AE198" s="342">
        <v>67</v>
      </c>
      <c r="AF198" s="342">
        <v>51</v>
      </c>
      <c r="AG198" s="342">
        <v>42</v>
      </c>
      <c r="AH198" s="342">
        <v>31</v>
      </c>
      <c r="AI198" s="342">
        <v>19</v>
      </c>
      <c r="AJ198" s="342">
        <v>76</v>
      </c>
      <c r="AK198" s="342">
        <v>31</v>
      </c>
      <c r="AL198" s="342">
        <v>87</v>
      </c>
      <c r="AM198" s="342">
        <v>81</v>
      </c>
      <c r="AN198" s="342">
        <v>76</v>
      </c>
      <c r="AO198" s="369"/>
      <c r="AP198" s="344">
        <v>12.68</v>
      </c>
      <c r="AQ198" s="344">
        <v>13.49</v>
      </c>
      <c r="AR198" s="344">
        <v>10.87</v>
      </c>
      <c r="AS198" s="344">
        <v>7.15</v>
      </c>
      <c r="AT198" s="344">
        <v>3.43</v>
      </c>
      <c r="AU198" s="347"/>
      <c r="AV198" s="342">
        <v>19</v>
      </c>
      <c r="AW198" s="342">
        <v>21</v>
      </c>
      <c r="AX198" s="342">
        <v>29</v>
      </c>
      <c r="AY198" s="342">
        <v>46</v>
      </c>
      <c r="AZ198" s="342">
        <v>68</v>
      </c>
      <c r="BA198" s="370"/>
      <c r="BB198" s="344">
        <v>13.2757476593228</v>
      </c>
      <c r="BC198" s="344">
        <v>0.91513598961015297</v>
      </c>
      <c r="BD198" s="344">
        <v>5.5126044554990497E-2</v>
      </c>
      <c r="BE198" s="371">
        <v>-0.20602350982737</v>
      </c>
      <c r="BF198" s="370"/>
      <c r="BG198" s="371" t="s">
        <v>430</v>
      </c>
      <c r="BH198" s="667" t="s">
        <v>430</v>
      </c>
      <c r="BI198" s="344" t="s">
        <v>430</v>
      </c>
      <c r="BJ198" s="344" t="s">
        <v>430</v>
      </c>
      <c r="BK198" s="358"/>
      <c r="BL198" s="832" t="s">
        <v>6926</v>
      </c>
      <c r="BM198" s="918" t="s">
        <v>6927</v>
      </c>
      <c r="BN198" s="368" t="s">
        <v>430</v>
      </c>
      <c r="BO198" s="368" t="s">
        <v>430</v>
      </c>
      <c r="BP198" s="368" t="s">
        <v>430</v>
      </c>
      <c r="BQ198" s="369"/>
      <c r="BR198" s="350" t="s">
        <v>904</v>
      </c>
    </row>
    <row r="199" spans="1:70" s="424" customFormat="1" x14ac:dyDescent="0.25">
      <c r="A199" s="341" t="s">
        <v>7099</v>
      </c>
      <c r="B199" s="369"/>
      <c r="C199" s="709">
        <v>45807</v>
      </c>
      <c r="D199" s="369"/>
      <c r="E199" s="342">
        <v>119.31</v>
      </c>
      <c r="F199" s="369"/>
      <c r="G199" s="343">
        <v>11.2852</v>
      </c>
      <c r="H199" s="370"/>
      <c r="I199" s="344">
        <v>0.44679999999999997</v>
      </c>
      <c r="J199" s="344">
        <v>0.55779999999999996</v>
      </c>
      <c r="K199" s="344">
        <v>-0.42349999999999999</v>
      </c>
      <c r="L199" s="344">
        <v>2.6991999999999998</v>
      </c>
      <c r="M199" s="344">
        <v>2.1960000000000002</v>
      </c>
      <c r="N199" s="346">
        <v>11.714700000000001</v>
      </c>
      <c r="O199" s="344" t="s">
        <v>430</v>
      </c>
      <c r="P199" s="344" t="s">
        <v>430</v>
      </c>
      <c r="Q199" s="344" t="s">
        <v>430</v>
      </c>
      <c r="R199" s="344" t="s">
        <v>430</v>
      </c>
      <c r="S199" s="344">
        <v>0.49059999999999998</v>
      </c>
      <c r="T199" s="344">
        <v>2.9136000000000002</v>
      </c>
      <c r="U199" s="344">
        <v>2.6356000000000002</v>
      </c>
      <c r="V199" s="344">
        <v>7.8292999999999999</v>
      </c>
      <c r="W199" s="344">
        <v>0.49059999999999998</v>
      </c>
      <c r="X199" s="344">
        <v>11.7263</v>
      </c>
      <c r="Y199" s="370"/>
      <c r="Z199" s="342">
        <v>71</v>
      </c>
      <c r="AA199" s="342">
        <v>73</v>
      </c>
      <c r="AB199" s="342">
        <v>61</v>
      </c>
      <c r="AC199" s="342">
        <v>68</v>
      </c>
      <c r="AD199" s="342">
        <v>41</v>
      </c>
      <c r="AE199" s="342">
        <v>36</v>
      </c>
      <c r="AF199" s="342" t="s">
        <v>430</v>
      </c>
      <c r="AG199" s="342" t="s">
        <v>430</v>
      </c>
      <c r="AH199" s="342" t="s">
        <v>430</v>
      </c>
      <c r="AI199" s="342" t="s">
        <v>430</v>
      </c>
      <c r="AJ199" s="342">
        <v>81</v>
      </c>
      <c r="AK199" s="342">
        <v>70</v>
      </c>
      <c r="AL199" s="342">
        <v>41</v>
      </c>
      <c r="AM199" s="342">
        <v>51</v>
      </c>
      <c r="AN199" s="342">
        <v>81</v>
      </c>
      <c r="AO199" s="369"/>
      <c r="AP199" s="344" t="s">
        <v>430</v>
      </c>
      <c r="AQ199" s="344" t="s">
        <v>430</v>
      </c>
      <c r="AR199" s="344" t="s">
        <v>430</v>
      </c>
      <c r="AS199" s="344" t="s">
        <v>430</v>
      </c>
      <c r="AT199" s="344">
        <v>7.9</v>
      </c>
      <c r="AU199" s="347"/>
      <c r="AV199" s="342" t="s">
        <v>430</v>
      </c>
      <c r="AW199" s="342" t="s">
        <v>430</v>
      </c>
      <c r="AX199" s="342" t="s">
        <v>430</v>
      </c>
      <c r="AY199" s="342" t="s">
        <v>430</v>
      </c>
      <c r="AZ199" s="342">
        <v>51</v>
      </c>
      <c r="BA199" s="370"/>
      <c r="BB199" s="344">
        <v>7.8964631939666399</v>
      </c>
      <c r="BC199" s="344">
        <v>0.255557238170802</v>
      </c>
      <c r="BD199" s="344">
        <v>6.3013123324875395E-2</v>
      </c>
      <c r="BE199" s="371">
        <v>-0.23665918231918701</v>
      </c>
      <c r="BF199" s="370"/>
      <c r="BG199" s="371" t="s">
        <v>430</v>
      </c>
      <c r="BH199" s="667" t="s">
        <v>430</v>
      </c>
      <c r="BI199" s="344" t="s">
        <v>430</v>
      </c>
      <c r="BJ199" s="344" t="s">
        <v>430</v>
      </c>
      <c r="BK199" s="358"/>
      <c r="BL199" s="832" t="s">
        <v>6929</v>
      </c>
      <c r="BM199" s="918" t="s">
        <v>5857</v>
      </c>
      <c r="BN199" s="368" t="s">
        <v>430</v>
      </c>
      <c r="BO199" s="368" t="s">
        <v>430</v>
      </c>
      <c r="BP199" s="368" t="s">
        <v>430</v>
      </c>
      <c r="BQ199" s="369"/>
      <c r="BR199" s="350" t="s">
        <v>443</v>
      </c>
    </row>
    <row r="200" spans="1:70" s="424" customFormat="1" x14ac:dyDescent="0.25">
      <c r="A200" s="341" t="s">
        <v>7100</v>
      </c>
      <c r="B200" s="369"/>
      <c r="C200" s="709">
        <v>46020</v>
      </c>
      <c r="D200" s="369"/>
      <c r="E200" s="864">
        <v>123.1</v>
      </c>
      <c r="F200" s="369"/>
      <c r="G200" s="343">
        <v>9.6707999999999998</v>
      </c>
      <c r="H200" s="370"/>
      <c r="I200" s="344" t="s">
        <v>430</v>
      </c>
      <c r="J200" s="344">
        <v>2.2801999999999998</v>
      </c>
      <c r="K200" s="344">
        <v>-15.717000000000001</v>
      </c>
      <c r="L200" s="344">
        <v>-2.2925</v>
      </c>
      <c r="M200" s="344">
        <v>-4.5057</v>
      </c>
      <c r="N200" s="346" t="s">
        <v>430</v>
      </c>
      <c r="O200" s="344" t="s">
        <v>430</v>
      </c>
      <c r="P200" s="344" t="s">
        <v>430</v>
      </c>
      <c r="Q200" s="344" t="s">
        <v>430</v>
      </c>
      <c r="R200" s="344" t="s">
        <v>430</v>
      </c>
      <c r="S200" s="344">
        <v>-0.66459999999999997</v>
      </c>
      <c r="T200" s="344">
        <v>-2.4462000000000002</v>
      </c>
      <c r="U200" s="344">
        <v>-3.1642000000000001</v>
      </c>
      <c r="V200" s="344" t="s">
        <v>430</v>
      </c>
      <c r="W200" s="344">
        <v>-0.66459999999999997</v>
      </c>
      <c r="X200" s="344">
        <v>-3.2919999999999998</v>
      </c>
      <c r="Y200" s="370"/>
      <c r="Z200" s="342" t="s">
        <v>430</v>
      </c>
      <c r="AA200" s="342">
        <v>40</v>
      </c>
      <c r="AB200" s="342">
        <v>115</v>
      </c>
      <c r="AC200" s="342">
        <v>97</v>
      </c>
      <c r="AD200" s="342">
        <v>91</v>
      </c>
      <c r="AE200" s="342" t="s">
        <v>430</v>
      </c>
      <c r="AF200" s="342" t="s">
        <v>430</v>
      </c>
      <c r="AG200" s="342" t="s">
        <v>430</v>
      </c>
      <c r="AH200" s="342" t="s">
        <v>430</v>
      </c>
      <c r="AI200" s="342" t="s">
        <v>430</v>
      </c>
      <c r="AJ200" s="342">
        <v>115</v>
      </c>
      <c r="AK200" s="342">
        <v>100</v>
      </c>
      <c r="AL200" s="342">
        <v>91</v>
      </c>
      <c r="AM200" s="342" t="s">
        <v>430</v>
      </c>
      <c r="AN200" s="342">
        <v>115</v>
      </c>
      <c r="AO200" s="369"/>
      <c r="AP200" s="344" t="s">
        <v>430</v>
      </c>
      <c r="AQ200" s="344" t="s">
        <v>430</v>
      </c>
      <c r="AR200" s="344" t="s">
        <v>430</v>
      </c>
      <c r="AS200" s="344" t="s">
        <v>430</v>
      </c>
      <c r="AT200" s="344" t="s">
        <v>430</v>
      </c>
      <c r="AU200" s="347"/>
      <c r="AV200" s="342" t="s">
        <v>430</v>
      </c>
      <c r="AW200" s="342" t="s">
        <v>430</v>
      </c>
      <c r="AX200" s="342" t="s">
        <v>430</v>
      </c>
      <c r="AY200" s="342" t="s">
        <v>430</v>
      </c>
      <c r="AZ200" s="342" t="s">
        <v>430</v>
      </c>
      <c r="BA200" s="370"/>
      <c r="BB200" s="344">
        <v>56.295199960615797</v>
      </c>
      <c r="BC200" s="344">
        <v>1.0371509433658701</v>
      </c>
      <c r="BD200" s="344">
        <v>-1.9628609614648E-3</v>
      </c>
      <c r="BE200" s="371">
        <v>-3.3635894774771602</v>
      </c>
      <c r="BF200" s="370"/>
      <c r="BG200" s="371" t="s">
        <v>430</v>
      </c>
      <c r="BH200" s="667" t="s">
        <v>430</v>
      </c>
      <c r="BI200" s="344" t="s">
        <v>430</v>
      </c>
      <c r="BJ200" s="344" t="s">
        <v>430</v>
      </c>
      <c r="BK200" s="358"/>
      <c r="BL200" s="832" t="s">
        <v>6819</v>
      </c>
      <c r="BM200" s="918" t="s">
        <v>5839</v>
      </c>
      <c r="BN200" s="834" t="s">
        <v>2947</v>
      </c>
      <c r="BO200" s="368" t="s">
        <v>430</v>
      </c>
      <c r="BP200" s="368" t="s">
        <v>430</v>
      </c>
      <c r="BQ200" s="369"/>
      <c r="BR200" s="350" t="s">
        <v>5086</v>
      </c>
    </row>
    <row r="201" spans="1:70" s="424" customFormat="1" x14ac:dyDescent="0.25">
      <c r="A201" s="341" t="s">
        <v>7101</v>
      </c>
      <c r="B201" s="369"/>
      <c r="C201" s="709">
        <v>45602</v>
      </c>
      <c r="D201" s="369"/>
      <c r="E201" s="342">
        <v>112.173</v>
      </c>
      <c r="F201" s="369"/>
      <c r="G201" s="343">
        <v>17.476800000000001</v>
      </c>
      <c r="H201" s="370"/>
      <c r="I201" s="344">
        <v>1.9579</v>
      </c>
      <c r="J201" s="344">
        <v>1.2948</v>
      </c>
      <c r="K201" s="344">
        <v>-8.4174000000000007</v>
      </c>
      <c r="L201" s="344">
        <v>-2.2692000000000001</v>
      </c>
      <c r="M201" s="344">
        <v>4.8939000000000004</v>
      </c>
      <c r="N201" s="346">
        <v>43.4983</v>
      </c>
      <c r="O201" s="344" t="s">
        <v>430</v>
      </c>
      <c r="P201" s="344" t="s">
        <v>430</v>
      </c>
      <c r="Q201" s="344" t="s">
        <v>430</v>
      </c>
      <c r="R201" s="344" t="s">
        <v>430</v>
      </c>
      <c r="S201" s="344">
        <v>1.4418</v>
      </c>
      <c r="T201" s="344">
        <v>-2.3986000000000001</v>
      </c>
      <c r="U201" s="344">
        <v>6.3609</v>
      </c>
      <c r="V201" s="344">
        <v>21.7361</v>
      </c>
      <c r="W201" s="344">
        <v>1.4418</v>
      </c>
      <c r="X201" s="344">
        <v>40.205100000000002</v>
      </c>
      <c r="Y201" s="370"/>
      <c r="Z201" s="342">
        <v>26</v>
      </c>
      <c r="AA201" s="342">
        <v>49</v>
      </c>
      <c r="AB201" s="342">
        <v>79</v>
      </c>
      <c r="AC201" s="342">
        <v>95</v>
      </c>
      <c r="AD201" s="342">
        <v>27</v>
      </c>
      <c r="AE201" s="342">
        <v>30</v>
      </c>
      <c r="AF201" s="342" t="s">
        <v>430</v>
      </c>
      <c r="AG201" s="342" t="s">
        <v>430</v>
      </c>
      <c r="AH201" s="342" t="s">
        <v>430</v>
      </c>
      <c r="AI201" s="342" t="s">
        <v>430</v>
      </c>
      <c r="AJ201" s="342">
        <v>42</v>
      </c>
      <c r="AK201" s="342">
        <v>99</v>
      </c>
      <c r="AL201" s="342">
        <v>23</v>
      </c>
      <c r="AM201" s="342">
        <v>34</v>
      </c>
      <c r="AN201" s="342">
        <v>42</v>
      </c>
      <c r="AO201" s="369"/>
      <c r="AP201" s="344" t="s">
        <v>430</v>
      </c>
      <c r="AQ201" s="344" t="s">
        <v>430</v>
      </c>
      <c r="AR201" s="344" t="s">
        <v>430</v>
      </c>
      <c r="AS201" s="344" t="s">
        <v>430</v>
      </c>
      <c r="AT201" s="344">
        <v>18.079999999999998</v>
      </c>
      <c r="AU201" s="347"/>
      <c r="AV201" s="342" t="s">
        <v>430</v>
      </c>
      <c r="AW201" s="342" t="s">
        <v>430</v>
      </c>
      <c r="AX201" s="342" t="s">
        <v>430</v>
      </c>
      <c r="AY201" s="342" t="s">
        <v>430</v>
      </c>
      <c r="AZ201" s="342">
        <v>34</v>
      </c>
      <c r="BA201" s="370"/>
      <c r="BB201" s="344">
        <v>22.384346034467601</v>
      </c>
      <c r="BC201" s="344">
        <v>0</v>
      </c>
      <c r="BD201" s="344">
        <v>0.12933842049521099</v>
      </c>
      <c r="BE201" s="371" t="s">
        <v>430</v>
      </c>
      <c r="BF201" s="370"/>
      <c r="BG201" s="371" t="s">
        <v>430</v>
      </c>
      <c r="BH201" s="667" t="s">
        <v>430</v>
      </c>
      <c r="BI201" s="344" t="s">
        <v>430</v>
      </c>
      <c r="BJ201" s="344" t="s">
        <v>430</v>
      </c>
      <c r="BK201" s="358"/>
      <c r="BL201" s="832" t="s">
        <v>6917</v>
      </c>
      <c r="BM201" s="918" t="s">
        <v>6918</v>
      </c>
      <c r="BN201" s="368" t="s">
        <v>430</v>
      </c>
      <c r="BO201" s="368" t="s">
        <v>430</v>
      </c>
      <c r="BP201" s="368" t="s">
        <v>430</v>
      </c>
      <c r="BQ201" s="369"/>
      <c r="BR201" s="350" t="s">
        <v>463</v>
      </c>
    </row>
    <row r="202" spans="1:70" s="424" customFormat="1" x14ac:dyDescent="0.25">
      <c r="A202" s="341" t="s">
        <v>7102</v>
      </c>
      <c r="B202" s="369"/>
      <c r="C202" s="709">
        <v>44592</v>
      </c>
      <c r="D202" s="369"/>
      <c r="E202" s="342">
        <v>122.06699999999999</v>
      </c>
      <c r="F202" s="369"/>
      <c r="G202" s="343">
        <v>20.468</v>
      </c>
      <c r="H202" s="370"/>
      <c r="I202" s="344">
        <v>1.0366</v>
      </c>
      <c r="J202" s="344">
        <v>0.80769999999999997</v>
      </c>
      <c r="K202" s="344">
        <v>2.1663000000000001</v>
      </c>
      <c r="L202" s="344">
        <v>13.1829</v>
      </c>
      <c r="M202" s="344">
        <v>3.1444999999999999</v>
      </c>
      <c r="N202" s="346">
        <v>10.536300000000001</v>
      </c>
      <c r="O202" s="344">
        <v>5.1050000000000004</v>
      </c>
      <c r="P202" s="344">
        <v>20.500499999999999</v>
      </c>
      <c r="Q202" s="344" t="s">
        <v>430</v>
      </c>
      <c r="R202" s="344" t="s">
        <v>430</v>
      </c>
      <c r="S202" s="344">
        <v>1.1964999999999999</v>
      </c>
      <c r="T202" s="344">
        <v>14.6089</v>
      </c>
      <c r="U202" s="344">
        <v>4.2849000000000004</v>
      </c>
      <c r="V202" s="344">
        <v>8.6643000000000008</v>
      </c>
      <c r="W202" s="344">
        <v>1.1964999999999999</v>
      </c>
      <c r="X202" s="344">
        <v>17.5959</v>
      </c>
      <c r="Y202" s="370"/>
      <c r="Z202" s="342">
        <v>46</v>
      </c>
      <c r="AA202" s="342">
        <v>63</v>
      </c>
      <c r="AB202" s="342">
        <v>39</v>
      </c>
      <c r="AC202" s="342">
        <v>20</v>
      </c>
      <c r="AD202" s="342">
        <v>34</v>
      </c>
      <c r="AE202" s="342">
        <v>37</v>
      </c>
      <c r="AF202" s="342">
        <v>47</v>
      </c>
      <c r="AG202" s="342">
        <v>25</v>
      </c>
      <c r="AH202" s="342" t="s">
        <v>430</v>
      </c>
      <c r="AI202" s="342" t="s">
        <v>430</v>
      </c>
      <c r="AJ202" s="342">
        <v>60</v>
      </c>
      <c r="AK202" s="342">
        <v>22</v>
      </c>
      <c r="AL202" s="342">
        <v>34</v>
      </c>
      <c r="AM202" s="342">
        <v>47</v>
      </c>
      <c r="AN202" s="342">
        <v>60</v>
      </c>
      <c r="AO202" s="369"/>
      <c r="AP202" s="344" t="s">
        <v>430</v>
      </c>
      <c r="AQ202" s="344" t="s">
        <v>430</v>
      </c>
      <c r="AR202" s="344" t="s">
        <v>430</v>
      </c>
      <c r="AS202" s="344">
        <v>13.77</v>
      </c>
      <c r="AT202" s="344">
        <v>13.69</v>
      </c>
      <c r="AU202" s="347"/>
      <c r="AV202" s="342" t="s">
        <v>430</v>
      </c>
      <c r="AW202" s="342" t="s">
        <v>430</v>
      </c>
      <c r="AX202" s="342" t="s">
        <v>430</v>
      </c>
      <c r="AY202" s="342">
        <v>27</v>
      </c>
      <c r="AZ202" s="342">
        <v>39</v>
      </c>
      <c r="BA202" s="370"/>
      <c r="BB202" s="344">
        <v>16.300293979457599</v>
      </c>
      <c r="BC202" s="344">
        <v>0.99046697530135697</v>
      </c>
      <c r="BD202" s="344">
        <v>8.0935910422190102E-2</v>
      </c>
      <c r="BE202" s="371">
        <v>-0.43634840142986903</v>
      </c>
      <c r="BF202" s="370"/>
      <c r="BG202" s="371" t="s">
        <v>430</v>
      </c>
      <c r="BH202" s="667" t="s">
        <v>430</v>
      </c>
      <c r="BI202" s="344" t="s">
        <v>430</v>
      </c>
      <c r="BJ202" s="344" t="s">
        <v>430</v>
      </c>
      <c r="BK202" s="358"/>
      <c r="BL202" s="832" t="s">
        <v>6806</v>
      </c>
      <c r="BM202" s="918" t="s">
        <v>6807</v>
      </c>
      <c r="BN202" s="368" t="s">
        <v>430</v>
      </c>
      <c r="BO202" s="368" t="s">
        <v>430</v>
      </c>
      <c r="BP202" s="368" t="s">
        <v>430</v>
      </c>
      <c r="BQ202" s="369"/>
      <c r="BR202" s="350" t="s">
        <v>6841</v>
      </c>
    </row>
    <row r="203" spans="1:70" s="424" customFormat="1" x14ac:dyDescent="0.25">
      <c r="A203" s="341" t="s">
        <v>7103</v>
      </c>
      <c r="B203" s="369"/>
      <c r="C203" s="709">
        <v>44664</v>
      </c>
      <c r="D203" s="369"/>
      <c r="E203" s="342">
        <v>102.53</v>
      </c>
      <c r="F203" s="369"/>
      <c r="G203" s="343">
        <v>12.7165</v>
      </c>
      <c r="H203" s="370"/>
      <c r="I203" s="344">
        <v>2.4763999999999999</v>
      </c>
      <c r="J203" s="344">
        <v>0.63549999999999995</v>
      </c>
      <c r="K203" s="344">
        <v>-2.8504</v>
      </c>
      <c r="L203" s="344">
        <v>2.4500000000000002</v>
      </c>
      <c r="M203" s="344">
        <v>-18.145</v>
      </c>
      <c r="N203" s="346">
        <v>-14.3757</v>
      </c>
      <c r="O203" s="344">
        <v>-4.1924999999999999</v>
      </c>
      <c r="P203" s="344">
        <v>9.8275000000000006</v>
      </c>
      <c r="Q203" s="344" t="s">
        <v>430</v>
      </c>
      <c r="R203" s="344" t="s">
        <v>430</v>
      </c>
      <c r="S203" s="344">
        <v>2.3081999999999998</v>
      </c>
      <c r="T203" s="344">
        <v>8.3287999999999993</v>
      </c>
      <c r="U203" s="344">
        <v>-17.218900000000001</v>
      </c>
      <c r="V203" s="344">
        <v>-13.0906</v>
      </c>
      <c r="W203" s="344">
        <v>2.3081999999999998</v>
      </c>
      <c r="X203" s="344">
        <v>5.8571999999999997</v>
      </c>
      <c r="Y203" s="370"/>
      <c r="Z203" s="342">
        <v>1</v>
      </c>
      <c r="AA203" s="342">
        <v>71</v>
      </c>
      <c r="AB203" s="342">
        <v>68</v>
      </c>
      <c r="AC203" s="342">
        <v>70</v>
      </c>
      <c r="AD203" s="342">
        <v>98</v>
      </c>
      <c r="AE203" s="342">
        <v>80</v>
      </c>
      <c r="AF203" s="342">
        <v>62</v>
      </c>
      <c r="AG203" s="342">
        <v>56</v>
      </c>
      <c r="AH203" s="342" t="s">
        <v>430</v>
      </c>
      <c r="AI203" s="342" t="s">
        <v>430</v>
      </c>
      <c r="AJ203" s="342">
        <v>3</v>
      </c>
      <c r="AK203" s="342">
        <v>51</v>
      </c>
      <c r="AL203" s="342">
        <v>98</v>
      </c>
      <c r="AM203" s="342">
        <v>92</v>
      </c>
      <c r="AN203" s="342">
        <v>3</v>
      </c>
      <c r="AO203" s="369"/>
      <c r="AP203" s="344" t="s">
        <v>430</v>
      </c>
      <c r="AQ203" s="344" t="s">
        <v>430</v>
      </c>
      <c r="AR203" s="344" t="s">
        <v>430</v>
      </c>
      <c r="AS203" s="344">
        <v>-2.54</v>
      </c>
      <c r="AT203" s="344">
        <v>-17.510000000000002</v>
      </c>
      <c r="AU203" s="347"/>
      <c r="AV203" s="342" t="s">
        <v>430</v>
      </c>
      <c r="AW203" s="342" t="s">
        <v>430</v>
      </c>
      <c r="AX203" s="342" t="s">
        <v>430</v>
      </c>
      <c r="AY203" s="342">
        <v>58</v>
      </c>
      <c r="AZ203" s="342">
        <v>82</v>
      </c>
      <c r="BA203" s="370"/>
      <c r="BB203" s="344">
        <v>18.7111308767923</v>
      </c>
      <c r="BC203" s="344">
        <v>0.98301301164844501</v>
      </c>
      <c r="BD203" s="344">
        <v>3.0873223022833799E-2</v>
      </c>
      <c r="BE203" s="371">
        <v>-0.50580635545538699</v>
      </c>
      <c r="BF203" s="370"/>
      <c r="BG203" s="371" t="s">
        <v>430</v>
      </c>
      <c r="BH203" s="667" t="s">
        <v>430</v>
      </c>
      <c r="BI203" s="344" t="s">
        <v>430</v>
      </c>
      <c r="BJ203" s="344" t="s">
        <v>430</v>
      </c>
      <c r="BK203" s="358"/>
      <c r="BL203" s="344" t="s">
        <v>6934</v>
      </c>
      <c r="BM203" s="369" t="s">
        <v>5172</v>
      </c>
      <c r="BN203" s="368" t="s">
        <v>430</v>
      </c>
      <c r="BO203" s="368" t="s">
        <v>430</v>
      </c>
      <c r="BP203" s="368" t="s">
        <v>430</v>
      </c>
      <c r="BQ203" s="369"/>
      <c r="BR203" s="350" t="s">
        <v>6935</v>
      </c>
    </row>
    <row r="204" spans="1:70" s="424" customFormat="1" x14ac:dyDescent="0.25">
      <c r="A204" s="341" t="s">
        <v>7104</v>
      </c>
      <c r="B204" s="369"/>
      <c r="C204" s="709">
        <v>41759</v>
      </c>
      <c r="D204" s="369"/>
      <c r="E204" s="342">
        <v>103.39700000000001</v>
      </c>
      <c r="F204" s="369"/>
      <c r="G204" s="343">
        <v>43.741100000000003</v>
      </c>
      <c r="H204" s="370"/>
      <c r="I204" s="344" t="s">
        <v>430</v>
      </c>
      <c r="J204" s="344">
        <v>0.4531</v>
      </c>
      <c r="K204" s="344">
        <v>1.3371999999999999</v>
      </c>
      <c r="L204" s="344">
        <v>10.0244</v>
      </c>
      <c r="M204" s="344">
        <v>2.859</v>
      </c>
      <c r="N204" s="346">
        <v>13.8628</v>
      </c>
      <c r="O204" s="344">
        <v>11.285299999999999</v>
      </c>
      <c r="P204" s="344">
        <v>16.474900000000002</v>
      </c>
      <c r="Q204" s="344">
        <v>13.3307</v>
      </c>
      <c r="R204" s="344">
        <v>12.607200000000001</v>
      </c>
      <c r="S204" s="344">
        <v>0.16209999999999999</v>
      </c>
      <c r="T204" s="344">
        <v>11.466699999999999</v>
      </c>
      <c r="U204" s="344">
        <v>3.8024</v>
      </c>
      <c r="V204" s="344">
        <v>11.7903</v>
      </c>
      <c r="W204" s="344">
        <v>0.16209999999999999</v>
      </c>
      <c r="X204" s="344">
        <v>12.8825</v>
      </c>
      <c r="Y204" s="370"/>
      <c r="Z204" s="342" t="s">
        <v>430</v>
      </c>
      <c r="AA204" s="342">
        <v>80</v>
      </c>
      <c r="AB204" s="342">
        <v>47</v>
      </c>
      <c r="AC204" s="342">
        <v>35</v>
      </c>
      <c r="AD204" s="342">
        <v>36</v>
      </c>
      <c r="AE204" s="342">
        <v>34</v>
      </c>
      <c r="AF204" s="342">
        <v>29</v>
      </c>
      <c r="AG204" s="342">
        <v>32</v>
      </c>
      <c r="AH204" s="342">
        <v>22</v>
      </c>
      <c r="AI204" s="342">
        <v>18</v>
      </c>
      <c r="AJ204" s="342">
        <v>101</v>
      </c>
      <c r="AK204" s="342">
        <v>36</v>
      </c>
      <c r="AL204" s="342">
        <v>36</v>
      </c>
      <c r="AM204" s="342">
        <v>39</v>
      </c>
      <c r="AN204" s="342">
        <v>101</v>
      </c>
      <c r="AO204" s="369"/>
      <c r="AP204" s="344">
        <v>13.6</v>
      </c>
      <c r="AQ204" s="344">
        <v>15.24</v>
      </c>
      <c r="AR204" s="344">
        <v>14.69</v>
      </c>
      <c r="AS204" s="344">
        <v>14.39</v>
      </c>
      <c r="AT204" s="344">
        <v>14.19</v>
      </c>
      <c r="AU204" s="347"/>
      <c r="AV204" s="342">
        <v>16</v>
      </c>
      <c r="AW204" s="342">
        <v>18</v>
      </c>
      <c r="AX204" s="342">
        <v>18</v>
      </c>
      <c r="AY204" s="342">
        <v>25</v>
      </c>
      <c r="AZ204" s="342">
        <v>37</v>
      </c>
      <c r="BA204" s="370"/>
      <c r="BB204" s="344">
        <v>10.8165781047857</v>
      </c>
      <c r="BC204" s="344">
        <v>0</v>
      </c>
      <c r="BD204" s="344">
        <v>8.4495504800143298E-2</v>
      </c>
      <c r="BE204" s="371" t="s">
        <v>430</v>
      </c>
      <c r="BF204" s="370"/>
      <c r="BG204" s="371" t="s">
        <v>430</v>
      </c>
      <c r="BH204" s="667" t="s">
        <v>430</v>
      </c>
      <c r="BI204" s="344" t="s">
        <v>430</v>
      </c>
      <c r="BJ204" s="344" t="s">
        <v>430</v>
      </c>
      <c r="BK204" s="358"/>
      <c r="BL204" s="832" t="s">
        <v>6937</v>
      </c>
      <c r="BM204" s="918" t="s">
        <v>6938</v>
      </c>
      <c r="BN204" s="368" t="s">
        <v>430</v>
      </c>
      <c r="BO204" s="368" t="s">
        <v>430</v>
      </c>
      <c r="BP204" s="368" t="s">
        <v>430</v>
      </c>
      <c r="BQ204" s="369"/>
      <c r="BR204" s="350" t="s">
        <v>518</v>
      </c>
    </row>
    <row r="205" spans="1:70" s="424" customFormat="1" x14ac:dyDescent="0.25">
      <c r="A205" s="341" t="s">
        <v>7105</v>
      </c>
      <c r="B205" s="369"/>
      <c r="C205" s="709">
        <v>45800</v>
      </c>
      <c r="D205" s="369"/>
      <c r="E205" s="342">
        <v>82.769300000000001</v>
      </c>
      <c r="F205" s="369"/>
      <c r="G205" s="343">
        <v>22.0002</v>
      </c>
      <c r="H205" s="370"/>
      <c r="I205" s="344">
        <v>2.3813</v>
      </c>
      <c r="J205" s="344">
        <v>4.6357999999999997</v>
      </c>
      <c r="K205" s="344">
        <v>-13.7095</v>
      </c>
      <c r="L205" s="344">
        <v>0.14610000000000001</v>
      </c>
      <c r="M205" s="344">
        <v>-2.1848000000000001</v>
      </c>
      <c r="N205" s="346">
        <v>103.30500000000001</v>
      </c>
      <c r="O205" s="344" t="s">
        <v>430</v>
      </c>
      <c r="P205" s="344" t="s">
        <v>430</v>
      </c>
      <c r="Q205" s="344" t="s">
        <v>430</v>
      </c>
      <c r="R205" s="344" t="s">
        <v>430</v>
      </c>
      <c r="S205" s="344">
        <v>1.4957</v>
      </c>
      <c r="T205" s="344">
        <v>0.5181</v>
      </c>
      <c r="U205" s="344">
        <v>1.4638</v>
      </c>
      <c r="V205" s="344">
        <v>55.594999999999999</v>
      </c>
      <c r="W205" s="344">
        <v>1.4957</v>
      </c>
      <c r="X205" s="344">
        <v>103.52</v>
      </c>
      <c r="Y205" s="370"/>
      <c r="Z205" s="342">
        <v>8</v>
      </c>
      <c r="AA205" s="342">
        <v>9</v>
      </c>
      <c r="AB205" s="342">
        <v>103</v>
      </c>
      <c r="AC205" s="342">
        <v>77</v>
      </c>
      <c r="AD205" s="342">
        <v>71</v>
      </c>
      <c r="AE205" s="342">
        <v>11</v>
      </c>
      <c r="AF205" s="342" t="s">
        <v>430</v>
      </c>
      <c r="AG205" s="342" t="s">
        <v>430</v>
      </c>
      <c r="AH205" s="342" t="s">
        <v>430</v>
      </c>
      <c r="AI205" s="342" t="s">
        <v>430</v>
      </c>
      <c r="AJ205" s="342">
        <v>34</v>
      </c>
      <c r="AK205" s="342">
        <v>73</v>
      </c>
      <c r="AL205" s="342">
        <v>49</v>
      </c>
      <c r="AM205" s="342">
        <v>11</v>
      </c>
      <c r="AN205" s="342">
        <v>34</v>
      </c>
      <c r="AO205" s="369"/>
      <c r="AP205" s="344" t="s">
        <v>430</v>
      </c>
      <c r="AQ205" s="344" t="s">
        <v>430</v>
      </c>
      <c r="AR205" s="344" t="s">
        <v>430</v>
      </c>
      <c r="AS205" s="344" t="s">
        <v>430</v>
      </c>
      <c r="AT205" s="344">
        <v>53.14</v>
      </c>
      <c r="AU205" s="347"/>
      <c r="AV205" s="342" t="s">
        <v>430</v>
      </c>
      <c r="AW205" s="342" t="s">
        <v>430</v>
      </c>
      <c r="AX205" s="342" t="s">
        <v>430</v>
      </c>
      <c r="AY205" s="342" t="s">
        <v>430</v>
      </c>
      <c r="AZ205" s="342">
        <v>11</v>
      </c>
      <c r="BA205" s="370"/>
      <c r="BB205" s="344">
        <v>53.908931136370001</v>
      </c>
      <c r="BC205" s="344">
        <v>0</v>
      </c>
      <c r="BD205" s="344">
        <v>0.12741915707470999</v>
      </c>
      <c r="BE205" s="371" t="s">
        <v>430</v>
      </c>
      <c r="BF205" s="370"/>
      <c r="BG205" s="371" t="s">
        <v>430</v>
      </c>
      <c r="BH205" s="667" t="s">
        <v>430</v>
      </c>
      <c r="BI205" s="344" t="s">
        <v>430</v>
      </c>
      <c r="BJ205" s="344" t="s">
        <v>430</v>
      </c>
      <c r="BK205" s="358"/>
      <c r="BL205" s="832" t="s">
        <v>6940</v>
      </c>
      <c r="BM205" s="918" t="s">
        <v>6941</v>
      </c>
      <c r="BN205" s="368" t="s">
        <v>430</v>
      </c>
      <c r="BO205" s="368" t="s">
        <v>430</v>
      </c>
      <c r="BP205" s="368" t="s">
        <v>430</v>
      </c>
      <c r="BQ205" s="369"/>
      <c r="BR205" s="350" t="s">
        <v>463</v>
      </c>
    </row>
    <row r="206" spans="1:70" s="424" customFormat="1" x14ac:dyDescent="0.25">
      <c r="A206" s="341" t="s">
        <v>7106</v>
      </c>
      <c r="B206" s="369"/>
      <c r="C206" s="709">
        <v>46079</v>
      </c>
      <c r="D206" s="369"/>
      <c r="E206" s="342">
        <v>96.067300000000003</v>
      </c>
      <c r="F206" s="369"/>
      <c r="G206" s="343">
        <v>10.084</v>
      </c>
      <c r="H206" s="370"/>
      <c r="I206" s="344">
        <v>0.88039999999999996</v>
      </c>
      <c r="J206" s="344">
        <v>0.3982</v>
      </c>
      <c r="K206" s="344">
        <v>-7.6218000000000004</v>
      </c>
      <c r="L206" s="344">
        <v>9.0988000000000007</v>
      </c>
      <c r="M206" s="344" t="s">
        <v>430</v>
      </c>
      <c r="N206" s="346" t="s">
        <v>430</v>
      </c>
      <c r="O206" s="344" t="s">
        <v>430</v>
      </c>
      <c r="P206" s="344" t="s">
        <v>430</v>
      </c>
      <c r="Q206" s="344" t="s">
        <v>430</v>
      </c>
      <c r="R206" s="344" t="s">
        <v>430</v>
      </c>
      <c r="S206" s="344">
        <v>-7.9299999999999995E-2</v>
      </c>
      <c r="T206" s="344">
        <v>10.4612</v>
      </c>
      <c r="U206" s="344" t="s">
        <v>430</v>
      </c>
      <c r="V206" s="344" t="s">
        <v>430</v>
      </c>
      <c r="W206" s="344">
        <v>-7.9299999999999995E-2</v>
      </c>
      <c r="X206" s="344">
        <v>0.84</v>
      </c>
      <c r="Y206" s="370"/>
      <c r="Z206" s="342">
        <v>49</v>
      </c>
      <c r="AA206" s="342">
        <v>83</v>
      </c>
      <c r="AB206" s="342">
        <v>70</v>
      </c>
      <c r="AC206" s="342">
        <v>40</v>
      </c>
      <c r="AD206" s="342" t="s">
        <v>430</v>
      </c>
      <c r="AE206" s="342" t="s">
        <v>430</v>
      </c>
      <c r="AF206" s="342" t="s">
        <v>430</v>
      </c>
      <c r="AG206" s="342" t="s">
        <v>430</v>
      </c>
      <c r="AH206" s="342" t="s">
        <v>430</v>
      </c>
      <c r="AI206" s="342" t="s">
        <v>430</v>
      </c>
      <c r="AJ206" s="342">
        <v>110</v>
      </c>
      <c r="AK206" s="342">
        <v>40</v>
      </c>
      <c r="AL206" s="342" t="s">
        <v>430</v>
      </c>
      <c r="AM206" s="342" t="s">
        <v>430</v>
      </c>
      <c r="AN206" s="342">
        <v>110</v>
      </c>
      <c r="AO206" s="369"/>
      <c r="AP206" s="344" t="s">
        <v>430</v>
      </c>
      <c r="AQ206" s="344" t="s">
        <v>430</v>
      </c>
      <c r="AR206" s="344" t="s">
        <v>430</v>
      </c>
      <c r="AS206" s="344" t="s">
        <v>430</v>
      </c>
      <c r="AT206" s="344" t="s">
        <v>430</v>
      </c>
      <c r="AU206" s="347"/>
      <c r="AV206" s="342" t="s">
        <v>430</v>
      </c>
      <c r="AW206" s="342" t="s">
        <v>430</v>
      </c>
      <c r="AX206" s="342" t="s">
        <v>430</v>
      </c>
      <c r="AY206" s="342" t="s">
        <v>430</v>
      </c>
      <c r="AZ206" s="342" t="s">
        <v>430</v>
      </c>
      <c r="BA206" s="370"/>
      <c r="BB206" s="344">
        <v>32.7988643778788</v>
      </c>
      <c r="BC206" s="344">
        <v>0.99042621996444402</v>
      </c>
      <c r="BD206" s="344">
        <v>1.2864666728797901E-2</v>
      </c>
      <c r="BE206" s="371">
        <v>-9.61094801824071E-2</v>
      </c>
      <c r="BF206" s="370"/>
      <c r="BG206" s="371" t="s">
        <v>430</v>
      </c>
      <c r="BH206" s="667" t="s">
        <v>430</v>
      </c>
      <c r="BI206" s="344" t="s">
        <v>430</v>
      </c>
      <c r="BJ206" s="344" t="s">
        <v>430</v>
      </c>
      <c r="BK206" s="358"/>
      <c r="BL206" s="832" t="s">
        <v>6943</v>
      </c>
      <c r="BM206" s="918" t="s">
        <v>6502</v>
      </c>
      <c r="BN206" s="368" t="s">
        <v>430</v>
      </c>
      <c r="BO206" s="368" t="s">
        <v>430</v>
      </c>
      <c r="BP206" s="368" t="s">
        <v>430</v>
      </c>
      <c r="BQ206" s="369"/>
      <c r="BR206" s="350" t="s">
        <v>6841</v>
      </c>
    </row>
    <row r="207" spans="1:70" s="424" customFormat="1" x14ac:dyDescent="0.25">
      <c r="A207" s="341" t="s">
        <v>7107</v>
      </c>
      <c r="B207" s="369"/>
      <c r="C207" s="709">
        <v>44153</v>
      </c>
      <c r="D207" s="369"/>
      <c r="E207" s="342">
        <v>83.742099999999994</v>
      </c>
      <c r="F207" s="369"/>
      <c r="G207" s="343">
        <v>18.353000000000002</v>
      </c>
      <c r="H207" s="370"/>
      <c r="I207" s="344">
        <v>0.70230000000000004</v>
      </c>
      <c r="J207" s="344">
        <v>0.94599999999999995</v>
      </c>
      <c r="K207" s="344">
        <v>2.9967999999999999</v>
      </c>
      <c r="L207" s="344">
        <v>7.6863999999999999</v>
      </c>
      <c r="M207" s="344">
        <v>-7.7969999999999997</v>
      </c>
      <c r="N207" s="346">
        <v>-4.3914999999999997</v>
      </c>
      <c r="O207" s="344">
        <v>0.89459999999999995</v>
      </c>
      <c r="P207" s="344">
        <v>9.9842999999999993</v>
      </c>
      <c r="Q207" s="344">
        <v>8.9114000000000004</v>
      </c>
      <c r="R207" s="344" t="s">
        <v>430</v>
      </c>
      <c r="S207" s="344">
        <v>1.6617999999999999</v>
      </c>
      <c r="T207" s="344">
        <v>9.4786000000000001</v>
      </c>
      <c r="U207" s="344">
        <v>-6.4863</v>
      </c>
      <c r="V207" s="344">
        <v>-1.381</v>
      </c>
      <c r="W207" s="344">
        <v>1.6617999999999999</v>
      </c>
      <c r="X207" s="344">
        <v>11.4056</v>
      </c>
      <c r="Y207" s="370"/>
      <c r="Z207" s="342">
        <v>58</v>
      </c>
      <c r="AA207" s="342">
        <v>58</v>
      </c>
      <c r="AB207" s="342">
        <v>24</v>
      </c>
      <c r="AC207" s="342">
        <v>49</v>
      </c>
      <c r="AD207" s="342">
        <v>95</v>
      </c>
      <c r="AE207" s="342">
        <v>77</v>
      </c>
      <c r="AF207" s="342">
        <v>56</v>
      </c>
      <c r="AG207" s="342">
        <v>55</v>
      </c>
      <c r="AH207" s="342">
        <v>38</v>
      </c>
      <c r="AI207" s="342" t="s">
        <v>430</v>
      </c>
      <c r="AJ207" s="342">
        <v>20</v>
      </c>
      <c r="AK207" s="342">
        <v>46</v>
      </c>
      <c r="AL207" s="342">
        <v>95</v>
      </c>
      <c r="AM207" s="342">
        <v>87</v>
      </c>
      <c r="AN207" s="342">
        <v>20</v>
      </c>
      <c r="AO207" s="369"/>
      <c r="AP207" s="344" t="s">
        <v>430</v>
      </c>
      <c r="AQ207" s="344" t="s">
        <v>430</v>
      </c>
      <c r="AR207" s="344">
        <v>7.44</v>
      </c>
      <c r="AS207" s="344">
        <v>3.89</v>
      </c>
      <c r="AT207" s="344">
        <v>-3.35</v>
      </c>
      <c r="AU207" s="347"/>
      <c r="AV207" s="342" t="s">
        <v>430</v>
      </c>
      <c r="AW207" s="342" t="s">
        <v>430</v>
      </c>
      <c r="AX207" s="342">
        <v>39</v>
      </c>
      <c r="AY207" s="342">
        <v>55</v>
      </c>
      <c r="AZ207" s="342">
        <v>80</v>
      </c>
      <c r="BA207" s="370"/>
      <c r="BB207" s="344">
        <v>12.9730540560334</v>
      </c>
      <c r="BC207" s="344">
        <v>0.965764319920281</v>
      </c>
      <c r="BD207" s="344">
        <v>3.68820694994378E-2</v>
      </c>
      <c r="BE207" s="371">
        <v>-0.454394964456029</v>
      </c>
      <c r="BF207" s="370"/>
      <c r="BG207" s="371" t="s">
        <v>430</v>
      </c>
      <c r="BH207" s="667" t="s">
        <v>430</v>
      </c>
      <c r="BI207" s="344" t="s">
        <v>430</v>
      </c>
      <c r="BJ207" s="344" t="s">
        <v>430</v>
      </c>
      <c r="BK207" s="358"/>
      <c r="BL207" s="832" t="s">
        <v>6849</v>
      </c>
      <c r="BM207" s="918" t="s">
        <v>6850</v>
      </c>
      <c r="BN207" s="368" t="s">
        <v>430</v>
      </c>
      <c r="BO207" s="368" t="s">
        <v>430</v>
      </c>
      <c r="BP207" s="368" t="s">
        <v>430</v>
      </c>
      <c r="BQ207" s="369"/>
      <c r="BR207" s="350" t="s">
        <v>6841</v>
      </c>
    </row>
    <row r="208" spans="1:70" s="424" customFormat="1" x14ac:dyDescent="0.25">
      <c r="A208" s="341" t="s">
        <v>7108</v>
      </c>
      <c r="B208" s="369"/>
      <c r="C208" s="709">
        <v>41101</v>
      </c>
      <c r="D208" s="369"/>
      <c r="E208" s="342">
        <v>76.900000000000006</v>
      </c>
      <c r="F208" s="369"/>
      <c r="G208" s="343">
        <v>36.691299999999998</v>
      </c>
      <c r="H208" s="370"/>
      <c r="I208" s="344" t="s">
        <v>430</v>
      </c>
      <c r="J208" s="344">
        <v>-0.21590000000000001</v>
      </c>
      <c r="K208" s="344">
        <v>-0.87560000000000004</v>
      </c>
      <c r="L208" s="344">
        <v>3.0133999999999999</v>
      </c>
      <c r="M208" s="344">
        <v>-2.0756000000000001</v>
      </c>
      <c r="N208" s="346">
        <v>5.0782999999999996</v>
      </c>
      <c r="O208" s="344">
        <v>8.2235999999999994</v>
      </c>
      <c r="P208" s="344">
        <v>11.5146</v>
      </c>
      <c r="Q208" s="344">
        <v>9.9644999999999992</v>
      </c>
      <c r="R208" s="344">
        <v>9.4473000000000003</v>
      </c>
      <c r="S208" s="344">
        <v>9.9000000000000005E-2</v>
      </c>
      <c r="T208" s="344">
        <v>3.6781999999999999</v>
      </c>
      <c r="U208" s="344">
        <v>-1.5221</v>
      </c>
      <c r="V208" s="344">
        <v>3.3927999999999998</v>
      </c>
      <c r="W208" s="344">
        <v>9.9000000000000005E-2</v>
      </c>
      <c r="X208" s="344">
        <v>9.7440999999999995</v>
      </c>
      <c r="Y208" s="370"/>
      <c r="Z208" s="342" t="s">
        <v>430</v>
      </c>
      <c r="AA208" s="342">
        <v>110</v>
      </c>
      <c r="AB208" s="342">
        <v>66</v>
      </c>
      <c r="AC208" s="342">
        <v>67</v>
      </c>
      <c r="AD208" s="342">
        <v>69</v>
      </c>
      <c r="AE208" s="342">
        <v>52</v>
      </c>
      <c r="AF208" s="342">
        <v>35</v>
      </c>
      <c r="AG208" s="342">
        <v>51</v>
      </c>
      <c r="AH208" s="342">
        <v>35</v>
      </c>
      <c r="AI208" s="342">
        <v>23</v>
      </c>
      <c r="AJ208" s="342">
        <v>105</v>
      </c>
      <c r="AK208" s="342">
        <v>67</v>
      </c>
      <c r="AL208" s="342">
        <v>81</v>
      </c>
      <c r="AM208" s="342">
        <v>70</v>
      </c>
      <c r="AN208" s="342">
        <v>105</v>
      </c>
      <c r="AO208" s="369"/>
      <c r="AP208" s="344">
        <v>9.91</v>
      </c>
      <c r="AQ208" s="344">
        <v>10.41</v>
      </c>
      <c r="AR208" s="344">
        <v>10.24</v>
      </c>
      <c r="AS208" s="344">
        <v>8.85</v>
      </c>
      <c r="AT208" s="344">
        <v>1.51</v>
      </c>
      <c r="AU208" s="347"/>
      <c r="AV208" s="342">
        <v>23</v>
      </c>
      <c r="AW208" s="342">
        <v>26</v>
      </c>
      <c r="AX208" s="342">
        <v>32</v>
      </c>
      <c r="AY208" s="342">
        <v>40</v>
      </c>
      <c r="AZ208" s="342">
        <v>75</v>
      </c>
      <c r="BA208" s="370"/>
      <c r="BB208" s="344">
        <v>6.3350975363128104</v>
      </c>
      <c r="BC208" s="344">
        <v>0.45682177155946102</v>
      </c>
      <c r="BD208" s="344">
        <v>7.5699722927029603E-2</v>
      </c>
      <c r="BE208" s="371">
        <v>0.19756252477136799</v>
      </c>
      <c r="BF208" s="370"/>
      <c r="BG208" s="371" t="s">
        <v>430</v>
      </c>
      <c r="BH208" s="667" t="s">
        <v>430</v>
      </c>
      <c r="BI208" s="344" t="s">
        <v>430</v>
      </c>
      <c r="BJ208" s="344" t="s">
        <v>430</v>
      </c>
      <c r="BK208" s="358"/>
      <c r="BL208" s="832" t="s">
        <v>6946</v>
      </c>
      <c r="BM208" s="918" t="s">
        <v>6546</v>
      </c>
      <c r="BN208" s="368" t="s">
        <v>430</v>
      </c>
      <c r="BO208" s="368" t="s">
        <v>430</v>
      </c>
      <c r="BP208" s="368" t="s">
        <v>430</v>
      </c>
      <c r="BQ208" s="369"/>
      <c r="BR208" s="350" t="s">
        <v>7109</v>
      </c>
    </row>
    <row r="209" spans="1:70" s="424" customFormat="1" x14ac:dyDescent="0.25">
      <c r="A209" s="341" t="s">
        <v>7110</v>
      </c>
      <c r="B209" s="369"/>
      <c r="C209" s="709">
        <v>46013</v>
      </c>
      <c r="D209" s="369"/>
      <c r="E209" s="342">
        <v>76.656899999999993</v>
      </c>
      <c r="F209" s="369"/>
      <c r="G209" s="343">
        <v>10.3184</v>
      </c>
      <c r="H209" s="370"/>
      <c r="I209" s="344" t="s">
        <v>430</v>
      </c>
      <c r="J209" s="344">
        <v>0.75970000000000004</v>
      </c>
      <c r="K209" s="344">
        <v>2.5941000000000001</v>
      </c>
      <c r="L209" s="344">
        <v>11.8089</v>
      </c>
      <c r="M209" s="344">
        <v>2.2625999999999999</v>
      </c>
      <c r="N209" s="346" t="s">
        <v>430</v>
      </c>
      <c r="O209" s="344" t="s">
        <v>430</v>
      </c>
      <c r="P209" s="344" t="s">
        <v>430</v>
      </c>
      <c r="Q209" s="344" t="s">
        <v>430</v>
      </c>
      <c r="R209" s="344" t="s">
        <v>430</v>
      </c>
      <c r="S209" s="344">
        <v>0.51339999999999997</v>
      </c>
      <c r="T209" s="344">
        <v>13.4414</v>
      </c>
      <c r="U209" s="344">
        <v>3.0943000000000001</v>
      </c>
      <c r="V209" s="344" t="s">
        <v>430</v>
      </c>
      <c r="W209" s="344">
        <v>0.51339999999999997</v>
      </c>
      <c r="X209" s="344">
        <v>3.1840000000000002</v>
      </c>
      <c r="Y209" s="370"/>
      <c r="Z209" s="342" t="s">
        <v>430</v>
      </c>
      <c r="AA209" s="342">
        <v>66</v>
      </c>
      <c r="AB209" s="342">
        <v>31</v>
      </c>
      <c r="AC209" s="342">
        <v>24</v>
      </c>
      <c r="AD209" s="342">
        <v>39</v>
      </c>
      <c r="AE209" s="342" t="s">
        <v>430</v>
      </c>
      <c r="AF209" s="342" t="s">
        <v>430</v>
      </c>
      <c r="AG209" s="342" t="s">
        <v>430</v>
      </c>
      <c r="AH209" s="342" t="s">
        <v>430</v>
      </c>
      <c r="AI209" s="342" t="s">
        <v>430</v>
      </c>
      <c r="AJ209" s="342">
        <v>79</v>
      </c>
      <c r="AK209" s="342">
        <v>26</v>
      </c>
      <c r="AL209" s="342">
        <v>40</v>
      </c>
      <c r="AM209" s="342" t="s">
        <v>430</v>
      </c>
      <c r="AN209" s="342">
        <v>79</v>
      </c>
      <c r="AO209" s="369"/>
      <c r="AP209" s="344" t="s">
        <v>430</v>
      </c>
      <c r="AQ209" s="344" t="s">
        <v>430</v>
      </c>
      <c r="AR209" s="344" t="s">
        <v>430</v>
      </c>
      <c r="AS209" s="344" t="s">
        <v>430</v>
      </c>
      <c r="AT209" s="344" t="s">
        <v>430</v>
      </c>
      <c r="AU209" s="347"/>
      <c r="AV209" s="342" t="s">
        <v>430</v>
      </c>
      <c r="AW209" s="342" t="s">
        <v>430</v>
      </c>
      <c r="AX209" s="342" t="s">
        <v>430</v>
      </c>
      <c r="AY209" s="342" t="s">
        <v>430</v>
      </c>
      <c r="AZ209" s="342" t="s">
        <v>430</v>
      </c>
      <c r="BA209" s="370"/>
      <c r="BB209" s="344">
        <v>19.041326432903201</v>
      </c>
      <c r="BC209" s="344">
        <v>0</v>
      </c>
      <c r="BD209" s="344">
        <v>2.42179476967007E-3</v>
      </c>
      <c r="BE209" s="371" t="s">
        <v>430</v>
      </c>
      <c r="BF209" s="370"/>
      <c r="BG209" s="371" t="s">
        <v>430</v>
      </c>
      <c r="BH209" s="667" t="s">
        <v>430</v>
      </c>
      <c r="BI209" s="344" t="s">
        <v>430</v>
      </c>
      <c r="BJ209" s="344" t="s">
        <v>430</v>
      </c>
      <c r="BK209" s="358"/>
      <c r="BL209" s="832" t="s">
        <v>6590</v>
      </c>
      <c r="BM209" s="918" t="s">
        <v>5236</v>
      </c>
      <c r="BN209" s="368" t="s">
        <v>430</v>
      </c>
      <c r="BO209" s="368" t="s">
        <v>430</v>
      </c>
      <c r="BP209" s="368" t="s">
        <v>430</v>
      </c>
      <c r="BQ209" s="369"/>
      <c r="BR209" s="350" t="s">
        <v>554</v>
      </c>
    </row>
    <row r="210" spans="1:70" s="424" customFormat="1" ht="11" x14ac:dyDescent="0.3">
      <c r="A210" s="835" t="s">
        <v>7111</v>
      </c>
      <c r="B210" s="836"/>
      <c r="C210" s="837">
        <v>46139</v>
      </c>
      <c r="D210" s="836"/>
      <c r="E210" s="838">
        <v>76.091499999999996</v>
      </c>
      <c r="F210" s="836"/>
      <c r="G210" s="839">
        <v>10.074</v>
      </c>
      <c r="H210" s="841"/>
      <c r="I210" s="840" t="s">
        <v>430</v>
      </c>
      <c r="J210" s="840">
        <v>0.52890000000000004</v>
      </c>
      <c r="K210" s="840">
        <v>3.9699999999999999E-2</v>
      </c>
      <c r="L210" s="840" t="s">
        <v>430</v>
      </c>
      <c r="M210" s="840" t="s">
        <v>430</v>
      </c>
      <c r="N210" s="842" t="s">
        <v>430</v>
      </c>
      <c r="O210" s="840" t="s">
        <v>430</v>
      </c>
      <c r="P210" s="840" t="s">
        <v>430</v>
      </c>
      <c r="Q210" s="840" t="s">
        <v>430</v>
      </c>
      <c r="R210" s="840" t="s">
        <v>430</v>
      </c>
      <c r="S210" s="840">
        <v>0.10929999999999999</v>
      </c>
      <c r="T210" s="840" t="s">
        <v>430</v>
      </c>
      <c r="U210" s="840" t="s">
        <v>430</v>
      </c>
      <c r="V210" s="840" t="s">
        <v>430</v>
      </c>
      <c r="W210" s="840">
        <v>0.10929999999999999</v>
      </c>
      <c r="X210" s="840">
        <v>0.74</v>
      </c>
      <c r="Y210" s="841"/>
      <c r="Z210" s="838" t="s">
        <v>430</v>
      </c>
      <c r="AA210" s="838">
        <v>74</v>
      </c>
      <c r="AB210" s="838">
        <v>59</v>
      </c>
      <c r="AC210" s="838" t="s">
        <v>430</v>
      </c>
      <c r="AD210" s="838" t="s">
        <v>430</v>
      </c>
      <c r="AE210" s="838" t="s">
        <v>430</v>
      </c>
      <c r="AF210" s="838" t="s">
        <v>430</v>
      </c>
      <c r="AG210" s="838" t="s">
        <v>430</v>
      </c>
      <c r="AH210" s="838" t="s">
        <v>430</v>
      </c>
      <c r="AI210" s="838" t="s">
        <v>430</v>
      </c>
      <c r="AJ210" s="838">
        <v>104</v>
      </c>
      <c r="AK210" s="838" t="s">
        <v>430</v>
      </c>
      <c r="AL210" s="838" t="s">
        <v>430</v>
      </c>
      <c r="AM210" s="838" t="s">
        <v>430</v>
      </c>
      <c r="AN210" s="838">
        <v>104</v>
      </c>
      <c r="AO210" s="836"/>
      <c r="AP210" s="840" t="s">
        <v>430</v>
      </c>
      <c r="AQ210" s="840" t="s">
        <v>430</v>
      </c>
      <c r="AR210" s="840" t="s">
        <v>430</v>
      </c>
      <c r="AS210" s="840" t="s">
        <v>430</v>
      </c>
      <c r="AT210" s="840" t="s">
        <v>430</v>
      </c>
      <c r="AU210" s="843"/>
      <c r="AV210" s="838" t="s">
        <v>430</v>
      </c>
      <c r="AW210" s="838" t="s">
        <v>430</v>
      </c>
      <c r="AX210" s="838" t="s">
        <v>430</v>
      </c>
      <c r="AY210" s="838" t="s">
        <v>430</v>
      </c>
      <c r="AZ210" s="838" t="s">
        <v>430</v>
      </c>
      <c r="BA210" s="841"/>
      <c r="BB210" s="840">
        <v>1.3556295923424799</v>
      </c>
      <c r="BC210" s="840">
        <v>0</v>
      </c>
      <c r="BD210" s="840">
        <v>-0.1014421384332</v>
      </c>
      <c r="BE210" s="846">
        <v>-0.13751796477054801</v>
      </c>
      <c r="BF210" s="841"/>
      <c r="BG210" s="846" t="s">
        <v>430</v>
      </c>
      <c r="BH210" s="947" t="s">
        <v>430</v>
      </c>
      <c r="BI210" s="840" t="s">
        <v>430</v>
      </c>
      <c r="BJ210" s="840" t="s">
        <v>430</v>
      </c>
      <c r="BK210" s="845"/>
      <c r="BL210" s="840" t="s">
        <v>6950</v>
      </c>
      <c r="BM210" s="836" t="s">
        <v>6951</v>
      </c>
      <c r="BN210" s="849" t="s">
        <v>430</v>
      </c>
      <c r="BO210" s="849" t="s">
        <v>430</v>
      </c>
      <c r="BP210" s="849" t="s">
        <v>430</v>
      </c>
      <c r="BQ210" s="836"/>
      <c r="BR210" s="850" t="s">
        <v>615</v>
      </c>
    </row>
    <row r="211" spans="1:70" s="424" customFormat="1" x14ac:dyDescent="0.25">
      <c r="A211" s="341" t="s">
        <v>7112</v>
      </c>
      <c r="B211" s="369"/>
      <c r="C211" s="709">
        <v>44267</v>
      </c>
      <c r="D211" s="369"/>
      <c r="E211" s="342">
        <v>73.66</v>
      </c>
      <c r="F211" s="369"/>
      <c r="G211" s="343">
        <v>17.839500000000001</v>
      </c>
      <c r="H211" s="370"/>
      <c r="I211" s="344" t="s">
        <v>430</v>
      </c>
      <c r="J211" s="344">
        <v>0.47199999999999998</v>
      </c>
      <c r="K211" s="344">
        <v>0.88849999999999996</v>
      </c>
      <c r="L211" s="344">
        <v>5.2458999999999998</v>
      </c>
      <c r="M211" s="344">
        <v>1.9406000000000001</v>
      </c>
      <c r="N211" s="346">
        <v>10.012700000000001</v>
      </c>
      <c r="O211" s="344">
        <v>10.928599999999999</v>
      </c>
      <c r="P211" s="344">
        <v>13.8018</v>
      </c>
      <c r="Q211" s="344">
        <v>11.134399999999999</v>
      </c>
      <c r="R211" s="344" t="s">
        <v>430</v>
      </c>
      <c r="S211" s="344">
        <v>0.3296</v>
      </c>
      <c r="T211" s="344">
        <v>6.3033000000000001</v>
      </c>
      <c r="U211" s="344">
        <v>2.4752000000000001</v>
      </c>
      <c r="V211" s="344">
        <v>6.84</v>
      </c>
      <c r="W211" s="344">
        <v>0.3296</v>
      </c>
      <c r="X211" s="344">
        <v>11.5243</v>
      </c>
      <c r="Y211" s="370"/>
      <c r="Z211" s="342" t="s">
        <v>430</v>
      </c>
      <c r="AA211" s="342">
        <v>79</v>
      </c>
      <c r="AB211" s="342">
        <v>52</v>
      </c>
      <c r="AC211" s="342">
        <v>60</v>
      </c>
      <c r="AD211" s="342">
        <v>42</v>
      </c>
      <c r="AE211" s="342">
        <v>39</v>
      </c>
      <c r="AF211" s="342">
        <v>30</v>
      </c>
      <c r="AG211" s="342">
        <v>40</v>
      </c>
      <c r="AH211" s="342">
        <v>32</v>
      </c>
      <c r="AI211" s="342" t="s">
        <v>430</v>
      </c>
      <c r="AJ211" s="342">
        <v>85</v>
      </c>
      <c r="AK211" s="342">
        <v>61</v>
      </c>
      <c r="AL211" s="342">
        <v>42</v>
      </c>
      <c r="AM211" s="342">
        <v>55</v>
      </c>
      <c r="AN211" s="342">
        <v>85</v>
      </c>
      <c r="AO211" s="369"/>
      <c r="AP211" s="344" t="s">
        <v>430</v>
      </c>
      <c r="AQ211" s="344" t="s">
        <v>430</v>
      </c>
      <c r="AR211" s="344">
        <v>12.33</v>
      </c>
      <c r="AS211" s="344">
        <v>12.1</v>
      </c>
      <c r="AT211" s="344">
        <v>8.6199999999999992</v>
      </c>
      <c r="AU211" s="347"/>
      <c r="AV211" s="342" t="s">
        <v>430</v>
      </c>
      <c r="AW211" s="342" t="s">
        <v>430</v>
      </c>
      <c r="AX211" s="342">
        <v>26</v>
      </c>
      <c r="AY211" s="342">
        <v>30</v>
      </c>
      <c r="AZ211" s="342">
        <v>46</v>
      </c>
      <c r="BA211" s="370"/>
      <c r="BB211" s="344">
        <v>5.2797028536217301</v>
      </c>
      <c r="BC211" s="344">
        <v>0</v>
      </c>
      <c r="BD211" s="344">
        <v>0.123654476802301</v>
      </c>
      <c r="BE211" s="371" t="s">
        <v>430</v>
      </c>
      <c r="BF211" s="370"/>
      <c r="BG211" s="371" t="s">
        <v>430</v>
      </c>
      <c r="BH211" s="667" t="s">
        <v>430</v>
      </c>
      <c r="BI211" s="344" t="s">
        <v>430</v>
      </c>
      <c r="BJ211" s="344" t="s">
        <v>430</v>
      </c>
      <c r="BK211" s="358"/>
      <c r="BL211" s="832" t="s">
        <v>6953</v>
      </c>
      <c r="BM211" s="918" t="s">
        <v>5755</v>
      </c>
      <c r="BN211" s="368" t="s">
        <v>430</v>
      </c>
      <c r="BO211" s="368" t="s">
        <v>430</v>
      </c>
      <c r="BP211" s="368" t="s">
        <v>430</v>
      </c>
      <c r="BQ211" s="369"/>
      <c r="BR211" s="350" t="s">
        <v>547</v>
      </c>
    </row>
    <row r="212" spans="1:70" s="424" customFormat="1" x14ac:dyDescent="0.25">
      <c r="A212" s="341" t="s">
        <v>7113</v>
      </c>
      <c r="B212" s="369"/>
      <c r="C212" s="709">
        <v>46076</v>
      </c>
      <c r="D212" s="369"/>
      <c r="E212" s="342">
        <v>88.892300000000006</v>
      </c>
      <c r="F212" s="369"/>
      <c r="G212" s="343">
        <v>11.865</v>
      </c>
      <c r="H212" s="370"/>
      <c r="I212" s="344">
        <v>0.60199999999999998</v>
      </c>
      <c r="J212" s="344">
        <v>2.4258000000000002</v>
      </c>
      <c r="K212" s="344">
        <v>6.7667999999999999</v>
      </c>
      <c r="L212" s="344">
        <v>28.297999999999998</v>
      </c>
      <c r="M212" s="344" t="s">
        <v>430</v>
      </c>
      <c r="N212" s="346" t="s">
        <v>430</v>
      </c>
      <c r="O212" s="344" t="s">
        <v>430</v>
      </c>
      <c r="P212" s="344" t="s">
        <v>430</v>
      </c>
      <c r="Q212" s="344" t="s">
        <v>430</v>
      </c>
      <c r="R212" s="344" t="s">
        <v>430</v>
      </c>
      <c r="S212" s="344">
        <v>1.3669</v>
      </c>
      <c r="T212" s="344">
        <v>34.067799999999998</v>
      </c>
      <c r="U212" s="344" t="s">
        <v>430</v>
      </c>
      <c r="V212" s="344" t="s">
        <v>430</v>
      </c>
      <c r="W212" s="344">
        <v>1.3669</v>
      </c>
      <c r="X212" s="344">
        <v>18.649999999999999</v>
      </c>
      <c r="Y212" s="370"/>
      <c r="Z212" s="342">
        <v>66</v>
      </c>
      <c r="AA212" s="342">
        <v>35</v>
      </c>
      <c r="AB212" s="342">
        <v>5</v>
      </c>
      <c r="AC212" s="342">
        <v>2</v>
      </c>
      <c r="AD212" s="342" t="s">
        <v>430</v>
      </c>
      <c r="AE212" s="342" t="s">
        <v>430</v>
      </c>
      <c r="AF212" s="342" t="s">
        <v>430</v>
      </c>
      <c r="AG212" s="342" t="s">
        <v>430</v>
      </c>
      <c r="AH212" s="342" t="s">
        <v>430</v>
      </c>
      <c r="AI212" s="342" t="s">
        <v>430</v>
      </c>
      <c r="AJ212" s="342">
        <v>48</v>
      </c>
      <c r="AK212" s="342">
        <v>2</v>
      </c>
      <c r="AL212" s="342" t="s">
        <v>430</v>
      </c>
      <c r="AM212" s="342" t="s">
        <v>430</v>
      </c>
      <c r="AN212" s="342">
        <v>48</v>
      </c>
      <c r="AO212" s="369"/>
      <c r="AP212" s="344" t="s">
        <v>430</v>
      </c>
      <c r="AQ212" s="344" t="s">
        <v>430</v>
      </c>
      <c r="AR212" s="344" t="s">
        <v>430</v>
      </c>
      <c r="AS212" s="344" t="s">
        <v>430</v>
      </c>
      <c r="AT212" s="344" t="s">
        <v>430</v>
      </c>
      <c r="AU212" s="347"/>
      <c r="AV212" s="342" t="s">
        <v>430</v>
      </c>
      <c r="AW212" s="342" t="s">
        <v>430</v>
      </c>
      <c r="AX212" s="342" t="s">
        <v>430</v>
      </c>
      <c r="AY212" s="342" t="s">
        <v>430</v>
      </c>
      <c r="AZ212" s="342" t="s">
        <v>430</v>
      </c>
      <c r="BA212" s="370"/>
      <c r="BB212" s="344">
        <v>37.732746599463802</v>
      </c>
      <c r="BC212" s="344">
        <v>0</v>
      </c>
      <c r="BD212" s="344">
        <v>0.11542158598895499</v>
      </c>
      <c r="BE212" s="371" t="s">
        <v>430</v>
      </c>
      <c r="BF212" s="370"/>
      <c r="BG212" s="371" t="s">
        <v>430</v>
      </c>
      <c r="BH212" s="667" t="s">
        <v>430</v>
      </c>
      <c r="BI212" s="344" t="s">
        <v>430</v>
      </c>
      <c r="BJ212" s="344" t="s">
        <v>430</v>
      </c>
      <c r="BK212" s="358"/>
      <c r="BL212" s="832" t="s">
        <v>6955</v>
      </c>
      <c r="BM212" s="918" t="s">
        <v>6956</v>
      </c>
      <c r="BN212" s="368" t="s">
        <v>430</v>
      </c>
      <c r="BO212" s="368" t="s">
        <v>430</v>
      </c>
      <c r="BP212" s="368" t="s">
        <v>430</v>
      </c>
      <c r="BQ212" s="369"/>
      <c r="BR212" s="350" t="s">
        <v>6841</v>
      </c>
    </row>
    <row r="213" spans="1:70" s="424" customFormat="1" x14ac:dyDescent="0.25">
      <c r="A213" s="341" t="s">
        <v>7114</v>
      </c>
      <c r="B213" s="369"/>
      <c r="C213" s="709">
        <v>44532</v>
      </c>
      <c r="D213" s="369"/>
      <c r="E213" s="342">
        <v>55.616100000000003</v>
      </c>
      <c r="F213" s="369"/>
      <c r="G213" s="343">
        <v>15.976699999999999</v>
      </c>
      <c r="H213" s="370"/>
      <c r="I213" s="344">
        <v>0.81850000000000001</v>
      </c>
      <c r="J213" s="344">
        <v>1.0486</v>
      </c>
      <c r="K213" s="344">
        <v>3.4565999999999999</v>
      </c>
      <c r="L213" s="344">
        <v>11.558999999999999</v>
      </c>
      <c r="M213" s="344">
        <v>-3.1128</v>
      </c>
      <c r="N213" s="346">
        <v>-0.63560000000000005</v>
      </c>
      <c r="O213" s="344">
        <v>1.4279999999999999</v>
      </c>
      <c r="P213" s="344">
        <v>12.473000000000001</v>
      </c>
      <c r="Q213" s="344" t="s">
        <v>430</v>
      </c>
      <c r="R213" s="344" t="s">
        <v>430</v>
      </c>
      <c r="S213" s="344">
        <v>1.2337</v>
      </c>
      <c r="T213" s="344">
        <v>13.553100000000001</v>
      </c>
      <c r="U213" s="344">
        <v>-2.4407000000000001</v>
      </c>
      <c r="V213" s="344">
        <v>2.4062000000000001</v>
      </c>
      <c r="W213" s="344">
        <v>1.2337</v>
      </c>
      <c r="X213" s="344">
        <v>10.7631</v>
      </c>
      <c r="Y213" s="370"/>
      <c r="Z213" s="342">
        <v>52</v>
      </c>
      <c r="AA213" s="342">
        <v>52</v>
      </c>
      <c r="AB213" s="342">
        <v>16</v>
      </c>
      <c r="AC213" s="342">
        <v>25</v>
      </c>
      <c r="AD213" s="342">
        <v>86</v>
      </c>
      <c r="AE213" s="342">
        <v>69</v>
      </c>
      <c r="AF213" s="342">
        <v>54</v>
      </c>
      <c r="AG213" s="342">
        <v>43</v>
      </c>
      <c r="AH213" s="342" t="s">
        <v>430</v>
      </c>
      <c r="AI213" s="342" t="s">
        <v>430</v>
      </c>
      <c r="AJ213" s="342">
        <v>57</v>
      </c>
      <c r="AK213" s="342">
        <v>25</v>
      </c>
      <c r="AL213" s="342">
        <v>88</v>
      </c>
      <c r="AM213" s="342">
        <v>78</v>
      </c>
      <c r="AN213" s="342">
        <v>57</v>
      </c>
      <c r="AO213" s="369"/>
      <c r="AP213" s="344" t="s">
        <v>430</v>
      </c>
      <c r="AQ213" s="344" t="s">
        <v>430</v>
      </c>
      <c r="AR213" s="344" t="s">
        <v>430</v>
      </c>
      <c r="AS213" s="344">
        <v>6.08</v>
      </c>
      <c r="AT213" s="344">
        <v>3.39</v>
      </c>
      <c r="AU213" s="347"/>
      <c r="AV213" s="342" t="s">
        <v>430</v>
      </c>
      <c r="AW213" s="342" t="s">
        <v>430</v>
      </c>
      <c r="AX213" s="342" t="s">
        <v>430</v>
      </c>
      <c r="AY213" s="342">
        <v>51</v>
      </c>
      <c r="AZ213" s="342">
        <v>69</v>
      </c>
      <c r="BA213" s="370"/>
      <c r="BB213" s="344">
        <v>14.032268954232</v>
      </c>
      <c r="BC213" s="344">
        <v>0.99519301910618496</v>
      </c>
      <c r="BD213" s="344">
        <v>4.8471480545387198E-2</v>
      </c>
      <c r="BE213" s="371">
        <v>-0.39778028270211202</v>
      </c>
      <c r="BF213" s="370"/>
      <c r="BG213" s="371" t="s">
        <v>430</v>
      </c>
      <c r="BH213" s="667" t="s">
        <v>430</v>
      </c>
      <c r="BI213" s="344" t="s">
        <v>430</v>
      </c>
      <c r="BJ213" s="344" t="s">
        <v>430</v>
      </c>
      <c r="BK213" s="358"/>
      <c r="BL213" s="832" t="s">
        <v>6806</v>
      </c>
      <c r="BM213" s="918" t="s">
        <v>6807</v>
      </c>
      <c r="BN213" s="368" t="s">
        <v>430</v>
      </c>
      <c r="BO213" s="368" t="s">
        <v>430</v>
      </c>
      <c r="BP213" s="368" t="s">
        <v>430</v>
      </c>
      <c r="BQ213" s="369"/>
      <c r="BR213" s="350" t="s">
        <v>443</v>
      </c>
    </row>
    <row r="214" spans="1:70" s="424" customFormat="1" ht="11" x14ac:dyDescent="0.3">
      <c r="A214" s="835" t="s">
        <v>7115</v>
      </c>
      <c r="B214" s="836"/>
      <c r="C214" s="837">
        <v>46101</v>
      </c>
      <c r="D214" s="836"/>
      <c r="E214" s="838">
        <v>83.676299999999998</v>
      </c>
      <c r="F214" s="836"/>
      <c r="G214" s="839">
        <v>11.021000000000001</v>
      </c>
      <c r="H214" s="841"/>
      <c r="I214" s="840">
        <v>0.45569999999999999</v>
      </c>
      <c r="J214" s="840">
        <v>7.2599999999999998E-2</v>
      </c>
      <c r="K214" s="840">
        <v>2.3115000000000001</v>
      </c>
      <c r="L214" s="840">
        <v>9.2270000000000003</v>
      </c>
      <c r="M214" s="840" t="s">
        <v>430</v>
      </c>
      <c r="N214" s="842" t="s">
        <v>430</v>
      </c>
      <c r="O214" s="840" t="s">
        <v>430</v>
      </c>
      <c r="P214" s="840" t="s">
        <v>430</v>
      </c>
      <c r="Q214" s="840" t="s">
        <v>430</v>
      </c>
      <c r="R214" s="840" t="s">
        <v>430</v>
      </c>
      <c r="S214" s="840">
        <v>1.0914999999999999</v>
      </c>
      <c r="T214" s="840">
        <v>10.619300000000001</v>
      </c>
      <c r="U214" s="840" t="s">
        <v>430</v>
      </c>
      <c r="V214" s="840" t="s">
        <v>430</v>
      </c>
      <c r="W214" s="840">
        <v>1.0914999999999999</v>
      </c>
      <c r="X214" s="840">
        <v>10.210000000000001</v>
      </c>
      <c r="Y214" s="841"/>
      <c r="Z214" s="838">
        <v>70</v>
      </c>
      <c r="AA214" s="838">
        <v>96</v>
      </c>
      <c r="AB214" s="838">
        <v>34</v>
      </c>
      <c r="AC214" s="838">
        <v>38</v>
      </c>
      <c r="AD214" s="838" t="s">
        <v>430</v>
      </c>
      <c r="AE214" s="838" t="s">
        <v>430</v>
      </c>
      <c r="AF214" s="838" t="s">
        <v>430</v>
      </c>
      <c r="AG214" s="838" t="s">
        <v>430</v>
      </c>
      <c r="AH214" s="838" t="s">
        <v>430</v>
      </c>
      <c r="AI214" s="838" t="s">
        <v>430</v>
      </c>
      <c r="AJ214" s="838">
        <v>64</v>
      </c>
      <c r="AK214" s="838">
        <v>39</v>
      </c>
      <c r="AL214" s="838" t="s">
        <v>430</v>
      </c>
      <c r="AM214" s="838" t="s">
        <v>430</v>
      </c>
      <c r="AN214" s="838">
        <v>64</v>
      </c>
      <c r="AO214" s="836"/>
      <c r="AP214" s="840" t="s">
        <v>430</v>
      </c>
      <c r="AQ214" s="840" t="s">
        <v>430</v>
      </c>
      <c r="AR214" s="840" t="s">
        <v>430</v>
      </c>
      <c r="AS214" s="840" t="s">
        <v>430</v>
      </c>
      <c r="AT214" s="840" t="s">
        <v>430</v>
      </c>
      <c r="AU214" s="843"/>
      <c r="AV214" s="838" t="s">
        <v>430</v>
      </c>
      <c r="AW214" s="838" t="s">
        <v>430</v>
      </c>
      <c r="AX214" s="838" t="s">
        <v>430</v>
      </c>
      <c r="AY214" s="838" t="s">
        <v>430</v>
      </c>
      <c r="AZ214" s="838" t="s">
        <v>430</v>
      </c>
      <c r="BA214" s="841"/>
      <c r="BB214" s="840">
        <v>12.742787960949499</v>
      </c>
      <c r="BC214" s="840">
        <v>0.80746923577484997</v>
      </c>
      <c r="BD214" s="840">
        <v>0.202191191151297</v>
      </c>
      <c r="BE214" s="846">
        <v>-8.9909783210609703E-2</v>
      </c>
      <c r="BF214" s="841"/>
      <c r="BG214" s="846" t="s">
        <v>430</v>
      </c>
      <c r="BH214" s="947" t="s">
        <v>430</v>
      </c>
      <c r="BI214" s="840" t="s">
        <v>430</v>
      </c>
      <c r="BJ214" s="840" t="s">
        <v>430</v>
      </c>
      <c r="BK214" s="845"/>
      <c r="BL214" s="840" t="s">
        <v>6959</v>
      </c>
      <c r="BM214" s="836" t="s">
        <v>6960</v>
      </c>
      <c r="BN214" s="849" t="s">
        <v>430</v>
      </c>
      <c r="BO214" s="849" t="s">
        <v>430</v>
      </c>
      <c r="BP214" s="849" t="s">
        <v>430</v>
      </c>
      <c r="BQ214" s="836"/>
      <c r="BR214" s="850" t="s">
        <v>554</v>
      </c>
    </row>
    <row r="215" spans="1:70" s="424" customFormat="1" x14ac:dyDescent="0.25">
      <c r="A215" s="341" t="s">
        <v>7116</v>
      </c>
      <c r="B215" s="369"/>
      <c r="C215" s="709">
        <v>41759</v>
      </c>
      <c r="D215" s="369"/>
      <c r="E215" s="342">
        <v>47.055999999999997</v>
      </c>
      <c r="F215" s="369"/>
      <c r="G215" s="343">
        <v>45.074399999999997</v>
      </c>
      <c r="H215" s="370"/>
      <c r="I215" s="344" t="s">
        <v>430</v>
      </c>
      <c r="J215" s="344">
        <v>0.51219999999999999</v>
      </c>
      <c r="K215" s="344">
        <v>4.3589000000000002</v>
      </c>
      <c r="L215" s="344">
        <v>13.091699999999999</v>
      </c>
      <c r="M215" s="344">
        <v>3.7770000000000001</v>
      </c>
      <c r="N215" s="346">
        <v>5.6887999999999996</v>
      </c>
      <c r="O215" s="344">
        <v>5.8209999999999997</v>
      </c>
      <c r="P215" s="344">
        <v>14.126899999999999</v>
      </c>
      <c r="Q215" s="344">
        <v>12.3224</v>
      </c>
      <c r="R215" s="344">
        <v>12.6357</v>
      </c>
      <c r="S215" s="344">
        <v>0.28050000000000003</v>
      </c>
      <c r="T215" s="344">
        <v>14.5273</v>
      </c>
      <c r="U215" s="344">
        <v>4.3906000000000001</v>
      </c>
      <c r="V215" s="344">
        <v>7.8117999999999999</v>
      </c>
      <c r="W215" s="344">
        <v>0.28050000000000003</v>
      </c>
      <c r="X215" s="344">
        <v>13.161099999999999</v>
      </c>
      <c r="Y215" s="370"/>
      <c r="Z215" s="342" t="s">
        <v>430</v>
      </c>
      <c r="AA215" s="342">
        <v>75</v>
      </c>
      <c r="AB215" s="342">
        <v>12</v>
      </c>
      <c r="AC215" s="342">
        <v>21</v>
      </c>
      <c r="AD215" s="342">
        <v>30</v>
      </c>
      <c r="AE215" s="342">
        <v>51</v>
      </c>
      <c r="AF215" s="342">
        <v>41</v>
      </c>
      <c r="AG215" s="342">
        <v>38</v>
      </c>
      <c r="AH215" s="342">
        <v>25</v>
      </c>
      <c r="AI215" s="342">
        <v>17</v>
      </c>
      <c r="AJ215" s="342">
        <v>92</v>
      </c>
      <c r="AK215" s="342">
        <v>23</v>
      </c>
      <c r="AL215" s="342">
        <v>33</v>
      </c>
      <c r="AM215" s="342">
        <v>52</v>
      </c>
      <c r="AN215" s="342">
        <v>92</v>
      </c>
      <c r="AO215" s="369"/>
      <c r="AP215" s="344">
        <v>13.08</v>
      </c>
      <c r="AQ215" s="344">
        <v>14.23</v>
      </c>
      <c r="AR215" s="344">
        <v>12.32</v>
      </c>
      <c r="AS215" s="344">
        <v>9.99</v>
      </c>
      <c r="AT215" s="344">
        <v>13.16</v>
      </c>
      <c r="AU215" s="347"/>
      <c r="AV215" s="342">
        <v>17</v>
      </c>
      <c r="AW215" s="342">
        <v>20</v>
      </c>
      <c r="AX215" s="342">
        <v>27</v>
      </c>
      <c r="AY215" s="342">
        <v>36</v>
      </c>
      <c r="AZ215" s="342">
        <v>41</v>
      </c>
      <c r="BA215" s="370"/>
      <c r="BB215" s="344">
        <v>11.800851689730299</v>
      </c>
      <c r="BC215" s="344">
        <v>0</v>
      </c>
      <c r="BD215" s="344">
        <v>6.5363040262997593E-2</v>
      </c>
      <c r="BE215" s="371" t="s">
        <v>430</v>
      </c>
      <c r="BF215" s="370"/>
      <c r="BG215" s="371" t="s">
        <v>430</v>
      </c>
      <c r="BH215" s="667" t="s">
        <v>430</v>
      </c>
      <c r="BI215" s="344" t="s">
        <v>430</v>
      </c>
      <c r="BJ215" s="344" t="s">
        <v>430</v>
      </c>
      <c r="BK215" s="358"/>
      <c r="BL215" s="832" t="s">
        <v>6962</v>
      </c>
      <c r="BM215" s="918" t="s">
        <v>6963</v>
      </c>
      <c r="BN215" s="368" t="s">
        <v>430</v>
      </c>
      <c r="BO215" s="368" t="s">
        <v>430</v>
      </c>
      <c r="BP215" s="368" t="s">
        <v>430</v>
      </c>
      <c r="BQ215" s="369"/>
      <c r="BR215" s="350" t="s">
        <v>518</v>
      </c>
    </row>
    <row r="216" spans="1:70" s="424" customFormat="1" x14ac:dyDescent="0.25">
      <c r="A216" s="341" t="s">
        <v>7117</v>
      </c>
      <c r="B216" s="369"/>
      <c r="C216" s="709">
        <v>41275</v>
      </c>
      <c r="D216" s="369"/>
      <c r="E216" s="342">
        <v>42.792700000000004</v>
      </c>
      <c r="F216" s="369"/>
      <c r="G216" s="343">
        <v>46.615699999999997</v>
      </c>
      <c r="H216" s="370"/>
      <c r="I216" s="344" t="s">
        <v>430</v>
      </c>
      <c r="J216" s="344">
        <v>0.21460000000000001</v>
      </c>
      <c r="K216" s="344">
        <v>3.3355999999999999</v>
      </c>
      <c r="L216" s="344">
        <v>9.4377999999999993</v>
      </c>
      <c r="M216" s="344">
        <v>-1.3460000000000001</v>
      </c>
      <c r="N216" s="346">
        <v>2.3932000000000002</v>
      </c>
      <c r="O216" s="344">
        <v>5.5410000000000004</v>
      </c>
      <c r="P216" s="344">
        <v>12.424899999999999</v>
      </c>
      <c r="Q216" s="344">
        <v>10.927099999999999</v>
      </c>
      <c r="R216" s="344">
        <v>10.940099999999999</v>
      </c>
      <c r="S216" s="344">
        <v>0.3155</v>
      </c>
      <c r="T216" s="344">
        <v>10.6778</v>
      </c>
      <c r="U216" s="344">
        <v>-0.5988</v>
      </c>
      <c r="V216" s="344">
        <v>3.6343999999999999</v>
      </c>
      <c r="W216" s="344">
        <v>0.3155</v>
      </c>
      <c r="X216" s="344">
        <v>10.8056</v>
      </c>
      <c r="Y216" s="370"/>
      <c r="Z216" s="342" t="s">
        <v>430</v>
      </c>
      <c r="AA216" s="342">
        <v>92</v>
      </c>
      <c r="AB216" s="342">
        <v>18</v>
      </c>
      <c r="AC216" s="342">
        <v>37</v>
      </c>
      <c r="AD216" s="342">
        <v>63</v>
      </c>
      <c r="AE216" s="342">
        <v>60</v>
      </c>
      <c r="AF216" s="342">
        <v>45</v>
      </c>
      <c r="AG216" s="342">
        <v>44</v>
      </c>
      <c r="AH216" s="342">
        <v>33</v>
      </c>
      <c r="AI216" s="342">
        <v>20</v>
      </c>
      <c r="AJ216" s="342">
        <v>88</v>
      </c>
      <c r="AK216" s="342">
        <v>38</v>
      </c>
      <c r="AL216" s="342">
        <v>78</v>
      </c>
      <c r="AM216" s="342">
        <v>67</v>
      </c>
      <c r="AN216" s="342">
        <v>88</v>
      </c>
      <c r="AO216" s="369"/>
      <c r="AP216" s="344">
        <v>11.42</v>
      </c>
      <c r="AQ216" s="344">
        <v>11.92</v>
      </c>
      <c r="AR216" s="344">
        <v>10.62</v>
      </c>
      <c r="AS216" s="344">
        <v>8.02</v>
      </c>
      <c r="AT216" s="344">
        <v>5.32</v>
      </c>
      <c r="AU216" s="347"/>
      <c r="AV216" s="342">
        <v>22</v>
      </c>
      <c r="AW216" s="342">
        <v>25</v>
      </c>
      <c r="AX216" s="342">
        <v>30</v>
      </c>
      <c r="AY216" s="342">
        <v>44</v>
      </c>
      <c r="AZ216" s="342">
        <v>60</v>
      </c>
      <c r="BA216" s="370"/>
      <c r="BB216" s="344">
        <v>9.3410563739701402</v>
      </c>
      <c r="BC216" s="344">
        <v>0</v>
      </c>
      <c r="BD216" s="344">
        <v>6.3214193983923306E-2</v>
      </c>
      <c r="BE216" s="371" t="s">
        <v>430</v>
      </c>
      <c r="BF216" s="370"/>
      <c r="BG216" s="371" t="s">
        <v>430</v>
      </c>
      <c r="BH216" s="667" t="s">
        <v>430</v>
      </c>
      <c r="BI216" s="344" t="s">
        <v>430</v>
      </c>
      <c r="BJ216" s="344" t="s">
        <v>430</v>
      </c>
      <c r="BK216" s="358"/>
      <c r="BL216" s="832" t="s">
        <v>6965</v>
      </c>
      <c r="BM216" s="918" t="s">
        <v>6966</v>
      </c>
      <c r="BN216" s="368" t="s">
        <v>430</v>
      </c>
      <c r="BO216" s="368" t="s">
        <v>430</v>
      </c>
      <c r="BP216" s="368" t="s">
        <v>430</v>
      </c>
      <c r="BQ216" s="369"/>
      <c r="BR216" s="350" t="s">
        <v>904</v>
      </c>
    </row>
    <row r="217" spans="1:70" s="424" customFormat="1" x14ac:dyDescent="0.25">
      <c r="A217" s="341" t="s">
        <v>7118</v>
      </c>
      <c r="B217" s="369"/>
      <c r="C217" s="709">
        <v>45764</v>
      </c>
      <c r="D217" s="369"/>
      <c r="E217" s="342">
        <v>42.4831</v>
      </c>
      <c r="F217" s="369"/>
      <c r="G217" s="343">
        <v>11.914999999999999</v>
      </c>
      <c r="H217" s="370"/>
      <c r="I217" s="344">
        <v>1.4708000000000001</v>
      </c>
      <c r="J217" s="344">
        <v>5.1200000000000002E-2</v>
      </c>
      <c r="K217" s="344">
        <v>2.6278999999999999</v>
      </c>
      <c r="L217" s="344">
        <v>15.915900000000001</v>
      </c>
      <c r="M217" s="344">
        <v>-1.9542999999999999</v>
      </c>
      <c r="N217" s="346">
        <v>7.4275000000000002</v>
      </c>
      <c r="O217" s="344" t="s">
        <v>430</v>
      </c>
      <c r="P217" s="344" t="s">
        <v>430</v>
      </c>
      <c r="Q217" s="344" t="s">
        <v>430</v>
      </c>
      <c r="R217" s="344" t="s">
        <v>430</v>
      </c>
      <c r="S217" s="344">
        <v>1.2096</v>
      </c>
      <c r="T217" s="344">
        <v>19.437799999999999</v>
      </c>
      <c r="U217" s="344">
        <v>-0.10059999999999999</v>
      </c>
      <c r="V217" s="344">
        <v>2.5581</v>
      </c>
      <c r="W217" s="344">
        <v>1.2096</v>
      </c>
      <c r="X217" s="344">
        <v>15.606</v>
      </c>
      <c r="Y217" s="370"/>
      <c r="Z217" s="342">
        <v>44</v>
      </c>
      <c r="AA217" s="342">
        <v>98</v>
      </c>
      <c r="AB217" s="342">
        <v>28</v>
      </c>
      <c r="AC217" s="342">
        <v>16</v>
      </c>
      <c r="AD217" s="342">
        <v>68</v>
      </c>
      <c r="AE217" s="342">
        <v>47</v>
      </c>
      <c r="AF217" s="342" t="s">
        <v>430</v>
      </c>
      <c r="AG217" s="342" t="s">
        <v>430</v>
      </c>
      <c r="AH217" s="342" t="s">
        <v>430</v>
      </c>
      <c r="AI217" s="342" t="s">
        <v>430</v>
      </c>
      <c r="AJ217" s="342">
        <v>59</v>
      </c>
      <c r="AK217" s="342">
        <v>13</v>
      </c>
      <c r="AL217" s="342">
        <v>70</v>
      </c>
      <c r="AM217" s="342">
        <v>76</v>
      </c>
      <c r="AN217" s="342">
        <v>59</v>
      </c>
      <c r="AO217" s="369"/>
      <c r="AP217" s="344" t="s">
        <v>430</v>
      </c>
      <c r="AQ217" s="344" t="s">
        <v>430</v>
      </c>
      <c r="AR217" s="344" t="s">
        <v>430</v>
      </c>
      <c r="AS217" s="344" t="s">
        <v>430</v>
      </c>
      <c r="AT217" s="344">
        <v>8.2100000000000009</v>
      </c>
      <c r="AU217" s="347"/>
      <c r="AV217" s="342" t="s">
        <v>430</v>
      </c>
      <c r="AW217" s="342" t="s">
        <v>430</v>
      </c>
      <c r="AX217" s="342" t="s">
        <v>430</v>
      </c>
      <c r="AY217" s="342" t="s">
        <v>430</v>
      </c>
      <c r="AZ217" s="342">
        <v>48</v>
      </c>
      <c r="BA217" s="370"/>
      <c r="BB217" s="344">
        <v>19.236725646457302</v>
      </c>
      <c r="BC217" s="344">
        <v>1.00572004313437</v>
      </c>
      <c r="BD217" s="344">
        <v>3.83198566855927E-2</v>
      </c>
      <c r="BE217" s="371">
        <v>-7.2311438444705306E-2</v>
      </c>
      <c r="BF217" s="370"/>
      <c r="BG217" s="371" t="s">
        <v>430</v>
      </c>
      <c r="BH217" s="667" t="s">
        <v>430</v>
      </c>
      <c r="BI217" s="344" t="s">
        <v>430</v>
      </c>
      <c r="BJ217" s="344" t="s">
        <v>430</v>
      </c>
      <c r="BK217" s="358"/>
      <c r="BL217" s="832" t="s">
        <v>6968</v>
      </c>
      <c r="BM217" s="918" t="s">
        <v>6969</v>
      </c>
      <c r="BN217" s="368" t="s">
        <v>430</v>
      </c>
      <c r="BO217" s="368" t="s">
        <v>430</v>
      </c>
      <c r="BP217" s="368" t="s">
        <v>430</v>
      </c>
      <c r="BQ217" s="369"/>
      <c r="BR217" s="350" t="s">
        <v>554</v>
      </c>
    </row>
    <row r="218" spans="1:70" s="424" customFormat="1" x14ac:dyDescent="0.25">
      <c r="A218" s="341" t="s">
        <v>7119</v>
      </c>
      <c r="B218" s="369"/>
      <c r="C218" s="709">
        <v>46044</v>
      </c>
      <c r="D218" s="369"/>
      <c r="E218" s="342">
        <v>39.06</v>
      </c>
      <c r="F218" s="369"/>
      <c r="G218" s="343">
        <v>10.6761</v>
      </c>
      <c r="H218" s="370"/>
      <c r="I218" s="344">
        <v>0.79300000000000004</v>
      </c>
      <c r="J218" s="344">
        <v>0.89400000000000002</v>
      </c>
      <c r="K218" s="344">
        <v>4.0190999999999999</v>
      </c>
      <c r="L218" s="344">
        <v>15.510999999999999</v>
      </c>
      <c r="M218" s="344" t="s">
        <v>430</v>
      </c>
      <c r="N218" s="346" t="s">
        <v>430</v>
      </c>
      <c r="O218" s="344" t="s">
        <v>430</v>
      </c>
      <c r="P218" s="344" t="s">
        <v>430</v>
      </c>
      <c r="Q218" s="344" t="s">
        <v>430</v>
      </c>
      <c r="R218" s="344" t="s">
        <v>430</v>
      </c>
      <c r="S218" s="344">
        <v>1.224</v>
      </c>
      <c r="T218" s="344">
        <v>18.024000000000001</v>
      </c>
      <c r="U218" s="344" t="s">
        <v>430</v>
      </c>
      <c r="V218" s="344" t="s">
        <v>430</v>
      </c>
      <c r="W218" s="344">
        <v>1.224</v>
      </c>
      <c r="X218" s="344">
        <v>6.7610000000000001</v>
      </c>
      <c r="Y218" s="370"/>
      <c r="Z218" s="342">
        <v>53</v>
      </c>
      <c r="AA218" s="342">
        <v>60</v>
      </c>
      <c r="AB218" s="342">
        <v>14</v>
      </c>
      <c r="AC218" s="342">
        <v>17</v>
      </c>
      <c r="AD218" s="342" t="s">
        <v>430</v>
      </c>
      <c r="AE218" s="342" t="s">
        <v>430</v>
      </c>
      <c r="AF218" s="342" t="s">
        <v>430</v>
      </c>
      <c r="AG218" s="342" t="s">
        <v>430</v>
      </c>
      <c r="AH218" s="342" t="s">
        <v>430</v>
      </c>
      <c r="AI218" s="342" t="s">
        <v>430</v>
      </c>
      <c r="AJ218" s="342">
        <v>58</v>
      </c>
      <c r="AK218" s="342">
        <v>18</v>
      </c>
      <c r="AL218" s="342" t="s">
        <v>430</v>
      </c>
      <c r="AM218" s="342" t="s">
        <v>430</v>
      </c>
      <c r="AN218" s="342">
        <v>58</v>
      </c>
      <c r="AO218" s="369"/>
      <c r="AP218" s="344" t="s">
        <v>430</v>
      </c>
      <c r="AQ218" s="344" t="s">
        <v>430</v>
      </c>
      <c r="AR218" s="344" t="s">
        <v>430</v>
      </c>
      <c r="AS218" s="344" t="s">
        <v>430</v>
      </c>
      <c r="AT218" s="344" t="s">
        <v>430</v>
      </c>
      <c r="AU218" s="347"/>
      <c r="AV218" s="342" t="s">
        <v>430</v>
      </c>
      <c r="AW218" s="342" t="s">
        <v>430</v>
      </c>
      <c r="AX218" s="342" t="s">
        <v>430</v>
      </c>
      <c r="AY218" s="342" t="s">
        <v>430</v>
      </c>
      <c r="AZ218" s="342" t="s">
        <v>430</v>
      </c>
      <c r="BA218" s="370"/>
      <c r="BB218" s="344">
        <v>22.742727748012499</v>
      </c>
      <c r="BC218" s="344">
        <v>1.0627662182544699</v>
      </c>
      <c r="BD218" s="344">
        <v>5.19142925176437E-2</v>
      </c>
      <c r="BE218" s="371">
        <v>1.01303112491401</v>
      </c>
      <c r="BF218" s="370"/>
      <c r="BG218" s="371" t="s">
        <v>430</v>
      </c>
      <c r="BH218" s="667" t="s">
        <v>430</v>
      </c>
      <c r="BI218" s="344" t="s">
        <v>430</v>
      </c>
      <c r="BJ218" s="344" t="s">
        <v>430</v>
      </c>
      <c r="BK218" s="358"/>
      <c r="BL218" s="832" t="s">
        <v>6971</v>
      </c>
      <c r="BM218" s="918" t="s">
        <v>6972</v>
      </c>
      <c r="BN218" s="368" t="s">
        <v>430</v>
      </c>
      <c r="BO218" s="368" t="s">
        <v>430</v>
      </c>
      <c r="BP218" s="368" t="s">
        <v>430</v>
      </c>
      <c r="BQ218" s="369"/>
      <c r="BR218" s="350" t="s">
        <v>547</v>
      </c>
    </row>
    <row r="219" spans="1:70" s="424" customFormat="1" x14ac:dyDescent="0.25">
      <c r="A219" s="341" t="s">
        <v>7120</v>
      </c>
      <c r="B219" s="369"/>
      <c r="C219" s="709">
        <v>46085</v>
      </c>
      <c r="D219" s="369"/>
      <c r="E219" s="864">
        <v>36.47</v>
      </c>
      <c r="F219" s="369"/>
      <c r="G219" s="343">
        <v>8.6557999999999993</v>
      </c>
      <c r="H219" s="370"/>
      <c r="I219" s="344" t="s">
        <v>430</v>
      </c>
      <c r="J219" s="344">
        <v>6.8199999999999997E-2</v>
      </c>
      <c r="K219" s="344">
        <v>-10.220700000000001</v>
      </c>
      <c r="L219" s="344">
        <v>-5.1158999999999999</v>
      </c>
      <c r="M219" s="344" t="s">
        <v>430</v>
      </c>
      <c r="N219" s="346" t="s">
        <v>430</v>
      </c>
      <c r="O219" s="344" t="s">
        <v>430</v>
      </c>
      <c r="P219" s="344" t="s">
        <v>430</v>
      </c>
      <c r="Q219" s="344" t="s">
        <v>430</v>
      </c>
      <c r="R219" s="344" t="s">
        <v>430</v>
      </c>
      <c r="S219" s="344">
        <v>-0.49659999999999999</v>
      </c>
      <c r="T219" s="344">
        <v>-4.7012</v>
      </c>
      <c r="U219" s="344" t="s">
        <v>430</v>
      </c>
      <c r="V219" s="344" t="s">
        <v>430</v>
      </c>
      <c r="W219" s="344">
        <v>-0.49659999999999999</v>
      </c>
      <c r="X219" s="344">
        <v>-13.442</v>
      </c>
      <c r="Y219" s="370"/>
      <c r="Z219" s="342" t="s">
        <v>430</v>
      </c>
      <c r="AA219" s="342">
        <v>97</v>
      </c>
      <c r="AB219" s="342">
        <v>94</v>
      </c>
      <c r="AC219" s="342">
        <v>114</v>
      </c>
      <c r="AD219" s="342" t="s">
        <v>430</v>
      </c>
      <c r="AE219" s="342" t="s">
        <v>430</v>
      </c>
      <c r="AF219" s="342" t="s">
        <v>430</v>
      </c>
      <c r="AG219" s="342" t="s">
        <v>430</v>
      </c>
      <c r="AH219" s="342" t="s">
        <v>430</v>
      </c>
      <c r="AI219" s="342" t="s">
        <v>430</v>
      </c>
      <c r="AJ219" s="342">
        <v>112</v>
      </c>
      <c r="AK219" s="342">
        <v>114</v>
      </c>
      <c r="AL219" s="342" t="s">
        <v>430</v>
      </c>
      <c r="AM219" s="342" t="s">
        <v>430</v>
      </c>
      <c r="AN219" s="342">
        <v>112</v>
      </c>
      <c r="AO219" s="369"/>
      <c r="AP219" s="344" t="s">
        <v>430</v>
      </c>
      <c r="AQ219" s="344" t="s">
        <v>430</v>
      </c>
      <c r="AR219" s="344" t="s">
        <v>430</v>
      </c>
      <c r="AS219" s="344" t="s">
        <v>430</v>
      </c>
      <c r="AT219" s="344" t="s">
        <v>430</v>
      </c>
      <c r="AU219" s="347"/>
      <c r="AV219" s="342" t="s">
        <v>430</v>
      </c>
      <c r="AW219" s="342" t="s">
        <v>430</v>
      </c>
      <c r="AX219" s="342" t="s">
        <v>430</v>
      </c>
      <c r="AY219" s="342" t="s">
        <v>430</v>
      </c>
      <c r="AZ219" s="342" t="s">
        <v>430</v>
      </c>
      <c r="BA219" s="370"/>
      <c r="BB219" s="344">
        <v>26.6297864150851</v>
      </c>
      <c r="BC219" s="344">
        <v>0</v>
      </c>
      <c r="BD219" s="344">
        <v>-7.4519302924753505E-2</v>
      </c>
      <c r="BE219" s="371" t="s">
        <v>430</v>
      </c>
      <c r="BF219" s="370"/>
      <c r="BG219" s="371" t="s">
        <v>430</v>
      </c>
      <c r="BH219" s="667" t="s">
        <v>430</v>
      </c>
      <c r="BI219" s="344" t="s">
        <v>430</v>
      </c>
      <c r="BJ219" s="344" t="s">
        <v>430</v>
      </c>
      <c r="BK219" s="358"/>
      <c r="BL219" s="832" t="s">
        <v>6590</v>
      </c>
      <c r="BM219" s="918" t="s">
        <v>5236</v>
      </c>
      <c r="BN219" s="834" t="s">
        <v>2947</v>
      </c>
      <c r="BO219" s="368" t="s">
        <v>430</v>
      </c>
      <c r="BP219" s="368" t="s">
        <v>430</v>
      </c>
      <c r="BQ219" s="369"/>
      <c r="BR219" s="350" t="s">
        <v>5086</v>
      </c>
    </row>
    <row r="220" spans="1:70" s="424" customFormat="1" x14ac:dyDescent="0.25">
      <c r="A220" s="341" t="s">
        <v>7121</v>
      </c>
      <c r="B220" s="369"/>
      <c r="C220" s="709">
        <v>44616</v>
      </c>
      <c r="D220" s="369"/>
      <c r="E220" s="342">
        <v>36.090000000000003</v>
      </c>
      <c r="F220" s="369"/>
      <c r="G220" s="343">
        <v>15.602399999999999</v>
      </c>
      <c r="H220" s="370"/>
      <c r="I220" s="344">
        <v>0.6431</v>
      </c>
      <c r="J220" s="344">
        <v>8.3400000000000002E-2</v>
      </c>
      <c r="K220" s="344">
        <v>0.51470000000000005</v>
      </c>
      <c r="L220" s="344">
        <v>7.8720999999999997</v>
      </c>
      <c r="M220" s="344">
        <v>-3.0255999999999998</v>
      </c>
      <c r="N220" s="346">
        <v>1.5702</v>
      </c>
      <c r="O220" s="344">
        <v>-0.69610000000000005</v>
      </c>
      <c r="P220" s="344">
        <v>10.7325</v>
      </c>
      <c r="Q220" s="344" t="s">
        <v>430</v>
      </c>
      <c r="R220" s="344" t="s">
        <v>430</v>
      </c>
      <c r="S220" s="344">
        <v>0.72370000000000001</v>
      </c>
      <c r="T220" s="344">
        <v>9.6691000000000003</v>
      </c>
      <c r="U220" s="344">
        <v>-2.0472999999999999</v>
      </c>
      <c r="V220" s="344">
        <v>3.4977999999999998</v>
      </c>
      <c r="W220" s="344">
        <v>0.72370000000000001</v>
      </c>
      <c r="X220" s="344">
        <v>10.7585</v>
      </c>
      <c r="Y220" s="370"/>
      <c r="Z220" s="342">
        <v>62</v>
      </c>
      <c r="AA220" s="342">
        <v>95</v>
      </c>
      <c r="AB220" s="342">
        <v>54</v>
      </c>
      <c r="AC220" s="342">
        <v>48</v>
      </c>
      <c r="AD220" s="342">
        <v>83</v>
      </c>
      <c r="AE220" s="342">
        <v>61</v>
      </c>
      <c r="AF220" s="342">
        <v>59</v>
      </c>
      <c r="AG220" s="342">
        <v>52</v>
      </c>
      <c r="AH220" s="342" t="s">
        <v>430</v>
      </c>
      <c r="AI220" s="342" t="s">
        <v>430</v>
      </c>
      <c r="AJ220" s="342">
        <v>75</v>
      </c>
      <c r="AK220" s="342">
        <v>45</v>
      </c>
      <c r="AL220" s="342">
        <v>86</v>
      </c>
      <c r="AM220" s="342">
        <v>68</v>
      </c>
      <c r="AN220" s="342">
        <v>75</v>
      </c>
      <c r="AO220" s="369"/>
      <c r="AP220" s="344" t="s">
        <v>430</v>
      </c>
      <c r="AQ220" s="344" t="s">
        <v>430</v>
      </c>
      <c r="AR220" s="344" t="s">
        <v>430</v>
      </c>
      <c r="AS220" s="344">
        <v>4.8099999999999996</v>
      </c>
      <c r="AT220" s="344">
        <v>2.1800000000000002</v>
      </c>
      <c r="AU220" s="347"/>
      <c r="AV220" s="342" t="s">
        <v>430</v>
      </c>
      <c r="AW220" s="342" t="s">
        <v>430</v>
      </c>
      <c r="AX220" s="342" t="s">
        <v>430</v>
      </c>
      <c r="AY220" s="342">
        <v>54</v>
      </c>
      <c r="AZ220" s="342">
        <v>73</v>
      </c>
      <c r="BA220" s="370"/>
      <c r="BB220" s="344">
        <v>13.800137661059299</v>
      </c>
      <c r="BC220" s="344">
        <v>0.90757111246864497</v>
      </c>
      <c r="BD220" s="344">
        <v>3.9324348444723198E-2</v>
      </c>
      <c r="BE220" s="371">
        <v>-0.47121377836510597</v>
      </c>
      <c r="BF220" s="370"/>
      <c r="BG220" s="371" t="s">
        <v>430</v>
      </c>
      <c r="BH220" s="667" t="s">
        <v>430</v>
      </c>
      <c r="BI220" s="344" t="s">
        <v>430</v>
      </c>
      <c r="BJ220" s="344" t="s">
        <v>430</v>
      </c>
      <c r="BK220" s="358"/>
      <c r="BL220" s="832" t="s">
        <v>6975</v>
      </c>
      <c r="BM220" s="918" t="s">
        <v>6976</v>
      </c>
      <c r="BN220" s="368" t="s">
        <v>430</v>
      </c>
      <c r="BO220" s="368" t="s">
        <v>430</v>
      </c>
      <c r="BP220" s="368" t="s">
        <v>430</v>
      </c>
      <c r="BQ220" s="369"/>
      <c r="BR220" s="350" t="s">
        <v>547</v>
      </c>
    </row>
    <row r="221" spans="1:70" s="424" customFormat="1" x14ac:dyDescent="0.25">
      <c r="A221" s="341" t="s">
        <v>7122</v>
      </c>
      <c r="B221" s="369"/>
      <c r="C221" s="709">
        <v>44778</v>
      </c>
      <c r="D221" s="369"/>
      <c r="E221" s="342">
        <v>35.49</v>
      </c>
      <c r="F221" s="369"/>
      <c r="G221" s="343">
        <v>14.308</v>
      </c>
      <c r="H221" s="370"/>
      <c r="I221" s="344" t="s">
        <v>430</v>
      </c>
      <c r="J221" s="344">
        <v>-2.7900000000000001E-2</v>
      </c>
      <c r="K221" s="344">
        <v>2.6097000000000001</v>
      </c>
      <c r="L221" s="344">
        <v>6.2827999999999999</v>
      </c>
      <c r="M221" s="344">
        <v>-7.9865000000000004</v>
      </c>
      <c r="N221" s="346">
        <v>-4.4352999999999998</v>
      </c>
      <c r="O221" s="344">
        <v>0.82720000000000005</v>
      </c>
      <c r="P221" s="344">
        <v>8.8307000000000002</v>
      </c>
      <c r="Q221" s="344" t="s">
        <v>430</v>
      </c>
      <c r="R221" s="344" t="s">
        <v>430</v>
      </c>
      <c r="S221" s="344">
        <v>0.5121</v>
      </c>
      <c r="T221" s="344">
        <v>7.8765999999999998</v>
      </c>
      <c r="U221" s="344">
        <v>-7.4557000000000002</v>
      </c>
      <c r="V221" s="344">
        <v>-1.6463000000000001</v>
      </c>
      <c r="W221" s="344">
        <v>0.5121</v>
      </c>
      <c r="X221" s="344">
        <v>9.6029</v>
      </c>
      <c r="Y221" s="370"/>
      <c r="Z221" s="342" t="s">
        <v>430</v>
      </c>
      <c r="AA221" s="342">
        <v>103</v>
      </c>
      <c r="AB221" s="342">
        <v>30</v>
      </c>
      <c r="AC221" s="342">
        <v>57</v>
      </c>
      <c r="AD221" s="342">
        <v>96</v>
      </c>
      <c r="AE221" s="342">
        <v>78</v>
      </c>
      <c r="AF221" s="342">
        <v>57</v>
      </c>
      <c r="AG221" s="342">
        <v>57</v>
      </c>
      <c r="AH221" s="342" t="s">
        <v>430</v>
      </c>
      <c r="AI221" s="342" t="s">
        <v>430</v>
      </c>
      <c r="AJ221" s="342">
        <v>80</v>
      </c>
      <c r="AK221" s="342">
        <v>54</v>
      </c>
      <c r="AL221" s="342">
        <v>97</v>
      </c>
      <c r="AM221" s="342">
        <v>88</v>
      </c>
      <c r="AN221" s="342">
        <v>80</v>
      </c>
      <c r="AO221" s="369"/>
      <c r="AP221" s="344" t="s">
        <v>430</v>
      </c>
      <c r="AQ221" s="344" t="s">
        <v>430</v>
      </c>
      <c r="AR221" s="344" t="s">
        <v>430</v>
      </c>
      <c r="AS221" s="344">
        <v>3.29</v>
      </c>
      <c r="AT221" s="344">
        <v>-4.57</v>
      </c>
      <c r="AU221" s="347"/>
      <c r="AV221" s="342" t="s">
        <v>430</v>
      </c>
      <c r="AW221" s="342" t="s">
        <v>430</v>
      </c>
      <c r="AX221" s="342" t="s">
        <v>430</v>
      </c>
      <c r="AY221" s="342">
        <v>57</v>
      </c>
      <c r="AZ221" s="342">
        <v>81</v>
      </c>
      <c r="BA221" s="370"/>
      <c r="BB221" s="344">
        <v>12.4282357862574</v>
      </c>
      <c r="BC221" s="344">
        <v>0.99026212261312896</v>
      </c>
      <c r="BD221" s="344">
        <v>3.1847099189127599E-2</v>
      </c>
      <c r="BE221" s="371">
        <v>-0.215499692365305</v>
      </c>
      <c r="BF221" s="370"/>
      <c r="BG221" s="371" t="s">
        <v>430</v>
      </c>
      <c r="BH221" s="667" t="s">
        <v>430</v>
      </c>
      <c r="BI221" s="344" t="s">
        <v>430</v>
      </c>
      <c r="BJ221" s="344" t="s">
        <v>430</v>
      </c>
      <c r="BK221" s="358"/>
      <c r="BL221" s="832" t="s">
        <v>6865</v>
      </c>
      <c r="BM221" s="918" t="s">
        <v>6021</v>
      </c>
      <c r="BN221" s="368" t="s">
        <v>430</v>
      </c>
      <c r="BO221" s="368" t="s">
        <v>430</v>
      </c>
      <c r="BP221" s="368" t="s">
        <v>430</v>
      </c>
      <c r="BQ221" s="369"/>
      <c r="BR221" s="350" t="s">
        <v>554</v>
      </c>
    </row>
    <row r="222" spans="1:70" s="424" customFormat="1" x14ac:dyDescent="0.25">
      <c r="A222" s="341" t="s">
        <v>7123</v>
      </c>
      <c r="B222" s="369"/>
      <c r="C222" s="709">
        <v>45910</v>
      </c>
      <c r="D222" s="369"/>
      <c r="E222" s="342">
        <v>31.053999999999998</v>
      </c>
      <c r="F222" s="369"/>
      <c r="G222" s="343">
        <v>12.948600000000001</v>
      </c>
      <c r="H222" s="370"/>
      <c r="I222" s="344">
        <v>1.8355999999999999</v>
      </c>
      <c r="J222" s="344">
        <v>1.8331999999999999</v>
      </c>
      <c r="K222" s="344">
        <v>-8.5388999999999999</v>
      </c>
      <c r="L222" s="344">
        <v>-2.9601999999999999</v>
      </c>
      <c r="M222" s="344">
        <v>5.4798</v>
      </c>
      <c r="N222" s="346" t="s">
        <v>430</v>
      </c>
      <c r="O222" s="344" t="s">
        <v>430</v>
      </c>
      <c r="P222" s="344" t="s">
        <v>430</v>
      </c>
      <c r="Q222" s="344" t="s">
        <v>430</v>
      </c>
      <c r="R222" s="344" t="s">
        <v>430</v>
      </c>
      <c r="S222" s="344">
        <v>1.5242</v>
      </c>
      <c r="T222" s="344">
        <v>-2.3233999999999999</v>
      </c>
      <c r="U222" s="344">
        <v>7.1726999999999999</v>
      </c>
      <c r="V222" s="344">
        <v>22.740200000000002</v>
      </c>
      <c r="W222" s="344">
        <v>1.5242</v>
      </c>
      <c r="X222" s="344">
        <v>29.486000000000001</v>
      </c>
      <c r="Y222" s="370"/>
      <c r="Z222" s="342">
        <v>38</v>
      </c>
      <c r="AA222" s="342">
        <v>43</v>
      </c>
      <c r="AB222" s="342">
        <v>87</v>
      </c>
      <c r="AC222" s="342">
        <v>109</v>
      </c>
      <c r="AD222" s="342">
        <v>15</v>
      </c>
      <c r="AE222" s="342" t="s">
        <v>430</v>
      </c>
      <c r="AF222" s="342" t="s">
        <v>430</v>
      </c>
      <c r="AG222" s="342" t="s">
        <v>430</v>
      </c>
      <c r="AH222" s="342" t="s">
        <v>430</v>
      </c>
      <c r="AI222" s="342" t="s">
        <v>430</v>
      </c>
      <c r="AJ222" s="342">
        <v>31</v>
      </c>
      <c r="AK222" s="342">
        <v>95</v>
      </c>
      <c r="AL222" s="342">
        <v>10</v>
      </c>
      <c r="AM222" s="342">
        <v>23</v>
      </c>
      <c r="AN222" s="342">
        <v>31</v>
      </c>
      <c r="AO222" s="369"/>
      <c r="AP222" s="344" t="s">
        <v>430</v>
      </c>
      <c r="AQ222" s="344" t="s">
        <v>430</v>
      </c>
      <c r="AR222" s="344" t="s">
        <v>430</v>
      </c>
      <c r="AS222" s="344" t="s">
        <v>430</v>
      </c>
      <c r="AT222" s="344" t="s">
        <v>430</v>
      </c>
      <c r="AU222" s="347"/>
      <c r="AV222" s="342" t="s">
        <v>430</v>
      </c>
      <c r="AW222" s="342" t="s">
        <v>430</v>
      </c>
      <c r="AX222" s="342" t="s">
        <v>430</v>
      </c>
      <c r="AY222" s="342" t="s">
        <v>430</v>
      </c>
      <c r="AZ222" s="342" t="s">
        <v>430</v>
      </c>
      <c r="BA222" s="370"/>
      <c r="BB222" s="344">
        <v>28.3866027853378</v>
      </c>
      <c r="BC222" s="344">
        <v>0</v>
      </c>
      <c r="BD222" s="344">
        <v>6.80202730047125E-2</v>
      </c>
      <c r="BE222" s="371" t="s">
        <v>430</v>
      </c>
      <c r="BF222" s="370"/>
      <c r="BG222" s="371" t="s">
        <v>430</v>
      </c>
      <c r="BH222" s="667" t="s">
        <v>430</v>
      </c>
      <c r="BI222" s="344" t="s">
        <v>430</v>
      </c>
      <c r="BJ222" s="344" t="s">
        <v>430</v>
      </c>
      <c r="BK222" s="358"/>
      <c r="BL222" s="832" t="s">
        <v>6934</v>
      </c>
      <c r="BM222" s="918" t="s">
        <v>5172</v>
      </c>
      <c r="BN222" s="368" t="s">
        <v>430</v>
      </c>
      <c r="BO222" s="368" t="s">
        <v>430</v>
      </c>
      <c r="BP222" s="368" t="s">
        <v>430</v>
      </c>
      <c r="BQ222" s="369"/>
      <c r="BR222" s="350" t="s">
        <v>554</v>
      </c>
    </row>
    <row r="223" spans="1:70" s="424" customFormat="1" x14ac:dyDescent="0.25">
      <c r="A223" s="341" t="s">
        <v>7124</v>
      </c>
      <c r="B223" s="369"/>
      <c r="C223" s="709">
        <v>45876</v>
      </c>
      <c r="D223" s="369"/>
      <c r="E223" s="342">
        <v>37.377699999999997</v>
      </c>
      <c r="F223" s="369"/>
      <c r="G223" s="343">
        <v>12.329800000000001</v>
      </c>
      <c r="H223" s="370"/>
      <c r="I223" s="344">
        <v>-0.65429999999999999</v>
      </c>
      <c r="J223" s="344">
        <v>-0.17249999999999999</v>
      </c>
      <c r="K223" s="344">
        <v>-0.69030000000000002</v>
      </c>
      <c r="L223" s="344">
        <v>18.926300000000001</v>
      </c>
      <c r="M223" s="344">
        <v>20.5778</v>
      </c>
      <c r="N223" s="346" t="s">
        <v>430</v>
      </c>
      <c r="O223" s="344" t="s">
        <v>430</v>
      </c>
      <c r="P223" s="344" t="s">
        <v>430</v>
      </c>
      <c r="Q223" s="344" t="s">
        <v>430</v>
      </c>
      <c r="R223" s="344" t="s">
        <v>430</v>
      </c>
      <c r="S223" s="344">
        <v>-0.57740000000000002</v>
      </c>
      <c r="T223" s="344">
        <v>20.3506</v>
      </c>
      <c r="U223" s="344">
        <v>24.509499999999999</v>
      </c>
      <c r="V223" s="344">
        <v>21.121400000000001</v>
      </c>
      <c r="W223" s="344">
        <v>-0.57740000000000002</v>
      </c>
      <c r="X223" s="344">
        <v>23.297999999999998</v>
      </c>
      <c r="Y223" s="370"/>
      <c r="Z223" s="342">
        <v>83</v>
      </c>
      <c r="AA223" s="342">
        <v>109</v>
      </c>
      <c r="AB223" s="342">
        <v>65</v>
      </c>
      <c r="AC223" s="342">
        <v>8</v>
      </c>
      <c r="AD223" s="342">
        <v>3</v>
      </c>
      <c r="AE223" s="342" t="s">
        <v>430</v>
      </c>
      <c r="AF223" s="342" t="s">
        <v>430</v>
      </c>
      <c r="AG223" s="342" t="s">
        <v>430</v>
      </c>
      <c r="AH223" s="342" t="s">
        <v>430</v>
      </c>
      <c r="AI223" s="342" t="s">
        <v>430</v>
      </c>
      <c r="AJ223" s="342">
        <v>113</v>
      </c>
      <c r="AK223" s="342">
        <v>9</v>
      </c>
      <c r="AL223" s="342">
        <v>2</v>
      </c>
      <c r="AM223" s="342">
        <v>37</v>
      </c>
      <c r="AN223" s="342">
        <v>113</v>
      </c>
      <c r="AO223" s="369"/>
      <c r="AP223" s="344" t="s">
        <v>430</v>
      </c>
      <c r="AQ223" s="344" t="s">
        <v>430</v>
      </c>
      <c r="AR223" s="344" t="s">
        <v>430</v>
      </c>
      <c r="AS223" s="344" t="s">
        <v>430</v>
      </c>
      <c r="AT223" s="344" t="s">
        <v>430</v>
      </c>
      <c r="AU223" s="347"/>
      <c r="AV223" s="342" t="s">
        <v>430</v>
      </c>
      <c r="AW223" s="342" t="s">
        <v>430</v>
      </c>
      <c r="AX223" s="342" t="s">
        <v>430</v>
      </c>
      <c r="AY223" s="342" t="s">
        <v>430</v>
      </c>
      <c r="AZ223" s="342" t="s">
        <v>430</v>
      </c>
      <c r="BA223" s="370"/>
      <c r="BB223" s="344">
        <v>26.058770542785702</v>
      </c>
      <c r="BC223" s="344">
        <v>0.99520937057775505</v>
      </c>
      <c r="BD223" s="344">
        <v>7.2322360785021994E-2</v>
      </c>
      <c r="BE223" s="371">
        <v>3.3698297883520301E-2</v>
      </c>
      <c r="BF223" s="370"/>
      <c r="BG223" s="371" t="s">
        <v>430</v>
      </c>
      <c r="BH223" s="667" t="s">
        <v>430</v>
      </c>
      <c r="BI223" s="344" t="s">
        <v>430</v>
      </c>
      <c r="BJ223" s="344" t="s">
        <v>430</v>
      </c>
      <c r="BK223" s="358"/>
      <c r="BL223" s="832" t="s">
        <v>6980</v>
      </c>
      <c r="BM223" s="918" t="s">
        <v>6981</v>
      </c>
      <c r="BN223" s="368" t="s">
        <v>430</v>
      </c>
      <c r="BO223" s="368" t="s">
        <v>430</v>
      </c>
      <c r="BP223" s="368" t="s">
        <v>430</v>
      </c>
      <c r="BQ223" s="369"/>
      <c r="BR223" s="350" t="s">
        <v>554</v>
      </c>
    </row>
    <row r="224" spans="1:70" s="424" customFormat="1" x14ac:dyDescent="0.25">
      <c r="A224" s="341" t="s">
        <v>7125</v>
      </c>
      <c r="B224" s="369"/>
      <c r="C224" s="709">
        <v>44848</v>
      </c>
      <c r="D224" s="369"/>
      <c r="E224" s="342">
        <v>32.541499999999999</v>
      </c>
      <c r="F224" s="369"/>
      <c r="G224" s="343">
        <v>17.3673</v>
      </c>
      <c r="H224" s="370"/>
      <c r="I224" s="344" t="s">
        <v>430</v>
      </c>
      <c r="J224" s="344">
        <v>0.1719</v>
      </c>
      <c r="K224" s="344">
        <v>1.5845</v>
      </c>
      <c r="L224" s="344">
        <v>8.3843999999999994</v>
      </c>
      <c r="M224" s="344">
        <v>-1.5129999999999999</v>
      </c>
      <c r="N224" s="346">
        <v>9.1529000000000007</v>
      </c>
      <c r="O224" s="344">
        <v>7.5978000000000003</v>
      </c>
      <c r="P224" s="344">
        <v>17.010100000000001</v>
      </c>
      <c r="Q224" s="344" t="s">
        <v>430</v>
      </c>
      <c r="R224" s="344" t="s">
        <v>430</v>
      </c>
      <c r="S224" s="344">
        <v>0.1915</v>
      </c>
      <c r="T224" s="344">
        <v>9.3782999999999994</v>
      </c>
      <c r="U224" s="344">
        <v>-0.5736</v>
      </c>
      <c r="V224" s="344">
        <v>7.9183000000000003</v>
      </c>
      <c r="W224" s="344">
        <v>0.1915</v>
      </c>
      <c r="X224" s="344">
        <v>16.019200000000001</v>
      </c>
      <c r="Y224" s="370"/>
      <c r="Z224" s="342" t="s">
        <v>430</v>
      </c>
      <c r="AA224" s="342">
        <v>94</v>
      </c>
      <c r="AB224" s="342">
        <v>45</v>
      </c>
      <c r="AC224" s="342">
        <v>44</v>
      </c>
      <c r="AD224" s="342">
        <v>65</v>
      </c>
      <c r="AE224" s="342">
        <v>41</v>
      </c>
      <c r="AF224" s="342">
        <v>36</v>
      </c>
      <c r="AG224" s="342">
        <v>30</v>
      </c>
      <c r="AH224" s="342" t="s">
        <v>430</v>
      </c>
      <c r="AI224" s="342" t="s">
        <v>430</v>
      </c>
      <c r="AJ224" s="342">
        <v>98</v>
      </c>
      <c r="AK224" s="342">
        <v>47</v>
      </c>
      <c r="AL224" s="342">
        <v>77</v>
      </c>
      <c r="AM224" s="342">
        <v>50</v>
      </c>
      <c r="AN224" s="342">
        <v>98</v>
      </c>
      <c r="AO224" s="369"/>
      <c r="AP224" s="344" t="s">
        <v>430</v>
      </c>
      <c r="AQ224" s="344" t="s">
        <v>430</v>
      </c>
      <c r="AR224" s="344" t="s">
        <v>430</v>
      </c>
      <c r="AS224" s="344">
        <v>11.68</v>
      </c>
      <c r="AT224" s="344">
        <v>8.1</v>
      </c>
      <c r="AU224" s="347"/>
      <c r="AV224" s="342" t="s">
        <v>430</v>
      </c>
      <c r="AW224" s="342" t="s">
        <v>430</v>
      </c>
      <c r="AX224" s="342" t="s">
        <v>430</v>
      </c>
      <c r="AY224" s="342">
        <v>32</v>
      </c>
      <c r="AZ224" s="342">
        <v>49</v>
      </c>
      <c r="BA224" s="370"/>
      <c r="BB224" s="344">
        <v>10.412525362742</v>
      </c>
      <c r="BC224" s="344">
        <v>0.68634205793507397</v>
      </c>
      <c r="BD224" s="344">
        <v>8.9137100192134999E-2</v>
      </c>
      <c r="BE224" s="371">
        <v>0.20189572018824301</v>
      </c>
      <c r="BF224" s="370"/>
      <c r="BG224" s="371" t="s">
        <v>430</v>
      </c>
      <c r="BH224" s="667" t="s">
        <v>430</v>
      </c>
      <c r="BI224" s="344" t="s">
        <v>430</v>
      </c>
      <c r="BJ224" s="344" t="s">
        <v>430</v>
      </c>
      <c r="BK224" s="358"/>
      <c r="BL224" s="832" t="s">
        <v>6983</v>
      </c>
      <c r="BM224" s="918" t="s">
        <v>6984</v>
      </c>
      <c r="BN224" s="368" t="s">
        <v>430</v>
      </c>
      <c r="BO224" s="368" t="s">
        <v>430</v>
      </c>
      <c r="BP224" s="368" t="s">
        <v>430</v>
      </c>
      <c r="BQ224" s="369"/>
      <c r="BR224" s="350" t="s">
        <v>547</v>
      </c>
    </row>
    <row r="225" spans="1:70" s="424" customFormat="1" x14ac:dyDescent="0.25">
      <c r="A225" s="341" t="s">
        <v>7126</v>
      </c>
      <c r="B225" s="369"/>
      <c r="C225" s="709">
        <v>46093</v>
      </c>
      <c r="D225" s="369"/>
      <c r="E225" s="342">
        <v>33.49</v>
      </c>
      <c r="F225" s="369"/>
      <c r="G225" s="343">
        <v>10.4079</v>
      </c>
      <c r="H225" s="370"/>
      <c r="I225" s="344">
        <v>9.6199999999999994E-2</v>
      </c>
      <c r="J225" s="344">
        <v>-0.68420000000000003</v>
      </c>
      <c r="K225" s="344">
        <v>1.3260000000000001</v>
      </c>
      <c r="L225" s="344">
        <v>8.8510000000000009</v>
      </c>
      <c r="M225" s="344" t="s">
        <v>430</v>
      </c>
      <c r="N225" s="346" t="s">
        <v>430</v>
      </c>
      <c r="O225" s="344" t="s">
        <v>430</v>
      </c>
      <c r="P225" s="344" t="s">
        <v>430</v>
      </c>
      <c r="Q225" s="344" t="s">
        <v>430</v>
      </c>
      <c r="R225" s="344" t="s">
        <v>430</v>
      </c>
      <c r="S225" s="344">
        <v>0.53029999999999999</v>
      </c>
      <c r="T225" s="344">
        <v>11.693099999999999</v>
      </c>
      <c r="U225" s="344" t="s">
        <v>430</v>
      </c>
      <c r="V225" s="344" t="s">
        <v>430</v>
      </c>
      <c r="W225" s="344">
        <v>0.53029999999999999</v>
      </c>
      <c r="X225" s="344">
        <v>4.0789999999999997</v>
      </c>
      <c r="Y225" s="370"/>
      <c r="Z225" s="342">
        <v>79</v>
      </c>
      <c r="AA225" s="342">
        <v>114</v>
      </c>
      <c r="AB225" s="342">
        <v>48</v>
      </c>
      <c r="AC225" s="342">
        <v>43</v>
      </c>
      <c r="AD225" s="342" t="s">
        <v>430</v>
      </c>
      <c r="AE225" s="342" t="s">
        <v>430</v>
      </c>
      <c r="AF225" s="342" t="s">
        <v>430</v>
      </c>
      <c r="AG225" s="342" t="s">
        <v>430</v>
      </c>
      <c r="AH225" s="342" t="s">
        <v>430</v>
      </c>
      <c r="AI225" s="342" t="s">
        <v>430</v>
      </c>
      <c r="AJ225" s="342">
        <v>78</v>
      </c>
      <c r="AK225" s="342">
        <v>34</v>
      </c>
      <c r="AL225" s="342" t="s">
        <v>430</v>
      </c>
      <c r="AM225" s="342" t="s">
        <v>430</v>
      </c>
      <c r="AN225" s="342">
        <v>78</v>
      </c>
      <c r="AO225" s="369"/>
      <c r="AP225" s="344" t="s">
        <v>430</v>
      </c>
      <c r="AQ225" s="344" t="s">
        <v>430</v>
      </c>
      <c r="AR225" s="344" t="s">
        <v>430</v>
      </c>
      <c r="AS225" s="344" t="s">
        <v>430</v>
      </c>
      <c r="AT225" s="344" t="s">
        <v>430</v>
      </c>
      <c r="AU225" s="347"/>
      <c r="AV225" s="342" t="s">
        <v>430</v>
      </c>
      <c r="AW225" s="342" t="s">
        <v>430</v>
      </c>
      <c r="AX225" s="342" t="s">
        <v>430</v>
      </c>
      <c r="AY225" s="342" t="s">
        <v>430</v>
      </c>
      <c r="AZ225" s="342" t="s">
        <v>430</v>
      </c>
      <c r="BA225" s="370"/>
      <c r="BB225" s="344">
        <v>16.0713262684156</v>
      </c>
      <c r="BC225" s="344">
        <v>0.99151501312336399</v>
      </c>
      <c r="BD225" s="344">
        <v>0.15450703532950699</v>
      </c>
      <c r="BE225" s="371">
        <v>-0.79100412419183097</v>
      </c>
      <c r="BF225" s="370"/>
      <c r="BG225" s="371" t="s">
        <v>430</v>
      </c>
      <c r="BH225" s="667" t="s">
        <v>430</v>
      </c>
      <c r="BI225" s="344" t="s">
        <v>430</v>
      </c>
      <c r="BJ225" s="344" t="s">
        <v>430</v>
      </c>
      <c r="BK225" s="358"/>
      <c r="BL225" s="832" t="s">
        <v>6986</v>
      </c>
      <c r="BM225" s="918" t="s">
        <v>6987</v>
      </c>
      <c r="BN225" s="368" t="s">
        <v>430</v>
      </c>
      <c r="BO225" s="368" t="s">
        <v>430</v>
      </c>
      <c r="BP225" s="368" t="s">
        <v>430</v>
      </c>
      <c r="BQ225" s="369"/>
      <c r="BR225" s="350" t="s">
        <v>547</v>
      </c>
    </row>
    <row r="226" spans="1:70" s="424" customFormat="1" x14ac:dyDescent="0.25">
      <c r="A226" s="341" t="s">
        <v>7127</v>
      </c>
      <c r="B226" s="369"/>
      <c r="C226" s="709">
        <v>45898</v>
      </c>
      <c r="D226" s="369"/>
      <c r="E226" s="342">
        <v>26.412600000000001</v>
      </c>
      <c r="F226" s="369"/>
      <c r="G226" s="343">
        <v>10.698</v>
      </c>
      <c r="H226" s="370"/>
      <c r="I226" s="344" t="s">
        <v>430</v>
      </c>
      <c r="J226" s="344">
        <v>-0.14000000000000001</v>
      </c>
      <c r="K226" s="344">
        <v>1.1439999999999999</v>
      </c>
      <c r="L226" s="344">
        <v>11.125</v>
      </c>
      <c r="M226" s="344">
        <v>-2.8000000000000001E-2</v>
      </c>
      <c r="N226" s="346" t="s">
        <v>430</v>
      </c>
      <c r="O226" s="344" t="s">
        <v>430</v>
      </c>
      <c r="P226" s="344" t="s">
        <v>430</v>
      </c>
      <c r="Q226" s="344" t="s">
        <v>430</v>
      </c>
      <c r="R226" s="344" t="s">
        <v>430</v>
      </c>
      <c r="S226" s="344">
        <v>0.20610000000000001</v>
      </c>
      <c r="T226" s="344">
        <v>13.218299999999999</v>
      </c>
      <c r="U226" s="344">
        <v>0.83889999999999998</v>
      </c>
      <c r="V226" s="344">
        <v>6.1098999999999997</v>
      </c>
      <c r="W226" s="344">
        <v>0.20610000000000001</v>
      </c>
      <c r="X226" s="344">
        <v>6.98</v>
      </c>
      <c r="Y226" s="370"/>
      <c r="Z226" s="342" t="s">
        <v>430</v>
      </c>
      <c r="AA226" s="342">
        <v>107</v>
      </c>
      <c r="AB226" s="342">
        <v>51</v>
      </c>
      <c r="AC226" s="342">
        <v>27</v>
      </c>
      <c r="AD226" s="342">
        <v>53</v>
      </c>
      <c r="AE226" s="342" t="s">
        <v>430</v>
      </c>
      <c r="AF226" s="342" t="s">
        <v>430</v>
      </c>
      <c r="AG226" s="342" t="s">
        <v>430</v>
      </c>
      <c r="AH226" s="342" t="s">
        <v>430</v>
      </c>
      <c r="AI226" s="342" t="s">
        <v>430</v>
      </c>
      <c r="AJ226" s="342">
        <v>96</v>
      </c>
      <c r="AK226" s="342">
        <v>27</v>
      </c>
      <c r="AL226" s="342">
        <v>54</v>
      </c>
      <c r="AM226" s="342">
        <v>57</v>
      </c>
      <c r="AN226" s="342">
        <v>96</v>
      </c>
      <c r="AO226" s="369"/>
      <c r="AP226" s="344" t="s">
        <v>430</v>
      </c>
      <c r="AQ226" s="344" t="s">
        <v>430</v>
      </c>
      <c r="AR226" s="344" t="s">
        <v>430</v>
      </c>
      <c r="AS226" s="344" t="s">
        <v>430</v>
      </c>
      <c r="AT226" s="344" t="s">
        <v>430</v>
      </c>
      <c r="AU226" s="347"/>
      <c r="AV226" s="342" t="s">
        <v>430</v>
      </c>
      <c r="AW226" s="342" t="s">
        <v>430</v>
      </c>
      <c r="AX226" s="342" t="s">
        <v>430</v>
      </c>
      <c r="AY226" s="342" t="s">
        <v>430</v>
      </c>
      <c r="AZ226" s="342" t="s">
        <v>430</v>
      </c>
      <c r="BA226" s="370"/>
      <c r="BB226" s="344">
        <v>16.351397981354999</v>
      </c>
      <c r="BC226" s="344">
        <v>1.0254946961289</v>
      </c>
      <c r="BD226" s="344">
        <v>1.05869237337899E-2</v>
      </c>
      <c r="BE226" s="371">
        <v>0.58737441636820198</v>
      </c>
      <c r="BF226" s="370"/>
      <c r="BG226" s="371" t="s">
        <v>430</v>
      </c>
      <c r="BH226" s="667" t="s">
        <v>430</v>
      </c>
      <c r="BI226" s="344" t="s">
        <v>430</v>
      </c>
      <c r="BJ226" s="344" t="s">
        <v>430</v>
      </c>
      <c r="BK226" s="358"/>
      <c r="BL226" s="832" t="s">
        <v>6989</v>
      </c>
      <c r="BM226" s="918" t="s">
        <v>6990</v>
      </c>
      <c r="BN226" s="368" t="s">
        <v>430</v>
      </c>
      <c r="BO226" s="368" t="s">
        <v>430</v>
      </c>
      <c r="BP226" s="368" t="s">
        <v>430</v>
      </c>
      <c r="BQ226" s="369"/>
      <c r="BR226" s="350" t="s">
        <v>6863</v>
      </c>
    </row>
    <row r="227" spans="1:70" s="424" customFormat="1" x14ac:dyDescent="0.25">
      <c r="A227" s="341" t="s">
        <v>7128</v>
      </c>
      <c r="B227" s="369"/>
      <c r="C227" s="709">
        <v>46105</v>
      </c>
      <c r="D227" s="369"/>
      <c r="E227" s="342">
        <v>24.679600000000001</v>
      </c>
      <c r="F227" s="369"/>
      <c r="G227" s="343">
        <v>10.087</v>
      </c>
      <c r="H227" s="370"/>
      <c r="I227" s="344">
        <v>2.4581</v>
      </c>
      <c r="J227" s="344">
        <v>4.8109000000000002</v>
      </c>
      <c r="K227" s="344">
        <v>-13.9261</v>
      </c>
      <c r="L227" s="344">
        <v>-0.6109</v>
      </c>
      <c r="M227" s="344" t="s">
        <v>430</v>
      </c>
      <c r="N227" s="346" t="s">
        <v>430</v>
      </c>
      <c r="O227" s="344" t="s">
        <v>430</v>
      </c>
      <c r="P227" s="344" t="s">
        <v>430</v>
      </c>
      <c r="Q227" s="344" t="s">
        <v>430</v>
      </c>
      <c r="R227" s="344" t="s">
        <v>430</v>
      </c>
      <c r="S227" s="344">
        <v>1.7141999999999999</v>
      </c>
      <c r="T227" s="344">
        <v>-1.0981000000000001</v>
      </c>
      <c r="U227" s="344" t="s">
        <v>430</v>
      </c>
      <c r="V227" s="344" t="s">
        <v>430</v>
      </c>
      <c r="W227" s="344">
        <v>1.7141999999999999</v>
      </c>
      <c r="X227" s="344">
        <v>0.87</v>
      </c>
      <c r="Y227" s="370"/>
      <c r="Z227" s="342">
        <v>3</v>
      </c>
      <c r="AA227" s="342">
        <v>3</v>
      </c>
      <c r="AB227" s="342">
        <v>106</v>
      </c>
      <c r="AC227" s="342">
        <v>85</v>
      </c>
      <c r="AD227" s="342" t="s">
        <v>430</v>
      </c>
      <c r="AE227" s="342" t="s">
        <v>430</v>
      </c>
      <c r="AF227" s="342" t="s">
        <v>430</v>
      </c>
      <c r="AG227" s="342" t="s">
        <v>430</v>
      </c>
      <c r="AH227" s="342" t="s">
        <v>430</v>
      </c>
      <c r="AI227" s="342" t="s">
        <v>430</v>
      </c>
      <c r="AJ227" s="342">
        <v>18</v>
      </c>
      <c r="AK227" s="342">
        <v>86</v>
      </c>
      <c r="AL227" s="342" t="s">
        <v>430</v>
      </c>
      <c r="AM227" s="342" t="s">
        <v>430</v>
      </c>
      <c r="AN227" s="342">
        <v>18</v>
      </c>
      <c r="AO227" s="369"/>
      <c r="AP227" s="344" t="s">
        <v>430</v>
      </c>
      <c r="AQ227" s="344" t="s">
        <v>430</v>
      </c>
      <c r="AR227" s="344" t="s">
        <v>430</v>
      </c>
      <c r="AS227" s="344" t="s">
        <v>430</v>
      </c>
      <c r="AT227" s="344" t="s">
        <v>430</v>
      </c>
      <c r="AU227" s="347"/>
      <c r="AV227" s="342" t="s">
        <v>430</v>
      </c>
      <c r="AW227" s="342" t="s">
        <v>430</v>
      </c>
      <c r="AX227" s="342" t="s">
        <v>430</v>
      </c>
      <c r="AY227" s="342" t="s">
        <v>430</v>
      </c>
      <c r="AZ227" s="342" t="s">
        <v>430</v>
      </c>
      <c r="BA227" s="370"/>
      <c r="BB227" s="344">
        <v>43.670203135106703</v>
      </c>
      <c r="BC227" s="344">
        <v>0</v>
      </c>
      <c r="BD227" s="344">
        <v>-2.5260229584750499E-3</v>
      </c>
      <c r="BE227" s="371" t="s">
        <v>430</v>
      </c>
      <c r="BF227" s="370"/>
      <c r="BG227" s="371" t="s">
        <v>430</v>
      </c>
      <c r="BH227" s="667" t="s">
        <v>430</v>
      </c>
      <c r="BI227" s="344" t="s">
        <v>430</v>
      </c>
      <c r="BJ227" s="344" t="s">
        <v>430</v>
      </c>
      <c r="BK227" s="358"/>
      <c r="BL227" s="832" t="s">
        <v>6992</v>
      </c>
      <c r="BM227" s="918" t="s">
        <v>4755</v>
      </c>
      <c r="BN227" s="368" t="s">
        <v>430</v>
      </c>
      <c r="BO227" s="368" t="s">
        <v>430</v>
      </c>
      <c r="BP227" s="368" t="s">
        <v>430</v>
      </c>
      <c r="BQ227" s="369"/>
      <c r="BR227" s="350" t="s">
        <v>6841</v>
      </c>
    </row>
    <row r="228" spans="1:70" s="424" customFormat="1" x14ac:dyDescent="0.25">
      <c r="A228" s="341" t="s">
        <v>7129</v>
      </c>
      <c r="B228" s="369"/>
      <c r="C228" s="709">
        <v>41275</v>
      </c>
      <c r="D228" s="369"/>
      <c r="E228" s="342">
        <v>21.364599999999999</v>
      </c>
      <c r="F228" s="369"/>
      <c r="G228" s="343">
        <v>53.492100000000001</v>
      </c>
      <c r="H228" s="370"/>
      <c r="I228" s="344">
        <v>0.4143</v>
      </c>
      <c r="J228" s="344">
        <v>0.50260000000000005</v>
      </c>
      <c r="K228" s="344">
        <v>2.2734999999999999</v>
      </c>
      <c r="L228" s="344">
        <v>13.053800000000001</v>
      </c>
      <c r="M228" s="344">
        <v>3.9258999999999999</v>
      </c>
      <c r="N228" s="346">
        <v>8.4033999999999995</v>
      </c>
      <c r="O228" s="344">
        <v>7.4592000000000001</v>
      </c>
      <c r="P228" s="344">
        <v>13.996700000000001</v>
      </c>
      <c r="Q228" s="344">
        <v>11.829599999999999</v>
      </c>
      <c r="R228" s="344">
        <v>10.9033</v>
      </c>
      <c r="S228" s="344">
        <v>0.63300000000000001</v>
      </c>
      <c r="T228" s="344">
        <v>14.9438</v>
      </c>
      <c r="U228" s="344">
        <v>4.7538</v>
      </c>
      <c r="V228" s="344">
        <v>9.2233000000000001</v>
      </c>
      <c r="W228" s="344">
        <v>0.63300000000000001</v>
      </c>
      <c r="X228" s="344">
        <v>10.876799999999999</v>
      </c>
      <c r="Y228" s="370"/>
      <c r="Z228" s="342">
        <v>74</v>
      </c>
      <c r="AA228" s="342">
        <v>76</v>
      </c>
      <c r="AB228" s="342">
        <v>36</v>
      </c>
      <c r="AC228" s="342">
        <v>22</v>
      </c>
      <c r="AD228" s="342">
        <v>29</v>
      </c>
      <c r="AE228" s="342">
        <v>43</v>
      </c>
      <c r="AF228" s="342">
        <v>37</v>
      </c>
      <c r="AG228" s="342">
        <v>39</v>
      </c>
      <c r="AH228" s="342">
        <v>30</v>
      </c>
      <c r="AI228" s="342">
        <v>21</v>
      </c>
      <c r="AJ228" s="342">
        <v>77</v>
      </c>
      <c r="AK228" s="342">
        <v>21</v>
      </c>
      <c r="AL228" s="342">
        <v>31</v>
      </c>
      <c r="AM228" s="342">
        <v>45</v>
      </c>
      <c r="AN228" s="342">
        <v>77</v>
      </c>
      <c r="AO228" s="369"/>
      <c r="AP228" s="344">
        <v>11.87</v>
      </c>
      <c r="AQ228" s="344">
        <v>13.32</v>
      </c>
      <c r="AR228" s="344">
        <v>12.4</v>
      </c>
      <c r="AS228" s="344">
        <v>11.1</v>
      </c>
      <c r="AT228" s="344">
        <v>13.76</v>
      </c>
      <c r="AU228" s="347"/>
      <c r="AV228" s="342">
        <v>20</v>
      </c>
      <c r="AW228" s="342">
        <v>22</v>
      </c>
      <c r="AX228" s="342">
        <v>25</v>
      </c>
      <c r="AY228" s="342">
        <v>34</v>
      </c>
      <c r="AZ228" s="342">
        <v>38</v>
      </c>
      <c r="BA228" s="370"/>
      <c r="BB228" s="344">
        <v>11.1592875233158</v>
      </c>
      <c r="BC228" s="344">
        <v>0</v>
      </c>
      <c r="BD228" s="344">
        <v>6.8163018579419601E-2</v>
      </c>
      <c r="BE228" s="371" t="s">
        <v>430</v>
      </c>
      <c r="BF228" s="370"/>
      <c r="BG228" s="371" t="s">
        <v>430</v>
      </c>
      <c r="BH228" s="667" t="s">
        <v>430</v>
      </c>
      <c r="BI228" s="344" t="s">
        <v>430</v>
      </c>
      <c r="BJ228" s="344" t="s">
        <v>430</v>
      </c>
      <c r="BK228" s="358"/>
      <c r="BL228" s="832" t="s">
        <v>6994</v>
      </c>
      <c r="BM228" s="918" t="s">
        <v>6995</v>
      </c>
      <c r="BN228" s="834" t="s">
        <v>6996</v>
      </c>
      <c r="BO228" s="368" t="s">
        <v>430</v>
      </c>
      <c r="BP228" s="368" t="s">
        <v>430</v>
      </c>
      <c r="BQ228" s="369"/>
      <c r="BR228" s="350" t="s">
        <v>443</v>
      </c>
    </row>
    <row r="229" spans="1:70" s="424" customFormat="1" x14ac:dyDescent="0.25">
      <c r="A229" s="341" t="s">
        <v>7130</v>
      </c>
      <c r="B229" s="369"/>
      <c r="C229" s="709">
        <v>46086</v>
      </c>
      <c r="D229" s="369"/>
      <c r="E229" s="342">
        <v>26.507999999999999</v>
      </c>
      <c r="F229" s="369"/>
      <c r="G229" s="343">
        <v>11.23</v>
      </c>
      <c r="H229" s="370"/>
      <c r="I229" s="344">
        <v>0.36020000000000002</v>
      </c>
      <c r="J229" s="344">
        <v>1.3401000000000001</v>
      </c>
      <c r="K229" s="344">
        <v>8.3925000000000001</v>
      </c>
      <c r="L229" s="344">
        <v>21.113399999999999</v>
      </c>
      <c r="M229" s="344" t="s">
        <v>430</v>
      </c>
      <c r="N229" s="346" t="s">
        <v>430</v>
      </c>
      <c r="O229" s="344" t="s">
        <v>430</v>
      </c>
      <c r="P229" s="344" t="s">
        <v>430</v>
      </c>
      <c r="Q229" s="344" t="s">
        <v>430</v>
      </c>
      <c r="R229" s="344" t="s">
        <v>430</v>
      </c>
      <c r="S229" s="344">
        <v>0.32250000000000001</v>
      </c>
      <c r="T229" s="344">
        <v>20.597100000000001</v>
      </c>
      <c r="U229" s="344" t="s">
        <v>430</v>
      </c>
      <c r="V229" s="344" t="s">
        <v>430</v>
      </c>
      <c r="W229" s="344">
        <v>0.32250000000000001</v>
      </c>
      <c r="X229" s="344">
        <v>12.3</v>
      </c>
      <c r="Y229" s="370"/>
      <c r="Z229" s="342">
        <v>76</v>
      </c>
      <c r="AA229" s="342">
        <v>48</v>
      </c>
      <c r="AB229" s="342">
        <v>1</v>
      </c>
      <c r="AC229" s="342">
        <v>5</v>
      </c>
      <c r="AD229" s="342" t="s">
        <v>430</v>
      </c>
      <c r="AE229" s="342" t="s">
        <v>430</v>
      </c>
      <c r="AF229" s="342" t="s">
        <v>430</v>
      </c>
      <c r="AG229" s="342" t="s">
        <v>430</v>
      </c>
      <c r="AH229" s="342" t="s">
        <v>430</v>
      </c>
      <c r="AI229" s="342" t="s">
        <v>430</v>
      </c>
      <c r="AJ229" s="342">
        <v>86</v>
      </c>
      <c r="AK229" s="342">
        <v>7</v>
      </c>
      <c r="AL229" s="342" t="s">
        <v>430</v>
      </c>
      <c r="AM229" s="342" t="s">
        <v>430</v>
      </c>
      <c r="AN229" s="342">
        <v>86</v>
      </c>
      <c r="AO229" s="369"/>
      <c r="AP229" s="344" t="s">
        <v>430</v>
      </c>
      <c r="AQ229" s="344" t="s">
        <v>430</v>
      </c>
      <c r="AR229" s="344" t="s">
        <v>430</v>
      </c>
      <c r="AS229" s="344" t="s">
        <v>430</v>
      </c>
      <c r="AT229" s="344" t="s">
        <v>430</v>
      </c>
      <c r="AU229" s="347"/>
      <c r="AV229" s="342" t="s">
        <v>430</v>
      </c>
      <c r="AW229" s="342" t="s">
        <v>430</v>
      </c>
      <c r="AX229" s="342" t="s">
        <v>430</v>
      </c>
      <c r="AY229" s="342" t="s">
        <v>430</v>
      </c>
      <c r="AZ229" s="342" t="s">
        <v>430</v>
      </c>
      <c r="BA229" s="370"/>
      <c r="BB229" s="344">
        <v>10.5545693806082</v>
      </c>
      <c r="BC229" s="344">
        <v>0</v>
      </c>
      <c r="BD229" s="344">
        <v>0.58461879233237901</v>
      </c>
      <c r="BE229" s="371" t="s">
        <v>430</v>
      </c>
      <c r="BF229" s="370"/>
      <c r="BG229" s="371" t="s">
        <v>430</v>
      </c>
      <c r="BH229" s="667" t="s">
        <v>430</v>
      </c>
      <c r="BI229" s="344" t="s">
        <v>430</v>
      </c>
      <c r="BJ229" s="344" t="s">
        <v>430</v>
      </c>
      <c r="BK229" s="358"/>
      <c r="BL229" s="832" t="s">
        <v>6998</v>
      </c>
      <c r="BM229" s="918" t="s">
        <v>6999</v>
      </c>
      <c r="BN229" s="368" t="s">
        <v>430</v>
      </c>
      <c r="BO229" s="368" t="s">
        <v>430</v>
      </c>
      <c r="BP229" s="368" t="s">
        <v>430</v>
      </c>
      <c r="BQ229" s="369"/>
      <c r="BR229" s="350" t="s">
        <v>554</v>
      </c>
    </row>
    <row r="230" spans="1:70" s="424" customFormat="1" x14ac:dyDescent="0.25">
      <c r="A230" s="341" t="s">
        <v>7131</v>
      </c>
      <c r="B230" s="369"/>
      <c r="C230" s="709">
        <v>41275</v>
      </c>
      <c r="D230" s="369"/>
      <c r="E230" s="342">
        <v>20.037199999999999</v>
      </c>
      <c r="F230" s="369"/>
      <c r="G230" s="343">
        <v>44.652299999999997</v>
      </c>
      <c r="H230" s="370"/>
      <c r="I230" s="344">
        <v>0.64149999999999996</v>
      </c>
      <c r="J230" s="344">
        <v>0.99450000000000005</v>
      </c>
      <c r="K230" s="344">
        <v>0.27960000000000002</v>
      </c>
      <c r="L230" s="344">
        <v>3.0790999999999999</v>
      </c>
      <c r="M230" s="344">
        <v>-0.57050000000000001</v>
      </c>
      <c r="N230" s="346">
        <v>2.9333999999999998</v>
      </c>
      <c r="O230" s="344">
        <v>5.1802000000000001</v>
      </c>
      <c r="P230" s="344">
        <v>10.2498</v>
      </c>
      <c r="Q230" s="344">
        <v>9.1719000000000008</v>
      </c>
      <c r="R230" s="344">
        <v>9.1511999999999993</v>
      </c>
      <c r="S230" s="344">
        <v>0.75429999999999997</v>
      </c>
      <c r="T230" s="344">
        <v>3.6669999999999998</v>
      </c>
      <c r="U230" s="344">
        <v>1.1000000000000001E-3</v>
      </c>
      <c r="V230" s="344">
        <v>3.2587999999999999</v>
      </c>
      <c r="W230" s="344">
        <v>0.75429999999999997</v>
      </c>
      <c r="X230" s="344">
        <v>9.5084999999999997</v>
      </c>
      <c r="Y230" s="370"/>
      <c r="Z230" s="342">
        <v>63</v>
      </c>
      <c r="AA230" s="342">
        <v>54</v>
      </c>
      <c r="AB230" s="342">
        <v>57</v>
      </c>
      <c r="AC230" s="342">
        <v>66</v>
      </c>
      <c r="AD230" s="342">
        <v>58</v>
      </c>
      <c r="AE230" s="342">
        <v>58</v>
      </c>
      <c r="AF230" s="342">
        <v>46</v>
      </c>
      <c r="AG230" s="342">
        <v>54</v>
      </c>
      <c r="AH230" s="342">
        <v>37</v>
      </c>
      <c r="AI230" s="342">
        <v>25</v>
      </c>
      <c r="AJ230" s="342">
        <v>74</v>
      </c>
      <c r="AK230" s="342">
        <v>68</v>
      </c>
      <c r="AL230" s="342">
        <v>69</v>
      </c>
      <c r="AM230" s="342">
        <v>74</v>
      </c>
      <c r="AN230" s="342">
        <v>74</v>
      </c>
      <c r="AO230" s="369"/>
      <c r="AP230" s="344">
        <v>9.32</v>
      </c>
      <c r="AQ230" s="344">
        <v>9.77</v>
      </c>
      <c r="AR230" s="344">
        <v>8.9</v>
      </c>
      <c r="AS230" s="344">
        <v>6.83</v>
      </c>
      <c r="AT230" s="344">
        <v>1.71</v>
      </c>
      <c r="AU230" s="347"/>
      <c r="AV230" s="342">
        <v>25</v>
      </c>
      <c r="AW230" s="342">
        <v>28</v>
      </c>
      <c r="AX230" s="342">
        <v>37</v>
      </c>
      <c r="AY230" s="342">
        <v>47</v>
      </c>
      <c r="AZ230" s="342">
        <v>74</v>
      </c>
      <c r="BA230" s="370"/>
      <c r="BB230" s="344">
        <v>7.3751114916234197</v>
      </c>
      <c r="BC230" s="344">
        <v>0</v>
      </c>
      <c r="BD230" s="344">
        <v>5.8554885562281098E-2</v>
      </c>
      <c r="BE230" s="371" t="s">
        <v>430</v>
      </c>
      <c r="BF230" s="370"/>
      <c r="BG230" s="371" t="s">
        <v>430</v>
      </c>
      <c r="BH230" s="667" t="s">
        <v>430</v>
      </c>
      <c r="BI230" s="344" t="s">
        <v>430</v>
      </c>
      <c r="BJ230" s="344" t="s">
        <v>430</v>
      </c>
      <c r="BK230" s="358"/>
      <c r="BL230" s="832" t="s">
        <v>7001</v>
      </c>
      <c r="BM230" s="918" t="s">
        <v>7002</v>
      </c>
      <c r="BN230" s="834" t="s">
        <v>6996</v>
      </c>
      <c r="BO230" s="368" t="s">
        <v>430</v>
      </c>
      <c r="BP230" s="368" t="s">
        <v>430</v>
      </c>
      <c r="BQ230" s="369"/>
      <c r="BR230" s="350" t="s">
        <v>443</v>
      </c>
    </row>
    <row r="231" spans="1:70" s="424" customFormat="1" x14ac:dyDescent="0.25">
      <c r="A231" s="341" t="s">
        <v>7132</v>
      </c>
      <c r="B231" s="369"/>
      <c r="C231" s="709">
        <v>45659</v>
      </c>
      <c r="D231" s="369"/>
      <c r="E231" s="342">
        <v>20.370100000000001</v>
      </c>
      <c r="F231" s="369"/>
      <c r="G231" s="343">
        <v>9.6059999999999999</v>
      </c>
      <c r="H231" s="370"/>
      <c r="I231" s="344">
        <v>0.69179999999999997</v>
      </c>
      <c r="J231" s="344">
        <v>2.4531000000000001</v>
      </c>
      <c r="K231" s="344">
        <v>7.2457000000000003</v>
      </c>
      <c r="L231" s="344">
        <v>17.046399999999998</v>
      </c>
      <c r="M231" s="344">
        <v>-3.0773999999999999</v>
      </c>
      <c r="N231" s="346">
        <v>-1.3757999999999999</v>
      </c>
      <c r="O231" s="344" t="s">
        <v>430</v>
      </c>
      <c r="P231" s="344" t="s">
        <v>430</v>
      </c>
      <c r="Q231" s="344" t="s">
        <v>430</v>
      </c>
      <c r="R231" s="344" t="s">
        <v>430</v>
      </c>
      <c r="S231" s="344">
        <v>2.2675999999999998</v>
      </c>
      <c r="T231" s="344">
        <v>19.940100000000001</v>
      </c>
      <c r="U231" s="344">
        <v>-1.7790999999999999</v>
      </c>
      <c r="V231" s="344">
        <v>-1.9896</v>
      </c>
      <c r="W231" s="344">
        <v>2.2675999999999998</v>
      </c>
      <c r="X231" s="344">
        <v>-2.6514000000000002</v>
      </c>
      <c r="Y231" s="370"/>
      <c r="Z231" s="342">
        <v>59</v>
      </c>
      <c r="AA231" s="342">
        <v>32</v>
      </c>
      <c r="AB231" s="342">
        <v>3</v>
      </c>
      <c r="AC231" s="342">
        <v>11</v>
      </c>
      <c r="AD231" s="342">
        <v>84</v>
      </c>
      <c r="AE231" s="342">
        <v>72</v>
      </c>
      <c r="AF231" s="342" t="s">
        <v>430</v>
      </c>
      <c r="AG231" s="342" t="s">
        <v>430</v>
      </c>
      <c r="AH231" s="342" t="s">
        <v>430</v>
      </c>
      <c r="AI231" s="342" t="s">
        <v>430</v>
      </c>
      <c r="AJ231" s="342">
        <v>4</v>
      </c>
      <c r="AK231" s="342">
        <v>12</v>
      </c>
      <c r="AL231" s="342">
        <v>84</v>
      </c>
      <c r="AM231" s="342">
        <v>89</v>
      </c>
      <c r="AN231" s="342">
        <v>4</v>
      </c>
      <c r="AO231" s="369"/>
      <c r="AP231" s="344" t="s">
        <v>430</v>
      </c>
      <c r="AQ231" s="344" t="s">
        <v>430</v>
      </c>
      <c r="AR231" s="344" t="s">
        <v>430</v>
      </c>
      <c r="AS231" s="344" t="s">
        <v>430</v>
      </c>
      <c r="AT231" s="344">
        <v>4.7</v>
      </c>
      <c r="AU231" s="347"/>
      <c r="AV231" s="342" t="s">
        <v>430</v>
      </c>
      <c r="AW231" s="342" t="s">
        <v>430</v>
      </c>
      <c r="AX231" s="342" t="s">
        <v>430</v>
      </c>
      <c r="AY231" s="342" t="s">
        <v>430</v>
      </c>
      <c r="AZ231" s="342">
        <v>62</v>
      </c>
      <c r="BA231" s="370"/>
      <c r="BB231" s="344">
        <v>20.690046291835198</v>
      </c>
      <c r="BC231" s="344">
        <v>0.92771691176642201</v>
      </c>
      <c r="BD231" s="344">
        <v>-2.4475025299610102E-2</v>
      </c>
      <c r="BE231" s="371">
        <v>-0.47713166956362801</v>
      </c>
      <c r="BF231" s="370"/>
      <c r="BG231" s="371" t="s">
        <v>430</v>
      </c>
      <c r="BH231" s="667" t="s">
        <v>430</v>
      </c>
      <c r="BI231" s="344" t="s">
        <v>430</v>
      </c>
      <c r="BJ231" s="344" t="s">
        <v>430</v>
      </c>
      <c r="BK231" s="358"/>
      <c r="BL231" s="832" t="s">
        <v>7004</v>
      </c>
      <c r="BM231" s="918" t="s">
        <v>6079</v>
      </c>
      <c r="BN231" s="368" t="s">
        <v>430</v>
      </c>
      <c r="BO231" s="368" t="s">
        <v>430</v>
      </c>
      <c r="BP231" s="368" t="s">
        <v>430</v>
      </c>
      <c r="BQ231" s="369"/>
      <c r="BR231" s="350" t="s">
        <v>6841</v>
      </c>
    </row>
    <row r="232" spans="1:70" s="424" customFormat="1" x14ac:dyDescent="0.25">
      <c r="A232" s="341" t="s">
        <v>7133</v>
      </c>
      <c r="B232" s="369"/>
      <c r="C232" s="709">
        <v>41275</v>
      </c>
      <c r="D232" s="369"/>
      <c r="E232" s="342">
        <v>17.367100000000001</v>
      </c>
      <c r="F232" s="369"/>
      <c r="G232" s="343">
        <v>37.811700000000002</v>
      </c>
      <c r="H232" s="370"/>
      <c r="I232" s="344" t="s">
        <v>430</v>
      </c>
      <c r="J232" s="344">
        <v>0.29020000000000001</v>
      </c>
      <c r="K232" s="344">
        <v>2.2976999999999999</v>
      </c>
      <c r="L232" s="344">
        <v>4.6424000000000003</v>
      </c>
      <c r="M232" s="344">
        <v>1.5101</v>
      </c>
      <c r="N232" s="346">
        <v>3.9163999999999999</v>
      </c>
      <c r="O232" s="344">
        <v>6.2388000000000003</v>
      </c>
      <c r="P232" s="344">
        <v>10.6752</v>
      </c>
      <c r="Q232" s="344">
        <v>9.3978999999999999</v>
      </c>
      <c r="R232" s="344">
        <v>9.2241999999999997</v>
      </c>
      <c r="S232" s="344">
        <v>0.1125</v>
      </c>
      <c r="T232" s="344">
        <v>4.8525</v>
      </c>
      <c r="U232" s="344">
        <v>1.7653000000000001</v>
      </c>
      <c r="V232" s="344">
        <v>4.0632999999999999</v>
      </c>
      <c r="W232" s="344">
        <v>0.1125</v>
      </c>
      <c r="X232" s="344">
        <v>9.0963999999999992</v>
      </c>
      <c r="Y232" s="370"/>
      <c r="Z232" s="342" t="s">
        <v>430</v>
      </c>
      <c r="AA232" s="342">
        <v>88</v>
      </c>
      <c r="AB232" s="342">
        <v>35</v>
      </c>
      <c r="AC232" s="342">
        <v>62</v>
      </c>
      <c r="AD232" s="342">
        <v>43</v>
      </c>
      <c r="AE232" s="342">
        <v>53</v>
      </c>
      <c r="AF232" s="342">
        <v>40</v>
      </c>
      <c r="AG232" s="342">
        <v>53</v>
      </c>
      <c r="AH232" s="342">
        <v>36</v>
      </c>
      <c r="AI232" s="342">
        <v>24</v>
      </c>
      <c r="AJ232" s="342">
        <v>103</v>
      </c>
      <c r="AK232" s="342">
        <v>64</v>
      </c>
      <c r="AL232" s="342">
        <v>47</v>
      </c>
      <c r="AM232" s="342">
        <v>66</v>
      </c>
      <c r="AN232" s="342">
        <v>103</v>
      </c>
      <c r="AO232" s="369"/>
      <c r="AP232" s="344">
        <v>9.69</v>
      </c>
      <c r="AQ232" s="344">
        <v>10.050000000000001</v>
      </c>
      <c r="AR232" s="344">
        <v>9.4</v>
      </c>
      <c r="AS232" s="344">
        <v>7.71</v>
      </c>
      <c r="AT232" s="344">
        <v>6.09</v>
      </c>
      <c r="AU232" s="347"/>
      <c r="AV232" s="342">
        <v>24</v>
      </c>
      <c r="AW232" s="342">
        <v>27</v>
      </c>
      <c r="AX232" s="342">
        <v>36</v>
      </c>
      <c r="AY232" s="342">
        <v>45</v>
      </c>
      <c r="AZ232" s="342">
        <v>57</v>
      </c>
      <c r="BA232" s="370"/>
      <c r="BB232" s="344">
        <v>5.09261608873864</v>
      </c>
      <c r="BC232" s="344">
        <v>0</v>
      </c>
      <c r="BD232" s="344">
        <v>8.1632821768850394E-2</v>
      </c>
      <c r="BE232" s="371" t="s">
        <v>430</v>
      </c>
      <c r="BF232" s="370"/>
      <c r="BG232" s="371" t="s">
        <v>430</v>
      </c>
      <c r="BH232" s="667" t="s">
        <v>430</v>
      </c>
      <c r="BI232" s="344" t="s">
        <v>430</v>
      </c>
      <c r="BJ232" s="344" t="s">
        <v>430</v>
      </c>
      <c r="BK232" s="358"/>
      <c r="BL232" s="832" t="s">
        <v>7006</v>
      </c>
      <c r="BM232" s="918" t="s">
        <v>7007</v>
      </c>
      <c r="BN232" s="368" t="s">
        <v>430</v>
      </c>
      <c r="BO232" s="368" t="s">
        <v>430</v>
      </c>
      <c r="BP232" s="368" t="s">
        <v>430</v>
      </c>
      <c r="BQ232" s="369"/>
      <c r="BR232" s="350" t="s">
        <v>443</v>
      </c>
    </row>
    <row r="233" spans="1:70" s="424" customFormat="1" x14ac:dyDescent="0.25">
      <c r="A233" s="341" t="s">
        <v>7134</v>
      </c>
      <c r="B233" s="369"/>
      <c r="C233" s="709">
        <v>45995</v>
      </c>
      <c r="D233" s="369"/>
      <c r="E233" s="342">
        <v>18.073599999999999</v>
      </c>
      <c r="F233" s="369"/>
      <c r="G233" s="343">
        <v>11.771800000000001</v>
      </c>
      <c r="H233" s="370"/>
      <c r="I233" s="344">
        <v>-0.98329999999999995</v>
      </c>
      <c r="J233" s="344">
        <v>0.9909</v>
      </c>
      <c r="K233" s="344">
        <v>2.6232000000000002</v>
      </c>
      <c r="L233" s="344">
        <v>23.661200000000001</v>
      </c>
      <c r="M233" s="344">
        <v>17.401</v>
      </c>
      <c r="N233" s="346" t="s">
        <v>430</v>
      </c>
      <c r="O233" s="344" t="s">
        <v>430</v>
      </c>
      <c r="P233" s="344" t="s">
        <v>430</v>
      </c>
      <c r="Q233" s="344" t="s">
        <v>430</v>
      </c>
      <c r="R233" s="344" t="s">
        <v>430</v>
      </c>
      <c r="S233" s="344">
        <v>0.81789999999999996</v>
      </c>
      <c r="T233" s="344">
        <v>28.8733</v>
      </c>
      <c r="U233" s="344">
        <v>18.113700000000001</v>
      </c>
      <c r="V233" s="344" t="s">
        <v>430</v>
      </c>
      <c r="W233" s="344">
        <v>0.81789999999999996</v>
      </c>
      <c r="X233" s="344">
        <v>17.718</v>
      </c>
      <c r="Y233" s="370"/>
      <c r="Z233" s="342">
        <v>84</v>
      </c>
      <c r="AA233" s="342">
        <v>56</v>
      </c>
      <c r="AB233" s="342">
        <v>29</v>
      </c>
      <c r="AC233" s="342">
        <v>4</v>
      </c>
      <c r="AD233" s="342">
        <v>4</v>
      </c>
      <c r="AE233" s="342" t="s">
        <v>430</v>
      </c>
      <c r="AF233" s="342" t="s">
        <v>430</v>
      </c>
      <c r="AG233" s="342" t="s">
        <v>430</v>
      </c>
      <c r="AH233" s="342" t="s">
        <v>430</v>
      </c>
      <c r="AI233" s="342" t="s">
        <v>430</v>
      </c>
      <c r="AJ233" s="342">
        <v>72</v>
      </c>
      <c r="AK233" s="342">
        <v>4</v>
      </c>
      <c r="AL233" s="342">
        <v>4</v>
      </c>
      <c r="AM233" s="342" t="s">
        <v>430</v>
      </c>
      <c r="AN233" s="342">
        <v>72</v>
      </c>
      <c r="AO233" s="369"/>
      <c r="AP233" s="344" t="s">
        <v>430</v>
      </c>
      <c r="AQ233" s="344" t="s">
        <v>430</v>
      </c>
      <c r="AR233" s="344" t="s">
        <v>430</v>
      </c>
      <c r="AS233" s="344" t="s">
        <v>430</v>
      </c>
      <c r="AT233" s="344" t="s">
        <v>430</v>
      </c>
      <c r="AU233" s="347"/>
      <c r="AV233" s="342" t="s">
        <v>430</v>
      </c>
      <c r="AW233" s="342" t="s">
        <v>430</v>
      </c>
      <c r="AX233" s="342" t="s">
        <v>430</v>
      </c>
      <c r="AY233" s="342" t="s">
        <v>430</v>
      </c>
      <c r="AZ233" s="342" t="s">
        <v>430</v>
      </c>
      <c r="BA233" s="370"/>
      <c r="BB233" s="344">
        <v>26.993113392218898</v>
      </c>
      <c r="BC233" s="344">
        <v>0.98301499230518397</v>
      </c>
      <c r="BD233" s="344">
        <v>9.2125759582181499E-2</v>
      </c>
      <c r="BE233" s="371">
        <v>-0.13628803572276499</v>
      </c>
      <c r="BF233" s="370"/>
      <c r="BG233" s="371" t="s">
        <v>430</v>
      </c>
      <c r="BH233" s="667" t="s">
        <v>430</v>
      </c>
      <c r="BI233" s="344" t="s">
        <v>430</v>
      </c>
      <c r="BJ233" s="344" t="s">
        <v>430</v>
      </c>
      <c r="BK233" s="358"/>
      <c r="BL233" s="832" t="s">
        <v>7009</v>
      </c>
      <c r="BM233" s="918" t="s">
        <v>2958</v>
      </c>
      <c r="BN233" s="368" t="s">
        <v>430</v>
      </c>
      <c r="BO233" s="368" t="s">
        <v>430</v>
      </c>
      <c r="BP233" s="368" t="s">
        <v>430</v>
      </c>
      <c r="BQ233" s="369"/>
      <c r="BR233" s="350" t="s">
        <v>554</v>
      </c>
    </row>
    <row r="234" spans="1:70" s="424" customFormat="1" x14ac:dyDescent="0.25">
      <c r="A234" s="341" t="s">
        <v>7135</v>
      </c>
      <c r="B234" s="369"/>
      <c r="C234" s="709">
        <v>46052</v>
      </c>
      <c r="D234" s="369"/>
      <c r="E234" s="342">
        <v>13.776999999999999</v>
      </c>
      <c r="F234" s="369"/>
      <c r="G234" s="343">
        <v>9.0547000000000004</v>
      </c>
      <c r="H234" s="370"/>
      <c r="I234" s="344">
        <v>1.8928</v>
      </c>
      <c r="J234" s="344">
        <v>1.7531000000000001</v>
      </c>
      <c r="K234" s="344">
        <v>-7.9695</v>
      </c>
      <c r="L234" s="344">
        <v>-2.3552</v>
      </c>
      <c r="M234" s="344" t="s">
        <v>430</v>
      </c>
      <c r="N234" s="346" t="s">
        <v>430</v>
      </c>
      <c r="O234" s="344" t="s">
        <v>430</v>
      </c>
      <c r="P234" s="344" t="s">
        <v>430</v>
      </c>
      <c r="Q234" s="344" t="s">
        <v>430</v>
      </c>
      <c r="R234" s="344" t="s">
        <v>430</v>
      </c>
      <c r="S234" s="344">
        <v>1.3736999999999999</v>
      </c>
      <c r="T234" s="344">
        <v>-2.1166</v>
      </c>
      <c r="U234" s="344" t="s">
        <v>430</v>
      </c>
      <c r="V234" s="344" t="s">
        <v>430</v>
      </c>
      <c r="W234" s="344">
        <v>1.3736999999999999</v>
      </c>
      <c r="X234" s="344">
        <v>-9.4529999999999994</v>
      </c>
      <c r="Y234" s="370"/>
      <c r="Z234" s="342">
        <v>33</v>
      </c>
      <c r="AA234" s="342">
        <v>45</v>
      </c>
      <c r="AB234" s="342">
        <v>72</v>
      </c>
      <c r="AC234" s="342">
        <v>98</v>
      </c>
      <c r="AD234" s="342" t="s">
        <v>430</v>
      </c>
      <c r="AE234" s="342" t="s">
        <v>430</v>
      </c>
      <c r="AF234" s="342" t="s">
        <v>430</v>
      </c>
      <c r="AG234" s="342" t="s">
        <v>430</v>
      </c>
      <c r="AH234" s="342" t="s">
        <v>430</v>
      </c>
      <c r="AI234" s="342" t="s">
        <v>430</v>
      </c>
      <c r="AJ234" s="342">
        <v>47</v>
      </c>
      <c r="AK234" s="342">
        <v>93</v>
      </c>
      <c r="AL234" s="342" t="s">
        <v>430</v>
      </c>
      <c r="AM234" s="342" t="s">
        <v>430</v>
      </c>
      <c r="AN234" s="342">
        <v>47</v>
      </c>
      <c r="AO234" s="369"/>
      <c r="AP234" s="344" t="s">
        <v>430</v>
      </c>
      <c r="AQ234" s="344" t="s">
        <v>430</v>
      </c>
      <c r="AR234" s="344" t="s">
        <v>430</v>
      </c>
      <c r="AS234" s="344" t="s">
        <v>430</v>
      </c>
      <c r="AT234" s="344" t="s">
        <v>430</v>
      </c>
      <c r="AU234" s="347"/>
      <c r="AV234" s="342" t="s">
        <v>430</v>
      </c>
      <c r="AW234" s="342" t="s">
        <v>430</v>
      </c>
      <c r="AX234" s="342" t="s">
        <v>430</v>
      </c>
      <c r="AY234" s="342" t="s">
        <v>430</v>
      </c>
      <c r="AZ234" s="342" t="s">
        <v>430</v>
      </c>
      <c r="BA234" s="370"/>
      <c r="BB234" s="344">
        <v>30.117089549880699</v>
      </c>
      <c r="BC234" s="344">
        <v>0</v>
      </c>
      <c r="BD234" s="344">
        <v>-6.9973913813624E-2</v>
      </c>
      <c r="BE234" s="371" t="s">
        <v>430</v>
      </c>
      <c r="BF234" s="370"/>
      <c r="BG234" s="371" t="s">
        <v>430</v>
      </c>
      <c r="BH234" s="667" t="s">
        <v>430</v>
      </c>
      <c r="BI234" s="344" t="s">
        <v>430</v>
      </c>
      <c r="BJ234" s="344" t="s">
        <v>430</v>
      </c>
      <c r="BK234" s="358"/>
      <c r="BL234" s="832" t="s">
        <v>7011</v>
      </c>
      <c r="BM234" s="918" t="s">
        <v>7012</v>
      </c>
      <c r="BN234" s="368" t="s">
        <v>430</v>
      </c>
      <c r="BO234" s="368" t="s">
        <v>430</v>
      </c>
      <c r="BP234" s="368" t="s">
        <v>430</v>
      </c>
      <c r="BQ234" s="369"/>
      <c r="BR234" s="350" t="s">
        <v>554</v>
      </c>
    </row>
    <row r="235" spans="1:70" s="424" customFormat="1" x14ac:dyDescent="0.25">
      <c r="A235" s="341" t="s">
        <v>7136</v>
      </c>
      <c r="B235" s="369"/>
      <c r="C235" s="709">
        <v>45841</v>
      </c>
      <c r="D235" s="369"/>
      <c r="E235" s="342">
        <v>13.1616</v>
      </c>
      <c r="F235" s="369"/>
      <c r="G235" s="343">
        <v>9.6313999999999993</v>
      </c>
      <c r="H235" s="370"/>
      <c r="I235" s="344">
        <v>0.83120000000000005</v>
      </c>
      <c r="J235" s="344">
        <v>4.6482000000000001</v>
      </c>
      <c r="K235" s="344">
        <v>7.7481999999999998</v>
      </c>
      <c r="L235" s="344">
        <v>16.6495</v>
      </c>
      <c r="M235" s="344">
        <v>-8.4877000000000002</v>
      </c>
      <c r="N235" s="346" t="s">
        <v>430</v>
      </c>
      <c r="O235" s="344" t="s">
        <v>430</v>
      </c>
      <c r="P235" s="344" t="s">
        <v>430</v>
      </c>
      <c r="Q235" s="344" t="s">
        <v>430</v>
      </c>
      <c r="R235" s="344" t="s">
        <v>430</v>
      </c>
      <c r="S235" s="344">
        <v>4.3116000000000003</v>
      </c>
      <c r="T235" s="344">
        <v>20.979199999999999</v>
      </c>
      <c r="U235" s="344">
        <v>-7.2592999999999996</v>
      </c>
      <c r="V235" s="344">
        <v>-7.0282999999999998</v>
      </c>
      <c r="W235" s="344">
        <v>4.3116000000000003</v>
      </c>
      <c r="X235" s="344">
        <v>-3.6859999999999999</v>
      </c>
      <c r="Y235" s="370"/>
      <c r="Z235" s="342">
        <v>51</v>
      </c>
      <c r="AA235" s="342">
        <v>7</v>
      </c>
      <c r="AB235" s="342">
        <v>2</v>
      </c>
      <c r="AC235" s="342">
        <v>13</v>
      </c>
      <c r="AD235" s="342">
        <v>97</v>
      </c>
      <c r="AE235" s="342" t="s">
        <v>430</v>
      </c>
      <c r="AF235" s="342" t="s">
        <v>430</v>
      </c>
      <c r="AG235" s="342" t="s">
        <v>430</v>
      </c>
      <c r="AH235" s="342" t="s">
        <v>430</v>
      </c>
      <c r="AI235" s="342" t="s">
        <v>430</v>
      </c>
      <c r="AJ235" s="342">
        <v>1</v>
      </c>
      <c r="AK235" s="342">
        <v>6</v>
      </c>
      <c r="AL235" s="342">
        <v>96</v>
      </c>
      <c r="AM235" s="342">
        <v>91</v>
      </c>
      <c r="AN235" s="342">
        <v>1</v>
      </c>
      <c r="AO235" s="369"/>
      <c r="AP235" s="344" t="s">
        <v>430</v>
      </c>
      <c r="AQ235" s="344" t="s">
        <v>430</v>
      </c>
      <c r="AR235" s="344" t="s">
        <v>430</v>
      </c>
      <c r="AS235" s="344" t="s">
        <v>430</v>
      </c>
      <c r="AT235" s="344">
        <v>-2.36</v>
      </c>
      <c r="AU235" s="347"/>
      <c r="AV235" s="342" t="s">
        <v>430</v>
      </c>
      <c r="AW235" s="342" t="s">
        <v>430</v>
      </c>
      <c r="AX235" s="342" t="s">
        <v>430</v>
      </c>
      <c r="AY235" s="342" t="s">
        <v>430</v>
      </c>
      <c r="AZ235" s="342">
        <v>79</v>
      </c>
      <c r="BA235" s="370"/>
      <c r="BB235" s="344">
        <v>21.387690062160299</v>
      </c>
      <c r="BC235" s="344">
        <v>0.97684030568120805</v>
      </c>
      <c r="BD235" s="344">
        <v>-4.2107092023643503E-2</v>
      </c>
      <c r="BE235" s="371">
        <v>-0.130861296729883</v>
      </c>
      <c r="BF235" s="370"/>
      <c r="BG235" s="371" t="s">
        <v>430</v>
      </c>
      <c r="BH235" s="667" t="s">
        <v>430</v>
      </c>
      <c r="BI235" s="344" t="s">
        <v>430</v>
      </c>
      <c r="BJ235" s="344" t="s">
        <v>430</v>
      </c>
      <c r="BK235" s="358"/>
      <c r="BL235" s="832" t="s">
        <v>6873</v>
      </c>
      <c r="BM235" s="918" t="s">
        <v>6350</v>
      </c>
      <c r="BN235" s="368" t="s">
        <v>430</v>
      </c>
      <c r="BO235" s="368" t="s">
        <v>430</v>
      </c>
      <c r="BP235" s="368" t="s">
        <v>430</v>
      </c>
      <c r="BQ235" s="369"/>
      <c r="BR235" s="350" t="s">
        <v>554</v>
      </c>
    </row>
    <row r="236" spans="1:70" s="424" customFormat="1" x14ac:dyDescent="0.25">
      <c r="A236" s="341" t="s">
        <v>7137</v>
      </c>
      <c r="B236" s="369"/>
      <c r="C236" s="709">
        <v>46064</v>
      </c>
      <c r="D236" s="369"/>
      <c r="E236" s="342">
        <v>11.8324</v>
      </c>
      <c r="F236" s="369"/>
      <c r="G236" s="343">
        <v>9.7398000000000007</v>
      </c>
      <c r="H236" s="370"/>
      <c r="I236" s="344">
        <v>0.99650000000000005</v>
      </c>
      <c r="J236" s="344">
        <v>0.95040000000000002</v>
      </c>
      <c r="K236" s="344">
        <v>9.9699999999999997E-2</v>
      </c>
      <c r="L236" s="344">
        <v>3.5466000000000002</v>
      </c>
      <c r="M236" s="344" t="s">
        <v>430</v>
      </c>
      <c r="N236" s="346" t="s">
        <v>430</v>
      </c>
      <c r="O236" s="344" t="s">
        <v>430</v>
      </c>
      <c r="P236" s="344" t="s">
        <v>430</v>
      </c>
      <c r="Q236" s="344" t="s">
        <v>430</v>
      </c>
      <c r="R236" s="344" t="s">
        <v>430</v>
      </c>
      <c r="S236" s="344">
        <v>1.5843</v>
      </c>
      <c r="T236" s="344">
        <v>5.0180999999999996</v>
      </c>
      <c r="U236" s="344" t="s">
        <v>430</v>
      </c>
      <c r="V236" s="344" t="s">
        <v>430</v>
      </c>
      <c r="W236" s="344">
        <v>1.5843</v>
      </c>
      <c r="X236" s="344">
        <v>-2.6019999999999999</v>
      </c>
      <c r="Y236" s="370"/>
      <c r="Z236" s="342">
        <v>48</v>
      </c>
      <c r="AA236" s="342">
        <v>57</v>
      </c>
      <c r="AB236" s="342">
        <v>58</v>
      </c>
      <c r="AC236" s="342">
        <v>63</v>
      </c>
      <c r="AD236" s="342" t="s">
        <v>430</v>
      </c>
      <c r="AE236" s="342" t="s">
        <v>430</v>
      </c>
      <c r="AF236" s="342" t="s">
        <v>430</v>
      </c>
      <c r="AG236" s="342" t="s">
        <v>430</v>
      </c>
      <c r="AH236" s="342" t="s">
        <v>430</v>
      </c>
      <c r="AI236" s="342" t="s">
        <v>430</v>
      </c>
      <c r="AJ236" s="342">
        <v>27</v>
      </c>
      <c r="AK236" s="342">
        <v>63</v>
      </c>
      <c r="AL236" s="342" t="s">
        <v>430</v>
      </c>
      <c r="AM236" s="342" t="s">
        <v>430</v>
      </c>
      <c r="AN236" s="342">
        <v>27</v>
      </c>
      <c r="AO236" s="369"/>
      <c r="AP236" s="344" t="s">
        <v>430</v>
      </c>
      <c r="AQ236" s="344" t="s">
        <v>430</v>
      </c>
      <c r="AR236" s="344" t="s">
        <v>430</v>
      </c>
      <c r="AS236" s="344" t="s">
        <v>430</v>
      </c>
      <c r="AT236" s="344" t="s">
        <v>430</v>
      </c>
      <c r="AU236" s="347"/>
      <c r="AV236" s="342" t="s">
        <v>430</v>
      </c>
      <c r="AW236" s="342" t="s">
        <v>430</v>
      </c>
      <c r="AX236" s="342" t="s">
        <v>430</v>
      </c>
      <c r="AY236" s="342" t="s">
        <v>430</v>
      </c>
      <c r="AZ236" s="342" t="s">
        <v>430</v>
      </c>
      <c r="BA236" s="370"/>
      <c r="BB236" s="344">
        <v>24.037480952937901</v>
      </c>
      <c r="BC236" s="344">
        <v>0.92397762309331399</v>
      </c>
      <c r="BD236" s="344">
        <v>-4.39320668672845E-2</v>
      </c>
      <c r="BE236" s="371">
        <v>-0.15998070553917201</v>
      </c>
      <c r="BF236" s="370"/>
      <c r="BG236" s="371" t="s">
        <v>430</v>
      </c>
      <c r="BH236" s="667" t="s">
        <v>430</v>
      </c>
      <c r="BI236" s="344" t="s">
        <v>430</v>
      </c>
      <c r="BJ236" s="344" t="s">
        <v>430</v>
      </c>
      <c r="BK236" s="358"/>
      <c r="BL236" s="832" t="s">
        <v>6871</v>
      </c>
      <c r="BM236" s="918" t="s">
        <v>4718</v>
      </c>
      <c r="BN236" s="368" t="s">
        <v>430</v>
      </c>
      <c r="BO236" s="368" t="s">
        <v>430</v>
      </c>
      <c r="BP236" s="368" t="s">
        <v>430</v>
      </c>
      <c r="BQ236" s="369"/>
      <c r="BR236" s="350" t="s">
        <v>554</v>
      </c>
    </row>
    <row r="237" spans="1:70" s="424" customFormat="1" x14ac:dyDescent="0.25">
      <c r="A237" s="341" t="s">
        <v>7138</v>
      </c>
      <c r="B237" s="369"/>
      <c r="C237" s="709">
        <v>46083</v>
      </c>
      <c r="D237" s="369"/>
      <c r="E237" s="342">
        <v>10.2935</v>
      </c>
      <c r="F237" s="369"/>
      <c r="G237" s="343">
        <v>7.8624000000000001</v>
      </c>
      <c r="H237" s="370"/>
      <c r="I237" s="344">
        <v>1.9939</v>
      </c>
      <c r="J237" s="344">
        <v>4.4364999999999997</v>
      </c>
      <c r="K237" s="344">
        <v>-13.6427</v>
      </c>
      <c r="L237" s="344">
        <v>-3.9399999999999998E-2</v>
      </c>
      <c r="M237" s="344" t="s">
        <v>430</v>
      </c>
      <c r="N237" s="346" t="s">
        <v>430</v>
      </c>
      <c r="O237" s="344" t="s">
        <v>430</v>
      </c>
      <c r="P237" s="344" t="s">
        <v>430</v>
      </c>
      <c r="Q237" s="344" t="s">
        <v>430</v>
      </c>
      <c r="R237" s="344" t="s">
        <v>430</v>
      </c>
      <c r="S237" s="344">
        <v>1.9924999999999999</v>
      </c>
      <c r="T237" s="344">
        <v>-0.61309999999999998</v>
      </c>
      <c r="U237" s="344" t="s">
        <v>430</v>
      </c>
      <c r="V237" s="344" t="s">
        <v>430</v>
      </c>
      <c r="W237" s="344">
        <v>1.9924999999999999</v>
      </c>
      <c r="X237" s="344">
        <v>-21.376000000000001</v>
      </c>
      <c r="Y237" s="370"/>
      <c r="Z237" s="342">
        <v>24</v>
      </c>
      <c r="AA237" s="342">
        <v>11</v>
      </c>
      <c r="AB237" s="342">
        <v>101</v>
      </c>
      <c r="AC237" s="342">
        <v>82</v>
      </c>
      <c r="AD237" s="342" t="s">
        <v>430</v>
      </c>
      <c r="AE237" s="342" t="s">
        <v>430</v>
      </c>
      <c r="AF237" s="342" t="s">
        <v>430</v>
      </c>
      <c r="AG237" s="342" t="s">
        <v>430</v>
      </c>
      <c r="AH237" s="342" t="s">
        <v>430</v>
      </c>
      <c r="AI237" s="342" t="s">
        <v>430</v>
      </c>
      <c r="AJ237" s="342">
        <v>5</v>
      </c>
      <c r="AK237" s="342">
        <v>82</v>
      </c>
      <c r="AL237" s="342" t="s">
        <v>430</v>
      </c>
      <c r="AM237" s="342" t="s">
        <v>430</v>
      </c>
      <c r="AN237" s="342">
        <v>5</v>
      </c>
      <c r="AO237" s="369"/>
      <c r="AP237" s="344" t="s">
        <v>430</v>
      </c>
      <c r="AQ237" s="344" t="s">
        <v>430</v>
      </c>
      <c r="AR237" s="344" t="s">
        <v>430</v>
      </c>
      <c r="AS237" s="344" t="s">
        <v>430</v>
      </c>
      <c r="AT237" s="344" t="s">
        <v>430</v>
      </c>
      <c r="AU237" s="347"/>
      <c r="AV237" s="342" t="s">
        <v>430</v>
      </c>
      <c r="AW237" s="342" t="s">
        <v>430</v>
      </c>
      <c r="AX237" s="342" t="s">
        <v>430</v>
      </c>
      <c r="AY237" s="342" t="s">
        <v>430</v>
      </c>
      <c r="AZ237" s="342" t="s">
        <v>430</v>
      </c>
      <c r="BA237" s="370"/>
      <c r="BB237" s="344">
        <v>52.647201404386003</v>
      </c>
      <c r="BC237" s="344">
        <v>0</v>
      </c>
      <c r="BD237" s="344">
        <v>-0.102174365964445</v>
      </c>
      <c r="BE237" s="371" t="s">
        <v>430</v>
      </c>
      <c r="BF237" s="370"/>
      <c r="BG237" s="371" t="s">
        <v>430</v>
      </c>
      <c r="BH237" s="667" t="s">
        <v>430</v>
      </c>
      <c r="BI237" s="344" t="s">
        <v>430</v>
      </c>
      <c r="BJ237" s="344" t="s">
        <v>430</v>
      </c>
      <c r="BK237" s="358"/>
      <c r="BL237" s="832" t="s">
        <v>6852</v>
      </c>
      <c r="BM237" s="918" t="s">
        <v>6853</v>
      </c>
      <c r="BN237" s="368" t="s">
        <v>430</v>
      </c>
      <c r="BO237" s="368" t="s">
        <v>430</v>
      </c>
      <c r="BP237" s="368" t="s">
        <v>430</v>
      </c>
      <c r="BQ237" s="369"/>
      <c r="BR237" s="350" t="s">
        <v>554</v>
      </c>
    </row>
    <row r="238" spans="1:70" s="424" customFormat="1" x14ac:dyDescent="0.25">
      <c r="A238" s="341" t="s">
        <v>7139</v>
      </c>
      <c r="B238" s="369"/>
      <c r="C238" s="709">
        <v>45771</v>
      </c>
      <c r="D238" s="369"/>
      <c r="E238" s="342">
        <v>9.7474000000000007</v>
      </c>
      <c r="F238" s="369"/>
      <c r="G238" s="343">
        <v>10.655200000000001</v>
      </c>
      <c r="H238" s="370"/>
      <c r="I238" s="344">
        <v>-0.18640000000000001</v>
      </c>
      <c r="J238" s="344">
        <v>-1.0163</v>
      </c>
      <c r="K238" s="344">
        <v>2.8405</v>
      </c>
      <c r="L238" s="344">
        <v>13.9984</v>
      </c>
      <c r="M238" s="344">
        <v>0.53690000000000004</v>
      </c>
      <c r="N238" s="346">
        <v>-2.516</v>
      </c>
      <c r="O238" s="344" t="s">
        <v>430</v>
      </c>
      <c r="P238" s="344" t="s">
        <v>430</v>
      </c>
      <c r="Q238" s="344" t="s">
        <v>430</v>
      </c>
      <c r="R238" s="344" t="s">
        <v>430</v>
      </c>
      <c r="S238" s="344">
        <v>-1.9E-3</v>
      </c>
      <c r="T238" s="344">
        <v>16.4617</v>
      </c>
      <c r="U238" s="344">
        <v>1.6727000000000001</v>
      </c>
      <c r="V238" s="344">
        <v>5.8040000000000003</v>
      </c>
      <c r="W238" s="344">
        <v>-1.9E-3</v>
      </c>
      <c r="X238" s="344">
        <v>5.4823000000000004</v>
      </c>
      <c r="Y238" s="370"/>
      <c r="Z238" s="342">
        <v>82</v>
      </c>
      <c r="AA238" s="342">
        <v>115</v>
      </c>
      <c r="AB238" s="342">
        <v>26</v>
      </c>
      <c r="AC238" s="342">
        <v>19</v>
      </c>
      <c r="AD238" s="342">
        <v>48</v>
      </c>
      <c r="AE238" s="342">
        <v>76</v>
      </c>
      <c r="AF238" s="342" t="s">
        <v>430</v>
      </c>
      <c r="AG238" s="342" t="s">
        <v>430</v>
      </c>
      <c r="AH238" s="342" t="s">
        <v>430</v>
      </c>
      <c r="AI238" s="342" t="s">
        <v>430</v>
      </c>
      <c r="AJ238" s="342">
        <v>109</v>
      </c>
      <c r="AK238" s="342">
        <v>19</v>
      </c>
      <c r="AL238" s="342">
        <v>48</v>
      </c>
      <c r="AM238" s="342">
        <v>60</v>
      </c>
      <c r="AN238" s="342">
        <v>109</v>
      </c>
      <c r="AO238" s="369"/>
      <c r="AP238" s="344" t="s">
        <v>430</v>
      </c>
      <c r="AQ238" s="344" t="s">
        <v>430</v>
      </c>
      <c r="AR238" s="344" t="s">
        <v>430</v>
      </c>
      <c r="AS238" s="344" t="s">
        <v>430</v>
      </c>
      <c r="AT238" s="344">
        <v>7.67</v>
      </c>
      <c r="AU238" s="347"/>
      <c r="AV238" s="342" t="s">
        <v>430</v>
      </c>
      <c r="AW238" s="342" t="s">
        <v>430</v>
      </c>
      <c r="AX238" s="342" t="s">
        <v>430</v>
      </c>
      <c r="AY238" s="342" t="s">
        <v>430</v>
      </c>
      <c r="AZ238" s="342">
        <v>52</v>
      </c>
      <c r="BA238" s="370"/>
      <c r="BB238" s="344">
        <v>18.283363679329401</v>
      </c>
      <c r="BC238" s="344">
        <v>0.99807536098229599</v>
      </c>
      <c r="BD238" s="344">
        <v>1.22820339136525E-2</v>
      </c>
      <c r="BE238" s="371">
        <v>-3.5398773594944803E-2</v>
      </c>
      <c r="BF238" s="370"/>
      <c r="BG238" s="371" t="s">
        <v>430</v>
      </c>
      <c r="BH238" s="667" t="s">
        <v>430</v>
      </c>
      <c r="BI238" s="344" t="s">
        <v>430</v>
      </c>
      <c r="BJ238" s="344" t="s">
        <v>430</v>
      </c>
      <c r="BK238" s="358"/>
      <c r="BL238" s="832" t="s">
        <v>6867</v>
      </c>
      <c r="BM238" s="918" t="s">
        <v>4677</v>
      </c>
      <c r="BN238" s="368" t="s">
        <v>430</v>
      </c>
      <c r="BO238" s="368" t="s">
        <v>430</v>
      </c>
      <c r="BP238" s="368" t="s">
        <v>430</v>
      </c>
      <c r="BQ238" s="369"/>
      <c r="BR238" s="350" t="s">
        <v>463</v>
      </c>
    </row>
    <row r="239" spans="1:70" s="424" customFormat="1" x14ac:dyDescent="0.25">
      <c r="A239" s="341" t="s">
        <v>7140</v>
      </c>
      <c r="B239" s="369"/>
      <c r="C239" s="709">
        <v>45734</v>
      </c>
      <c r="D239" s="369"/>
      <c r="E239" s="342">
        <v>8.0609999999999999</v>
      </c>
      <c r="F239" s="369"/>
      <c r="G239" s="343">
        <v>11.324999999999999</v>
      </c>
      <c r="H239" s="370"/>
      <c r="I239" s="344">
        <v>0.87290000000000001</v>
      </c>
      <c r="J239" s="344">
        <v>2.6000999999999999</v>
      </c>
      <c r="K239" s="344">
        <v>7.1124999999999998</v>
      </c>
      <c r="L239" s="344">
        <v>18.276800000000001</v>
      </c>
      <c r="M239" s="344">
        <v>-0.6492</v>
      </c>
      <c r="N239" s="346">
        <v>-6.1101000000000001</v>
      </c>
      <c r="O239" s="344" t="s">
        <v>430</v>
      </c>
      <c r="P239" s="344" t="s">
        <v>430</v>
      </c>
      <c r="Q239" s="344" t="s">
        <v>430</v>
      </c>
      <c r="R239" s="344" t="s">
        <v>430</v>
      </c>
      <c r="S239" s="344">
        <v>1.9443999999999999</v>
      </c>
      <c r="T239" s="344">
        <v>20.427499999999998</v>
      </c>
      <c r="U239" s="344">
        <v>0.52370000000000005</v>
      </c>
      <c r="V239" s="344">
        <v>-3.7808000000000002</v>
      </c>
      <c r="W239" s="344">
        <v>1.9443999999999999</v>
      </c>
      <c r="X239" s="344">
        <v>10.1227</v>
      </c>
      <c r="Y239" s="370"/>
      <c r="Z239" s="342">
        <v>50</v>
      </c>
      <c r="AA239" s="342">
        <v>29</v>
      </c>
      <c r="AB239" s="342">
        <v>4</v>
      </c>
      <c r="AC239" s="342">
        <v>9</v>
      </c>
      <c r="AD239" s="342">
        <v>59</v>
      </c>
      <c r="AE239" s="342">
        <v>79</v>
      </c>
      <c r="AF239" s="342" t="s">
        <v>430</v>
      </c>
      <c r="AG239" s="342" t="s">
        <v>430</v>
      </c>
      <c r="AH239" s="342" t="s">
        <v>430</v>
      </c>
      <c r="AI239" s="342" t="s">
        <v>430</v>
      </c>
      <c r="AJ239" s="342">
        <v>7</v>
      </c>
      <c r="AK239" s="342">
        <v>8</v>
      </c>
      <c r="AL239" s="342">
        <v>60</v>
      </c>
      <c r="AM239" s="342">
        <v>90</v>
      </c>
      <c r="AN239" s="342">
        <v>7</v>
      </c>
      <c r="AO239" s="369"/>
      <c r="AP239" s="344" t="s">
        <v>430</v>
      </c>
      <c r="AQ239" s="344" t="s">
        <v>430</v>
      </c>
      <c r="AR239" s="344" t="s">
        <v>430</v>
      </c>
      <c r="AS239" s="344" t="s">
        <v>430</v>
      </c>
      <c r="AT239" s="344">
        <v>4.46</v>
      </c>
      <c r="AU239" s="347"/>
      <c r="AV239" s="342" t="s">
        <v>430</v>
      </c>
      <c r="AW239" s="342" t="s">
        <v>430</v>
      </c>
      <c r="AX239" s="342" t="s">
        <v>430</v>
      </c>
      <c r="AY239" s="342" t="s">
        <v>430</v>
      </c>
      <c r="AZ239" s="342">
        <v>65</v>
      </c>
      <c r="BA239" s="370"/>
      <c r="BB239" s="344">
        <v>19.156430303958</v>
      </c>
      <c r="BC239" s="344">
        <v>0.97716624679958597</v>
      </c>
      <c r="BD239" s="344">
        <v>1.0155146604006101E-2</v>
      </c>
      <c r="BE239" s="371">
        <v>-9.8447939841272702E-2</v>
      </c>
      <c r="BF239" s="370"/>
      <c r="BG239" s="371" t="s">
        <v>430</v>
      </c>
      <c r="BH239" s="667" t="s">
        <v>430</v>
      </c>
      <c r="BI239" s="344" t="s">
        <v>430</v>
      </c>
      <c r="BJ239" s="344" t="s">
        <v>430</v>
      </c>
      <c r="BK239" s="358"/>
      <c r="BL239" s="832" t="s">
        <v>6943</v>
      </c>
      <c r="BM239" s="918" t="s">
        <v>6502</v>
      </c>
      <c r="BN239" s="368" t="s">
        <v>430</v>
      </c>
      <c r="BO239" s="368" t="s">
        <v>430</v>
      </c>
      <c r="BP239" s="368" t="s">
        <v>430</v>
      </c>
      <c r="BQ239" s="369"/>
      <c r="BR239" s="350" t="s">
        <v>6841</v>
      </c>
    </row>
    <row r="240" spans="1:70" s="424" customFormat="1" x14ac:dyDescent="0.25">
      <c r="A240" s="341" t="s">
        <v>7141</v>
      </c>
      <c r="B240" s="369"/>
      <c r="C240" s="709">
        <v>45716</v>
      </c>
      <c r="D240" s="369"/>
      <c r="E240" s="342">
        <v>7.9558</v>
      </c>
      <c r="F240" s="369"/>
      <c r="G240" s="343">
        <v>11.6463</v>
      </c>
      <c r="H240" s="370"/>
      <c r="I240" s="344">
        <v>0.61950000000000005</v>
      </c>
      <c r="J240" s="344">
        <v>0.79190000000000005</v>
      </c>
      <c r="K240" s="344">
        <v>2.431</v>
      </c>
      <c r="L240" s="344">
        <v>9.7371999999999996</v>
      </c>
      <c r="M240" s="344">
        <v>-4.6542000000000003</v>
      </c>
      <c r="N240" s="346">
        <v>-1.7662</v>
      </c>
      <c r="O240" s="344" t="s">
        <v>430</v>
      </c>
      <c r="P240" s="344" t="s">
        <v>430</v>
      </c>
      <c r="Q240" s="344" t="s">
        <v>430</v>
      </c>
      <c r="R240" s="344" t="s">
        <v>430</v>
      </c>
      <c r="S240" s="344">
        <v>1.7908999999999999</v>
      </c>
      <c r="T240" s="344">
        <v>11.576000000000001</v>
      </c>
      <c r="U240" s="344">
        <v>-3.5998000000000001</v>
      </c>
      <c r="V240" s="344">
        <v>1.5486</v>
      </c>
      <c r="W240" s="344">
        <v>1.7908999999999999</v>
      </c>
      <c r="X240" s="344">
        <v>12.048</v>
      </c>
      <c r="Y240" s="370"/>
      <c r="Z240" s="342">
        <v>65</v>
      </c>
      <c r="AA240" s="342">
        <v>64</v>
      </c>
      <c r="AB240" s="342">
        <v>32</v>
      </c>
      <c r="AC240" s="342">
        <v>36</v>
      </c>
      <c r="AD240" s="342">
        <v>93</v>
      </c>
      <c r="AE240" s="342">
        <v>74</v>
      </c>
      <c r="AF240" s="342" t="s">
        <v>430</v>
      </c>
      <c r="AG240" s="342" t="s">
        <v>430</v>
      </c>
      <c r="AH240" s="342" t="s">
        <v>430</v>
      </c>
      <c r="AI240" s="342" t="s">
        <v>430</v>
      </c>
      <c r="AJ240" s="342">
        <v>13</v>
      </c>
      <c r="AK240" s="342">
        <v>35</v>
      </c>
      <c r="AL240" s="342">
        <v>92</v>
      </c>
      <c r="AM240" s="342">
        <v>83</v>
      </c>
      <c r="AN240" s="342">
        <v>13</v>
      </c>
      <c r="AO240" s="369"/>
      <c r="AP240" s="344" t="s">
        <v>430</v>
      </c>
      <c r="AQ240" s="344" t="s">
        <v>430</v>
      </c>
      <c r="AR240" s="344" t="s">
        <v>430</v>
      </c>
      <c r="AS240" s="344" t="s">
        <v>430</v>
      </c>
      <c r="AT240" s="344">
        <v>0.8</v>
      </c>
      <c r="AU240" s="347"/>
      <c r="AV240" s="342" t="s">
        <v>430</v>
      </c>
      <c r="AW240" s="342" t="s">
        <v>430</v>
      </c>
      <c r="AX240" s="342" t="s">
        <v>430</v>
      </c>
      <c r="AY240" s="342" t="s">
        <v>430</v>
      </c>
      <c r="AZ240" s="342">
        <v>76</v>
      </c>
      <c r="BA240" s="370"/>
      <c r="BB240" s="344">
        <v>14.4445874379337</v>
      </c>
      <c r="BC240" s="344">
        <v>0.99174273292720205</v>
      </c>
      <c r="BD240" s="344">
        <v>4.05891560683143E-2</v>
      </c>
      <c r="BE240" s="371">
        <v>-1.82089715700318E-2</v>
      </c>
      <c r="BF240" s="370"/>
      <c r="BG240" s="371" t="s">
        <v>430</v>
      </c>
      <c r="BH240" s="667" t="s">
        <v>430</v>
      </c>
      <c r="BI240" s="344" t="s">
        <v>430</v>
      </c>
      <c r="BJ240" s="344" t="s">
        <v>430</v>
      </c>
      <c r="BK240" s="358"/>
      <c r="BL240" s="832" t="s">
        <v>7019</v>
      </c>
      <c r="BM240" s="918" t="s">
        <v>7020</v>
      </c>
      <c r="BN240" s="368" t="s">
        <v>430</v>
      </c>
      <c r="BO240" s="368" t="s">
        <v>430</v>
      </c>
      <c r="BP240" s="368" t="s">
        <v>430</v>
      </c>
      <c r="BQ240" s="369"/>
      <c r="BR240" s="350" t="s">
        <v>463</v>
      </c>
    </row>
    <row r="241" spans="1:70" s="424" customFormat="1" x14ac:dyDescent="0.25">
      <c r="A241" s="341" t="s">
        <v>7142</v>
      </c>
      <c r="B241" s="369"/>
      <c r="C241" s="709">
        <v>45734</v>
      </c>
      <c r="D241" s="369"/>
      <c r="E241" s="342">
        <v>7.0944000000000003</v>
      </c>
      <c r="F241" s="369"/>
      <c r="G241" s="343">
        <v>11.676</v>
      </c>
      <c r="H241" s="370"/>
      <c r="I241" s="344">
        <v>0.36959999999999998</v>
      </c>
      <c r="J241" s="344">
        <v>0.67249999999999999</v>
      </c>
      <c r="K241" s="344">
        <v>2.2238000000000002</v>
      </c>
      <c r="L241" s="344">
        <v>12.5723</v>
      </c>
      <c r="M241" s="344">
        <v>-9.4100000000000003E-2</v>
      </c>
      <c r="N241" s="346">
        <v>3.2178</v>
      </c>
      <c r="O241" s="344" t="s">
        <v>430</v>
      </c>
      <c r="P241" s="344" t="s">
        <v>430</v>
      </c>
      <c r="Q241" s="344" t="s">
        <v>430</v>
      </c>
      <c r="R241" s="344" t="s">
        <v>430</v>
      </c>
      <c r="S241" s="344">
        <v>1.1785000000000001</v>
      </c>
      <c r="T241" s="344">
        <v>15.091200000000001</v>
      </c>
      <c r="U241" s="344">
        <v>0.98599999999999999</v>
      </c>
      <c r="V241" s="344">
        <v>5.2271000000000001</v>
      </c>
      <c r="W241" s="344">
        <v>1.1785000000000001</v>
      </c>
      <c r="X241" s="344">
        <v>12.7585</v>
      </c>
      <c r="Y241" s="370"/>
      <c r="Z241" s="342">
        <v>75</v>
      </c>
      <c r="AA241" s="342">
        <v>68</v>
      </c>
      <c r="AB241" s="342">
        <v>38</v>
      </c>
      <c r="AC241" s="342">
        <v>23</v>
      </c>
      <c r="AD241" s="342">
        <v>54</v>
      </c>
      <c r="AE241" s="342">
        <v>56</v>
      </c>
      <c r="AF241" s="342" t="s">
        <v>430</v>
      </c>
      <c r="AG241" s="342" t="s">
        <v>430</v>
      </c>
      <c r="AH241" s="342" t="s">
        <v>430</v>
      </c>
      <c r="AI241" s="342" t="s">
        <v>430</v>
      </c>
      <c r="AJ241" s="342">
        <v>62</v>
      </c>
      <c r="AK241" s="342">
        <v>20</v>
      </c>
      <c r="AL241" s="342">
        <v>51</v>
      </c>
      <c r="AM241" s="342">
        <v>63</v>
      </c>
      <c r="AN241" s="342">
        <v>62</v>
      </c>
      <c r="AO241" s="369"/>
      <c r="AP241" s="344" t="s">
        <v>430</v>
      </c>
      <c r="AQ241" s="344" t="s">
        <v>430</v>
      </c>
      <c r="AR241" s="344" t="s">
        <v>430</v>
      </c>
      <c r="AS241" s="344" t="s">
        <v>430</v>
      </c>
      <c r="AT241" s="344">
        <v>8.08</v>
      </c>
      <c r="AU241" s="347"/>
      <c r="AV241" s="342" t="s">
        <v>430</v>
      </c>
      <c r="AW241" s="342" t="s">
        <v>430</v>
      </c>
      <c r="AX241" s="342" t="s">
        <v>430</v>
      </c>
      <c r="AY241" s="342" t="s">
        <v>430</v>
      </c>
      <c r="AZ241" s="342">
        <v>50</v>
      </c>
      <c r="BA241" s="370"/>
      <c r="BB241" s="344">
        <v>14.7389150737863</v>
      </c>
      <c r="BC241" s="344">
        <v>0.95573801781316503</v>
      </c>
      <c r="BD241" s="344">
        <v>3.1462610795385898E-2</v>
      </c>
      <c r="BE241" s="371">
        <v>-8.9096567746004704E-2</v>
      </c>
      <c r="BF241" s="370"/>
      <c r="BG241" s="371" t="s">
        <v>430</v>
      </c>
      <c r="BH241" s="667" t="s">
        <v>430</v>
      </c>
      <c r="BI241" s="344" t="s">
        <v>430</v>
      </c>
      <c r="BJ241" s="344" t="s">
        <v>430</v>
      </c>
      <c r="BK241" s="358"/>
      <c r="BL241" s="832" t="s">
        <v>6814</v>
      </c>
      <c r="BM241" s="918" t="s">
        <v>6188</v>
      </c>
      <c r="BN241" s="368" t="s">
        <v>430</v>
      </c>
      <c r="BO241" s="368" t="s">
        <v>430</v>
      </c>
      <c r="BP241" s="368" t="s">
        <v>430</v>
      </c>
      <c r="BQ241" s="369"/>
      <c r="BR241" s="350" t="s">
        <v>6841</v>
      </c>
    </row>
    <row r="242" spans="1:70" s="424" customFormat="1" x14ac:dyDescent="0.25">
      <c r="A242" s="341" t="s">
        <v>7143</v>
      </c>
      <c r="B242" s="369"/>
      <c r="C242" s="709">
        <v>41366</v>
      </c>
      <c r="D242" s="369"/>
      <c r="E242" s="342">
        <v>5.6771000000000003</v>
      </c>
      <c r="F242" s="369"/>
      <c r="G242" s="343">
        <v>37.306800000000003</v>
      </c>
      <c r="H242" s="370"/>
      <c r="I242" s="344">
        <v>0.128</v>
      </c>
      <c r="J242" s="344">
        <v>0.31219999999999998</v>
      </c>
      <c r="K242" s="344">
        <v>1.786</v>
      </c>
      <c r="L242" s="344">
        <v>3.2747999999999999</v>
      </c>
      <c r="M242" s="344">
        <v>0.52249999999999996</v>
      </c>
      <c r="N242" s="346">
        <v>3.8325</v>
      </c>
      <c r="O242" s="344">
        <v>5.7914000000000003</v>
      </c>
      <c r="P242" s="344">
        <v>8.2134</v>
      </c>
      <c r="Q242" s="344">
        <v>7.4138000000000002</v>
      </c>
      <c r="R242" s="344">
        <v>7.8807999999999998</v>
      </c>
      <c r="S242" s="344">
        <v>0.19120000000000001</v>
      </c>
      <c r="T242" s="344">
        <v>3.4007999999999998</v>
      </c>
      <c r="U242" s="344">
        <v>0.82369999999999999</v>
      </c>
      <c r="V242" s="344">
        <v>3.3077000000000001</v>
      </c>
      <c r="W242" s="344">
        <v>0.19120000000000001</v>
      </c>
      <c r="X242" s="344">
        <v>8.5297999999999998</v>
      </c>
      <c r="Y242" s="370"/>
      <c r="Z242" s="342">
        <v>78</v>
      </c>
      <c r="AA242" s="342">
        <v>86</v>
      </c>
      <c r="AB242" s="342">
        <v>44</v>
      </c>
      <c r="AC242" s="342">
        <v>65</v>
      </c>
      <c r="AD242" s="342">
        <v>49</v>
      </c>
      <c r="AE242" s="342">
        <v>54</v>
      </c>
      <c r="AF242" s="342">
        <v>43</v>
      </c>
      <c r="AG242" s="342">
        <v>58</v>
      </c>
      <c r="AH242" s="342">
        <v>39</v>
      </c>
      <c r="AI242" s="342">
        <v>26</v>
      </c>
      <c r="AJ242" s="342">
        <v>99</v>
      </c>
      <c r="AK242" s="342">
        <v>69</v>
      </c>
      <c r="AL242" s="342">
        <v>55</v>
      </c>
      <c r="AM242" s="342">
        <v>72</v>
      </c>
      <c r="AN242" s="342">
        <v>99</v>
      </c>
      <c r="AO242" s="369"/>
      <c r="AP242" s="344">
        <v>7.62</v>
      </c>
      <c r="AQ242" s="344">
        <v>7.68</v>
      </c>
      <c r="AR242" s="344">
        <v>7.46</v>
      </c>
      <c r="AS242" s="344">
        <v>6.52</v>
      </c>
      <c r="AT242" s="344">
        <v>3.96</v>
      </c>
      <c r="AU242" s="347"/>
      <c r="AV242" s="342">
        <v>26</v>
      </c>
      <c r="AW242" s="342">
        <v>29</v>
      </c>
      <c r="AX242" s="342">
        <v>38</v>
      </c>
      <c r="AY242" s="342">
        <v>48</v>
      </c>
      <c r="AZ242" s="342">
        <v>66</v>
      </c>
      <c r="BA242" s="370"/>
      <c r="BB242" s="344">
        <v>3.8167057767504402</v>
      </c>
      <c r="BC242" s="344">
        <v>0</v>
      </c>
      <c r="BD242" s="344">
        <v>6.1428940650103903E-2</v>
      </c>
      <c r="BE242" s="371" t="s">
        <v>430</v>
      </c>
      <c r="BF242" s="370"/>
      <c r="BG242" s="371" t="s">
        <v>430</v>
      </c>
      <c r="BH242" s="667" t="s">
        <v>430</v>
      </c>
      <c r="BI242" s="344" t="s">
        <v>430</v>
      </c>
      <c r="BJ242" s="344" t="s">
        <v>430</v>
      </c>
      <c r="BK242" s="358"/>
      <c r="BL242" s="832" t="s">
        <v>7023</v>
      </c>
      <c r="BM242" s="918" t="s">
        <v>6681</v>
      </c>
      <c r="BN242" s="834" t="s">
        <v>6655</v>
      </c>
      <c r="BO242" s="368" t="s">
        <v>430</v>
      </c>
      <c r="BP242" s="368" t="s">
        <v>430</v>
      </c>
      <c r="BQ242" s="369"/>
      <c r="BR242" s="350" t="s">
        <v>443</v>
      </c>
    </row>
    <row r="243" spans="1:70" s="424" customFormat="1" x14ac:dyDescent="0.25">
      <c r="A243" s="341" t="s">
        <v>7144</v>
      </c>
      <c r="B243" s="369"/>
      <c r="C243" s="709" t="s">
        <v>430</v>
      </c>
      <c r="D243" s="369"/>
      <c r="E243" s="342" t="s">
        <v>430</v>
      </c>
      <c r="F243" s="369"/>
      <c r="G243" s="343" t="s">
        <v>430</v>
      </c>
      <c r="H243" s="370"/>
      <c r="I243" s="344" t="s">
        <v>430</v>
      </c>
      <c r="J243" s="344" t="s">
        <v>430</v>
      </c>
      <c r="K243" s="344" t="s">
        <v>430</v>
      </c>
      <c r="L243" s="344" t="s">
        <v>430</v>
      </c>
      <c r="M243" s="344" t="s">
        <v>430</v>
      </c>
      <c r="N243" s="346" t="s">
        <v>430</v>
      </c>
      <c r="O243" s="344" t="s">
        <v>430</v>
      </c>
      <c r="P243" s="344" t="s">
        <v>430</v>
      </c>
      <c r="Q243" s="344" t="s">
        <v>430</v>
      </c>
      <c r="R243" s="344" t="s">
        <v>430</v>
      </c>
      <c r="S243" s="344" t="s">
        <v>430</v>
      </c>
      <c r="T243" s="344" t="s">
        <v>430</v>
      </c>
      <c r="U243" s="344" t="s">
        <v>430</v>
      </c>
      <c r="V243" s="344" t="s">
        <v>430</v>
      </c>
      <c r="W243" s="344" t="s">
        <v>430</v>
      </c>
      <c r="X243" s="344" t="s">
        <v>430</v>
      </c>
      <c r="Y243" s="370"/>
      <c r="Z243" s="342" t="s">
        <v>430</v>
      </c>
      <c r="AA243" s="342" t="s">
        <v>430</v>
      </c>
      <c r="AB243" s="342" t="s">
        <v>430</v>
      </c>
      <c r="AC243" s="342" t="s">
        <v>430</v>
      </c>
      <c r="AD243" s="342" t="s">
        <v>430</v>
      </c>
      <c r="AE243" s="342" t="s">
        <v>430</v>
      </c>
      <c r="AF243" s="342" t="s">
        <v>430</v>
      </c>
      <c r="AG243" s="342" t="s">
        <v>430</v>
      </c>
      <c r="AH243" s="342" t="s">
        <v>430</v>
      </c>
      <c r="AI243" s="342" t="s">
        <v>430</v>
      </c>
      <c r="AJ243" s="342" t="s">
        <v>430</v>
      </c>
      <c r="AK243" s="342" t="s">
        <v>430</v>
      </c>
      <c r="AL243" s="342" t="s">
        <v>430</v>
      </c>
      <c r="AM243" s="342" t="s">
        <v>430</v>
      </c>
      <c r="AN243" s="342" t="s">
        <v>430</v>
      </c>
      <c r="AO243" s="369"/>
      <c r="AP243" s="344" t="s">
        <v>430</v>
      </c>
      <c r="AQ243" s="344" t="s">
        <v>430</v>
      </c>
      <c r="AR243" s="344" t="s">
        <v>430</v>
      </c>
      <c r="AS243" s="344" t="s">
        <v>430</v>
      </c>
      <c r="AT243" s="344" t="s">
        <v>430</v>
      </c>
      <c r="AU243" s="347"/>
      <c r="AV243" s="342" t="s">
        <v>430</v>
      </c>
      <c r="AW243" s="342" t="s">
        <v>430</v>
      </c>
      <c r="AX243" s="342" t="s">
        <v>430</v>
      </c>
      <c r="AY243" s="342" t="s">
        <v>430</v>
      </c>
      <c r="AZ243" s="342" t="s">
        <v>430</v>
      </c>
      <c r="BA243" s="370"/>
      <c r="BB243" s="344" t="s">
        <v>430</v>
      </c>
      <c r="BC243" s="344">
        <v>0</v>
      </c>
      <c r="BD243" s="344">
        <v>0</v>
      </c>
      <c r="BE243" s="371" t="s">
        <v>430</v>
      </c>
      <c r="BF243" s="370"/>
      <c r="BG243" s="371" t="s">
        <v>430</v>
      </c>
      <c r="BH243" s="667" t="s">
        <v>430</v>
      </c>
      <c r="BI243" s="344" t="s">
        <v>430</v>
      </c>
      <c r="BJ243" s="344" t="s">
        <v>430</v>
      </c>
      <c r="BK243" s="358"/>
      <c r="BL243" s="344" t="s">
        <v>430</v>
      </c>
      <c r="BM243" s="369" t="s">
        <v>430</v>
      </c>
      <c r="BN243" s="368" t="s">
        <v>430</v>
      </c>
      <c r="BO243" s="368" t="s">
        <v>430</v>
      </c>
      <c r="BP243" s="368" t="s">
        <v>430</v>
      </c>
      <c r="BQ243" s="369"/>
      <c r="BR243" s="350" t="s">
        <v>547</v>
      </c>
    </row>
    <row r="244" spans="1:70" s="424" customFormat="1" x14ac:dyDescent="0.25">
      <c r="A244" s="341" t="s">
        <v>7145</v>
      </c>
      <c r="B244" s="369"/>
      <c r="C244" s="709" t="s">
        <v>430</v>
      </c>
      <c r="D244" s="369"/>
      <c r="E244" s="342" t="s">
        <v>430</v>
      </c>
      <c r="F244" s="369"/>
      <c r="G244" s="343" t="s">
        <v>430</v>
      </c>
      <c r="H244" s="370"/>
      <c r="I244" s="344" t="s">
        <v>430</v>
      </c>
      <c r="J244" s="344" t="s">
        <v>430</v>
      </c>
      <c r="K244" s="344" t="s">
        <v>430</v>
      </c>
      <c r="L244" s="344" t="s">
        <v>430</v>
      </c>
      <c r="M244" s="344" t="s">
        <v>430</v>
      </c>
      <c r="N244" s="346" t="s">
        <v>430</v>
      </c>
      <c r="O244" s="344" t="s">
        <v>430</v>
      </c>
      <c r="P244" s="344" t="s">
        <v>430</v>
      </c>
      <c r="Q244" s="344" t="s">
        <v>430</v>
      </c>
      <c r="R244" s="344" t="s">
        <v>430</v>
      </c>
      <c r="S244" s="344" t="s">
        <v>430</v>
      </c>
      <c r="T244" s="344" t="s">
        <v>430</v>
      </c>
      <c r="U244" s="344" t="s">
        <v>430</v>
      </c>
      <c r="V244" s="344" t="s">
        <v>430</v>
      </c>
      <c r="W244" s="344" t="s">
        <v>430</v>
      </c>
      <c r="X244" s="344" t="s">
        <v>430</v>
      </c>
      <c r="Y244" s="370"/>
      <c r="Z244" s="342" t="s">
        <v>430</v>
      </c>
      <c r="AA244" s="342" t="s">
        <v>430</v>
      </c>
      <c r="AB244" s="342" t="s">
        <v>430</v>
      </c>
      <c r="AC244" s="342" t="s">
        <v>430</v>
      </c>
      <c r="AD244" s="342" t="s">
        <v>430</v>
      </c>
      <c r="AE244" s="342" t="s">
        <v>430</v>
      </c>
      <c r="AF244" s="342" t="s">
        <v>430</v>
      </c>
      <c r="AG244" s="342" t="s">
        <v>430</v>
      </c>
      <c r="AH244" s="342" t="s">
        <v>430</v>
      </c>
      <c r="AI244" s="342" t="s">
        <v>430</v>
      </c>
      <c r="AJ244" s="342" t="s">
        <v>430</v>
      </c>
      <c r="AK244" s="342" t="s">
        <v>430</v>
      </c>
      <c r="AL244" s="342" t="s">
        <v>430</v>
      </c>
      <c r="AM244" s="342" t="s">
        <v>430</v>
      </c>
      <c r="AN244" s="342" t="s">
        <v>430</v>
      </c>
      <c r="AO244" s="369"/>
      <c r="AP244" s="344" t="s">
        <v>430</v>
      </c>
      <c r="AQ244" s="344" t="s">
        <v>430</v>
      </c>
      <c r="AR244" s="344" t="s">
        <v>430</v>
      </c>
      <c r="AS244" s="344" t="s">
        <v>430</v>
      </c>
      <c r="AT244" s="344" t="s">
        <v>430</v>
      </c>
      <c r="AU244" s="347"/>
      <c r="AV244" s="342" t="s">
        <v>430</v>
      </c>
      <c r="AW244" s="342" t="s">
        <v>430</v>
      </c>
      <c r="AX244" s="342" t="s">
        <v>430</v>
      </c>
      <c r="AY244" s="342" t="s">
        <v>430</v>
      </c>
      <c r="AZ244" s="342" t="s">
        <v>430</v>
      </c>
      <c r="BA244" s="370"/>
      <c r="BB244" s="344" t="s">
        <v>430</v>
      </c>
      <c r="BC244" s="344">
        <v>0</v>
      </c>
      <c r="BD244" s="344">
        <v>0</v>
      </c>
      <c r="BE244" s="371" t="s">
        <v>430</v>
      </c>
      <c r="BF244" s="370"/>
      <c r="BG244" s="371" t="s">
        <v>430</v>
      </c>
      <c r="BH244" s="667" t="s">
        <v>430</v>
      </c>
      <c r="BI244" s="344" t="s">
        <v>430</v>
      </c>
      <c r="BJ244" s="344" t="s">
        <v>430</v>
      </c>
      <c r="BK244" s="358"/>
      <c r="BL244" s="344" t="s">
        <v>430</v>
      </c>
      <c r="BM244" s="369" t="s">
        <v>430</v>
      </c>
      <c r="BN244" s="368" t="s">
        <v>430</v>
      </c>
      <c r="BO244" s="368" t="s">
        <v>430</v>
      </c>
      <c r="BP244" s="368" t="s">
        <v>430</v>
      </c>
      <c r="BQ244" s="369"/>
      <c r="BR244" s="350" t="s">
        <v>443</v>
      </c>
    </row>
    <row r="245" spans="1:70" s="424" customFormat="1" x14ac:dyDescent="0.25">
      <c r="A245" s="341" t="s">
        <v>7146</v>
      </c>
      <c r="B245" s="369"/>
      <c r="C245" s="709" t="s">
        <v>430</v>
      </c>
      <c r="D245" s="369"/>
      <c r="E245" s="342" t="s">
        <v>430</v>
      </c>
      <c r="F245" s="369"/>
      <c r="G245" s="343" t="s">
        <v>430</v>
      </c>
      <c r="H245" s="370"/>
      <c r="I245" s="344" t="s">
        <v>430</v>
      </c>
      <c r="J245" s="344" t="s">
        <v>430</v>
      </c>
      <c r="K245" s="344" t="s">
        <v>430</v>
      </c>
      <c r="L245" s="344" t="s">
        <v>430</v>
      </c>
      <c r="M245" s="344" t="s">
        <v>430</v>
      </c>
      <c r="N245" s="346" t="s">
        <v>430</v>
      </c>
      <c r="O245" s="344" t="s">
        <v>430</v>
      </c>
      <c r="P245" s="344" t="s">
        <v>430</v>
      </c>
      <c r="Q245" s="344" t="s">
        <v>430</v>
      </c>
      <c r="R245" s="344" t="s">
        <v>430</v>
      </c>
      <c r="S245" s="344" t="s">
        <v>430</v>
      </c>
      <c r="T245" s="344" t="s">
        <v>430</v>
      </c>
      <c r="U245" s="344" t="s">
        <v>430</v>
      </c>
      <c r="V245" s="344" t="s">
        <v>430</v>
      </c>
      <c r="W245" s="344" t="s">
        <v>430</v>
      </c>
      <c r="X245" s="344" t="s">
        <v>430</v>
      </c>
      <c r="Y245" s="370"/>
      <c r="Z245" s="342" t="s">
        <v>430</v>
      </c>
      <c r="AA245" s="342" t="s">
        <v>430</v>
      </c>
      <c r="AB245" s="342" t="s">
        <v>430</v>
      </c>
      <c r="AC245" s="342" t="s">
        <v>430</v>
      </c>
      <c r="AD245" s="342" t="s">
        <v>430</v>
      </c>
      <c r="AE245" s="342" t="s">
        <v>430</v>
      </c>
      <c r="AF245" s="342" t="s">
        <v>430</v>
      </c>
      <c r="AG245" s="342" t="s">
        <v>430</v>
      </c>
      <c r="AH245" s="342" t="s">
        <v>430</v>
      </c>
      <c r="AI245" s="342" t="s">
        <v>430</v>
      </c>
      <c r="AJ245" s="342" t="s">
        <v>430</v>
      </c>
      <c r="AK245" s="342" t="s">
        <v>430</v>
      </c>
      <c r="AL245" s="342" t="s">
        <v>430</v>
      </c>
      <c r="AM245" s="342" t="s">
        <v>430</v>
      </c>
      <c r="AN245" s="342" t="s">
        <v>430</v>
      </c>
      <c r="AO245" s="369"/>
      <c r="AP245" s="344" t="s">
        <v>430</v>
      </c>
      <c r="AQ245" s="344" t="s">
        <v>430</v>
      </c>
      <c r="AR245" s="344" t="s">
        <v>430</v>
      </c>
      <c r="AS245" s="344" t="s">
        <v>430</v>
      </c>
      <c r="AT245" s="344" t="s">
        <v>430</v>
      </c>
      <c r="AU245" s="347"/>
      <c r="AV245" s="342" t="s">
        <v>430</v>
      </c>
      <c r="AW245" s="342" t="s">
        <v>430</v>
      </c>
      <c r="AX245" s="342" t="s">
        <v>430</v>
      </c>
      <c r="AY245" s="342" t="s">
        <v>430</v>
      </c>
      <c r="AZ245" s="342" t="s">
        <v>430</v>
      </c>
      <c r="BA245" s="370"/>
      <c r="BB245" s="344" t="s">
        <v>430</v>
      </c>
      <c r="BC245" s="344">
        <v>0</v>
      </c>
      <c r="BD245" s="344">
        <v>0</v>
      </c>
      <c r="BE245" s="371" t="s">
        <v>430</v>
      </c>
      <c r="BF245" s="370"/>
      <c r="BG245" s="371" t="s">
        <v>430</v>
      </c>
      <c r="BH245" s="667" t="s">
        <v>430</v>
      </c>
      <c r="BI245" s="344" t="s">
        <v>430</v>
      </c>
      <c r="BJ245" s="344" t="s">
        <v>430</v>
      </c>
      <c r="BK245" s="358"/>
      <c r="BL245" s="344" t="s">
        <v>430</v>
      </c>
      <c r="BM245" s="369" t="s">
        <v>430</v>
      </c>
      <c r="BN245" s="368" t="s">
        <v>430</v>
      </c>
      <c r="BO245" s="368" t="s">
        <v>430</v>
      </c>
      <c r="BP245" s="368" t="s">
        <v>430</v>
      </c>
      <c r="BQ245" s="369"/>
      <c r="BR245" s="350" t="s">
        <v>525</v>
      </c>
    </row>
    <row r="246" spans="1:70" x14ac:dyDescent="0.25">
      <c r="A246" s="36" t="s">
        <v>93</v>
      </c>
      <c r="B246" s="43"/>
      <c r="C246" s="710"/>
      <c r="D246" s="43"/>
      <c r="E246" s="51"/>
      <c r="F246" s="43"/>
      <c r="G246" s="55"/>
      <c r="H246" s="66"/>
      <c r="I246" s="59">
        <v>1.3323</v>
      </c>
      <c r="J246" s="59">
        <v>1.5383</v>
      </c>
      <c r="K246" s="59">
        <v>-2.9169999999999998</v>
      </c>
      <c r="L246" s="59">
        <v>6.2892000000000001</v>
      </c>
      <c r="M246" s="59">
        <v>1.5289999999999999</v>
      </c>
      <c r="N246" s="70">
        <v>29.822099999999999</v>
      </c>
      <c r="O246" s="59">
        <v>21.5076</v>
      </c>
      <c r="P246" s="59">
        <v>23.758099999999999</v>
      </c>
      <c r="Q246" s="59">
        <v>16.213999999999999</v>
      </c>
      <c r="R246" s="59">
        <v>13.221</v>
      </c>
      <c r="S246" s="59">
        <v>1.0428999999999999</v>
      </c>
      <c r="T246" s="59">
        <v>7.4393000000000002</v>
      </c>
      <c r="U246" s="59">
        <v>2.7486000000000002</v>
      </c>
      <c r="V246" s="59">
        <v>16.986799999999999</v>
      </c>
      <c r="W246" s="59">
        <v>1.0428999999999999</v>
      </c>
      <c r="X246" s="59">
        <v>17.530799999999999</v>
      </c>
      <c r="Y246" s="66"/>
      <c r="Z246" s="51">
        <v>84</v>
      </c>
      <c r="AA246" s="51">
        <v>115</v>
      </c>
      <c r="AB246" s="51">
        <v>115</v>
      </c>
      <c r="AC246" s="51">
        <v>114</v>
      </c>
      <c r="AD246" s="51">
        <v>98</v>
      </c>
      <c r="AE246" s="51">
        <v>80</v>
      </c>
      <c r="AF246" s="51">
        <v>63</v>
      </c>
      <c r="AG246" s="51">
        <v>58</v>
      </c>
      <c r="AH246" s="51">
        <v>39</v>
      </c>
      <c r="AI246" s="51">
        <v>26</v>
      </c>
      <c r="AJ246" s="51">
        <v>115</v>
      </c>
      <c r="AK246" s="51">
        <v>114</v>
      </c>
      <c r="AL246" s="51">
        <v>98</v>
      </c>
      <c r="AM246" s="51">
        <v>92</v>
      </c>
      <c r="AN246" s="51">
        <v>115</v>
      </c>
      <c r="AO246" s="43"/>
      <c r="AP246" s="59">
        <v>15.586538461538501</v>
      </c>
      <c r="AQ246" s="59">
        <v>18.1193103448276</v>
      </c>
      <c r="AR246" s="59">
        <v>18.187692307692298</v>
      </c>
      <c r="AS246" s="59">
        <v>23.349655172413801</v>
      </c>
      <c r="AT246" s="59">
        <v>17.851219512195101</v>
      </c>
      <c r="AU246" s="78"/>
      <c r="AV246" s="51">
        <v>26</v>
      </c>
      <c r="AW246" s="51">
        <v>29</v>
      </c>
      <c r="AX246" s="51">
        <v>39</v>
      </c>
      <c r="AY246" s="51">
        <v>58</v>
      </c>
      <c r="AZ246" s="51">
        <v>82</v>
      </c>
      <c r="BA246" s="66"/>
      <c r="BB246" s="59"/>
      <c r="BC246" s="59"/>
      <c r="BD246" s="59"/>
      <c r="BE246" s="272"/>
      <c r="BF246" s="66"/>
      <c r="BG246" s="272"/>
      <c r="BH246" s="544"/>
      <c r="BI246" s="59"/>
      <c r="BJ246" s="59"/>
      <c r="BK246" s="254"/>
      <c r="BL246" s="59"/>
      <c r="BM246" s="43"/>
      <c r="BN246" s="84"/>
      <c r="BO246" s="84"/>
      <c r="BP246" s="84"/>
      <c r="BQ246" s="43"/>
      <c r="BR246" s="88"/>
    </row>
    <row r="247" spans="1:70" x14ac:dyDescent="0.25">
      <c r="A247" s="37" t="s">
        <v>94</v>
      </c>
      <c r="B247" s="44"/>
      <c r="C247" s="711"/>
      <c r="D247" s="44"/>
      <c r="E247" s="52"/>
      <c r="F247" s="44"/>
      <c r="G247" s="56"/>
      <c r="H247" s="67"/>
      <c r="I247" s="60">
        <v>2.4763999999999999</v>
      </c>
      <c r="J247" s="60">
        <v>4.9428000000000001</v>
      </c>
      <c r="K247" s="60">
        <v>8.3925000000000001</v>
      </c>
      <c r="L247" s="60">
        <v>40.243000000000002</v>
      </c>
      <c r="M247" s="60">
        <v>42.886400000000002</v>
      </c>
      <c r="N247" s="71">
        <v>111.70099999999999</v>
      </c>
      <c r="O247" s="60">
        <v>58.360799999999998</v>
      </c>
      <c r="P247" s="60">
        <v>46.742699999999999</v>
      </c>
      <c r="Q247" s="60">
        <v>27.672999999999998</v>
      </c>
      <c r="R247" s="60">
        <v>15.796900000000001</v>
      </c>
      <c r="S247" s="60">
        <v>4.3116000000000003</v>
      </c>
      <c r="T247" s="60">
        <v>45.049100000000003</v>
      </c>
      <c r="U247" s="60">
        <v>44.903599999999997</v>
      </c>
      <c r="V247" s="60">
        <v>58.921300000000002</v>
      </c>
      <c r="W247" s="60">
        <v>4.3116000000000003</v>
      </c>
      <c r="X247" s="60">
        <v>113.062</v>
      </c>
      <c r="Y247" s="67"/>
      <c r="Z247" s="52"/>
      <c r="AA247" s="52"/>
      <c r="AB247" s="52"/>
      <c r="AC247" s="52"/>
      <c r="AD247" s="52"/>
      <c r="AE247" s="52"/>
      <c r="AF247" s="52"/>
      <c r="AG247" s="52"/>
      <c r="AH247" s="52"/>
      <c r="AI247" s="52"/>
      <c r="AJ247" s="52"/>
      <c r="AK247" s="52"/>
      <c r="AL247" s="52"/>
      <c r="AM247" s="52"/>
      <c r="AN247" s="52"/>
      <c r="AO247" s="44"/>
      <c r="AP247" s="60">
        <v>20.78</v>
      </c>
      <c r="AQ247" s="60">
        <v>31.81</v>
      </c>
      <c r="AR247" s="60">
        <v>41.01</v>
      </c>
      <c r="AS247" s="60">
        <v>60.9</v>
      </c>
      <c r="AT247" s="60">
        <v>94.14</v>
      </c>
      <c r="AU247" s="79"/>
      <c r="AV247" s="52"/>
      <c r="AW247" s="52"/>
      <c r="AX247" s="52"/>
      <c r="AY247" s="52"/>
      <c r="AZ247" s="52"/>
      <c r="BA247" s="67"/>
      <c r="BB247" s="60"/>
      <c r="BC247" s="60"/>
      <c r="BD247" s="60"/>
      <c r="BE247" s="273"/>
      <c r="BF247" s="67"/>
      <c r="BG247" s="273"/>
      <c r="BH247" s="545"/>
      <c r="BI247" s="60"/>
      <c r="BJ247" s="60"/>
      <c r="BK247" s="255"/>
      <c r="BL247" s="60"/>
      <c r="BM247" s="44"/>
      <c r="BN247" s="85"/>
      <c r="BO247" s="85"/>
      <c r="BP247" s="85"/>
      <c r="BQ247" s="44"/>
      <c r="BR247" s="89"/>
    </row>
    <row r="248" spans="1:70" x14ac:dyDescent="0.25">
      <c r="A248" s="37" t="s">
        <v>95</v>
      </c>
      <c r="B248" s="44"/>
      <c r="C248" s="711"/>
      <c r="D248" s="44"/>
      <c r="E248" s="52"/>
      <c r="F248" s="44"/>
      <c r="G248" s="56"/>
      <c r="H248" s="67"/>
      <c r="I248" s="60">
        <v>-0.98329999999999995</v>
      </c>
      <c r="J248" s="60">
        <v>-1.0163</v>
      </c>
      <c r="K248" s="60">
        <v>-15.717000000000001</v>
      </c>
      <c r="L248" s="60">
        <v>-5.1158999999999999</v>
      </c>
      <c r="M248" s="60">
        <v>-18.145</v>
      </c>
      <c r="N248" s="71">
        <v>-14.3757</v>
      </c>
      <c r="O248" s="60">
        <v>-5.0719000000000003</v>
      </c>
      <c r="P248" s="60">
        <v>8.2134</v>
      </c>
      <c r="Q248" s="60">
        <v>7.4138000000000002</v>
      </c>
      <c r="R248" s="60">
        <v>7.8807999999999998</v>
      </c>
      <c r="S248" s="60">
        <v>-0.66459999999999997</v>
      </c>
      <c r="T248" s="60">
        <v>-4.7012</v>
      </c>
      <c r="U248" s="60">
        <v>-17.218900000000001</v>
      </c>
      <c r="V248" s="60">
        <v>-13.0906</v>
      </c>
      <c r="W248" s="60">
        <v>-0.66459999999999997</v>
      </c>
      <c r="X248" s="60">
        <v>-25.696000000000002</v>
      </c>
      <c r="Y248" s="67"/>
      <c r="Z248" s="52"/>
      <c r="AA248" s="52"/>
      <c r="AB248" s="52"/>
      <c r="AC248" s="52"/>
      <c r="AD248" s="52"/>
      <c r="AE248" s="52"/>
      <c r="AF248" s="52"/>
      <c r="AG248" s="52"/>
      <c r="AH248" s="52"/>
      <c r="AI248" s="52"/>
      <c r="AJ248" s="52"/>
      <c r="AK248" s="52"/>
      <c r="AL248" s="52"/>
      <c r="AM248" s="52"/>
      <c r="AN248" s="52"/>
      <c r="AO248" s="44"/>
      <c r="AP248" s="60">
        <v>7.62</v>
      </c>
      <c r="AQ248" s="60">
        <v>7.68</v>
      </c>
      <c r="AR248" s="60">
        <v>7.44</v>
      </c>
      <c r="AS248" s="60">
        <v>-2.54</v>
      </c>
      <c r="AT248" s="60">
        <v>-17.510000000000002</v>
      </c>
      <c r="AU248" s="79"/>
      <c r="AV248" s="52"/>
      <c r="AW248" s="52"/>
      <c r="AX248" s="52"/>
      <c r="AY248" s="52"/>
      <c r="AZ248" s="52"/>
      <c r="BA248" s="67"/>
      <c r="BB248" s="60"/>
      <c r="BC248" s="60"/>
      <c r="BD248" s="60"/>
      <c r="BE248" s="273"/>
      <c r="BF248" s="67"/>
      <c r="BG248" s="273"/>
      <c r="BH248" s="545"/>
      <c r="BI248" s="60"/>
      <c r="BJ248" s="60"/>
      <c r="BK248" s="255"/>
      <c r="BL248" s="60"/>
      <c r="BM248" s="44"/>
      <c r="BN248" s="85"/>
      <c r="BO248" s="85"/>
      <c r="BP248" s="85"/>
      <c r="BQ248" s="44"/>
      <c r="BR248" s="89"/>
    </row>
    <row r="249" spans="1:70" x14ac:dyDescent="0.25">
      <c r="A249" s="38" t="s">
        <v>96</v>
      </c>
      <c r="B249" s="45"/>
      <c r="C249" s="712"/>
      <c r="D249" s="45"/>
      <c r="E249" s="53"/>
      <c r="F249" s="45"/>
      <c r="G249" s="57"/>
      <c r="H249" s="68"/>
      <c r="I249" s="61">
        <v>1.5624499999999999</v>
      </c>
      <c r="J249" s="61">
        <v>0.94599999999999995</v>
      </c>
      <c r="K249" s="61">
        <v>9.9699999999999997E-2</v>
      </c>
      <c r="L249" s="61">
        <v>6.1972500000000004</v>
      </c>
      <c r="M249" s="61">
        <v>0.43445</v>
      </c>
      <c r="N249" s="72">
        <v>9.4671000000000003</v>
      </c>
      <c r="O249" s="61">
        <v>10.1533</v>
      </c>
      <c r="P249" s="61">
        <v>17.478300000000001</v>
      </c>
      <c r="Q249" s="61">
        <v>13.9475</v>
      </c>
      <c r="R249" s="61">
        <v>13.398</v>
      </c>
      <c r="S249" s="61">
        <v>1.224</v>
      </c>
      <c r="T249" s="61">
        <v>7.4897</v>
      </c>
      <c r="U249" s="61">
        <v>0.59050000000000002</v>
      </c>
      <c r="V249" s="61">
        <v>5.9768999999999997</v>
      </c>
      <c r="W249" s="61">
        <v>1.224</v>
      </c>
      <c r="X249" s="61">
        <v>12.048</v>
      </c>
      <c r="Y249" s="68"/>
      <c r="Z249" s="53"/>
      <c r="AA249" s="53"/>
      <c r="AB249" s="53"/>
      <c r="AC249" s="53"/>
      <c r="AD249" s="53"/>
      <c r="AE249" s="53"/>
      <c r="AF249" s="53"/>
      <c r="AG249" s="53"/>
      <c r="AH249" s="53"/>
      <c r="AI249" s="53"/>
      <c r="AJ249" s="53"/>
      <c r="AK249" s="53"/>
      <c r="AL249" s="53"/>
      <c r="AM249" s="53"/>
      <c r="AN249" s="53"/>
      <c r="AO249" s="45"/>
      <c r="AP249" s="61">
        <v>14.28</v>
      </c>
      <c r="AQ249" s="61">
        <v>16.190000000000001</v>
      </c>
      <c r="AR249" s="61">
        <v>13.88</v>
      </c>
      <c r="AS249" s="61">
        <v>12.15</v>
      </c>
      <c r="AT249" s="61">
        <v>12.98</v>
      </c>
      <c r="AU249" s="80"/>
      <c r="AV249" s="53"/>
      <c r="AW249" s="53"/>
      <c r="AX249" s="53"/>
      <c r="AY249" s="53"/>
      <c r="AZ249" s="53"/>
      <c r="BA249" s="68"/>
      <c r="BB249" s="61"/>
      <c r="BC249" s="61"/>
      <c r="BD249" s="61"/>
      <c r="BE249" s="275"/>
      <c r="BF249" s="68"/>
      <c r="BG249" s="275"/>
      <c r="BH249" s="546"/>
      <c r="BI249" s="61"/>
      <c r="BJ249" s="61"/>
      <c r="BK249" s="258"/>
      <c r="BL249" s="61"/>
      <c r="BM249" s="45"/>
      <c r="BN249" s="86"/>
      <c r="BO249" s="86"/>
      <c r="BP249" s="86"/>
      <c r="BQ249" s="45"/>
      <c r="BR249" s="90"/>
    </row>
    <row r="250" spans="1:70" ht="14.5" x14ac:dyDescent="0.25">
      <c r="A250" s="39" t="s">
        <v>91</v>
      </c>
      <c r="B250" s="40"/>
      <c r="C250" s="716"/>
      <c r="D250" s="40"/>
      <c r="E250" s="40"/>
      <c r="F250" s="40"/>
      <c r="G250" s="40"/>
      <c r="H250" s="69"/>
      <c r="I250" s="62"/>
      <c r="J250" s="62"/>
      <c r="K250" s="62"/>
      <c r="L250" s="62"/>
      <c r="M250" s="62"/>
      <c r="N250" s="73"/>
      <c r="O250" s="62"/>
      <c r="P250" s="62"/>
      <c r="Q250" s="62"/>
      <c r="R250" s="62"/>
      <c r="S250" s="62"/>
      <c r="T250" s="62"/>
      <c r="U250" s="62"/>
      <c r="V250" s="62"/>
      <c r="W250" s="62"/>
      <c r="X250" s="62"/>
      <c r="Y250" s="69"/>
      <c r="Z250" s="54"/>
      <c r="AA250" s="54"/>
      <c r="AB250" s="54"/>
      <c r="AC250" s="54"/>
      <c r="AD250" s="54"/>
      <c r="AE250" s="54"/>
      <c r="AF250" s="54"/>
      <c r="AG250" s="54"/>
      <c r="AH250" s="54"/>
      <c r="AI250" s="54"/>
      <c r="AJ250" s="54"/>
      <c r="AK250" s="54"/>
      <c r="AL250" s="54"/>
      <c r="AM250" s="54"/>
      <c r="AN250" s="54"/>
      <c r="AO250" s="69"/>
      <c r="AP250" s="241"/>
      <c r="AQ250" s="241"/>
      <c r="AR250" s="241"/>
      <c r="AS250" s="241"/>
      <c r="AT250" s="241"/>
      <c r="AU250" s="69"/>
      <c r="AV250" s="243"/>
      <c r="AW250" s="243"/>
      <c r="AX250" s="243"/>
      <c r="AY250" s="243"/>
      <c r="AZ250" s="243"/>
      <c r="BA250" s="40"/>
      <c r="BB250" s="241"/>
      <c r="BC250" s="241"/>
      <c r="BD250" s="241"/>
      <c r="BE250" s="241"/>
      <c r="BF250" s="69"/>
      <c r="BG250" s="241"/>
      <c r="BH250" s="241"/>
      <c r="BI250" s="241"/>
      <c r="BJ250" s="241"/>
      <c r="BK250" s="69"/>
      <c r="BL250" s="40"/>
      <c r="BM250" s="41"/>
    </row>
    <row r="251" spans="1:70" s="445" customFormat="1" ht="11" x14ac:dyDescent="0.3">
      <c r="A251" s="479" t="s">
        <v>5697</v>
      </c>
      <c r="B251" s="435"/>
      <c r="C251" s="731"/>
      <c r="D251" s="435"/>
      <c r="E251" s="435"/>
      <c r="F251" s="435"/>
      <c r="G251" s="435"/>
      <c r="H251" s="438"/>
      <c r="I251" s="437">
        <v>0.6855</v>
      </c>
      <c r="J251" s="437">
        <v>0.69769999999999999</v>
      </c>
      <c r="K251" s="437">
        <v>2.6259999999999999</v>
      </c>
      <c r="L251" s="437">
        <v>13.414099999999999</v>
      </c>
      <c r="M251" s="437">
        <v>0.29299999999999998</v>
      </c>
      <c r="N251" s="439">
        <v>3.6985000000000001</v>
      </c>
      <c r="O251" s="437" t="s">
        <v>430</v>
      </c>
      <c r="P251" s="437" t="s">
        <v>430</v>
      </c>
      <c r="Q251" s="437" t="s">
        <v>430</v>
      </c>
      <c r="R251" s="437" t="s">
        <v>430</v>
      </c>
      <c r="S251" s="437">
        <v>1.1341000000000001</v>
      </c>
      <c r="T251" s="437">
        <v>15.912699999999999</v>
      </c>
      <c r="U251" s="437">
        <v>1.7270000000000001</v>
      </c>
      <c r="V251" s="437">
        <v>6.2144000000000004</v>
      </c>
      <c r="W251" s="437">
        <v>1.1341000000000001</v>
      </c>
      <c r="X251" s="437" t="s">
        <v>428</v>
      </c>
      <c r="Y251" s="438"/>
      <c r="Z251" s="436"/>
      <c r="AA251" s="436"/>
      <c r="AB251" s="436"/>
      <c r="AC251" s="436"/>
      <c r="AD251" s="436"/>
      <c r="AE251" s="436"/>
      <c r="AF251" s="436"/>
      <c r="AG251" s="436"/>
      <c r="AH251" s="436"/>
      <c r="AI251" s="436"/>
      <c r="AJ251" s="436"/>
      <c r="AK251" s="436"/>
      <c r="AL251" s="436"/>
      <c r="AM251" s="436"/>
      <c r="AN251" s="436"/>
      <c r="AO251" s="438"/>
      <c r="AP251" s="437" t="s">
        <v>430</v>
      </c>
      <c r="AQ251" s="437" t="s">
        <v>430</v>
      </c>
      <c r="AR251" s="437" t="s">
        <v>430</v>
      </c>
      <c r="AS251" s="437" t="s">
        <v>430</v>
      </c>
      <c r="AT251" s="437">
        <v>9.33</v>
      </c>
      <c r="AU251" s="438"/>
      <c r="AV251" s="443"/>
      <c r="AW251" s="443"/>
      <c r="AX251" s="443"/>
      <c r="AY251" s="443"/>
      <c r="AZ251" s="443"/>
      <c r="BA251" s="435"/>
      <c r="BB251" s="440"/>
      <c r="BC251" s="440"/>
      <c r="BD251" s="440"/>
      <c r="BE251" s="440"/>
      <c r="BF251" s="438"/>
      <c r="BG251" s="440"/>
      <c r="BH251" s="440"/>
      <c r="BI251" s="440"/>
      <c r="BJ251" s="440"/>
      <c r="BK251" s="438"/>
      <c r="BL251" s="435"/>
      <c r="BM251" s="444"/>
    </row>
    <row r="252" spans="1:70" s="445" customFormat="1" ht="11" x14ac:dyDescent="0.3">
      <c r="A252" s="352" t="s">
        <v>2489</v>
      </c>
      <c r="B252" s="394"/>
      <c r="C252" s="732"/>
      <c r="D252" s="394"/>
      <c r="E252" s="394"/>
      <c r="F252" s="394"/>
      <c r="G252" s="394"/>
      <c r="H252" s="395"/>
      <c r="I252" s="354">
        <v>0.6764</v>
      </c>
      <c r="J252" s="354">
        <v>0.55720000000000003</v>
      </c>
      <c r="K252" s="354">
        <v>3.1911</v>
      </c>
      <c r="L252" s="354">
        <v>9.5831</v>
      </c>
      <c r="M252" s="354">
        <v>-4.7893999999999997</v>
      </c>
      <c r="N252" s="355">
        <v>-1.2645</v>
      </c>
      <c r="O252" s="354">
        <v>1.7537</v>
      </c>
      <c r="P252" s="354">
        <v>12.193</v>
      </c>
      <c r="Q252" s="354">
        <v>11.985300000000001</v>
      </c>
      <c r="R252" s="354">
        <v>13.7096</v>
      </c>
      <c r="S252" s="354">
        <v>1.19</v>
      </c>
      <c r="T252" s="354">
        <v>11.6454</v>
      </c>
      <c r="U252" s="354">
        <v>-3.8593999999999999</v>
      </c>
      <c r="V252" s="354">
        <v>1.7301</v>
      </c>
      <c r="W252" s="354">
        <v>1.19</v>
      </c>
      <c r="X252" s="354" t="s">
        <v>428</v>
      </c>
      <c r="Y252" s="395"/>
      <c r="Z252" s="353"/>
      <c r="AA252" s="353"/>
      <c r="AB252" s="353"/>
      <c r="AC252" s="353"/>
      <c r="AD252" s="353"/>
      <c r="AE252" s="353"/>
      <c r="AF252" s="353"/>
      <c r="AG252" s="353"/>
      <c r="AH252" s="353"/>
      <c r="AI252" s="353"/>
      <c r="AJ252" s="353"/>
      <c r="AK252" s="353"/>
      <c r="AL252" s="353"/>
      <c r="AM252" s="353"/>
      <c r="AN252" s="353"/>
      <c r="AO252" s="395"/>
      <c r="AP252" s="354">
        <v>13.44</v>
      </c>
      <c r="AQ252" s="354">
        <v>13.61</v>
      </c>
      <c r="AR252" s="354">
        <v>10.119999999999999</v>
      </c>
      <c r="AS252" s="354">
        <v>5.9</v>
      </c>
      <c r="AT252" s="354">
        <v>1.31</v>
      </c>
      <c r="AU252" s="395"/>
      <c r="AV252" s="446"/>
      <c r="AW252" s="446"/>
      <c r="AX252" s="446"/>
      <c r="AY252" s="446"/>
      <c r="AZ252" s="446"/>
      <c r="BA252" s="394"/>
      <c r="BB252" s="396"/>
      <c r="BC252" s="396"/>
      <c r="BD252" s="396"/>
      <c r="BE252" s="396"/>
      <c r="BF252" s="395"/>
      <c r="BG252" s="396"/>
      <c r="BH252" s="396"/>
      <c r="BI252" s="396"/>
      <c r="BJ252" s="396"/>
      <c r="BK252" s="395"/>
      <c r="BL252" s="394"/>
      <c r="BM252" s="447"/>
    </row>
    <row r="253" spans="1:70" s="445" customFormat="1" ht="11" x14ac:dyDescent="0.3">
      <c r="A253" s="352" t="s">
        <v>663</v>
      </c>
      <c r="B253" s="394"/>
      <c r="C253" s="732"/>
      <c r="D253" s="394"/>
      <c r="E253" s="394"/>
      <c r="F253" s="394"/>
      <c r="G253" s="394"/>
      <c r="H253" s="395"/>
      <c r="I253" s="354">
        <v>0.71160000000000001</v>
      </c>
      <c r="J253" s="354">
        <v>0.68369999999999997</v>
      </c>
      <c r="K253" s="354">
        <v>3.4597000000000002</v>
      </c>
      <c r="L253" s="354">
        <v>11.1267</v>
      </c>
      <c r="M253" s="354">
        <v>-3.3340000000000001</v>
      </c>
      <c r="N253" s="355">
        <v>-0.53669999999999995</v>
      </c>
      <c r="O253" s="354">
        <v>1.8365</v>
      </c>
      <c r="P253" s="354">
        <v>12.928599999999999</v>
      </c>
      <c r="Q253" s="354">
        <v>12.4206</v>
      </c>
      <c r="R253" s="354">
        <v>13.955399999999999</v>
      </c>
      <c r="S253" s="354">
        <v>1.1605000000000001</v>
      </c>
      <c r="T253" s="354">
        <v>13.398099999999999</v>
      </c>
      <c r="U253" s="354">
        <v>-2.4144999999999999</v>
      </c>
      <c r="V253" s="354">
        <v>2.4870000000000001</v>
      </c>
      <c r="W253" s="354">
        <v>1.1605000000000001</v>
      </c>
      <c r="X253" s="354" t="s">
        <v>428</v>
      </c>
      <c r="Y253" s="395"/>
      <c r="Z253" s="353"/>
      <c r="AA253" s="353"/>
      <c r="AB253" s="353"/>
      <c r="AC253" s="353"/>
      <c r="AD253" s="353"/>
      <c r="AE253" s="353"/>
      <c r="AF253" s="353"/>
      <c r="AG253" s="353"/>
      <c r="AH253" s="353"/>
      <c r="AI253" s="353"/>
      <c r="AJ253" s="353"/>
      <c r="AK253" s="353"/>
      <c r="AL253" s="353"/>
      <c r="AM253" s="353"/>
      <c r="AN253" s="353"/>
      <c r="AO253" s="395"/>
      <c r="AP253" s="354">
        <v>13.84</v>
      </c>
      <c r="AQ253" s="354">
        <v>14.31</v>
      </c>
      <c r="AR253" s="354">
        <v>10.74</v>
      </c>
      <c r="AS253" s="354">
        <v>6.5</v>
      </c>
      <c r="AT253" s="354">
        <v>3.48</v>
      </c>
      <c r="AU253" s="395"/>
      <c r="AV253" s="446"/>
      <c r="AW253" s="446"/>
      <c r="AX253" s="446"/>
      <c r="AY253" s="446"/>
      <c r="AZ253" s="446"/>
      <c r="BA253" s="394"/>
      <c r="BB253" s="396"/>
      <c r="BC253" s="396"/>
      <c r="BD253" s="396"/>
      <c r="BE253" s="396"/>
      <c r="BF253" s="395"/>
      <c r="BG253" s="396"/>
      <c r="BH253" s="396"/>
      <c r="BI253" s="396"/>
      <c r="BJ253" s="396"/>
      <c r="BK253" s="395"/>
      <c r="BL253" s="394"/>
      <c r="BM253" s="447"/>
    </row>
    <row r="254" spans="1:70" s="445" customFormat="1" ht="11" x14ac:dyDescent="0.3">
      <c r="A254" s="352" t="s">
        <v>5699</v>
      </c>
      <c r="B254" s="394"/>
      <c r="C254" s="732"/>
      <c r="D254" s="394"/>
      <c r="E254" s="394"/>
      <c r="F254" s="394"/>
      <c r="G254" s="394"/>
      <c r="H254" s="395"/>
      <c r="I254" s="354" t="s">
        <v>430</v>
      </c>
      <c r="J254" s="354" t="s">
        <v>430</v>
      </c>
      <c r="K254" s="354" t="s">
        <v>430</v>
      </c>
      <c r="L254" s="354" t="s">
        <v>430</v>
      </c>
      <c r="M254" s="354" t="s">
        <v>430</v>
      </c>
      <c r="N254" s="355" t="s">
        <v>430</v>
      </c>
      <c r="O254" s="354" t="s">
        <v>430</v>
      </c>
      <c r="P254" s="354" t="s">
        <v>430</v>
      </c>
      <c r="Q254" s="354" t="s">
        <v>430</v>
      </c>
      <c r="R254" s="354" t="s">
        <v>430</v>
      </c>
      <c r="S254" s="354" t="s">
        <v>430</v>
      </c>
      <c r="T254" s="354" t="s">
        <v>430</v>
      </c>
      <c r="U254" s="354" t="s">
        <v>430</v>
      </c>
      <c r="V254" s="354" t="s">
        <v>430</v>
      </c>
      <c r="W254" s="354" t="s">
        <v>430</v>
      </c>
      <c r="X254" s="354" t="s">
        <v>430</v>
      </c>
      <c r="Y254" s="395"/>
      <c r="Z254" s="353"/>
      <c r="AA254" s="353"/>
      <c r="AB254" s="353"/>
      <c r="AC254" s="353"/>
      <c r="AD254" s="353"/>
      <c r="AE254" s="353"/>
      <c r="AF254" s="353"/>
      <c r="AG254" s="353"/>
      <c r="AH254" s="353"/>
      <c r="AI254" s="353"/>
      <c r="AJ254" s="353"/>
      <c r="AK254" s="353"/>
      <c r="AL254" s="353"/>
      <c r="AM254" s="353"/>
      <c r="AN254" s="353"/>
      <c r="AO254" s="395"/>
      <c r="AP254" s="354" t="s">
        <v>430</v>
      </c>
      <c r="AQ254" s="354" t="s">
        <v>430</v>
      </c>
      <c r="AR254" s="354" t="s">
        <v>430</v>
      </c>
      <c r="AS254" s="354" t="s">
        <v>430</v>
      </c>
      <c r="AT254" s="354" t="s">
        <v>430</v>
      </c>
      <c r="AU254" s="395"/>
      <c r="AV254" s="446"/>
      <c r="AW254" s="446"/>
      <c r="AX254" s="446"/>
      <c r="AY254" s="446"/>
      <c r="AZ254" s="446"/>
      <c r="BA254" s="394"/>
      <c r="BB254" s="396"/>
      <c r="BC254" s="396"/>
      <c r="BD254" s="396"/>
      <c r="BE254" s="396"/>
      <c r="BF254" s="395"/>
      <c r="BG254" s="396"/>
      <c r="BH254" s="396"/>
      <c r="BI254" s="396"/>
      <c r="BJ254" s="396"/>
      <c r="BK254" s="395"/>
      <c r="BL254" s="394"/>
      <c r="BM254" s="447"/>
    </row>
    <row r="255" spans="1:70" s="445" customFormat="1" ht="11" x14ac:dyDescent="0.3">
      <c r="A255" s="352" t="s">
        <v>5701</v>
      </c>
      <c r="B255" s="394"/>
      <c r="C255" s="732"/>
      <c r="D255" s="394"/>
      <c r="E255" s="394"/>
      <c r="F255" s="394"/>
      <c r="G255" s="394"/>
      <c r="H255" s="395"/>
      <c r="I255" s="354" t="s">
        <v>430</v>
      </c>
      <c r="J255" s="354" t="s">
        <v>430</v>
      </c>
      <c r="K255" s="354" t="s">
        <v>430</v>
      </c>
      <c r="L255" s="354" t="s">
        <v>430</v>
      </c>
      <c r="M255" s="354" t="s">
        <v>430</v>
      </c>
      <c r="N255" s="355" t="s">
        <v>430</v>
      </c>
      <c r="O255" s="354" t="s">
        <v>430</v>
      </c>
      <c r="P255" s="354" t="s">
        <v>430</v>
      </c>
      <c r="Q255" s="354" t="s">
        <v>430</v>
      </c>
      <c r="R255" s="354" t="s">
        <v>430</v>
      </c>
      <c r="S255" s="354" t="s">
        <v>430</v>
      </c>
      <c r="T255" s="354" t="s">
        <v>430</v>
      </c>
      <c r="U255" s="354" t="s">
        <v>430</v>
      </c>
      <c r="V255" s="354" t="s">
        <v>430</v>
      </c>
      <c r="W255" s="354" t="s">
        <v>430</v>
      </c>
      <c r="X255" s="354" t="s">
        <v>430</v>
      </c>
      <c r="Y255" s="395"/>
      <c r="Z255" s="353"/>
      <c r="AA255" s="353"/>
      <c r="AB255" s="353"/>
      <c r="AC255" s="353"/>
      <c r="AD255" s="353"/>
      <c r="AE255" s="353"/>
      <c r="AF255" s="353"/>
      <c r="AG255" s="353"/>
      <c r="AH255" s="353"/>
      <c r="AI255" s="353"/>
      <c r="AJ255" s="353"/>
      <c r="AK255" s="353"/>
      <c r="AL255" s="353"/>
      <c r="AM255" s="353"/>
      <c r="AN255" s="353"/>
      <c r="AO255" s="395"/>
      <c r="AP255" s="354" t="s">
        <v>430</v>
      </c>
      <c r="AQ255" s="354" t="s">
        <v>430</v>
      </c>
      <c r="AR255" s="354" t="s">
        <v>430</v>
      </c>
      <c r="AS255" s="354" t="s">
        <v>430</v>
      </c>
      <c r="AT255" s="354" t="s">
        <v>430</v>
      </c>
      <c r="AU255" s="395"/>
      <c r="AV255" s="446"/>
      <c r="AW255" s="446"/>
      <c r="AX255" s="446"/>
      <c r="AY255" s="446"/>
      <c r="AZ255" s="446"/>
      <c r="BA255" s="394"/>
      <c r="BB255" s="396"/>
      <c r="BC255" s="396"/>
      <c r="BD255" s="396"/>
      <c r="BE255" s="396"/>
      <c r="BF255" s="395"/>
      <c r="BG255" s="396"/>
      <c r="BH255" s="396"/>
      <c r="BI255" s="396"/>
      <c r="BJ255" s="396"/>
      <c r="BK255" s="395"/>
      <c r="BL255" s="394"/>
      <c r="BM255" s="447"/>
    </row>
    <row r="256" spans="1:70" s="445" customFormat="1" ht="11" x14ac:dyDescent="0.3">
      <c r="A256" s="352" t="s">
        <v>5702</v>
      </c>
      <c r="B256" s="394"/>
      <c r="C256" s="732"/>
      <c r="D256" s="394"/>
      <c r="E256" s="394"/>
      <c r="F256" s="394"/>
      <c r="G256" s="394"/>
      <c r="H256" s="395"/>
      <c r="I256" s="354" t="s">
        <v>430</v>
      </c>
      <c r="J256" s="354" t="s">
        <v>430</v>
      </c>
      <c r="K256" s="354" t="s">
        <v>430</v>
      </c>
      <c r="L256" s="354" t="s">
        <v>430</v>
      </c>
      <c r="M256" s="354" t="s">
        <v>430</v>
      </c>
      <c r="N256" s="355" t="s">
        <v>430</v>
      </c>
      <c r="O256" s="354" t="s">
        <v>430</v>
      </c>
      <c r="P256" s="354" t="s">
        <v>430</v>
      </c>
      <c r="Q256" s="354" t="s">
        <v>430</v>
      </c>
      <c r="R256" s="354" t="s">
        <v>430</v>
      </c>
      <c r="S256" s="354" t="s">
        <v>430</v>
      </c>
      <c r="T256" s="354" t="s">
        <v>430</v>
      </c>
      <c r="U256" s="354" t="s">
        <v>430</v>
      </c>
      <c r="V256" s="354" t="s">
        <v>430</v>
      </c>
      <c r="W256" s="354" t="s">
        <v>430</v>
      </c>
      <c r="X256" s="354" t="s">
        <v>430</v>
      </c>
      <c r="Y256" s="395"/>
      <c r="Z256" s="353"/>
      <c r="AA256" s="353"/>
      <c r="AB256" s="353"/>
      <c r="AC256" s="353"/>
      <c r="AD256" s="353"/>
      <c r="AE256" s="353"/>
      <c r="AF256" s="353"/>
      <c r="AG256" s="353"/>
      <c r="AH256" s="353"/>
      <c r="AI256" s="353"/>
      <c r="AJ256" s="353"/>
      <c r="AK256" s="353"/>
      <c r="AL256" s="353"/>
      <c r="AM256" s="353"/>
      <c r="AN256" s="353"/>
      <c r="AO256" s="395"/>
      <c r="AP256" s="354" t="s">
        <v>430</v>
      </c>
      <c r="AQ256" s="354" t="s">
        <v>430</v>
      </c>
      <c r="AR256" s="354" t="s">
        <v>430</v>
      </c>
      <c r="AS256" s="354" t="s">
        <v>430</v>
      </c>
      <c r="AT256" s="354" t="s">
        <v>430</v>
      </c>
      <c r="AU256" s="395"/>
      <c r="AV256" s="446"/>
      <c r="AW256" s="446"/>
      <c r="AX256" s="446"/>
      <c r="AY256" s="446"/>
      <c r="AZ256" s="446"/>
      <c r="BA256" s="394"/>
      <c r="BB256" s="396"/>
      <c r="BC256" s="396"/>
      <c r="BD256" s="396"/>
      <c r="BE256" s="396"/>
      <c r="BF256" s="395"/>
      <c r="BG256" s="396"/>
      <c r="BH256" s="396"/>
      <c r="BI256" s="396"/>
      <c r="BJ256" s="396"/>
      <c r="BK256" s="395"/>
      <c r="BL256" s="394"/>
      <c r="BM256" s="447"/>
    </row>
    <row r="257" spans="1:65" s="445" customFormat="1" ht="11" x14ac:dyDescent="0.3">
      <c r="A257" s="352" t="s">
        <v>5704</v>
      </c>
      <c r="B257" s="394"/>
      <c r="C257" s="732"/>
      <c r="D257" s="394"/>
      <c r="E257" s="394"/>
      <c r="F257" s="394"/>
      <c r="G257" s="394"/>
      <c r="H257" s="395"/>
      <c r="I257" s="354">
        <v>-0.64349999999999996</v>
      </c>
      <c r="J257" s="354">
        <v>-0.17399999999999999</v>
      </c>
      <c r="K257" s="354">
        <v>-0.69210000000000005</v>
      </c>
      <c r="L257" s="354">
        <v>18.990600000000001</v>
      </c>
      <c r="M257" s="354">
        <v>19.992799999999999</v>
      </c>
      <c r="N257" s="355">
        <v>18.667999999999999</v>
      </c>
      <c r="O257" s="354">
        <v>2.1814</v>
      </c>
      <c r="P257" s="354">
        <v>27.892399999999999</v>
      </c>
      <c r="Q257" s="354">
        <v>26.861699999999999</v>
      </c>
      <c r="R257" s="354">
        <v>17.478100000000001</v>
      </c>
      <c r="S257" s="354">
        <v>-0.80110000000000003</v>
      </c>
      <c r="T257" s="354">
        <v>20.442799999999998</v>
      </c>
      <c r="U257" s="354">
        <v>24.099799999999998</v>
      </c>
      <c r="V257" s="354">
        <v>20.738399999999999</v>
      </c>
      <c r="W257" s="354">
        <v>-0.80110000000000003</v>
      </c>
      <c r="X257" s="354" t="s">
        <v>428</v>
      </c>
      <c r="Y257" s="395"/>
      <c r="Z257" s="353"/>
      <c r="AA257" s="353"/>
      <c r="AB257" s="353"/>
      <c r="AC257" s="353"/>
      <c r="AD257" s="353"/>
      <c r="AE257" s="353"/>
      <c r="AF257" s="353"/>
      <c r="AG257" s="353"/>
      <c r="AH257" s="353"/>
      <c r="AI257" s="353"/>
      <c r="AJ257" s="353"/>
      <c r="AK257" s="353"/>
      <c r="AL257" s="353"/>
      <c r="AM257" s="353"/>
      <c r="AN257" s="353"/>
      <c r="AO257" s="395"/>
      <c r="AP257" s="354">
        <v>22.21</v>
      </c>
      <c r="AQ257" s="354">
        <v>26.9</v>
      </c>
      <c r="AR257" s="354">
        <v>20.53</v>
      </c>
      <c r="AS257" s="354">
        <v>16.02</v>
      </c>
      <c r="AT257" s="354">
        <v>35.49</v>
      </c>
      <c r="AU257" s="395"/>
      <c r="AV257" s="446"/>
      <c r="AW257" s="446"/>
      <c r="AX257" s="446"/>
      <c r="AY257" s="446"/>
      <c r="AZ257" s="446"/>
      <c r="BA257" s="394"/>
      <c r="BB257" s="396"/>
      <c r="BC257" s="396"/>
      <c r="BD257" s="396"/>
      <c r="BE257" s="396"/>
      <c r="BF257" s="395"/>
      <c r="BG257" s="396"/>
      <c r="BH257" s="396"/>
      <c r="BI257" s="396"/>
      <c r="BJ257" s="396"/>
      <c r="BK257" s="395"/>
      <c r="BL257" s="394"/>
      <c r="BM257" s="447"/>
    </row>
    <row r="258" spans="1:65" s="445" customFormat="1" ht="11" x14ac:dyDescent="0.3">
      <c r="A258" s="352" t="s">
        <v>5705</v>
      </c>
      <c r="B258" s="394"/>
      <c r="C258" s="732"/>
      <c r="D258" s="394"/>
      <c r="E258" s="394"/>
      <c r="F258" s="394"/>
      <c r="G258" s="394"/>
      <c r="H258" s="395"/>
      <c r="I258" s="354">
        <v>0.77049999999999996</v>
      </c>
      <c r="J258" s="354">
        <v>2.7564000000000002</v>
      </c>
      <c r="K258" s="354">
        <v>7.3181000000000003</v>
      </c>
      <c r="L258" s="354">
        <v>18.7361</v>
      </c>
      <c r="M258" s="354">
        <v>-0.81679999999999997</v>
      </c>
      <c r="N258" s="355">
        <v>-5.8228</v>
      </c>
      <c r="O258" s="354" t="s">
        <v>430</v>
      </c>
      <c r="P258" s="354" t="s">
        <v>430</v>
      </c>
      <c r="Q258" s="354" t="s">
        <v>430</v>
      </c>
      <c r="R258" s="354" t="s">
        <v>430</v>
      </c>
      <c r="S258" s="354">
        <v>2.0594000000000001</v>
      </c>
      <c r="T258" s="354">
        <v>20.979399999999998</v>
      </c>
      <c r="U258" s="354">
        <v>1.9E-2</v>
      </c>
      <c r="V258" s="354">
        <v>-3.4344999999999999</v>
      </c>
      <c r="W258" s="354">
        <v>2.0594000000000001</v>
      </c>
      <c r="X258" s="354" t="s">
        <v>428</v>
      </c>
      <c r="Y258" s="395"/>
      <c r="Z258" s="353"/>
      <c r="AA258" s="353"/>
      <c r="AB258" s="353"/>
      <c r="AC258" s="353"/>
      <c r="AD258" s="353"/>
      <c r="AE258" s="353"/>
      <c r="AF258" s="353"/>
      <c r="AG258" s="353"/>
      <c r="AH258" s="353"/>
      <c r="AI258" s="353"/>
      <c r="AJ258" s="353"/>
      <c r="AK258" s="353"/>
      <c r="AL258" s="353"/>
      <c r="AM258" s="353"/>
      <c r="AN258" s="353"/>
      <c r="AO258" s="395"/>
      <c r="AP258" s="354" t="s">
        <v>430</v>
      </c>
      <c r="AQ258" s="354" t="s">
        <v>430</v>
      </c>
      <c r="AR258" s="354" t="s">
        <v>430</v>
      </c>
      <c r="AS258" s="354" t="s">
        <v>430</v>
      </c>
      <c r="AT258" s="354">
        <v>4.9400000000000004</v>
      </c>
      <c r="AU258" s="395"/>
      <c r="AV258" s="446"/>
      <c r="AW258" s="446"/>
      <c r="AX258" s="446"/>
      <c r="AY258" s="446"/>
      <c r="AZ258" s="446"/>
      <c r="BA258" s="394"/>
      <c r="BB258" s="396"/>
      <c r="BC258" s="396"/>
      <c r="BD258" s="396"/>
      <c r="BE258" s="396"/>
      <c r="BF258" s="395"/>
      <c r="BG258" s="396"/>
      <c r="BH258" s="396"/>
      <c r="BI258" s="396"/>
      <c r="BJ258" s="396"/>
      <c r="BK258" s="395"/>
      <c r="BL258" s="394"/>
      <c r="BM258" s="447"/>
    </row>
    <row r="259" spans="1:65" s="445" customFormat="1" ht="11" x14ac:dyDescent="0.3">
      <c r="A259" s="352" t="s">
        <v>6782</v>
      </c>
      <c r="B259" s="394"/>
      <c r="C259" s="732"/>
      <c r="D259" s="394"/>
      <c r="E259" s="394"/>
      <c r="F259" s="394"/>
      <c r="G259" s="394"/>
      <c r="H259" s="395"/>
      <c r="I259" s="354" t="s">
        <v>430</v>
      </c>
      <c r="J259" s="354" t="s">
        <v>430</v>
      </c>
      <c r="K259" s="354" t="s">
        <v>430</v>
      </c>
      <c r="L259" s="354" t="s">
        <v>430</v>
      </c>
      <c r="M259" s="354" t="s">
        <v>430</v>
      </c>
      <c r="N259" s="355" t="s">
        <v>430</v>
      </c>
      <c r="O259" s="354" t="s">
        <v>430</v>
      </c>
      <c r="P259" s="354" t="s">
        <v>430</v>
      </c>
      <c r="Q259" s="354" t="s">
        <v>430</v>
      </c>
      <c r="R259" s="354" t="s">
        <v>430</v>
      </c>
      <c r="S259" s="354" t="s">
        <v>430</v>
      </c>
      <c r="T259" s="354" t="s">
        <v>430</v>
      </c>
      <c r="U259" s="354" t="s">
        <v>430</v>
      </c>
      <c r="V259" s="354" t="s">
        <v>430</v>
      </c>
      <c r="W259" s="354" t="s">
        <v>430</v>
      </c>
      <c r="X259" s="354" t="s">
        <v>430</v>
      </c>
      <c r="Y259" s="395"/>
      <c r="Z259" s="353"/>
      <c r="AA259" s="353"/>
      <c r="AB259" s="353"/>
      <c r="AC259" s="353"/>
      <c r="AD259" s="353"/>
      <c r="AE259" s="353"/>
      <c r="AF259" s="353"/>
      <c r="AG259" s="353"/>
      <c r="AH259" s="353"/>
      <c r="AI259" s="353"/>
      <c r="AJ259" s="353"/>
      <c r="AK259" s="353"/>
      <c r="AL259" s="353"/>
      <c r="AM259" s="353"/>
      <c r="AN259" s="353"/>
      <c r="AO259" s="395"/>
      <c r="AP259" s="354" t="s">
        <v>430</v>
      </c>
      <c r="AQ259" s="354" t="s">
        <v>430</v>
      </c>
      <c r="AR259" s="354" t="s">
        <v>430</v>
      </c>
      <c r="AS259" s="354" t="s">
        <v>430</v>
      </c>
      <c r="AT259" s="354" t="s">
        <v>430</v>
      </c>
      <c r="AU259" s="395"/>
      <c r="AV259" s="446"/>
      <c r="AW259" s="446"/>
      <c r="AX259" s="446"/>
      <c r="AY259" s="446"/>
      <c r="AZ259" s="446"/>
      <c r="BA259" s="394"/>
      <c r="BB259" s="396"/>
      <c r="BC259" s="396"/>
      <c r="BD259" s="396"/>
      <c r="BE259" s="396"/>
      <c r="BF259" s="395"/>
      <c r="BG259" s="396"/>
      <c r="BH259" s="396"/>
      <c r="BI259" s="396"/>
      <c r="BJ259" s="396"/>
      <c r="BK259" s="395"/>
      <c r="BL259" s="394"/>
      <c r="BM259" s="447"/>
    </row>
    <row r="260" spans="1:65" s="445" customFormat="1" ht="11" x14ac:dyDescent="0.3">
      <c r="A260" s="352" t="s">
        <v>6783</v>
      </c>
      <c r="B260" s="394"/>
      <c r="C260" s="732"/>
      <c r="D260" s="394"/>
      <c r="E260" s="394"/>
      <c r="F260" s="394"/>
      <c r="G260" s="394"/>
      <c r="H260" s="395"/>
      <c r="I260" s="354" t="s">
        <v>430</v>
      </c>
      <c r="J260" s="354" t="s">
        <v>430</v>
      </c>
      <c r="K260" s="354" t="s">
        <v>430</v>
      </c>
      <c r="L260" s="354" t="s">
        <v>430</v>
      </c>
      <c r="M260" s="354" t="s">
        <v>430</v>
      </c>
      <c r="N260" s="355" t="s">
        <v>430</v>
      </c>
      <c r="O260" s="354" t="s">
        <v>430</v>
      </c>
      <c r="P260" s="354" t="s">
        <v>430</v>
      </c>
      <c r="Q260" s="354" t="s">
        <v>430</v>
      </c>
      <c r="R260" s="354" t="s">
        <v>430</v>
      </c>
      <c r="S260" s="354" t="s">
        <v>430</v>
      </c>
      <c r="T260" s="354" t="s">
        <v>430</v>
      </c>
      <c r="U260" s="354" t="s">
        <v>430</v>
      </c>
      <c r="V260" s="354" t="s">
        <v>430</v>
      </c>
      <c r="W260" s="354" t="s">
        <v>430</v>
      </c>
      <c r="X260" s="354"/>
      <c r="Y260" s="395"/>
      <c r="Z260" s="353"/>
      <c r="AA260" s="353"/>
      <c r="AB260" s="353"/>
      <c r="AC260" s="353"/>
      <c r="AD260" s="353"/>
      <c r="AE260" s="353"/>
      <c r="AF260" s="353"/>
      <c r="AG260" s="353"/>
      <c r="AH260" s="353"/>
      <c r="AI260" s="353"/>
      <c r="AJ260" s="353"/>
      <c r="AK260" s="353"/>
      <c r="AL260" s="353"/>
      <c r="AM260" s="353"/>
      <c r="AN260" s="353"/>
      <c r="AO260" s="395"/>
      <c r="AP260" s="354" t="s">
        <v>430</v>
      </c>
      <c r="AQ260" s="354" t="s">
        <v>430</v>
      </c>
      <c r="AR260" s="354" t="s">
        <v>430</v>
      </c>
      <c r="AS260" s="354" t="s">
        <v>430</v>
      </c>
      <c r="AT260" s="354" t="s">
        <v>430</v>
      </c>
      <c r="AU260" s="395"/>
      <c r="AV260" s="446"/>
      <c r="AW260" s="446"/>
      <c r="AX260" s="446"/>
      <c r="AY260" s="446"/>
      <c r="AZ260" s="446"/>
      <c r="BA260" s="394"/>
      <c r="BB260" s="396"/>
      <c r="BC260" s="396"/>
      <c r="BD260" s="396"/>
      <c r="BE260" s="396"/>
      <c r="BF260" s="395"/>
      <c r="BG260" s="396"/>
      <c r="BH260" s="396"/>
      <c r="BI260" s="396"/>
      <c r="BJ260" s="396"/>
      <c r="BK260" s="395"/>
      <c r="BL260" s="394"/>
      <c r="BM260" s="447"/>
    </row>
    <row r="261" spans="1:65" s="445" customFormat="1" ht="11" x14ac:dyDescent="0.3">
      <c r="A261" s="352" t="s">
        <v>6784</v>
      </c>
      <c r="B261" s="394"/>
      <c r="C261" s="732"/>
      <c r="D261" s="394"/>
      <c r="E261" s="394"/>
      <c r="F261" s="394"/>
      <c r="G261" s="394"/>
      <c r="H261" s="395"/>
      <c r="I261" s="354" t="s">
        <v>430</v>
      </c>
      <c r="J261" s="354" t="s">
        <v>430</v>
      </c>
      <c r="K261" s="354" t="s">
        <v>430</v>
      </c>
      <c r="L261" s="354" t="s">
        <v>430</v>
      </c>
      <c r="M261" s="354" t="s">
        <v>430</v>
      </c>
      <c r="N261" s="355" t="s">
        <v>430</v>
      </c>
      <c r="O261" s="354" t="s">
        <v>430</v>
      </c>
      <c r="P261" s="354" t="s">
        <v>430</v>
      </c>
      <c r="Q261" s="354" t="s">
        <v>430</v>
      </c>
      <c r="R261" s="354" t="s">
        <v>430</v>
      </c>
      <c r="S261" s="354" t="s">
        <v>430</v>
      </c>
      <c r="T261" s="354" t="s">
        <v>430</v>
      </c>
      <c r="U261" s="354" t="s">
        <v>430</v>
      </c>
      <c r="V261" s="354" t="s">
        <v>430</v>
      </c>
      <c r="W261" s="354" t="s">
        <v>430</v>
      </c>
      <c r="X261" s="354"/>
      <c r="Y261" s="395"/>
      <c r="Z261" s="353"/>
      <c r="AA261" s="353"/>
      <c r="AB261" s="353"/>
      <c r="AC261" s="353"/>
      <c r="AD261" s="353"/>
      <c r="AE261" s="353"/>
      <c r="AF261" s="353"/>
      <c r="AG261" s="353"/>
      <c r="AH261" s="353"/>
      <c r="AI261" s="353"/>
      <c r="AJ261" s="353"/>
      <c r="AK261" s="353"/>
      <c r="AL261" s="353"/>
      <c r="AM261" s="353"/>
      <c r="AN261" s="353"/>
      <c r="AO261" s="395"/>
      <c r="AP261" s="354" t="s">
        <v>430</v>
      </c>
      <c r="AQ261" s="354" t="s">
        <v>430</v>
      </c>
      <c r="AR261" s="354" t="s">
        <v>430</v>
      </c>
      <c r="AS261" s="354" t="s">
        <v>430</v>
      </c>
      <c r="AT261" s="354" t="s">
        <v>430</v>
      </c>
      <c r="AU261" s="395"/>
      <c r="AV261" s="446"/>
      <c r="AW261" s="446"/>
      <c r="AX261" s="446"/>
      <c r="AY261" s="446"/>
      <c r="AZ261" s="446"/>
      <c r="BA261" s="394"/>
      <c r="BB261" s="396"/>
      <c r="BC261" s="396"/>
      <c r="BD261" s="396"/>
      <c r="BE261" s="396"/>
      <c r="BF261" s="395"/>
      <c r="BG261" s="396"/>
      <c r="BH261" s="396"/>
      <c r="BI261" s="396"/>
      <c r="BJ261" s="396"/>
      <c r="BK261" s="395"/>
      <c r="BL261" s="394"/>
      <c r="BM261" s="447"/>
    </row>
    <row r="262" spans="1:65" s="445" customFormat="1" ht="11" x14ac:dyDescent="0.3">
      <c r="A262" s="352" t="s">
        <v>6785</v>
      </c>
      <c r="B262" s="394"/>
      <c r="C262" s="732"/>
      <c r="D262" s="394"/>
      <c r="E262" s="394"/>
      <c r="F262" s="394"/>
      <c r="G262" s="394"/>
      <c r="H262" s="395"/>
      <c r="I262" s="354" t="s">
        <v>430</v>
      </c>
      <c r="J262" s="354" t="s">
        <v>430</v>
      </c>
      <c r="K262" s="354" t="s">
        <v>430</v>
      </c>
      <c r="L262" s="354" t="s">
        <v>430</v>
      </c>
      <c r="M262" s="354" t="s">
        <v>430</v>
      </c>
      <c r="N262" s="355" t="s">
        <v>430</v>
      </c>
      <c r="O262" s="354" t="s">
        <v>430</v>
      </c>
      <c r="P262" s="354" t="s">
        <v>430</v>
      </c>
      <c r="Q262" s="354" t="s">
        <v>430</v>
      </c>
      <c r="R262" s="354" t="s">
        <v>430</v>
      </c>
      <c r="S262" s="354" t="s">
        <v>430</v>
      </c>
      <c r="T262" s="354" t="s">
        <v>430</v>
      </c>
      <c r="U262" s="354" t="s">
        <v>430</v>
      </c>
      <c r="V262" s="354" t="s">
        <v>430</v>
      </c>
      <c r="W262" s="354" t="s">
        <v>430</v>
      </c>
      <c r="X262" s="354" t="s">
        <v>430</v>
      </c>
      <c r="Y262" s="395"/>
      <c r="Z262" s="353"/>
      <c r="AA262" s="353"/>
      <c r="AB262" s="353"/>
      <c r="AC262" s="353"/>
      <c r="AD262" s="353"/>
      <c r="AE262" s="353"/>
      <c r="AF262" s="353"/>
      <c r="AG262" s="353"/>
      <c r="AH262" s="353"/>
      <c r="AI262" s="353"/>
      <c r="AJ262" s="353"/>
      <c r="AK262" s="353"/>
      <c r="AL262" s="353"/>
      <c r="AM262" s="353"/>
      <c r="AN262" s="353"/>
      <c r="AO262" s="395"/>
      <c r="AP262" s="354" t="s">
        <v>430</v>
      </c>
      <c r="AQ262" s="354" t="s">
        <v>430</v>
      </c>
      <c r="AR262" s="354" t="s">
        <v>430</v>
      </c>
      <c r="AS262" s="354" t="s">
        <v>430</v>
      </c>
      <c r="AT262" s="354" t="s">
        <v>430</v>
      </c>
      <c r="AU262" s="395"/>
      <c r="AV262" s="446"/>
      <c r="AW262" s="446"/>
      <c r="AX262" s="446"/>
      <c r="AY262" s="446"/>
      <c r="AZ262" s="446"/>
      <c r="BA262" s="394"/>
      <c r="BB262" s="396"/>
      <c r="BC262" s="396"/>
      <c r="BD262" s="396"/>
      <c r="BE262" s="396"/>
      <c r="BF262" s="395"/>
      <c r="BG262" s="396"/>
      <c r="BH262" s="396"/>
      <c r="BI262" s="396"/>
      <c r="BJ262" s="396"/>
      <c r="BK262" s="395"/>
      <c r="BL262" s="394"/>
      <c r="BM262" s="447"/>
    </row>
    <row r="263" spans="1:65" s="445" customFormat="1" ht="11" x14ac:dyDescent="0.3">
      <c r="A263" s="352" t="s">
        <v>6480</v>
      </c>
      <c r="B263" s="394"/>
      <c r="C263" s="732"/>
      <c r="D263" s="394"/>
      <c r="E263" s="394"/>
      <c r="F263" s="394"/>
      <c r="G263" s="394"/>
      <c r="H263" s="395"/>
      <c r="I263" s="354" t="s">
        <v>430</v>
      </c>
      <c r="J263" s="354" t="s">
        <v>430</v>
      </c>
      <c r="K263" s="354" t="s">
        <v>430</v>
      </c>
      <c r="L263" s="354" t="s">
        <v>430</v>
      </c>
      <c r="M263" s="354" t="s">
        <v>430</v>
      </c>
      <c r="N263" s="355" t="s">
        <v>430</v>
      </c>
      <c r="O263" s="354" t="s">
        <v>430</v>
      </c>
      <c r="P263" s="354" t="s">
        <v>430</v>
      </c>
      <c r="Q263" s="354" t="s">
        <v>430</v>
      </c>
      <c r="R263" s="354" t="s">
        <v>430</v>
      </c>
      <c r="S263" s="354" t="s">
        <v>430</v>
      </c>
      <c r="T263" s="354" t="s">
        <v>430</v>
      </c>
      <c r="U263" s="354" t="s">
        <v>430</v>
      </c>
      <c r="V263" s="354" t="s">
        <v>430</v>
      </c>
      <c r="W263" s="354" t="s">
        <v>430</v>
      </c>
      <c r="X263" s="354" t="s">
        <v>430</v>
      </c>
      <c r="Y263" s="395"/>
      <c r="Z263" s="353"/>
      <c r="AA263" s="353"/>
      <c r="AB263" s="353"/>
      <c r="AC263" s="353"/>
      <c r="AD263" s="353"/>
      <c r="AE263" s="353"/>
      <c r="AF263" s="353"/>
      <c r="AG263" s="353"/>
      <c r="AH263" s="353"/>
      <c r="AI263" s="353"/>
      <c r="AJ263" s="353"/>
      <c r="AK263" s="353"/>
      <c r="AL263" s="353"/>
      <c r="AM263" s="353"/>
      <c r="AN263" s="353"/>
      <c r="AO263" s="395"/>
      <c r="AP263" s="354" t="s">
        <v>430</v>
      </c>
      <c r="AQ263" s="354" t="s">
        <v>430</v>
      </c>
      <c r="AR263" s="354" t="s">
        <v>430</v>
      </c>
      <c r="AS263" s="354" t="s">
        <v>430</v>
      </c>
      <c r="AT263" s="354" t="s">
        <v>430</v>
      </c>
      <c r="AU263" s="395"/>
      <c r="AV263" s="446"/>
      <c r="AW263" s="446"/>
      <c r="AX263" s="446"/>
      <c r="AY263" s="446"/>
      <c r="AZ263" s="446"/>
      <c r="BA263" s="394"/>
      <c r="BB263" s="396"/>
      <c r="BC263" s="396"/>
      <c r="BD263" s="396"/>
      <c r="BE263" s="396"/>
      <c r="BF263" s="395"/>
      <c r="BG263" s="396"/>
      <c r="BH263" s="396"/>
      <c r="BI263" s="396"/>
      <c r="BJ263" s="396"/>
      <c r="BK263" s="395"/>
      <c r="BL263" s="394"/>
      <c r="BM263" s="447"/>
    </row>
    <row r="264" spans="1:65" s="445" customFormat="1" ht="11" x14ac:dyDescent="0.3">
      <c r="A264" s="352" t="s">
        <v>6481</v>
      </c>
      <c r="B264" s="394"/>
      <c r="C264" s="732"/>
      <c r="D264" s="394"/>
      <c r="E264" s="394"/>
      <c r="F264" s="394"/>
      <c r="G264" s="394"/>
      <c r="H264" s="395"/>
      <c r="I264" s="354" t="s">
        <v>430</v>
      </c>
      <c r="J264" s="354" t="s">
        <v>430</v>
      </c>
      <c r="K264" s="354" t="s">
        <v>430</v>
      </c>
      <c r="L264" s="354" t="s">
        <v>430</v>
      </c>
      <c r="M264" s="354" t="s">
        <v>430</v>
      </c>
      <c r="N264" s="355" t="s">
        <v>430</v>
      </c>
      <c r="O264" s="354" t="s">
        <v>430</v>
      </c>
      <c r="P264" s="354" t="s">
        <v>430</v>
      </c>
      <c r="Q264" s="354" t="s">
        <v>430</v>
      </c>
      <c r="R264" s="354" t="s">
        <v>430</v>
      </c>
      <c r="S264" s="354" t="s">
        <v>430</v>
      </c>
      <c r="T264" s="354" t="s">
        <v>430</v>
      </c>
      <c r="U264" s="354" t="s">
        <v>430</v>
      </c>
      <c r="V264" s="354" t="s">
        <v>430</v>
      </c>
      <c r="W264" s="354" t="s">
        <v>430</v>
      </c>
      <c r="X264" s="354" t="s">
        <v>430</v>
      </c>
      <c r="Y264" s="395"/>
      <c r="Z264" s="353"/>
      <c r="AA264" s="353"/>
      <c r="AB264" s="353"/>
      <c r="AC264" s="353"/>
      <c r="AD264" s="353"/>
      <c r="AE264" s="353"/>
      <c r="AF264" s="353"/>
      <c r="AG264" s="353"/>
      <c r="AH264" s="353"/>
      <c r="AI264" s="353"/>
      <c r="AJ264" s="353"/>
      <c r="AK264" s="353"/>
      <c r="AL264" s="353"/>
      <c r="AM264" s="353"/>
      <c r="AN264" s="353"/>
      <c r="AO264" s="395"/>
      <c r="AP264" s="354" t="s">
        <v>430</v>
      </c>
      <c r="AQ264" s="354" t="s">
        <v>430</v>
      </c>
      <c r="AR264" s="354" t="s">
        <v>430</v>
      </c>
      <c r="AS264" s="354" t="s">
        <v>430</v>
      </c>
      <c r="AT264" s="354" t="s">
        <v>430</v>
      </c>
      <c r="AU264" s="395"/>
      <c r="AV264" s="446"/>
      <c r="AW264" s="446"/>
      <c r="AX264" s="446"/>
      <c r="AY264" s="446"/>
      <c r="AZ264" s="446"/>
      <c r="BA264" s="394"/>
      <c r="BB264" s="396"/>
      <c r="BC264" s="396"/>
      <c r="BD264" s="396"/>
      <c r="BE264" s="396"/>
      <c r="BF264" s="395"/>
      <c r="BG264" s="396"/>
      <c r="BH264" s="396"/>
      <c r="BI264" s="396"/>
      <c r="BJ264" s="396"/>
      <c r="BK264" s="395"/>
      <c r="BL264" s="394"/>
      <c r="BM264" s="447"/>
    </row>
    <row r="265" spans="1:65" s="445" customFormat="1" ht="11" x14ac:dyDescent="0.3">
      <c r="A265" s="352" t="s">
        <v>5708</v>
      </c>
      <c r="B265" s="394"/>
      <c r="C265" s="732"/>
      <c r="D265" s="394"/>
      <c r="E265" s="394"/>
      <c r="F265" s="394"/>
      <c r="G265" s="394"/>
      <c r="H265" s="395"/>
      <c r="I265" s="354" t="s">
        <v>430</v>
      </c>
      <c r="J265" s="354" t="s">
        <v>430</v>
      </c>
      <c r="K265" s="354" t="s">
        <v>430</v>
      </c>
      <c r="L265" s="354" t="s">
        <v>430</v>
      </c>
      <c r="M265" s="354" t="s">
        <v>430</v>
      </c>
      <c r="N265" s="355" t="s">
        <v>430</v>
      </c>
      <c r="O265" s="354" t="s">
        <v>430</v>
      </c>
      <c r="P265" s="354" t="s">
        <v>430</v>
      </c>
      <c r="Q265" s="354" t="s">
        <v>430</v>
      </c>
      <c r="R265" s="354" t="s">
        <v>430</v>
      </c>
      <c r="S265" s="354" t="s">
        <v>430</v>
      </c>
      <c r="T265" s="354" t="s">
        <v>430</v>
      </c>
      <c r="U265" s="354" t="s">
        <v>430</v>
      </c>
      <c r="V265" s="354" t="s">
        <v>430</v>
      </c>
      <c r="W265" s="354" t="s">
        <v>430</v>
      </c>
      <c r="X265" s="354" t="s">
        <v>430</v>
      </c>
      <c r="Y265" s="395"/>
      <c r="Z265" s="353"/>
      <c r="AA265" s="353"/>
      <c r="AB265" s="353"/>
      <c r="AC265" s="353"/>
      <c r="AD265" s="353"/>
      <c r="AE265" s="353"/>
      <c r="AF265" s="353"/>
      <c r="AG265" s="353"/>
      <c r="AH265" s="353"/>
      <c r="AI265" s="353"/>
      <c r="AJ265" s="353"/>
      <c r="AK265" s="353"/>
      <c r="AL265" s="353"/>
      <c r="AM265" s="353"/>
      <c r="AN265" s="353"/>
      <c r="AO265" s="395"/>
      <c r="AP265" s="354" t="s">
        <v>430</v>
      </c>
      <c r="AQ265" s="354" t="s">
        <v>430</v>
      </c>
      <c r="AR265" s="354" t="s">
        <v>430</v>
      </c>
      <c r="AS265" s="354" t="s">
        <v>430</v>
      </c>
      <c r="AT265" s="354" t="s">
        <v>430</v>
      </c>
      <c r="AU265" s="395"/>
      <c r="AV265" s="446"/>
      <c r="AW265" s="446"/>
      <c r="AX265" s="446"/>
      <c r="AY265" s="446"/>
      <c r="AZ265" s="446"/>
      <c r="BA265" s="394"/>
      <c r="BB265" s="396"/>
      <c r="BC265" s="396"/>
      <c r="BD265" s="396"/>
      <c r="BE265" s="396"/>
      <c r="BF265" s="395"/>
      <c r="BG265" s="396"/>
      <c r="BH265" s="396"/>
      <c r="BI265" s="396"/>
      <c r="BJ265" s="396"/>
      <c r="BK265" s="395"/>
      <c r="BL265" s="394"/>
      <c r="BM265" s="447"/>
    </row>
    <row r="266" spans="1:65" s="445" customFormat="1" ht="11" x14ac:dyDescent="0.3">
      <c r="A266" s="352" t="s">
        <v>5709</v>
      </c>
      <c r="B266" s="394"/>
      <c r="C266" s="732"/>
      <c r="D266" s="394"/>
      <c r="E266" s="394"/>
      <c r="F266" s="394"/>
      <c r="G266" s="394"/>
      <c r="H266" s="395"/>
      <c r="I266" s="354" t="s">
        <v>430</v>
      </c>
      <c r="J266" s="354" t="s">
        <v>430</v>
      </c>
      <c r="K266" s="354" t="s">
        <v>430</v>
      </c>
      <c r="L266" s="354" t="s">
        <v>430</v>
      </c>
      <c r="M266" s="354" t="s">
        <v>430</v>
      </c>
      <c r="N266" s="355" t="s">
        <v>430</v>
      </c>
      <c r="O266" s="354" t="s">
        <v>430</v>
      </c>
      <c r="P266" s="354" t="s">
        <v>430</v>
      </c>
      <c r="Q266" s="354" t="s">
        <v>430</v>
      </c>
      <c r="R266" s="354" t="s">
        <v>430</v>
      </c>
      <c r="S266" s="354" t="s">
        <v>430</v>
      </c>
      <c r="T266" s="354" t="s">
        <v>430</v>
      </c>
      <c r="U266" s="354" t="s">
        <v>430</v>
      </c>
      <c r="V266" s="354" t="s">
        <v>430</v>
      </c>
      <c r="W266" s="354" t="s">
        <v>430</v>
      </c>
      <c r="X266" s="354" t="s">
        <v>430</v>
      </c>
      <c r="Y266" s="395"/>
      <c r="Z266" s="353"/>
      <c r="AA266" s="353"/>
      <c r="AB266" s="353"/>
      <c r="AC266" s="353"/>
      <c r="AD266" s="353"/>
      <c r="AE266" s="353"/>
      <c r="AF266" s="353"/>
      <c r="AG266" s="353"/>
      <c r="AH266" s="353"/>
      <c r="AI266" s="353"/>
      <c r="AJ266" s="353"/>
      <c r="AK266" s="353"/>
      <c r="AL266" s="353"/>
      <c r="AM266" s="353"/>
      <c r="AN266" s="353"/>
      <c r="AO266" s="395"/>
      <c r="AP266" s="354" t="s">
        <v>430</v>
      </c>
      <c r="AQ266" s="354" t="s">
        <v>430</v>
      </c>
      <c r="AR266" s="354" t="s">
        <v>430</v>
      </c>
      <c r="AS266" s="354" t="s">
        <v>430</v>
      </c>
      <c r="AT266" s="354" t="s">
        <v>430</v>
      </c>
      <c r="AU266" s="395"/>
      <c r="AV266" s="446"/>
      <c r="AW266" s="446"/>
      <c r="AX266" s="446"/>
      <c r="AY266" s="446"/>
      <c r="AZ266" s="446"/>
      <c r="BA266" s="394"/>
      <c r="BB266" s="396"/>
      <c r="BC266" s="396"/>
      <c r="BD266" s="396"/>
      <c r="BE266" s="396"/>
      <c r="BF266" s="395"/>
      <c r="BG266" s="396"/>
      <c r="BH266" s="396"/>
      <c r="BI266" s="396"/>
      <c r="BJ266" s="396"/>
      <c r="BK266" s="395"/>
      <c r="BL266" s="394"/>
      <c r="BM266" s="447"/>
    </row>
    <row r="267" spans="1:65" s="445" customFormat="1" ht="11" x14ac:dyDescent="0.3">
      <c r="A267" s="352" t="s">
        <v>4395</v>
      </c>
      <c r="B267" s="394"/>
      <c r="C267" s="732"/>
      <c r="D267" s="394"/>
      <c r="E267" s="394"/>
      <c r="F267" s="394"/>
      <c r="G267" s="394"/>
      <c r="H267" s="395"/>
      <c r="I267" s="354" t="s">
        <v>430</v>
      </c>
      <c r="J267" s="354" t="s">
        <v>430</v>
      </c>
      <c r="K267" s="354" t="s">
        <v>430</v>
      </c>
      <c r="L267" s="354" t="s">
        <v>430</v>
      </c>
      <c r="M267" s="354" t="s">
        <v>430</v>
      </c>
      <c r="N267" s="355" t="s">
        <v>430</v>
      </c>
      <c r="O267" s="354" t="s">
        <v>430</v>
      </c>
      <c r="P267" s="354" t="s">
        <v>430</v>
      </c>
      <c r="Q267" s="354" t="s">
        <v>430</v>
      </c>
      <c r="R267" s="354" t="s">
        <v>430</v>
      </c>
      <c r="S267" s="354" t="s">
        <v>430</v>
      </c>
      <c r="T267" s="354" t="s">
        <v>430</v>
      </c>
      <c r="U267" s="354" t="s">
        <v>430</v>
      </c>
      <c r="V267" s="354" t="s">
        <v>430</v>
      </c>
      <c r="W267" s="354" t="s">
        <v>430</v>
      </c>
      <c r="X267" s="354" t="s">
        <v>430</v>
      </c>
      <c r="Y267" s="395"/>
      <c r="Z267" s="353"/>
      <c r="AA267" s="353"/>
      <c r="AB267" s="353"/>
      <c r="AC267" s="353"/>
      <c r="AD267" s="353"/>
      <c r="AE267" s="353"/>
      <c r="AF267" s="353"/>
      <c r="AG267" s="353"/>
      <c r="AH267" s="353"/>
      <c r="AI267" s="353"/>
      <c r="AJ267" s="353"/>
      <c r="AK267" s="353"/>
      <c r="AL267" s="353"/>
      <c r="AM267" s="353"/>
      <c r="AN267" s="353"/>
      <c r="AO267" s="395"/>
      <c r="AP267" s="354" t="s">
        <v>430</v>
      </c>
      <c r="AQ267" s="354" t="s">
        <v>430</v>
      </c>
      <c r="AR267" s="354" t="s">
        <v>430</v>
      </c>
      <c r="AS267" s="354" t="s">
        <v>430</v>
      </c>
      <c r="AT267" s="354" t="s">
        <v>430</v>
      </c>
      <c r="AU267" s="395"/>
      <c r="AV267" s="446"/>
      <c r="AW267" s="446"/>
      <c r="AX267" s="446"/>
      <c r="AY267" s="446"/>
      <c r="AZ267" s="446"/>
      <c r="BA267" s="394"/>
      <c r="BB267" s="396"/>
      <c r="BC267" s="396"/>
      <c r="BD267" s="396"/>
      <c r="BE267" s="396"/>
      <c r="BF267" s="395"/>
      <c r="BG267" s="396"/>
      <c r="BH267" s="396"/>
      <c r="BI267" s="396"/>
      <c r="BJ267" s="396"/>
      <c r="BK267" s="395"/>
      <c r="BL267" s="394"/>
      <c r="BM267" s="447"/>
    </row>
    <row r="268" spans="1:65" s="445" customFormat="1" ht="11" x14ac:dyDescent="0.3">
      <c r="A268" s="352" t="s">
        <v>4396</v>
      </c>
      <c r="B268" s="394"/>
      <c r="C268" s="732"/>
      <c r="D268" s="394"/>
      <c r="E268" s="394"/>
      <c r="F268" s="394"/>
      <c r="G268" s="394"/>
      <c r="H268" s="395"/>
      <c r="I268" s="354">
        <v>0.94</v>
      </c>
      <c r="J268" s="354">
        <v>0.89549999999999996</v>
      </c>
      <c r="K268" s="354">
        <v>3.1859999999999999</v>
      </c>
      <c r="L268" s="354">
        <v>8.5752000000000006</v>
      </c>
      <c r="M268" s="354">
        <v>-5.2064000000000004</v>
      </c>
      <c r="N268" s="355">
        <v>0.34799999999999998</v>
      </c>
      <c r="O268" s="354">
        <v>3.4076</v>
      </c>
      <c r="P268" s="354">
        <v>12.5023</v>
      </c>
      <c r="Q268" s="354">
        <v>11.7569</v>
      </c>
      <c r="R268" s="354">
        <v>13.3908</v>
      </c>
      <c r="S268" s="354">
        <v>1.5985</v>
      </c>
      <c r="T268" s="354">
        <v>9.6884999999999994</v>
      </c>
      <c r="U268" s="354">
        <v>-4.8125999999999998</v>
      </c>
      <c r="V268" s="354">
        <v>1.0854999999999999</v>
      </c>
      <c r="W268" s="354">
        <v>1.5985</v>
      </c>
      <c r="X268" s="354" t="s">
        <v>428</v>
      </c>
      <c r="Y268" s="395"/>
      <c r="Z268" s="353"/>
      <c r="AA268" s="353"/>
      <c r="AB268" s="353"/>
      <c r="AC268" s="353"/>
      <c r="AD268" s="353"/>
      <c r="AE268" s="353"/>
      <c r="AF268" s="353"/>
      <c r="AG268" s="353"/>
      <c r="AH268" s="353"/>
      <c r="AI268" s="353"/>
      <c r="AJ268" s="353"/>
      <c r="AK268" s="353"/>
      <c r="AL268" s="353"/>
      <c r="AM268" s="353"/>
      <c r="AN268" s="353"/>
      <c r="AO268" s="395"/>
      <c r="AP268" s="354">
        <v>13.43</v>
      </c>
      <c r="AQ268" s="354">
        <v>13.41</v>
      </c>
      <c r="AR268" s="354">
        <v>10.54</v>
      </c>
      <c r="AS268" s="354">
        <v>5.94</v>
      </c>
      <c r="AT268" s="354">
        <v>-0.15</v>
      </c>
      <c r="AU268" s="395"/>
      <c r="AV268" s="446"/>
      <c r="AW268" s="446"/>
      <c r="AX268" s="446"/>
      <c r="AY268" s="446"/>
      <c r="AZ268" s="446"/>
      <c r="BA268" s="394"/>
      <c r="BB268" s="396"/>
      <c r="BC268" s="396"/>
      <c r="BD268" s="396"/>
      <c r="BE268" s="396"/>
      <c r="BF268" s="395"/>
      <c r="BG268" s="396"/>
      <c r="BH268" s="396"/>
      <c r="BI268" s="396"/>
      <c r="BJ268" s="396"/>
      <c r="BK268" s="395"/>
      <c r="BL268" s="394"/>
      <c r="BM268" s="447"/>
    </row>
    <row r="269" spans="1:65" s="445" customFormat="1" ht="11" x14ac:dyDescent="0.3">
      <c r="A269" s="352" t="s">
        <v>4398</v>
      </c>
      <c r="B269" s="394"/>
      <c r="C269" s="732"/>
      <c r="D269" s="394"/>
      <c r="E269" s="394"/>
      <c r="F269" s="394"/>
      <c r="G269" s="394"/>
      <c r="H269" s="395"/>
      <c r="I269" s="354">
        <v>5.1299999999999998E-2</v>
      </c>
      <c r="J269" s="354">
        <v>0.44400000000000001</v>
      </c>
      <c r="K269" s="354">
        <v>3.3142999999999998</v>
      </c>
      <c r="L269" s="354">
        <v>16.626999999999999</v>
      </c>
      <c r="M269" s="354">
        <v>3.8727</v>
      </c>
      <c r="N269" s="355">
        <v>2.2006999999999999</v>
      </c>
      <c r="O269" s="354">
        <v>-1.6651</v>
      </c>
      <c r="P269" s="354">
        <v>20.05</v>
      </c>
      <c r="Q269" s="354">
        <v>17.8567</v>
      </c>
      <c r="R269" s="354">
        <v>19.9666</v>
      </c>
      <c r="S269" s="354">
        <v>9.6000000000000002E-2</v>
      </c>
      <c r="T269" s="354">
        <v>19.337399999999999</v>
      </c>
      <c r="U269" s="354">
        <v>5.4268000000000001</v>
      </c>
      <c r="V269" s="354">
        <v>9.4673999999999996</v>
      </c>
      <c r="W269" s="354">
        <v>9.6000000000000002E-2</v>
      </c>
      <c r="X269" s="354" t="s">
        <v>428</v>
      </c>
      <c r="Y269" s="395"/>
      <c r="Z269" s="353"/>
      <c r="AA269" s="353"/>
      <c r="AB269" s="353"/>
      <c r="AC269" s="353"/>
      <c r="AD269" s="353"/>
      <c r="AE269" s="353"/>
      <c r="AF269" s="353"/>
      <c r="AG269" s="353"/>
      <c r="AH269" s="353"/>
      <c r="AI269" s="353"/>
      <c r="AJ269" s="353"/>
      <c r="AK269" s="353"/>
      <c r="AL269" s="353"/>
      <c r="AM269" s="353"/>
      <c r="AN269" s="353"/>
      <c r="AO269" s="395"/>
      <c r="AP269" s="354">
        <v>19.2</v>
      </c>
      <c r="AQ269" s="354">
        <v>20.29</v>
      </c>
      <c r="AR269" s="354">
        <v>16.34</v>
      </c>
      <c r="AS269" s="354">
        <v>8.8000000000000007</v>
      </c>
      <c r="AT269" s="354">
        <v>12.92</v>
      </c>
      <c r="AU269" s="395"/>
      <c r="AV269" s="446"/>
      <c r="AW269" s="446"/>
      <c r="AX269" s="446"/>
      <c r="AY269" s="446"/>
      <c r="AZ269" s="446"/>
      <c r="BA269" s="394"/>
      <c r="BB269" s="396"/>
      <c r="BC269" s="396"/>
      <c r="BD269" s="396"/>
      <c r="BE269" s="396"/>
      <c r="BF269" s="395"/>
      <c r="BG269" s="396"/>
      <c r="BH269" s="396"/>
      <c r="BI269" s="396"/>
      <c r="BJ269" s="396"/>
      <c r="BK269" s="395"/>
      <c r="BL269" s="394"/>
      <c r="BM269" s="447"/>
    </row>
    <row r="270" spans="1:65" s="445" customFormat="1" ht="11" x14ac:dyDescent="0.3">
      <c r="A270" s="352" t="s">
        <v>2502</v>
      </c>
      <c r="B270" s="394"/>
      <c r="C270" s="732"/>
      <c r="D270" s="394"/>
      <c r="E270" s="394"/>
      <c r="F270" s="394"/>
      <c r="G270" s="394"/>
      <c r="H270" s="395"/>
      <c r="I270" s="354">
        <v>0.62350000000000005</v>
      </c>
      <c r="J270" s="354">
        <v>0.54879999999999995</v>
      </c>
      <c r="K270" s="354">
        <v>3.0981000000000001</v>
      </c>
      <c r="L270" s="354">
        <v>10.126899999999999</v>
      </c>
      <c r="M270" s="354">
        <v>-4.3503999999999996</v>
      </c>
      <c r="N270" s="355">
        <v>-0.78990000000000005</v>
      </c>
      <c r="O270" s="354">
        <v>2.2162999999999999</v>
      </c>
      <c r="P270" s="354">
        <v>12.4849</v>
      </c>
      <c r="Q270" s="354">
        <v>12.056699999999999</v>
      </c>
      <c r="R270" s="354">
        <v>13.5387</v>
      </c>
      <c r="S270" s="354">
        <v>1.1751</v>
      </c>
      <c r="T270" s="354">
        <v>12.206899999999999</v>
      </c>
      <c r="U270" s="354">
        <v>-3.4047999999999998</v>
      </c>
      <c r="V270" s="354">
        <v>2.3089</v>
      </c>
      <c r="W270" s="354">
        <v>1.1751</v>
      </c>
      <c r="X270" s="354" t="s">
        <v>428</v>
      </c>
      <c r="Y270" s="395"/>
      <c r="Z270" s="353"/>
      <c r="AA270" s="353"/>
      <c r="AB270" s="353"/>
      <c r="AC270" s="353"/>
      <c r="AD270" s="353"/>
      <c r="AE270" s="353"/>
      <c r="AF270" s="353"/>
      <c r="AG270" s="353"/>
      <c r="AH270" s="353"/>
      <c r="AI270" s="353"/>
      <c r="AJ270" s="353"/>
      <c r="AK270" s="353"/>
      <c r="AL270" s="353"/>
      <c r="AM270" s="353"/>
      <c r="AN270" s="353"/>
      <c r="AO270" s="395"/>
      <c r="AP270" s="354">
        <v>13.32</v>
      </c>
      <c r="AQ270" s="354">
        <v>13.65</v>
      </c>
      <c r="AR270" s="354">
        <v>10.37</v>
      </c>
      <c r="AS270" s="354">
        <v>6.38</v>
      </c>
      <c r="AT270" s="354">
        <v>2.13</v>
      </c>
      <c r="AU270" s="395"/>
      <c r="AV270" s="446"/>
      <c r="AW270" s="446"/>
      <c r="AX270" s="446"/>
      <c r="AY270" s="446"/>
      <c r="AZ270" s="446"/>
      <c r="BA270" s="394"/>
      <c r="BB270" s="396"/>
      <c r="BC270" s="396"/>
      <c r="BD270" s="396"/>
      <c r="BE270" s="396"/>
      <c r="BF270" s="395"/>
      <c r="BG270" s="396"/>
      <c r="BH270" s="396"/>
      <c r="BI270" s="396"/>
      <c r="BJ270" s="396"/>
      <c r="BK270" s="395"/>
      <c r="BL270" s="394"/>
      <c r="BM270" s="447"/>
    </row>
    <row r="271" spans="1:65" s="445" customFormat="1" ht="11" x14ac:dyDescent="0.3">
      <c r="A271" s="352" t="s">
        <v>6786</v>
      </c>
      <c r="B271" s="394"/>
      <c r="C271" s="732"/>
      <c r="D271" s="394"/>
      <c r="E271" s="394"/>
      <c r="F271" s="394"/>
      <c r="G271" s="394"/>
      <c r="H271" s="395"/>
      <c r="I271" s="354" t="s">
        <v>430</v>
      </c>
      <c r="J271" s="354" t="s">
        <v>430</v>
      </c>
      <c r="K271" s="354" t="s">
        <v>430</v>
      </c>
      <c r="L271" s="354" t="s">
        <v>430</v>
      </c>
      <c r="M271" s="354" t="s">
        <v>430</v>
      </c>
      <c r="N271" s="355" t="s">
        <v>430</v>
      </c>
      <c r="O271" s="354" t="s">
        <v>430</v>
      </c>
      <c r="P271" s="354" t="s">
        <v>430</v>
      </c>
      <c r="Q271" s="354" t="s">
        <v>430</v>
      </c>
      <c r="R271" s="354" t="s">
        <v>430</v>
      </c>
      <c r="S271" s="354" t="s">
        <v>430</v>
      </c>
      <c r="T271" s="354" t="s">
        <v>430</v>
      </c>
      <c r="U271" s="354" t="s">
        <v>430</v>
      </c>
      <c r="V271" s="354" t="s">
        <v>430</v>
      </c>
      <c r="W271" s="354" t="s">
        <v>430</v>
      </c>
      <c r="X271" s="354" t="s">
        <v>430</v>
      </c>
      <c r="Y271" s="395"/>
      <c r="Z271" s="353"/>
      <c r="AA271" s="353"/>
      <c r="AB271" s="353"/>
      <c r="AC271" s="353"/>
      <c r="AD271" s="353"/>
      <c r="AE271" s="353"/>
      <c r="AF271" s="353"/>
      <c r="AG271" s="353"/>
      <c r="AH271" s="353"/>
      <c r="AI271" s="353"/>
      <c r="AJ271" s="353"/>
      <c r="AK271" s="353"/>
      <c r="AL271" s="353"/>
      <c r="AM271" s="353"/>
      <c r="AN271" s="353"/>
      <c r="AO271" s="395"/>
      <c r="AP271" s="354" t="s">
        <v>430</v>
      </c>
      <c r="AQ271" s="354" t="s">
        <v>430</v>
      </c>
      <c r="AR271" s="354" t="s">
        <v>430</v>
      </c>
      <c r="AS271" s="354" t="s">
        <v>430</v>
      </c>
      <c r="AT271" s="354" t="s">
        <v>430</v>
      </c>
      <c r="AU271" s="395"/>
      <c r="AV271" s="446"/>
      <c r="AW271" s="446"/>
      <c r="AX271" s="446"/>
      <c r="AY271" s="446"/>
      <c r="AZ271" s="446"/>
      <c r="BA271" s="394"/>
      <c r="BB271" s="396"/>
      <c r="BC271" s="396"/>
      <c r="BD271" s="396"/>
      <c r="BE271" s="396"/>
      <c r="BF271" s="395"/>
      <c r="BG271" s="396"/>
      <c r="BH271" s="396"/>
      <c r="BI271" s="396"/>
      <c r="BJ271" s="396"/>
      <c r="BK271" s="395"/>
      <c r="BL271" s="394"/>
      <c r="BM271" s="447"/>
    </row>
    <row r="272" spans="1:65" s="445" customFormat="1" ht="11" x14ac:dyDescent="0.3">
      <c r="A272" s="352" t="s">
        <v>6787</v>
      </c>
      <c r="B272" s="394"/>
      <c r="C272" s="732"/>
      <c r="D272" s="394"/>
      <c r="E272" s="394"/>
      <c r="F272" s="394"/>
      <c r="G272" s="394"/>
      <c r="H272" s="395"/>
      <c r="I272" s="354" t="s">
        <v>430</v>
      </c>
      <c r="J272" s="354" t="s">
        <v>430</v>
      </c>
      <c r="K272" s="354" t="s">
        <v>430</v>
      </c>
      <c r="L272" s="354" t="s">
        <v>430</v>
      </c>
      <c r="M272" s="354" t="s">
        <v>430</v>
      </c>
      <c r="N272" s="355" t="s">
        <v>430</v>
      </c>
      <c r="O272" s="354" t="s">
        <v>430</v>
      </c>
      <c r="P272" s="354" t="s">
        <v>430</v>
      </c>
      <c r="Q272" s="354" t="s">
        <v>430</v>
      </c>
      <c r="R272" s="354" t="s">
        <v>430</v>
      </c>
      <c r="S272" s="354" t="s">
        <v>430</v>
      </c>
      <c r="T272" s="354" t="s">
        <v>430</v>
      </c>
      <c r="U272" s="354" t="s">
        <v>430</v>
      </c>
      <c r="V272" s="354" t="s">
        <v>430</v>
      </c>
      <c r="W272" s="354" t="s">
        <v>430</v>
      </c>
      <c r="X272" s="354"/>
      <c r="Y272" s="395"/>
      <c r="Z272" s="353"/>
      <c r="AA272" s="353"/>
      <c r="AB272" s="353"/>
      <c r="AC272" s="353"/>
      <c r="AD272" s="353"/>
      <c r="AE272" s="353"/>
      <c r="AF272" s="353"/>
      <c r="AG272" s="353"/>
      <c r="AH272" s="353"/>
      <c r="AI272" s="353"/>
      <c r="AJ272" s="353"/>
      <c r="AK272" s="353"/>
      <c r="AL272" s="353"/>
      <c r="AM272" s="353"/>
      <c r="AN272" s="353"/>
      <c r="AO272" s="395"/>
      <c r="AP272" s="354" t="s">
        <v>430</v>
      </c>
      <c r="AQ272" s="354" t="s">
        <v>430</v>
      </c>
      <c r="AR272" s="354" t="s">
        <v>430</v>
      </c>
      <c r="AS272" s="354" t="s">
        <v>430</v>
      </c>
      <c r="AT272" s="354" t="s">
        <v>430</v>
      </c>
      <c r="AU272" s="395"/>
      <c r="AV272" s="446"/>
      <c r="AW272" s="446"/>
      <c r="AX272" s="446"/>
      <c r="AY272" s="446"/>
      <c r="AZ272" s="446"/>
      <c r="BA272" s="394"/>
      <c r="BB272" s="396"/>
      <c r="BC272" s="396"/>
      <c r="BD272" s="396"/>
      <c r="BE272" s="396"/>
      <c r="BF272" s="395"/>
      <c r="BG272" s="396"/>
      <c r="BH272" s="396"/>
      <c r="BI272" s="396"/>
      <c r="BJ272" s="396"/>
      <c r="BK272" s="395"/>
      <c r="BL272" s="394"/>
      <c r="BM272" s="447"/>
    </row>
    <row r="273" spans="1:65" s="445" customFormat="1" ht="11" x14ac:dyDescent="0.3">
      <c r="A273" s="352" t="s">
        <v>426</v>
      </c>
      <c r="B273" s="394"/>
      <c r="C273" s="732"/>
      <c r="D273" s="394"/>
      <c r="E273" s="394"/>
      <c r="F273" s="394"/>
      <c r="G273" s="394"/>
      <c r="H273" s="395"/>
      <c r="I273" s="354">
        <v>0.70750000000000002</v>
      </c>
      <c r="J273" s="354">
        <v>0.51319999999999999</v>
      </c>
      <c r="K273" s="354">
        <v>3.2705000000000002</v>
      </c>
      <c r="L273" s="354">
        <v>6.9664999999999999</v>
      </c>
      <c r="M273" s="354">
        <v>-7.6140999999999996</v>
      </c>
      <c r="N273" s="355">
        <v>-3.9523000000000001</v>
      </c>
      <c r="O273" s="354">
        <v>1.2642</v>
      </c>
      <c r="P273" s="354">
        <v>9.25</v>
      </c>
      <c r="Q273" s="354">
        <v>10.265700000000001</v>
      </c>
      <c r="R273" s="354">
        <v>12.589</v>
      </c>
      <c r="S273" s="354">
        <v>1.2987</v>
      </c>
      <c r="T273" s="354">
        <v>8.7947000000000006</v>
      </c>
      <c r="U273" s="354">
        <v>-6.9107000000000003</v>
      </c>
      <c r="V273" s="354">
        <v>-1.0202</v>
      </c>
      <c r="W273" s="354">
        <v>1.2987</v>
      </c>
      <c r="X273" s="354" t="s">
        <v>428</v>
      </c>
      <c r="Y273" s="395"/>
      <c r="Z273" s="353"/>
      <c r="AA273" s="353"/>
      <c r="AB273" s="353"/>
      <c r="AC273" s="353"/>
      <c r="AD273" s="353"/>
      <c r="AE273" s="353"/>
      <c r="AF273" s="353"/>
      <c r="AG273" s="353"/>
      <c r="AH273" s="353"/>
      <c r="AI273" s="353"/>
      <c r="AJ273" s="353"/>
      <c r="AK273" s="353"/>
      <c r="AL273" s="353"/>
      <c r="AM273" s="353"/>
      <c r="AN273" s="353"/>
      <c r="AO273" s="395"/>
      <c r="AP273" s="354">
        <v>11.94</v>
      </c>
      <c r="AQ273" s="354">
        <v>11.46</v>
      </c>
      <c r="AR273" s="354">
        <v>7.92</v>
      </c>
      <c r="AS273" s="354">
        <v>3.83</v>
      </c>
      <c r="AT273" s="354">
        <v>-3.37</v>
      </c>
      <c r="AU273" s="395"/>
      <c r="AV273" s="446"/>
      <c r="AW273" s="446"/>
      <c r="AX273" s="446"/>
      <c r="AY273" s="446"/>
      <c r="AZ273" s="446"/>
      <c r="BA273" s="394"/>
      <c r="BB273" s="396"/>
      <c r="BC273" s="396"/>
      <c r="BD273" s="396"/>
      <c r="BE273" s="396"/>
      <c r="BF273" s="395"/>
      <c r="BG273" s="396"/>
      <c r="BH273" s="396"/>
      <c r="BI273" s="396"/>
      <c r="BJ273" s="396"/>
      <c r="BK273" s="395"/>
      <c r="BL273" s="394"/>
      <c r="BM273" s="447"/>
    </row>
    <row r="274" spans="1:65" s="445" customFormat="1" ht="11" x14ac:dyDescent="0.3">
      <c r="A274" s="352" t="s">
        <v>664</v>
      </c>
      <c r="B274" s="394"/>
      <c r="C274" s="732"/>
      <c r="D274" s="394"/>
      <c r="E274" s="394"/>
      <c r="F274" s="394"/>
      <c r="G274" s="394"/>
      <c r="H274" s="395"/>
      <c r="I274" s="354">
        <v>0.66269999999999996</v>
      </c>
      <c r="J274" s="354">
        <v>0.65369999999999995</v>
      </c>
      <c r="K274" s="354">
        <v>3.3022</v>
      </c>
      <c r="L274" s="354">
        <v>11.111000000000001</v>
      </c>
      <c r="M274" s="354">
        <v>-3.4615999999999998</v>
      </c>
      <c r="N274" s="355">
        <v>-1.1995</v>
      </c>
      <c r="O274" s="354">
        <v>1.2859</v>
      </c>
      <c r="P274" s="354">
        <v>12.2578</v>
      </c>
      <c r="Q274" s="354">
        <v>11.5021</v>
      </c>
      <c r="R274" s="354">
        <v>12.705500000000001</v>
      </c>
      <c r="S274" s="354">
        <v>1.1704000000000001</v>
      </c>
      <c r="T274" s="354">
        <v>13.331799999999999</v>
      </c>
      <c r="U274" s="354">
        <v>-2.5417000000000001</v>
      </c>
      <c r="V274" s="354">
        <v>2.3344</v>
      </c>
      <c r="W274" s="354">
        <v>1.1704000000000001</v>
      </c>
      <c r="X274" s="354" t="s">
        <v>428</v>
      </c>
      <c r="Y274" s="395"/>
      <c r="Z274" s="353"/>
      <c r="AA274" s="353"/>
      <c r="AB274" s="353"/>
      <c r="AC274" s="353"/>
      <c r="AD274" s="353"/>
      <c r="AE274" s="353"/>
      <c r="AF274" s="353"/>
      <c r="AG274" s="353"/>
      <c r="AH274" s="353"/>
      <c r="AI274" s="353"/>
      <c r="AJ274" s="353"/>
      <c r="AK274" s="353"/>
      <c r="AL274" s="353"/>
      <c r="AM274" s="353"/>
      <c r="AN274" s="353"/>
      <c r="AO274" s="395"/>
      <c r="AP274" s="354">
        <v>12.72</v>
      </c>
      <c r="AQ274" s="354">
        <v>13.3</v>
      </c>
      <c r="AR274" s="354">
        <v>9.9700000000000006</v>
      </c>
      <c r="AS274" s="354">
        <v>5.88</v>
      </c>
      <c r="AT274" s="354">
        <v>3.16</v>
      </c>
      <c r="AU274" s="395"/>
      <c r="AV274" s="446"/>
      <c r="AW274" s="446"/>
      <c r="AX274" s="446"/>
      <c r="AY274" s="446"/>
      <c r="AZ274" s="446"/>
      <c r="BA274" s="394"/>
      <c r="BB274" s="396"/>
      <c r="BC274" s="396"/>
      <c r="BD274" s="396"/>
      <c r="BE274" s="396"/>
      <c r="BF274" s="395"/>
      <c r="BG274" s="396"/>
      <c r="BH274" s="396"/>
      <c r="BI274" s="396"/>
      <c r="BJ274" s="396"/>
      <c r="BK274" s="395"/>
      <c r="BL274" s="394"/>
      <c r="BM274" s="447"/>
    </row>
    <row r="275" spans="1:65" s="445" customFormat="1" ht="11" x14ac:dyDescent="0.3">
      <c r="A275" s="352" t="s">
        <v>665</v>
      </c>
      <c r="B275" s="394"/>
      <c r="C275" s="732"/>
      <c r="D275" s="394"/>
      <c r="E275" s="394"/>
      <c r="F275" s="394"/>
      <c r="G275" s="394"/>
      <c r="H275" s="395"/>
      <c r="I275" s="354">
        <v>0.66259999999999997</v>
      </c>
      <c r="J275" s="354">
        <v>0.66649999999999998</v>
      </c>
      <c r="K275" s="354">
        <v>3.5165999999999999</v>
      </c>
      <c r="L275" s="354">
        <v>11.482100000000001</v>
      </c>
      <c r="M275" s="354">
        <v>-2.9941</v>
      </c>
      <c r="N275" s="355">
        <v>-0.26450000000000001</v>
      </c>
      <c r="O275" s="354">
        <v>2.2431999999999999</v>
      </c>
      <c r="P275" s="354">
        <v>13.333</v>
      </c>
      <c r="Q275" s="354">
        <v>12.623699999999999</v>
      </c>
      <c r="R275" s="354">
        <v>13.940799999999999</v>
      </c>
      <c r="S275" s="354">
        <v>1.1706000000000001</v>
      </c>
      <c r="T275" s="354">
        <v>13.7119</v>
      </c>
      <c r="U275" s="354">
        <v>-2.0697999999999999</v>
      </c>
      <c r="V275" s="354">
        <v>2.9586000000000001</v>
      </c>
      <c r="W275" s="354">
        <v>1.1706000000000001</v>
      </c>
      <c r="X275" s="354">
        <v>9.4657</v>
      </c>
      <c r="Y275" s="395"/>
      <c r="Z275" s="353"/>
      <c r="AA275" s="353"/>
      <c r="AB275" s="353"/>
      <c r="AC275" s="353"/>
      <c r="AD275" s="353"/>
      <c r="AE275" s="353"/>
      <c r="AF275" s="353"/>
      <c r="AG275" s="353"/>
      <c r="AH275" s="353"/>
      <c r="AI275" s="353"/>
      <c r="AJ275" s="353"/>
      <c r="AK275" s="353"/>
      <c r="AL275" s="353"/>
      <c r="AM275" s="353"/>
      <c r="AN275" s="353"/>
      <c r="AO275" s="395"/>
      <c r="AP275" s="354">
        <v>13.9</v>
      </c>
      <c r="AQ275" s="354">
        <v>14.48</v>
      </c>
      <c r="AR275" s="354">
        <v>11.07</v>
      </c>
      <c r="AS275" s="354">
        <v>6.92</v>
      </c>
      <c r="AT275" s="354">
        <v>4.13</v>
      </c>
      <c r="AU275" s="395"/>
      <c r="AV275" s="446"/>
      <c r="AW275" s="446"/>
      <c r="AX275" s="446"/>
      <c r="AY275" s="446"/>
      <c r="AZ275" s="446"/>
      <c r="BA275" s="394"/>
      <c r="BB275" s="396"/>
      <c r="BC275" s="396"/>
      <c r="BD275" s="396"/>
      <c r="BE275" s="396"/>
      <c r="BF275" s="395"/>
      <c r="BG275" s="396"/>
      <c r="BH275" s="396"/>
      <c r="BI275" s="396"/>
      <c r="BJ275" s="396"/>
      <c r="BK275" s="395"/>
      <c r="BL275" s="394"/>
      <c r="BM275" s="447"/>
    </row>
    <row r="276" spans="1:65" s="445" customFormat="1" ht="11" x14ac:dyDescent="0.3">
      <c r="A276" s="352" t="s">
        <v>4408</v>
      </c>
      <c r="B276" s="394"/>
      <c r="C276" s="732"/>
      <c r="D276" s="394"/>
      <c r="E276" s="394"/>
      <c r="F276" s="394"/>
      <c r="G276" s="394"/>
      <c r="H276" s="395"/>
      <c r="I276" s="354">
        <v>0.57179999999999997</v>
      </c>
      <c r="J276" s="354">
        <v>0.71640000000000004</v>
      </c>
      <c r="K276" s="354">
        <v>5.2153</v>
      </c>
      <c r="L276" s="354">
        <v>10.8856</v>
      </c>
      <c r="M276" s="354">
        <v>-1.8865000000000001</v>
      </c>
      <c r="N276" s="355">
        <v>-0.80759999999999998</v>
      </c>
      <c r="O276" s="354">
        <v>-1.6203000000000001</v>
      </c>
      <c r="P276" s="354">
        <v>12.9</v>
      </c>
      <c r="Q276" s="354">
        <v>12.2723</v>
      </c>
      <c r="R276" s="354">
        <v>14.345499999999999</v>
      </c>
      <c r="S276" s="354">
        <v>1.2918000000000001</v>
      </c>
      <c r="T276" s="354">
        <v>11.4055</v>
      </c>
      <c r="U276" s="354">
        <v>-1.3274999999999999</v>
      </c>
      <c r="V276" s="354">
        <v>3.0724999999999998</v>
      </c>
      <c r="W276" s="354">
        <v>1.2918000000000001</v>
      </c>
      <c r="X276" s="354" t="s">
        <v>428</v>
      </c>
      <c r="Y276" s="395"/>
      <c r="Z276" s="353"/>
      <c r="AA276" s="353"/>
      <c r="AB276" s="353"/>
      <c r="AC276" s="353"/>
      <c r="AD276" s="353"/>
      <c r="AE276" s="353"/>
      <c r="AF276" s="353"/>
      <c r="AG276" s="353"/>
      <c r="AH276" s="353"/>
      <c r="AI276" s="353"/>
      <c r="AJ276" s="353"/>
      <c r="AK276" s="353"/>
      <c r="AL276" s="353"/>
      <c r="AM276" s="353"/>
      <c r="AN276" s="353"/>
      <c r="AO276" s="395"/>
      <c r="AP276" s="354">
        <v>13.24</v>
      </c>
      <c r="AQ276" s="354">
        <v>13.27</v>
      </c>
      <c r="AR276" s="354">
        <v>10.41</v>
      </c>
      <c r="AS276" s="354">
        <v>4.1900000000000004</v>
      </c>
      <c r="AT276" s="354">
        <v>4.33</v>
      </c>
      <c r="AU276" s="395"/>
      <c r="AV276" s="446"/>
      <c r="AW276" s="446"/>
      <c r="AX276" s="446"/>
      <c r="AY276" s="446"/>
      <c r="AZ276" s="446"/>
      <c r="BA276" s="394"/>
      <c r="BB276" s="396"/>
      <c r="BC276" s="396"/>
      <c r="BD276" s="396"/>
      <c r="BE276" s="396"/>
      <c r="BF276" s="395"/>
      <c r="BG276" s="396"/>
      <c r="BH276" s="396"/>
      <c r="BI276" s="396"/>
      <c r="BJ276" s="396"/>
      <c r="BK276" s="395"/>
      <c r="BL276" s="394"/>
      <c r="BM276" s="447"/>
    </row>
    <row r="277" spans="1:65" s="445" customFormat="1" ht="11" x14ac:dyDescent="0.3">
      <c r="A277" s="352" t="s">
        <v>4410</v>
      </c>
      <c r="B277" s="394"/>
      <c r="C277" s="732"/>
      <c r="D277" s="394"/>
      <c r="E277" s="394"/>
      <c r="F277" s="394"/>
      <c r="G277" s="394"/>
      <c r="H277" s="395"/>
      <c r="I277" s="354">
        <v>-0.32890000000000003</v>
      </c>
      <c r="J277" s="354">
        <v>1.8251999999999999</v>
      </c>
      <c r="K277" s="354">
        <v>3.7393999999999998</v>
      </c>
      <c r="L277" s="354">
        <v>25.051200000000001</v>
      </c>
      <c r="M277" s="354">
        <v>18.6081</v>
      </c>
      <c r="N277" s="355">
        <v>19.075299999999999</v>
      </c>
      <c r="O277" s="354">
        <v>41.095300000000002</v>
      </c>
      <c r="P277" s="354">
        <v>61.218499999999999</v>
      </c>
      <c r="Q277" s="354">
        <v>33.103099999999998</v>
      </c>
      <c r="R277" s="354" t="s">
        <v>430</v>
      </c>
      <c r="S277" s="354">
        <v>1.6304000000000001</v>
      </c>
      <c r="T277" s="354">
        <v>30.423100000000002</v>
      </c>
      <c r="U277" s="354">
        <v>19.278700000000001</v>
      </c>
      <c r="V277" s="354">
        <v>34.217500000000001</v>
      </c>
      <c r="W277" s="354">
        <v>1.6304000000000001</v>
      </c>
      <c r="X277" s="354" t="s">
        <v>428</v>
      </c>
      <c r="Y277" s="395"/>
      <c r="Z277" s="353"/>
      <c r="AA277" s="353"/>
      <c r="AB277" s="353"/>
      <c r="AC277" s="353"/>
      <c r="AD277" s="353"/>
      <c r="AE277" s="353"/>
      <c r="AF277" s="353"/>
      <c r="AG277" s="353"/>
      <c r="AH277" s="353"/>
      <c r="AI277" s="353"/>
      <c r="AJ277" s="353"/>
      <c r="AK277" s="353"/>
      <c r="AL277" s="353"/>
      <c r="AM277" s="353"/>
      <c r="AN277" s="353"/>
      <c r="AO277" s="395"/>
      <c r="AP277" s="354" t="s">
        <v>430</v>
      </c>
      <c r="AQ277" s="354">
        <v>37.630000000000003</v>
      </c>
      <c r="AR277" s="354">
        <v>42.47</v>
      </c>
      <c r="AS277" s="354">
        <v>43.97</v>
      </c>
      <c r="AT277" s="354">
        <v>44.24</v>
      </c>
      <c r="AU277" s="395"/>
      <c r="AV277" s="446"/>
      <c r="AW277" s="446"/>
      <c r="AX277" s="446"/>
      <c r="AY277" s="446"/>
      <c r="AZ277" s="446"/>
      <c r="BA277" s="394"/>
      <c r="BB277" s="396"/>
      <c r="BC277" s="396"/>
      <c r="BD277" s="396"/>
      <c r="BE277" s="396"/>
      <c r="BF277" s="395"/>
      <c r="BG277" s="396"/>
      <c r="BH277" s="396"/>
      <c r="BI277" s="396"/>
      <c r="BJ277" s="396"/>
      <c r="BK277" s="395"/>
      <c r="BL277" s="394"/>
      <c r="BM277" s="447"/>
    </row>
    <row r="278" spans="1:65" s="445" customFormat="1" ht="11" x14ac:dyDescent="0.3">
      <c r="A278" s="352" t="s">
        <v>6788</v>
      </c>
      <c r="B278" s="394"/>
      <c r="C278" s="732"/>
      <c r="D278" s="394"/>
      <c r="E278" s="394"/>
      <c r="F278" s="394"/>
      <c r="G278" s="394"/>
      <c r="H278" s="395"/>
      <c r="I278" s="354" t="s">
        <v>430</v>
      </c>
      <c r="J278" s="354" t="s">
        <v>430</v>
      </c>
      <c r="K278" s="354" t="s">
        <v>430</v>
      </c>
      <c r="L278" s="354" t="s">
        <v>430</v>
      </c>
      <c r="M278" s="354" t="s">
        <v>430</v>
      </c>
      <c r="N278" s="355" t="s">
        <v>430</v>
      </c>
      <c r="O278" s="354" t="s">
        <v>430</v>
      </c>
      <c r="P278" s="354" t="s">
        <v>430</v>
      </c>
      <c r="Q278" s="354" t="s">
        <v>430</v>
      </c>
      <c r="R278" s="354" t="s">
        <v>430</v>
      </c>
      <c r="S278" s="354" t="s">
        <v>430</v>
      </c>
      <c r="T278" s="354" t="s">
        <v>430</v>
      </c>
      <c r="U278" s="354" t="s">
        <v>430</v>
      </c>
      <c r="V278" s="354" t="s">
        <v>430</v>
      </c>
      <c r="W278" s="354" t="s">
        <v>430</v>
      </c>
      <c r="X278" s="354"/>
      <c r="Y278" s="395"/>
      <c r="Z278" s="353"/>
      <c r="AA278" s="353"/>
      <c r="AB278" s="353"/>
      <c r="AC278" s="353"/>
      <c r="AD278" s="353"/>
      <c r="AE278" s="353"/>
      <c r="AF278" s="353"/>
      <c r="AG278" s="353"/>
      <c r="AH278" s="353"/>
      <c r="AI278" s="353"/>
      <c r="AJ278" s="353"/>
      <c r="AK278" s="353"/>
      <c r="AL278" s="353"/>
      <c r="AM278" s="353"/>
      <c r="AN278" s="353"/>
      <c r="AO278" s="395"/>
      <c r="AP278" s="354" t="s">
        <v>430</v>
      </c>
      <c r="AQ278" s="354" t="s">
        <v>430</v>
      </c>
      <c r="AR278" s="354" t="s">
        <v>430</v>
      </c>
      <c r="AS278" s="354" t="s">
        <v>430</v>
      </c>
      <c r="AT278" s="354" t="s">
        <v>430</v>
      </c>
      <c r="AU278" s="395"/>
      <c r="AV278" s="446"/>
      <c r="AW278" s="446"/>
      <c r="AX278" s="446"/>
      <c r="AY278" s="446"/>
      <c r="AZ278" s="446"/>
      <c r="BA278" s="394"/>
      <c r="BB278" s="396"/>
      <c r="BC278" s="396"/>
      <c r="BD278" s="396"/>
      <c r="BE278" s="396"/>
      <c r="BF278" s="395"/>
      <c r="BG278" s="396"/>
      <c r="BH278" s="396"/>
      <c r="BI278" s="396"/>
      <c r="BJ278" s="396"/>
      <c r="BK278" s="395"/>
      <c r="BL278" s="394"/>
      <c r="BM278" s="447"/>
    </row>
    <row r="279" spans="1:65" s="445" customFormat="1" ht="11" x14ac:dyDescent="0.3">
      <c r="A279" s="352" t="s">
        <v>5722</v>
      </c>
      <c r="B279" s="394"/>
      <c r="C279" s="732"/>
      <c r="D279" s="394"/>
      <c r="E279" s="394"/>
      <c r="F279" s="394"/>
      <c r="G279" s="394"/>
      <c r="H279" s="395"/>
      <c r="I279" s="354">
        <v>1.4844999999999999</v>
      </c>
      <c r="J279" s="354">
        <v>-0.25690000000000002</v>
      </c>
      <c r="K279" s="354">
        <v>2.8014000000000001</v>
      </c>
      <c r="L279" s="354">
        <v>16.587499999999999</v>
      </c>
      <c r="M279" s="354">
        <v>-1.5858000000000001</v>
      </c>
      <c r="N279" s="355">
        <v>8.3500999999999994</v>
      </c>
      <c r="O279" s="354">
        <v>-1.7622</v>
      </c>
      <c r="P279" s="354">
        <v>16.4267</v>
      </c>
      <c r="Q279" s="354">
        <v>21.0398</v>
      </c>
      <c r="R279" s="354" t="s">
        <v>430</v>
      </c>
      <c r="S279" s="354">
        <v>1.1473</v>
      </c>
      <c r="T279" s="354">
        <v>19.691500000000001</v>
      </c>
      <c r="U279" s="354">
        <v>0.10290000000000001</v>
      </c>
      <c r="V279" s="354">
        <v>3.0125000000000002</v>
      </c>
      <c r="W279" s="354">
        <v>1.1473</v>
      </c>
      <c r="X279" s="354" t="s">
        <v>428</v>
      </c>
      <c r="Y279" s="395"/>
      <c r="Z279" s="353"/>
      <c r="AA279" s="353"/>
      <c r="AB279" s="353"/>
      <c r="AC279" s="353"/>
      <c r="AD279" s="353"/>
      <c r="AE279" s="353"/>
      <c r="AF279" s="353"/>
      <c r="AG279" s="353"/>
      <c r="AH279" s="353"/>
      <c r="AI279" s="353"/>
      <c r="AJ279" s="353"/>
      <c r="AK279" s="353"/>
      <c r="AL279" s="353"/>
      <c r="AM279" s="353"/>
      <c r="AN279" s="353"/>
      <c r="AO279" s="395"/>
      <c r="AP279" s="354" t="s">
        <v>430</v>
      </c>
      <c r="AQ279" s="354">
        <v>23.28</v>
      </c>
      <c r="AR279" s="354">
        <v>16.14</v>
      </c>
      <c r="AS279" s="354">
        <v>8.64</v>
      </c>
      <c r="AT279" s="354">
        <v>9.08</v>
      </c>
      <c r="AU279" s="395"/>
      <c r="AV279" s="446"/>
      <c r="AW279" s="446"/>
      <c r="AX279" s="446"/>
      <c r="AY279" s="446"/>
      <c r="AZ279" s="446"/>
      <c r="BA279" s="394"/>
      <c r="BB279" s="396"/>
      <c r="BC279" s="396"/>
      <c r="BD279" s="396"/>
      <c r="BE279" s="396"/>
      <c r="BF279" s="395"/>
      <c r="BG279" s="396"/>
      <c r="BH279" s="396"/>
      <c r="BI279" s="396"/>
      <c r="BJ279" s="396"/>
      <c r="BK279" s="395"/>
      <c r="BL279" s="394"/>
      <c r="BM279" s="447"/>
    </row>
    <row r="280" spans="1:65" s="445" customFormat="1" ht="11" x14ac:dyDescent="0.3">
      <c r="A280" s="352" t="s">
        <v>2515</v>
      </c>
      <c r="B280" s="394"/>
      <c r="C280" s="732"/>
      <c r="D280" s="394"/>
      <c r="E280" s="394"/>
      <c r="F280" s="394"/>
      <c r="G280" s="394"/>
      <c r="H280" s="395"/>
      <c r="I280" s="354">
        <v>0.51329999999999998</v>
      </c>
      <c r="J280" s="354">
        <v>2.2191000000000001</v>
      </c>
      <c r="K280" s="354">
        <v>6.8323999999999998</v>
      </c>
      <c r="L280" s="354">
        <v>26.3673</v>
      </c>
      <c r="M280" s="354">
        <v>23.736499999999999</v>
      </c>
      <c r="N280" s="355">
        <v>8.9319000000000006</v>
      </c>
      <c r="O280" s="354">
        <v>13.710800000000001</v>
      </c>
      <c r="P280" s="354">
        <v>53.002000000000002</v>
      </c>
      <c r="Q280" s="354">
        <v>56.180799999999998</v>
      </c>
      <c r="R280" s="354" t="s">
        <v>430</v>
      </c>
      <c r="S280" s="354">
        <v>0.89400000000000002</v>
      </c>
      <c r="T280" s="354">
        <v>33.135100000000001</v>
      </c>
      <c r="U280" s="354">
        <v>24.365100000000002</v>
      </c>
      <c r="V280" s="354">
        <v>22.776499999999999</v>
      </c>
      <c r="W280" s="354">
        <v>0.89400000000000002</v>
      </c>
      <c r="X280" s="354" t="s">
        <v>428</v>
      </c>
      <c r="Y280" s="395"/>
      <c r="Z280" s="353"/>
      <c r="AA280" s="353"/>
      <c r="AB280" s="353"/>
      <c r="AC280" s="353"/>
      <c r="AD280" s="353"/>
      <c r="AE280" s="353"/>
      <c r="AF280" s="353"/>
      <c r="AG280" s="353"/>
      <c r="AH280" s="353"/>
      <c r="AI280" s="353"/>
      <c r="AJ280" s="353"/>
      <c r="AK280" s="353"/>
      <c r="AL280" s="353"/>
      <c r="AM280" s="353"/>
      <c r="AN280" s="353"/>
      <c r="AO280" s="395"/>
      <c r="AP280" s="354" t="s">
        <v>430</v>
      </c>
      <c r="AQ280" s="354">
        <v>53.58</v>
      </c>
      <c r="AR280" s="354">
        <v>52.44</v>
      </c>
      <c r="AS280" s="354">
        <v>37.72</v>
      </c>
      <c r="AT280" s="354">
        <v>41.34</v>
      </c>
      <c r="AU280" s="395"/>
      <c r="AV280" s="446"/>
      <c r="AW280" s="446"/>
      <c r="AX280" s="446"/>
      <c r="AY280" s="446"/>
      <c r="AZ280" s="446"/>
      <c r="BA280" s="394"/>
      <c r="BB280" s="396"/>
      <c r="BC280" s="396"/>
      <c r="BD280" s="396"/>
      <c r="BE280" s="396"/>
      <c r="BF280" s="395"/>
      <c r="BG280" s="396"/>
      <c r="BH280" s="396"/>
      <c r="BI280" s="396"/>
      <c r="BJ280" s="396"/>
      <c r="BK280" s="395"/>
      <c r="BL280" s="394"/>
      <c r="BM280" s="447"/>
    </row>
    <row r="281" spans="1:65" s="445" customFormat="1" ht="11" x14ac:dyDescent="0.3">
      <c r="A281" s="352" t="s">
        <v>4412</v>
      </c>
      <c r="B281" s="394"/>
      <c r="C281" s="732"/>
      <c r="D281" s="394"/>
      <c r="E281" s="394"/>
      <c r="F281" s="394"/>
      <c r="G281" s="394"/>
      <c r="H281" s="395"/>
      <c r="I281" s="354">
        <v>2.2902</v>
      </c>
      <c r="J281" s="354">
        <v>0.98050000000000004</v>
      </c>
      <c r="K281" s="354">
        <v>-2.7749000000000001</v>
      </c>
      <c r="L281" s="354">
        <v>4.2157</v>
      </c>
      <c r="M281" s="354">
        <v>-17.194600000000001</v>
      </c>
      <c r="N281" s="355">
        <v>-13.896100000000001</v>
      </c>
      <c r="O281" s="354">
        <v>-2.9493</v>
      </c>
      <c r="P281" s="354">
        <v>10.9246</v>
      </c>
      <c r="Q281" s="354">
        <v>7.6917999999999997</v>
      </c>
      <c r="R281" s="354">
        <v>10.819100000000001</v>
      </c>
      <c r="S281" s="354">
        <v>2.3988</v>
      </c>
      <c r="T281" s="354">
        <v>8.2100000000000009</v>
      </c>
      <c r="U281" s="354">
        <v>-16.329499999999999</v>
      </c>
      <c r="V281" s="354">
        <v>-9.1060999999999996</v>
      </c>
      <c r="W281" s="354">
        <v>2.3988</v>
      </c>
      <c r="X281" s="354" t="s">
        <v>428</v>
      </c>
      <c r="Y281" s="395"/>
      <c r="Z281" s="353"/>
      <c r="AA281" s="353"/>
      <c r="AB281" s="353"/>
      <c r="AC281" s="353"/>
      <c r="AD281" s="353"/>
      <c r="AE281" s="353"/>
      <c r="AF281" s="353"/>
      <c r="AG281" s="353"/>
      <c r="AH281" s="353"/>
      <c r="AI281" s="353"/>
      <c r="AJ281" s="353"/>
      <c r="AK281" s="353"/>
      <c r="AL281" s="353"/>
      <c r="AM281" s="353"/>
      <c r="AN281" s="353"/>
      <c r="AO281" s="395"/>
      <c r="AP281" s="354">
        <v>11.88</v>
      </c>
      <c r="AQ281" s="354">
        <v>11.71</v>
      </c>
      <c r="AR281" s="354">
        <v>5.79</v>
      </c>
      <c r="AS281" s="354">
        <v>-1.34</v>
      </c>
      <c r="AT281" s="354">
        <v>-16.04</v>
      </c>
      <c r="AU281" s="395"/>
      <c r="AV281" s="446"/>
      <c r="AW281" s="446"/>
      <c r="AX281" s="446"/>
      <c r="AY281" s="446"/>
      <c r="AZ281" s="446"/>
      <c r="BA281" s="394"/>
      <c r="BB281" s="396"/>
      <c r="BC281" s="396"/>
      <c r="BD281" s="396"/>
      <c r="BE281" s="396"/>
      <c r="BF281" s="395"/>
      <c r="BG281" s="396"/>
      <c r="BH281" s="396"/>
      <c r="BI281" s="396"/>
      <c r="BJ281" s="396"/>
      <c r="BK281" s="395"/>
      <c r="BL281" s="394"/>
      <c r="BM281" s="447"/>
    </row>
    <row r="282" spans="1:65" s="445" customFormat="1" ht="11" x14ac:dyDescent="0.3">
      <c r="A282" s="352" t="s">
        <v>5725</v>
      </c>
      <c r="B282" s="394"/>
      <c r="C282" s="732"/>
      <c r="D282" s="394"/>
      <c r="E282" s="394"/>
      <c r="F282" s="394"/>
      <c r="G282" s="394"/>
      <c r="H282" s="395"/>
      <c r="I282" s="354">
        <v>0.79379999999999995</v>
      </c>
      <c r="J282" s="354">
        <v>4.9398999999999997</v>
      </c>
      <c r="K282" s="354">
        <v>8.4571000000000005</v>
      </c>
      <c r="L282" s="354">
        <v>17.482800000000001</v>
      </c>
      <c r="M282" s="354">
        <v>-7.7049000000000003</v>
      </c>
      <c r="N282" s="355">
        <v>-2.4039999999999999</v>
      </c>
      <c r="O282" s="354">
        <v>7.7260999999999997</v>
      </c>
      <c r="P282" s="354">
        <v>23.798500000000001</v>
      </c>
      <c r="Q282" s="354" t="s">
        <v>430</v>
      </c>
      <c r="R282" s="354" t="s">
        <v>430</v>
      </c>
      <c r="S282" s="354">
        <v>3.7791999999999999</v>
      </c>
      <c r="T282" s="354">
        <v>21.380400000000002</v>
      </c>
      <c r="U282" s="354">
        <v>-6.7455999999999996</v>
      </c>
      <c r="V282" s="354">
        <v>-6.3038999999999996</v>
      </c>
      <c r="W282" s="354">
        <v>3.7791999999999999</v>
      </c>
      <c r="X282" s="354" t="s">
        <v>428</v>
      </c>
      <c r="Y282" s="395"/>
      <c r="Z282" s="353"/>
      <c r="AA282" s="353"/>
      <c r="AB282" s="353"/>
      <c r="AC282" s="353"/>
      <c r="AD282" s="353"/>
      <c r="AE282" s="353"/>
      <c r="AF282" s="353"/>
      <c r="AG282" s="353"/>
      <c r="AH282" s="353"/>
      <c r="AI282" s="353"/>
      <c r="AJ282" s="353"/>
      <c r="AK282" s="353"/>
      <c r="AL282" s="353"/>
      <c r="AM282" s="353"/>
      <c r="AN282" s="353"/>
      <c r="AO282" s="395"/>
      <c r="AP282" s="354" t="s">
        <v>430</v>
      </c>
      <c r="AQ282" s="354" t="s">
        <v>430</v>
      </c>
      <c r="AR282" s="354" t="s">
        <v>430</v>
      </c>
      <c r="AS282" s="354">
        <v>11.02</v>
      </c>
      <c r="AT282" s="354">
        <v>-0.76</v>
      </c>
      <c r="AU282" s="395"/>
      <c r="AV282" s="446"/>
      <c r="AW282" s="446"/>
      <c r="AX282" s="446"/>
      <c r="AY282" s="446"/>
      <c r="AZ282" s="446"/>
      <c r="BA282" s="394"/>
      <c r="BB282" s="396"/>
      <c r="BC282" s="396"/>
      <c r="BD282" s="396"/>
      <c r="BE282" s="396"/>
      <c r="BF282" s="395"/>
      <c r="BG282" s="396"/>
      <c r="BH282" s="396"/>
      <c r="BI282" s="396"/>
      <c r="BJ282" s="396"/>
      <c r="BK282" s="395"/>
      <c r="BL282" s="394"/>
      <c r="BM282" s="447"/>
    </row>
    <row r="283" spans="1:65" s="445" customFormat="1" ht="11" x14ac:dyDescent="0.3">
      <c r="A283" s="352" t="s">
        <v>2517</v>
      </c>
      <c r="B283" s="394"/>
      <c r="C283" s="732"/>
      <c r="D283" s="394"/>
      <c r="E283" s="394"/>
      <c r="F283" s="394"/>
      <c r="G283" s="394"/>
      <c r="H283" s="395"/>
      <c r="I283" s="354">
        <v>0.56510000000000005</v>
      </c>
      <c r="J283" s="354">
        <v>0.34439999999999998</v>
      </c>
      <c r="K283" s="354">
        <v>1.6473</v>
      </c>
      <c r="L283" s="354">
        <v>12.9567</v>
      </c>
      <c r="M283" s="354">
        <v>2.7442000000000002</v>
      </c>
      <c r="N283" s="355">
        <v>10.5623</v>
      </c>
      <c r="O283" s="354">
        <v>5.1951999999999998</v>
      </c>
      <c r="P283" s="354">
        <v>21.024699999999999</v>
      </c>
      <c r="Q283" s="354">
        <v>17.5854</v>
      </c>
      <c r="R283" s="354">
        <v>14.972899999999999</v>
      </c>
      <c r="S283" s="354">
        <v>0.65559999999999996</v>
      </c>
      <c r="T283" s="354">
        <v>14.1669</v>
      </c>
      <c r="U283" s="354">
        <v>4.1498999999999997</v>
      </c>
      <c r="V283" s="354">
        <v>8.7100000000000009</v>
      </c>
      <c r="W283" s="354">
        <v>0.65559999999999996</v>
      </c>
      <c r="X283" s="354" t="s">
        <v>428</v>
      </c>
      <c r="Y283" s="395"/>
      <c r="Z283" s="353"/>
      <c r="AA283" s="353"/>
      <c r="AB283" s="353"/>
      <c r="AC283" s="353"/>
      <c r="AD283" s="353"/>
      <c r="AE283" s="353"/>
      <c r="AF283" s="353"/>
      <c r="AG283" s="353"/>
      <c r="AH283" s="353"/>
      <c r="AI283" s="353"/>
      <c r="AJ283" s="353"/>
      <c r="AK283" s="353"/>
      <c r="AL283" s="353"/>
      <c r="AM283" s="353"/>
      <c r="AN283" s="353"/>
      <c r="AO283" s="395"/>
      <c r="AP283" s="354">
        <v>17.57</v>
      </c>
      <c r="AQ283" s="354">
        <v>21.13</v>
      </c>
      <c r="AR283" s="354">
        <v>18.07</v>
      </c>
      <c r="AS283" s="354">
        <v>14.15</v>
      </c>
      <c r="AT283" s="354">
        <v>13.24</v>
      </c>
      <c r="AU283" s="395"/>
      <c r="AV283" s="446"/>
      <c r="AW283" s="446"/>
      <c r="AX283" s="446"/>
      <c r="AY283" s="446"/>
      <c r="AZ283" s="446"/>
      <c r="BA283" s="394"/>
      <c r="BB283" s="396"/>
      <c r="BC283" s="396"/>
      <c r="BD283" s="396"/>
      <c r="BE283" s="396"/>
      <c r="BF283" s="395"/>
      <c r="BG283" s="396"/>
      <c r="BH283" s="396"/>
      <c r="BI283" s="396"/>
      <c r="BJ283" s="396"/>
      <c r="BK283" s="395"/>
      <c r="BL283" s="394"/>
      <c r="BM283" s="447"/>
    </row>
    <row r="284" spans="1:65" s="445" customFormat="1" ht="11" x14ac:dyDescent="0.3">
      <c r="A284" s="352" t="s">
        <v>5726</v>
      </c>
      <c r="B284" s="394"/>
      <c r="C284" s="732"/>
      <c r="D284" s="394"/>
      <c r="E284" s="394"/>
      <c r="F284" s="394"/>
      <c r="G284" s="394"/>
      <c r="H284" s="395"/>
      <c r="I284" s="354">
        <v>0.76649999999999996</v>
      </c>
      <c r="J284" s="354">
        <v>2.3409</v>
      </c>
      <c r="K284" s="354">
        <v>7.4660000000000002</v>
      </c>
      <c r="L284" s="354">
        <v>17.172999999999998</v>
      </c>
      <c r="M284" s="354">
        <v>-2.6981999999999999</v>
      </c>
      <c r="N284" s="355">
        <v>-0.85809999999999997</v>
      </c>
      <c r="O284" s="354">
        <v>2.6093000000000002</v>
      </c>
      <c r="P284" s="354">
        <v>19.5929</v>
      </c>
      <c r="Q284" s="354">
        <v>17.181699999999999</v>
      </c>
      <c r="R284" s="354">
        <v>12.9581</v>
      </c>
      <c r="S284" s="354">
        <v>2.2456</v>
      </c>
      <c r="T284" s="354">
        <v>20.2683</v>
      </c>
      <c r="U284" s="354">
        <v>-1.4178999999999999</v>
      </c>
      <c r="V284" s="354">
        <v>-1.4383999999999999</v>
      </c>
      <c r="W284" s="354">
        <v>2.2456</v>
      </c>
      <c r="X284" s="354" t="s">
        <v>428</v>
      </c>
      <c r="Y284" s="395"/>
      <c r="Z284" s="353"/>
      <c r="AA284" s="353"/>
      <c r="AB284" s="353"/>
      <c r="AC284" s="353"/>
      <c r="AD284" s="353"/>
      <c r="AE284" s="353"/>
      <c r="AF284" s="353"/>
      <c r="AG284" s="353"/>
      <c r="AH284" s="353"/>
      <c r="AI284" s="353"/>
      <c r="AJ284" s="353"/>
      <c r="AK284" s="353"/>
      <c r="AL284" s="353"/>
      <c r="AM284" s="353"/>
      <c r="AN284" s="353"/>
      <c r="AO284" s="395"/>
      <c r="AP284" s="354">
        <v>14.92</v>
      </c>
      <c r="AQ284" s="354">
        <v>18.16</v>
      </c>
      <c r="AR284" s="354">
        <v>15.38</v>
      </c>
      <c r="AS284" s="354">
        <v>9.1999999999999993</v>
      </c>
      <c r="AT284" s="354">
        <v>5.37</v>
      </c>
      <c r="AU284" s="395"/>
      <c r="AV284" s="446"/>
      <c r="AW284" s="446"/>
      <c r="AX284" s="446"/>
      <c r="AY284" s="446"/>
      <c r="AZ284" s="446"/>
      <c r="BA284" s="394"/>
      <c r="BB284" s="396"/>
      <c r="BC284" s="396"/>
      <c r="BD284" s="396"/>
      <c r="BE284" s="396"/>
      <c r="BF284" s="395"/>
      <c r="BG284" s="396"/>
      <c r="BH284" s="396"/>
      <c r="BI284" s="396"/>
      <c r="BJ284" s="396"/>
      <c r="BK284" s="395"/>
      <c r="BL284" s="394"/>
      <c r="BM284" s="447"/>
    </row>
    <row r="285" spans="1:65" s="445" customFormat="1" ht="11" x14ac:dyDescent="0.3">
      <c r="A285" s="352" t="s">
        <v>5727</v>
      </c>
      <c r="B285" s="394"/>
      <c r="C285" s="732"/>
      <c r="D285" s="394"/>
      <c r="E285" s="394"/>
      <c r="F285" s="394"/>
      <c r="G285" s="394"/>
      <c r="H285" s="395"/>
      <c r="I285" s="354">
        <v>0.88049999999999995</v>
      </c>
      <c r="J285" s="354">
        <v>0.47599999999999998</v>
      </c>
      <c r="K285" s="354">
        <v>-7.4295</v>
      </c>
      <c r="L285" s="354">
        <v>9.6249000000000002</v>
      </c>
      <c r="M285" s="354">
        <v>10.276199999999999</v>
      </c>
      <c r="N285" s="355">
        <v>30.3386</v>
      </c>
      <c r="O285" s="354">
        <v>13.904199999999999</v>
      </c>
      <c r="P285" s="354">
        <v>27.221399999999999</v>
      </c>
      <c r="Q285" s="354">
        <v>21.054200000000002</v>
      </c>
      <c r="R285" s="354">
        <v>21.259899999999998</v>
      </c>
      <c r="S285" s="354">
        <v>-0.12180000000000001</v>
      </c>
      <c r="T285" s="354">
        <v>12.7568</v>
      </c>
      <c r="U285" s="354">
        <v>12.7865</v>
      </c>
      <c r="V285" s="354">
        <v>25.537199999999999</v>
      </c>
      <c r="W285" s="354">
        <v>-0.12180000000000001</v>
      </c>
      <c r="X285" s="354" t="s">
        <v>428</v>
      </c>
      <c r="Y285" s="395"/>
      <c r="Z285" s="353"/>
      <c r="AA285" s="353"/>
      <c r="AB285" s="353"/>
      <c r="AC285" s="353"/>
      <c r="AD285" s="353"/>
      <c r="AE285" s="353"/>
      <c r="AF285" s="353"/>
      <c r="AG285" s="353"/>
      <c r="AH285" s="353"/>
      <c r="AI285" s="353"/>
      <c r="AJ285" s="353"/>
      <c r="AK285" s="353"/>
      <c r="AL285" s="353"/>
      <c r="AM285" s="353"/>
      <c r="AN285" s="353"/>
      <c r="AO285" s="395"/>
      <c r="AP285" s="354">
        <v>22.73</v>
      </c>
      <c r="AQ285" s="354">
        <v>28.77</v>
      </c>
      <c r="AR285" s="354">
        <v>22.68</v>
      </c>
      <c r="AS285" s="354">
        <v>23.69</v>
      </c>
      <c r="AT285" s="354">
        <v>29.53</v>
      </c>
      <c r="AU285" s="395"/>
      <c r="AV285" s="446"/>
      <c r="AW285" s="446"/>
      <c r="AX285" s="446"/>
      <c r="AY285" s="446"/>
      <c r="AZ285" s="446"/>
      <c r="BA285" s="394"/>
      <c r="BB285" s="396"/>
      <c r="BC285" s="396"/>
      <c r="BD285" s="396"/>
      <c r="BE285" s="396"/>
      <c r="BF285" s="395"/>
      <c r="BG285" s="396"/>
      <c r="BH285" s="396"/>
      <c r="BI285" s="396"/>
      <c r="BJ285" s="396"/>
      <c r="BK285" s="395"/>
      <c r="BL285" s="394"/>
      <c r="BM285" s="447"/>
    </row>
    <row r="286" spans="1:65" s="445" customFormat="1" ht="11" x14ac:dyDescent="0.3">
      <c r="A286" s="352" t="s">
        <v>4423</v>
      </c>
      <c r="B286" s="394"/>
      <c r="C286" s="732"/>
      <c r="D286" s="394"/>
      <c r="E286" s="394"/>
      <c r="F286" s="394"/>
      <c r="G286" s="394"/>
      <c r="H286" s="395"/>
      <c r="I286" s="354">
        <v>0.48449999999999999</v>
      </c>
      <c r="J286" s="354">
        <v>-0.1278</v>
      </c>
      <c r="K286" s="354">
        <v>1.3216000000000001</v>
      </c>
      <c r="L286" s="354">
        <v>15.5402</v>
      </c>
      <c r="M286" s="354">
        <v>6.1337999999999999</v>
      </c>
      <c r="N286" s="355">
        <v>0.61129999999999995</v>
      </c>
      <c r="O286" s="354">
        <v>-1.0778000000000001</v>
      </c>
      <c r="P286" s="354">
        <v>17.6266</v>
      </c>
      <c r="Q286" s="354">
        <v>16.072800000000001</v>
      </c>
      <c r="R286" s="354">
        <v>18.657399999999999</v>
      </c>
      <c r="S286" s="354">
        <v>0.21640000000000001</v>
      </c>
      <c r="T286" s="354">
        <v>18.87</v>
      </c>
      <c r="U286" s="354">
        <v>7.0063000000000004</v>
      </c>
      <c r="V286" s="354">
        <v>9.0778999999999996</v>
      </c>
      <c r="W286" s="354">
        <v>0.21640000000000001</v>
      </c>
      <c r="X286" s="354" t="s">
        <v>428</v>
      </c>
      <c r="Y286" s="395"/>
      <c r="Z286" s="353"/>
      <c r="AA286" s="353"/>
      <c r="AB286" s="353"/>
      <c r="AC286" s="353"/>
      <c r="AD286" s="353"/>
      <c r="AE286" s="353"/>
      <c r="AF286" s="353"/>
      <c r="AG286" s="353"/>
      <c r="AH286" s="353"/>
      <c r="AI286" s="353"/>
      <c r="AJ286" s="353"/>
      <c r="AK286" s="353"/>
      <c r="AL286" s="353"/>
      <c r="AM286" s="353"/>
      <c r="AN286" s="353"/>
      <c r="AO286" s="395"/>
      <c r="AP286" s="354">
        <v>18.38</v>
      </c>
      <c r="AQ286" s="354">
        <v>19.559999999999999</v>
      </c>
      <c r="AR286" s="354">
        <v>14.38</v>
      </c>
      <c r="AS286" s="354">
        <v>7.99</v>
      </c>
      <c r="AT286" s="354">
        <v>13.56</v>
      </c>
      <c r="AU286" s="395"/>
      <c r="AV286" s="446"/>
      <c r="AW286" s="446"/>
      <c r="AX286" s="446"/>
      <c r="AY286" s="446"/>
      <c r="AZ286" s="446"/>
      <c r="BA286" s="394"/>
      <c r="BB286" s="396"/>
      <c r="BC286" s="396"/>
      <c r="BD286" s="396"/>
      <c r="BE286" s="396"/>
      <c r="BF286" s="395"/>
      <c r="BG286" s="396"/>
      <c r="BH286" s="396"/>
      <c r="BI286" s="396"/>
      <c r="BJ286" s="396"/>
      <c r="BK286" s="395"/>
      <c r="BL286" s="394"/>
      <c r="BM286" s="447"/>
    </row>
    <row r="287" spans="1:65" s="445" customFormat="1" ht="11" x14ac:dyDescent="0.3">
      <c r="A287" s="352" t="s">
        <v>4426</v>
      </c>
      <c r="B287" s="394"/>
      <c r="C287" s="732"/>
      <c r="D287" s="394"/>
      <c r="E287" s="394"/>
      <c r="F287" s="394"/>
      <c r="G287" s="394"/>
      <c r="H287" s="395"/>
      <c r="I287" s="354">
        <v>0.441</v>
      </c>
      <c r="J287" s="354">
        <v>0.32650000000000001</v>
      </c>
      <c r="K287" s="354">
        <v>3.3776000000000002</v>
      </c>
      <c r="L287" s="354">
        <v>17.078499999999998</v>
      </c>
      <c r="M287" s="354">
        <v>3.3462999999999998</v>
      </c>
      <c r="N287" s="355">
        <v>6.3945999999999996</v>
      </c>
      <c r="O287" s="354">
        <v>1.3071999999999999</v>
      </c>
      <c r="P287" s="354">
        <v>19.190100000000001</v>
      </c>
      <c r="Q287" s="354">
        <v>14.407500000000001</v>
      </c>
      <c r="R287" s="354">
        <v>14.4526</v>
      </c>
      <c r="S287" s="354">
        <v>1.1015999999999999</v>
      </c>
      <c r="T287" s="354">
        <v>20.197700000000001</v>
      </c>
      <c r="U287" s="354">
        <v>4.9142999999999999</v>
      </c>
      <c r="V287" s="354">
        <v>7.3609999999999998</v>
      </c>
      <c r="W287" s="354">
        <v>1.1015999999999999</v>
      </c>
      <c r="X287" s="354" t="s">
        <v>428</v>
      </c>
      <c r="Y287" s="395"/>
      <c r="Z287" s="353"/>
      <c r="AA287" s="353"/>
      <c r="AB287" s="353"/>
      <c r="AC287" s="353"/>
      <c r="AD287" s="353"/>
      <c r="AE287" s="353"/>
      <c r="AF287" s="353"/>
      <c r="AG287" s="353"/>
      <c r="AH287" s="353"/>
      <c r="AI287" s="353"/>
      <c r="AJ287" s="353"/>
      <c r="AK287" s="353"/>
      <c r="AL287" s="353"/>
      <c r="AM287" s="353"/>
      <c r="AN287" s="353"/>
      <c r="AO287" s="395"/>
      <c r="AP287" s="354">
        <v>14.66</v>
      </c>
      <c r="AQ287" s="354">
        <v>16.59</v>
      </c>
      <c r="AR287" s="354">
        <v>14.68</v>
      </c>
      <c r="AS287" s="354">
        <v>11.14</v>
      </c>
      <c r="AT287" s="354">
        <v>13.9</v>
      </c>
      <c r="AU287" s="395"/>
      <c r="AV287" s="446"/>
      <c r="AW287" s="446"/>
      <c r="AX287" s="446"/>
      <c r="AY287" s="446"/>
      <c r="AZ287" s="446"/>
      <c r="BA287" s="394"/>
      <c r="BB287" s="396"/>
      <c r="BC287" s="396"/>
      <c r="BD287" s="396"/>
      <c r="BE287" s="396"/>
      <c r="BF287" s="395"/>
      <c r="BG287" s="396"/>
      <c r="BH287" s="396"/>
      <c r="BI287" s="396"/>
      <c r="BJ287" s="396"/>
      <c r="BK287" s="395"/>
      <c r="BL287" s="394"/>
      <c r="BM287" s="447"/>
    </row>
    <row r="288" spans="1:65" s="445" customFormat="1" ht="11" x14ac:dyDescent="0.3">
      <c r="A288" s="352" t="s">
        <v>2521</v>
      </c>
      <c r="B288" s="394"/>
      <c r="C288" s="732"/>
      <c r="D288" s="394"/>
      <c r="E288" s="394"/>
      <c r="F288" s="394"/>
      <c r="G288" s="394"/>
      <c r="H288" s="395"/>
      <c r="I288" s="354">
        <v>0.2266</v>
      </c>
      <c r="J288" s="354">
        <v>0.85409999999999997</v>
      </c>
      <c r="K288" s="354">
        <v>-0.42970000000000003</v>
      </c>
      <c r="L288" s="354">
        <v>3.8496000000000001</v>
      </c>
      <c r="M288" s="354">
        <v>-0.15179999999999999</v>
      </c>
      <c r="N288" s="355">
        <v>2.0693000000000001</v>
      </c>
      <c r="O288" s="354">
        <v>-1.2670999999999999</v>
      </c>
      <c r="P288" s="354">
        <v>27.906199999999998</v>
      </c>
      <c r="Q288" s="354">
        <v>25.9727</v>
      </c>
      <c r="R288" s="354">
        <v>15.5441</v>
      </c>
      <c r="S288" s="354">
        <v>0.58450000000000002</v>
      </c>
      <c r="T288" s="354">
        <v>5.0216000000000003</v>
      </c>
      <c r="U288" s="354">
        <v>2.6492</v>
      </c>
      <c r="V288" s="354">
        <v>3.6732</v>
      </c>
      <c r="W288" s="354">
        <v>0.58450000000000002</v>
      </c>
      <c r="X288" s="354" t="s">
        <v>428</v>
      </c>
      <c r="Y288" s="395"/>
      <c r="Z288" s="353"/>
      <c r="AA288" s="353"/>
      <c r="AB288" s="353"/>
      <c r="AC288" s="353"/>
      <c r="AD288" s="353"/>
      <c r="AE288" s="353"/>
      <c r="AF288" s="353"/>
      <c r="AG288" s="353"/>
      <c r="AH288" s="353"/>
      <c r="AI288" s="353"/>
      <c r="AJ288" s="353"/>
      <c r="AK288" s="353"/>
      <c r="AL288" s="353"/>
      <c r="AM288" s="353"/>
      <c r="AN288" s="353"/>
      <c r="AO288" s="395"/>
      <c r="AP288" s="354">
        <v>19.41</v>
      </c>
      <c r="AQ288" s="354">
        <v>25.51</v>
      </c>
      <c r="AR288" s="354">
        <v>22.72</v>
      </c>
      <c r="AS288" s="354">
        <v>9.5</v>
      </c>
      <c r="AT288" s="354">
        <v>2.87</v>
      </c>
      <c r="AU288" s="395"/>
      <c r="AV288" s="446"/>
      <c r="AW288" s="446"/>
      <c r="AX288" s="446"/>
      <c r="AY288" s="446"/>
      <c r="AZ288" s="446"/>
      <c r="BA288" s="394"/>
      <c r="BB288" s="396"/>
      <c r="BC288" s="396"/>
      <c r="BD288" s="396"/>
      <c r="BE288" s="396"/>
      <c r="BF288" s="395"/>
      <c r="BG288" s="396"/>
      <c r="BH288" s="396"/>
      <c r="BI288" s="396"/>
      <c r="BJ288" s="396"/>
      <c r="BK288" s="395"/>
      <c r="BL288" s="394"/>
      <c r="BM288" s="447"/>
    </row>
    <row r="289" spans="1:65" s="445" customFormat="1" ht="11" x14ac:dyDescent="0.3">
      <c r="A289" s="352" t="s">
        <v>4433</v>
      </c>
      <c r="B289" s="394"/>
      <c r="C289" s="732"/>
      <c r="D289" s="394"/>
      <c r="E289" s="394"/>
      <c r="F289" s="394"/>
      <c r="G289" s="394"/>
      <c r="H289" s="395"/>
      <c r="I289" s="354">
        <v>1.2653000000000001</v>
      </c>
      <c r="J289" s="354">
        <v>1.0967</v>
      </c>
      <c r="K289" s="354">
        <v>4.6942000000000004</v>
      </c>
      <c r="L289" s="354">
        <v>20.5687</v>
      </c>
      <c r="M289" s="354">
        <v>6.5213000000000001</v>
      </c>
      <c r="N289" s="355">
        <v>-1.5167999999999999</v>
      </c>
      <c r="O289" s="354">
        <v>-3.8761999999999999</v>
      </c>
      <c r="P289" s="354">
        <v>14.5618</v>
      </c>
      <c r="Q289" s="354">
        <v>13.1577</v>
      </c>
      <c r="R289" s="354">
        <v>17.618500000000001</v>
      </c>
      <c r="S289" s="354">
        <v>1.2367999999999999</v>
      </c>
      <c r="T289" s="354">
        <v>25.044799999999999</v>
      </c>
      <c r="U289" s="354">
        <v>7.0739000000000001</v>
      </c>
      <c r="V289" s="354">
        <v>6.0576999999999996</v>
      </c>
      <c r="W289" s="354">
        <v>1.2367999999999999</v>
      </c>
      <c r="X289" s="354" t="s">
        <v>428</v>
      </c>
      <c r="Y289" s="395"/>
      <c r="Z289" s="353"/>
      <c r="AA289" s="353"/>
      <c r="AB289" s="353"/>
      <c r="AC289" s="353"/>
      <c r="AD289" s="353"/>
      <c r="AE289" s="353"/>
      <c r="AF289" s="353"/>
      <c r="AG289" s="353"/>
      <c r="AH289" s="353"/>
      <c r="AI289" s="353"/>
      <c r="AJ289" s="353"/>
      <c r="AK289" s="353"/>
      <c r="AL289" s="353"/>
      <c r="AM289" s="353"/>
      <c r="AN289" s="353"/>
      <c r="AO289" s="395"/>
      <c r="AP289" s="354">
        <v>17.32</v>
      </c>
      <c r="AQ289" s="354">
        <v>18.73</v>
      </c>
      <c r="AR289" s="354">
        <v>11.87</v>
      </c>
      <c r="AS289" s="354">
        <v>5.34</v>
      </c>
      <c r="AT289" s="354">
        <v>16.39</v>
      </c>
      <c r="AU289" s="395"/>
      <c r="AV289" s="446"/>
      <c r="AW289" s="446"/>
      <c r="AX289" s="446"/>
      <c r="AY289" s="446"/>
      <c r="AZ289" s="446"/>
      <c r="BA289" s="394"/>
      <c r="BB289" s="396"/>
      <c r="BC289" s="396"/>
      <c r="BD289" s="396"/>
      <c r="BE289" s="396"/>
      <c r="BF289" s="395"/>
      <c r="BG289" s="396"/>
      <c r="BH289" s="396"/>
      <c r="BI289" s="396"/>
      <c r="BJ289" s="396"/>
      <c r="BK289" s="395"/>
      <c r="BL289" s="394"/>
      <c r="BM289" s="447"/>
    </row>
    <row r="290" spans="1:65" s="445" customFormat="1" ht="11" x14ac:dyDescent="0.3">
      <c r="A290" s="352" t="s">
        <v>2525</v>
      </c>
      <c r="B290" s="394"/>
      <c r="C290" s="732"/>
      <c r="D290" s="394"/>
      <c r="E290" s="394"/>
      <c r="F290" s="394"/>
      <c r="G290" s="394"/>
      <c r="H290" s="395"/>
      <c r="I290" s="354">
        <v>1.069</v>
      </c>
      <c r="J290" s="354">
        <v>0.95099999999999996</v>
      </c>
      <c r="K290" s="354">
        <v>2.4575999999999998</v>
      </c>
      <c r="L290" s="354">
        <v>8.9266000000000005</v>
      </c>
      <c r="M290" s="354">
        <v>-5.6493000000000002</v>
      </c>
      <c r="N290" s="355">
        <v>-0.14130000000000001</v>
      </c>
      <c r="O290" s="354">
        <v>2.6951999999999998</v>
      </c>
      <c r="P290" s="354">
        <v>12.038600000000001</v>
      </c>
      <c r="Q290" s="354">
        <v>10.4123</v>
      </c>
      <c r="R290" s="354">
        <v>13.623200000000001</v>
      </c>
      <c r="S290" s="354">
        <v>1.7922</v>
      </c>
      <c r="T290" s="354">
        <v>11.3241</v>
      </c>
      <c r="U290" s="354">
        <v>-4.3335999999999997</v>
      </c>
      <c r="V290" s="354">
        <v>1.7166999999999999</v>
      </c>
      <c r="W290" s="354">
        <v>1.7922</v>
      </c>
      <c r="X290" s="354" t="s">
        <v>428</v>
      </c>
      <c r="Y290" s="395"/>
      <c r="Z290" s="353"/>
      <c r="AA290" s="353"/>
      <c r="AB290" s="353"/>
      <c r="AC290" s="353"/>
      <c r="AD290" s="353"/>
      <c r="AE290" s="353"/>
      <c r="AF290" s="353"/>
      <c r="AG290" s="353"/>
      <c r="AH290" s="353"/>
      <c r="AI290" s="353"/>
      <c r="AJ290" s="353"/>
      <c r="AK290" s="353"/>
      <c r="AL290" s="353"/>
      <c r="AM290" s="353"/>
      <c r="AN290" s="353"/>
      <c r="AO290" s="395"/>
      <c r="AP290" s="354">
        <v>13.15</v>
      </c>
      <c r="AQ290" s="354">
        <v>12.66</v>
      </c>
      <c r="AR290" s="354">
        <v>9.36</v>
      </c>
      <c r="AS290" s="354">
        <v>6.29</v>
      </c>
      <c r="AT290" s="354">
        <v>0.65</v>
      </c>
      <c r="AU290" s="395"/>
      <c r="AV290" s="446"/>
      <c r="AW290" s="446"/>
      <c r="AX290" s="446"/>
      <c r="AY290" s="446"/>
      <c r="AZ290" s="446"/>
      <c r="BA290" s="394"/>
      <c r="BB290" s="396"/>
      <c r="BC290" s="396"/>
      <c r="BD290" s="396"/>
      <c r="BE290" s="396"/>
      <c r="BF290" s="395"/>
      <c r="BG290" s="396"/>
      <c r="BH290" s="396"/>
      <c r="BI290" s="396"/>
      <c r="BJ290" s="396"/>
      <c r="BK290" s="395"/>
      <c r="BL290" s="394"/>
      <c r="BM290" s="447"/>
    </row>
    <row r="291" spans="1:65" s="445" customFormat="1" ht="11" x14ac:dyDescent="0.3">
      <c r="A291" s="352" t="s">
        <v>4445</v>
      </c>
      <c r="B291" s="394"/>
      <c r="C291" s="732"/>
      <c r="D291" s="394"/>
      <c r="E291" s="394"/>
      <c r="F291" s="394"/>
      <c r="G291" s="394"/>
      <c r="H291" s="395"/>
      <c r="I291" s="354">
        <v>-0.2487</v>
      </c>
      <c r="J291" s="354">
        <v>-1.1351</v>
      </c>
      <c r="K291" s="354">
        <v>2.8153000000000001</v>
      </c>
      <c r="L291" s="354">
        <v>14.4421</v>
      </c>
      <c r="M291" s="354">
        <v>0.87009999999999998</v>
      </c>
      <c r="N291" s="355">
        <v>-1.4996</v>
      </c>
      <c r="O291" s="354">
        <v>-5.8502000000000001</v>
      </c>
      <c r="P291" s="354">
        <v>16.231300000000001</v>
      </c>
      <c r="Q291" s="354">
        <v>16.14</v>
      </c>
      <c r="R291" s="354">
        <v>19.5364</v>
      </c>
      <c r="S291" s="354">
        <v>-0.43719999999999998</v>
      </c>
      <c r="T291" s="354">
        <v>16.882100000000001</v>
      </c>
      <c r="U291" s="354">
        <v>2.0746000000000002</v>
      </c>
      <c r="V291" s="354">
        <v>6.3982000000000001</v>
      </c>
      <c r="W291" s="354">
        <v>-0.43719999999999998</v>
      </c>
      <c r="X291" s="354" t="s">
        <v>428</v>
      </c>
      <c r="Y291" s="395"/>
      <c r="Z291" s="353"/>
      <c r="AA291" s="353"/>
      <c r="AB291" s="353"/>
      <c r="AC291" s="353"/>
      <c r="AD291" s="353"/>
      <c r="AE291" s="353"/>
      <c r="AF291" s="353"/>
      <c r="AG291" s="353"/>
      <c r="AH291" s="353"/>
      <c r="AI291" s="353"/>
      <c r="AJ291" s="353"/>
      <c r="AK291" s="353"/>
      <c r="AL291" s="353"/>
      <c r="AM291" s="353"/>
      <c r="AN291" s="353"/>
      <c r="AO291" s="395"/>
      <c r="AP291" s="354">
        <v>18.38</v>
      </c>
      <c r="AQ291" s="354">
        <v>18.73</v>
      </c>
      <c r="AR291" s="354">
        <v>12.54</v>
      </c>
      <c r="AS291" s="354">
        <v>4.62</v>
      </c>
      <c r="AT291" s="354">
        <v>8.67</v>
      </c>
      <c r="AU291" s="395"/>
      <c r="AV291" s="446"/>
      <c r="AW291" s="446"/>
      <c r="AX291" s="446"/>
      <c r="AY291" s="446"/>
      <c r="AZ291" s="446"/>
      <c r="BA291" s="394"/>
      <c r="BB291" s="396"/>
      <c r="BC291" s="396"/>
      <c r="BD291" s="396"/>
      <c r="BE291" s="396"/>
      <c r="BF291" s="395"/>
      <c r="BG291" s="396"/>
      <c r="BH291" s="396"/>
      <c r="BI291" s="396"/>
      <c r="BJ291" s="396"/>
      <c r="BK291" s="395"/>
      <c r="BL291" s="394"/>
      <c r="BM291" s="447"/>
    </row>
    <row r="292" spans="1:65" s="445" customFormat="1" ht="11" x14ac:dyDescent="0.3">
      <c r="A292" s="352" t="s">
        <v>5732</v>
      </c>
      <c r="B292" s="394"/>
      <c r="C292" s="732"/>
      <c r="D292" s="394"/>
      <c r="E292" s="394"/>
      <c r="F292" s="394"/>
      <c r="G292" s="394"/>
      <c r="H292" s="395"/>
      <c r="I292" s="354" t="s">
        <v>430</v>
      </c>
      <c r="J292" s="354" t="s">
        <v>430</v>
      </c>
      <c r="K292" s="354" t="s">
        <v>430</v>
      </c>
      <c r="L292" s="354" t="s">
        <v>430</v>
      </c>
      <c r="M292" s="354" t="s">
        <v>430</v>
      </c>
      <c r="N292" s="355" t="s">
        <v>430</v>
      </c>
      <c r="O292" s="354" t="s">
        <v>430</v>
      </c>
      <c r="P292" s="354" t="s">
        <v>430</v>
      </c>
      <c r="Q292" s="354" t="s">
        <v>430</v>
      </c>
      <c r="R292" s="354" t="s">
        <v>430</v>
      </c>
      <c r="S292" s="354" t="s">
        <v>430</v>
      </c>
      <c r="T292" s="354" t="s">
        <v>430</v>
      </c>
      <c r="U292" s="354" t="s">
        <v>430</v>
      </c>
      <c r="V292" s="354" t="s">
        <v>430</v>
      </c>
      <c r="W292" s="354" t="s">
        <v>430</v>
      </c>
      <c r="X292" s="354" t="s">
        <v>430</v>
      </c>
      <c r="Y292" s="395"/>
      <c r="Z292" s="353"/>
      <c r="AA292" s="353"/>
      <c r="AB292" s="353"/>
      <c r="AC292" s="353"/>
      <c r="AD292" s="353"/>
      <c r="AE292" s="353"/>
      <c r="AF292" s="353"/>
      <c r="AG292" s="353"/>
      <c r="AH292" s="353"/>
      <c r="AI292" s="353"/>
      <c r="AJ292" s="353"/>
      <c r="AK292" s="353"/>
      <c r="AL292" s="353"/>
      <c r="AM292" s="353"/>
      <c r="AN292" s="353"/>
      <c r="AO292" s="395"/>
      <c r="AP292" s="354" t="s">
        <v>430</v>
      </c>
      <c r="AQ292" s="354" t="s">
        <v>430</v>
      </c>
      <c r="AR292" s="354" t="s">
        <v>430</v>
      </c>
      <c r="AS292" s="354" t="s">
        <v>430</v>
      </c>
      <c r="AT292" s="354" t="s">
        <v>430</v>
      </c>
      <c r="AU292" s="395"/>
      <c r="AV292" s="446"/>
      <c r="AW292" s="446"/>
      <c r="AX292" s="446"/>
      <c r="AY292" s="446"/>
      <c r="AZ292" s="446"/>
      <c r="BA292" s="394"/>
      <c r="BB292" s="396"/>
      <c r="BC292" s="396"/>
      <c r="BD292" s="396"/>
      <c r="BE292" s="396"/>
      <c r="BF292" s="395"/>
      <c r="BG292" s="396"/>
      <c r="BH292" s="396"/>
      <c r="BI292" s="396"/>
      <c r="BJ292" s="396"/>
      <c r="BK292" s="395"/>
      <c r="BL292" s="394"/>
      <c r="BM292" s="447"/>
    </row>
    <row r="293" spans="1:65" s="445" customFormat="1" ht="11" x14ac:dyDescent="0.3">
      <c r="A293" s="352" t="s">
        <v>6482</v>
      </c>
      <c r="B293" s="394"/>
      <c r="C293" s="732"/>
      <c r="D293" s="394"/>
      <c r="E293" s="394"/>
      <c r="F293" s="394"/>
      <c r="G293" s="394"/>
      <c r="H293" s="395"/>
      <c r="I293" s="354">
        <v>1.5649</v>
      </c>
      <c r="J293" s="354">
        <v>1.8742000000000001</v>
      </c>
      <c r="K293" s="354">
        <v>-8.7430000000000003</v>
      </c>
      <c r="L293" s="354">
        <v>-2.4826999999999999</v>
      </c>
      <c r="M293" s="354">
        <v>6.2031000000000001</v>
      </c>
      <c r="N293" s="355">
        <v>46.783799999999999</v>
      </c>
      <c r="O293" s="354">
        <v>41.208399999999997</v>
      </c>
      <c r="P293" s="354">
        <v>34.9617</v>
      </c>
      <c r="Q293" s="354">
        <v>24.586400000000001</v>
      </c>
      <c r="R293" s="354">
        <v>16.468399999999999</v>
      </c>
      <c r="S293" s="354">
        <v>1.1357999999999999</v>
      </c>
      <c r="T293" s="354">
        <v>-2.5061</v>
      </c>
      <c r="U293" s="354">
        <v>7.4065000000000003</v>
      </c>
      <c r="V293" s="354">
        <v>24.139700000000001</v>
      </c>
      <c r="W293" s="354">
        <v>1.1357999999999999</v>
      </c>
      <c r="X293" s="354" t="s">
        <v>428</v>
      </c>
      <c r="Y293" s="395"/>
      <c r="Z293" s="353"/>
      <c r="AA293" s="353"/>
      <c r="AB293" s="353"/>
      <c r="AC293" s="353"/>
      <c r="AD293" s="353"/>
      <c r="AE293" s="353"/>
      <c r="AF293" s="353"/>
      <c r="AG293" s="353"/>
      <c r="AH293" s="353"/>
      <c r="AI293" s="353"/>
      <c r="AJ293" s="353"/>
      <c r="AK293" s="353"/>
      <c r="AL293" s="353"/>
      <c r="AM293" s="353"/>
      <c r="AN293" s="353"/>
      <c r="AO293" s="395"/>
      <c r="AP293" s="354">
        <v>21.84</v>
      </c>
      <c r="AQ293" s="354">
        <v>25.53</v>
      </c>
      <c r="AR293" s="354">
        <v>31.41</v>
      </c>
      <c r="AS293" s="354">
        <v>39.26</v>
      </c>
      <c r="AT293" s="354">
        <v>20.16</v>
      </c>
      <c r="AU293" s="395"/>
      <c r="AV293" s="446"/>
      <c r="AW293" s="446"/>
      <c r="AX293" s="446"/>
      <c r="AY293" s="446"/>
      <c r="AZ293" s="446"/>
      <c r="BA293" s="394"/>
      <c r="BB293" s="396"/>
      <c r="BC293" s="396"/>
      <c r="BD293" s="396"/>
      <c r="BE293" s="396"/>
      <c r="BF293" s="395"/>
      <c r="BG293" s="396"/>
      <c r="BH293" s="396"/>
      <c r="BI293" s="396"/>
      <c r="BJ293" s="396"/>
      <c r="BK293" s="395"/>
      <c r="BL293" s="394"/>
      <c r="BM293" s="447"/>
    </row>
    <row r="294" spans="1:65" s="445" customFormat="1" ht="11" x14ac:dyDescent="0.3">
      <c r="A294" s="352" t="s">
        <v>5733</v>
      </c>
      <c r="B294" s="394"/>
      <c r="C294" s="732"/>
      <c r="D294" s="394"/>
      <c r="E294" s="394"/>
      <c r="F294" s="394"/>
      <c r="G294" s="394"/>
      <c r="H294" s="395"/>
      <c r="I294" s="354">
        <v>2.2635999999999998</v>
      </c>
      <c r="J294" s="354">
        <v>4.5349000000000004</v>
      </c>
      <c r="K294" s="354">
        <v>-13.900700000000001</v>
      </c>
      <c r="L294" s="354">
        <v>0.42349999999999999</v>
      </c>
      <c r="M294" s="354">
        <v>-1.7717000000000001</v>
      </c>
      <c r="N294" s="355">
        <v>115.6433</v>
      </c>
      <c r="O294" s="354">
        <v>61.332299999999996</v>
      </c>
      <c r="P294" s="354">
        <v>49.430500000000002</v>
      </c>
      <c r="Q294" s="354">
        <v>27.083500000000001</v>
      </c>
      <c r="R294" s="354">
        <v>17.818899999999999</v>
      </c>
      <c r="S294" s="354">
        <v>1.5423</v>
      </c>
      <c r="T294" s="354">
        <v>-0.1149</v>
      </c>
      <c r="U294" s="354">
        <v>-0.37259999999999999</v>
      </c>
      <c r="V294" s="354">
        <v>61.076799999999999</v>
      </c>
      <c r="W294" s="354">
        <v>1.5423</v>
      </c>
      <c r="X294" s="354" t="s">
        <v>428</v>
      </c>
      <c r="Y294" s="395"/>
      <c r="Z294" s="353"/>
      <c r="AA294" s="353"/>
      <c r="AB294" s="353"/>
      <c r="AC294" s="353"/>
      <c r="AD294" s="353"/>
      <c r="AE294" s="353"/>
      <c r="AF294" s="353"/>
      <c r="AG294" s="353"/>
      <c r="AH294" s="353"/>
      <c r="AI294" s="353"/>
      <c r="AJ294" s="353"/>
      <c r="AK294" s="353"/>
      <c r="AL294" s="353"/>
      <c r="AM294" s="353"/>
      <c r="AN294" s="353"/>
      <c r="AO294" s="395"/>
      <c r="AP294" s="354">
        <v>26.58</v>
      </c>
      <c r="AQ294" s="354">
        <v>33.89</v>
      </c>
      <c r="AR294" s="354">
        <v>43.76</v>
      </c>
      <c r="AS294" s="354">
        <v>63.96</v>
      </c>
      <c r="AT294" s="354">
        <v>56.64</v>
      </c>
      <c r="AU294" s="395"/>
      <c r="AV294" s="446"/>
      <c r="AW294" s="446"/>
      <c r="AX294" s="446"/>
      <c r="AY294" s="446"/>
      <c r="AZ294" s="446"/>
      <c r="BA294" s="394"/>
      <c r="BB294" s="396"/>
      <c r="BC294" s="396"/>
      <c r="BD294" s="396"/>
      <c r="BE294" s="396"/>
      <c r="BF294" s="395"/>
      <c r="BG294" s="396"/>
      <c r="BH294" s="396"/>
      <c r="BI294" s="396"/>
      <c r="BJ294" s="396"/>
      <c r="BK294" s="395"/>
      <c r="BL294" s="394"/>
      <c r="BM294" s="447"/>
    </row>
    <row r="295" spans="1:65" s="445" customFormat="1" ht="11" x14ac:dyDescent="0.3">
      <c r="A295" s="497" t="s">
        <v>5734</v>
      </c>
      <c r="B295" s="448"/>
      <c r="C295" s="733"/>
      <c r="D295" s="448"/>
      <c r="E295" s="448"/>
      <c r="F295" s="448"/>
      <c r="G295" s="448"/>
      <c r="H295" s="449"/>
      <c r="I295" s="450" t="s">
        <v>430</v>
      </c>
      <c r="J295" s="450" t="s">
        <v>430</v>
      </c>
      <c r="K295" s="450" t="s">
        <v>430</v>
      </c>
      <c r="L295" s="450" t="s">
        <v>430</v>
      </c>
      <c r="M295" s="450" t="s">
        <v>430</v>
      </c>
      <c r="N295" s="451" t="s">
        <v>430</v>
      </c>
      <c r="O295" s="450" t="s">
        <v>430</v>
      </c>
      <c r="P295" s="450" t="s">
        <v>430</v>
      </c>
      <c r="Q295" s="450" t="s">
        <v>430</v>
      </c>
      <c r="R295" s="450" t="s">
        <v>430</v>
      </c>
      <c r="S295" s="450" t="s">
        <v>430</v>
      </c>
      <c r="T295" s="450" t="s">
        <v>430</v>
      </c>
      <c r="U295" s="450" t="s">
        <v>430</v>
      </c>
      <c r="V295" s="450" t="s">
        <v>430</v>
      </c>
      <c r="W295" s="450" t="s">
        <v>430</v>
      </c>
      <c r="X295" s="450" t="s">
        <v>430</v>
      </c>
      <c r="Y295" s="449"/>
      <c r="Z295" s="452"/>
      <c r="AA295" s="452"/>
      <c r="AB295" s="452"/>
      <c r="AC295" s="452"/>
      <c r="AD295" s="452"/>
      <c r="AE295" s="452"/>
      <c r="AF295" s="452"/>
      <c r="AG295" s="452"/>
      <c r="AH295" s="452"/>
      <c r="AI295" s="452"/>
      <c r="AJ295" s="452"/>
      <c r="AK295" s="452"/>
      <c r="AL295" s="452"/>
      <c r="AM295" s="452"/>
      <c r="AN295" s="452"/>
      <c r="AO295" s="449"/>
      <c r="AP295" s="450" t="s">
        <v>430</v>
      </c>
      <c r="AQ295" s="450" t="s">
        <v>430</v>
      </c>
      <c r="AR295" s="450" t="s">
        <v>430</v>
      </c>
      <c r="AS295" s="450" t="s">
        <v>430</v>
      </c>
      <c r="AT295" s="450" t="s">
        <v>430</v>
      </c>
      <c r="AU295" s="449"/>
      <c r="AV295" s="453"/>
      <c r="AW295" s="453"/>
      <c r="AX295" s="453"/>
      <c r="AY295" s="453"/>
      <c r="AZ295" s="453"/>
      <c r="BA295" s="448"/>
      <c r="BB295" s="454"/>
      <c r="BC295" s="454"/>
      <c r="BD295" s="454"/>
      <c r="BE295" s="454"/>
      <c r="BF295" s="441"/>
      <c r="BG295" s="454"/>
      <c r="BH295" s="454"/>
      <c r="BI295" s="454"/>
      <c r="BJ295" s="454"/>
      <c r="BK295" s="441"/>
      <c r="BL295" s="448"/>
      <c r="BM295" s="455"/>
    </row>
    <row r="299" spans="1:65" hidden="1" x14ac:dyDescent="0.25">
      <c r="A299" s="484" t="s">
        <v>179</v>
      </c>
    </row>
    <row r="300" spans="1:65" x14ac:dyDescent="0.25">
      <c r="A300" s="484" t="s">
        <v>10279</v>
      </c>
    </row>
    <row r="301" spans="1:65" x14ac:dyDescent="0.25">
      <c r="A301" s="484"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C3DE-1A7E-45C5-8A1B-D41F80358013}">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8476</v>
      </c>
    </row>
    <row r="4" spans="1:51" x14ac:dyDescent="0.25">
      <c r="A4" s="21" t="s">
        <v>425</v>
      </c>
    </row>
    <row r="5" spans="1:51" ht="27" customHeight="1" x14ac:dyDescent="0.25">
      <c r="A5" s="1107" t="s">
        <v>8477</v>
      </c>
      <c r="B5" s="1108"/>
      <c r="C5" s="1114" t="s">
        <v>44</v>
      </c>
      <c r="D5" s="1108"/>
      <c r="E5" s="1114" t="s">
        <v>45</v>
      </c>
      <c r="F5" s="1108"/>
      <c r="G5" s="1114" t="s">
        <v>46</v>
      </c>
      <c r="H5" s="1108"/>
      <c r="I5" s="1138" t="s">
        <v>184</v>
      </c>
      <c r="J5" s="1133"/>
      <c r="K5" s="1133"/>
      <c r="L5" s="1134"/>
      <c r="M5" s="1132"/>
      <c r="N5" s="829" t="s">
        <v>48</v>
      </c>
      <c r="O5" s="829" t="s">
        <v>186</v>
      </c>
      <c r="P5" s="829" t="s">
        <v>49</v>
      </c>
      <c r="Q5" s="829" t="s">
        <v>187</v>
      </c>
      <c r="R5" s="829" t="s">
        <v>3</v>
      </c>
      <c r="S5" s="829" t="s">
        <v>50</v>
      </c>
      <c r="T5" s="829" t="s">
        <v>51</v>
      </c>
      <c r="U5" s="829" t="s">
        <v>188</v>
      </c>
      <c r="V5" s="829" t="s">
        <v>4</v>
      </c>
      <c r="W5" s="829" t="s">
        <v>52</v>
      </c>
      <c r="X5" s="829" t="s">
        <v>53</v>
      </c>
      <c r="Y5" s="829" t="s">
        <v>54</v>
      </c>
      <c r="Z5" s="829" t="s">
        <v>55</v>
      </c>
      <c r="AA5" s="829" t="s">
        <v>421</v>
      </c>
      <c r="AB5" s="829" t="s">
        <v>422</v>
      </c>
      <c r="AC5" s="829" t="s">
        <v>423</v>
      </c>
      <c r="AD5" s="829" t="s">
        <v>424</v>
      </c>
      <c r="AE5" s="829" t="s">
        <v>11</v>
      </c>
      <c r="AF5" s="823" t="s">
        <v>56</v>
      </c>
      <c r="AG5" s="825"/>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6" t="s">
        <v>11</v>
      </c>
    </row>
    <row r="6" spans="1:51" ht="27" customHeight="1" x14ac:dyDescent="0.25">
      <c r="A6" s="1107"/>
      <c r="B6" s="1109"/>
      <c r="C6" s="1145"/>
      <c r="D6" s="1109"/>
      <c r="E6" s="1145"/>
      <c r="F6" s="1109"/>
      <c r="G6" s="1145"/>
      <c r="H6" s="1109"/>
      <c r="I6" s="830" t="s">
        <v>180</v>
      </c>
      <c r="J6" s="821" t="s">
        <v>181</v>
      </c>
      <c r="K6" s="821" t="s">
        <v>182</v>
      </c>
      <c r="L6" s="822"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821"/>
      <c r="AH6" s="1102" t="s">
        <v>68</v>
      </c>
      <c r="AI6" s="1141"/>
      <c r="AJ6" s="1141"/>
      <c r="AK6" s="1141"/>
      <c r="AL6" s="1141"/>
      <c r="AM6" s="1141"/>
      <c r="AN6" s="1141"/>
      <c r="AO6" s="1141"/>
      <c r="AP6" s="1141"/>
      <c r="AQ6" s="1141"/>
      <c r="AR6" s="1141"/>
      <c r="AS6" s="1141"/>
      <c r="AT6" s="1141"/>
      <c r="AU6" s="1141"/>
      <c r="AV6" s="1141"/>
      <c r="AW6" s="1141"/>
      <c r="AX6" s="1141"/>
      <c r="AY6" s="1141"/>
    </row>
    <row r="7" spans="1:51" ht="14.5" x14ac:dyDescent="0.25">
      <c r="A7" s="29" t="s">
        <v>8478</v>
      </c>
      <c r="B7" s="981"/>
      <c r="C7" s="706"/>
      <c r="D7" s="42"/>
      <c r="E7" s="30"/>
      <c r="F7" s="42"/>
      <c r="G7" s="30"/>
      <c r="H7" s="65"/>
      <c r="I7" s="30"/>
      <c r="J7" s="30"/>
      <c r="K7" s="30"/>
      <c r="L7" s="30"/>
      <c r="M7" s="65"/>
      <c r="N7" s="234"/>
      <c r="O7" s="233"/>
      <c r="P7" s="233"/>
      <c r="Q7" s="233"/>
      <c r="R7" s="233"/>
      <c r="S7" s="233"/>
      <c r="T7" s="233"/>
      <c r="U7" s="982"/>
      <c r="V7" s="233"/>
      <c r="W7" s="233"/>
      <c r="X7" s="233"/>
      <c r="Y7" s="233"/>
      <c r="Z7" s="233"/>
      <c r="AA7" s="233"/>
      <c r="AB7" s="233"/>
      <c r="AC7" s="233"/>
      <c r="AD7" s="233"/>
      <c r="AE7" s="233"/>
      <c r="AF7" s="233"/>
      <c r="AG7" s="65"/>
      <c r="AH7" s="238"/>
      <c r="AI7" s="238"/>
      <c r="AJ7" s="238"/>
      <c r="AK7" s="238"/>
      <c r="AL7" s="238"/>
      <c r="AM7" s="238"/>
      <c r="AN7" s="238"/>
      <c r="AO7" s="983"/>
      <c r="AP7" s="238"/>
      <c r="AQ7" s="238"/>
      <c r="AR7" s="238"/>
      <c r="AS7" s="238"/>
      <c r="AT7" s="238"/>
      <c r="AU7" s="238"/>
      <c r="AV7" s="238"/>
      <c r="AW7" s="238"/>
      <c r="AX7" s="238"/>
      <c r="AY7" s="984"/>
    </row>
    <row r="8" spans="1:51" x14ac:dyDescent="0.25">
      <c r="A8" s="1012" t="s">
        <v>7313</v>
      </c>
      <c r="B8" s="1013"/>
      <c r="C8" s="1014">
        <v>43480</v>
      </c>
      <c r="D8" s="1013"/>
      <c r="E8" s="1015">
        <v>7846.1</v>
      </c>
      <c r="F8" s="1013"/>
      <c r="G8" s="1016">
        <v>1455.8892000000001</v>
      </c>
      <c r="H8" s="1018"/>
      <c r="I8" s="1017">
        <v>3.2100000000000002E-3</v>
      </c>
      <c r="J8" s="1017">
        <v>5.4</v>
      </c>
      <c r="K8" s="1017">
        <v>3.2100000000000002E-3</v>
      </c>
      <c r="L8" s="1017">
        <v>3.2100000000000002E-3</v>
      </c>
      <c r="M8" s="1022"/>
      <c r="N8" s="1019">
        <v>5.09</v>
      </c>
      <c r="O8" s="1017">
        <v>5.2001999999999997</v>
      </c>
      <c r="P8" s="1017">
        <v>5.2385999999999999</v>
      </c>
      <c r="Q8" s="1017">
        <v>5.2156000000000002</v>
      </c>
      <c r="R8" s="1017">
        <v>5.1837</v>
      </c>
      <c r="S8" s="1017">
        <v>5.1295000000000002</v>
      </c>
      <c r="T8" s="1017">
        <v>5.1798999999999999</v>
      </c>
      <c r="U8" s="1041">
        <v>5.2789000000000001</v>
      </c>
      <c r="V8" s="1017">
        <v>5.3574999999999999</v>
      </c>
      <c r="W8" s="1017">
        <v>5.8798000000000004</v>
      </c>
      <c r="X8" s="1017">
        <v>6.1866000000000003</v>
      </c>
      <c r="Y8" s="1023">
        <v>5.6342999999999996</v>
      </c>
      <c r="Z8" s="1017" t="s">
        <v>430</v>
      </c>
      <c r="AA8" s="1017">
        <v>5.1220999999999997</v>
      </c>
      <c r="AB8" s="1017">
        <v>5.1509999999999998</v>
      </c>
      <c r="AC8" s="1017">
        <v>5.1822999999999997</v>
      </c>
      <c r="AD8" s="1017">
        <v>5.2808000000000002</v>
      </c>
      <c r="AE8" s="1017">
        <v>5.1220999999999997</v>
      </c>
      <c r="AF8" s="1017">
        <v>5.1599000000000004</v>
      </c>
      <c r="AG8" s="1042"/>
      <c r="AH8" s="1020" t="s">
        <v>8479</v>
      </c>
      <c r="AI8" s="1020" t="s">
        <v>8480</v>
      </c>
      <c r="AJ8" s="1020" t="s">
        <v>8481</v>
      </c>
      <c r="AK8" s="1020" t="s">
        <v>8482</v>
      </c>
      <c r="AL8" s="1020" t="s">
        <v>8483</v>
      </c>
      <c r="AM8" s="1020" t="s">
        <v>7227</v>
      </c>
      <c r="AN8" s="1020" t="s">
        <v>7180</v>
      </c>
      <c r="AO8" s="1043" t="s">
        <v>7223</v>
      </c>
      <c r="AP8" s="1020" t="s">
        <v>7179</v>
      </c>
      <c r="AQ8" s="1020" t="s">
        <v>7200</v>
      </c>
      <c r="AR8" s="1020" t="s">
        <v>7184</v>
      </c>
      <c r="AS8" s="1020" t="s">
        <v>7187</v>
      </c>
      <c r="AT8" s="1015" t="s">
        <v>430</v>
      </c>
      <c r="AU8" s="1020" t="s">
        <v>8480</v>
      </c>
      <c r="AV8" s="1020" t="s">
        <v>7227</v>
      </c>
      <c r="AW8" s="1020" t="s">
        <v>7224</v>
      </c>
      <c r="AX8" s="1020" t="s">
        <v>7223</v>
      </c>
      <c r="AY8" s="1044" t="s">
        <v>8480</v>
      </c>
    </row>
    <row r="9" spans="1:51" x14ac:dyDescent="0.25">
      <c r="A9" s="1012" t="s">
        <v>7390</v>
      </c>
      <c r="B9" s="1025"/>
      <c r="C9" s="1026">
        <v>41275</v>
      </c>
      <c r="D9" s="1025"/>
      <c r="E9" s="1027">
        <v>40018.089999999997</v>
      </c>
      <c r="F9" s="1025"/>
      <c r="G9" s="1028">
        <v>5671.1778999999997</v>
      </c>
      <c r="H9" s="1045"/>
      <c r="I9" s="1031">
        <v>0.1</v>
      </c>
      <c r="J9" s="1029">
        <v>6.69</v>
      </c>
      <c r="K9" s="1029">
        <v>0.1</v>
      </c>
      <c r="L9" s="1046">
        <v>0.1</v>
      </c>
      <c r="M9" s="1029"/>
      <c r="N9" s="1031">
        <v>7.3861999999999997</v>
      </c>
      <c r="O9" s="1029">
        <v>16.090399999999999</v>
      </c>
      <c r="P9" s="1029">
        <v>10.090400000000001</v>
      </c>
      <c r="Q9" s="1029">
        <v>8.2425999999999995</v>
      </c>
      <c r="R9" s="1029">
        <v>8.3688000000000002</v>
      </c>
      <c r="S9" s="1029">
        <v>6.9317000000000002</v>
      </c>
      <c r="T9" s="1029">
        <v>6.7643000000000004</v>
      </c>
      <c r="U9" s="1046">
        <v>6.5168999999999997</v>
      </c>
      <c r="V9" s="1031">
        <v>6.3887999999999998</v>
      </c>
      <c r="W9" s="1029">
        <v>6.8170999999999999</v>
      </c>
      <c r="X9" s="1029">
        <v>7.0002000000000004</v>
      </c>
      <c r="Y9" s="1035">
        <v>6.2184999999999997</v>
      </c>
      <c r="Z9" s="1029">
        <v>6.1026999999999996</v>
      </c>
      <c r="AA9" s="1029">
        <v>11.842000000000001</v>
      </c>
      <c r="AB9" s="1029">
        <v>7.4550000000000001</v>
      </c>
      <c r="AC9" s="1029">
        <v>6.7556000000000003</v>
      </c>
      <c r="AD9" s="1029">
        <v>6.5197000000000003</v>
      </c>
      <c r="AE9" s="1029">
        <v>11.842000000000001</v>
      </c>
      <c r="AF9" s="1046">
        <v>6.8056999999999999</v>
      </c>
      <c r="AG9" s="1027"/>
      <c r="AH9" s="1047" t="s">
        <v>8484</v>
      </c>
      <c r="AI9" s="1032" t="s">
        <v>7221</v>
      </c>
      <c r="AJ9" s="1032" t="s">
        <v>7220</v>
      </c>
      <c r="AK9" s="1032" t="s">
        <v>7293</v>
      </c>
      <c r="AL9" s="1032" t="s">
        <v>7221</v>
      </c>
      <c r="AM9" s="1032" t="s">
        <v>8485</v>
      </c>
      <c r="AN9" s="1032" t="s">
        <v>8486</v>
      </c>
      <c r="AO9" s="1048" t="s">
        <v>8487</v>
      </c>
      <c r="AP9" s="1032" t="s">
        <v>8483</v>
      </c>
      <c r="AQ9" s="1032" t="s">
        <v>8479</v>
      </c>
      <c r="AR9" s="1032" t="s">
        <v>8479</v>
      </c>
      <c r="AS9" s="1032" t="s">
        <v>8480</v>
      </c>
      <c r="AT9" s="1032" t="s">
        <v>8488</v>
      </c>
      <c r="AU9" s="1032" t="s">
        <v>7220</v>
      </c>
      <c r="AV9" s="1032" t="s">
        <v>8489</v>
      </c>
      <c r="AW9" s="1032" t="s">
        <v>8486</v>
      </c>
      <c r="AX9" s="1032" t="s">
        <v>8487</v>
      </c>
      <c r="AY9" s="1049" t="s">
        <v>7220</v>
      </c>
    </row>
    <row r="10" spans="1:51" x14ac:dyDescent="0.25">
      <c r="A10" s="1012" t="s">
        <v>7477</v>
      </c>
      <c r="B10" s="1025"/>
      <c r="C10" s="1026">
        <v>41274</v>
      </c>
      <c r="D10" s="1025"/>
      <c r="E10" s="1027">
        <v>14181.4</v>
      </c>
      <c r="F10" s="1025"/>
      <c r="G10" s="1028">
        <v>47.931899999999999</v>
      </c>
      <c r="H10" s="1030"/>
      <c r="I10" s="1029">
        <v>0.51</v>
      </c>
      <c r="J10" s="1029">
        <v>7.9</v>
      </c>
      <c r="K10" s="1029">
        <v>0.4</v>
      </c>
      <c r="L10" s="1029">
        <v>0.41</v>
      </c>
      <c r="M10" s="1029"/>
      <c r="N10" s="1031">
        <v>18.5138</v>
      </c>
      <c r="O10" s="1029">
        <v>20.009499999999999</v>
      </c>
      <c r="P10" s="1029">
        <v>16.029699999999998</v>
      </c>
      <c r="Q10" s="1029">
        <v>12.620100000000001</v>
      </c>
      <c r="R10" s="1029">
        <v>12.698399999999999</v>
      </c>
      <c r="S10" s="1029">
        <v>7.1763000000000003</v>
      </c>
      <c r="T10" s="1029">
        <v>6.7416999999999998</v>
      </c>
      <c r="U10" s="1046">
        <v>6.5911999999999997</v>
      </c>
      <c r="V10" s="1029">
        <v>6.4996999999999998</v>
      </c>
      <c r="W10" s="1029">
        <v>7.2188999999999997</v>
      </c>
      <c r="X10" s="1029">
        <v>7.2991000000000001</v>
      </c>
      <c r="Y10" s="1035">
        <v>6.4827000000000004</v>
      </c>
      <c r="Z10" s="1029">
        <v>6.7803000000000004</v>
      </c>
      <c r="AA10" s="1029">
        <v>20.316500000000001</v>
      </c>
      <c r="AB10" s="1029">
        <v>7.2782999999999998</v>
      </c>
      <c r="AC10" s="1029">
        <v>6.7241</v>
      </c>
      <c r="AD10" s="1029">
        <v>6.6181000000000001</v>
      </c>
      <c r="AE10" s="1029">
        <v>20.316500000000001</v>
      </c>
      <c r="AF10" s="1029">
        <v>7.3944999999999999</v>
      </c>
      <c r="AG10" s="1050"/>
      <c r="AH10" s="1032" t="s">
        <v>7194</v>
      </c>
      <c r="AI10" s="1032" t="s">
        <v>7283</v>
      </c>
      <c r="AJ10" s="1032" t="s">
        <v>7200</v>
      </c>
      <c r="AK10" s="1032" t="s">
        <v>7191</v>
      </c>
      <c r="AL10" s="1032" t="s">
        <v>7189</v>
      </c>
      <c r="AM10" s="1032" t="s">
        <v>8490</v>
      </c>
      <c r="AN10" s="1032" t="s">
        <v>7192</v>
      </c>
      <c r="AO10" s="1051" t="s">
        <v>7190</v>
      </c>
      <c r="AP10" s="1032" t="s">
        <v>7190</v>
      </c>
      <c r="AQ10" s="1032" t="s">
        <v>7190</v>
      </c>
      <c r="AR10" s="1032" t="s">
        <v>7191</v>
      </c>
      <c r="AS10" s="1032" t="s">
        <v>7191</v>
      </c>
      <c r="AT10" s="1032" t="s">
        <v>7226</v>
      </c>
      <c r="AU10" s="1032" t="s">
        <v>7192</v>
      </c>
      <c r="AV10" s="1032" t="s">
        <v>8490</v>
      </c>
      <c r="AW10" s="1032" t="s">
        <v>7192</v>
      </c>
      <c r="AX10" s="1032" t="s">
        <v>7190</v>
      </c>
      <c r="AY10" s="1049" t="s">
        <v>7192</v>
      </c>
    </row>
    <row r="11" spans="1:51" x14ac:dyDescent="0.25">
      <c r="A11" s="1012" t="s">
        <v>7529</v>
      </c>
      <c r="B11" s="1052"/>
      <c r="C11" s="1026">
        <v>41275</v>
      </c>
      <c r="D11" s="1025"/>
      <c r="E11" s="1027">
        <v>11522.7</v>
      </c>
      <c r="F11" s="1025"/>
      <c r="G11" s="1028">
        <v>3894.8092000000001</v>
      </c>
      <c r="H11" s="1030"/>
      <c r="I11" s="1029">
        <v>1.19</v>
      </c>
      <c r="J11" s="1029">
        <v>8.1300000000000008</v>
      </c>
      <c r="K11" s="1029">
        <v>0.93</v>
      </c>
      <c r="L11" s="1029">
        <v>0.99</v>
      </c>
      <c r="M11" s="1034"/>
      <c r="N11" s="1029">
        <v>27.5288</v>
      </c>
      <c r="O11" s="1029">
        <v>25.270299999999999</v>
      </c>
      <c r="P11" s="1029">
        <v>18.080400000000001</v>
      </c>
      <c r="Q11" s="1029">
        <v>13.895899999999999</v>
      </c>
      <c r="R11" s="1029">
        <v>15.6257</v>
      </c>
      <c r="S11" s="1029">
        <v>8.0676000000000005</v>
      </c>
      <c r="T11" s="1029">
        <v>6.5933999999999999</v>
      </c>
      <c r="U11" s="1029">
        <v>6.5698999999999996</v>
      </c>
      <c r="V11" s="1029">
        <v>6.4901</v>
      </c>
      <c r="W11" s="1029">
        <v>7.6227</v>
      </c>
      <c r="X11" s="1029">
        <v>7.6421000000000001</v>
      </c>
      <c r="Y11" s="1035">
        <v>6.7477</v>
      </c>
      <c r="Z11" s="1029">
        <v>7.4615</v>
      </c>
      <c r="AA11" s="1029">
        <v>27.4452</v>
      </c>
      <c r="AB11" s="1029">
        <v>7.9417999999999997</v>
      </c>
      <c r="AC11" s="1029">
        <v>6.6151</v>
      </c>
      <c r="AD11" s="1029">
        <v>6.5842999999999998</v>
      </c>
      <c r="AE11" s="1029">
        <v>27.4452</v>
      </c>
      <c r="AF11" s="1029">
        <v>7.8971999999999998</v>
      </c>
      <c r="AG11" s="1050"/>
      <c r="AH11" s="1032" t="s">
        <v>7251</v>
      </c>
      <c r="AI11" s="1032" t="s">
        <v>8491</v>
      </c>
      <c r="AJ11" s="1032" t="s">
        <v>7250</v>
      </c>
      <c r="AK11" s="1032" t="s">
        <v>8479</v>
      </c>
      <c r="AL11" s="1032" t="s">
        <v>8491</v>
      </c>
      <c r="AM11" s="1032" t="s">
        <v>8492</v>
      </c>
      <c r="AN11" s="1032" t="s">
        <v>8479</v>
      </c>
      <c r="AO11" s="1053" t="s">
        <v>7227</v>
      </c>
      <c r="AP11" s="1032" t="s">
        <v>7182</v>
      </c>
      <c r="AQ11" s="1032" t="s">
        <v>7281</v>
      </c>
      <c r="AR11" s="1032" t="s">
        <v>7282</v>
      </c>
      <c r="AS11" s="1032" t="s">
        <v>7184</v>
      </c>
      <c r="AT11" s="1032" t="s">
        <v>8493</v>
      </c>
      <c r="AU11" s="1032" t="s">
        <v>7251</v>
      </c>
      <c r="AV11" s="1032" t="s">
        <v>8494</v>
      </c>
      <c r="AW11" s="1032" t="s">
        <v>8479</v>
      </c>
      <c r="AX11" s="1032" t="s">
        <v>8495</v>
      </c>
      <c r="AY11" s="1049" t="s">
        <v>7251</v>
      </c>
    </row>
    <row r="12" spans="1:51" x14ac:dyDescent="0.25">
      <c r="A12" s="1012" t="s">
        <v>7580</v>
      </c>
      <c r="B12" s="1052"/>
      <c r="C12" s="1026">
        <v>41274</v>
      </c>
      <c r="D12" s="1025"/>
      <c r="E12" s="1027">
        <v>28761.8</v>
      </c>
      <c r="F12" s="1025"/>
      <c r="G12" s="1028">
        <v>4843.6319999999996</v>
      </c>
      <c r="H12" s="1030"/>
      <c r="I12" s="1029">
        <v>0.6</v>
      </c>
      <c r="J12" s="1029">
        <v>7.71</v>
      </c>
      <c r="K12" s="1029">
        <v>0.6</v>
      </c>
      <c r="L12" s="1029">
        <v>0.6</v>
      </c>
      <c r="M12" s="1034"/>
      <c r="N12" s="1031">
        <v>23.448699999999999</v>
      </c>
      <c r="O12" s="1029">
        <v>24.351700000000001</v>
      </c>
      <c r="P12" s="1029">
        <v>17.164200000000001</v>
      </c>
      <c r="Q12" s="1029">
        <v>14.699199999999999</v>
      </c>
      <c r="R12" s="1029">
        <v>14.0502</v>
      </c>
      <c r="S12" s="1029">
        <v>8.1996000000000002</v>
      </c>
      <c r="T12" s="1029">
        <v>6.8673000000000002</v>
      </c>
      <c r="U12" s="1046">
        <v>6.6128</v>
      </c>
      <c r="V12" s="1029">
        <v>6.4762000000000004</v>
      </c>
      <c r="W12" s="1029">
        <v>7.3653000000000004</v>
      </c>
      <c r="X12" s="1029">
        <v>7.4555999999999996</v>
      </c>
      <c r="Y12" s="1035">
        <v>6.6106999999999996</v>
      </c>
      <c r="Z12" s="1029">
        <v>6.6776</v>
      </c>
      <c r="AA12" s="1029">
        <v>25.989799999999999</v>
      </c>
      <c r="AB12" s="1029">
        <v>8.1867999999999999</v>
      </c>
      <c r="AC12" s="1029">
        <v>6.8318000000000003</v>
      </c>
      <c r="AD12" s="1029">
        <v>6.6334</v>
      </c>
      <c r="AE12" s="1029">
        <v>25.989799999999999</v>
      </c>
      <c r="AF12" s="1029">
        <v>7.2496</v>
      </c>
      <c r="AG12" s="1050"/>
      <c r="AH12" s="1032" t="s">
        <v>8496</v>
      </c>
      <c r="AI12" s="1032" t="s">
        <v>7215</v>
      </c>
      <c r="AJ12" s="1032" t="s">
        <v>8497</v>
      </c>
      <c r="AK12" s="1032" t="s">
        <v>8497</v>
      </c>
      <c r="AL12" s="1032" t="s">
        <v>7292</v>
      </c>
      <c r="AM12" s="1032" t="s">
        <v>8498</v>
      </c>
      <c r="AN12" s="1032" t="s">
        <v>8499</v>
      </c>
      <c r="AO12" s="1051" t="s">
        <v>8497</v>
      </c>
      <c r="AP12" s="1032" t="s">
        <v>8500</v>
      </c>
      <c r="AQ12" s="1032" t="s">
        <v>8501</v>
      </c>
      <c r="AR12" s="1032" t="s">
        <v>8485</v>
      </c>
      <c r="AS12" s="1032" t="s">
        <v>7186</v>
      </c>
      <c r="AT12" s="1032" t="s">
        <v>8502</v>
      </c>
      <c r="AU12" s="1032" t="s">
        <v>8503</v>
      </c>
      <c r="AV12" s="1032" t="s">
        <v>8498</v>
      </c>
      <c r="AW12" s="1032" t="s">
        <v>8499</v>
      </c>
      <c r="AX12" s="1032" t="s">
        <v>8504</v>
      </c>
      <c r="AY12" s="1049" t="s">
        <v>8503</v>
      </c>
    </row>
    <row r="13" spans="1:51" x14ac:dyDescent="0.25">
      <c r="A13" s="1012" t="s">
        <v>7635</v>
      </c>
      <c r="B13" s="1054"/>
      <c r="C13" s="1026">
        <v>41275</v>
      </c>
      <c r="D13" s="1037"/>
      <c r="E13" s="1027">
        <v>14360.3</v>
      </c>
      <c r="F13" s="1037"/>
      <c r="G13" s="1028">
        <v>60.989899999999999</v>
      </c>
      <c r="H13" s="1038"/>
      <c r="I13" s="1029">
        <v>2.95</v>
      </c>
      <c r="J13" s="1029">
        <v>7.94</v>
      </c>
      <c r="K13" s="1029">
        <v>2.0699999999999998</v>
      </c>
      <c r="L13" s="1029">
        <v>2.19</v>
      </c>
      <c r="M13" s="1034"/>
      <c r="N13" s="1031">
        <v>36.9024</v>
      </c>
      <c r="O13" s="1029">
        <v>27.751899999999999</v>
      </c>
      <c r="P13" s="1029">
        <v>18.747699999999998</v>
      </c>
      <c r="Q13" s="1029">
        <v>18.130299999999998</v>
      </c>
      <c r="R13" s="1029">
        <v>21.47</v>
      </c>
      <c r="S13" s="1029">
        <v>10.188800000000001</v>
      </c>
      <c r="T13" s="1029">
        <v>6.1159999999999997</v>
      </c>
      <c r="U13" s="1046">
        <v>6.0236999999999998</v>
      </c>
      <c r="V13" s="1029">
        <v>5.7290000000000001</v>
      </c>
      <c r="W13" s="1029">
        <v>7.7816999999999998</v>
      </c>
      <c r="X13" s="1029">
        <v>7.7305000000000001</v>
      </c>
      <c r="Y13" s="1039">
        <v>6.6824000000000003</v>
      </c>
      <c r="Z13" s="1029">
        <v>7.5476000000000001</v>
      </c>
      <c r="AA13" s="1029">
        <v>24.9299</v>
      </c>
      <c r="AB13" s="1029">
        <v>9.5027000000000008</v>
      </c>
      <c r="AC13" s="1029">
        <v>6.1449999999999996</v>
      </c>
      <c r="AD13" s="1029">
        <v>6.1502999999999997</v>
      </c>
      <c r="AE13" s="1029">
        <v>24.9299</v>
      </c>
      <c r="AF13" s="1029">
        <v>7.9711999999999996</v>
      </c>
      <c r="AG13" s="1050"/>
      <c r="AH13" s="1032" t="s">
        <v>7171</v>
      </c>
      <c r="AI13" s="1032" t="s">
        <v>7278</v>
      </c>
      <c r="AJ13" s="1032" t="s">
        <v>7275</v>
      </c>
      <c r="AK13" s="1032" t="s">
        <v>7204</v>
      </c>
      <c r="AL13" s="1032" t="s">
        <v>7275</v>
      </c>
      <c r="AM13" s="1032" t="s">
        <v>7276</v>
      </c>
      <c r="AN13" s="1032" t="s">
        <v>8505</v>
      </c>
      <c r="AO13" s="1055" t="s">
        <v>7204</v>
      </c>
      <c r="AP13" s="1032" t="s">
        <v>7275</v>
      </c>
      <c r="AQ13" s="1032" t="s">
        <v>7204</v>
      </c>
      <c r="AR13" s="1032" t="s">
        <v>7175</v>
      </c>
      <c r="AS13" s="1032" t="s">
        <v>7175</v>
      </c>
      <c r="AT13" s="1032" t="s">
        <v>7171</v>
      </c>
      <c r="AU13" s="1032" t="s">
        <v>7171</v>
      </c>
      <c r="AV13" s="1032" t="s">
        <v>7276</v>
      </c>
      <c r="AW13" s="1032" t="s">
        <v>7275</v>
      </c>
      <c r="AX13" s="1032" t="s">
        <v>7204</v>
      </c>
      <c r="AY13" s="1049" t="s">
        <v>7171</v>
      </c>
    </row>
    <row r="14" spans="1:51" x14ac:dyDescent="0.25">
      <c r="A14" s="1012" t="s">
        <v>7692</v>
      </c>
      <c r="B14" s="1025"/>
      <c r="C14" s="1026">
        <v>41719</v>
      </c>
      <c r="D14" s="1025"/>
      <c r="E14" s="1027">
        <v>1795.72</v>
      </c>
      <c r="F14" s="1025"/>
      <c r="G14" s="1028">
        <v>27.368400000000001</v>
      </c>
      <c r="H14" s="1030"/>
      <c r="I14" s="1029">
        <v>4.17</v>
      </c>
      <c r="J14" s="1029">
        <v>8.7200000000000006</v>
      </c>
      <c r="K14" s="1029">
        <v>2.7</v>
      </c>
      <c r="L14" s="1029">
        <v>2.84</v>
      </c>
      <c r="M14" s="1034"/>
      <c r="N14" s="1031">
        <v>59.7119</v>
      </c>
      <c r="O14" s="1029">
        <v>57.573900000000002</v>
      </c>
      <c r="P14" s="1029">
        <v>34.424500000000002</v>
      </c>
      <c r="Q14" s="1029">
        <v>27.6297</v>
      </c>
      <c r="R14" s="1029">
        <v>26.1938</v>
      </c>
      <c r="S14" s="1029">
        <v>13.610300000000001</v>
      </c>
      <c r="T14" s="1029">
        <v>7.4257</v>
      </c>
      <c r="U14" s="1046">
        <v>7.5503</v>
      </c>
      <c r="V14" s="1029">
        <v>7.8962000000000003</v>
      </c>
      <c r="W14" s="1029">
        <v>9.3506999999999998</v>
      </c>
      <c r="X14" s="1029">
        <v>9.1920999999999999</v>
      </c>
      <c r="Y14" s="1035">
        <v>7.7215999999999996</v>
      </c>
      <c r="Z14" s="1029">
        <v>7.8792</v>
      </c>
      <c r="AA14" s="1029">
        <v>48.138199999999998</v>
      </c>
      <c r="AB14" s="1029">
        <v>13.2578</v>
      </c>
      <c r="AC14" s="1029">
        <v>7.5217000000000001</v>
      </c>
      <c r="AD14" s="1029">
        <v>7.7892000000000001</v>
      </c>
      <c r="AE14" s="1029">
        <v>48.138199999999998</v>
      </c>
      <c r="AF14" s="1029">
        <v>8.5366999999999997</v>
      </c>
      <c r="AG14" s="1050"/>
      <c r="AH14" s="1032" t="s">
        <v>7156</v>
      </c>
      <c r="AI14" s="1032" t="s">
        <v>8506</v>
      </c>
      <c r="AJ14" s="1032" t="s">
        <v>8506</v>
      </c>
      <c r="AK14" s="1032" t="s">
        <v>7156</v>
      </c>
      <c r="AL14" s="1032" t="s">
        <v>7197</v>
      </c>
      <c r="AM14" s="1032" t="s">
        <v>7166</v>
      </c>
      <c r="AN14" s="1032" t="s">
        <v>8507</v>
      </c>
      <c r="AO14" s="1051" t="s">
        <v>7162</v>
      </c>
      <c r="AP14" s="1032" t="s">
        <v>7162</v>
      </c>
      <c r="AQ14" s="1032" t="s">
        <v>7156</v>
      </c>
      <c r="AR14" s="1032" t="s">
        <v>7156</v>
      </c>
      <c r="AS14" s="1032" t="s">
        <v>8508</v>
      </c>
      <c r="AT14" s="1032" t="s">
        <v>7166</v>
      </c>
      <c r="AU14" s="1032" t="s">
        <v>8506</v>
      </c>
      <c r="AV14" s="1032" t="s">
        <v>7197</v>
      </c>
      <c r="AW14" s="1032" t="s">
        <v>8507</v>
      </c>
      <c r="AX14" s="1032" t="s">
        <v>7197</v>
      </c>
      <c r="AY14" s="1049" t="s">
        <v>8506</v>
      </c>
    </row>
    <row r="15" spans="1:51" x14ac:dyDescent="0.25">
      <c r="A15" s="1012" t="s">
        <v>7718</v>
      </c>
      <c r="B15" s="1025"/>
      <c r="C15" s="1026">
        <v>41275</v>
      </c>
      <c r="D15" s="1025"/>
      <c r="E15" s="1027">
        <v>1806.6</v>
      </c>
      <c r="F15" s="1025"/>
      <c r="G15" s="1028">
        <v>90.733000000000004</v>
      </c>
      <c r="H15" s="1030"/>
      <c r="I15" s="1029">
        <v>8.18</v>
      </c>
      <c r="J15" s="1029">
        <v>7.59</v>
      </c>
      <c r="K15" s="1029">
        <v>4.6399999999999997</v>
      </c>
      <c r="L15" s="1029">
        <v>4.83</v>
      </c>
      <c r="M15" s="1034"/>
      <c r="N15" s="1031">
        <v>55.5184</v>
      </c>
      <c r="O15" s="1029">
        <v>36.056899999999999</v>
      </c>
      <c r="P15" s="1029">
        <v>22.793500000000002</v>
      </c>
      <c r="Q15" s="1029">
        <v>29.753799999999998</v>
      </c>
      <c r="R15" s="1029">
        <v>35.113</v>
      </c>
      <c r="S15" s="1029">
        <v>18.217199999999998</v>
      </c>
      <c r="T15" s="1029">
        <v>6.8666</v>
      </c>
      <c r="U15" s="1046">
        <v>5.9432999999999998</v>
      </c>
      <c r="V15" s="1029">
        <v>4.8552</v>
      </c>
      <c r="W15" s="1029">
        <v>7.1219000000000001</v>
      </c>
      <c r="X15" s="1029">
        <v>7.5693000000000001</v>
      </c>
      <c r="Y15" s="1035">
        <v>6.6227999999999998</v>
      </c>
      <c r="Z15" s="1029">
        <v>7.4180000000000001</v>
      </c>
      <c r="AA15" s="1029">
        <v>21.507000000000001</v>
      </c>
      <c r="AB15" s="1029">
        <v>16.5868</v>
      </c>
      <c r="AC15" s="1029">
        <v>6.8902999999999999</v>
      </c>
      <c r="AD15" s="1029">
        <v>6.3804999999999996</v>
      </c>
      <c r="AE15" s="1029">
        <v>21.507000000000001</v>
      </c>
      <c r="AF15" s="1029">
        <v>7.6997999999999998</v>
      </c>
      <c r="AG15" s="1050"/>
      <c r="AH15" s="1032" t="s">
        <v>7277</v>
      </c>
      <c r="AI15" s="1032" t="s">
        <v>7248</v>
      </c>
      <c r="AJ15" s="1032" t="s">
        <v>8509</v>
      </c>
      <c r="AK15" s="1032" t="s">
        <v>7277</v>
      </c>
      <c r="AL15" s="1032" t="s">
        <v>8510</v>
      </c>
      <c r="AM15" s="1032" t="s">
        <v>8510</v>
      </c>
      <c r="AN15" s="1032" t="s">
        <v>7226</v>
      </c>
      <c r="AO15" s="1051" t="s">
        <v>7226</v>
      </c>
      <c r="AP15" s="1032" t="s">
        <v>7226</v>
      </c>
      <c r="AQ15" s="1032" t="s">
        <v>8510</v>
      </c>
      <c r="AR15" s="1032" t="s">
        <v>7257</v>
      </c>
      <c r="AS15" s="1032" t="s">
        <v>8510</v>
      </c>
      <c r="AT15" s="1032" t="s">
        <v>7226</v>
      </c>
      <c r="AU15" s="1032" t="s">
        <v>7196</v>
      </c>
      <c r="AV15" s="1032" t="s">
        <v>8510</v>
      </c>
      <c r="AW15" s="1032" t="s">
        <v>7249</v>
      </c>
      <c r="AX15" s="1032" t="s">
        <v>7226</v>
      </c>
      <c r="AY15" s="1049" t="s">
        <v>7196</v>
      </c>
    </row>
    <row r="16" spans="1:51" x14ac:dyDescent="0.25">
      <c r="A16" s="1012" t="s">
        <v>7751</v>
      </c>
      <c r="B16" s="1025"/>
      <c r="C16" s="1026">
        <v>45362</v>
      </c>
      <c r="D16" s="1025"/>
      <c r="E16" s="1027">
        <v>67.837199999999996</v>
      </c>
      <c r="F16" s="1025"/>
      <c r="G16" s="1028">
        <v>11.389699999999999</v>
      </c>
      <c r="H16" s="1030"/>
      <c r="I16" s="1029">
        <v>13.24</v>
      </c>
      <c r="J16" s="1029">
        <v>7.65</v>
      </c>
      <c r="K16" s="1029">
        <v>12.48</v>
      </c>
      <c r="L16" s="1029">
        <v>12.95</v>
      </c>
      <c r="M16" s="1034"/>
      <c r="N16" s="1031">
        <v>134.44800000000001</v>
      </c>
      <c r="O16" s="1029">
        <v>94.084100000000007</v>
      </c>
      <c r="P16" s="1029">
        <v>62.170200000000001</v>
      </c>
      <c r="Q16" s="1029">
        <v>54.853999999999999</v>
      </c>
      <c r="R16" s="1029">
        <v>50.510399999999997</v>
      </c>
      <c r="S16" s="1029">
        <v>28.261600000000001</v>
      </c>
      <c r="T16" s="1029">
        <v>7.1707999999999998</v>
      </c>
      <c r="U16" s="1046">
        <v>4.5152000000000001</v>
      </c>
      <c r="V16" s="1029">
        <v>2.6385999999999998</v>
      </c>
      <c r="W16" s="1029">
        <v>5.1722000000000001</v>
      </c>
      <c r="X16" s="1029" t="s">
        <v>430</v>
      </c>
      <c r="Y16" s="1035" t="s">
        <v>430</v>
      </c>
      <c r="Z16" s="1029" t="s">
        <v>430</v>
      </c>
      <c r="AA16" s="1029">
        <v>63.996200000000002</v>
      </c>
      <c r="AB16" s="1029">
        <v>24.3203</v>
      </c>
      <c r="AC16" s="1029">
        <v>7.2107999999999999</v>
      </c>
      <c r="AD16" s="1029">
        <v>5.5848000000000004</v>
      </c>
      <c r="AE16" s="1029">
        <v>63.996200000000002</v>
      </c>
      <c r="AF16" s="1029">
        <v>5.7957999999999998</v>
      </c>
      <c r="AG16" s="1050"/>
      <c r="AH16" s="1032" t="s">
        <v>8510</v>
      </c>
      <c r="AI16" s="1032" t="s">
        <v>7229</v>
      </c>
      <c r="AJ16" s="1032" t="s">
        <v>7229</v>
      </c>
      <c r="AK16" s="1032" t="s">
        <v>7249</v>
      </c>
      <c r="AL16" s="1032" t="s">
        <v>7226</v>
      </c>
      <c r="AM16" s="1032" t="s">
        <v>7257</v>
      </c>
      <c r="AN16" s="1032" t="s">
        <v>7257</v>
      </c>
      <c r="AO16" s="1048" t="s">
        <v>7277</v>
      </c>
      <c r="AP16" s="1032" t="s">
        <v>7196</v>
      </c>
      <c r="AQ16" s="1032" t="s">
        <v>7196</v>
      </c>
      <c r="AR16" s="1027" t="s">
        <v>430</v>
      </c>
      <c r="AS16" s="1027" t="s">
        <v>430</v>
      </c>
      <c r="AT16" s="1027" t="s">
        <v>430</v>
      </c>
      <c r="AU16" s="1032" t="s">
        <v>8510</v>
      </c>
      <c r="AV16" s="1032" t="s">
        <v>8510</v>
      </c>
      <c r="AW16" s="1032" t="s">
        <v>7257</v>
      </c>
      <c r="AX16" s="1032" t="s">
        <v>8510</v>
      </c>
      <c r="AY16" s="1049" t="s">
        <v>8510</v>
      </c>
    </row>
    <row r="17" spans="1:51" x14ac:dyDescent="0.25">
      <c r="A17" s="1012" t="s">
        <v>7772</v>
      </c>
      <c r="B17" s="1025"/>
      <c r="C17" s="1026">
        <v>41275</v>
      </c>
      <c r="D17" s="1025"/>
      <c r="E17" s="1027">
        <v>2383.3000000000002</v>
      </c>
      <c r="F17" s="1025"/>
      <c r="G17" s="1028">
        <v>43.421500000000002</v>
      </c>
      <c r="H17" s="1030"/>
      <c r="I17" s="1029">
        <v>12.45</v>
      </c>
      <c r="J17" s="1029">
        <v>7.82</v>
      </c>
      <c r="K17" s="1029">
        <v>5.17</v>
      </c>
      <c r="L17" s="1029">
        <v>5.41</v>
      </c>
      <c r="M17" s="1029"/>
      <c r="N17" s="1031">
        <v>120.095</v>
      </c>
      <c r="O17" s="1029">
        <v>54.433</v>
      </c>
      <c r="P17" s="1029">
        <v>39.748699999999999</v>
      </c>
      <c r="Q17" s="1029">
        <v>38.816600000000001</v>
      </c>
      <c r="R17" s="1029">
        <v>33.628999999999998</v>
      </c>
      <c r="S17" s="1029">
        <v>17.745799999999999</v>
      </c>
      <c r="T17" s="1029">
        <v>7.9581</v>
      </c>
      <c r="U17" s="1046">
        <v>6.6113</v>
      </c>
      <c r="V17" s="1029">
        <v>5.9592999999999998</v>
      </c>
      <c r="W17" s="1029">
        <v>7.6657999999999999</v>
      </c>
      <c r="X17" s="1029">
        <v>8.2108000000000008</v>
      </c>
      <c r="Y17" s="1035">
        <v>6.9588999999999999</v>
      </c>
      <c r="Z17" s="1029">
        <v>8.1838999999999995</v>
      </c>
      <c r="AA17" s="1029">
        <v>54.845199999999998</v>
      </c>
      <c r="AB17" s="1029">
        <v>17.064699999999998</v>
      </c>
      <c r="AC17" s="1029">
        <v>8.1175999999999995</v>
      </c>
      <c r="AD17" s="1029">
        <v>7.2096</v>
      </c>
      <c r="AE17" s="1029">
        <v>54.845199999999998</v>
      </c>
      <c r="AF17" s="1029">
        <v>8.6303999999999998</v>
      </c>
      <c r="AG17" s="1050"/>
      <c r="AH17" s="1032" t="s">
        <v>7225</v>
      </c>
      <c r="AI17" s="1032" t="s">
        <v>8511</v>
      </c>
      <c r="AJ17" s="1032" t="s">
        <v>7225</v>
      </c>
      <c r="AK17" s="1032" t="s">
        <v>7201</v>
      </c>
      <c r="AL17" s="1032" t="s">
        <v>7201</v>
      </c>
      <c r="AM17" s="1032" t="s">
        <v>7158</v>
      </c>
      <c r="AN17" s="1032" t="s">
        <v>7288</v>
      </c>
      <c r="AO17" s="1053" t="s">
        <v>7158</v>
      </c>
      <c r="AP17" s="1032" t="s">
        <v>7261</v>
      </c>
      <c r="AQ17" s="1032" t="s">
        <v>7261</v>
      </c>
      <c r="AR17" s="1032" t="s">
        <v>7288</v>
      </c>
      <c r="AS17" s="1032" t="s">
        <v>7158</v>
      </c>
      <c r="AT17" s="1032" t="s">
        <v>8511</v>
      </c>
      <c r="AU17" s="1032" t="s">
        <v>7225</v>
      </c>
      <c r="AV17" s="1032" t="s">
        <v>7201</v>
      </c>
      <c r="AW17" s="1032" t="s">
        <v>7288</v>
      </c>
      <c r="AX17" s="1032" t="s">
        <v>7201</v>
      </c>
      <c r="AY17" s="1049" t="s">
        <v>7225</v>
      </c>
    </row>
    <row r="18" spans="1:51" x14ac:dyDescent="0.25">
      <c r="A18" s="1012" t="s">
        <v>7821</v>
      </c>
      <c r="B18" s="1025"/>
      <c r="C18" s="1026">
        <v>41285</v>
      </c>
      <c r="D18" s="1025"/>
      <c r="E18" s="1027">
        <v>14996.8</v>
      </c>
      <c r="F18" s="1025"/>
      <c r="G18" s="1028">
        <v>4188.42</v>
      </c>
      <c r="H18" s="1030"/>
      <c r="I18" s="1029">
        <v>4</v>
      </c>
      <c r="J18" s="1029">
        <v>7.99</v>
      </c>
      <c r="K18" s="1029">
        <v>2.58</v>
      </c>
      <c r="L18" s="1029">
        <v>2.73</v>
      </c>
      <c r="M18" s="1034"/>
      <c r="N18" s="1031">
        <v>36.828899999999997</v>
      </c>
      <c r="O18" s="1029">
        <v>28.036000000000001</v>
      </c>
      <c r="P18" s="1029">
        <v>20.717199999999998</v>
      </c>
      <c r="Q18" s="1029">
        <v>19.957100000000001</v>
      </c>
      <c r="R18" s="1029">
        <v>24.019500000000001</v>
      </c>
      <c r="S18" s="1029">
        <v>11.209099999999999</v>
      </c>
      <c r="T18" s="1029">
        <v>6.0594000000000001</v>
      </c>
      <c r="U18" s="1046">
        <v>5.9513999999999996</v>
      </c>
      <c r="V18" s="1029">
        <v>5.6939000000000002</v>
      </c>
      <c r="W18" s="1029">
        <v>7.8411</v>
      </c>
      <c r="X18" s="1029">
        <v>7.7522000000000002</v>
      </c>
      <c r="Y18" s="1035">
        <v>6.7088999999999999</v>
      </c>
      <c r="Z18" s="1029">
        <v>7.5125000000000002</v>
      </c>
      <c r="AA18" s="1029">
        <v>24.735199999999999</v>
      </c>
      <c r="AB18" s="1029">
        <v>10.334</v>
      </c>
      <c r="AC18" s="1029">
        <v>6.0541</v>
      </c>
      <c r="AD18" s="1029">
        <v>6.1094999999999997</v>
      </c>
      <c r="AE18" s="1029">
        <v>24.735199999999999</v>
      </c>
      <c r="AF18" s="1029">
        <v>7.9488000000000003</v>
      </c>
      <c r="AG18" s="1050"/>
      <c r="AH18" s="1032" t="s">
        <v>7170</v>
      </c>
      <c r="AI18" s="1032" t="s">
        <v>7195</v>
      </c>
      <c r="AJ18" s="1032" t="s">
        <v>8512</v>
      </c>
      <c r="AK18" s="1032" t="s">
        <v>8513</v>
      </c>
      <c r="AL18" s="1032" t="s">
        <v>7170</v>
      </c>
      <c r="AM18" s="1032" t="s">
        <v>8512</v>
      </c>
      <c r="AN18" s="1032" t="s">
        <v>8512</v>
      </c>
      <c r="AO18" s="1048" t="s">
        <v>8513</v>
      </c>
      <c r="AP18" s="1032" t="s">
        <v>7170</v>
      </c>
      <c r="AQ18" s="1032" t="s">
        <v>7155</v>
      </c>
      <c r="AR18" s="1032" t="s">
        <v>7169</v>
      </c>
      <c r="AS18" s="1032" t="s">
        <v>7174</v>
      </c>
      <c r="AT18" s="1032" t="s">
        <v>7249</v>
      </c>
      <c r="AU18" s="1032" t="s">
        <v>7161</v>
      </c>
      <c r="AV18" s="1032" t="s">
        <v>8512</v>
      </c>
      <c r="AW18" s="1032" t="s">
        <v>8502</v>
      </c>
      <c r="AX18" s="1032" t="s">
        <v>7161</v>
      </c>
      <c r="AY18" s="1049" t="s">
        <v>7161</v>
      </c>
    </row>
    <row r="19" spans="1:51" x14ac:dyDescent="0.25">
      <c r="A19" s="1012" t="s">
        <v>7868</v>
      </c>
      <c r="B19" s="1025"/>
      <c r="C19" s="1026">
        <v>41275</v>
      </c>
      <c r="D19" s="1025"/>
      <c r="E19" s="1027">
        <v>767.89700000000005</v>
      </c>
      <c r="F19" s="1025"/>
      <c r="G19" s="1028">
        <v>35.911499999999997</v>
      </c>
      <c r="H19" s="1030"/>
      <c r="I19" s="1029">
        <v>2.93</v>
      </c>
      <c r="J19" s="1029">
        <v>8.9499999999999993</v>
      </c>
      <c r="K19" s="1029">
        <v>1.93</v>
      </c>
      <c r="L19" s="1029">
        <v>2.0499999999999998</v>
      </c>
      <c r="M19" s="1034"/>
      <c r="N19" s="1031">
        <v>57.210500000000003</v>
      </c>
      <c r="O19" s="1029">
        <v>59.134900000000002</v>
      </c>
      <c r="P19" s="1029">
        <v>33.831499999999998</v>
      </c>
      <c r="Q19" s="1029">
        <v>24.098600000000001</v>
      </c>
      <c r="R19" s="1029">
        <v>21.521699999999999</v>
      </c>
      <c r="S19" s="1029">
        <v>11.8948</v>
      </c>
      <c r="T19" s="1029">
        <v>7.6551999999999998</v>
      </c>
      <c r="U19" s="1046">
        <v>7.3768000000000002</v>
      </c>
      <c r="V19" s="1029">
        <v>8.0642999999999994</v>
      </c>
      <c r="W19" s="1029">
        <v>8.5744000000000007</v>
      </c>
      <c r="X19" s="1029">
        <v>8.7600999999999996</v>
      </c>
      <c r="Y19" s="1035">
        <v>6.8798000000000004</v>
      </c>
      <c r="Z19" s="1029">
        <v>7.6394000000000002</v>
      </c>
      <c r="AA19" s="1029">
        <v>49.734900000000003</v>
      </c>
      <c r="AB19" s="1029">
        <v>11.530099999999999</v>
      </c>
      <c r="AC19" s="1029">
        <v>7.6787000000000001</v>
      </c>
      <c r="AD19" s="1029">
        <v>7.6196999999999999</v>
      </c>
      <c r="AE19" s="1029">
        <v>49.734900000000003</v>
      </c>
      <c r="AF19" s="1029">
        <v>8.2764000000000006</v>
      </c>
      <c r="AG19" s="1050"/>
      <c r="AH19" s="1032" t="s">
        <v>7162</v>
      </c>
      <c r="AI19" s="1032" t="s">
        <v>8506</v>
      </c>
      <c r="AJ19" s="1032" t="s">
        <v>7156</v>
      </c>
      <c r="AK19" s="1032" t="s">
        <v>7197</v>
      </c>
      <c r="AL19" s="1032" t="s">
        <v>8514</v>
      </c>
      <c r="AM19" s="1032" t="s">
        <v>8507</v>
      </c>
      <c r="AN19" s="1032" t="s">
        <v>8507</v>
      </c>
      <c r="AO19" s="1051" t="s">
        <v>8507</v>
      </c>
      <c r="AP19" s="1032" t="s">
        <v>8514</v>
      </c>
      <c r="AQ19" s="1032" t="s">
        <v>8515</v>
      </c>
      <c r="AR19" s="1032" t="s">
        <v>8514</v>
      </c>
      <c r="AS19" s="1032" t="s">
        <v>7267</v>
      </c>
      <c r="AT19" s="1032" t="s">
        <v>8516</v>
      </c>
      <c r="AU19" s="1032" t="s">
        <v>8506</v>
      </c>
      <c r="AV19" s="1032" t="s">
        <v>8507</v>
      </c>
      <c r="AW19" s="1032" t="s">
        <v>8507</v>
      </c>
      <c r="AX19" s="1032" t="s">
        <v>8507</v>
      </c>
      <c r="AY19" s="1049" t="s">
        <v>8506</v>
      </c>
    </row>
    <row r="20" spans="1:51" x14ac:dyDescent="0.25">
      <c r="A20" s="1012" t="s">
        <v>7901</v>
      </c>
      <c r="B20" s="1025"/>
      <c r="C20" s="1026">
        <v>41275</v>
      </c>
      <c r="D20" s="1025"/>
      <c r="E20" s="1027">
        <v>5018.88</v>
      </c>
      <c r="F20" s="1025"/>
      <c r="G20" s="1028">
        <v>72.622</v>
      </c>
      <c r="H20" s="1030"/>
      <c r="I20" s="1029">
        <v>3.55</v>
      </c>
      <c r="J20" s="1029">
        <v>7.77</v>
      </c>
      <c r="K20" s="1029">
        <v>2.81</v>
      </c>
      <c r="L20" s="1029">
        <v>3.01</v>
      </c>
      <c r="M20" s="1034"/>
      <c r="N20" s="1031">
        <v>41.008099999999999</v>
      </c>
      <c r="O20" s="1029">
        <v>31.8139</v>
      </c>
      <c r="P20" s="1029">
        <v>22.2666</v>
      </c>
      <c r="Q20" s="1029">
        <v>20.548400000000001</v>
      </c>
      <c r="R20" s="1029">
        <v>25.4663</v>
      </c>
      <c r="S20" s="1029">
        <v>11.399900000000001</v>
      </c>
      <c r="T20" s="1029">
        <v>6.5064000000000002</v>
      </c>
      <c r="U20" s="1046">
        <v>6.6776</v>
      </c>
      <c r="V20" s="1029">
        <v>5.9973999999999998</v>
      </c>
      <c r="W20" s="1029">
        <v>7.8230000000000004</v>
      </c>
      <c r="X20" s="1029">
        <v>7.7313999999999998</v>
      </c>
      <c r="Y20" s="1035">
        <v>6.7525000000000004</v>
      </c>
      <c r="Z20" s="1029">
        <v>7.6767000000000003</v>
      </c>
      <c r="AA20" s="1029">
        <v>23.930099999999999</v>
      </c>
      <c r="AB20" s="1029">
        <v>10.606199999999999</v>
      </c>
      <c r="AC20" s="1029">
        <v>6.4877000000000002</v>
      </c>
      <c r="AD20" s="1029">
        <v>6.8105000000000002</v>
      </c>
      <c r="AE20" s="1029">
        <v>23.930099999999999</v>
      </c>
      <c r="AF20" s="1029">
        <v>8.1103000000000005</v>
      </c>
      <c r="AG20" s="1050"/>
      <c r="AH20" s="1032" t="s">
        <v>7171</v>
      </c>
      <c r="AI20" s="1032" t="s">
        <v>7175</v>
      </c>
      <c r="AJ20" s="1032" t="s">
        <v>7202</v>
      </c>
      <c r="AK20" s="1032" t="s">
        <v>7171</v>
      </c>
      <c r="AL20" s="1032" t="s">
        <v>7202</v>
      </c>
      <c r="AM20" s="1032" t="s">
        <v>7204</v>
      </c>
      <c r="AN20" s="1032" t="s">
        <v>7290</v>
      </c>
      <c r="AO20" s="1051" t="s">
        <v>7289</v>
      </c>
      <c r="AP20" s="1032" t="s">
        <v>7202</v>
      </c>
      <c r="AQ20" s="1032" t="s">
        <v>7289</v>
      </c>
      <c r="AR20" s="1032" t="s">
        <v>7203</v>
      </c>
      <c r="AS20" s="1032" t="s">
        <v>7290</v>
      </c>
      <c r="AT20" s="1032" t="s">
        <v>7289</v>
      </c>
      <c r="AU20" s="1032" t="s">
        <v>7204</v>
      </c>
      <c r="AV20" s="1032" t="s">
        <v>7204</v>
      </c>
      <c r="AW20" s="1032" t="s">
        <v>7290</v>
      </c>
      <c r="AX20" s="1032" t="s">
        <v>7289</v>
      </c>
      <c r="AY20" s="1049" t="s">
        <v>7204</v>
      </c>
    </row>
    <row r="21" spans="1:51" x14ac:dyDescent="0.25">
      <c r="A21" s="1056" t="s">
        <v>7944</v>
      </c>
      <c r="B21" s="1025"/>
      <c r="C21" s="1026">
        <v>41275</v>
      </c>
      <c r="D21" s="1025"/>
      <c r="E21" s="1027">
        <v>2257.15</v>
      </c>
      <c r="F21" s="1025"/>
      <c r="G21" s="1028">
        <v>112.0444</v>
      </c>
      <c r="H21" s="1030"/>
      <c r="I21" s="1029">
        <v>13.11</v>
      </c>
      <c r="J21" s="1029">
        <v>7.37</v>
      </c>
      <c r="K21" s="1029">
        <v>6.71</v>
      </c>
      <c r="L21" s="1029">
        <v>6.97</v>
      </c>
      <c r="M21" s="1034"/>
      <c r="N21" s="1031">
        <v>110.605</v>
      </c>
      <c r="O21" s="1029">
        <v>50.528599999999997</v>
      </c>
      <c r="P21" s="1029">
        <v>37.582900000000002</v>
      </c>
      <c r="Q21" s="1029">
        <v>42.036700000000003</v>
      </c>
      <c r="R21" s="1029">
        <v>40.132100000000001</v>
      </c>
      <c r="S21" s="1029">
        <v>22.287800000000001</v>
      </c>
      <c r="T21" s="1029">
        <v>5.8345000000000002</v>
      </c>
      <c r="U21" s="1046">
        <v>4.0190000000000001</v>
      </c>
      <c r="V21" s="1029">
        <v>2.6644000000000001</v>
      </c>
      <c r="W21" s="1029">
        <v>5.3023999999999996</v>
      </c>
      <c r="X21" s="1029">
        <v>6.4946000000000002</v>
      </c>
      <c r="Y21" s="1035">
        <v>6.1212999999999997</v>
      </c>
      <c r="Z21" s="1029">
        <v>7.5747999999999998</v>
      </c>
      <c r="AA21" s="1029">
        <v>41.678699999999999</v>
      </c>
      <c r="AB21" s="1029">
        <v>19.489899999999999</v>
      </c>
      <c r="AC21" s="1029">
        <v>5.9367000000000001</v>
      </c>
      <c r="AD21" s="1029">
        <v>4.8383000000000003</v>
      </c>
      <c r="AE21" s="1029">
        <v>41.678699999999999</v>
      </c>
      <c r="AF21" s="1029">
        <v>7.9417</v>
      </c>
      <c r="AG21" s="1050"/>
      <c r="AH21" s="1032" t="s">
        <v>7169</v>
      </c>
      <c r="AI21" s="1032" t="s">
        <v>7252</v>
      </c>
      <c r="AJ21" s="1032" t="s">
        <v>7161</v>
      </c>
      <c r="AK21" s="1032" t="s">
        <v>8502</v>
      </c>
      <c r="AL21" s="1032" t="s">
        <v>8512</v>
      </c>
      <c r="AM21" s="1032" t="s">
        <v>8513</v>
      </c>
      <c r="AN21" s="1032" t="s">
        <v>8517</v>
      </c>
      <c r="AO21" s="1051" t="s">
        <v>8517</v>
      </c>
      <c r="AP21" s="1032" t="s">
        <v>7160</v>
      </c>
      <c r="AQ21" s="1032" t="s">
        <v>7160</v>
      </c>
      <c r="AR21" s="1032" t="s">
        <v>7160</v>
      </c>
      <c r="AS21" s="1032" t="s">
        <v>8502</v>
      </c>
      <c r="AT21" s="1032" t="s">
        <v>7170</v>
      </c>
      <c r="AU21" s="1032" t="s">
        <v>7169</v>
      </c>
      <c r="AV21" s="1032" t="s">
        <v>8513</v>
      </c>
      <c r="AW21" s="1032" t="s">
        <v>8517</v>
      </c>
      <c r="AX21" s="1032" t="s">
        <v>8517</v>
      </c>
      <c r="AY21" s="1049" t="s">
        <v>7169</v>
      </c>
    </row>
    <row r="22" spans="1:51" x14ac:dyDescent="0.25">
      <c r="A22" s="1012" t="s">
        <v>8005</v>
      </c>
      <c r="B22" s="1054"/>
      <c r="C22" s="1026">
        <v>43599</v>
      </c>
      <c r="D22" s="1037"/>
      <c r="E22" s="1027">
        <v>3102</v>
      </c>
      <c r="F22" s="1037"/>
      <c r="G22" s="1028">
        <v>1655.8295000000001</v>
      </c>
      <c r="H22" s="1038"/>
      <c r="I22" s="1029">
        <v>2.27</v>
      </c>
      <c r="J22" s="1029">
        <v>8.09</v>
      </c>
      <c r="K22" s="1029">
        <v>1.82</v>
      </c>
      <c r="L22" s="1029">
        <v>1.93</v>
      </c>
      <c r="M22" s="1034"/>
      <c r="N22" s="1031">
        <v>22.935099999999998</v>
      </c>
      <c r="O22" s="1029">
        <v>24.5122</v>
      </c>
      <c r="P22" s="1029">
        <v>18.6845</v>
      </c>
      <c r="Q22" s="1029">
        <v>17.475200000000001</v>
      </c>
      <c r="R22" s="1029">
        <v>21.031099999999999</v>
      </c>
      <c r="S22" s="1029">
        <v>9.4755000000000003</v>
      </c>
      <c r="T22" s="1029">
        <v>6.5023</v>
      </c>
      <c r="U22" s="1046">
        <v>6.5312999999999999</v>
      </c>
      <c r="V22" s="1029">
        <v>6.5633999999999997</v>
      </c>
      <c r="W22" s="1029">
        <v>8.1814</v>
      </c>
      <c r="X22" s="1029">
        <v>8.1053999999999995</v>
      </c>
      <c r="Y22" s="1039">
        <v>6.976</v>
      </c>
      <c r="Z22" s="1029" t="s">
        <v>430</v>
      </c>
      <c r="AA22" s="1029">
        <v>23.218</v>
      </c>
      <c r="AB22" s="1029">
        <v>8.8272999999999993</v>
      </c>
      <c r="AC22" s="1029">
        <v>6.4557000000000002</v>
      </c>
      <c r="AD22" s="1029">
        <v>6.6222000000000003</v>
      </c>
      <c r="AE22" s="1029">
        <v>23.218</v>
      </c>
      <c r="AF22" s="1029">
        <v>7.3188000000000004</v>
      </c>
      <c r="AG22" s="1050"/>
      <c r="AH22" s="1032" t="s">
        <v>7255</v>
      </c>
      <c r="AI22" s="1032" t="s">
        <v>7254</v>
      </c>
      <c r="AJ22" s="1032" t="s">
        <v>7158</v>
      </c>
      <c r="AK22" s="1032" t="s">
        <v>7158</v>
      </c>
      <c r="AL22" s="1032" t="s">
        <v>7158</v>
      </c>
      <c r="AM22" s="1032" t="s">
        <v>7254</v>
      </c>
      <c r="AN22" s="1032" t="s">
        <v>7255</v>
      </c>
      <c r="AO22" s="1055" t="s">
        <v>7254</v>
      </c>
      <c r="AP22" s="1032" t="s">
        <v>7158</v>
      </c>
      <c r="AQ22" s="1032" t="s">
        <v>7158</v>
      </c>
      <c r="AR22" s="1032" t="s">
        <v>7158</v>
      </c>
      <c r="AS22" s="1032" t="s">
        <v>7245</v>
      </c>
      <c r="AT22" s="1027" t="s">
        <v>430</v>
      </c>
      <c r="AU22" s="1032" t="s">
        <v>7299</v>
      </c>
      <c r="AV22" s="1032" t="s">
        <v>7254</v>
      </c>
      <c r="AW22" s="1032" t="s">
        <v>7259</v>
      </c>
      <c r="AX22" s="1032" t="s">
        <v>7256</v>
      </c>
      <c r="AY22" s="1049" t="s">
        <v>7299</v>
      </c>
    </row>
    <row r="23" spans="1:51" x14ac:dyDescent="0.25">
      <c r="A23" s="1012" t="s">
        <v>8228</v>
      </c>
      <c r="B23" s="1025"/>
      <c r="C23" s="1026">
        <v>45705</v>
      </c>
      <c r="D23" s="1025"/>
      <c r="E23" s="1027">
        <v>107.599</v>
      </c>
      <c r="F23" s="1025"/>
      <c r="G23" s="1028">
        <v>11.055099999999999</v>
      </c>
      <c r="H23" s="1030"/>
      <c r="I23" s="1029">
        <v>0.4</v>
      </c>
      <c r="J23" s="1029">
        <v>7.87</v>
      </c>
      <c r="K23" s="1029">
        <v>0.37</v>
      </c>
      <c r="L23" s="1029">
        <v>0.4</v>
      </c>
      <c r="M23" s="1034"/>
      <c r="N23" s="1031">
        <v>14.532999999999999</v>
      </c>
      <c r="O23" s="1029">
        <v>15.5375</v>
      </c>
      <c r="P23" s="1029">
        <v>11.439299999999999</v>
      </c>
      <c r="Q23" s="1029">
        <v>10.1091</v>
      </c>
      <c r="R23" s="1029">
        <v>10.8482</v>
      </c>
      <c r="S23" s="1029">
        <v>8.1630000000000003</v>
      </c>
      <c r="T23" s="1029">
        <v>6.6612</v>
      </c>
      <c r="U23" s="1046">
        <v>6.4797000000000002</v>
      </c>
      <c r="V23" s="1029">
        <v>6.4269999999999996</v>
      </c>
      <c r="W23" s="1029" t="s">
        <v>430</v>
      </c>
      <c r="X23" s="1029" t="s">
        <v>430</v>
      </c>
      <c r="Y23" s="1035" t="s">
        <v>430</v>
      </c>
      <c r="Z23" s="1029" t="s">
        <v>430</v>
      </c>
      <c r="AA23" s="1029">
        <v>15.365600000000001</v>
      </c>
      <c r="AB23" s="1029">
        <v>8.1981999999999999</v>
      </c>
      <c r="AC23" s="1029">
        <v>6.6539000000000001</v>
      </c>
      <c r="AD23" s="1029">
        <v>6.5115999999999996</v>
      </c>
      <c r="AE23" s="1029">
        <v>15.365600000000001</v>
      </c>
      <c r="AF23" s="1029">
        <v>7.5971000000000002</v>
      </c>
      <c r="AG23" s="1050"/>
      <c r="AH23" s="1032" t="s">
        <v>8518</v>
      </c>
      <c r="AI23" s="1032" t="s">
        <v>8519</v>
      </c>
      <c r="AJ23" s="1032" t="s">
        <v>8519</v>
      </c>
      <c r="AK23" s="1032" t="s">
        <v>8520</v>
      </c>
      <c r="AL23" s="1032" t="s">
        <v>8521</v>
      </c>
      <c r="AM23" s="1032" t="s">
        <v>8522</v>
      </c>
      <c r="AN23" s="1032" t="s">
        <v>8523</v>
      </c>
      <c r="AO23" s="1051" t="s">
        <v>8524</v>
      </c>
      <c r="AP23" s="1032" t="s">
        <v>8525</v>
      </c>
      <c r="AQ23" s="1027" t="s">
        <v>430</v>
      </c>
      <c r="AR23" s="1027" t="s">
        <v>430</v>
      </c>
      <c r="AS23" s="1027" t="s">
        <v>430</v>
      </c>
      <c r="AT23" s="1027" t="s">
        <v>430</v>
      </c>
      <c r="AU23" s="1032" t="s">
        <v>8526</v>
      </c>
      <c r="AV23" s="1032" t="s">
        <v>8527</v>
      </c>
      <c r="AW23" s="1032" t="s">
        <v>8528</v>
      </c>
      <c r="AX23" s="1032" t="s">
        <v>8529</v>
      </c>
      <c r="AY23" s="1049" t="s">
        <v>8526</v>
      </c>
    </row>
    <row r="24" spans="1:51" x14ac:dyDescent="0.25">
      <c r="A24" s="1012" t="s">
        <v>8181</v>
      </c>
      <c r="B24" s="1025"/>
      <c r="C24" s="1026">
        <v>45548</v>
      </c>
      <c r="D24" s="1025"/>
      <c r="E24" s="1027">
        <v>489.91800000000001</v>
      </c>
      <c r="F24" s="1025"/>
      <c r="G24" s="1028">
        <v>11.4694</v>
      </c>
      <c r="H24" s="1030"/>
      <c r="I24" s="1029">
        <v>1.22</v>
      </c>
      <c r="J24" s="1029">
        <v>8.02</v>
      </c>
      <c r="K24" s="1029">
        <v>1.06</v>
      </c>
      <c r="L24" s="1029">
        <v>1.1399999999999999</v>
      </c>
      <c r="M24" s="1034"/>
      <c r="N24" s="1031">
        <v>25.158100000000001</v>
      </c>
      <c r="O24" s="1029">
        <v>21.04</v>
      </c>
      <c r="P24" s="1029">
        <v>13.9945</v>
      </c>
      <c r="Q24" s="1029">
        <v>14.698600000000001</v>
      </c>
      <c r="R24" s="1029">
        <v>15.1434</v>
      </c>
      <c r="S24" s="1029">
        <v>8.9923999999999999</v>
      </c>
      <c r="T24" s="1029">
        <v>6.0392999999999999</v>
      </c>
      <c r="U24" s="1046">
        <v>6.1139000000000001</v>
      </c>
      <c r="V24" s="1029">
        <v>6.3449</v>
      </c>
      <c r="W24" s="1029" t="s">
        <v>430</v>
      </c>
      <c r="X24" s="1029" t="s">
        <v>430</v>
      </c>
      <c r="Y24" s="1035" t="s">
        <v>430</v>
      </c>
      <c r="Z24" s="1029" t="s">
        <v>430</v>
      </c>
      <c r="AA24" s="1029">
        <v>19.752099999999999</v>
      </c>
      <c r="AB24" s="1029">
        <v>8.4916999999999998</v>
      </c>
      <c r="AC24" s="1029">
        <v>6.0711000000000004</v>
      </c>
      <c r="AD24" s="1029">
        <v>6.1726999999999999</v>
      </c>
      <c r="AE24" s="1029">
        <v>19.752099999999999</v>
      </c>
      <c r="AF24" s="1029">
        <v>7.9141000000000004</v>
      </c>
      <c r="AG24" s="1050"/>
      <c r="AH24" s="1032" t="s">
        <v>8530</v>
      </c>
      <c r="AI24" s="1032" t="s">
        <v>8531</v>
      </c>
      <c r="AJ24" s="1032" t="s">
        <v>8532</v>
      </c>
      <c r="AK24" s="1032" t="s">
        <v>8533</v>
      </c>
      <c r="AL24" s="1032" t="s">
        <v>8534</v>
      </c>
      <c r="AM24" s="1032" t="s">
        <v>8535</v>
      </c>
      <c r="AN24" s="1032" t="s">
        <v>8536</v>
      </c>
      <c r="AO24" s="1051" t="s">
        <v>8537</v>
      </c>
      <c r="AP24" s="1032" t="s">
        <v>8538</v>
      </c>
      <c r="AQ24" s="1027" t="s">
        <v>430</v>
      </c>
      <c r="AR24" s="1027" t="s">
        <v>430</v>
      </c>
      <c r="AS24" s="1027" t="s">
        <v>430</v>
      </c>
      <c r="AT24" s="1027" t="s">
        <v>430</v>
      </c>
      <c r="AU24" s="1032" t="s">
        <v>8539</v>
      </c>
      <c r="AV24" s="1032" t="s">
        <v>8540</v>
      </c>
      <c r="AW24" s="1032" t="s">
        <v>8541</v>
      </c>
      <c r="AX24" s="1032" t="s">
        <v>8542</v>
      </c>
      <c r="AY24" s="1049" t="s">
        <v>8539</v>
      </c>
    </row>
    <row r="25" spans="1:51" x14ac:dyDescent="0.25">
      <c r="A25" s="1012" t="s">
        <v>8191</v>
      </c>
      <c r="B25" s="1025"/>
      <c r="C25" s="1026">
        <v>45723</v>
      </c>
      <c r="D25" s="1025"/>
      <c r="E25" s="1027">
        <v>341.20299999999997</v>
      </c>
      <c r="F25" s="1025"/>
      <c r="G25" s="1028">
        <v>10.961600000000001</v>
      </c>
      <c r="H25" s="1030"/>
      <c r="I25" s="1029">
        <v>0.21</v>
      </c>
      <c r="J25" s="1029">
        <v>7.36</v>
      </c>
      <c r="K25" s="1029">
        <v>0.2</v>
      </c>
      <c r="L25" s="1029">
        <v>0.21</v>
      </c>
      <c r="M25" s="1034"/>
      <c r="N25" s="1031">
        <v>15.9901</v>
      </c>
      <c r="O25" s="1029">
        <v>22.4621</v>
      </c>
      <c r="P25" s="1029">
        <v>14.644600000000001</v>
      </c>
      <c r="Q25" s="1029">
        <v>12.162699999999999</v>
      </c>
      <c r="R25" s="1029">
        <v>11.0207</v>
      </c>
      <c r="S25" s="1029">
        <v>8.5161999999999995</v>
      </c>
      <c r="T25" s="1029">
        <v>7.1313000000000004</v>
      </c>
      <c r="U25" s="1046">
        <v>6.8338999999999999</v>
      </c>
      <c r="V25" s="1029">
        <v>6.7560000000000002</v>
      </c>
      <c r="W25" s="1029" t="s">
        <v>430</v>
      </c>
      <c r="X25" s="1029" t="s">
        <v>430</v>
      </c>
      <c r="Y25" s="1035" t="s">
        <v>430</v>
      </c>
      <c r="Z25" s="1029" t="s">
        <v>430</v>
      </c>
      <c r="AA25" s="1029">
        <v>20.501300000000001</v>
      </c>
      <c r="AB25" s="1029">
        <v>8.6244999999999994</v>
      </c>
      <c r="AC25" s="1029">
        <v>7.1098999999999997</v>
      </c>
      <c r="AD25" s="1029">
        <v>6.8505000000000003</v>
      </c>
      <c r="AE25" s="1029">
        <v>20.501300000000001</v>
      </c>
      <c r="AF25" s="1029">
        <v>7.2000999999999999</v>
      </c>
      <c r="AG25" s="1050"/>
      <c r="AH25" s="1032" t="s">
        <v>8543</v>
      </c>
      <c r="AI25" s="1032" t="s">
        <v>8544</v>
      </c>
      <c r="AJ25" s="1032" t="s">
        <v>8545</v>
      </c>
      <c r="AK25" s="1032" t="s">
        <v>8546</v>
      </c>
      <c r="AL25" s="1032" t="s">
        <v>8547</v>
      </c>
      <c r="AM25" s="1032" t="s">
        <v>8548</v>
      </c>
      <c r="AN25" s="1032" t="s">
        <v>8549</v>
      </c>
      <c r="AO25" s="1051" t="s">
        <v>8550</v>
      </c>
      <c r="AP25" s="1032" t="s">
        <v>8551</v>
      </c>
      <c r="AQ25" s="1027" t="s">
        <v>430</v>
      </c>
      <c r="AR25" s="1027" t="s">
        <v>430</v>
      </c>
      <c r="AS25" s="1027" t="s">
        <v>430</v>
      </c>
      <c r="AT25" s="1027" t="s">
        <v>430</v>
      </c>
      <c r="AU25" s="1032" t="s">
        <v>8552</v>
      </c>
      <c r="AV25" s="1032" t="s">
        <v>8553</v>
      </c>
      <c r="AW25" s="1032" t="s">
        <v>8554</v>
      </c>
      <c r="AX25" s="1032" t="s">
        <v>8555</v>
      </c>
      <c r="AY25" s="1049" t="s">
        <v>8552</v>
      </c>
    </row>
    <row r="26" spans="1:51" x14ac:dyDescent="0.25">
      <c r="A26" s="1012" t="s">
        <v>8162</v>
      </c>
      <c r="B26" s="1025"/>
      <c r="C26" s="1026">
        <v>45924</v>
      </c>
      <c r="D26" s="1025"/>
      <c r="E26" s="1027">
        <v>689.726</v>
      </c>
      <c r="F26" s="1025"/>
      <c r="G26" s="1028">
        <v>10.4968</v>
      </c>
      <c r="H26" s="1030"/>
      <c r="I26" s="1029">
        <v>0.72</v>
      </c>
      <c r="J26" s="1029">
        <v>7.9</v>
      </c>
      <c r="K26" s="1029">
        <v>0.7</v>
      </c>
      <c r="L26" s="1029">
        <v>0.72</v>
      </c>
      <c r="M26" s="1034"/>
      <c r="N26" s="1031">
        <v>30.277200000000001</v>
      </c>
      <c r="O26" s="1029">
        <v>26.018999999999998</v>
      </c>
      <c r="P26" s="1029">
        <v>18.194600000000001</v>
      </c>
      <c r="Q26" s="1029">
        <v>15.792400000000001</v>
      </c>
      <c r="R26" s="1029">
        <v>15.1976</v>
      </c>
      <c r="S26" s="1029">
        <v>8.6382999999999992</v>
      </c>
      <c r="T26" s="1029">
        <v>6.5270999999999999</v>
      </c>
      <c r="U26" s="1046">
        <v>6.3486000000000002</v>
      </c>
      <c r="V26" s="1029" t="s">
        <v>430</v>
      </c>
      <c r="W26" s="1029" t="s">
        <v>430</v>
      </c>
      <c r="X26" s="1029" t="s">
        <v>430</v>
      </c>
      <c r="Y26" s="1035" t="s">
        <v>430</v>
      </c>
      <c r="Z26" s="1029" t="s">
        <v>430</v>
      </c>
      <c r="AA26" s="1029">
        <v>28.0349</v>
      </c>
      <c r="AB26" s="1029">
        <v>8.6087000000000007</v>
      </c>
      <c r="AC26" s="1029">
        <v>6.5246000000000004</v>
      </c>
      <c r="AD26" s="1029">
        <v>6.3865999999999996</v>
      </c>
      <c r="AE26" s="1029">
        <v>28.0349</v>
      </c>
      <c r="AF26" s="1029">
        <v>6.4531000000000001</v>
      </c>
      <c r="AG26" s="1050"/>
      <c r="AH26" s="1032" t="s">
        <v>8556</v>
      </c>
      <c r="AI26" s="1032" t="s">
        <v>8557</v>
      </c>
      <c r="AJ26" s="1032" t="s">
        <v>8558</v>
      </c>
      <c r="AK26" s="1032" t="s">
        <v>8559</v>
      </c>
      <c r="AL26" s="1032" t="s">
        <v>8560</v>
      </c>
      <c r="AM26" s="1032" t="s">
        <v>8561</v>
      </c>
      <c r="AN26" s="1032" t="s">
        <v>8562</v>
      </c>
      <c r="AO26" s="1051" t="s">
        <v>8563</v>
      </c>
      <c r="AP26" s="1027" t="s">
        <v>430</v>
      </c>
      <c r="AQ26" s="1027" t="s">
        <v>430</v>
      </c>
      <c r="AR26" s="1027" t="s">
        <v>430</v>
      </c>
      <c r="AS26" s="1027" t="s">
        <v>430</v>
      </c>
      <c r="AT26" s="1027" t="s">
        <v>430</v>
      </c>
      <c r="AU26" s="1032" t="s">
        <v>8564</v>
      </c>
      <c r="AV26" s="1032" t="s">
        <v>8565</v>
      </c>
      <c r="AW26" s="1032" t="s">
        <v>8566</v>
      </c>
      <c r="AX26" s="1032" t="s">
        <v>8567</v>
      </c>
      <c r="AY26" s="1049" t="s">
        <v>8564</v>
      </c>
    </row>
    <row r="27" spans="1:51" x14ac:dyDescent="0.25">
      <c r="A27" s="1012" t="s">
        <v>8129</v>
      </c>
      <c r="B27" s="1025"/>
      <c r="C27" s="1026">
        <v>44882</v>
      </c>
      <c r="D27" s="1025"/>
      <c r="E27" s="1027">
        <v>7729.7</v>
      </c>
      <c r="F27" s="1025"/>
      <c r="G27" s="1028">
        <v>13.1434</v>
      </c>
      <c r="H27" s="1030"/>
      <c r="I27" s="1029">
        <v>2.62</v>
      </c>
      <c r="J27" s="1029">
        <v>7.85</v>
      </c>
      <c r="K27" s="1029">
        <v>1.85</v>
      </c>
      <c r="L27" s="1029">
        <v>1.94</v>
      </c>
      <c r="M27" s="1034"/>
      <c r="N27" s="1031">
        <v>24.454499999999999</v>
      </c>
      <c r="O27" s="1029">
        <v>26.067499999999999</v>
      </c>
      <c r="P27" s="1029">
        <v>15.9573</v>
      </c>
      <c r="Q27" s="1029">
        <v>15.303599999999999</v>
      </c>
      <c r="R27" s="1029">
        <v>19.516100000000002</v>
      </c>
      <c r="S27" s="1029">
        <v>9.4457000000000004</v>
      </c>
      <c r="T27" s="1029">
        <v>6.4065000000000003</v>
      </c>
      <c r="U27" s="1046">
        <v>6.3097000000000003</v>
      </c>
      <c r="V27" s="1029">
        <v>6.0507999999999997</v>
      </c>
      <c r="W27" s="1029">
        <v>7.5795000000000003</v>
      </c>
      <c r="X27" s="1029">
        <v>7.9210000000000003</v>
      </c>
      <c r="Y27" s="1035" t="s">
        <v>430</v>
      </c>
      <c r="Z27" s="1029" t="s">
        <v>430</v>
      </c>
      <c r="AA27" s="1029">
        <v>25.724</v>
      </c>
      <c r="AB27" s="1029">
        <v>8.8550000000000004</v>
      </c>
      <c r="AC27" s="1029">
        <v>6.4043999999999999</v>
      </c>
      <c r="AD27" s="1029">
        <v>6.4032</v>
      </c>
      <c r="AE27" s="1029">
        <v>25.724</v>
      </c>
      <c r="AF27" s="1029">
        <v>7.8326000000000002</v>
      </c>
      <c r="AG27" s="1050"/>
      <c r="AH27" s="1032" t="s">
        <v>8568</v>
      </c>
      <c r="AI27" s="1032" t="s">
        <v>8569</v>
      </c>
      <c r="AJ27" s="1032" t="s">
        <v>8557</v>
      </c>
      <c r="AK27" s="1032" t="s">
        <v>8570</v>
      </c>
      <c r="AL27" s="1032" t="s">
        <v>8571</v>
      </c>
      <c r="AM27" s="1032" t="s">
        <v>8572</v>
      </c>
      <c r="AN27" s="1032" t="s">
        <v>8573</v>
      </c>
      <c r="AO27" s="1051" t="s">
        <v>8574</v>
      </c>
      <c r="AP27" s="1032" t="s">
        <v>8575</v>
      </c>
      <c r="AQ27" s="1032" t="s">
        <v>8576</v>
      </c>
      <c r="AR27" s="1032" t="s">
        <v>8577</v>
      </c>
      <c r="AS27" s="1027" t="s">
        <v>430</v>
      </c>
      <c r="AT27" s="1027" t="s">
        <v>430</v>
      </c>
      <c r="AU27" s="1032" t="s">
        <v>8578</v>
      </c>
      <c r="AV27" s="1032" t="s">
        <v>8579</v>
      </c>
      <c r="AW27" s="1032" t="s">
        <v>8580</v>
      </c>
      <c r="AX27" s="1032" t="s">
        <v>8581</v>
      </c>
      <c r="AY27" s="1049" t="s">
        <v>8578</v>
      </c>
    </row>
    <row r="28" spans="1:51" x14ac:dyDescent="0.25">
      <c r="A28" s="1012" t="s">
        <v>8201</v>
      </c>
      <c r="B28" s="1025"/>
      <c r="C28" s="1026">
        <v>45847</v>
      </c>
      <c r="D28" s="1025"/>
      <c r="E28" s="1027">
        <v>219.018</v>
      </c>
      <c r="F28" s="1025"/>
      <c r="G28" s="1028">
        <v>10.5871</v>
      </c>
      <c r="H28" s="1030"/>
      <c r="I28" s="1029">
        <v>1.55</v>
      </c>
      <c r="J28" s="1029">
        <v>7.97</v>
      </c>
      <c r="K28" s="1029">
        <v>1.37</v>
      </c>
      <c r="L28" s="1029">
        <v>1.47</v>
      </c>
      <c r="M28" s="1034"/>
      <c r="N28" s="1031">
        <v>30.709399999999999</v>
      </c>
      <c r="O28" s="1029">
        <v>28.913399999999999</v>
      </c>
      <c r="P28" s="1029">
        <v>19.0806</v>
      </c>
      <c r="Q28" s="1029">
        <v>15.582100000000001</v>
      </c>
      <c r="R28" s="1029">
        <v>17.142900000000001</v>
      </c>
      <c r="S28" s="1029">
        <v>9.1607000000000003</v>
      </c>
      <c r="T28" s="1029">
        <v>5.6592000000000002</v>
      </c>
      <c r="U28" s="1046">
        <v>5.9066000000000001</v>
      </c>
      <c r="V28" s="1029" t="s">
        <v>430</v>
      </c>
      <c r="W28" s="1029" t="s">
        <v>430</v>
      </c>
      <c r="X28" s="1029" t="s">
        <v>430</v>
      </c>
      <c r="Y28" s="1035" t="s">
        <v>430</v>
      </c>
      <c r="Z28" s="1029" t="s">
        <v>430</v>
      </c>
      <c r="AA28" s="1029">
        <v>32.292000000000002</v>
      </c>
      <c r="AB28" s="1029">
        <v>8.6381999999999994</v>
      </c>
      <c r="AC28" s="1029">
        <v>5.6970000000000001</v>
      </c>
      <c r="AD28" s="1029">
        <v>5.9850000000000003</v>
      </c>
      <c r="AE28" s="1029">
        <v>32.292000000000002</v>
      </c>
      <c r="AF28" s="1029">
        <v>5.9858000000000002</v>
      </c>
      <c r="AG28" s="1050"/>
      <c r="AH28" s="1032" t="s">
        <v>8582</v>
      </c>
      <c r="AI28" s="1032" t="s">
        <v>8583</v>
      </c>
      <c r="AJ28" s="1032" t="s">
        <v>8583</v>
      </c>
      <c r="AK28" s="1032" t="s">
        <v>8584</v>
      </c>
      <c r="AL28" s="1032" t="s">
        <v>8585</v>
      </c>
      <c r="AM28" s="1032" t="s">
        <v>8586</v>
      </c>
      <c r="AN28" s="1032" t="s">
        <v>8587</v>
      </c>
      <c r="AO28" s="1051" t="s">
        <v>8588</v>
      </c>
      <c r="AP28" s="1027" t="s">
        <v>430</v>
      </c>
      <c r="AQ28" s="1027" t="s">
        <v>430</v>
      </c>
      <c r="AR28" s="1027" t="s">
        <v>430</v>
      </c>
      <c r="AS28" s="1027" t="s">
        <v>430</v>
      </c>
      <c r="AT28" s="1027" t="s">
        <v>430</v>
      </c>
      <c r="AU28" s="1032" t="s">
        <v>8583</v>
      </c>
      <c r="AV28" s="1032" t="s">
        <v>8589</v>
      </c>
      <c r="AW28" s="1032" t="s">
        <v>8590</v>
      </c>
      <c r="AX28" s="1032" t="s">
        <v>8591</v>
      </c>
      <c r="AY28" s="1049" t="s">
        <v>8583</v>
      </c>
    </row>
    <row r="29" spans="1:51" x14ac:dyDescent="0.25">
      <c r="A29" s="1012" t="s">
        <v>8255</v>
      </c>
      <c r="B29" s="1025"/>
      <c r="C29" s="1026">
        <v>45379</v>
      </c>
      <c r="D29" s="1025"/>
      <c r="E29" s="1027">
        <v>37.68</v>
      </c>
      <c r="F29" s="1025"/>
      <c r="G29" s="1028" t="s">
        <v>430</v>
      </c>
      <c r="H29" s="1030"/>
      <c r="I29" s="1029" t="s">
        <v>430</v>
      </c>
      <c r="J29" s="1029" t="s">
        <v>430</v>
      </c>
      <c r="K29" s="1029" t="s">
        <v>430</v>
      </c>
      <c r="L29" s="1029" t="s">
        <v>430</v>
      </c>
      <c r="M29" s="1034"/>
      <c r="N29" s="1031" t="s">
        <v>430</v>
      </c>
      <c r="O29" s="1029" t="s">
        <v>430</v>
      </c>
      <c r="P29" s="1029" t="s">
        <v>430</v>
      </c>
      <c r="Q29" s="1029" t="s">
        <v>430</v>
      </c>
      <c r="R29" s="1029" t="s">
        <v>430</v>
      </c>
      <c r="S29" s="1029" t="s">
        <v>430</v>
      </c>
      <c r="T29" s="1029" t="s">
        <v>430</v>
      </c>
      <c r="U29" s="1046" t="s">
        <v>430</v>
      </c>
      <c r="V29" s="1029" t="s">
        <v>430</v>
      </c>
      <c r="W29" s="1029" t="s">
        <v>430</v>
      </c>
      <c r="X29" s="1029" t="s">
        <v>430</v>
      </c>
      <c r="Y29" s="1035" t="s">
        <v>430</v>
      </c>
      <c r="Z29" s="1029" t="s">
        <v>430</v>
      </c>
      <c r="AA29" s="1029" t="s">
        <v>430</v>
      </c>
      <c r="AB29" s="1029" t="s">
        <v>430</v>
      </c>
      <c r="AC29" s="1029" t="s">
        <v>430</v>
      </c>
      <c r="AD29" s="1029" t="s">
        <v>430</v>
      </c>
      <c r="AE29" s="1029" t="s">
        <v>430</v>
      </c>
      <c r="AF29" s="1029" t="s">
        <v>430</v>
      </c>
      <c r="AG29" s="1050"/>
      <c r="AH29" s="1027" t="s">
        <v>430</v>
      </c>
      <c r="AI29" s="1027" t="s">
        <v>430</v>
      </c>
      <c r="AJ29" s="1027" t="s">
        <v>430</v>
      </c>
      <c r="AK29" s="1027" t="s">
        <v>430</v>
      </c>
      <c r="AL29" s="1027" t="s">
        <v>430</v>
      </c>
      <c r="AM29" s="1027" t="s">
        <v>430</v>
      </c>
      <c r="AN29" s="1027" t="s">
        <v>430</v>
      </c>
      <c r="AO29" s="1057" t="s">
        <v>430</v>
      </c>
      <c r="AP29" s="1027" t="s">
        <v>430</v>
      </c>
      <c r="AQ29" s="1027" t="s">
        <v>430</v>
      </c>
      <c r="AR29" s="1027" t="s">
        <v>430</v>
      </c>
      <c r="AS29" s="1027" t="s">
        <v>430</v>
      </c>
      <c r="AT29" s="1027" t="s">
        <v>430</v>
      </c>
      <c r="AU29" s="1027" t="s">
        <v>430</v>
      </c>
      <c r="AV29" s="1027" t="s">
        <v>430</v>
      </c>
      <c r="AW29" s="1027" t="s">
        <v>430</v>
      </c>
      <c r="AX29" s="1027" t="s">
        <v>430</v>
      </c>
      <c r="AY29" s="1058" t="s">
        <v>430</v>
      </c>
    </row>
    <row r="30" spans="1:51" x14ac:dyDescent="0.25">
      <c r="A30" s="1012" t="s">
        <v>8268</v>
      </c>
      <c r="B30" s="1025"/>
      <c r="C30" s="1026">
        <v>45210</v>
      </c>
      <c r="D30" s="1025"/>
      <c r="E30" s="1027">
        <v>21.546700000000001</v>
      </c>
      <c r="F30" s="1025"/>
      <c r="G30" s="1028">
        <v>12.477399999999999</v>
      </c>
      <c r="H30" s="1030"/>
      <c r="I30" s="1029">
        <v>6.39</v>
      </c>
      <c r="J30" s="1029">
        <v>7.08</v>
      </c>
      <c r="K30" s="1029">
        <v>4.92</v>
      </c>
      <c r="L30" s="1029">
        <v>5.09</v>
      </c>
      <c r="M30" s="1034"/>
      <c r="N30" s="1031">
        <v>31.6205</v>
      </c>
      <c r="O30" s="1029">
        <v>23.545300000000001</v>
      </c>
      <c r="P30" s="1029">
        <v>13.4071</v>
      </c>
      <c r="Q30" s="1029">
        <v>19.281300000000002</v>
      </c>
      <c r="R30" s="1029">
        <v>29.809799999999999</v>
      </c>
      <c r="S30" s="1029">
        <v>16.332699999999999</v>
      </c>
      <c r="T30" s="1029">
        <v>6.5564</v>
      </c>
      <c r="U30" s="1046">
        <v>5.6874000000000002</v>
      </c>
      <c r="V30" s="1029">
        <v>4.8962000000000003</v>
      </c>
      <c r="W30" s="1029">
        <v>7.9684999999999997</v>
      </c>
      <c r="X30" s="1029" t="s">
        <v>430</v>
      </c>
      <c r="Y30" s="1035" t="s">
        <v>430</v>
      </c>
      <c r="Z30" s="1029" t="s">
        <v>430</v>
      </c>
      <c r="AA30" s="1029">
        <v>16.542899999999999</v>
      </c>
      <c r="AB30" s="1029">
        <v>13.8093</v>
      </c>
      <c r="AC30" s="1029">
        <v>6.4966999999999997</v>
      </c>
      <c r="AD30" s="1029">
        <v>6.2765000000000004</v>
      </c>
      <c r="AE30" s="1029">
        <v>16.542899999999999</v>
      </c>
      <c r="AF30" s="1029">
        <v>8.4580000000000002</v>
      </c>
      <c r="AG30" s="1050"/>
      <c r="AH30" s="1032" t="s">
        <v>8592</v>
      </c>
      <c r="AI30" s="1032" t="s">
        <v>8533</v>
      </c>
      <c r="AJ30" s="1032" t="s">
        <v>8593</v>
      </c>
      <c r="AK30" s="1032" t="s">
        <v>8594</v>
      </c>
      <c r="AL30" s="1032" t="s">
        <v>8595</v>
      </c>
      <c r="AM30" s="1032" t="s">
        <v>8596</v>
      </c>
      <c r="AN30" s="1032" t="s">
        <v>8597</v>
      </c>
      <c r="AO30" s="1051" t="s">
        <v>8598</v>
      </c>
      <c r="AP30" s="1032" t="s">
        <v>8599</v>
      </c>
      <c r="AQ30" s="1032" t="s">
        <v>8600</v>
      </c>
      <c r="AR30" s="1027" t="s">
        <v>430</v>
      </c>
      <c r="AS30" s="1027" t="s">
        <v>430</v>
      </c>
      <c r="AT30" s="1027" t="s">
        <v>430</v>
      </c>
      <c r="AU30" s="1032" t="s">
        <v>8546</v>
      </c>
      <c r="AV30" s="1032" t="s">
        <v>8601</v>
      </c>
      <c r="AW30" s="1032" t="s">
        <v>8562</v>
      </c>
      <c r="AX30" s="1032" t="s">
        <v>8602</v>
      </c>
      <c r="AY30" s="1049" t="s">
        <v>8546</v>
      </c>
    </row>
    <row r="31" spans="1:51" x14ac:dyDescent="0.25">
      <c r="A31" s="1012" t="s">
        <v>8130</v>
      </c>
      <c r="B31" s="1025"/>
      <c r="C31" s="1026">
        <v>44603</v>
      </c>
      <c r="D31" s="1025"/>
      <c r="E31" s="1027">
        <v>6653.49</v>
      </c>
      <c r="F31" s="1025"/>
      <c r="G31" s="1028">
        <v>13.1294</v>
      </c>
      <c r="H31" s="1030"/>
      <c r="I31" s="1029">
        <v>0.76</v>
      </c>
      <c r="J31" s="1029">
        <v>6.35</v>
      </c>
      <c r="K31" s="1029">
        <v>0.72</v>
      </c>
      <c r="L31" s="1029">
        <v>0.74</v>
      </c>
      <c r="M31" s="1034"/>
      <c r="N31" s="1031">
        <v>3.3363</v>
      </c>
      <c r="O31" s="1029">
        <v>16.517199999999999</v>
      </c>
      <c r="P31" s="1029">
        <v>10.5456</v>
      </c>
      <c r="Q31" s="1029">
        <v>8.5266999999999999</v>
      </c>
      <c r="R31" s="1029">
        <v>10.8169</v>
      </c>
      <c r="S31" s="1029">
        <v>6.6870000000000003</v>
      </c>
      <c r="T31" s="1029">
        <v>5.9112</v>
      </c>
      <c r="U31" s="1046">
        <v>6.3769</v>
      </c>
      <c r="V31" s="1029">
        <v>6.1064999999999996</v>
      </c>
      <c r="W31" s="1029">
        <v>7.5434999999999999</v>
      </c>
      <c r="X31" s="1029">
        <v>7.4598000000000004</v>
      </c>
      <c r="Y31" s="1035" t="s">
        <v>430</v>
      </c>
      <c r="Z31" s="1029" t="s">
        <v>430</v>
      </c>
      <c r="AA31" s="1029">
        <v>7.0918000000000001</v>
      </c>
      <c r="AB31" s="1029">
        <v>6.4598000000000004</v>
      </c>
      <c r="AC31" s="1029">
        <v>6.2319000000000004</v>
      </c>
      <c r="AD31" s="1029">
        <v>6.3859000000000004</v>
      </c>
      <c r="AE31" s="1029">
        <v>7.0918000000000001</v>
      </c>
      <c r="AF31" s="1029">
        <v>6.3997999999999999</v>
      </c>
      <c r="AG31" s="1050"/>
      <c r="AH31" s="1032" t="s">
        <v>8603</v>
      </c>
      <c r="AI31" s="1032" t="s">
        <v>8604</v>
      </c>
      <c r="AJ31" s="1032" t="s">
        <v>8605</v>
      </c>
      <c r="AK31" s="1032" t="s">
        <v>8606</v>
      </c>
      <c r="AL31" s="1032" t="s">
        <v>8607</v>
      </c>
      <c r="AM31" s="1032" t="s">
        <v>8608</v>
      </c>
      <c r="AN31" s="1032" t="s">
        <v>8609</v>
      </c>
      <c r="AO31" s="1051" t="s">
        <v>8610</v>
      </c>
      <c r="AP31" s="1032" t="s">
        <v>8611</v>
      </c>
      <c r="AQ31" s="1032" t="s">
        <v>8612</v>
      </c>
      <c r="AR31" s="1032" t="s">
        <v>8613</v>
      </c>
      <c r="AS31" s="1027" t="s">
        <v>430</v>
      </c>
      <c r="AT31" s="1027" t="s">
        <v>430</v>
      </c>
      <c r="AU31" s="1032" t="s">
        <v>8614</v>
      </c>
      <c r="AV31" s="1032" t="s">
        <v>8615</v>
      </c>
      <c r="AW31" s="1032" t="s">
        <v>8616</v>
      </c>
      <c r="AX31" s="1032" t="s">
        <v>8617</v>
      </c>
      <c r="AY31" s="1049" t="s">
        <v>8614</v>
      </c>
    </row>
    <row r="32" spans="1:51" x14ac:dyDescent="0.25">
      <c r="A32" s="1012" t="s">
        <v>8138</v>
      </c>
      <c r="B32" s="1025"/>
      <c r="C32" s="1026">
        <v>44603</v>
      </c>
      <c r="D32" s="1025"/>
      <c r="E32" s="1027">
        <v>3250.69</v>
      </c>
      <c r="F32" s="1025"/>
      <c r="G32" s="1028">
        <v>13.4542</v>
      </c>
      <c r="H32" s="1030"/>
      <c r="I32" s="1029">
        <v>5.61</v>
      </c>
      <c r="J32" s="1029">
        <v>7.7</v>
      </c>
      <c r="K32" s="1029">
        <v>4.3899999999999997</v>
      </c>
      <c r="L32" s="1029">
        <v>4.5599999999999996</v>
      </c>
      <c r="M32" s="1034"/>
      <c r="N32" s="1031">
        <v>0.81389999999999996</v>
      </c>
      <c r="O32" s="1029">
        <v>35.097499999999997</v>
      </c>
      <c r="P32" s="1029">
        <v>22.497499999999999</v>
      </c>
      <c r="Q32" s="1029">
        <v>12.480700000000001</v>
      </c>
      <c r="R32" s="1029">
        <v>33.726900000000001</v>
      </c>
      <c r="S32" s="1029">
        <v>14.531700000000001</v>
      </c>
      <c r="T32" s="1029">
        <v>7.1772999999999998</v>
      </c>
      <c r="U32" s="1046">
        <v>6.4569999999999999</v>
      </c>
      <c r="V32" s="1029">
        <v>4.3738000000000001</v>
      </c>
      <c r="W32" s="1029">
        <v>7.5663</v>
      </c>
      <c r="X32" s="1029">
        <v>7.5864000000000003</v>
      </c>
      <c r="Y32" s="1035" t="s">
        <v>430</v>
      </c>
      <c r="Z32" s="1029" t="s">
        <v>430</v>
      </c>
      <c r="AA32" s="1029">
        <v>7.3277999999999999</v>
      </c>
      <c r="AB32" s="1029">
        <v>12.441599999999999</v>
      </c>
      <c r="AC32" s="1029">
        <v>7.1307</v>
      </c>
      <c r="AD32" s="1029">
        <v>6.1748000000000003</v>
      </c>
      <c r="AE32" s="1029">
        <v>7.3277999999999999</v>
      </c>
      <c r="AF32" s="1029">
        <v>6.9939</v>
      </c>
      <c r="AG32" s="1050"/>
      <c r="AH32" s="1032" t="s">
        <v>8618</v>
      </c>
      <c r="AI32" s="1032" t="s">
        <v>8619</v>
      </c>
      <c r="AJ32" s="1032" t="s">
        <v>8620</v>
      </c>
      <c r="AK32" s="1032" t="s">
        <v>8621</v>
      </c>
      <c r="AL32" s="1032" t="s">
        <v>8622</v>
      </c>
      <c r="AM32" s="1032" t="s">
        <v>8623</v>
      </c>
      <c r="AN32" s="1032" t="s">
        <v>8624</v>
      </c>
      <c r="AO32" s="1051" t="s">
        <v>8625</v>
      </c>
      <c r="AP32" s="1032" t="s">
        <v>8626</v>
      </c>
      <c r="AQ32" s="1032" t="s">
        <v>8627</v>
      </c>
      <c r="AR32" s="1032" t="s">
        <v>8628</v>
      </c>
      <c r="AS32" s="1027" t="s">
        <v>430</v>
      </c>
      <c r="AT32" s="1027" t="s">
        <v>430</v>
      </c>
      <c r="AU32" s="1032" t="s">
        <v>8629</v>
      </c>
      <c r="AV32" s="1032" t="s">
        <v>8630</v>
      </c>
      <c r="AW32" s="1032" t="s">
        <v>8549</v>
      </c>
      <c r="AX32" s="1032" t="s">
        <v>8631</v>
      </c>
      <c r="AY32" s="1049" t="s">
        <v>8629</v>
      </c>
    </row>
    <row r="33" spans="1:51" x14ac:dyDescent="0.25">
      <c r="A33" s="1012" t="s">
        <v>8232</v>
      </c>
      <c r="B33" s="1025"/>
      <c r="C33" s="1026">
        <v>44917</v>
      </c>
      <c r="D33" s="1025"/>
      <c r="E33" s="1027">
        <v>95.7547</v>
      </c>
      <c r="F33" s="1025"/>
      <c r="G33" s="1028">
        <v>12.7616</v>
      </c>
      <c r="H33" s="1030"/>
      <c r="I33" s="1029">
        <v>0.11</v>
      </c>
      <c r="J33" s="1029">
        <v>5.61</v>
      </c>
      <c r="K33" s="1029">
        <v>0.1</v>
      </c>
      <c r="L33" s="1029">
        <v>0.11</v>
      </c>
      <c r="M33" s="1034"/>
      <c r="N33" s="1031">
        <v>4.8628999999999998</v>
      </c>
      <c r="O33" s="1029">
        <v>5.1504000000000003</v>
      </c>
      <c r="P33" s="1029">
        <v>5.1124000000000001</v>
      </c>
      <c r="Q33" s="1029">
        <v>5.1379000000000001</v>
      </c>
      <c r="R33" s="1029">
        <v>5.4683000000000002</v>
      </c>
      <c r="S33" s="1029">
        <v>5.6898999999999997</v>
      </c>
      <c r="T33" s="1029">
        <v>5.5247000000000002</v>
      </c>
      <c r="U33" s="1046">
        <v>5.6858000000000004</v>
      </c>
      <c r="V33" s="1029">
        <v>5.6695000000000002</v>
      </c>
      <c r="W33" s="1029">
        <v>7.0037000000000003</v>
      </c>
      <c r="X33" s="1029">
        <v>7.1040999999999999</v>
      </c>
      <c r="Y33" s="1035" t="s">
        <v>430</v>
      </c>
      <c r="Z33" s="1029" t="s">
        <v>430</v>
      </c>
      <c r="AA33" s="1029">
        <v>5.1497000000000002</v>
      </c>
      <c r="AB33" s="1029">
        <v>5.6338999999999997</v>
      </c>
      <c r="AC33" s="1029">
        <v>5.5303000000000004</v>
      </c>
      <c r="AD33" s="1029">
        <v>5.6798000000000002</v>
      </c>
      <c r="AE33" s="1029">
        <v>5.1497000000000002</v>
      </c>
      <c r="AF33" s="1029">
        <v>7.1548999999999996</v>
      </c>
      <c r="AG33" s="1050"/>
      <c r="AH33" s="1032" t="s">
        <v>8632</v>
      </c>
      <c r="AI33" s="1032" t="s">
        <v>8633</v>
      </c>
      <c r="AJ33" s="1032" t="s">
        <v>8521</v>
      </c>
      <c r="AK33" s="1032" t="s">
        <v>8634</v>
      </c>
      <c r="AL33" s="1032" t="s">
        <v>8635</v>
      </c>
      <c r="AM33" s="1032" t="s">
        <v>8636</v>
      </c>
      <c r="AN33" s="1032" t="s">
        <v>8637</v>
      </c>
      <c r="AO33" s="1051" t="s">
        <v>8638</v>
      </c>
      <c r="AP33" s="1032" t="s">
        <v>8639</v>
      </c>
      <c r="AQ33" s="1032" t="s">
        <v>8640</v>
      </c>
      <c r="AR33" s="1032" t="s">
        <v>8641</v>
      </c>
      <c r="AS33" s="1027" t="s">
        <v>430</v>
      </c>
      <c r="AT33" s="1027" t="s">
        <v>430</v>
      </c>
      <c r="AU33" s="1032" t="s">
        <v>8642</v>
      </c>
      <c r="AV33" s="1032" t="s">
        <v>8643</v>
      </c>
      <c r="AW33" s="1032" t="s">
        <v>8644</v>
      </c>
      <c r="AX33" s="1032" t="s">
        <v>8645</v>
      </c>
      <c r="AY33" s="1049" t="s">
        <v>8642</v>
      </c>
    </row>
    <row r="34" spans="1:51" x14ac:dyDescent="0.25">
      <c r="A34" s="1012" t="s">
        <v>8207</v>
      </c>
      <c r="B34" s="1025"/>
      <c r="C34" s="1026">
        <v>44972</v>
      </c>
      <c r="D34" s="1025"/>
      <c r="E34" s="1027">
        <v>183.834</v>
      </c>
      <c r="F34" s="1025"/>
      <c r="G34" s="1028">
        <v>12.95</v>
      </c>
      <c r="H34" s="1030"/>
      <c r="I34" s="1029">
        <v>6.53</v>
      </c>
      <c r="J34" s="1029">
        <v>7.73</v>
      </c>
      <c r="K34" s="1029">
        <v>4.93</v>
      </c>
      <c r="L34" s="1029">
        <v>5.12</v>
      </c>
      <c r="M34" s="1034"/>
      <c r="N34" s="1031">
        <v>13.534000000000001</v>
      </c>
      <c r="O34" s="1029">
        <v>8.1791999999999998</v>
      </c>
      <c r="P34" s="1029">
        <v>11.5412</v>
      </c>
      <c r="Q34" s="1029">
        <v>22.028199999999998</v>
      </c>
      <c r="R34" s="1029">
        <v>32.646099999999997</v>
      </c>
      <c r="S34" s="1029">
        <v>14.9321</v>
      </c>
      <c r="T34" s="1029">
        <v>7.6851000000000003</v>
      </c>
      <c r="U34" s="1046">
        <v>6.2820999999999998</v>
      </c>
      <c r="V34" s="1029">
        <v>3.7551999999999999</v>
      </c>
      <c r="W34" s="1029">
        <v>7.2865000000000002</v>
      </c>
      <c r="X34" s="1029">
        <v>7.4092000000000002</v>
      </c>
      <c r="Y34" s="1035" t="s">
        <v>430</v>
      </c>
      <c r="Z34" s="1029" t="s">
        <v>430</v>
      </c>
      <c r="AA34" s="1029">
        <v>46.1997</v>
      </c>
      <c r="AB34" s="1029">
        <v>13.3142</v>
      </c>
      <c r="AC34" s="1029">
        <v>7.3226000000000004</v>
      </c>
      <c r="AD34" s="1029">
        <v>6.4438000000000004</v>
      </c>
      <c r="AE34" s="1029">
        <v>46.1997</v>
      </c>
      <c r="AF34" s="1029">
        <v>7.9530000000000003</v>
      </c>
      <c r="AG34" s="1050"/>
      <c r="AH34" s="1032" t="s">
        <v>8646</v>
      </c>
      <c r="AI34" s="1032" t="s">
        <v>8614</v>
      </c>
      <c r="AJ34" s="1032" t="s">
        <v>8647</v>
      </c>
      <c r="AK34" s="1032" t="s">
        <v>8648</v>
      </c>
      <c r="AL34" s="1032" t="s">
        <v>8648</v>
      </c>
      <c r="AM34" s="1032" t="s">
        <v>8649</v>
      </c>
      <c r="AN34" s="1032" t="s">
        <v>8650</v>
      </c>
      <c r="AO34" s="1051" t="s">
        <v>8651</v>
      </c>
      <c r="AP34" s="1032" t="s">
        <v>8652</v>
      </c>
      <c r="AQ34" s="1032" t="s">
        <v>8653</v>
      </c>
      <c r="AR34" s="1032" t="s">
        <v>8654</v>
      </c>
      <c r="AS34" s="1027" t="s">
        <v>430</v>
      </c>
      <c r="AT34" s="1027" t="s">
        <v>430</v>
      </c>
      <c r="AU34" s="1032" t="s">
        <v>8655</v>
      </c>
      <c r="AV34" s="1032" t="s">
        <v>8656</v>
      </c>
      <c r="AW34" s="1032" t="s">
        <v>8657</v>
      </c>
      <c r="AX34" s="1032" t="s">
        <v>8658</v>
      </c>
      <c r="AY34" s="1049" t="s">
        <v>8655</v>
      </c>
    </row>
    <row r="35" spans="1:51" x14ac:dyDescent="0.25">
      <c r="A35" s="1012" t="s">
        <v>8180</v>
      </c>
      <c r="B35" s="1025"/>
      <c r="C35" s="1026">
        <v>44846</v>
      </c>
      <c r="D35" s="1025"/>
      <c r="E35" s="1027">
        <v>523.54300000000001</v>
      </c>
      <c r="F35" s="1025"/>
      <c r="G35" s="1028">
        <v>13.181800000000001</v>
      </c>
      <c r="H35" s="1030"/>
      <c r="I35" s="1029">
        <v>1.83</v>
      </c>
      <c r="J35" s="1029">
        <v>7.45</v>
      </c>
      <c r="K35" s="1029">
        <v>1.64</v>
      </c>
      <c r="L35" s="1029">
        <v>1.72</v>
      </c>
      <c r="M35" s="1034"/>
      <c r="N35" s="1031">
        <v>19.670300000000001</v>
      </c>
      <c r="O35" s="1029">
        <v>17.932400000000001</v>
      </c>
      <c r="P35" s="1029">
        <v>13.285299999999999</v>
      </c>
      <c r="Q35" s="1029">
        <v>12.081</v>
      </c>
      <c r="R35" s="1029">
        <v>17.973800000000001</v>
      </c>
      <c r="S35" s="1029">
        <v>9.5322999999999993</v>
      </c>
      <c r="T35" s="1029">
        <v>5.36</v>
      </c>
      <c r="U35" s="1046">
        <v>5.8353999999999999</v>
      </c>
      <c r="V35" s="1029">
        <v>5.4215</v>
      </c>
      <c r="W35" s="1029">
        <v>7.6867999999999999</v>
      </c>
      <c r="X35" s="1029">
        <v>7.5269000000000004</v>
      </c>
      <c r="Y35" s="1035" t="s">
        <v>430</v>
      </c>
      <c r="Z35" s="1029" t="s">
        <v>430</v>
      </c>
      <c r="AA35" s="1029">
        <v>14.826000000000001</v>
      </c>
      <c r="AB35" s="1029">
        <v>7.9371999999999998</v>
      </c>
      <c r="AC35" s="1029">
        <v>5.3238000000000003</v>
      </c>
      <c r="AD35" s="1029">
        <v>5.9382000000000001</v>
      </c>
      <c r="AE35" s="1029">
        <v>14.826000000000001</v>
      </c>
      <c r="AF35" s="1029">
        <v>7.7018000000000004</v>
      </c>
      <c r="AG35" s="1050"/>
      <c r="AH35" s="1032" t="s">
        <v>8659</v>
      </c>
      <c r="AI35" s="1032" t="s">
        <v>8546</v>
      </c>
      <c r="AJ35" s="1032" t="s">
        <v>8560</v>
      </c>
      <c r="AK35" s="1032" t="s">
        <v>8660</v>
      </c>
      <c r="AL35" s="1032" t="s">
        <v>8661</v>
      </c>
      <c r="AM35" s="1032" t="s">
        <v>8662</v>
      </c>
      <c r="AN35" s="1032" t="s">
        <v>8663</v>
      </c>
      <c r="AO35" s="1051" t="s">
        <v>8664</v>
      </c>
      <c r="AP35" s="1032" t="s">
        <v>8665</v>
      </c>
      <c r="AQ35" s="1032" t="s">
        <v>8666</v>
      </c>
      <c r="AR35" s="1032" t="s">
        <v>8667</v>
      </c>
      <c r="AS35" s="1027" t="s">
        <v>430</v>
      </c>
      <c r="AT35" s="1027" t="s">
        <v>430</v>
      </c>
      <c r="AU35" s="1032" t="s">
        <v>8519</v>
      </c>
      <c r="AV35" s="1032" t="s">
        <v>8668</v>
      </c>
      <c r="AW35" s="1032" t="s">
        <v>8669</v>
      </c>
      <c r="AX35" s="1032" t="s">
        <v>8670</v>
      </c>
      <c r="AY35" s="1049" t="s">
        <v>8519</v>
      </c>
    </row>
    <row r="36" spans="1:51" x14ac:dyDescent="0.25">
      <c r="A36" s="925" t="s">
        <v>7285</v>
      </c>
      <c r="B36" s="985"/>
      <c r="C36" s="33"/>
      <c r="D36" s="33"/>
      <c r="E36" s="33"/>
      <c r="F36" s="33"/>
      <c r="G36" s="33"/>
      <c r="H36" s="33"/>
      <c r="I36" s="33"/>
      <c r="J36" s="33"/>
      <c r="K36" s="33"/>
      <c r="L36" s="33"/>
      <c r="M36" s="33"/>
      <c r="N36" s="70">
        <f t="shared" ref="N36:AF36" si="0">IFERROR(ROUND(AVERAGE(N8:N35),2),"--")</f>
        <v>36.01</v>
      </c>
      <c r="O36" s="59">
        <f t="shared" si="0"/>
        <v>29.68</v>
      </c>
      <c r="P36" s="59">
        <f t="shared" si="0"/>
        <v>20.27</v>
      </c>
      <c r="Q36" s="59">
        <f t="shared" si="0"/>
        <v>18.93</v>
      </c>
      <c r="R36" s="59">
        <f t="shared" si="0"/>
        <v>21.27</v>
      </c>
      <c r="S36" s="59">
        <f t="shared" si="0"/>
        <v>11.5</v>
      </c>
      <c r="T36" s="59">
        <f t="shared" si="0"/>
        <v>6.55</v>
      </c>
      <c r="U36" s="59">
        <f t="shared" si="0"/>
        <v>6.19</v>
      </c>
      <c r="V36" s="70">
        <f t="shared" si="0"/>
        <v>5.72</v>
      </c>
      <c r="W36" s="59">
        <f t="shared" si="0"/>
        <v>7.38</v>
      </c>
      <c r="X36" s="59">
        <f t="shared" si="0"/>
        <v>7.61</v>
      </c>
      <c r="Y36" s="59">
        <f t="shared" si="0"/>
        <v>6.65</v>
      </c>
      <c r="Z36" s="59">
        <f t="shared" si="0"/>
        <v>7.37</v>
      </c>
      <c r="AA36" s="59">
        <f t="shared" si="0"/>
        <v>26.16</v>
      </c>
      <c r="AB36" s="59">
        <f t="shared" si="0"/>
        <v>10.69</v>
      </c>
      <c r="AC36" s="59">
        <f t="shared" si="0"/>
        <v>6.56</v>
      </c>
      <c r="AD36" s="59">
        <f t="shared" si="0"/>
        <v>6.37</v>
      </c>
      <c r="AE36" s="59">
        <f t="shared" si="0"/>
        <v>26.16</v>
      </c>
      <c r="AF36" s="88">
        <f t="shared" si="0"/>
        <v>7.42</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21" t="s">
        <v>94</v>
      </c>
      <c r="B37" s="986"/>
      <c r="C37" s="25"/>
      <c r="D37" s="25"/>
      <c r="E37" s="25"/>
      <c r="F37" s="25"/>
      <c r="G37" s="25"/>
      <c r="H37" s="25"/>
      <c r="I37" s="25"/>
      <c r="J37" s="25"/>
      <c r="K37" s="25"/>
      <c r="L37" s="25"/>
      <c r="M37" s="25"/>
      <c r="N37" s="71">
        <f t="shared" ref="N37:AF37" si="1">IF(COUNTIF(N8:N35,"--") = 28,"--",ROUND(MAX(N8:N35),2))</f>
        <v>134.44999999999999</v>
      </c>
      <c r="O37" s="60">
        <f t="shared" si="1"/>
        <v>94.08</v>
      </c>
      <c r="P37" s="60">
        <f t="shared" si="1"/>
        <v>62.17</v>
      </c>
      <c r="Q37" s="60">
        <f t="shared" si="1"/>
        <v>54.85</v>
      </c>
      <c r="R37" s="60">
        <f t="shared" si="1"/>
        <v>50.51</v>
      </c>
      <c r="S37" s="60">
        <f t="shared" si="1"/>
        <v>28.26</v>
      </c>
      <c r="T37" s="60">
        <f t="shared" si="1"/>
        <v>7.96</v>
      </c>
      <c r="U37" s="60">
        <f t="shared" si="1"/>
        <v>7.55</v>
      </c>
      <c r="V37" s="71">
        <f t="shared" si="1"/>
        <v>8.06</v>
      </c>
      <c r="W37" s="60">
        <f t="shared" si="1"/>
        <v>9.35</v>
      </c>
      <c r="X37" s="60">
        <f t="shared" si="1"/>
        <v>9.19</v>
      </c>
      <c r="Y37" s="60">
        <f t="shared" si="1"/>
        <v>7.72</v>
      </c>
      <c r="Z37" s="60">
        <f t="shared" si="1"/>
        <v>8.18</v>
      </c>
      <c r="AA37" s="60">
        <f t="shared" si="1"/>
        <v>64</v>
      </c>
      <c r="AB37" s="60">
        <f t="shared" si="1"/>
        <v>24.32</v>
      </c>
      <c r="AC37" s="60">
        <f t="shared" si="1"/>
        <v>8.1199999999999992</v>
      </c>
      <c r="AD37" s="60">
        <f t="shared" si="1"/>
        <v>7.79</v>
      </c>
      <c r="AE37" s="60">
        <f t="shared" si="1"/>
        <v>64</v>
      </c>
      <c r="AF37" s="89">
        <f t="shared" si="1"/>
        <v>8.6300000000000008</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21" t="s">
        <v>95</v>
      </c>
      <c r="B38" s="986"/>
      <c r="C38" s="25"/>
      <c r="D38" s="25"/>
      <c r="E38" s="25"/>
      <c r="F38" s="25"/>
      <c r="G38" s="25"/>
      <c r="H38" s="25"/>
      <c r="I38" s="25"/>
      <c r="J38" s="25"/>
      <c r="K38" s="25"/>
      <c r="L38" s="25"/>
      <c r="M38" s="25"/>
      <c r="N38" s="71">
        <f t="shared" ref="N38:AF38" si="2">IF(COUNTIF(N8:N35,"--") = 28,"--",ROUND(MIN(N8:N35),2))</f>
        <v>0.81</v>
      </c>
      <c r="O38" s="60">
        <f t="shared" si="2"/>
        <v>5.15</v>
      </c>
      <c r="P38" s="60">
        <f t="shared" si="2"/>
        <v>5.1100000000000003</v>
      </c>
      <c r="Q38" s="60">
        <f t="shared" si="2"/>
        <v>5.14</v>
      </c>
      <c r="R38" s="60">
        <f t="shared" si="2"/>
        <v>5.18</v>
      </c>
      <c r="S38" s="60">
        <f t="shared" si="2"/>
        <v>5.13</v>
      </c>
      <c r="T38" s="60">
        <f t="shared" si="2"/>
        <v>5.18</v>
      </c>
      <c r="U38" s="60">
        <f t="shared" si="2"/>
        <v>4.0199999999999996</v>
      </c>
      <c r="V38" s="71">
        <f t="shared" si="2"/>
        <v>2.64</v>
      </c>
      <c r="W38" s="60">
        <f t="shared" si="2"/>
        <v>5.17</v>
      </c>
      <c r="X38" s="60">
        <f t="shared" si="2"/>
        <v>6.19</v>
      </c>
      <c r="Y38" s="60">
        <f t="shared" si="2"/>
        <v>5.63</v>
      </c>
      <c r="Z38" s="60">
        <f t="shared" si="2"/>
        <v>6.1</v>
      </c>
      <c r="AA38" s="60">
        <f t="shared" si="2"/>
        <v>5.12</v>
      </c>
      <c r="AB38" s="60">
        <f t="shared" si="2"/>
        <v>5.15</v>
      </c>
      <c r="AC38" s="60">
        <f t="shared" si="2"/>
        <v>5.18</v>
      </c>
      <c r="AD38" s="60">
        <f t="shared" si="2"/>
        <v>4.84</v>
      </c>
      <c r="AE38" s="60">
        <f t="shared" si="2"/>
        <v>5.12</v>
      </c>
      <c r="AF38" s="89">
        <f t="shared" si="2"/>
        <v>5.16</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23" t="s">
        <v>96</v>
      </c>
      <c r="B39" s="987"/>
      <c r="C39" s="27"/>
      <c r="D39" s="27"/>
      <c r="E39" s="27"/>
      <c r="F39" s="27"/>
      <c r="G39" s="27"/>
      <c r="H39" s="27"/>
      <c r="I39" s="27"/>
      <c r="J39" s="27"/>
      <c r="K39" s="27"/>
      <c r="L39" s="27"/>
      <c r="M39" s="27"/>
      <c r="N39" s="72">
        <f t="shared" ref="N39:AF39" si="3">IFERROR(ROUND(MEDIAN(N8:N35),2),"--")</f>
        <v>25.16</v>
      </c>
      <c r="O39" s="61">
        <f t="shared" si="3"/>
        <v>25.27</v>
      </c>
      <c r="P39" s="61">
        <f t="shared" si="3"/>
        <v>18.079999999999998</v>
      </c>
      <c r="Q39" s="61">
        <f t="shared" si="3"/>
        <v>15.58</v>
      </c>
      <c r="R39" s="61">
        <f t="shared" si="3"/>
        <v>19.52</v>
      </c>
      <c r="S39" s="61">
        <f t="shared" si="3"/>
        <v>9.48</v>
      </c>
      <c r="T39" s="61">
        <f t="shared" si="3"/>
        <v>6.56</v>
      </c>
      <c r="U39" s="61">
        <f t="shared" si="3"/>
        <v>6.35</v>
      </c>
      <c r="V39" s="72">
        <f t="shared" si="3"/>
        <v>6</v>
      </c>
      <c r="W39" s="61">
        <f t="shared" si="3"/>
        <v>7.57</v>
      </c>
      <c r="X39" s="61">
        <f t="shared" si="3"/>
        <v>7.58</v>
      </c>
      <c r="Y39" s="61">
        <f t="shared" si="3"/>
        <v>6.7</v>
      </c>
      <c r="Z39" s="61">
        <f t="shared" si="3"/>
        <v>7.53</v>
      </c>
      <c r="AA39" s="61">
        <f t="shared" si="3"/>
        <v>23.93</v>
      </c>
      <c r="AB39" s="61">
        <f t="shared" si="3"/>
        <v>8.83</v>
      </c>
      <c r="AC39" s="61">
        <f t="shared" si="3"/>
        <v>6.52</v>
      </c>
      <c r="AD39" s="61">
        <f t="shared" si="3"/>
        <v>6.39</v>
      </c>
      <c r="AE39" s="61">
        <f t="shared" si="3"/>
        <v>23.93</v>
      </c>
      <c r="AF39" s="90">
        <f t="shared" si="3"/>
        <v>7.7</v>
      </c>
      <c r="AG39" s="27"/>
      <c r="AH39" s="27"/>
      <c r="AI39" s="27"/>
      <c r="AJ39" s="27"/>
      <c r="AK39" s="27"/>
      <c r="AL39" s="27"/>
      <c r="AM39" s="27"/>
      <c r="AN39" s="27"/>
      <c r="AO39" s="27"/>
      <c r="AP39" s="27"/>
      <c r="AQ39" s="27"/>
      <c r="AR39" s="27"/>
      <c r="AS39" s="27"/>
      <c r="AT39" s="27"/>
      <c r="AU39" s="27"/>
      <c r="AV39" s="27"/>
      <c r="AW39" s="27"/>
      <c r="AX39" s="27"/>
      <c r="AY39" s="268"/>
    </row>
    <row r="40" spans="1:51" ht="14.5" x14ac:dyDescent="0.25">
      <c r="A40" s="39" t="s">
        <v>8671</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1012" t="s">
        <v>7331</v>
      </c>
      <c r="B41" s="1013"/>
      <c r="C41" s="1014">
        <v>43480</v>
      </c>
      <c r="D41" s="1013"/>
      <c r="E41" s="1015">
        <v>7846.1</v>
      </c>
      <c r="F41" s="1013"/>
      <c r="G41" s="1016">
        <v>1445.9928</v>
      </c>
      <c r="H41" s="1018"/>
      <c r="I41" s="1017">
        <v>3.2100000000000002E-3</v>
      </c>
      <c r="J41" s="1017">
        <v>5.4</v>
      </c>
      <c r="K41" s="1017">
        <v>3.2100000000000002E-3</v>
      </c>
      <c r="L41" s="1017">
        <v>3.2100000000000002E-3</v>
      </c>
      <c r="M41" s="1022"/>
      <c r="N41" s="1019">
        <v>4.9809999999999999</v>
      </c>
      <c r="O41" s="1017">
        <v>5.0900999999999996</v>
      </c>
      <c r="P41" s="1017">
        <v>5.1284999999999998</v>
      </c>
      <c r="Q41" s="1017">
        <v>5.1055000000000001</v>
      </c>
      <c r="R41" s="1017">
        <v>5.0731999999999999</v>
      </c>
      <c r="S41" s="1017">
        <v>5.0220000000000002</v>
      </c>
      <c r="T41" s="1017">
        <v>5.0803000000000003</v>
      </c>
      <c r="U41" s="1041">
        <v>5.1839000000000004</v>
      </c>
      <c r="V41" s="1017">
        <v>5.2643000000000004</v>
      </c>
      <c r="W41" s="1017">
        <v>5.7906000000000004</v>
      </c>
      <c r="X41" s="1017">
        <v>6.0906000000000002</v>
      </c>
      <c r="Y41" s="1023">
        <v>5.5293999999999999</v>
      </c>
      <c r="Z41" s="1017" t="s">
        <v>430</v>
      </c>
      <c r="AA41" s="1017">
        <v>5.0132000000000003</v>
      </c>
      <c r="AB41" s="1017">
        <v>5.0438000000000001</v>
      </c>
      <c r="AC41" s="1017">
        <v>5.0827999999999998</v>
      </c>
      <c r="AD41" s="1017">
        <v>5.1858000000000004</v>
      </c>
      <c r="AE41" s="1017">
        <v>5.0132000000000003</v>
      </c>
      <c r="AF41" s="1017">
        <v>5.0639000000000003</v>
      </c>
      <c r="AG41" s="1042"/>
      <c r="AH41" s="1020" t="s">
        <v>8672</v>
      </c>
      <c r="AI41" s="1020" t="s">
        <v>8672</v>
      </c>
      <c r="AJ41" s="1020" t="s">
        <v>8673</v>
      </c>
      <c r="AK41" s="1020" t="s">
        <v>8674</v>
      </c>
      <c r="AL41" s="1020" t="s">
        <v>8673</v>
      </c>
      <c r="AM41" s="1020" t="s">
        <v>8672</v>
      </c>
      <c r="AN41" s="1020" t="s">
        <v>7177</v>
      </c>
      <c r="AO41" s="1043" t="s">
        <v>7177</v>
      </c>
      <c r="AP41" s="1020" t="s">
        <v>7194</v>
      </c>
      <c r="AQ41" s="1020" t="s">
        <v>7182</v>
      </c>
      <c r="AR41" s="1020" t="s">
        <v>7159</v>
      </c>
      <c r="AS41" s="1020" t="s">
        <v>7189</v>
      </c>
      <c r="AT41" s="1015" t="s">
        <v>430</v>
      </c>
      <c r="AU41" s="1020" t="s">
        <v>8674</v>
      </c>
      <c r="AV41" s="1020" t="s">
        <v>8672</v>
      </c>
      <c r="AW41" s="1020" t="s">
        <v>7177</v>
      </c>
      <c r="AX41" s="1020" t="s">
        <v>7177</v>
      </c>
      <c r="AY41" s="1044" t="s">
        <v>8674</v>
      </c>
    </row>
    <row r="42" spans="1:51" x14ac:dyDescent="0.25">
      <c r="A42" s="1012" t="s">
        <v>7410</v>
      </c>
      <c r="B42" s="1025"/>
      <c r="C42" s="1026">
        <v>37929</v>
      </c>
      <c r="D42" s="1025"/>
      <c r="E42" s="1027">
        <v>40018.089999999997</v>
      </c>
      <c r="F42" s="1025"/>
      <c r="G42" s="1028">
        <v>5611.2763000000004</v>
      </c>
      <c r="H42" s="1045"/>
      <c r="I42" s="1031">
        <v>0.1</v>
      </c>
      <c r="J42" s="1029">
        <v>6.69</v>
      </c>
      <c r="K42" s="1029">
        <v>0.1</v>
      </c>
      <c r="L42" s="1046">
        <v>0.1</v>
      </c>
      <c r="M42" s="1029"/>
      <c r="N42" s="1031">
        <v>7.2445000000000004</v>
      </c>
      <c r="O42" s="1029">
        <v>15.949299999999999</v>
      </c>
      <c r="P42" s="1029">
        <v>9.9497</v>
      </c>
      <c r="Q42" s="1029">
        <v>8.1020000000000003</v>
      </c>
      <c r="R42" s="1029">
        <v>8.2277000000000005</v>
      </c>
      <c r="S42" s="1029">
        <v>6.7930999999999999</v>
      </c>
      <c r="T42" s="1029">
        <v>6.6338999999999997</v>
      </c>
      <c r="U42" s="1046">
        <v>6.3902999999999999</v>
      </c>
      <c r="V42" s="1031">
        <v>6.2632000000000003</v>
      </c>
      <c r="W42" s="1029">
        <v>6.6951999999999998</v>
      </c>
      <c r="X42" s="1029">
        <v>6.8768000000000002</v>
      </c>
      <c r="Y42" s="1035">
        <v>6.093</v>
      </c>
      <c r="Z42" s="1029">
        <v>6.0082000000000004</v>
      </c>
      <c r="AA42" s="1029">
        <v>11.7011</v>
      </c>
      <c r="AB42" s="1029">
        <v>7.3166000000000002</v>
      </c>
      <c r="AC42" s="1029">
        <v>6.6254</v>
      </c>
      <c r="AD42" s="1029">
        <v>6.3930999999999996</v>
      </c>
      <c r="AE42" s="1029">
        <v>11.7011</v>
      </c>
      <c r="AF42" s="1046">
        <v>6.8550000000000004</v>
      </c>
      <c r="AG42" s="1027"/>
      <c r="AH42" s="1047" t="s">
        <v>8488</v>
      </c>
      <c r="AI42" s="1032" t="s">
        <v>7224</v>
      </c>
      <c r="AJ42" s="1032" t="s">
        <v>7223</v>
      </c>
      <c r="AK42" s="1032" t="s">
        <v>8495</v>
      </c>
      <c r="AL42" s="1032" t="s">
        <v>8483</v>
      </c>
      <c r="AM42" s="1032" t="s">
        <v>8479</v>
      </c>
      <c r="AN42" s="1032" t="s">
        <v>8481</v>
      </c>
      <c r="AO42" s="1048" t="s">
        <v>8481</v>
      </c>
      <c r="AP42" s="1032" t="s">
        <v>8480</v>
      </c>
      <c r="AQ42" s="1032" t="s">
        <v>8480</v>
      </c>
      <c r="AR42" s="1032" t="s">
        <v>8488</v>
      </c>
      <c r="AS42" s="1032" t="s">
        <v>8488</v>
      </c>
      <c r="AT42" s="1032" t="s">
        <v>8481</v>
      </c>
      <c r="AU42" s="1032" t="s">
        <v>7250</v>
      </c>
      <c r="AV42" s="1032" t="s">
        <v>8483</v>
      </c>
      <c r="AW42" s="1032" t="s">
        <v>8488</v>
      </c>
      <c r="AX42" s="1032" t="s">
        <v>8488</v>
      </c>
      <c r="AY42" s="1049" t="s">
        <v>7250</v>
      </c>
    </row>
    <row r="43" spans="1:51" x14ac:dyDescent="0.25">
      <c r="A43" s="1012" t="s">
        <v>7493</v>
      </c>
      <c r="B43" s="1025"/>
      <c r="C43" s="1026">
        <v>38212</v>
      </c>
      <c r="D43" s="1025"/>
      <c r="E43" s="1027">
        <v>14181.4</v>
      </c>
      <c r="F43" s="1025"/>
      <c r="G43" s="1028">
        <v>45.543799999999997</v>
      </c>
      <c r="H43" s="1030"/>
      <c r="I43" s="1029">
        <v>0.51</v>
      </c>
      <c r="J43" s="1029">
        <v>7.9</v>
      </c>
      <c r="K43" s="1029">
        <v>0.4</v>
      </c>
      <c r="L43" s="1029">
        <v>0.41</v>
      </c>
      <c r="M43" s="1029"/>
      <c r="N43" s="1031">
        <v>18.041</v>
      </c>
      <c r="O43" s="1029">
        <v>19.5595</v>
      </c>
      <c r="P43" s="1029">
        <v>15.5596</v>
      </c>
      <c r="Q43" s="1029">
        <v>12.152200000000001</v>
      </c>
      <c r="R43" s="1029">
        <v>12.234</v>
      </c>
      <c r="S43" s="1029">
        <v>6.7093999999999996</v>
      </c>
      <c r="T43" s="1029">
        <v>6.2668999999999997</v>
      </c>
      <c r="U43" s="1046">
        <v>6.1096000000000004</v>
      </c>
      <c r="V43" s="1029">
        <v>6.0110000000000001</v>
      </c>
      <c r="W43" s="1029">
        <v>6.7327000000000004</v>
      </c>
      <c r="X43" s="1029">
        <v>6.8179999999999996</v>
      </c>
      <c r="Y43" s="1035">
        <v>6.0124000000000004</v>
      </c>
      <c r="Z43" s="1029">
        <v>6.3373999999999997</v>
      </c>
      <c r="AA43" s="1029">
        <v>19.8569</v>
      </c>
      <c r="AB43" s="1029">
        <v>6.8110999999999997</v>
      </c>
      <c r="AC43" s="1029">
        <v>6.2492000000000001</v>
      </c>
      <c r="AD43" s="1029">
        <v>6.1364000000000001</v>
      </c>
      <c r="AE43" s="1029">
        <v>19.8569</v>
      </c>
      <c r="AF43" s="1029">
        <v>7.1684999999999999</v>
      </c>
      <c r="AG43" s="1050"/>
      <c r="AH43" s="1032" t="s">
        <v>7194</v>
      </c>
      <c r="AI43" s="1032" t="s">
        <v>7192</v>
      </c>
      <c r="AJ43" s="1032" t="s">
        <v>7184</v>
      </c>
      <c r="AK43" s="1032" t="s">
        <v>7191</v>
      </c>
      <c r="AL43" s="1032" t="s">
        <v>7187</v>
      </c>
      <c r="AM43" s="1032" t="s">
        <v>7283</v>
      </c>
      <c r="AN43" s="1032" t="s">
        <v>7191</v>
      </c>
      <c r="AO43" s="1051" t="s">
        <v>7190</v>
      </c>
      <c r="AP43" s="1032" t="s">
        <v>7191</v>
      </c>
      <c r="AQ43" s="1032" t="s">
        <v>7190</v>
      </c>
      <c r="AR43" s="1032" t="s">
        <v>7190</v>
      </c>
      <c r="AS43" s="1032" t="s">
        <v>7190</v>
      </c>
      <c r="AT43" s="1032" t="s">
        <v>7226</v>
      </c>
      <c r="AU43" s="1032" t="s">
        <v>7192</v>
      </c>
      <c r="AV43" s="1032" t="s">
        <v>7283</v>
      </c>
      <c r="AW43" s="1032" t="s">
        <v>7191</v>
      </c>
      <c r="AX43" s="1032" t="s">
        <v>7190</v>
      </c>
      <c r="AY43" s="1049" t="s">
        <v>7192</v>
      </c>
    </row>
    <row r="44" spans="1:51" x14ac:dyDescent="0.25">
      <c r="A44" s="1012" t="s">
        <v>7547</v>
      </c>
      <c r="B44" s="1052"/>
      <c r="C44" s="1026">
        <v>39513</v>
      </c>
      <c r="D44" s="1025"/>
      <c r="E44" s="1027">
        <v>11522.7</v>
      </c>
      <c r="F44" s="1025"/>
      <c r="G44" s="1028">
        <v>3543.8995</v>
      </c>
      <c r="H44" s="1030"/>
      <c r="I44" s="1029">
        <v>1.19</v>
      </c>
      <c r="J44" s="1029">
        <v>8.1300000000000008</v>
      </c>
      <c r="K44" s="1029">
        <v>0.93</v>
      </c>
      <c r="L44" s="1029">
        <v>0.99</v>
      </c>
      <c r="M44" s="1034"/>
      <c r="N44" s="1029">
        <v>26.746500000000001</v>
      </c>
      <c r="O44" s="1029">
        <v>24.486499999999999</v>
      </c>
      <c r="P44" s="1029">
        <v>17.2957</v>
      </c>
      <c r="Q44" s="1029">
        <v>13.109500000000001</v>
      </c>
      <c r="R44" s="1029">
        <v>14.834899999999999</v>
      </c>
      <c r="S44" s="1029">
        <v>7.2750000000000004</v>
      </c>
      <c r="T44" s="1029">
        <v>5.7919999999999998</v>
      </c>
      <c r="U44" s="1029">
        <v>5.7567000000000004</v>
      </c>
      <c r="V44" s="1029">
        <v>5.6660000000000004</v>
      </c>
      <c r="W44" s="1029">
        <v>6.7916999999999996</v>
      </c>
      <c r="X44" s="1029">
        <v>6.8133999999999997</v>
      </c>
      <c r="Y44" s="1035">
        <v>5.9298999999999999</v>
      </c>
      <c r="Z44" s="1029">
        <v>6.6479999999999997</v>
      </c>
      <c r="AA44" s="1029">
        <v>26.662299999999998</v>
      </c>
      <c r="AB44" s="1029">
        <v>7.1490999999999998</v>
      </c>
      <c r="AC44" s="1029">
        <v>5.8132999999999999</v>
      </c>
      <c r="AD44" s="1029">
        <v>5.7708000000000004</v>
      </c>
      <c r="AE44" s="1029">
        <v>26.662299999999998</v>
      </c>
      <c r="AF44" s="1029">
        <v>7.1445999999999996</v>
      </c>
      <c r="AG44" s="1050"/>
      <c r="AH44" s="1032" t="s">
        <v>7251</v>
      </c>
      <c r="AI44" s="1032" t="s">
        <v>8491</v>
      </c>
      <c r="AJ44" s="1032" t="s">
        <v>7250</v>
      </c>
      <c r="AK44" s="1032" t="s">
        <v>8492</v>
      </c>
      <c r="AL44" s="1032" t="s">
        <v>7224</v>
      </c>
      <c r="AM44" s="1032" t="s">
        <v>8492</v>
      </c>
      <c r="AN44" s="1032" t="s">
        <v>8672</v>
      </c>
      <c r="AO44" s="1053" t="s">
        <v>8488</v>
      </c>
      <c r="AP44" s="1032" t="s">
        <v>8674</v>
      </c>
      <c r="AQ44" s="1032" t="s">
        <v>7284</v>
      </c>
      <c r="AR44" s="1032" t="s">
        <v>7284</v>
      </c>
      <c r="AS44" s="1032" t="s">
        <v>7191</v>
      </c>
      <c r="AT44" s="1032" t="s">
        <v>7282</v>
      </c>
      <c r="AU44" s="1032" t="s">
        <v>7251</v>
      </c>
      <c r="AV44" s="1032" t="s">
        <v>8492</v>
      </c>
      <c r="AW44" s="1032" t="s">
        <v>8488</v>
      </c>
      <c r="AX44" s="1032" t="s">
        <v>8488</v>
      </c>
      <c r="AY44" s="1049" t="s">
        <v>7251</v>
      </c>
    </row>
    <row r="45" spans="1:51" x14ac:dyDescent="0.25">
      <c r="A45" s="1012" t="s">
        <v>7601</v>
      </c>
      <c r="B45" s="1052"/>
      <c r="C45" s="1026">
        <v>37816</v>
      </c>
      <c r="D45" s="1025"/>
      <c r="E45" s="1027">
        <v>28761.8</v>
      </c>
      <c r="F45" s="1025"/>
      <c r="G45" s="1028">
        <v>4791.1931000000004</v>
      </c>
      <c r="H45" s="1030"/>
      <c r="I45" s="1029">
        <v>0.6</v>
      </c>
      <c r="J45" s="1029">
        <v>7.71</v>
      </c>
      <c r="K45" s="1029">
        <v>0.6</v>
      </c>
      <c r="L45" s="1029">
        <v>0.6</v>
      </c>
      <c r="M45" s="1034"/>
      <c r="N45" s="1031">
        <v>23.228000000000002</v>
      </c>
      <c r="O45" s="1029">
        <v>24.131</v>
      </c>
      <c r="P45" s="1029">
        <v>16.943300000000001</v>
      </c>
      <c r="Q45" s="1029">
        <v>14.4779</v>
      </c>
      <c r="R45" s="1029">
        <v>13.8277</v>
      </c>
      <c r="S45" s="1029">
        <v>7.9836999999999998</v>
      </c>
      <c r="T45" s="1029">
        <v>6.6574999999999998</v>
      </c>
      <c r="U45" s="1046">
        <v>6.4227999999999996</v>
      </c>
      <c r="V45" s="1029">
        <v>6.2992999999999997</v>
      </c>
      <c r="W45" s="1029">
        <v>7.2117000000000004</v>
      </c>
      <c r="X45" s="1029">
        <v>7.3106999999999998</v>
      </c>
      <c r="Y45" s="1035">
        <v>6.4865000000000004</v>
      </c>
      <c r="Z45" s="1029">
        <v>6.5799000000000003</v>
      </c>
      <c r="AA45" s="1029">
        <v>25.769300000000001</v>
      </c>
      <c r="AB45" s="1029">
        <v>7.9713000000000003</v>
      </c>
      <c r="AC45" s="1029">
        <v>6.6227</v>
      </c>
      <c r="AD45" s="1029">
        <v>6.4435000000000002</v>
      </c>
      <c r="AE45" s="1029">
        <v>25.769300000000001</v>
      </c>
      <c r="AF45" s="1029">
        <v>7.0547000000000004</v>
      </c>
      <c r="AG45" s="1050"/>
      <c r="AH45" s="1032" t="s">
        <v>8675</v>
      </c>
      <c r="AI45" s="1032" t="s">
        <v>8500</v>
      </c>
      <c r="AJ45" s="1032" t="s">
        <v>8676</v>
      </c>
      <c r="AK45" s="1032" t="s">
        <v>8676</v>
      </c>
      <c r="AL45" s="1032" t="s">
        <v>8500</v>
      </c>
      <c r="AM45" s="1032" t="s">
        <v>8677</v>
      </c>
      <c r="AN45" s="1032" t="s">
        <v>8678</v>
      </c>
      <c r="AO45" s="1051" t="s">
        <v>8676</v>
      </c>
      <c r="AP45" s="1032" t="s">
        <v>8679</v>
      </c>
      <c r="AQ45" s="1032" t="s">
        <v>8680</v>
      </c>
      <c r="AR45" s="1032" t="s">
        <v>8681</v>
      </c>
      <c r="AS45" s="1032" t="s">
        <v>7181</v>
      </c>
      <c r="AT45" s="1032" t="s">
        <v>7161</v>
      </c>
      <c r="AU45" s="1032" t="s">
        <v>8678</v>
      </c>
      <c r="AV45" s="1032" t="s">
        <v>8682</v>
      </c>
      <c r="AW45" s="1032" t="s">
        <v>8676</v>
      </c>
      <c r="AX45" s="1032" t="s">
        <v>8676</v>
      </c>
      <c r="AY45" s="1049" t="s">
        <v>8678</v>
      </c>
    </row>
    <row r="46" spans="1:51" x14ac:dyDescent="0.25">
      <c r="A46" s="1012" t="s">
        <v>7648</v>
      </c>
      <c r="B46" s="1054"/>
      <c r="C46" s="1026">
        <v>37378</v>
      </c>
      <c r="D46" s="1037"/>
      <c r="E46" s="1027">
        <v>14360.3</v>
      </c>
      <c r="F46" s="1037"/>
      <c r="G46" s="1028">
        <v>55.003900000000002</v>
      </c>
      <c r="H46" s="1038"/>
      <c r="I46" s="1029">
        <v>2.95</v>
      </c>
      <c r="J46" s="1029">
        <v>7.94</v>
      </c>
      <c r="K46" s="1029">
        <v>2.0699999999999998</v>
      </c>
      <c r="L46" s="1029">
        <v>2.19</v>
      </c>
      <c r="M46" s="1034"/>
      <c r="N46" s="1031">
        <v>36.201500000000003</v>
      </c>
      <c r="O46" s="1029">
        <v>27.0015</v>
      </c>
      <c r="P46" s="1029">
        <v>18.007300000000001</v>
      </c>
      <c r="Q46" s="1029">
        <v>17.392299999999999</v>
      </c>
      <c r="R46" s="1029">
        <v>20.725999999999999</v>
      </c>
      <c r="S46" s="1029">
        <v>9.4402000000000008</v>
      </c>
      <c r="T46" s="1029">
        <v>5.3582999999999998</v>
      </c>
      <c r="U46" s="1046">
        <v>5.2579000000000002</v>
      </c>
      <c r="V46" s="1029">
        <v>4.9542999999999999</v>
      </c>
      <c r="W46" s="1029">
        <v>6.9892000000000003</v>
      </c>
      <c r="X46" s="1029">
        <v>6.9207000000000001</v>
      </c>
      <c r="Y46" s="1039">
        <v>5.8545999999999996</v>
      </c>
      <c r="Z46" s="1029">
        <v>6.6844000000000001</v>
      </c>
      <c r="AA46" s="1029">
        <v>24.186699999999998</v>
      </c>
      <c r="AB46" s="1029">
        <v>8.7555999999999994</v>
      </c>
      <c r="AC46" s="1029">
        <v>5.3868999999999998</v>
      </c>
      <c r="AD46" s="1029">
        <v>5.3838999999999997</v>
      </c>
      <c r="AE46" s="1029">
        <v>24.186699999999998</v>
      </c>
      <c r="AF46" s="1029">
        <v>7.3038999999999996</v>
      </c>
      <c r="AG46" s="1050"/>
      <c r="AH46" s="1032" t="s">
        <v>7171</v>
      </c>
      <c r="AI46" s="1032" t="s">
        <v>7278</v>
      </c>
      <c r="AJ46" s="1032" t="s">
        <v>7275</v>
      </c>
      <c r="AK46" s="1032" t="s">
        <v>8683</v>
      </c>
      <c r="AL46" s="1032" t="s">
        <v>7275</v>
      </c>
      <c r="AM46" s="1032" t="s">
        <v>7276</v>
      </c>
      <c r="AN46" s="1032" t="s">
        <v>8505</v>
      </c>
      <c r="AO46" s="1055" t="s">
        <v>8505</v>
      </c>
      <c r="AP46" s="1032" t="s">
        <v>8505</v>
      </c>
      <c r="AQ46" s="1032" t="s">
        <v>8505</v>
      </c>
      <c r="AR46" s="1032" t="s">
        <v>7275</v>
      </c>
      <c r="AS46" s="1032" t="s">
        <v>7278</v>
      </c>
      <c r="AT46" s="1032" t="s">
        <v>7204</v>
      </c>
      <c r="AU46" s="1032" t="s">
        <v>7171</v>
      </c>
      <c r="AV46" s="1032" t="s">
        <v>7276</v>
      </c>
      <c r="AW46" s="1032" t="s">
        <v>8505</v>
      </c>
      <c r="AX46" s="1032" t="s">
        <v>8505</v>
      </c>
      <c r="AY46" s="1049" t="s">
        <v>7171</v>
      </c>
    </row>
    <row r="47" spans="1:51" x14ac:dyDescent="0.25">
      <c r="A47" s="1012" t="s">
        <v>7703</v>
      </c>
      <c r="B47" s="1025"/>
      <c r="C47" s="1026">
        <v>41719</v>
      </c>
      <c r="D47" s="1025"/>
      <c r="E47" s="1027">
        <v>1795.72</v>
      </c>
      <c r="F47" s="1025"/>
      <c r="G47" s="1028">
        <v>24.3858</v>
      </c>
      <c r="H47" s="1030"/>
      <c r="I47" s="1029">
        <v>4.17</v>
      </c>
      <c r="J47" s="1029">
        <v>8.7200000000000006</v>
      </c>
      <c r="K47" s="1029">
        <v>2.7</v>
      </c>
      <c r="L47" s="1029">
        <v>2.84</v>
      </c>
      <c r="M47" s="1034"/>
      <c r="N47" s="1031">
        <v>58.617800000000003</v>
      </c>
      <c r="O47" s="1029">
        <v>56.590499999999999</v>
      </c>
      <c r="P47" s="1029">
        <v>33.441499999999998</v>
      </c>
      <c r="Q47" s="1029">
        <v>26.6448</v>
      </c>
      <c r="R47" s="1029">
        <v>25.208400000000001</v>
      </c>
      <c r="S47" s="1029">
        <v>12.615500000000001</v>
      </c>
      <c r="T47" s="1029">
        <v>6.4297000000000004</v>
      </c>
      <c r="U47" s="1046">
        <v>6.5365000000000002</v>
      </c>
      <c r="V47" s="1029">
        <v>6.8624999999999998</v>
      </c>
      <c r="W47" s="1029">
        <v>8.3024000000000004</v>
      </c>
      <c r="X47" s="1029">
        <v>8.1458999999999993</v>
      </c>
      <c r="Y47" s="1035">
        <v>6.6551</v>
      </c>
      <c r="Z47" s="1029">
        <v>6.8806000000000003</v>
      </c>
      <c r="AA47" s="1029">
        <v>47.12</v>
      </c>
      <c r="AB47" s="1029">
        <v>12.2637</v>
      </c>
      <c r="AC47" s="1029">
        <v>6.5250000000000004</v>
      </c>
      <c r="AD47" s="1029">
        <v>6.7736999999999998</v>
      </c>
      <c r="AE47" s="1029">
        <v>47.12</v>
      </c>
      <c r="AF47" s="1029">
        <v>7.5224000000000002</v>
      </c>
      <c r="AG47" s="1050"/>
      <c r="AH47" s="1032" t="s">
        <v>7197</v>
      </c>
      <c r="AI47" s="1032" t="s">
        <v>8506</v>
      </c>
      <c r="AJ47" s="1032" t="s">
        <v>8506</v>
      </c>
      <c r="AK47" s="1032" t="s">
        <v>7156</v>
      </c>
      <c r="AL47" s="1032" t="s">
        <v>7197</v>
      </c>
      <c r="AM47" s="1032" t="s">
        <v>8514</v>
      </c>
      <c r="AN47" s="1032" t="s">
        <v>8507</v>
      </c>
      <c r="AO47" s="1051" t="s">
        <v>8514</v>
      </c>
      <c r="AP47" s="1032" t="s">
        <v>7162</v>
      </c>
      <c r="AQ47" s="1032" t="s">
        <v>7162</v>
      </c>
      <c r="AR47" s="1032" t="s">
        <v>7156</v>
      </c>
      <c r="AS47" s="1032" t="s">
        <v>7166</v>
      </c>
      <c r="AT47" s="1032" t="s">
        <v>7198</v>
      </c>
      <c r="AU47" s="1032" t="s">
        <v>8506</v>
      </c>
      <c r="AV47" s="1032" t="s">
        <v>7166</v>
      </c>
      <c r="AW47" s="1032" t="s">
        <v>8507</v>
      </c>
      <c r="AX47" s="1032" t="s">
        <v>7198</v>
      </c>
      <c r="AY47" s="1049" t="s">
        <v>8506</v>
      </c>
    </row>
    <row r="48" spans="1:51" x14ac:dyDescent="0.25">
      <c r="A48" s="1012" t="s">
        <v>7728</v>
      </c>
      <c r="B48" s="1025"/>
      <c r="C48" s="1026">
        <v>36489</v>
      </c>
      <c r="D48" s="1025"/>
      <c r="E48" s="1027">
        <v>1806.6</v>
      </c>
      <c r="F48" s="1025"/>
      <c r="G48" s="1028">
        <v>80.032300000000006</v>
      </c>
      <c r="H48" s="1030"/>
      <c r="I48" s="1029">
        <v>8.18</v>
      </c>
      <c r="J48" s="1029">
        <v>7.59</v>
      </c>
      <c r="K48" s="1029">
        <v>4.6399999999999997</v>
      </c>
      <c r="L48" s="1029">
        <v>4.83</v>
      </c>
      <c r="M48" s="1034"/>
      <c r="N48" s="1031">
        <v>54.627099999999999</v>
      </c>
      <c r="O48" s="1029">
        <v>35.142299999999999</v>
      </c>
      <c r="P48" s="1029">
        <v>21.8718</v>
      </c>
      <c r="Q48" s="1029">
        <v>28.8325</v>
      </c>
      <c r="R48" s="1029">
        <v>34.166800000000002</v>
      </c>
      <c r="S48" s="1029">
        <v>17.233000000000001</v>
      </c>
      <c r="T48" s="1029">
        <v>5.8815999999999997</v>
      </c>
      <c r="U48" s="1046">
        <v>4.9474</v>
      </c>
      <c r="V48" s="1029">
        <v>3.8555999999999999</v>
      </c>
      <c r="W48" s="1029">
        <v>6.1029999999999998</v>
      </c>
      <c r="X48" s="1029">
        <v>6.5003000000000002</v>
      </c>
      <c r="Y48" s="1035">
        <v>5.5198999999999998</v>
      </c>
      <c r="Z48" s="1029">
        <v>6.3446999999999996</v>
      </c>
      <c r="AA48" s="1029">
        <v>20.591799999999999</v>
      </c>
      <c r="AB48" s="1029">
        <v>15.604699999999999</v>
      </c>
      <c r="AC48" s="1029">
        <v>5.9050000000000002</v>
      </c>
      <c r="AD48" s="1029">
        <v>5.3813000000000004</v>
      </c>
      <c r="AE48" s="1029">
        <v>20.591799999999999</v>
      </c>
      <c r="AF48" s="1029">
        <v>8.1266999999999996</v>
      </c>
      <c r="AG48" s="1050"/>
      <c r="AH48" s="1032" t="s">
        <v>7277</v>
      </c>
      <c r="AI48" s="1032" t="s">
        <v>7248</v>
      </c>
      <c r="AJ48" s="1032" t="s">
        <v>8509</v>
      </c>
      <c r="AK48" s="1032" t="s">
        <v>7277</v>
      </c>
      <c r="AL48" s="1032" t="s">
        <v>7226</v>
      </c>
      <c r="AM48" s="1032" t="s">
        <v>7277</v>
      </c>
      <c r="AN48" s="1032" t="s">
        <v>7247</v>
      </c>
      <c r="AO48" s="1051" t="s">
        <v>7277</v>
      </c>
      <c r="AP48" s="1032" t="s">
        <v>7249</v>
      </c>
      <c r="AQ48" s="1032" t="s">
        <v>7249</v>
      </c>
      <c r="AR48" s="1032" t="s">
        <v>7226</v>
      </c>
      <c r="AS48" s="1032" t="s">
        <v>7277</v>
      </c>
      <c r="AT48" s="1032" t="s">
        <v>7277</v>
      </c>
      <c r="AU48" s="1032" t="s">
        <v>7196</v>
      </c>
      <c r="AV48" s="1032" t="s">
        <v>8510</v>
      </c>
      <c r="AW48" s="1032" t="s">
        <v>7249</v>
      </c>
      <c r="AX48" s="1032" t="s">
        <v>7277</v>
      </c>
      <c r="AY48" s="1049" t="s">
        <v>7196</v>
      </c>
    </row>
    <row r="49" spans="1:51" x14ac:dyDescent="0.25">
      <c r="A49" s="1012" t="s">
        <v>7760</v>
      </c>
      <c r="B49" s="1025"/>
      <c r="C49" s="1026">
        <v>45362</v>
      </c>
      <c r="D49" s="1025"/>
      <c r="E49" s="1027">
        <v>67.837199999999996</v>
      </c>
      <c r="F49" s="1025"/>
      <c r="G49" s="1028">
        <v>11.312799999999999</v>
      </c>
      <c r="H49" s="1030"/>
      <c r="I49" s="1029">
        <v>13.24</v>
      </c>
      <c r="J49" s="1029">
        <v>7.65</v>
      </c>
      <c r="K49" s="1029">
        <v>12.48</v>
      </c>
      <c r="L49" s="1029">
        <v>12.95</v>
      </c>
      <c r="M49" s="1034"/>
      <c r="N49" s="1031">
        <v>134.065</v>
      </c>
      <c r="O49" s="1029">
        <v>93.636399999999995</v>
      </c>
      <c r="P49" s="1029">
        <v>61.842700000000001</v>
      </c>
      <c r="Q49" s="1029">
        <v>54.514000000000003</v>
      </c>
      <c r="R49" s="1029">
        <v>50.168100000000003</v>
      </c>
      <c r="S49" s="1029">
        <v>27.923100000000002</v>
      </c>
      <c r="T49" s="1029">
        <v>6.8452000000000002</v>
      </c>
      <c r="U49" s="1046">
        <v>4.1952999999999996</v>
      </c>
      <c r="V49" s="1029">
        <v>2.3254999999999999</v>
      </c>
      <c r="W49" s="1029">
        <v>4.8602999999999996</v>
      </c>
      <c r="X49" s="1029" t="s">
        <v>430</v>
      </c>
      <c r="Y49" s="1035" t="s">
        <v>430</v>
      </c>
      <c r="Z49" s="1029" t="s">
        <v>430</v>
      </c>
      <c r="AA49" s="1029">
        <v>63.620399999999997</v>
      </c>
      <c r="AB49" s="1029">
        <v>23.987500000000001</v>
      </c>
      <c r="AC49" s="1029">
        <v>6.8853999999999997</v>
      </c>
      <c r="AD49" s="1029">
        <v>5.2645999999999997</v>
      </c>
      <c r="AE49" s="1029">
        <v>63.620399999999997</v>
      </c>
      <c r="AF49" s="1029">
        <v>5.4859999999999998</v>
      </c>
      <c r="AG49" s="1050"/>
      <c r="AH49" s="1032" t="s">
        <v>8510</v>
      </c>
      <c r="AI49" s="1032" t="s">
        <v>7229</v>
      </c>
      <c r="AJ49" s="1032" t="s">
        <v>7229</v>
      </c>
      <c r="AK49" s="1032" t="s">
        <v>7249</v>
      </c>
      <c r="AL49" s="1032" t="s">
        <v>7226</v>
      </c>
      <c r="AM49" s="1032" t="s">
        <v>7257</v>
      </c>
      <c r="AN49" s="1032" t="s">
        <v>7257</v>
      </c>
      <c r="AO49" s="1048" t="s">
        <v>7249</v>
      </c>
      <c r="AP49" s="1032" t="s">
        <v>7196</v>
      </c>
      <c r="AQ49" s="1032" t="s">
        <v>7248</v>
      </c>
      <c r="AR49" s="1027" t="s">
        <v>430</v>
      </c>
      <c r="AS49" s="1027" t="s">
        <v>430</v>
      </c>
      <c r="AT49" s="1027" t="s">
        <v>430</v>
      </c>
      <c r="AU49" s="1032" t="s">
        <v>8510</v>
      </c>
      <c r="AV49" s="1032" t="s">
        <v>8510</v>
      </c>
      <c r="AW49" s="1032" t="s">
        <v>7257</v>
      </c>
      <c r="AX49" s="1032" t="s">
        <v>7257</v>
      </c>
      <c r="AY49" s="1049" t="s">
        <v>8510</v>
      </c>
    </row>
    <row r="50" spans="1:51" x14ac:dyDescent="0.25">
      <c r="A50" s="1012" t="s">
        <v>7785</v>
      </c>
      <c r="B50" s="1025"/>
      <c r="C50" s="1026">
        <v>39594</v>
      </c>
      <c r="D50" s="1025"/>
      <c r="E50" s="1027">
        <v>2383.3000000000002</v>
      </c>
      <c r="F50" s="1025"/>
      <c r="G50" s="1028">
        <v>39.5092</v>
      </c>
      <c r="H50" s="1030"/>
      <c r="I50" s="1029">
        <v>12.45</v>
      </c>
      <c r="J50" s="1029">
        <v>7.82</v>
      </c>
      <c r="K50" s="1029">
        <v>5.17</v>
      </c>
      <c r="L50" s="1029">
        <v>5.41</v>
      </c>
      <c r="M50" s="1029"/>
      <c r="N50" s="1031">
        <v>119.47199999999999</v>
      </c>
      <c r="O50" s="1029">
        <v>53.6952</v>
      </c>
      <c r="P50" s="1029">
        <v>39.011600000000001</v>
      </c>
      <c r="Q50" s="1029">
        <v>38.068800000000003</v>
      </c>
      <c r="R50" s="1029">
        <v>32.869399999999999</v>
      </c>
      <c r="S50" s="1029">
        <v>16.972899999999999</v>
      </c>
      <c r="T50" s="1029">
        <v>7.1852</v>
      </c>
      <c r="U50" s="1046">
        <v>5.8329000000000004</v>
      </c>
      <c r="V50" s="1029">
        <v>5.1753</v>
      </c>
      <c r="W50" s="1029">
        <v>6.8583999999999996</v>
      </c>
      <c r="X50" s="1029">
        <v>7.3661000000000003</v>
      </c>
      <c r="Y50" s="1035">
        <v>6.0812999999999997</v>
      </c>
      <c r="Z50" s="1029">
        <v>7.4071999999999996</v>
      </c>
      <c r="AA50" s="1029">
        <v>54.112000000000002</v>
      </c>
      <c r="AB50" s="1029">
        <v>16.292999999999999</v>
      </c>
      <c r="AC50" s="1029">
        <v>7.3434999999999997</v>
      </c>
      <c r="AD50" s="1029">
        <v>6.4282000000000004</v>
      </c>
      <c r="AE50" s="1029">
        <v>54.112000000000002</v>
      </c>
      <c r="AF50" s="1029">
        <v>7.8807999999999998</v>
      </c>
      <c r="AG50" s="1050"/>
      <c r="AH50" s="1032" t="s">
        <v>7225</v>
      </c>
      <c r="AI50" s="1032" t="s">
        <v>8511</v>
      </c>
      <c r="AJ50" s="1032" t="s">
        <v>7225</v>
      </c>
      <c r="AK50" s="1032" t="s">
        <v>7201</v>
      </c>
      <c r="AL50" s="1032" t="s">
        <v>7158</v>
      </c>
      <c r="AM50" s="1032" t="s">
        <v>7158</v>
      </c>
      <c r="AN50" s="1032" t="s">
        <v>7201</v>
      </c>
      <c r="AO50" s="1053" t="s">
        <v>7261</v>
      </c>
      <c r="AP50" s="1032" t="s">
        <v>7261</v>
      </c>
      <c r="AQ50" s="1032" t="s">
        <v>7261</v>
      </c>
      <c r="AR50" s="1032" t="s">
        <v>7158</v>
      </c>
      <c r="AS50" s="1032" t="s">
        <v>7254</v>
      </c>
      <c r="AT50" s="1032" t="s">
        <v>8511</v>
      </c>
      <c r="AU50" s="1032" t="s">
        <v>7225</v>
      </c>
      <c r="AV50" s="1032" t="s">
        <v>7201</v>
      </c>
      <c r="AW50" s="1032" t="s">
        <v>7288</v>
      </c>
      <c r="AX50" s="1032" t="s">
        <v>7158</v>
      </c>
      <c r="AY50" s="1049" t="s">
        <v>7225</v>
      </c>
    </row>
    <row r="51" spans="1:51" x14ac:dyDescent="0.25">
      <c r="A51" s="1012" t="s">
        <v>7835</v>
      </c>
      <c r="B51" s="1025"/>
      <c r="C51" s="1026">
        <v>39346</v>
      </c>
      <c r="D51" s="1025"/>
      <c r="E51" s="1027">
        <v>14996.8</v>
      </c>
      <c r="F51" s="1025"/>
      <c r="G51" s="1028">
        <v>3998.0396000000001</v>
      </c>
      <c r="H51" s="1030"/>
      <c r="I51" s="1029">
        <v>4</v>
      </c>
      <c r="J51" s="1029">
        <v>7.99</v>
      </c>
      <c r="K51" s="1029">
        <v>2.58</v>
      </c>
      <c r="L51" s="1029">
        <v>2.73</v>
      </c>
      <c r="M51" s="1034"/>
      <c r="N51" s="1031">
        <v>36.498699999999999</v>
      </c>
      <c r="O51" s="1029">
        <v>27.704899999999999</v>
      </c>
      <c r="P51" s="1029">
        <v>20.3857</v>
      </c>
      <c r="Q51" s="1029">
        <v>19.624300000000002</v>
      </c>
      <c r="R51" s="1029">
        <v>23.6828</v>
      </c>
      <c r="S51" s="1029">
        <v>10.8697</v>
      </c>
      <c r="T51" s="1029">
        <v>5.7190000000000003</v>
      </c>
      <c r="U51" s="1046">
        <v>5.6063999999999998</v>
      </c>
      <c r="V51" s="1029">
        <v>5.3433000000000002</v>
      </c>
      <c r="W51" s="1029">
        <v>7.4832999999999998</v>
      </c>
      <c r="X51" s="1029">
        <v>7.3948</v>
      </c>
      <c r="Y51" s="1035">
        <v>6.3460999999999999</v>
      </c>
      <c r="Z51" s="1029">
        <v>7.1798999999999999</v>
      </c>
      <c r="AA51" s="1029">
        <v>24.404599999999999</v>
      </c>
      <c r="AB51" s="1029">
        <v>9.9952000000000005</v>
      </c>
      <c r="AC51" s="1029">
        <v>5.7135999999999996</v>
      </c>
      <c r="AD51" s="1029">
        <v>5.7641</v>
      </c>
      <c r="AE51" s="1029">
        <v>24.404599999999999</v>
      </c>
      <c r="AF51" s="1029">
        <v>7.6532</v>
      </c>
      <c r="AG51" s="1050"/>
      <c r="AH51" s="1032" t="s">
        <v>7170</v>
      </c>
      <c r="AI51" s="1032" t="s">
        <v>7195</v>
      </c>
      <c r="AJ51" s="1032" t="s">
        <v>8502</v>
      </c>
      <c r="AK51" s="1032" t="s">
        <v>7170</v>
      </c>
      <c r="AL51" s="1032" t="s">
        <v>7170</v>
      </c>
      <c r="AM51" s="1032" t="s">
        <v>8512</v>
      </c>
      <c r="AN51" s="1032" t="s">
        <v>8502</v>
      </c>
      <c r="AO51" s="1048" t="s">
        <v>8502</v>
      </c>
      <c r="AP51" s="1032" t="s">
        <v>7161</v>
      </c>
      <c r="AQ51" s="1032" t="s">
        <v>7155</v>
      </c>
      <c r="AR51" s="1032" t="s">
        <v>7155</v>
      </c>
      <c r="AS51" s="1032" t="s">
        <v>7174</v>
      </c>
      <c r="AT51" s="1032" t="s">
        <v>7249</v>
      </c>
      <c r="AU51" s="1032" t="s">
        <v>7161</v>
      </c>
      <c r="AV51" s="1032" t="s">
        <v>8512</v>
      </c>
      <c r="AW51" s="1032" t="s">
        <v>8502</v>
      </c>
      <c r="AX51" s="1032" t="s">
        <v>7170</v>
      </c>
      <c r="AY51" s="1049" t="s">
        <v>7161</v>
      </c>
    </row>
    <row r="52" spans="1:51" x14ac:dyDescent="0.25">
      <c r="A52" s="1012" t="s">
        <v>7880</v>
      </c>
      <c r="B52" s="1025"/>
      <c r="C52" s="1026">
        <v>40309</v>
      </c>
      <c r="D52" s="1025"/>
      <c r="E52" s="1027">
        <v>767.89700000000005</v>
      </c>
      <c r="F52" s="1025"/>
      <c r="G52" s="1028">
        <v>31.632300000000001</v>
      </c>
      <c r="H52" s="1030"/>
      <c r="I52" s="1029">
        <v>2.93</v>
      </c>
      <c r="J52" s="1029">
        <v>8.9499999999999993</v>
      </c>
      <c r="K52" s="1029">
        <v>1.93</v>
      </c>
      <c r="L52" s="1029">
        <v>2.0499999999999998</v>
      </c>
      <c r="M52" s="1034"/>
      <c r="N52" s="1031">
        <v>56.164999999999999</v>
      </c>
      <c r="O52" s="1029">
        <v>58.202100000000002</v>
      </c>
      <c r="P52" s="1029">
        <v>32.877400000000002</v>
      </c>
      <c r="Q52" s="1029">
        <v>23.157900000000001</v>
      </c>
      <c r="R52" s="1029">
        <v>20.577500000000001</v>
      </c>
      <c r="S52" s="1029">
        <v>10.948499999999999</v>
      </c>
      <c r="T52" s="1029">
        <v>6.7022000000000004</v>
      </c>
      <c r="U52" s="1046">
        <v>6.4103000000000003</v>
      </c>
      <c r="V52" s="1029">
        <v>7.0763999999999996</v>
      </c>
      <c r="W52" s="1029">
        <v>7.5755999999999997</v>
      </c>
      <c r="X52" s="1029">
        <v>7.7542999999999997</v>
      </c>
      <c r="Y52" s="1035">
        <v>5.8707000000000003</v>
      </c>
      <c r="Z52" s="1029">
        <v>6.6208999999999998</v>
      </c>
      <c r="AA52" s="1029">
        <v>48.766199999999998</v>
      </c>
      <c r="AB52" s="1029">
        <v>10.5848</v>
      </c>
      <c r="AC52" s="1029">
        <v>6.7252999999999998</v>
      </c>
      <c r="AD52" s="1029">
        <v>6.6512000000000002</v>
      </c>
      <c r="AE52" s="1029">
        <v>48.766199999999998</v>
      </c>
      <c r="AF52" s="1029">
        <v>7.3894000000000002</v>
      </c>
      <c r="AG52" s="1050"/>
      <c r="AH52" s="1032" t="s">
        <v>7166</v>
      </c>
      <c r="AI52" s="1032" t="s">
        <v>8506</v>
      </c>
      <c r="AJ52" s="1032" t="s">
        <v>7156</v>
      </c>
      <c r="AK52" s="1032" t="s">
        <v>7197</v>
      </c>
      <c r="AL52" s="1032" t="s">
        <v>8514</v>
      </c>
      <c r="AM52" s="1032" t="s">
        <v>8507</v>
      </c>
      <c r="AN52" s="1032" t="s">
        <v>8507</v>
      </c>
      <c r="AO52" s="1051" t="s">
        <v>8507</v>
      </c>
      <c r="AP52" s="1032" t="s">
        <v>8514</v>
      </c>
      <c r="AQ52" s="1032" t="s">
        <v>8515</v>
      </c>
      <c r="AR52" s="1032" t="s">
        <v>8507</v>
      </c>
      <c r="AS52" s="1032" t="s">
        <v>7267</v>
      </c>
      <c r="AT52" s="1032" t="s">
        <v>8516</v>
      </c>
      <c r="AU52" s="1032" t="s">
        <v>8506</v>
      </c>
      <c r="AV52" s="1032" t="s">
        <v>8507</v>
      </c>
      <c r="AW52" s="1032" t="s">
        <v>8507</v>
      </c>
      <c r="AX52" s="1032" t="s">
        <v>8507</v>
      </c>
      <c r="AY52" s="1049" t="s">
        <v>8506</v>
      </c>
    </row>
    <row r="53" spans="1:51" x14ac:dyDescent="0.25">
      <c r="A53" s="1012" t="s">
        <v>7914</v>
      </c>
      <c r="B53" s="1025"/>
      <c r="C53" s="1026">
        <v>36158</v>
      </c>
      <c r="D53" s="1025"/>
      <c r="E53" s="1027">
        <v>5018.88</v>
      </c>
      <c r="F53" s="1025"/>
      <c r="G53" s="1028">
        <v>69.455100000000002</v>
      </c>
      <c r="H53" s="1030"/>
      <c r="I53" s="1029">
        <v>3.55</v>
      </c>
      <c r="J53" s="1029">
        <v>7.77</v>
      </c>
      <c r="K53" s="1029">
        <v>2.81</v>
      </c>
      <c r="L53" s="1029">
        <v>3.01</v>
      </c>
      <c r="M53" s="1034"/>
      <c r="N53" s="1031">
        <v>40.615200000000002</v>
      </c>
      <c r="O53" s="1029">
        <v>31.437000000000001</v>
      </c>
      <c r="P53" s="1029">
        <v>21.915800000000001</v>
      </c>
      <c r="Q53" s="1029">
        <v>20.192499999999999</v>
      </c>
      <c r="R53" s="1029">
        <v>25.107199999999999</v>
      </c>
      <c r="S53" s="1029">
        <v>11.039400000000001</v>
      </c>
      <c r="T53" s="1029">
        <v>6.1429</v>
      </c>
      <c r="U53" s="1046">
        <v>6.3086000000000002</v>
      </c>
      <c r="V53" s="1029">
        <v>5.6254999999999997</v>
      </c>
      <c r="W53" s="1029">
        <v>7.4396000000000004</v>
      </c>
      <c r="X53" s="1029">
        <v>7.3221999999999996</v>
      </c>
      <c r="Y53" s="1035">
        <v>6.3304</v>
      </c>
      <c r="Z53" s="1029">
        <v>7.2728000000000002</v>
      </c>
      <c r="AA53" s="1029">
        <v>23.5473</v>
      </c>
      <c r="AB53" s="1029">
        <v>10.2461</v>
      </c>
      <c r="AC53" s="1029">
        <v>6.1242999999999999</v>
      </c>
      <c r="AD53" s="1029">
        <v>6.4412000000000003</v>
      </c>
      <c r="AE53" s="1029">
        <v>23.5473</v>
      </c>
      <c r="AF53" s="1029">
        <v>7.2948000000000004</v>
      </c>
      <c r="AG53" s="1050"/>
      <c r="AH53" s="1032" t="s">
        <v>7171</v>
      </c>
      <c r="AI53" s="1032" t="s">
        <v>7175</v>
      </c>
      <c r="AJ53" s="1032" t="s">
        <v>7202</v>
      </c>
      <c r="AK53" s="1032" t="s">
        <v>7171</v>
      </c>
      <c r="AL53" s="1032" t="s">
        <v>7202</v>
      </c>
      <c r="AM53" s="1032" t="s">
        <v>7204</v>
      </c>
      <c r="AN53" s="1032" t="s">
        <v>7290</v>
      </c>
      <c r="AO53" s="1051" t="s">
        <v>7203</v>
      </c>
      <c r="AP53" s="1032" t="s">
        <v>7174</v>
      </c>
      <c r="AQ53" s="1032" t="s">
        <v>7203</v>
      </c>
      <c r="AR53" s="1032" t="s">
        <v>7203</v>
      </c>
      <c r="AS53" s="1032" t="s">
        <v>7290</v>
      </c>
      <c r="AT53" s="1032" t="s">
        <v>7289</v>
      </c>
      <c r="AU53" s="1032" t="s">
        <v>7204</v>
      </c>
      <c r="AV53" s="1032" t="s">
        <v>8683</v>
      </c>
      <c r="AW53" s="1032" t="s">
        <v>7290</v>
      </c>
      <c r="AX53" s="1032" t="s">
        <v>7289</v>
      </c>
      <c r="AY53" s="1049" t="s">
        <v>7204</v>
      </c>
    </row>
    <row r="54" spans="1:51" x14ac:dyDescent="0.25">
      <c r="A54" s="1056" t="s">
        <v>7958</v>
      </c>
      <c r="B54" s="1025"/>
      <c r="C54" s="1026">
        <v>36158</v>
      </c>
      <c r="D54" s="1025"/>
      <c r="E54" s="1027">
        <v>2257.15</v>
      </c>
      <c r="F54" s="1025"/>
      <c r="G54" s="1028">
        <v>97.731899999999996</v>
      </c>
      <c r="H54" s="1030"/>
      <c r="I54" s="1029">
        <v>13.11</v>
      </c>
      <c r="J54" s="1029">
        <v>7.37</v>
      </c>
      <c r="K54" s="1029">
        <v>6.71</v>
      </c>
      <c r="L54" s="1029">
        <v>6.97</v>
      </c>
      <c r="M54" s="1034"/>
      <c r="N54" s="1031">
        <v>109.60599999999999</v>
      </c>
      <c r="O54" s="1029">
        <v>49.536299999999997</v>
      </c>
      <c r="P54" s="1029">
        <v>36.577500000000001</v>
      </c>
      <c r="Q54" s="1029">
        <v>41.020899999999997</v>
      </c>
      <c r="R54" s="1029">
        <v>39.094499999999996</v>
      </c>
      <c r="S54" s="1029">
        <v>21.224699999999999</v>
      </c>
      <c r="T54" s="1029">
        <v>4.7984999999999998</v>
      </c>
      <c r="U54" s="1046">
        <v>2.9828000000000001</v>
      </c>
      <c r="V54" s="1029">
        <v>1.6328</v>
      </c>
      <c r="W54" s="1029">
        <v>4.2430000000000003</v>
      </c>
      <c r="X54" s="1029">
        <v>5.4169</v>
      </c>
      <c r="Y54" s="1035">
        <v>5.0289000000000001</v>
      </c>
      <c r="Z54" s="1029">
        <v>6.4798999999999998</v>
      </c>
      <c r="AA54" s="1029">
        <v>40.686799999999998</v>
      </c>
      <c r="AB54" s="1029">
        <v>18.432600000000001</v>
      </c>
      <c r="AC54" s="1029">
        <v>4.8997000000000002</v>
      </c>
      <c r="AD54" s="1029">
        <v>3.7957000000000001</v>
      </c>
      <c r="AE54" s="1029">
        <v>40.686799999999998</v>
      </c>
      <c r="AF54" s="1029">
        <v>8.6343999999999994</v>
      </c>
      <c r="AG54" s="1050"/>
      <c r="AH54" s="1032" t="s">
        <v>7169</v>
      </c>
      <c r="AI54" s="1032" t="s">
        <v>7252</v>
      </c>
      <c r="AJ54" s="1032" t="s">
        <v>7170</v>
      </c>
      <c r="AK54" s="1032" t="s">
        <v>8502</v>
      </c>
      <c r="AL54" s="1032" t="s">
        <v>8512</v>
      </c>
      <c r="AM54" s="1032" t="s">
        <v>8502</v>
      </c>
      <c r="AN54" s="1032" t="s">
        <v>8517</v>
      </c>
      <c r="AO54" s="1051" t="s">
        <v>8517</v>
      </c>
      <c r="AP54" s="1032" t="s">
        <v>7160</v>
      </c>
      <c r="AQ54" s="1032" t="s">
        <v>7160</v>
      </c>
      <c r="AR54" s="1032" t="s">
        <v>8517</v>
      </c>
      <c r="AS54" s="1032" t="s">
        <v>8517</v>
      </c>
      <c r="AT54" s="1032" t="s">
        <v>8513</v>
      </c>
      <c r="AU54" s="1032" t="s">
        <v>7252</v>
      </c>
      <c r="AV54" s="1032" t="s">
        <v>8502</v>
      </c>
      <c r="AW54" s="1032" t="s">
        <v>8517</v>
      </c>
      <c r="AX54" s="1032" t="s">
        <v>8517</v>
      </c>
      <c r="AY54" s="1049" t="s">
        <v>7252</v>
      </c>
    </row>
    <row r="55" spans="1:51" x14ac:dyDescent="0.25">
      <c r="A55" s="1012" t="s">
        <v>8018</v>
      </c>
      <c r="B55" s="1054"/>
      <c r="C55" s="1026">
        <v>43599</v>
      </c>
      <c r="D55" s="1037"/>
      <c r="E55" s="1027">
        <v>3102</v>
      </c>
      <c r="F55" s="1037"/>
      <c r="G55" s="1028">
        <v>1611.2158999999999</v>
      </c>
      <c r="H55" s="1038"/>
      <c r="I55" s="1029">
        <v>2.27</v>
      </c>
      <c r="J55" s="1029">
        <v>8.09</v>
      </c>
      <c r="K55" s="1029">
        <v>1.82</v>
      </c>
      <c r="L55" s="1029">
        <v>1.93</v>
      </c>
      <c r="M55" s="1034"/>
      <c r="N55" s="1031">
        <v>22.533899999999999</v>
      </c>
      <c r="O55" s="1029">
        <v>24.111999999999998</v>
      </c>
      <c r="P55" s="1029">
        <v>18.2849</v>
      </c>
      <c r="Q55" s="1029">
        <v>17.0747</v>
      </c>
      <c r="R55" s="1029">
        <v>20.625900000000001</v>
      </c>
      <c r="S55" s="1029">
        <v>9.0738000000000003</v>
      </c>
      <c r="T55" s="1029">
        <v>6.0933000000000002</v>
      </c>
      <c r="U55" s="1046">
        <v>6.1181000000000001</v>
      </c>
      <c r="V55" s="1029">
        <v>6.1429999999999998</v>
      </c>
      <c r="W55" s="1029">
        <v>7.7530999999999999</v>
      </c>
      <c r="X55" s="1029">
        <v>7.6741999999999999</v>
      </c>
      <c r="Y55" s="1039">
        <v>6.5481999999999996</v>
      </c>
      <c r="Z55" s="1029" t="s">
        <v>430</v>
      </c>
      <c r="AA55" s="1029">
        <v>22.818100000000001</v>
      </c>
      <c r="AB55" s="1029">
        <v>8.4260000000000002</v>
      </c>
      <c r="AC55" s="1029">
        <v>6.0465999999999998</v>
      </c>
      <c r="AD55" s="1029">
        <v>6.2087000000000003</v>
      </c>
      <c r="AE55" s="1029">
        <v>22.818100000000001</v>
      </c>
      <c r="AF55" s="1029">
        <v>6.9089999999999998</v>
      </c>
      <c r="AG55" s="1050"/>
      <c r="AH55" s="1032" t="s">
        <v>7255</v>
      </c>
      <c r="AI55" s="1032" t="s">
        <v>7254</v>
      </c>
      <c r="AJ55" s="1032" t="s">
        <v>7158</v>
      </c>
      <c r="AK55" s="1032" t="s">
        <v>7158</v>
      </c>
      <c r="AL55" s="1032" t="s">
        <v>7158</v>
      </c>
      <c r="AM55" s="1032" t="s">
        <v>7254</v>
      </c>
      <c r="AN55" s="1032" t="s">
        <v>7256</v>
      </c>
      <c r="AO55" s="1055" t="s">
        <v>7255</v>
      </c>
      <c r="AP55" s="1032" t="s">
        <v>7261</v>
      </c>
      <c r="AQ55" s="1032" t="s">
        <v>7288</v>
      </c>
      <c r="AR55" s="1032" t="s">
        <v>7201</v>
      </c>
      <c r="AS55" s="1032" t="s">
        <v>7165</v>
      </c>
      <c r="AT55" s="1027" t="s">
        <v>430</v>
      </c>
      <c r="AU55" s="1032" t="s">
        <v>7299</v>
      </c>
      <c r="AV55" s="1032" t="s">
        <v>7254</v>
      </c>
      <c r="AW55" s="1032" t="s">
        <v>7279</v>
      </c>
      <c r="AX55" s="1032" t="s">
        <v>7256</v>
      </c>
      <c r="AY55" s="1049" t="s">
        <v>7299</v>
      </c>
    </row>
    <row r="56" spans="1:51" x14ac:dyDescent="0.25">
      <c r="A56" s="1012" t="s">
        <v>8413</v>
      </c>
      <c r="B56" s="1025"/>
      <c r="C56" s="1026">
        <v>45705</v>
      </c>
      <c r="D56" s="1025"/>
      <c r="E56" s="1027">
        <v>107.599</v>
      </c>
      <c r="F56" s="1025"/>
      <c r="G56" s="1028">
        <v>11.024900000000001</v>
      </c>
      <c r="H56" s="1030"/>
      <c r="I56" s="1029">
        <v>0.4</v>
      </c>
      <c r="J56" s="1029">
        <v>7.87</v>
      </c>
      <c r="K56" s="1029">
        <v>0.37</v>
      </c>
      <c r="L56" s="1029">
        <v>0.4</v>
      </c>
      <c r="M56" s="1034"/>
      <c r="N56" s="1031">
        <v>14.2415</v>
      </c>
      <c r="O56" s="1029">
        <v>15.248200000000001</v>
      </c>
      <c r="P56" s="1029">
        <v>11.2332</v>
      </c>
      <c r="Q56" s="1029">
        <v>9.8986000000000001</v>
      </c>
      <c r="R56" s="1029">
        <v>10.642300000000001</v>
      </c>
      <c r="S56" s="1029">
        <v>7.9547999999999996</v>
      </c>
      <c r="T56" s="1029">
        <v>6.4519000000000002</v>
      </c>
      <c r="U56" s="1046">
        <v>6.2674000000000003</v>
      </c>
      <c r="V56" s="1029">
        <v>6.2160000000000002</v>
      </c>
      <c r="W56" s="1029" t="s">
        <v>430</v>
      </c>
      <c r="X56" s="1029" t="s">
        <v>430</v>
      </c>
      <c r="Y56" s="1035" t="s">
        <v>430</v>
      </c>
      <c r="Z56" s="1029" t="s">
        <v>430</v>
      </c>
      <c r="AA56" s="1029">
        <v>15.0761</v>
      </c>
      <c r="AB56" s="1029">
        <v>7.9912000000000001</v>
      </c>
      <c r="AC56" s="1029">
        <v>6.4450000000000003</v>
      </c>
      <c r="AD56" s="1029">
        <v>6.2975000000000003</v>
      </c>
      <c r="AE56" s="1029">
        <v>15.0761</v>
      </c>
      <c r="AF56" s="1029">
        <v>7.3825000000000003</v>
      </c>
      <c r="AG56" s="1050"/>
      <c r="AH56" s="1032" t="s">
        <v>8684</v>
      </c>
      <c r="AI56" s="1032" t="s">
        <v>8685</v>
      </c>
      <c r="AJ56" s="1032" t="s">
        <v>8686</v>
      </c>
      <c r="AK56" s="1032" t="s">
        <v>8687</v>
      </c>
      <c r="AL56" s="1032" t="s">
        <v>8688</v>
      </c>
      <c r="AM56" s="1032" t="s">
        <v>8689</v>
      </c>
      <c r="AN56" s="1032" t="s">
        <v>8690</v>
      </c>
      <c r="AO56" s="1051" t="s">
        <v>8691</v>
      </c>
      <c r="AP56" s="1032" t="s">
        <v>8692</v>
      </c>
      <c r="AQ56" s="1027" t="s">
        <v>430</v>
      </c>
      <c r="AR56" s="1027" t="s">
        <v>430</v>
      </c>
      <c r="AS56" s="1027" t="s">
        <v>430</v>
      </c>
      <c r="AT56" s="1027" t="s">
        <v>430</v>
      </c>
      <c r="AU56" s="1032" t="s">
        <v>8693</v>
      </c>
      <c r="AV56" s="1032" t="s">
        <v>8694</v>
      </c>
      <c r="AW56" s="1032" t="s">
        <v>8695</v>
      </c>
      <c r="AX56" s="1032" t="s">
        <v>8696</v>
      </c>
      <c r="AY56" s="1049" t="s">
        <v>8693</v>
      </c>
    </row>
    <row r="57" spans="1:51" x14ac:dyDescent="0.25">
      <c r="A57" s="1012" t="s">
        <v>8360</v>
      </c>
      <c r="B57" s="1025"/>
      <c r="C57" s="1026">
        <v>45548</v>
      </c>
      <c r="D57" s="1025"/>
      <c r="E57" s="1027">
        <v>489.91800000000001</v>
      </c>
      <c r="F57" s="1025"/>
      <c r="G57" s="1028">
        <v>11.425700000000001</v>
      </c>
      <c r="H57" s="1030"/>
      <c r="I57" s="1029">
        <v>1.22</v>
      </c>
      <c r="J57" s="1029">
        <v>8.02</v>
      </c>
      <c r="K57" s="1029">
        <v>1.06</v>
      </c>
      <c r="L57" s="1029">
        <v>1.1399999999999999</v>
      </c>
      <c r="M57" s="1034"/>
      <c r="N57" s="1031">
        <v>25.2544</v>
      </c>
      <c r="O57" s="1029">
        <v>20.8001</v>
      </c>
      <c r="P57" s="1029">
        <v>13.7729</v>
      </c>
      <c r="Q57" s="1029">
        <v>14.501300000000001</v>
      </c>
      <c r="R57" s="1029">
        <v>14.9292</v>
      </c>
      <c r="S57" s="1029">
        <v>8.7708999999999993</v>
      </c>
      <c r="T57" s="1029">
        <v>5.8198999999999996</v>
      </c>
      <c r="U57" s="1046">
        <v>5.8913000000000002</v>
      </c>
      <c r="V57" s="1029">
        <v>6.1196999999999999</v>
      </c>
      <c r="W57" s="1029" t="s">
        <v>430</v>
      </c>
      <c r="X57" s="1029" t="s">
        <v>430</v>
      </c>
      <c r="Y57" s="1035" t="s">
        <v>430</v>
      </c>
      <c r="Z57" s="1029" t="s">
        <v>430</v>
      </c>
      <c r="AA57" s="1029">
        <v>19.5076</v>
      </c>
      <c r="AB57" s="1029">
        <v>8.2704000000000004</v>
      </c>
      <c r="AC57" s="1029">
        <v>5.8524000000000003</v>
      </c>
      <c r="AD57" s="1029">
        <v>5.9509999999999996</v>
      </c>
      <c r="AE57" s="1029">
        <v>19.5076</v>
      </c>
      <c r="AF57" s="1029">
        <v>7.6855000000000002</v>
      </c>
      <c r="AG57" s="1050"/>
      <c r="AH57" s="1032" t="s">
        <v>8697</v>
      </c>
      <c r="AI57" s="1032" t="s">
        <v>8698</v>
      </c>
      <c r="AJ57" s="1032" t="s">
        <v>8699</v>
      </c>
      <c r="AK57" s="1032" t="s">
        <v>8700</v>
      </c>
      <c r="AL57" s="1032" t="s">
        <v>8701</v>
      </c>
      <c r="AM57" s="1032" t="s">
        <v>8702</v>
      </c>
      <c r="AN57" s="1032" t="s">
        <v>8703</v>
      </c>
      <c r="AO57" s="1051" t="s">
        <v>8704</v>
      </c>
      <c r="AP57" s="1032" t="s">
        <v>8705</v>
      </c>
      <c r="AQ57" s="1027" t="s">
        <v>430</v>
      </c>
      <c r="AR57" s="1027" t="s">
        <v>430</v>
      </c>
      <c r="AS57" s="1027" t="s">
        <v>430</v>
      </c>
      <c r="AT57" s="1027" t="s">
        <v>430</v>
      </c>
      <c r="AU57" s="1032" t="s">
        <v>8699</v>
      </c>
      <c r="AV57" s="1032" t="s">
        <v>8706</v>
      </c>
      <c r="AW57" s="1032" t="s">
        <v>8707</v>
      </c>
      <c r="AX57" s="1032" t="s">
        <v>8708</v>
      </c>
      <c r="AY57" s="1049" t="s">
        <v>8699</v>
      </c>
    </row>
    <row r="58" spans="1:51" x14ac:dyDescent="0.25">
      <c r="A58" s="1012" t="s">
        <v>8371</v>
      </c>
      <c r="B58" s="1025"/>
      <c r="C58" s="1026">
        <v>45723</v>
      </c>
      <c r="D58" s="1025"/>
      <c r="E58" s="1027">
        <v>341.20299999999997</v>
      </c>
      <c r="F58" s="1025"/>
      <c r="G58" s="1028">
        <v>10.9282</v>
      </c>
      <c r="H58" s="1030"/>
      <c r="I58" s="1029">
        <v>0.21</v>
      </c>
      <c r="J58" s="1029">
        <v>7.36</v>
      </c>
      <c r="K58" s="1029">
        <v>0.2</v>
      </c>
      <c r="L58" s="1029">
        <v>0.21</v>
      </c>
      <c r="M58" s="1034"/>
      <c r="N58" s="1031">
        <v>16.039000000000001</v>
      </c>
      <c r="O58" s="1029">
        <v>22.195599999999999</v>
      </c>
      <c r="P58" s="1029">
        <v>14.4496</v>
      </c>
      <c r="Q58" s="1029">
        <v>11.9352</v>
      </c>
      <c r="R58" s="1029">
        <v>10.794</v>
      </c>
      <c r="S58" s="1029">
        <v>8.2826000000000004</v>
      </c>
      <c r="T58" s="1029">
        <v>6.8929999999999998</v>
      </c>
      <c r="U58" s="1046">
        <v>6.5922000000000001</v>
      </c>
      <c r="V58" s="1029">
        <v>6.5095999999999998</v>
      </c>
      <c r="W58" s="1029" t="s">
        <v>430</v>
      </c>
      <c r="X58" s="1029" t="s">
        <v>430</v>
      </c>
      <c r="Y58" s="1035" t="s">
        <v>430</v>
      </c>
      <c r="Z58" s="1029" t="s">
        <v>430</v>
      </c>
      <c r="AA58" s="1029">
        <v>20.229299999999999</v>
      </c>
      <c r="AB58" s="1029">
        <v>8.3889999999999993</v>
      </c>
      <c r="AC58" s="1029">
        <v>6.8704000000000001</v>
      </c>
      <c r="AD58" s="1029">
        <v>6.6083999999999996</v>
      </c>
      <c r="AE58" s="1029">
        <v>20.229299999999999</v>
      </c>
      <c r="AF58" s="1029">
        <v>6.9526000000000003</v>
      </c>
      <c r="AG58" s="1050"/>
      <c r="AH58" s="1032" t="s">
        <v>8709</v>
      </c>
      <c r="AI58" s="1032" t="s">
        <v>8710</v>
      </c>
      <c r="AJ58" s="1032" t="s">
        <v>8711</v>
      </c>
      <c r="AK58" s="1032" t="s">
        <v>8712</v>
      </c>
      <c r="AL58" s="1032" t="s">
        <v>8713</v>
      </c>
      <c r="AM58" s="1032" t="s">
        <v>8714</v>
      </c>
      <c r="AN58" s="1032" t="s">
        <v>8715</v>
      </c>
      <c r="AO58" s="1051" t="s">
        <v>8716</v>
      </c>
      <c r="AP58" s="1032" t="s">
        <v>8717</v>
      </c>
      <c r="AQ58" s="1027" t="s">
        <v>430</v>
      </c>
      <c r="AR58" s="1027" t="s">
        <v>430</v>
      </c>
      <c r="AS58" s="1027" t="s">
        <v>430</v>
      </c>
      <c r="AT58" s="1027" t="s">
        <v>430</v>
      </c>
      <c r="AU58" s="1032" t="s">
        <v>8718</v>
      </c>
      <c r="AV58" s="1032" t="s">
        <v>8719</v>
      </c>
      <c r="AW58" s="1032" t="s">
        <v>8720</v>
      </c>
      <c r="AX58" s="1032" t="s">
        <v>8716</v>
      </c>
      <c r="AY58" s="1049" t="s">
        <v>8718</v>
      </c>
    </row>
    <row r="59" spans="1:51" x14ac:dyDescent="0.25">
      <c r="A59" s="1012" t="s">
        <v>8335</v>
      </c>
      <c r="B59" s="1025"/>
      <c r="C59" s="1026">
        <v>45924</v>
      </c>
      <c r="D59" s="1025"/>
      <c r="E59" s="1027">
        <v>689.726</v>
      </c>
      <c r="F59" s="1025"/>
      <c r="G59" s="1028">
        <v>10.480499999999999</v>
      </c>
      <c r="H59" s="1030"/>
      <c r="I59" s="1029">
        <v>0.72</v>
      </c>
      <c r="J59" s="1029">
        <v>7.9</v>
      </c>
      <c r="K59" s="1029">
        <v>0.7</v>
      </c>
      <c r="L59" s="1029">
        <v>0.72</v>
      </c>
      <c r="M59" s="1034"/>
      <c r="N59" s="1031">
        <v>29.9755</v>
      </c>
      <c r="O59" s="1029">
        <v>25.8264</v>
      </c>
      <c r="P59" s="1029">
        <v>17.9725</v>
      </c>
      <c r="Q59" s="1029">
        <v>15.5905</v>
      </c>
      <c r="R59" s="1029">
        <v>14.9955</v>
      </c>
      <c r="S59" s="1029">
        <v>8.4324999999999992</v>
      </c>
      <c r="T59" s="1029">
        <v>6.3183999999999996</v>
      </c>
      <c r="U59" s="1046">
        <v>6.1375000000000002</v>
      </c>
      <c r="V59" s="1029" t="s">
        <v>430</v>
      </c>
      <c r="W59" s="1029" t="s">
        <v>430</v>
      </c>
      <c r="X59" s="1029" t="s">
        <v>430</v>
      </c>
      <c r="Y59" s="1035" t="s">
        <v>430</v>
      </c>
      <c r="Z59" s="1029" t="s">
        <v>430</v>
      </c>
      <c r="AA59" s="1029">
        <v>27.9039</v>
      </c>
      <c r="AB59" s="1029">
        <v>8.4034999999999993</v>
      </c>
      <c r="AC59" s="1029">
        <v>6.3140999999999998</v>
      </c>
      <c r="AD59" s="1029">
        <v>6.1760999999999999</v>
      </c>
      <c r="AE59" s="1029">
        <v>27.9039</v>
      </c>
      <c r="AF59" s="1029">
        <v>6.2413999999999996</v>
      </c>
      <c r="AG59" s="1050"/>
      <c r="AH59" s="1032" t="s">
        <v>8721</v>
      </c>
      <c r="AI59" s="1032" t="s">
        <v>8722</v>
      </c>
      <c r="AJ59" s="1032" t="s">
        <v>8723</v>
      </c>
      <c r="AK59" s="1032" t="s">
        <v>8724</v>
      </c>
      <c r="AL59" s="1032" t="s">
        <v>8725</v>
      </c>
      <c r="AM59" s="1032" t="s">
        <v>8726</v>
      </c>
      <c r="AN59" s="1032" t="s">
        <v>8727</v>
      </c>
      <c r="AO59" s="1051" t="s">
        <v>8728</v>
      </c>
      <c r="AP59" s="1027" t="s">
        <v>430</v>
      </c>
      <c r="AQ59" s="1027" t="s">
        <v>430</v>
      </c>
      <c r="AR59" s="1027" t="s">
        <v>430</v>
      </c>
      <c r="AS59" s="1027" t="s">
        <v>430</v>
      </c>
      <c r="AT59" s="1027" t="s">
        <v>430</v>
      </c>
      <c r="AU59" s="1032" t="s">
        <v>8729</v>
      </c>
      <c r="AV59" s="1032" t="s">
        <v>8730</v>
      </c>
      <c r="AW59" s="1032" t="s">
        <v>8731</v>
      </c>
      <c r="AX59" s="1032" t="s">
        <v>8732</v>
      </c>
      <c r="AY59" s="1049" t="s">
        <v>8729</v>
      </c>
    </row>
    <row r="60" spans="1:51" x14ac:dyDescent="0.25">
      <c r="A60" s="1012" t="s">
        <v>8294</v>
      </c>
      <c r="B60" s="1025"/>
      <c r="C60" s="1026">
        <v>44882</v>
      </c>
      <c r="D60" s="1025"/>
      <c r="E60" s="1027">
        <v>7729.7</v>
      </c>
      <c r="F60" s="1025"/>
      <c r="G60" s="1028">
        <v>13.0726</v>
      </c>
      <c r="H60" s="1030"/>
      <c r="I60" s="1029">
        <v>2.62</v>
      </c>
      <c r="J60" s="1029">
        <v>7.85</v>
      </c>
      <c r="K60" s="1029">
        <v>1.85</v>
      </c>
      <c r="L60" s="1029">
        <v>1.94</v>
      </c>
      <c r="M60" s="1034"/>
      <c r="N60" s="1031">
        <v>24.307400000000001</v>
      </c>
      <c r="O60" s="1029">
        <v>25.835100000000001</v>
      </c>
      <c r="P60" s="1029">
        <v>15.722899999999999</v>
      </c>
      <c r="Q60" s="1029">
        <v>15.0642</v>
      </c>
      <c r="R60" s="1029">
        <v>19.258400000000002</v>
      </c>
      <c r="S60" s="1029">
        <v>9.1831999999999994</v>
      </c>
      <c r="T60" s="1029">
        <v>6.1421000000000001</v>
      </c>
      <c r="U60" s="1046">
        <v>6.0419999999999998</v>
      </c>
      <c r="V60" s="1029">
        <v>5.7808000000000002</v>
      </c>
      <c r="W60" s="1029">
        <v>7.3541999999999996</v>
      </c>
      <c r="X60" s="1029">
        <v>7.7435</v>
      </c>
      <c r="Y60" s="1035" t="s">
        <v>430</v>
      </c>
      <c r="Z60" s="1029" t="s">
        <v>430</v>
      </c>
      <c r="AA60" s="1029">
        <v>25.583500000000001</v>
      </c>
      <c r="AB60" s="1029">
        <v>8.5935000000000006</v>
      </c>
      <c r="AC60" s="1029">
        <v>6.1414999999999997</v>
      </c>
      <c r="AD60" s="1029">
        <v>6.1355000000000004</v>
      </c>
      <c r="AE60" s="1029">
        <v>25.583500000000001</v>
      </c>
      <c r="AF60" s="1029">
        <v>7.6719999999999997</v>
      </c>
      <c r="AG60" s="1050"/>
      <c r="AH60" s="1032" t="s">
        <v>8733</v>
      </c>
      <c r="AI60" s="1032" t="s">
        <v>8734</v>
      </c>
      <c r="AJ60" s="1032" t="s">
        <v>8735</v>
      </c>
      <c r="AK60" s="1032" t="s">
        <v>8736</v>
      </c>
      <c r="AL60" s="1032" t="s">
        <v>8737</v>
      </c>
      <c r="AM60" s="1032" t="s">
        <v>8738</v>
      </c>
      <c r="AN60" s="1032" t="s">
        <v>8739</v>
      </c>
      <c r="AO60" s="1051" t="s">
        <v>8740</v>
      </c>
      <c r="AP60" s="1032" t="s">
        <v>8741</v>
      </c>
      <c r="AQ60" s="1032" t="s">
        <v>8742</v>
      </c>
      <c r="AR60" s="1032" t="s">
        <v>8743</v>
      </c>
      <c r="AS60" s="1027" t="s">
        <v>430</v>
      </c>
      <c r="AT60" s="1027" t="s">
        <v>430</v>
      </c>
      <c r="AU60" s="1032" t="s">
        <v>8744</v>
      </c>
      <c r="AV60" s="1032" t="s">
        <v>8745</v>
      </c>
      <c r="AW60" s="1032" t="s">
        <v>8746</v>
      </c>
      <c r="AX60" s="1032" t="s">
        <v>8747</v>
      </c>
      <c r="AY60" s="1049" t="s">
        <v>8744</v>
      </c>
    </row>
    <row r="61" spans="1:51" x14ac:dyDescent="0.25">
      <c r="A61" s="1012" t="s">
        <v>8323</v>
      </c>
      <c r="B61" s="1025"/>
      <c r="C61" s="1026">
        <v>44950</v>
      </c>
      <c r="D61" s="1025"/>
      <c r="E61" s="1027">
        <v>2231.11</v>
      </c>
      <c r="F61" s="1025"/>
      <c r="G61" s="1028">
        <v>1111.5609999999999</v>
      </c>
      <c r="H61" s="1030"/>
      <c r="I61" s="1029">
        <v>2.7100000000000002E-3</v>
      </c>
      <c r="J61" s="1029">
        <v>5.25</v>
      </c>
      <c r="K61" s="1029">
        <v>2.7100000000000002E-3</v>
      </c>
      <c r="L61" s="1029">
        <v>2.7100000000000002E-3</v>
      </c>
      <c r="M61" s="1034"/>
      <c r="N61" s="1031">
        <v>5.0016999999999996</v>
      </c>
      <c r="O61" s="1029">
        <v>5.0435999999999996</v>
      </c>
      <c r="P61" s="1029">
        <v>5.0448000000000004</v>
      </c>
      <c r="Q61" s="1029">
        <v>5.0449999999999999</v>
      </c>
      <c r="R61" s="1029">
        <v>5.0187999999999997</v>
      </c>
      <c r="S61" s="1029">
        <v>4.9352</v>
      </c>
      <c r="T61" s="1029">
        <v>4.9244000000000003</v>
      </c>
      <c r="U61" s="1046">
        <v>5.0331999999999999</v>
      </c>
      <c r="V61" s="1029">
        <v>5.1234999999999999</v>
      </c>
      <c r="W61" s="1029">
        <v>5.6638000000000002</v>
      </c>
      <c r="X61" s="1029">
        <v>5.9584000000000001</v>
      </c>
      <c r="Y61" s="1035" t="s">
        <v>430</v>
      </c>
      <c r="Z61" s="1029" t="s">
        <v>430</v>
      </c>
      <c r="AA61" s="1029">
        <v>5.0072999999999999</v>
      </c>
      <c r="AB61" s="1029">
        <v>4.9451000000000001</v>
      </c>
      <c r="AC61" s="1029">
        <v>4.9264000000000001</v>
      </c>
      <c r="AD61" s="1029">
        <v>5.0354999999999999</v>
      </c>
      <c r="AE61" s="1029">
        <v>5.0072999999999999</v>
      </c>
      <c r="AF61" s="1029">
        <v>6.0016999999999996</v>
      </c>
      <c r="AG61" s="1050"/>
      <c r="AH61" s="1032" t="s">
        <v>8748</v>
      </c>
      <c r="AI61" s="1032" t="s">
        <v>8713</v>
      </c>
      <c r="AJ61" s="1032" t="s">
        <v>8749</v>
      </c>
      <c r="AK61" s="1032" t="s">
        <v>8750</v>
      </c>
      <c r="AL61" s="1032" t="s">
        <v>8751</v>
      </c>
      <c r="AM61" s="1032" t="s">
        <v>8752</v>
      </c>
      <c r="AN61" s="1032" t="s">
        <v>8753</v>
      </c>
      <c r="AO61" s="1051" t="s">
        <v>8754</v>
      </c>
      <c r="AP61" s="1032" t="s">
        <v>8755</v>
      </c>
      <c r="AQ61" s="1032" t="s">
        <v>8756</v>
      </c>
      <c r="AR61" s="1032" t="s">
        <v>8757</v>
      </c>
      <c r="AS61" s="1027" t="s">
        <v>430</v>
      </c>
      <c r="AT61" s="1027" t="s">
        <v>430</v>
      </c>
      <c r="AU61" s="1032" t="s">
        <v>8758</v>
      </c>
      <c r="AV61" s="1032" t="s">
        <v>8759</v>
      </c>
      <c r="AW61" s="1032" t="s">
        <v>8760</v>
      </c>
      <c r="AX61" s="1032" t="s">
        <v>8761</v>
      </c>
      <c r="AY61" s="1049" t="s">
        <v>8758</v>
      </c>
    </row>
    <row r="62" spans="1:51" x14ac:dyDescent="0.25">
      <c r="A62" s="1012" t="s">
        <v>8382</v>
      </c>
      <c r="B62" s="1025"/>
      <c r="C62" s="1026">
        <v>45847</v>
      </c>
      <c r="D62" s="1025"/>
      <c r="E62" s="1027">
        <v>219.018</v>
      </c>
      <c r="F62" s="1025"/>
      <c r="G62" s="1028">
        <v>10.5654</v>
      </c>
      <c r="H62" s="1030"/>
      <c r="I62" s="1029">
        <v>1.55</v>
      </c>
      <c r="J62" s="1029">
        <v>7.97</v>
      </c>
      <c r="K62" s="1029">
        <v>1.37</v>
      </c>
      <c r="L62" s="1029">
        <v>1.47</v>
      </c>
      <c r="M62" s="1034"/>
      <c r="N62" s="1031">
        <v>30.426500000000001</v>
      </c>
      <c r="O62" s="1029">
        <v>28.741499999999998</v>
      </c>
      <c r="P62" s="1029">
        <v>18.871300000000002</v>
      </c>
      <c r="Q62" s="1029">
        <v>15.364599999999999</v>
      </c>
      <c r="R62" s="1029">
        <v>16.9299</v>
      </c>
      <c r="S62" s="1029">
        <v>8.9418000000000006</v>
      </c>
      <c r="T62" s="1029">
        <v>5.4433999999999996</v>
      </c>
      <c r="U62" s="1046">
        <v>5.6886000000000001</v>
      </c>
      <c r="V62" s="1029" t="s">
        <v>430</v>
      </c>
      <c r="W62" s="1029" t="s">
        <v>430</v>
      </c>
      <c r="X62" s="1029" t="s">
        <v>430</v>
      </c>
      <c r="Y62" s="1035" t="s">
        <v>430</v>
      </c>
      <c r="Z62" s="1029" t="s">
        <v>430</v>
      </c>
      <c r="AA62" s="1029">
        <v>32.185099999999998</v>
      </c>
      <c r="AB62" s="1029">
        <v>8.4236000000000004</v>
      </c>
      <c r="AC62" s="1029">
        <v>5.4814999999999996</v>
      </c>
      <c r="AD62" s="1029">
        <v>5.7663000000000002</v>
      </c>
      <c r="AE62" s="1029">
        <v>32.185099999999998</v>
      </c>
      <c r="AF62" s="1029">
        <v>5.7645999999999997</v>
      </c>
      <c r="AG62" s="1050"/>
      <c r="AH62" s="1032" t="s">
        <v>8762</v>
      </c>
      <c r="AI62" s="1032" t="s">
        <v>8763</v>
      </c>
      <c r="AJ62" s="1032" t="s">
        <v>8764</v>
      </c>
      <c r="AK62" s="1032" t="s">
        <v>8765</v>
      </c>
      <c r="AL62" s="1032" t="s">
        <v>8698</v>
      </c>
      <c r="AM62" s="1032" t="s">
        <v>8766</v>
      </c>
      <c r="AN62" s="1032" t="s">
        <v>8767</v>
      </c>
      <c r="AO62" s="1051" t="s">
        <v>8768</v>
      </c>
      <c r="AP62" s="1027" t="s">
        <v>430</v>
      </c>
      <c r="AQ62" s="1027" t="s">
        <v>430</v>
      </c>
      <c r="AR62" s="1027" t="s">
        <v>430</v>
      </c>
      <c r="AS62" s="1027" t="s">
        <v>430</v>
      </c>
      <c r="AT62" s="1027" t="s">
        <v>430</v>
      </c>
      <c r="AU62" s="1032" t="s">
        <v>8769</v>
      </c>
      <c r="AV62" s="1032" t="s">
        <v>8770</v>
      </c>
      <c r="AW62" s="1032" t="s">
        <v>8771</v>
      </c>
      <c r="AX62" s="1032" t="s">
        <v>8772</v>
      </c>
      <c r="AY62" s="1049" t="s">
        <v>8769</v>
      </c>
    </row>
    <row r="63" spans="1:51" x14ac:dyDescent="0.25">
      <c r="A63" s="1012" t="s">
        <v>8445</v>
      </c>
      <c r="B63" s="1025"/>
      <c r="C63" s="1026">
        <v>45379</v>
      </c>
      <c r="D63" s="1025"/>
      <c r="E63" s="1027">
        <v>37.68</v>
      </c>
      <c r="F63" s="1025"/>
      <c r="G63" s="1028" t="s">
        <v>430</v>
      </c>
      <c r="H63" s="1030"/>
      <c r="I63" s="1029" t="s">
        <v>430</v>
      </c>
      <c r="J63" s="1029" t="s">
        <v>430</v>
      </c>
      <c r="K63" s="1029" t="s">
        <v>430</v>
      </c>
      <c r="L63" s="1029" t="s">
        <v>430</v>
      </c>
      <c r="M63" s="1034"/>
      <c r="N63" s="1031" t="s">
        <v>430</v>
      </c>
      <c r="O63" s="1029" t="s">
        <v>430</v>
      </c>
      <c r="P63" s="1029" t="s">
        <v>430</v>
      </c>
      <c r="Q63" s="1029" t="s">
        <v>430</v>
      </c>
      <c r="R63" s="1029" t="s">
        <v>430</v>
      </c>
      <c r="S63" s="1029" t="s">
        <v>430</v>
      </c>
      <c r="T63" s="1029" t="s">
        <v>430</v>
      </c>
      <c r="U63" s="1046" t="s">
        <v>430</v>
      </c>
      <c r="V63" s="1029" t="s">
        <v>430</v>
      </c>
      <c r="W63" s="1029" t="s">
        <v>430</v>
      </c>
      <c r="X63" s="1029" t="s">
        <v>430</v>
      </c>
      <c r="Y63" s="1035" t="s">
        <v>430</v>
      </c>
      <c r="Z63" s="1029" t="s">
        <v>430</v>
      </c>
      <c r="AA63" s="1029" t="s">
        <v>430</v>
      </c>
      <c r="AB63" s="1029" t="s">
        <v>430</v>
      </c>
      <c r="AC63" s="1029" t="s">
        <v>430</v>
      </c>
      <c r="AD63" s="1029" t="s">
        <v>430</v>
      </c>
      <c r="AE63" s="1029" t="s">
        <v>430</v>
      </c>
      <c r="AF63" s="1029" t="s">
        <v>430</v>
      </c>
      <c r="AG63" s="1050"/>
      <c r="AH63" s="1027" t="s">
        <v>430</v>
      </c>
      <c r="AI63" s="1027" t="s">
        <v>430</v>
      </c>
      <c r="AJ63" s="1027" t="s">
        <v>430</v>
      </c>
      <c r="AK63" s="1027" t="s">
        <v>430</v>
      </c>
      <c r="AL63" s="1027" t="s">
        <v>430</v>
      </c>
      <c r="AM63" s="1027" t="s">
        <v>430</v>
      </c>
      <c r="AN63" s="1027" t="s">
        <v>430</v>
      </c>
      <c r="AO63" s="1057" t="s">
        <v>430</v>
      </c>
      <c r="AP63" s="1027" t="s">
        <v>430</v>
      </c>
      <c r="AQ63" s="1027" t="s">
        <v>430</v>
      </c>
      <c r="AR63" s="1027" t="s">
        <v>430</v>
      </c>
      <c r="AS63" s="1027" t="s">
        <v>430</v>
      </c>
      <c r="AT63" s="1027" t="s">
        <v>430</v>
      </c>
      <c r="AU63" s="1027" t="s">
        <v>430</v>
      </c>
      <c r="AV63" s="1027" t="s">
        <v>430</v>
      </c>
      <c r="AW63" s="1027" t="s">
        <v>430</v>
      </c>
      <c r="AX63" s="1027" t="s">
        <v>430</v>
      </c>
      <c r="AY63" s="1058" t="s">
        <v>430</v>
      </c>
    </row>
    <row r="64" spans="1:51" x14ac:dyDescent="0.25">
      <c r="A64" s="1012" t="s">
        <v>8460</v>
      </c>
      <c r="B64" s="1025"/>
      <c r="C64" s="1026">
        <v>45210</v>
      </c>
      <c r="D64" s="1025"/>
      <c r="E64" s="1027">
        <v>21.546700000000001</v>
      </c>
      <c r="F64" s="1025"/>
      <c r="G64" s="1028">
        <v>12.392899999999999</v>
      </c>
      <c r="H64" s="1030"/>
      <c r="I64" s="1029">
        <v>6.39</v>
      </c>
      <c r="J64" s="1029">
        <v>7.08</v>
      </c>
      <c r="K64" s="1029">
        <v>4.92</v>
      </c>
      <c r="L64" s="1029">
        <v>5.09</v>
      </c>
      <c r="M64" s="1034"/>
      <c r="N64" s="1031">
        <v>31.5412</v>
      </c>
      <c r="O64" s="1029">
        <v>23.311900000000001</v>
      </c>
      <c r="P64" s="1029">
        <v>13.2028</v>
      </c>
      <c r="Q64" s="1029">
        <v>19.050799999999999</v>
      </c>
      <c r="R64" s="1029">
        <v>29.554400000000001</v>
      </c>
      <c r="S64" s="1029">
        <v>16.073699999999999</v>
      </c>
      <c r="T64" s="1029">
        <v>6.2992999999999997</v>
      </c>
      <c r="U64" s="1046">
        <v>5.4279000000000002</v>
      </c>
      <c r="V64" s="1029">
        <v>4.6344000000000003</v>
      </c>
      <c r="W64" s="1029">
        <v>7.6989000000000001</v>
      </c>
      <c r="X64" s="1029" t="s">
        <v>430</v>
      </c>
      <c r="Y64" s="1035" t="s">
        <v>430</v>
      </c>
      <c r="Z64" s="1029" t="s">
        <v>430</v>
      </c>
      <c r="AA64" s="1029">
        <v>16.360700000000001</v>
      </c>
      <c r="AB64" s="1029">
        <v>13.554</v>
      </c>
      <c r="AC64" s="1029">
        <v>6.2389999999999999</v>
      </c>
      <c r="AD64" s="1029">
        <v>6.0152000000000001</v>
      </c>
      <c r="AE64" s="1029">
        <v>16.360700000000001</v>
      </c>
      <c r="AF64" s="1029">
        <v>8.1880000000000006</v>
      </c>
      <c r="AG64" s="1050"/>
      <c r="AH64" s="1032" t="s">
        <v>8773</v>
      </c>
      <c r="AI64" s="1032" t="s">
        <v>8774</v>
      </c>
      <c r="AJ64" s="1032" t="s">
        <v>8775</v>
      </c>
      <c r="AK64" s="1032" t="s">
        <v>8776</v>
      </c>
      <c r="AL64" s="1032" t="s">
        <v>8769</v>
      </c>
      <c r="AM64" s="1032" t="s">
        <v>8777</v>
      </c>
      <c r="AN64" s="1032" t="s">
        <v>8778</v>
      </c>
      <c r="AO64" s="1051" t="s">
        <v>8779</v>
      </c>
      <c r="AP64" s="1032" t="s">
        <v>8780</v>
      </c>
      <c r="AQ64" s="1032" t="s">
        <v>8781</v>
      </c>
      <c r="AR64" s="1027" t="s">
        <v>430</v>
      </c>
      <c r="AS64" s="1027" t="s">
        <v>430</v>
      </c>
      <c r="AT64" s="1027" t="s">
        <v>430</v>
      </c>
      <c r="AU64" s="1032" t="s">
        <v>8725</v>
      </c>
      <c r="AV64" s="1032" t="s">
        <v>8782</v>
      </c>
      <c r="AW64" s="1032" t="s">
        <v>8783</v>
      </c>
      <c r="AX64" s="1032" t="s">
        <v>8704</v>
      </c>
      <c r="AY64" s="1049" t="s">
        <v>8725</v>
      </c>
    </row>
    <row r="65" spans="1:51" x14ac:dyDescent="0.25">
      <c r="A65" s="1012" t="s">
        <v>8295</v>
      </c>
      <c r="B65" s="1025"/>
      <c r="C65" s="1026">
        <v>44603</v>
      </c>
      <c r="D65" s="1025"/>
      <c r="E65" s="1027">
        <v>6653.49</v>
      </c>
      <c r="F65" s="1025"/>
      <c r="G65" s="1028">
        <v>13.041</v>
      </c>
      <c r="H65" s="1030"/>
      <c r="I65" s="1029">
        <v>0.76</v>
      </c>
      <c r="J65" s="1029">
        <v>6.35</v>
      </c>
      <c r="K65" s="1029">
        <v>0.72</v>
      </c>
      <c r="L65" s="1029">
        <v>0.74</v>
      </c>
      <c r="M65" s="1034"/>
      <c r="N65" s="1031">
        <v>3.0790000000000002</v>
      </c>
      <c r="O65" s="1029">
        <v>16.348700000000001</v>
      </c>
      <c r="P65" s="1029">
        <v>10.3764</v>
      </c>
      <c r="Q65" s="1029">
        <v>8.3634000000000004</v>
      </c>
      <c r="R65" s="1029">
        <v>10.663</v>
      </c>
      <c r="S65" s="1029">
        <v>6.5297000000000001</v>
      </c>
      <c r="T65" s="1029">
        <v>5.7558999999999996</v>
      </c>
      <c r="U65" s="1046">
        <v>6.2183000000000002</v>
      </c>
      <c r="V65" s="1029">
        <v>5.9469000000000003</v>
      </c>
      <c r="W65" s="1029">
        <v>7.3802000000000003</v>
      </c>
      <c r="X65" s="1029">
        <v>7.2967000000000004</v>
      </c>
      <c r="Y65" s="1035" t="s">
        <v>430</v>
      </c>
      <c r="Z65" s="1029" t="s">
        <v>430</v>
      </c>
      <c r="AA65" s="1029">
        <v>6.8597999999999999</v>
      </c>
      <c r="AB65" s="1029">
        <v>6.3053999999999997</v>
      </c>
      <c r="AC65" s="1029">
        <v>6.0755999999999997</v>
      </c>
      <c r="AD65" s="1029">
        <v>6.2279999999999998</v>
      </c>
      <c r="AE65" s="1029">
        <v>6.8597999999999999</v>
      </c>
      <c r="AF65" s="1029">
        <v>6.2362000000000002</v>
      </c>
      <c r="AG65" s="1050"/>
      <c r="AH65" s="1032" t="s">
        <v>8784</v>
      </c>
      <c r="AI65" s="1032" t="s">
        <v>8785</v>
      </c>
      <c r="AJ65" s="1032" t="s">
        <v>8786</v>
      </c>
      <c r="AK65" s="1032" t="s">
        <v>8787</v>
      </c>
      <c r="AL65" s="1032" t="s">
        <v>8788</v>
      </c>
      <c r="AM65" s="1032" t="s">
        <v>8789</v>
      </c>
      <c r="AN65" s="1032" t="s">
        <v>8790</v>
      </c>
      <c r="AO65" s="1051" t="s">
        <v>8791</v>
      </c>
      <c r="AP65" s="1032" t="s">
        <v>8792</v>
      </c>
      <c r="AQ65" s="1032" t="s">
        <v>8793</v>
      </c>
      <c r="AR65" s="1032" t="s">
        <v>8794</v>
      </c>
      <c r="AS65" s="1027" t="s">
        <v>430</v>
      </c>
      <c r="AT65" s="1027" t="s">
        <v>430</v>
      </c>
      <c r="AU65" s="1032" t="s">
        <v>8795</v>
      </c>
      <c r="AV65" s="1032" t="s">
        <v>8796</v>
      </c>
      <c r="AW65" s="1032" t="s">
        <v>8797</v>
      </c>
      <c r="AX65" s="1032" t="s">
        <v>8798</v>
      </c>
      <c r="AY65" s="1049" t="s">
        <v>8795</v>
      </c>
    </row>
    <row r="66" spans="1:51" x14ac:dyDescent="0.25">
      <c r="A66" s="1012" t="s">
        <v>8306</v>
      </c>
      <c r="B66" s="1025"/>
      <c r="C66" s="1026">
        <v>44603</v>
      </c>
      <c r="D66" s="1025"/>
      <c r="E66" s="1027">
        <v>3250.69</v>
      </c>
      <c r="F66" s="1025"/>
      <c r="G66" s="1028">
        <v>13.3546</v>
      </c>
      <c r="H66" s="1030"/>
      <c r="I66" s="1029">
        <v>5.61</v>
      </c>
      <c r="J66" s="1029">
        <v>7.7</v>
      </c>
      <c r="K66" s="1029">
        <v>4.3899999999999997</v>
      </c>
      <c r="L66" s="1029">
        <v>4.5599999999999996</v>
      </c>
      <c r="M66" s="1034"/>
      <c r="N66" s="1031">
        <v>0.82</v>
      </c>
      <c r="O66" s="1029">
        <v>34.993499999999997</v>
      </c>
      <c r="P66" s="1029">
        <v>22.350999999999999</v>
      </c>
      <c r="Q66" s="1029">
        <v>12.318</v>
      </c>
      <c r="R66" s="1029">
        <v>33.561999999999998</v>
      </c>
      <c r="S66" s="1029">
        <v>14.3667</v>
      </c>
      <c r="T66" s="1029">
        <v>7.0094000000000003</v>
      </c>
      <c r="U66" s="1046">
        <v>6.2862</v>
      </c>
      <c r="V66" s="1029">
        <v>4.2042000000000002</v>
      </c>
      <c r="W66" s="1029">
        <v>7.3912000000000004</v>
      </c>
      <c r="X66" s="1029">
        <v>7.4109999999999996</v>
      </c>
      <c r="Y66" s="1035" t="s">
        <v>430</v>
      </c>
      <c r="Z66" s="1029" t="s">
        <v>430</v>
      </c>
      <c r="AA66" s="1029">
        <v>7.2457000000000003</v>
      </c>
      <c r="AB66" s="1029">
        <v>12.2746</v>
      </c>
      <c r="AC66" s="1029">
        <v>6.9631999999999996</v>
      </c>
      <c r="AD66" s="1029">
        <v>6.0044000000000004</v>
      </c>
      <c r="AE66" s="1029">
        <v>7.2457000000000003</v>
      </c>
      <c r="AF66" s="1029">
        <v>6.8129</v>
      </c>
      <c r="AG66" s="1050"/>
      <c r="AH66" s="1032" t="s">
        <v>8799</v>
      </c>
      <c r="AI66" s="1032" t="s">
        <v>8800</v>
      </c>
      <c r="AJ66" s="1032" t="s">
        <v>8769</v>
      </c>
      <c r="AK66" s="1032" t="s">
        <v>8725</v>
      </c>
      <c r="AL66" s="1032" t="s">
        <v>8801</v>
      </c>
      <c r="AM66" s="1032" t="s">
        <v>8802</v>
      </c>
      <c r="AN66" s="1032" t="s">
        <v>8803</v>
      </c>
      <c r="AO66" s="1051" t="s">
        <v>8804</v>
      </c>
      <c r="AP66" s="1032" t="s">
        <v>8805</v>
      </c>
      <c r="AQ66" s="1032" t="s">
        <v>8806</v>
      </c>
      <c r="AR66" s="1032" t="s">
        <v>8807</v>
      </c>
      <c r="AS66" s="1027" t="s">
        <v>430</v>
      </c>
      <c r="AT66" s="1027" t="s">
        <v>430</v>
      </c>
      <c r="AU66" s="1032" t="s">
        <v>8808</v>
      </c>
      <c r="AV66" s="1032" t="s">
        <v>8809</v>
      </c>
      <c r="AW66" s="1032" t="s">
        <v>8810</v>
      </c>
      <c r="AX66" s="1032" t="s">
        <v>8811</v>
      </c>
      <c r="AY66" s="1049" t="s">
        <v>8808</v>
      </c>
    </row>
    <row r="67" spans="1:51" x14ac:dyDescent="0.25">
      <c r="A67" s="1012" t="s">
        <v>8417</v>
      </c>
      <c r="B67" s="1025"/>
      <c r="C67" s="1026">
        <v>44917</v>
      </c>
      <c r="D67" s="1025"/>
      <c r="E67" s="1027">
        <v>95.7547</v>
      </c>
      <c r="F67" s="1025"/>
      <c r="G67" s="1028">
        <v>12.667899999999999</v>
      </c>
      <c r="H67" s="1030"/>
      <c r="I67" s="1029">
        <v>0.11</v>
      </c>
      <c r="J67" s="1029">
        <v>5.61</v>
      </c>
      <c r="K67" s="1029">
        <v>0.1</v>
      </c>
      <c r="L67" s="1029">
        <v>0.11</v>
      </c>
      <c r="M67" s="1034"/>
      <c r="N67" s="1031">
        <v>4.6106999999999996</v>
      </c>
      <c r="O67" s="1029">
        <v>4.8041</v>
      </c>
      <c r="P67" s="1029">
        <v>4.8616000000000001</v>
      </c>
      <c r="Q67" s="1029">
        <v>4.9074</v>
      </c>
      <c r="R67" s="1029">
        <v>5.2473000000000001</v>
      </c>
      <c r="S67" s="1029">
        <v>5.4753999999999996</v>
      </c>
      <c r="T67" s="1029">
        <v>5.3082000000000003</v>
      </c>
      <c r="U67" s="1046">
        <v>5.4659000000000004</v>
      </c>
      <c r="V67" s="1029">
        <v>5.4471999999999996</v>
      </c>
      <c r="W67" s="1029">
        <v>6.7789000000000001</v>
      </c>
      <c r="X67" s="1029">
        <v>6.8796999999999997</v>
      </c>
      <c r="Y67" s="1035" t="s">
        <v>430</v>
      </c>
      <c r="Z67" s="1029" t="s">
        <v>430</v>
      </c>
      <c r="AA67" s="1029">
        <v>4.7553999999999998</v>
      </c>
      <c r="AB67" s="1029">
        <v>5.4180999999999999</v>
      </c>
      <c r="AC67" s="1029">
        <v>5.3132000000000001</v>
      </c>
      <c r="AD67" s="1029">
        <v>5.4607999999999999</v>
      </c>
      <c r="AE67" s="1029">
        <v>4.7553999999999998</v>
      </c>
      <c r="AF67" s="1029">
        <v>6.9313000000000002</v>
      </c>
      <c r="AG67" s="1050"/>
      <c r="AH67" s="1032" t="s">
        <v>8812</v>
      </c>
      <c r="AI67" s="1032" t="s">
        <v>8813</v>
      </c>
      <c r="AJ67" s="1032" t="s">
        <v>8814</v>
      </c>
      <c r="AK67" s="1032" t="s">
        <v>8815</v>
      </c>
      <c r="AL67" s="1032" t="s">
        <v>8816</v>
      </c>
      <c r="AM67" s="1032" t="s">
        <v>8817</v>
      </c>
      <c r="AN67" s="1032" t="s">
        <v>8818</v>
      </c>
      <c r="AO67" s="1051" t="s">
        <v>8819</v>
      </c>
      <c r="AP67" s="1032" t="s">
        <v>8820</v>
      </c>
      <c r="AQ67" s="1032" t="s">
        <v>8821</v>
      </c>
      <c r="AR67" s="1032" t="s">
        <v>8822</v>
      </c>
      <c r="AS67" s="1027" t="s">
        <v>430</v>
      </c>
      <c r="AT67" s="1027" t="s">
        <v>430</v>
      </c>
      <c r="AU67" s="1032" t="s">
        <v>8823</v>
      </c>
      <c r="AV67" s="1032" t="s">
        <v>8824</v>
      </c>
      <c r="AW67" s="1032" t="s">
        <v>8825</v>
      </c>
      <c r="AX67" s="1032" t="s">
        <v>8826</v>
      </c>
      <c r="AY67" s="1049" t="s">
        <v>8823</v>
      </c>
    </row>
    <row r="68" spans="1:51" x14ac:dyDescent="0.25">
      <c r="A68" s="1012" t="s">
        <v>8387</v>
      </c>
      <c r="B68" s="1025"/>
      <c r="C68" s="1026">
        <v>44972</v>
      </c>
      <c r="D68" s="1025"/>
      <c r="E68" s="1027">
        <v>183.834</v>
      </c>
      <c r="F68" s="1025"/>
      <c r="G68" s="1028">
        <v>12.8477</v>
      </c>
      <c r="H68" s="1030"/>
      <c r="I68" s="1029">
        <v>6.53</v>
      </c>
      <c r="J68" s="1029">
        <v>7.73</v>
      </c>
      <c r="K68" s="1029">
        <v>4.93</v>
      </c>
      <c r="L68" s="1029">
        <v>5.12</v>
      </c>
      <c r="M68" s="1034"/>
      <c r="N68" s="1031">
        <v>13.3575</v>
      </c>
      <c r="O68" s="1029">
        <v>7.9599000000000002</v>
      </c>
      <c r="P68" s="1029">
        <v>11.3072</v>
      </c>
      <c r="Q68" s="1029">
        <v>21.812999999999999</v>
      </c>
      <c r="R68" s="1029">
        <v>32.4238</v>
      </c>
      <c r="S68" s="1029">
        <v>14.706300000000001</v>
      </c>
      <c r="T68" s="1029">
        <v>7.4579000000000004</v>
      </c>
      <c r="U68" s="1046">
        <v>6.0540000000000003</v>
      </c>
      <c r="V68" s="1029">
        <v>3.5295000000000001</v>
      </c>
      <c r="W68" s="1029">
        <v>7.0476000000000001</v>
      </c>
      <c r="X68" s="1029">
        <v>7.1601999999999997</v>
      </c>
      <c r="Y68" s="1035" t="s">
        <v>430</v>
      </c>
      <c r="Z68" s="1029" t="s">
        <v>430</v>
      </c>
      <c r="AA68" s="1029">
        <v>46.1402</v>
      </c>
      <c r="AB68" s="1029">
        <v>13.0876</v>
      </c>
      <c r="AC68" s="1029">
        <v>7.0963000000000003</v>
      </c>
      <c r="AD68" s="1029">
        <v>6.2150999999999996</v>
      </c>
      <c r="AE68" s="1029">
        <v>46.1402</v>
      </c>
      <c r="AF68" s="1029">
        <v>7.6999000000000004</v>
      </c>
      <c r="AG68" s="1050"/>
      <c r="AH68" s="1032" t="s">
        <v>8827</v>
      </c>
      <c r="AI68" s="1032" t="s">
        <v>8828</v>
      </c>
      <c r="AJ68" s="1032" t="s">
        <v>8785</v>
      </c>
      <c r="AK68" s="1032" t="s">
        <v>8769</v>
      </c>
      <c r="AL68" s="1032" t="s">
        <v>8829</v>
      </c>
      <c r="AM68" s="1032" t="s">
        <v>8830</v>
      </c>
      <c r="AN68" s="1032" t="s">
        <v>8831</v>
      </c>
      <c r="AO68" s="1051" t="s">
        <v>8832</v>
      </c>
      <c r="AP68" s="1032" t="s">
        <v>8833</v>
      </c>
      <c r="AQ68" s="1032" t="s">
        <v>8834</v>
      </c>
      <c r="AR68" s="1032" t="s">
        <v>8835</v>
      </c>
      <c r="AS68" s="1027" t="s">
        <v>430</v>
      </c>
      <c r="AT68" s="1027" t="s">
        <v>430</v>
      </c>
      <c r="AU68" s="1032" t="s">
        <v>8836</v>
      </c>
      <c r="AV68" s="1032" t="s">
        <v>8837</v>
      </c>
      <c r="AW68" s="1032" t="s">
        <v>8838</v>
      </c>
      <c r="AX68" s="1032" t="s">
        <v>8839</v>
      </c>
      <c r="AY68" s="1049" t="s">
        <v>8836</v>
      </c>
    </row>
    <row r="69" spans="1:51" x14ac:dyDescent="0.25">
      <c r="A69" s="1012" t="s">
        <v>8359</v>
      </c>
      <c r="B69" s="1025"/>
      <c r="C69" s="1026">
        <v>44846</v>
      </c>
      <c r="D69" s="1025"/>
      <c r="E69" s="1027">
        <v>523.54300000000001</v>
      </c>
      <c r="F69" s="1025"/>
      <c r="G69" s="1028">
        <v>13.087199999999999</v>
      </c>
      <c r="H69" s="1030"/>
      <c r="I69" s="1029">
        <v>1.83</v>
      </c>
      <c r="J69" s="1029">
        <v>7.45</v>
      </c>
      <c r="K69" s="1029">
        <v>1.64</v>
      </c>
      <c r="L69" s="1029">
        <v>1.72</v>
      </c>
      <c r="M69" s="1034"/>
      <c r="N69" s="1031">
        <v>19.254100000000001</v>
      </c>
      <c r="O69" s="1029">
        <v>17.689299999999999</v>
      </c>
      <c r="P69" s="1029">
        <v>13.1012</v>
      </c>
      <c r="Q69" s="1029">
        <v>11.8872</v>
      </c>
      <c r="R69" s="1029">
        <v>17.770600000000002</v>
      </c>
      <c r="S69" s="1029">
        <v>9.3362999999999996</v>
      </c>
      <c r="T69" s="1029">
        <v>5.1628999999999996</v>
      </c>
      <c r="U69" s="1046">
        <v>5.6368</v>
      </c>
      <c r="V69" s="1029">
        <v>5.2211999999999996</v>
      </c>
      <c r="W69" s="1029">
        <v>7.4824000000000002</v>
      </c>
      <c r="X69" s="1029">
        <v>7.3198999999999996</v>
      </c>
      <c r="Y69" s="1035" t="s">
        <v>430</v>
      </c>
      <c r="Z69" s="1029" t="s">
        <v>430</v>
      </c>
      <c r="AA69" s="1029">
        <v>14.5143</v>
      </c>
      <c r="AB69" s="1029">
        <v>7.7430000000000003</v>
      </c>
      <c r="AC69" s="1029">
        <v>5.1273</v>
      </c>
      <c r="AD69" s="1029">
        <v>5.7386999999999997</v>
      </c>
      <c r="AE69" s="1029">
        <v>14.5143</v>
      </c>
      <c r="AF69" s="1029">
        <v>7.4935999999999998</v>
      </c>
      <c r="AG69" s="1050"/>
      <c r="AH69" s="1032" t="s">
        <v>8840</v>
      </c>
      <c r="AI69" s="1032" t="s">
        <v>8701</v>
      </c>
      <c r="AJ69" s="1032" t="s">
        <v>8841</v>
      </c>
      <c r="AK69" s="1032" t="s">
        <v>8785</v>
      </c>
      <c r="AL69" s="1032" t="s">
        <v>8842</v>
      </c>
      <c r="AM69" s="1032" t="s">
        <v>8843</v>
      </c>
      <c r="AN69" s="1032" t="s">
        <v>8844</v>
      </c>
      <c r="AO69" s="1051" t="s">
        <v>8845</v>
      </c>
      <c r="AP69" s="1032" t="s">
        <v>8846</v>
      </c>
      <c r="AQ69" s="1032" t="s">
        <v>8847</v>
      </c>
      <c r="AR69" s="1032" t="s">
        <v>8848</v>
      </c>
      <c r="AS69" s="1027" t="s">
        <v>430</v>
      </c>
      <c r="AT69" s="1027" t="s">
        <v>430</v>
      </c>
      <c r="AU69" s="1032" t="s">
        <v>8685</v>
      </c>
      <c r="AV69" s="1032" t="s">
        <v>8849</v>
      </c>
      <c r="AW69" s="1032" t="s">
        <v>8850</v>
      </c>
      <c r="AX69" s="1032" t="s">
        <v>8851</v>
      </c>
      <c r="AY69" s="1049" t="s">
        <v>8685</v>
      </c>
    </row>
    <row r="70" spans="1:51" x14ac:dyDescent="0.25">
      <c r="A70" s="925" t="s">
        <v>7285</v>
      </c>
      <c r="B70" s="985"/>
      <c r="C70" s="33"/>
      <c r="D70" s="33"/>
      <c r="E70" s="33"/>
      <c r="F70" s="33"/>
      <c r="G70" s="33"/>
      <c r="H70" s="33"/>
      <c r="I70" s="33"/>
      <c r="J70" s="33"/>
      <c r="K70" s="33"/>
      <c r="L70" s="33"/>
      <c r="M70" s="33"/>
      <c r="N70" s="70">
        <f t="shared" ref="N70:AF70" si="4">IFERROR(ROUND(AVERAGE(N41:N69),2),"--")</f>
        <v>34.520000000000003</v>
      </c>
      <c r="O70" s="59">
        <f t="shared" si="4"/>
        <v>28.4</v>
      </c>
      <c r="P70" s="59">
        <f t="shared" si="4"/>
        <v>19.329999999999998</v>
      </c>
      <c r="Q70" s="59">
        <f t="shared" si="4"/>
        <v>18.04</v>
      </c>
      <c r="R70" s="59">
        <f t="shared" si="4"/>
        <v>20.29</v>
      </c>
      <c r="S70" s="59">
        <f t="shared" si="4"/>
        <v>10.86</v>
      </c>
      <c r="T70" s="59">
        <f t="shared" si="4"/>
        <v>6.09</v>
      </c>
      <c r="U70" s="59">
        <f t="shared" si="4"/>
        <v>5.74</v>
      </c>
      <c r="V70" s="70">
        <f t="shared" si="4"/>
        <v>5.28</v>
      </c>
      <c r="W70" s="59">
        <f t="shared" si="4"/>
        <v>6.85</v>
      </c>
      <c r="X70" s="59">
        <f t="shared" si="4"/>
        <v>7.06</v>
      </c>
      <c r="Y70" s="59">
        <f t="shared" si="4"/>
        <v>6.02</v>
      </c>
      <c r="Z70" s="59">
        <f t="shared" si="4"/>
        <v>6.7</v>
      </c>
      <c r="AA70" s="59">
        <f t="shared" si="4"/>
        <v>25.01</v>
      </c>
      <c r="AB70" s="59">
        <f t="shared" si="4"/>
        <v>10.08</v>
      </c>
      <c r="AC70" s="59">
        <f t="shared" si="4"/>
        <v>6.1</v>
      </c>
      <c r="AD70" s="59">
        <f t="shared" si="4"/>
        <v>5.92</v>
      </c>
      <c r="AE70" s="59">
        <f t="shared" si="4"/>
        <v>25.01</v>
      </c>
      <c r="AF70" s="88">
        <f t="shared" si="4"/>
        <v>7.09</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21" t="s">
        <v>94</v>
      </c>
      <c r="B71" s="986"/>
      <c r="C71" s="25"/>
      <c r="D71" s="25"/>
      <c r="E71" s="25"/>
      <c r="F71" s="25"/>
      <c r="G71" s="25"/>
      <c r="H71" s="25"/>
      <c r="I71" s="25"/>
      <c r="J71" s="25"/>
      <c r="K71" s="25"/>
      <c r="L71" s="25"/>
      <c r="M71" s="25"/>
      <c r="N71" s="71">
        <f t="shared" ref="N71:AF71" si="5">IF(COUNTIF(N41:N69,"--") = 29,"--",ROUND(MAX(N41:N69),2))</f>
        <v>134.07</v>
      </c>
      <c r="O71" s="60">
        <f t="shared" si="5"/>
        <v>93.64</v>
      </c>
      <c r="P71" s="60">
        <f t="shared" si="5"/>
        <v>61.84</v>
      </c>
      <c r="Q71" s="60">
        <f t="shared" si="5"/>
        <v>54.51</v>
      </c>
      <c r="R71" s="60">
        <f t="shared" si="5"/>
        <v>50.17</v>
      </c>
      <c r="S71" s="60">
        <f t="shared" si="5"/>
        <v>27.92</v>
      </c>
      <c r="T71" s="60">
        <f t="shared" si="5"/>
        <v>7.46</v>
      </c>
      <c r="U71" s="60">
        <f t="shared" si="5"/>
        <v>6.59</v>
      </c>
      <c r="V71" s="71">
        <f t="shared" si="5"/>
        <v>7.08</v>
      </c>
      <c r="W71" s="60">
        <f t="shared" si="5"/>
        <v>8.3000000000000007</v>
      </c>
      <c r="X71" s="60">
        <f t="shared" si="5"/>
        <v>8.15</v>
      </c>
      <c r="Y71" s="60">
        <f t="shared" si="5"/>
        <v>6.66</v>
      </c>
      <c r="Z71" s="60">
        <f t="shared" si="5"/>
        <v>7.41</v>
      </c>
      <c r="AA71" s="60">
        <f t="shared" si="5"/>
        <v>63.62</v>
      </c>
      <c r="AB71" s="60">
        <f t="shared" si="5"/>
        <v>23.99</v>
      </c>
      <c r="AC71" s="60">
        <f t="shared" si="5"/>
        <v>7.34</v>
      </c>
      <c r="AD71" s="60">
        <f t="shared" si="5"/>
        <v>6.77</v>
      </c>
      <c r="AE71" s="60">
        <f t="shared" si="5"/>
        <v>63.62</v>
      </c>
      <c r="AF71" s="89">
        <f t="shared" si="5"/>
        <v>8.6300000000000008</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21" t="s">
        <v>95</v>
      </c>
      <c r="B72" s="986"/>
      <c r="C72" s="25"/>
      <c r="D72" s="25"/>
      <c r="E72" s="25"/>
      <c r="F72" s="25"/>
      <c r="G72" s="25"/>
      <c r="H72" s="25"/>
      <c r="I72" s="25"/>
      <c r="J72" s="25"/>
      <c r="K72" s="25"/>
      <c r="L72" s="25"/>
      <c r="M72" s="25"/>
      <c r="N72" s="71">
        <f t="shared" ref="N72:AF72" si="6">IF(COUNTIF(N41:N69,"--") = 29,"--",ROUND(MIN(N41:N69),2))</f>
        <v>0.82</v>
      </c>
      <c r="O72" s="60">
        <f t="shared" si="6"/>
        <v>4.8</v>
      </c>
      <c r="P72" s="60">
        <f t="shared" si="6"/>
        <v>4.8600000000000003</v>
      </c>
      <c r="Q72" s="60">
        <f t="shared" si="6"/>
        <v>4.91</v>
      </c>
      <c r="R72" s="60">
        <f t="shared" si="6"/>
        <v>5.0199999999999996</v>
      </c>
      <c r="S72" s="60">
        <f t="shared" si="6"/>
        <v>4.9400000000000004</v>
      </c>
      <c r="T72" s="60">
        <f t="shared" si="6"/>
        <v>4.8</v>
      </c>
      <c r="U72" s="60">
        <f t="shared" si="6"/>
        <v>2.98</v>
      </c>
      <c r="V72" s="71">
        <f t="shared" si="6"/>
        <v>1.63</v>
      </c>
      <c r="W72" s="60">
        <f t="shared" si="6"/>
        <v>4.24</v>
      </c>
      <c r="X72" s="60">
        <f t="shared" si="6"/>
        <v>5.42</v>
      </c>
      <c r="Y72" s="60">
        <f t="shared" si="6"/>
        <v>5.03</v>
      </c>
      <c r="Z72" s="60">
        <f t="shared" si="6"/>
        <v>6.01</v>
      </c>
      <c r="AA72" s="60">
        <f t="shared" si="6"/>
        <v>4.76</v>
      </c>
      <c r="AB72" s="60">
        <f t="shared" si="6"/>
        <v>4.95</v>
      </c>
      <c r="AC72" s="60">
        <f t="shared" si="6"/>
        <v>4.9000000000000004</v>
      </c>
      <c r="AD72" s="60">
        <f t="shared" si="6"/>
        <v>3.8</v>
      </c>
      <c r="AE72" s="60">
        <f t="shared" si="6"/>
        <v>4.76</v>
      </c>
      <c r="AF72" s="89">
        <f t="shared" si="6"/>
        <v>5.0599999999999996</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23" t="s">
        <v>96</v>
      </c>
      <c r="B73" s="987"/>
      <c r="C73" s="27"/>
      <c r="D73" s="27"/>
      <c r="E73" s="27"/>
      <c r="F73" s="27"/>
      <c r="G73" s="27"/>
      <c r="H73" s="27"/>
      <c r="I73" s="27"/>
      <c r="J73" s="27"/>
      <c r="K73" s="27"/>
      <c r="L73" s="27"/>
      <c r="M73" s="27"/>
      <c r="N73" s="72">
        <f t="shared" ref="N73:AF73" si="7">IFERROR(ROUND(MEDIAN(N41:N69),2),"--")</f>
        <v>24.78</v>
      </c>
      <c r="O73" s="61">
        <f t="shared" si="7"/>
        <v>24.31</v>
      </c>
      <c r="P73" s="61">
        <f t="shared" si="7"/>
        <v>17.12</v>
      </c>
      <c r="Q73" s="61">
        <f t="shared" si="7"/>
        <v>15.21</v>
      </c>
      <c r="R73" s="61">
        <f t="shared" si="7"/>
        <v>18.510000000000002</v>
      </c>
      <c r="S73" s="61">
        <f t="shared" si="7"/>
        <v>9.1300000000000008</v>
      </c>
      <c r="T73" s="61">
        <f t="shared" si="7"/>
        <v>6.14</v>
      </c>
      <c r="U73" s="61">
        <f t="shared" si="7"/>
        <v>5.97</v>
      </c>
      <c r="V73" s="72">
        <f t="shared" si="7"/>
        <v>5.54</v>
      </c>
      <c r="W73" s="61">
        <f t="shared" si="7"/>
        <v>7.05</v>
      </c>
      <c r="X73" s="61">
        <f t="shared" si="7"/>
        <v>7.3</v>
      </c>
      <c r="Y73" s="61">
        <f t="shared" si="7"/>
        <v>6.05</v>
      </c>
      <c r="Z73" s="61">
        <f t="shared" si="7"/>
        <v>6.63</v>
      </c>
      <c r="AA73" s="61">
        <f t="shared" si="7"/>
        <v>23.18</v>
      </c>
      <c r="AB73" s="61">
        <f t="shared" si="7"/>
        <v>8.42</v>
      </c>
      <c r="AC73" s="61">
        <f t="shared" si="7"/>
        <v>6.13</v>
      </c>
      <c r="AD73" s="61">
        <f t="shared" si="7"/>
        <v>6.08</v>
      </c>
      <c r="AE73" s="61">
        <f t="shared" si="7"/>
        <v>23.18</v>
      </c>
      <c r="AF73" s="90">
        <f t="shared" si="7"/>
        <v>7.23</v>
      </c>
      <c r="AG73" s="27"/>
      <c r="AH73" s="27"/>
      <c r="AI73" s="27"/>
      <c r="AJ73" s="27"/>
      <c r="AK73" s="27"/>
      <c r="AL73" s="27"/>
      <c r="AM73" s="27"/>
      <c r="AN73" s="27"/>
      <c r="AO73" s="27"/>
      <c r="AP73" s="27"/>
      <c r="AQ73" s="27"/>
      <c r="AR73" s="27"/>
      <c r="AS73" s="27"/>
      <c r="AT73" s="27"/>
      <c r="AU73" s="27"/>
      <c r="AV73" s="27"/>
      <c r="AW73" s="27"/>
      <c r="AX73" s="27"/>
      <c r="AY73" s="268"/>
    </row>
    <row r="74" spans="1:51" ht="14.5" x14ac:dyDescent="0.25">
      <c r="A74" s="39" t="s">
        <v>7302</v>
      </c>
      <c r="B74" s="988"/>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77" t="s">
        <v>7307</v>
      </c>
      <c r="B75" s="989"/>
      <c r="C75" s="720"/>
      <c r="D75" s="402"/>
      <c r="E75" s="397"/>
      <c r="F75" s="402"/>
      <c r="G75" s="397"/>
      <c r="H75" s="402"/>
      <c r="I75" s="401"/>
      <c r="J75" s="401"/>
      <c r="K75" s="401"/>
      <c r="L75" s="401"/>
      <c r="M75" s="405"/>
      <c r="N75" s="403">
        <v>5.1022999999999996</v>
      </c>
      <c r="O75" s="401">
        <v>5.2454999999999998</v>
      </c>
      <c r="P75" s="401">
        <v>5.2687999999999997</v>
      </c>
      <c r="Q75" s="401">
        <v>5.2640000000000002</v>
      </c>
      <c r="R75" s="401">
        <v>5.2183000000000002</v>
      </c>
      <c r="S75" s="401">
        <v>5.1401000000000003</v>
      </c>
      <c r="T75" s="401">
        <v>5.1310000000000002</v>
      </c>
      <c r="U75" s="407">
        <v>5.2409999999999997</v>
      </c>
      <c r="V75" s="401">
        <v>5.3304999999999998</v>
      </c>
      <c r="W75" s="401">
        <v>5.8632999999999997</v>
      </c>
      <c r="X75" s="401">
        <v>6.1914999999999996</v>
      </c>
      <c r="Y75" s="406">
        <v>5.6615000000000002</v>
      </c>
      <c r="Z75" s="401">
        <v>5.4317000000000002</v>
      </c>
      <c r="AA75" s="401">
        <v>5.1738999999999997</v>
      </c>
      <c r="AB75" s="401">
        <v>5.1616999999999997</v>
      </c>
      <c r="AC75" s="401">
        <v>5.1336000000000004</v>
      </c>
      <c r="AD75" s="401">
        <v>5.242</v>
      </c>
      <c r="AE75" s="401">
        <v>5.1738999999999997</v>
      </c>
      <c r="AF75" s="401" t="s">
        <v>428</v>
      </c>
      <c r="AG75" s="625"/>
      <c r="AH75" s="399"/>
      <c r="AI75" s="399"/>
      <c r="AJ75" s="399"/>
      <c r="AK75" s="399"/>
      <c r="AL75" s="399"/>
      <c r="AM75" s="399"/>
      <c r="AN75" s="399"/>
      <c r="AO75" s="691"/>
      <c r="AP75" s="399"/>
      <c r="AQ75" s="399"/>
      <c r="AR75" s="399"/>
      <c r="AS75" s="399"/>
      <c r="AT75" s="399"/>
      <c r="AU75" s="422"/>
      <c r="AV75" s="422"/>
      <c r="AW75" s="422"/>
      <c r="AX75" s="422"/>
      <c r="AY75" s="691"/>
    </row>
    <row r="76" spans="1:51" x14ac:dyDescent="0.25">
      <c r="A76" s="107" t="s">
        <v>7383</v>
      </c>
      <c r="B76" s="941"/>
      <c r="C76" s="718"/>
      <c r="D76" s="112"/>
      <c r="E76" s="116"/>
      <c r="F76" s="112"/>
      <c r="G76" s="116"/>
      <c r="H76" s="249"/>
      <c r="I76" s="113"/>
      <c r="J76" s="111"/>
      <c r="K76" s="111"/>
      <c r="L76" s="118"/>
      <c r="M76" s="111"/>
      <c r="N76" s="113" t="s">
        <v>430</v>
      </c>
      <c r="O76" s="111" t="s">
        <v>430</v>
      </c>
      <c r="P76" s="111" t="s">
        <v>430</v>
      </c>
      <c r="Q76" s="111" t="s">
        <v>430</v>
      </c>
      <c r="R76" s="111" t="s">
        <v>430</v>
      </c>
      <c r="S76" s="111" t="s">
        <v>430</v>
      </c>
      <c r="T76" s="111" t="s">
        <v>430</v>
      </c>
      <c r="U76" s="118" t="s">
        <v>430</v>
      </c>
      <c r="V76" s="113" t="s">
        <v>430</v>
      </c>
      <c r="W76" s="111" t="s">
        <v>430</v>
      </c>
      <c r="X76" s="111" t="s">
        <v>430</v>
      </c>
      <c r="Y76" s="274" t="s">
        <v>430</v>
      </c>
      <c r="Z76" s="111" t="s">
        <v>430</v>
      </c>
      <c r="AA76" s="111" t="s">
        <v>430</v>
      </c>
      <c r="AB76" s="111" t="s">
        <v>430</v>
      </c>
      <c r="AC76" s="111" t="s">
        <v>430</v>
      </c>
      <c r="AD76" s="111" t="s">
        <v>430</v>
      </c>
      <c r="AE76" s="111" t="s">
        <v>430</v>
      </c>
      <c r="AF76" s="118" t="s">
        <v>430</v>
      </c>
      <c r="AG76" s="109"/>
      <c r="AH76" s="302"/>
      <c r="AI76" s="109"/>
      <c r="AJ76" s="109"/>
      <c r="AK76" s="109"/>
      <c r="AL76" s="109"/>
      <c r="AM76" s="109"/>
      <c r="AN76" s="109"/>
      <c r="AO76" s="245"/>
      <c r="AP76" s="109"/>
      <c r="AQ76" s="109"/>
      <c r="AR76" s="109"/>
      <c r="AS76" s="109"/>
      <c r="AT76" s="109"/>
      <c r="AU76" s="245"/>
      <c r="AV76" s="245"/>
      <c r="AW76" s="245"/>
      <c r="AX76" s="245"/>
      <c r="AY76" s="311"/>
    </row>
    <row r="77" spans="1:51" x14ac:dyDescent="0.25">
      <c r="A77" s="341" t="s">
        <v>7474</v>
      </c>
      <c r="B77" s="943"/>
      <c r="C77" s="721"/>
      <c r="D77" s="370"/>
      <c r="E77" s="368"/>
      <c r="F77" s="370"/>
      <c r="G77" s="368"/>
      <c r="H77" s="370"/>
      <c r="I77" s="344"/>
      <c r="J77" s="344"/>
      <c r="K77" s="344"/>
      <c r="L77" s="344"/>
      <c r="M77" s="344"/>
      <c r="N77" s="346" t="s">
        <v>430</v>
      </c>
      <c r="O77" s="344" t="s">
        <v>430</v>
      </c>
      <c r="P77" s="344" t="s">
        <v>430</v>
      </c>
      <c r="Q77" s="344" t="s">
        <v>430</v>
      </c>
      <c r="R77" s="344" t="s">
        <v>430</v>
      </c>
      <c r="S77" s="344" t="s">
        <v>430</v>
      </c>
      <c r="T77" s="344" t="s">
        <v>430</v>
      </c>
      <c r="U77" s="350" t="s">
        <v>430</v>
      </c>
      <c r="V77" s="344" t="s">
        <v>430</v>
      </c>
      <c r="W77" s="344" t="s">
        <v>430</v>
      </c>
      <c r="X77" s="344" t="s">
        <v>430</v>
      </c>
      <c r="Y77" s="371" t="s">
        <v>430</v>
      </c>
      <c r="Z77" s="344" t="s">
        <v>430</v>
      </c>
      <c r="AA77" s="344" t="s">
        <v>430</v>
      </c>
      <c r="AB77" s="344" t="s">
        <v>430</v>
      </c>
      <c r="AC77" s="344" t="s">
        <v>430</v>
      </c>
      <c r="AD77" s="344" t="s">
        <v>430</v>
      </c>
      <c r="AE77" s="344" t="s">
        <v>430</v>
      </c>
      <c r="AF77" s="344" t="s">
        <v>430</v>
      </c>
      <c r="AG77" s="565"/>
      <c r="AH77" s="342"/>
      <c r="AI77" s="342"/>
      <c r="AJ77" s="342"/>
      <c r="AK77" s="342"/>
      <c r="AL77" s="342"/>
      <c r="AM77" s="342"/>
      <c r="AN77" s="342"/>
      <c r="AO77" s="569"/>
      <c r="AP77" s="342"/>
      <c r="AQ77" s="342"/>
      <c r="AR77" s="342"/>
      <c r="AS77" s="342"/>
      <c r="AT77" s="342"/>
      <c r="AU77" s="425"/>
      <c r="AV77" s="425"/>
      <c r="AW77" s="425"/>
      <c r="AX77" s="425"/>
      <c r="AY77" s="569"/>
    </row>
    <row r="78" spans="1:51" x14ac:dyDescent="0.25">
      <c r="A78" s="341" t="s">
        <v>7526</v>
      </c>
      <c r="B78" s="943"/>
      <c r="C78" s="721"/>
      <c r="D78" s="370"/>
      <c r="E78" s="368"/>
      <c r="F78" s="370"/>
      <c r="G78" s="368"/>
      <c r="H78" s="370"/>
      <c r="I78" s="344"/>
      <c r="J78" s="344"/>
      <c r="K78" s="344"/>
      <c r="L78" s="344"/>
      <c r="M78" s="358"/>
      <c r="N78" s="344" t="s">
        <v>430</v>
      </c>
      <c r="O78" s="344" t="s">
        <v>430</v>
      </c>
      <c r="P78" s="344" t="s">
        <v>430</v>
      </c>
      <c r="Q78" s="344" t="s">
        <v>430</v>
      </c>
      <c r="R78" s="344" t="s">
        <v>430</v>
      </c>
      <c r="S78" s="344" t="s">
        <v>430</v>
      </c>
      <c r="T78" s="344" t="s">
        <v>430</v>
      </c>
      <c r="U78" s="344" t="s">
        <v>430</v>
      </c>
      <c r="V78" s="344" t="s">
        <v>430</v>
      </c>
      <c r="W78" s="344" t="s">
        <v>430</v>
      </c>
      <c r="X78" s="344" t="s">
        <v>430</v>
      </c>
      <c r="Y78" s="371" t="s">
        <v>430</v>
      </c>
      <c r="Z78" s="344" t="s">
        <v>430</v>
      </c>
      <c r="AA78" s="344" t="s">
        <v>430</v>
      </c>
      <c r="AB78" s="344" t="s">
        <v>430</v>
      </c>
      <c r="AC78" s="344" t="s">
        <v>430</v>
      </c>
      <c r="AD78" s="344" t="s">
        <v>430</v>
      </c>
      <c r="AE78" s="344" t="s">
        <v>430</v>
      </c>
      <c r="AF78" s="344" t="s">
        <v>430</v>
      </c>
      <c r="AG78" s="565"/>
      <c r="AH78" s="342"/>
      <c r="AI78" s="342"/>
      <c r="AJ78" s="342"/>
      <c r="AK78" s="342"/>
      <c r="AL78" s="342"/>
      <c r="AM78" s="342"/>
      <c r="AN78" s="342"/>
      <c r="AO78" s="569"/>
      <c r="AP78" s="342"/>
      <c r="AQ78" s="342"/>
      <c r="AR78" s="342"/>
      <c r="AS78" s="342"/>
      <c r="AT78" s="342"/>
      <c r="AU78" s="425"/>
      <c r="AV78" s="425"/>
      <c r="AW78" s="425"/>
      <c r="AX78" s="425"/>
      <c r="AY78" s="569"/>
    </row>
    <row r="79" spans="1:51" x14ac:dyDescent="0.25">
      <c r="A79" s="341" t="s">
        <v>7576</v>
      </c>
      <c r="B79" s="943"/>
      <c r="C79" s="721"/>
      <c r="D79" s="370"/>
      <c r="E79" s="368"/>
      <c r="F79" s="370"/>
      <c r="G79" s="368"/>
      <c r="H79" s="370"/>
      <c r="I79" s="344"/>
      <c r="J79" s="344"/>
      <c r="K79" s="344"/>
      <c r="L79" s="344"/>
      <c r="M79" s="358"/>
      <c r="N79" s="346" t="s">
        <v>430</v>
      </c>
      <c r="O79" s="344" t="s">
        <v>430</v>
      </c>
      <c r="P79" s="344" t="s">
        <v>430</v>
      </c>
      <c r="Q79" s="344" t="s">
        <v>430</v>
      </c>
      <c r="R79" s="344" t="s">
        <v>430</v>
      </c>
      <c r="S79" s="344" t="s">
        <v>430</v>
      </c>
      <c r="T79" s="344" t="s">
        <v>430</v>
      </c>
      <c r="U79" s="350" t="s">
        <v>430</v>
      </c>
      <c r="V79" s="344" t="s">
        <v>430</v>
      </c>
      <c r="W79" s="344" t="s">
        <v>430</v>
      </c>
      <c r="X79" s="344" t="s">
        <v>430</v>
      </c>
      <c r="Y79" s="371" t="s">
        <v>430</v>
      </c>
      <c r="Z79" s="344" t="s">
        <v>430</v>
      </c>
      <c r="AA79" s="344" t="s">
        <v>430</v>
      </c>
      <c r="AB79" s="344" t="s">
        <v>430</v>
      </c>
      <c r="AC79" s="344" t="s">
        <v>430</v>
      </c>
      <c r="AD79" s="344" t="s">
        <v>430</v>
      </c>
      <c r="AE79" s="344" t="s">
        <v>430</v>
      </c>
      <c r="AF79" s="344" t="s">
        <v>430</v>
      </c>
      <c r="AG79" s="565"/>
      <c r="AH79" s="342"/>
      <c r="AI79" s="342"/>
      <c r="AJ79" s="342"/>
      <c r="AK79" s="342"/>
      <c r="AL79" s="342"/>
      <c r="AM79" s="342"/>
      <c r="AN79" s="342"/>
      <c r="AO79" s="569"/>
      <c r="AP79" s="342"/>
      <c r="AQ79" s="342"/>
      <c r="AR79" s="342"/>
      <c r="AS79" s="342"/>
      <c r="AT79" s="342"/>
      <c r="AU79" s="425"/>
      <c r="AV79" s="425"/>
      <c r="AW79" s="425"/>
      <c r="AX79" s="425"/>
      <c r="AY79" s="569"/>
    </row>
    <row r="80" spans="1:51" x14ac:dyDescent="0.25">
      <c r="A80" s="116" t="s">
        <v>7633</v>
      </c>
      <c r="B80" s="941"/>
      <c r="C80" s="718"/>
      <c r="D80" s="112"/>
      <c r="E80" s="116"/>
      <c r="F80" s="112"/>
      <c r="G80" s="116"/>
      <c r="H80" s="112"/>
      <c r="I80" s="111"/>
      <c r="J80" s="111"/>
      <c r="K80" s="111"/>
      <c r="L80" s="111"/>
      <c r="M80" s="256"/>
      <c r="N80" s="113" t="s">
        <v>430</v>
      </c>
      <c r="O80" s="111" t="s">
        <v>430</v>
      </c>
      <c r="P80" s="111" t="s">
        <v>430</v>
      </c>
      <c r="Q80" s="111" t="s">
        <v>430</v>
      </c>
      <c r="R80" s="111" t="s">
        <v>430</v>
      </c>
      <c r="S80" s="111" t="s">
        <v>430</v>
      </c>
      <c r="T80" s="111" t="s">
        <v>430</v>
      </c>
      <c r="U80" s="118" t="s">
        <v>430</v>
      </c>
      <c r="V80" s="111" t="s">
        <v>430</v>
      </c>
      <c r="W80" s="111" t="s">
        <v>430</v>
      </c>
      <c r="X80" s="111" t="s">
        <v>430</v>
      </c>
      <c r="Y80" s="274" t="s">
        <v>430</v>
      </c>
      <c r="Z80" s="111" t="s">
        <v>430</v>
      </c>
      <c r="AA80" s="111" t="s">
        <v>430</v>
      </c>
      <c r="AB80" s="111" t="s">
        <v>430</v>
      </c>
      <c r="AC80" s="111" t="s">
        <v>430</v>
      </c>
      <c r="AD80" s="111" t="s">
        <v>430</v>
      </c>
      <c r="AE80" s="111" t="s">
        <v>430</v>
      </c>
      <c r="AF80" s="111" t="s">
        <v>430</v>
      </c>
      <c r="AG80" s="551"/>
      <c r="AH80" s="109"/>
      <c r="AI80" s="109"/>
      <c r="AJ80" s="109"/>
      <c r="AK80" s="109"/>
      <c r="AL80" s="109"/>
      <c r="AM80" s="109"/>
      <c r="AN80" s="109"/>
      <c r="AO80" s="311"/>
      <c r="AP80" s="109"/>
      <c r="AQ80" s="109"/>
      <c r="AR80" s="109"/>
      <c r="AS80" s="109"/>
      <c r="AT80" s="109"/>
      <c r="AU80" s="245"/>
      <c r="AV80" s="245"/>
      <c r="AW80" s="245"/>
      <c r="AX80" s="245"/>
      <c r="AY80" s="311"/>
    </row>
    <row r="81" spans="1:51" x14ac:dyDescent="0.25">
      <c r="A81" s="341" t="s">
        <v>7685</v>
      </c>
      <c r="B81" s="943"/>
      <c r="C81" s="721"/>
      <c r="D81" s="370"/>
      <c r="E81" s="368"/>
      <c r="F81" s="370"/>
      <c r="G81" s="368"/>
      <c r="H81" s="370"/>
      <c r="I81" s="344"/>
      <c r="J81" s="344"/>
      <c r="K81" s="344"/>
      <c r="L81" s="344"/>
      <c r="M81" s="358"/>
      <c r="N81" s="346" t="s">
        <v>430</v>
      </c>
      <c r="O81" s="344" t="s">
        <v>430</v>
      </c>
      <c r="P81" s="344" t="s">
        <v>430</v>
      </c>
      <c r="Q81" s="344" t="s">
        <v>430</v>
      </c>
      <c r="R81" s="344" t="s">
        <v>430</v>
      </c>
      <c r="S81" s="344" t="s">
        <v>430</v>
      </c>
      <c r="T81" s="344" t="s">
        <v>430</v>
      </c>
      <c r="U81" s="350" t="s">
        <v>430</v>
      </c>
      <c r="V81" s="344" t="s">
        <v>430</v>
      </c>
      <c r="W81" s="344" t="s">
        <v>430</v>
      </c>
      <c r="X81" s="344" t="s">
        <v>430</v>
      </c>
      <c r="Y81" s="371" t="s">
        <v>430</v>
      </c>
      <c r="Z81" s="344" t="s">
        <v>430</v>
      </c>
      <c r="AA81" s="344" t="s">
        <v>430</v>
      </c>
      <c r="AB81" s="344" t="s">
        <v>430</v>
      </c>
      <c r="AC81" s="344" t="s">
        <v>430</v>
      </c>
      <c r="AD81" s="344" t="s">
        <v>430</v>
      </c>
      <c r="AE81" s="344" t="s">
        <v>430</v>
      </c>
      <c r="AF81" s="344" t="s">
        <v>430</v>
      </c>
      <c r="AG81" s="565"/>
      <c r="AH81" s="342"/>
      <c r="AI81" s="342"/>
      <c r="AJ81" s="342"/>
      <c r="AK81" s="342"/>
      <c r="AL81" s="342"/>
      <c r="AM81" s="342"/>
      <c r="AN81" s="342"/>
      <c r="AO81" s="569"/>
      <c r="AP81" s="342"/>
      <c r="AQ81" s="342"/>
      <c r="AR81" s="342"/>
      <c r="AS81" s="342"/>
      <c r="AT81" s="342"/>
      <c r="AU81" s="425"/>
      <c r="AV81" s="425"/>
      <c r="AW81" s="425"/>
      <c r="AX81" s="425"/>
      <c r="AY81" s="569"/>
    </row>
    <row r="82" spans="1:51" x14ac:dyDescent="0.25">
      <c r="A82" s="341" t="s">
        <v>7713</v>
      </c>
      <c r="B82" s="943"/>
      <c r="C82" s="721"/>
      <c r="D82" s="370"/>
      <c r="E82" s="368"/>
      <c r="F82" s="370"/>
      <c r="G82" s="368"/>
      <c r="H82" s="370"/>
      <c r="I82" s="344"/>
      <c r="J82" s="344"/>
      <c r="K82" s="344"/>
      <c r="L82" s="344"/>
      <c r="M82" s="358"/>
      <c r="N82" s="346" t="s">
        <v>430</v>
      </c>
      <c r="O82" s="344" t="s">
        <v>430</v>
      </c>
      <c r="P82" s="344" t="s">
        <v>430</v>
      </c>
      <c r="Q82" s="344" t="s">
        <v>430</v>
      </c>
      <c r="R82" s="344" t="s">
        <v>430</v>
      </c>
      <c r="S82" s="344" t="s">
        <v>430</v>
      </c>
      <c r="T82" s="344" t="s">
        <v>430</v>
      </c>
      <c r="U82" s="350" t="s">
        <v>430</v>
      </c>
      <c r="V82" s="344" t="s">
        <v>430</v>
      </c>
      <c r="W82" s="344" t="s">
        <v>430</v>
      </c>
      <c r="X82" s="344" t="s">
        <v>430</v>
      </c>
      <c r="Y82" s="371" t="s">
        <v>430</v>
      </c>
      <c r="Z82" s="344" t="s">
        <v>430</v>
      </c>
      <c r="AA82" s="344" t="s">
        <v>430</v>
      </c>
      <c r="AB82" s="344" t="s">
        <v>430</v>
      </c>
      <c r="AC82" s="344" t="s">
        <v>430</v>
      </c>
      <c r="AD82" s="344" t="s">
        <v>430</v>
      </c>
      <c r="AE82" s="344" t="s">
        <v>430</v>
      </c>
      <c r="AF82" s="344" t="s">
        <v>430</v>
      </c>
      <c r="AG82" s="565"/>
      <c r="AH82" s="342"/>
      <c r="AI82" s="342"/>
      <c r="AJ82" s="342"/>
      <c r="AK82" s="342"/>
      <c r="AL82" s="342"/>
      <c r="AM82" s="342"/>
      <c r="AN82" s="342"/>
      <c r="AO82" s="569"/>
      <c r="AP82" s="342"/>
      <c r="AQ82" s="342"/>
      <c r="AR82" s="342"/>
      <c r="AS82" s="342"/>
      <c r="AT82" s="342"/>
      <c r="AU82" s="425"/>
      <c r="AV82" s="425"/>
      <c r="AW82" s="425"/>
      <c r="AX82" s="425"/>
      <c r="AY82" s="569"/>
    </row>
    <row r="83" spans="1:51" x14ac:dyDescent="0.25">
      <c r="A83" s="341" t="s">
        <v>7743</v>
      </c>
      <c r="B83" s="943"/>
      <c r="C83" s="721"/>
      <c r="D83" s="370"/>
      <c r="E83" s="368"/>
      <c r="F83" s="370"/>
      <c r="G83" s="368"/>
      <c r="H83" s="370"/>
      <c r="I83" s="344"/>
      <c r="J83" s="344"/>
      <c r="K83" s="344"/>
      <c r="L83" s="344"/>
      <c r="M83" s="358"/>
      <c r="N83" s="346" t="s">
        <v>430</v>
      </c>
      <c r="O83" s="344" t="s">
        <v>430</v>
      </c>
      <c r="P83" s="344" t="s">
        <v>430</v>
      </c>
      <c r="Q83" s="344" t="s">
        <v>430</v>
      </c>
      <c r="R83" s="344" t="s">
        <v>430</v>
      </c>
      <c r="S83" s="344" t="s">
        <v>430</v>
      </c>
      <c r="T83" s="344" t="s">
        <v>430</v>
      </c>
      <c r="U83" s="350" t="s">
        <v>430</v>
      </c>
      <c r="V83" s="344" t="s">
        <v>430</v>
      </c>
      <c r="W83" s="344" t="s">
        <v>430</v>
      </c>
      <c r="X83" s="344" t="s">
        <v>430</v>
      </c>
      <c r="Y83" s="371" t="s">
        <v>430</v>
      </c>
      <c r="Z83" s="344" t="s">
        <v>430</v>
      </c>
      <c r="AA83" s="344" t="s">
        <v>430</v>
      </c>
      <c r="AB83" s="344" t="s">
        <v>430</v>
      </c>
      <c r="AC83" s="344" t="s">
        <v>430</v>
      </c>
      <c r="AD83" s="344" t="s">
        <v>430</v>
      </c>
      <c r="AE83" s="344" t="s">
        <v>430</v>
      </c>
      <c r="AF83" s="344" t="s">
        <v>430</v>
      </c>
      <c r="AG83" s="565"/>
      <c r="AH83" s="342"/>
      <c r="AI83" s="342"/>
      <c r="AJ83" s="342"/>
      <c r="AK83" s="342"/>
      <c r="AL83" s="342"/>
      <c r="AM83" s="342"/>
      <c r="AN83" s="342"/>
      <c r="AO83" s="425"/>
      <c r="AP83" s="342"/>
      <c r="AQ83" s="342"/>
      <c r="AR83" s="342"/>
      <c r="AS83" s="342"/>
      <c r="AT83" s="342"/>
      <c r="AU83" s="425"/>
      <c r="AV83" s="425"/>
      <c r="AW83" s="425"/>
      <c r="AX83" s="425"/>
      <c r="AY83" s="569"/>
    </row>
    <row r="84" spans="1:51" x14ac:dyDescent="0.25">
      <c r="A84" s="341" t="s">
        <v>7768</v>
      </c>
      <c r="B84" s="943"/>
      <c r="C84" s="721"/>
      <c r="D84" s="370"/>
      <c r="E84" s="368"/>
      <c r="F84" s="370"/>
      <c r="G84" s="368"/>
      <c r="H84" s="370"/>
      <c r="I84" s="344"/>
      <c r="J84" s="344"/>
      <c r="K84" s="344"/>
      <c r="L84" s="344"/>
      <c r="M84" s="344"/>
      <c r="N84" s="346" t="s">
        <v>430</v>
      </c>
      <c r="O84" s="344" t="s">
        <v>430</v>
      </c>
      <c r="P84" s="344" t="s">
        <v>430</v>
      </c>
      <c r="Q84" s="344" t="s">
        <v>430</v>
      </c>
      <c r="R84" s="344" t="s">
        <v>430</v>
      </c>
      <c r="S84" s="344" t="s">
        <v>430</v>
      </c>
      <c r="T84" s="344" t="s">
        <v>430</v>
      </c>
      <c r="U84" s="350" t="s">
        <v>430</v>
      </c>
      <c r="V84" s="344" t="s">
        <v>430</v>
      </c>
      <c r="W84" s="344" t="s">
        <v>430</v>
      </c>
      <c r="X84" s="344" t="s">
        <v>430</v>
      </c>
      <c r="Y84" s="371" t="s">
        <v>430</v>
      </c>
      <c r="Z84" s="344" t="s">
        <v>430</v>
      </c>
      <c r="AA84" s="344" t="s">
        <v>430</v>
      </c>
      <c r="AB84" s="344" t="s">
        <v>430</v>
      </c>
      <c r="AC84" s="344" t="s">
        <v>430</v>
      </c>
      <c r="AD84" s="344" t="s">
        <v>430</v>
      </c>
      <c r="AE84" s="344" t="s">
        <v>430</v>
      </c>
      <c r="AF84" s="344" t="s">
        <v>430</v>
      </c>
      <c r="AG84" s="565"/>
      <c r="AH84" s="342"/>
      <c r="AI84" s="342"/>
      <c r="AJ84" s="342"/>
      <c r="AK84" s="342"/>
      <c r="AL84" s="342"/>
      <c r="AM84" s="342"/>
      <c r="AN84" s="342"/>
      <c r="AO84" s="569"/>
      <c r="AP84" s="342"/>
      <c r="AQ84" s="342"/>
      <c r="AR84" s="342"/>
      <c r="AS84" s="342"/>
      <c r="AT84" s="342"/>
      <c r="AU84" s="425"/>
      <c r="AV84" s="425"/>
      <c r="AW84" s="425"/>
      <c r="AX84" s="425"/>
      <c r="AY84" s="569"/>
    </row>
    <row r="85" spans="1:51" x14ac:dyDescent="0.25">
      <c r="A85" s="341" t="s">
        <v>7768</v>
      </c>
      <c r="B85" s="943"/>
      <c r="C85" s="721"/>
      <c r="D85" s="370"/>
      <c r="E85" s="368"/>
      <c r="F85" s="370"/>
      <c r="G85" s="368"/>
      <c r="H85" s="370"/>
      <c r="I85" s="344"/>
      <c r="J85" s="344"/>
      <c r="K85" s="344"/>
      <c r="L85" s="344"/>
      <c r="M85" s="344"/>
      <c r="N85" s="346" t="s">
        <v>430</v>
      </c>
      <c r="O85" s="344" t="s">
        <v>430</v>
      </c>
      <c r="P85" s="344" t="s">
        <v>430</v>
      </c>
      <c r="Q85" s="344" t="s">
        <v>430</v>
      </c>
      <c r="R85" s="344" t="s">
        <v>430</v>
      </c>
      <c r="S85" s="344" t="s">
        <v>430</v>
      </c>
      <c r="T85" s="344" t="s">
        <v>430</v>
      </c>
      <c r="U85" s="350" t="s">
        <v>430</v>
      </c>
      <c r="V85" s="344" t="s">
        <v>430</v>
      </c>
      <c r="W85" s="344" t="s">
        <v>430</v>
      </c>
      <c r="X85" s="344" t="s">
        <v>430</v>
      </c>
      <c r="Y85" s="371" t="s">
        <v>430</v>
      </c>
      <c r="Z85" s="344" t="s">
        <v>430</v>
      </c>
      <c r="AA85" s="344" t="s">
        <v>430</v>
      </c>
      <c r="AB85" s="344" t="s">
        <v>430</v>
      </c>
      <c r="AC85" s="344" t="s">
        <v>430</v>
      </c>
      <c r="AD85" s="344" t="s">
        <v>430</v>
      </c>
      <c r="AE85" s="344" t="s">
        <v>430</v>
      </c>
      <c r="AF85" s="344" t="s">
        <v>430</v>
      </c>
      <c r="AG85" s="565"/>
      <c r="AH85" s="342"/>
      <c r="AI85" s="342"/>
      <c r="AJ85" s="342"/>
      <c r="AK85" s="342"/>
      <c r="AL85" s="342"/>
      <c r="AM85" s="342"/>
      <c r="AN85" s="342"/>
      <c r="AO85" s="569"/>
      <c r="AP85" s="342"/>
      <c r="AQ85" s="342"/>
      <c r="AR85" s="342"/>
      <c r="AS85" s="342"/>
      <c r="AT85" s="342"/>
      <c r="AU85" s="425"/>
      <c r="AV85" s="425"/>
      <c r="AW85" s="425"/>
      <c r="AX85" s="425"/>
      <c r="AY85" s="569"/>
    </row>
    <row r="86" spans="1:51" x14ac:dyDescent="0.25">
      <c r="A86" s="341" t="s">
        <v>7816</v>
      </c>
      <c r="B86" s="943"/>
      <c r="C86" s="721"/>
      <c r="D86" s="370"/>
      <c r="E86" s="368"/>
      <c r="F86" s="370"/>
      <c r="G86" s="368"/>
      <c r="H86" s="370"/>
      <c r="I86" s="344"/>
      <c r="J86" s="344"/>
      <c r="K86" s="344"/>
      <c r="L86" s="344"/>
      <c r="M86" s="358"/>
      <c r="N86" s="346" t="s">
        <v>430</v>
      </c>
      <c r="O86" s="344" t="s">
        <v>430</v>
      </c>
      <c r="P86" s="344" t="s">
        <v>430</v>
      </c>
      <c r="Q86" s="344" t="s">
        <v>430</v>
      </c>
      <c r="R86" s="344" t="s">
        <v>430</v>
      </c>
      <c r="S86" s="344" t="s">
        <v>430</v>
      </c>
      <c r="T86" s="344" t="s">
        <v>430</v>
      </c>
      <c r="U86" s="350" t="s">
        <v>430</v>
      </c>
      <c r="V86" s="344" t="s">
        <v>430</v>
      </c>
      <c r="W86" s="344" t="s">
        <v>430</v>
      </c>
      <c r="X86" s="344" t="s">
        <v>430</v>
      </c>
      <c r="Y86" s="371" t="s">
        <v>430</v>
      </c>
      <c r="Z86" s="344" t="s">
        <v>430</v>
      </c>
      <c r="AA86" s="344" t="s">
        <v>430</v>
      </c>
      <c r="AB86" s="344" t="s">
        <v>430</v>
      </c>
      <c r="AC86" s="344" t="s">
        <v>430</v>
      </c>
      <c r="AD86" s="344" t="s">
        <v>430</v>
      </c>
      <c r="AE86" s="344" t="s">
        <v>430</v>
      </c>
      <c r="AF86" s="344" t="s">
        <v>430</v>
      </c>
      <c r="AG86" s="565"/>
      <c r="AH86" s="342"/>
      <c r="AI86" s="342"/>
      <c r="AJ86" s="342"/>
      <c r="AK86" s="342"/>
      <c r="AL86" s="342"/>
      <c r="AM86" s="342"/>
      <c r="AN86" s="342"/>
      <c r="AO86" s="425"/>
      <c r="AP86" s="342"/>
      <c r="AQ86" s="342"/>
      <c r="AR86" s="342"/>
      <c r="AS86" s="342"/>
      <c r="AT86" s="342"/>
      <c r="AU86" s="425"/>
      <c r="AV86" s="425"/>
      <c r="AW86" s="425"/>
      <c r="AX86" s="425"/>
      <c r="AY86" s="569"/>
    </row>
    <row r="87" spans="1:51" x14ac:dyDescent="0.25">
      <c r="A87" s="341" t="s">
        <v>7859</v>
      </c>
      <c r="B87" s="943"/>
      <c r="C87" s="721"/>
      <c r="D87" s="370"/>
      <c r="E87" s="368"/>
      <c r="F87" s="370"/>
      <c r="G87" s="368"/>
      <c r="H87" s="370"/>
      <c r="I87" s="344"/>
      <c r="J87" s="344"/>
      <c r="K87" s="344"/>
      <c r="L87" s="344"/>
      <c r="M87" s="358"/>
      <c r="N87" s="346" t="s">
        <v>430</v>
      </c>
      <c r="O87" s="344" t="s">
        <v>430</v>
      </c>
      <c r="P87" s="344" t="s">
        <v>430</v>
      </c>
      <c r="Q87" s="344" t="s">
        <v>430</v>
      </c>
      <c r="R87" s="344" t="s">
        <v>430</v>
      </c>
      <c r="S87" s="344" t="s">
        <v>430</v>
      </c>
      <c r="T87" s="344" t="s">
        <v>430</v>
      </c>
      <c r="U87" s="350" t="s">
        <v>430</v>
      </c>
      <c r="V87" s="344" t="s">
        <v>430</v>
      </c>
      <c r="W87" s="344" t="s">
        <v>430</v>
      </c>
      <c r="X87" s="344" t="s">
        <v>430</v>
      </c>
      <c r="Y87" s="371" t="s">
        <v>430</v>
      </c>
      <c r="Z87" s="344" t="s">
        <v>430</v>
      </c>
      <c r="AA87" s="344" t="s">
        <v>430</v>
      </c>
      <c r="AB87" s="344" t="s">
        <v>430</v>
      </c>
      <c r="AC87" s="344" t="s">
        <v>430</v>
      </c>
      <c r="AD87" s="344" t="s">
        <v>430</v>
      </c>
      <c r="AE87" s="344" t="s">
        <v>430</v>
      </c>
      <c r="AF87" s="344" t="s">
        <v>430</v>
      </c>
      <c r="AG87" s="565"/>
      <c r="AH87" s="342"/>
      <c r="AI87" s="342"/>
      <c r="AJ87" s="342"/>
      <c r="AK87" s="342"/>
      <c r="AL87" s="342"/>
      <c r="AM87" s="342"/>
      <c r="AN87" s="342"/>
      <c r="AO87" s="569"/>
      <c r="AP87" s="342"/>
      <c r="AQ87" s="342"/>
      <c r="AR87" s="342"/>
      <c r="AS87" s="342"/>
      <c r="AT87" s="342"/>
      <c r="AU87" s="425"/>
      <c r="AV87" s="425"/>
      <c r="AW87" s="425"/>
      <c r="AX87" s="425"/>
      <c r="AY87" s="569"/>
    </row>
    <row r="88" spans="1:51" x14ac:dyDescent="0.25">
      <c r="A88" s="341" t="s">
        <v>7893</v>
      </c>
      <c r="B88" s="943"/>
      <c r="C88" s="721"/>
      <c r="D88" s="370"/>
      <c r="E88" s="368"/>
      <c r="F88" s="370"/>
      <c r="G88" s="368"/>
      <c r="H88" s="370"/>
      <c r="I88" s="344"/>
      <c r="J88" s="344"/>
      <c r="K88" s="344"/>
      <c r="L88" s="344"/>
      <c r="M88" s="358"/>
      <c r="N88" s="346" t="s">
        <v>430</v>
      </c>
      <c r="O88" s="344" t="s">
        <v>430</v>
      </c>
      <c r="P88" s="344" t="s">
        <v>430</v>
      </c>
      <c r="Q88" s="344" t="s">
        <v>430</v>
      </c>
      <c r="R88" s="344" t="s">
        <v>430</v>
      </c>
      <c r="S88" s="344" t="s">
        <v>430</v>
      </c>
      <c r="T88" s="344" t="s">
        <v>430</v>
      </c>
      <c r="U88" s="350" t="s">
        <v>430</v>
      </c>
      <c r="V88" s="344" t="s">
        <v>430</v>
      </c>
      <c r="W88" s="344" t="s">
        <v>430</v>
      </c>
      <c r="X88" s="344" t="s">
        <v>430</v>
      </c>
      <c r="Y88" s="371" t="s">
        <v>430</v>
      </c>
      <c r="Z88" s="344" t="s">
        <v>430</v>
      </c>
      <c r="AA88" s="344" t="s">
        <v>430</v>
      </c>
      <c r="AB88" s="344" t="s">
        <v>430</v>
      </c>
      <c r="AC88" s="344" t="s">
        <v>430</v>
      </c>
      <c r="AD88" s="344" t="s">
        <v>430</v>
      </c>
      <c r="AE88" s="344" t="s">
        <v>430</v>
      </c>
      <c r="AF88" s="344" t="s">
        <v>430</v>
      </c>
      <c r="AG88" s="565"/>
      <c r="AH88" s="342"/>
      <c r="AI88" s="342"/>
      <c r="AJ88" s="342"/>
      <c r="AK88" s="342"/>
      <c r="AL88" s="342"/>
      <c r="AM88" s="342"/>
      <c r="AN88" s="342"/>
      <c r="AO88" s="569"/>
      <c r="AP88" s="342"/>
      <c r="AQ88" s="342"/>
      <c r="AR88" s="342"/>
      <c r="AS88" s="342"/>
      <c r="AT88" s="342"/>
      <c r="AU88" s="425"/>
      <c r="AV88" s="425"/>
      <c r="AW88" s="425"/>
      <c r="AX88" s="425"/>
      <c r="AY88" s="569"/>
    </row>
    <row r="89" spans="1:51" x14ac:dyDescent="0.25">
      <c r="A89" s="349" t="s">
        <v>7941</v>
      </c>
      <c r="B89" s="943"/>
      <c r="C89" s="721"/>
      <c r="D89" s="370"/>
      <c r="E89" s="368"/>
      <c r="F89" s="370"/>
      <c r="G89" s="368"/>
      <c r="H89" s="370"/>
      <c r="I89" s="344"/>
      <c r="J89" s="344"/>
      <c r="K89" s="344"/>
      <c r="L89" s="344"/>
      <c r="M89" s="358"/>
      <c r="N89" s="346" t="s">
        <v>430</v>
      </c>
      <c r="O89" s="344" t="s">
        <v>430</v>
      </c>
      <c r="P89" s="344" t="s">
        <v>430</v>
      </c>
      <c r="Q89" s="344" t="s">
        <v>430</v>
      </c>
      <c r="R89" s="344" t="s">
        <v>430</v>
      </c>
      <c r="S89" s="344" t="s">
        <v>430</v>
      </c>
      <c r="T89" s="344" t="s">
        <v>430</v>
      </c>
      <c r="U89" s="350" t="s">
        <v>430</v>
      </c>
      <c r="V89" s="344" t="s">
        <v>430</v>
      </c>
      <c r="W89" s="344" t="s">
        <v>430</v>
      </c>
      <c r="X89" s="344" t="s">
        <v>430</v>
      </c>
      <c r="Y89" s="371" t="s">
        <v>430</v>
      </c>
      <c r="Z89" s="344" t="s">
        <v>430</v>
      </c>
      <c r="AA89" s="344" t="s">
        <v>430</v>
      </c>
      <c r="AB89" s="344" t="s">
        <v>430</v>
      </c>
      <c r="AC89" s="344" t="s">
        <v>430</v>
      </c>
      <c r="AD89" s="344" t="s">
        <v>430</v>
      </c>
      <c r="AE89" s="344" t="s">
        <v>430</v>
      </c>
      <c r="AF89" s="344" t="s">
        <v>430</v>
      </c>
      <c r="AG89" s="565"/>
      <c r="AH89" s="342"/>
      <c r="AI89" s="342"/>
      <c r="AJ89" s="342"/>
      <c r="AK89" s="342"/>
      <c r="AL89" s="342"/>
      <c r="AM89" s="342"/>
      <c r="AN89" s="342"/>
      <c r="AO89" s="569"/>
      <c r="AP89" s="342"/>
      <c r="AQ89" s="342"/>
      <c r="AR89" s="342"/>
      <c r="AS89" s="342"/>
      <c r="AT89" s="342"/>
      <c r="AU89" s="425"/>
      <c r="AV89" s="425"/>
      <c r="AW89" s="425"/>
      <c r="AX89" s="425"/>
      <c r="AY89" s="569"/>
    </row>
    <row r="90" spans="1:51" x14ac:dyDescent="0.25">
      <c r="A90" s="341" t="s">
        <v>8046</v>
      </c>
      <c r="B90" s="943"/>
      <c r="C90" s="721"/>
      <c r="D90" s="370"/>
      <c r="E90" s="368"/>
      <c r="F90" s="370"/>
      <c r="G90" s="368"/>
      <c r="H90" s="370"/>
      <c r="I90" s="344"/>
      <c r="J90" s="344"/>
      <c r="K90" s="344"/>
      <c r="L90" s="344"/>
      <c r="M90" s="358"/>
      <c r="N90" s="346" t="s">
        <v>430</v>
      </c>
      <c r="O90" s="344" t="s">
        <v>430</v>
      </c>
      <c r="P90" s="344" t="s">
        <v>430</v>
      </c>
      <c r="Q90" s="344" t="s">
        <v>430</v>
      </c>
      <c r="R90" s="344" t="s">
        <v>430</v>
      </c>
      <c r="S90" s="344" t="s">
        <v>430</v>
      </c>
      <c r="T90" s="344" t="s">
        <v>430</v>
      </c>
      <c r="U90" s="350" t="s">
        <v>430</v>
      </c>
      <c r="V90" s="344" t="s">
        <v>430</v>
      </c>
      <c r="W90" s="344" t="s">
        <v>430</v>
      </c>
      <c r="X90" s="344" t="s">
        <v>430</v>
      </c>
      <c r="Y90" s="371" t="s">
        <v>430</v>
      </c>
      <c r="Z90" s="344" t="s">
        <v>430</v>
      </c>
      <c r="AA90" s="344" t="s">
        <v>430</v>
      </c>
      <c r="AB90" s="344" t="s">
        <v>430</v>
      </c>
      <c r="AC90" s="344" t="s">
        <v>430</v>
      </c>
      <c r="AD90" s="344" t="s">
        <v>430</v>
      </c>
      <c r="AE90" s="344" t="s">
        <v>430</v>
      </c>
      <c r="AF90" s="344" t="s">
        <v>430</v>
      </c>
      <c r="AG90" s="565"/>
      <c r="AH90" s="342"/>
      <c r="AI90" s="342"/>
      <c r="AJ90" s="342"/>
      <c r="AK90" s="342"/>
      <c r="AL90" s="342"/>
      <c r="AM90" s="342"/>
      <c r="AN90" s="342"/>
      <c r="AO90" s="569"/>
      <c r="AP90" s="342"/>
      <c r="AQ90" s="342"/>
      <c r="AR90" s="342"/>
      <c r="AS90" s="342"/>
      <c r="AT90" s="342"/>
      <c r="AU90" s="425"/>
      <c r="AV90" s="425"/>
      <c r="AW90" s="425"/>
      <c r="AX90" s="425"/>
      <c r="AY90" s="569"/>
    </row>
    <row r="91" spans="1:51" x14ac:dyDescent="0.25">
      <c r="A91" s="341" t="s">
        <v>8045</v>
      </c>
      <c r="B91" s="943"/>
      <c r="C91" s="721"/>
      <c r="D91" s="370"/>
      <c r="E91" s="368"/>
      <c r="F91" s="370"/>
      <c r="G91" s="368"/>
      <c r="H91" s="370"/>
      <c r="I91" s="344"/>
      <c r="J91" s="344"/>
      <c r="K91" s="344"/>
      <c r="L91" s="344"/>
      <c r="M91" s="358"/>
      <c r="N91" s="346" t="s">
        <v>430</v>
      </c>
      <c r="O91" s="344" t="s">
        <v>430</v>
      </c>
      <c r="P91" s="344" t="s">
        <v>430</v>
      </c>
      <c r="Q91" s="344" t="s">
        <v>430</v>
      </c>
      <c r="R91" s="344" t="s">
        <v>430</v>
      </c>
      <c r="S91" s="344" t="s">
        <v>430</v>
      </c>
      <c r="T91" s="344" t="s">
        <v>430</v>
      </c>
      <c r="U91" s="350" t="s">
        <v>430</v>
      </c>
      <c r="V91" s="344" t="s">
        <v>430</v>
      </c>
      <c r="W91" s="344" t="s">
        <v>430</v>
      </c>
      <c r="X91" s="344" t="s">
        <v>430</v>
      </c>
      <c r="Y91" s="371" t="s">
        <v>430</v>
      </c>
      <c r="Z91" s="344" t="s">
        <v>430</v>
      </c>
      <c r="AA91" s="344" t="s">
        <v>430</v>
      </c>
      <c r="AB91" s="344" t="s">
        <v>430</v>
      </c>
      <c r="AC91" s="344" t="s">
        <v>430</v>
      </c>
      <c r="AD91" s="344" t="s">
        <v>430</v>
      </c>
      <c r="AE91" s="344" t="s">
        <v>430</v>
      </c>
      <c r="AF91" s="344" t="s">
        <v>430</v>
      </c>
      <c r="AG91" s="565"/>
      <c r="AH91" s="342"/>
      <c r="AI91" s="342"/>
      <c r="AJ91" s="342"/>
      <c r="AK91" s="342"/>
      <c r="AL91" s="342"/>
      <c r="AM91" s="342"/>
      <c r="AN91" s="342"/>
      <c r="AO91" s="569"/>
      <c r="AP91" s="342"/>
      <c r="AQ91" s="342"/>
      <c r="AR91" s="342"/>
      <c r="AS91" s="342"/>
      <c r="AT91" s="342"/>
      <c r="AU91" s="425"/>
      <c r="AV91" s="425"/>
      <c r="AW91" s="425"/>
      <c r="AX91" s="425"/>
      <c r="AY91" s="569"/>
    </row>
    <row r="92" spans="1:51" x14ac:dyDescent="0.25">
      <c r="A92" s="341" t="s">
        <v>4392</v>
      </c>
      <c r="B92" s="943"/>
      <c r="C92" s="721"/>
      <c r="D92" s="370"/>
      <c r="E92" s="368"/>
      <c r="F92" s="370"/>
      <c r="G92" s="368"/>
      <c r="H92" s="370"/>
      <c r="I92" s="344"/>
      <c r="J92" s="344"/>
      <c r="K92" s="344"/>
      <c r="L92" s="344"/>
      <c r="M92" s="358"/>
      <c r="N92" s="346" t="s">
        <v>430</v>
      </c>
      <c r="O92" s="344" t="s">
        <v>430</v>
      </c>
      <c r="P92" s="344" t="s">
        <v>430</v>
      </c>
      <c r="Q92" s="344" t="s">
        <v>430</v>
      </c>
      <c r="R92" s="344" t="s">
        <v>430</v>
      </c>
      <c r="S92" s="344" t="s">
        <v>430</v>
      </c>
      <c r="T92" s="344" t="s">
        <v>430</v>
      </c>
      <c r="U92" s="350" t="s">
        <v>430</v>
      </c>
      <c r="V92" s="344" t="s">
        <v>430</v>
      </c>
      <c r="W92" s="344" t="s">
        <v>430</v>
      </c>
      <c r="X92" s="344" t="s">
        <v>430</v>
      </c>
      <c r="Y92" s="371" t="s">
        <v>430</v>
      </c>
      <c r="Z92" s="344" t="s">
        <v>430</v>
      </c>
      <c r="AA92" s="344" t="s">
        <v>430</v>
      </c>
      <c r="AB92" s="344" t="s">
        <v>430</v>
      </c>
      <c r="AC92" s="344" t="s">
        <v>430</v>
      </c>
      <c r="AD92" s="344" t="s">
        <v>430</v>
      </c>
      <c r="AE92" s="344" t="s">
        <v>430</v>
      </c>
      <c r="AF92" s="344" t="s">
        <v>430</v>
      </c>
      <c r="AG92" s="565"/>
      <c r="AH92" s="342"/>
      <c r="AI92" s="342"/>
      <c r="AJ92" s="342"/>
      <c r="AK92" s="342"/>
      <c r="AL92" s="342"/>
      <c r="AM92" s="342"/>
      <c r="AN92" s="342"/>
      <c r="AO92" s="569"/>
      <c r="AP92" s="342"/>
      <c r="AQ92" s="342"/>
      <c r="AR92" s="342"/>
      <c r="AS92" s="342"/>
      <c r="AT92" s="342"/>
      <c r="AU92" s="425"/>
      <c r="AV92" s="425"/>
      <c r="AW92" s="425"/>
      <c r="AX92" s="425"/>
      <c r="AY92" s="569"/>
    </row>
    <row r="93" spans="1:51" x14ac:dyDescent="0.25">
      <c r="A93" s="341" t="s">
        <v>4393</v>
      </c>
      <c r="B93" s="943"/>
      <c r="C93" s="721"/>
      <c r="D93" s="370"/>
      <c r="E93" s="368"/>
      <c r="F93" s="370"/>
      <c r="G93" s="368"/>
      <c r="H93" s="370"/>
      <c r="I93" s="344"/>
      <c r="J93" s="344"/>
      <c r="K93" s="344"/>
      <c r="L93" s="344"/>
      <c r="M93" s="358"/>
      <c r="N93" s="346" t="s">
        <v>430</v>
      </c>
      <c r="O93" s="344" t="s">
        <v>430</v>
      </c>
      <c r="P93" s="344" t="s">
        <v>430</v>
      </c>
      <c r="Q93" s="344" t="s">
        <v>430</v>
      </c>
      <c r="R93" s="344" t="s">
        <v>430</v>
      </c>
      <c r="S93" s="344" t="s">
        <v>430</v>
      </c>
      <c r="T93" s="344" t="s">
        <v>430</v>
      </c>
      <c r="U93" s="350" t="s">
        <v>430</v>
      </c>
      <c r="V93" s="344" t="s">
        <v>430</v>
      </c>
      <c r="W93" s="344" t="s">
        <v>430</v>
      </c>
      <c r="X93" s="344" t="s">
        <v>430</v>
      </c>
      <c r="Y93" s="371" t="s">
        <v>430</v>
      </c>
      <c r="Z93" s="344" t="s">
        <v>430</v>
      </c>
      <c r="AA93" s="344" t="s">
        <v>430</v>
      </c>
      <c r="AB93" s="344" t="s">
        <v>430</v>
      </c>
      <c r="AC93" s="344" t="s">
        <v>430</v>
      </c>
      <c r="AD93" s="344" t="s">
        <v>430</v>
      </c>
      <c r="AE93" s="344" t="s">
        <v>430</v>
      </c>
      <c r="AF93" s="344" t="s">
        <v>430</v>
      </c>
      <c r="AG93" s="565"/>
      <c r="AH93" s="342"/>
      <c r="AI93" s="342"/>
      <c r="AJ93" s="342"/>
      <c r="AK93" s="342"/>
      <c r="AL93" s="342"/>
      <c r="AM93" s="342"/>
      <c r="AN93" s="342"/>
      <c r="AO93" s="569"/>
      <c r="AP93" s="342"/>
      <c r="AQ93" s="342"/>
      <c r="AR93" s="342"/>
      <c r="AS93" s="342"/>
      <c r="AT93" s="342"/>
      <c r="AU93" s="425"/>
      <c r="AV93" s="425"/>
      <c r="AW93" s="425"/>
      <c r="AX93" s="425"/>
      <c r="AY93" s="569"/>
    </row>
    <row r="94" spans="1:51" x14ac:dyDescent="0.25">
      <c r="A94" s="341" t="s">
        <v>8076</v>
      </c>
      <c r="B94" s="943"/>
      <c r="C94" s="721"/>
      <c r="D94" s="370"/>
      <c r="E94" s="368"/>
      <c r="F94" s="370"/>
      <c r="G94" s="368"/>
      <c r="H94" s="370"/>
      <c r="I94" s="344"/>
      <c r="J94" s="344"/>
      <c r="K94" s="344"/>
      <c r="L94" s="344"/>
      <c r="M94" s="358"/>
      <c r="N94" s="346" t="s">
        <v>430</v>
      </c>
      <c r="O94" s="344" t="s">
        <v>430</v>
      </c>
      <c r="P94" s="344" t="s">
        <v>430</v>
      </c>
      <c r="Q94" s="344" t="s">
        <v>430</v>
      </c>
      <c r="R94" s="344" t="s">
        <v>430</v>
      </c>
      <c r="S94" s="344" t="s">
        <v>430</v>
      </c>
      <c r="T94" s="344" t="s">
        <v>430</v>
      </c>
      <c r="U94" s="350" t="s">
        <v>430</v>
      </c>
      <c r="V94" s="344" t="s">
        <v>430</v>
      </c>
      <c r="W94" s="344" t="s">
        <v>430</v>
      </c>
      <c r="X94" s="344" t="s">
        <v>430</v>
      </c>
      <c r="Y94" s="371" t="s">
        <v>430</v>
      </c>
      <c r="Z94" s="344" t="s">
        <v>430</v>
      </c>
      <c r="AA94" s="344" t="s">
        <v>430</v>
      </c>
      <c r="AB94" s="344" t="s">
        <v>430</v>
      </c>
      <c r="AC94" s="344" t="s">
        <v>430</v>
      </c>
      <c r="AD94" s="344" t="s">
        <v>430</v>
      </c>
      <c r="AE94" s="344" t="s">
        <v>430</v>
      </c>
      <c r="AF94" s="344" t="s">
        <v>430</v>
      </c>
      <c r="AG94" s="565"/>
      <c r="AH94" s="342"/>
      <c r="AI94" s="342"/>
      <c r="AJ94" s="342"/>
      <c r="AK94" s="342"/>
      <c r="AL94" s="342"/>
      <c r="AM94" s="342"/>
      <c r="AN94" s="342"/>
      <c r="AO94" s="569"/>
      <c r="AP94" s="342"/>
      <c r="AQ94" s="342"/>
      <c r="AR94" s="342"/>
      <c r="AS94" s="342"/>
      <c r="AT94" s="342"/>
      <c r="AU94" s="425"/>
      <c r="AV94" s="425"/>
      <c r="AW94" s="425"/>
      <c r="AX94" s="425"/>
      <c r="AY94" s="569"/>
    </row>
    <row r="95" spans="1:51" x14ac:dyDescent="0.25">
      <c r="A95" s="341" t="s">
        <v>8073</v>
      </c>
      <c r="B95" s="943"/>
      <c r="C95" s="721"/>
      <c r="D95" s="370"/>
      <c r="E95" s="368"/>
      <c r="F95" s="370"/>
      <c r="G95" s="368"/>
      <c r="H95" s="370"/>
      <c r="I95" s="344"/>
      <c r="J95" s="344"/>
      <c r="K95" s="344"/>
      <c r="L95" s="344"/>
      <c r="M95" s="358"/>
      <c r="N95" s="346" t="s">
        <v>430</v>
      </c>
      <c r="O95" s="344" t="s">
        <v>430</v>
      </c>
      <c r="P95" s="344" t="s">
        <v>430</v>
      </c>
      <c r="Q95" s="344" t="s">
        <v>430</v>
      </c>
      <c r="R95" s="344" t="s">
        <v>430</v>
      </c>
      <c r="S95" s="344" t="s">
        <v>430</v>
      </c>
      <c r="T95" s="344" t="s">
        <v>430</v>
      </c>
      <c r="U95" s="350" t="s">
        <v>430</v>
      </c>
      <c r="V95" s="344" t="s">
        <v>430</v>
      </c>
      <c r="W95" s="344" t="s">
        <v>430</v>
      </c>
      <c r="X95" s="344" t="s">
        <v>430</v>
      </c>
      <c r="Y95" s="371" t="s">
        <v>430</v>
      </c>
      <c r="Z95" s="344" t="s">
        <v>430</v>
      </c>
      <c r="AA95" s="344" t="s">
        <v>430</v>
      </c>
      <c r="AB95" s="344" t="s">
        <v>430</v>
      </c>
      <c r="AC95" s="344" t="s">
        <v>430</v>
      </c>
      <c r="AD95" s="344" t="s">
        <v>430</v>
      </c>
      <c r="AE95" s="344" t="s">
        <v>430</v>
      </c>
      <c r="AF95" s="344" t="s">
        <v>430</v>
      </c>
      <c r="AG95" s="565"/>
      <c r="AH95" s="342"/>
      <c r="AI95" s="342"/>
      <c r="AJ95" s="342"/>
      <c r="AK95" s="342"/>
      <c r="AL95" s="342"/>
      <c r="AM95" s="342"/>
      <c r="AN95" s="342"/>
      <c r="AO95" s="569"/>
      <c r="AP95" s="342"/>
      <c r="AQ95" s="342"/>
      <c r="AR95" s="342"/>
      <c r="AS95" s="342"/>
      <c r="AT95" s="342"/>
      <c r="AU95" s="425"/>
      <c r="AV95" s="425"/>
      <c r="AW95" s="425"/>
      <c r="AX95" s="425"/>
      <c r="AY95" s="569"/>
    </row>
    <row r="96" spans="1:51" x14ac:dyDescent="0.25">
      <c r="A96" s="341" t="s">
        <v>8090</v>
      </c>
      <c r="B96" s="943"/>
      <c r="C96" s="721"/>
      <c r="D96" s="370"/>
      <c r="E96" s="368"/>
      <c r="F96" s="370"/>
      <c r="G96" s="368"/>
      <c r="H96" s="370"/>
      <c r="I96" s="344"/>
      <c r="J96" s="344"/>
      <c r="K96" s="344"/>
      <c r="L96" s="344"/>
      <c r="M96" s="358"/>
      <c r="N96" s="346" t="s">
        <v>430</v>
      </c>
      <c r="O96" s="344" t="s">
        <v>430</v>
      </c>
      <c r="P96" s="344" t="s">
        <v>430</v>
      </c>
      <c r="Q96" s="344" t="s">
        <v>430</v>
      </c>
      <c r="R96" s="344" t="s">
        <v>430</v>
      </c>
      <c r="S96" s="344" t="s">
        <v>430</v>
      </c>
      <c r="T96" s="344" t="s">
        <v>430</v>
      </c>
      <c r="U96" s="350" t="s">
        <v>430</v>
      </c>
      <c r="V96" s="344" t="s">
        <v>430</v>
      </c>
      <c r="W96" s="344" t="s">
        <v>430</v>
      </c>
      <c r="X96" s="344" t="s">
        <v>430</v>
      </c>
      <c r="Y96" s="371" t="s">
        <v>430</v>
      </c>
      <c r="Z96" s="344" t="s">
        <v>430</v>
      </c>
      <c r="AA96" s="344" t="s">
        <v>430</v>
      </c>
      <c r="AB96" s="344" t="s">
        <v>430</v>
      </c>
      <c r="AC96" s="344" t="s">
        <v>430</v>
      </c>
      <c r="AD96" s="344" t="s">
        <v>430</v>
      </c>
      <c r="AE96" s="344" t="s">
        <v>430</v>
      </c>
      <c r="AF96" s="344" t="s">
        <v>430</v>
      </c>
      <c r="AG96" s="565"/>
      <c r="AH96" s="342"/>
      <c r="AI96" s="342"/>
      <c r="AJ96" s="342"/>
      <c r="AK96" s="342"/>
      <c r="AL96" s="342"/>
      <c r="AM96" s="342"/>
      <c r="AN96" s="342"/>
      <c r="AO96" s="569"/>
      <c r="AP96" s="342"/>
      <c r="AQ96" s="342"/>
      <c r="AR96" s="342"/>
      <c r="AS96" s="342"/>
      <c r="AT96" s="342"/>
      <c r="AU96" s="425"/>
      <c r="AV96" s="425"/>
      <c r="AW96" s="425"/>
      <c r="AX96" s="425"/>
      <c r="AY96" s="569"/>
    </row>
    <row r="97" spans="1:51" x14ac:dyDescent="0.25">
      <c r="A97" s="341" t="s">
        <v>8104</v>
      </c>
      <c r="B97" s="943"/>
      <c r="C97" s="721"/>
      <c r="D97" s="370"/>
      <c r="E97" s="368"/>
      <c r="F97" s="370"/>
      <c r="G97" s="368"/>
      <c r="H97" s="370"/>
      <c r="I97" s="344"/>
      <c r="J97" s="344"/>
      <c r="K97" s="344"/>
      <c r="L97" s="344"/>
      <c r="M97" s="358"/>
      <c r="N97" s="346" t="s">
        <v>430</v>
      </c>
      <c r="O97" s="344" t="s">
        <v>430</v>
      </c>
      <c r="P97" s="344" t="s">
        <v>430</v>
      </c>
      <c r="Q97" s="344" t="s">
        <v>430</v>
      </c>
      <c r="R97" s="344" t="s">
        <v>430</v>
      </c>
      <c r="S97" s="344" t="s">
        <v>430</v>
      </c>
      <c r="T97" s="344" t="s">
        <v>430</v>
      </c>
      <c r="U97" s="350" t="s">
        <v>430</v>
      </c>
      <c r="V97" s="344" t="s">
        <v>430</v>
      </c>
      <c r="W97" s="344" t="s">
        <v>430</v>
      </c>
      <c r="X97" s="344" t="s">
        <v>430</v>
      </c>
      <c r="Y97" s="371" t="s">
        <v>430</v>
      </c>
      <c r="Z97" s="344" t="s">
        <v>430</v>
      </c>
      <c r="AA97" s="344" t="s">
        <v>430</v>
      </c>
      <c r="AB97" s="344" t="s">
        <v>430</v>
      </c>
      <c r="AC97" s="344" t="s">
        <v>430</v>
      </c>
      <c r="AD97" s="344" t="s">
        <v>430</v>
      </c>
      <c r="AE97" s="344" t="s">
        <v>430</v>
      </c>
      <c r="AF97" s="344" t="s">
        <v>430</v>
      </c>
      <c r="AG97" s="565"/>
      <c r="AH97" s="342"/>
      <c r="AI97" s="342"/>
      <c r="AJ97" s="342"/>
      <c r="AK97" s="342"/>
      <c r="AL97" s="342"/>
      <c r="AM97" s="342"/>
      <c r="AN97" s="342"/>
      <c r="AO97" s="569"/>
      <c r="AP97" s="342"/>
      <c r="AQ97" s="342"/>
      <c r="AR97" s="342"/>
      <c r="AS97" s="342"/>
      <c r="AT97" s="342"/>
      <c r="AU97" s="425"/>
      <c r="AV97" s="425"/>
      <c r="AW97" s="425"/>
      <c r="AX97" s="425"/>
      <c r="AY97" s="569"/>
    </row>
    <row r="98" spans="1:51" x14ac:dyDescent="0.25">
      <c r="A98" s="341" t="s">
        <v>8105</v>
      </c>
      <c r="B98" s="943"/>
      <c r="C98" s="721"/>
      <c r="D98" s="370"/>
      <c r="E98" s="368"/>
      <c r="F98" s="370"/>
      <c r="G98" s="368"/>
      <c r="H98" s="370"/>
      <c r="I98" s="344"/>
      <c r="J98" s="344"/>
      <c r="K98" s="344"/>
      <c r="L98" s="344"/>
      <c r="M98" s="358"/>
      <c r="N98" s="346" t="s">
        <v>430</v>
      </c>
      <c r="O98" s="344" t="s">
        <v>430</v>
      </c>
      <c r="P98" s="344" t="s">
        <v>430</v>
      </c>
      <c r="Q98" s="344" t="s">
        <v>430</v>
      </c>
      <c r="R98" s="344" t="s">
        <v>430</v>
      </c>
      <c r="S98" s="344" t="s">
        <v>430</v>
      </c>
      <c r="T98" s="344" t="s">
        <v>430</v>
      </c>
      <c r="U98" s="350" t="s">
        <v>430</v>
      </c>
      <c r="V98" s="344" t="s">
        <v>430</v>
      </c>
      <c r="W98" s="344" t="s">
        <v>430</v>
      </c>
      <c r="X98" s="344" t="s">
        <v>430</v>
      </c>
      <c r="Y98" s="371" t="s">
        <v>430</v>
      </c>
      <c r="Z98" s="344" t="s">
        <v>430</v>
      </c>
      <c r="AA98" s="344" t="s">
        <v>430</v>
      </c>
      <c r="AB98" s="344" t="s">
        <v>430</v>
      </c>
      <c r="AC98" s="344" t="s">
        <v>430</v>
      </c>
      <c r="AD98" s="344" t="s">
        <v>430</v>
      </c>
      <c r="AE98" s="344" t="s">
        <v>430</v>
      </c>
      <c r="AF98" s="344" t="s">
        <v>430</v>
      </c>
      <c r="AG98" s="565"/>
      <c r="AH98" s="342"/>
      <c r="AI98" s="342"/>
      <c r="AJ98" s="342"/>
      <c r="AK98" s="342"/>
      <c r="AL98" s="342"/>
      <c r="AM98" s="342"/>
      <c r="AN98" s="342"/>
      <c r="AO98" s="569"/>
      <c r="AP98" s="342"/>
      <c r="AQ98" s="342"/>
      <c r="AR98" s="342"/>
      <c r="AS98" s="342"/>
      <c r="AT98" s="342"/>
      <c r="AU98" s="425"/>
      <c r="AV98" s="425"/>
      <c r="AW98" s="425"/>
      <c r="AX98" s="425"/>
      <c r="AY98" s="569"/>
    </row>
    <row r="99" spans="1:51" x14ac:dyDescent="0.25">
      <c r="A99" s="678" t="s">
        <v>8112</v>
      </c>
      <c r="B99" s="946"/>
      <c r="C99" s="734"/>
      <c r="D99" s="413"/>
      <c r="E99" s="408"/>
      <c r="F99" s="413"/>
      <c r="G99" s="408"/>
      <c r="H99" s="413"/>
      <c r="I99" s="412"/>
      <c r="J99" s="412"/>
      <c r="K99" s="412"/>
      <c r="L99" s="412"/>
      <c r="M99" s="416"/>
      <c r="N99" s="414" t="s">
        <v>430</v>
      </c>
      <c r="O99" s="412" t="s">
        <v>430</v>
      </c>
      <c r="P99" s="412" t="s">
        <v>430</v>
      </c>
      <c r="Q99" s="412" t="s">
        <v>430</v>
      </c>
      <c r="R99" s="412" t="s">
        <v>430</v>
      </c>
      <c r="S99" s="412" t="s">
        <v>430</v>
      </c>
      <c r="T99" s="412" t="s">
        <v>430</v>
      </c>
      <c r="U99" s="418" t="s">
        <v>430</v>
      </c>
      <c r="V99" s="412" t="s">
        <v>430</v>
      </c>
      <c r="W99" s="412" t="s">
        <v>430</v>
      </c>
      <c r="X99" s="412" t="s">
        <v>430</v>
      </c>
      <c r="Y99" s="417" t="s">
        <v>430</v>
      </c>
      <c r="Z99" s="412" t="s">
        <v>430</v>
      </c>
      <c r="AA99" s="412" t="s">
        <v>430</v>
      </c>
      <c r="AB99" s="412" t="s">
        <v>430</v>
      </c>
      <c r="AC99" s="412" t="s">
        <v>430</v>
      </c>
      <c r="AD99" s="412" t="s">
        <v>430</v>
      </c>
      <c r="AE99" s="412" t="s">
        <v>430</v>
      </c>
      <c r="AF99" s="412" t="s">
        <v>430</v>
      </c>
      <c r="AG99" s="571"/>
      <c r="AH99" s="410"/>
      <c r="AI99" s="410"/>
      <c r="AJ99" s="410"/>
      <c r="AK99" s="410"/>
      <c r="AL99" s="410"/>
      <c r="AM99" s="410"/>
      <c r="AN99" s="410"/>
      <c r="AO99" s="692"/>
      <c r="AP99" s="410"/>
      <c r="AQ99" s="410"/>
      <c r="AR99" s="410"/>
      <c r="AS99" s="410"/>
      <c r="AT99" s="410"/>
      <c r="AU99" s="629"/>
      <c r="AV99" s="629"/>
      <c r="AW99" s="629"/>
      <c r="AX99" s="629"/>
      <c r="AY99" s="692"/>
    </row>
    <row r="103" spans="1:51" x14ac:dyDescent="0.25">
      <c r="A103" s="22" t="s">
        <v>179</v>
      </c>
    </row>
    <row r="104" spans="1:51" x14ac:dyDescent="0.25">
      <c r="A104" s="22" t="s">
        <v>8852</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92E0-9CFA-4778-8399-CDFF936E2BA9}">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5.1796875" style="235"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3.36328125" style="273"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c r="BM1" s="231"/>
    </row>
    <row r="2" spans="1:74" x14ac:dyDescent="0.25">
      <c r="BM2" s="231"/>
    </row>
    <row r="3" spans="1:74" ht="20.5" x14ac:dyDescent="0.45">
      <c r="A3" s="23" t="s">
        <v>213</v>
      </c>
      <c r="BM3" s="231"/>
    </row>
    <row r="4" spans="1:74" x14ac:dyDescent="0.25">
      <c r="A4" s="484" t="s">
        <v>425</v>
      </c>
      <c r="BM4" s="231"/>
    </row>
    <row r="5" spans="1:74" ht="33" x14ac:dyDescent="0.25">
      <c r="A5" s="1107" t="s">
        <v>214</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215</v>
      </c>
      <c r="B7" s="555"/>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7308</v>
      </c>
      <c r="B8" s="365"/>
      <c r="C8" s="708">
        <v>41275</v>
      </c>
      <c r="D8" s="365"/>
      <c r="E8" s="334">
        <v>27025.040000000001</v>
      </c>
      <c r="F8" s="365"/>
      <c r="G8" s="335">
        <v>4436.5199000000002</v>
      </c>
      <c r="H8" s="366"/>
      <c r="I8" s="832">
        <v>2.7399999999999998E-3</v>
      </c>
      <c r="J8" s="832">
        <v>5.36</v>
      </c>
      <c r="K8" s="832">
        <v>2.7399999999999998E-3</v>
      </c>
      <c r="L8" s="832">
        <v>2.7399999999999998E-3</v>
      </c>
      <c r="M8" s="357"/>
      <c r="N8" s="338">
        <v>5.0711000000000004</v>
      </c>
      <c r="O8" s="336">
        <v>5.1932999999999998</v>
      </c>
      <c r="P8" s="336">
        <v>5.2045000000000003</v>
      </c>
      <c r="Q8" s="336">
        <v>5.1807999999999996</v>
      </c>
      <c r="R8" s="336">
        <v>5.1565000000000003</v>
      </c>
      <c r="S8" s="336">
        <v>5.0906000000000002</v>
      </c>
      <c r="T8" s="336">
        <v>5.1109</v>
      </c>
      <c r="U8" s="340">
        <v>5.2192999999999996</v>
      </c>
      <c r="V8" s="336">
        <v>5.3045</v>
      </c>
      <c r="W8" s="336">
        <v>5.8341000000000003</v>
      </c>
      <c r="X8" s="336">
        <v>6.1402000000000001</v>
      </c>
      <c r="Y8" s="367">
        <v>5.5944000000000003</v>
      </c>
      <c r="Z8" s="336">
        <v>5.3855000000000004</v>
      </c>
      <c r="AA8" s="336">
        <v>5.1083999999999996</v>
      </c>
      <c r="AB8" s="336">
        <v>5.1063999999999998</v>
      </c>
      <c r="AC8" s="336">
        <v>5.1135999999999999</v>
      </c>
      <c r="AD8" s="336">
        <v>5.2214999999999998</v>
      </c>
      <c r="AE8" s="336">
        <v>5.1083999999999996</v>
      </c>
      <c r="AF8" s="336">
        <v>6.1779000000000002</v>
      </c>
      <c r="AG8" s="564"/>
      <c r="AH8" s="334">
        <v>14</v>
      </c>
      <c r="AI8" s="334">
        <v>15</v>
      </c>
      <c r="AJ8" s="334">
        <v>16</v>
      </c>
      <c r="AK8" s="334">
        <v>17</v>
      </c>
      <c r="AL8" s="334">
        <v>18</v>
      </c>
      <c r="AM8" s="334">
        <v>17</v>
      </c>
      <c r="AN8" s="334">
        <v>16</v>
      </c>
      <c r="AO8" s="566">
        <v>17</v>
      </c>
      <c r="AP8" s="334">
        <v>15</v>
      </c>
      <c r="AQ8" s="334">
        <v>15</v>
      </c>
      <c r="AR8" s="334">
        <v>15</v>
      </c>
      <c r="AS8" s="334">
        <v>15</v>
      </c>
      <c r="AT8" s="334">
        <v>2</v>
      </c>
      <c r="AU8" s="334">
        <v>15</v>
      </c>
      <c r="AV8" s="334">
        <v>17</v>
      </c>
      <c r="AW8" s="334">
        <v>17</v>
      </c>
      <c r="AX8" s="334">
        <v>17</v>
      </c>
      <c r="AY8" s="334">
        <v>15</v>
      </c>
      <c r="AZ8" s="579"/>
      <c r="BA8" s="948">
        <v>2.92</v>
      </c>
      <c r="BB8" s="832">
        <v>3.79</v>
      </c>
      <c r="BC8" s="336" t="s">
        <v>430</v>
      </c>
      <c r="BD8" s="336" t="s">
        <v>430</v>
      </c>
      <c r="BE8" s="367" t="s">
        <v>430</v>
      </c>
      <c r="BF8" s="949">
        <v>93.29</v>
      </c>
      <c r="BG8" s="366"/>
      <c r="BH8" s="950">
        <v>93.29</v>
      </c>
      <c r="BI8" s="832">
        <v>3.79</v>
      </c>
      <c r="BJ8" s="336" t="s">
        <v>430</v>
      </c>
      <c r="BK8" s="336" t="s">
        <v>430</v>
      </c>
      <c r="BL8" s="336" t="s">
        <v>430</v>
      </c>
      <c r="BM8" s="367" t="s">
        <v>430</v>
      </c>
      <c r="BN8" s="367" t="s">
        <v>430</v>
      </c>
      <c r="BO8" s="949">
        <v>2.92</v>
      </c>
      <c r="BP8" s="367" t="s">
        <v>430</v>
      </c>
      <c r="BQ8" s="367" t="s">
        <v>430</v>
      </c>
      <c r="BR8" s="605"/>
      <c r="BS8" s="365" t="s">
        <v>430</v>
      </c>
      <c r="BT8" s="340" t="s">
        <v>430</v>
      </c>
      <c r="BU8" s="567"/>
      <c r="BV8" s="366" t="s">
        <v>554</v>
      </c>
    </row>
    <row r="9" spans="1:74" s="421" customFormat="1" x14ac:dyDescent="0.25">
      <c r="A9" s="333" t="s">
        <v>7309</v>
      </c>
      <c r="B9" s="365"/>
      <c r="C9" s="708">
        <v>43419</v>
      </c>
      <c r="D9" s="365"/>
      <c r="E9" s="334">
        <v>13075.29</v>
      </c>
      <c r="F9" s="365"/>
      <c r="G9" s="335">
        <v>1470.3842999999999</v>
      </c>
      <c r="H9" s="366"/>
      <c r="I9" s="832">
        <v>4.3299999999999996E-3</v>
      </c>
      <c r="J9" s="832">
        <v>5.39</v>
      </c>
      <c r="K9" s="832">
        <v>1.5299999999999999E-3</v>
      </c>
      <c r="L9" s="832">
        <v>1.6199999999999999E-3</v>
      </c>
      <c r="M9" s="357"/>
      <c r="N9" s="338">
        <v>5.0720999999999998</v>
      </c>
      <c r="O9" s="336">
        <v>5.2474999999999996</v>
      </c>
      <c r="P9" s="336">
        <v>5.2404999999999999</v>
      </c>
      <c r="Q9" s="336">
        <v>5.1993</v>
      </c>
      <c r="R9" s="336">
        <v>5.1662999999999997</v>
      </c>
      <c r="S9" s="336">
        <v>5.1067999999999998</v>
      </c>
      <c r="T9" s="336">
        <v>5.1573000000000002</v>
      </c>
      <c r="U9" s="340">
        <v>5.2660999999999998</v>
      </c>
      <c r="V9" s="336">
        <v>5.3456999999999999</v>
      </c>
      <c r="W9" s="336">
        <v>5.8601999999999999</v>
      </c>
      <c r="X9" s="336">
        <v>6.1654</v>
      </c>
      <c r="Y9" s="367">
        <v>5.6146000000000003</v>
      </c>
      <c r="Z9" s="336" t="s">
        <v>430</v>
      </c>
      <c r="AA9" s="336">
        <v>5.2267999999999999</v>
      </c>
      <c r="AB9" s="336">
        <v>5.1307999999999998</v>
      </c>
      <c r="AC9" s="336">
        <v>5.1607000000000003</v>
      </c>
      <c r="AD9" s="336">
        <v>5.2689000000000004</v>
      </c>
      <c r="AE9" s="336">
        <v>5.2267999999999999</v>
      </c>
      <c r="AF9" s="336">
        <v>5.1806000000000001</v>
      </c>
      <c r="AG9" s="564"/>
      <c r="AH9" s="334">
        <v>13</v>
      </c>
      <c r="AI9" s="334">
        <v>10</v>
      </c>
      <c r="AJ9" s="334">
        <v>13</v>
      </c>
      <c r="AK9" s="334">
        <v>14</v>
      </c>
      <c r="AL9" s="334">
        <v>13</v>
      </c>
      <c r="AM9" s="334">
        <v>15</v>
      </c>
      <c r="AN9" s="334">
        <v>10</v>
      </c>
      <c r="AO9" s="566">
        <v>11</v>
      </c>
      <c r="AP9" s="334">
        <v>10</v>
      </c>
      <c r="AQ9" s="334">
        <v>13</v>
      </c>
      <c r="AR9" s="334">
        <v>13</v>
      </c>
      <c r="AS9" s="334">
        <v>12</v>
      </c>
      <c r="AT9" s="334" t="s">
        <v>430</v>
      </c>
      <c r="AU9" s="334">
        <v>4</v>
      </c>
      <c r="AV9" s="334">
        <v>14</v>
      </c>
      <c r="AW9" s="334">
        <v>11</v>
      </c>
      <c r="AX9" s="334">
        <v>11</v>
      </c>
      <c r="AY9" s="334">
        <v>4</v>
      </c>
      <c r="AZ9" s="579"/>
      <c r="BA9" s="948">
        <v>4.8499999999999996</v>
      </c>
      <c r="BB9" s="336" t="s">
        <v>430</v>
      </c>
      <c r="BC9" s="336" t="s">
        <v>430</v>
      </c>
      <c r="BD9" s="336" t="s">
        <v>430</v>
      </c>
      <c r="BE9" s="367" t="s">
        <v>430</v>
      </c>
      <c r="BF9" s="949">
        <v>95.15</v>
      </c>
      <c r="BG9" s="366"/>
      <c r="BH9" s="950">
        <v>95.15</v>
      </c>
      <c r="BI9" s="336" t="s">
        <v>430</v>
      </c>
      <c r="BJ9" s="336" t="s">
        <v>430</v>
      </c>
      <c r="BK9" s="336" t="s">
        <v>430</v>
      </c>
      <c r="BL9" s="336" t="s">
        <v>430</v>
      </c>
      <c r="BM9" s="367" t="s">
        <v>430</v>
      </c>
      <c r="BN9" s="367" t="s">
        <v>430</v>
      </c>
      <c r="BO9" s="949">
        <v>4.8499999999999996</v>
      </c>
      <c r="BP9" s="367" t="s">
        <v>430</v>
      </c>
      <c r="BQ9" s="367" t="s">
        <v>430</v>
      </c>
      <c r="BR9" s="459"/>
      <c r="BS9" s="365" t="s">
        <v>430</v>
      </c>
      <c r="BT9" s="340" t="s">
        <v>430</v>
      </c>
      <c r="BU9" s="567"/>
      <c r="BV9" s="366" t="s">
        <v>554</v>
      </c>
    </row>
    <row r="10" spans="1:74" s="424" customFormat="1" x14ac:dyDescent="0.25">
      <c r="A10" s="341" t="s">
        <v>7310</v>
      </c>
      <c r="B10" s="369"/>
      <c r="C10" s="709">
        <v>43539</v>
      </c>
      <c r="D10" s="369"/>
      <c r="E10" s="342">
        <v>11862.94</v>
      </c>
      <c r="F10" s="369"/>
      <c r="G10" s="343">
        <v>1444.4807000000001</v>
      </c>
      <c r="H10" s="370"/>
      <c r="I10" s="832">
        <v>2.7399999999999998E-3</v>
      </c>
      <c r="J10" s="832">
        <v>5.38</v>
      </c>
      <c r="K10" s="832">
        <v>2.7399999999999998E-3</v>
      </c>
      <c r="L10" s="832">
        <v>2.7399999999999998E-3</v>
      </c>
      <c r="M10" s="358"/>
      <c r="N10" s="346">
        <v>5.0998999999999999</v>
      </c>
      <c r="O10" s="344">
        <v>5.2598000000000003</v>
      </c>
      <c r="P10" s="344">
        <v>5.3147000000000002</v>
      </c>
      <c r="Q10" s="344">
        <v>5.2427000000000001</v>
      </c>
      <c r="R10" s="344">
        <v>5.1950000000000003</v>
      </c>
      <c r="S10" s="344">
        <v>5.1352000000000002</v>
      </c>
      <c r="T10" s="344">
        <v>5.1879999999999997</v>
      </c>
      <c r="U10" s="350">
        <v>5.2920999999999996</v>
      </c>
      <c r="V10" s="344">
        <v>5.3699000000000003</v>
      </c>
      <c r="W10" s="344">
        <v>5.9058000000000002</v>
      </c>
      <c r="X10" s="344">
        <v>6.2115</v>
      </c>
      <c r="Y10" s="371">
        <v>5.6586999999999996</v>
      </c>
      <c r="Z10" s="344" t="s">
        <v>430</v>
      </c>
      <c r="AA10" s="344">
        <v>5.1916000000000002</v>
      </c>
      <c r="AB10" s="344">
        <v>5.1603000000000003</v>
      </c>
      <c r="AC10" s="344">
        <v>5.1948999999999996</v>
      </c>
      <c r="AD10" s="344">
        <v>5.2975000000000003</v>
      </c>
      <c r="AE10" s="344">
        <v>5.1916000000000002</v>
      </c>
      <c r="AF10" s="344">
        <v>5.1637000000000004</v>
      </c>
      <c r="AG10" s="565"/>
      <c r="AH10" s="342">
        <v>7</v>
      </c>
      <c r="AI10" s="342">
        <v>7</v>
      </c>
      <c r="AJ10" s="342">
        <v>5</v>
      </c>
      <c r="AK10" s="342">
        <v>4</v>
      </c>
      <c r="AL10" s="342">
        <v>6</v>
      </c>
      <c r="AM10" s="342">
        <v>4</v>
      </c>
      <c r="AN10" s="342">
        <v>3</v>
      </c>
      <c r="AO10" s="568">
        <v>4</v>
      </c>
      <c r="AP10" s="342">
        <v>4</v>
      </c>
      <c r="AQ10" s="342">
        <v>1</v>
      </c>
      <c r="AR10" s="342">
        <v>1</v>
      </c>
      <c r="AS10" s="342">
        <v>1</v>
      </c>
      <c r="AT10" s="342" t="s">
        <v>430</v>
      </c>
      <c r="AU10" s="342">
        <v>6</v>
      </c>
      <c r="AV10" s="342">
        <v>3</v>
      </c>
      <c r="AW10" s="342">
        <v>2</v>
      </c>
      <c r="AX10" s="342">
        <v>4</v>
      </c>
      <c r="AY10" s="342">
        <v>6</v>
      </c>
      <c r="AZ10" s="580"/>
      <c r="BA10" s="948">
        <v>2.31</v>
      </c>
      <c r="BB10" s="344" t="s">
        <v>430</v>
      </c>
      <c r="BC10" s="344" t="s">
        <v>430</v>
      </c>
      <c r="BD10" s="344" t="s">
        <v>430</v>
      </c>
      <c r="BE10" s="371" t="s">
        <v>430</v>
      </c>
      <c r="BF10" s="949">
        <v>97.69</v>
      </c>
      <c r="BG10" s="370"/>
      <c r="BH10" s="950">
        <v>97.69</v>
      </c>
      <c r="BI10" s="344" t="s">
        <v>430</v>
      </c>
      <c r="BJ10" s="344" t="s">
        <v>430</v>
      </c>
      <c r="BK10" s="344" t="s">
        <v>430</v>
      </c>
      <c r="BL10" s="344" t="s">
        <v>430</v>
      </c>
      <c r="BM10" s="371" t="s">
        <v>430</v>
      </c>
      <c r="BN10" s="371" t="s">
        <v>430</v>
      </c>
      <c r="BO10" s="949">
        <v>2.31</v>
      </c>
      <c r="BP10" s="371" t="s">
        <v>430</v>
      </c>
      <c r="BQ10" s="371" t="s">
        <v>430</v>
      </c>
      <c r="BR10" s="462"/>
      <c r="BS10" s="369" t="s">
        <v>430</v>
      </c>
      <c r="BT10" s="350" t="s">
        <v>430</v>
      </c>
      <c r="BU10" s="426"/>
      <c r="BV10" s="370" t="s">
        <v>554</v>
      </c>
    </row>
    <row r="11" spans="1:74" s="424" customFormat="1" x14ac:dyDescent="0.25">
      <c r="A11" s="341" t="s">
        <v>7311</v>
      </c>
      <c r="B11" s="369"/>
      <c r="C11" s="709">
        <v>41274</v>
      </c>
      <c r="D11" s="369"/>
      <c r="E11" s="342">
        <v>10587.19</v>
      </c>
      <c r="F11" s="369"/>
      <c r="G11" s="343">
        <v>4044.7264</v>
      </c>
      <c r="H11" s="370"/>
      <c r="I11" s="832">
        <v>2.7399999999999998E-3</v>
      </c>
      <c r="J11" s="832">
        <v>5.37</v>
      </c>
      <c r="K11" s="832">
        <v>2.7399999999999998E-3</v>
      </c>
      <c r="L11" s="832">
        <v>2.7399999999999998E-3</v>
      </c>
      <c r="M11" s="358"/>
      <c r="N11" s="346">
        <v>5.0425000000000004</v>
      </c>
      <c r="O11" s="344">
        <v>5.1230000000000002</v>
      </c>
      <c r="P11" s="344">
        <v>5.1886000000000001</v>
      </c>
      <c r="Q11" s="344">
        <v>5.1689999999999996</v>
      </c>
      <c r="R11" s="344">
        <v>5.1582999999999997</v>
      </c>
      <c r="S11" s="344">
        <v>5.0799000000000003</v>
      </c>
      <c r="T11" s="344">
        <v>5.1170999999999998</v>
      </c>
      <c r="U11" s="350">
        <v>5.2268999999999997</v>
      </c>
      <c r="V11" s="344">
        <v>5.3007</v>
      </c>
      <c r="W11" s="344">
        <v>5.8163</v>
      </c>
      <c r="X11" s="344">
        <v>6.1254999999999997</v>
      </c>
      <c r="Y11" s="371">
        <v>5.5797999999999996</v>
      </c>
      <c r="Z11" s="344">
        <v>5.3669000000000002</v>
      </c>
      <c r="AA11" s="344">
        <v>5.0648</v>
      </c>
      <c r="AB11" s="344">
        <v>5.1059000000000001</v>
      </c>
      <c r="AC11" s="344">
        <v>5.1260000000000003</v>
      </c>
      <c r="AD11" s="344">
        <v>5.2287999999999997</v>
      </c>
      <c r="AE11" s="344">
        <v>5.0648</v>
      </c>
      <c r="AF11" s="344">
        <v>5.9846000000000004</v>
      </c>
      <c r="AG11" s="565"/>
      <c r="AH11" s="342">
        <v>17</v>
      </c>
      <c r="AI11" s="342">
        <v>18</v>
      </c>
      <c r="AJ11" s="342">
        <v>18</v>
      </c>
      <c r="AK11" s="342">
        <v>18</v>
      </c>
      <c r="AL11" s="342">
        <v>17</v>
      </c>
      <c r="AM11" s="342">
        <v>18</v>
      </c>
      <c r="AN11" s="342">
        <v>15</v>
      </c>
      <c r="AO11" s="568">
        <v>16</v>
      </c>
      <c r="AP11" s="342">
        <v>17</v>
      </c>
      <c r="AQ11" s="342">
        <v>16</v>
      </c>
      <c r="AR11" s="342">
        <v>16</v>
      </c>
      <c r="AS11" s="342">
        <v>16</v>
      </c>
      <c r="AT11" s="342">
        <v>3</v>
      </c>
      <c r="AU11" s="342">
        <v>18</v>
      </c>
      <c r="AV11" s="342">
        <v>18</v>
      </c>
      <c r="AW11" s="342">
        <v>16</v>
      </c>
      <c r="AX11" s="342">
        <v>16</v>
      </c>
      <c r="AY11" s="342">
        <v>18</v>
      </c>
      <c r="AZ11" s="580"/>
      <c r="BA11" s="948">
        <v>5.33</v>
      </c>
      <c r="BB11" s="832">
        <v>27.3</v>
      </c>
      <c r="BC11" s="344" t="s">
        <v>430</v>
      </c>
      <c r="BD11" s="344" t="s">
        <v>430</v>
      </c>
      <c r="BE11" s="371" t="s">
        <v>430</v>
      </c>
      <c r="BF11" s="949">
        <v>67.37</v>
      </c>
      <c r="BG11" s="370"/>
      <c r="BH11" s="950">
        <v>67.37</v>
      </c>
      <c r="BI11" s="832">
        <v>17</v>
      </c>
      <c r="BJ11" s="832">
        <v>10.3</v>
      </c>
      <c r="BK11" s="344" t="s">
        <v>430</v>
      </c>
      <c r="BL11" s="344" t="s">
        <v>430</v>
      </c>
      <c r="BM11" s="371" t="s">
        <v>430</v>
      </c>
      <c r="BN11" s="371" t="s">
        <v>430</v>
      </c>
      <c r="BO11" s="949">
        <v>5.33</v>
      </c>
      <c r="BP11" s="371" t="s">
        <v>430</v>
      </c>
      <c r="BQ11" s="371" t="s">
        <v>430</v>
      </c>
      <c r="BR11" s="462"/>
      <c r="BS11" s="369" t="s">
        <v>430</v>
      </c>
      <c r="BT11" s="350" t="s">
        <v>430</v>
      </c>
      <c r="BU11" s="426"/>
      <c r="BV11" s="370" t="s">
        <v>554</v>
      </c>
    </row>
    <row r="12" spans="1:74" s="424" customFormat="1" x14ac:dyDescent="0.25">
      <c r="A12" s="341" t="s">
        <v>7312</v>
      </c>
      <c r="B12" s="369"/>
      <c r="C12" s="709">
        <v>43405</v>
      </c>
      <c r="D12" s="369"/>
      <c r="E12" s="342">
        <v>9420.17</v>
      </c>
      <c r="F12" s="369"/>
      <c r="G12" s="343">
        <v>1475.78</v>
      </c>
      <c r="H12" s="370"/>
      <c r="I12" s="832">
        <v>0</v>
      </c>
      <c r="J12" s="832">
        <v>5.5</v>
      </c>
      <c r="K12" s="832">
        <v>0</v>
      </c>
      <c r="L12" s="832">
        <v>0</v>
      </c>
      <c r="M12" s="358"/>
      <c r="N12" s="346">
        <v>5.1352000000000002</v>
      </c>
      <c r="O12" s="344">
        <v>5.2481</v>
      </c>
      <c r="P12" s="344">
        <v>5.2621000000000002</v>
      </c>
      <c r="Q12" s="344">
        <v>5.2359999999999998</v>
      </c>
      <c r="R12" s="344">
        <v>5.1971999999999996</v>
      </c>
      <c r="S12" s="344">
        <v>5.1113999999999997</v>
      </c>
      <c r="T12" s="344">
        <v>5.149</v>
      </c>
      <c r="U12" s="350">
        <v>5.2537000000000003</v>
      </c>
      <c r="V12" s="344">
        <v>5.3327</v>
      </c>
      <c r="W12" s="344">
        <v>5.8655999999999997</v>
      </c>
      <c r="X12" s="344">
        <v>6.1771000000000003</v>
      </c>
      <c r="Y12" s="371">
        <v>5.63</v>
      </c>
      <c r="Z12" s="344" t="s">
        <v>430</v>
      </c>
      <c r="AA12" s="344">
        <v>5.1496000000000004</v>
      </c>
      <c r="AB12" s="344">
        <v>5.1318000000000001</v>
      </c>
      <c r="AC12" s="344">
        <v>5.1519000000000004</v>
      </c>
      <c r="AD12" s="344">
        <v>5.2554999999999996</v>
      </c>
      <c r="AE12" s="344">
        <v>5.1496000000000004</v>
      </c>
      <c r="AF12" s="344">
        <v>5.2042000000000002</v>
      </c>
      <c r="AG12" s="565"/>
      <c r="AH12" s="342">
        <v>5</v>
      </c>
      <c r="AI12" s="342">
        <v>8</v>
      </c>
      <c r="AJ12" s="342">
        <v>9</v>
      </c>
      <c r="AK12" s="342">
        <v>7</v>
      </c>
      <c r="AL12" s="342">
        <v>4</v>
      </c>
      <c r="AM12" s="342">
        <v>13</v>
      </c>
      <c r="AN12" s="342">
        <v>13</v>
      </c>
      <c r="AO12" s="568">
        <v>15</v>
      </c>
      <c r="AP12" s="342">
        <v>14</v>
      </c>
      <c r="AQ12" s="342">
        <v>12</v>
      </c>
      <c r="AR12" s="342">
        <v>11</v>
      </c>
      <c r="AS12" s="342">
        <v>9</v>
      </c>
      <c r="AT12" s="342" t="s">
        <v>430</v>
      </c>
      <c r="AU12" s="342">
        <v>9</v>
      </c>
      <c r="AV12" s="342">
        <v>13</v>
      </c>
      <c r="AW12" s="342">
        <v>15</v>
      </c>
      <c r="AX12" s="342">
        <v>15</v>
      </c>
      <c r="AY12" s="342">
        <v>9</v>
      </c>
      <c r="AZ12" s="580"/>
      <c r="BA12" s="948">
        <v>4.24</v>
      </c>
      <c r="BB12" s="344" t="s">
        <v>430</v>
      </c>
      <c r="BC12" s="344" t="s">
        <v>430</v>
      </c>
      <c r="BD12" s="344" t="s">
        <v>430</v>
      </c>
      <c r="BE12" s="371" t="s">
        <v>430</v>
      </c>
      <c r="BF12" s="949">
        <v>95.76</v>
      </c>
      <c r="BG12" s="370"/>
      <c r="BH12" s="950">
        <v>95.76</v>
      </c>
      <c r="BI12" s="344" t="s">
        <v>430</v>
      </c>
      <c r="BJ12" s="344" t="s">
        <v>430</v>
      </c>
      <c r="BK12" s="344" t="s">
        <v>430</v>
      </c>
      <c r="BL12" s="344" t="s">
        <v>430</v>
      </c>
      <c r="BM12" s="371" t="s">
        <v>430</v>
      </c>
      <c r="BN12" s="371" t="s">
        <v>430</v>
      </c>
      <c r="BO12" s="949">
        <v>4.24</v>
      </c>
      <c r="BP12" s="371" t="s">
        <v>430</v>
      </c>
      <c r="BQ12" s="371" t="s">
        <v>430</v>
      </c>
      <c r="BR12" s="462"/>
      <c r="BS12" s="369" t="s">
        <v>430</v>
      </c>
      <c r="BT12" s="350" t="s">
        <v>430</v>
      </c>
      <c r="BU12" s="426"/>
      <c r="BV12" s="370" t="s">
        <v>554</v>
      </c>
    </row>
    <row r="13" spans="1:74" s="424" customFormat="1" ht="11" x14ac:dyDescent="0.3">
      <c r="A13" s="835" t="s">
        <v>7313</v>
      </c>
      <c r="B13" s="836"/>
      <c r="C13" s="837">
        <v>43480</v>
      </c>
      <c r="D13" s="836"/>
      <c r="E13" s="838">
        <v>7846.1</v>
      </c>
      <c r="F13" s="836"/>
      <c r="G13" s="839">
        <v>1455.8892000000001</v>
      </c>
      <c r="H13" s="841"/>
      <c r="I13" s="840">
        <v>3.2100000000000002E-3</v>
      </c>
      <c r="J13" s="840">
        <v>5.4</v>
      </c>
      <c r="K13" s="840">
        <v>3.2100000000000002E-3</v>
      </c>
      <c r="L13" s="840">
        <v>3.2100000000000002E-3</v>
      </c>
      <c r="M13" s="845"/>
      <c r="N13" s="842">
        <v>5.09</v>
      </c>
      <c r="O13" s="840">
        <v>5.2001999999999997</v>
      </c>
      <c r="P13" s="840">
        <v>5.2385999999999999</v>
      </c>
      <c r="Q13" s="840">
        <v>5.2156000000000002</v>
      </c>
      <c r="R13" s="840">
        <v>5.1837</v>
      </c>
      <c r="S13" s="840">
        <v>5.1295000000000002</v>
      </c>
      <c r="T13" s="840">
        <v>5.1798999999999999</v>
      </c>
      <c r="U13" s="850">
        <v>5.2789000000000001</v>
      </c>
      <c r="V13" s="840">
        <v>5.3574999999999999</v>
      </c>
      <c r="W13" s="840">
        <v>5.8798000000000004</v>
      </c>
      <c r="X13" s="840">
        <v>6.1866000000000003</v>
      </c>
      <c r="Y13" s="846">
        <v>5.6342999999999996</v>
      </c>
      <c r="Z13" s="840" t="s">
        <v>430</v>
      </c>
      <c r="AA13" s="840">
        <v>5.1220999999999997</v>
      </c>
      <c r="AB13" s="840">
        <v>5.1509999999999998</v>
      </c>
      <c r="AC13" s="840">
        <v>5.1822999999999997</v>
      </c>
      <c r="AD13" s="840">
        <v>5.2808000000000002</v>
      </c>
      <c r="AE13" s="840">
        <v>5.1220999999999997</v>
      </c>
      <c r="AF13" s="840">
        <v>5.1599000000000004</v>
      </c>
      <c r="AG13" s="951"/>
      <c r="AH13" s="838">
        <v>10</v>
      </c>
      <c r="AI13" s="838">
        <v>13</v>
      </c>
      <c r="AJ13" s="838">
        <v>14</v>
      </c>
      <c r="AK13" s="838">
        <v>12</v>
      </c>
      <c r="AL13" s="838">
        <v>9</v>
      </c>
      <c r="AM13" s="838">
        <v>6</v>
      </c>
      <c r="AN13" s="838">
        <v>4</v>
      </c>
      <c r="AO13" s="952">
        <v>5</v>
      </c>
      <c r="AP13" s="838">
        <v>5</v>
      </c>
      <c r="AQ13" s="838">
        <v>6</v>
      </c>
      <c r="AR13" s="838">
        <v>5</v>
      </c>
      <c r="AS13" s="838">
        <v>7</v>
      </c>
      <c r="AT13" s="838" t="s">
        <v>430</v>
      </c>
      <c r="AU13" s="838">
        <v>13</v>
      </c>
      <c r="AV13" s="838">
        <v>6</v>
      </c>
      <c r="AW13" s="838">
        <v>4</v>
      </c>
      <c r="AX13" s="838">
        <v>5</v>
      </c>
      <c r="AY13" s="838">
        <v>13</v>
      </c>
      <c r="AZ13" s="953"/>
      <c r="BA13" s="847">
        <v>1.59</v>
      </c>
      <c r="BB13" s="840" t="s">
        <v>430</v>
      </c>
      <c r="BC13" s="840" t="s">
        <v>430</v>
      </c>
      <c r="BD13" s="840" t="s">
        <v>430</v>
      </c>
      <c r="BE13" s="846" t="s">
        <v>430</v>
      </c>
      <c r="BF13" s="846">
        <v>98.41</v>
      </c>
      <c r="BG13" s="841"/>
      <c r="BH13" s="954">
        <v>98.41</v>
      </c>
      <c r="BI13" s="840" t="s">
        <v>430</v>
      </c>
      <c r="BJ13" s="840" t="s">
        <v>430</v>
      </c>
      <c r="BK13" s="840" t="s">
        <v>430</v>
      </c>
      <c r="BL13" s="840" t="s">
        <v>430</v>
      </c>
      <c r="BM13" s="846" t="s">
        <v>430</v>
      </c>
      <c r="BN13" s="846" t="s">
        <v>430</v>
      </c>
      <c r="BO13" s="846">
        <v>1.59</v>
      </c>
      <c r="BP13" s="846" t="s">
        <v>430</v>
      </c>
      <c r="BQ13" s="846" t="s">
        <v>430</v>
      </c>
      <c r="BR13" s="844"/>
      <c r="BS13" s="836" t="s">
        <v>430</v>
      </c>
      <c r="BT13" s="850" t="s">
        <v>430</v>
      </c>
      <c r="BU13" s="916"/>
      <c r="BV13" s="841" t="s">
        <v>554</v>
      </c>
    </row>
    <row r="14" spans="1:74" s="424" customFormat="1" x14ac:dyDescent="0.25">
      <c r="A14" s="341" t="s">
        <v>7314</v>
      </c>
      <c r="B14" s="369"/>
      <c r="C14" s="709">
        <v>43452</v>
      </c>
      <c r="D14" s="369"/>
      <c r="E14" s="342">
        <v>7462.91</v>
      </c>
      <c r="F14" s="369"/>
      <c r="G14" s="343">
        <v>146.58619999999999</v>
      </c>
      <c r="H14" s="370"/>
      <c r="I14" s="832">
        <v>2.7399999999999998E-3</v>
      </c>
      <c r="J14" s="832">
        <v>5.39</v>
      </c>
      <c r="K14" s="832">
        <v>2.7399999999999998E-3</v>
      </c>
      <c r="L14" s="832">
        <v>2.7399999999999998E-3</v>
      </c>
      <c r="M14" s="358"/>
      <c r="N14" s="346">
        <v>5.2298</v>
      </c>
      <c r="O14" s="344">
        <v>5.2478999999999996</v>
      </c>
      <c r="P14" s="344">
        <v>5.2805999999999997</v>
      </c>
      <c r="Q14" s="344">
        <v>5.2252000000000001</v>
      </c>
      <c r="R14" s="344">
        <v>5.1845999999999997</v>
      </c>
      <c r="S14" s="344">
        <v>5.1276000000000002</v>
      </c>
      <c r="T14" s="344">
        <v>5.1672000000000002</v>
      </c>
      <c r="U14" s="350">
        <v>5.2743000000000002</v>
      </c>
      <c r="V14" s="344">
        <v>5.3548</v>
      </c>
      <c r="W14" s="344">
        <v>5.8888999999999996</v>
      </c>
      <c r="X14" s="344">
        <v>6.1955999999999998</v>
      </c>
      <c r="Y14" s="371">
        <v>5.6470000000000002</v>
      </c>
      <c r="Z14" s="344" t="s">
        <v>430</v>
      </c>
      <c r="AA14" s="344">
        <v>5.2055999999999996</v>
      </c>
      <c r="AB14" s="344">
        <v>5.1478999999999999</v>
      </c>
      <c r="AC14" s="344">
        <v>5.1695000000000002</v>
      </c>
      <c r="AD14" s="344">
        <v>5.2773000000000003</v>
      </c>
      <c r="AE14" s="344">
        <v>5.2055999999999996</v>
      </c>
      <c r="AF14" s="344">
        <v>5.2012999999999998</v>
      </c>
      <c r="AG14" s="565"/>
      <c r="AH14" s="342">
        <v>3</v>
      </c>
      <c r="AI14" s="342">
        <v>9</v>
      </c>
      <c r="AJ14" s="342">
        <v>7</v>
      </c>
      <c r="AK14" s="342">
        <v>10</v>
      </c>
      <c r="AL14" s="342">
        <v>7</v>
      </c>
      <c r="AM14" s="342">
        <v>7</v>
      </c>
      <c r="AN14" s="342">
        <v>6</v>
      </c>
      <c r="AO14" s="568">
        <v>7</v>
      </c>
      <c r="AP14" s="342">
        <v>6</v>
      </c>
      <c r="AQ14" s="342">
        <v>4</v>
      </c>
      <c r="AR14" s="342">
        <v>3</v>
      </c>
      <c r="AS14" s="342">
        <v>3</v>
      </c>
      <c r="AT14" s="342" t="s">
        <v>430</v>
      </c>
      <c r="AU14" s="342">
        <v>5</v>
      </c>
      <c r="AV14" s="342">
        <v>7</v>
      </c>
      <c r="AW14" s="342">
        <v>7</v>
      </c>
      <c r="AX14" s="342">
        <v>6</v>
      </c>
      <c r="AY14" s="342">
        <v>5</v>
      </c>
      <c r="AZ14" s="580"/>
      <c r="BA14" s="948">
        <v>3.68</v>
      </c>
      <c r="BB14" s="344" t="s">
        <v>430</v>
      </c>
      <c r="BC14" s="344" t="s">
        <v>430</v>
      </c>
      <c r="BD14" s="344" t="s">
        <v>430</v>
      </c>
      <c r="BE14" s="371" t="s">
        <v>430</v>
      </c>
      <c r="BF14" s="949">
        <v>96.32</v>
      </c>
      <c r="BG14" s="370"/>
      <c r="BH14" s="950">
        <v>95.67</v>
      </c>
      <c r="BI14" s="344" t="s">
        <v>430</v>
      </c>
      <c r="BJ14" s="344" t="s">
        <v>430</v>
      </c>
      <c r="BK14" s="344" t="s">
        <v>430</v>
      </c>
      <c r="BL14" s="344" t="s">
        <v>430</v>
      </c>
      <c r="BM14" s="371" t="s">
        <v>430</v>
      </c>
      <c r="BN14" s="371" t="s">
        <v>430</v>
      </c>
      <c r="BO14" s="949">
        <v>3.68</v>
      </c>
      <c r="BP14" s="371" t="s">
        <v>430</v>
      </c>
      <c r="BQ14" s="371" t="s">
        <v>430</v>
      </c>
      <c r="BR14" s="462"/>
      <c r="BS14" s="369" t="s">
        <v>430</v>
      </c>
      <c r="BT14" s="350" t="s">
        <v>430</v>
      </c>
      <c r="BU14" s="426"/>
      <c r="BV14" s="370" t="s">
        <v>554</v>
      </c>
    </row>
    <row r="15" spans="1:74" s="424" customFormat="1" x14ac:dyDescent="0.25">
      <c r="A15" s="341" t="s">
        <v>7315</v>
      </c>
      <c r="B15" s="369"/>
      <c r="C15" s="709">
        <v>43607</v>
      </c>
      <c r="D15" s="369"/>
      <c r="E15" s="342">
        <v>4680.62</v>
      </c>
      <c r="F15" s="369"/>
      <c r="G15" s="343">
        <v>1427.9231</v>
      </c>
      <c r="H15" s="370"/>
      <c r="I15" s="832">
        <v>4.1900000000000001E-3</v>
      </c>
      <c r="J15" s="832">
        <v>5.33</v>
      </c>
      <c r="K15" s="832">
        <v>4.1900000000000001E-3</v>
      </c>
      <c r="L15" s="832">
        <v>4.1900000000000001E-3</v>
      </c>
      <c r="M15" s="358"/>
      <c r="N15" s="346">
        <v>5.2537000000000003</v>
      </c>
      <c r="O15" s="344">
        <v>5.2918000000000003</v>
      </c>
      <c r="P15" s="344">
        <v>5.2571000000000003</v>
      </c>
      <c r="Q15" s="344">
        <v>5.2183999999999999</v>
      </c>
      <c r="R15" s="344">
        <v>5.1623999999999999</v>
      </c>
      <c r="S15" s="344">
        <v>5.1208</v>
      </c>
      <c r="T15" s="344">
        <v>5.1520999999999999</v>
      </c>
      <c r="U15" s="350">
        <v>5.2647000000000004</v>
      </c>
      <c r="V15" s="344">
        <v>5.3449</v>
      </c>
      <c r="W15" s="344">
        <v>5.87</v>
      </c>
      <c r="X15" s="344">
        <v>6.1829999999999998</v>
      </c>
      <c r="Y15" s="371">
        <v>5.6441999999999997</v>
      </c>
      <c r="Z15" s="344" t="s">
        <v>430</v>
      </c>
      <c r="AA15" s="344">
        <v>5.2888999999999999</v>
      </c>
      <c r="AB15" s="344">
        <v>5.1407999999999996</v>
      </c>
      <c r="AC15" s="344">
        <v>5.1573000000000002</v>
      </c>
      <c r="AD15" s="344">
        <v>5.2671000000000001</v>
      </c>
      <c r="AE15" s="344">
        <v>5.2888999999999999</v>
      </c>
      <c r="AF15" s="344">
        <v>5.1273</v>
      </c>
      <c r="AG15" s="565"/>
      <c r="AH15" s="342">
        <v>2</v>
      </c>
      <c r="AI15" s="342">
        <v>4</v>
      </c>
      <c r="AJ15" s="342">
        <v>10</v>
      </c>
      <c r="AK15" s="342">
        <v>11</v>
      </c>
      <c r="AL15" s="342">
        <v>14</v>
      </c>
      <c r="AM15" s="342">
        <v>9</v>
      </c>
      <c r="AN15" s="342">
        <v>12</v>
      </c>
      <c r="AO15" s="568">
        <v>12</v>
      </c>
      <c r="AP15" s="342">
        <v>11</v>
      </c>
      <c r="AQ15" s="342">
        <v>9</v>
      </c>
      <c r="AR15" s="342">
        <v>6</v>
      </c>
      <c r="AS15" s="342">
        <v>4</v>
      </c>
      <c r="AT15" s="342" t="s">
        <v>430</v>
      </c>
      <c r="AU15" s="342">
        <v>3</v>
      </c>
      <c r="AV15" s="342">
        <v>9</v>
      </c>
      <c r="AW15" s="342">
        <v>12</v>
      </c>
      <c r="AX15" s="342">
        <v>13</v>
      </c>
      <c r="AY15" s="342">
        <v>3</v>
      </c>
      <c r="AZ15" s="580"/>
      <c r="BA15" s="948">
        <v>4.26</v>
      </c>
      <c r="BB15" s="344" t="s">
        <v>430</v>
      </c>
      <c r="BC15" s="344" t="s">
        <v>430</v>
      </c>
      <c r="BD15" s="344" t="s">
        <v>430</v>
      </c>
      <c r="BE15" s="371" t="s">
        <v>430</v>
      </c>
      <c r="BF15" s="949">
        <v>95.74</v>
      </c>
      <c r="BG15" s="370"/>
      <c r="BH15" s="950">
        <v>95.74</v>
      </c>
      <c r="BI15" s="344" t="s">
        <v>430</v>
      </c>
      <c r="BJ15" s="344" t="s">
        <v>430</v>
      </c>
      <c r="BK15" s="344" t="s">
        <v>430</v>
      </c>
      <c r="BL15" s="344" t="s">
        <v>430</v>
      </c>
      <c r="BM15" s="371" t="s">
        <v>430</v>
      </c>
      <c r="BN15" s="371" t="s">
        <v>430</v>
      </c>
      <c r="BO15" s="949">
        <v>4.26</v>
      </c>
      <c r="BP15" s="371" t="s">
        <v>430</v>
      </c>
      <c r="BQ15" s="371" t="s">
        <v>430</v>
      </c>
      <c r="BR15" s="462"/>
      <c r="BS15" s="369" t="s">
        <v>430</v>
      </c>
      <c r="BT15" s="350" t="s">
        <v>430</v>
      </c>
      <c r="BU15" s="426"/>
      <c r="BV15" s="370" t="s">
        <v>554</v>
      </c>
    </row>
    <row r="16" spans="1:74" s="424" customFormat="1" x14ac:dyDescent="0.25">
      <c r="A16" s="341" t="s">
        <v>7316</v>
      </c>
      <c r="B16" s="369"/>
      <c r="C16" s="709">
        <v>41275</v>
      </c>
      <c r="D16" s="369"/>
      <c r="E16" s="342">
        <v>4258.58</v>
      </c>
      <c r="F16" s="369"/>
      <c r="G16" s="343">
        <v>3735.0954000000002</v>
      </c>
      <c r="H16" s="370"/>
      <c r="I16" s="832">
        <v>5.4799999999999996E-3</v>
      </c>
      <c r="J16" s="832">
        <v>5.35</v>
      </c>
      <c r="K16" s="832">
        <v>5.4799999999999996E-3</v>
      </c>
      <c r="L16" s="832">
        <v>5.4799999999999996E-3</v>
      </c>
      <c r="M16" s="358"/>
      <c r="N16" s="346">
        <v>5.0529000000000002</v>
      </c>
      <c r="O16" s="344">
        <v>5.3708999999999998</v>
      </c>
      <c r="P16" s="344">
        <v>5.2957000000000001</v>
      </c>
      <c r="Q16" s="344">
        <v>5.2255000000000003</v>
      </c>
      <c r="R16" s="344">
        <v>5.1772</v>
      </c>
      <c r="S16" s="344">
        <v>5.1172000000000004</v>
      </c>
      <c r="T16" s="344">
        <v>5.1577000000000002</v>
      </c>
      <c r="U16" s="350">
        <v>5.2632000000000003</v>
      </c>
      <c r="V16" s="344">
        <v>5.3429000000000002</v>
      </c>
      <c r="W16" s="344">
        <v>5.8686999999999996</v>
      </c>
      <c r="X16" s="344">
        <v>6.181</v>
      </c>
      <c r="Y16" s="371">
        <v>5.6262999999999996</v>
      </c>
      <c r="Z16" s="344">
        <v>5.5373999999999999</v>
      </c>
      <c r="AA16" s="344">
        <v>5.3918999999999997</v>
      </c>
      <c r="AB16" s="344">
        <v>5.1478000000000002</v>
      </c>
      <c r="AC16" s="344">
        <v>5.1634000000000002</v>
      </c>
      <c r="AD16" s="344">
        <v>5.2675000000000001</v>
      </c>
      <c r="AE16" s="344">
        <v>5.3918999999999997</v>
      </c>
      <c r="AF16" s="344">
        <v>6.2541000000000002</v>
      </c>
      <c r="AG16" s="565"/>
      <c r="AH16" s="342">
        <v>16</v>
      </c>
      <c r="AI16" s="342">
        <v>3</v>
      </c>
      <c r="AJ16" s="342">
        <v>6</v>
      </c>
      <c r="AK16" s="342">
        <v>9</v>
      </c>
      <c r="AL16" s="342">
        <v>10</v>
      </c>
      <c r="AM16" s="342">
        <v>11</v>
      </c>
      <c r="AN16" s="342">
        <v>9</v>
      </c>
      <c r="AO16" s="568">
        <v>13</v>
      </c>
      <c r="AP16" s="342">
        <v>12</v>
      </c>
      <c r="AQ16" s="342">
        <v>10</v>
      </c>
      <c r="AR16" s="342">
        <v>7</v>
      </c>
      <c r="AS16" s="342">
        <v>10</v>
      </c>
      <c r="AT16" s="342">
        <v>1</v>
      </c>
      <c r="AU16" s="342">
        <v>1</v>
      </c>
      <c r="AV16" s="342">
        <v>8</v>
      </c>
      <c r="AW16" s="342">
        <v>9</v>
      </c>
      <c r="AX16" s="342">
        <v>12</v>
      </c>
      <c r="AY16" s="342">
        <v>1</v>
      </c>
      <c r="AZ16" s="580"/>
      <c r="BA16" s="948">
        <v>5.86</v>
      </c>
      <c r="BB16" s="832">
        <v>11.74</v>
      </c>
      <c r="BC16" s="344" t="s">
        <v>430</v>
      </c>
      <c r="BD16" s="344" t="s">
        <v>430</v>
      </c>
      <c r="BE16" s="371" t="s">
        <v>430</v>
      </c>
      <c r="BF16" s="949">
        <v>82.4</v>
      </c>
      <c r="BG16" s="370"/>
      <c r="BH16" s="950">
        <v>82.4</v>
      </c>
      <c r="BI16" s="832">
        <v>5.87</v>
      </c>
      <c r="BJ16" s="832">
        <v>5.87</v>
      </c>
      <c r="BK16" s="344" t="s">
        <v>430</v>
      </c>
      <c r="BL16" s="344" t="s">
        <v>430</v>
      </c>
      <c r="BM16" s="371" t="s">
        <v>430</v>
      </c>
      <c r="BN16" s="371" t="s">
        <v>430</v>
      </c>
      <c r="BO16" s="949">
        <v>5.86</v>
      </c>
      <c r="BP16" s="371" t="s">
        <v>430</v>
      </c>
      <c r="BQ16" s="371" t="s">
        <v>430</v>
      </c>
      <c r="BR16" s="462"/>
      <c r="BS16" s="369" t="s">
        <v>430</v>
      </c>
      <c r="BT16" s="350" t="s">
        <v>430</v>
      </c>
      <c r="BU16" s="426"/>
      <c r="BV16" s="370" t="s">
        <v>554</v>
      </c>
    </row>
    <row r="17" spans="1:74" s="424" customFormat="1" x14ac:dyDescent="0.25">
      <c r="A17" s="341" t="s">
        <v>7317</v>
      </c>
      <c r="B17" s="369"/>
      <c r="C17" s="709">
        <v>43551</v>
      </c>
      <c r="D17" s="369"/>
      <c r="E17" s="342">
        <v>3892.76</v>
      </c>
      <c r="F17" s="369"/>
      <c r="G17" s="343">
        <v>1440.5717999999999</v>
      </c>
      <c r="H17" s="370"/>
      <c r="I17" s="832">
        <v>2.7399999999999998E-3</v>
      </c>
      <c r="J17" s="832">
        <v>5.34</v>
      </c>
      <c r="K17" s="832">
        <v>2.7399999999999998E-3</v>
      </c>
      <c r="L17" s="832">
        <v>2.7399999999999998E-3</v>
      </c>
      <c r="M17" s="358"/>
      <c r="N17" s="346">
        <v>5.0681000000000003</v>
      </c>
      <c r="O17" s="344">
        <v>5.1955</v>
      </c>
      <c r="P17" s="344">
        <v>5.2537000000000003</v>
      </c>
      <c r="Q17" s="344">
        <v>5.2361000000000004</v>
      </c>
      <c r="R17" s="344">
        <v>5.1955</v>
      </c>
      <c r="S17" s="344">
        <v>5.1603000000000003</v>
      </c>
      <c r="T17" s="344">
        <v>5.19</v>
      </c>
      <c r="U17" s="350">
        <v>5.2984999999999998</v>
      </c>
      <c r="V17" s="344">
        <v>5.3756000000000004</v>
      </c>
      <c r="W17" s="344">
        <v>5.9040999999999997</v>
      </c>
      <c r="X17" s="344">
        <v>6.2084000000000001</v>
      </c>
      <c r="Y17" s="371">
        <v>5.6414999999999997</v>
      </c>
      <c r="Z17" s="344" t="s">
        <v>430</v>
      </c>
      <c r="AA17" s="344">
        <v>5.1448999999999998</v>
      </c>
      <c r="AB17" s="344">
        <v>5.1809000000000003</v>
      </c>
      <c r="AC17" s="344">
        <v>5.1920999999999999</v>
      </c>
      <c r="AD17" s="344">
        <v>5.3003999999999998</v>
      </c>
      <c r="AE17" s="344">
        <v>5.1448999999999998</v>
      </c>
      <c r="AF17" s="344">
        <v>5.1485000000000003</v>
      </c>
      <c r="AG17" s="565"/>
      <c r="AH17" s="342">
        <v>15</v>
      </c>
      <c r="AI17" s="342">
        <v>14</v>
      </c>
      <c r="AJ17" s="342">
        <v>11</v>
      </c>
      <c r="AK17" s="342">
        <v>6</v>
      </c>
      <c r="AL17" s="342">
        <v>5</v>
      </c>
      <c r="AM17" s="342">
        <v>2</v>
      </c>
      <c r="AN17" s="342">
        <v>2</v>
      </c>
      <c r="AO17" s="568">
        <v>3</v>
      </c>
      <c r="AP17" s="342">
        <v>3</v>
      </c>
      <c r="AQ17" s="342">
        <v>2</v>
      </c>
      <c r="AR17" s="342">
        <v>2</v>
      </c>
      <c r="AS17" s="342">
        <v>5</v>
      </c>
      <c r="AT17" s="342" t="s">
        <v>430</v>
      </c>
      <c r="AU17" s="342">
        <v>10</v>
      </c>
      <c r="AV17" s="342">
        <v>2</v>
      </c>
      <c r="AW17" s="342">
        <v>3</v>
      </c>
      <c r="AX17" s="342">
        <v>3</v>
      </c>
      <c r="AY17" s="342">
        <v>10</v>
      </c>
      <c r="AZ17" s="580"/>
      <c r="BA17" s="463">
        <v>4.0999999999999996</v>
      </c>
      <c r="BB17" s="344" t="s">
        <v>430</v>
      </c>
      <c r="BC17" s="344" t="s">
        <v>430</v>
      </c>
      <c r="BD17" s="344" t="s">
        <v>430</v>
      </c>
      <c r="BE17" s="371" t="s">
        <v>430</v>
      </c>
      <c r="BF17" s="371">
        <v>95.9</v>
      </c>
      <c r="BG17" s="370"/>
      <c r="BH17" s="590">
        <v>95.9</v>
      </c>
      <c r="BI17" s="344" t="s">
        <v>430</v>
      </c>
      <c r="BJ17" s="344" t="s">
        <v>430</v>
      </c>
      <c r="BK17" s="344" t="s">
        <v>430</v>
      </c>
      <c r="BL17" s="344" t="s">
        <v>430</v>
      </c>
      <c r="BM17" s="371" t="s">
        <v>430</v>
      </c>
      <c r="BN17" s="371" t="s">
        <v>430</v>
      </c>
      <c r="BO17" s="371">
        <v>4.0999999999999996</v>
      </c>
      <c r="BP17" s="371" t="s">
        <v>430</v>
      </c>
      <c r="BQ17" s="371" t="s">
        <v>430</v>
      </c>
      <c r="BR17" s="462"/>
      <c r="BS17" s="369" t="s">
        <v>430</v>
      </c>
      <c r="BT17" s="350" t="s">
        <v>430</v>
      </c>
      <c r="BU17" s="426"/>
      <c r="BV17" s="370" t="s">
        <v>554</v>
      </c>
    </row>
    <row r="18" spans="1:74" s="424" customFormat="1" x14ac:dyDescent="0.25">
      <c r="A18" s="341" t="s">
        <v>7318</v>
      </c>
      <c r="B18" s="369"/>
      <c r="C18" s="709">
        <v>43474</v>
      </c>
      <c r="D18" s="369"/>
      <c r="E18" s="342">
        <v>3002.41</v>
      </c>
      <c r="F18" s="369"/>
      <c r="G18" s="343">
        <v>1461.6386</v>
      </c>
      <c r="H18" s="370"/>
      <c r="I18" s="832">
        <v>0</v>
      </c>
      <c r="J18" s="832">
        <v>5.41</v>
      </c>
      <c r="K18" s="832">
        <v>0</v>
      </c>
      <c r="L18" s="832">
        <v>0</v>
      </c>
      <c r="M18" s="358"/>
      <c r="N18" s="346">
        <v>5.0724999999999998</v>
      </c>
      <c r="O18" s="344">
        <v>5.2305000000000001</v>
      </c>
      <c r="P18" s="344">
        <v>5.2712000000000003</v>
      </c>
      <c r="Q18" s="344">
        <v>5.2340999999999998</v>
      </c>
      <c r="R18" s="344">
        <v>5.1839000000000004</v>
      </c>
      <c r="S18" s="344">
        <v>5.1093999999999999</v>
      </c>
      <c r="T18" s="344">
        <v>5.16</v>
      </c>
      <c r="U18" s="350">
        <v>5.2744</v>
      </c>
      <c r="V18" s="344">
        <v>5.3482000000000003</v>
      </c>
      <c r="W18" s="344">
        <v>5.8686999999999996</v>
      </c>
      <c r="X18" s="344">
        <v>6.1805000000000003</v>
      </c>
      <c r="Y18" s="371">
        <v>5.6348000000000003</v>
      </c>
      <c r="Z18" s="344" t="s">
        <v>430</v>
      </c>
      <c r="AA18" s="344">
        <v>5.1207000000000003</v>
      </c>
      <c r="AB18" s="344">
        <v>5.1291000000000002</v>
      </c>
      <c r="AC18" s="344">
        <v>5.1624999999999996</v>
      </c>
      <c r="AD18" s="344">
        <v>5.2763</v>
      </c>
      <c r="AE18" s="344">
        <v>5.1207000000000003</v>
      </c>
      <c r="AF18" s="344">
        <v>5.2037000000000004</v>
      </c>
      <c r="AG18" s="565"/>
      <c r="AH18" s="342">
        <v>12</v>
      </c>
      <c r="AI18" s="342">
        <v>11</v>
      </c>
      <c r="AJ18" s="342">
        <v>8</v>
      </c>
      <c r="AK18" s="342">
        <v>8</v>
      </c>
      <c r="AL18" s="342">
        <v>8</v>
      </c>
      <c r="AM18" s="342">
        <v>14</v>
      </c>
      <c r="AN18" s="342">
        <v>7</v>
      </c>
      <c r="AO18" s="568">
        <v>6</v>
      </c>
      <c r="AP18" s="342">
        <v>9</v>
      </c>
      <c r="AQ18" s="342">
        <v>10</v>
      </c>
      <c r="AR18" s="342">
        <v>8</v>
      </c>
      <c r="AS18" s="342">
        <v>6</v>
      </c>
      <c r="AT18" s="342" t="s">
        <v>430</v>
      </c>
      <c r="AU18" s="342">
        <v>14</v>
      </c>
      <c r="AV18" s="342">
        <v>15</v>
      </c>
      <c r="AW18" s="342">
        <v>10</v>
      </c>
      <c r="AX18" s="342">
        <v>7</v>
      </c>
      <c r="AY18" s="342">
        <v>14</v>
      </c>
      <c r="AZ18" s="580"/>
      <c r="BA18" s="948">
        <v>4.6500000000000004</v>
      </c>
      <c r="BB18" s="832">
        <v>51.63</v>
      </c>
      <c r="BC18" s="344" t="s">
        <v>430</v>
      </c>
      <c r="BD18" s="344" t="s">
        <v>430</v>
      </c>
      <c r="BE18" s="371" t="s">
        <v>430</v>
      </c>
      <c r="BF18" s="949">
        <v>43.72</v>
      </c>
      <c r="BG18" s="370"/>
      <c r="BH18" s="950">
        <v>43.72</v>
      </c>
      <c r="BI18" s="832">
        <v>26.65</v>
      </c>
      <c r="BJ18" s="832">
        <v>24.98</v>
      </c>
      <c r="BK18" s="344" t="s">
        <v>430</v>
      </c>
      <c r="BL18" s="344" t="s">
        <v>430</v>
      </c>
      <c r="BM18" s="371" t="s">
        <v>430</v>
      </c>
      <c r="BN18" s="371" t="s">
        <v>430</v>
      </c>
      <c r="BO18" s="949">
        <v>4.6500000000000004</v>
      </c>
      <c r="BP18" s="371" t="s">
        <v>430</v>
      </c>
      <c r="BQ18" s="371" t="s">
        <v>430</v>
      </c>
      <c r="BR18" s="462"/>
      <c r="BS18" s="369" t="s">
        <v>430</v>
      </c>
      <c r="BT18" s="350" t="s">
        <v>430</v>
      </c>
      <c r="BU18" s="426"/>
      <c r="BV18" s="370" t="s">
        <v>554</v>
      </c>
    </row>
    <row r="19" spans="1:74" s="424" customFormat="1" x14ac:dyDescent="0.25">
      <c r="A19" s="341" t="s">
        <v>7319</v>
      </c>
      <c r="B19" s="369"/>
      <c r="C19" s="709">
        <v>43753</v>
      </c>
      <c r="D19" s="369"/>
      <c r="E19" s="342">
        <v>2024.86</v>
      </c>
      <c r="F19" s="369"/>
      <c r="G19" s="343">
        <v>1399.4016999999999</v>
      </c>
      <c r="H19" s="370"/>
      <c r="I19" s="832">
        <v>2.7399999999999998E-3</v>
      </c>
      <c r="J19" s="832">
        <v>5.37</v>
      </c>
      <c r="K19" s="832">
        <v>0</v>
      </c>
      <c r="L19" s="832">
        <v>0</v>
      </c>
      <c r="M19" s="358"/>
      <c r="N19" s="346">
        <v>5.0919999999999996</v>
      </c>
      <c r="O19" s="344">
        <v>5.1490999999999998</v>
      </c>
      <c r="P19" s="344">
        <v>5.1993</v>
      </c>
      <c r="Q19" s="344">
        <v>5.1905000000000001</v>
      </c>
      <c r="R19" s="344">
        <v>5.1597</v>
      </c>
      <c r="S19" s="344">
        <v>5.1216999999999997</v>
      </c>
      <c r="T19" s="344">
        <v>5.1542000000000003</v>
      </c>
      <c r="U19" s="350">
        <v>5.2679999999999998</v>
      </c>
      <c r="V19" s="344">
        <v>5.3533999999999997</v>
      </c>
      <c r="W19" s="344">
        <v>5.8761000000000001</v>
      </c>
      <c r="X19" s="344">
        <v>6.1924999999999999</v>
      </c>
      <c r="Y19" s="371">
        <v>5.6505999999999998</v>
      </c>
      <c r="Z19" s="344" t="s">
        <v>430</v>
      </c>
      <c r="AA19" s="344">
        <v>5.1044999999999998</v>
      </c>
      <c r="AB19" s="344">
        <v>5.1337999999999999</v>
      </c>
      <c r="AC19" s="344">
        <v>5.1555</v>
      </c>
      <c r="AD19" s="344">
        <v>5.2697000000000003</v>
      </c>
      <c r="AE19" s="344">
        <v>5.1044999999999998</v>
      </c>
      <c r="AF19" s="344">
        <v>5.1295000000000002</v>
      </c>
      <c r="AG19" s="565"/>
      <c r="AH19" s="342">
        <v>9</v>
      </c>
      <c r="AI19" s="342">
        <v>17</v>
      </c>
      <c r="AJ19" s="342">
        <v>17</v>
      </c>
      <c r="AK19" s="342">
        <v>16</v>
      </c>
      <c r="AL19" s="342">
        <v>15</v>
      </c>
      <c r="AM19" s="342">
        <v>8</v>
      </c>
      <c r="AN19" s="342">
        <v>11</v>
      </c>
      <c r="AO19" s="568">
        <v>10</v>
      </c>
      <c r="AP19" s="342">
        <v>7</v>
      </c>
      <c r="AQ19" s="342">
        <v>7</v>
      </c>
      <c r="AR19" s="342">
        <v>4</v>
      </c>
      <c r="AS19" s="342">
        <v>2</v>
      </c>
      <c r="AT19" s="342" t="s">
        <v>430</v>
      </c>
      <c r="AU19" s="342">
        <v>16</v>
      </c>
      <c r="AV19" s="342">
        <v>12</v>
      </c>
      <c r="AW19" s="342">
        <v>13</v>
      </c>
      <c r="AX19" s="342">
        <v>10</v>
      </c>
      <c r="AY19" s="342">
        <v>16</v>
      </c>
      <c r="AZ19" s="580"/>
      <c r="BA19" s="463" t="s">
        <v>430</v>
      </c>
      <c r="BB19" s="832">
        <v>4.9400000000000004</v>
      </c>
      <c r="BC19" s="344" t="s">
        <v>430</v>
      </c>
      <c r="BD19" s="344" t="s">
        <v>430</v>
      </c>
      <c r="BE19" s="371" t="s">
        <v>430</v>
      </c>
      <c r="BF19" s="949">
        <v>95.06</v>
      </c>
      <c r="BG19" s="370"/>
      <c r="BH19" s="950">
        <v>95.06</v>
      </c>
      <c r="BI19" s="344" t="s">
        <v>430</v>
      </c>
      <c r="BJ19" s="832">
        <v>4.9400000000000004</v>
      </c>
      <c r="BK19" s="344" t="s">
        <v>430</v>
      </c>
      <c r="BL19" s="344" t="s">
        <v>430</v>
      </c>
      <c r="BM19" s="371" t="s">
        <v>430</v>
      </c>
      <c r="BN19" s="371" t="s">
        <v>430</v>
      </c>
      <c r="BO19" s="371" t="s">
        <v>430</v>
      </c>
      <c r="BP19" s="371" t="s">
        <v>430</v>
      </c>
      <c r="BQ19" s="371" t="s">
        <v>430</v>
      </c>
      <c r="BR19" s="462"/>
      <c r="BS19" s="369" t="s">
        <v>430</v>
      </c>
      <c r="BT19" s="350" t="s">
        <v>430</v>
      </c>
      <c r="BU19" s="426"/>
      <c r="BV19" s="370" t="s">
        <v>554</v>
      </c>
    </row>
    <row r="20" spans="1:74" s="424" customFormat="1" x14ac:dyDescent="0.25">
      <c r="A20" s="341" t="s">
        <v>7320</v>
      </c>
      <c r="B20" s="369"/>
      <c r="C20" s="709">
        <v>43544</v>
      </c>
      <c r="D20" s="369"/>
      <c r="E20" s="342">
        <v>1482.69</v>
      </c>
      <c r="F20" s="369"/>
      <c r="G20" s="343">
        <v>1449.2001</v>
      </c>
      <c r="H20" s="370"/>
      <c r="I20" s="832">
        <v>0</v>
      </c>
      <c r="J20" s="832">
        <v>5.35</v>
      </c>
      <c r="K20" s="832">
        <v>0</v>
      </c>
      <c r="L20" s="832">
        <v>0</v>
      </c>
      <c r="M20" s="358"/>
      <c r="N20" s="346">
        <v>4.9800000000000004</v>
      </c>
      <c r="O20" s="344">
        <v>5.6308999999999996</v>
      </c>
      <c r="P20" s="344">
        <v>5.4170999999999996</v>
      </c>
      <c r="Q20" s="344">
        <v>5.2885</v>
      </c>
      <c r="R20" s="344">
        <v>5.2004000000000001</v>
      </c>
      <c r="S20" s="344">
        <v>5.1040999999999999</v>
      </c>
      <c r="T20" s="344">
        <v>5.1039000000000003</v>
      </c>
      <c r="U20" s="350">
        <v>5.2176999999999998</v>
      </c>
      <c r="V20" s="344">
        <v>5.3033999999999999</v>
      </c>
      <c r="W20" s="344">
        <v>5.8457999999999997</v>
      </c>
      <c r="X20" s="344">
        <v>6.16</v>
      </c>
      <c r="Y20" s="371">
        <v>5.6054000000000004</v>
      </c>
      <c r="Z20" s="344" t="s">
        <v>430</v>
      </c>
      <c r="AA20" s="344">
        <v>5.0651000000000002</v>
      </c>
      <c r="AB20" s="344">
        <v>5.1174999999999997</v>
      </c>
      <c r="AC20" s="344">
        <v>5.1063999999999998</v>
      </c>
      <c r="AD20" s="344">
        <v>5.2192999999999996</v>
      </c>
      <c r="AE20" s="344">
        <v>5.0651000000000002</v>
      </c>
      <c r="AF20" s="344">
        <v>5.2207999999999997</v>
      </c>
      <c r="AG20" s="565"/>
      <c r="AH20" s="342">
        <v>18</v>
      </c>
      <c r="AI20" s="342">
        <v>1</v>
      </c>
      <c r="AJ20" s="342">
        <v>1</v>
      </c>
      <c r="AK20" s="342">
        <v>2</v>
      </c>
      <c r="AL20" s="342">
        <v>2</v>
      </c>
      <c r="AM20" s="342">
        <v>16</v>
      </c>
      <c r="AN20" s="342">
        <v>17</v>
      </c>
      <c r="AO20" s="568">
        <v>18</v>
      </c>
      <c r="AP20" s="342">
        <v>16</v>
      </c>
      <c r="AQ20" s="342">
        <v>14</v>
      </c>
      <c r="AR20" s="342">
        <v>14</v>
      </c>
      <c r="AS20" s="342">
        <v>13</v>
      </c>
      <c r="AT20" s="342" t="s">
        <v>430</v>
      </c>
      <c r="AU20" s="342">
        <v>17</v>
      </c>
      <c r="AV20" s="342">
        <v>16</v>
      </c>
      <c r="AW20" s="342">
        <v>18</v>
      </c>
      <c r="AX20" s="342">
        <v>18</v>
      </c>
      <c r="AY20" s="342">
        <v>17</v>
      </c>
      <c r="AZ20" s="580"/>
      <c r="BA20" s="948">
        <v>1.68</v>
      </c>
      <c r="BB20" s="832">
        <v>20.23</v>
      </c>
      <c r="BC20" s="344" t="s">
        <v>430</v>
      </c>
      <c r="BD20" s="344" t="s">
        <v>430</v>
      </c>
      <c r="BE20" s="371" t="s">
        <v>430</v>
      </c>
      <c r="BF20" s="949">
        <v>78.08</v>
      </c>
      <c r="BG20" s="370"/>
      <c r="BH20" s="950">
        <v>78.08</v>
      </c>
      <c r="BI20" s="344" t="s">
        <v>430</v>
      </c>
      <c r="BJ20" s="832">
        <v>20.23</v>
      </c>
      <c r="BK20" s="344" t="s">
        <v>430</v>
      </c>
      <c r="BL20" s="344" t="s">
        <v>430</v>
      </c>
      <c r="BM20" s="371" t="s">
        <v>430</v>
      </c>
      <c r="BN20" s="371" t="s">
        <v>430</v>
      </c>
      <c r="BO20" s="949">
        <v>1.68</v>
      </c>
      <c r="BP20" s="371" t="s">
        <v>430</v>
      </c>
      <c r="BQ20" s="371" t="s">
        <v>430</v>
      </c>
      <c r="BR20" s="462"/>
      <c r="BS20" s="369" t="s">
        <v>430</v>
      </c>
      <c r="BT20" s="350" t="s">
        <v>430</v>
      </c>
      <c r="BU20" s="426"/>
      <c r="BV20" s="370" t="s">
        <v>554</v>
      </c>
    </row>
    <row r="21" spans="1:74" s="424" customFormat="1" x14ac:dyDescent="0.25">
      <c r="A21" s="341" t="s">
        <v>7321</v>
      </c>
      <c r="B21" s="369"/>
      <c r="C21" s="709">
        <v>43664</v>
      </c>
      <c r="D21" s="369"/>
      <c r="E21" s="342">
        <v>1212.21</v>
      </c>
      <c r="F21" s="369"/>
      <c r="G21" s="343">
        <v>1414.5054</v>
      </c>
      <c r="H21" s="370"/>
      <c r="I21" s="832">
        <v>3.4499999999999999E-3</v>
      </c>
      <c r="J21" s="832">
        <v>5.39</v>
      </c>
      <c r="K21" s="832">
        <v>3.4499999999999999E-3</v>
      </c>
      <c r="L21" s="832">
        <v>3.4499999999999999E-3</v>
      </c>
      <c r="M21" s="358"/>
      <c r="N21" s="346">
        <v>5.5823</v>
      </c>
      <c r="O21" s="344">
        <v>5.3722000000000003</v>
      </c>
      <c r="P21" s="344">
        <v>5.3613</v>
      </c>
      <c r="Q21" s="344">
        <v>5.2398999999999996</v>
      </c>
      <c r="R21" s="344">
        <v>5.1696</v>
      </c>
      <c r="S21" s="344">
        <v>5.1338999999999997</v>
      </c>
      <c r="T21" s="344">
        <v>5.1582999999999997</v>
      </c>
      <c r="U21" s="350">
        <v>5.2695999999999996</v>
      </c>
      <c r="V21" s="344">
        <v>5.3483999999999998</v>
      </c>
      <c r="W21" s="344">
        <v>5.8757999999999999</v>
      </c>
      <c r="X21" s="344">
        <v>6.1792999999999996</v>
      </c>
      <c r="Y21" s="371">
        <v>5.6341999999999999</v>
      </c>
      <c r="Z21" s="344" t="s">
        <v>430</v>
      </c>
      <c r="AA21" s="344">
        <v>5.3545999999999996</v>
      </c>
      <c r="AB21" s="344">
        <v>5.1542000000000003</v>
      </c>
      <c r="AC21" s="344">
        <v>5.1642000000000001</v>
      </c>
      <c r="AD21" s="344">
        <v>5.2748999999999997</v>
      </c>
      <c r="AE21" s="344">
        <v>5.3545999999999996</v>
      </c>
      <c r="AF21" s="344">
        <v>5.1074000000000002</v>
      </c>
      <c r="AG21" s="565"/>
      <c r="AH21" s="342">
        <v>1</v>
      </c>
      <c r="AI21" s="342">
        <v>2</v>
      </c>
      <c r="AJ21" s="342">
        <v>2</v>
      </c>
      <c r="AK21" s="342">
        <v>5</v>
      </c>
      <c r="AL21" s="342">
        <v>11</v>
      </c>
      <c r="AM21" s="342">
        <v>5</v>
      </c>
      <c r="AN21" s="342">
        <v>8</v>
      </c>
      <c r="AO21" s="568">
        <v>9</v>
      </c>
      <c r="AP21" s="342">
        <v>8</v>
      </c>
      <c r="AQ21" s="342">
        <v>8</v>
      </c>
      <c r="AR21" s="342">
        <v>10</v>
      </c>
      <c r="AS21" s="342">
        <v>8</v>
      </c>
      <c r="AT21" s="342" t="s">
        <v>430</v>
      </c>
      <c r="AU21" s="342">
        <v>2</v>
      </c>
      <c r="AV21" s="342">
        <v>5</v>
      </c>
      <c r="AW21" s="342">
        <v>8</v>
      </c>
      <c r="AX21" s="342">
        <v>8</v>
      </c>
      <c r="AY21" s="342">
        <v>2</v>
      </c>
      <c r="AZ21" s="580"/>
      <c r="BA21" s="948">
        <v>4.95</v>
      </c>
      <c r="BB21" s="832">
        <v>16.5</v>
      </c>
      <c r="BC21" s="344" t="s">
        <v>430</v>
      </c>
      <c r="BD21" s="344" t="s">
        <v>430</v>
      </c>
      <c r="BE21" s="371" t="s">
        <v>430</v>
      </c>
      <c r="BF21" s="949">
        <v>78.56</v>
      </c>
      <c r="BG21" s="370"/>
      <c r="BH21" s="950">
        <v>78.56</v>
      </c>
      <c r="BI21" s="832">
        <v>8.25</v>
      </c>
      <c r="BJ21" s="832">
        <v>8.25</v>
      </c>
      <c r="BK21" s="344" t="s">
        <v>430</v>
      </c>
      <c r="BL21" s="344" t="s">
        <v>430</v>
      </c>
      <c r="BM21" s="371" t="s">
        <v>430</v>
      </c>
      <c r="BN21" s="371" t="s">
        <v>430</v>
      </c>
      <c r="BO21" s="949">
        <v>4.95</v>
      </c>
      <c r="BP21" s="371" t="s">
        <v>430</v>
      </c>
      <c r="BQ21" s="371" t="s">
        <v>430</v>
      </c>
      <c r="BR21" s="462"/>
      <c r="BS21" s="369" t="s">
        <v>430</v>
      </c>
      <c r="BT21" s="350" t="s">
        <v>430</v>
      </c>
      <c r="BU21" s="426"/>
      <c r="BV21" s="370" t="s">
        <v>554</v>
      </c>
    </row>
    <row r="22" spans="1:74" s="424" customFormat="1" x14ac:dyDescent="0.25">
      <c r="A22" s="341" t="s">
        <v>7322</v>
      </c>
      <c r="B22" s="369"/>
      <c r="C22" s="709">
        <v>43593</v>
      </c>
      <c r="D22" s="369"/>
      <c r="E22" s="342">
        <v>1120.28</v>
      </c>
      <c r="F22" s="369"/>
      <c r="G22" s="343">
        <v>1423.5360000000001</v>
      </c>
      <c r="H22" s="370"/>
      <c r="I22" s="832">
        <v>8.2199999999999999E-3</v>
      </c>
      <c r="J22" s="832">
        <v>5.36</v>
      </c>
      <c r="K22" s="832">
        <v>8.2199999999999999E-3</v>
      </c>
      <c r="L22" s="832">
        <v>8.2199999999999999E-3</v>
      </c>
      <c r="M22" s="358"/>
      <c r="N22" s="346">
        <v>5.0877999999999997</v>
      </c>
      <c r="O22" s="344">
        <v>5.2731000000000003</v>
      </c>
      <c r="P22" s="344">
        <v>5.35</v>
      </c>
      <c r="Q22" s="344">
        <v>5.2925000000000004</v>
      </c>
      <c r="R22" s="344">
        <v>5.2260999999999997</v>
      </c>
      <c r="S22" s="344">
        <v>5.165</v>
      </c>
      <c r="T22" s="344">
        <v>5.2255000000000003</v>
      </c>
      <c r="U22" s="350">
        <v>5.3266</v>
      </c>
      <c r="V22" s="344">
        <v>5.3956</v>
      </c>
      <c r="W22" s="344">
        <v>5.8806000000000003</v>
      </c>
      <c r="X22" s="344">
        <v>6.1677999999999997</v>
      </c>
      <c r="Y22" s="371">
        <v>5.5957999999999997</v>
      </c>
      <c r="Z22" s="344" t="s">
        <v>430</v>
      </c>
      <c r="AA22" s="344">
        <v>5.1692999999999998</v>
      </c>
      <c r="AB22" s="344">
        <v>5.1986999999999997</v>
      </c>
      <c r="AC22" s="344">
        <v>5.2317999999999998</v>
      </c>
      <c r="AD22" s="344">
        <v>5.3295000000000003</v>
      </c>
      <c r="AE22" s="344">
        <v>5.1692999999999998</v>
      </c>
      <c r="AF22" s="344">
        <v>5.0586000000000002</v>
      </c>
      <c r="AG22" s="565"/>
      <c r="AH22" s="342">
        <v>11</v>
      </c>
      <c r="AI22" s="342">
        <v>6</v>
      </c>
      <c r="AJ22" s="342">
        <v>4</v>
      </c>
      <c r="AK22" s="342">
        <v>1</v>
      </c>
      <c r="AL22" s="342">
        <v>1</v>
      </c>
      <c r="AM22" s="342">
        <v>1</v>
      </c>
      <c r="AN22" s="342">
        <v>1</v>
      </c>
      <c r="AO22" s="568">
        <v>1</v>
      </c>
      <c r="AP22" s="342">
        <v>1</v>
      </c>
      <c r="AQ22" s="342">
        <v>5</v>
      </c>
      <c r="AR22" s="342">
        <v>12</v>
      </c>
      <c r="AS22" s="342">
        <v>14</v>
      </c>
      <c r="AT22" s="342" t="s">
        <v>430</v>
      </c>
      <c r="AU22" s="342">
        <v>8</v>
      </c>
      <c r="AV22" s="342">
        <v>1</v>
      </c>
      <c r="AW22" s="342">
        <v>1</v>
      </c>
      <c r="AX22" s="342">
        <v>1</v>
      </c>
      <c r="AY22" s="342">
        <v>8</v>
      </c>
      <c r="AZ22" s="580"/>
      <c r="BA22" s="948">
        <v>3.39</v>
      </c>
      <c r="BB22" s="344" t="s">
        <v>430</v>
      </c>
      <c r="BC22" s="344" t="s">
        <v>430</v>
      </c>
      <c r="BD22" s="344" t="s">
        <v>430</v>
      </c>
      <c r="BE22" s="371" t="s">
        <v>430</v>
      </c>
      <c r="BF22" s="949">
        <v>96.61</v>
      </c>
      <c r="BG22" s="370"/>
      <c r="BH22" s="950">
        <v>96.61</v>
      </c>
      <c r="BI22" s="344" t="s">
        <v>430</v>
      </c>
      <c r="BJ22" s="344" t="s">
        <v>430</v>
      </c>
      <c r="BK22" s="344" t="s">
        <v>430</v>
      </c>
      <c r="BL22" s="344" t="s">
        <v>430</v>
      </c>
      <c r="BM22" s="371" t="s">
        <v>430</v>
      </c>
      <c r="BN22" s="371" t="s">
        <v>430</v>
      </c>
      <c r="BO22" s="949">
        <v>3.39</v>
      </c>
      <c r="BP22" s="371" t="s">
        <v>430</v>
      </c>
      <c r="BQ22" s="371" t="s">
        <v>430</v>
      </c>
      <c r="BR22" s="462"/>
      <c r="BS22" s="369" t="s">
        <v>430</v>
      </c>
      <c r="BT22" s="350" t="s">
        <v>430</v>
      </c>
      <c r="BU22" s="426"/>
      <c r="BV22" s="370" t="s">
        <v>554</v>
      </c>
    </row>
    <row r="23" spans="1:74" s="424" customFormat="1" x14ac:dyDescent="0.25">
      <c r="A23" s="341" t="s">
        <v>7323</v>
      </c>
      <c r="B23" s="369"/>
      <c r="C23" s="709">
        <v>45842</v>
      </c>
      <c r="D23" s="369"/>
      <c r="E23" s="342">
        <v>1009.53</v>
      </c>
      <c r="F23" s="369"/>
      <c r="G23" s="343">
        <v>1053.644</v>
      </c>
      <c r="H23" s="370"/>
      <c r="I23" s="832">
        <v>3.8400000000000001E-3</v>
      </c>
      <c r="J23" s="832">
        <v>5.4</v>
      </c>
      <c r="K23" s="832">
        <v>3.5599999999999998E-3</v>
      </c>
      <c r="L23" s="832">
        <v>3.8400000000000001E-3</v>
      </c>
      <c r="M23" s="358"/>
      <c r="N23" s="346">
        <v>5.1069000000000004</v>
      </c>
      <c r="O23" s="344">
        <v>5.2274000000000003</v>
      </c>
      <c r="P23" s="344">
        <v>5.2435999999999998</v>
      </c>
      <c r="Q23" s="344">
        <v>5.2034000000000002</v>
      </c>
      <c r="R23" s="344">
        <v>5.1665999999999999</v>
      </c>
      <c r="S23" s="344">
        <v>5.1139999999999999</v>
      </c>
      <c r="T23" s="344">
        <v>5.1737000000000002</v>
      </c>
      <c r="U23" s="350">
        <v>5.2704000000000004</v>
      </c>
      <c r="V23" s="344" t="s">
        <v>430</v>
      </c>
      <c r="W23" s="344" t="s">
        <v>430</v>
      </c>
      <c r="X23" s="344" t="s">
        <v>430</v>
      </c>
      <c r="Y23" s="371" t="s">
        <v>430</v>
      </c>
      <c r="Z23" s="344" t="s">
        <v>430</v>
      </c>
      <c r="AA23" s="344">
        <v>5.1422999999999996</v>
      </c>
      <c r="AB23" s="344">
        <v>5.14</v>
      </c>
      <c r="AC23" s="344">
        <v>5.1760000000000002</v>
      </c>
      <c r="AD23" s="344">
        <v>5.2720000000000002</v>
      </c>
      <c r="AE23" s="344">
        <v>5.1422999999999996</v>
      </c>
      <c r="AF23" s="344">
        <v>5.3940000000000001</v>
      </c>
      <c r="AG23" s="565"/>
      <c r="AH23" s="342">
        <v>6</v>
      </c>
      <c r="AI23" s="342">
        <v>12</v>
      </c>
      <c r="AJ23" s="342">
        <v>12</v>
      </c>
      <c r="AK23" s="342">
        <v>13</v>
      </c>
      <c r="AL23" s="342">
        <v>12</v>
      </c>
      <c r="AM23" s="342">
        <v>12</v>
      </c>
      <c r="AN23" s="342">
        <v>5</v>
      </c>
      <c r="AO23" s="568">
        <v>8</v>
      </c>
      <c r="AP23" s="342" t="s">
        <v>430</v>
      </c>
      <c r="AQ23" s="342" t="s">
        <v>430</v>
      </c>
      <c r="AR23" s="342" t="s">
        <v>430</v>
      </c>
      <c r="AS23" s="342" t="s">
        <v>430</v>
      </c>
      <c r="AT23" s="342" t="s">
        <v>430</v>
      </c>
      <c r="AU23" s="342">
        <v>11</v>
      </c>
      <c r="AV23" s="342">
        <v>10</v>
      </c>
      <c r="AW23" s="342">
        <v>6</v>
      </c>
      <c r="AX23" s="342">
        <v>9</v>
      </c>
      <c r="AY23" s="342">
        <v>11</v>
      </c>
      <c r="AZ23" s="580"/>
      <c r="BA23" s="948">
        <v>4.0599999999999996</v>
      </c>
      <c r="BB23" s="344" t="s">
        <v>430</v>
      </c>
      <c r="BC23" s="344" t="s">
        <v>430</v>
      </c>
      <c r="BD23" s="344" t="s">
        <v>430</v>
      </c>
      <c r="BE23" s="371" t="s">
        <v>430</v>
      </c>
      <c r="BF23" s="949">
        <v>95.94</v>
      </c>
      <c r="BG23" s="370"/>
      <c r="BH23" s="950">
        <v>95.94</v>
      </c>
      <c r="BI23" s="344" t="s">
        <v>430</v>
      </c>
      <c r="BJ23" s="344" t="s">
        <v>430</v>
      </c>
      <c r="BK23" s="344" t="s">
        <v>430</v>
      </c>
      <c r="BL23" s="344" t="s">
        <v>430</v>
      </c>
      <c r="BM23" s="371" t="s">
        <v>430</v>
      </c>
      <c r="BN23" s="371" t="s">
        <v>430</v>
      </c>
      <c r="BO23" s="949">
        <v>4.0599999999999996</v>
      </c>
      <c r="BP23" s="371" t="s">
        <v>430</v>
      </c>
      <c r="BQ23" s="371" t="s">
        <v>430</v>
      </c>
      <c r="BR23" s="462"/>
      <c r="BS23" s="369" t="s">
        <v>430</v>
      </c>
      <c r="BT23" s="350" t="s">
        <v>430</v>
      </c>
      <c r="BU23" s="426"/>
      <c r="BV23" s="370" t="s">
        <v>554</v>
      </c>
    </row>
    <row r="24" spans="1:74" s="424" customFormat="1" x14ac:dyDescent="0.25">
      <c r="A24" s="341" t="s">
        <v>7324</v>
      </c>
      <c r="B24" s="369"/>
      <c r="C24" s="709">
        <v>45112</v>
      </c>
      <c r="D24" s="369"/>
      <c r="E24" s="342">
        <v>948.48</v>
      </c>
      <c r="F24" s="369"/>
      <c r="G24" s="343">
        <v>1197.2818</v>
      </c>
      <c r="H24" s="370"/>
      <c r="I24" s="832">
        <v>2.7399999999999998E-3</v>
      </c>
      <c r="J24" s="832">
        <v>5.41</v>
      </c>
      <c r="K24" s="832">
        <v>2.7399999999999998E-3</v>
      </c>
      <c r="L24" s="832">
        <v>2.7399999999999998E-3</v>
      </c>
      <c r="M24" s="358"/>
      <c r="N24" s="346">
        <v>5.1375999999999999</v>
      </c>
      <c r="O24" s="344">
        <v>5.2834000000000003</v>
      </c>
      <c r="P24" s="344">
        <v>5.3540000000000001</v>
      </c>
      <c r="Q24" s="344">
        <v>5.2477999999999998</v>
      </c>
      <c r="R24" s="344">
        <v>5.2001999999999997</v>
      </c>
      <c r="S24" s="344">
        <v>5.1475999999999997</v>
      </c>
      <c r="T24" s="344">
        <v>5.1737000000000002</v>
      </c>
      <c r="U24" s="350">
        <v>5.3251999999999997</v>
      </c>
      <c r="V24" s="344">
        <v>5.3926999999999996</v>
      </c>
      <c r="W24" s="344">
        <v>5.8963999999999999</v>
      </c>
      <c r="X24" s="344" t="s">
        <v>430</v>
      </c>
      <c r="Y24" s="371" t="s">
        <v>430</v>
      </c>
      <c r="Z24" s="344" t="s">
        <v>430</v>
      </c>
      <c r="AA24" s="344">
        <v>5.1703000000000001</v>
      </c>
      <c r="AB24" s="344">
        <v>5.1558000000000002</v>
      </c>
      <c r="AC24" s="344">
        <v>5.1772</v>
      </c>
      <c r="AD24" s="344">
        <v>5.3262999999999998</v>
      </c>
      <c r="AE24" s="344">
        <v>5.1703000000000001</v>
      </c>
      <c r="AF24" s="344">
        <v>6.1971999999999996</v>
      </c>
      <c r="AG24" s="565"/>
      <c r="AH24" s="342">
        <v>4</v>
      </c>
      <c r="AI24" s="342">
        <v>5</v>
      </c>
      <c r="AJ24" s="342">
        <v>3</v>
      </c>
      <c r="AK24" s="342">
        <v>3</v>
      </c>
      <c r="AL24" s="342">
        <v>3</v>
      </c>
      <c r="AM24" s="342">
        <v>3</v>
      </c>
      <c r="AN24" s="342">
        <v>5</v>
      </c>
      <c r="AO24" s="568">
        <v>2</v>
      </c>
      <c r="AP24" s="342">
        <v>2</v>
      </c>
      <c r="AQ24" s="342">
        <v>3</v>
      </c>
      <c r="AR24" s="342" t="s">
        <v>430</v>
      </c>
      <c r="AS24" s="342" t="s">
        <v>430</v>
      </c>
      <c r="AT24" s="342" t="s">
        <v>430</v>
      </c>
      <c r="AU24" s="342">
        <v>7</v>
      </c>
      <c r="AV24" s="342">
        <v>4</v>
      </c>
      <c r="AW24" s="342">
        <v>5</v>
      </c>
      <c r="AX24" s="342">
        <v>2</v>
      </c>
      <c r="AY24" s="342">
        <v>7</v>
      </c>
      <c r="AZ24" s="580"/>
      <c r="BA24" s="948">
        <v>2.63</v>
      </c>
      <c r="BB24" s="832">
        <v>4.8499999999999996</v>
      </c>
      <c r="BC24" s="344" t="s">
        <v>430</v>
      </c>
      <c r="BD24" s="344" t="s">
        <v>430</v>
      </c>
      <c r="BE24" s="371" t="s">
        <v>430</v>
      </c>
      <c r="BF24" s="949">
        <v>92.52</v>
      </c>
      <c r="BG24" s="370"/>
      <c r="BH24" s="950">
        <v>92.52</v>
      </c>
      <c r="BI24" s="344" t="s">
        <v>430</v>
      </c>
      <c r="BJ24" s="832">
        <v>4.8499999999999996</v>
      </c>
      <c r="BK24" s="344" t="s">
        <v>430</v>
      </c>
      <c r="BL24" s="344" t="s">
        <v>430</v>
      </c>
      <c r="BM24" s="371" t="s">
        <v>430</v>
      </c>
      <c r="BN24" s="371" t="s">
        <v>430</v>
      </c>
      <c r="BO24" s="949">
        <v>2.63</v>
      </c>
      <c r="BP24" s="371" t="s">
        <v>430</v>
      </c>
      <c r="BQ24" s="371" t="s">
        <v>430</v>
      </c>
      <c r="BR24" s="462"/>
      <c r="BS24" s="369" t="s">
        <v>430</v>
      </c>
      <c r="BT24" s="350" t="s">
        <v>430</v>
      </c>
      <c r="BU24" s="426"/>
      <c r="BV24" s="370" t="s">
        <v>554</v>
      </c>
    </row>
    <row r="25" spans="1:74" s="424" customFormat="1" x14ac:dyDescent="0.25">
      <c r="A25" s="341" t="s">
        <v>7325</v>
      </c>
      <c r="B25" s="369"/>
      <c r="C25" s="709">
        <v>43483</v>
      </c>
      <c r="D25" s="369"/>
      <c r="E25" s="342">
        <v>813.05</v>
      </c>
      <c r="F25" s="369"/>
      <c r="G25" s="343">
        <v>1455.2527</v>
      </c>
      <c r="H25" s="370"/>
      <c r="I25" s="832">
        <v>1.0959999999999999E-2</v>
      </c>
      <c r="J25" s="832">
        <v>5.36</v>
      </c>
      <c r="K25" s="832">
        <v>1.0959999999999999E-2</v>
      </c>
      <c r="L25" s="832">
        <v>1.0959999999999999E-2</v>
      </c>
      <c r="M25" s="358"/>
      <c r="N25" s="346">
        <v>5.0948000000000002</v>
      </c>
      <c r="O25" s="344">
        <v>5.1898999999999997</v>
      </c>
      <c r="P25" s="344">
        <v>5.2096</v>
      </c>
      <c r="Q25" s="344">
        <v>5.1977000000000002</v>
      </c>
      <c r="R25" s="344">
        <v>5.1585999999999999</v>
      </c>
      <c r="S25" s="344">
        <v>5.1174999999999997</v>
      </c>
      <c r="T25" s="344">
        <v>5.1471999999999998</v>
      </c>
      <c r="U25" s="350">
        <v>5.2573999999999996</v>
      </c>
      <c r="V25" s="344">
        <v>5.3423999999999996</v>
      </c>
      <c r="W25" s="344">
        <v>5.8676000000000004</v>
      </c>
      <c r="X25" s="344">
        <v>6.1798000000000002</v>
      </c>
      <c r="Y25" s="371">
        <v>5.6254999999999997</v>
      </c>
      <c r="Z25" s="344" t="s">
        <v>430</v>
      </c>
      <c r="AA25" s="344">
        <v>5.1406999999999998</v>
      </c>
      <c r="AB25" s="344">
        <v>5.1338999999999997</v>
      </c>
      <c r="AC25" s="344">
        <v>5.1520000000000001</v>
      </c>
      <c r="AD25" s="344">
        <v>5.2599</v>
      </c>
      <c r="AE25" s="344">
        <v>5.1406999999999998</v>
      </c>
      <c r="AF25" s="344">
        <v>5.1570999999999998</v>
      </c>
      <c r="AG25" s="565"/>
      <c r="AH25" s="342">
        <v>8</v>
      </c>
      <c r="AI25" s="342">
        <v>16</v>
      </c>
      <c r="AJ25" s="342">
        <v>15</v>
      </c>
      <c r="AK25" s="342">
        <v>15</v>
      </c>
      <c r="AL25" s="342">
        <v>16</v>
      </c>
      <c r="AM25" s="342">
        <v>10</v>
      </c>
      <c r="AN25" s="342">
        <v>14</v>
      </c>
      <c r="AO25" s="568">
        <v>14</v>
      </c>
      <c r="AP25" s="342">
        <v>13</v>
      </c>
      <c r="AQ25" s="342">
        <v>11</v>
      </c>
      <c r="AR25" s="342">
        <v>9</v>
      </c>
      <c r="AS25" s="342">
        <v>11</v>
      </c>
      <c r="AT25" s="342" t="s">
        <v>430</v>
      </c>
      <c r="AU25" s="342">
        <v>12</v>
      </c>
      <c r="AV25" s="342">
        <v>11</v>
      </c>
      <c r="AW25" s="342">
        <v>14</v>
      </c>
      <c r="AX25" s="342">
        <v>14</v>
      </c>
      <c r="AY25" s="342">
        <v>12</v>
      </c>
      <c r="AZ25" s="580"/>
      <c r="BA25" s="948">
        <v>3.68</v>
      </c>
      <c r="BB25" s="344" t="s">
        <v>430</v>
      </c>
      <c r="BC25" s="344" t="s">
        <v>430</v>
      </c>
      <c r="BD25" s="344" t="s">
        <v>430</v>
      </c>
      <c r="BE25" s="371" t="s">
        <v>430</v>
      </c>
      <c r="BF25" s="949">
        <v>96.32</v>
      </c>
      <c r="BG25" s="370"/>
      <c r="BH25" s="950">
        <v>95.97</v>
      </c>
      <c r="BI25" s="344" t="s">
        <v>430</v>
      </c>
      <c r="BJ25" s="344" t="s">
        <v>430</v>
      </c>
      <c r="BK25" s="344" t="s">
        <v>430</v>
      </c>
      <c r="BL25" s="344" t="s">
        <v>430</v>
      </c>
      <c r="BM25" s="371" t="s">
        <v>430</v>
      </c>
      <c r="BN25" s="371" t="s">
        <v>430</v>
      </c>
      <c r="BO25" s="949">
        <v>3.68</v>
      </c>
      <c r="BP25" s="371" t="s">
        <v>430</v>
      </c>
      <c r="BQ25" s="371" t="s">
        <v>430</v>
      </c>
      <c r="BR25" s="462"/>
      <c r="BS25" s="369" t="s">
        <v>430</v>
      </c>
      <c r="BT25" s="350" t="s">
        <v>430</v>
      </c>
      <c r="BU25" s="426"/>
      <c r="BV25" s="370" t="s">
        <v>554</v>
      </c>
    </row>
    <row r="26" spans="1:74" x14ac:dyDescent="0.25">
      <c r="A26" s="314" t="s">
        <v>93</v>
      </c>
      <c r="B26" s="43"/>
      <c r="C26" s="710"/>
      <c r="D26" s="43"/>
      <c r="E26" s="51"/>
      <c r="F26" s="43"/>
      <c r="G26" s="55"/>
      <c r="H26" s="66"/>
      <c r="I26" s="59"/>
      <c r="J26" s="59"/>
      <c r="K26" s="59"/>
      <c r="L26" s="59"/>
      <c r="M26" s="254"/>
      <c r="N26" s="70">
        <v>5.1261000000000001</v>
      </c>
      <c r="O26" s="59">
        <v>5.2629999999999999</v>
      </c>
      <c r="P26" s="59">
        <v>5.2746000000000004</v>
      </c>
      <c r="Q26" s="59">
        <v>5.2245999999999997</v>
      </c>
      <c r="R26" s="59">
        <v>5.1801000000000004</v>
      </c>
      <c r="S26" s="59">
        <v>5.1218000000000004</v>
      </c>
      <c r="T26" s="59">
        <v>5.1592000000000002</v>
      </c>
      <c r="U26" s="88">
        <v>5.2693000000000003</v>
      </c>
      <c r="V26" s="59">
        <v>5.3478000000000003</v>
      </c>
      <c r="W26" s="59">
        <v>5.8708999999999998</v>
      </c>
      <c r="X26" s="59">
        <v>6.1771000000000003</v>
      </c>
      <c r="Y26" s="272">
        <v>5.6261000000000001</v>
      </c>
      <c r="Z26" s="59">
        <v>5.4298999999999999</v>
      </c>
      <c r="AA26" s="59">
        <v>5.1757</v>
      </c>
      <c r="AB26" s="59">
        <v>5.1425999999999998</v>
      </c>
      <c r="AC26" s="59">
        <v>5.1631999999999998</v>
      </c>
      <c r="AD26" s="59">
        <v>5.2717999999999998</v>
      </c>
      <c r="AE26" s="59">
        <v>5.1757</v>
      </c>
      <c r="AF26" s="59">
        <v>5.3928000000000003</v>
      </c>
      <c r="AG26" s="549"/>
      <c r="AH26" s="51">
        <v>18</v>
      </c>
      <c r="AI26" s="51">
        <v>18</v>
      </c>
      <c r="AJ26" s="51">
        <v>18</v>
      </c>
      <c r="AK26" s="51">
        <v>18</v>
      </c>
      <c r="AL26" s="51">
        <v>18</v>
      </c>
      <c r="AM26" s="51">
        <v>18</v>
      </c>
      <c r="AN26" s="51">
        <v>17</v>
      </c>
      <c r="AO26" s="556">
        <v>18</v>
      </c>
      <c r="AP26" s="51">
        <v>17</v>
      </c>
      <c r="AQ26" s="51">
        <v>16</v>
      </c>
      <c r="AR26" s="51">
        <v>16</v>
      </c>
      <c r="AS26" s="51">
        <v>16</v>
      </c>
      <c r="AT26" s="51">
        <v>3</v>
      </c>
      <c r="AU26" s="51">
        <v>18</v>
      </c>
      <c r="AV26" s="51">
        <v>18</v>
      </c>
      <c r="AW26" s="51">
        <v>18</v>
      </c>
      <c r="AX26" s="51">
        <v>18</v>
      </c>
      <c r="AY26" s="51">
        <v>18</v>
      </c>
      <c r="AZ26" s="575"/>
      <c r="BA26" s="573"/>
      <c r="BB26" s="59"/>
      <c r="BC26" s="59"/>
      <c r="BD26" s="59"/>
      <c r="BE26" s="272"/>
      <c r="BF26" s="272"/>
      <c r="BG26" s="66"/>
      <c r="BH26" s="582"/>
      <c r="BI26" s="59"/>
      <c r="BJ26" s="59"/>
      <c r="BK26" s="59"/>
      <c r="BL26" s="59"/>
      <c r="BM26" s="272"/>
      <c r="BN26" s="583"/>
      <c r="BO26" s="583"/>
      <c r="BP26" s="583"/>
      <c r="BQ26" s="583"/>
      <c r="BR26" s="146"/>
      <c r="BS26" s="43"/>
      <c r="BT26" s="88"/>
      <c r="BU26" s="34"/>
      <c r="BV26" s="66"/>
    </row>
    <row r="27" spans="1:74" x14ac:dyDescent="0.25">
      <c r="A27" s="316" t="s">
        <v>94</v>
      </c>
      <c r="B27" s="44"/>
      <c r="C27" s="711"/>
      <c r="D27" s="44"/>
      <c r="E27" s="52"/>
      <c r="F27" s="44"/>
      <c r="G27" s="56"/>
      <c r="H27" s="67"/>
      <c r="I27" s="60"/>
      <c r="J27" s="60"/>
      <c r="K27" s="60"/>
      <c r="L27" s="60"/>
      <c r="M27" s="255"/>
      <c r="N27" s="71">
        <v>5.5823</v>
      </c>
      <c r="O27" s="60">
        <v>5.6308999999999996</v>
      </c>
      <c r="P27" s="60">
        <v>5.4170999999999996</v>
      </c>
      <c r="Q27" s="60">
        <v>5.2925000000000004</v>
      </c>
      <c r="R27" s="60">
        <v>5.2260999999999997</v>
      </c>
      <c r="S27" s="60">
        <v>5.165</v>
      </c>
      <c r="T27" s="60">
        <v>5.2255000000000003</v>
      </c>
      <c r="U27" s="89">
        <v>5.3266</v>
      </c>
      <c r="V27" s="60">
        <v>5.3956</v>
      </c>
      <c r="W27" s="60">
        <v>5.9058000000000002</v>
      </c>
      <c r="X27" s="60">
        <v>6.2115</v>
      </c>
      <c r="Y27" s="273">
        <v>5.6586999999999996</v>
      </c>
      <c r="Z27" s="60">
        <v>5.5373999999999999</v>
      </c>
      <c r="AA27" s="60">
        <v>5.3918999999999997</v>
      </c>
      <c r="AB27" s="60">
        <v>5.1986999999999997</v>
      </c>
      <c r="AC27" s="60">
        <v>5.2317999999999998</v>
      </c>
      <c r="AD27" s="60">
        <v>5.3295000000000003</v>
      </c>
      <c r="AE27" s="60">
        <v>5.3918999999999997</v>
      </c>
      <c r="AF27" s="60">
        <v>6.2541000000000002</v>
      </c>
      <c r="AG27" s="550"/>
      <c r="AH27" s="52"/>
      <c r="AI27" s="52"/>
      <c r="AJ27" s="52"/>
      <c r="AK27" s="52"/>
      <c r="AL27" s="52"/>
      <c r="AM27" s="52"/>
      <c r="AN27" s="52"/>
      <c r="AO27" s="557"/>
      <c r="AP27" s="52"/>
      <c r="AQ27" s="52"/>
      <c r="AR27" s="52"/>
      <c r="AS27" s="52"/>
      <c r="AT27" s="52"/>
      <c r="AU27" s="52"/>
      <c r="AV27" s="52"/>
      <c r="AW27" s="52"/>
      <c r="AX27" s="52"/>
      <c r="AY27" s="52"/>
      <c r="AZ27" s="576"/>
      <c r="BA27" s="547"/>
      <c r="BB27" s="60"/>
      <c r="BC27" s="60"/>
      <c r="BD27" s="60"/>
      <c r="BE27" s="273"/>
      <c r="BF27" s="273"/>
      <c r="BG27" s="67"/>
      <c r="BH27" s="584"/>
      <c r="BI27" s="60"/>
      <c r="BJ27" s="60"/>
      <c r="BK27" s="60"/>
      <c r="BL27" s="60"/>
      <c r="BN27" s="585"/>
      <c r="BO27" s="585"/>
      <c r="BP27" s="585"/>
      <c r="BQ27" s="585"/>
      <c r="BR27" s="144"/>
      <c r="BS27" s="44"/>
      <c r="BT27" s="89"/>
      <c r="BU27" s="26"/>
      <c r="BV27" s="67"/>
    </row>
    <row r="28" spans="1:74" x14ac:dyDescent="0.25">
      <c r="A28" s="316" t="s">
        <v>95</v>
      </c>
      <c r="B28" s="44"/>
      <c r="C28" s="711"/>
      <c r="D28" s="44"/>
      <c r="E28" s="52"/>
      <c r="F28" s="44"/>
      <c r="G28" s="56"/>
      <c r="H28" s="67"/>
      <c r="I28" s="60"/>
      <c r="J28" s="60"/>
      <c r="K28" s="60"/>
      <c r="L28" s="60"/>
      <c r="M28" s="255"/>
      <c r="N28" s="71">
        <v>4.9800000000000004</v>
      </c>
      <c r="O28" s="60">
        <v>5.1230000000000002</v>
      </c>
      <c r="P28" s="60">
        <v>5.1886000000000001</v>
      </c>
      <c r="Q28" s="60">
        <v>5.1689999999999996</v>
      </c>
      <c r="R28" s="60">
        <v>5.1565000000000003</v>
      </c>
      <c r="S28" s="60">
        <v>5.0799000000000003</v>
      </c>
      <c r="T28" s="60">
        <v>5.1039000000000003</v>
      </c>
      <c r="U28" s="89">
        <v>5.2176999999999998</v>
      </c>
      <c r="V28" s="60">
        <v>5.3007</v>
      </c>
      <c r="W28" s="60">
        <v>5.8163</v>
      </c>
      <c r="X28" s="60">
        <v>6.1254999999999997</v>
      </c>
      <c r="Y28" s="273">
        <v>5.5797999999999996</v>
      </c>
      <c r="Z28" s="60">
        <v>5.3669000000000002</v>
      </c>
      <c r="AA28" s="60">
        <v>5.0648</v>
      </c>
      <c r="AB28" s="60">
        <v>5.1059000000000001</v>
      </c>
      <c r="AC28" s="60">
        <v>5.1063999999999998</v>
      </c>
      <c r="AD28" s="60">
        <v>5.2192999999999996</v>
      </c>
      <c r="AE28" s="60">
        <v>5.0648</v>
      </c>
      <c r="AF28" s="60">
        <v>5.0586000000000002</v>
      </c>
      <c r="AG28" s="550"/>
      <c r="AH28" s="52"/>
      <c r="AI28" s="52"/>
      <c r="AJ28" s="52"/>
      <c r="AK28" s="52"/>
      <c r="AL28" s="52"/>
      <c r="AM28" s="52"/>
      <c r="AN28" s="52"/>
      <c r="AO28" s="557"/>
      <c r="AP28" s="52"/>
      <c r="AQ28" s="52"/>
      <c r="AR28" s="52"/>
      <c r="AS28" s="52"/>
      <c r="AT28" s="52"/>
      <c r="AU28" s="52"/>
      <c r="AV28" s="52"/>
      <c r="AW28" s="52"/>
      <c r="AX28" s="52"/>
      <c r="AY28" s="52"/>
      <c r="AZ28" s="576"/>
      <c r="BA28" s="547"/>
      <c r="BB28" s="60"/>
      <c r="BC28" s="60"/>
      <c r="BD28" s="60"/>
      <c r="BE28" s="273"/>
      <c r="BF28" s="273"/>
      <c r="BG28" s="67"/>
      <c r="BH28" s="584"/>
      <c r="BI28" s="60"/>
      <c r="BJ28" s="60"/>
      <c r="BK28" s="60"/>
      <c r="BL28" s="60"/>
      <c r="BN28" s="585"/>
      <c r="BO28" s="585"/>
      <c r="BP28" s="585"/>
      <c r="BQ28" s="585"/>
      <c r="BR28" s="144"/>
      <c r="BS28" s="44"/>
      <c r="BT28" s="89"/>
      <c r="BU28" s="26"/>
      <c r="BV28" s="67"/>
    </row>
    <row r="29" spans="1:74" x14ac:dyDescent="0.25">
      <c r="A29" s="317" t="s">
        <v>96</v>
      </c>
      <c r="B29" s="45"/>
      <c r="C29" s="712"/>
      <c r="D29" s="45"/>
      <c r="E29" s="53"/>
      <c r="F29" s="45"/>
      <c r="G29" s="57"/>
      <c r="H29" s="68"/>
      <c r="I29" s="61"/>
      <c r="J29" s="61"/>
      <c r="K29" s="61"/>
      <c r="L29" s="61"/>
      <c r="M29" s="258"/>
      <c r="N29" s="72">
        <v>5.0910000000000002</v>
      </c>
      <c r="O29" s="61">
        <v>5.2477</v>
      </c>
      <c r="P29" s="61">
        <v>5.2595999999999998</v>
      </c>
      <c r="Q29" s="61">
        <v>5.2253499999999997</v>
      </c>
      <c r="R29" s="61">
        <v>5.1804500000000004</v>
      </c>
      <c r="S29" s="61">
        <v>5.1191500000000003</v>
      </c>
      <c r="T29" s="61">
        <v>5.1580000000000004</v>
      </c>
      <c r="U29" s="90">
        <v>5.2687999999999997</v>
      </c>
      <c r="V29" s="61">
        <v>5.3482000000000003</v>
      </c>
      <c r="W29" s="61">
        <v>5.87</v>
      </c>
      <c r="X29" s="61">
        <v>6.1801500000000003</v>
      </c>
      <c r="Y29" s="275">
        <v>5.6321000000000003</v>
      </c>
      <c r="Z29" s="61">
        <v>5.3855000000000004</v>
      </c>
      <c r="AA29" s="61">
        <v>5.1471999999999998</v>
      </c>
      <c r="AB29" s="61">
        <v>5.1403999999999996</v>
      </c>
      <c r="AC29" s="61">
        <v>5.1628999999999996</v>
      </c>
      <c r="AD29" s="61">
        <v>5.2709000000000001</v>
      </c>
      <c r="AE29" s="61">
        <v>5.1471999999999998</v>
      </c>
      <c r="AF29" s="61">
        <v>5.19095</v>
      </c>
      <c r="AG29" s="552"/>
      <c r="AH29" s="53"/>
      <c r="AI29" s="53"/>
      <c r="AJ29" s="53"/>
      <c r="AK29" s="53"/>
      <c r="AL29" s="53"/>
      <c r="AM29" s="53"/>
      <c r="AN29" s="53"/>
      <c r="AO29" s="559"/>
      <c r="AP29" s="53"/>
      <c r="AQ29" s="53"/>
      <c r="AR29" s="53"/>
      <c r="AS29" s="53"/>
      <c r="AT29" s="53"/>
      <c r="AU29" s="53"/>
      <c r="AV29" s="53"/>
      <c r="AW29" s="53"/>
      <c r="AX29" s="53"/>
      <c r="AY29" s="53"/>
      <c r="AZ29" s="577"/>
      <c r="BA29" s="574"/>
      <c r="BB29" s="61"/>
      <c r="BC29" s="61"/>
      <c r="BD29" s="61"/>
      <c r="BE29" s="275"/>
      <c r="BF29" s="275"/>
      <c r="BG29" s="68"/>
      <c r="BH29" s="586"/>
      <c r="BI29" s="61"/>
      <c r="BJ29" s="61"/>
      <c r="BK29" s="61"/>
      <c r="BL29" s="61"/>
      <c r="BM29" s="275"/>
      <c r="BN29" s="587"/>
      <c r="BO29" s="587"/>
      <c r="BP29" s="587"/>
      <c r="BQ29" s="587"/>
      <c r="BR29" s="147"/>
      <c r="BS29" s="45"/>
      <c r="BT29" s="90"/>
      <c r="BU29" s="268"/>
      <c r="BV29" s="68"/>
    </row>
    <row r="30" spans="1:74" ht="14.5" x14ac:dyDescent="0.25">
      <c r="A30" s="319" t="s">
        <v>216</v>
      </c>
      <c r="B30" s="46"/>
      <c r="C30" s="713"/>
      <c r="D30" s="46"/>
      <c r="E30" s="54"/>
      <c r="F30" s="46"/>
      <c r="G30" s="58"/>
      <c r="H30" s="69"/>
      <c r="I30" s="62"/>
      <c r="J30" s="62"/>
      <c r="K30" s="62"/>
      <c r="L30" s="62"/>
      <c r="M30" s="259"/>
      <c r="N30" s="73"/>
      <c r="O30" s="62"/>
      <c r="P30" s="62"/>
      <c r="Q30" s="62"/>
      <c r="R30" s="62"/>
      <c r="S30" s="62"/>
      <c r="T30" s="62"/>
      <c r="U30" s="91"/>
      <c r="V30" s="62"/>
      <c r="W30" s="62"/>
      <c r="X30" s="62"/>
      <c r="Y30" s="241"/>
      <c r="Z30" s="62"/>
      <c r="AA30" s="62"/>
      <c r="AB30" s="62"/>
      <c r="AC30" s="62"/>
      <c r="AD30" s="62"/>
      <c r="AE30" s="62"/>
      <c r="AF30" s="62"/>
      <c r="AG30" s="553"/>
      <c r="AH30" s="54"/>
      <c r="AI30" s="54"/>
      <c r="AJ30" s="54"/>
      <c r="AK30" s="54"/>
      <c r="AL30" s="54"/>
      <c r="AM30" s="54"/>
      <c r="AN30" s="54"/>
      <c r="AO30" s="560"/>
      <c r="AP30" s="54"/>
      <c r="AQ30" s="54"/>
      <c r="AR30" s="54"/>
      <c r="AS30" s="54"/>
      <c r="AT30" s="54"/>
      <c r="AU30" s="54"/>
      <c r="AV30" s="54"/>
      <c r="AW30" s="54"/>
      <c r="AX30" s="54"/>
      <c r="AY30" s="54"/>
      <c r="AZ30" s="578"/>
      <c r="BA30" s="276"/>
      <c r="BB30" s="62"/>
      <c r="BC30" s="62"/>
      <c r="BD30" s="62"/>
      <c r="BE30" s="241"/>
      <c r="BF30" s="241"/>
      <c r="BG30" s="69"/>
      <c r="BH30" s="581"/>
      <c r="BI30" s="62"/>
      <c r="BJ30" s="62"/>
      <c r="BK30" s="62"/>
      <c r="BL30" s="62"/>
      <c r="BM30" s="241"/>
      <c r="BN30" s="588"/>
      <c r="BO30" s="588"/>
      <c r="BP30" s="588"/>
      <c r="BQ30" s="588"/>
      <c r="BR30" s="148"/>
      <c r="BS30" s="46"/>
      <c r="BT30" s="91"/>
      <c r="BU30" s="41"/>
      <c r="BV30" s="69"/>
    </row>
    <row r="31" spans="1:74" s="421" customFormat="1" x14ac:dyDescent="0.25">
      <c r="A31" s="333" t="s">
        <v>7326</v>
      </c>
      <c r="B31" s="365"/>
      <c r="C31" s="708">
        <v>37530</v>
      </c>
      <c r="D31" s="365"/>
      <c r="E31" s="334">
        <v>27025.040000000001</v>
      </c>
      <c r="F31" s="365"/>
      <c r="G31" s="335">
        <v>4376.5195000000003</v>
      </c>
      <c r="H31" s="366"/>
      <c r="I31" s="832">
        <v>2.7399999999999998E-3</v>
      </c>
      <c r="J31" s="832">
        <v>5.36</v>
      </c>
      <c r="K31" s="832">
        <v>2.7399999999999998E-3</v>
      </c>
      <c r="L31" s="832">
        <v>2.7399999999999998E-3</v>
      </c>
      <c r="M31" s="357"/>
      <c r="N31" s="338">
        <v>5.0129999999999999</v>
      </c>
      <c r="O31" s="336">
        <v>5.1356999999999999</v>
      </c>
      <c r="P31" s="336">
        <v>5.1463000000000001</v>
      </c>
      <c r="Q31" s="336">
        <v>5.1220999999999997</v>
      </c>
      <c r="R31" s="336">
        <v>5.1026999999999996</v>
      </c>
      <c r="S31" s="336">
        <v>5.0327999999999999</v>
      </c>
      <c r="T31" s="336">
        <v>5.0553999999999997</v>
      </c>
      <c r="U31" s="340">
        <v>5.16</v>
      </c>
      <c r="V31" s="336">
        <v>5.2435999999999998</v>
      </c>
      <c r="W31" s="336">
        <v>5.7637999999999998</v>
      </c>
      <c r="X31" s="336">
        <v>6.0647000000000002</v>
      </c>
      <c r="Y31" s="367">
        <v>5.5157999999999996</v>
      </c>
      <c r="Z31" s="336">
        <v>5.3017000000000003</v>
      </c>
      <c r="AA31" s="336">
        <v>5.0503999999999998</v>
      </c>
      <c r="AB31" s="336">
        <v>5.0484999999999998</v>
      </c>
      <c r="AC31" s="336">
        <v>5.0580999999999996</v>
      </c>
      <c r="AD31" s="336">
        <v>5.1622000000000003</v>
      </c>
      <c r="AE31" s="336">
        <v>5.0503999999999998</v>
      </c>
      <c r="AF31" s="336">
        <v>6.4024000000000001</v>
      </c>
      <c r="AG31" s="564"/>
      <c r="AH31" s="334">
        <v>8</v>
      </c>
      <c r="AI31" s="334">
        <v>12</v>
      </c>
      <c r="AJ31" s="334">
        <v>12</v>
      </c>
      <c r="AK31" s="334">
        <v>12</v>
      </c>
      <c r="AL31" s="334">
        <v>8</v>
      </c>
      <c r="AM31" s="334">
        <v>12</v>
      </c>
      <c r="AN31" s="334">
        <v>13</v>
      </c>
      <c r="AO31" s="566">
        <v>13</v>
      </c>
      <c r="AP31" s="334">
        <v>12</v>
      </c>
      <c r="AQ31" s="334">
        <v>13</v>
      </c>
      <c r="AR31" s="334">
        <v>12</v>
      </c>
      <c r="AS31" s="334">
        <v>12</v>
      </c>
      <c r="AT31" s="334">
        <v>2</v>
      </c>
      <c r="AU31" s="334">
        <v>10</v>
      </c>
      <c r="AV31" s="334">
        <v>11</v>
      </c>
      <c r="AW31" s="334">
        <v>13</v>
      </c>
      <c r="AX31" s="334">
        <v>13</v>
      </c>
      <c r="AY31" s="334">
        <v>10</v>
      </c>
      <c r="AZ31" s="579"/>
      <c r="BA31" s="948">
        <v>2.92</v>
      </c>
      <c r="BB31" s="832">
        <v>3.79</v>
      </c>
      <c r="BC31" s="336" t="s">
        <v>430</v>
      </c>
      <c r="BD31" s="336" t="s">
        <v>430</v>
      </c>
      <c r="BE31" s="367" t="s">
        <v>430</v>
      </c>
      <c r="BF31" s="949">
        <v>93.29</v>
      </c>
      <c r="BG31" s="366"/>
      <c r="BH31" s="950">
        <v>93.29</v>
      </c>
      <c r="BI31" s="832">
        <v>3.79</v>
      </c>
      <c r="BJ31" s="336" t="s">
        <v>430</v>
      </c>
      <c r="BK31" s="336" t="s">
        <v>430</v>
      </c>
      <c r="BL31" s="336" t="s">
        <v>430</v>
      </c>
      <c r="BM31" s="367" t="s">
        <v>430</v>
      </c>
      <c r="BN31" s="367" t="s">
        <v>430</v>
      </c>
      <c r="BO31" s="949">
        <v>2.92</v>
      </c>
      <c r="BP31" s="367" t="s">
        <v>430</v>
      </c>
      <c r="BQ31" s="367" t="s">
        <v>430</v>
      </c>
      <c r="BR31" s="459"/>
      <c r="BS31" s="365" t="s">
        <v>430</v>
      </c>
      <c r="BT31" s="340" t="s">
        <v>430</v>
      </c>
      <c r="BU31" s="567"/>
      <c r="BV31" s="366" t="s">
        <v>554</v>
      </c>
    </row>
    <row r="32" spans="1:74" s="424" customFormat="1" x14ac:dyDescent="0.25">
      <c r="A32" s="341" t="s">
        <v>7327</v>
      </c>
      <c r="B32" s="369"/>
      <c r="C32" s="709">
        <v>43419</v>
      </c>
      <c r="D32" s="369"/>
      <c r="E32" s="342">
        <v>13075.29</v>
      </c>
      <c r="F32" s="369"/>
      <c r="G32" s="343">
        <v>1461.1537000000001</v>
      </c>
      <c r="H32" s="370"/>
      <c r="I32" s="832">
        <v>4.3299999999999996E-3</v>
      </c>
      <c r="J32" s="832">
        <v>5.39</v>
      </c>
      <c r="K32" s="832">
        <v>1.5299999999999999E-3</v>
      </c>
      <c r="L32" s="832">
        <v>1.6199999999999999E-3</v>
      </c>
      <c r="M32" s="358"/>
      <c r="N32" s="346">
        <v>5.0016999999999996</v>
      </c>
      <c r="O32" s="344">
        <v>5.1772999999999998</v>
      </c>
      <c r="P32" s="344">
        <v>5.1707000000000001</v>
      </c>
      <c r="Q32" s="344">
        <v>5.1292</v>
      </c>
      <c r="R32" s="344">
        <v>5.0960000000000001</v>
      </c>
      <c r="S32" s="344">
        <v>5.0358999999999998</v>
      </c>
      <c r="T32" s="344">
        <v>5.0872000000000002</v>
      </c>
      <c r="U32" s="350">
        <v>5.1946000000000003</v>
      </c>
      <c r="V32" s="344">
        <v>5.2729999999999997</v>
      </c>
      <c r="W32" s="344">
        <v>5.7880000000000003</v>
      </c>
      <c r="X32" s="344">
        <v>6.1013999999999999</v>
      </c>
      <c r="Y32" s="371">
        <v>5.5373000000000001</v>
      </c>
      <c r="Z32" s="344" t="s">
        <v>430</v>
      </c>
      <c r="AA32" s="344">
        <v>5.1561000000000003</v>
      </c>
      <c r="AB32" s="344">
        <v>5.0598999999999998</v>
      </c>
      <c r="AC32" s="344">
        <v>5.0907999999999998</v>
      </c>
      <c r="AD32" s="344">
        <v>5.1974</v>
      </c>
      <c r="AE32" s="344">
        <v>5.1561000000000003</v>
      </c>
      <c r="AF32" s="344">
        <v>5.0937999999999999</v>
      </c>
      <c r="AG32" s="565"/>
      <c r="AH32" s="342">
        <v>11</v>
      </c>
      <c r="AI32" s="342">
        <v>8</v>
      </c>
      <c r="AJ32" s="342">
        <v>10</v>
      </c>
      <c r="AK32" s="342">
        <v>10</v>
      </c>
      <c r="AL32" s="342">
        <v>10</v>
      </c>
      <c r="AM32" s="342">
        <v>9</v>
      </c>
      <c r="AN32" s="342">
        <v>8</v>
      </c>
      <c r="AO32" s="568">
        <v>8</v>
      </c>
      <c r="AP32" s="342">
        <v>6</v>
      </c>
      <c r="AQ32" s="342">
        <v>9</v>
      </c>
      <c r="AR32" s="342">
        <v>7</v>
      </c>
      <c r="AS32" s="342">
        <v>7</v>
      </c>
      <c r="AT32" s="342" t="s">
        <v>430</v>
      </c>
      <c r="AU32" s="342">
        <v>5</v>
      </c>
      <c r="AV32" s="342">
        <v>7</v>
      </c>
      <c r="AW32" s="342">
        <v>8</v>
      </c>
      <c r="AX32" s="342">
        <v>8</v>
      </c>
      <c r="AY32" s="342">
        <v>5</v>
      </c>
      <c r="AZ32" s="580"/>
      <c r="BA32" s="948">
        <v>4.8499999999999996</v>
      </c>
      <c r="BB32" s="344" t="s">
        <v>430</v>
      </c>
      <c r="BC32" s="344" t="s">
        <v>430</v>
      </c>
      <c r="BD32" s="344" t="s">
        <v>430</v>
      </c>
      <c r="BE32" s="371" t="s">
        <v>430</v>
      </c>
      <c r="BF32" s="949">
        <v>95.15</v>
      </c>
      <c r="BG32" s="370"/>
      <c r="BH32" s="950">
        <v>95.15</v>
      </c>
      <c r="BI32" s="344" t="s">
        <v>430</v>
      </c>
      <c r="BJ32" s="344" t="s">
        <v>430</v>
      </c>
      <c r="BK32" s="344" t="s">
        <v>430</v>
      </c>
      <c r="BL32" s="344" t="s">
        <v>430</v>
      </c>
      <c r="BM32" s="371" t="s">
        <v>430</v>
      </c>
      <c r="BN32" s="371" t="s">
        <v>430</v>
      </c>
      <c r="BO32" s="949">
        <v>4.8499999999999996</v>
      </c>
      <c r="BP32" s="371" t="s">
        <v>430</v>
      </c>
      <c r="BQ32" s="371" t="s">
        <v>430</v>
      </c>
      <c r="BR32" s="462"/>
      <c r="BS32" s="369" t="s">
        <v>430</v>
      </c>
      <c r="BT32" s="350" t="s">
        <v>430</v>
      </c>
      <c r="BU32" s="426"/>
      <c r="BV32" s="370" t="s">
        <v>554</v>
      </c>
    </row>
    <row r="33" spans="1:74" s="424" customFormat="1" x14ac:dyDescent="0.25">
      <c r="A33" s="341" t="s">
        <v>7328</v>
      </c>
      <c r="B33" s="369"/>
      <c r="C33" s="709">
        <v>43539</v>
      </c>
      <c r="D33" s="369"/>
      <c r="E33" s="342">
        <v>11862.94</v>
      </c>
      <c r="F33" s="369"/>
      <c r="G33" s="343">
        <v>1439</v>
      </c>
      <c r="H33" s="370"/>
      <c r="I33" s="832">
        <v>2.7399999999999998E-3</v>
      </c>
      <c r="J33" s="832">
        <v>5.38</v>
      </c>
      <c r="K33" s="832">
        <v>2.7399999999999998E-3</v>
      </c>
      <c r="L33" s="832">
        <v>2.7399999999999998E-3</v>
      </c>
      <c r="M33" s="358"/>
      <c r="N33" s="346">
        <v>5.0635000000000003</v>
      </c>
      <c r="O33" s="344">
        <v>5.2248999999999999</v>
      </c>
      <c r="P33" s="344">
        <v>5.2790999999999997</v>
      </c>
      <c r="Q33" s="344">
        <v>5.2073</v>
      </c>
      <c r="R33" s="344">
        <v>5.1595000000000004</v>
      </c>
      <c r="S33" s="344">
        <v>5.0978000000000003</v>
      </c>
      <c r="T33" s="344">
        <v>5.1486000000000001</v>
      </c>
      <c r="U33" s="350">
        <v>5.2515999999999998</v>
      </c>
      <c r="V33" s="344">
        <v>5.3285</v>
      </c>
      <c r="W33" s="344">
        <v>5.8609999999999998</v>
      </c>
      <c r="X33" s="344">
        <v>6.1675000000000004</v>
      </c>
      <c r="Y33" s="371">
        <v>5.6071</v>
      </c>
      <c r="Z33" s="344" t="s">
        <v>430</v>
      </c>
      <c r="AA33" s="344">
        <v>5.1569000000000003</v>
      </c>
      <c r="AB33" s="344">
        <v>5.1228999999999996</v>
      </c>
      <c r="AC33" s="344">
        <v>5.1554000000000002</v>
      </c>
      <c r="AD33" s="344">
        <v>5.2569999999999997</v>
      </c>
      <c r="AE33" s="344">
        <v>5.1569000000000003</v>
      </c>
      <c r="AF33" s="344">
        <v>5.109</v>
      </c>
      <c r="AG33" s="565"/>
      <c r="AH33" s="342">
        <v>5</v>
      </c>
      <c r="AI33" s="342">
        <v>6</v>
      </c>
      <c r="AJ33" s="342">
        <v>5</v>
      </c>
      <c r="AK33" s="342">
        <v>2</v>
      </c>
      <c r="AL33" s="342">
        <v>2</v>
      </c>
      <c r="AM33" s="342">
        <v>2</v>
      </c>
      <c r="AN33" s="342">
        <v>2</v>
      </c>
      <c r="AO33" s="568">
        <v>3</v>
      </c>
      <c r="AP33" s="342">
        <v>3</v>
      </c>
      <c r="AQ33" s="342">
        <v>1</v>
      </c>
      <c r="AR33" s="342">
        <v>1</v>
      </c>
      <c r="AS33" s="342">
        <v>1</v>
      </c>
      <c r="AT33" s="342" t="s">
        <v>430</v>
      </c>
      <c r="AU33" s="342">
        <v>4</v>
      </c>
      <c r="AV33" s="342">
        <v>2</v>
      </c>
      <c r="AW33" s="342">
        <v>2</v>
      </c>
      <c r="AX33" s="342">
        <v>3</v>
      </c>
      <c r="AY33" s="342">
        <v>4</v>
      </c>
      <c r="AZ33" s="580"/>
      <c r="BA33" s="948">
        <v>2.31</v>
      </c>
      <c r="BB33" s="344" t="s">
        <v>430</v>
      </c>
      <c r="BC33" s="344" t="s">
        <v>430</v>
      </c>
      <c r="BD33" s="344" t="s">
        <v>430</v>
      </c>
      <c r="BE33" s="371" t="s">
        <v>430</v>
      </c>
      <c r="BF33" s="949">
        <v>97.69</v>
      </c>
      <c r="BG33" s="370"/>
      <c r="BH33" s="950">
        <v>97.69</v>
      </c>
      <c r="BI33" s="344" t="s">
        <v>430</v>
      </c>
      <c r="BJ33" s="344" t="s">
        <v>430</v>
      </c>
      <c r="BK33" s="344" t="s">
        <v>430</v>
      </c>
      <c r="BL33" s="344" t="s">
        <v>430</v>
      </c>
      <c r="BM33" s="371" t="s">
        <v>430</v>
      </c>
      <c r="BN33" s="371" t="s">
        <v>430</v>
      </c>
      <c r="BO33" s="949">
        <v>2.31</v>
      </c>
      <c r="BP33" s="371" t="s">
        <v>430</v>
      </c>
      <c r="BQ33" s="371" t="s">
        <v>430</v>
      </c>
      <c r="BR33" s="462"/>
      <c r="BS33" s="369" t="s">
        <v>430</v>
      </c>
      <c r="BT33" s="350" t="s">
        <v>430</v>
      </c>
      <c r="BU33" s="426"/>
      <c r="BV33" s="370" t="s">
        <v>554</v>
      </c>
    </row>
    <row r="34" spans="1:74" s="424" customFormat="1" x14ac:dyDescent="0.25">
      <c r="A34" s="341" t="s">
        <v>7329</v>
      </c>
      <c r="B34" s="369"/>
      <c r="C34" s="709">
        <v>37293</v>
      </c>
      <c r="D34" s="369"/>
      <c r="E34" s="342">
        <v>10587.19</v>
      </c>
      <c r="F34" s="369"/>
      <c r="G34" s="343">
        <v>4002.21</v>
      </c>
      <c r="H34" s="370"/>
      <c r="I34" s="832">
        <v>2.7399999999999998E-3</v>
      </c>
      <c r="J34" s="832">
        <v>5.37</v>
      </c>
      <c r="K34" s="832">
        <v>2.7399999999999998E-3</v>
      </c>
      <c r="L34" s="832">
        <v>2.7399999999999998E-3</v>
      </c>
      <c r="M34" s="358"/>
      <c r="N34" s="346">
        <v>4.9481999999999999</v>
      </c>
      <c r="O34" s="344">
        <v>5.0296000000000003</v>
      </c>
      <c r="P34" s="344">
        <v>5.0944000000000003</v>
      </c>
      <c r="Q34" s="344">
        <v>5.0749000000000004</v>
      </c>
      <c r="R34" s="344">
        <v>5.0640999999999998</v>
      </c>
      <c r="S34" s="344">
        <v>4.9835000000000003</v>
      </c>
      <c r="T34" s="344">
        <v>5.0191999999999997</v>
      </c>
      <c r="U34" s="350">
        <v>5.1261000000000001</v>
      </c>
      <c r="V34" s="344">
        <v>5.2023000000000001</v>
      </c>
      <c r="W34" s="344">
        <v>5.7240000000000002</v>
      </c>
      <c r="X34" s="344">
        <v>6.0373999999999999</v>
      </c>
      <c r="Y34" s="371">
        <v>5.4851000000000001</v>
      </c>
      <c r="Z34" s="344">
        <v>5.2784000000000004</v>
      </c>
      <c r="AA34" s="344">
        <v>4.9713000000000003</v>
      </c>
      <c r="AB34" s="344">
        <v>5.0092999999999996</v>
      </c>
      <c r="AC34" s="344">
        <v>5.0281000000000002</v>
      </c>
      <c r="AD34" s="344">
        <v>5.1280000000000001</v>
      </c>
      <c r="AE34" s="344">
        <v>4.9713000000000003</v>
      </c>
      <c r="AF34" s="344">
        <v>5.8444000000000003</v>
      </c>
      <c r="AG34" s="565"/>
      <c r="AH34" s="342">
        <v>15</v>
      </c>
      <c r="AI34" s="342">
        <v>17</v>
      </c>
      <c r="AJ34" s="342">
        <v>17</v>
      </c>
      <c r="AK34" s="342">
        <v>17</v>
      </c>
      <c r="AL34" s="342">
        <v>16</v>
      </c>
      <c r="AM34" s="342">
        <v>17</v>
      </c>
      <c r="AN34" s="342">
        <v>16</v>
      </c>
      <c r="AO34" s="568">
        <v>16</v>
      </c>
      <c r="AP34" s="342">
        <v>16</v>
      </c>
      <c r="AQ34" s="342">
        <v>17</v>
      </c>
      <c r="AR34" s="342">
        <v>15</v>
      </c>
      <c r="AS34" s="342">
        <v>16</v>
      </c>
      <c r="AT34" s="342">
        <v>3</v>
      </c>
      <c r="AU34" s="342">
        <v>16</v>
      </c>
      <c r="AV34" s="342">
        <v>17</v>
      </c>
      <c r="AW34" s="342">
        <v>16</v>
      </c>
      <c r="AX34" s="342">
        <v>16</v>
      </c>
      <c r="AY34" s="342">
        <v>16</v>
      </c>
      <c r="AZ34" s="580"/>
      <c r="BA34" s="948">
        <v>5.33</v>
      </c>
      <c r="BB34" s="832">
        <v>27.3</v>
      </c>
      <c r="BC34" s="344" t="s">
        <v>430</v>
      </c>
      <c r="BD34" s="344" t="s">
        <v>430</v>
      </c>
      <c r="BE34" s="371" t="s">
        <v>430</v>
      </c>
      <c r="BF34" s="949">
        <v>67.37</v>
      </c>
      <c r="BG34" s="370"/>
      <c r="BH34" s="950">
        <v>67.37</v>
      </c>
      <c r="BI34" s="832">
        <v>17</v>
      </c>
      <c r="BJ34" s="832">
        <v>10.3</v>
      </c>
      <c r="BK34" s="344" t="s">
        <v>430</v>
      </c>
      <c r="BL34" s="344" t="s">
        <v>430</v>
      </c>
      <c r="BM34" s="371" t="s">
        <v>430</v>
      </c>
      <c r="BN34" s="371" t="s">
        <v>430</v>
      </c>
      <c r="BO34" s="949">
        <v>5.33</v>
      </c>
      <c r="BP34" s="371" t="s">
        <v>430</v>
      </c>
      <c r="BQ34" s="371" t="s">
        <v>430</v>
      </c>
      <c r="BR34" s="462"/>
      <c r="BS34" s="369" t="s">
        <v>430</v>
      </c>
      <c r="BT34" s="350" t="s">
        <v>430</v>
      </c>
      <c r="BU34" s="426"/>
      <c r="BV34" s="370" t="s">
        <v>554</v>
      </c>
    </row>
    <row r="35" spans="1:74" s="424" customFormat="1" x14ac:dyDescent="0.25">
      <c r="A35" s="341" t="s">
        <v>7330</v>
      </c>
      <c r="B35" s="369"/>
      <c r="C35" s="709">
        <v>43405</v>
      </c>
      <c r="D35" s="369"/>
      <c r="E35" s="342">
        <v>9420.17</v>
      </c>
      <c r="F35" s="369"/>
      <c r="G35" s="343">
        <v>1462.9041</v>
      </c>
      <c r="H35" s="370"/>
      <c r="I35" s="832">
        <v>0</v>
      </c>
      <c r="J35" s="832">
        <v>5.5</v>
      </c>
      <c r="K35" s="832">
        <v>0</v>
      </c>
      <c r="L35" s="832">
        <v>0</v>
      </c>
      <c r="M35" s="358"/>
      <c r="N35" s="346">
        <v>5.0232000000000001</v>
      </c>
      <c r="O35" s="344">
        <v>5.1369999999999996</v>
      </c>
      <c r="P35" s="344">
        <v>5.1520000000000001</v>
      </c>
      <c r="Q35" s="344">
        <v>5.1261000000000001</v>
      </c>
      <c r="R35" s="344">
        <v>5.0872000000000002</v>
      </c>
      <c r="S35" s="344">
        <v>5.0044000000000004</v>
      </c>
      <c r="T35" s="344">
        <v>5.0384000000000002</v>
      </c>
      <c r="U35" s="350">
        <v>5.1414</v>
      </c>
      <c r="V35" s="344">
        <v>5.2183999999999999</v>
      </c>
      <c r="W35" s="344">
        <v>5.7514000000000003</v>
      </c>
      <c r="X35" s="344">
        <v>6.0621999999999998</v>
      </c>
      <c r="Y35" s="371">
        <v>5.5149999999999997</v>
      </c>
      <c r="Z35" s="344" t="s">
        <v>430</v>
      </c>
      <c r="AA35" s="344">
        <v>5.0376000000000003</v>
      </c>
      <c r="AB35" s="344">
        <v>5.0246000000000004</v>
      </c>
      <c r="AC35" s="344">
        <v>5.0412999999999997</v>
      </c>
      <c r="AD35" s="344">
        <v>5.1430999999999996</v>
      </c>
      <c r="AE35" s="344">
        <v>5.0376000000000003</v>
      </c>
      <c r="AF35" s="344">
        <v>5.0841000000000003</v>
      </c>
      <c r="AG35" s="565"/>
      <c r="AH35" s="342">
        <v>7</v>
      </c>
      <c r="AI35" s="342">
        <v>11</v>
      </c>
      <c r="AJ35" s="342">
        <v>11</v>
      </c>
      <c r="AK35" s="342">
        <v>11</v>
      </c>
      <c r="AL35" s="342">
        <v>11</v>
      </c>
      <c r="AM35" s="342">
        <v>16</v>
      </c>
      <c r="AN35" s="342">
        <v>15</v>
      </c>
      <c r="AO35" s="568">
        <v>15</v>
      </c>
      <c r="AP35" s="342">
        <v>14</v>
      </c>
      <c r="AQ35" s="342">
        <v>15</v>
      </c>
      <c r="AR35" s="342">
        <v>13</v>
      </c>
      <c r="AS35" s="342">
        <v>13</v>
      </c>
      <c r="AT35" s="342" t="s">
        <v>430</v>
      </c>
      <c r="AU35" s="342">
        <v>12</v>
      </c>
      <c r="AV35" s="342">
        <v>16</v>
      </c>
      <c r="AW35" s="342">
        <v>15</v>
      </c>
      <c r="AX35" s="342">
        <v>15</v>
      </c>
      <c r="AY35" s="342">
        <v>12</v>
      </c>
      <c r="AZ35" s="580"/>
      <c r="BA35" s="948">
        <v>4.24</v>
      </c>
      <c r="BB35" s="344" t="s">
        <v>430</v>
      </c>
      <c r="BC35" s="344" t="s">
        <v>430</v>
      </c>
      <c r="BD35" s="344" t="s">
        <v>430</v>
      </c>
      <c r="BE35" s="371" t="s">
        <v>430</v>
      </c>
      <c r="BF35" s="949">
        <v>95.76</v>
      </c>
      <c r="BG35" s="370"/>
      <c r="BH35" s="950">
        <v>95.76</v>
      </c>
      <c r="BI35" s="344" t="s">
        <v>430</v>
      </c>
      <c r="BJ35" s="344" t="s">
        <v>430</v>
      </c>
      <c r="BK35" s="344" t="s">
        <v>430</v>
      </c>
      <c r="BL35" s="344" t="s">
        <v>430</v>
      </c>
      <c r="BM35" s="371" t="s">
        <v>430</v>
      </c>
      <c r="BN35" s="371" t="s">
        <v>430</v>
      </c>
      <c r="BO35" s="949">
        <v>4.24</v>
      </c>
      <c r="BP35" s="371" t="s">
        <v>430</v>
      </c>
      <c r="BQ35" s="371" t="s">
        <v>430</v>
      </c>
      <c r="BR35" s="462"/>
      <c r="BS35" s="369" t="s">
        <v>430</v>
      </c>
      <c r="BT35" s="350" t="s">
        <v>430</v>
      </c>
      <c r="BU35" s="426"/>
      <c r="BV35" s="370" t="s">
        <v>554</v>
      </c>
    </row>
    <row r="36" spans="1:74" s="424" customFormat="1" ht="11" x14ac:dyDescent="0.3">
      <c r="A36" s="835" t="s">
        <v>7331</v>
      </c>
      <c r="B36" s="836"/>
      <c r="C36" s="837">
        <v>43480</v>
      </c>
      <c r="D36" s="836"/>
      <c r="E36" s="838">
        <v>7846.1</v>
      </c>
      <c r="F36" s="836"/>
      <c r="G36" s="839">
        <v>1445.9928</v>
      </c>
      <c r="H36" s="841"/>
      <c r="I36" s="840">
        <v>3.2100000000000002E-3</v>
      </c>
      <c r="J36" s="840">
        <v>5.4</v>
      </c>
      <c r="K36" s="840">
        <v>3.2100000000000002E-3</v>
      </c>
      <c r="L36" s="840">
        <v>3.2100000000000002E-3</v>
      </c>
      <c r="M36" s="845"/>
      <c r="N36" s="842">
        <v>4.9809999999999999</v>
      </c>
      <c r="O36" s="840">
        <v>5.0900999999999996</v>
      </c>
      <c r="P36" s="840">
        <v>5.1284999999999998</v>
      </c>
      <c r="Q36" s="840">
        <v>5.1055000000000001</v>
      </c>
      <c r="R36" s="840">
        <v>5.0731999999999999</v>
      </c>
      <c r="S36" s="840">
        <v>5.0220000000000002</v>
      </c>
      <c r="T36" s="840">
        <v>5.0803000000000003</v>
      </c>
      <c r="U36" s="850">
        <v>5.1839000000000004</v>
      </c>
      <c r="V36" s="840">
        <v>5.2643000000000004</v>
      </c>
      <c r="W36" s="840">
        <v>5.7906000000000004</v>
      </c>
      <c r="X36" s="840">
        <v>6.0906000000000002</v>
      </c>
      <c r="Y36" s="846">
        <v>5.5293999999999999</v>
      </c>
      <c r="Z36" s="840" t="s">
        <v>430</v>
      </c>
      <c r="AA36" s="840">
        <v>5.0132000000000003</v>
      </c>
      <c r="AB36" s="840">
        <v>5.0438000000000001</v>
      </c>
      <c r="AC36" s="840">
        <v>5.0827999999999998</v>
      </c>
      <c r="AD36" s="840">
        <v>5.1858000000000004</v>
      </c>
      <c r="AE36" s="840">
        <v>5.0132000000000003</v>
      </c>
      <c r="AF36" s="840">
        <v>5.0639000000000003</v>
      </c>
      <c r="AG36" s="951"/>
      <c r="AH36" s="838">
        <v>14</v>
      </c>
      <c r="AI36" s="838">
        <v>14</v>
      </c>
      <c r="AJ36" s="838">
        <v>13</v>
      </c>
      <c r="AK36" s="838">
        <v>15</v>
      </c>
      <c r="AL36" s="838">
        <v>13</v>
      </c>
      <c r="AM36" s="838">
        <v>14</v>
      </c>
      <c r="AN36" s="838">
        <v>10</v>
      </c>
      <c r="AO36" s="952">
        <v>10</v>
      </c>
      <c r="AP36" s="838">
        <v>10</v>
      </c>
      <c r="AQ36" s="838">
        <v>8</v>
      </c>
      <c r="AR36" s="838">
        <v>8</v>
      </c>
      <c r="AS36" s="838">
        <v>9</v>
      </c>
      <c r="AT36" s="838" t="s">
        <v>430</v>
      </c>
      <c r="AU36" s="838">
        <v>15</v>
      </c>
      <c r="AV36" s="838">
        <v>14</v>
      </c>
      <c r="AW36" s="838">
        <v>10</v>
      </c>
      <c r="AX36" s="838">
        <v>10</v>
      </c>
      <c r="AY36" s="838">
        <v>15</v>
      </c>
      <c r="AZ36" s="953"/>
      <c r="BA36" s="847">
        <v>1.59</v>
      </c>
      <c r="BB36" s="840" t="s">
        <v>430</v>
      </c>
      <c r="BC36" s="840" t="s">
        <v>430</v>
      </c>
      <c r="BD36" s="840" t="s">
        <v>430</v>
      </c>
      <c r="BE36" s="846" t="s">
        <v>430</v>
      </c>
      <c r="BF36" s="846">
        <v>98.41</v>
      </c>
      <c r="BG36" s="841"/>
      <c r="BH36" s="954">
        <v>98.41</v>
      </c>
      <c r="BI36" s="840" t="s">
        <v>430</v>
      </c>
      <c r="BJ36" s="840" t="s">
        <v>430</v>
      </c>
      <c r="BK36" s="840" t="s">
        <v>430</v>
      </c>
      <c r="BL36" s="840" t="s">
        <v>430</v>
      </c>
      <c r="BM36" s="846" t="s">
        <v>430</v>
      </c>
      <c r="BN36" s="846" t="s">
        <v>430</v>
      </c>
      <c r="BO36" s="846">
        <v>1.59</v>
      </c>
      <c r="BP36" s="846" t="s">
        <v>430</v>
      </c>
      <c r="BQ36" s="846" t="s">
        <v>430</v>
      </c>
      <c r="BR36" s="844"/>
      <c r="BS36" s="836" t="s">
        <v>430</v>
      </c>
      <c r="BT36" s="850" t="s">
        <v>430</v>
      </c>
      <c r="BU36" s="916"/>
      <c r="BV36" s="841" t="s">
        <v>554</v>
      </c>
    </row>
    <row r="37" spans="1:74" s="424" customFormat="1" x14ac:dyDescent="0.25">
      <c r="A37" s="341" t="s">
        <v>7332</v>
      </c>
      <c r="B37" s="369"/>
      <c r="C37" s="709">
        <v>43452</v>
      </c>
      <c r="D37" s="369"/>
      <c r="E37" s="342">
        <v>7462.91</v>
      </c>
      <c r="F37" s="369"/>
      <c r="G37" s="343">
        <v>145.57689999999999</v>
      </c>
      <c r="H37" s="370"/>
      <c r="I37" s="832">
        <v>2.7399999999999998E-3</v>
      </c>
      <c r="J37" s="832">
        <v>5.39</v>
      </c>
      <c r="K37" s="832">
        <v>2.7399999999999998E-3</v>
      </c>
      <c r="L37" s="832">
        <v>2.7399999999999998E-3</v>
      </c>
      <c r="M37" s="358"/>
      <c r="N37" s="346">
        <v>5.1406000000000001</v>
      </c>
      <c r="O37" s="344">
        <v>5.1672000000000002</v>
      </c>
      <c r="P37" s="344">
        <v>5.2023999999999999</v>
      </c>
      <c r="Q37" s="344">
        <v>5.1464999999999996</v>
      </c>
      <c r="R37" s="344">
        <v>5.1060999999999996</v>
      </c>
      <c r="S37" s="344">
        <v>5.0468999999999999</v>
      </c>
      <c r="T37" s="344">
        <v>5.0853000000000002</v>
      </c>
      <c r="U37" s="350">
        <v>5.1912000000000003</v>
      </c>
      <c r="V37" s="344">
        <v>5.2705000000000002</v>
      </c>
      <c r="W37" s="344">
        <v>5.8041</v>
      </c>
      <c r="X37" s="344">
        <v>6.1071999999999997</v>
      </c>
      <c r="Y37" s="371">
        <v>5.5528000000000004</v>
      </c>
      <c r="Z37" s="344" t="s">
        <v>430</v>
      </c>
      <c r="AA37" s="344">
        <v>5.1162999999999998</v>
      </c>
      <c r="AB37" s="344">
        <v>5.0674999999999999</v>
      </c>
      <c r="AC37" s="344">
        <v>5.0876000000000001</v>
      </c>
      <c r="AD37" s="344">
        <v>5.1942000000000004</v>
      </c>
      <c r="AE37" s="344">
        <v>5.1162999999999998</v>
      </c>
      <c r="AF37" s="344">
        <v>5.1050000000000004</v>
      </c>
      <c r="AG37" s="565"/>
      <c r="AH37" s="342">
        <v>3</v>
      </c>
      <c r="AI37" s="342">
        <v>9</v>
      </c>
      <c r="AJ37" s="342">
        <v>7</v>
      </c>
      <c r="AK37" s="342">
        <v>8</v>
      </c>
      <c r="AL37" s="342">
        <v>7</v>
      </c>
      <c r="AM37" s="342">
        <v>6</v>
      </c>
      <c r="AN37" s="342">
        <v>9</v>
      </c>
      <c r="AO37" s="568">
        <v>9</v>
      </c>
      <c r="AP37" s="342">
        <v>8</v>
      </c>
      <c r="AQ37" s="342">
        <v>5</v>
      </c>
      <c r="AR37" s="342">
        <v>4</v>
      </c>
      <c r="AS37" s="342">
        <v>5</v>
      </c>
      <c r="AT37" s="342" t="s">
        <v>430</v>
      </c>
      <c r="AU37" s="342">
        <v>8</v>
      </c>
      <c r="AV37" s="342">
        <v>6</v>
      </c>
      <c r="AW37" s="342">
        <v>9</v>
      </c>
      <c r="AX37" s="342">
        <v>9</v>
      </c>
      <c r="AY37" s="342">
        <v>8</v>
      </c>
      <c r="AZ37" s="580"/>
      <c r="BA37" s="948">
        <v>3.68</v>
      </c>
      <c r="BB37" s="344" t="s">
        <v>430</v>
      </c>
      <c r="BC37" s="344" t="s">
        <v>430</v>
      </c>
      <c r="BD37" s="344" t="s">
        <v>430</v>
      </c>
      <c r="BE37" s="371" t="s">
        <v>430</v>
      </c>
      <c r="BF37" s="949">
        <v>96.32</v>
      </c>
      <c r="BG37" s="370"/>
      <c r="BH37" s="950">
        <v>95.67</v>
      </c>
      <c r="BI37" s="344" t="s">
        <v>430</v>
      </c>
      <c r="BJ37" s="344" t="s">
        <v>430</v>
      </c>
      <c r="BK37" s="344" t="s">
        <v>430</v>
      </c>
      <c r="BL37" s="344" t="s">
        <v>430</v>
      </c>
      <c r="BM37" s="371" t="s">
        <v>430</v>
      </c>
      <c r="BN37" s="371" t="s">
        <v>430</v>
      </c>
      <c r="BO37" s="949">
        <v>3.68</v>
      </c>
      <c r="BP37" s="371" t="s">
        <v>430</v>
      </c>
      <c r="BQ37" s="371" t="s">
        <v>430</v>
      </c>
      <c r="BR37" s="462"/>
      <c r="BS37" s="369" t="s">
        <v>430</v>
      </c>
      <c r="BT37" s="350" t="s">
        <v>430</v>
      </c>
      <c r="BU37" s="426"/>
      <c r="BV37" s="370" t="s">
        <v>554</v>
      </c>
    </row>
    <row r="38" spans="1:74" s="424" customFormat="1" x14ac:dyDescent="0.25">
      <c r="A38" s="341" t="s">
        <v>7333</v>
      </c>
      <c r="B38" s="369"/>
      <c r="C38" s="709">
        <v>43607</v>
      </c>
      <c r="D38" s="369"/>
      <c r="E38" s="342">
        <v>4680.62</v>
      </c>
      <c r="F38" s="369"/>
      <c r="G38" s="343">
        <v>1415.7126000000001</v>
      </c>
      <c r="H38" s="370"/>
      <c r="I38" s="832">
        <v>4.1900000000000001E-3</v>
      </c>
      <c r="J38" s="832">
        <v>5.33</v>
      </c>
      <c r="K38" s="832">
        <v>4.1900000000000001E-3</v>
      </c>
      <c r="L38" s="832">
        <v>4.1900000000000001E-3</v>
      </c>
      <c r="M38" s="358"/>
      <c r="N38" s="346">
        <v>5.17</v>
      </c>
      <c r="O38" s="344">
        <v>5.2084999999999999</v>
      </c>
      <c r="P38" s="344">
        <v>5.1744000000000003</v>
      </c>
      <c r="Q38" s="344">
        <v>5.1353999999999997</v>
      </c>
      <c r="R38" s="344">
        <v>5.0793999999999997</v>
      </c>
      <c r="S38" s="344">
        <v>5.0370999999999997</v>
      </c>
      <c r="T38" s="344">
        <v>5.1029</v>
      </c>
      <c r="U38" s="350">
        <v>5.2035</v>
      </c>
      <c r="V38" s="344">
        <v>5.2766000000000002</v>
      </c>
      <c r="W38" s="344">
        <v>5.7827999999999999</v>
      </c>
      <c r="X38" s="344">
        <v>6.0892999999999997</v>
      </c>
      <c r="Y38" s="371">
        <v>5.5301999999999998</v>
      </c>
      <c r="Z38" s="344" t="s">
        <v>430</v>
      </c>
      <c r="AA38" s="344">
        <v>5.2055999999999996</v>
      </c>
      <c r="AB38" s="344">
        <v>5.0571000000000002</v>
      </c>
      <c r="AC38" s="344">
        <v>5.1077000000000004</v>
      </c>
      <c r="AD38" s="344">
        <v>5.2058999999999997</v>
      </c>
      <c r="AE38" s="344">
        <v>5.2055999999999996</v>
      </c>
      <c r="AF38" s="344">
        <v>5.0029000000000003</v>
      </c>
      <c r="AG38" s="565"/>
      <c r="AH38" s="342">
        <v>2</v>
      </c>
      <c r="AI38" s="342">
        <v>7</v>
      </c>
      <c r="AJ38" s="342">
        <v>9</v>
      </c>
      <c r="AK38" s="342">
        <v>9</v>
      </c>
      <c r="AL38" s="342">
        <v>12</v>
      </c>
      <c r="AM38" s="342">
        <v>8</v>
      </c>
      <c r="AN38" s="342">
        <v>4</v>
      </c>
      <c r="AO38" s="568">
        <v>5</v>
      </c>
      <c r="AP38" s="342">
        <v>5</v>
      </c>
      <c r="AQ38" s="342">
        <v>10</v>
      </c>
      <c r="AR38" s="342">
        <v>9</v>
      </c>
      <c r="AS38" s="342">
        <v>8</v>
      </c>
      <c r="AT38" s="342" t="s">
        <v>430</v>
      </c>
      <c r="AU38" s="342">
        <v>3</v>
      </c>
      <c r="AV38" s="342">
        <v>9</v>
      </c>
      <c r="AW38" s="342">
        <v>5</v>
      </c>
      <c r="AX38" s="342">
        <v>5</v>
      </c>
      <c r="AY38" s="342">
        <v>3</v>
      </c>
      <c r="AZ38" s="580"/>
      <c r="BA38" s="948">
        <v>4.26</v>
      </c>
      <c r="BB38" s="344" t="s">
        <v>430</v>
      </c>
      <c r="BC38" s="344" t="s">
        <v>430</v>
      </c>
      <c r="BD38" s="344" t="s">
        <v>430</v>
      </c>
      <c r="BE38" s="371" t="s">
        <v>430</v>
      </c>
      <c r="BF38" s="949">
        <v>95.74</v>
      </c>
      <c r="BG38" s="370"/>
      <c r="BH38" s="950">
        <v>95.74</v>
      </c>
      <c r="BI38" s="344" t="s">
        <v>430</v>
      </c>
      <c r="BJ38" s="344" t="s">
        <v>430</v>
      </c>
      <c r="BK38" s="344" t="s">
        <v>430</v>
      </c>
      <c r="BL38" s="344" t="s">
        <v>430</v>
      </c>
      <c r="BM38" s="371" t="s">
        <v>430</v>
      </c>
      <c r="BN38" s="371" t="s">
        <v>430</v>
      </c>
      <c r="BO38" s="949">
        <v>4.26</v>
      </c>
      <c r="BP38" s="371" t="s">
        <v>430</v>
      </c>
      <c r="BQ38" s="371" t="s">
        <v>430</v>
      </c>
      <c r="BR38" s="462"/>
      <c r="BS38" s="369" t="s">
        <v>430</v>
      </c>
      <c r="BT38" s="350" t="s">
        <v>430</v>
      </c>
      <c r="BU38" s="426"/>
      <c r="BV38" s="370" t="s">
        <v>554</v>
      </c>
    </row>
    <row r="39" spans="1:74" s="424" customFormat="1" x14ac:dyDescent="0.25">
      <c r="A39" s="341" t="s">
        <v>7334</v>
      </c>
      <c r="B39" s="369"/>
      <c r="C39" s="709">
        <v>37949</v>
      </c>
      <c r="D39" s="369"/>
      <c r="E39" s="342">
        <v>4258.58</v>
      </c>
      <c r="F39" s="369"/>
      <c r="G39" s="343">
        <v>3693.0956999999999</v>
      </c>
      <c r="H39" s="370"/>
      <c r="I39" s="832">
        <v>5.4799999999999996E-3</v>
      </c>
      <c r="J39" s="832">
        <v>5.35</v>
      </c>
      <c r="K39" s="832">
        <v>5.4799999999999996E-3</v>
      </c>
      <c r="L39" s="832">
        <v>5.4799999999999996E-3</v>
      </c>
      <c r="M39" s="358"/>
      <c r="N39" s="346">
        <v>4.9957000000000003</v>
      </c>
      <c r="O39" s="344">
        <v>5.3132999999999999</v>
      </c>
      <c r="P39" s="344">
        <v>5.2385000000000002</v>
      </c>
      <c r="Q39" s="344">
        <v>5.1681999999999997</v>
      </c>
      <c r="R39" s="344">
        <v>5.1196999999999999</v>
      </c>
      <c r="S39" s="344">
        <v>5.0591999999999997</v>
      </c>
      <c r="T39" s="344">
        <v>5.1025999999999998</v>
      </c>
      <c r="U39" s="350">
        <v>5.2087000000000003</v>
      </c>
      <c r="V39" s="344">
        <v>5.2882999999999996</v>
      </c>
      <c r="W39" s="344">
        <v>5.8148</v>
      </c>
      <c r="X39" s="344">
        <v>6.1273999999999997</v>
      </c>
      <c r="Y39" s="371">
        <v>5.5711000000000004</v>
      </c>
      <c r="Z39" s="344">
        <v>5.4539</v>
      </c>
      <c r="AA39" s="344">
        <v>5.3346</v>
      </c>
      <c r="AB39" s="344">
        <v>5.0898000000000003</v>
      </c>
      <c r="AC39" s="344">
        <v>5.1082999999999998</v>
      </c>
      <c r="AD39" s="344">
        <v>5.2130000000000001</v>
      </c>
      <c r="AE39" s="344">
        <v>5.3346</v>
      </c>
      <c r="AF39" s="344">
        <v>5.9459999999999997</v>
      </c>
      <c r="AG39" s="565"/>
      <c r="AH39" s="342">
        <v>12</v>
      </c>
      <c r="AI39" s="342">
        <v>3</v>
      </c>
      <c r="AJ39" s="342">
        <v>6</v>
      </c>
      <c r="AK39" s="342">
        <v>6</v>
      </c>
      <c r="AL39" s="342">
        <v>5</v>
      </c>
      <c r="AM39" s="342">
        <v>5</v>
      </c>
      <c r="AN39" s="342">
        <v>5</v>
      </c>
      <c r="AO39" s="568">
        <v>4</v>
      </c>
      <c r="AP39" s="342">
        <v>4</v>
      </c>
      <c r="AQ39" s="342">
        <v>4</v>
      </c>
      <c r="AR39" s="342">
        <v>2</v>
      </c>
      <c r="AS39" s="342">
        <v>2</v>
      </c>
      <c r="AT39" s="342">
        <v>1</v>
      </c>
      <c r="AU39" s="342">
        <v>1</v>
      </c>
      <c r="AV39" s="342">
        <v>5</v>
      </c>
      <c r="AW39" s="342">
        <v>4</v>
      </c>
      <c r="AX39" s="342">
        <v>4</v>
      </c>
      <c r="AY39" s="342">
        <v>1</v>
      </c>
      <c r="AZ39" s="580"/>
      <c r="BA39" s="948">
        <v>5.86</v>
      </c>
      <c r="BB39" s="832">
        <v>11.74</v>
      </c>
      <c r="BC39" s="344" t="s">
        <v>430</v>
      </c>
      <c r="BD39" s="344" t="s">
        <v>430</v>
      </c>
      <c r="BE39" s="371" t="s">
        <v>430</v>
      </c>
      <c r="BF39" s="949">
        <v>82.4</v>
      </c>
      <c r="BG39" s="370"/>
      <c r="BH39" s="950">
        <v>82.4</v>
      </c>
      <c r="BI39" s="832">
        <v>5.87</v>
      </c>
      <c r="BJ39" s="832">
        <v>5.87</v>
      </c>
      <c r="BK39" s="344" t="s">
        <v>430</v>
      </c>
      <c r="BL39" s="344" t="s">
        <v>430</v>
      </c>
      <c r="BM39" s="371" t="s">
        <v>430</v>
      </c>
      <c r="BN39" s="371" t="s">
        <v>430</v>
      </c>
      <c r="BO39" s="949">
        <v>5.86</v>
      </c>
      <c r="BP39" s="371" t="s">
        <v>430</v>
      </c>
      <c r="BQ39" s="371" t="s">
        <v>430</v>
      </c>
      <c r="BR39" s="462"/>
      <c r="BS39" s="369" t="s">
        <v>430</v>
      </c>
      <c r="BT39" s="350" t="s">
        <v>430</v>
      </c>
      <c r="BU39" s="426"/>
      <c r="BV39" s="370" t="s">
        <v>554</v>
      </c>
    </row>
    <row r="40" spans="1:74" s="424" customFormat="1" x14ac:dyDescent="0.25">
      <c r="A40" s="341" t="s">
        <v>7335</v>
      </c>
      <c r="B40" s="369"/>
      <c r="C40" s="709">
        <v>43551</v>
      </c>
      <c r="D40" s="369"/>
      <c r="E40" s="342">
        <v>3892.76</v>
      </c>
      <c r="F40" s="369"/>
      <c r="G40" s="343">
        <v>1428.7363</v>
      </c>
      <c r="H40" s="370"/>
      <c r="I40" s="832">
        <v>2.7399999999999998E-3</v>
      </c>
      <c r="J40" s="832">
        <v>5.34</v>
      </c>
      <c r="K40" s="832">
        <v>2.7399999999999998E-3</v>
      </c>
      <c r="L40" s="832">
        <v>2.7399999999999998E-3</v>
      </c>
      <c r="M40" s="358"/>
      <c r="N40" s="346">
        <v>4.9389000000000003</v>
      </c>
      <c r="O40" s="344">
        <v>5.0655000000000001</v>
      </c>
      <c r="P40" s="344">
        <v>5.1235999999999997</v>
      </c>
      <c r="Q40" s="344">
        <v>5.1060999999999996</v>
      </c>
      <c r="R40" s="344">
        <v>5.0651000000000002</v>
      </c>
      <c r="S40" s="344">
        <v>5.0286</v>
      </c>
      <c r="T40" s="344">
        <v>5.0609000000000002</v>
      </c>
      <c r="U40" s="350">
        <v>5.1692999999999998</v>
      </c>
      <c r="V40" s="344">
        <v>5.2454000000000001</v>
      </c>
      <c r="W40" s="344">
        <v>5.7744999999999997</v>
      </c>
      <c r="X40" s="344">
        <v>6.0789</v>
      </c>
      <c r="Y40" s="371">
        <v>5.5182000000000002</v>
      </c>
      <c r="Z40" s="344" t="s">
        <v>430</v>
      </c>
      <c r="AA40" s="344">
        <v>5.0149999999999997</v>
      </c>
      <c r="AB40" s="344">
        <v>5.0491000000000001</v>
      </c>
      <c r="AC40" s="344">
        <v>5.0631000000000004</v>
      </c>
      <c r="AD40" s="344">
        <v>5.1711</v>
      </c>
      <c r="AE40" s="344">
        <v>5.0149999999999997</v>
      </c>
      <c r="AF40" s="344">
        <v>5.0293000000000001</v>
      </c>
      <c r="AG40" s="565"/>
      <c r="AH40" s="342">
        <v>16</v>
      </c>
      <c r="AI40" s="342">
        <v>16</v>
      </c>
      <c r="AJ40" s="342">
        <v>14</v>
      </c>
      <c r="AK40" s="342">
        <v>14</v>
      </c>
      <c r="AL40" s="342">
        <v>15</v>
      </c>
      <c r="AM40" s="342">
        <v>13</v>
      </c>
      <c r="AN40" s="342">
        <v>12</v>
      </c>
      <c r="AO40" s="568">
        <v>12</v>
      </c>
      <c r="AP40" s="342">
        <v>11</v>
      </c>
      <c r="AQ40" s="342">
        <v>11</v>
      </c>
      <c r="AR40" s="342">
        <v>10</v>
      </c>
      <c r="AS40" s="342">
        <v>11</v>
      </c>
      <c r="AT40" s="342" t="s">
        <v>430</v>
      </c>
      <c r="AU40" s="342">
        <v>14</v>
      </c>
      <c r="AV40" s="342">
        <v>10</v>
      </c>
      <c r="AW40" s="342">
        <v>12</v>
      </c>
      <c r="AX40" s="342">
        <v>12</v>
      </c>
      <c r="AY40" s="342">
        <v>14</v>
      </c>
      <c r="AZ40" s="580"/>
      <c r="BA40" s="463">
        <v>4.0999999999999996</v>
      </c>
      <c r="BB40" s="344" t="s">
        <v>430</v>
      </c>
      <c r="BC40" s="344" t="s">
        <v>430</v>
      </c>
      <c r="BD40" s="344" t="s">
        <v>430</v>
      </c>
      <c r="BE40" s="371" t="s">
        <v>430</v>
      </c>
      <c r="BF40" s="371">
        <v>95.9</v>
      </c>
      <c r="BG40" s="370"/>
      <c r="BH40" s="590">
        <v>95.9</v>
      </c>
      <c r="BI40" s="344" t="s">
        <v>430</v>
      </c>
      <c r="BJ40" s="344" t="s">
        <v>430</v>
      </c>
      <c r="BK40" s="344" t="s">
        <v>430</v>
      </c>
      <c r="BL40" s="344" t="s">
        <v>430</v>
      </c>
      <c r="BM40" s="371" t="s">
        <v>430</v>
      </c>
      <c r="BN40" s="371" t="s">
        <v>430</v>
      </c>
      <c r="BO40" s="371">
        <v>4.0999999999999996</v>
      </c>
      <c r="BP40" s="371" t="s">
        <v>430</v>
      </c>
      <c r="BQ40" s="371" t="s">
        <v>430</v>
      </c>
      <c r="BR40" s="462"/>
      <c r="BS40" s="369" t="s">
        <v>430</v>
      </c>
      <c r="BT40" s="350" t="s">
        <v>430</v>
      </c>
      <c r="BU40" s="426"/>
      <c r="BV40" s="370" t="s">
        <v>554</v>
      </c>
    </row>
    <row r="41" spans="1:74" s="424" customFormat="1" x14ac:dyDescent="0.25">
      <c r="A41" s="341" t="s">
        <v>7336</v>
      </c>
      <c r="B41" s="369"/>
      <c r="C41" s="709">
        <v>43474</v>
      </c>
      <c r="D41" s="369"/>
      <c r="E41" s="342">
        <v>3002.41</v>
      </c>
      <c r="F41" s="369"/>
      <c r="G41" s="343">
        <v>1452.9496999999999</v>
      </c>
      <c r="H41" s="370"/>
      <c r="I41" s="832">
        <v>0</v>
      </c>
      <c r="J41" s="832">
        <v>5.41</v>
      </c>
      <c r="K41" s="832">
        <v>0</v>
      </c>
      <c r="L41" s="832">
        <v>0</v>
      </c>
      <c r="M41" s="358"/>
      <c r="N41" s="346">
        <v>5.0023</v>
      </c>
      <c r="O41" s="344">
        <v>5.1596000000000002</v>
      </c>
      <c r="P41" s="344">
        <v>5.2009999999999996</v>
      </c>
      <c r="Q41" s="344">
        <v>5.1638000000000002</v>
      </c>
      <c r="R41" s="344">
        <v>5.1136999999999997</v>
      </c>
      <c r="S41" s="344">
        <v>5.0385</v>
      </c>
      <c r="T41" s="344">
        <v>5.0891000000000002</v>
      </c>
      <c r="U41" s="350">
        <v>5.1974</v>
      </c>
      <c r="V41" s="344">
        <v>5.2702999999999998</v>
      </c>
      <c r="W41" s="344">
        <v>5.7926000000000002</v>
      </c>
      <c r="X41" s="344">
        <v>6.1029999999999998</v>
      </c>
      <c r="Y41" s="371">
        <v>5.5545</v>
      </c>
      <c r="Z41" s="344" t="s">
        <v>430</v>
      </c>
      <c r="AA41" s="344">
        <v>5.0507999999999997</v>
      </c>
      <c r="AB41" s="344">
        <v>5.0582000000000003</v>
      </c>
      <c r="AC41" s="344">
        <v>5.0913000000000004</v>
      </c>
      <c r="AD41" s="344">
        <v>5.1992000000000003</v>
      </c>
      <c r="AE41" s="344">
        <v>5.0507999999999997</v>
      </c>
      <c r="AF41" s="344">
        <v>5.1199000000000003</v>
      </c>
      <c r="AG41" s="565"/>
      <c r="AH41" s="342">
        <v>10</v>
      </c>
      <c r="AI41" s="342">
        <v>10</v>
      </c>
      <c r="AJ41" s="342">
        <v>8</v>
      </c>
      <c r="AK41" s="342">
        <v>7</v>
      </c>
      <c r="AL41" s="342">
        <v>6</v>
      </c>
      <c r="AM41" s="342">
        <v>7</v>
      </c>
      <c r="AN41" s="342">
        <v>7</v>
      </c>
      <c r="AO41" s="568">
        <v>7</v>
      </c>
      <c r="AP41" s="342">
        <v>9</v>
      </c>
      <c r="AQ41" s="342">
        <v>6</v>
      </c>
      <c r="AR41" s="342">
        <v>5</v>
      </c>
      <c r="AS41" s="342">
        <v>4</v>
      </c>
      <c r="AT41" s="342" t="s">
        <v>430</v>
      </c>
      <c r="AU41" s="342">
        <v>9</v>
      </c>
      <c r="AV41" s="342">
        <v>8</v>
      </c>
      <c r="AW41" s="342">
        <v>7</v>
      </c>
      <c r="AX41" s="342">
        <v>7</v>
      </c>
      <c r="AY41" s="342">
        <v>9</v>
      </c>
      <c r="AZ41" s="580"/>
      <c r="BA41" s="948">
        <v>4.6500000000000004</v>
      </c>
      <c r="BB41" s="832">
        <v>51.63</v>
      </c>
      <c r="BC41" s="344" t="s">
        <v>430</v>
      </c>
      <c r="BD41" s="344" t="s">
        <v>430</v>
      </c>
      <c r="BE41" s="371" t="s">
        <v>430</v>
      </c>
      <c r="BF41" s="949">
        <v>43.72</v>
      </c>
      <c r="BG41" s="370"/>
      <c r="BH41" s="950">
        <v>43.72</v>
      </c>
      <c r="BI41" s="832">
        <v>26.65</v>
      </c>
      <c r="BJ41" s="832">
        <v>24.98</v>
      </c>
      <c r="BK41" s="344" t="s">
        <v>430</v>
      </c>
      <c r="BL41" s="344" t="s">
        <v>430</v>
      </c>
      <c r="BM41" s="371" t="s">
        <v>430</v>
      </c>
      <c r="BN41" s="371" t="s">
        <v>430</v>
      </c>
      <c r="BO41" s="949">
        <v>4.6500000000000004</v>
      </c>
      <c r="BP41" s="371" t="s">
        <v>430</v>
      </c>
      <c r="BQ41" s="371" t="s">
        <v>430</v>
      </c>
      <c r="BR41" s="462"/>
      <c r="BS41" s="369" t="s">
        <v>430</v>
      </c>
      <c r="BT41" s="350" t="s">
        <v>430</v>
      </c>
      <c r="BU41" s="426"/>
      <c r="BV41" s="370" t="s">
        <v>554</v>
      </c>
    </row>
    <row r="42" spans="1:74" s="424" customFormat="1" x14ac:dyDescent="0.25">
      <c r="A42" s="341" t="s">
        <v>7337</v>
      </c>
      <c r="B42" s="369"/>
      <c r="C42" s="709">
        <v>43753</v>
      </c>
      <c r="D42" s="369"/>
      <c r="E42" s="342">
        <v>2024.86</v>
      </c>
      <c r="F42" s="369"/>
      <c r="G42" s="343">
        <v>1390.8816999999999</v>
      </c>
      <c r="H42" s="370"/>
      <c r="I42" s="832">
        <v>2.7399999999999998E-3</v>
      </c>
      <c r="J42" s="832">
        <v>5.37</v>
      </c>
      <c r="K42" s="832">
        <v>0</v>
      </c>
      <c r="L42" s="832">
        <v>0</v>
      </c>
      <c r="M42" s="358"/>
      <c r="N42" s="346">
        <v>5.0103999999999997</v>
      </c>
      <c r="O42" s="344">
        <v>5.0678000000000001</v>
      </c>
      <c r="P42" s="344">
        <v>5.1177999999999999</v>
      </c>
      <c r="Q42" s="344">
        <v>5.1063999999999998</v>
      </c>
      <c r="R42" s="344">
        <v>5.0726000000000004</v>
      </c>
      <c r="S42" s="344">
        <v>5.0358000000000001</v>
      </c>
      <c r="T42" s="344">
        <v>5.0666000000000002</v>
      </c>
      <c r="U42" s="350">
        <v>5.1830999999999996</v>
      </c>
      <c r="V42" s="344">
        <v>5.2709999999999999</v>
      </c>
      <c r="W42" s="344">
        <v>5.7923999999999998</v>
      </c>
      <c r="X42" s="344">
        <v>6.1025</v>
      </c>
      <c r="Y42" s="371">
        <v>5.5580999999999996</v>
      </c>
      <c r="Z42" s="344" t="s">
        <v>430</v>
      </c>
      <c r="AA42" s="344">
        <v>5.0228999999999999</v>
      </c>
      <c r="AB42" s="344">
        <v>5.0476999999999999</v>
      </c>
      <c r="AC42" s="344">
        <v>5.0678000000000001</v>
      </c>
      <c r="AD42" s="344">
        <v>5.1848999999999998</v>
      </c>
      <c r="AE42" s="344">
        <v>5.0228999999999999</v>
      </c>
      <c r="AF42" s="344">
        <v>5.0339999999999998</v>
      </c>
      <c r="AG42" s="565"/>
      <c r="AH42" s="342">
        <v>9</v>
      </c>
      <c r="AI42" s="342">
        <v>15</v>
      </c>
      <c r="AJ42" s="342">
        <v>15</v>
      </c>
      <c r="AK42" s="342">
        <v>13</v>
      </c>
      <c r="AL42" s="342">
        <v>14</v>
      </c>
      <c r="AM42" s="342">
        <v>10</v>
      </c>
      <c r="AN42" s="342">
        <v>11</v>
      </c>
      <c r="AO42" s="568">
        <v>11</v>
      </c>
      <c r="AP42" s="342">
        <v>7</v>
      </c>
      <c r="AQ42" s="342">
        <v>7</v>
      </c>
      <c r="AR42" s="342">
        <v>6</v>
      </c>
      <c r="AS42" s="342">
        <v>3</v>
      </c>
      <c r="AT42" s="342" t="s">
        <v>430</v>
      </c>
      <c r="AU42" s="342">
        <v>13</v>
      </c>
      <c r="AV42" s="342">
        <v>12</v>
      </c>
      <c r="AW42" s="342">
        <v>11</v>
      </c>
      <c r="AX42" s="342">
        <v>11</v>
      </c>
      <c r="AY42" s="342">
        <v>13</v>
      </c>
      <c r="AZ42" s="580"/>
      <c r="BA42" s="463" t="s">
        <v>430</v>
      </c>
      <c r="BB42" s="832">
        <v>4.9400000000000004</v>
      </c>
      <c r="BC42" s="344" t="s">
        <v>430</v>
      </c>
      <c r="BD42" s="344" t="s">
        <v>430</v>
      </c>
      <c r="BE42" s="371" t="s">
        <v>430</v>
      </c>
      <c r="BF42" s="949">
        <v>95.06</v>
      </c>
      <c r="BG42" s="370"/>
      <c r="BH42" s="950">
        <v>95.06</v>
      </c>
      <c r="BI42" s="344" t="s">
        <v>430</v>
      </c>
      <c r="BJ42" s="832">
        <v>4.9400000000000004</v>
      </c>
      <c r="BK42" s="344" t="s">
        <v>430</v>
      </c>
      <c r="BL42" s="344" t="s">
        <v>430</v>
      </c>
      <c r="BM42" s="371" t="s">
        <v>430</v>
      </c>
      <c r="BN42" s="371" t="s">
        <v>430</v>
      </c>
      <c r="BO42" s="371" t="s">
        <v>430</v>
      </c>
      <c r="BP42" s="371" t="s">
        <v>430</v>
      </c>
      <c r="BQ42" s="371" t="s">
        <v>430</v>
      </c>
      <c r="BR42" s="462"/>
      <c r="BS42" s="369" t="s">
        <v>430</v>
      </c>
      <c r="BT42" s="350" t="s">
        <v>430</v>
      </c>
      <c r="BU42" s="426"/>
      <c r="BV42" s="370" t="s">
        <v>554</v>
      </c>
    </row>
    <row r="43" spans="1:74" s="424" customFormat="1" x14ac:dyDescent="0.25">
      <c r="A43" s="341" t="s">
        <v>7338</v>
      </c>
      <c r="B43" s="369"/>
      <c r="C43" s="709">
        <v>43544</v>
      </c>
      <c r="D43" s="369"/>
      <c r="E43" s="342">
        <v>1482.69</v>
      </c>
      <c r="F43" s="369"/>
      <c r="G43" s="343">
        <v>1438.9621999999999</v>
      </c>
      <c r="H43" s="370"/>
      <c r="I43" s="832">
        <v>0</v>
      </c>
      <c r="J43" s="832">
        <v>5.35</v>
      </c>
      <c r="K43" s="832">
        <v>0</v>
      </c>
      <c r="L43" s="832">
        <v>0</v>
      </c>
      <c r="M43" s="358"/>
      <c r="N43" s="346">
        <v>4.8834999999999997</v>
      </c>
      <c r="O43" s="344">
        <v>5.5321999999999996</v>
      </c>
      <c r="P43" s="344">
        <v>5.3179999999999996</v>
      </c>
      <c r="Q43" s="344">
        <v>5.1818999999999997</v>
      </c>
      <c r="R43" s="344">
        <v>5.0976999999999997</v>
      </c>
      <c r="S43" s="344">
        <v>5.0347</v>
      </c>
      <c r="T43" s="344">
        <v>5.0172999999999996</v>
      </c>
      <c r="U43" s="350">
        <v>5.1245000000000003</v>
      </c>
      <c r="V43" s="344">
        <v>5.2058</v>
      </c>
      <c r="W43" s="344">
        <v>5.7481</v>
      </c>
      <c r="X43" s="344">
        <v>6.0570000000000004</v>
      </c>
      <c r="Y43" s="371">
        <v>5.5065</v>
      </c>
      <c r="Z43" s="344" t="s">
        <v>430</v>
      </c>
      <c r="AA43" s="344">
        <v>4.9665999999999997</v>
      </c>
      <c r="AB43" s="344">
        <v>5.0473999999999997</v>
      </c>
      <c r="AC43" s="344">
        <v>5.0195999999999996</v>
      </c>
      <c r="AD43" s="344">
        <v>5.1258999999999997</v>
      </c>
      <c r="AE43" s="344">
        <v>4.9665999999999997</v>
      </c>
      <c r="AF43" s="344">
        <v>5.1185</v>
      </c>
      <c r="AG43" s="565"/>
      <c r="AH43" s="342">
        <v>17</v>
      </c>
      <c r="AI43" s="342">
        <v>1</v>
      </c>
      <c r="AJ43" s="342">
        <v>1</v>
      </c>
      <c r="AK43" s="342">
        <v>5</v>
      </c>
      <c r="AL43" s="342">
        <v>9</v>
      </c>
      <c r="AM43" s="342">
        <v>11</v>
      </c>
      <c r="AN43" s="342">
        <v>17</v>
      </c>
      <c r="AO43" s="568">
        <v>17</v>
      </c>
      <c r="AP43" s="342">
        <v>15</v>
      </c>
      <c r="AQ43" s="342">
        <v>16</v>
      </c>
      <c r="AR43" s="342">
        <v>14</v>
      </c>
      <c r="AS43" s="342">
        <v>15</v>
      </c>
      <c r="AT43" s="342" t="s">
        <v>430</v>
      </c>
      <c r="AU43" s="342">
        <v>17</v>
      </c>
      <c r="AV43" s="342">
        <v>13</v>
      </c>
      <c r="AW43" s="342">
        <v>17</v>
      </c>
      <c r="AX43" s="342">
        <v>17</v>
      </c>
      <c r="AY43" s="342">
        <v>17</v>
      </c>
      <c r="AZ43" s="580"/>
      <c r="BA43" s="948">
        <v>1.68</v>
      </c>
      <c r="BB43" s="832">
        <v>20.23</v>
      </c>
      <c r="BC43" s="344" t="s">
        <v>430</v>
      </c>
      <c r="BD43" s="344" t="s">
        <v>430</v>
      </c>
      <c r="BE43" s="371" t="s">
        <v>430</v>
      </c>
      <c r="BF43" s="949">
        <v>78.08</v>
      </c>
      <c r="BG43" s="370"/>
      <c r="BH43" s="950">
        <v>78.08</v>
      </c>
      <c r="BI43" s="344" t="s">
        <v>430</v>
      </c>
      <c r="BJ43" s="832">
        <v>20.23</v>
      </c>
      <c r="BK43" s="344" t="s">
        <v>430</v>
      </c>
      <c r="BL43" s="344" t="s">
        <v>430</v>
      </c>
      <c r="BM43" s="371" t="s">
        <v>430</v>
      </c>
      <c r="BN43" s="371" t="s">
        <v>430</v>
      </c>
      <c r="BO43" s="949">
        <v>1.68</v>
      </c>
      <c r="BP43" s="371" t="s">
        <v>430</v>
      </c>
      <c r="BQ43" s="371" t="s">
        <v>430</v>
      </c>
      <c r="BR43" s="462"/>
      <c r="BS43" s="369" t="s">
        <v>430</v>
      </c>
      <c r="BT43" s="350" t="s">
        <v>430</v>
      </c>
      <c r="BU43" s="426"/>
      <c r="BV43" s="370" t="s">
        <v>554</v>
      </c>
    </row>
    <row r="44" spans="1:74" s="424" customFormat="1" x14ac:dyDescent="0.25">
      <c r="A44" s="341" t="s">
        <v>7339</v>
      </c>
      <c r="B44" s="369"/>
      <c r="C44" s="709">
        <v>43664</v>
      </c>
      <c r="D44" s="369"/>
      <c r="E44" s="342">
        <v>1212.21</v>
      </c>
      <c r="F44" s="369"/>
      <c r="G44" s="343">
        <v>1402.6857</v>
      </c>
      <c r="H44" s="370"/>
      <c r="I44" s="832">
        <v>3.4499999999999999E-3</v>
      </c>
      <c r="J44" s="832">
        <v>5.39</v>
      </c>
      <c r="K44" s="832">
        <v>3.4499999999999999E-3</v>
      </c>
      <c r="L44" s="832">
        <v>3.4499999999999999E-3</v>
      </c>
      <c r="M44" s="358"/>
      <c r="N44" s="346">
        <v>5.5355999999999996</v>
      </c>
      <c r="O44" s="344">
        <v>5.3254999999999999</v>
      </c>
      <c r="P44" s="344">
        <v>5.3144999999999998</v>
      </c>
      <c r="Q44" s="344">
        <v>5.1931000000000003</v>
      </c>
      <c r="R44" s="344">
        <v>5.1226000000000003</v>
      </c>
      <c r="S44" s="344">
        <v>5.0865</v>
      </c>
      <c r="T44" s="344">
        <v>5.0937999999999999</v>
      </c>
      <c r="U44" s="350">
        <v>5.1981999999999999</v>
      </c>
      <c r="V44" s="344">
        <v>5.2729999999999997</v>
      </c>
      <c r="W44" s="344">
        <v>5.7732000000000001</v>
      </c>
      <c r="X44" s="344">
        <v>6.0647000000000002</v>
      </c>
      <c r="Y44" s="371">
        <v>5.5110000000000001</v>
      </c>
      <c r="Z44" s="344" t="s">
        <v>430</v>
      </c>
      <c r="AA44" s="344">
        <v>5.3086000000000002</v>
      </c>
      <c r="AB44" s="344">
        <v>5.1067999999999998</v>
      </c>
      <c r="AC44" s="344">
        <v>5.0994999999999999</v>
      </c>
      <c r="AD44" s="344">
        <v>5.2034000000000002</v>
      </c>
      <c r="AE44" s="344">
        <v>5.3086000000000002</v>
      </c>
      <c r="AF44" s="344">
        <v>4.9808000000000003</v>
      </c>
      <c r="AG44" s="565"/>
      <c r="AH44" s="342">
        <v>1</v>
      </c>
      <c r="AI44" s="342">
        <v>2</v>
      </c>
      <c r="AJ44" s="342">
        <v>2</v>
      </c>
      <c r="AK44" s="342">
        <v>4</v>
      </c>
      <c r="AL44" s="342">
        <v>4</v>
      </c>
      <c r="AM44" s="342">
        <v>4</v>
      </c>
      <c r="AN44" s="342">
        <v>6</v>
      </c>
      <c r="AO44" s="568">
        <v>6</v>
      </c>
      <c r="AP44" s="342">
        <v>6</v>
      </c>
      <c r="AQ44" s="342">
        <v>12</v>
      </c>
      <c r="AR44" s="342">
        <v>12</v>
      </c>
      <c r="AS44" s="342">
        <v>14</v>
      </c>
      <c r="AT44" s="342" t="s">
        <v>430</v>
      </c>
      <c r="AU44" s="342">
        <v>2</v>
      </c>
      <c r="AV44" s="342">
        <v>3</v>
      </c>
      <c r="AW44" s="342">
        <v>6</v>
      </c>
      <c r="AX44" s="342">
        <v>6</v>
      </c>
      <c r="AY44" s="342">
        <v>2</v>
      </c>
      <c r="AZ44" s="580"/>
      <c r="BA44" s="948">
        <v>4.95</v>
      </c>
      <c r="BB44" s="832">
        <v>16.5</v>
      </c>
      <c r="BC44" s="344" t="s">
        <v>430</v>
      </c>
      <c r="BD44" s="344" t="s">
        <v>430</v>
      </c>
      <c r="BE44" s="371" t="s">
        <v>430</v>
      </c>
      <c r="BF44" s="949">
        <v>78.56</v>
      </c>
      <c r="BG44" s="370"/>
      <c r="BH44" s="950">
        <v>78.56</v>
      </c>
      <c r="BI44" s="832">
        <v>8.25</v>
      </c>
      <c r="BJ44" s="832">
        <v>8.25</v>
      </c>
      <c r="BK44" s="344" t="s">
        <v>430</v>
      </c>
      <c r="BL44" s="344" t="s">
        <v>430</v>
      </c>
      <c r="BM44" s="371" t="s">
        <v>430</v>
      </c>
      <c r="BN44" s="371" t="s">
        <v>430</v>
      </c>
      <c r="BO44" s="949">
        <v>4.95</v>
      </c>
      <c r="BP44" s="371" t="s">
        <v>430</v>
      </c>
      <c r="BQ44" s="371" t="s">
        <v>430</v>
      </c>
      <c r="BR44" s="462"/>
      <c r="BS44" s="369" t="s">
        <v>430</v>
      </c>
      <c r="BT44" s="350" t="s">
        <v>430</v>
      </c>
      <c r="BU44" s="426"/>
      <c r="BV44" s="370" t="s">
        <v>554</v>
      </c>
    </row>
    <row r="45" spans="1:74" s="424" customFormat="1" x14ac:dyDescent="0.25">
      <c r="A45" s="341" t="s">
        <v>7340</v>
      </c>
      <c r="B45" s="369"/>
      <c r="C45" s="709">
        <v>43593</v>
      </c>
      <c r="D45" s="369"/>
      <c r="E45" s="342">
        <v>1120.28</v>
      </c>
      <c r="F45" s="369"/>
      <c r="G45" s="343">
        <v>1418.579</v>
      </c>
      <c r="H45" s="370"/>
      <c r="I45" s="832">
        <v>8.2199999999999999E-3</v>
      </c>
      <c r="J45" s="832">
        <v>5.36</v>
      </c>
      <c r="K45" s="832">
        <v>8.2199999999999999E-3</v>
      </c>
      <c r="L45" s="832">
        <v>8.2199999999999999E-3</v>
      </c>
      <c r="M45" s="358"/>
      <c r="N45" s="346">
        <v>5.0514999999999999</v>
      </c>
      <c r="O45" s="344">
        <v>5.2348999999999997</v>
      </c>
      <c r="P45" s="344">
        <v>5.3106</v>
      </c>
      <c r="Q45" s="344">
        <v>5.2525000000000004</v>
      </c>
      <c r="R45" s="344">
        <v>5.1859999999999999</v>
      </c>
      <c r="S45" s="344">
        <v>5.1360999999999999</v>
      </c>
      <c r="T45" s="344">
        <v>5.1901999999999999</v>
      </c>
      <c r="U45" s="350">
        <v>5.2915000000000001</v>
      </c>
      <c r="V45" s="344">
        <v>5.3574999999999999</v>
      </c>
      <c r="W45" s="344">
        <v>5.8377999999999997</v>
      </c>
      <c r="X45" s="344">
        <v>6.1234000000000002</v>
      </c>
      <c r="Y45" s="371">
        <v>5.5480999999999998</v>
      </c>
      <c r="Z45" s="344" t="s">
        <v>430</v>
      </c>
      <c r="AA45" s="344">
        <v>5.1307</v>
      </c>
      <c r="AB45" s="344">
        <v>5.17</v>
      </c>
      <c r="AC45" s="344">
        <v>5.1965000000000003</v>
      </c>
      <c r="AD45" s="344">
        <v>5.2942999999999998</v>
      </c>
      <c r="AE45" s="344">
        <v>5.1307</v>
      </c>
      <c r="AF45" s="344">
        <v>5.0073999999999996</v>
      </c>
      <c r="AG45" s="565"/>
      <c r="AH45" s="342">
        <v>6</v>
      </c>
      <c r="AI45" s="342">
        <v>4</v>
      </c>
      <c r="AJ45" s="342">
        <v>3</v>
      </c>
      <c r="AK45" s="342">
        <v>1</v>
      </c>
      <c r="AL45" s="342">
        <v>1</v>
      </c>
      <c r="AM45" s="342">
        <v>1</v>
      </c>
      <c r="AN45" s="342">
        <v>1</v>
      </c>
      <c r="AO45" s="568">
        <v>1</v>
      </c>
      <c r="AP45" s="342">
        <v>1</v>
      </c>
      <c r="AQ45" s="342">
        <v>3</v>
      </c>
      <c r="AR45" s="342">
        <v>3</v>
      </c>
      <c r="AS45" s="342">
        <v>6</v>
      </c>
      <c r="AT45" s="342" t="s">
        <v>430</v>
      </c>
      <c r="AU45" s="342">
        <v>6</v>
      </c>
      <c r="AV45" s="342">
        <v>1</v>
      </c>
      <c r="AW45" s="342">
        <v>1</v>
      </c>
      <c r="AX45" s="342">
        <v>1</v>
      </c>
      <c r="AY45" s="342">
        <v>6</v>
      </c>
      <c r="AZ45" s="580"/>
      <c r="BA45" s="948">
        <v>3.39</v>
      </c>
      <c r="BB45" s="344" t="s">
        <v>430</v>
      </c>
      <c r="BC45" s="344" t="s">
        <v>430</v>
      </c>
      <c r="BD45" s="344" t="s">
        <v>430</v>
      </c>
      <c r="BE45" s="371" t="s">
        <v>430</v>
      </c>
      <c r="BF45" s="949">
        <v>96.61</v>
      </c>
      <c r="BG45" s="370"/>
      <c r="BH45" s="950">
        <v>96.61</v>
      </c>
      <c r="BI45" s="344" t="s">
        <v>430</v>
      </c>
      <c r="BJ45" s="344" t="s">
        <v>430</v>
      </c>
      <c r="BK45" s="344" t="s">
        <v>430</v>
      </c>
      <c r="BL45" s="344" t="s">
        <v>430</v>
      </c>
      <c r="BM45" s="371" t="s">
        <v>430</v>
      </c>
      <c r="BN45" s="371" t="s">
        <v>430</v>
      </c>
      <c r="BO45" s="949">
        <v>3.39</v>
      </c>
      <c r="BP45" s="371" t="s">
        <v>430</v>
      </c>
      <c r="BQ45" s="371" t="s">
        <v>430</v>
      </c>
      <c r="BR45" s="462"/>
      <c r="BS45" s="369" t="s">
        <v>430</v>
      </c>
      <c r="BT45" s="350" t="s">
        <v>430</v>
      </c>
      <c r="BU45" s="426"/>
      <c r="BV45" s="370" t="s">
        <v>554</v>
      </c>
    </row>
    <row r="46" spans="1:74" s="424" customFormat="1" x14ac:dyDescent="0.25">
      <c r="A46" s="341" t="s">
        <v>7341</v>
      </c>
      <c r="B46" s="369"/>
      <c r="C46" s="709">
        <v>45112</v>
      </c>
      <c r="D46" s="369"/>
      <c r="E46" s="342">
        <v>948.48</v>
      </c>
      <c r="F46" s="369"/>
      <c r="G46" s="343">
        <v>1195.4911999999999</v>
      </c>
      <c r="H46" s="370"/>
      <c r="I46" s="832">
        <v>2.7399999999999998E-3</v>
      </c>
      <c r="J46" s="832">
        <v>5.41</v>
      </c>
      <c r="K46" s="832">
        <v>2.7399999999999998E-3</v>
      </c>
      <c r="L46" s="832">
        <v>2.7399999999999998E-3</v>
      </c>
      <c r="M46" s="358"/>
      <c r="N46" s="346">
        <v>5.0903</v>
      </c>
      <c r="O46" s="344">
        <v>5.2332999999999998</v>
      </c>
      <c r="P46" s="344">
        <v>5.3038999999999996</v>
      </c>
      <c r="Q46" s="344">
        <v>5.1976000000000004</v>
      </c>
      <c r="R46" s="344">
        <v>5.1501000000000001</v>
      </c>
      <c r="S46" s="344">
        <v>5.0970000000000004</v>
      </c>
      <c r="T46" s="344">
        <v>5.1224999999999996</v>
      </c>
      <c r="U46" s="350">
        <v>5.2732000000000001</v>
      </c>
      <c r="V46" s="344">
        <v>5.34</v>
      </c>
      <c r="W46" s="344">
        <v>5.8434999999999997</v>
      </c>
      <c r="X46" s="344" t="s">
        <v>430</v>
      </c>
      <c r="Y46" s="371" t="s">
        <v>430</v>
      </c>
      <c r="Z46" s="344" t="s">
        <v>430</v>
      </c>
      <c r="AA46" s="344">
        <v>5.12</v>
      </c>
      <c r="AB46" s="344">
        <v>5.1051000000000002</v>
      </c>
      <c r="AC46" s="344">
        <v>5.1260000000000003</v>
      </c>
      <c r="AD46" s="344">
        <v>5.2743000000000002</v>
      </c>
      <c r="AE46" s="344">
        <v>5.12</v>
      </c>
      <c r="AF46" s="344">
        <v>6.1441999999999997</v>
      </c>
      <c r="AG46" s="565"/>
      <c r="AH46" s="342">
        <v>4</v>
      </c>
      <c r="AI46" s="342">
        <v>5</v>
      </c>
      <c r="AJ46" s="342">
        <v>4</v>
      </c>
      <c r="AK46" s="342">
        <v>3</v>
      </c>
      <c r="AL46" s="342">
        <v>3</v>
      </c>
      <c r="AM46" s="342">
        <v>3</v>
      </c>
      <c r="AN46" s="342">
        <v>3</v>
      </c>
      <c r="AO46" s="568">
        <v>2</v>
      </c>
      <c r="AP46" s="342">
        <v>2</v>
      </c>
      <c r="AQ46" s="342">
        <v>2</v>
      </c>
      <c r="AR46" s="342" t="s">
        <v>430</v>
      </c>
      <c r="AS46" s="342" t="s">
        <v>430</v>
      </c>
      <c r="AT46" s="342" t="s">
        <v>430</v>
      </c>
      <c r="AU46" s="342">
        <v>7</v>
      </c>
      <c r="AV46" s="342">
        <v>4</v>
      </c>
      <c r="AW46" s="342">
        <v>3</v>
      </c>
      <c r="AX46" s="342">
        <v>2</v>
      </c>
      <c r="AY46" s="342">
        <v>7</v>
      </c>
      <c r="AZ46" s="580"/>
      <c r="BA46" s="948">
        <v>2.63</v>
      </c>
      <c r="BB46" s="832">
        <v>4.8499999999999996</v>
      </c>
      <c r="BC46" s="344" t="s">
        <v>430</v>
      </c>
      <c r="BD46" s="344" t="s">
        <v>430</v>
      </c>
      <c r="BE46" s="371" t="s">
        <v>430</v>
      </c>
      <c r="BF46" s="949">
        <v>92.52</v>
      </c>
      <c r="BG46" s="370"/>
      <c r="BH46" s="950">
        <v>92.52</v>
      </c>
      <c r="BI46" s="344" t="s">
        <v>430</v>
      </c>
      <c r="BJ46" s="832">
        <v>4.8499999999999996</v>
      </c>
      <c r="BK46" s="344" t="s">
        <v>430</v>
      </c>
      <c r="BL46" s="344" t="s">
        <v>430</v>
      </c>
      <c r="BM46" s="371" t="s">
        <v>430</v>
      </c>
      <c r="BN46" s="371" t="s">
        <v>430</v>
      </c>
      <c r="BO46" s="949">
        <v>2.63</v>
      </c>
      <c r="BP46" s="371" t="s">
        <v>430</v>
      </c>
      <c r="BQ46" s="371" t="s">
        <v>430</v>
      </c>
      <c r="BR46" s="462"/>
      <c r="BS46" s="369" t="s">
        <v>430</v>
      </c>
      <c r="BT46" s="350" t="s">
        <v>430</v>
      </c>
      <c r="BU46" s="426"/>
      <c r="BV46" s="370" t="s">
        <v>554</v>
      </c>
    </row>
    <row r="47" spans="1:74" s="424" customFormat="1" x14ac:dyDescent="0.25">
      <c r="A47" s="341" t="s">
        <v>7342</v>
      </c>
      <c r="B47" s="369"/>
      <c r="C47" s="709">
        <v>43483</v>
      </c>
      <c r="D47" s="369"/>
      <c r="E47" s="342">
        <v>813.05</v>
      </c>
      <c r="F47" s="369"/>
      <c r="G47" s="343">
        <v>1443.6332</v>
      </c>
      <c r="H47" s="370"/>
      <c r="I47" s="832">
        <v>1.0959999999999999E-2</v>
      </c>
      <c r="J47" s="832">
        <v>5.36</v>
      </c>
      <c r="K47" s="832">
        <v>1.0959999999999999E-2</v>
      </c>
      <c r="L47" s="832">
        <v>1.0959999999999999E-2</v>
      </c>
      <c r="M47" s="358"/>
      <c r="N47" s="346">
        <v>4.9942000000000002</v>
      </c>
      <c r="O47" s="344">
        <v>5.0907999999999998</v>
      </c>
      <c r="P47" s="344">
        <v>5.1097000000000001</v>
      </c>
      <c r="Q47" s="344">
        <v>5.0976999999999997</v>
      </c>
      <c r="R47" s="344">
        <v>5.0583999999999998</v>
      </c>
      <c r="S47" s="344">
        <v>5.0164</v>
      </c>
      <c r="T47" s="344">
        <v>5.0446</v>
      </c>
      <c r="U47" s="350">
        <v>5.1532999999999998</v>
      </c>
      <c r="V47" s="344">
        <v>5.2370000000000001</v>
      </c>
      <c r="W47" s="344">
        <v>5.7614000000000001</v>
      </c>
      <c r="X47" s="344">
        <v>6.0732999999999997</v>
      </c>
      <c r="Y47" s="371">
        <v>5.5191999999999997</v>
      </c>
      <c r="Z47" s="344" t="s">
        <v>430</v>
      </c>
      <c r="AA47" s="344">
        <v>5.0415999999999999</v>
      </c>
      <c r="AB47" s="344">
        <v>5.0327999999999999</v>
      </c>
      <c r="AC47" s="344">
        <v>5.0492999999999997</v>
      </c>
      <c r="AD47" s="344">
        <v>5.1558000000000002</v>
      </c>
      <c r="AE47" s="344">
        <v>5.0415999999999999</v>
      </c>
      <c r="AF47" s="344">
        <v>5.0441000000000003</v>
      </c>
      <c r="AG47" s="565"/>
      <c r="AH47" s="342">
        <v>13</v>
      </c>
      <c r="AI47" s="342">
        <v>13</v>
      </c>
      <c r="AJ47" s="342">
        <v>16</v>
      </c>
      <c r="AK47" s="342">
        <v>16</v>
      </c>
      <c r="AL47" s="342">
        <v>17</v>
      </c>
      <c r="AM47" s="342">
        <v>15</v>
      </c>
      <c r="AN47" s="342">
        <v>14</v>
      </c>
      <c r="AO47" s="568">
        <v>14</v>
      </c>
      <c r="AP47" s="342">
        <v>13</v>
      </c>
      <c r="AQ47" s="342">
        <v>14</v>
      </c>
      <c r="AR47" s="342">
        <v>11</v>
      </c>
      <c r="AS47" s="342">
        <v>10</v>
      </c>
      <c r="AT47" s="342" t="s">
        <v>430</v>
      </c>
      <c r="AU47" s="342">
        <v>11</v>
      </c>
      <c r="AV47" s="342">
        <v>15</v>
      </c>
      <c r="AW47" s="342">
        <v>14</v>
      </c>
      <c r="AX47" s="342">
        <v>14</v>
      </c>
      <c r="AY47" s="342">
        <v>11</v>
      </c>
      <c r="AZ47" s="580"/>
      <c r="BA47" s="948">
        <v>3.68</v>
      </c>
      <c r="BB47" s="344" t="s">
        <v>430</v>
      </c>
      <c r="BC47" s="344" t="s">
        <v>430</v>
      </c>
      <c r="BD47" s="344" t="s">
        <v>430</v>
      </c>
      <c r="BE47" s="371" t="s">
        <v>430</v>
      </c>
      <c r="BF47" s="949">
        <v>96.32</v>
      </c>
      <c r="BG47" s="370"/>
      <c r="BH47" s="950">
        <v>95.97</v>
      </c>
      <c r="BI47" s="344" t="s">
        <v>430</v>
      </c>
      <c r="BJ47" s="344" t="s">
        <v>430</v>
      </c>
      <c r="BK47" s="344" t="s">
        <v>430</v>
      </c>
      <c r="BL47" s="344" t="s">
        <v>430</v>
      </c>
      <c r="BM47" s="371" t="s">
        <v>430</v>
      </c>
      <c r="BN47" s="371" t="s">
        <v>430</v>
      </c>
      <c r="BO47" s="949">
        <v>3.68</v>
      </c>
      <c r="BP47" s="371" t="s">
        <v>430</v>
      </c>
      <c r="BQ47" s="371" t="s">
        <v>430</v>
      </c>
      <c r="BR47" s="462"/>
      <c r="BS47" s="369" t="s">
        <v>430</v>
      </c>
      <c r="BT47" s="350" t="s">
        <v>430</v>
      </c>
      <c r="BU47" s="426"/>
      <c r="BV47" s="370" t="s">
        <v>554</v>
      </c>
    </row>
    <row r="48" spans="1:74" x14ac:dyDescent="0.25">
      <c r="A48" s="314" t="s">
        <v>93</v>
      </c>
      <c r="B48" s="43"/>
      <c r="C48" s="710"/>
      <c r="D48" s="43"/>
      <c r="E48" s="51"/>
      <c r="F48" s="43"/>
      <c r="G48" s="55"/>
      <c r="H48" s="66"/>
      <c r="I48" s="59"/>
      <c r="J48" s="59"/>
      <c r="K48" s="59"/>
      <c r="L48" s="59"/>
      <c r="M48" s="254"/>
      <c r="N48" s="70">
        <v>5.0495999999999999</v>
      </c>
      <c r="O48" s="59">
        <v>5.1878000000000002</v>
      </c>
      <c r="P48" s="59">
        <v>5.1990999999999996</v>
      </c>
      <c r="Q48" s="59">
        <v>5.1478999999999999</v>
      </c>
      <c r="R48" s="59">
        <v>5.1032000000000002</v>
      </c>
      <c r="S48" s="59">
        <v>5.0467000000000004</v>
      </c>
      <c r="T48" s="59">
        <v>5.0826000000000002</v>
      </c>
      <c r="U48" s="88">
        <v>5.1913</v>
      </c>
      <c r="V48" s="59">
        <v>5.2686000000000002</v>
      </c>
      <c r="W48" s="59">
        <v>5.7885</v>
      </c>
      <c r="X48" s="59">
        <v>6.0907</v>
      </c>
      <c r="Y48" s="272">
        <v>5.5350000000000001</v>
      </c>
      <c r="Z48" s="59">
        <v>5.3446999999999996</v>
      </c>
      <c r="AA48" s="59">
        <v>5.0998999999999999</v>
      </c>
      <c r="AB48" s="59">
        <v>5.0670999999999999</v>
      </c>
      <c r="AC48" s="59">
        <v>5.0867000000000004</v>
      </c>
      <c r="AD48" s="59">
        <v>5.1938000000000004</v>
      </c>
      <c r="AE48" s="59">
        <v>5.0998999999999999</v>
      </c>
      <c r="AF48" s="59">
        <v>5.3017000000000003</v>
      </c>
      <c r="AG48" s="549"/>
      <c r="AH48" s="51">
        <v>17</v>
      </c>
      <c r="AI48" s="51">
        <v>17</v>
      </c>
      <c r="AJ48" s="51">
        <v>17</v>
      </c>
      <c r="AK48" s="51">
        <v>17</v>
      </c>
      <c r="AL48" s="51">
        <v>17</v>
      </c>
      <c r="AM48" s="51">
        <v>17</v>
      </c>
      <c r="AN48" s="51">
        <v>17</v>
      </c>
      <c r="AO48" s="556">
        <v>17</v>
      </c>
      <c r="AP48" s="51">
        <v>16</v>
      </c>
      <c r="AQ48" s="51">
        <v>17</v>
      </c>
      <c r="AR48" s="51">
        <v>15</v>
      </c>
      <c r="AS48" s="51">
        <v>16</v>
      </c>
      <c r="AT48" s="51">
        <v>3</v>
      </c>
      <c r="AU48" s="51">
        <v>17</v>
      </c>
      <c r="AV48" s="51">
        <v>17</v>
      </c>
      <c r="AW48" s="51">
        <v>17</v>
      </c>
      <c r="AX48" s="51">
        <v>17</v>
      </c>
      <c r="AY48" s="51">
        <v>17</v>
      </c>
      <c r="AZ48" s="575"/>
      <c r="BA48" s="573"/>
      <c r="BB48" s="59"/>
      <c r="BC48" s="59"/>
      <c r="BD48" s="59"/>
      <c r="BE48" s="272"/>
      <c r="BF48" s="272"/>
      <c r="BG48" s="66"/>
      <c r="BH48" s="582"/>
      <c r="BI48" s="59"/>
      <c r="BJ48" s="59"/>
      <c r="BK48" s="59"/>
      <c r="BL48" s="59"/>
      <c r="BM48" s="272"/>
      <c r="BN48" s="583"/>
      <c r="BO48" s="583"/>
      <c r="BP48" s="583"/>
      <c r="BQ48" s="583"/>
      <c r="BR48" s="146"/>
      <c r="BS48" s="43"/>
      <c r="BT48" s="88"/>
      <c r="BU48" s="34"/>
      <c r="BV48" s="66"/>
    </row>
    <row r="49" spans="1:74" x14ac:dyDescent="0.25">
      <c r="A49" s="316" t="s">
        <v>94</v>
      </c>
      <c r="B49" s="44"/>
      <c r="C49" s="711"/>
      <c r="D49" s="44"/>
      <c r="E49" s="52"/>
      <c r="F49" s="44"/>
      <c r="G49" s="56"/>
      <c r="H49" s="67"/>
      <c r="I49" s="60"/>
      <c r="J49" s="60"/>
      <c r="K49" s="60"/>
      <c r="L49" s="60"/>
      <c r="M49" s="255"/>
      <c r="N49" s="71">
        <v>5.5355999999999996</v>
      </c>
      <c r="O49" s="60">
        <v>5.5321999999999996</v>
      </c>
      <c r="P49" s="60">
        <v>5.3179999999999996</v>
      </c>
      <c r="Q49" s="60">
        <v>5.2525000000000004</v>
      </c>
      <c r="R49" s="60">
        <v>5.1859999999999999</v>
      </c>
      <c r="S49" s="60">
        <v>5.1360999999999999</v>
      </c>
      <c r="T49" s="60">
        <v>5.1901999999999999</v>
      </c>
      <c r="U49" s="89">
        <v>5.2915000000000001</v>
      </c>
      <c r="V49" s="60">
        <v>5.3574999999999999</v>
      </c>
      <c r="W49" s="60">
        <v>5.8609999999999998</v>
      </c>
      <c r="X49" s="60">
        <v>6.1675000000000004</v>
      </c>
      <c r="Y49" s="273">
        <v>5.6071</v>
      </c>
      <c r="Z49" s="60">
        <v>5.4539</v>
      </c>
      <c r="AA49" s="60">
        <v>5.3346</v>
      </c>
      <c r="AB49" s="60">
        <v>5.17</v>
      </c>
      <c r="AC49" s="60">
        <v>5.1965000000000003</v>
      </c>
      <c r="AD49" s="60">
        <v>5.2942999999999998</v>
      </c>
      <c r="AE49" s="60">
        <v>5.3346</v>
      </c>
      <c r="AF49" s="60">
        <v>6.4024000000000001</v>
      </c>
      <c r="AG49" s="550"/>
      <c r="AH49" s="52"/>
      <c r="AI49" s="52"/>
      <c r="AJ49" s="52"/>
      <c r="AK49" s="52"/>
      <c r="AL49" s="52"/>
      <c r="AM49" s="52"/>
      <c r="AN49" s="52"/>
      <c r="AO49" s="557"/>
      <c r="AP49" s="52"/>
      <c r="AQ49" s="52"/>
      <c r="AR49" s="52"/>
      <c r="AS49" s="52"/>
      <c r="AT49" s="52"/>
      <c r="AU49" s="52"/>
      <c r="AV49" s="52"/>
      <c r="AW49" s="52"/>
      <c r="AX49" s="52"/>
      <c r="AY49" s="52"/>
      <c r="AZ49" s="576"/>
      <c r="BA49" s="547"/>
      <c r="BB49" s="60"/>
      <c r="BC49" s="60"/>
      <c r="BD49" s="60"/>
      <c r="BE49" s="273"/>
      <c r="BF49" s="273"/>
      <c r="BG49" s="67"/>
      <c r="BH49" s="584"/>
      <c r="BI49" s="60"/>
      <c r="BJ49" s="60"/>
      <c r="BK49" s="60"/>
      <c r="BL49" s="60"/>
      <c r="BN49" s="585"/>
      <c r="BO49" s="585"/>
      <c r="BP49" s="585"/>
      <c r="BQ49" s="585"/>
      <c r="BR49" s="144"/>
      <c r="BS49" s="44"/>
      <c r="BT49" s="89"/>
      <c r="BU49" s="26"/>
      <c r="BV49" s="67"/>
    </row>
    <row r="50" spans="1:74" x14ac:dyDescent="0.25">
      <c r="A50" s="316" t="s">
        <v>95</v>
      </c>
      <c r="B50" s="44"/>
      <c r="C50" s="711"/>
      <c r="D50" s="44"/>
      <c r="E50" s="52"/>
      <c r="F50" s="44"/>
      <c r="G50" s="56"/>
      <c r="H50" s="67"/>
      <c r="I50" s="60"/>
      <c r="J50" s="60"/>
      <c r="K50" s="60"/>
      <c r="L50" s="60"/>
      <c r="M50" s="255"/>
      <c r="N50" s="71">
        <v>4.8834999999999997</v>
      </c>
      <c r="O50" s="60">
        <v>5.0296000000000003</v>
      </c>
      <c r="P50" s="60">
        <v>5.0944000000000003</v>
      </c>
      <c r="Q50" s="60">
        <v>5.0749000000000004</v>
      </c>
      <c r="R50" s="60">
        <v>5.0583999999999998</v>
      </c>
      <c r="S50" s="60">
        <v>4.9835000000000003</v>
      </c>
      <c r="T50" s="60">
        <v>5.0172999999999996</v>
      </c>
      <c r="U50" s="89">
        <v>5.1245000000000003</v>
      </c>
      <c r="V50" s="60">
        <v>5.2023000000000001</v>
      </c>
      <c r="W50" s="60">
        <v>5.7240000000000002</v>
      </c>
      <c r="X50" s="60">
        <v>6.0373999999999999</v>
      </c>
      <c r="Y50" s="273">
        <v>5.4851000000000001</v>
      </c>
      <c r="Z50" s="60">
        <v>5.2784000000000004</v>
      </c>
      <c r="AA50" s="60">
        <v>4.9665999999999997</v>
      </c>
      <c r="AB50" s="60">
        <v>5.0092999999999996</v>
      </c>
      <c r="AC50" s="60">
        <v>5.0195999999999996</v>
      </c>
      <c r="AD50" s="60">
        <v>5.1258999999999997</v>
      </c>
      <c r="AE50" s="60">
        <v>4.9665999999999997</v>
      </c>
      <c r="AF50" s="60">
        <v>4.9808000000000003</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N50" s="585"/>
      <c r="BO50" s="585"/>
      <c r="BP50" s="585"/>
      <c r="BQ50" s="585"/>
      <c r="BR50" s="144"/>
      <c r="BS50" s="44"/>
      <c r="BT50" s="89"/>
      <c r="BU50" s="26"/>
      <c r="BV50" s="67"/>
    </row>
    <row r="51" spans="1:74" x14ac:dyDescent="0.25">
      <c r="A51" s="317" t="s">
        <v>96</v>
      </c>
      <c r="B51" s="45"/>
      <c r="C51" s="712"/>
      <c r="D51" s="45"/>
      <c r="E51" s="53"/>
      <c r="F51" s="45"/>
      <c r="G51" s="57"/>
      <c r="H51" s="68"/>
      <c r="I51" s="61"/>
      <c r="J51" s="61"/>
      <c r="K51" s="61"/>
      <c r="L51" s="61"/>
      <c r="M51" s="258"/>
      <c r="N51" s="72">
        <v>5.0103999999999997</v>
      </c>
      <c r="O51" s="61">
        <v>5.1672000000000002</v>
      </c>
      <c r="P51" s="61">
        <v>5.1744000000000003</v>
      </c>
      <c r="Q51" s="61">
        <v>5.1353999999999997</v>
      </c>
      <c r="R51" s="61">
        <v>5.0976999999999997</v>
      </c>
      <c r="S51" s="61">
        <v>5.0358999999999998</v>
      </c>
      <c r="T51" s="61">
        <v>5.0853000000000002</v>
      </c>
      <c r="U51" s="90">
        <v>5.1912000000000003</v>
      </c>
      <c r="V51" s="61">
        <v>5.2705000000000002</v>
      </c>
      <c r="W51" s="61">
        <v>5.7880000000000003</v>
      </c>
      <c r="X51" s="61">
        <v>6.08995</v>
      </c>
      <c r="Y51" s="275">
        <v>5.5297999999999998</v>
      </c>
      <c r="Z51" s="61">
        <v>5.3017000000000003</v>
      </c>
      <c r="AA51" s="61">
        <v>5.0507999999999997</v>
      </c>
      <c r="AB51" s="61">
        <v>5.0571000000000002</v>
      </c>
      <c r="AC51" s="61">
        <v>5.0876000000000001</v>
      </c>
      <c r="AD51" s="61">
        <v>5.1942000000000004</v>
      </c>
      <c r="AE51" s="61">
        <v>5.0507999999999997</v>
      </c>
      <c r="AF51" s="61">
        <v>5.0937999999999999</v>
      </c>
      <c r="AG51" s="552"/>
      <c r="AH51" s="53"/>
      <c r="AI51" s="53"/>
      <c r="AJ51" s="53"/>
      <c r="AK51" s="53"/>
      <c r="AL51" s="53"/>
      <c r="AM51" s="53"/>
      <c r="AN51" s="53"/>
      <c r="AO51" s="559"/>
      <c r="AP51" s="53"/>
      <c r="AQ51" s="53"/>
      <c r="AR51" s="53"/>
      <c r="AS51" s="53"/>
      <c r="AT51" s="53"/>
      <c r="AU51" s="53"/>
      <c r="AV51" s="53"/>
      <c r="AW51" s="53"/>
      <c r="AX51" s="53"/>
      <c r="AY51" s="53"/>
      <c r="AZ51" s="577"/>
      <c r="BA51" s="574"/>
      <c r="BB51" s="61"/>
      <c r="BC51" s="61"/>
      <c r="BD51" s="61"/>
      <c r="BE51" s="275"/>
      <c r="BF51" s="275"/>
      <c r="BG51" s="68"/>
      <c r="BH51" s="586"/>
      <c r="BI51" s="61"/>
      <c r="BJ51" s="61"/>
      <c r="BK51" s="61"/>
      <c r="BL51" s="61"/>
      <c r="BM51" s="275"/>
      <c r="BN51" s="587"/>
      <c r="BO51" s="587"/>
      <c r="BP51" s="587"/>
      <c r="BQ51" s="587"/>
      <c r="BR51" s="147"/>
      <c r="BS51" s="45"/>
      <c r="BT51" s="90"/>
      <c r="BU51" s="268"/>
      <c r="BV51" s="68"/>
    </row>
    <row r="52" spans="1:74" ht="14.5" x14ac:dyDescent="0.25">
      <c r="A52" s="319" t="s">
        <v>217</v>
      </c>
      <c r="B52" s="46"/>
      <c r="C52" s="713"/>
      <c r="D52" s="46"/>
      <c r="E52" s="54"/>
      <c r="F52" s="46"/>
      <c r="G52" s="58"/>
      <c r="H52" s="69"/>
      <c r="I52" s="62"/>
      <c r="J52" s="62"/>
      <c r="K52" s="62"/>
      <c r="L52" s="62"/>
      <c r="M52" s="259"/>
      <c r="N52" s="73"/>
      <c r="O52" s="62"/>
      <c r="P52" s="62"/>
      <c r="Q52" s="62"/>
      <c r="R52" s="62"/>
      <c r="S52" s="62"/>
      <c r="T52" s="62"/>
      <c r="U52" s="91"/>
      <c r="V52" s="62"/>
      <c r="W52" s="62"/>
      <c r="X52" s="62"/>
      <c r="Y52" s="241"/>
      <c r="Z52" s="62"/>
      <c r="AA52" s="62"/>
      <c r="AB52" s="62"/>
      <c r="AC52" s="62"/>
      <c r="AD52" s="62"/>
      <c r="AE52" s="62"/>
      <c r="AF52" s="62"/>
      <c r="AG52" s="553"/>
      <c r="AH52" s="54"/>
      <c r="AI52" s="54"/>
      <c r="AJ52" s="54"/>
      <c r="AK52" s="54"/>
      <c r="AL52" s="54"/>
      <c r="AM52" s="54"/>
      <c r="AN52" s="54"/>
      <c r="AO52" s="560"/>
      <c r="AP52" s="54"/>
      <c r="AQ52" s="54"/>
      <c r="AR52" s="54"/>
      <c r="AS52" s="54"/>
      <c r="AT52" s="54"/>
      <c r="AU52" s="54"/>
      <c r="AV52" s="54"/>
      <c r="AW52" s="54"/>
      <c r="AX52" s="54"/>
      <c r="AY52" s="54"/>
      <c r="AZ52" s="578"/>
      <c r="BA52" s="276"/>
      <c r="BB52" s="62"/>
      <c r="BC52" s="62"/>
      <c r="BD52" s="62"/>
      <c r="BE52" s="241"/>
      <c r="BF52" s="241"/>
      <c r="BG52" s="69"/>
      <c r="BH52" s="581"/>
      <c r="BI52" s="62"/>
      <c r="BJ52" s="62"/>
      <c r="BK52" s="62"/>
      <c r="BL52" s="62"/>
      <c r="BM52" s="241"/>
      <c r="BN52" s="588"/>
      <c r="BO52" s="588"/>
      <c r="BP52" s="588"/>
      <c r="BQ52" s="588"/>
      <c r="BR52" s="148"/>
      <c r="BS52" s="46"/>
      <c r="BT52" s="91"/>
      <c r="BU52" s="41"/>
      <c r="BV52" s="69"/>
    </row>
    <row r="53" spans="1:74" s="424" customFormat="1" x14ac:dyDescent="0.25">
      <c r="A53" s="341" t="s">
        <v>7343</v>
      </c>
      <c r="B53" s="369"/>
      <c r="C53" s="709">
        <v>43580</v>
      </c>
      <c r="D53" s="369"/>
      <c r="E53" s="342">
        <v>1255.0999999999999</v>
      </c>
      <c r="F53" s="369"/>
      <c r="G53" s="343">
        <v>1433.3420000000001</v>
      </c>
      <c r="H53" s="370"/>
      <c r="I53" s="832">
        <v>2.7399999999999998E-3</v>
      </c>
      <c r="J53" s="832">
        <v>5.38</v>
      </c>
      <c r="K53" s="832">
        <v>2.7399999999999998E-3</v>
      </c>
      <c r="L53" s="832">
        <v>2.7399999999999998E-3</v>
      </c>
      <c r="M53" s="358"/>
      <c r="N53" s="346">
        <v>5.0453000000000001</v>
      </c>
      <c r="O53" s="344">
        <v>5.2089999999999996</v>
      </c>
      <c r="P53" s="344">
        <v>5.2298999999999998</v>
      </c>
      <c r="Q53" s="344">
        <v>5.2134</v>
      </c>
      <c r="R53" s="344">
        <v>5.1769999999999996</v>
      </c>
      <c r="S53" s="344">
        <v>5.1493000000000002</v>
      </c>
      <c r="T53" s="344">
        <v>5.1729000000000003</v>
      </c>
      <c r="U53" s="350">
        <v>5.2847999999999997</v>
      </c>
      <c r="V53" s="344">
        <v>5.3602999999999996</v>
      </c>
      <c r="W53" s="344">
        <v>5.8806000000000003</v>
      </c>
      <c r="X53" s="344">
        <v>6.1866000000000003</v>
      </c>
      <c r="Y53" s="371">
        <v>5.6317000000000004</v>
      </c>
      <c r="Z53" s="344" t="s">
        <v>430</v>
      </c>
      <c r="AA53" s="344">
        <v>5.1212</v>
      </c>
      <c r="AB53" s="344">
        <v>5.1658999999999997</v>
      </c>
      <c r="AC53" s="344">
        <v>5.1753</v>
      </c>
      <c r="AD53" s="344">
        <v>5.2873000000000001</v>
      </c>
      <c r="AE53" s="344">
        <v>5.1212</v>
      </c>
      <c r="AF53" s="344">
        <v>5.1332000000000004</v>
      </c>
      <c r="AG53" s="565"/>
      <c r="AH53" s="342">
        <v>7</v>
      </c>
      <c r="AI53" s="342">
        <v>6</v>
      </c>
      <c r="AJ53" s="342">
        <v>7</v>
      </c>
      <c r="AK53" s="342">
        <v>6</v>
      </c>
      <c r="AL53" s="342">
        <v>5</v>
      </c>
      <c r="AM53" s="342">
        <v>2</v>
      </c>
      <c r="AN53" s="342">
        <v>4</v>
      </c>
      <c r="AO53" s="568">
        <v>3</v>
      </c>
      <c r="AP53" s="342">
        <v>2</v>
      </c>
      <c r="AQ53" s="342">
        <v>2</v>
      </c>
      <c r="AR53" s="342">
        <v>3</v>
      </c>
      <c r="AS53" s="342">
        <v>3</v>
      </c>
      <c r="AT53" s="342" t="s">
        <v>430</v>
      </c>
      <c r="AU53" s="342">
        <v>6</v>
      </c>
      <c r="AV53" s="342">
        <v>3</v>
      </c>
      <c r="AW53" s="342">
        <v>3</v>
      </c>
      <c r="AX53" s="342">
        <v>3</v>
      </c>
      <c r="AY53" s="342">
        <v>6</v>
      </c>
      <c r="AZ53" s="580"/>
      <c r="BA53" s="948">
        <v>1.19</v>
      </c>
      <c r="BB53" s="344" t="s">
        <v>430</v>
      </c>
      <c r="BC53" s="344" t="s">
        <v>430</v>
      </c>
      <c r="BD53" s="344" t="s">
        <v>430</v>
      </c>
      <c r="BE53" s="371" t="s">
        <v>430</v>
      </c>
      <c r="BF53" s="949">
        <v>98.81</v>
      </c>
      <c r="BG53" s="370"/>
      <c r="BH53" s="950">
        <v>98.81</v>
      </c>
      <c r="BI53" s="344" t="s">
        <v>430</v>
      </c>
      <c r="BJ53" s="344" t="s">
        <v>430</v>
      </c>
      <c r="BK53" s="344" t="s">
        <v>430</v>
      </c>
      <c r="BL53" s="344" t="s">
        <v>430</v>
      </c>
      <c r="BM53" s="371" t="s">
        <v>430</v>
      </c>
      <c r="BN53" s="371" t="s">
        <v>430</v>
      </c>
      <c r="BO53" s="949">
        <v>1.19</v>
      </c>
      <c r="BP53" s="371" t="s">
        <v>430</v>
      </c>
      <c r="BQ53" s="371" t="s">
        <v>430</v>
      </c>
      <c r="BR53" s="462"/>
      <c r="BS53" s="369" t="s">
        <v>430</v>
      </c>
      <c r="BT53" s="350" t="s">
        <v>430</v>
      </c>
      <c r="BU53" s="426"/>
      <c r="BV53" s="370" t="s">
        <v>554</v>
      </c>
    </row>
    <row r="54" spans="1:74" s="424" customFormat="1" x14ac:dyDescent="0.25">
      <c r="A54" s="341" t="s">
        <v>7344</v>
      </c>
      <c r="B54" s="369"/>
      <c r="C54" s="709">
        <v>45848</v>
      </c>
      <c r="D54" s="369"/>
      <c r="E54" s="342">
        <v>1137.3</v>
      </c>
      <c r="F54" s="369"/>
      <c r="G54" s="343">
        <v>1053.0071</v>
      </c>
      <c r="H54" s="370"/>
      <c r="I54" s="832">
        <v>4.0000000000000001E-3</v>
      </c>
      <c r="J54" s="832">
        <v>5.41</v>
      </c>
      <c r="K54" s="344" t="s">
        <v>430</v>
      </c>
      <c r="L54" s="832">
        <v>4.0000000000000001E-3</v>
      </c>
      <c r="M54" s="358"/>
      <c r="N54" s="346">
        <v>5.0301999999999998</v>
      </c>
      <c r="O54" s="344">
        <v>5.1402999999999999</v>
      </c>
      <c r="P54" s="344">
        <v>5.2149999999999999</v>
      </c>
      <c r="Q54" s="344">
        <v>5.1805000000000003</v>
      </c>
      <c r="R54" s="344">
        <v>5.1387</v>
      </c>
      <c r="S54" s="344">
        <v>5.1105999999999998</v>
      </c>
      <c r="T54" s="344">
        <v>5.1997</v>
      </c>
      <c r="U54" s="350">
        <v>5.3228999999999997</v>
      </c>
      <c r="V54" s="344" t="s">
        <v>430</v>
      </c>
      <c r="W54" s="344" t="s">
        <v>430</v>
      </c>
      <c r="X54" s="344" t="s">
        <v>430</v>
      </c>
      <c r="Y54" s="371" t="s">
        <v>430</v>
      </c>
      <c r="Z54" s="344" t="s">
        <v>430</v>
      </c>
      <c r="AA54" s="344">
        <v>5.0621</v>
      </c>
      <c r="AB54" s="344">
        <v>5.1322999999999999</v>
      </c>
      <c r="AC54" s="344">
        <v>5.2023000000000001</v>
      </c>
      <c r="AD54" s="344">
        <v>5.3244999999999996</v>
      </c>
      <c r="AE54" s="344">
        <v>5.0621</v>
      </c>
      <c r="AF54" s="344">
        <v>5.4195000000000002</v>
      </c>
      <c r="AG54" s="565"/>
      <c r="AH54" s="342">
        <v>10</v>
      </c>
      <c r="AI54" s="342">
        <v>12</v>
      </c>
      <c r="AJ54" s="342">
        <v>11</v>
      </c>
      <c r="AK54" s="342">
        <v>10</v>
      </c>
      <c r="AL54" s="342">
        <v>8</v>
      </c>
      <c r="AM54" s="342">
        <v>7</v>
      </c>
      <c r="AN54" s="342">
        <v>2</v>
      </c>
      <c r="AO54" s="568">
        <v>2</v>
      </c>
      <c r="AP54" s="342" t="s">
        <v>430</v>
      </c>
      <c r="AQ54" s="342" t="s">
        <v>430</v>
      </c>
      <c r="AR54" s="342" t="s">
        <v>430</v>
      </c>
      <c r="AS54" s="342" t="s">
        <v>430</v>
      </c>
      <c r="AT54" s="342" t="s">
        <v>430</v>
      </c>
      <c r="AU54" s="342">
        <v>13</v>
      </c>
      <c r="AV54" s="342">
        <v>7</v>
      </c>
      <c r="AW54" s="342">
        <v>2</v>
      </c>
      <c r="AX54" s="342">
        <v>2</v>
      </c>
      <c r="AY54" s="342">
        <v>13</v>
      </c>
      <c r="AZ54" s="580"/>
      <c r="BA54" s="948">
        <v>3.07</v>
      </c>
      <c r="BB54" s="832">
        <v>43.96</v>
      </c>
      <c r="BC54" s="344" t="s">
        <v>430</v>
      </c>
      <c r="BD54" s="344" t="s">
        <v>430</v>
      </c>
      <c r="BE54" s="371" t="s">
        <v>430</v>
      </c>
      <c r="BF54" s="949">
        <v>52.96</v>
      </c>
      <c r="BG54" s="370"/>
      <c r="BH54" s="950">
        <v>52.96</v>
      </c>
      <c r="BI54" s="832">
        <v>19.78</v>
      </c>
      <c r="BJ54" s="832">
        <v>24.18</v>
      </c>
      <c r="BK54" s="344" t="s">
        <v>430</v>
      </c>
      <c r="BL54" s="344" t="s">
        <v>430</v>
      </c>
      <c r="BM54" s="371" t="s">
        <v>430</v>
      </c>
      <c r="BN54" s="371" t="s">
        <v>430</v>
      </c>
      <c r="BO54" s="949">
        <v>3.07</v>
      </c>
      <c r="BP54" s="371" t="s">
        <v>430</v>
      </c>
      <c r="BQ54" s="371" t="s">
        <v>430</v>
      </c>
      <c r="BR54" s="462"/>
      <c r="BS54" s="369" t="s">
        <v>430</v>
      </c>
      <c r="BT54" s="350" t="s">
        <v>430</v>
      </c>
      <c r="BU54" s="426"/>
      <c r="BV54" s="370" t="s">
        <v>554</v>
      </c>
    </row>
    <row r="55" spans="1:74" s="424" customFormat="1" x14ac:dyDescent="0.25">
      <c r="A55" s="341" t="s">
        <v>7345</v>
      </c>
      <c r="B55" s="369"/>
      <c r="C55" s="709">
        <v>43551</v>
      </c>
      <c r="D55" s="369"/>
      <c r="E55" s="342">
        <v>705.31</v>
      </c>
      <c r="F55" s="369"/>
      <c r="G55" s="343">
        <v>1436.3776</v>
      </c>
      <c r="H55" s="370"/>
      <c r="I55" s="832">
        <v>4.3600000000000002E-3</v>
      </c>
      <c r="J55" s="832">
        <v>5.42</v>
      </c>
      <c r="K55" s="832">
        <v>4.1399999999999996E-3</v>
      </c>
      <c r="L55" s="832">
        <v>4.3600000000000002E-3</v>
      </c>
      <c r="M55" s="358"/>
      <c r="N55" s="346">
        <v>5.0296000000000003</v>
      </c>
      <c r="O55" s="344">
        <v>5.1496000000000004</v>
      </c>
      <c r="P55" s="344">
        <v>5.2214</v>
      </c>
      <c r="Q55" s="344">
        <v>5.1938000000000004</v>
      </c>
      <c r="R55" s="344">
        <v>5.1478000000000002</v>
      </c>
      <c r="S55" s="344">
        <v>5.1444000000000001</v>
      </c>
      <c r="T55" s="344">
        <v>5.1657999999999999</v>
      </c>
      <c r="U55" s="350">
        <v>5.2634999999999996</v>
      </c>
      <c r="V55" s="344">
        <v>5.3376000000000001</v>
      </c>
      <c r="W55" s="344">
        <v>5.8594999999999997</v>
      </c>
      <c r="X55" s="344">
        <v>6.1748000000000003</v>
      </c>
      <c r="Y55" s="371">
        <v>5.6233000000000004</v>
      </c>
      <c r="Z55" s="344" t="s">
        <v>430</v>
      </c>
      <c r="AA55" s="344">
        <v>5.0759999999999996</v>
      </c>
      <c r="AB55" s="344">
        <v>5.1669999999999998</v>
      </c>
      <c r="AC55" s="344">
        <v>5.1662999999999997</v>
      </c>
      <c r="AD55" s="344">
        <v>5.2648999999999999</v>
      </c>
      <c r="AE55" s="344">
        <v>5.0759999999999996</v>
      </c>
      <c r="AF55" s="344">
        <v>5.1063000000000001</v>
      </c>
      <c r="AG55" s="565"/>
      <c r="AH55" s="342">
        <v>11</v>
      </c>
      <c r="AI55" s="342">
        <v>10</v>
      </c>
      <c r="AJ55" s="342">
        <v>8</v>
      </c>
      <c r="AK55" s="342">
        <v>8</v>
      </c>
      <c r="AL55" s="342">
        <v>7</v>
      </c>
      <c r="AM55" s="342">
        <v>3</v>
      </c>
      <c r="AN55" s="342">
        <v>5</v>
      </c>
      <c r="AO55" s="568">
        <v>4</v>
      </c>
      <c r="AP55" s="342">
        <v>3</v>
      </c>
      <c r="AQ55" s="342">
        <v>5</v>
      </c>
      <c r="AR55" s="342">
        <v>5</v>
      </c>
      <c r="AS55" s="342">
        <v>4</v>
      </c>
      <c r="AT55" s="342" t="s">
        <v>430</v>
      </c>
      <c r="AU55" s="342">
        <v>11</v>
      </c>
      <c r="AV55" s="342">
        <v>2</v>
      </c>
      <c r="AW55" s="342">
        <v>5</v>
      </c>
      <c r="AX55" s="342">
        <v>4</v>
      </c>
      <c r="AY55" s="342">
        <v>11</v>
      </c>
      <c r="AZ55" s="580"/>
      <c r="BA55" s="948">
        <v>6.37</v>
      </c>
      <c r="BB55" s="344" t="s">
        <v>430</v>
      </c>
      <c r="BC55" s="344" t="s">
        <v>430</v>
      </c>
      <c r="BD55" s="344" t="s">
        <v>430</v>
      </c>
      <c r="BE55" s="371" t="s">
        <v>430</v>
      </c>
      <c r="BF55" s="949">
        <v>93.63</v>
      </c>
      <c r="BG55" s="370"/>
      <c r="BH55" s="950">
        <v>93.63</v>
      </c>
      <c r="BI55" s="344" t="s">
        <v>430</v>
      </c>
      <c r="BJ55" s="344" t="s">
        <v>430</v>
      </c>
      <c r="BK55" s="344" t="s">
        <v>430</v>
      </c>
      <c r="BL55" s="344" t="s">
        <v>430</v>
      </c>
      <c r="BM55" s="371" t="s">
        <v>430</v>
      </c>
      <c r="BN55" s="371" t="s">
        <v>430</v>
      </c>
      <c r="BO55" s="949">
        <v>6.37</v>
      </c>
      <c r="BP55" s="371" t="s">
        <v>430</v>
      </c>
      <c r="BQ55" s="371" t="s">
        <v>430</v>
      </c>
      <c r="BR55" s="462"/>
      <c r="BS55" s="369" t="s">
        <v>430</v>
      </c>
      <c r="BT55" s="350" t="s">
        <v>430</v>
      </c>
      <c r="BU55" s="426"/>
      <c r="BV55" s="370" t="s">
        <v>554</v>
      </c>
    </row>
    <row r="56" spans="1:74" s="424" customFormat="1" x14ac:dyDescent="0.25">
      <c r="A56" s="341" t="s">
        <v>7346</v>
      </c>
      <c r="B56" s="369"/>
      <c r="C56" s="709">
        <v>43670</v>
      </c>
      <c r="D56" s="369"/>
      <c r="E56" s="342">
        <v>418.61</v>
      </c>
      <c r="F56" s="369"/>
      <c r="G56" s="343">
        <v>1408.4368999999999</v>
      </c>
      <c r="H56" s="370"/>
      <c r="I56" s="832">
        <v>1.0959999999999999E-2</v>
      </c>
      <c r="J56" s="832">
        <v>5.33</v>
      </c>
      <c r="K56" s="832">
        <v>1.0959999999999999E-2</v>
      </c>
      <c r="L56" s="832">
        <v>1.0959999999999999E-2</v>
      </c>
      <c r="M56" s="358"/>
      <c r="N56" s="346">
        <v>5.0231000000000003</v>
      </c>
      <c r="O56" s="344">
        <v>5.5769000000000002</v>
      </c>
      <c r="P56" s="344">
        <v>5.3548</v>
      </c>
      <c r="Q56" s="344">
        <v>5.2465000000000002</v>
      </c>
      <c r="R56" s="344">
        <v>5.1792999999999996</v>
      </c>
      <c r="S56" s="344">
        <v>5.0857000000000001</v>
      </c>
      <c r="T56" s="344">
        <v>5.0913000000000004</v>
      </c>
      <c r="U56" s="350">
        <v>5.1970999999999998</v>
      </c>
      <c r="V56" s="344">
        <v>5.2831000000000001</v>
      </c>
      <c r="W56" s="344">
        <v>5.7857000000000003</v>
      </c>
      <c r="X56" s="344">
        <v>6.0933999999999999</v>
      </c>
      <c r="Y56" s="371">
        <v>5.5624000000000002</v>
      </c>
      <c r="Z56" s="344" t="s">
        <v>430</v>
      </c>
      <c r="AA56" s="344">
        <v>5.1792999999999996</v>
      </c>
      <c r="AB56" s="344">
        <v>5.1012000000000004</v>
      </c>
      <c r="AC56" s="344">
        <v>5.0932000000000004</v>
      </c>
      <c r="AD56" s="344">
        <v>5.1988000000000003</v>
      </c>
      <c r="AE56" s="344">
        <v>5.1792999999999996</v>
      </c>
      <c r="AF56" s="344">
        <v>5.0548000000000002</v>
      </c>
      <c r="AG56" s="565"/>
      <c r="AH56" s="342">
        <v>12</v>
      </c>
      <c r="AI56" s="342">
        <v>3</v>
      </c>
      <c r="AJ56" s="342">
        <v>2</v>
      </c>
      <c r="AK56" s="342">
        <v>3</v>
      </c>
      <c r="AL56" s="342">
        <v>4</v>
      </c>
      <c r="AM56" s="342">
        <v>8</v>
      </c>
      <c r="AN56" s="342">
        <v>9</v>
      </c>
      <c r="AO56" s="568">
        <v>9</v>
      </c>
      <c r="AP56" s="342">
        <v>8</v>
      </c>
      <c r="AQ56" s="342">
        <v>11</v>
      </c>
      <c r="AR56" s="342">
        <v>13</v>
      </c>
      <c r="AS56" s="342">
        <v>8</v>
      </c>
      <c r="AT56" s="342" t="s">
        <v>430</v>
      </c>
      <c r="AU56" s="342">
        <v>5</v>
      </c>
      <c r="AV56" s="342">
        <v>8</v>
      </c>
      <c r="AW56" s="342">
        <v>9</v>
      </c>
      <c r="AX56" s="342">
        <v>9</v>
      </c>
      <c r="AY56" s="342">
        <v>5</v>
      </c>
      <c r="AZ56" s="580"/>
      <c r="BA56" s="948">
        <v>3.58</v>
      </c>
      <c r="BB56" s="344" t="s">
        <v>430</v>
      </c>
      <c r="BC56" s="344" t="s">
        <v>430</v>
      </c>
      <c r="BD56" s="344" t="s">
        <v>430</v>
      </c>
      <c r="BE56" s="371" t="s">
        <v>430</v>
      </c>
      <c r="BF56" s="949">
        <v>96.42</v>
      </c>
      <c r="BG56" s="370"/>
      <c r="BH56" s="950">
        <v>96.42</v>
      </c>
      <c r="BI56" s="344" t="s">
        <v>430</v>
      </c>
      <c r="BJ56" s="344" t="s">
        <v>430</v>
      </c>
      <c r="BK56" s="344" t="s">
        <v>430</v>
      </c>
      <c r="BL56" s="344" t="s">
        <v>430</v>
      </c>
      <c r="BM56" s="371" t="s">
        <v>430</v>
      </c>
      <c r="BN56" s="371" t="s">
        <v>430</v>
      </c>
      <c r="BO56" s="949">
        <v>3.58</v>
      </c>
      <c r="BP56" s="371" t="s">
        <v>430</v>
      </c>
      <c r="BQ56" s="371" t="s">
        <v>430</v>
      </c>
      <c r="BR56" s="462"/>
      <c r="BS56" s="369" t="s">
        <v>430</v>
      </c>
      <c r="BT56" s="350" t="s">
        <v>430</v>
      </c>
      <c r="BU56" s="426"/>
      <c r="BV56" s="370" t="s">
        <v>554</v>
      </c>
    </row>
    <row r="57" spans="1:74" s="424" customFormat="1" x14ac:dyDescent="0.25">
      <c r="A57" s="341" t="s">
        <v>7347</v>
      </c>
      <c r="B57" s="369"/>
      <c r="C57" s="709">
        <v>44774</v>
      </c>
      <c r="D57" s="369"/>
      <c r="E57" s="342">
        <v>349.23</v>
      </c>
      <c r="F57" s="369"/>
      <c r="G57" s="343">
        <v>1262.6229000000001</v>
      </c>
      <c r="H57" s="370"/>
      <c r="I57" s="832">
        <v>2.7399999999999998E-3</v>
      </c>
      <c r="J57" s="832">
        <v>5.32</v>
      </c>
      <c r="K57" s="832">
        <v>2.7399999999999998E-3</v>
      </c>
      <c r="L57" s="832">
        <v>2.7399999999999998E-3</v>
      </c>
      <c r="M57" s="358"/>
      <c r="N57" s="346">
        <v>5.0335999999999999</v>
      </c>
      <c r="O57" s="344">
        <v>5.1555</v>
      </c>
      <c r="P57" s="344">
        <v>5.2008000000000001</v>
      </c>
      <c r="Q57" s="344">
        <v>5.1841999999999997</v>
      </c>
      <c r="R57" s="344">
        <v>5.1310000000000002</v>
      </c>
      <c r="S57" s="344">
        <v>5.0768000000000004</v>
      </c>
      <c r="T57" s="344">
        <v>5.0731000000000002</v>
      </c>
      <c r="U57" s="350">
        <v>5.1797000000000004</v>
      </c>
      <c r="V57" s="344">
        <v>5.2679999999999998</v>
      </c>
      <c r="W57" s="344">
        <v>5.7854999999999999</v>
      </c>
      <c r="X57" s="344">
        <v>6.1039000000000003</v>
      </c>
      <c r="Y57" s="371" t="s">
        <v>430</v>
      </c>
      <c r="Z57" s="344" t="s">
        <v>430</v>
      </c>
      <c r="AA57" s="344">
        <v>5.1051000000000002</v>
      </c>
      <c r="AB57" s="344">
        <v>5.0894000000000004</v>
      </c>
      <c r="AC57" s="344">
        <v>5.0831999999999997</v>
      </c>
      <c r="AD57" s="344">
        <v>5.1814999999999998</v>
      </c>
      <c r="AE57" s="344">
        <v>5.1051000000000002</v>
      </c>
      <c r="AF57" s="344">
        <v>6.1284000000000001</v>
      </c>
      <c r="AG57" s="565"/>
      <c r="AH57" s="342">
        <v>9</v>
      </c>
      <c r="AI57" s="342">
        <v>9</v>
      </c>
      <c r="AJ57" s="342">
        <v>12</v>
      </c>
      <c r="AK57" s="342">
        <v>9</v>
      </c>
      <c r="AL57" s="342">
        <v>9</v>
      </c>
      <c r="AM57" s="342">
        <v>9</v>
      </c>
      <c r="AN57" s="342">
        <v>10</v>
      </c>
      <c r="AO57" s="568">
        <v>10</v>
      </c>
      <c r="AP57" s="342">
        <v>9</v>
      </c>
      <c r="AQ57" s="342">
        <v>12</v>
      </c>
      <c r="AR57" s="342">
        <v>12</v>
      </c>
      <c r="AS57" s="342" t="s">
        <v>430</v>
      </c>
      <c r="AT57" s="342" t="s">
        <v>430</v>
      </c>
      <c r="AU57" s="342">
        <v>7</v>
      </c>
      <c r="AV57" s="342">
        <v>9</v>
      </c>
      <c r="AW57" s="342">
        <v>10</v>
      </c>
      <c r="AX57" s="342">
        <v>10</v>
      </c>
      <c r="AY57" s="342">
        <v>7</v>
      </c>
      <c r="AZ57" s="580"/>
      <c r="BA57" s="463" t="s">
        <v>430</v>
      </c>
      <c r="BB57" s="344" t="s">
        <v>430</v>
      </c>
      <c r="BC57" s="344" t="s">
        <v>430</v>
      </c>
      <c r="BD57" s="344" t="s">
        <v>430</v>
      </c>
      <c r="BE57" s="371" t="s">
        <v>430</v>
      </c>
      <c r="BF57" s="371">
        <v>100</v>
      </c>
      <c r="BG57" s="370"/>
      <c r="BH57" s="590">
        <v>100</v>
      </c>
      <c r="BI57" s="344" t="s">
        <v>430</v>
      </c>
      <c r="BJ57" s="344" t="s">
        <v>430</v>
      </c>
      <c r="BK57" s="344" t="s">
        <v>430</v>
      </c>
      <c r="BL57" s="344" t="s">
        <v>430</v>
      </c>
      <c r="BM57" s="371" t="s">
        <v>430</v>
      </c>
      <c r="BN57" s="371" t="s">
        <v>430</v>
      </c>
      <c r="BO57" s="371" t="s">
        <v>430</v>
      </c>
      <c r="BP57" s="371" t="s">
        <v>430</v>
      </c>
      <c r="BQ57" s="371" t="s">
        <v>430</v>
      </c>
      <c r="BR57" s="462"/>
      <c r="BS57" s="369" t="s">
        <v>430</v>
      </c>
      <c r="BT57" s="350" t="s">
        <v>430</v>
      </c>
      <c r="BU57" s="426"/>
      <c r="BV57" s="370" t="s">
        <v>554</v>
      </c>
    </row>
    <row r="58" spans="1:74" s="424" customFormat="1" x14ac:dyDescent="0.25">
      <c r="A58" s="341" t="s">
        <v>7348</v>
      </c>
      <c r="B58" s="369"/>
      <c r="C58" s="709">
        <v>43802</v>
      </c>
      <c r="D58" s="369"/>
      <c r="E58" s="342">
        <v>309.87</v>
      </c>
      <c r="F58" s="369"/>
      <c r="G58" s="343">
        <v>1382.3936000000001</v>
      </c>
      <c r="H58" s="370"/>
      <c r="I58" s="832">
        <v>2.7399999999999998E-3</v>
      </c>
      <c r="J58" s="832">
        <v>5.36</v>
      </c>
      <c r="K58" s="832">
        <v>2.7399999999999998E-3</v>
      </c>
      <c r="L58" s="832">
        <v>2.7399999999999998E-3</v>
      </c>
      <c r="M58" s="358"/>
      <c r="N58" s="346">
        <v>4.8695000000000004</v>
      </c>
      <c r="O58" s="344">
        <v>4.9482999999999997</v>
      </c>
      <c r="P58" s="344">
        <v>5.0434000000000001</v>
      </c>
      <c r="Q58" s="344">
        <v>5.0159000000000002</v>
      </c>
      <c r="R58" s="344">
        <v>4.9593999999999996</v>
      </c>
      <c r="S58" s="344">
        <v>4.9039000000000001</v>
      </c>
      <c r="T58" s="344">
        <v>4.9603000000000002</v>
      </c>
      <c r="U58" s="350">
        <v>5.0919999999999996</v>
      </c>
      <c r="V58" s="344">
        <v>5.1821000000000002</v>
      </c>
      <c r="W58" s="344">
        <v>5.7405999999999997</v>
      </c>
      <c r="X58" s="344">
        <v>6.077</v>
      </c>
      <c r="Y58" s="371">
        <v>5.5602999999999998</v>
      </c>
      <c r="Z58" s="344" t="s">
        <v>430</v>
      </c>
      <c r="AA58" s="344">
        <v>4.9137000000000004</v>
      </c>
      <c r="AB58" s="344">
        <v>4.9404000000000003</v>
      </c>
      <c r="AC58" s="344">
        <v>4.9721000000000002</v>
      </c>
      <c r="AD58" s="344">
        <v>5.0940000000000003</v>
      </c>
      <c r="AE58" s="344">
        <v>4.9137000000000004</v>
      </c>
      <c r="AF58" s="344">
        <v>5.0415000000000001</v>
      </c>
      <c r="AG58" s="565"/>
      <c r="AH58" s="342">
        <v>16</v>
      </c>
      <c r="AI58" s="342">
        <v>19</v>
      </c>
      <c r="AJ58" s="342">
        <v>19</v>
      </c>
      <c r="AK58" s="342">
        <v>19</v>
      </c>
      <c r="AL58" s="342">
        <v>18</v>
      </c>
      <c r="AM58" s="342">
        <v>18</v>
      </c>
      <c r="AN58" s="342">
        <v>16</v>
      </c>
      <c r="AO58" s="568">
        <v>16</v>
      </c>
      <c r="AP58" s="342">
        <v>15</v>
      </c>
      <c r="AQ58" s="342">
        <v>14</v>
      </c>
      <c r="AR58" s="342">
        <v>14</v>
      </c>
      <c r="AS58" s="342">
        <v>9</v>
      </c>
      <c r="AT58" s="342" t="s">
        <v>430</v>
      </c>
      <c r="AU58" s="342">
        <v>18</v>
      </c>
      <c r="AV58" s="342">
        <v>17</v>
      </c>
      <c r="AW58" s="342">
        <v>16</v>
      </c>
      <c r="AX58" s="342">
        <v>16</v>
      </c>
      <c r="AY58" s="342">
        <v>18</v>
      </c>
      <c r="AZ58" s="580"/>
      <c r="BA58" s="463" t="s">
        <v>430</v>
      </c>
      <c r="BB58" s="344" t="s">
        <v>430</v>
      </c>
      <c r="BC58" s="344" t="s">
        <v>430</v>
      </c>
      <c r="BD58" s="344" t="s">
        <v>430</v>
      </c>
      <c r="BE58" s="371" t="s">
        <v>430</v>
      </c>
      <c r="BF58" s="949">
        <v>100</v>
      </c>
      <c r="BG58" s="370"/>
      <c r="BH58" s="950">
        <v>100</v>
      </c>
      <c r="BI58" s="344" t="s">
        <v>430</v>
      </c>
      <c r="BJ58" s="344" t="s">
        <v>430</v>
      </c>
      <c r="BK58" s="344" t="s">
        <v>430</v>
      </c>
      <c r="BL58" s="344" t="s">
        <v>430</v>
      </c>
      <c r="BM58" s="371" t="s">
        <v>430</v>
      </c>
      <c r="BN58" s="371" t="s">
        <v>430</v>
      </c>
      <c r="BO58" s="371" t="s">
        <v>430</v>
      </c>
      <c r="BP58" s="371" t="s">
        <v>430</v>
      </c>
      <c r="BQ58" s="371" t="s">
        <v>430</v>
      </c>
      <c r="BR58" s="462"/>
      <c r="BS58" s="369" t="s">
        <v>430</v>
      </c>
      <c r="BT58" s="350" t="s">
        <v>430</v>
      </c>
      <c r="BU58" s="426"/>
      <c r="BV58" s="370" t="s">
        <v>554</v>
      </c>
    </row>
    <row r="59" spans="1:74" s="424" customFormat="1" x14ac:dyDescent="0.25">
      <c r="A59" s="341" t="s">
        <v>7349</v>
      </c>
      <c r="B59" s="369"/>
      <c r="C59" s="709">
        <v>43838</v>
      </c>
      <c r="D59" s="369"/>
      <c r="E59" s="342">
        <v>289.20999999999998</v>
      </c>
      <c r="F59" s="369"/>
      <c r="G59" s="343">
        <v>1378.6304</v>
      </c>
      <c r="H59" s="370"/>
      <c r="I59" s="832">
        <v>5.4799999999999996E-3</v>
      </c>
      <c r="J59" s="832">
        <v>5.39</v>
      </c>
      <c r="K59" s="832">
        <v>2.7399999999999998E-3</v>
      </c>
      <c r="L59" s="832">
        <v>2.7399999999999998E-3</v>
      </c>
      <c r="M59" s="358"/>
      <c r="N59" s="346">
        <v>5.4017999999999997</v>
      </c>
      <c r="O59" s="344">
        <v>5.2973999999999997</v>
      </c>
      <c r="P59" s="344">
        <v>5.2572999999999999</v>
      </c>
      <c r="Q59" s="344">
        <v>5.2245999999999997</v>
      </c>
      <c r="R59" s="344">
        <v>5.1845999999999997</v>
      </c>
      <c r="S59" s="344">
        <v>5.1132</v>
      </c>
      <c r="T59" s="344">
        <v>5.1510999999999996</v>
      </c>
      <c r="U59" s="350">
        <v>5.2582000000000004</v>
      </c>
      <c r="V59" s="344">
        <v>5.3375000000000004</v>
      </c>
      <c r="W59" s="344">
        <v>5.8624000000000001</v>
      </c>
      <c r="X59" s="344">
        <v>6.1779000000000002</v>
      </c>
      <c r="Y59" s="371">
        <v>5.6181000000000001</v>
      </c>
      <c r="Z59" s="344" t="s">
        <v>430</v>
      </c>
      <c r="AA59" s="344">
        <v>5.2503000000000002</v>
      </c>
      <c r="AB59" s="344">
        <v>5.1352000000000002</v>
      </c>
      <c r="AC59" s="344">
        <v>5.1539999999999999</v>
      </c>
      <c r="AD59" s="344">
        <v>5.2596999999999996</v>
      </c>
      <c r="AE59" s="344">
        <v>5.2503000000000002</v>
      </c>
      <c r="AF59" s="344">
        <v>5.0759999999999996</v>
      </c>
      <c r="AG59" s="565"/>
      <c r="AH59" s="342">
        <v>3</v>
      </c>
      <c r="AI59" s="342">
        <v>4</v>
      </c>
      <c r="AJ59" s="342">
        <v>6</v>
      </c>
      <c r="AK59" s="342">
        <v>5</v>
      </c>
      <c r="AL59" s="342">
        <v>3</v>
      </c>
      <c r="AM59" s="342">
        <v>6</v>
      </c>
      <c r="AN59" s="342">
        <v>6</v>
      </c>
      <c r="AO59" s="568">
        <v>6</v>
      </c>
      <c r="AP59" s="342">
        <v>4</v>
      </c>
      <c r="AQ59" s="342">
        <v>3</v>
      </c>
      <c r="AR59" s="342">
        <v>4</v>
      </c>
      <c r="AS59" s="342">
        <v>5</v>
      </c>
      <c r="AT59" s="342" t="s">
        <v>430</v>
      </c>
      <c r="AU59" s="342">
        <v>3</v>
      </c>
      <c r="AV59" s="342">
        <v>5</v>
      </c>
      <c r="AW59" s="342">
        <v>6</v>
      </c>
      <c r="AX59" s="342">
        <v>6</v>
      </c>
      <c r="AY59" s="342">
        <v>3</v>
      </c>
      <c r="AZ59" s="580"/>
      <c r="BA59" s="948">
        <v>6.9</v>
      </c>
      <c r="BB59" s="344" t="s">
        <v>430</v>
      </c>
      <c r="BC59" s="344" t="s">
        <v>430</v>
      </c>
      <c r="BD59" s="344" t="s">
        <v>430</v>
      </c>
      <c r="BE59" s="371" t="s">
        <v>430</v>
      </c>
      <c r="BF59" s="949">
        <v>93.1</v>
      </c>
      <c r="BG59" s="370"/>
      <c r="BH59" s="950">
        <v>93.1</v>
      </c>
      <c r="BI59" s="344" t="s">
        <v>430</v>
      </c>
      <c r="BJ59" s="344" t="s">
        <v>430</v>
      </c>
      <c r="BK59" s="344" t="s">
        <v>430</v>
      </c>
      <c r="BL59" s="344" t="s">
        <v>430</v>
      </c>
      <c r="BM59" s="371" t="s">
        <v>430</v>
      </c>
      <c r="BN59" s="371" t="s">
        <v>430</v>
      </c>
      <c r="BO59" s="949">
        <v>6.9</v>
      </c>
      <c r="BP59" s="371" t="s">
        <v>430</v>
      </c>
      <c r="BQ59" s="371" t="s">
        <v>430</v>
      </c>
      <c r="BR59" s="462"/>
      <c r="BS59" s="369" t="s">
        <v>430</v>
      </c>
      <c r="BT59" s="350" t="s">
        <v>430</v>
      </c>
      <c r="BU59" s="426"/>
      <c r="BV59" s="370" t="s">
        <v>554</v>
      </c>
    </row>
    <row r="60" spans="1:74" s="424" customFormat="1" x14ac:dyDescent="0.25">
      <c r="A60" s="341" t="s">
        <v>7350</v>
      </c>
      <c r="B60" s="369"/>
      <c r="C60" s="709">
        <v>45224</v>
      </c>
      <c r="D60" s="369"/>
      <c r="E60" s="342">
        <v>224.17</v>
      </c>
      <c r="F60" s="369"/>
      <c r="G60" s="343">
        <v>1170.0201999999999</v>
      </c>
      <c r="H60" s="370"/>
      <c r="I60" s="832">
        <v>2.7399999999999998E-3</v>
      </c>
      <c r="J60" s="832">
        <v>5.35</v>
      </c>
      <c r="K60" s="832">
        <v>2.7399999999999998E-3</v>
      </c>
      <c r="L60" s="832">
        <v>2.7399999999999998E-3</v>
      </c>
      <c r="M60" s="358"/>
      <c r="N60" s="346">
        <v>4.9139999999999997</v>
      </c>
      <c r="O60" s="344">
        <v>5.0174000000000003</v>
      </c>
      <c r="P60" s="344">
        <v>5.0885999999999996</v>
      </c>
      <c r="Q60" s="344">
        <v>5.0758999999999999</v>
      </c>
      <c r="R60" s="344">
        <v>5.0438000000000001</v>
      </c>
      <c r="S60" s="344">
        <v>4.9992999999999999</v>
      </c>
      <c r="T60" s="344">
        <v>4.9923999999999999</v>
      </c>
      <c r="U60" s="350">
        <v>5.0974000000000004</v>
      </c>
      <c r="V60" s="344">
        <v>5.1839000000000004</v>
      </c>
      <c r="W60" s="344">
        <v>5.7266000000000004</v>
      </c>
      <c r="X60" s="344" t="s">
        <v>430</v>
      </c>
      <c r="Y60" s="371" t="s">
        <v>430</v>
      </c>
      <c r="Z60" s="344" t="s">
        <v>430</v>
      </c>
      <c r="AA60" s="344">
        <v>4.9568000000000003</v>
      </c>
      <c r="AB60" s="344">
        <v>5.0129999999999999</v>
      </c>
      <c r="AC60" s="344">
        <v>4.9950000000000001</v>
      </c>
      <c r="AD60" s="344">
        <v>5.0994000000000002</v>
      </c>
      <c r="AE60" s="344">
        <v>4.9568000000000003</v>
      </c>
      <c r="AF60" s="344">
        <v>6.0163000000000002</v>
      </c>
      <c r="AG60" s="565"/>
      <c r="AH60" s="342">
        <v>15</v>
      </c>
      <c r="AI60" s="342">
        <v>16</v>
      </c>
      <c r="AJ60" s="342">
        <v>17</v>
      </c>
      <c r="AK60" s="342">
        <v>17</v>
      </c>
      <c r="AL60" s="342">
        <v>17</v>
      </c>
      <c r="AM60" s="342">
        <v>15</v>
      </c>
      <c r="AN60" s="342">
        <v>15</v>
      </c>
      <c r="AO60" s="568">
        <v>15</v>
      </c>
      <c r="AP60" s="342">
        <v>14</v>
      </c>
      <c r="AQ60" s="342">
        <v>15</v>
      </c>
      <c r="AR60" s="342" t="s">
        <v>430</v>
      </c>
      <c r="AS60" s="342" t="s">
        <v>430</v>
      </c>
      <c r="AT60" s="342" t="s">
        <v>430</v>
      </c>
      <c r="AU60" s="342">
        <v>16</v>
      </c>
      <c r="AV60" s="342">
        <v>13</v>
      </c>
      <c r="AW60" s="342">
        <v>15</v>
      </c>
      <c r="AX60" s="342">
        <v>15</v>
      </c>
      <c r="AY60" s="342">
        <v>16</v>
      </c>
      <c r="AZ60" s="580"/>
      <c r="BA60" s="463" t="s">
        <v>430</v>
      </c>
      <c r="BB60" s="344" t="s">
        <v>430</v>
      </c>
      <c r="BC60" s="344" t="s">
        <v>430</v>
      </c>
      <c r="BD60" s="344" t="s">
        <v>430</v>
      </c>
      <c r="BE60" s="371" t="s">
        <v>430</v>
      </c>
      <c r="BF60" s="949">
        <v>100</v>
      </c>
      <c r="BG60" s="370"/>
      <c r="BH60" s="950">
        <v>100</v>
      </c>
      <c r="BI60" s="344" t="s">
        <v>430</v>
      </c>
      <c r="BJ60" s="344" t="s">
        <v>430</v>
      </c>
      <c r="BK60" s="344" t="s">
        <v>430</v>
      </c>
      <c r="BL60" s="344" t="s">
        <v>430</v>
      </c>
      <c r="BM60" s="371" t="s">
        <v>430</v>
      </c>
      <c r="BN60" s="371" t="s">
        <v>430</v>
      </c>
      <c r="BO60" s="371" t="s">
        <v>430</v>
      </c>
      <c r="BP60" s="371" t="s">
        <v>430</v>
      </c>
      <c r="BQ60" s="371" t="s">
        <v>430</v>
      </c>
      <c r="BR60" s="462"/>
      <c r="BS60" s="369" t="s">
        <v>430</v>
      </c>
      <c r="BT60" s="350" t="s">
        <v>430</v>
      </c>
      <c r="BU60" s="426"/>
      <c r="BV60" s="370" t="s">
        <v>554</v>
      </c>
    </row>
    <row r="61" spans="1:74" s="424" customFormat="1" x14ac:dyDescent="0.25">
      <c r="A61" s="341" t="s">
        <v>7351</v>
      </c>
      <c r="B61" s="369"/>
      <c r="C61" s="709">
        <v>43654</v>
      </c>
      <c r="D61" s="369"/>
      <c r="E61" s="342">
        <v>211.72</v>
      </c>
      <c r="F61" s="369"/>
      <c r="G61" s="343">
        <v>1405.5972999999999</v>
      </c>
      <c r="H61" s="370"/>
      <c r="I61" s="832">
        <v>2.7399999999999998E-3</v>
      </c>
      <c r="J61" s="832">
        <v>5.36</v>
      </c>
      <c r="K61" s="832">
        <v>2.7399999999999998E-3</v>
      </c>
      <c r="L61" s="832">
        <v>2.7399999999999998E-3</v>
      </c>
      <c r="M61" s="358"/>
      <c r="N61" s="346">
        <v>4.9709000000000003</v>
      </c>
      <c r="O61" s="344">
        <v>5.1048</v>
      </c>
      <c r="P61" s="344">
        <v>5.1976000000000004</v>
      </c>
      <c r="Q61" s="344">
        <v>5.1497000000000002</v>
      </c>
      <c r="R61" s="344">
        <v>5.0903</v>
      </c>
      <c r="S61" s="344">
        <v>5.0353000000000003</v>
      </c>
      <c r="T61" s="344">
        <v>5.0613999999999999</v>
      </c>
      <c r="U61" s="350">
        <v>5.1695000000000002</v>
      </c>
      <c r="V61" s="344">
        <v>5.2458</v>
      </c>
      <c r="W61" s="344">
        <v>5.7859999999999996</v>
      </c>
      <c r="X61" s="344">
        <v>6.1083999999999996</v>
      </c>
      <c r="Y61" s="371">
        <v>5.4932999999999996</v>
      </c>
      <c r="Z61" s="344" t="s">
        <v>430</v>
      </c>
      <c r="AA61" s="344">
        <v>5.0339</v>
      </c>
      <c r="AB61" s="344">
        <v>5.0556999999999999</v>
      </c>
      <c r="AC61" s="344">
        <v>5.0621</v>
      </c>
      <c r="AD61" s="344">
        <v>5.1683000000000003</v>
      </c>
      <c r="AE61" s="344">
        <v>5.0339</v>
      </c>
      <c r="AF61" s="344">
        <v>4.992</v>
      </c>
      <c r="AG61" s="565"/>
      <c r="AH61" s="342">
        <v>14</v>
      </c>
      <c r="AI61" s="342">
        <v>14</v>
      </c>
      <c r="AJ61" s="342">
        <v>13</v>
      </c>
      <c r="AK61" s="342">
        <v>11</v>
      </c>
      <c r="AL61" s="342">
        <v>12</v>
      </c>
      <c r="AM61" s="342">
        <v>10</v>
      </c>
      <c r="AN61" s="342">
        <v>11</v>
      </c>
      <c r="AO61" s="568">
        <v>11</v>
      </c>
      <c r="AP61" s="342">
        <v>10</v>
      </c>
      <c r="AQ61" s="342">
        <v>10</v>
      </c>
      <c r="AR61" s="342">
        <v>11</v>
      </c>
      <c r="AS61" s="342">
        <v>10</v>
      </c>
      <c r="AT61" s="342" t="s">
        <v>430</v>
      </c>
      <c r="AU61" s="342">
        <v>14</v>
      </c>
      <c r="AV61" s="342">
        <v>10</v>
      </c>
      <c r="AW61" s="342">
        <v>11</v>
      </c>
      <c r="AX61" s="342">
        <v>11</v>
      </c>
      <c r="AY61" s="342">
        <v>14</v>
      </c>
      <c r="AZ61" s="580"/>
      <c r="BA61" s="463" t="s">
        <v>430</v>
      </c>
      <c r="BB61" s="344" t="s">
        <v>430</v>
      </c>
      <c r="BC61" s="344" t="s">
        <v>430</v>
      </c>
      <c r="BD61" s="344" t="s">
        <v>430</v>
      </c>
      <c r="BE61" s="371" t="s">
        <v>430</v>
      </c>
      <c r="BF61" s="949">
        <v>100</v>
      </c>
      <c r="BG61" s="370"/>
      <c r="BH61" s="950">
        <v>100</v>
      </c>
      <c r="BI61" s="344" t="s">
        <v>430</v>
      </c>
      <c r="BJ61" s="344" t="s">
        <v>430</v>
      </c>
      <c r="BK61" s="344" t="s">
        <v>430</v>
      </c>
      <c r="BL61" s="344" t="s">
        <v>430</v>
      </c>
      <c r="BM61" s="371" t="s">
        <v>430</v>
      </c>
      <c r="BN61" s="371" t="s">
        <v>430</v>
      </c>
      <c r="BO61" s="371" t="s">
        <v>430</v>
      </c>
      <c r="BP61" s="371" t="s">
        <v>430</v>
      </c>
      <c r="BQ61" s="371" t="s">
        <v>430</v>
      </c>
      <c r="BR61" s="462"/>
      <c r="BS61" s="369" t="s">
        <v>430</v>
      </c>
      <c r="BT61" s="350" t="s">
        <v>430</v>
      </c>
      <c r="BU61" s="426"/>
      <c r="BV61" s="370" t="s">
        <v>554</v>
      </c>
    </row>
    <row r="62" spans="1:74" s="424" customFormat="1" x14ac:dyDescent="0.25">
      <c r="A62" s="341" t="s">
        <v>7352</v>
      </c>
      <c r="B62" s="369"/>
      <c r="C62" s="709">
        <v>43669</v>
      </c>
      <c r="D62" s="369"/>
      <c r="E62" s="342">
        <v>192.04</v>
      </c>
      <c r="F62" s="369"/>
      <c r="G62" s="343">
        <v>1411.4673</v>
      </c>
      <c r="H62" s="370"/>
      <c r="I62" s="832">
        <v>2.7399999999999998E-3</v>
      </c>
      <c r="J62" s="832">
        <v>5.38</v>
      </c>
      <c r="K62" s="832">
        <v>2.7399999999999998E-3</v>
      </c>
      <c r="L62" s="832">
        <v>2.8800000000000002E-3</v>
      </c>
      <c r="M62" s="358"/>
      <c r="N62" s="346">
        <v>5.1675000000000004</v>
      </c>
      <c r="O62" s="344">
        <v>5.2854000000000001</v>
      </c>
      <c r="P62" s="344">
        <v>5.2606999999999999</v>
      </c>
      <c r="Q62" s="344">
        <v>5.2365000000000004</v>
      </c>
      <c r="R62" s="344">
        <v>5.1890000000000001</v>
      </c>
      <c r="S62" s="344">
        <v>5.1176000000000004</v>
      </c>
      <c r="T62" s="344">
        <v>5.1378000000000004</v>
      </c>
      <c r="U62" s="350">
        <v>5.2366000000000001</v>
      </c>
      <c r="V62" s="344">
        <v>5.3059000000000003</v>
      </c>
      <c r="W62" s="344">
        <v>5.8151999999999999</v>
      </c>
      <c r="X62" s="344">
        <v>6.13</v>
      </c>
      <c r="Y62" s="371">
        <v>5.5712000000000002</v>
      </c>
      <c r="Z62" s="344" t="s">
        <v>430</v>
      </c>
      <c r="AA62" s="344">
        <v>5.2043999999999997</v>
      </c>
      <c r="AB62" s="344">
        <v>5.1334</v>
      </c>
      <c r="AC62" s="344">
        <v>5.1395999999999997</v>
      </c>
      <c r="AD62" s="344">
        <v>5.2426000000000004</v>
      </c>
      <c r="AE62" s="344">
        <v>5.2043999999999997</v>
      </c>
      <c r="AF62" s="344">
        <v>5.0852000000000004</v>
      </c>
      <c r="AG62" s="565"/>
      <c r="AH62" s="342">
        <v>4</v>
      </c>
      <c r="AI62" s="342">
        <v>5</v>
      </c>
      <c r="AJ62" s="342">
        <v>5</v>
      </c>
      <c r="AK62" s="342">
        <v>4</v>
      </c>
      <c r="AL62" s="342">
        <v>2</v>
      </c>
      <c r="AM62" s="342">
        <v>5</v>
      </c>
      <c r="AN62" s="342">
        <v>7</v>
      </c>
      <c r="AO62" s="568">
        <v>8</v>
      </c>
      <c r="AP62" s="342">
        <v>7</v>
      </c>
      <c r="AQ62" s="342">
        <v>6</v>
      </c>
      <c r="AR62" s="342">
        <v>8</v>
      </c>
      <c r="AS62" s="342">
        <v>7</v>
      </c>
      <c r="AT62" s="342" t="s">
        <v>430</v>
      </c>
      <c r="AU62" s="342">
        <v>4</v>
      </c>
      <c r="AV62" s="342">
        <v>6</v>
      </c>
      <c r="AW62" s="342">
        <v>7</v>
      </c>
      <c r="AX62" s="342">
        <v>7</v>
      </c>
      <c r="AY62" s="342">
        <v>4</v>
      </c>
      <c r="AZ62" s="580"/>
      <c r="BA62" s="948">
        <v>10.4</v>
      </c>
      <c r="BB62" s="344" t="s">
        <v>430</v>
      </c>
      <c r="BC62" s="344" t="s">
        <v>430</v>
      </c>
      <c r="BD62" s="344" t="s">
        <v>430</v>
      </c>
      <c r="BE62" s="371" t="s">
        <v>430</v>
      </c>
      <c r="BF62" s="949">
        <v>89.6</v>
      </c>
      <c r="BG62" s="370"/>
      <c r="BH62" s="950">
        <v>89.6</v>
      </c>
      <c r="BI62" s="344" t="s">
        <v>430</v>
      </c>
      <c r="BJ62" s="344" t="s">
        <v>430</v>
      </c>
      <c r="BK62" s="344" t="s">
        <v>430</v>
      </c>
      <c r="BL62" s="344" t="s">
        <v>430</v>
      </c>
      <c r="BM62" s="371" t="s">
        <v>430</v>
      </c>
      <c r="BN62" s="371" t="s">
        <v>430</v>
      </c>
      <c r="BO62" s="949">
        <v>10.4</v>
      </c>
      <c r="BP62" s="371" t="s">
        <v>430</v>
      </c>
      <c r="BQ62" s="371" t="s">
        <v>430</v>
      </c>
      <c r="BR62" s="462"/>
      <c r="BS62" s="369" t="s">
        <v>430</v>
      </c>
      <c r="BT62" s="350" t="s">
        <v>430</v>
      </c>
      <c r="BU62" s="426"/>
      <c r="BV62" s="370" t="s">
        <v>554</v>
      </c>
    </row>
    <row r="63" spans="1:74" s="424" customFormat="1" x14ac:dyDescent="0.25">
      <c r="A63" s="341" t="s">
        <v>7353</v>
      </c>
      <c r="B63" s="369"/>
      <c r="C63" s="709">
        <v>45751</v>
      </c>
      <c r="D63" s="369"/>
      <c r="E63" s="342">
        <v>165.35</v>
      </c>
      <c r="F63" s="369"/>
      <c r="G63" s="343">
        <v>10.6762</v>
      </c>
      <c r="H63" s="370"/>
      <c r="I63" s="832">
        <v>0</v>
      </c>
      <c r="J63" s="832">
        <v>5.32</v>
      </c>
      <c r="K63" s="344" t="s">
        <v>430</v>
      </c>
      <c r="L63" s="832">
        <v>0</v>
      </c>
      <c r="M63" s="358"/>
      <c r="N63" s="346">
        <v>4.7869999999999999</v>
      </c>
      <c r="O63" s="344">
        <v>5.0163000000000002</v>
      </c>
      <c r="P63" s="344">
        <v>5.1821999999999999</v>
      </c>
      <c r="Q63" s="344">
        <v>5.1383000000000001</v>
      </c>
      <c r="R63" s="344">
        <v>5.0694999999999997</v>
      </c>
      <c r="S63" s="344">
        <v>5.0019999999999998</v>
      </c>
      <c r="T63" s="344">
        <v>5.0156999999999998</v>
      </c>
      <c r="U63" s="350">
        <v>5.1191000000000004</v>
      </c>
      <c r="V63" s="344">
        <v>5.2069999999999999</v>
      </c>
      <c r="W63" s="344" t="s">
        <v>430</v>
      </c>
      <c r="X63" s="344" t="s">
        <v>430</v>
      </c>
      <c r="Y63" s="371" t="s">
        <v>430</v>
      </c>
      <c r="Z63" s="344" t="s">
        <v>430</v>
      </c>
      <c r="AA63" s="344">
        <v>4.9585999999999997</v>
      </c>
      <c r="AB63" s="344">
        <v>5.0113000000000003</v>
      </c>
      <c r="AC63" s="344">
        <v>5.0159000000000002</v>
      </c>
      <c r="AD63" s="344">
        <v>5.1208</v>
      </c>
      <c r="AE63" s="344">
        <v>4.9585999999999997</v>
      </c>
      <c r="AF63" s="344">
        <v>5.4013</v>
      </c>
      <c r="AG63" s="565"/>
      <c r="AH63" s="342">
        <v>19</v>
      </c>
      <c r="AI63" s="342">
        <v>17</v>
      </c>
      <c r="AJ63" s="342">
        <v>14</v>
      </c>
      <c r="AK63" s="342">
        <v>13</v>
      </c>
      <c r="AL63" s="342">
        <v>14</v>
      </c>
      <c r="AM63" s="342">
        <v>14</v>
      </c>
      <c r="AN63" s="342">
        <v>12</v>
      </c>
      <c r="AO63" s="568">
        <v>14</v>
      </c>
      <c r="AP63" s="342">
        <v>13</v>
      </c>
      <c r="AQ63" s="342" t="s">
        <v>430</v>
      </c>
      <c r="AR63" s="342" t="s">
        <v>430</v>
      </c>
      <c r="AS63" s="342" t="s">
        <v>430</v>
      </c>
      <c r="AT63" s="342" t="s">
        <v>430</v>
      </c>
      <c r="AU63" s="342">
        <v>15</v>
      </c>
      <c r="AV63" s="342">
        <v>14</v>
      </c>
      <c r="AW63" s="342">
        <v>12</v>
      </c>
      <c r="AX63" s="342">
        <v>14</v>
      </c>
      <c r="AY63" s="342">
        <v>15</v>
      </c>
      <c r="AZ63" s="580"/>
      <c r="BA63" s="948">
        <v>0.6</v>
      </c>
      <c r="BB63" s="344" t="s">
        <v>430</v>
      </c>
      <c r="BC63" s="344" t="s">
        <v>430</v>
      </c>
      <c r="BD63" s="344" t="s">
        <v>430</v>
      </c>
      <c r="BE63" s="371" t="s">
        <v>430</v>
      </c>
      <c r="BF63" s="949">
        <v>99.4</v>
      </c>
      <c r="BG63" s="370"/>
      <c r="BH63" s="950">
        <v>99.4</v>
      </c>
      <c r="BI63" s="344" t="s">
        <v>430</v>
      </c>
      <c r="BJ63" s="344" t="s">
        <v>430</v>
      </c>
      <c r="BK63" s="344" t="s">
        <v>430</v>
      </c>
      <c r="BL63" s="344" t="s">
        <v>430</v>
      </c>
      <c r="BM63" s="371" t="s">
        <v>430</v>
      </c>
      <c r="BN63" s="371" t="s">
        <v>430</v>
      </c>
      <c r="BO63" s="949">
        <v>0.6</v>
      </c>
      <c r="BP63" s="371" t="s">
        <v>430</v>
      </c>
      <c r="BQ63" s="371" t="s">
        <v>430</v>
      </c>
      <c r="BR63" s="462"/>
      <c r="BS63" s="369" t="s">
        <v>430</v>
      </c>
      <c r="BT63" s="350" t="s">
        <v>430</v>
      </c>
      <c r="BU63" s="426"/>
      <c r="BV63" s="370" t="s">
        <v>554</v>
      </c>
    </row>
    <row r="64" spans="1:74" s="424" customFormat="1" x14ac:dyDescent="0.25">
      <c r="A64" s="341" t="s">
        <v>7354</v>
      </c>
      <c r="B64" s="369"/>
      <c r="C64" s="709">
        <v>43858</v>
      </c>
      <c r="D64" s="369"/>
      <c r="E64" s="342">
        <v>143.37</v>
      </c>
      <c r="F64" s="369"/>
      <c r="G64" s="343">
        <v>1388.1193000000001</v>
      </c>
      <c r="H64" s="370"/>
      <c r="I64" s="832">
        <v>2.7399999999999998E-3</v>
      </c>
      <c r="J64" s="832">
        <v>5.35</v>
      </c>
      <c r="K64" s="832">
        <v>2.7399999999999998E-3</v>
      </c>
      <c r="L64" s="832">
        <v>2.7399999999999998E-3</v>
      </c>
      <c r="M64" s="358"/>
      <c r="N64" s="346">
        <v>5.0098000000000003</v>
      </c>
      <c r="O64" s="344">
        <v>5.1673</v>
      </c>
      <c r="P64" s="344">
        <v>5.2683999999999997</v>
      </c>
      <c r="Q64" s="344">
        <v>5.2064000000000004</v>
      </c>
      <c r="R64" s="344">
        <v>5.1665000000000001</v>
      </c>
      <c r="S64" s="344">
        <v>5.7907999999999999</v>
      </c>
      <c r="T64" s="344">
        <v>5.5357000000000003</v>
      </c>
      <c r="U64" s="350">
        <v>5.5472999999999999</v>
      </c>
      <c r="V64" s="344">
        <v>5.5884</v>
      </c>
      <c r="W64" s="344">
        <v>6.0406000000000004</v>
      </c>
      <c r="X64" s="344">
        <v>6.3179999999999996</v>
      </c>
      <c r="Y64" s="371">
        <v>5.7491000000000003</v>
      </c>
      <c r="Z64" s="344" t="s">
        <v>430</v>
      </c>
      <c r="AA64" s="344">
        <v>5.0801999999999996</v>
      </c>
      <c r="AB64" s="344">
        <v>5.8023999999999996</v>
      </c>
      <c r="AC64" s="344">
        <v>5.5327999999999999</v>
      </c>
      <c r="AD64" s="344">
        <v>5.5472000000000001</v>
      </c>
      <c r="AE64" s="344">
        <v>5.0801999999999996</v>
      </c>
      <c r="AF64" s="344">
        <v>5.2324999999999999</v>
      </c>
      <c r="AG64" s="565"/>
      <c r="AH64" s="342">
        <v>13</v>
      </c>
      <c r="AI64" s="342">
        <v>8</v>
      </c>
      <c r="AJ64" s="342">
        <v>4</v>
      </c>
      <c r="AK64" s="342">
        <v>7</v>
      </c>
      <c r="AL64" s="342">
        <v>6</v>
      </c>
      <c r="AM64" s="342">
        <v>1</v>
      </c>
      <c r="AN64" s="342">
        <v>1</v>
      </c>
      <c r="AO64" s="568">
        <v>1</v>
      </c>
      <c r="AP64" s="342">
        <v>1</v>
      </c>
      <c r="AQ64" s="342">
        <v>1</v>
      </c>
      <c r="AR64" s="342">
        <v>1</v>
      </c>
      <c r="AS64" s="342">
        <v>1</v>
      </c>
      <c r="AT64" s="342" t="s">
        <v>430</v>
      </c>
      <c r="AU64" s="342">
        <v>10</v>
      </c>
      <c r="AV64" s="342">
        <v>1</v>
      </c>
      <c r="AW64" s="342">
        <v>1</v>
      </c>
      <c r="AX64" s="342">
        <v>1</v>
      </c>
      <c r="AY64" s="342">
        <v>10</v>
      </c>
      <c r="AZ64" s="580"/>
      <c r="BA64" s="948">
        <v>1.53</v>
      </c>
      <c r="BB64" s="344" t="s">
        <v>430</v>
      </c>
      <c r="BC64" s="344" t="s">
        <v>430</v>
      </c>
      <c r="BD64" s="344" t="s">
        <v>430</v>
      </c>
      <c r="BE64" s="371" t="s">
        <v>430</v>
      </c>
      <c r="BF64" s="949">
        <v>98.47</v>
      </c>
      <c r="BG64" s="370"/>
      <c r="BH64" s="950">
        <v>98.47</v>
      </c>
      <c r="BI64" s="344" t="s">
        <v>430</v>
      </c>
      <c r="BJ64" s="344" t="s">
        <v>430</v>
      </c>
      <c r="BK64" s="344" t="s">
        <v>430</v>
      </c>
      <c r="BL64" s="344" t="s">
        <v>430</v>
      </c>
      <c r="BM64" s="371" t="s">
        <v>430</v>
      </c>
      <c r="BN64" s="371" t="s">
        <v>430</v>
      </c>
      <c r="BO64" s="949">
        <v>1.53</v>
      </c>
      <c r="BP64" s="371" t="s">
        <v>430</v>
      </c>
      <c r="BQ64" s="371" t="s">
        <v>430</v>
      </c>
      <c r="BR64" s="462"/>
      <c r="BS64" s="369" t="s">
        <v>430</v>
      </c>
      <c r="BT64" s="350" t="s">
        <v>430</v>
      </c>
      <c r="BU64" s="426"/>
      <c r="BV64" s="370" t="s">
        <v>554</v>
      </c>
    </row>
    <row r="65" spans="1:74" s="424" customFormat="1" x14ac:dyDescent="0.25">
      <c r="A65" s="341" t="s">
        <v>7355</v>
      </c>
      <c r="B65" s="369"/>
      <c r="C65" s="709">
        <v>44799</v>
      </c>
      <c r="D65" s="369"/>
      <c r="E65" s="342">
        <v>86.84</v>
      </c>
      <c r="F65" s="369"/>
      <c r="G65" s="343">
        <v>1260.1557</v>
      </c>
      <c r="H65" s="370"/>
      <c r="I65" s="832">
        <v>2.7399999999999998E-3</v>
      </c>
      <c r="J65" s="832">
        <v>5.43</v>
      </c>
      <c r="K65" s="832">
        <v>2.47E-3</v>
      </c>
      <c r="L65" s="832">
        <v>2.7399999999999998E-3</v>
      </c>
      <c r="M65" s="358"/>
      <c r="N65" s="346">
        <v>5.0377000000000001</v>
      </c>
      <c r="O65" s="344">
        <v>5.1473000000000004</v>
      </c>
      <c r="P65" s="344">
        <v>5.2213000000000003</v>
      </c>
      <c r="Q65" s="344">
        <v>5.4389000000000003</v>
      </c>
      <c r="R65" s="344">
        <v>5.2675999999999998</v>
      </c>
      <c r="S65" s="344">
        <v>5.1405000000000003</v>
      </c>
      <c r="T65" s="344">
        <v>5.1744000000000003</v>
      </c>
      <c r="U65" s="350">
        <v>5.2583000000000002</v>
      </c>
      <c r="V65" s="344">
        <v>5.3272000000000004</v>
      </c>
      <c r="W65" s="344">
        <v>5.7862999999999998</v>
      </c>
      <c r="X65" s="344">
        <v>6.1151</v>
      </c>
      <c r="Y65" s="371" t="s">
        <v>430</v>
      </c>
      <c r="Z65" s="344" t="s">
        <v>430</v>
      </c>
      <c r="AA65" s="344">
        <v>5.0746000000000002</v>
      </c>
      <c r="AB65" s="344">
        <v>5.1641000000000004</v>
      </c>
      <c r="AC65" s="344">
        <v>5.1745000000000001</v>
      </c>
      <c r="AD65" s="344">
        <v>5.2599</v>
      </c>
      <c r="AE65" s="344">
        <v>5.0746000000000002</v>
      </c>
      <c r="AF65" s="344">
        <v>6.1867000000000001</v>
      </c>
      <c r="AG65" s="565"/>
      <c r="AH65" s="342">
        <v>8</v>
      </c>
      <c r="AI65" s="342">
        <v>11</v>
      </c>
      <c r="AJ65" s="342">
        <v>9</v>
      </c>
      <c r="AK65" s="342">
        <v>1</v>
      </c>
      <c r="AL65" s="342">
        <v>1</v>
      </c>
      <c r="AM65" s="342">
        <v>4</v>
      </c>
      <c r="AN65" s="342">
        <v>3</v>
      </c>
      <c r="AO65" s="568">
        <v>5</v>
      </c>
      <c r="AP65" s="342">
        <v>5</v>
      </c>
      <c r="AQ65" s="342">
        <v>9</v>
      </c>
      <c r="AR65" s="342">
        <v>10</v>
      </c>
      <c r="AS65" s="342" t="s">
        <v>430</v>
      </c>
      <c r="AT65" s="342" t="s">
        <v>430</v>
      </c>
      <c r="AU65" s="342">
        <v>12</v>
      </c>
      <c r="AV65" s="342">
        <v>4</v>
      </c>
      <c r="AW65" s="342">
        <v>4</v>
      </c>
      <c r="AX65" s="342">
        <v>5</v>
      </c>
      <c r="AY65" s="342">
        <v>12</v>
      </c>
      <c r="AZ65" s="580"/>
      <c r="BA65" s="463" t="s">
        <v>430</v>
      </c>
      <c r="BB65" s="344" t="s">
        <v>430</v>
      </c>
      <c r="BC65" s="344" t="s">
        <v>430</v>
      </c>
      <c r="BD65" s="344" t="s">
        <v>430</v>
      </c>
      <c r="BE65" s="371" t="s">
        <v>430</v>
      </c>
      <c r="BF65" s="949">
        <v>100</v>
      </c>
      <c r="BG65" s="370"/>
      <c r="BH65" s="950">
        <v>100</v>
      </c>
      <c r="BI65" s="344" t="s">
        <v>430</v>
      </c>
      <c r="BJ65" s="344" t="s">
        <v>430</v>
      </c>
      <c r="BK65" s="344" t="s">
        <v>430</v>
      </c>
      <c r="BL65" s="344" t="s">
        <v>430</v>
      </c>
      <c r="BM65" s="371" t="s">
        <v>430</v>
      </c>
      <c r="BN65" s="371" t="s">
        <v>430</v>
      </c>
      <c r="BO65" s="371" t="s">
        <v>430</v>
      </c>
      <c r="BP65" s="371" t="s">
        <v>430</v>
      </c>
      <c r="BQ65" s="371" t="s">
        <v>430</v>
      </c>
      <c r="BR65" s="462"/>
      <c r="BS65" s="369" t="s">
        <v>430</v>
      </c>
      <c r="BT65" s="350" t="s">
        <v>430</v>
      </c>
      <c r="BU65" s="426"/>
      <c r="BV65" s="370" t="s">
        <v>554</v>
      </c>
    </row>
    <row r="66" spans="1:74" s="424" customFormat="1" x14ac:dyDescent="0.25">
      <c r="A66" s="341" t="s">
        <v>7356</v>
      </c>
      <c r="B66" s="369"/>
      <c r="C66" s="709">
        <v>43669</v>
      </c>
      <c r="D66" s="369"/>
      <c r="E66" s="342">
        <v>83.71</v>
      </c>
      <c r="F66" s="369"/>
      <c r="G66" s="343">
        <v>1412.1840999999999</v>
      </c>
      <c r="H66" s="370"/>
      <c r="I66" s="832">
        <v>5.0699999999999999E-3</v>
      </c>
      <c r="J66" s="832">
        <v>5.39</v>
      </c>
      <c r="K66" s="832">
        <v>5.0699999999999999E-3</v>
      </c>
      <c r="L66" s="832">
        <v>5.0699999999999999E-3</v>
      </c>
      <c r="M66" s="358"/>
      <c r="N66" s="346">
        <v>5.1544999999999996</v>
      </c>
      <c r="O66" s="344">
        <v>5.1706000000000003</v>
      </c>
      <c r="P66" s="344">
        <v>5.2195999999999998</v>
      </c>
      <c r="Q66" s="344">
        <v>5.0941000000000001</v>
      </c>
      <c r="R66" s="344">
        <v>5.0919999999999996</v>
      </c>
      <c r="S66" s="344">
        <v>5.0255000000000001</v>
      </c>
      <c r="T66" s="344">
        <v>5.1154999999999999</v>
      </c>
      <c r="U66" s="350">
        <v>5.24</v>
      </c>
      <c r="V66" s="344">
        <v>5.3263999999999996</v>
      </c>
      <c r="W66" s="344">
        <v>5.8601000000000001</v>
      </c>
      <c r="X66" s="344">
        <v>6.1710000000000003</v>
      </c>
      <c r="Y66" s="371">
        <v>5.6322000000000001</v>
      </c>
      <c r="Z66" s="344" t="s">
        <v>430</v>
      </c>
      <c r="AA66" s="344">
        <v>5.0995999999999997</v>
      </c>
      <c r="AB66" s="344">
        <v>5.0369000000000002</v>
      </c>
      <c r="AC66" s="344">
        <v>5.1185999999999998</v>
      </c>
      <c r="AD66" s="344">
        <v>5.2424999999999997</v>
      </c>
      <c r="AE66" s="344">
        <v>5.0995999999999997</v>
      </c>
      <c r="AF66" s="344">
        <v>5.0929000000000002</v>
      </c>
      <c r="AG66" s="565"/>
      <c r="AH66" s="342">
        <v>5</v>
      </c>
      <c r="AI66" s="342">
        <v>7</v>
      </c>
      <c r="AJ66" s="342">
        <v>10</v>
      </c>
      <c r="AK66" s="342">
        <v>16</v>
      </c>
      <c r="AL66" s="342">
        <v>11</v>
      </c>
      <c r="AM66" s="342">
        <v>12</v>
      </c>
      <c r="AN66" s="342">
        <v>8</v>
      </c>
      <c r="AO66" s="568">
        <v>7</v>
      </c>
      <c r="AP66" s="342">
        <v>6</v>
      </c>
      <c r="AQ66" s="342">
        <v>4</v>
      </c>
      <c r="AR66" s="342">
        <v>6</v>
      </c>
      <c r="AS66" s="342">
        <v>2</v>
      </c>
      <c r="AT66" s="342" t="s">
        <v>430</v>
      </c>
      <c r="AU66" s="342">
        <v>8</v>
      </c>
      <c r="AV66" s="342">
        <v>11</v>
      </c>
      <c r="AW66" s="342">
        <v>8</v>
      </c>
      <c r="AX66" s="342">
        <v>8</v>
      </c>
      <c r="AY66" s="342">
        <v>8</v>
      </c>
      <c r="AZ66" s="580"/>
      <c r="BA66" s="948">
        <v>8.17</v>
      </c>
      <c r="BB66" s="344" t="s">
        <v>430</v>
      </c>
      <c r="BC66" s="344" t="s">
        <v>430</v>
      </c>
      <c r="BD66" s="344" t="s">
        <v>430</v>
      </c>
      <c r="BE66" s="371" t="s">
        <v>430</v>
      </c>
      <c r="BF66" s="949">
        <v>91.83</v>
      </c>
      <c r="BG66" s="370"/>
      <c r="BH66" s="950">
        <v>91.4</v>
      </c>
      <c r="BI66" s="344" t="s">
        <v>430</v>
      </c>
      <c r="BJ66" s="344" t="s">
        <v>430</v>
      </c>
      <c r="BK66" s="344" t="s">
        <v>430</v>
      </c>
      <c r="BL66" s="344" t="s">
        <v>430</v>
      </c>
      <c r="BM66" s="371" t="s">
        <v>430</v>
      </c>
      <c r="BN66" s="371" t="s">
        <v>430</v>
      </c>
      <c r="BO66" s="949">
        <v>8.17</v>
      </c>
      <c r="BP66" s="371" t="s">
        <v>430</v>
      </c>
      <c r="BQ66" s="371" t="s">
        <v>430</v>
      </c>
      <c r="BR66" s="462"/>
      <c r="BS66" s="369" t="s">
        <v>430</v>
      </c>
      <c r="BT66" s="350" t="s">
        <v>430</v>
      </c>
      <c r="BU66" s="426"/>
      <c r="BV66" s="370" t="s">
        <v>554</v>
      </c>
    </row>
    <row r="67" spans="1:74" s="424" customFormat="1" x14ac:dyDescent="0.25">
      <c r="A67" s="341" t="s">
        <v>7357</v>
      </c>
      <c r="B67" s="369"/>
      <c r="C67" s="709">
        <v>43704</v>
      </c>
      <c r="D67" s="369"/>
      <c r="E67" s="342">
        <v>63.33</v>
      </c>
      <c r="F67" s="369"/>
      <c r="G67" s="343">
        <v>1406.5174999999999</v>
      </c>
      <c r="H67" s="370"/>
      <c r="I67" s="832">
        <v>2.7399999999999998E-3</v>
      </c>
      <c r="J67" s="832">
        <v>5.43</v>
      </c>
      <c r="K67" s="832">
        <v>2.7399999999999998E-3</v>
      </c>
      <c r="L67" s="832">
        <v>2.7399999999999998E-3</v>
      </c>
      <c r="M67" s="358"/>
      <c r="N67" s="346">
        <v>4.8507999999999996</v>
      </c>
      <c r="O67" s="344">
        <v>5.0442999999999998</v>
      </c>
      <c r="P67" s="344">
        <v>5.1647999999999996</v>
      </c>
      <c r="Q67" s="344">
        <v>5.1460999999999997</v>
      </c>
      <c r="R67" s="344">
        <v>5.0585000000000004</v>
      </c>
      <c r="S67" s="344">
        <v>5.0039999999999996</v>
      </c>
      <c r="T67" s="344">
        <v>5.0023999999999997</v>
      </c>
      <c r="U67" s="350">
        <v>5.1456</v>
      </c>
      <c r="V67" s="344">
        <v>5.2327000000000004</v>
      </c>
      <c r="W67" s="344">
        <v>5.8076999999999996</v>
      </c>
      <c r="X67" s="344">
        <v>6.1336000000000004</v>
      </c>
      <c r="Y67" s="371">
        <v>5.6033999999999997</v>
      </c>
      <c r="Z67" s="344" t="s">
        <v>430</v>
      </c>
      <c r="AA67" s="344">
        <v>4.9358000000000004</v>
      </c>
      <c r="AB67" s="344">
        <v>5.0056000000000003</v>
      </c>
      <c r="AC67" s="344">
        <v>5.0046999999999997</v>
      </c>
      <c r="AD67" s="344">
        <v>5.1475</v>
      </c>
      <c r="AE67" s="344">
        <v>4.9358000000000004</v>
      </c>
      <c r="AF67" s="344">
        <v>5.1043000000000003</v>
      </c>
      <c r="AG67" s="565"/>
      <c r="AH67" s="342">
        <v>17</v>
      </c>
      <c r="AI67" s="342">
        <v>15</v>
      </c>
      <c r="AJ67" s="342">
        <v>16</v>
      </c>
      <c r="AK67" s="342">
        <v>12</v>
      </c>
      <c r="AL67" s="342">
        <v>16</v>
      </c>
      <c r="AM67" s="342">
        <v>13</v>
      </c>
      <c r="AN67" s="342">
        <v>14</v>
      </c>
      <c r="AO67" s="568">
        <v>12</v>
      </c>
      <c r="AP67" s="342">
        <v>11</v>
      </c>
      <c r="AQ67" s="342">
        <v>7</v>
      </c>
      <c r="AR67" s="342">
        <v>7</v>
      </c>
      <c r="AS67" s="342">
        <v>6</v>
      </c>
      <c r="AT67" s="342" t="s">
        <v>430</v>
      </c>
      <c r="AU67" s="342">
        <v>17</v>
      </c>
      <c r="AV67" s="342">
        <v>15</v>
      </c>
      <c r="AW67" s="342">
        <v>14</v>
      </c>
      <c r="AX67" s="342">
        <v>12</v>
      </c>
      <c r="AY67" s="342">
        <v>17</v>
      </c>
      <c r="AZ67" s="580"/>
      <c r="BA67" s="948">
        <v>1.58</v>
      </c>
      <c r="BB67" s="344" t="s">
        <v>430</v>
      </c>
      <c r="BC67" s="344" t="s">
        <v>430</v>
      </c>
      <c r="BD67" s="344" t="s">
        <v>430</v>
      </c>
      <c r="BE67" s="371" t="s">
        <v>430</v>
      </c>
      <c r="BF67" s="949">
        <v>98.42</v>
      </c>
      <c r="BG67" s="370"/>
      <c r="BH67" s="950">
        <v>98.42</v>
      </c>
      <c r="BI67" s="344" t="s">
        <v>430</v>
      </c>
      <c r="BJ67" s="344" t="s">
        <v>430</v>
      </c>
      <c r="BK67" s="344" t="s">
        <v>430</v>
      </c>
      <c r="BL67" s="344" t="s">
        <v>430</v>
      </c>
      <c r="BM67" s="371" t="s">
        <v>430</v>
      </c>
      <c r="BN67" s="371" t="s">
        <v>430</v>
      </c>
      <c r="BO67" s="949">
        <v>1.58</v>
      </c>
      <c r="BP67" s="371" t="s">
        <v>430</v>
      </c>
      <c r="BQ67" s="371" t="s">
        <v>430</v>
      </c>
      <c r="BR67" s="462"/>
      <c r="BS67" s="369" t="s">
        <v>430</v>
      </c>
      <c r="BT67" s="350" t="s">
        <v>430</v>
      </c>
      <c r="BU67" s="426"/>
      <c r="BV67" s="370" t="s">
        <v>554</v>
      </c>
    </row>
    <row r="68" spans="1:74" s="424" customFormat="1" x14ac:dyDescent="0.25">
      <c r="A68" s="341" t="s">
        <v>7358</v>
      </c>
      <c r="B68" s="369"/>
      <c r="C68" s="709">
        <v>44900</v>
      </c>
      <c r="D68" s="369"/>
      <c r="E68" s="342">
        <v>55.49</v>
      </c>
      <c r="F68" s="369"/>
      <c r="G68" s="343">
        <v>12.4673</v>
      </c>
      <c r="H68" s="370"/>
      <c r="I68" s="832">
        <v>8.2199999999999999E-3</v>
      </c>
      <c r="J68" s="832">
        <v>5.13</v>
      </c>
      <c r="K68" s="832">
        <v>8.2199999999999999E-3</v>
      </c>
      <c r="L68" s="832">
        <v>8.2199999999999999E-3</v>
      </c>
      <c r="M68" s="358"/>
      <c r="N68" s="346">
        <v>7.0277000000000003</v>
      </c>
      <c r="O68" s="344">
        <v>5.6627999999999998</v>
      </c>
      <c r="P68" s="344">
        <v>5.2751000000000001</v>
      </c>
      <c r="Q68" s="344">
        <v>5.1334999999999997</v>
      </c>
      <c r="R68" s="344">
        <v>5.1254</v>
      </c>
      <c r="S68" s="344">
        <v>4.9538000000000002</v>
      </c>
      <c r="T68" s="344">
        <v>4.9382000000000001</v>
      </c>
      <c r="U68" s="350">
        <v>5.0572999999999997</v>
      </c>
      <c r="V68" s="344">
        <v>5.1649000000000003</v>
      </c>
      <c r="W68" s="344">
        <v>5.7797999999999998</v>
      </c>
      <c r="X68" s="344">
        <v>6.2892999999999999</v>
      </c>
      <c r="Y68" s="371" t="s">
        <v>430</v>
      </c>
      <c r="Z68" s="344" t="s">
        <v>430</v>
      </c>
      <c r="AA68" s="344">
        <v>5.8571999999999997</v>
      </c>
      <c r="AB68" s="344">
        <v>4.9634999999999998</v>
      </c>
      <c r="AC68" s="344">
        <v>4.9513999999999996</v>
      </c>
      <c r="AD68" s="344">
        <v>5.0594999999999999</v>
      </c>
      <c r="AE68" s="344">
        <v>5.8571999999999997</v>
      </c>
      <c r="AF68" s="344">
        <v>6.3620999999999999</v>
      </c>
      <c r="AG68" s="565"/>
      <c r="AH68" s="342">
        <v>1</v>
      </c>
      <c r="AI68" s="342">
        <v>1</v>
      </c>
      <c r="AJ68" s="342">
        <v>3</v>
      </c>
      <c r="AK68" s="342">
        <v>15</v>
      </c>
      <c r="AL68" s="342">
        <v>10</v>
      </c>
      <c r="AM68" s="342">
        <v>16</v>
      </c>
      <c r="AN68" s="342">
        <v>17</v>
      </c>
      <c r="AO68" s="568">
        <v>17</v>
      </c>
      <c r="AP68" s="342">
        <v>16</v>
      </c>
      <c r="AQ68" s="342">
        <v>13</v>
      </c>
      <c r="AR68" s="342">
        <v>2</v>
      </c>
      <c r="AS68" s="342" t="s">
        <v>430</v>
      </c>
      <c r="AT68" s="342" t="s">
        <v>430</v>
      </c>
      <c r="AU68" s="342">
        <v>1</v>
      </c>
      <c r="AV68" s="342">
        <v>16</v>
      </c>
      <c r="AW68" s="342">
        <v>17</v>
      </c>
      <c r="AX68" s="342">
        <v>17</v>
      </c>
      <c r="AY68" s="342">
        <v>1</v>
      </c>
      <c r="AZ68" s="580"/>
      <c r="BA68" s="463" t="s">
        <v>430</v>
      </c>
      <c r="BB68" s="344" t="s">
        <v>430</v>
      </c>
      <c r="BC68" s="344" t="s">
        <v>430</v>
      </c>
      <c r="BD68" s="344" t="s">
        <v>430</v>
      </c>
      <c r="BE68" s="371" t="s">
        <v>430</v>
      </c>
      <c r="BF68" s="371">
        <v>100</v>
      </c>
      <c r="BG68" s="370"/>
      <c r="BH68" s="590">
        <v>100</v>
      </c>
      <c r="BI68" s="344" t="s">
        <v>430</v>
      </c>
      <c r="BJ68" s="344" t="s">
        <v>430</v>
      </c>
      <c r="BK68" s="344" t="s">
        <v>430</v>
      </c>
      <c r="BL68" s="344" t="s">
        <v>430</v>
      </c>
      <c r="BM68" s="371" t="s">
        <v>430</v>
      </c>
      <c r="BN68" s="371" t="s">
        <v>430</v>
      </c>
      <c r="BO68" s="371" t="s">
        <v>430</v>
      </c>
      <c r="BP68" s="371" t="s">
        <v>430</v>
      </c>
      <c r="BQ68" s="371" t="s">
        <v>430</v>
      </c>
      <c r="BR68" s="462"/>
      <c r="BS68" s="369" t="s">
        <v>430</v>
      </c>
      <c r="BT68" s="350" t="s">
        <v>430</v>
      </c>
      <c r="BU68" s="426"/>
      <c r="BV68" s="370" t="s">
        <v>554</v>
      </c>
    </row>
    <row r="69" spans="1:74" s="424" customFormat="1" x14ac:dyDescent="0.25">
      <c r="A69" s="341" t="s">
        <v>7359</v>
      </c>
      <c r="B69" s="369"/>
      <c r="C69" s="709">
        <v>44580</v>
      </c>
      <c r="D69" s="369"/>
      <c r="E69" s="342">
        <v>53</v>
      </c>
      <c r="F69" s="369"/>
      <c r="G69" s="343">
        <v>1290.0340000000001</v>
      </c>
      <c r="H69" s="370"/>
      <c r="I69" s="832">
        <v>2.7399999999999998E-3</v>
      </c>
      <c r="J69" s="832">
        <v>5.41</v>
      </c>
      <c r="K69" s="832">
        <v>0</v>
      </c>
      <c r="L69" s="832">
        <v>2.7399999999999998E-3</v>
      </c>
      <c r="M69" s="358"/>
      <c r="N69" s="346">
        <v>5.0907999999999998</v>
      </c>
      <c r="O69" s="344">
        <v>5.1073000000000004</v>
      </c>
      <c r="P69" s="344">
        <v>5.1817000000000002</v>
      </c>
      <c r="Q69" s="344">
        <v>5.1367000000000003</v>
      </c>
      <c r="R69" s="344">
        <v>5.0769000000000002</v>
      </c>
      <c r="S69" s="344">
        <v>5.0258000000000003</v>
      </c>
      <c r="T69" s="344">
        <v>5.0042999999999997</v>
      </c>
      <c r="U69" s="350">
        <v>5.1238000000000001</v>
      </c>
      <c r="V69" s="344">
        <v>5.2282000000000002</v>
      </c>
      <c r="W69" s="344">
        <v>5.7934999999999999</v>
      </c>
      <c r="X69" s="344">
        <v>6.1177999999999999</v>
      </c>
      <c r="Y69" s="371" t="s">
        <v>430</v>
      </c>
      <c r="Z69" s="344" t="s">
        <v>430</v>
      </c>
      <c r="AA69" s="344">
        <v>5.0843999999999996</v>
      </c>
      <c r="AB69" s="344">
        <v>5.0274000000000001</v>
      </c>
      <c r="AC69" s="344">
        <v>5.0118999999999998</v>
      </c>
      <c r="AD69" s="344">
        <v>5.1257999999999999</v>
      </c>
      <c r="AE69" s="344">
        <v>5.0843999999999996</v>
      </c>
      <c r="AF69" s="344">
        <v>5.8869999999999996</v>
      </c>
      <c r="AG69" s="565"/>
      <c r="AH69" s="342">
        <v>6</v>
      </c>
      <c r="AI69" s="342">
        <v>13</v>
      </c>
      <c r="AJ69" s="342">
        <v>15</v>
      </c>
      <c r="AK69" s="342">
        <v>14</v>
      </c>
      <c r="AL69" s="342">
        <v>13</v>
      </c>
      <c r="AM69" s="342">
        <v>11</v>
      </c>
      <c r="AN69" s="342">
        <v>13</v>
      </c>
      <c r="AO69" s="568">
        <v>13</v>
      </c>
      <c r="AP69" s="342">
        <v>12</v>
      </c>
      <c r="AQ69" s="342">
        <v>8</v>
      </c>
      <c r="AR69" s="342">
        <v>9</v>
      </c>
      <c r="AS69" s="342" t="s">
        <v>430</v>
      </c>
      <c r="AT69" s="342" t="s">
        <v>430</v>
      </c>
      <c r="AU69" s="342">
        <v>9</v>
      </c>
      <c r="AV69" s="342">
        <v>12</v>
      </c>
      <c r="AW69" s="342">
        <v>13</v>
      </c>
      <c r="AX69" s="342">
        <v>13</v>
      </c>
      <c r="AY69" s="342">
        <v>9</v>
      </c>
      <c r="AZ69" s="580"/>
      <c r="BA69" s="948">
        <v>3.77</v>
      </c>
      <c r="BB69" s="344" t="s">
        <v>430</v>
      </c>
      <c r="BC69" s="344" t="s">
        <v>430</v>
      </c>
      <c r="BD69" s="344" t="s">
        <v>430</v>
      </c>
      <c r="BE69" s="371" t="s">
        <v>430</v>
      </c>
      <c r="BF69" s="949">
        <v>96.23</v>
      </c>
      <c r="BG69" s="370"/>
      <c r="BH69" s="950">
        <v>96.23</v>
      </c>
      <c r="BI69" s="344" t="s">
        <v>430</v>
      </c>
      <c r="BJ69" s="344" t="s">
        <v>430</v>
      </c>
      <c r="BK69" s="344" t="s">
        <v>430</v>
      </c>
      <c r="BL69" s="344" t="s">
        <v>430</v>
      </c>
      <c r="BM69" s="371" t="s">
        <v>430</v>
      </c>
      <c r="BN69" s="371" t="s">
        <v>430</v>
      </c>
      <c r="BO69" s="949">
        <v>3.77</v>
      </c>
      <c r="BP69" s="371" t="s">
        <v>430</v>
      </c>
      <c r="BQ69" s="371" t="s">
        <v>430</v>
      </c>
      <c r="BR69" s="462"/>
      <c r="BS69" s="369" t="s">
        <v>430</v>
      </c>
      <c r="BT69" s="350" t="s">
        <v>430</v>
      </c>
      <c r="BU69" s="426"/>
      <c r="BV69" s="370" t="s">
        <v>554</v>
      </c>
    </row>
    <row r="70" spans="1:74" s="424" customFormat="1" x14ac:dyDescent="0.25">
      <c r="A70" s="341" t="s">
        <v>7360</v>
      </c>
      <c r="B70" s="369"/>
      <c r="C70" s="709">
        <v>44846</v>
      </c>
      <c r="D70" s="369"/>
      <c r="E70" s="342">
        <v>26.85</v>
      </c>
      <c r="F70" s="369"/>
      <c r="G70" s="343">
        <v>1245.6664000000001</v>
      </c>
      <c r="H70" s="370"/>
      <c r="I70" s="832">
        <v>2.7399999999999998E-3</v>
      </c>
      <c r="J70" s="832">
        <v>5.5</v>
      </c>
      <c r="K70" s="832">
        <v>2.7399999999999998E-3</v>
      </c>
      <c r="L70" s="832">
        <v>2.7399999999999998E-3</v>
      </c>
      <c r="M70" s="358"/>
      <c r="N70" s="346">
        <v>6.4855999999999998</v>
      </c>
      <c r="O70" s="344">
        <v>5.6059999999999999</v>
      </c>
      <c r="P70" s="344">
        <v>5.3811</v>
      </c>
      <c r="Q70" s="344">
        <v>5.2713000000000001</v>
      </c>
      <c r="R70" s="344">
        <v>5.0598999999999998</v>
      </c>
      <c r="S70" s="344">
        <v>4.9381000000000004</v>
      </c>
      <c r="T70" s="344">
        <v>4.8789999999999996</v>
      </c>
      <c r="U70" s="350">
        <v>4.9943999999999997</v>
      </c>
      <c r="V70" s="344">
        <v>5.0830000000000002</v>
      </c>
      <c r="W70" s="344">
        <v>5.6169000000000002</v>
      </c>
      <c r="X70" s="344">
        <v>5.9667000000000003</v>
      </c>
      <c r="Y70" s="371" t="s">
        <v>430</v>
      </c>
      <c r="Z70" s="344" t="s">
        <v>430</v>
      </c>
      <c r="AA70" s="344">
        <v>5.7742000000000004</v>
      </c>
      <c r="AB70" s="344">
        <v>4.9261999999999997</v>
      </c>
      <c r="AC70" s="344">
        <v>4.8829000000000002</v>
      </c>
      <c r="AD70" s="344">
        <v>4.9964000000000004</v>
      </c>
      <c r="AE70" s="344">
        <v>5.7742000000000004</v>
      </c>
      <c r="AF70" s="344">
        <v>6.0773999999999999</v>
      </c>
      <c r="AG70" s="565"/>
      <c r="AH70" s="342">
        <v>2</v>
      </c>
      <c r="AI70" s="342">
        <v>2</v>
      </c>
      <c r="AJ70" s="342">
        <v>1</v>
      </c>
      <c r="AK70" s="342">
        <v>2</v>
      </c>
      <c r="AL70" s="342">
        <v>15</v>
      </c>
      <c r="AM70" s="342">
        <v>17</v>
      </c>
      <c r="AN70" s="342">
        <v>19</v>
      </c>
      <c r="AO70" s="568">
        <v>19</v>
      </c>
      <c r="AP70" s="342">
        <v>18</v>
      </c>
      <c r="AQ70" s="342">
        <v>17</v>
      </c>
      <c r="AR70" s="342">
        <v>15</v>
      </c>
      <c r="AS70" s="342" t="s">
        <v>430</v>
      </c>
      <c r="AT70" s="342" t="s">
        <v>430</v>
      </c>
      <c r="AU70" s="342">
        <v>2</v>
      </c>
      <c r="AV70" s="342">
        <v>18</v>
      </c>
      <c r="AW70" s="342">
        <v>19</v>
      </c>
      <c r="AX70" s="342">
        <v>19</v>
      </c>
      <c r="AY70" s="342">
        <v>2</v>
      </c>
      <c r="AZ70" s="580"/>
      <c r="BA70" s="463" t="s">
        <v>430</v>
      </c>
      <c r="BB70" s="344" t="s">
        <v>430</v>
      </c>
      <c r="BC70" s="344" t="s">
        <v>430</v>
      </c>
      <c r="BD70" s="344" t="s">
        <v>430</v>
      </c>
      <c r="BE70" s="371" t="s">
        <v>430</v>
      </c>
      <c r="BF70" s="949">
        <v>100</v>
      </c>
      <c r="BG70" s="370"/>
      <c r="BH70" s="950">
        <v>100</v>
      </c>
      <c r="BI70" s="344" t="s">
        <v>430</v>
      </c>
      <c r="BJ70" s="344" t="s">
        <v>430</v>
      </c>
      <c r="BK70" s="344" t="s">
        <v>430</v>
      </c>
      <c r="BL70" s="344" t="s">
        <v>430</v>
      </c>
      <c r="BM70" s="371" t="s">
        <v>430</v>
      </c>
      <c r="BN70" s="371" t="s">
        <v>430</v>
      </c>
      <c r="BO70" s="371" t="s">
        <v>430</v>
      </c>
      <c r="BP70" s="371" t="s">
        <v>430</v>
      </c>
      <c r="BQ70" s="371" t="s">
        <v>430</v>
      </c>
      <c r="BR70" s="462"/>
      <c r="BS70" s="369" t="s">
        <v>430</v>
      </c>
      <c r="BT70" s="350" t="s">
        <v>430</v>
      </c>
      <c r="BU70" s="426"/>
      <c r="BV70" s="370" t="s">
        <v>554</v>
      </c>
    </row>
    <row r="71" spans="1:74" s="424" customFormat="1" x14ac:dyDescent="0.25">
      <c r="A71" s="341" t="s">
        <v>7361</v>
      </c>
      <c r="B71" s="369"/>
      <c r="C71" s="709">
        <v>43762</v>
      </c>
      <c r="D71" s="369"/>
      <c r="E71" s="342">
        <v>13.56</v>
      </c>
      <c r="F71" s="369"/>
      <c r="G71" s="343">
        <v>1380.3248000000001</v>
      </c>
      <c r="H71" s="370"/>
      <c r="I71" s="832">
        <v>2.66E-3</v>
      </c>
      <c r="J71" s="832">
        <v>5.37</v>
      </c>
      <c r="K71" s="832">
        <v>2.66E-3</v>
      </c>
      <c r="L71" s="832">
        <v>2.66E-3</v>
      </c>
      <c r="M71" s="358"/>
      <c r="N71" s="346">
        <v>4.8052999999999999</v>
      </c>
      <c r="O71" s="344">
        <v>4.9715999999999996</v>
      </c>
      <c r="P71" s="344">
        <v>5.0491000000000001</v>
      </c>
      <c r="Q71" s="344">
        <v>5.0232999999999999</v>
      </c>
      <c r="R71" s="344">
        <v>4.9447999999999999</v>
      </c>
      <c r="S71" s="344">
        <v>4.8738999999999999</v>
      </c>
      <c r="T71" s="344">
        <v>4.8967000000000001</v>
      </c>
      <c r="U71" s="350">
        <v>5.0145999999999997</v>
      </c>
      <c r="V71" s="344">
        <v>5.1177000000000001</v>
      </c>
      <c r="W71" s="344">
        <v>5.6421999999999999</v>
      </c>
      <c r="X71" s="344">
        <v>5.9519000000000002</v>
      </c>
      <c r="Y71" s="371">
        <v>5.4417</v>
      </c>
      <c r="Z71" s="344" t="s">
        <v>430</v>
      </c>
      <c r="AA71" s="344">
        <v>4.8708</v>
      </c>
      <c r="AB71" s="344">
        <v>4.8840000000000003</v>
      </c>
      <c r="AC71" s="344">
        <v>4.8994</v>
      </c>
      <c r="AD71" s="344">
        <v>5.0168999999999997</v>
      </c>
      <c r="AE71" s="344">
        <v>4.8708</v>
      </c>
      <c r="AF71" s="344">
        <v>4.9335000000000004</v>
      </c>
      <c r="AG71" s="565"/>
      <c r="AH71" s="342">
        <v>18</v>
      </c>
      <c r="AI71" s="342">
        <v>18</v>
      </c>
      <c r="AJ71" s="342">
        <v>18</v>
      </c>
      <c r="AK71" s="342">
        <v>18</v>
      </c>
      <c r="AL71" s="342">
        <v>19</v>
      </c>
      <c r="AM71" s="342">
        <v>19</v>
      </c>
      <c r="AN71" s="342">
        <v>18</v>
      </c>
      <c r="AO71" s="568">
        <v>18</v>
      </c>
      <c r="AP71" s="342">
        <v>17</v>
      </c>
      <c r="AQ71" s="342">
        <v>16</v>
      </c>
      <c r="AR71" s="342">
        <v>16</v>
      </c>
      <c r="AS71" s="342">
        <v>11</v>
      </c>
      <c r="AT71" s="342" t="s">
        <v>430</v>
      </c>
      <c r="AU71" s="342">
        <v>19</v>
      </c>
      <c r="AV71" s="342">
        <v>19</v>
      </c>
      <c r="AW71" s="342">
        <v>18</v>
      </c>
      <c r="AX71" s="342">
        <v>18</v>
      </c>
      <c r="AY71" s="342">
        <v>19</v>
      </c>
      <c r="AZ71" s="580"/>
      <c r="BA71" s="463" t="s">
        <v>430</v>
      </c>
      <c r="BB71" s="344" t="s">
        <v>430</v>
      </c>
      <c r="BC71" s="344" t="s">
        <v>430</v>
      </c>
      <c r="BD71" s="344" t="s">
        <v>430</v>
      </c>
      <c r="BE71" s="371" t="s">
        <v>430</v>
      </c>
      <c r="BF71" s="949">
        <v>100</v>
      </c>
      <c r="BG71" s="370"/>
      <c r="BH71" s="950">
        <v>100</v>
      </c>
      <c r="BI71" s="344" t="s">
        <v>430</v>
      </c>
      <c r="BJ71" s="344" t="s">
        <v>430</v>
      </c>
      <c r="BK71" s="344" t="s">
        <v>430</v>
      </c>
      <c r="BL71" s="344" t="s">
        <v>430</v>
      </c>
      <c r="BM71" s="371" t="s">
        <v>430</v>
      </c>
      <c r="BN71" s="371" t="s">
        <v>430</v>
      </c>
      <c r="BO71" s="371" t="s">
        <v>430</v>
      </c>
      <c r="BP71" s="371" t="s">
        <v>430</v>
      </c>
      <c r="BQ71" s="371" t="s">
        <v>430</v>
      </c>
      <c r="BR71" s="462"/>
      <c r="BS71" s="369" t="s">
        <v>430</v>
      </c>
      <c r="BT71" s="350" t="s">
        <v>430</v>
      </c>
      <c r="BU71" s="426"/>
      <c r="BV71" s="370" t="s">
        <v>554</v>
      </c>
    </row>
    <row r="72" spans="1:74" s="424" customFormat="1" x14ac:dyDescent="0.25">
      <c r="A72" s="341" t="s">
        <v>7362</v>
      </c>
      <c r="B72" s="369"/>
      <c r="C72" s="709" t="s">
        <v>430</v>
      </c>
      <c r="D72" s="369"/>
      <c r="E72" s="342" t="s">
        <v>430</v>
      </c>
      <c r="F72" s="369"/>
      <c r="G72" s="343" t="s">
        <v>430</v>
      </c>
      <c r="H72" s="370"/>
      <c r="I72" s="344" t="s">
        <v>430</v>
      </c>
      <c r="J72" s="344" t="s">
        <v>430</v>
      </c>
      <c r="K72" s="344" t="s">
        <v>430</v>
      </c>
      <c r="L72" s="344" t="s">
        <v>430</v>
      </c>
      <c r="M72" s="358"/>
      <c r="N72" s="346" t="s">
        <v>430</v>
      </c>
      <c r="O72" s="344" t="s">
        <v>430</v>
      </c>
      <c r="P72" s="344" t="s">
        <v>430</v>
      </c>
      <c r="Q72" s="344" t="s">
        <v>430</v>
      </c>
      <c r="R72" s="344" t="s">
        <v>430</v>
      </c>
      <c r="S72" s="344" t="s">
        <v>430</v>
      </c>
      <c r="T72" s="344" t="s">
        <v>430</v>
      </c>
      <c r="U72" s="350" t="s">
        <v>430</v>
      </c>
      <c r="V72" s="344" t="s">
        <v>430</v>
      </c>
      <c r="W72" s="344" t="s">
        <v>430</v>
      </c>
      <c r="X72" s="344" t="s">
        <v>430</v>
      </c>
      <c r="Y72" s="371" t="s">
        <v>430</v>
      </c>
      <c r="Z72" s="344" t="s">
        <v>430</v>
      </c>
      <c r="AA72" s="344" t="s">
        <v>430</v>
      </c>
      <c r="AB72" s="344" t="s">
        <v>430</v>
      </c>
      <c r="AC72" s="344" t="s">
        <v>430</v>
      </c>
      <c r="AD72" s="344" t="s">
        <v>430</v>
      </c>
      <c r="AE72" s="344" t="s">
        <v>430</v>
      </c>
      <c r="AF72" s="344" t="s">
        <v>430</v>
      </c>
      <c r="AG72" s="565"/>
      <c r="AH72" s="342" t="s">
        <v>430</v>
      </c>
      <c r="AI72" s="342" t="s">
        <v>430</v>
      </c>
      <c r="AJ72" s="342" t="s">
        <v>430</v>
      </c>
      <c r="AK72" s="342" t="s">
        <v>430</v>
      </c>
      <c r="AL72" s="342" t="s">
        <v>430</v>
      </c>
      <c r="AM72" s="342" t="s">
        <v>430</v>
      </c>
      <c r="AN72" s="342" t="s">
        <v>430</v>
      </c>
      <c r="AO72" s="568" t="s">
        <v>430</v>
      </c>
      <c r="AP72" s="342" t="s">
        <v>430</v>
      </c>
      <c r="AQ72" s="342" t="s">
        <v>430</v>
      </c>
      <c r="AR72" s="342" t="s">
        <v>430</v>
      </c>
      <c r="AS72" s="342" t="s">
        <v>430</v>
      </c>
      <c r="AT72" s="342" t="s">
        <v>430</v>
      </c>
      <c r="AU72" s="342" t="s">
        <v>430</v>
      </c>
      <c r="AV72" s="342" t="s">
        <v>430</v>
      </c>
      <c r="AW72" s="342" t="s">
        <v>430</v>
      </c>
      <c r="AX72" s="342" t="s">
        <v>430</v>
      </c>
      <c r="AY72" s="342" t="s">
        <v>430</v>
      </c>
      <c r="AZ72" s="580"/>
      <c r="BA72" s="463" t="s">
        <v>430</v>
      </c>
      <c r="BB72" s="344" t="s">
        <v>430</v>
      </c>
      <c r="BC72" s="344" t="s">
        <v>430</v>
      </c>
      <c r="BD72" s="344" t="s">
        <v>430</v>
      </c>
      <c r="BE72" s="371" t="s">
        <v>430</v>
      </c>
      <c r="BF72" s="371" t="s">
        <v>430</v>
      </c>
      <c r="BG72" s="370"/>
      <c r="BH72" s="590" t="s">
        <v>430</v>
      </c>
      <c r="BI72" s="344" t="s">
        <v>430</v>
      </c>
      <c r="BJ72" s="344" t="s">
        <v>430</v>
      </c>
      <c r="BK72" s="344" t="s">
        <v>430</v>
      </c>
      <c r="BL72" s="344" t="s">
        <v>430</v>
      </c>
      <c r="BM72" s="371" t="s">
        <v>430</v>
      </c>
      <c r="BN72" s="371" t="s">
        <v>430</v>
      </c>
      <c r="BO72" s="371" t="s">
        <v>430</v>
      </c>
      <c r="BP72" s="371" t="s">
        <v>430</v>
      </c>
      <c r="BQ72" s="371" t="s">
        <v>430</v>
      </c>
      <c r="BR72" s="462"/>
      <c r="BS72" s="369" t="s">
        <v>430</v>
      </c>
      <c r="BT72" s="350" t="s">
        <v>430</v>
      </c>
      <c r="BU72" s="426"/>
      <c r="BV72" s="370" t="s">
        <v>554</v>
      </c>
    </row>
    <row r="73" spans="1:74" x14ac:dyDescent="0.25">
      <c r="A73" s="314" t="s">
        <v>93</v>
      </c>
      <c r="B73" s="43"/>
      <c r="C73" s="710"/>
      <c r="D73" s="43"/>
      <c r="E73" s="51"/>
      <c r="F73" s="43"/>
      <c r="G73" s="55"/>
      <c r="H73" s="66"/>
      <c r="I73" s="59"/>
      <c r="J73" s="59"/>
      <c r="K73" s="59"/>
      <c r="L73" s="59"/>
      <c r="M73" s="254"/>
      <c r="N73" s="70">
        <v>5.1966000000000001</v>
      </c>
      <c r="O73" s="59">
        <v>5.1988000000000003</v>
      </c>
      <c r="P73" s="59">
        <v>5.2111999999999998</v>
      </c>
      <c r="Q73" s="59">
        <v>5.1741999999999999</v>
      </c>
      <c r="R73" s="59">
        <v>5.1105999999999998</v>
      </c>
      <c r="S73" s="59">
        <v>5.0784000000000002</v>
      </c>
      <c r="T73" s="59">
        <v>5.0824999999999996</v>
      </c>
      <c r="U73" s="88">
        <v>5.1896000000000004</v>
      </c>
      <c r="V73" s="59">
        <v>5.2655000000000003</v>
      </c>
      <c r="W73" s="59">
        <v>5.7981999999999996</v>
      </c>
      <c r="X73" s="59">
        <v>6.1322000000000001</v>
      </c>
      <c r="Y73" s="272">
        <v>5.5896999999999997</v>
      </c>
      <c r="Z73" s="59" t="s">
        <v>430</v>
      </c>
      <c r="AA73" s="59">
        <v>5.1388999999999996</v>
      </c>
      <c r="AB73" s="59">
        <v>5.0923999999999996</v>
      </c>
      <c r="AC73" s="59">
        <v>5.0861000000000001</v>
      </c>
      <c r="AD73" s="59">
        <v>5.1913999999999998</v>
      </c>
      <c r="AE73" s="59">
        <v>5.1388999999999996</v>
      </c>
      <c r="AF73" s="59">
        <v>5.4385000000000003</v>
      </c>
      <c r="AG73" s="549"/>
      <c r="AH73" s="51">
        <v>19</v>
      </c>
      <c r="AI73" s="51">
        <v>19</v>
      </c>
      <c r="AJ73" s="51">
        <v>19</v>
      </c>
      <c r="AK73" s="51">
        <v>19</v>
      </c>
      <c r="AL73" s="51">
        <v>19</v>
      </c>
      <c r="AM73" s="51">
        <v>19</v>
      </c>
      <c r="AN73" s="51">
        <v>19</v>
      </c>
      <c r="AO73" s="556">
        <v>19</v>
      </c>
      <c r="AP73" s="51">
        <v>18</v>
      </c>
      <c r="AQ73" s="51">
        <v>17</v>
      </c>
      <c r="AR73" s="51">
        <v>16</v>
      </c>
      <c r="AS73" s="51">
        <v>11</v>
      </c>
      <c r="AT73" s="51">
        <v>0</v>
      </c>
      <c r="AU73" s="51">
        <v>19</v>
      </c>
      <c r="AV73" s="51">
        <v>19</v>
      </c>
      <c r="AW73" s="51">
        <v>19</v>
      </c>
      <c r="AX73" s="51">
        <v>19</v>
      </c>
      <c r="AY73" s="51">
        <v>19</v>
      </c>
      <c r="AZ73" s="575"/>
      <c r="BA73" s="573"/>
      <c r="BB73" s="59"/>
      <c r="BC73" s="59"/>
      <c r="BD73" s="59"/>
      <c r="BE73" s="272"/>
      <c r="BF73" s="272"/>
      <c r="BG73" s="66"/>
      <c r="BH73" s="582"/>
      <c r="BI73" s="59"/>
      <c r="BJ73" s="59"/>
      <c r="BK73" s="59"/>
      <c r="BL73" s="59"/>
      <c r="BM73" s="272"/>
      <c r="BN73" s="583"/>
      <c r="BO73" s="583"/>
      <c r="BP73" s="583"/>
      <c r="BQ73" s="583"/>
      <c r="BR73" s="146"/>
      <c r="BS73" s="43"/>
      <c r="BT73" s="88"/>
      <c r="BU73" s="34"/>
      <c r="BV73" s="66"/>
    </row>
    <row r="74" spans="1:74" x14ac:dyDescent="0.25">
      <c r="A74" s="316" t="s">
        <v>94</v>
      </c>
      <c r="B74" s="44"/>
      <c r="C74" s="711"/>
      <c r="D74" s="44"/>
      <c r="E74" s="52"/>
      <c r="F74" s="44"/>
      <c r="G74" s="56"/>
      <c r="H74" s="67"/>
      <c r="I74" s="60"/>
      <c r="J74" s="60"/>
      <c r="K74" s="60"/>
      <c r="L74" s="60"/>
      <c r="M74" s="255"/>
      <c r="N74" s="71">
        <v>7.0277000000000003</v>
      </c>
      <c r="O74" s="60">
        <v>5.6627999999999998</v>
      </c>
      <c r="P74" s="60">
        <v>5.3811</v>
      </c>
      <c r="Q74" s="60">
        <v>5.4389000000000003</v>
      </c>
      <c r="R74" s="60">
        <v>5.2675999999999998</v>
      </c>
      <c r="S74" s="60">
        <v>5.7907999999999999</v>
      </c>
      <c r="T74" s="60">
        <v>5.5357000000000003</v>
      </c>
      <c r="U74" s="89">
        <v>5.5472999999999999</v>
      </c>
      <c r="V74" s="60">
        <v>5.5884</v>
      </c>
      <c r="W74" s="60">
        <v>6.0406000000000004</v>
      </c>
      <c r="X74" s="60">
        <v>6.3179999999999996</v>
      </c>
      <c r="Y74" s="273">
        <v>5.7491000000000003</v>
      </c>
      <c r="Z74" s="60" t="s">
        <v>430</v>
      </c>
      <c r="AA74" s="60">
        <v>5.8571999999999997</v>
      </c>
      <c r="AB74" s="60">
        <v>5.8023999999999996</v>
      </c>
      <c r="AC74" s="60">
        <v>5.5327999999999999</v>
      </c>
      <c r="AD74" s="60">
        <v>5.5472000000000001</v>
      </c>
      <c r="AE74" s="60">
        <v>5.8571999999999997</v>
      </c>
      <c r="AF74" s="60">
        <v>6.3620999999999999</v>
      </c>
      <c r="AG74" s="550"/>
      <c r="AH74" s="52"/>
      <c r="AI74" s="52"/>
      <c r="AJ74" s="52"/>
      <c r="AK74" s="52"/>
      <c r="AL74" s="52"/>
      <c r="AM74" s="52"/>
      <c r="AN74" s="52"/>
      <c r="AO74" s="557"/>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N74" s="585"/>
      <c r="BO74" s="585"/>
      <c r="BP74" s="585"/>
      <c r="BQ74" s="585"/>
      <c r="BR74" s="144"/>
      <c r="BS74" s="44"/>
      <c r="BT74" s="89"/>
      <c r="BU74" s="26"/>
      <c r="BV74" s="67"/>
    </row>
    <row r="75" spans="1:74" x14ac:dyDescent="0.25">
      <c r="A75" s="316" t="s">
        <v>95</v>
      </c>
      <c r="B75" s="44"/>
      <c r="C75" s="711"/>
      <c r="D75" s="44"/>
      <c r="E75" s="52"/>
      <c r="F75" s="44"/>
      <c r="G75" s="56"/>
      <c r="H75" s="67"/>
      <c r="I75" s="60"/>
      <c r="J75" s="60"/>
      <c r="K75" s="60"/>
      <c r="L75" s="60"/>
      <c r="M75" s="255"/>
      <c r="N75" s="71">
        <v>4.7869999999999999</v>
      </c>
      <c r="O75" s="60">
        <v>4.9482999999999997</v>
      </c>
      <c r="P75" s="60">
        <v>5.0434000000000001</v>
      </c>
      <c r="Q75" s="60">
        <v>5.0159000000000002</v>
      </c>
      <c r="R75" s="60">
        <v>4.9447999999999999</v>
      </c>
      <c r="S75" s="60">
        <v>4.8738999999999999</v>
      </c>
      <c r="T75" s="60">
        <v>4.8789999999999996</v>
      </c>
      <c r="U75" s="89">
        <v>4.9943999999999997</v>
      </c>
      <c r="V75" s="60">
        <v>5.0830000000000002</v>
      </c>
      <c r="W75" s="60">
        <v>5.6169000000000002</v>
      </c>
      <c r="X75" s="60">
        <v>5.9519000000000002</v>
      </c>
      <c r="Y75" s="273">
        <v>5.4417</v>
      </c>
      <c r="Z75" s="60" t="s">
        <v>430</v>
      </c>
      <c r="AA75" s="60">
        <v>4.8708</v>
      </c>
      <c r="AB75" s="60">
        <v>4.8840000000000003</v>
      </c>
      <c r="AC75" s="60">
        <v>4.8829000000000002</v>
      </c>
      <c r="AD75" s="60">
        <v>4.9964000000000004</v>
      </c>
      <c r="AE75" s="60">
        <v>4.8708</v>
      </c>
      <c r="AF75" s="60">
        <v>4.9335000000000004</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N75" s="585"/>
      <c r="BO75" s="585"/>
      <c r="BP75" s="585"/>
      <c r="BQ75" s="585"/>
      <c r="BR75" s="144"/>
      <c r="BS75" s="44"/>
      <c r="BT75" s="89"/>
      <c r="BU75" s="26"/>
      <c r="BV75" s="67"/>
    </row>
    <row r="76" spans="1:74" x14ac:dyDescent="0.25">
      <c r="A76" s="317" t="s">
        <v>96</v>
      </c>
      <c r="B76" s="45"/>
      <c r="C76" s="712"/>
      <c r="D76" s="45"/>
      <c r="E76" s="53"/>
      <c r="F76" s="45"/>
      <c r="G76" s="57"/>
      <c r="H76" s="68"/>
      <c r="I76" s="61"/>
      <c r="J76" s="61"/>
      <c r="K76" s="61"/>
      <c r="L76" s="61"/>
      <c r="M76" s="258"/>
      <c r="N76" s="72">
        <v>5.0301999999999998</v>
      </c>
      <c r="O76" s="61">
        <v>5.1496000000000004</v>
      </c>
      <c r="P76" s="61">
        <v>5.2195999999999998</v>
      </c>
      <c r="Q76" s="61">
        <v>5.1805000000000003</v>
      </c>
      <c r="R76" s="61">
        <v>5.1254</v>
      </c>
      <c r="S76" s="61">
        <v>5.0353000000000003</v>
      </c>
      <c r="T76" s="61">
        <v>5.0731000000000002</v>
      </c>
      <c r="U76" s="90">
        <v>5.1797000000000004</v>
      </c>
      <c r="V76" s="61">
        <v>5.2568999999999999</v>
      </c>
      <c r="W76" s="61">
        <v>5.7862999999999998</v>
      </c>
      <c r="X76" s="61">
        <v>6.1238999999999999</v>
      </c>
      <c r="Y76" s="275">
        <v>5.6033999999999997</v>
      </c>
      <c r="Z76" s="61" t="s">
        <v>430</v>
      </c>
      <c r="AA76" s="61">
        <v>5.0801999999999996</v>
      </c>
      <c r="AB76" s="61">
        <v>5.0556999999999999</v>
      </c>
      <c r="AC76" s="61">
        <v>5.0831999999999997</v>
      </c>
      <c r="AD76" s="61">
        <v>5.1814999999999998</v>
      </c>
      <c r="AE76" s="61">
        <v>5.0801999999999996</v>
      </c>
      <c r="AF76" s="61">
        <v>5.1332000000000004</v>
      </c>
      <c r="AG76" s="552"/>
      <c r="AH76" s="53"/>
      <c r="AI76" s="53"/>
      <c r="AJ76" s="53"/>
      <c r="AK76" s="53"/>
      <c r="AL76" s="53"/>
      <c r="AM76" s="53"/>
      <c r="AN76" s="53"/>
      <c r="AO76" s="559"/>
      <c r="AP76" s="53"/>
      <c r="AQ76" s="53"/>
      <c r="AR76" s="53"/>
      <c r="AS76" s="53"/>
      <c r="AT76" s="53"/>
      <c r="AU76" s="53"/>
      <c r="AV76" s="53"/>
      <c r="AW76" s="53"/>
      <c r="AX76" s="53"/>
      <c r="AY76" s="53"/>
      <c r="AZ76" s="577"/>
      <c r="BA76" s="574"/>
      <c r="BB76" s="61"/>
      <c r="BC76" s="61"/>
      <c r="BD76" s="61"/>
      <c r="BE76" s="275"/>
      <c r="BF76" s="275"/>
      <c r="BG76" s="68"/>
      <c r="BH76" s="586"/>
      <c r="BI76" s="61"/>
      <c r="BJ76" s="61"/>
      <c r="BK76" s="61"/>
      <c r="BL76" s="61"/>
      <c r="BM76" s="275"/>
      <c r="BN76" s="587"/>
      <c r="BO76" s="587"/>
      <c r="BP76" s="587"/>
      <c r="BQ76" s="587"/>
      <c r="BR76" s="147"/>
      <c r="BS76" s="45"/>
      <c r="BT76" s="90"/>
      <c r="BU76" s="268"/>
      <c r="BV76" s="68"/>
    </row>
    <row r="77" spans="1:74" ht="14.5" x14ac:dyDescent="0.25">
      <c r="A77" s="319" t="s">
        <v>218</v>
      </c>
      <c r="B77" s="46"/>
      <c r="C77" s="713"/>
      <c r="D77" s="46"/>
      <c r="E77" s="54"/>
      <c r="F77" s="46"/>
      <c r="G77" s="58"/>
      <c r="H77" s="69"/>
      <c r="I77" s="62"/>
      <c r="J77" s="62"/>
      <c r="K77" s="62"/>
      <c r="L77" s="62"/>
      <c r="M77" s="259"/>
      <c r="N77" s="73"/>
      <c r="O77" s="62"/>
      <c r="P77" s="62"/>
      <c r="Q77" s="62"/>
      <c r="R77" s="62"/>
      <c r="S77" s="62"/>
      <c r="T77" s="62"/>
      <c r="U77" s="91"/>
      <c r="V77" s="62"/>
      <c r="W77" s="62"/>
      <c r="X77" s="62"/>
      <c r="Y77" s="241"/>
      <c r="Z77" s="62"/>
      <c r="AA77" s="62"/>
      <c r="AB77" s="62"/>
      <c r="AC77" s="62"/>
      <c r="AD77" s="62"/>
      <c r="AE77" s="62"/>
      <c r="AF77" s="62"/>
      <c r="AG77" s="553"/>
      <c r="AH77" s="54"/>
      <c r="AI77" s="54"/>
      <c r="AJ77" s="54"/>
      <c r="AK77" s="54"/>
      <c r="AL77" s="54"/>
      <c r="AM77" s="54"/>
      <c r="AN77" s="54"/>
      <c r="AO77" s="560"/>
      <c r="AP77" s="54"/>
      <c r="AQ77" s="54"/>
      <c r="AR77" s="54"/>
      <c r="AS77" s="54"/>
      <c r="AT77" s="54"/>
      <c r="AU77" s="54"/>
      <c r="AV77" s="54"/>
      <c r="AW77" s="54"/>
      <c r="AX77" s="54"/>
      <c r="AY77" s="54"/>
      <c r="AZ77" s="578"/>
      <c r="BA77" s="276"/>
      <c r="BB77" s="62"/>
      <c r="BC77" s="62"/>
      <c r="BD77" s="62"/>
      <c r="BE77" s="241"/>
      <c r="BF77" s="241"/>
      <c r="BG77" s="69"/>
      <c r="BH77" s="581"/>
      <c r="BI77" s="62"/>
      <c r="BJ77" s="62"/>
      <c r="BK77" s="62"/>
      <c r="BL77" s="62"/>
      <c r="BM77" s="241"/>
      <c r="BN77" s="588"/>
      <c r="BO77" s="588"/>
      <c r="BP77" s="588"/>
      <c r="BQ77" s="588"/>
      <c r="BR77" s="148"/>
      <c r="BS77" s="46"/>
      <c r="BT77" s="91"/>
      <c r="BU77" s="41"/>
      <c r="BV77" s="69"/>
    </row>
    <row r="78" spans="1:74" s="424" customFormat="1" x14ac:dyDescent="0.25">
      <c r="A78" s="341" t="s">
        <v>7363</v>
      </c>
      <c r="B78" s="369"/>
      <c r="C78" s="709">
        <v>43580</v>
      </c>
      <c r="D78" s="369"/>
      <c r="E78" s="342">
        <v>1255.0999999999999</v>
      </c>
      <c r="F78" s="369"/>
      <c r="G78" s="343">
        <v>1426.5775000000001</v>
      </c>
      <c r="H78" s="370"/>
      <c r="I78" s="832">
        <v>2.7399999999999998E-3</v>
      </c>
      <c r="J78" s="832">
        <v>5.38</v>
      </c>
      <c r="K78" s="832">
        <v>2.7399999999999998E-3</v>
      </c>
      <c r="L78" s="832">
        <v>2.7399999999999998E-3</v>
      </c>
      <c r="M78" s="358"/>
      <c r="N78" s="346">
        <v>4.9976000000000003</v>
      </c>
      <c r="O78" s="344">
        <v>5.1627999999999998</v>
      </c>
      <c r="P78" s="344">
        <v>5.1829999999999998</v>
      </c>
      <c r="Q78" s="344">
        <v>5.1666999999999996</v>
      </c>
      <c r="R78" s="344">
        <v>5.1299000000000001</v>
      </c>
      <c r="S78" s="344">
        <v>5.1017999999999999</v>
      </c>
      <c r="T78" s="344">
        <v>5.1082000000000001</v>
      </c>
      <c r="U78" s="350">
        <v>5.2131999999999996</v>
      </c>
      <c r="V78" s="344">
        <v>5.2849000000000004</v>
      </c>
      <c r="W78" s="344">
        <v>5.8003</v>
      </c>
      <c r="X78" s="344">
        <v>6.1047000000000002</v>
      </c>
      <c r="Y78" s="371">
        <v>5.5571000000000002</v>
      </c>
      <c r="Z78" s="344" t="s">
        <v>430</v>
      </c>
      <c r="AA78" s="344">
        <v>5.0738000000000003</v>
      </c>
      <c r="AB78" s="344">
        <v>5.1184000000000003</v>
      </c>
      <c r="AC78" s="344">
        <v>5.1104000000000003</v>
      </c>
      <c r="AD78" s="344">
        <v>5.2157</v>
      </c>
      <c r="AE78" s="344">
        <v>5.0738000000000003</v>
      </c>
      <c r="AF78" s="344">
        <v>5.0640999999999998</v>
      </c>
      <c r="AG78" s="565"/>
      <c r="AH78" s="342">
        <v>8</v>
      </c>
      <c r="AI78" s="342">
        <v>6</v>
      </c>
      <c r="AJ78" s="342">
        <v>6</v>
      </c>
      <c r="AK78" s="342">
        <v>4</v>
      </c>
      <c r="AL78" s="342">
        <v>4</v>
      </c>
      <c r="AM78" s="342">
        <v>2</v>
      </c>
      <c r="AN78" s="342">
        <v>3</v>
      </c>
      <c r="AO78" s="568">
        <v>3</v>
      </c>
      <c r="AP78" s="342">
        <v>2</v>
      </c>
      <c r="AQ78" s="342">
        <v>3</v>
      </c>
      <c r="AR78" s="342">
        <v>4</v>
      </c>
      <c r="AS78" s="342">
        <v>3</v>
      </c>
      <c r="AT78" s="342" t="s">
        <v>430</v>
      </c>
      <c r="AU78" s="342">
        <v>6</v>
      </c>
      <c r="AV78" s="342">
        <v>2</v>
      </c>
      <c r="AW78" s="342">
        <v>3</v>
      </c>
      <c r="AX78" s="342">
        <v>3</v>
      </c>
      <c r="AY78" s="342">
        <v>6</v>
      </c>
      <c r="AZ78" s="580"/>
      <c r="BA78" s="948">
        <v>1.19</v>
      </c>
      <c r="BB78" s="344" t="s">
        <v>430</v>
      </c>
      <c r="BC78" s="344" t="s">
        <v>430</v>
      </c>
      <c r="BD78" s="344" t="s">
        <v>430</v>
      </c>
      <c r="BE78" s="371" t="s">
        <v>430</v>
      </c>
      <c r="BF78" s="949">
        <v>98.81</v>
      </c>
      <c r="BG78" s="370"/>
      <c r="BH78" s="950">
        <v>98.81</v>
      </c>
      <c r="BI78" s="344" t="s">
        <v>430</v>
      </c>
      <c r="BJ78" s="344" t="s">
        <v>430</v>
      </c>
      <c r="BK78" s="344" t="s">
        <v>430</v>
      </c>
      <c r="BL78" s="344" t="s">
        <v>430</v>
      </c>
      <c r="BM78" s="371" t="s">
        <v>430</v>
      </c>
      <c r="BN78" s="371" t="s">
        <v>430</v>
      </c>
      <c r="BO78" s="949">
        <v>1.19</v>
      </c>
      <c r="BP78" s="371" t="s">
        <v>430</v>
      </c>
      <c r="BQ78" s="371" t="s">
        <v>430</v>
      </c>
      <c r="BR78" s="462"/>
      <c r="BS78" s="369" t="s">
        <v>430</v>
      </c>
      <c r="BT78" s="350" t="s">
        <v>430</v>
      </c>
      <c r="BU78" s="426"/>
      <c r="BV78" s="370" t="s">
        <v>554</v>
      </c>
    </row>
    <row r="79" spans="1:74" s="424" customFormat="1" x14ac:dyDescent="0.25">
      <c r="A79" s="341" t="s">
        <v>7364</v>
      </c>
      <c r="B79" s="369"/>
      <c r="C79" s="709">
        <v>45848</v>
      </c>
      <c r="D79" s="369"/>
      <c r="E79" s="342">
        <v>1137.3</v>
      </c>
      <c r="F79" s="369"/>
      <c r="G79" s="343">
        <v>1052.1827000000001</v>
      </c>
      <c r="H79" s="370"/>
      <c r="I79" s="832">
        <v>4.0000000000000001E-3</v>
      </c>
      <c r="J79" s="832">
        <v>5.41</v>
      </c>
      <c r="K79" s="344" t="s">
        <v>430</v>
      </c>
      <c r="L79" s="832">
        <v>4.0000000000000001E-3</v>
      </c>
      <c r="M79" s="358"/>
      <c r="N79" s="346">
        <v>4.9543999999999997</v>
      </c>
      <c r="O79" s="344">
        <v>5.0609999999999999</v>
      </c>
      <c r="P79" s="344">
        <v>5.1352000000000002</v>
      </c>
      <c r="Q79" s="344">
        <v>5.0998999999999999</v>
      </c>
      <c r="R79" s="344">
        <v>5.0582000000000003</v>
      </c>
      <c r="S79" s="344">
        <v>5.0301999999999998</v>
      </c>
      <c r="T79" s="344">
        <v>5.1180000000000003</v>
      </c>
      <c r="U79" s="350">
        <v>5.24</v>
      </c>
      <c r="V79" s="344" t="s">
        <v>430</v>
      </c>
      <c r="W79" s="344" t="s">
        <v>430</v>
      </c>
      <c r="X79" s="344" t="s">
        <v>430</v>
      </c>
      <c r="Y79" s="371" t="s">
        <v>430</v>
      </c>
      <c r="Z79" s="344" t="s">
        <v>430</v>
      </c>
      <c r="AA79" s="344">
        <v>4.9844999999999997</v>
      </c>
      <c r="AB79" s="344">
        <v>5.0518999999999998</v>
      </c>
      <c r="AC79" s="344">
        <v>5.1205999999999996</v>
      </c>
      <c r="AD79" s="344">
        <v>5.2416</v>
      </c>
      <c r="AE79" s="344">
        <v>4.9844999999999997</v>
      </c>
      <c r="AF79" s="344">
        <v>5.3352000000000004</v>
      </c>
      <c r="AG79" s="565"/>
      <c r="AH79" s="342">
        <v>11</v>
      </c>
      <c r="AI79" s="342">
        <v>10</v>
      </c>
      <c r="AJ79" s="342">
        <v>10</v>
      </c>
      <c r="AK79" s="342">
        <v>8</v>
      </c>
      <c r="AL79" s="342">
        <v>8</v>
      </c>
      <c r="AM79" s="342">
        <v>8</v>
      </c>
      <c r="AN79" s="342">
        <v>2</v>
      </c>
      <c r="AO79" s="568">
        <v>2</v>
      </c>
      <c r="AP79" s="342" t="s">
        <v>430</v>
      </c>
      <c r="AQ79" s="342" t="s">
        <v>430</v>
      </c>
      <c r="AR79" s="342" t="s">
        <v>430</v>
      </c>
      <c r="AS79" s="342" t="s">
        <v>430</v>
      </c>
      <c r="AT79" s="342" t="s">
        <v>430</v>
      </c>
      <c r="AU79" s="342">
        <v>12</v>
      </c>
      <c r="AV79" s="342">
        <v>8</v>
      </c>
      <c r="AW79" s="342">
        <v>2</v>
      </c>
      <c r="AX79" s="342">
        <v>2</v>
      </c>
      <c r="AY79" s="342">
        <v>12</v>
      </c>
      <c r="AZ79" s="580"/>
      <c r="BA79" s="948">
        <v>3.07</v>
      </c>
      <c r="BB79" s="832">
        <v>43.96</v>
      </c>
      <c r="BC79" s="344" t="s">
        <v>430</v>
      </c>
      <c r="BD79" s="344" t="s">
        <v>430</v>
      </c>
      <c r="BE79" s="371" t="s">
        <v>430</v>
      </c>
      <c r="BF79" s="949">
        <v>52.96</v>
      </c>
      <c r="BG79" s="370"/>
      <c r="BH79" s="950">
        <v>52.96</v>
      </c>
      <c r="BI79" s="832">
        <v>19.78</v>
      </c>
      <c r="BJ79" s="832">
        <v>24.18</v>
      </c>
      <c r="BK79" s="344" t="s">
        <v>430</v>
      </c>
      <c r="BL79" s="344" t="s">
        <v>430</v>
      </c>
      <c r="BM79" s="371" t="s">
        <v>430</v>
      </c>
      <c r="BN79" s="371" t="s">
        <v>430</v>
      </c>
      <c r="BO79" s="949">
        <v>3.07</v>
      </c>
      <c r="BP79" s="371" t="s">
        <v>430</v>
      </c>
      <c r="BQ79" s="371" t="s">
        <v>430</v>
      </c>
      <c r="BR79" s="462"/>
      <c r="BS79" s="369" t="s">
        <v>430</v>
      </c>
      <c r="BT79" s="350" t="s">
        <v>430</v>
      </c>
      <c r="BU79" s="426"/>
      <c r="BV79" s="370" t="s">
        <v>554</v>
      </c>
    </row>
    <row r="80" spans="1:74" s="424" customFormat="1" x14ac:dyDescent="0.25">
      <c r="A80" s="341" t="s">
        <v>7365</v>
      </c>
      <c r="B80" s="369"/>
      <c r="C80" s="709">
        <v>43551</v>
      </c>
      <c r="D80" s="369"/>
      <c r="E80" s="342">
        <v>705.31</v>
      </c>
      <c r="F80" s="369"/>
      <c r="G80" s="343">
        <v>1426.0948000000001</v>
      </c>
      <c r="H80" s="370"/>
      <c r="I80" s="832">
        <v>4.3600000000000002E-3</v>
      </c>
      <c r="J80" s="832">
        <v>5.42</v>
      </c>
      <c r="K80" s="832">
        <v>4.1399999999999996E-3</v>
      </c>
      <c r="L80" s="832">
        <v>4.3600000000000002E-3</v>
      </c>
      <c r="M80" s="358"/>
      <c r="N80" s="346">
        <v>4.9326999999999996</v>
      </c>
      <c r="O80" s="344">
        <v>5.0510000000000002</v>
      </c>
      <c r="P80" s="344">
        <v>5.1220999999999997</v>
      </c>
      <c r="Q80" s="344">
        <v>5.0942999999999996</v>
      </c>
      <c r="R80" s="344">
        <v>5.0476999999999999</v>
      </c>
      <c r="S80" s="344">
        <v>5.0439999999999996</v>
      </c>
      <c r="T80" s="344">
        <v>5.0636000000000001</v>
      </c>
      <c r="U80" s="350">
        <v>5.1599000000000004</v>
      </c>
      <c r="V80" s="344">
        <v>5.2328999999999999</v>
      </c>
      <c r="W80" s="344">
        <v>5.7541000000000002</v>
      </c>
      <c r="X80" s="344">
        <v>6.0692000000000004</v>
      </c>
      <c r="Y80" s="371">
        <v>5.5186999999999999</v>
      </c>
      <c r="Z80" s="344" t="s">
        <v>430</v>
      </c>
      <c r="AA80" s="344">
        <v>4.9768999999999997</v>
      </c>
      <c r="AB80" s="344">
        <v>5.0663999999999998</v>
      </c>
      <c r="AC80" s="344">
        <v>5.0640000000000001</v>
      </c>
      <c r="AD80" s="344">
        <v>5.1612</v>
      </c>
      <c r="AE80" s="344">
        <v>4.9768999999999997</v>
      </c>
      <c r="AF80" s="344">
        <v>5.0025000000000004</v>
      </c>
      <c r="AG80" s="565"/>
      <c r="AH80" s="342">
        <v>13</v>
      </c>
      <c r="AI80" s="342">
        <v>12</v>
      </c>
      <c r="AJ80" s="342">
        <v>13</v>
      </c>
      <c r="AK80" s="342">
        <v>9</v>
      </c>
      <c r="AL80" s="342">
        <v>9</v>
      </c>
      <c r="AM80" s="342">
        <v>7</v>
      </c>
      <c r="AN80" s="342">
        <v>8</v>
      </c>
      <c r="AO80" s="568">
        <v>8</v>
      </c>
      <c r="AP80" s="342">
        <v>7</v>
      </c>
      <c r="AQ80" s="342">
        <v>8</v>
      </c>
      <c r="AR80" s="342">
        <v>8</v>
      </c>
      <c r="AS80" s="342">
        <v>7</v>
      </c>
      <c r="AT80" s="342" t="s">
        <v>430</v>
      </c>
      <c r="AU80" s="342">
        <v>13</v>
      </c>
      <c r="AV80" s="342">
        <v>7</v>
      </c>
      <c r="AW80" s="342">
        <v>8</v>
      </c>
      <c r="AX80" s="342">
        <v>8</v>
      </c>
      <c r="AY80" s="342">
        <v>13</v>
      </c>
      <c r="AZ80" s="580"/>
      <c r="BA80" s="948">
        <v>6.37</v>
      </c>
      <c r="BB80" s="344" t="s">
        <v>430</v>
      </c>
      <c r="BC80" s="344" t="s">
        <v>430</v>
      </c>
      <c r="BD80" s="344" t="s">
        <v>430</v>
      </c>
      <c r="BE80" s="371" t="s">
        <v>430</v>
      </c>
      <c r="BF80" s="949">
        <v>93.63</v>
      </c>
      <c r="BG80" s="370"/>
      <c r="BH80" s="950">
        <v>93.63</v>
      </c>
      <c r="BI80" s="344" t="s">
        <v>430</v>
      </c>
      <c r="BJ80" s="344" t="s">
        <v>430</v>
      </c>
      <c r="BK80" s="344" t="s">
        <v>430</v>
      </c>
      <c r="BL80" s="344" t="s">
        <v>430</v>
      </c>
      <c r="BM80" s="371" t="s">
        <v>430</v>
      </c>
      <c r="BN80" s="371" t="s">
        <v>430</v>
      </c>
      <c r="BO80" s="949">
        <v>6.37</v>
      </c>
      <c r="BP80" s="371" t="s">
        <v>430</v>
      </c>
      <c r="BQ80" s="371" t="s">
        <v>430</v>
      </c>
      <c r="BR80" s="462"/>
      <c r="BS80" s="369" t="s">
        <v>430</v>
      </c>
      <c r="BT80" s="350" t="s">
        <v>430</v>
      </c>
      <c r="BU80" s="426"/>
      <c r="BV80" s="370" t="s">
        <v>554</v>
      </c>
    </row>
    <row r="81" spans="1:74" s="424" customFormat="1" x14ac:dyDescent="0.25">
      <c r="A81" s="341" t="s">
        <v>7366</v>
      </c>
      <c r="B81" s="369"/>
      <c r="C81" s="709">
        <v>43670</v>
      </c>
      <c r="D81" s="369"/>
      <c r="E81" s="342">
        <v>418.61</v>
      </c>
      <c r="F81" s="369"/>
      <c r="G81" s="343">
        <v>1406.8795</v>
      </c>
      <c r="H81" s="370"/>
      <c r="I81" s="832">
        <v>1.0959999999999999E-2</v>
      </c>
      <c r="J81" s="832">
        <v>5.33</v>
      </c>
      <c r="K81" s="832">
        <v>1.0959999999999999E-2</v>
      </c>
      <c r="L81" s="832">
        <v>1.0959999999999999E-2</v>
      </c>
      <c r="M81" s="358"/>
      <c r="N81" s="346">
        <v>5.0026999999999999</v>
      </c>
      <c r="O81" s="344">
        <v>5.5563000000000002</v>
      </c>
      <c r="P81" s="344">
        <v>5.3320999999999996</v>
      </c>
      <c r="Q81" s="344">
        <v>5.2234999999999996</v>
      </c>
      <c r="R81" s="344">
        <v>5.1558999999999999</v>
      </c>
      <c r="S81" s="344">
        <v>5.0704000000000002</v>
      </c>
      <c r="T81" s="344">
        <v>5.077</v>
      </c>
      <c r="U81" s="350">
        <v>5.1829999999999998</v>
      </c>
      <c r="V81" s="344">
        <v>5.2693000000000003</v>
      </c>
      <c r="W81" s="344">
        <v>5.7732999999999999</v>
      </c>
      <c r="X81" s="344">
        <v>6.0815000000000001</v>
      </c>
      <c r="Y81" s="371">
        <v>5.5502000000000002</v>
      </c>
      <c r="Z81" s="344" t="s">
        <v>430</v>
      </c>
      <c r="AA81" s="344">
        <v>5.1565000000000003</v>
      </c>
      <c r="AB81" s="344">
        <v>5.0861000000000001</v>
      </c>
      <c r="AC81" s="344">
        <v>5.0789999999999997</v>
      </c>
      <c r="AD81" s="344">
        <v>5.1848000000000001</v>
      </c>
      <c r="AE81" s="344">
        <v>5.1565000000000003</v>
      </c>
      <c r="AF81" s="344">
        <v>5.0381</v>
      </c>
      <c r="AG81" s="565"/>
      <c r="AH81" s="342">
        <v>7</v>
      </c>
      <c r="AI81" s="342">
        <v>2</v>
      </c>
      <c r="AJ81" s="342">
        <v>1</v>
      </c>
      <c r="AK81" s="342">
        <v>2</v>
      </c>
      <c r="AL81" s="342">
        <v>2</v>
      </c>
      <c r="AM81" s="342">
        <v>4</v>
      </c>
      <c r="AN81" s="342">
        <v>7</v>
      </c>
      <c r="AO81" s="568">
        <v>7</v>
      </c>
      <c r="AP81" s="342">
        <v>4</v>
      </c>
      <c r="AQ81" s="342">
        <v>4</v>
      </c>
      <c r="AR81" s="342">
        <v>6</v>
      </c>
      <c r="AS81" s="342">
        <v>4</v>
      </c>
      <c r="AT81" s="342" t="s">
        <v>430</v>
      </c>
      <c r="AU81" s="342">
        <v>4</v>
      </c>
      <c r="AV81" s="342">
        <v>4</v>
      </c>
      <c r="AW81" s="342">
        <v>7</v>
      </c>
      <c r="AX81" s="342">
        <v>7</v>
      </c>
      <c r="AY81" s="342">
        <v>4</v>
      </c>
      <c r="AZ81" s="580"/>
      <c r="BA81" s="948">
        <v>3.58</v>
      </c>
      <c r="BB81" s="344" t="s">
        <v>430</v>
      </c>
      <c r="BC81" s="344" t="s">
        <v>430</v>
      </c>
      <c r="BD81" s="344" t="s">
        <v>430</v>
      </c>
      <c r="BE81" s="371" t="s">
        <v>430</v>
      </c>
      <c r="BF81" s="949">
        <v>96.42</v>
      </c>
      <c r="BG81" s="370"/>
      <c r="BH81" s="950">
        <v>96.42</v>
      </c>
      <c r="BI81" s="344" t="s">
        <v>430</v>
      </c>
      <c r="BJ81" s="344" t="s">
        <v>430</v>
      </c>
      <c r="BK81" s="344" t="s">
        <v>430</v>
      </c>
      <c r="BL81" s="344" t="s">
        <v>430</v>
      </c>
      <c r="BM81" s="371" t="s">
        <v>430</v>
      </c>
      <c r="BN81" s="371" t="s">
        <v>430</v>
      </c>
      <c r="BO81" s="949">
        <v>3.58</v>
      </c>
      <c r="BP81" s="371" t="s">
        <v>430</v>
      </c>
      <c r="BQ81" s="371" t="s">
        <v>430</v>
      </c>
      <c r="BR81" s="462"/>
      <c r="BS81" s="369" t="s">
        <v>430</v>
      </c>
      <c r="BT81" s="350" t="s">
        <v>430</v>
      </c>
      <c r="BU81" s="426"/>
      <c r="BV81" s="370" t="s">
        <v>554</v>
      </c>
    </row>
    <row r="82" spans="1:74" s="424" customFormat="1" x14ac:dyDescent="0.25">
      <c r="A82" s="341" t="s">
        <v>7367</v>
      </c>
      <c r="B82" s="369"/>
      <c r="C82" s="709">
        <v>44774</v>
      </c>
      <c r="D82" s="369"/>
      <c r="E82" s="342">
        <v>349.23</v>
      </c>
      <c r="F82" s="369"/>
      <c r="G82" s="343">
        <v>1257.6708000000001</v>
      </c>
      <c r="H82" s="370"/>
      <c r="I82" s="832">
        <v>2.7399999999999998E-3</v>
      </c>
      <c r="J82" s="832">
        <v>5.32</v>
      </c>
      <c r="K82" s="832">
        <v>2.7399999999999998E-3</v>
      </c>
      <c r="L82" s="832">
        <v>2.7399999999999998E-3</v>
      </c>
      <c r="M82" s="358"/>
      <c r="N82" s="346">
        <v>4.9401999999999999</v>
      </c>
      <c r="O82" s="344">
        <v>5.0606</v>
      </c>
      <c r="P82" s="344">
        <v>5.1062000000000003</v>
      </c>
      <c r="Q82" s="344">
        <v>5.0895999999999999</v>
      </c>
      <c r="R82" s="344">
        <v>5.0361000000000002</v>
      </c>
      <c r="S82" s="344">
        <v>4.9812000000000003</v>
      </c>
      <c r="T82" s="344">
        <v>4.9734999999999996</v>
      </c>
      <c r="U82" s="350">
        <v>5.0778999999999996</v>
      </c>
      <c r="V82" s="344">
        <v>5.1642999999999999</v>
      </c>
      <c r="W82" s="344">
        <v>5.6803999999999997</v>
      </c>
      <c r="X82" s="344">
        <v>5.9977999999999998</v>
      </c>
      <c r="Y82" s="371" t="s">
        <v>430</v>
      </c>
      <c r="Z82" s="344" t="s">
        <v>430</v>
      </c>
      <c r="AA82" s="344">
        <v>5.0106000000000002</v>
      </c>
      <c r="AB82" s="344">
        <v>4.9938000000000002</v>
      </c>
      <c r="AC82" s="344">
        <v>4.9836</v>
      </c>
      <c r="AD82" s="344">
        <v>5.0796000000000001</v>
      </c>
      <c r="AE82" s="344">
        <v>5.0106000000000002</v>
      </c>
      <c r="AF82" s="344">
        <v>6.0220000000000002</v>
      </c>
      <c r="AG82" s="565"/>
      <c r="AH82" s="342">
        <v>12</v>
      </c>
      <c r="AI82" s="342">
        <v>11</v>
      </c>
      <c r="AJ82" s="342">
        <v>14</v>
      </c>
      <c r="AK82" s="342">
        <v>10</v>
      </c>
      <c r="AL82" s="342">
        <v>10</v>
      </c>
      <c r="AM82" s="342">
        <v>9</v>
      </c>
      <c r="AN82" s="342">
        <v>11</v>
      </c>
      <c r="AO82" s="568">
        <v>11</v>
      </c>
      <c r="AP82" s="342">
        <v>11</v>
      </c>
      <c r="AQ82" s="342">
        <v>12</v>
      </c>
      <c r="AR82" s="342">
        <v>14</v>
      </c>
      <c r="AS82" s="342" t="s">
        <v>430</v>
      </c>
      <c r="AT82" s="342" t="s">
        <v>430</v>
      </c>
      <c r="AU82" s="342">
        <v>10</v>
      </c>
      <c r="AV82" s="342">
        <v>9</v>
      </c>
      <c r="AW82" s="342">
        <v>10</v>
      </c>
      <c r="AX82" s="342">
        <v>11</v>
      </c>
      <c r="AY82" s="342">
        <v>10</v>
      </c>
      <c r="AZ82" s="580"/>
      <c r="BA82" s="463" t="s">
        <v>430</v>
      </c>
      <c r="BB82" s="344" t="s">
        <v>430</v>
      </c>
      <c r="BC82" s="344" t="s">
        <v>430</v>
      </c>
      <c r="BD82" s="344" t="s">
        <v>430</v>
      </c>
      <c r="BE82" s="371" t="s">
        <v>430</v>
      </c>
      <c r="BF82" s="371">
        <v>100</v>
      </c>
      <c r="BG82" s="370"/>
      <c r="BH82" s="590">
        <v>100</v>
      </c>
      <c r="BI82" s="344" t="s">
        <v>430</v>
      </c>
      <c r="BJ82" s="344" t="s">
        <v>430</v>
      </c>
      <c r="BK82" s="344" t="s">
        <v>430</v>
      </c>
      <c r="BL82" s="344" t="s">
        <v>430</v>
      </c>
      <c r="BM82" s="371" t="s">
        <v>430</v>
      </c>
      <c r="BN82" s="371" t="s">
        <v>430</v>
      </c>
      <c r="BO82" s="371" t="s">
        <v>430</v>
      </c>
      <c r="BP82" s="371" t="s">
        <v>430</v>
      </c>
      <c r="BQ82" s="371" t="s">
        <v>430</v>
      </c>
      <c r="BR82" s="462"/>
      <c r="BS82" s="369" t="s">
        <v>430</v>
      </c>
      <c r="BT82" s="350" t="s">
        <v>430</v>
      </c>
      <c r="BU82" s="426"/>
      <c r="BV82" s="370" t="s">
        <v>554</v>
      </c>
    </row>
    <row r="83" spans="1:74" s="424" customFormat="1" x14ac:dyDescent="0.25">
      <c r="A83" s="341" t="s">
        <v>7368</v>
      </c>
      <c r="B83" s="369"/>
      <c r="C83" s="709">
        <v>43802</v>
      </c>
      <c r="D83" s="369"/>
      <c r="E83" s="342">
        <v>309.87</v>
      </c>
      <c r="F83" s="369"/>
      <c r="G83" s="343">
        <v>1376.0601999999999</v>
      </c>
      <c r="H83" s="370"/>
      <c r="I83" s="832">
        <v>2.7399999999999998E-3</v>
      </c>
      <c r="J83" s="832">
        <v>5.36</v>
      </c>
      <c r="K83" s="832">
        <v>2.7399999999999998E-3</v>
      </c>
      <c r="L83" s="832">
        <v>2.7399999999999998E-3</v>
      </c>
      <c r="M83" s="358"/>
      <c r="N83" s="346">
        <v>4.8017000000000003</v>
      </c>
      <c r="O83" s="344">
        <v>4.8799000000000001</v>
      </c>
      <c r="P83" s="344">
        <v>4.9744000000000002</v>
      </c>
      <c r="Q83" s="344">
        <v>4.9466000000000001</v>
      </c>
      <c r="R83" s="344">
        <v>4.8898999999999999</v>
      </c>
      <c r="S83" s="344">
        <v>4.8337000000000003</v>
      </c>
      <c r="T83" s="344">
        <v>4.8888999999999996</v>
      </c>
      <c r="U83" s="350">
        <v>5.0195999999999996</v>
      </c>
      <c r="V83" s="344">
        <v>5.1086</v>
      </c>
      <c r="W83" s="344">
        <v>5.6665999999999999</v>
      </c>
      <c r="X83" s="344">
        <v>6.0027999999999997</v>
      </c>
      <c r="Y83" s="371">
        <v>5.4865000000000004</v>
      </c>
      <c r="Z83" s="344" t="s">
        <v>430</v>
      </c>
      <c r="AA83" s="344">
        <v>4.8460999999999999</v>
      </c>
      <c r="AB83" s="344">
        <v>4.8701999999999996</v>
      </c>
      <c r="AC83" s="344">
        <v>4.9006999999999996</v>
      </c>
      <c r="AD83" s="344">
        <v>5.0216000000000003</v>
      </c>
      <c r="AE83" s="344">
        <v>4.8460999999999999</v>
      </c>
      <c r="AF83" s="344">
        <v>4.9683000000000002</v>
      </c>
      <c r="AG83" s="565"/>
      <c r="AH83" s="342">
        <v>17</v>
      </c>
      <c r="AI83" s="342">
        <v>18</v>
      </c>
      <c r="AJ83" s="342">
        <v>17</v>
      </c>
      <c r="AK83" s="342">
        <v>17</v>
      </c>
      <c r="AL83" s="342">
        <v>16</v>
      </c>
      <c r="AM83" s="342">
        <v>16</v>
      </c>
      <c r="AN83" s="342">
        <v>15</v>
      </c>
      <c r="AO83" s="568">
        <v>15</v>
      </c>
      <c r="AP83" s="342">
        <v>14</v>
      </c>
      <c r="AQ83" s="342">
        <v>15</v>
      </c>
      <c r="AR83" s="342">
        <v>12</v>
      </c>
      <c r="AS83" s="342">
        <v>9</v>
      </c>
      <c r="AT83" s="342" t="s">
        <v>430</v>
      </c>
      <c r="AU83" s="342">
        <v>17</v>
      </c>
      <c r="AV83" s="342">
        <v>16</v>
      </c>
      <c r="AW83" s="342">
        <v>15</v>
      </c>
      <c r="AX83" s="342">
        <v>15</v>
      </c>
      <c r="AY83" s="342">
        <v>17</v>
      </c>
      <c r="AZ83" s="580"/>
      <c r="BA83" s="463" t="s">
        <v>430</v>
      </c>
      <c r="BB83" s="344" t="s">
        <v>430</v>
      </c>
      <c r="BC83" s="344" t="s">
        <v>430</v>
      </c>
      <c r="BD83" s="344" t="s">
        <v>430</v>
      </c>
      <c r="BE83" s="371" t="s">
        <v>430</v>
      </c>
      <c r="BF83" s="949">
        <v>100</v>
      </c>
      <c r="BG83" s="370"/>
      <c r="BH83" s="950">
        <v>100</v>
      </c>
      <c r="BI83" s="344" t="s">
        <v>430</v>
      </c>
      <c r="BJ83" s="344" t="s">
        <v>430</v>
      </c>
      <c r="BK83" s="344" t="s">
        <v>430</v>
      </c>
      <c r="BL83" s="344" t="s">
        <v>430</v>
      </c>
      <c r="BM83" s="371" t="s">
        <v>430</v>
      </c>
      <c r="BN83" s="371" t="s">
        <v>430</v>
      </c>
      <c r="BO83" s="371" t="s">
        <v>430</v>
      </c>
      <c r="BP83" s="371" t="s">
        <v>430</v>
      </c>
      <c r="BQ83" s="371" t="s">
        <v>430</v>
      </c>
      <c r="BR83" s="462"/>
      <c r="BS83" s="369" t="s">
        <v>430</v>
      </c>
      <c r="BT83" s="350" t="s">
        <v>430</v>
      </c>
      <c r="BU83" s="426"/>
      <c r="BV83" s="370" t="s">
        <v>554</v>
      </c>
    </row>
    <row r="84" spans="1:74" s="424" customFormat="1" x14ac:dyDescent="0.25">
      <c r="A84" s="341" t="s">
        <v>7369</v>
      </c>
      <c r="B84" s="369"/>
      <c r="C84" s="709">
        <v>43838</v>
      </c>
      <c r="D84" s="369"/>
      <c r="E84" s="342">
        <v>289.20999999999998</v>
      </c>
      <c r="F84" s="369"/>
      <c r="G84" s="343">
        <v>1373.6135999999999</v>
      </c>
      <c r="H84" s="370"/>
      <c r="I84" s="832">
        <v>5.4799999999999996E-3</v>
      </c>
      <c r="J84" s="832">
        <v>5.39</v>
      </c>
      <c r="K84" s="832">
        <v>2.7399999999999998E-3</v>
      </c>
      <c r="L84" s="832">
        <v>2.7399999999999998E-3</v>
      </c>
      <c r="M84" s="358"/>
      <c r="N84" s="346">
        <v>5.3445</v>
      </c>
      <c r="O84" s="344">
        <v>5.2378999999999998</v>
      </c>
      <c r="P84" s="344">
        <v>5.1981999999999999</v>
      </c>
      <c r="Q84" s="344">
        <v>5.1657999999999999</v>
      </c>
      <c r="R84" s="344">
        <v>5.1257999999999999</v>
      </c>
      <c r="S84" s="344">
        <v>5.0552999999999999</v>
      </c>
      <c r="T84" s="344">
        <v>5.0976999999999997</v>
      </c>
      <c r="U84" s="350">
        <v>5.2012999999999998</v>
      </c>
      <c r="V84" s="344">
        <v>5.2812000000000001</v>
      </c>
      <c r="W84" s="344">
        <v>5.8057999999999996</v>
      </c>
      <c r="X84" s="344">
        <v>6.1231</v>
      </c>
      <c r="Y84" s="371">
        <v>5.56</v>
      </c>
      <c r="Z84" s="344" t="s">
        <v>430</v>
      </c>
      <c r="AA84" s="344">
        <v>5.1924000000000001</v>
      </c>
      <c r="AB84" s="344">
        <v>5.0772000000000004</v>
      </c>
      <c r="AC84" s="344">
        <v>5.1005000000000003</v>
      </c>
      <c r="AD84" s="344">
        <v>5.2027000000000001</v>
      </c>
      <c r="AE84" s="344">
        <v>5.1924000000000001</v>
      </c>
      <c r="AF84" s="344">
        <v>5.0168999999999997</v>
      </c>
      <c r="AG84" s="565"/>
      <c r="AH84" s="342">
        <v>3</v>
      </c>
      <c r="AI84" s="342">
        <v>4</v>
      </c>
      <c r="AJ84" s="342">
        <v>5</v>
      </c>
      <c r="AK84" s="342">
        <v>5</v>
      </c>
      <c r="AL84" s="342">
        <v>5</v>
      </c>
      <c r="AM84" s="342">
        <v>6</v>
      </c>
      <c r="AN84" s="342">
        <v>5</v>
      </c>
      <c r="AO84" s="568">
        <v>4</v>
      </c>
      <c r="AP84" s="342">
        <v>3</v>
      </c>
      <c r="AQ84" s="342">
        <v>2</v>
      </c>
      <c r="AR84" s="342">
        <v>3</v>
      </c>
      <c r="AS84" s="342">
        <v>2</v>
      </c>
      <c r="AT84" s="342" t="s">
        <v>430</v>
      </c>
      <c r="AU84" s="342">
        <v>3</v>
      </c>
      <c r="AV84" s="342">
        <v>6</v>
      </c>
      <c r="AW84" s="342">
        <v>5</v>
      </c>
      <c r="AX84" s="342">
        <v>4</v>
      </c>
      <c r="AY84" s="342">
        <v>3</v>
      </c>
      <c r="AZ84" s="580"/>
      <c r="BA84" s="948">
        <v>6.9</v>
      </c>
      <c r="BB84" s="344" t="s">
        <v>430</v>
      </c>
      <c r="BC84" s="344" t="s">
        <v>430</v>
      </c>
      <c r="BD84" s="344" t="s">
        <v>430</v>
      </c>
      <c r="BE84" s="371" t="s">
        <v>430</v>
      </c>
      <c r="BF84" s="949">
        <v>93.1</v>
      </c>
      <c r="BG84" s="370"/>
      <c r="BH84" s="950">
        <v>93.1</v>
      </c>
      <c r="BI84" s="344" t="s">
        <v>430</v>
      </c>
      <c r="BJ84" s="344" t="s">
        <v>430</v>
      </c>
      <c r="BK84" s="344" t="s">
        <v>430</v>
      </c>
      <c r="BL84" s="344" t="s">
        <v>430</v>
      </c>
      <c r="BM84" s="371" t="s">
        <v>430</v>
      </c>
      <c r="BN84" s="371" t="s">
        <v>430</v>
      </c>
      <c r="BO84" s="949">
        <v>6.9</v>
      </c>
      <c r="BP84" s="371" t="s">
        <v>430</v>
      </c>
      <c r="BQ84" s="371" t="s">
        <v>430</v>
      </c>
      <c r="BR84" s="462"/>
      <c r="BS84" s="369" t="s">
        <v>430</v>
      </c>
      <c r="BT84" s="350" t="s">
        <v>430</v>
      </c>
      <c r="BU84" s="426"/>
      <c r="BV84" s="370" t="s">
        <v>554</v>
      </c>
    </row>
    <row r="85" spans="1:74" s="424" customFormat="1" x14ac:dyDescent="0.25">
      <c r="A85" s="341" t="s">
        <v>7370</v>
      </c>
      <c r="B85" s="369"/>
      <c r="C85" s="709">
        <v>45224</v>
      </c>
      <c r="D85" s="369"/>
      <c r="E85" s="342">
        <v>224.17</v>
      </c>
      <c r="F85" s="369"/>
      <c r="G85" s="343">
        <v>1168.4582</v>
      </c>
      <c r="H85" s="370"/>
      <c r="I85" s="832">
        <v>2.7399999999999998E-3</v>
      </c>
      <c r="J85" s="832">
        <v>5.35</v>
      </c>
      <c r="K85" s="832">
        <v>2.7399999999999998E-3</v>
      </c>
      <c r="L85" s="832">
        <v>2.7399999999999998E-3</v>
      </c>
      <c r="M85" s="358"/>
      <c r="N85" s="346">
        <v>4.8705999999999996</v>
      </c>
      <c r="O85" s="344">
        <v>4.9699</v>
      </c>
      <c r="P85" s="344">
        <v>5.0416999999999996</v>
      </c>
      <c r="Q85" s="344">
        <v>5.0289000000000001</v>
      </c>
      <c r="R85" s="344">
        <v>4.9973000000000001</v>
      </c>
      <c r="S85" s="344">
        <v>4.9526000000000003</v>
      </c>
      <c r="T85" s="344">
        <v>4.9432</v>
      </c>
      <c r="U85" s="350">
        <v>5.0468999999999999</v>
      </c>
      <c r="V85" s="344">
        <v>5.1323999999999996</v>
      </c>
      <c r="W85" s="344">
        <v>5.6742999999999997</v>
      </c>
      <c r="X85" s="344" t="s">
        <v>430</v>
      </c>
      <c r="Y85" s="371" t="s">
        <v>430</v>
      </c>
      <c r="Z85" s="344" t="s">
        <v>430</v>
      </c>
      <c r="AA85" s="344">
        <v>4.9103000000000003</v>
      </c>
      <c r="AB85" s="344">
        <v>4.9663000000000004</v>
      </c>
      <c r="AC85" s="344">
        <v>4.9458000000000002</v>
      </c>
      <c r="AD85" s="344">
        <v>5.0488</v>
      </c>
      <c r="AE85" s="344">
        <v>4.9103000000000003</v>
      </c>
      <c r="AF85" s="344">
        <v>5.9635999999999996</v>
      </c>
      <c r="AG85" s="565"/>
      <c r="AH85" s="342">
        <v>14</v>
      </c>
      <c r="AI85" s="342">
        <v>16</v>
      </c>
      <c r="AJ85" s="342">
        <v>16</v>
      </c>
      <c r="AK85" s="342">
        <v>15</v>
      </c>
      <c r="AL85" s="342">
        <v>14</v>
      </c>
      <c r="AM85" s="342">
        <v>12</v>
      </c>
      <c r="AN85" s="342">
        <v>14</v>
      </c>
      <c r="AO85" s="568">
        <v>14</v>
      </c>
      <c r="AP85" s="342">
        <v>13</v>
      </c>
      <c r="AQ85" s="342">
        <v>14</v>
      </c>
      <c r="AR85" s="342" t="s">
        <v>430</v>
      </c>
      <c r="AS85" s="342" t="s">
        <v>430</v>
      </c>
      <c r="AT85" s="342" t="s">
        <v>430</v>
      </c>
      <c r="AU85" s="342">
        <v>16</v>
      </c>
      <c r="AV85" s="342">
        <v>12</v>
      </c>
      <c r="AW85" s="342">
        <v>14</v>
      </c>
      <c r="AX85" s="342">
        <v>14</v>
      </c>
      <c r="AY85" s="342">
        <v>16</v>
      </c>
      <c r="AZ85" s="580"/>
      <c r="BA85" s="463" t="s">
        <v>430</v>
      </c>
      <c r="BB85" s="344" t="s">
        <v>430</v>
      </c>
      <c r="BC85" s="344" t="s">
        <v>430</v>
      </c>
      <c r="BD85" s="344" t="s">
        <v>430</v>
      </c>
      <c r="BE85" s="371" t="s">
        <v>430</v>
      </c>
      <c r="BF85" s="949">
        <v>100</v>
      </c>
      <c r="BG85" s="370"/>
      <c r="BH85" s="950">
        <v>100</v>
      </c>
      <c r="BI85" s="344" t="s">
        <v>430</v>
      </c>
      <c r="BJ85" s="344" t="s">
        <v>430</v>
      </c>
      <c r="BK85" s="344" t="s">
        <v>430</v>
      </c>
      <c r="BL85" s="344" t="s">
        <v>430</v>
      </c>
      <c r="BM85" s="371" t="s">
        <v>430</v>
      </c>
      <c r="BN85" s="371" t="s">
        <v>430</v>
      </c>
      <c r="BO85" s="371" t="s">
        <v>430</v>
      </c>
      <c r="BP85" s="371" t="s">
        <v>430</v>
      </c>
      <c r="BQ85" s="371" t="s">
        <v>430</v>
      </c>
      <c r="BR85" s="462"/>
      <c r="BS85" s="369" t="s">
        <v>430</v>
      </c>
      <c r="BT85" s="350" t="s">
        <v>430</v>
      </c>
      <c r="BU85" s="426"/>
      <c r="BV85" s="370" t="s">
        <v>554</v>
      </c>
    </row>
    <row r="86" spans="1:74" s="424" customFormat="1" x14ac:dyDescent="0.25">
      <c r="A86" s="341" t="s">
        <v>7371</v>
      </c>
      <c r="B86" s="369"/>
      <c r="C86" s="709">
        <v>43654</v>
      </c>
      <c r="D86" s="369"/>
      <c r="E86" s="342">
        <v>211.72</v>
      </c>
      <c r="F86" s="369"/>
      <c r="G86" s="343">
        <v>1396.3670999999999</v>
      </c>
      <c r="H86" s="370"/>
      <c r="I86" s="832">
        <v>2.7399999999999998E-3</v>
      </c>
      <c r="J86" s="832">
        <v>5.36</v>
      </c>
      <c r="K86" s="832">
        <v>2.7399999999999998E-3</v>
      </c>
      <c r="L86" s="832">
        <v>2.7399999999999998E-3</v>
      </c>
      <c r="M86" s="358"/>
      <c r="N86" s="346">
        <v>4.8494999999999999</v>
      </c>
      <c r="O86" s="344">
        <v>4.9867999999999997</v>
      </c>
      <c r="P86" s="344">
        <v>5.0827</v>
      </c>
      <c r="Q86" s="344">
        <v>5.0358999999999998</v>
      </c>
      <c r="R86" s="344">
        <v>4.9763000000000002</v>
      </c>
      <c r="S86" s="344">
        <v>4.9206000000000003</v>
      </c>
      <c r="T86" s="344">
        <v>4.9513999999999996</v>
      </c>
      <c r="U86" s="350">
        <v>5.0606</v>
      </c>
      <c r="V86" s="344">
        <v>5.1359000000000004</v>
      </c>
      <c r="W86" s="344">
        <v>5.6776</v>
      </c>
      <c r="X86" s="344">
        <v>5.9996</v>
      </c>
      <c r="Y86" s="371">
        <v>5.3966000000000003</v>
      </c>
      <c r="Z86" s="344" t="s">
        <v>430</v>
      </c>
      <c r="AA86" s="344">
        <v>4.9168000000000003</v>
      </c>
      <c r="AB86" s="344">
        <v>4.9409999999999998</v>
      </c>
      <c r="AC86" s="344">
        <v>4.9522000000000004</v>
      </c>
      <c r="AD86" s="344">
        <v>5.0594000000000001</v>
      </c>
      <c r="AE86" s="344">
        <v>4.9168000000000003</v>
      </c>
      <c r="AF86" s="344">
        <v>4.8929999999999998</v>
      </c>
      <c r="AG86" s="565"/>
      <c r="AH86" s="342">
        <v>15</v>
      </c>
      <c r="AI86" s="342">
        <v>15</v>
      </c>
      <c r="AJ86" s="342">
        <v>15</v>
      </c>
      <c r="AK86" s="342">
        <v>14</v>
      </c>
      <c r="AL86" s="342">
        <v>15</v>
      </c>
      <c r="AM86" s="342">
        <v>14</v>
      </c>
      <c r="AN86" s="342">
        <v>12</v>
      </c>
      <c r="AO86" s="568">
        <v>13</v>
      </c>
      <c r="AP86" s="342">
        <v>12</v>
      </c>
      <c r="AQ86" s="342">
        <v>13</v>
      </c>
      <c r="AR86" s="342">
        <v>13</v>
      </c>
      <c r="AS86" s="342">
        <v>10</v>
      </c>
      <c r="AT86" s="342" t="s">
        <v>430</v>
      </c>
      <c r="AU86" s="342">
        <v>14</v>
      </c>
      <c r="AV86" s="342">
        <v>14</v>
      </c>
      <c r="AW86" s="342">
        <v>13</v>
      </c>
      <c r="AX86" s="342">
        <v>13</v>
      </c>
      <c r="AY86" s="342">
        <v>14</v>
      </c>
      <c r="AZ86" s="580"/>
      <c r="BA86" s="463" t="s">
        <v>430</v>
      </c>
      <c r="BB86" s="344" t="s">
        <v>430</v>
      </c>
      <c r="BC86" s="344" t="s">
        <v>430</v>
      </c>
      <c r="BD86" s="344" t="s">
        <v>430</v>
      </c>
      <c r="BE86" s="371" t="s">
        <v>430</v>
      </c>
      <c r="BF86" s="949">
        <v>100</v>
      </c>
      <c r="BG86" s="370"/>
      <c r="BH86" s="950">
        <v>100</v>
      </c>
      <c r="BI86" s="344" t="s">
        <v>430</v>
      </c>
      <c r="BJ86" s="344" t="s">
        <v>430</v>
      </c>
      <c r="BK86" s="344" t="s">
        <v>430</v>
      </c>
      <c r="BL86" s="344" t="s">
        <v>430</v>
      </c>
      <c r="BM86" s="371" t="s">
        <v>430</v>
      </c>
      <c r="BN86" s="371" t="s">
        <v>430</v>
      </c>
      <c r="BO86" s="371" t="s">
        <v>430</v>
      </c>
      <c r="BP86" s="371" t="s">
        <v>430</v>
      </c>
      <c r="BQ86" s="371" t="s">
        <v>430</v>
      </c>
      <c r="BR86" s="462"/>
      <c r="BS86" s="369" t="s">
        <v>430</v>
      </c>
      <c r="BT86" s="350" t="s">
        <v>430</v>
      </c>
      <c r="BU86" s="426"/>
      <c r="BV86" s="370" t="s">
        <v>554</v>
      </c>
    </row>
    <row r="87" spans="1:74" s="424" customFormat="1" x14ac:dyDescent="0.25">
      <c r="A87" s="341" t="s">
        <v>7372</v>
      </c>
      <c r="B87" s="369"/>
      <c r="C87" s="709">
        <v>43669</v>
      </c>
      <c r="D87" s="369"/>
      <c r="E87" s="342">
        <v>192.04</v>
      </c>
      <c r="F87" s="369"/>
      <c r="G87" s="343">
        <v>1406.1125999999999</v>
      </c>
      <c r="H87" s="370"/>
      <c r="I87" s="832">
        <v>2.7399999999999998E-3</v>
      </c>
      <c r="J87" s="832">
        <v>5.38</v>
      </c>
      <c r="K87" s="832">
        <v>2.7399999999999998E-3</v>
      </c>
      <c r="L87" s="832">
        <v>2.8800000000000002E-3</v>
      </c>
      <c r="M87" s="358"/>
      <c r="N87" s="346">
        <v>5.1144999999999996</v>
      </c>
      <c r="O87" s="344">
        <v>5.2370999999999999</v>
      </c>
      <c r="P87" s="344">
        <v>5.2104999999999997</v>
      </c>
      <c r="Q87" s="344">
        <v>5.1863000000000001</v>
      </c>
      <c r="R87" s="344">
        <v>5.1383000000000001</v>
      </c>
      <c r="S87" s="344">
        <v>5.0667</v>
      </c>
      <c r="T87" s="344">
        <v>5.0864000000000003</v>
      </c>
      <c r="U87" s="350">
        <v>5.1844999999999999</v>
      </c>
      <c r="V87" s="344">
        <v>5.2531999999999996</v>
      </c>
      <c r="W87" s="344">
        <v>5.7622999999999998</v>
      </c>
      <c r="X87" s="344">
        <v>6.0758000000000001</v>
      </c>
      <c r="Y87" s="371">
        <v>5.5175999999999998</v>
      </c>
      <c r="Z87" s="344" t="s">
        <v>430</v>
      </c>
      <c r="AA87" s="344">
        <v>5.1528</v>
      </c>
      <c r="AB87" s="344">
        <v>5.0824999999999996</v>
      </c>
      <c r="AC87" s="344">
        <v>5.0881999999999996</v>
      </c>
      <c r="AD87" s="344">
        <v>5.1905000000000001</v>
      </c>
      <c r="AE87" s="344">
        <v>5.1528</v>
      </c>
      <c r="AF87" s="344">
        <v>5.0278</v>
      </c>
      <c r="AG87" s="565"/>
      <c r="AH87" s="342">
        <v>4</v>
      </c>
      <c r="AI87" s="342">
        <v>5</v>
      </c>
      <c r="AJ87" s="342">
        <v>3</v>
      </c>
      <c r="AK87" s="342">
        <v>3</v>
      </c>
      <c r="AL87" s="342">
        <v>3</v>
      </c>
      <c r="AM87" s="342">
        <v>5</v>
      </c>
      <c r="AN87" s="342">
        <v>6</v>
      </c>
      <c r="AO87" s="568">
        <v>6</v>
      </c>
      <c r="AP87" s="342">
        <v>6</v>
      </c>
      <c r="AQ87" s="342">
        <v>6</v>
      </c>
      <c r="AR87" s="342">
        <v>7</v>
      </c>
      <c r="AS87" s="342">
        <v>8</v>
      </c>
      <c r="AT87" s="342" t="s">
        <v>430</v>
      </c>
      <c r="AU87" s="342">
        <v>5</v>
      </c>
      <c r="AV87" s="342">
        <v>5</v>
      </c>
      <c r="AW87" s="342">
        <v>6</v>
      </c>
      <c r="AX87" s="342">
        <v>6</v>
      </c>
      <c r="AY87" s="342">
        <v>5</v>
      </c>
      <c r="AZ87" s="580"/>
      <c r="BA87" s="948">
        <v>10.4</v>
      </c>
      <c r="BB87" s="344" t="s">
        <v>430</v>
      </c>
      <c r="BC87" s="344" t="s">
        <v>430</v>
      </c>
      <c r="BD87" s="344" t="s">
        <v>430</v>
      </c>
      <c r="BE87" s="371" t="s">
        <v>430</v>
      </c>
      <c r="BF87" s="949">
        <v>89.6</v>
      </c>
      <c r="BG87" s="370"/>
      <c r="BH87" s="950">
        <v>89.6</v>
      </c>
      <c r="BI87" s="344" t="s">
        <v>430</v>
      </c>
      <c r="BJ87" s="344" t="s">
        <v>430</v>
      </c>
      <c r="BK87" s="344" t="s">
        <v>430</v>
      </c>
      <c r="BL87" s="344" t="s">
        <v>430</v>
      </c>
      <c r="BM87" s="371" t="s">
        <v>430</v>
      </c>
      <c r="BN87" s="371" t="s">
        <v>430</v>
      </c>
      <c r="BO87" s="949">
        <v>10.4</v>
      </c>
      <c r="BP87" s="371" t="s">
        <v>430</v>
      </c>
      <c r="BQ87" s="371" t="s">
        <v>430</v>
      </c>
      <c r="BR87" s="462"/>
      <c r="BS87" s="369" t="s">
        <v>430</v>
      </c>
      <c r="BT87" s="350" t="s">
        <v>430</v>
      </c>
      <c r="BU87" s="426"/>
      <c r="BV87" s="370" t="s">
        <v>554</v>
      </c>
    </row>
    <row r="88" spans="1:74" s="424" customFormat="1" x14ac:dyDescent="0.25">
      <c r="A88" s="341" t="s">
        <v>7373</v>
      </c>
      <c r="B88" s="369"/>
      <c r="C88" s="709">
        <v>43858</v>
      </c>
      <c r="D88" s="369"/>
      <c r="E88" s="342">
        <v>143.37</v>
      </c>
      <c r="F88" s="369"/>
      <c r="G88" s="343">
        <v>1383.88</v>
      </c>
      <c r="H88" s="370"/>
      <c r="I88" s="832">
        <v>2.7399999999999998E-3</v>
      </c>
      <c r="J88" s="832">
        <v>5.35</v>
      </c>
      <c r="K88" s="832">
        <v>2.7399999999999998E-3</v>
      </c>
      <c r="L88" s="832">
        <v>2.7399999999999998E-3</v>
      </c>
      <c r="M88" s="358"/>
      <c r="N88" s="346">
        <v>4.9592000000000001</v>
      </c>
      <c r="O88" s="344">
        <v>5.1162999999999998</v>
      </c>
      <c r="P88" s="344">
        <v>5.2172999999999998</v>
      </c>
      <c r="Q88" s="344">
        <v>5.1558000000000002</v>
      </c>
      <c r="R88" s="344">
        <v>5.1151</v>
      </c>
      <c r="S88" s="344">
        <v>5.7415000000000003</v>
      </c>
      <c r="T88" s="344">
        <v>5.4978999999999996</v>
      </c>
      <c r="U88" s="350">
        <v>5.5132000000000003</v>
      </c>
      <c r="V88" s="344">
        <v>5.5548000000000002</v>
      </c>
      <c r="W88" s="344">
        <v>6.0117000000000003</v>
      </c>
      <c r="X88" s="344">
        <v>6.2926000000000002</v>
      </c>
      <c r="Y88" s="371">
        <v>5.7123999999999997</v>
      </c>
      <c r="Z88" s="344" t="s">
        <v>430</v>
      </c>
      <c r="AA88" s="344">
        <v>5.0297999999999998</v>
      </c>
      <c r="AB88" s="344">
        <v>5.7535999999999996</v>
      </c>
      <c r="AC88" s="344">
        <v>5.4950000000000001</v>
      </c>
      <c r="AD88" s="344">
        <v>5.5130999999999997</v>
      </c>
      <c r="AE88" s="344">
        <v>5.0297999999999998</v>
      </c>
      <c r="AF88" s="344">
        <v>5.1825000000000001</v>
      </c>
      <c r="AG88" s="565"/>
      <c r="AH88" s="342">
        <v>10</v>
      </c>
      <c r="AI88" s="342">
        <v>7</v>
      </c>
      <c r="AJ88" s="342">
        <v>2</v>
      </c>
      <c r="AK88" s="342">
        <v>6</v>
      </c>
      <c r="AL88" s="342">
        <v>6</v>
      </c>
      <c r="AM88" s="342">
        <v>1</v>
      </c>
      <c r="AN88" s="342">
        <v>1</v>
      </c>
      <c r="AO88" s="568">
        <v>1</v>
      </c>
      <c r="AP88" s="342">
        <v>1</v>
      </c>
      <c r="AQ88" s="342">
        <v>1</v>
      </c>
      <c r="AR88" s="342">
        <v>1</v>
      </c>
      <c r="AS88" s="342">
        <v>1</v>
      </c>
      <c r="AT88" s="342" t="s">
        <v>430</v>
      </c>
      <c r="AU88" s="342">
        <v>7</v>
      </c>
      <c r="AV88" s="342">
        <v>1</v>
      </c>
      <c r="AW88" s="342">
        <v>1</v>
      </c>
      <c r="AX88" s="342">
        <v>1</v>
      </c>
      <c r="AY88" s="342">
        <v>7</v>
      </c>
      <c r="AZ88" s="580"/>
      <c r="BA88" s="948">
        <v>1.53</v>
      </c>
      <c r="BB88" s="344" t="s">
        <v>430</v>
      </c>
      <c r="BC88" s="344" t="s">
        <v>430</v>
      </c>
      <c r="BD88" s="344" t="s">
        <v>430</v>
      </c>
      <c r="BE88" s="371" t="s">
        <v>430</v>
      </c>
      <c r="BF88" s="949">
        <v>98.47</v>
      </c>
      <c r="BG88" s="370"/>
      <c r="BH88" s="950">
        <v>98.47</v>
      </c>
      <c r="BI88" s="344" t="s">
        <v>430</v>
      </c>
      <c r="BJ88" s="344" t="s">
        <v>430</v>
      </c>
      <c r="BK88" s="344" t="s">
        <v>430</v>
      </c>
      <c r="BL88" s="344" t="s">
        <v>430</v>
      </c>
      <c r="BM88" s="371" t="s">
        <v>430</v>
      </c>
      <c r="BN88" s="371" t="s">
        <v>430</v>
      </c>
      <c r="BO88" s="949">
        <v>1.53</v>
      </c>
      <c r="BP88" s="371" t="s">
        <v>430</v>
      </c>
      <c r="BQ88" s="371" t="s">
        <v>430</v>
      </c>
      <c r="BR88" s="462"/>
      <c r="BS88" s="369" t="s">
        <v>430</v>
      </c>
      <c r="BT88" s="350" t="s">
        <v>430</v>
      </c>
      <c r="BU88" s="426"/>
      <c r="BV88" s="370" t="s">
        <v>554</v>
      </c>
    </row>
    <row r="89" spans="1:74" s="424" customFormat="1" x14ac:dyDescent="0.25">
      <c r="A89" s="341" t="s">
        <v>7374</v>
      </c>
      <c r="B89" s="369"/>
      <c r="C89" s="709">
        <v>44799</v>
      </c>
      <c r="D89" s="369"/>
      <c r="E89" s="342">
        <v>86.84</v>
      </c>
      <c r="F89" s="369"/>
      <c r="G89" s="343">
        <v>1256.18</v>
      </c>
      <c r="H89" s="370"/>
      <c r="I89" s="832">
        <v>2.7399999999999998E-3</v>
      </c>
      <c r="J89" s="832">
        <v>5.43</v>
      </c>
      <c r="K89" s="832">
        <v>2.47E-3</v>
      </c>
      <c r="L89" s="832">
        <v>2.7399999999999998E-3</v>
      </c>
      <c r="M89" s="358"/>
      <c r="N89" s="346">
        <v>4.9779999999999998</v>
      </c>
      <c r="O89" s="344">
        <v>5.0860000000000003</v>
      </c>
      <c r="P89" s="344">
        <v>5.1614000000000004</v>
      </c>
      <c r="Q89" s="344">
        <v>5.3794000000000004</v>
      </c>
      <c r="R89" s="344">
        <v>5.2077999999999998</v>
      </c>
      <c r="S89" s="344">
        <v>5.0765000000000002</v>
      </c>
      <c r="T89" s="344">
        <v>5.1024000000000003</v>
      </c>
      <c r="U89" s="350">
        <v>5.1921999999999997</v>
      </c>
      <c r="V89" s="344">
        <v>5.2606000000000002</v>
      </c>
      <c r="W89" s="344">
        <v>5.7206999999999999</v>
      </c>
      <c r="X89" s="344">
        <v>6.0330000000000004</v>
      </c>
      <c r="Y89" s="371" t="s">
        <v>430</v>
      </c>
      <c r="Z89" s="344" t="s">
        <v>430</v>
      </c>
      <c r="AA89" s="344">
        <v>5.0151000000000003</v>
      </c>
      <c r="AB89" s="344">
        <v>5.0987</v>
      </c>
      <c r="AC89" s="344">
        <v>5.1033999999999997</v>
      </c>
      <c r="AD89" s="344">
        <v>5.1932</v>
      </c>
      <c r="AE89" s="344">
        <v>5.0151000000000003</v>
      </c>
      <c r="AF89" s="344">
        <v>6.0997000000000003</v>
      </c>
      <c r="AG89" s="565"/>
      <c r="AH89" s="342">
        <v>9</v>
      </c>
      <c r="AI89" s="342">
        <v>8</v>
      </c>
      <c r="AJ89" s="342">
        <v>8</v>
      </c>
      <c r="AK89" s="342">
        <v>1</v>
      </c>
      <c r="AL89" s="342">
        <v>1</v>
      </c>
      <c r="AM89" s="342">
        <v>3</v>
      </c>
      <c r="AN89" s="342">
        <v>4</v>
      </c>
      <c r="AO89" s="568">
        <v>5</v>
      </c>
      <c r="AP89" s="342">
        <v>5</v>
      </c>
      <c r="AQ89" s="342">
        <v>10</v>
      </c>
      <c r="AR89" s="342">
        <v>11</v>
      </c>
      <c r="AS89" s="342" t="s">
        <v>430</v>
      </c>
      <c r="AT89" s="342" t="s">
        <v>430</v>
      </c>
      <c r="AU89" s="342">
        <v>9</v>
      </c>
      <c r="AV89" s="342">
        <v>3</v>
      </c>
      <c r="AW89" s="342">
        <v>4</v>
      </c>
      <c r="AX89" s="342">
        <v>5</v>
      </c>
      <c r="AY89" s="342">
        <v>9</v>
      </c>
      <c r="AZ89" s="580"/>
      <c r="BA89" s="463" t="s">
        <v>430</v>
      </c>
      <c r="BB89" s="344" t="s">
        <v>430</v>
      </c>
      <c r="BC89" s="344" t="s">
        <v>430</v>
      </c>
      <c r="BD89" s="344" t="s">
        <v>430</v>
      </c>
      <c r="BE89" s="371" t="s">
        <v>430</v>
      </c>
      <c r="BF89" s="949">
        <v>100</v>
      </c>
      <c r="BG89" s="370"/>
      <c r="BH89" s="950">
        <v>100</v>
      </c>
      <c r="BI89" s="344" t="s">
        <v>430</v>
      </c>
      <c r="BJ89" s="344" t="s">
        <v>430</v>
      </c>
      <c r="BK89" s="344" t="s">
        <v>430</v>
      </c>
      <c r="BL89" s="344" t="s">
        <v>430</v>
      </c>
      <c r="BM89" s="371" t="s">
        <v>430</v>
      </c>
      <c r="BN89" s="371" t="s">
        <v>430</v>
      </c>
      <c r="BO89" s="371" t="s">
        <v>430</v>
      </c>
      <c r="BP89" s="371" t="s">
        <v>430</v>
      </c>
      <c r="BQ89" s="371" t="s">
        <v>430</v>
      </c>
      <c r="BR89" s="462"/>
      <c r="BS89" s="369" t="s">
        <v>430</v>
      </c>
      <c r="BT89" s="350" t="s">
        <v>430</v>
      </c>
      <c r="BU89" s="426"/>
      <c r="BV89" s="370" t="s">
        <v>554</v>
      </c>
    </row>
    <row r="90" spans="1:74" s="424" customFormat="1" x14ac:dyDescent="0.25">
      <c r="A90" s="341" t="s">
        <v>7375</v>
      </c>
      <c r="B90" s="369"/>
      <c r="C90" s="709">
        <v>43669</v>
      </c>
      <c r="D90" s="369"/>
      <c r="E90" s="342">
        <v>83.71</v>
      </c>
      <c r="F90" s="369"/>
      <c r="G90" s="343">
        <v>1402.3331000000001</v>
      </c>
      <c r="H90" s="370"/>
      <c r="I90" s="832">
        <v>5.0699999999999999E-3</v>
      </c>
      <c r="J90" s="832">
        <v>5.39</v>
      </c>
      <c r="K90" s="832">
        <v>5.0699999999999999E-3</v>
      </c>
      <c r="L90" s="832">
        <v>5.0699999999999999E-3</v>
      </c>
      <c r="M90" s="358"/>
      <c r="N90" s="346">
        <v>5.0632000000000001</v>
      </c>
      <c r="O90" s="344">
        <v>5.0785</v>
      </c>
      <c r="P90" s="344">
        <v>5.1269999999999998</v>
      </c>
      <c r="Q90" s="344">
        <v>5.0023</v>
      </c>
      <c r="R90" s="344">
        <v>4.9999000000000002</v>
      </c>
      <c r="S90" s="344">
        <v>4.9335000000000004</v>
      </c>
      <c r="T90" s="344">
        <v>5.0174000000000003</v>
      </c>
      <c r="U90" s="350">
        <v>5.1387</v>
      </c>
      <c r="V90" s="344">
        <v>5.2225000000000001</v>
      </c>
      <c r="W90" s="344">
        <v>5.7546999999999997</v>
      </c>
      <c r="X90" s="344">
        <v>6.0648999999999997</v>
      </c>
      <c r="Y90" s="371">
        <v>5.5260999999999996</v>
      </c>
      <c r="Z90" s="344" t="s">
        <v>430</v>
      </c>
      <c r="AA90" s="344">
        <v>5.0079000000000002</v>
      </c>
      <c r="AB90" s="344">
        <v>4.9447999999999999</v>
      </c>
      <c r="AC90" s="344">
        <v>5.0208000000000004</v>
      </c>
      <c r="AD90" s="344">
        <v>5.1412000000000004</v>
      </c>
      <c r="AE90" s="344">
        <v>5.0079000000000002</v>
      </c>
      <c r="AF90" s="344">
        <v>4.9870999999999999</v>
      </c>
      <c r="AG90" s="565"/>
      <c r="AH90" s="342">
        <v>5</v>
      </c>
      <c r="AI90" s="342">
        <v>9</v>
      </c>
      <c r="AJ90" s="342">
        <v>11</v>
      </c>
      <c r="AK90" s="342">
        <v>16</v>
      </c>
      <c r="AL90" s="342">
        <v>13</v>
      </c>
      <c r="AM90" s="342">
        <v>13</v>
      </c>
      <c r="AN90" s="342">
        <v>9</v>
      </c>
      <c r="AO90" s="568">
        <v>9</v>
      </c>
      <c r="AP90" s="342">
        <v>8</v>
      </c>
      <c r="AQ90" s="342">
        <v>7</v>
      </c>
      <c r="AR90" s="342">
        <v>9</v>
      </c>
      <c r="AS90" s="342">
        <v>6</v>
      </c>
      <c r="AT90" s="342" t="s">
        <v>430</v>
      </c>
      <c r="AU90" s="342">
        <v>11</v>
      </c>
      <c r="AV90" s="342">
        <v>13</v>
      </c>
      <c r="AW90" s="342">
        <v>9</v>
      </c>
      <c r="AX90" s="342">
        <v>9</v>
      </c>
      <c r="AY90" s="342">
        <v>11</v>
      </c>
      <c r="AZ90" s="580"/>
      <c r="BA90" s="948">
        <v>8.17</v>
      </c>
      <c r="BB90" s="344" t="s">
        <v>430</v>
      </c>
      <c r="BC90" s="344" t="s">
        <v>430</v>
      </c>
      <c r="BD90" s="344" t="s">
        <v>430</v>
      </c>
      <c r="BE90" s="371" t="s">
        <v>430</v>
      </c>
      <c r="BF90" s="949">
        <v>91.83</v>
      </c>
      <c r="BG90" s="370"/>
      <c r="BH90" s="950">
        <v>91.4</v>
      </c>
      <c r="BI90" s="344" t="s">
        <v>430</v>
      </c>
      <c r="BJ90" s="344" t="s">
        <v>430</v>
      </c>
      <c r="BK90" s="344" t="s">
        <v>430</v>
      </c>
      <c r="BL90" s="344" t="s">
        <v>430</v>
      </c>
      <c r="BM90" s="371" t="s">
        <v>430</v>
      </c>
      <c r="BN90" s="371" t="s">
        <v>430</v>
      </c>
      <c r="BO90" s="949">
        <v>8.17</v>
      </c>
      <c r="BP90" s="371" t="s">
        <v>430</v>
      </c>
      <c r="BQ90" s="371" t="s">
        <v>430</v>
      </c>
      <c r="BR90" s="462"/>
      <c r="BS90" s="369" t="s">
        <v>430</v>
      </c>
      <c r="BT90" s="350" t="s">
        <v>430</v>
      </c>
      <c r="BU90" s="426"/>
      <c r="BV90" s="370" t="s">
        <v>554</v>
      </c>
    </row>
    <row r="91" spans="1:74" s="424" customFormat="1" x14ac:dyDescent="0.25">
      <c r="A91" s="341" t="s">
        <v>7376</v>
      </c>
      <c r="B91" s="369"/>
      <c r="C91" s="709">
        <v>43704</v>
      </c>
      <c r="D91" s="369"/>
      <c r="E91" s="342">
        <v>63.33</v>
      </c>
      <c r="F91" s="369"/>
      <c r="G91" s="343">
        <v>1400.2143000000001</v>
      </c>
      <c r="H91" s="370"/>
      <c r="I91" s="832">
        <v>2.7399999999999998E-3</v>
      </c>
      <c r="J91" s="832">
        <v>5.43</v>
      </c>
      <c r="K91" s="832">
        <v>2.7399999999999998E-3</v>
      </c>
      <c r="L91" s="832">
        <v>2.7399999999999998E-3</v>
      </c>
      <c r="M91" s="358"/>
      <c r="N91" s="346">
        <v>4.8282999999999996</v>
      </c>
      <c r="O91" s="344">
        <v>5.0209000000000001</v>
      </c>
      <c r="P91" s="344">
        <v>5.1414999999999997</v>
      </c>
      <c r="Q91" s="344">
        <v>5.1222000000000003</v>
      </c>
      <c r="R91" s="344">
        <v>5.0347</v>
      </c>
      <c r="S91" s="344">
        <v>4.9800000000000004</v>
      </c>
      <c r="T91" s="344">
        <v>4.9768999999999997</v>
      </c>
      <c r="U91" s="350">
        <v>5.1178999999999997</v>
      </c>
      <c r="V91" s="344">
        <v>5.2037000000000004</v>
      </c>
      <c r="W91" s="344">
        <v>5.7679999999999998</v>
      </c>
      <c r="X91" s="344">
        <v>6.0871000000000004</v>
      </c>
      <c r="Y91" s="371">
        <v>5.5472000000000001</v>
      </c>
      <c r="Z91" s="344" t="s">
        <v>430</v>
      </c>
      <c r="AA91" s="344">
        <v>4.9123999999999999</v>
      </c>
      <c r="AB91" s="344">
        <v>4.9816000000000003</v>
      </c>
      <c r="AC91" s="344">
        <v>4.9791999999999996</v>
      </c>
      <c r="AD91" s="344">
        <v>5.1197999999999997</v>
      </c>
      <c r="AE91" s="344">
        <v>4.9123999999999999</v>
      </c>
      <c r="AF91" s="344">
        <v>5.0354000000000001</v>
      </c>
      <c r="AG91" s="565"/>
      <c r="AH91" s="342">
        <v>16</v>
      </c>
      <c r="AI91" s="342">
        <v>14</v>
      </c>
      <c r="AJ91" s="342">
        <v>9</v>
      </c>
      <c r="AK91" s="342">
        <v>7</v>
      </c>
      <c r="AL91" s="342">
        <v>11</v>
      </c>
      <c r="AM91" s="342">
        <v>10</v>
      </c>
      <c r="AN91" s="342">
        <v>10</v>
      </c>
      <c r="AO91" s="568">
        <v>10</v>
      </c>
      <c r="AP91" s="342">
        <v>9</v>
      </c>
      <c r="AQ91" s="342">
        <v>5</v>
      </c>
      <c r="AR91" s="342">
        <v>5</v>
      </c>
      <c r="AS91" s="342">
        <v>5</v>
      </c>
      <c r="AT91" s="342" t="s">
        <v>430</v>
      </c>
      <c r="AU91" s="342">
        <v>15</v>
      </c>
      <c r="AV91" s="342">
        <v>10</v>
      </c>
      <c r="AW91" s="342">
        <v>11</v>
      </c>
      <c r="AX91" s="342">
        <v>10</v>
      </c>
      <c r="AY91" s="342">
        <v>15</v>
      </c>
      <c r="AZ91" s="580"/>
      <c r="BA91" s="948">
        <v>1.58</v>
      </c>
      <c r="BB91" s="344" t="s">
        <v>430</v>
      </c>
      <c r="BC91" s="344" t="s">
        <v>430</v>
      </c>
      <c r="BD91" s="344" t="s">
        <v>430</v>
      </c>
      <c r="BE91" s="371" t="s">
        <v>430</v>
      </c>
      <c r="BF91" s="949">
        <v>98.42</v>
      </c>
      <c r="BG91" s="370"/>
      <c r="BH91" s="950">
        <v>98.42</v>
      </c>
      <c r="BI91" s="344" t="s">
        <v>430</v>
      </c>
      <c r="BJ91" s="344" t="s">
        <v>430</v>
      </c>
      <c r="BK91" s="344" t="s">
        <v>430</v>
      </c>
      <c r="BL91" s="344" t="s">
        <v>430</v>
      </c>
      <c r="BM91" s="371" t="s">
        <v>430</v>
      </c>
      <c r="BN91" s="371" t="s">
        <v>430</v>
      </c>
      <c r="BO91" s="949">
        <v>1.58</v>
      </c>
      <c r="BP91" s="371" t="s">
        <v>430</v>
      </c>
      <c r="BQ91" s="371" t="s">
        <v>430</v>
      </c>
      <c r="BR91" s="462"/>
      <c r="BS91" s="369" t="s">
        <v>430</v>
      </c>
      <c r="BT91" s="350" t="s">
        <v>430</v>
      </c>
      <c r="BU91" s="426"/>
      <c r="BV91" s="370" t="s">
        <v>554</v>
      </c>
    </row>
    <row r="92" spans="1:74" s="424" customFormat="1" x14ac:dyDescent="0.25">
      <c r="A92" s="341" t="s">
        <v>7377</v>
      </c>
      <c r="B92" s="369"/>
      <c r="C92" s="709">
        <v>44900</v>
      </c>
      <c r="D92" s="369"/>
      <c r="E92" s="342">
        <v>55.49</v>
      </c>
      <c r="F92" s="369"/>
      <c r="G92" s="343">
        <v>12.4223</v>
      </c>
      <c r="H92" s="370"/>
      <c r="I92" s="832">
        <v>8.2199999999999999E-3</v>
      </c>
      <c r="J92" s="832">
        <v>5.13</v>
      </c>
      <c r="K92" s="832">
        <v>8.2199999999999999E-3</v>
      </c>
      <c r="L92" s="832">
        <v>8.2199999999999999E-3</v>
      </c>
      <c r="M92" s="358"/>
      <c r="N92" s="346">
        <v>6.7592999999999996</v>
      </c>
      <c r="O92" s="344">
        <v>5.5853000000000002</v>
      </c>
      <c r="P92" s="344">
        <v>5.2100999999999997</v>
      </c>
      <c r="Q92" s="344">
        <v>5.0678000000000001</v>
      </c>
      <c r="R92" s="344">
        <v>5.0650000000000004</v>
      </c>
      <c r="S92" s="344">
        <v>4.8859000000000004</v>
      </c>
      <c r="T92" s="344">
        <v>4.8491999999999997</v>
      </c>
      <c r="U92" s="350">
        <v>4.9686000000000003</v>
      </c>
      <c r="V92" s="344">
        <v>5.0759999999999996</v>
      </c>
      <c r="W92" s="344">
        <v>5.6963999999999997</v>
      </c>
      <c r="X92" s="344">
        <v>6.1928000000000001</v>
      </c>
      <c r="Y92" s="371" t="s">
        <v>430</v>
      </c>
      <c r="Z92" s="344" t="s">
        <v>430</v>
      </c>
      <c r="AA92" s="344">
        <v>5.8784000000000001</v>
      </c>
      <c r="AB92" s="344">
        <v>4.8941999999999997</v>
      </c>
      <c r="AC92" s="344">
        <v>4.8619000000000003</v>
      </c>
      <c r="AD92" s="344">
        <v>4.9703999999999997</v>
      </c>
      <c r="AE92" s="344">
        <v>5.8784000000000001</v>
      </c>
      <c r="AF92" s="344">
        <v>6.2545999999999999</v>
      </c>
      <c r="AG92" s="565"/>
      <c r="AH92" s="342">
        <v>1</v>
      </c>
      <c r="AI92" s="342">
        <v>1</v>
      </c>
      <c r="AJ92" s="342">
        <v>4</v>
      </c>
      <c r="AK92" s="342">
        <v>13</v>
      </c>
      <c r="AL92" s="342">
        <v>7</v>
      </c>
      <c r="AM92" s="342">
        <v>15</v>
      </c>
      <c r="AN92" s="342">
        <v>16</v>
      </c>
      <c r="AO92" s="568">
        <v>16</v>
      </c>
      <c r="AP92" s="342">
        <v>15</v>
      </c>
      <c r="AQ92" s="342">
        <v>11</v>
      </c>
      <c r="AR92" s="342">
        <v>2</v>
      </c>
      <c r="AS92" s="342" t="s">
        <v>430</v>
      </c>
      <c r="AT92" s="342" t="s">
        <v>430</v>
      </c>
      <c r="AU92" s="342">
        <v>1</v>
      </c>
      <c r="AV92" s="342">
        <v>15</v>
      </c>
      <c r="AW92" s="342">
        <v>16</v>
      </c>
      <c r="AX92" s="342">
        <v>16</v>
      </c>
      <c r="AY92" s="342">
        <v>1</v>
      </c>
      <c r="AZ92" s="580"/>
      <c r="BA92" s="463" t="s">
        <v>430</v>
      </c>
      <c r="BB92" s="344" t="s">
        <v>430</v>
      </c>
      <c r="BC92" s="344" t="s">
        <v>430</v>
      </c>
      <c r="BD92" s="344" t="s">
        <v>430</v>
      </c>
      <c r="BE92" s="371" t="s">
        <v>430</v>
      </c>
      <c r="BF92" s="371">
        <v>100</v>
      </c>
      <c r="BG92" s="370"/>
      <c r="BH92" s="590">
        <v>100</v>
      </c>
      <c r="BI92" s="344" t="s">
        <v>430</v>
      </c>
      <c r="BJ92" s="344" t="s">
        <v>430</v>
      </c>
      <c r="BK92" s="344" t="s">
        <v>430</v>
      </c>
      <c r="BL92" s="344" t="s">
        <v>430</v>
      </c>
      <c r="BM92" s="371" t="s">
        <v>430</v>
      </c>
      <c r="BN92" s="371" t="s">
        <v>430</v>
      </c>
      <c r="BO92" s="371" t="s">
        <v>430</v>
      </c>
      <c r="BP92" s="371" t="s">
        <v>430</v>
      </c>
      <c r="BQ92" s="371" t="s">
        <v>430</v>
      </c>
      <c r="BR92" s="462"/>
      <c r="BS92" s="369" t="s">
        <v>430</v>
      </c>
      <c r="BT92" s="350" t="s">
        <v>430</v>
      </c>
      <c r="BU92" s="426"/>
      <c r="BV92" s="370" t="s">
        <v>554</v>
      </c>
    </row>
    <row r="93" spans="1:74" s="424" customFormat="1" x14ac:dyDescent="0.25">
      <c r="A93" s="341" t="s">
        <v>7378</v>
      </c>
      <c r="B93" s="369"/>
      <c r="C93" s="709">
        <v>44580</v>
      </c>
      <c r="D93" s="369"/>
      <c r="E93" s="342">
        <v>53</v>
      </c>
      <c r="F93" s="369"/>
      <c r="G93" s="343">
        <v>1287.1560999999999</v>
      </c>
      <c r="H93" s="370"/>
      <c r="I93" s="832">
        <v>2.7399999999999998E-3</v>
      </c>
      <c r="J93" s="832">
        <v>5.41</v>
      </c>
      <c r="K93" s="832">
        <v>0</v>
      </c>
      <c r="L93" s="832">
        <v>2.7399999999999998E-3</v>
      </c>
      <c r="M93" s="358"/>
      <c r="N93" s="346">
        <v>5.0340999999999996</v>
      </c>
      <c r="O93" s="344">
        <v>5.0496999999999996</v>
      </c>
      <c r="P93" s="344">
        <v>5.1234999999999999</v>
      </c>
      <c r="Q93" s="344">
        <v>5.0789</v>
      </c>
      <c r="R93" s="344">
        <v>5.0189000000000004</v>
      </c>
      <c r="S93" s="344">
        <v>4.9672999999999998</v>
      </c>
      <c r="T93" s="344">
        <v>4.9488000000000003</v>
      </c>
      <c r="U93" s="350">
        <v>5.069</v>
      </c>
      <c r="V93" s="344">
        <v>5.1734</v>
      </c>
      <c r="W93" s="344">
        <v>5.7426000000000004</v>
      </c>
      <c r="X93" s="344">
        <v>6.0647000000000002</v>
      </c>
      <c r="Y93" s="371" t="s">
        <v>430</v>
      </c>
      <c r="Z93" s="344" t="s">
        <v>430</v>
      </c>
      <c r="AA93" s="344">
        <v>5.0263</v>
      </c>
      <c r="AB93" s="344">
        <v>4.9688999999999997</v>
      </c>
      <c r="AC93" s="344">
        <v>4.9564000000000004</v>
      </c>
      <c r="AD93" s="344">
        <v>5.0709999999999997</v>
      </c>
      <c r="AE93" s="344">
        <v>5.0263</v>
      </c>
      <c r="AF93" s="344">
        <v>5.8338999999999999</v>
      </c>
      <c r="AG93" s="565"/>
      <c r="AH93" s="342">
        <v>6</v>
      </c>
      <c r="AI93" s="342">
        <v>13</v>
      </c>
      <c r="AJ93" s="342">
        <v>12</v>
      </c>
      <c r="AK93" s="342">
        <v>11</v>
      </c>
      <c r="AL93" s="342">
        <v>12</v>
      </c>
      <c r="AM93" s="342">
        <v>11</v>
      </c>
      <c r="AN93" s="342">
        <v>13</v>
      </c>
      <c r="AO93" s="568">
        <v>12</v>
      </c>
      <c r="AP93" s="342">
        <v>10</v>
      </c>
      <c r="AQ93" s="342">
        <v>9</v>
      </c>
      <c r="AR93" s="342">
        <v>10</v>
      </c>
      <c r="AS93" s="342" t="s">
        <v>430</v>
      </c>
      <c r="AT93" s="342" t="s">
        <v>430</v>
      </c>
      <c r="AU93" s="342">
        <v>8</v>
      </c>
      <c r="AV93" s="342">
        <v>11</v>
      </c>
      <c r="AW93" s="342">
        <v>12</v>
      </c>
      <c r="AX93" s="342">
        <v>12</v>
      </c>
      <c r="AY93" s="342">
        <v>8</v>
      </c>
      <c r="AZ93" s="580"/>
      <c r="BA93" s="948">
        <v>3.77</v>
      </c>
      <c r="BB93" s="344" t="s">
        <v>430</v>
      </c>
      <c r="BC93" s="344" t="s">
        <v>430</v>
      </c>
      <c r="BD93" s="344" t="s">
        <v>430</v>
      </c>
      <c r="BE93" s="371" t="s">
        <v>430</v>
      </c>
      <c r="BF93" s="949">
        <v>96.23</v>
      </c>
      <c r="BG93" s="370"/>
      <c r="BH93" s="950">
        <v>96.23</v>
      </c>
      <c r="BI93" s="344" t="s">
        <v>430</v>
      </c>
      <c r="BJ93" s="344" t="s">
        <v>430</v>
      </c>
      <c r="BK93" s="344" t="s">
        <v>430</v>
      </c>
      <c r="BL93" s="344" t="s">
        <v>430</v>
      </c>
      <c r="BM93" s="371" t="s">
        <v>430</v>
      </c>
      <c r="BN93" s="371" t="s">
        <v>430</v>
      </c>
      <c r="BO93" s="949">
        <v>3.77</v>
      </c>
      <c r="BP93" s="371" t="s">
        <v>430</v>
      </c>
      <c r="BQ93" s="371" t="s">
        <v>430</v>
      </c>
      <c r="BR93" s="462"/>
      <c r="BS93" s="369" t="s">
        <v>430</v>
      </c>
      <c r="BT93" s="350" t="s">
        <v>430</v>
      </c>
      <c r="BU93" s="426"/>
      <c r="BV93" s="370" t="s">
        <v>554</v>
      </c>
    </row>
    <row r="94" spans="1:74" s="424" customFormat="1" x14ac:dyDescent="0.25">
      <c r="A94" s="341" t="s">
        <v>7379</v>
      </c>
      <c r="B94" s="369"/>
      <c r="C94" s="709">
        <v>44846</v>
      </c>
      <c r="D94" s="369"/>
      <c r="E94" s="342">
        <v>26.85</v>
      </c>
      <c r="F94" s="369"/>
      <c r="G94" s="343">
        <v>1235.7684999999999</v>
      </c>
      <c r="H94" s="370"/>
      <c r="I94" s="832">
        <v>2.7399999999999998E-3</v>
      </c>
      <c r="J94" s="832">
        <v>5.5</v>
      </c>
      <c r="K94" s="832">
        <v>2.7399999999999998E-3</v>
      </c>
      <c r="L94" s="832">
        <v>2.7399999999999998E-3</v>
      </c>
      <c r="M94" s="358"/>
      <c r="N94" s="346">
        <v>6.2834000000000003</v>
      </c>
      <c r="O94" s="344">
        <v>5.4055999999999997</v>
      </c>
      <c r="P94" s="344">
        <v>5.1802999999999999</v>
      </c>
      <c r="Q94" s="344">
        <v>5.0705</v>
      </c>
      <c r="R94" s="344">
        <v>4.8596000000000004</v>
      </c>
      <c r="S94" s="344">
        <v>4.7363999999999997</v>
      </c>
      <c r="T94" s="344">
        <v>4.6765999999999996</v>
      </c>
      <c r="U94" s="350">
        <v>4.7895000000000003</v>
      </c>
      <c r="V94" s="344">
        <v>4.8764000000000003</v>
      </c>
      <c r="W94" s="344">
        <v>5.4059999999999997</v>
      </c>
      <c r="X94" s="344">
        <v>5.7519999999999998</v>
      </c>
      <c r="Y94" s="371" t="s">
        <v>430</v>
      </c>
      <c r="Z94" s="344" t="s">
        <v>430</v>
      </c>
      <c r="AA94" s="344">
        <v>5.5736999999999997</v>
      </c>
      <c r="AB94" s="344">
        <v>4.7244000000000002</v>
      </c>
      <c r="AC94" s="344">
        <v>4.6805000000000003</v>
      </c>
      <c r="AD94" s="344">
        <v>4.7914000000000003</v>
      </c>
      <c r="AE94" s="344">
        <v>5.5736999999999997</v>
      </c>
      <c r="AF94" s="344">
        <v>5.8503999999999996</v>
      </c>
      <c r="AG94" s="565"/>
      <c r="AH94" s="342">
        <v>2</v>
      </c>
      <c r="AI94" s="342">
        <v>3</v>
      </c>
      <c r="AJ94" s="342">
        <v>7</v>
      </c>
      <c r="AK94" s="342">
        <v>12</v>
      </c>
      <c r="AL94" s="342">
        <v>18</v>
      </c>
      <c r="AM94" s="342">
        <v>18</v>
      </c>
      <c r="AN94" s="342">
        <v>18</v>
      </c>
      <c r="AO94" s="568">
        <v>18</v>
      </c>
      <c r="AP94" s="342">
        <v>17</v>
      </c>
      <c r="AQ94" s="342">
        <v>17</v>
      </c>
      <c r="AR94" s="342">
        <v>16</v>
      </c>
      <c r="AS94" s="342" t="s">
        <v>430</v>
      </c>
      <c r="AT94" s="342" t="s">
        <v>430</v>
      </c>
      <c r="AU94" s="342">
        <v>2</v>
      </c>
      <c r="AV94" s="342">
        <v>18</v>
      </c>
      <c r="AW94" s="342">
        <v>18</v>
      </c>
      <c r="AX94" s="342">
        <v>18</v>
      </c>
      <c r="AY94" s="342">
        <v>2</v>
      </c>
      <c r="AZ94" s="580"/>
      <c r="BA94" s="463" t="s">
        <v>430</v>
      </c>
      <c r="BB94" s="344" t="s">
        <v>430</v>
      </c>
      <c r="BC94" s="344" t="s">
        <v>430</v>
      </c>
      <c r="BD94" s="344" t="s">
        <v>430</v>
      </c>
      <c r="BE94" s="371" t="s">
        <v>430</v>
      </c>
      <c r="BF94" s="949">
        <v>100</v>
      </c>
      <c r="BG94" s="370"/>
      <c r="BH94" s="950">
        <v>100</v>
      </c>
      <c r="BI94" s="344" t="s">
        <v>430</v>
      </c>
      <c r="BJ94" s="344" t="s">
        <v>430</v>
      </c>
      <c r="BK94" s="344" t="s">
        <v>430</v>
      </c>
      <c r="BL94" s="344" t="s">
        <v>430</v>
      </c>
      <c r="BM94" s="371" t="s">
        <v>430</v>
      </c>
      <c r="BN94" s="371" t="s">
        <v>430</v>
      </c>
      <c r="BO94" s="371" t="s">
        <v>430</v>
      </c>
      <c r="BP94" s="371" t="s">
        <v>430</v>
      </c>
      <c r="BQ94" s="371" t="s">
        <v>430</v>
      </c>
      <c r="BR94" s="462"/>
      <c r="BS94" s="369" t="s">
        <v>430</v>
      </c>
      <c r="BT94" s="350" t="s">
        <v>430</v>
      </c>
      <c r="BU94" s="426"/>
      <c r="BV94" s="370" t="s">
        <v>554</v>
      </c>
    </row>
    <row r="95" spans="1:74" s="424" customFormat="1" x14ac:dyDescent="0.25">
      <c r="A95" s="341" t="s">
        <v>7380</v>
      </c>
      <c r="B95" s="369"/>
      <c r="C95" s="709">
        <v>43762</v>
      </c>
      <c r="D95" s="369"/>
      <c r="E95" s="342">
        <v>13.56</v>
      </c>
      <c r="F95" s="369"/>
      <c r="G95" s="343">
        <v>1371.0741</v>
      </c>
      <c r="H95" s="370"/>
      <c r="I95" s="832">
        <v>2.66E-3</v>
      </c>
      <c r="J95" s="832">
        <v>5.37</v>
      </c>
      <c r="K95" s="832">
        <v>2.66E-3</v>
      </c>
      <c r="L95" s="832">
        <v>2.66E-3</v>
      </c>
      <c r="M95" s="358"/>
      <c r="N95" s="346">
        <v>4.7286000000000001</v>
      </c>
      <c r="O95" s="344">
        <v>4.8932000000000002</v>
      </c>
      <c r="P95" s="344">
        <v>4.9707999999999997</v>
      </c>
      <c r="Q95" s="344">
        <v>4.9447999999999999</v>
      </c>
      <c r="R95" s="344">
        <v>4.8661000000000003</v>
      </c>
      <c r="S95" s="344">
        <v>4.7942</v>
      </c>
      <c r="T95" s="344">
        <v>4.8055000000000003</v>
      </c>
      <c r="U95" s="350">
        <v>4.9183000000000003</v>
      </c>
      <c r="V95" s="344">
        <v>5.0183</v>
      </c>
      <c r="W95" s="344">
        <v>5.5392999999999999</v>
      </c>
      <c r="X95" s="344">
        <v>5.8480999999999996</v>
      </c>
      <c r="Y95" s="371">
        <v>5.3356000000000003</v>
      </c>
      <c r="Z95" s="344" t="s">
        <v>430</v>
      </c>
      <c r="AA95" s="344">
        <v>4.7930999999999999</v>
      </c>
      <c r="AB95" s="344">
        <v>4.8041999999999998</v>
      </c>
      <c r="AC95" s="344">
        <v>4.8079999999999998</v>
      </c>
      <c r="AD95" s="344">
        <v>4.9204999999999997</v>
      </c>
      <c r="AE95" s="344">
        <v>4.7930999999999999</v>
      </c>
      <c r="AF95" s="344">
        <v>4.8281000000000001</v>
      </c>
      <c r="AG95" s="565"/>
      <c r="AH95" s="342">
        <v>18</v>
      </c>
      <c r="AI95" s="342">
        <v>17</v>
      </c>
      <c r="AJ95" s="342">
        <v>18</v>
      </c>
      <c r="AK95" s="342">
        <v>18</v>
      </c>
      <c r="AL95" s="342">
        <v>17</v>
      </c>
      <c r="AM95" s="342">
        <v>17</v>
      </c>
      <c r="AN95" s="342">
        <v>17</v>
      </c>
      <c r="AO95" s="568">
        <v>17</v>
      </c>
      <c r="AP95" s="342">
        <v>16</v>
      </c>
      <c r="AQ95" s="342">
        <v>16</v>
      </c>
      <c r="AR95" s="342">
        <v>15</v>
      </c>
      <c r="AS95" s="342">
        <v>11</v>
      </c>
      <c r="AT95" s="342" t="s">
        <v>430</v>
      </c>
      <c r="AU95" s="342">
        <v>18</v>
      </c>
      <c r="AV95" s="342">
        <v>17</v>
      </c>
      <c r="AW95" s="342">
        <v>17</v>
      </c>
      <c r="AX95" s="342">
        <v>17</v>
      </c>
      <c r="AY95" s="342">
        <v>18</v>
      </c>
      <c r="AZ95" s="580"/>
      <c r="BA95" s="463" t="s">
        <v>430</v>
      </c>
      <c r="BB95" s="344" t="s">
        <v>430</v>
      </c>
      <c r="BC95" s="344" t="s">
        <v>430</v>
      </c>
      <c r="BD95" s="344" t="s">
        <v>430</v>
      </c>
      <c r="BE95" s="371" t="s">
        <v>430</v>
      </c>
      <c r="BF95" s="949">
        <v>100</v>
      </c>
      <c r="BG95" s="370"/>
      <c r="BH95" s="950">
        <v>100</v>
      </c>
      <c r="BI95" s="344" t="s">
        <v>430</v>
      </c>
      <c r="BJ95" s="344" t="s">
        <v>430</v>
      </c>
      <c r="BK95" s="344" t="s">
        <v>430</v>
      </c>
      <c r="BL95" s="344" t="s">
        <v>430</v>
      </c>
      <c r="BM95" s="371" t="s">
        <v>430</v>
      </c>
      <c r="BN95" s="371" t="s">
        <v>430</v>
      </c>
      <c r="BO95" s="371" t="s">
        <v>430</v>
      </c>
      <c r="BP95" s="371" t="s">
        <v>430</v>
      </c>
      <c r="BQ95" s="371" t="s">
        <v>430</v>
      </c>
      <c r="BR95" s="462"/>
      <c r="BS95" s="369" t="s">
        <v>430</v>
      </c>
      <c r="BT95" s="350" t="s">
        <v>430</v>
      </c>
      <c r="BU95" s="426"/>
      <c r="BV95" s="370" t="s">
        <v>554</v>
      </c>
    </row>
    <row r="96" spans="1:74" s="424" customFormat="1" x14ac:dyDescent="0.25">
      <c r="A96" s="341" t="s">
        <v>7381</v>
      </c>
      <c r="B96" s="369"/>
      <c r="C96" s="709" t="s">
        <v>430</v>
      </c>
      <c r="D96" s="369"/>
      <c r="E96" s="342" t="s">
        <v>430</v>
      </c>
      <c r="F96" s="369"/>
      <c r="G96" s="343" t="s">
        <v>430</v>
      </c>
      <c r="H96" s="370"/>
      <c r="I96" s="344" t="s">
        <v>430</v>
      </c>
      <c r="J96" s="344" t="s">
        <v>430</v>
      </c>
      <c r="K96" s="344" t="s">
        <v>430</v>
      </c>
      <c r="L96" s="344" t="s">
        <v>430</v>
      </c>
      <c r="M96" s="358"/>
      <c r="N96" s="346" t="s">
        <v>430</v>
      </c>
      <c r="O96" s="344" t="s">
        <v>430</v>
      </c>
      <c r="P96" s="344" t="s">
        <v>430</v>
      </c>
      <c r="Q96" s="344" t="s">
        <v>430</v>
      </c>
      <c r="R96" s="344" t="s">
        <v>430</v>
      </c>
      <c r="S96" s="344" t="s">
        <v>430</v>
      </c>
      <c r="T96" s="344" t="s">
        <v>430</v>
      </c>
      <c r="U96" s="350" t="s">
        <v>430</v>
      </c>
      <c r="V96" s="344" t="s">
        <v>430</v>
      </c>
      <c r="W96" s="344" t="s">
        <v>430</v>
      </c>
      <c r="X96" s="344" t="s">
        <v>430</v>
      </c>
      <c r="Y96" s="371" t="s">
        <v>430</v>
      </c>
      <c r="Z96" s="344" t="s">
        <v>430</v>
      </c>
      <c r="AA96" s="344" t="s">
        <v>430</v>
      </c>
      <c r="AB96" s="344" t="s">
        <v>430</v>
      </c>
      <c r="AC96" s="344" t="s">
        <v>430</v>
      </c>
      <c r="AD96" s="344" t="s">
        <v>430</v>
      </c>
      <c r="AE96" s="344" t="s">
        <v>430</v>
      </c>
      <c r="AF96" s="344" t="s">
        <v>430</v>
      </c>
      <c r="AG96" s="565"/>
      <c r="AH96" s="342" t="s">
        <v>430</v>
      </c>
      <c r="AI96" s="342" t="s">
        <v>430</v>
      </c>
      <c r="AJ96" s="342" t="s">
        <v>430</v>
      </c>
      <c r="AK96" s="342" t="s">
        <v>430</v>
      </c>
      <c r="AL96" s="342" t="s">
        <v>430</v>
      </c>
      <c r="AM96" s="342" t="s">
        <v>430</v>
      </c>
      <c r="AN96" s="342" t="s">
        <v>430</v>
      </c>
      <c r="AO96" s="568" t="s">
        <v>430</v>
      </c>
      <c r="AP96" s="342" t="s">
        <v>430</v>
      </c>
      <c r="AQ96" s="342" t="s">
        <v>430</v>
      </c>
      <c r="AR96" s="342" t="s">
        <v>430</v>
      </c>
      <c r="AS96" s="342" t="s">
        <v>430</v>
      </c>
      <c r="AT96" s="342" t="s">
        <v>430</v>
      </c>
      <c r="AU96" s="342" t="s">
        <v>430</v>
      </c>
      <c r="AV96" s="342" t="s">
        <v>430</v>
      </c>
      <c r="AW96" s="342" t="s">
        <v>430</v>
      </c>
      <c r="AX96" s="342" t="s">
        <v>430</v>
      </c>
      <c r="AY96" s="342" t="s">
        <v>430</v>
      </c>
      <c r="AZ96" s="580"/>
      <c r="BA96" s="463" t="s">
        <v>430</v>
      </c>
      <c r="BB96" s="344" t="s">
        <v>430</v>
      </c>
      <c r="BC96" s="344" t="s">
        <v>430</v>
      </c>
      <c r="BD96" s="344" t="s">
        <v>430</v>
      </c>
      <c r="BE96" s="371" t="s">
        <v>430</v>
      </c>
      <c r="BF96" s="371" t="s">
        <v>430</v>
      </c>
      <c r="BG96" s="370"/>
      <c r="BH96" s="590" t="s">
        <v>430</v>
      </c>
      <c r="BI96" s="344" t="s">
        <v>430</v>
      </c>
      <c r="BJ96" s="344" t="s">
        <v>430</v>
      </c>
      <c r="BK96" s="344" t="s">
        <v>430</v>
      </c>
      <c r="BL96" s="344" t="s">
        <v>430</v>
      </c>
      <c r="BM96" s="371" t="s">
        <v>430</v>
      </c>
      <c r="BN96" s="371" t="s">
        <v>430</v>
      </c>
      <c r="BO96" s="371" t="s">
        <v>430</v>
      </c>
      <c r="BP96" s="371" t="s">
        <v>430</v>
      </c>
      <c r="BQ96" s="371" t="s">
        <v>430</v>
      </c>
      <c r="BR96" s="462"/>
      <c r="BS96" s="369" t="s">
        <v>430</v>
      </c>
      <c r="BT96" s="350" t="s">
        <v>430</v>
      </c>
      <c r="BU96" s="426"/>
      <c r="BV96" s="370" t="s">
        <v>554</v>
      </c>
    </row>
    <row r="97" spans="1:74" x14ac:dyDescent="0.25">
      <c r="A97" s="314" t="s">
        <v>93</v>
      </c>
      <c r="B97" s="43"/>
      <c r="C97" s="710"/>
      <c r="D97" s="43"/>
      <c r="E97" s="51"/>
      <c r="F97" s="43"/>
      <c r="G97" s="55"/>
      <c r="H97" s="66"/>
      <c r="I97" s="59"/>
      <c r="J97" s="59"/>
      <c r="K97" s="59"/>
      <c r="L97" s="59"/>
      <c r="M97" s="254"/>
      <c r="N97" s="70">
        <v>5.1356999999999999</v>
      </c>
      <c r="O97" s="59">
        <v>5.1355000000000004</v>
      </c>
      <c r="P97" s="59">
        <v>5.1398999999999999</v>
      </c>
      <c r="Q97" s="59">
        <v>5.1032999999999999</v>
      </c>
      <c r="R97" s="59">
        <v>5.0400999999999998</v>
      </c>
      <c r="S97" s="59">
        <v>5.0095000000000001</v>
      </c>
      <c r="T97" s="59">
        <v>5.0101000000000004</v>
      </c>
      <c r="U97" s="88">
        <v>5.1163999999999996</v>
      </c>
      <c r="V97" s="59">
        <v>5.1910999999999996</v>
      </c>
      <c r="W97" s="59">
        <v>5.7196999999999996</v>
      </c>
      <c r="X97" s="59">
        <v>6.0494000000000003</v>
      </c>
      <c r="Y97" s="272">
        <v>5.5189000000000004</v>
      </c>
      <c r="Z97" s="59" t="s">
        <v>430</v>
      </c>
      <c r="AA97" s="59">
        <v>5.0810000000000004</v>
      </c>
      <c r="AB97" s="59">
        <v>5.0236000000000001</v>
      </c>
      <c r="AC97" s="59">
        <v>5.0138999999999996</v>
      </c>
      <c r="AD97" s="59">
        <v>5.1181000000000001</v>
      </c>
      <c r="AE97" s="59">
        <v>5.0810000000000004</v>
      </c>
      <c r="AF97" s="59">
        <v>5.3556999999999997</v>
      </c>
      <c r="AG97" s="549"/>
      <c r="AH97" s="51">
        <v>18</v>
      </c>
      <c r="AI97" s="51">
        <v>18</v>
      </c>
      <c r="AJ97" s="51">
        <v>18</v>
      </c>
      <c r="AK97" s="51">
        <v>18</v>
      </c>
      <c r="AL97" s="51">
        <v>18</v>
      </c>
      <c r="AM97" s="51">
        <v>18</v>
      </c>
      <c r="AN97" s="51">
        <v>18</v>
      </c>
      <c r="AO97" s="556">
        <v>18</v>
      </c>
      <c r="AP97" s="51">
        <v>17</v>
      </c>
      <c r="AQ97" s="51">
        <v>17</v>
      </c>
      <c r="AR97" s="51">
        <v>16</v>
      </c>
      <c r="AS97" s="51">
        <v>11</v>
      </c>
      <c r="AT97" s="51">
        <v>0</v>
      </c>
      <c r="AU97" s="51">
        <v>18</v>
      </c>
      <c r="AV97" s="51">
        <v>18</v>
      </c>
      <c r="AW97" s="51">
        <v>18</v>
      </c>
      <c r="AX97" s="51">
        <v>18</v>
      </c>
      <c r="AY97" s="51">
        <v>18</v>
      </c>
      <c r="AZ97" s="575"/>
      <c r="BA97" s="573"/>
      <c r="BB97" s="59"/>
      <c r="BC97" s="59"/>
      <c r="BD97" s="59"/>
      <c r="BE97" s="272"/>
      <c r="BF97" s="272"/>
      <c r="BG97" s="66"/>
      <c r="BH97" s="582"/>
      <c r="BI97" s="59"/>
      <c r="BJ97" s="59"/>
      <c r="BK97" s="59"/>
      <c r="BL97" s="59"/>
      <c r="BM97" s="272"/>
      <c r="BN97" s="583"/>
      <c r="BO97" s="583"/>
      <c r="BP97" s="583"/>
      <c r="BQ97" s="583"/>
      <c r="BR97" s="146"/>
      <c r="BS97" s="43"/>
      <c r="BT97" s="88"/>
      <c r="BU97" s="34"/>
      <c r="BV97" s="66"/>
    </row>
    <row r="98" spans="1:74" x14ac:dyDescent="0.25">
      <c r="A98" s="316" t="s">
        <v>94</v>
      </c>
      <c r="B98" s="44"/>
      <c r="C98" s="711"/>
      <c r="D98" s="44"/>
      <c r="E98" s="52"/>
      <c r="F98" s="44"/>
      <c r="G98" s="56"/>
      <c r="H98" s="67"/>
      <c r="I98" s="60"/>
      <c r="J98" s="60"/>
      <c r="K98" s="60"/>
      <c r="L98" s="60"/>
      <c r="M98" s="255"/>
      <c r="N98" s="71">
        <v>6.7592999999999996</v>
      </c>
      <c r="O98" s="60">
        <v>5.5853000000000002</v>
      </c>
      <c r="P98" s="60">
        <v>5.3320999999999996</v>
      </c>
      <c r="Q98" s="60">
        <v>5.3794000000000004</v>
      </c>
      <c r="R98" s="60">
        <v>5.2077999999999998</v>
      </c>
      <c r="S98" s="60">
        <v>5.7415000000000003</v>
      </c>
      <c r="T98" s="60">
        <v>5.4978999999999996</v>
      </c>
      <c r="U98" s="89">
        <v>5.5132000000000003</v>
      </c>
      <c r="V98" s="60">
        <v>5.5548000000000002</v>
      </c>
      <c r="W98" s="60">
        <v>6.0117000000000003</v>
      </c>
      <c r="X98" s="60">
        <v>6.2926000000000002</v>
      </c>
      <c r="Y98" s="273">
        <v>5.7123999999999997</v>
      </c>
      <c r="Z98" s="60" t="s">
        <v>430</v>
      </c>
      <c r="AA98" s="60">
        <v>5.8784000000000001</v>
      </c>
      <c r="AB98" s="60">
        <v>5.7535999999999996</v>
      </c>
      <c r="AC98" s="60">
        <v>5.4950000000000001</v>
      </c>
      <c r="AD98" s="60">
        <v>5.5130999999999997</v>
      </c>
      <c r="AE98" s="60">
        <v>5.8784000000000001</v>
      </c>
      <c r="AF98" s="60">
        <v>6.2545999999999999</v>
      </c>
      <c r="AG98" s="550"/>
      <c r="AH98" s="52"/>
      <c r="AI98" s="52"/>
      <c r="AJ98" s="52"/>
      <c r="AK98" s="52"/>
      <c r="AL98" s="52"/>
      <c r="AM98" s="52"/>
      <c r="AN98" s="52"/>
      <c r="AO98" s="557"/>
      <c r="AP98" s="52"/>
      <c r="AQ98" s="52"/>
      <c r="AR98" s="52"/>
      <c r="AS98" s="52"/>
      <c r="AT98" s="52"/>
      <c r="AU98" s="52"/>
      <c r="AV98" s="52"/>
      <c r="AW98" s="52"/>
      <c r="AX98" s="52"/>
      <c r="AY98" s="52"/>
      <c r="AZ98" s="576"/>
      <c r="BA98" s="547"/>
      <c r="BB98" s="60"/>
      <c r="BC98" s="60"/>
      <c r="BD98" s="60"/>
      <c r="BE98" s="273"/>
      <c r="BF98" s="273"/>
      <c r="BG98" s="67"/>
      <c r="BH98" s="584"/>
      <c r="BI98" s="60"/>
      <c r="BJ98" s="60"/>
      <c r="BK98" s="60"/>
      <c r="BL98" s="60"/>
      <c r="BN98" s="585"/>
      <c r="BO98" s="585"/>
      <c r="BP98" s="585"/>
      <c r="BQ98" s="585"/>
      <c r="BR98" s="144"/>
      <c r="BS98" s="44"/>
      <c r="BT98" s="89"/>
      <c r="BU98" s="26"/>
      <c r="BV98" s="67"/>
    </row>
    <row r="99" spans="1:74" x14ac:dyDescent="0.25">
      <c r="A99" s="316" t="s">
        <v>95</v>
      </c>
      <c r="B99" s="44"/>
      <c r="C99" s="711"/>
      <c r="D99" s="44"/>
      <c r="E99" s="52"/>
      <c r="F99" s="44"/>
      <c r="G99" s="56"/>
      <c r="H99" s="67"/>
      <c r="I99" s="60"/>
      <c r="J99" s="60"/>
      <c r="K99" s="60"/>
      <c r="L99" s="60"/>
      <c r="M99" s="255"/>
      <c r="N99" s="71">
        <v>4.7286000000000001</v>
      </c>
      <c r="O99" s="60">
        <v>4.8799000000000001</v>
      </c>
      <c r="P99" s="60">
        <v>4.9707999999999997</v>
      </c>
      <c r="Q99" s="60">
        <v>4.9447999999999999</v>
      </c>
      <c r="R99" s="60">
        <v>4.8596000000000004</v>
      </c>
      <c r="S99" s="60">
        <v>4.7363999999999997</v>
      </c>
      <c r="T99" s="60">
        <v>4.6765999999999996</v>
      </c>
      <c r="U99" s="89">
        <v>4.7895000000000003</v>
      </c>
      <c r="V99" s="60">
        <v>4.8764000000000003</v>
      </c>
      <c r="W99" s="60">
        <v>5.4059999999999997</v>
      </c>
      <c r="X99" s="60">
        <v>5.7519999999999998</v>
      </c>
      <c r="Y99" s="273">
        <v>5.3356000000000003</v>
      </c>
      <c r="Z99" s="60" t="s">
        <v>430</v>
      </c>
      <c r="AA99" s="60">
        <v>4.7930999999999999</v>
      </c>
      <c r="AB99" s="60">
        <v>4.7244000000000002</v>
      </c>
      <c r="AC99" s="60">
        <v>4.6805000000000003</v>
      </c>
      <c r="AD99" s="60">
        <v>4.7914000000000003</v>
      </c>
      <c r="AE99" s="60">
        <v>4.7930999999999999</v>
      </c>
      <c r="AF99" s="60">
        <v>4.8281000000000001</v>
      </c>
      <c r="AG99" s="550"/>
      <c r="AH99" s="52"/>
      <c r="AI99" s="52"/>
      <c r="AJ99" s="52"/>
      <c r="AK99" s="52"/>
      <c r="AL99" s="52"/>
      <c r="AM99" s="52"/>
      <c r="AN99" s="52"/>
      <c r="AO99" s="557"/>
      <c r="AP99" s="52"/>
      <c r="AQ99" s="52"/>
      <c r="AR99" s="52"/>
      <c r="AS99" s="52"/>
      <c r="AT99" s="52"/>
      <c r="AU99" s="52"/>
      <c r="AV99" s="52"/>
      <c r="AW99" s="52"/>
      <c r="AX99" s="52"/>
      <c r="AY99" s="52"/>
      <c r="AZ99" s="576"/>
      <c r="BA99" s="547"/>
      <c r="BB99" s="60"/>
      <c r="BC99" s="60"/>
      <c r="BD99" s="60"/>
      <c r="BE99" s="273"/>
      <c r="BF99" s="273"/>
      <c r="BG99" s="67"/>
      <c r="BH99" s="584"/>
      <c r="BI99" s="60"/>
      <c r="BJ99" s="60"/>
      <c r="BK99" s="60"/>
      <c r="BL99" s="60"/>
      <c r="BN99" s="585"/>
      <c r="BO99" s="585"/>
      <c r="BP99" s="585"/>
      <c r="BQ99" s="585"/>
      <c r="BR99" s="144"/>
      <c r="BS99" s="44"/>
      <c r="BT99" s="89"/>
      <c r="BU99" s="26"/>
      <c r="BV99" s="67"/>
    </row>
    <row r="100" spans="1:74" x14ac:dyDescent="0.25">
      <c r="A100" s="317" t="s">
        <v>96</v>
      </c>
      <c r="B100" s="45"/>
      <c r="C100" s="712"/>
      <c r="D100" s="45"/>
      <c r="E100" s="53"/>
      <c r="F100" s="45"/>
      <c r="G100" s="57"/>
      <c r="H100" s="68"/>
      <c r="I100" s="61"/>
      <c r="J100" s="61"/>
      <c r="K100" s="61"/>
      <c r="L100" s="61"/>
      <c r="M100" s="258"/>
      <c r="N100" s="72">
        <v>4.9686000000000003</v>
      </c>
      <c r="O100" s="61">
        <v>5.06975</v>
      </c>
      <c r="P100" s="61">
        <v>5.13835</v>
      </c>
      <c r="Q100" s="61">
        <v>5.0919499999999998</v>
      </c>
      <c r="R100" s="61">
        <v>5.0419</v>
      </c>
      <c r="S100" s="61">
        <v>4.9805999999999999</v>
      </c>
      <c r="T100" s="61">
        <v>4.9971500000000004</v>
      </c>
      <c r="U100" s="90">
        <v>5.1283000000000003</v>
      </c>
      <c r="V100" s="61">
        <v>5.2037000000000004</v>
      </c>
      <c r="W100" s="61">
        <v>5.7426000000000004</v>
      </c>
      <c r="X100" s="61">
        <v>6.0670500000000001</v>
      </c>
      <c r="Y100" s="275">
        <v>5.5260999999999996</v>
      </c>
      <c r="Z100" s="61" t="s">
        <v>430</v>
      </c>
      <c r="AA100" s="61">
        <v>5.0128000000000004</v>
      </c>
      <c r="AB100" s="61">
        <v>4.9877000000000002</v>
      </c>
      <c r="AC100" s="61">
        <v>5.0022000000000002</v>
      </c>
      <c r="AD100" s="61">
        <v>5.1304999999999996</v>
      </c>
      <c r="AE100" s="61">
        <v>5.0128000000000004</v>
      </c>
      <c r="AF100" s="61">
        <v>5.0510999999999999</v>
      </c>
      <c r="AG100" s="552"/>
      <c r="AH100" s="53"/>
      <c r="AI100" s="53"/>
      <c r="AJ100" s="53"/>
      <c r="AK100" s="53"/>
      <c r="AL100" s="53"/>
      <c r="AM100" s="53"/>
      <c r="AN100" s="53"/>
      <c r="AO100" s="559"/>
      <c r="AP100" s="53"/>
      <c r="AQ100" s="53"/>
      <c r="AR100" s="53"/>
      <c r="AS100" s="53"/>
      <c r="AT100" s="53"/>
      <c r="AU100" s="53"/>
      <c r="AV100" s="53"/>
      <c r="AW100" s="53"/>
      <c r="AX100" s="53"/>
      <c r="AY100" s="53"/>
      <c r="AZ100" s="577"/>
      <c r="BA100" s="574"/>
      <c r="BB100" s="61"/>
      <c r="BC100" s="61"/>
      <c r="BD100" s="61"/>
      <c r="BE100" s="275"/>
      <c r="BF100" s="275"/>
      <c r="BG100" s="68"/>
      <c r="BH100" s="586"/>
      <c r="BI100" s="61"/>
      <c r="BJ100" s="61"/>
      <c r="BK100" s="61"/>
      <c r="BL100" s="61"/>
      <c r="BM100" s="275"/>
      <c r="BN100" s="587"/>
      <c r="BO100" s="587"/>
      <c r="BP100" s="587"/>
      <c r="BQ100" s="587"/>
      <c r="BR100" s="147"/>
      <c r="BS100" s="45"/>
      <c r="BT100" s="90"/>
      <c r="BU100" s="268"/>
      <c r="BV100" s="68"/>
    </row>
    <row r="101" spans="1:74" ht="14.5" x14ac:dyDescent="0.25">
      <c r="A101" s="319" t="s">
        <v>91</v>
      </c>
      <c r="B101" s="69"/>
      <c r="C101" s="716"/>
      <c r="D101" s="69"/>
      <c r="E101" s="40"/>
      <c r="F101" s="69"/>
      <c r="G101" s="40"/>
      <c r="H101" s="69"/>
      <c r="I101" s="62"/>
      <c r="J101" s="62"/>
      <c r="K101" s="62"/>
      <c r="L101" s="62"/>
      <c r="M101" s="259"/>
      <c r="N101" s="73"/>
      <c r="O101" s="62"/>
      <c r="P101" s="62"/>
      <c r="Q101" s="62"/>
      <c r="R101" s="62"/>
      <c r="S101" s="62"/>
      <c r="T101" s="62"/>
      <c r="U101" s="91"/>
      <c r="V101" s="62"/>
      <c r="W101" s="62"/>
      <c r="X101" s="62"/>
      <c r="Y101" s="241"/>
      <c r="Z101" s="62"/>
      <c r="AA101" s="62"/>
      <c r="AB101" s="62"/>
      <c r="AC101" s="62"/>
      <c r="AD101" s="62"/>
      <c r="AE101" s="62"/>
      <c r="AF101" s="62"/>
      <c r="AG101" s="553"/>
      <c r="AH101" s="54"/>
      <c r="AI101" s="54"/>
      <c r="AJ101" s="54"/>
      <c r="AK101" s="54"/>
      <c r="AL101" s="54"/>
      <c r="AM101" s="54"/>
      <c r="AN101" s="54"/>
      <c r="AO101" s="308"/>
      <c r="AP101" s="243"/>
      <c r="AQ101" s="243"/>
      <c r="AR101" s="243"/>
      <c r="AS101" s="243"/>
      <c r="AT101" s="243"/>
      <c r="AU101" s="243"/>
      <c r="AV101" s="243"/>
      <c r="AW101" s="243"/>
      <c r="AX101" s="243"/>
      <c r="AY101" s="243"/>
      <c r="AZ101" s="69"/>
      <c r="BA101" s="241"/>
      <c r="BB101" s="241"/>
      <c r="BC101" s="241"/>
      <c r="BD101" s="241"/>
      <c r="BE101" s="241"/>
      <c r="BF101" s="241"/>
      <c r="BG101" s="69"/>
      <c r="BH101" s="241"/>
      <c r="BI101" s="241"/>
      <c r="BJ101" s="241"/>
      <c r="BK101" s="241"/>
      <c r="BL101" s="241"/>
      <c r="BM101" s="241"/>
      <c r="BN101" s="241"/>
      <c r="BO101" s="241"/>
      <c r="BP101" s="241"/>
      <c r="BQ101" s="241"/>
      <c r="BR101" s="251"/>
      <c r="BS101" s="40"/>
      <c r="BT101" s="40"/>
      <c r="BU101" s="41"/>
      <c r="BV101" s="69"/>
    </row>
    <row r="102" spans="1:74" s="424" customFormat="1" x14ac:dyDescent="0.25">
      <c r="A102" s="341" t="s">
        <v>7304</v>
      </c>
      <c r="B102" s="370"/>
      <c r="C102" s="721"/>
      <c r="D102" s="370"/>
      <c r="E102" s="368"/>
      <c r="F102" s="370"/>
      <c r="G102" s="368"/>
      <c r="H102" s="370"/>
      <c r="I102" s="344"/>
      <c r="J102" s="344"/>
      <c r="K102" s="344"/>
      <c r="L102" s="344"/>
      <c r="M102" s="358"/>
      <c r="N102" s="346" t="s">
        <v>430</v>
      </c>
      <c r="O102" s="344" t="s">
        <v>430</v>
      </c>
      <c r="P102" s="344" t="s">
        <v>430</v>
      </c>
      <c r="Q102" s="344" t="s">
        <v>430</v>
      </c>
      <c r="R102" s="344" t="s">
        <v>430</v>
      </c>
      <c r="S102" s="344" t="s">
        <v>430</v>
      </c>
      <c r="T102" s="344" t="s">
        <v>430</v>
      </c>
      <c r="U102" s="350" t="s">
        <v>430</v>
      </c>
      <c r="V102" s="344" t="s">
        <v>430</v>
      </c>
      <c r="W102" s="344" t="s">
        <v>430</v>
      </c>
      <c r="X102" s="344" t="s">
        <v>430</v>
      </c>
      <c r="Y102" s="371" t="s">
        <v>430</v>
      </c>
      <c r="Z102" s="344" t="s">
        <v>430</v>
      </c>
      <c r="AA102" s="344" t="s">
        <v>430</v>
      </c>
      <c r="AB102" s="344" t="s">
        <v>430</v>
      </c>
      <c r="AC102" s="344" t="s">
        <v>430</v>
      </c>
      <c r="AD102" s="344" t="s">
        <v>430</v>
      </c>
      <c r="AE102" s="344" t="s">
        <v>430</v>
      </c>
      <c r="AF102" s="344" t="s">
        <v>430</v>
      </c>
      <c r="AG102" s="565"/>
      <c r="AH102" s="342"/>
      <c r="AI102" s="342"/>
      <c r="AJ102" s="342"/>
      <c r="AK102" s="342"/>
      <c r="AL102" s="342"/>
      <c r="AM102" s="342"/>
      <c r="AN102" s="342"/>
      <c r="AO102" s="569"/>
      <c r="AP102" s="342"/>
      <c r="AQ102" s="342"/>
      <c r="AR102" s="342"/>
      <c r="AS102" s="342"/>
      <c r="AT102" s="342"/>
      <c r="AU102" s="425"/>
      <c r="AV102" s="425"/>
      <c r="AW102" s="425"/>
      <c r="AX102" s="425"/>
      <c r="AY102" s="425"/>
      <c r="AZ102" s="370"/>
      <c r="BA102" s="371"/>
      <c r="BB102" s="371"/>
      <c r="BC102" s="371"/>
      <c r="BD102" s="371"/>
      <c r="BE102" s="371"/>
      <c r="BF102" s="371"/>
      <c r="BG102" s="370"/>
      <c r="BH102" s="371"/>
      <c r="BI102" s="371"/>
      <c r="BJ102" s="371"/>
      <c r="BK102" s="371"/>
      <c r="BL102" s="371"/>
      <c r="BM102" s="371"/>
      <c r="BN102" s="371"/>
      <c r="BO102" s="628"/>
      <c r="BP102" s="628"/>
      <c r="BQ102" s="628"/>
      <c r="BR102" s="368"/>
      <c r="BS102" s="368"/>
      <c r="BT102" s="368"/>
      <c r="BU102" s="368"/>
      <c r="BV102" s="426"/>
    </row>
    <row r="103" spans="1:74" s="424" customFormat="1" x14ac:dyDescent="0.25">
      <c r="A103" s="341" t="s">
        <v>7305</v>
      </c>
      <c r="B103" s="370"/>
      <c r="C103" s="721"/>
      <c r="D103" s="370"/>
      <c r="E103" s="368"/>
      <c r="F103" s="370"/>
      <c r="G103" s="368"/>
      <c r="H103" s="370"/>
      <c r="I103" s="344"/>
      <c r="J103" s="344"/>
      <c r="K103" s="344"/>
      <c r="L103" s="344"/>
      <c r="M103" s="358"/>
      <c r="N103" s="346" t="s">
        <v>430</v>
      </c>
      <c r="O103" s="344" t="s">
        <v>430</v>
      </c>
      <c r="P103" s="344" t="s">
        <v>430</v>
      </c>
      <c r="Q103" s="344" t="s">
        <v>430</v>
      </c>
      <c r="R103" s="344" t="s">
        <v>430</v>
      </c>
      <c r="S103" s="344" t="s">
        <v>430</v>
      </c>
      <c r="T103" s="344" t="s">
        <v>430</v>
      </c>
      <c r="U103" s="350" t="s">
        <v>430</v>
      </c>
      <c r="V103" s="344" t="s">
        <v>430</v>
      </c>
      <c r="W103" s="344" t="s">
        <v>430</v>
      </c>
      <c r="X103" s="344" t="s">
        <v>430</v>
      </c>
      <c r="Y103" s="371" t="s">
        <v>430</v>
      </c>
      <c r="Z103" s="344" t="s">
        <v>430</v>
      </c>
      <c r="AA103" s="344" t="s">
        <v>430</v>
      </c>
      <c r="AB103" s="344" t="s">
        <v>430</v>
      </c>
      <c r="AC103" s="344" t="s">
        <v>430</v>
      </c>
      <c r="AD103" s="344" t="s">
        <v>430</v>
      </c>
      <c r="AE103" s="344" t="s">
        <v>430</v>
      </c>
      <c r="AF103" s="344" t="s">
        <v>430</v>
      </c>
      <c r="AG103" s="565"/>
      <c r="AH103" s="342"/>
      <c r="AI103" s="342"/>
      <c r="AJ103" s="342"/>
      <c r="AK103" s="342"/>
      <c r="AL103" s="342"/>
      <c r="AM103" s="342"/>
      <c r="AN103" s="342"/>
      <c r="AO103" s="569"/>
      <c r="AP103" s="342"/>
      <c r="AQ103" s="342"/>
      <c r="AR103" s="342"/>
      <c r="AS103" s="342"/>
      <c r="AT103" s="342"/>
      <c r="AU103" s="425"/>
      <c r="AV103" s="425"/>
      <c r="AW103" s="425"/>
      <c r="AX103" s="425"/>
      <c r="AY103" s="425"/>
      <c r="AZ103" s="370"/>
      <c r="BA103" s="371"/>
      <c r="BB103" s="371"/>
      <c r="BC103" s="371"/>
      <c r="BD103" s="371"/>
      <c r="BE103" s="371"/>
      <c r="BF103" s="371"/>
      <c r="BG103" s="370"/>
      <c r="BH103" s="371"/>
      <c r="BI103" s="371"/>
      <c r="BJ103" s="371"/>
      <c r="BK103" s="371"/>
      <c r="BL103" s="371"/>
      <c r="BM103" s="371"/>
      <c r="BN103" s="371"/>
      <c r="BO103" s="628"/>
      <c r="BP103" s="628"/>
      <c r="BQ103" s="371"/>
      <c r="BR103" s="368"/>
      <c r="BS103" s="368"/>
      <c r="BT103" s="368"/>
      <c r="BU103" s="368"/>
      <c r="BV103" s="426"/>
    </row>
    <row r="104" spans="1:74" s="424" customFormat="1" x14ac:dyDescent="0.25">
      <c r="A104" s="341" t="s">
        <v>7306</v>
      </c>
      <c r="B104" s="370"/>
      <c r="C104" s="721"/>
      <c r="D104" s="370"/>
      <c r="E104" s="368"/>
      <c r="F104" s="370"/>
      <c r="G104" s="368"/>
      <c r="H104" s="370"/>
      <c r="I104" s="344"/>
      <c r="J104" s="344"/>
      <c r="K104" s="344"/>
      <c r="L104" s="344"/>
      <c r="M104" s="358"/>
      <c r="N104" s="346" t="s">
        <v>430</v>
      </c>
      <c r="O104" s="344" t="s">
        <v>430</v>
      </c>
      <c r="P104" s="344" t="s">
        <v>430</v>
      </c>
      <c r="Q104" s="344" t="s">
        <v>430</v>
      </c>
      <c r="R104" s="344" t="s">
        <v>430</v>
      </c>
      <c r="S104" s="344" t="s">
        <v>430</v>
      </c>
      <c r="T104" s="344" t="s">
        <v>430</v>
      </c>
      <c r="U104" s="350" t="s">
        <v>430</v>
      </c>
      <c r="V104" s="344" t="s">
        <v>430</v>
      </c>
      <c r="W104" s="344" t="s">
        <v>430</v>
      </c>
      <c r="X104" s="344" t="s">
        <v>430</v>
      </c>
      <c r="Y104" s="371" t="s">
        <v>430</v>
      </c>
      <c r="Z104" s="344" t="s">
        <v>430</v>
      </c>
      <c r="AA104" s="344" t="s">
        <v>430</v>
      </c>
      <c r="AB104" s="344" t="s">
        <v>430</v>
      </c>
      <c r="AC104" s="344" t="s">
        <v>430</v>
      </c>
      <c r="AD104" s="344" t="s">
        <v>430</v>
      </c>
      <c r="AE104" s="344" t="s">
        <v>430</v>
      </c>
      <c r="AF104" s="344" t="s">
        <v>430</v>
      </c>
      <c r="AG104" s="565"/>
      <c r="AH104" s="342"/>
      <c r="AI104" s="342"/>
      <c r="AJ104" s="342"/>
      <c r="AK104" s="342"/>
      <c r="AL104" s="342"/>
      <c r="AM104" s="342"/>
      <c r="AN104" s="342"/>
      <c r="AO104" s="569"/>
      <c r="AP104" s="342"/>
      <c r="AQ104" s="342"/>
      <c r="AR104" s="342"/>
      <c r="AS104" s="342"/>
      <c r="AT104" s="342"/>
      <c r="AU104" s="425"/>
      <c r="AV104" s="425"/>
      <c r="AW104" s="425"/>
      <c r="AX104" s="425"/>
      <c r="AY104" s="425"/>
      <c r="AZ104" s="370"/>
      <c r="BA104" s="371"/>
      <c r="BB104" s="371"/>
      <c r="BC104" s="371"/>
      <c r="BD104" s="371"/>
      <c r="BE104" s="371"/>
      <c r="BF104" s="371"/>
      <c r="BG104" s="370"/>
      <c r="BH104" s="371"/>
      <c r="BI104" s="371"/>
      <c r="BJ104" s="371"/>
      <c r="BK104" s="371"/>
      <c r="BL104" s="371"/>
      <c r="BM104" s="371"/>
      <c r="BN104" s="371"/>
      <c r="BO104" s="628"/>
      <c r="BP104" s="628"/>
      <c r="BQ104" s="371"/>
      <c r="BR104" s="368"/>
      <c r="BS104" s="368"/>
      <c r="BT104" s="368"/>
      <c r="BU104" s="368"/>
      <c r="BV104" s="426"/>
    </row>
    <row r="105" spans="1:74" s="424" customFormat="1" x14ac:dyDescent="0.25">
      <c r="A105" s="491" t="s">
        <v>7307</v>
      </c>
      <c r="B105" s="413"/>
      <c r="C105" s="722"/>
      <c r="D105" s="413"/>
      <c r="E105" s="427"/>
      <c r="F105" s="413"/>
      <c r="G105" s="427"/>
      <c r="H105" s="428"/>
      <c r="I105" s="429"/>
      <c r="J105" s="429"/>
      <c r="K105" s="429"/>
      <c r="L105" s="429"/>
      <c r="M105" s="416"/>
      <c r="N105" s="430">
        <v>5.1022999999999996</v>
      </c>
      <c r="O105" s="429">
        <v>5.2454999999999998</v>
      </c>
      <c r="P105" s="429">
        <v>5.2687999999999997</v>
      </c>
      <c r="Q105" s="429">
        <v>5.2640000000000002</v>
      </c>
      <c r="R105" s="429">
        <v>5.2183000000000002</v>
      </c>
      <c r="S105" s="429">
        <v>5.1401000000000003</v>
      </c>
      <c r="T105" s="429">
        <v>5.1310000000000002</v>
      </c>
      <c r="U105" s="570">
        <v>5.2409999999999997</v>
      </c>
      <c r="V105" s="429">
        <v>5.3304999999999998</v>
      </c>
      <c r="W105" s="429">
        <v>5.8632999999999997</v>
      </c>
      <c r="X105" s="429">
        <v>6.1914999999999996</v>
      </c>
      <c r="Y105" s="417">
        <v>5.6615000000000002</v>
      </c>
      <c r="Z105" s="429">
        <v>5.4317000000000002</v>
      </c>
      <c r="AA105" s="429">
        <v>5.1738999999999997</v>
      </c>
      <c r="AB105" s="429">
        <v>5.1616999999999997</v>
      </c>
      <c r="AC105" s="429">
        <v>5.1336000000000004</v>
      </c>
      <c r="AD105" s="429">
        <v>5.242</v>
      </c>
      <c r="AE105" s="429">
        <v>5.1738999999999997</v>
      </c>
      <c r="AF105" s="429">
        <v>5.1997</v>
      </c>
      <c r="AG105" s="571"/>
      <c r="AH105" s="431"/>
      <c r="AI105" s="431"/>
      <c r="AJ105" s="431"/>
      <c r="AK105" s="431"/>
      <c r="AL105" s="431"/>
      <c r="AM105" s="431"/>
      <c r="AN105" s="410"/>
      <c r="AO105" s="572"/>
      <c r="AP105" s="431"/>
      <c r="AQ105" s="431"/>
      <c r="AR105" s="431"/>
      <c r="AS105" s="431"/>
      <c r="AT105" s="431"/>
      <c r="AU105" s="425"/>
      <c r="AV105" s="432"/>
      <c r="AW105" s="432"/>
      <c r="AX105" s="432"/>
      <c r="AY105" s="432"/>
      <c r="AZ105" s="413"/>
      <c r="BA105" s="433"/>
      <c r="BB105" s="433"/>
      <c r="BC105" s="433"/>
      <c r="BD105" s="433"/>
      <c r="BE105" s="433"/>
      <c r="BF105" s="433"/>
      <c r="BG105" s="413"/>
      <c r="BH105" s="433"/>
      <c r="BI105" s="433"/>
      <c r="BJ105" s="433"/>
      <c r="BK105" s="433"/>
      <c r="BL105" s="433"/>
      <c r="BM105" s="417"/>
      <c r="BN105" s="433"/>
      <c r="BO105" s="417"/>
      <c r="BP105" s="417"/>
      <c r="BQ105" s="417"/>
      <c r="BR105" s="408"/>
      <c r="BS105" s="408"/>
      <c r="BT105" s="408"/>
      <c r="BU105" s="408"/>
      <c r="BV105" s="434"/>
    </row>
    <row r="109" spans="1:74" hidden="1" x14ac:dyDescent="0.25">
      <c r="A109" s="484" t="s">
        <v>179</v>
      </c>
    </row>
    <row r="110" spans="1:74" x14ac:dyDescent="0.25">
      <c r="A110" s="484" t="s">
        <v>10280</v>
      </c>
    </row>
    <row r="111" spans="1:74" x14ac:dyDescent="0.25">
      <c r="A111" s="484"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9A0F-10F3-434F-B2B4-BD1A320EA4C2}">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4"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4" t="s">
        <v>43</v>
      </c>
    </row>
    <row r="3" spans="1:75" ht="20.5" x14ac:dyDescent="0.45">
      <c r="A3" s="23" t="s">
        <v>219</v>
      </c>
    </row>
    <row r="4" spans="1:75" x14ac:dyDescent="0.25">
      <c r="A4" s="484" t="s">
        <v>425</v>
      </c>
    </row>
    <row r="5" spans="1:75" ht="33" x14ac:dyDescent="0.25">
      <c r="A5" s="1107" t="s">
        <v>220</v>
      </c>
      <c r="B5" s="1108"/>
      <c r="C5" s="1114" t="s">
        <v>44</v>
      </c>
      <c r="D5" s="1108"/>
      <c r="E5" s="1114" t="s">
        <v>45</v>
      </c>
      <c r="F5" s="1108"/>
      <c r="G5" s="1114" t="s">
        <v>46</v>
      </c>
      <c r="H5" s="1153"/>
      <c r="I5" s="1132" t="s">
        <v>184</v>
      </c>
      <c r="J5" s="1133"/>
      <c r="K5" s="1133"/>
      <c r="L5" s="1133"/>
      <c r="M5" s="1138"/>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26"/>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6" t="s">
        <v>11</v>
      </c>
      <c r="AZ5" s="1132"/>
      <c r="BA5" s="1092" t="s">
        <v>198</v>
      </c>
      <c r="BB5" s="1131"/>
      <c r="BC5" s="1131"/>
      <c r="BD5" s="1131"/>
      <c r="BE5" s="1131"/>
      <c r="BF5" s="1143"/>
      <c r="BG5" s="1105"/>
      <c r="BH5" s="1138" t="s">
        <v>209</v>
      </c>
      <c r="BI5" s="1133"/>
      <c r="BJ5" s="1133"/>
      <c r="BK5" s="1133"/>
      <c r="BL5" s="1133"/>
      <c r="BM5" s="1133"/>
      <c r="BN5" s="1133"/>
      <c r="BO5" s="1133"/>
      <c r="BP5" s="1133"/>
      <c r="BQ5" s="1134"/>
      <c r="BR5" s="1105"/>
      <c r="BS5" s="1138" t="s">
        <v>212</v>
      </c>
      <c r="BT5" s="1134"/>
      <c r="BU5" s="1132"/>
      <c r="BV5" s="1138" t="s">
        <v>88</v>
      </c>
    </row>
    <row r="6" spans="1:75" ht="33" x14ac:dyDescent="0.25">
      <c r="A6" s="1107"/>
      <c r="B6" s="1109"/>
      <c r="C6" s="1145"/>
      <c r="D6" s="1109"/>
      <c r="E6" s="1145"/>
      <c r="F6" s="1109"/>
      <c r="G6" s="1145"/>
      <c r="H6" s="1154"/>
      <c r="I6" s="225" t="s">
        <v>180</v>
      </c>
      <c r="J6" s="225" t="s">
        <v>181</v>
      </c>
      <c r="K6" s="225" t="s">
        <v>182</v>
      </c>
      <c r="L6" s="225" t="s">
        <v>183</v>
      </c>
      <c r="M6" s="1139"/>
      <c r="N6" s="1136" t="s">
        <v>185</v>
      </c>
      <c r="O6" s="1137"/>
      <c r="P6" s="1137"/>
      <c r="Q6" s="1137"/>
      <c r="R6" s="1137"/>
      <c r="S6" s="1137"/>
      <c r="T6" s="1137"/>
      <c r="U6" s="1137"/>
      <c r="V6" s="1136" t="s">
        <v>57</v>
      </c>
      <c r="W6" s="1137"/>
      <c r="X6" s="1137"/>
      <c r="Y6" s="1137"/>
      <c r="Z6" s="1137"/>
      <c r="AA6" s="1137"/>
      <c r="AB6" s="1137"/>
      <c r="AC6" s="1137"/>
      <c r="AD6" s="1137"/>
      <c r="AE6" s="1137"/>
      <c r="AF6" s="1137"/>
      <c r="AG6" s="227"/>
      <c r="AH6" s="1144" t="s">
        <v>68</v>
      </c>
      <c r="AI6" s="1141"/>
      <c r="AJ6" s="1141"/>
      <c r="AK6" s="1141"/>
      <c r="AL6" s="1141"/>
      <c r="AM6" s="1141"/>
      <c r="AN6" s="1141"/>
      <c r="AO6" s="1141"/>
      <c r="AP6" s="1141"/>
      <c r="AQ6" s="1141"/>
      <c r="AR6" s="1141"/>
      <c r="AS6" s="1141"/>
      <c r="AT6" s="1141"/>
      <c r="AU6" s="1141"/>
      <c r="AV6" s="1141"/>
      <c r="AW6" s="1141"/>
      <c r="AX6" s="1141"/>
      <c r="AY6" s="1141"/>
      <c r="AZ6" s="1135"/>
      <c r="BA6" s="322" t="s">
        <v>192</v>
      </c>
      <c r="BB6" s="299" t="s">
        <v>193</v>
      </c>
      <c r="BC6" s="299" t="s">
        <v>194</v>
      </c>
      <c r="BD6" s="299" t="s">
        <v>195</v>
      </c>
      <c r="BE6" s="299" t="s">
        <v>196</v>
      </c>
      <c r="BF6" s="323" t="s">
        <v>197</v>
      </c>
      <c r="BG6" s="1152"/>
      <c r="BH6" s="83" t="s">
        <v>199</v>
      </c>
      <c r="BI6" s="28" t="s">
        <v>200</v>
      </c>
      <c r="BJ6" s="28" t="s">
        <v>201</v>
      </c>
      <c r="BK6" s="28" t="s">
        <v>202</v>
      </c>
      <c r="BL6" s="28" t="s">
        <v>203</v>
      </c>
      <c r="BM6" s="28" t="s">
        <v>204</v>
      </c>
      <c r="BN6" s="28" t="s">
        <v>205</v>
      </c>
      <c r="BO6" s="28" t="s">
        <v>206</v>
      </c>
      <c r="BP6" s="28" t="s">
        <v>207</v>
      </c>
      <c r="BQ6" s="82" t="s">
        <v>208</v>
      </c>
      <c r="BR6" s="1152"/>
      <c r="BS6" s="83" t="s">
        <v>210</v>
      </c>
      <c r="BT6" s="82" t="s">
        <v>211</v>
      </c>
      <c r="BU6" s="1135"/>
      <c r="BV6" s="1139"/>
    </row>
    <row r="7" spans="1:75" ht="14.5" x14ac:dyDescent="0.25">
      <c r="A7" s="319" t="s">
        <v>221</v>
      </c>
      <c r="B7" s="46"/>
      <c r="C7" s="716"/>
      <c r="D7" s="46"/>
      <c r="E7" s="40"/>
      <c r="F7" s="46"/>
      <c r="G7" s="40"/>
      <c r="H7" s="251"/>
      <c r="I7" s="251"/>
      <c r="J7" s="40"/>
      <c r="K7" s="40"/>
      <c r="L7" s="41"/>
      <c r="M7" s="40"/>
      <c r="N7" s="300"/>
      <c r="O7" s="241"/>
      <c r="P7" s="241"/>
      <c r="Q7" s="241"/>
      <c r="R7" s="241"/>
      <c r="S7" s="241"/>
      <c r="T7" s="241"/>
      <c r="U7" s="276"/>
      <c r="V7" s="300"/>
      <c r="W7" s="241"/>
      <c r="X7" s="241"/>
      <c r="Y7" s="241"/>
      <c r="Z7" s="241"/>
      <c r="AA7" s="241"/>
      <c r="AB7" s="241"/>
      <c r="AC7" s="241"/>
      <c r="AD7" s="241"/>
      <c r="AE7" s="241"/>
      <c r="AF7" s="276"/>
      <c r="AG7" s="40"/>
      <c r="AH7" s="307"/>
      <c r="AI7" s="243"/>
      <c r="AJ7" s="243"/>
      <c r="AK7" s="243"/>
      <c r="AL7" s="243"/>
      <c r="AM7" s="243"/>
      <c r="AN7" s="243"/>
      <c r="AO7" s="243"/>
      <c r="AP7" s="243"/>
      <c r="AQ7" s="243"/>
      <c r="AR7" s="243"/>
      <c r="AS7" s="243"/>
      <c r="AT7" s="243"/>
      <c r="AU7" s="243"/>
      <c r="AV7" s="243"/>
      <c r="AW7" s="243"/>
      <c r="AX7" s="243"/>
      <c r="AY7" s="308"/>
      <c r="AZ7" s="69"/>
      <c r="BA7" s="241"/>
      <c r="BB7" s="241"/>
      <c r="BC7" s="241"/>
      <c r="BD7" s="241"/>
      <c r="BE7" s="241"/>
      <c r="BF7" s="241"/>
      <c r="BG7" s="67"/>
      <c r="BH7" s="40"/>
      <c r="BI7" s="40"/>
      <c r="BJ7" s="40"/>
      <c r="BK7" s="40"/>
      <c r="BL7" s="40"/>
      <c r="BM7" s="40"/>
      <c r="BN7" s="40"/>
      <c r="BO7" s="40"/>
      <c r="BP7" s="40"/>
      <c r="BQ7" s="40"/>
      <c r="BR7" s="67"/>
      <c r="BS7" s="267"/>
      <c r="BT7" s="40"/>
      <c r="BU7" s="69"/>
      <c r="BV7" s="41"/>
    </row>
    <row r="8" spans="1:75" s="421" customFormat="1" x14ac:dyDescent="0.25">
      <c r="A8" s="333" t="s">
        <v>7384</v>
      </c>
      <c r="B8" s="365"/>
      <c r="C8" s="708">
        <v>41275</v>
      </c>
      <c r="D8" s="365"/>
      <c r="E8" s="334">
        <v>79363.31</v>
      </c>
      <c r="F8" s="365"/>
      <c r="G8" s="335">
        <v>4387.9913999999999</v>
      </c>
      <c r="H8" s="459"/>
      <c r="I8" s="915">
        <v>0.08</v>
      </c>
      <c r="J8" s="832">
        <v>6.5</v>
      </c>
      <c r="K8" s="832">
        <v>7.0000000000000007E-2</v>
      </c>
      <c r="L8" s="955">
        <v>0.08</v>
      </c>
      <c r="M8" s="336"/>
      <c r="N8" s="338">
        <v>7.4363000000000001</v>
      </c>
      <c r="O8" s="336">
        <v>16.3813</v>
      </c>
      <c r="P8" s="336">
        <v>10.137600000000001</v>
      </c>
      <c r="Q8" s="336">
        <v>8.2838999999999992</v>
      </c>
      <c r="R8" s="336">
        <v>8.2917000000000005</v>
      </c>
      <c r="S8" s="336">
        <v>6.9203000000000001</v>
      </c>
      <c r="T8" s="336">
        <v>6.7724000000000002</v>
      </c>
      <c r="U8" s="340">
        <v>6.5088999999999997</v>
      </c>
      <c r="V8" s="338">
        <v>6.3544</v>
      </c>
      <c r="W8" s="336">
        <v>6.7645999999999997</v>
      </c>
      <c r="X8" s="336">
        <v>6.9598000000000004</v>
      </c>
      <c r="Y8" s="367">
        <v>6.1963999999999997</v>
      </c>
      <c r="Z8" s="336">
        <v>6.0918000000000001</v>
      </c>
      <c r="AA8" s="336">
        <v>11.851900000000001</v>
      </c>
      <c r="AB8" s="336">
        <v>7.4626000000000001</v>
      </c>
      <c r="AC8" s="336">
        <v>6.7629999999999999</v>
      </c>
      <c r="AD8" s="336">
        <v>6.5140000000000002</v>
      </c>
      <c r="AE8" s="336">
        <v>11.851900000000001</v>
      </c>
      <c r="AF8" s="340">
        <v>6.7938000000000001</v>
      </c>
      <c r="AG8" s="334"/>
      <c r="AH8" s="594">
        <v>13</v>
      </c>
      <c r="AI8" s="334">
        <v>2</v>
      </c>
      <c r="AJ8" s="334">
        <v>2</v>
      </c>
      <c r="AK8" s="334">
        <v>3</v>
      </c>
      <c r="AL8" s="334">
        <v>12</v>
      </c>
      <c r="AM8" s="334">
        <v>11</v>
      </c>
      <c r="AN8" s="334">
        <v>10</v>
      </c>
      <c r="AO8" s="600">
        <v>15</v>
      </c>
      <c r="AP8" s="334">
        <v>16</v>
      </c>
      <c r="AQ8" s="334">
        <v>18</v>
      </c>
      <c r="AR8" s="334">
        <v>18</v>
      </c>
      <c r="AS8" s="334">
        <v>18</v>
      </c>
      <c r="AT8" s="334">
        <v>16</v>
      </c>
      <c r="AU8" s="334">
        <v>2</v>
      </c>
      <c r="AV8" s="334">
        <v>7</v>
      </c>
      <c r="AW8" s="334">
        <v>11</v>
      </c>
      <c r="AX8" s="334">
        <v>15</v>
      </c>
      <c r="AY8" s="595">
        <v>2</v>
      </c>
      <c r="AZ8" s="579"/>
      <c r="BA8" s="949">
        <v>12.04</v>
      </c>
      <c r="BB8" s="832">
        <v>77.819999999999993</v>
      </c>
      <c r="BC8" s="832">
        <v>0.56000000000000005</v>
      </c>
      <c r="BD8" s="336" t="s">
        <v>430</v>
      </c>
      <c r="BE8" s="367" t="s">
        <v>430</v>
      </c>
      <c r="BF8" s="949">
        <v>9.58</v>
      </c>
      <c r="BG8" s="366"/>
      <c r="BH8" s="834">
        <v>9.58</v>
      </c>
      <c r="BI8" s="832">
        <v>41.07</v>
      </c>
      <c r="BJ8" s="832">
        <v>36.32</v>
      </c>
      <c r="BK8" s="832">
        <v>0.98</v>
      </c>
      <c r="BL8" s="336" t="s">
        <v>430</v>
      </c>
      <c r="BM8" s="834">
        <v>0.35</v>
      </c>
      <c r="BN8" s="364" t="s">
        <v>430</v>
      </c>
      <c r="BO8" s="834">
        <v>11.69</v>
      </c>
      <c r="BP8" s="364" t="s">
        <v>430</v>
      </c>
      <c r="BQ8" s="364" t="s">
        <v>430</v>
      </c>
      <c r="BR8" s="366"/>
      <c r="BS8" s="461" t="s">
        <v>430</v>
      </c>
      <c r="BT8" s="336" t="s">
        <v>430</v>
      </c>
      <c r="BU8" s="366"/>
      <c r="BV8" s="567" t="s">
        <v>7385</v>
      </c>
    </row>
    <row r="9" spans="1:75" s="421" customFormat="1" x14ac:dyDescent="0.25">
      <c r="A9" s="333" t="s">
        <v>7386</v>
      </c>
      <c r="B9" s="365"/>
      <c r="C9" s="708">
        <v>41274</v>
      </c>
      <c r="D9" s="365"/>
      <c r="E9" s="334">
        <v>67998.37</v>
      </c>
      <c r="F9" s="365"/>
      <c r="G9" s="335">
        <v>5511.7240000000002</v>
      </c>
      <c r="H9" s="459"/>
      <c r="I9" s="915">
        <v>9.8629999999999995E-2</v>
      </c>
      <c r="J9" s="832">
        <v>6.61</v>
      </c>
      <c r="K9" s="832">
        <v>8.7669999999999998E-2</v>
      </c>
      <c r="L9" s="955">
        <v>9.5890000000000003E-2</v>
      </c>
      <c r="M9" s="336"/>
      <c r="N9" s="338">
        <v>7.5529000000000002</v>
      </c>
      <c r="O9" s="336">
        <v>15.0695</v>
      </c>
      <c r="P9" s="336">
        <v>9.6458999999999993</v>
      </c>
      <c r="Q9" s="336">
        <v>7.9451999999999998</v>
      </c>
      <c r="R9" s="336">
        <v>8.1859999999999999</v>
      </c>
      <c r="S9" s="336">
        <v>6.8209</v>
      </c>
      <c r="T9" s="336">
        <v>6.7518000000000002</v>
      </c>
      <c r="U9" s="340">
        <v>6.5149999999999997</v>
      </c>
      <c r="V9" s="338">
        <v>6.3692000000000002</v>
      </c>
      <c r="W9" s="336">
        <v>6.7998000000000003</v>
      </c>
      <c r="X9" s="336">
        <v>6.9794999999999998</v>
      </c>
      <c r="Y9" s="367">
        <v>6.2035</v>
      </c>
      <c r="Z9" s="336">
        <v>6.0888999999999998</v>
      </c>
      <c r="AA9" s="336">
        <v>11.1225</v>
      </c>
      <c r="AB9" s="336">
        <v>7.3882000000000003</v>
      </c>
      <c r="AC9" s="336">
        <v>6.7458999999999998</v>
      </c>
      <c r="AD9" s="336">
        <v>6.5171000000000001</v>
      </c>
      <c r="AE9" s="336">
        <v>11.1225</v>
      </c>
      <c r="AF9" s="340">
        <v>6.8038999999999996</v>
      </c>
      <c r="AG9" s="334"/>
      <c r="AH9" s="594">
        <v>9</v>
      </c>
      <c r="AI9" s="334">
        <v>13</v>
      </c>
      <c r="AJ9" s="334">
        <v>17</v>
      </c>
      <c r="AK9" s="334">
        <v>16</v>
      </c>
      <c r="AL9" s="334">
        <v>16</v>
      </c>
      <c r="AM9" s="334">
        <v>17</v>
      </c>
      <c r="AN9" s="334">
        <v>16</v>
      </c>
      <c r="AO9" s="600">
        <v>14</v>
      </c>
      <c r="AP9" s="334">
        <v>13</v>
      </c>
      <c r="AQ9" s="334">
        <v>13</v>
      </c>
      <c r="AR9" s="334">
        <v>17</v>
      </c>
      <c r="AS9" s="334">
        <v>17</v>
      </c>
      <c r="AT9" s="334">
        <v>17</v>
      </c>
      <c r="AU9" s="334">
        <v>10</v>
      </c>
      <c r="AV9" s="334">
        <v>16</v>
      </c>
      <c r="AW9" s="334">
        <v>15</v>
      </c>
      <c r="AX9" s="334">
        <v>14</v>
      </c>
      <c r="AY9" s="595">
        <v>10</v>
      </c>
      <c r="AZ9" s="579"/>
      <c r="BA9" s="949">
        <v>12.3</v>
      </c>
      <c r="BB9" s="832">
        <v>78.66</v>
      </c>
      <c r="BC9" s="832">
        <v>0.15</v>
      </c>
      <c r="BD9" s="336" t="s">
        <v>430</v>
      </c>
      <c r="BE9" s="367" t="s">
        <v>430</v>
      </c>
      <c r="BF9" s="949">
        <v>8.89</v>
      </c>
      <c r="BG9" s="366"/>
      <c r="BH9" s="834">
        <v>8.89</v>
      </c>
      <c r="BI9" s="832">
        <v>30.48</v>
      </c>
      <c r="BJ9" s="832">
        <v>45.94</v>
      </c>
      <c r="BK9" s="832">
        <v>2.4</v>
      </c>
      <c r="BL9" s="336" t="s">
        <v>430</v>
      </c>
      <c r="BM9" s="834">
        <v>0.04</v>
      </c>
      <c r="BN9" s="364" t="s">
        <v>430</v>
      </c>
      <c r="BO9" s="834">
        <v>12.26</v>
      </c>
      <c r="BP9" s="364" t="s">
        <v>430</v>
      </c>
      <c r="BQ9" s="364" t="s">
        <v>430</v>
      </c>
      <c r="BR9" s="366"/>
      <c r="BS9" s="461" t="s">
        <v>430</v>
      </c>
      <c r="BT9" s="336" t="s">
        <v>430</v>
      </c>
      <c r="BU9" s="366"/>
      <c r="BV9" s="567" t="s">
        <v>7385</v>
      </c>
    </row>
    <row r="10" spans="1:75" s="424" customFormat="1" x14ac:dyDescent="0.25">
      <c r="A10" s="341" t="s">
        <v>7387</v>
      </c>
      <c r="B10" s="369"/>
      <c r="C10" s="709">
        <v>41275</v>
      </c>
      <c r="D10" s="369"/>
      <c r="E10" s="342">
        <v>58095.62</v>
      </c>
      <c r="F10" s="369"/>
      <c r="G10" s="343">
        <v>415.37540000000001</v>
      </c>
      <c r="H10" s="462"/>
      <c r="I10" s="915">
        <v>0.10255</v>
      </c>
      <c r="J10" s="832">
        <v>6.46</v>
      </c>
      <c r="K10" s="832">
        <v>9.3420000000000003E-2</v>
      </c>
      <c r="L10" s="955">
        <v>9.9839999999999998E-2</v>
      </c>
      <c r="M10" s="344"/>
      <c r="N10" s="346">
        <v>7.5410000000000004</v>
      </c>
      <c r="O10" s="344">
        <v>16.096</v>
      </c>
      <c r="P10" s="344">
        <v>10.0783</v>
      </c>
      <c r="Q10" s="344">
        <v>8.2249999999999996</v>
      </c>
      <c r="R10" s="344">
        <v>8.3576999999999995</v>
      </c>
      <c r="S10" s="344">
        <v>6.8944000000000001</v>
      </c>
      <c r="T10" s="344">
        <v>6.7443999999999997</v>
      </c>
      <c r="U10" s="350">
        <v>6.4988000000000001</v>
      </c>
      <c r="V10" s="346">
        <v>6.3631000000000002</v>
      </c>
      <c r="W10" s="344">
        <v>6.8018999999999998</v>
      </c>
      <c r="X10" s="344">
        <v>6.9949000000000003</v>
      </c>
      <c r="Y10" s="371">
        <v>6.2115999999999998</v>
      </c>
      <c r="Z10" s="344">
        <v>6.1390000000000002</v>
      </c>
      <c r="AA10" s="344">
        <v>11.8001</v>
      </c>
      <c r="AB10" s="344">
        <v>7.4043000000000001</v>
      </c>
      <c r="AC10" s="344">
        <v>6.7403000000000004</v>
      </c>
      <c r="AD10" s="344">
        <v>6.5027999999999997</v>
      </c>
      <c r="AE10" s="344">
        <v>11.8001</v>
      </c>
      <c r="AF10" s="350">
        <v>6.8422000000000001</v>
      </c>
      <c r="AG10" s="342"/>
      <c r="AH10" s="596">
        <v>10</v>
      </c>
      <c r="AI10" s="342">
        <v>3</v>
      </c>
      <c r="AJ10" s="342">
        <v>5</v>
      </c>
      <c r="AK10" s="342">
        <v>6</v>
      </c>
      <c r="AL10" s="342">
        <v>7</v>
      </c>
      <c r="AM10" s="342">
        <v>12</v>
      </c>
      <c r="AN10" s="342">
        <v>17</v>
      </c>
      <c r="AO10" s="425">
        <v>17</v>
      </c>
      <c r="AP10" s="342">
        <v>14</v>
      </c>
      <c r="AQ10" s="342">
        <v>12</v>
      </c>
      <c r="AR10" s="342">
        <v>13</v>
      </c>
      <c r="AS10" s="342">
        <v>16</v>
      </c>
      <c r="AT10" s="342">
        <v>12</v>
      </c>
      <c r="AU10" s="342">
        <v>4</v>
      </c>
      <c r="AV10" s="342">
        <v>13</v>
      </c>
      <c r="AW10" s="342">
        <v>17</v>
      </c>
      <c r="AX10" s="342">
        <v>17</v>
      </c>
      <c r="AY10" s="597">
        <v>4</v>
      </c>
      <c r="AZ10" s="580"/>
      <c r="BA10" s="949">
        <v>16.37</v>
      </c>
      <c r="BB10" s="832">
        <v>68.7</v>
      </c>
      <c r="BC10" s="344" t="s">
        <v>430</v>
      </c>
      <c r="BD10" s="344" t="s">
        <v>430</v>
      </c>
      <c r="BE10" s="371" t="s">
        <v>430</v>
      </c>
      <c r="BF10" s="949">
        <v>14.93</v>
      </c>
      <c r="BG10" s="370"/>
      <c r="BH10" s="834">
        <v>14.93</v>
      </c>
      <c r="BI10" s="832">
        <v>25.86</v>
      </c>
      <c r="BJ10" s="832">
        <v>41.5</v>
      </c>
      <c r="BK10" s="832">
        <v>1.34</v>
      </c>
      <c r="BL10" s="344" t="s">
        <v>430</v>
      </c>
      <c r="BM10" s="834">
        <v>0.27</v>
      </c>
      <c r="BN10" s="368" t="s">
        <v>430</v>
      </c>
      <c r="BO10" s="834">
        <v>16.11</v>
      </c>
      <c r="BP10" s="368" t="s">
        <v>430</v>
      </c>
      <c r="BQ10" s="368" t="s">
        <v>430</v>
      </c>
      <c r="BR10" s="370"/>
      <c r="BS10" s="464" t="s">
        <v>430</v>
      </c>
      <c r="BT10" s="344" t="s">
        <v>430</v>
      </c>
      <c r="BU10" s="370"/>
      <c r="BV10" s="426" t="s">
        <v>7385</v>
      </c>
    </row>
    <row r="11" spans="1:75" s="424" customFormat="1" x14ac:dyDescent="0.25">
      <c r="A11" s="341" t="s">
        <v>7388</v>
      </c>
      <c r="B11" s="369"/>
      <c r="C11" s="709">
        <v>41274</v>
      </c>
      <c r="D11" s="369"/>
      <c r="E11" s="342">
        <v>56167.79</v>
      </c>
      <c r="F11" s="369"/>
      <c r="G11" s="343">
        <v>3123.3157999999999</v>
      </c>
      <c r="H11" s="462"/>
      <c r="I11" s="915">
        <v>9.5890000000000003E-2</v>
      </c>
      <c r="J11" s="832">
        <v>6.64</v>
      </c>
      <c r="K11" s="832">
        <v>9.5890000000000003E-2</v>
      </c>
      <c r="L11" s="955">
        <v>9.5890000000000003E-2</v>
      </c>
      <c r="M11" s="344"/>
      <c r="N11" s="346">
        <v>7.6748000000000003</v>
      </c>
      <c r="O11" s="344">
        <v>15.0944</v>
      </c>
      <c r="P11" s="344">
        <v>9.7332999999999998</v>
      </c>
      <c r="Q11" s="344">
        <v>8.0258000000000003</v>
      </c>
      <c r="R11" s="344">
        <v>8.3569999999999993</v>
      </c>
      <c r="S11" s="344">
        <v>6.9934000000000003</v>
      </c>
      <c r="T11" s="344">
        <v>6.8646000000000003</v>
      </c>
      <c r="U11" s="350">
        <v>6.6054000000000004</v>
      </c>
      <c r="V11" s="346">
        <v>6.4596999999999998</v>
      </c>
      <c r="W11" s="344">
        <v>6.8807999999999998</v>
      </c>
      <c r="X11" s="344">
        <v>7.0540000000000003</v>
      </c>
      <c r="Y11" s="371">
        <v>6.2725</v>
      </c>
      <c r="Z11" s="344">
        <v>6.1835000000000004</v>
      </c>
      <c r="AA11" s="344">
        <v>10.9467</v>
      </c>
      <c r="AB11" s="344">
        <v>7.5159000000000002</v>
      </c>
      <c r="AC11" s="344">
        <v>6.8524000000000003</v>
      </c>
      <c r="AD11" s="344">
        <v>6.6104000000000003</v>
      </c>
      <c r="AE11" s="344">
        <v>10.9467</v>
      </c>
      <c r="AF11" s="350">
        <v>6.8693999999999997</v>
      </c>
      <c r="AG11" s="342"/>
      <c r="AH11" s="596">
        <v>7</v>
      </c>
      <c r="AI11" s="342">
        <v>12</v>
      </c>
      <c r="AJ11" s="342">
        <v>12</v>
      </c>
      <c r="AK11" s="342">
        <v>13</v>
      </c>
      <c r="AL11" s="342">
        <v>8</v>
      </c>
      <c r="AM11" s="342">
        <v>4</v>
      </c>
      <c r="AN11" s="342">
        <v>1</v>
      </c>
      <c r="AO11" s="425">
        <v>1</v>
      </c>
      <c r="AP11" s="342">
        <v>2</v>
      </c>
      <c r="AQ11" s="342">
        <v>1</v>
      </c>
      <c r="AR11" s="342">
        <v>3</v>
      </c>
      <c r="AS11" s="342">
        <v>2</v>
      </c>
      <c r="AT11" s="342">
        <v>4</v>
      </c>
      <c r="AU11" s="342">
        <v>14</v>
      </c>
      <c r="AV11" s="342">
        <v>2</v>
      </c>
      <c r="AW11" s="342">
        <v>1</v>
      </c>
      <c r="AX11" s="342">
        <v>1</v>
      </c>
      <c r="AY11" s="597">
        <v>14</v>
      </c>
      <c r="AZ11" s="580"/>
      <c r="BA11" s="949">
        <v>10.34</v>
      </c>
      <c r="BB11" s="832">
        <v>77.86</v>
      </c>
      <c r="BC11" s="344" t="s">
        <v>430</v>
      </c>
      <c r="BD11" s="344" t="s">
        <v>430</v>
      </c>
      <c r="BE11" s="371" t="s">
        <v>430</v>
      </c>
      <c r="BF11" s="949">
        <v>11.81</v>
      </c>
      <c r="BG11" s="370"/>
      <c r="BH11" s="834">
        <v>11.81</v>
      </c>
      <c r="BI11" s="832">
        <v>29.75</v>
      </c>
      <c r="BJ11" s="832">
        <v>44.39</v>
      </c>
      <c r="BK11" s="832">
        <v>3.71</v>
      </c>
      <c r="BL11" s="344" t="s">
        <v>430</v>
      </c>
      <c r="BM11" s="834">
        <v>0.04</v>
      </c>
      <c r="BN11" s="368" t="s">
        <v>430</v>
      </c>
      <c r="BO11" s="834">
        <v>10.3</v>
      </c>
      <c r="BP11" s="368" t="s">
        <v>430</v>
      </c>
      <c r="BQ11" s="368" t="s">
        <v>430</v>
      </c>
      <c r="BR11" s="370"/>
      <c r="BS11" s="464" t="s">
        <v>430</v>
      </c>
      <c r="BT11" s="344" t="s">
        <v>430</v>
      </c>
      <c r="BU11" s="370"/>
      <c r="BV11" s="426" t="s">
        <v>7385</v>
      </c>
    </row>
    <row r="12" spans="1:75" s="424" customFormat="1" x14ac:dyDescent="0.25">
      <c r="A12" s="341" t="s">
        <v>7389</v>
      </c>
      <c r="B12" s="369"/>
      <c r="C12" s="709">
        <v>41269</v>
      </c>
      <c r="D12" s="369"/>
      <c r="E12" s="342">
        <v>47519.519999999997</v>
      </c>
      <c r="F12" s="369"/>
      <c r="G12" s="343">
        <v>453.57760000000002</v>
      </c>
      <c r="H12" s="462"/>
      <c r="I12" s="915">
        <v>0.14000000000000001</v>
      </c>
      <c r="J12" s="832">
        <v>7.01</v>
      </c>
      <c r="K12" s="832">
        <v>0.13</v>
      </c>
      <c r="L12" s="955">
        <v>0.13</v>
      </c>
      <c r="M12" s="344"/>
      <c r="N12" s="346">
        <v>7.8395999999999999</v>
      </c>
      <c r="O12" s="344">
        <v>15.4244</v>
      </c>
      <c r="P12" s="344">
        <v>9.9687000000000001</v>
      </c>
      <c r="Q12" s="344">
        <v>8.2594999999999992</v>
      </c>
      <c r="R12" s="344">
        <v>8.4628999999999994</v>
      </c>
      <c r="S12" s="344">
        <v>6.9997999999999996</v>
      </c>
      <c r="T12" s="344">
        <v>6.8586</v>
      </c>
      <c r="U12" s="350">
        <v>6.6017000000000001</v>
      </c>
      <c r="V12" s="346">
        <v>6.4641999999999999</v>
      </c>
      <c r="W12" s="344">
        <v>6.8795000000000002</v>
      </c>
      <c r="X12" s="344">
        <v>7.06</v>
      </c>
      <c r="Y12" s="371">
        <v>6.2872000000000003</v>
      </c>
      <c r="Z12" s="344">
        <v>6.2030000000000003</v>
      </c>
      <c r="AA12" s="344">
        <v>11.756399999999999</v>
      </c>
      <c r="AB12" s="344">
        <v>7.5198999999999998</v>
      </c>
      <c r="AC12" s="344">
        <v>6.8522999999999996</v>
      </c>
      <c r="AD12" s="344">
        <v>6.6067</v>
      </c>
      <c r="AE12" s="344">
        <v>11.756399999999999</v>
      </c>
      <c r="AF12" s="350">
        <v>6.9097</v>
      </c>
      <c r="AG12" s="342"/>
      <c r="AH12" s="596">
        <v>4</v>
      </c>
      <c r="AI12" s="342">
        <v>8</v>
      </c>
      <c r="AJ12" s="342">
        <v>7</v>
      </c>
      <c r="AK12" s="342">
        <v>4</v>
      </c>
      <c r="AL12" s="342">
        <v>1</v>
      </c>
      <c r="AM12" s="342">
        <v>3</v>
      </c>
      <c r="AN12" s="342">
        <v>2</v>
      </c>
      <c r="AO12" s="425">
        <v>2</v>
      </c>
      <c r="AP12" s="342">
        <v>1</v>
      </c>
      <c r="AQ12" s="342">
        <v>2</v>
      </c>
      <c r="AR12" s="342">
        <v>1</v>
      </c>
      <c r="AS12" s="342">
        <v>1</v>
      </c>
      <c r="AT12" s="342">
        <v>1</v>
      </c>
      <c r="AU12" s="342">
        <v>5</v>
      </c>
      <c r="AV12" s="342">
        <v>1</v>
      </c>
      <c r="AW12" s="342">
        <v>2</v>
      </c>
      <c r="AX12" s="342">
        <v>2</v>
      </c>
      <c r="AY12" s="597">
        <v>5</v>
      </c>
      <c r="AZ12" s="580"/>
      <c r="BA12" s="949">
        <v>15.41</v>
      </c>
      <c r="BB12" s="832">
        <v>92.92</v>
      </c>
      <c r="BC12" s="344" t="s">
        <v>430</v>
      </c>
      <c r="BD12" s="344" t="s">
        <v>430</v>
      </c>
      <c r="BE12" s="371" t="s">
        <v>430</v>
      </c>
      <c r="BF12" s="949">
        <v>-8.33</v>
      </c>
      <c r="BG12" s="370"/>
      <c r="BH12" s="834">
        <v>-8.33</v>
      </c>
      <c r="BI12" s="832">
        <v>40.74</v>
      </c>
      <c r="BJ12" s="832">
        <v>51.03</v>
      </c>
      <c r="BK12" s="832">
        <v>1.1599999999999999</v>
      </c>
      <c r="BL12" s="344" t="s">
        <v>430</v>
      </c>
      <c r="BM12" s="834">
        <v>0.22</v>
      </c>
      <c r="BN12" s="368" t="s">
        <v>430</v>
      </c>
      <c r="BO12" s="834">
        <v>15.19</v>
      </c>
      <c r="BP12" s="368" t="s">
        <v>430</v>
      </c>
      <c r="BQ12" s="368" t="s">
        <v>430</v>
      </c>
      <c r="BR12" s="370"/>
      <c r="BS12" s="464" t="s">
        <v>430</v>
      </c>
      <c r="BT12" s="344" t="s">
        <v>430</v>
      </c>
      <c r="BU12" s="370"/>
      <c r="BV12" s="426" t="s">
        <v>7385</v>
      </c>
    </row>
    <row r="13" spans="1:75" s="424" customFormat="1" ht="11" x14ac:dyDescent="0.3">
      <c r="A13" s="835" t="s">
        <v>7390</v>
      </c>
      <c r="B13" s="836"/>
      <c r="C13" s="837">
        <v>41275</v>
      </c>
      <c r="D13" s="836"/>
      <c r="E13" s="838">
        <v>40018.089999999997</v>
      </c>
      <c r="F13" s="836"/>
      <c r="G13" s="839">
        <v>5671.1778999999997</v>
      </c>
      <c r="H13" s="844"/>
      <c r="I13" s="842">
        <v>0.1</v>
      </c>
      <c r="J13" s="840">
        <v>6.69</v>
      </c>
      <c r="K13" s="840">
        <v>0.1</v>
      </c>
      <c r="L13" s="850">
        <v>0.1</v>
      </c>
      <c r="M13" s="840"/>
      <c r="N13" s="842">
        <v>7.3861999999999997</v>
      </c>
      <c r="O13" s="840">
        <v>16.090399999999999</v>
      </c>
      <c r="P13" s="840">
        <v>10.090400000000001</v>
      </c>
      <c r="Q13" s="840">
        <v>8.2425999999999995</v>
      </c>
      <c r="R13" s="840">
        <v>8.3688000000000002</v>
      </c>
      <c r="S13" s="840">
        <v>6.9317000000000002</v>
      </c>
      <c r="T13" s="840">
        <v>6.7643000000000004</v>
      </c>
      <c r="U13" s="850">
        <v>6.5168999999999997</v>
      </c>
      <c r="V13" s="842">
        <v>6.3887999999999998</v>
      </c>
      <c r="W13" s="840">
        <v>6.8170999999999999</v>
      </c>
      <c r="X13" s="840">
        <v>7.0002000000000004</v>
      </c>
      <c r="Y13" s="846">
        <v>6.2184999999999997</v>
      </c>
      <c r="Z13" s="840">
        <v>6.1026999999999996</v>
      </c>
      <c r="AA13" s="840">
        <v>11.842000000000001</v>
      </c>
      <c r="AB13" s="840">
        <v>7.4550000000000001</v>
      </c>
      <c r="AC13" s="840">
        <v>6.7556000000000003</v>
      </c>
      <c r="AD13" s="840">
        <v>6.5197000000000003</v>
      </c>
      <c r="AE13" s="840">
        <v>11.842000000000001</v>
      </c>
      <c r="AF13" s="850">
        <v>6.8056999999999999</v>
      </c>
      <c r="AG13" s="838"/>
      <c r="AH13" s="960">
        <v>17</v>
      </c>
      <c r="AI13" s="838">
        <v>4</v>
      </c>
      <c r="AJ13" s="838">
        <v>3</v>
      </c>
      <c r="AK13" s="838">
        <v>5</v>
      </c>
      <c r="AL13" s="838">
        <v>4</v>
      </c>
      <c r="AM13" s="838">
        <v>9</v>
      </c>
      <c r="AN13" s="838">
        <v>12</v>
      </c>
      <c r="AO13" s="961">
        <v>13</v>
      </c>
      <c r="AP13" s="838">
        <v>9</v>
      </c>
      <c r="AQ13" s="838">
        <v>10</v>
      </c>
      <c r="AR13" s="838">
        <v>10</v>
      </c>
      <c r="AS13" s="838">
        <v>13</v>
      </c>
      <c r="AT13" s="838">
        <v>15</v>
      </c>
      <c r="AU13" s="838">
        <v>3</v>
      </c>
      <c r="AV13" s="838">
        <v>8</v>
      </c>
      <c r="AW13" s="838">
        <v>12</v>
      </c>
      <c r="AX13" s="838">
        <v>13</v>
      </c>
      <c r="AY13" s="962">
        <v>3</v>
      </c>
      <c r="AZ13" s="953"/>
      <c r="BA13" s="846">
        <v>11.63</v>
      </c>
      <c r="BB13" s="840">
        <v>80.010000000000005</v>
      </c>
      <c r="BC13" s="840" t="s">
        <v>430</v>
      </c>
      <c r="BD13" s="840" t="s">
        <v>430</v>
      </c>
      <c r="BE13" s="846" t="s">
        <v>430</v>
      </c>
      <c r="BF13" s="846">
        <v>8.36</v>
      </c>
      <c r="BG13" s="841"/>
      <c r="BH13" s="849">
        <v>8.36</v>
      </c>
      <c r="BI13" s="840">
        <v>37.22</v>
      </c>
      <c r="BJ13" s="840">
        <v>41.85</v>
      </c>
      <c r="BK13" s="840">
        <v>0.94</v>
      </c>
      <c r="BL13" s="840" t="s">
        <v>430</v>
      </c>
      <c r="BM13" s="849" t="s">
        <v>430</v>
      </c>
      <c r="BN13" s="849" t="s">
        <v>430</v>
      </c>
      <c r="BO13" s="849">
        <v>11.63</v>
      </c>
      <c r="BP13" s="849" t="s">
        <v>430</v>
      </c>
      <c r="BQ13" s="849" t="s">
        <v>430</v>
      </c>
      <c r="BR13" s="841"/>
      <c r="BS13" s="848" t="s">
        <v>430</v>
      </c>
      <c r="BT13" s="840" t="s">
        <v>430</v>
      </c>
      <c r="BU13" s="841"/>
      <c r="BV13" s="916" t="s">
        <v>7385</v>
      </c>
      <c r="BW13" s="963"/>
    </row>
    <row r="14" spans="1:75" s="424" customFormat="1" x14ac:dyDescent="0.25">
      <c r="A14" s="341" t="s">
        <v>7391</v>
      </c>
      <c r="B14" s="369"/>
      <c r="C14" s="709">
        <v>41275</v>
      </c>
      <c r="D14" s="369"/>
      <c r="E14" s="342">
        <v>33248.42</v>
      </c>
      <c r="F14" s="369"/>
      <c r="G14" s="343">
        <v>460.22770000000003</v>
      </c>
      <c r="H14" s="462"/>
      <c r="I14" s="915">
        <v>9.8629999999999995E-2</v>
      </c>
      <c r="J14" s="832">
        <v>6.62</v>
      </c>
      <c r="K14" s="832">
        <v>9.5890000000000003E-2</v>
      </c>
      <c r="L14" s="955">
        <v>9.8629999999999995E-2</v>
      </c>
      <c r="M14" s="344"/>
      <c r="N14" s="346">
        <v>7.4882999999999997</v>
      </c>
      <c r="O14" s="344">
        <v>14.665900000000001</v>
      </c>
      <c r="P14" s="344">
        <v>9.7060999999999993</v>
      </c>
      <c r="Q14" s="344">
        <v>7.9438000000000004</v>
      </c>
      <c r="R14" s="344">
        <v>8.2158999999999995</v>
      </c>
      <c r="S14" s="344">
        <v>6.8932000000000002</v>
      </c>
      <c r="T14" s="344">
        <v>6.8041</v>
      </c>
      <c r="U14" s="350">
        <v>6.5552000000000001</v>
      </c>
      <c r="V14" s="346">
        <v>6.4194000000000004</v>
      </c>
      <c r="W14" s="344">
        <v>6.8337000000000003</v>
      </c>
      <c r="X14" s="344">
        <v>7.0145999999999997</v>
      </c>
      <c r="Y14" s="371">
        <v>6.2472000000000003</v>
      </c>
      <c r="Z14" s="344">
        <v>6.1542000000000003</v>
      </c>
      <c r="AA14" s="344">
        <v>10.808199999999999</v>
      </c>
      <c r="AB14" s="344">
        <v>7.4138000000000002</v>
      </c>
      <c r="AC14" s="344">
        <v>6.7981999999999996</v>
      </c>
      <c r="AD14" s="344">
        <v>6.5602999999999998</v>
      </c>
      <c r="AE14" s="344">
        <v>10.808199999999999</v>
      </c>
      <c r="AF14" s="350">
        <v>6.8343999999999996</v>
      </c>
      <c r="AG14" s="342"/>
      <c r="AH14" s="596">
        <v>12</v>
      </c>
      <c r="AI14" s="342">
        <v>17</v>
      </c>
      <c r="AJ14" s="342">
        <v>14</v>
      </c>
      <c r="AK14" s="342">
        <v>17</v>
      </c>
      <c r="AL14" s="342">
        <v>15</v>
      </c>
      <c r="AM14" s="342">
        <v>14</v>
      </c>
      <c r="AN14" s="342">
        <v>7</v>
      </c>
      <c r="AO14" s="425">
        <v>7</v>
      </c>
      <c r="AP14" s="342">
        <v>7</v>
      </c>
      <c r="AQ14" s="342">
        <v>8</v>
      </c>
      <c r="AR14" s="342">
        <v>8</v>
      </c>
      <c r="AS14" s="342">
        <v>5</v>
      </c>
      <c r="AT14" s="342">
        <v>9</v>
      </c>
      <c r="AU14" s="342">
        <v>16</v>
      </c>
      <c r="AV14" s="342">
        <v>10</v>
      </c>
      <c r="AW14" s="342">
        <v>7</v>
      </c>
      <c r="AX14" s="342">
        <v>7</v>
      </c>
      <c r="AY14" s="597">
        <v>16</v>
      </c>
      <c r="AZ14" s="580"/>
      <c r="BA14" s="949">
        <v>8.2200000000000006</v>
      </c>
      <c r="BB14" s="832">
        <v>76.97</v>
      </c>
      <c r="BC14" s="344" t="s">
        <v>430</v>
      </c>
      <c r="BD14" s="344" t="s">
        <v>430</v>
      </c>
      <c r="BE14" s="371" t="s">
        <v>430</v>
      </c>
      <c r="BF14" s="949">
        <v>14.81</v>
      </c>
      <c r="BG14" s="370"/>
      <c r="BH14" s="834">
        <v>14.81</v>
      </c>
      <c r="BI14" s="832">
        <v>28.62</v>
      </c>
      <c r="BJ14" s="832">
        <v>46.3</v>
      </c>
      <c r="BK14" s="832">
        <v>2.04</v>
      </c>
      <c r="BL14" s="344" t="s">
        <v>430</v>
      </c>
      <c r="BM14" s="368" t="s">
        <v>430</v>
      </c>
      <c r="BN14" s="368" t="s">
        <v>430</v>
      </c>
      <c r="BO14" s="834">
        <v>8.2200000000000006</v>
      </c>
      <c r="BP14" s="368" t="s">
        <v>430</v>
      </c>
      <c r="BQ14" s="368" t="s">
        <v>430</v>
      </c>
      <c r="BR14" s="370"/>
      <c r="BS14" s="464" t="s">
        <v>430</v>
      </c>
      <c r="BT14" s="344" t="s">
        <v>430</v>
      </c>
      <c r="BU14" s="370"/>
      <c r="BV14" s="426" t="s">
        <v>7385</v>
      </c>
    </row>
    <row r="15" spans="1:75" s="424" customFormat="1" x14ac:dyDescent="0.25">
      <c r="A15" s="341" t="s">
        <v>7392</v>
      </c>
      <c r="B15" s="369"/>
      <c r="C15" s="709">
        <v>41275</v>
      </c>
      <c r="D15" s="369"/>
      <c r="E15" s="342">
        <v>31752.32</v>
      </c>
      <c r="F15" s="369"/>
      <c r="G15" s="343">
        <v>6872.7194</v>
      </c>
      <c r="H15" s="462"/>
      <c r="I15" s="915">
        <v>0.13150999999999999</v>
      </c>
      <c r="J15" s="832">
        <v>6.98</v>
      </c>
      <c r="K15" s="832">
        <v>0.12329</v>
      </c>
      <c r="L15" s="955">
        <v>0.13425000000000001</v>
      </c>
      <c r="M15" s="344"/>
      <c r="N15" s="346">
        <v>7.6673</v>
      </c>
      <c r="O15" s="344">
        <v>15.349299999999999</v>
      </c>
      <c r="P15" s="344">
        <v>9.8620999999999999</v>
      </c>
      <c r="Q15" s="344">
        <v>8.1623000000000001</v>
      </c>
      <c r="R15" s="344">
        <v>8.3663000000000007</v>
      </c>
      <c r="S15" s="344">
        <v>6.9709000000000003</v>
      </c>
      <c r="T15" s="344">
        <v>6.8259999999999996</v>
      </c>
      <c r="U15" s="350">
        <v>6.5667999999999997</v>
      </c>
      <c r="V15" s="346">
        <v>6.4236000000000004</v>
      </c>
      <c r="W15" s="344">
        <v>6.8456000000000001</v>
      </c>
      <c r="X15" s="344">
        <v>7.0316000000000001</v>
      </c>
      <c r="Y15" s="371">
        <v>6.2507999999999999</v>
      </c>
      <c r="Z15" s="344">
        <v>6.1845999999999997</v>
      </c>
      <c r="AA15" s="344">
        <v>11.472</v>
      </c>
      <c r="AB15" s="344">
        <v>7.4843000000000002</v>
      </c>
      <c r="AC15" s="344">
        <v>6.8150000000000004</v>
      </c>
      <c r="AD15" s="344">
        <v>6.5698999999999996</v>
      </c>
      <c r="AE15" s="344">
        <v>11.472</v>
      </c>
      <c r="AF15" s="350">
        <v>6.8807999999999998</v>
      </c>
      <c r="AG15" s="342"/>
      <c r="AH15" s="596">
        <v>8</v>
      </c>
      <c r="AI15" s="342">
        <v>10</v>
      </c>
      <c r="AJ15" s="342">
        <v>11</v>
      </c>
      <c r="AK15" s="342">
        <v>11</v>
      </c>
      <c r="AL15" s="342">
        <v>5</v>
      </c>
      <c r="AM15" s="342">
        <v>6</v>
      </c>
      <c r="AN15" s="342">
        <v>3</v>
      </c>
      <c r="AO15" s="425">
        <v>6</v>
      </c>
      <c r="AP15" s="342">
        <v>6</v>
      </c>
      <c r="AQ15" s="342">
        <v>6</v>
      </c>
      <c r="AR15" s="342">
        <v>6</v>
      </c>
      <c r="AS15" s="342">
        <v>4</v>
      </c>
      <c r="AT15" s="342">
        <v>3</v>
      </c>
      <c r="AU15" s="342">
        <v>7</v>
      </c>
      <c r="AV15" s="342">
        <v>5</v>
      </c>
      <c r="AW15" s="342">
        <v>3</v>
      </c>
      <c r="AX15" s="342">
        <v>6</v>
      </c>
      <c r="AY15" s="597">
        <v>7</v>
      </c>
      <c r="AZ15" s="580"/>
      <c r="BA15" s="949">
        <v>16.05</v>
      </c>
      <c r="BB15" s="832">
        <v>89.73</v>
      </c>
      <c r="BC15" s="344" t="s">
        <v>430</v>
      </c>
      <c r="BD15" s="344" t="s">
        <v>430</v>
      </c>
      <c r="BE15" s="371" t="s">
        <v>430</v>
      </c>
      <c r="BF15" s="949">
        <v>-5.79</v>
      </c>
      <c r="BG15" s="370"/>
      <c r="BH15" s="834">
        <v>-5.8</v>
      </c>
      <c r="BI15" s="832">
        <v>34.1</v>
      </c>
      <c r="BJ15" s="832">
        <v>55.64</v>
      </c>
      <c r="BK15" s="344" t="s">
        <v>430</v>
      </c>
      <c r="BL15" s="344" t="s">
        <v>430</v>
      </c>
      <c r="BM15" s="834">
        <v>0.06</v>
      </c>
      <c r="BN15" s="368" t="s">
        <v>430</v>
      </c>
      <c r="BO15" s="834">
        <v>15.99</v>
      </c>
      <c r="BP15" s="368" t="s">
        <v>430</v>
      </c>
      <c r="BQ15" s="368" t="s">
        <v>430</v>
      </c>
      <c r="BR15" s="370"/>
      <c r="BS15" s="464" t="s">
        <v>430</v>
      </c>
      <c r="BT15" s="344" t="s">
        <v>430</v>
      </c>
      <c r="BU15" s="370"/>
      <c r="BV15" s="426" t="s">
        <v>7385</v>
      </c>
    </row>
    <row r="16" spans="1:75" s="424" customFormat="1" x14ac:dyDescent="0.25">
      <c r="A16" s="341" t="s">
        <v>7393</v>
      </c>
      <c r="B16" s="369"/>
      <c r="C16" s="709">
        <v>41275</v>
      </c>
      <c r="D16" s="369"/>
      <c r="E16" s="342">
        <v>22044.21</v>
      </c>
      <c r="F16" s="369"/>
      <c r="G16" s="343">
        <v>4431.1418999999996</v>
      </c>
      <c r="H16" s="462"/>
      <c r="I16" s="915">
        <v>0.12329</v>
      </c>
      <c r="J16" s="832">
        <v>6.37</v>
      </c>
      <c r="K16" s="832">
        <v>0.12329</v>
      </c>
      <c r="L16" s="955">
        <v>0.12329</v>
      </c>
      <c r="M16" s="344"/>
      <c r="N16" s="346">
        <v>7.4330999999999996</v>
      </c>
      <c r="O16" s="344">
        <v>16.816400000000002</v>
      </c>
      <c r="P16" s="344">
        <v>10.389699999999999</v>
      </c>
      <c r="Q16" s="344">
        <v>8.3190000000000008</v>
      </c>
      <c r="R16" s="344">
        <v>8.2415000000000003</v>
      </c>
      <c r="S16" s="344">
        <v>6.9375</v>
      </c>
      <c r="T16" s="344">
        <v>6.7568000000000001</v>
      </c>
      <c r="U16" s="350">
        <v>6.5366</v>
      </c>
      <c r="V16" s="346">
        <v>6.4054000000000002</v>
      </c>
      <c r="W16" s="344">
        <v>6.8449</v>
      </c>
      <c r="X16" s="344">
        <v>7.0251999999999999</v>
      </c>
      <c r="Y16" s="371">
        <v>6.2317</v>
      </c>
      <c r="Z16" s="344">
        <v>6.1622000000000003</v>
      </c>
      <c r="AA16" s="344">
        <v>11.616899999999999</v>
      </c>
      <c r="AB16" s="344">
        <v>7.3449999999999998</v>
      </c>
      <c r="AC16" s="344">
        <v>6.7500999999999998</v>
      </c>
      <c r="AD16" s="344">
        <v>6.5406000000000004</v>
      </c>
      <c r="AE16" s="344">
        <v>11.616899999999999</v>
      </c>
      <c r="AF16" s="350">
        <v>6.8712999999999997</v>
      </c>
      <c r="AG16" s="342"/>
      <c r="AH16" s="596">
        <v>14</v>
      </c>
      <c r="AI16" s="342">
        <v>1</v>
      </c>
      <c r="AJ16" s="342">
        <v>1</v>
      </c>
      <c r="AK16" s="342">
        <v>1</v>
      </c>
      <c r="AL16" s="342">
        <v>13</v>
      </c>
      <c r="AM16" s="342">
        <v>7</v>
      </c>
      <c r="AN16" s="342">
        <v>14</v>
      </c>
      <c r="AO16" s="425">
        <v>8</v>
      </c>
      <c r="AP16" s="342">
        <v>8</v>
      </c>
      <c r="AQ16" s="342">
        <v>7</v>
      </c>
      <c r="AR16" s="342">
        <v>7</v>
      </c>
      <c r="AS16" s="342">
        <v>10</v>
      </c>
      <c r="AT16" s="342">
        <v>7</v>
      </c>
      <c r="AU16" s="342">
        <v>6</v>
      </c>
      <c r="AV16" s="342">
        <v>17</v>
      </c>
      <c r="AW16" s="342">
        <v>13</v>
      </c>
      <c r="AX16" s="342">
        <v>9</v>
      </c>
      <c r="AY16" s="597">
        <v>6</v>
      </c>
      <c r="AZ16" s="580"/>
      <c r="BA16" s="371">
        <v>15.03</v>
      </c>
      <c r="BB16" s="344">
        <v>103.06</v>
      </c>
      <c r="BC16" s="344" t="s">
        <v>430</v>
      </c>
      <c r="BD16" s="344" t="s">
        <v>430</v>
      </c>
      <c r="BE16" s="371" t="s">
        <v>430</v>
      </c>
      <c r="BF16" s="371">
        <v>-18.100000000000001</v>
      </c>
      <c r="BG16" s="370"/>
      <c r="BH16" s="368">
        <v>-18.100000000000001</v>
      </c>
      <c r="BI16" s="344">
        <v>45.75</v>
      </c>
      <c r="BJ16" s="344">
        <v>56.74</v>
      </c>
      <c r="BK16" s="344">
        <v>0.56999999999999995</v>
      </c>
      <c r="BL16" s="344" t="s">
        <v>430</v>
      </c>
      <c r="BM16" s="368">
        <v>1.52</v>
      </c>
      <c r="BN16" s="368" t="s">
        <v>430</v>
      </c>
      <c r="BO16" s="368">
        <v>13.51</v>
      </c>
      <c r="BP16" s="368" t="s">
        <v>430</v>
      </c>
      <c r="BQ16" s="368" t="s">
        <v>430</v>
      </c>
      <c r="BR16" s="370"/>
      <c r="BS16" s="464">
        <v>5.3714022799999999</v>
      </c>
      <c r="BT16" s="344">
        <v>16.156942319999999</v>
      </c>
      <c r="BU16" s="370"/>
      <c r="BV16" s="426" t="s">
        <v>7385</v>
      </c>
    </row>
    <row r="17" spans="1:74" s="424" customFormat="1" x14ac:dyDescent="0.25">
      <c r="A17" s="341" t="s">
        <v>7394</v>
      </c>
      <c r="B17" s="369"/>
      <c r="C17" s="709">
        <v>41274</v>
      </c>
      <c r="D17" s="369"/>
      <c r="E17" s="342">
        <v>19019.189999999999</v>
      </c>
      <c r="F17" s="369"/>
      <c r="G17" s="343">
        <v>4015.1727000000001</v>
      </c>
      <c r="H17" s="462"/>
      <c r="I17" s="915">
        <v>0.09</v>
      </c>
      <c r="J17" s="832">
        <v>6.73</v>
      </c>
      <c r="K17" s="832">
        <v>0.09</v>
      </c>
      <c r="L17" s="955">
        <v>0.09</v>
      </c>
      <c r="M17" s="344"/>
      <c r="N17" s="346">
        <v>7.7195</v>
      </c>
      <c r="O17" s="344">
        <v>15.759399999999999</v>
      </c>
      <c r="P17" s="344">
        <v>9.9730000000000008</v>
      </c>
      <c r="Q17" s="344">
        <v>8.1359999999999992</v>
      </c>
      <c r="R17" s="344">
        <v>8.3824000000000005</v>
      </c>
      <c r="S17" s="344">
        <v>6.9283999999999999</v>
      </c>
      <c r="T17" s="344">
        <v>6.8196000000000003</v>
      </c>
      <c r="U17" s="350">
        <v>6.5796000000000001</v>
      </c>
      <c r="V17" s="346">
        <v>6.4375</v>
      </c>
      <c r="W17" s="344">
        <v>6.8623000000000003</v>
      </c>
      <c r="X17" s="344">
        <v>7.0349000000000004</v>
      </c>
      <c r="Y17" s="371">
        <v>6.2427000000000001</v>
      </c>
      <c r="Z17" s="344">
        <v>6.1470000000000002</v>
      </c>
      <c r="AA17" s="344">
        <v>10.8546</v>
      </c>
      <c r="AB17" s="344">
        <v>7.4057000000000004</v>
      </c>
      <c r="AC17" s="344">
        <v>6.8095999999999997</v>
      </c>
      <c r="AD17" s="344">
        <v>6.5823</v>
      </c>
      <c r="AE17" s="344">
        <v>10.8546</v>
      </c>
      <c r="AF17" s="350">
        <v>6.8348000000000004</v>
      </c>
      <c r="AG17" s="342"/>
      <c r="AH17" s="596">
        <v>6</v>
      </c>
      <c r="AI17" s="342">
        <v>5</v>
      </c>
      <c r="AJ17" s="342">
        <v>6</v>
      </c>
      <c r="AK17" s="342">
        <v>12</v>
      </c>
      <c r="AL17" s="342">
        <v>3</v>
      </c>
      <c r="AM17" s="342">
        <v>10</v>
      </c>
      <c r="AN17" s="342">
        <v>5</v>
      </c>
      <c r="AO17" s="425">
        <v>3</v>
      </c>
      <c r="AP17" s="342">
        <v>3</v>
      </c>
      <c r="AQ17" s="342">
        <v>5</v>
      </c>
      <c r="AR17" s="342">
        <v>4</v>
      </c>
      <c r="AS17" s="342">
        <v>6</v>
      </c>
      <c r="AT17" s="342">
        <v>10</v>
      </c>
      <c r="AU17" s="342">
        <v>15</v>
      </c>
      <c r="AV17" s="342">
        <v>12</v>
      </c>
      <c r="AW17" s="342">
        <v>5</v>
      </c>
      <c r="AX17" s="342">
        <v>3</v>
      </c>
      <c r="AY17" s="597">
        <v>15</v>
      </c>
      <c r="AZ17" s="580"/>
      <c r="BA17" s="949">
        <v>6.99</v>
      </c>
      <c r="BB17" s="832">
        <v>80.09</v>
      </c>
      <c r="BC17" s="344" t="s">
        <v>430</v>
      </c>
      <c r="BD17" s="344" t="s">
        <v>430</v>
      </c>
      <c r="BE17" s="371" t="s">
        <v>430</v>
      </c>
      <c r="BF17" s="949">
        <v>12.92</v>
      </c>
      <c r="BG17" s="370"/>
      <c r="BH17" s="834">
        <v>12.92</v>
      </c>
      <c r="BI17" s="832">
        <v>24.4</v>
      </c>
      <c r="BJ17" s="832">
        <v>55.27</v>
      </c>
      <c r="BK17" s="832">
        <v>0.42</v>
      </c>
      <c r="BL17" s="344" t="s">
        <v>430</v>
      </c>
      <c r="BM17" s="368" t="s">
        <v>430</v>
      </c>
      <c r="BN17" s="368" t="s">
        <v>430</v>
      </c>
      <c r="BO17" s="834">
        <v>6.99</v>
      </c>
      <c r="BP17" s="368" t="s">
        <v>430</v>
      </c>
      <c r="BQ17" s="368" t="s">
        <v>430</v>
      </c>
      <c r="BR17" s="370"/>
      <c r="BS17" s="464" t="s">
        <v>430</v>
      </c>
      <c r="BT17" s="344" t="s">
        <v>430</v>
      </c>
      <c r="BU17" s="370"/>
      <c r="BV17" s="426" t="s">
        <v>7385</v>
      </c>
    </row>
    <row r="18" spans="1:74" s="424" customFormat="1" x14ac:dyDescent="0.25">
      <c r="A18" s="341" t="s">
        <v>7395</v>
      </c>
      <c r="B18" s="369"/>
      <c r="C18" s="709">
        <v>41275</v>
      </c>
      <c r="D18" s="369"/>
      <c r="E18" s="342">
        <v>17285.7</v>
      </c>
      <c r="F18" s="369"/>
      <c r="G18" s="343">
        <v>3389.6052</v>
      </c>
      <c r="H18" s="462"/>
      <c r="I18" s="915">
        <v>0.11233</v>
      </c>
      <c r="J18" s="832">
        <v>6.43</v>
      </c>
      <c r="K18" s="832">
        <v>0.11233</v>
      </c>
      <c r="L18" s="955">
        <v>0.11233</v>
      </c>
      <c r="M18" s="344"/>
      <c r="N18" s="346">
        <v>7.3906000000000001</v>
      </c>
      <c r="O18" s="344">
        <v>14.7545</v>
      </c>
      <c r="P18" s="344">
        <v>9.6632999999999996</v>
      </c>
      <c r="Q18" s="344">
        <v>7.9798999999999998</v>
      </c>
      <c r="R18" s="344">
        <v>8.1851000000000003</v>
      </c>
      <c r="S18" s="344">
        <v>6.8940999999999999</v>
      </c>
      <c r="T18" s="344">
        <v>6.7638999999999996</v>
      </c>
      <c r="U18" s="350">
        <v>6.5289000000000001</v>
      </c>
      <c r="V18" s="346">
        <v>6.3848000000000003</v>
      </c>
      <c r="W18" s="344">
        <v>6.7971000000000004</v>
      </c>
      <c r="X18" s="344">
        <v>6.9934000000000003</v>
      </c>
      <c r="Y18" s="371">
        <v>6.2191000000000001</v>
      </c>
      <c r="Z18" s="344">
        <v>6.0758999999999999</v>
      </c>
      <c r="AA18" s="344">
        <v>10.5962</v>
      </c>
      <c r="AB18" s="344">
        <v>7.4131999999999998</v>
      </c>
      <c r="AC18" s="344">
        <v>6.7497999999999996</v>
      </c>
      <c r="AD18" s="344">
        <v>6.5339</v>
      </c>
      <c r="AE18" s="344">
        <v>10.5962</v>
      </c>
      <c r="AF18" s="350">
        <v>6.7835000000000001</v>
      </c>
      <c r="AG18" s="342"/>
      <c r="AH18" s="596">
        <v>16</v>
      </c>
      <c r="AI18" s="342">
        <v>15</v>
      </c>
      <c r="AJ18" s="342">
        <v>16</v>
      </c>
      <c r="AK18" s="342">
        <v>15</v>
      </c>
      <c r="AL18" s="342">
        <v>17</v>
      </c>
      <c r="AM18" s="342">
        <v>13</v>
      </c>
      <c r="AN18" s="342">
        <v>13</v>
      </c>
      <c r="AO18" s="425">
        <v>10</v>
      </c>
      <c r="AP18" s="342">
        <v>11</v>
      </c>
      <c r="AQ18" s="342">
        <v>14</v>
      </c>
      <c r="AR18" s="342">
        <v>14</v>
      </c>
      <c r="AS18" s="342">
        <v>12</v>
      </c>
      <c r="AT18" s="342">
        <v>18</v>
      </c>
      <c r="AU18" s="342">
        <v>19</v>
      </c>
      <c r="AV18" s="342">
        <v>11</v>
      </c>
      <c r="AW18" s="342">
        <v>14</v>
      </c>
      <c r="AX18" s="342">
        <v>10</v>
      </c>
      <c r="AY18" s="597">
        <v>19</v>
      </c>
      <c r="AZ18" s="580"/>
      <c r="BA18" s="949">
        <v>16.73</v>
      </c>
      <c r="BB18" s="832">
        <v>73.599999999999994</v>
      </c>
      <c r="BC18" s="344" t="s">
        <v>430</v>
      </c>
      <c r="BD18" s="344" t="s">
        <v>430</v>
      </c>
      <c r="BE18" s="371" t="s">
        <v>430</v>
      </c>
      <c r="BF18" s="949">
        <v>9.67</v>
      </c>
      <c r="BG18" s="370"/>
      <c r="BH18" s="834">
        <v>9.67</v>
      </c>
      <c r="BI18" s="832">
        <v>39.270000000000003</v>
      </c>
      <c r="BJ18" s="832">
        <v>31.48</v>
      </c>
      <c r="BK18" s="832">
        <v>2.85</v>
      </c>
      <c r="BL18" s="344" t="s">
        <v>430</v>
      </c>
      <c r="BM18" s="834">
        <v>0.01</v>
      </c>
      <c r="BN18" s="368" t="s">
        <v>430</v>
      </c>
      <c r="BO18" s="834">
        <v>16.72</v>
      </c>
      <c r="BP18" s="368" t="s">
        <v>430</v>
      </c>
      <c r="BQ18" s="368" t="s">
        <v>430</v>
      </c>
      <c r="BR18" s="370"/>
      <c r="BS18" s="464" t="s">
        <v>430</v>
      </c>
      <c r="BT18" s="344" t="s">
        <v>430</v>
      </c>
      <c r="BU18" s="370"/>
      <c r="BV18" s="426" t="s">
        <v>7385</v>
      </c>
    </row>
    <row r="19" spans="1:74" s="424" customFormat="1" x14ac:dyDescent="0.25">
      <c r="A19" s="341" t="s">
        <v>7396</v>
      </c>
      <c r="B19" s="369"/>
      <c r="C19" s="709">
        <v>41275</v>
      </c>
      <c r="D19" s="369"/>
      <c r="E19" s="342">
        <v>16117.36</v>
      </c>
      <c r="F19" s="369"/>
      <c r="G19" s="343">
        <v>2796.6779999999999</v>
      </c>
      <c r="H19" s="462"/>
      <c r="I19" s="915">
        <v>9.332E-2</v>
      </c>
      <c r="J19" s="832">
        <v>6.55</v>
      </c>
      <c r="K19" s="832">
        <v>9.2270000000000005E-2</v>
      </c>
      <c r="L19" s="955">
        <v>9.332E-2</v>
      </c>
      <c r="M19" s="344"/>
      <c r="N19" s="346">
        <v>7.4132999999999996</v>
      </c>
      <c r="O19" s="344">
        <v>14.967700000000001</v>
      </c>
      <c r="P19" s="344">
        <v>9.6300000000000008</v>
      </c>
      <c r="Q19" s="344">
        <v>8.0152999999999999</v>
      </c>
      <c r="R19" s="344">
        <v>8.34</v>
      </c>
      <c r="S19" s="344">
        <v>6.8833000000000002</v>
      </c>
      <c r="T19" s="344">
        <v>6.7521000000000004</v>
      </c>
      <c r="U19" s="350">
        <v>6.5000999999999998</v>
      </c>
      <c r="V19" s="346">
        <v>6.3598999999999997</v>
      </c>
      <c r="W19" s="344">
        <v>6.8188000000000004</v>
      </c>
      <c r="X19" s="344">
        <v>7.0105000000000004</v>
      </c>
      <c r="Y19" s="371">
        <v>6.2408999999999999</v>
      </c>
      <c r="Z19" s="344">
        <v>6.141</v>
      </c>
      <c r="AA19" s="344">
        <v>11.019299999999999</v>
      </c>
      <c r="AB19" s="344">
        <v>7.3924000000000003</v>
      </c>
      <c r="AC19" s="344">
        <v>6.7427999999999999</v>
      </c>
      <c r="AD19" s="344">
        <v>6.5084</v>
      </c>
      <c r="AE19" s="344">
        <v>11.019299999999999</v>
      </c>
      <c r="AF19" s="350">
        <v>6.83</v>
      </c>
      <c r="AG19" s="342"/>
      <c r="AH19" s="596">
        <v>15</v>
      </c>
      <c r="AI19" s="342">
        <v>14</v>
      </c>
      <c r="AJ19" s="342">
        <v>18</v>
      </c>
      <c r="AK19" s="342">
        <v>14</v>
      </c>
      <c r="AL19" s="342">
        <v>9</v>
      </c>
      <c r="AM19" s="342">
        <v>15</v>
      </c>
      <c r="AN19" s="342">
        <v>15</v>
      </c>
      <c r="AO19" s="425">
        <v>16</v>
      </c>
      <c r="AP19" s="342">
        <v>15</v>
      </c>
      <c r="AQ19" s="342">
        <v>9</v>
      </c>
      <c r="AR19" s="342">
        <v>9</v>
      </c>
      <c r="AS19" s="342">
        <v>7</v>
      </c>
      <c r="AT19" s="342">
        <v>11</v>
      </c>
      <c r="AU19" s="342">
        <v>12</v>
      </c>
      <c r="AV19" s="342">
        <v>15</v>
      </c>
      <c r="AW19" s="342">
        <v>16</v>
      </c>
      <c r="AX19" s="342">
        <v>16</v>
      </c>
      <c r="AY19" s="597">
        <v>12</v>
      </c>
      <c r="AZ19" s="580"/>
      <c r="BA19" s="949">
        <v>17.579999999999998</v>
      </c>
      <c r="BB19" s="832">
        <v>80.930000000000007</v>
      </c>
      <c r="BC19" s="344" t="s">
        <v>430</v>
      </c>
      <c r="BD19" s="344" t="s">
        <v>430</v>
      </c>
      <c r="BE19" s="371" t="s">
        <v>430</v>
      </c>
      <c r="BF19" s="949">
        <v>1.49</v>
      </c>
      <c r="BG19" s="370"/>
      <c r="BH19" s="834">
        <v>1.49</v>
      </c>
      <c r="BI19" s="832">
        <v>28.34</v>
      </c>
      <c r="BJ19" s="832">
        <v>52.59</v>
      </c>
      <c r="BK19" s="344" t="s">
        <v>430</v>
      </c>
      <c r="BL19" s="344" t="s">
        <v>430</v>
      </c>
      <c r="BM19" s="368" t="s">
        <v>430</v>
      </c>
      <c r="BN19" s="368" t="s">
        <v>430</v>
      </c>
      <c r="BO19" s="834">
        <v>17.579999999999998</v>
      </c>
      <c r="BP19" s="368" t="s">
        <v>430</v>
      </c>
      <c r="BQ19" s="368" t="s">
        <v>430</v>
      </c>
      <c r="BR19" s="370"/>
      <c r="BS19" s="464" t="s">
        <v>430</v>
      </c>
      <c r="BT19" s="344" t="s">
        <v>430</v>
      </c>
      <c r="BU19" s="370"/>
      <c r="BV19" s="426" t="s">
        <v>7385</v>
      </c>
    </row>
    <row r="20" spans="1:74" s="424" customFormat="1" x14ac:dyDescent="0.25">
      <c r="A20" s="341" t="s">
        <v>7397</v>
      </c>
      <c r="B20" s="369"/>
      <c r="C20" s="709">
        <v>41275</v>
      </c>
      <c r="D20" s="369"/>
      <c r="E20" s="342">
        <v>16014.85</v>
      </c>
      <c r="F20" s="369"/>
      <c r="G20" s="343">
        <v>5095.7067999999999</v>
      </c>
      <c r="H20" s="462"/>
      <c r="I20" s="915">
        <v>0.10679</v>
      </c>
      <c r="J20" s="832">
        <v>6.65</v>
      </c>
      <c r="K20" s="832">
        <v>0.10671</v>
      </c>
      <c r="L20" s="955">
        <v>0.10679</v>
      </c>
      <c r="M20" s="344"/>
      <c r="N20" s="346">
        <v>7.7755000000000001</v>
      </c>
      <c r="O20" s="344">
        <v>15.315899999999999</v>
      </c>
      <c r="P20" s="344">
        <v>9.8892000000000007</v>
      </c>
      <c r="Q20" s="344">
        <v>8.2117000000000004</v>
      </c>
      <c r="R20" s="344">
        <v>8.2195</v>
      </c>
      <c r="S20" s="344">
        <v>6.8396999999999997</v>
      </c>
      <c r="T20" s="344">
        <v>6.7718999999999996</v>
      </c>
      <c r="U20" s="350">
        <v>6.5228999999999999</v>
      </c>
      <c r="V20" s="346">
        <v>6.3880999999999997</v>
      </c>
      <c r="W20" s="344">
        <v>6.7961</v>
      </c>
      <c r="X20" s="344">
        <v>6.9932999999999996</v>
      </c>
      <c r="Y20" s="371">
        <v>6.2173999999999996</v>
      </c>
      <c r="Z20" s="344">
        <v>6.1566000000000001</v>
      </c>
      <c r="AA20" s="344">
        <v>11.876300000000001</v>
      </c>
      <c r="AB20" s="344">
        <v>7.3964999999999996</v>
      </c>
      <c r="AC20" s="344">
        <v>6.7638999999999996</v>
      </c>
      <c r="AD20" s="344">
        <v>6.5286</v>
      </c>
      <c r="AE20" s="344">
        <v>11.876300000000001</v>
      </c>
      <c r="AF20" s="350">
        <v>6.8403999999999998</v>
      </c>
      <c r="AG20" s="342"/>
      <c r="AH20" s="596">
        <v>5</v>
      </c>
      <c r="AI20" s="342">
        <v>11</v>
      </c>
      <c r="AJ20" s="342">
        <v>10</v>
      </c>
      <c r="AK20" s="342">
        <v>7</v>
      </c>
      <c r="AL20" s="342">
        <v>14</v>
      </c>
      <c r="AM20" s="342">
        <v>16</v>
      </c>
      <c r="AN20" s="342">
        <v>11</v>
      </c>
      <c r="AO20" s="425">
        <v>11</v>
      </c>
      <c r="AP20" s="342">
        <v>10</v>
      </c>
      <c r="AQ20" s="342">
        <v>15</v>
      </c>
      <c r="AR20" s="342">
        <v>15</v>
      </c>
      <c r="AS20" s="342">
        <v>14</v>
      </c>
      <c r="AT20" s="342">
        <v>8</v>
      </c>
      <c r="AU20" s="342">
        <v>1</v>
      </c>
      <c r="AV20" s="342">
        <v>14</v>
      </c>
      <c r="AW20" s="342">
        <v>10</v>
      </c>
      <c r="AX20" s="342">
        <v>11</v>
      </c>
      <c r="AY20" s="597">
        <v>1</v>
      </c>
      <c r="AZ20" s="580"/>
      <c r="BA20" s="949">
        <v>18.73</v>
      </c>
      <c r="BB20" s="832">
        <v>83.45</v>
      </c>
      <c r="BC20" s="344" t="s">
        <v>430</v>
      </c>
      <c r="BD20" s="344" t="s">
        <v>430</v>
      </c>
      <c r="BE20" s="371" t="s">
        <v>430</v>
      </c>
      <c r="BF20" s="949">
        <v>-2.17</v>
      </c>
      <c r="BG20" s="370"/>
      <c r="BH20" s="834">
        <v>-2.17</v>
      </c>
      <c r="BI20" s="832">
        <v>30.87</v>
      </c>
      <c r="BJ20" s="832">
        <v>51.41</v>
      </c>
      <c r="BK20" s="832">
        <v>1.1599999999999999</v>
      </c>
      <c r="BL20" s="344" t="s">
        <v>430</v>
      </c>
      <c r="BM20" s="834">
        <v>1.2</v>
      </c>
      <c r="BN20" s="368" t="s">
        <v>430</v>
      </c>
      <c r="BO20" s="834">
        <v>17.53</v>
      </c>
      <c r="BP20" s="368" t="s">
        <v>430</v>
      </c>
      <c r="BQ20" s="368" t="s">
        <v>430</v>
      </c>
      <c r="BR20" s="370"/>
      <c r="BS20" s="464" t="s">
        <v>430</v>
      </c>
      <c r="BT20" s="344" t="s">
        <v>430</v>
      </c>
      <c r="BU20" s="370"/>
      <c r="BV20" s="426" t="s">
        <v>7385</v>
      </c>
    </row>
    <row r="21" spans="1:74" s="424" customFormat="1" x14ac:dyDescent="0.25">
      <c r="A21" s="341" t="s">
        <v>7398</v>
      </c>
      <c r="B21" s="369"/>
      <c r="C21" s="709">
        <v>41274</v>
      </c>
      <c r="D21" s="369"/>
      <c r="E21" s="342">
        <v>15222.29</v>
      </c>
      <c r="F21" s="369"/>
      <c r="G21" s="343">
        <v>3628.9387000000002</v>
      </c>
      <c r="H21" s="462"/>
      <c r="I21" s="915">
        <v>9.8989999999999995E-2</v>
      </c>
      <c r="J21" s="832">
        <v>6.51</v>
      </c>
      <c r="K21" s="832">
        <v>9.8849999999999993E-2</v>
      </c>
      <c r="L21" s="955">
        <v>0.10528999999999999</v>
      </c>
      <c r="M21" s="344"/>
      <c r="N21" s="346">
        <v>8.1056000000000008</v>
      </c>
      <c r="O21" s="344">
        <v>15.4237</v>
      </c>
      <c r="P21" s="344">
        <v>9.9210999999999991</v>
      </c>
      <c r="Q21" s="344">
        <v>8.1669</v>
      </c>
      <c r="R21" s="344">
        <v>8.3381000000000007</v>
      </c>
      <c r="S21" s="344">
        <v>7.0075000000000003</v>
      </c>
      <c r="T21" s="344">
        <v>6.8109000000000002</v>
      </c>
      <c r="U21" s="350">
        <v>6.5685000000000002</v>
      </c>
      <c r="V21" s="346">
        <v>6.4368999999999996</v>
      </c>
      <c r="W21" s="344">
        <v>6.8644999999999996</v>
      </c>
      <c r="X21" s="344">
        <v>7.0578000000000003</v>
      </c>
      <c r="Y21" s="371">
        <v>6.2698</v>
      </c>
      <c r="Z21" s="344">
        <v>6.1645000000000003</v>
      </c>
      <c r="AA21" s="344">
        <v>11.1602</v>
      </c>
      <c r="AB21" s="344">
        <v>7.5016999999999996</v>
      </c>
      <c r="AC21" s="344">
        <v>6.8002000000000002</v>
      </c>
      <c r="AD21" s="344">
        <v>6.5724</v>
      </c>
      <c r="AE21" s="344">
        <v>11.1602</v>
      </c>
      <c r="AF21" s="350">
        <v>6.8162000000000003</v>
      </c>
      <c r="AG21" s="342"/>
      <c r="AH21" s="596">
        <v>3</v>
      </c>
      <c r="AI21" s="342">
        <v>9</v>
      </c>
      <c r="AJ21" s="342">
        <v>9</v>
      </c>
      <c r="AK21" s="342">
        <v>10</v>
      </c>
      <c r="AL21" s="342">
        <v>10</v>
      </c>
      <c r="AM21" s="342">
        <v>2</v>
      </c>
      <c r="AN21" s="342">
        <v>6</v>
      </c>
      <c r="AO21" s="425">
        <v>5</v>
      </c>
      <c r="AP21" s="342">
        <v>4</v>
      </c>
      <c r="AQ21" s="342">
        <v>4</v>
      </c>
      <c r="AR21" s="342">
        <v>2</v>
      </c>
      <c r="AS21" s="342">
        <v>3</v>
      </c>
      <c r="AT21" s="342">
        <v>6</v>
      </c>
      <c r="AU21" s="342">
        <v>9</v>
      </c>
      <c r="AV21" s="342">
        <v>3</v>
      </c>
      <c r="AW21" s="342">
        <v>6</v>
      </c>
      <c r="AX21" s="342">
        <v>5</v>
      </c>
      <c r="AY21" s="597">
        <v>9</v>
      </c>
      <c r="AZ21" s="580"/>
      <c r="BA21" s="949">
        <v>16.84</v>
      </c>
      <c r="BB21" s="832">
        <v>79.92</v>
      </c>
      <c r="BC21" s="344" t="s">
        <v>430</v>
      </c>
      <c r="BD21" s="344" t="s">
        <v>430</v>
      </c>
      <c r="BE21" s="371" t="s">
        <v>430</v>
      </c>
      <c r="BF21" s="949">
        <v>3.24</v>
      </c>
      <c r="BG21" s="370"/>
      <c r="BH21" s="834">
        <v>3.24</v>
      </c>
      <c r="BI21" s="832">
        <v>31.76</v>
      </c>
      <c r="BJ21" s="832">
        <v>47.01</v>
      </c>
      <c r="BK21" s="832">
        <v>1.1499999999999999</v>
      </c>
      <c r="BL21" s="344" t="s">
        <v>430</v>
      </c>
      <c r="BM21" s="368" t="s">
        <v>430</v>
      </c>
      <c r="BN21" s="368" t="s">
        <v>430</v>
      </c>
      <c r="BO21" s="834">
        <v>16.84</v>
      </c>
      <c r="BP21" s="368" t="s">
        <v>430</v>
      </c>
      <c r="BQ21" s="368" t="s">
        <v>430</v>
      </c>
      <c r="BR21" s="370"/>
      <c r="BS21" s="464" t="s">
        <v>430</v>
      </c>
      <c r="BT21" s="344" t="s">
        <v>430</v>
      </c>
      <c r="BU21" s="370"/>
      <c r="BV21" s="426" t="s">
        <v>7385</v>
      </c>
    </row>
    <row r="22" spans="1:74" s="424" customFormat="1" x14ac:dyDescent="0.25">
      <c r="A22" s="341" t="s">
        <v>7399</v>
      </c>
      <c r="B22" s="369"/>
      <c r="C22" s="709">
        <v>41275</v>
      </c>
      <c r="D22" s="369"/>
      <c r="E22" s="342">
        <v>14988.62</v>
      </c>
      <c r="F22" s="369"/>
      <c r="G22" s="343">
        <v>3852.5167999999999</v>
      </c>
      <c r="H22" s="462"/>
      <c r="I22" s="915">
        <v>8.4930000000000005E-2</v>
      </c>
      <c r="J22" s="832">
        <v>6.56</v>
      </c>
      <c r="K22" s="832">
        <v>8.2189999999999999E-2</v>
      </c>
      <c r="L22" s="955">
        <v>8.2189999999999999E-2</v>
      </c>
      <c r="M22" s="344"/>
      <c r="N22" s="346">
        <v>7.4928999999999997</v>
      </c>
      <c r="O22" s="344">
        <v>15.696099999999999</v>
      </c>
      <c r="P22" s="344">
        <v>9.9301999999999992</v>
      </c>
      <c r="Q22" s="344">
        <v>8.1745999999999999</v>
      </c>
      <c r="R22" s="344">
        <v>8.3611000000000004</v>
      </c>
      <c r="S22" s="344">
        <v>6.9363999999999999</v>
      </c>
      <c r="T22" s="344">
        <v>6.7725</v>
      </c>
      <c r="U22" s="350">
        <v>6.5208000000000004</v>
      </c>
      <c r="V22" s="346">
        <v>6.3787000000000003</v>
      </c>
      <c r="W22" s="344">
        <v>6.8132999999999999</v>
      </c>
      <c r="X22" s="344">
        <v>6.9962</v>
      </c>
      <c r="Y22" s="371">
        <v>6.2145999999999999</v>
      </c>
      <c r="Z22" s="344">
        <v>6.1132</v>
      </c>
      <c r="AA22" s="344">
        <v>11.0594</v>
      </c>
      <c r="AB22" s="344">
        <v>7.4507000000000003</v>
      </c>
      <c r="AC22" s="344">
        <v>6.7653999999999996</v>
      </c>
      <c r="AD22" s="344">
        <v>6.5270000000000001</v>
      </c>
      <c r="AE22" s="344">
        <v>11.0594</v>
      </c>
      <c r="AF22" s="350">
        <v>6.8239999999999998</v>
      </c>
      <c r="AG22" s="342"/>
      <c r="AH22" s="596">
        <v>11</v>
      </c>
      <c r="AI22" s="342">
        <v>6</v>
      </c>
      <c r="AJ22" s="342">
        <v>8</v>
      </c>
      <c r="AK22" s="342">
        <v>9</v>
      </c>
      <c r="AL22" s="342">
        <v>6</v>
      </c>
      <c r="AM22" s="342">
        <v>8</v>
      </c>
      <c r="AN22" s="342">
        <v>9</v>
      </c>
      <c r="AO22" s="425">
        <v>12</v>
      </c>
      <c r="AP22" s="342">
        <v>12</v>
      </c>
      <c r="AQ22" s="342">
        <v>11</v>
      </c>
      <c r="AR22" s="342">
        <v>12</v>
      </c>
      <c r="AS22" s="342">
        <v>15</v>
      </c>
      <c r="AT22" s="342">
        <v>14</v>
      </c>
      <c r="AU22" s="342">
        <v>11</v>
      </c>
      <c r="AV22" s="342">
        <v>9</v>
      </c>
      <c r="AW22" s="342">
        <v>9</v>
      </c>
      <c r="AX22" s="342">
        <v>12</v>
      </c>
      <c r="AY22" s="597">
        <v>11</v>
      </c>
      <c r="AZ22" s="580"/>
      <c r="BA22" s="949">
        <v>15.1</v>
      </c>
      <c r="BB22" s="832">
        <v>84.45</v>
      </c>
      <c r="BC22" s="344" t="s">
        <v>430</v>
      </c>
      <c r="BD22" s="344" t="s">
        <v>430</v>
      </c>
      <c r="BE22" s="371" t="s">
        <v>430</v>
      </c>
      <c r="BF22" s="949">
        <v>0.45</v>
      </c>
      <c r="BG22" s="370"/>
      <c r="BH22" s="834">
        <v>0.45</v>
      </c>
      <c r="BI22" s="832">
        <v>32.450000000000003</v>
      </c>
      <c r="BJ22" s="832">
        <v>51</v>
      </c>
      <c r="BK22" s="832">
        <v>1</v>
      </c>
      <c r="BL22" s="344" t="s">
        <v>430</v>
      </c>
      <c r="BM22" s="368" t="s">
        <v>430</v>
      </c>
      <c r="BN22" s="368" t="s">
        <v>430</v>
      </c>
      <c r="BO22" s="834">
        <v>15.1</v>
      </c>
      <c r="BP22" s="368" t="s">
        <v>430</v>
      </c>
      <c r="BQ22" s="368" t="s">
        <v>430</v>
      </c>
      <c r="BR22" s="370"/>
      <c r="BS22" s="464" t="s">
        <v>430</v>
      </c>
      <c r="BT22" s="344" t="s">
        <v>430</v>
      </c>
      <c r="BU22" s="370"/>
      <c r="BV22" s="426" t="s">
        <v>7385</v>
      </c>
    </row>
    <row r="23" spans="1:74" s="424" customFormat="1" x14ac:dyDescent="0.25">
      <c r="A23" s="341" t="s">
        <v>7400</v>
      </c>
      <c r="B23" s="369"/>
      <c r="C23" s="709">
        <v>41275</v>
      </c>
      <c r="D23" s="369"/>
      <c r="E23" s="342">
        <v>11380.38</v>
      </c>
      <c r="F23" s="369"/>
      <c r="G23" s="343">
        <v>3234.5918000000001</v>
      </c>
      <c r="H23" s="462"/>
      <c r="I23" s="915">
        <v>9.5890000000000003E-2</v>
      </c>
      <c r="J23" s="832">
        <v>6.59</v>
      </c>
      <c r="K23" s="832">
        <v>9.5890000000000003E-2</v>
      </c>
      <c r="L23" s="955">
        <v>9.5890000000000003E-2</v>
      </c>
      <c r="M23" s="344"/>
      <c r="N23" s="346">
        <v>7.2233999999999998</v>
      </c>
      <c r="O23" s="344">
        <v>14.052300000000001</v>
      </c>
      <c r="P23" s="344">
        <v>9.3995999999999995</v>
      </c>
      <c r="Q23" s="344">
        <v>7.8170999999999999</v>
      </c>
      <c r="R23" s="344">
        <v>7.9909999999999997</v>
      </c>
      <c r="S23" s="344">
        <v>6.7859999999999996</v>
      </c>
      <c r="T23" s="344">
        <v>6.6919000000000004</v>
      </c>
      <c r="U23" s="350">
        <v>6.4720000000000004</v>
      </c>
      <c r="V23" s="346">
        <v>6.3426</v>
      </c>
      <c r="W23" s="344">
        <v>6.7824</v>
      </c>
      <c r="X23" s="344">
        <v>6.9804000000000004</v>
      </c>
      <c r="Y23" s="371">
        <v>6.2393000000000001</v>
      </c>
      <c r="Z23" s="344">
        <v>6.1741999999999999</v>
      </c>
      <c r="AA23" s="344">
        <v>10.655200000000001</v>
      </c>
      <c r="AB23" s="344">
        <v>7.2409999999999997</v>
      </c>
      <c r="AC23" s="344">
        <v>6.6828000000000003</v>
      </c>
      <c r="AD23" s="344">
        <v>6.4779</v>
      </c>
      <c r="AE23" s="344">
        <v>10.655200000000001</v>
      </c>
      <c r="AF23" s="350">
        <v>6.8818000000000001</v>
      </c>
      <c r="AG23" s="342"/>
      <c r="AH23" s="596">
        <v>18</v>
      </c>
      <c r="AI23" s="342">
        <v>19</v>
      </c>
      <c r="AJ23" s="342">
        <v>19</v>
      </c>
      <c r="AK23" s="342">
        <v>19</v>
      </c>
      <c r="AL23" s="342">
        <v>19</v>
      </c>
      <c r="AM23" s="342">
        <v>18</v>
      </c>
      <c r="AN23" s="342">
        <v>18</v>
      </c>
      <c r="AO23" s="425">
        <v>18</v>
      </c>
      <c r="AP23" s="342">
        <v>17</v>
      </c>
      <c r="AQ23" s="342">
        <v>17</v>
      </c>
      <c r="AR23" s="342">
        <v>16</v>
      </c>
      <c r="AS23" s="342">
        <v>8</v>
      </c>
      <c r="AT23" s="342">
        <v>5</v>
      </c>
      <c r="AU23" s="342">
        <v>18</v>
      </c>
      <c r="AV23" s="342">
        <v>18</v>
      </c>
      <c r="AW23" s="342">
        <v>18</v>
      </c>
      <c r="AX23" s="342">
        <v>18</v>
      </c>
      <c r="AY23" s="597">
        <v>18</v>
      </c>
      <c r="AZ23" s="580"/>
      <c r="BA23" s="949">
        <v>15.85</v>
      </c>
      <c r="BB23" s="832">
        <v>85.56</v>
      </c>
      <c r="BC23" s="832">
        <v>0.22</v>
      </c>
      <c r="BD23" s="832">
        <v>0.22</v>
      </c>
      <c r="BE23" s="371" t="s">
        <v>430</v>
      </c>
      <c r="BF23" s="949">
        <v>-1.84</v>
      </c>
      <c r="BG23" s="370"/>
      <c r="BH23" s="834">
        <v>-1.84</v>
      </c>
      <c r="BI23" s="832">
        <v>28.62</v>
      </c>
      <c r="BJ23" s="832">
        <v>54.27</v>
      </c>
      <c r="BK23" s="832">
        <v>3.1</v>
      </c>
      <c r="BL23" s="344" t="s">
        <v>430</v>
      </c>
      <c r="BM23" s="368" t="s">
        <v>430</v>
      </c>
      <c r="BN23" s="368" t="s">
        <v>430</v>
      </c>
      <c r="BO23" s="834">
        <v>15.85</v>
      </c>
      <c r="BP23" s="368" t="s">
        <v>430</v>
      </c>
      <c r="BQ23" s="368" t="s">
        <v>430</v>
      </c>
      <c r="BR23" s="370"/>
      <c r="BS23" s="464" t="s">
        <v>430</v>
      </c>
      <c r="BT23" s="344" t="s">
        <v>430</v>
      </c>
      <c r="BU23" s="370"/>
      <c r="BV23" s="426" t="s">
        <v>7385</v>
      </c>
    </row>
    <row r="24" spans="1:74" s="424" customFormat="1" x14ac:dyDescent="0.25">
      <c r="A24" s="341" t="s">
        <v>7401</v>
      </c>
      <c r="B24" s="369"/>
      <c r="C24" s="709">
        <v>41275</v>
      </c>
      <c r="D24" s="369"/>
      <c r="E24" s="342">
        <v>11181.69</v>
      </c>
      <c r="F24" s="369"/>
      <c r="G24" s="343">
        <v>2963.2487000000001</v>
      </c>
      <c r="H24" s="462"/>
      <c r="I24" s="915">
        <v>0.12063</v>
      </c>
      <c r="J24" s="832">
        <v>6.76</v>
      </c>
      <c r="K24" s="832">
        <v>0.11</v>
      </c>
      <c r="L24" s="955">
        <v>0.12</v>
      </c>
      <c r="M24" s="344"/>
      <c r="N24" s="346">
        <v>6.8362999999999996</v>
      </c>
      <c r="O24" s="344">
        <v>14.6645</v>
      </c>
      <c r="P24" s="344">
        <v>9.6670999999999996</v>
      </c>
      <c r="Q24" s="344">
        <v>7.8932000000000002</v>
      </c>
      <c r="R24" s="344">
        <v>8.0219000000000005</v>
      </c>
      <c r="S24" s="344">
        <v>6.7346000000000004</v>
      </c>
      <c r="T24" s="344">
        <v>6.6292999999999997</v>
      </c>
      <c r="U24" s="350">
        <v>6.4438000000000004</v>
      </c>
      <c r="V24" s="346">
        <v>6.3243999999999998</v>
      </c>
      <c r="W24" s="344">
        <v>6.7950999999999997</v>
      </c>
      <c r="X24" s="344">
        <v>6.9964000000000004</v>
      </c>
      <c r="Y24" s="371">
        <v>6.2309000000000001</v>
      </c>
      <c r="Z24" s="344">
        <v>6.1294000000000004</v>
      </c>
      <c r="AA24" s="344">
        <v>10.9686</v>
      </c>
      <c r="AB24" s="344">
        <v>7.141</v>
      </c>
      <c r="AC24" s="344">
        <v>6.6219000000000001</v>
      </c>
      <c r="AD24" s="344">
        <v>6.4467999999999996</v>
      </c>
      <c r="AE24" s="344">
        <v>10.9686</v>
      </c>
      <c r="AF24" s="350">
        <v>6.7114000000000003</v>
      </c>
      <c r="AG24" s="342"/>
      <c r="AH24" s="596">
        <v>19</v>
      </c>
      <c r="AI24" s="342">
        <v>18</v>
      </c>
      <c r="AJ24" s="342">
        <v>15</v>
      </c>
      <c r="AK24" s="342">
        <v>18</v>
      </c>
      <c r="AL24" s="342">
        <v>18</v>
      </c>
      <c r="AM24" s="342">
        <v>19</v>
      </c>
      <c r="AN24" s="342">
        <v>19</v>
      </c>
      <c r="AO24" s="425">
        <v>19</v>
      </c>
      <c r="AP24" s="342">
        <v>18</v>
      </c>
      <c r="AQ24" s="342">
        <v>16</v>
      </c>
      <c r="AR24" s="342">
        <v>11</v>
      </c>
      <c r="AS24" s="342">
        <v>11</v>
      </c>
      <c r="AT24" s="342">
        <v>13</v>
      </c>
      <c r="AU24" s="342">
        <v>13</v>
      </c>
      <c r="AV24" s="342">
        <v>19</v>
      </c>
      <c r="AW24" s="342">
        <v>19</v>
      </c>
      <c r="AX24" s="342">
        <v>19</v>
      </c>
      <c r="AY24" s="597">
        <v>13</v>
      </c>
      <c r="AZ24" s="580"/>
      <c r="BA24" s="949">
        <v>22.26</v>
      </c>
      <c r="BB24" s="832">
        <v>82.67</v>
      </c>
      <c r="BC24" s="344" t="s">
        <v>430</v>
      </c>
      <c r="BD24" s="832">
        <v>0.45</v>
      </c>
      <c r="BE24" s="371" t="s">
        <v>430</v>
      </c>
      <c r="BF24" s="949">
        <v>-5.37</v>
      </c>
      <c r="BG24" s="370"/>
      <c r="BH24" s="834">
        <v>-5.37</v>
      </c>
      <c r="BI24" s="832">
        <v>24.62</v>
      </c>
      <c r="BJ24" s="832">
        <v>54.52</v>
      </c>
      <c r="BK24" s="832">
        <v>3.98</v>
      </c>
      <c r="BL24" s="344" t="s">
        <v>430</v>
      </c>
      <c r="BM24" s="368" t="s">
        <v>430</v>
      </c>
      <c r="BN24" s="368" t="s">
        <v>430</v>
      </c>
      <c r="BO24" s="834">
        <v>22.26</v>
      </c>
      <c r="BP24" s="368" t="s">
        <v>430</v>
      </c>
      <c r="BQ24" s="368" t="s">
        <v>430</v>
      </c>
      <c r="BR24" s="370"/>
      <c r="BS24" s="464" t="s">
        <v>430</v>
      </c>
      <c r="BT24" s="344" t="s">
        <v>430</v>
      </c>
      <c r="BU24" s="370"/>
      <c r="BV24" s="426" t="s">
        <v>7385</v>
      </c>
    </row>
    <row r="25" spans="1:74" s="424" customFormat="1" x14ac:dyDescent="0.25">
      <c r="A25" s="341" t="s">
        <v>7402</v>
      </c>
      <c r="B25" s="369"/>
      <c r="C25" s="709">
        <v>45842</v>
      </c>
      <c r="D25" s="369"/>
      <c r="E25" s="342">
        <v>7790.07</v>
      </c>
      <c r="F25" s="369"/>
      <c r="G25" s="343">
        <v>1064.3679</v>
      </c>
      <c r="H25" s="462"/>
      <c r="I25" s="915">
        <v>0.11260000000000001</v>
      </c>
      <c r="J25" s="832">
        <v>6.44</v>
      </c>
      <c r="K25" s="832">
        <v>0.10685</v>
      </c>
      <c r="L25" s="955">
        <v>0.11260000000000001</v>
      </c>
      <c r="M25" s="344"/>
      <c r="N25" s="346">
        <v>8.6746999999999996</v>
      </c>
      <c r="O25" s="344">
        <v>14.748799999999999</v>
      </c>
      <c r="P25" s="344">
        <v>9.7323000000000004</v>
      </c>
      <c r="Q25" s="344">
        <v>8.1761999999999997</v>
      </c>
      <c r="R25" s="344">
        <v>8.2966999999999995</v>
      </c>
      <c r="S25" s="344">
        <v>6.9714</v>
      </c>
      <c r="T25" s="344">
        <v>6.8219000000000003</v>
      </c>
      <c r="U25" s="350">
        <v>6.5720999999999998</v>
      </c>
      <c r="V25" s="346" t="s">
        <v>430</v>
      </c>
      <c r="W25" s="344" t="s">
        <v>430</v>
      </c>
      <c r="X25" s="344" t="s">
        <v>430</v>
      </c>
      <c r="Y25" s="371" t="s">
        <v>430</v>
      </c>
      <c r="Z25" s="344" t="s">
        <v>430</v>
      </c>
      <c r="AA25" s="344">
        <v>11.2515</v>
      </c>
      <c r="AB25" s="344">
        <v>7.4851999999999999</v>
      </c>
      <c r="AC25" s="344">
        <v>6.8147000000000002</v>
      </c>
      <c r="AD25" s="344">
        <v>6.5724999999999998</v>
      </c>
      <c r="AE25" s="344">
        <v>11.2515</v>
      </c>
      <c r="AF25" s="350">
        <v>6.4722999999999997</v>
      </c>
      <c r="AG25" s="342"/>
      <c r="AH25" s="596">
        <v>1</v>
      </c>
      <c r="AI25" s="342">
        <v>16</v>
      </c>
      <c r="AJ25" s="342">
        <v>13</v>
      </c>
      <c r="AK25" s="342">
        <v>8</v>
      </c>
      <c r="AL25" s="342">
        <v>11</v>
      </c>
      <c r="AM25" s="342">
        <v>5</v>
      </c>
      <c r="AN25" s="342">
        <v>4</v>
      </c>
      <c r="AO25" s="425">
        <v>4</v>
      </c>
      <c r="AP25" s="342" t="s">
        <v>430</v>
      </c>
      <c r="AQ25" s="342" t="s">
        <v>430</v>
      </c>
      <c r="AR25" s="342" t="s">
        <v>430</v>
      </c>
      <c r="AS25" s="342" t="s">
        <v>430</v>
      </c>
      <c r="AT25" s="342" t="s">
        <v>430</v>
      </c>
      <c r="AU25" s="342">
        <v>8</v>
      </c>
      <c r="AV25" s="342">
        <v>4</v>
      </c>
      <c r="AW25" s="342">
        <v>4</v>
      </c>
      <c r="AX25" s="342">
        <v>4</v>
      </c>
      <c r="AY25" s="597">
        <v>8</v>
      </c>
      <c r="AZ25" s="580"/>
      <c r="BA25" s="949">
        <v>15.95</v>
      </c>
      <c r="BB25" s="832">
        <v>83.46</v>
      </c>
      <c r="BC25" s="344" t="s">
        <v>430</v>
      </c>
      <c r="BD25" s="344" t="s">
        <v>430</v>
      </c>
      <c r="BE25" s="371" t="s">
        <v>430</v>
      </c>
      <c r="BF25" s="949">
        <v>0.59</v>
      </c>
      <c r="BG25" s="370"/>
      <c r="BH25" s="834">
        <v>0.59</v>
      </c>
      <c r="BI25" s="832">
        <v>38.909999999999997</v>
      </c>
      <c r="BJ25" s="832">
        <v>44.55</v>
      </c>
      <c r="BK25" s="344" t="s">
        <v>430</v>
      </c>
      <c r="BL25" s="344" t="s">
        <v>430</v>
      </c>
      <c r="BM25" s="368" t="s">
        <v>430</v>
      </c>
      <c r="BN25" s="368" t="s">
        <v>430</v>
      </c>
      <c r="BO25" s="834">
        <v>15.95</v>
      </c>
      <c r="BP25" s="368" t="s">
        <v>430</v>
      </c>
      <c r="BQ25" s="368" t="s">
        <v>430</v>
      </c>
      <c r="BR25" s="370"/>
      <c r="BS25" s="464" t="s">
        <v>430</v>
      </c>
      <c r="BT25" s="344" t="s">
        <v>430</v>
      </c>
      <c r="BU25" s="370"/>
      <c r="BV25" s="426" t="s">
        <v>7403</v>
      </c>
    </row>
    <row r="26" spans="1:74" s="424" customFormat="1" x14ac:dyDescent="0.25">
      <c r="A26" s="341" t="s">
        <v>7404</v>
      </c>
      <c r="B26" s="369"/>
      <c r="C26" s="709">
        <v>41274</v>
      </c>
      <c r="D26" s="369"/>
      <c r="E26" s="342">
        <v>3721.59</v>
      </c>
      <c r="F26" s="369"/>
      <c r="G26" s="343">
        <v>4219.8204999999998</v>
      </c>
      <c r="H26" s="462"/>
      <c r="I26" s="915">
        <v>0.10959000000000001</v>
      </c>
      <c r="J26" s="832">
        <v>6.81</v>
      </c>
      <c r="K26" s="832">
        <v>0.10410999999999999</v>
      </c>
      <c r="L26" s="955">
        <v>0.11233</v>
      </c>
      <c r="M26" s="344"/>
      <c r="N26" s="346">
        <v>8.5531000000000006</v>
      </c>
      <c r="O26" s="344">
        <v>15.512700000000001</v>
      </c>
      <c r="P26" s="344">
        <v>10.0815</v>
      </c>
      <c r="Q26" s="344">
        <v>8.3072999999999997</v>
      </c>
      <c r="R26" s="344">
        <v>8.4283000000000001</v>
      </c>
      <c r="S26" s="344">
        <v>7.0315000000000003</v>
      </c>
      <c r="T26" s="344">
        <v>6.7773000000000003</v>
      </c>
      <c r="U26" s="350">
        <v>6.5359999999999996</v>
      </c>
      <c r="V26" s="346">
        <v>6.4261999999999997</v>
      </c>
      <c r="W26" s="344">
        <v>6.8655999999999997</v>
      </c>
      <c r="X26" s="344">
        <v>7.0331000000000001</v>
      </c>
      <c r="Y26" s="371">
        <v>6.2390999999999996</v>
      </c>
      <c r="Z26" s="344">
        <v>6.1981000000000002</v>
      </c>
      <c r="AA26" s="344">
        <v>10.7522</v>
      </c>
      <c r="AB26" s="344">
        <v>7.4695999999999998</v>
      </c>
      <c r="AC26" s="344">
        <v>6.7698</v>
      </c>
      <c r="AD26" s="344">
        <v>6.5419999999999998</v>
      </c>
      <c r="AE26" s="344">
        <v>10.7522</v>
      </c>
      <c r="AF26" s="350">
        <v>6.9172000000000002</v>
      </c>
      <c r="AG26" s="342"/>
      <c r="AH26" s="596">
        <v>2</v>
      </c>
      <c r="AI26" s="342">
        <v>7</v>
      </c>
      <c r="AJ26" s="342">
        <v>4</v>
      </c>
      <c r="AK26" s="342">
        <v>2</v>
      </c>
      <c r="AL26" s="342">
        <v>2</v>
      </c>
      <c r="AM26" s="342">
        <v>1</v>
      </c>
      <c r="AN26" s="342">
        <v>8</v>
      </c>
      <c r="AO26" s="425">
        <v>9</v>
      </c>
      <c r="AP26" s="342">
        <v>5</v>
      </c>
      <c r="AQ26" s="342">
        <v>3</v>
      </c>
      <c r="AR26" s="342">
        <v>5</v>
      </c>
      <c r="AS26" s="342">
        <v>9</v>
      </c>
      <c r="AT26" s="342">
        <v>2</v>
      </c>
      <c r="AU26" s="342">
        <v>17</v>
      </c>
      <c r="AV26" s="342">
        <v>6</v>
      </c>
      <c r="AW26" s="342">
        <v>8</v>
      </c>
      <c r="AX26" s="342">
        <v>8</v>
      </c>
      <c r="AY26" s="597">
        <v>17</v>
      </c>
      <c r="AZ26" s="580"/>
      <c r="BA26" s="949">
        <v>2.2000000000000002</v>
      </c>
      <c r="BB26" s="832">
        <v>82.99</v>
      </c>
      <c r="BC26" s="344" t="s">
        <v>430</v>
      </c>
      <c r="BD26" s="344" t="s">
        <v>430</v>
      </c>
      <c r="BE26" s="371" t="s">
        <v>430</v>
      </c>
      <c r="BF26" s="949">
        <v>14.81</v>
      </c>
      <c r="BG26" s="370"/>
      <c r="BH26" s="834">
        <v>14.81</v>
      </c>
      <c r="BI26" s="832">
        <v>28.9</v>
      </c>
      <c r="BJ26" s="832">
        <v>43.39</v>
      </c>
      <c r="BK26" s="832">
        <v>10.69</v>
      </c>
      <c r="BL26" s="344" t="s">
        <v>430</v>
      </c>
      <c r="BM26" s="368" t="s">
        <v>430</v>
      </c>
      <c r="BN26" s="368" t="s">
        <v>430</v>
      </c>
      <c r="BO26" s="834">
        <v>2.2000000000000002</v>
      </c>
      <c r="BP26" s="368" t="s">
        <v>430</v>
      </c>
      <c r="BQ26" s="368" t="s">
        <v>430</v>
      </c>
      <c r="BR26" s="370"/>
      <c r="BS26" s="464" t="s">
        <v>430</v>
      </c>
      <c r="BT26" s="344" t="s">
        <v>430</v>
      </c>
      <c r="BU26" s="370"/>
      <c r="BV26" s="426" t="s">
        <v>7385</v>
      </c>
    </row>
    <row r="27" spans="1:74" x14ac:dyDescent="0.25">
      <c r="A27" s="314" t="s">
        <v>93</v>
      </c>
      <c r="B27" s="43"/>
      <c r="C27" s="710"/>
      <c r="D27" s="43"/>
      <c r="E27" s="51"/>
      <c r="F27" s="43"/>
      <c r="G27" s="55"/>
      <c r="H27" s="248"/>
      <c r="I27" s="70"/>
      <c r="J27" s="59"/>
      <c r="K27" s="59"/>
      <c r="L27" s="88"/>
      <c r="M27" s="59"/>
      <c r="N27" s="70">
        <v>7.6422999999999996</v>
      </c>
      <c r="O27" s="59">
        <v>15.362299999999999</v>
      </c>
      <c r="P27" s="59">
        <v>9.8683999999999994</v>
      </c>
      <c r="Q27" s="59">
        <v>8.1203000000000003</v>
      </c>
      <c r="R27" s="59">
        <v>8.2848000000000006</v>
      </c>
      <c r="S27" s="59">
        <v>6.9145000000000003</v>
      </c>
      <c r="T27" s="59">
        <v>6.7765000000000004</v>
      </c>
      <c r="U27" s="88">
        <v>6.5342000000000002</v>
      </c>
      <c r="V27" s="70">
        <v>6.3959000000000001</v>
      </c>
      <c r="W27" s="59">
        <v>6.8257000000000003</v>
      </c>
      <c r="X27" s="59">
        <v>7.0119999999999996</v>
      </c>
      <c r="Y27" s="272">
        <v>6.2351999999999999</v>
      </c>
      <c r="Z27" s="59">
        <v>6.1449999999999996</v>
      </c>
      <c r="AA27" s="59">
        <v>11.232100000000001</v>
      </c>
      <c r="AB27" s="59">
        <v>7.4150999999999998</v>
      </c>
      <c r="AC27" s="59">
        <v>6.7680999999999996</v>
      </c>
      <c r="AD27" s="59">
        <v>6.5385999999999997</v>
      </c>
      <c r="AE27" s="59">
        <v>11.232100000000001</v>
      </c>
      <c r="AF27" s="88">
        <v>6.8170000000000002</v>
      </c>
      <c r="AG27" s="51"/>
      <c r="AH27" s="303">
        <v>19</v>
      </c>
      <c r="AI27" s="51">
        <v>19</v>
      </c>
      <c r="AJ27" s="51">
        <v>19</v>
      </c>
      <c r="AK27" s="51">
        <v>19</v>
      </c>
      <c r="AL27" s="51">
        <v>19</v>
      </c>
      <c r="AM27" s="51">
        <v>19</v>
      </c>
      <c r="AN27" s="51">
        <v>19</v>
      </c>
      <c r="AO27" s="315">
        <v>19</v>
      </c>
      <c r="AP27" s="51">
        <v>18</v>
      </c>
      <c r="AQ27" s="51">
        <v>18</v>
      </c>
      <c r="AR27" s="51">
        <v>18</v>
      </c>
      <c r="AS27" s="51">
        <v>18</v>
      </c>
      <c r="AT27" s="51">
        <v>18</v>
      </c>
      <c r="AU27" s="51">
        <v>19</v>
      </c>
      <c r="AV27" s="51">
        <v>19</v>
      </c>
      <c r="AW27" s="51">
        <v>19</v>
      </c>
      <c r="AX27" s="51">
        <v>19</v>
      </c>
      <c r="AY27" s="296">
        <v>19</v>
      </c>
      <c r="AZ27" s="575"/>
      <c r="BA27" s="272"/>
      <c r="BB27" s="59"/>
      <c r="BC27" s="59"/>
      <c r="BD27" s="59"/>
      <c r="BE27" s="272"/>
      <c r="BF27" s="272"/>
      <c r="BG27" s="66"/>
      <c r="BH27" s="33"/>
      <c r="BI27" s="59"/>
      <c r="BJ27" s="59"/>
      <c r="BK27" s="59"/>
      <c r="BL27" s="59"/>
      <c r="BM27" s="33"/>
      <c r="BN27" s="84"/>
      <c r="BO27" s="84"/>
      <c r="BP27" s="84"/>
      <c r="BQ27" s="84"/>
      <c r="BR27" s="598"/>
      <c r="BS27" s="263"/>
      <c r="BT27" s="59"/>
      <c r="BU27" s="66"/>
      <c r="BV27" s="34"/>
    </row>
    <row r="28" spans="1:74" x14ac:dyDescent="0.25">
      <c r="A28" s="316" t="s">
        <v>94</v>
      </c>
      <c r="B28" s="44"/>
      <c r="C28" s="711"/>
      <c r="D28" s="44"/>
      <c r="E28" s="52"/>
      <c r="F28" s="44"/>
      <c r="G28" s="56"/>
      <c r="H28" s="64"/>
      <c r="I28" s="71"/>
      <c r="J28" s="60"/>
      <c r="K28" s="60"/>
      <c r="L28" s="89"/>
      <c r="M28" s="60"/>
      <c r="N28" s="71">
        <v>8.6746999999999996</v>
      </c>
      <c r="O28" s="60">
        <v>16.816400000000002</v>
      </c>
      <c r="P28" s="60">
        <v>10.389699999999999</v>
      </c>
      <c r="Q28" s="60">
        <v>8.3190000000000008</v>
      </c>
      <c r="R28" s="60">
        <v>8.4628999999999994</v>
      </c>
      <c r="S28" s="60">
        <v>7.0315000000000003</v>
      </c>
      <c r="T28" s="60">
        <v>6.8646000000000003</v>
      </c>
      <c r="U28" s="89">
        <v>6.6054000000000004</v>
      </c>
      <c r="V28" s="71">
        <v>6.4641999999999999</v>
      </c>
      <c r="W28" s="60">
        <v>6.8807999999999998</v>
      </c>
      <c r="X28" s="60">
        <v>7.06</v>
      </c>
      <c r="Y28" s="273">
        <v>6.2872000000000003</v>
      </c>
      <c r="Z28" s="60">
        <v>6.2030000000000003</v>
      </c>
      <c r="AA28" s="60">
        <v>11.876300000000001</v>
      </c>
      <c r="AB28" s="60">
        <v>7.5198999999999998</v>
      </c>
      <c r="AC28" s="60">
        <v>6.8524000000000003</v>
      </c>
      <c r="AD28" s="60">
        <v>6.6104000000000003</v>
      </c>
      <c r="AE28" s="60">
        <v>11.876300000000001</v>
      </c>
      <c r="AF28" s="89">
        <v>6.9172000000000002</v>
      </c>
      <c r="AG28" s="52"/>
      <c r="AH28" s="301"/>
      <c r="AI28" s="52"/>
      <c r="AJ28" s="52"/>
      <c r="AK28" s="52"/>
      <c r="AL28" s="52"/>
      <c r="AM28" s="52"/>
      <c r="AN28" s="52"/>
      <c r="AO28" s="309"/>
      <c r="AP28" s="52"/>
      <c r="AQ28" s="52"/>
      <c r="AR28" s="52"/>
      <c r="AS28" s="52"/>
      <c r="AT28" s="52"/>
      <c r="AU28" s="52"/>
      <c r="AV28" s="52"/>
      <c r="AW28" s="52"/>
      <c r="AX28" s="52"/>
      <c r="AY28" s="294"/>
      <c r="AZ28" s="576"/>
      <c r="BA28" s="273"/>
      <c r="BB28" s="60"/>
      <c r="BC28" s="60"/>
      <c r="BD28" s="60"/>
      <c r="BE28" s="273"/>
      <c r="BF28" s="273"/>
      <c r="BG28" s="67"/>
      <c r="BH28" s="25"/>
      <c r="BI28" s="60"/>
      <c r="BJ28" s="60"/>
      <c r="BK28" s="60"/>
      <c r="BL28" s="60"/>
      <c r="BM28" s="25"/>
      <c r="BN28" s="85"/>
      <c r="BO28" s="85"/>
      <c r="BP28" s="85"/>
      <c r="BQ28" s="85"/>
      <c r="BR28" s="592"/>
      <c r="BS28" s="264"/>
      <c r="BT28" s="60"/>
      <c r="BU28" s="67"/>
      <c r="BV28" s="26"/>
    </row>
    <row r="29" spans="1:74" x14ac:dyDescent="0.25">
      <c r="A29" s="316" t="s">
        <v>95</v>
      </c>
      <c r="B29" s="44"/>
      <c r="C29" s="711"/>
      <c r="D29" s="44"/>
      <c r="E29" s="52"/>
      <c r="F29" s="44"/>
      <c r="G29" s="56"/>
      <c r="H29" s="64"/>
      <c r="I29" s="71"/>
      <c r="J29" s="60"/>
      <c r="K29" s="60"/>
      <c r="L29" s="89"/>
      <c r="M29" s="60"/>
      <c r="N29" s="71">
        <v>6.8362999999999996</v>
      </c>
      <c r="O29" s="60">
        <v>14.052300000000001</v>
      </c>
      <c r="P29" s="60">
        <v>9.3995999999999995</v>
      </c>
      <c r="Q29" s="60">
        <v>7.8170999999999999</v>
      </c>
      <c r="R29" s="60">
        <v>7.9909999999999997</v>
      </c>
      <c r="S29" s="60">
        <v>6.7346000000000004</v>
      </c>
      <c r="T29" s="60">
        <v>6.6292999999999997</v>
      </c>
      <c r="U29" s="89">
        <v>6.4438000000000004</v>
      </c>
      <c r="V29" s="71">
        <v>6.3243999999999998</v>
      </c>
      <c r="W29" s="60">
        <v>6.7645999999999997</v>
      </c>
      <c r="X29" s="60">
        <v>6.9598000000000004</v>
      </c>
      <c r="Y29" s="273">
        <v>6.1963999999999997</v>
      </c>
      <c r="Z29" s="60">
        <v>6.0758999999999999</v>
      </c>
      <c r="AA29" s="60">
        <v>10.5962</v>
      </c>
      <c r="AB29" s="60">
        <v>7.141</v>
      </c>
      <c r="AC29" s="60">
        <v>6.6219000000000001</v>
      </c>
      <c r="AD29" s="60">
        <v>6.4467999999999996</v>
      </c>
      <c r="AE29" s="60">
        <v>10.5962</v>
      </c>
      <c r="AF29" s="89">
        <v>6.4722999999999997</v>
      </c>
      <c r="AG29" s="52"/>
      <c r="AH29" s="301"/>
      <c r="AI29" s="52"/>
      <c r="AJ29" s="52"/>
      <c r="AK29" s="52"/>
      <c r="AL29" s="52"/>
      <c r="AM29" s="52"/>
      <c r="AN29" s="52"/>
      <c r="AO29" s="309"/>
      <c r="AP29" s="52"/>
      <c r="AQ29" s="52"/>
      <c r="AR29" s="52"/>
      <c r="AS29" s="52"/>
      <c r="AT29" s="52"/>
      <c r="AU29" s="52"/>
      <c r="AV29" s="52"/>
      <c r="AW29" s="52"/>
      <c r="AX29" s="52"/>
      <c r="AY29" s="294"/>
      <c r="AZ29" s="576"/>
      <c r="BA29" s="273"/>
      <c r="BB29" s="60"/>
      <c r="BC29" s="60"/>
      <c r="BD29" s="60"/>
      <c r="BE29" s="273"/>
      <c r="BF29" s="273"/>
      <c r="BG29" s="67"/>
      <c r="BH29" s="25"/>
      <c r="BI29" s="60"/>
      <c r="BJ29" s="60"/>
      <c r="BK29" s="60"/>
      <c r="BL29" s="60"/>
      <c r="BM29" s="25"/>
      <c r="BN29" s="85"/>
      <c r="BO29" s="85"/>
      <c r="BP29" s="85"/>
      <c r="BQ29" s="85"/>
      <c r="BR29" s="592"/>
      <c r="BS29" s="264"/>
      <c r="BT29" s="60"/>
      <c r="BU29" s="67"/>
      <c r="BV29" s="26"/>
    </row>
    <row r="30" spans="1:74" x14ac:dyDescent="0.25">
      <c r="A30" s="317" t="s">
        <v>96</v>
      </c>
      <c r="B30" s="45"/>
      <c r="C30" s="712"/>
      <c r="D30" s="45"/>
      <c r="E30" s="53"/>
      <c r="F30" s="45"/>
      <c r="G30" s="57"/>
      <c r="H30" s="250"/>
      <c r="I30" s="72"/>
      <c r="J30" s="61"/>
      <c r="K30" s="61"/>
      <c r="L30" s="90"/>
      <c r="M30" s="61"/>
      <c r="N30" s="72">
        <v>7.5410000000000004</v>
      </c>
      <c r="O30" s="61">
        <v>15.349299999999999</v>
      </c>
      <c r="P30" s="61">
        <v>9.8892000000000007</v>
      </c>
      <c r="Q30" s="61">
        <v>8.1669</v>
      </c>
      <c r="R30" s="61">
        <v>8.3381000000000007</v>
      </c>
      <c r="S30" s="61">
        <v>6.9283999999999999</v>
      </c>
      <c r="T30" s="61">
        <v>6.7724000000000002</v>
      </c>
      <c r="U30" s="90">
        <v>6.5289000000000001</v>
      </c>
      <c r="V30" s="72">
        <v>6.3884499999999997</v>
      </c>
      <c r="W30" s="61">
        <v>6.8179499999999997</v>
      </c>
      <c r="X30" s="61">
        <v>7.00535</v>
      </c>
      <c r="Y30" s="275">
        <v>6.2354000000000003</v>
      </c>
      <c r="Z30" s="61">
        <v>6.1505999999999998</v>
      </c>
      <c r="AA30" s="61">
        <v>11.1225</v>
      </c>
      <c r="AB30" s="61">
        <v>7.4138000000000002</v>
      </c>
      <c r="AC30" s="61">
        <v>6.7638999999999996</v>
      </c>
      <c r="AD30" s="61">
        <v>6.5339</v>
      </c>
      <c r="AE30" s="61">
        <v>11.1225</v>
      </c>
      <c r="AF30" s="90">
        <v>6.8343999999999996</v>
      </c>
      <c r="AG30" s="53"/>
      <c r="AH30" s="304"/>
      <c r="AI30" s="53"/>
      <c r="AJ30" s="53"/>
      <c r="AK30" s="53"/>
      <c r="AL30" s="53"/>
      <c r="AM30" s="53"/>
      <c r="AN30" s="53"/>
      <c r="AO30" s="318"/>
      <c r="AP30" s="53"/>
      <c r="AQ30" s="53"/>
      <c r="AR30" s="53"/>
      <c r="AS30" s="53"/>
      <c r="AT30" s="53"/>
      <c r="AU30" s="53"/>
      <c r="AV30" s="53"/>
      <c r="AW30" s="53"/>
      <c r="AX30" s="53"/>
      <c r="AY30" s="297"/>
      <c r="AZ30" s="577"/>
      <c r="BA30" s="275"/>
      <c r="BB30" s="61"/>
      <c r="BC30" s="61"/>
      <c r="BD30" s="61"/>
      <c r="BE30" s="275"/>
      <c r="BF30" s="275"/>
      <c r="BG30" s="68"/>
      <c r="BH30" s="27"/>
      <c r="BI30" s="61"/>
      <c r="BJ30" s="61"/>
      <c r="BK30" s="61"/>
      <c r="BL30" s="61"/>
      <c r="BM30" s="27"/>
      <c r="BN30" s="86"/>
      <c r="BO30" s="86"/>
      <c r="BP30" s="86"/>
      <c r="BQ30" s="86"/>
      <c r="BR30" s="599"/>
      <c r="BS30" s="266"/>
      <c r="BT30" s="61"/>
      <c r="BU30" s="68"/>
      <c r="BV30" s="268"/>
    </row>
    <row r="31" spans="1:74" ht="14.5" x14ac:dyDescent="0.25">
      <c r="A31" s="319" t="s">
        <v>222</v>
      </c>
      <c r="B31" s="46"/>
      <c r="C31" s="713"/>
      <c r="D31" s="46"/>
      <c r="E31" s="54"/>
      <c r="F31" s="46"/>
      <c r="G31" s="58"/>
      <c r="H31" s="251"/>
      <c r="I31" s="73"/>
      <c r="J31" s="62"/>
      <c r="K31" s="62"/>
      <c r="L31" s="91"/>
      <c r="M31" s="62"/>
      <c r="N31" s="73"/>
      <c r="O31" s="62"/>
      <c r="P31" s="62"/>
      <c r="Q31" s="62"/>
      <c r="R31" s="62"/>
      <c r="S31" s="62"/>
      <c r="T31" s="62"/>
      <c r="U31" s="91"/>
      <c r="V31" s="73"/>
      <c r="W31" s="62"/>
      <c r="X31" s="62"/>
      <c r="Y31" s="241"/>
      <c r="Z31" s="62"/>
      <c r="AA31" s="62"/>
      <c r="AB31" s="62"/>
      <c r="AC31" s="62"/>
      <c r="AD31" s="62"/>
      <c r="AE31" s="62"/>
      <c r="AF31" s="91"/>
      <c r="AG31" s="54"/>
      <c r="AH31" s="305"/>
      <c r="AI31" s="54"/>
      <c r="AJ31" s="54"/>
      <c r="AK31" s="54"/>
      <c r="AL31" s="54"/>
      <c r="AM31" s="54"/>
      <c r="AN31" s="54"/>
      <c r="AO31" s="243"/>
      <c r="AP31" s="54"/>
      <c r="AQ31" s="54"/>
      <c r="AR31" s="54"/>
      <c r="AS31" s="54"/>
      <c r="AT31" s="54"/>
      <c r="AU31" s="54"/>
      <c r="AV31" s="54"/>
      <c r="AW31" s="54"/>
      <c r="AX31" s="54"/>
      <c r="AY31" s="298"/>
      <c r="AZ31" s="578"/>
      <c r="BA31" s="241"/>
      <c r="BB31" s="62"/>
      <c r="BC31" s="62"/>
      <c r="BD31" s="62"/>
      <c r="BE31" s="241"/>
      <c r="BF31" s="241"/>
      <c r="BG31" s="69"/>
      <c r="BH31" s="40"/>
      <c r="BI31" s="62"/>
      <c r="BJ31" s="62"/>
      <c r="BK31" s="62"/>
      <c r="BL31" s="62"/>
      <c r="BM31" s="40"/>
      <c r="BN31" s="87"/>
      <c r="BO31" s="87"/>
      <c r="BP31" s="87"/>
      <c r="BQ31" s="87"/>
      <c r="BR31" s="541"/>
      <c r="BS31" s="267"/>
      <c r="BT31" s="62"/>
      <c r="BU31" s="69"/>
      <c r="BV31" s="41"/>
    </row>
    <row r="32" spans="1:74" x14ac:dyDescent="0.25">
      <c r="A32" s="333" t="s">
        <v>7405</v>
      </c>
      <c r="B32" s="365"/>
      <c r="C32" s="708">
        <v>39163</v>
      </c>
      <c r="D32" s="365"/>
      <c r="E32" s="334">
        <v>79363.31</v>
      </c>
      <c r="F32" s="365"/>
      <c r="G32" s="335">
        <v>4339.2727000000004</v>
      </c>
      <c r="H32" s="459"/>
      <c r="I32" s="915">
        <v>0.08</v>
      </c>
      <c r="J32" s="832">
        <v>6.5</v>
      </c>
      <c r="K32" s="832">
        <v>7.0000000000000007E-2</v>
      </c>
      <c r="L32" s="955">
        <v>0.08</v>
      </c>
      <c r="M32" s="336"/>
      <c r="N32" s="338">
        <v>7.3414000000000001</v>
      </c>
      <c r="O32" s="336">
        <v>16.287199999999999</v>
      </c>
      <c r="P32" s="336">
        <v>10.0436</v>
      </c>
      <c r="Q32" s="336">
        <v>8.1898</v>
      </c>
      <c r="R32" s="336">
        <v>8.2027000000000001</v>
      </c>
      <c r="S32" s="336">
        <v>6.8266999999999998</v>
      </c>
      <c r="T32" s="336">
        <v>6.6791999999999998</v>
      </c>
      <c r="U32" s="340">
        <v>6.4114000000000004</v>
      </c>
      <c r="V32" s="338">
        <v>6.2541000000000002</v>
      </c>
      <c r="W32" s="336">
        <v>6.6604000000000001</v>
      </c>
      <c r="X32" s="336">
        <v>6.8493000000000004</v>
      </c>
      <c r="Y32" s="367">
        <v>6.0864000000000003</v>
      </c>
      <c r="Z32" s="336">
        <v>5.9968000000000004</v>
      </c>
      <c r="AA32" s="336">
        <v>11.7577</v>
      </c>
      <c r="AB32" s="336">
        <v>7.3688000000000002</v>
      </c>
      <c r="AC32" s="336">
        <v>6.6696999999999997</v>
      </c>
      <c r="AD32" s="336">
        <v>6.4165000000000001</v>
      </c>
      <c r="AE32" s="336">
        <v>11.7577</v>
      </c>
      <c r="AF32" s="340">
        <v>6.8794000000000004</v>
      </c>
      <c r="AG32" s="334"/>
      <c r="AH32" s="594">
        <v>12</v>
      </c>
      <c r="AI32" s="334">
        <v>2</v>
      </c>
      <c r="AJ32" s="334">
        <v>2</v>
      </c>
      <c r="AK32" s="334">
        <v>3</v>
      </c>
      <c r="AL32" s="334">
        <v>11</v>
      </c>
      <c r="AM32" s="334">
        <v>7</v>
      </c>
      <c r="AN32" s="334">
        <v>10</v>
      </c>
      <c r="AO32" s="600">
        <v>12</v>
      </c>
      <c r="AP32" s="334">
        <v>15</v>
      </c>
      <c r="AQ32" s="334">
        <v>16</v>
      </c>
      <c r="AR32" s="334">
        <v>16</v>
      </c>
      <c r="AS32" s="334">
        <v>17</v>
      </c>
      <c r="AT32" s="334">
        <v>15</v>
      </c>
      <c r="AU32" s="334">
        <v>2</v>
      </c>
      <c r="AV32" s="334">
        <v>6</v>
      </c>
      <c r="AW32" s="334">
        <v>10</v>
      </c>
      <c r="AX32" s="334">
        <v>12</v>
      </c>
      <c r="AY32" s="595">
        <v>2</v>
      </c>
      <c r="AZ32" s="579"/>
      <c r="BA32" s="949">
        <v>12.04</v>
      </c>
      <c r="BB32" s="832">
        <v>77.819999999999993</v>
      </c>
      <c r="BC32" s="832">
        <v>0.56000000000000005</v>
      </c>
      <c r="BD32" s="336" t="s">
        <v>430</v>
      </c>
      <c r="BE32" s="367" t="s">
        <v>430</v>
      </c>
      <c r="BF32" s="949">
        <v>9.58</v>
      </c>
      <c r="BG32" s="366"/>
      <c r="BH32" s="834">
        <v>9.58</v>
      </c>
      <c r="BI32" s="832">
        <v>41.07</v>
      </c>
      <c r="BJ32" s="832">
        <v>36.32</v>
      </c>
      <c r="BK32" s="832">
        <v>0.98</v>
      </c>
      <c r="BL32" s="336" t="s">
        <v>430</v>
      </c>
      <c r="BM32" s="834">
        <v>0.35</v>
      </c>
      <c r="BN32" s="364" t="s">
        <v>430</v>
      </c>
      <c r="BO32" s="834">
        <v>11.69</v>
      </c>
      <c r="BP32" s="364" t="s">
        <v>430</v>
      </c>
      <c r="BQ32" s="364" t="s">
        <v>430</v>
      </c>
      <c r="BR32" s="366"/>
      <c r="BS32" s="461" t="s">
        <v>430</v>
      </c>
      <c r="BT32" s="336" t="s">
        <v>430</v>
      </c>
      <c r="BU32" s="366"/>
      <c r="BV32" s="567" t="s">
        <v>7385</v>
      </c>
    </row>
    <row r="33" spans="1:75" s="106" customFormat="1" x14ac:dyDescent="0.25">
      <c r="A33" s="341" t="s">
        <v>7406</v>
      </c>
      <c r="B33" s="369"/>
      <c r="C33" s="709">
        <v>36816</v>
      </c>
      <c r="D33" s="369"/>
      <c r="E33" s="342">
        <v>67998.37</v>
      </c>
      <c r="F33" s="369"/>
      <c r="G33" s="343">
        <v>5447.8441999999995</v>
      </c>
      <c r="H33" s="462"/>
      <c r="I33" s="915">
        <v>9.8629999999999995E-2</v>
      </c>
      <c r="J33" s="832">
        <v>6.61</v>
      </c>
      <c r="K33" s="832">
        <v>8.7669999999999998E-2</v>
      </c>
      <c r="L33" s="955">
        <v>9.5890000000000003E-2</v>
      </c>
      <c r="M33" s="344"/>
      <c r="N33" s="346">
        <v>7.4584999999999999</v>
      </c>
      <c r="O33" s="344">
        <v>14.975300000000001</v>
      </c>
      <c r="P33" s="344">
        <v>9.5512999999999995</v>
      </c>
      <c r="Q33" s="344">
        <v>7.8505000000000003</v>
      </c>
      <c r="R33" s="344">
        <v>8.0909999999999993</v>
      </c>
      <c r="S33" s="344">
        <v>6.7247000000000003</v>
      </c>
      <c r="T33" s="344">
        <v>6.6609999999999996</v>
      </c>
      <c r="U33" s="350">
        <v>6.4257</v>
      </c>
      <c r="V33" s="346">
        <v>6.2781000000000002</v>
      </c>
      <c r="W33" s="344">
        <v>6.7058999999999997</v>
      </c>
      <c r="X33" s="344">
        <v>6.8905000000000003</v>
      </c>
      <c r="Y33" s="371">
        <v>6.1079999999999997</v>
      </c>
      <c r="Z33" s="344">
        <v>5.9881000000000002</v>
      </c>
      <c r="AA33" s="344">
        <v>11.028</v>
      </c>
      <c r="AB33" s="344">
        <v>7.2919999999999998</v>
      </c>
      <c r="AC33" s="344">
        <v>6.6551999999999998</v>
      </c>
      <c r="AD33" s="344">
        <v>6.4279000000000002</v>
      </c>
      <c r="AE33" s="344">
        <v>11.028</v>
      </c>
      <c r="AF33" s="350">
        <v>6.8121999999999998</v>
      </c>
      <c r="AG33" s="342"/>
      <c r="AH33" s="596">
        <v>8</v>
      </c>
      <c r="AI33" s="342">
        <v>13</v>
      </c>
      <c r="AJ33" s="342">
        <v>15</v>
      </c>
      <c r="AK33" s="342">
        <v>14</v>
      </c>
      <c r="AL33" s="342">
        <v>15</v>
      </c>
      <c r="AM33" s="342">
        <v>16</v>
      </c>
      <c r="AN33" s="342">
        <v>12</v>
      </c>
      <c r="AO33" s="425">
        <v>8</v>
      </c>
      <c r="AP33" s="342">
        <v>10</v>
      </c>
      <c r="AQ33" s="342">
        <v>11</v>
      </c>
      <c r="AR33" s="342">
        <v>13</v>
      </c>
      <c r="AS33" s="342">
        <v>13</v>
      </c>
      <c r="AT33" s="342">
        <v>16</v>
      </c>
      <c r="AU33" s="342">
        <v>9</v>
      </c>
      <c r="AV33" s="342">
        <v>14</v>
      </c>
      <c r="AW33" s="342">
        <v>12</v>
      </c>
      <c r="AX33" s="342">
        <v>9</v>
      </c>
      <c r="AY33" s="597">
        <v>9</v>
      </c>
      <c r="AZ33" s="580"/>
      <c r="BA33" s="949">
        <v>12.3</v>
      </c>
      <c r="BB33" s="832">
        <v>78.66</v>
      </c>
      <c r="BC33" s="832">
        <v>0.15</v>
      </c>
      <c r="BD33" s="344" t="s">
        <v>430</v>
      </c>
      <c r="BE33" s="371" t="s">
        <v>430</v>
      </c>
      <c r="BF33" s="949">
        <v>8.89</v>
      </c>
      <c r="BG33" s="370"/>
      <c r="BH33" s="834">
        <v>8.89</v>
      </c>
      <c r="BI33" s="832">
        <v>30.48</v>
      </c>
      <c r="BJ33" s="832">
        <v>45.94</v>
      </c>
      <c r="BK33" s="832">
        <v>2.4</v>
      </c>
      <c r="BL33" s="344" t="s">
        <v>430</v>
      </c>
      <c r="BM33" s="834">
        <v>0.04</v>
      </c>
      <c r="BN33" s="368" t="s">
        <v>430</v>
      </c>
      <c r="BO33" s="834">
        <v>12.26</v>
      </c>
      <c r="BP33" s="368" t="s">
        <v>430</v>
      </c>
      <c r="BQ33" s="368" t="s">
        <v>430</v>
      </c>
      <c r="BR33" s="370"/>
      <c r="BS33" s="464" t="s">
        <v>430</v>
      </c>
      <c r="BT33" s="344" t="s">
        <v>430</v>
      </c>
      <c r="BU33" s="370"/>
      <c r="BV33" s="426" t="s">
        <v>7385</v>
      </c>
    </row>
    <row r="34" spans="1:75" s="106" customFormat="1" x14ac:dyDescent="0.25">
      <c r="A34" s="341" t="s">
        <v>7407</v>
      </c>
      <c r="B34" s="369"/>
      <c r="C34" s="709">
        <v>38674</v>
      </c>
      <c r="D34" s="369"/>
      <c r="E34" s="342">
        <v>58095.62</v>
      </c>
      <c r="F34" s="369"/>
      <c r="G34" s="343">
        <v>410.95749999999998</v>
      </c>
      <c r="H34" s="462"/>
      <c r="I34" s="915">
        <v>0.10255</v>
      </c>
      <c r="J34" s="832">
        <v>6.46</v>
      </c>
      <c r="K34" s="832">
        <v>9.3420000000000003E-2</v>
      </c>
      <c r="L34" s="955">
        <v>9.9839999999999998E-2</v>
      </c>
      <c r="M34" s="344"/>
      <c r="N34" s="346">
        <v>7.4443999999999999</v>
      </c>
      <c r="O34" s="344">
        <v>15.9962</v>
      </c>
      <c r="P34" s="344">
        <v>9.9779999999999998</v>
      </c>
      <c r="Q34" s="344">
        <v>8.1247000000000007</v>
      </c>
      <c r="R34" s="344">
        <v>8.2543000000000006</v>
      </c>
      <c r="S34" s="344">
        <v>6.7850000000000001</v>
      </c>
      <c r="T34" s="344">
        <v>6.6314000000000002</v>
      </c>
      <c r="U34" s="350">
        <v>6.3895</v>
      </c>
      <c r="V34" s="346">
        <v>6.2561</v>
      </c>
      <c r="W34" s="344">
        <v>6.6978999999999997</v>
      </c>
      <c r="X34" s="344">
        <v>6.8937999999999997</v>
      </c>
      <c r="Y34" s="371">
        <v>6.1094999999999997</v>
      </c>
      <c r="Z34" s="344">
        <v>6.0472000000000001</v>
      </c>
      <c r="AA34" s="344">
        <v>11.7003</v>
      </c>
      <c r="AB34" s="344">
        <v>7.2946999999999997</v>
      </c>
      <c r="AC34" s="344">
        <v>6.6272000000000002</v>
      </c>
      <c r="AD34" s="344">
        <v>6.3936000000000002</v>
      </c>
      <c r="AE34" s="344">
        <v>11.7003</v>
      </c>
      <c r="AF34" s="350">
        <v>7.0899000000000001</v>
      </c>
      <c r="AG34" s="342"/>
      <c r="AH34" s="596">
        <v>9</v>
      </c>
      <c r="AI34" s="342">
        <v>3</v>
      </c>
      <c r="AJ34" s="342">
        <v>4</v>
      </c>
      <c r="AK34" s="342">
        <v>5</v>
      </c>
      <c r="AL34" s="342">
        <v>7</v>
      </c>
      <c r="AM34" s="342">
        <v>12</v>
      </c>
      <c r="AN34" s="342">
        <v>15</v>
      </c>
      <c r="AO34" s="425">
        <v>15</v>
      </c>
      <c r="AP34" s="342">
        <v>14</v>
      </c>
      <c r="AQ34" s="342">
        <v>12</v>
      </c>
      <c r="AR34" s="342">
        <v>10</v>
      </c>
      <c r="AS34" s="342">
        <v>10</v>
      </c>
      <c r="AT34" s="342">
        <v>9</v>
      </c>
      <c r="AU34" s="342">
        <v>4</v>
      </c>
      <c r="AV34" s="342">
        <v>13</v>
      </c>
      <c r="AW34" s="342">
        <v>14</v>
      </c>
      <c r="AX34" s="342">
        <v>14</v>
      </c>
      <c r="AY34" s="597">
        <v>4</v>
      </c>
      <c r="AZ34" s="580"/>
      <c r="BA34" s="949">
        <v>16.37</v>
      </c>
      <c r="BB34" s="832">
        <v>68.7</v>
      </c>
      <c r="BC34" s="344" t="s">
        <v>430</v>
      </c>
      <c r="BD34" s="344" t="s">
        <v>430</v>
      </c>
      <c r="BE34" s="371" t="s">
        <v>430</v>
      </c>
      <c r="BF34" s="949">
        <v>14.93</v>
      </c>
      <c r="BG34" s="370"/>
      <c r="BH34" s="834">
        <v>14.93</v>
      </c>
      <c r="BI34" s="832">
        <v>25.86</v>
      </c>
      <c r="BJ34" s="832">
        <v>41.5</v>
      </c>
      <c r="BK34" s="832">
        <v>1.34</v>
      </c>
      <c r="BL34" s="344" t="s">
        <v>430</v>
      </c>
      <c r="BM34" s="834">
        <v>0.27</v>
      </c>
      <c r="BN34" s="368" t="s">
        <v>430</v>
      </c>
      <c r="BO34" s="834">
        <v>16.11</v>
      </c>
      <c r="BP34" s="368" t="s">
        <v>430</v>
      </c>
      <c r="BQ34" s="368" t="s">
        <v>430</v>
      </c>
      <c r="BR34" s="370"/>
      <c r="BS34" s="464" t="s">
        <v>430</v>
      </c>
      <c r="BT34" s="344" t="s">
        <v>430</v>
      </c>
      <c r="BU34" s="370"/>
      <c r="BV34" s="426" t="s">
        <v>7385</v>
      </c>
    </row>
    <row r="35" spans="1:75" s="106" customFormat="1" x14ac:dyDescent="0.25">
      <c r="A35" s="341" t="s">
        <v>7408</v>
      </c>
      <c r="B35" s="369"/>
      <c r="C35" s="709">
        <v>40095</v>
      </c>
      <c r="D35" s="369"/>
      <c r="E35" s="342">
        <v>56167.79</v>
      </c>
      <c r="F35" s="369"/>
      <c r="G35" s="343">
        <v>3093.8200999999999</v>
      </c>
      <c r="H35" s="462"/>
      <c r="I35" s="915">
        <v>9.5890000000000003E-2</v>
      </c>
      <c r="J35" s="832">
        <v>6.64</v>
      </c>
      <c r="K35" s="832">
        <v>9.5890000000000003E-2</v>
      </c>
      <c r="L35" s="955">
        <v>9.5890000000000003E-2</v>
      </c>
      <c r="M35" s="344"/>
      <c r="N35" s="346">
        <v>7.5757000000000003</v>
      </c>
      <c r="O35" s="344">
        <v>14.996</v>
      </c>
      <c r="P35" s="344">
        <v>9.6358999999999995</v>
      </c>
      <c r="Q35" s="344">
        <v>7.9295</v>
      </c>
      <c r="R35" s="344">
        <v>8.2609999999999992</v>
      </c>
      <c r="S35" s="344">
        <v>6.8978000000000002</v>
      </c>
      <c r="T35" s="344">
        <v>6.7647000000000004</v>
      </c>
      <c r="U35" s="350">
        <v>6.5026000000000002</v>
      </c>
      <c r="V35" s="346">
        <v>6.3548</v>
      </c>
      <c r="W35" s="344">
        <v>6.7762000000000002</v>
      </c>
      <c r="X35" s="344">
        <v>6.9615</v>
      </c>
      <c r="Y35" s="371">
        <v>6.1871999999999998</v>
      </c>
      <c r="Z35" s="344">
        <v>6.1069000000000004</v>
      </c>
      <c r="AA35" s="344">
        <v>10.848000000000001</v>
      </c>
      <c r="AB35" s="344">
        <v>7.4200999999999997</v>
      </c>
      <c r="AC35" s="344">
        <v>6.7525000000000004</v>
      </c>
      <c r="AD35" s="344">
        <v>6.5075000000000003</v>
      </c>
      <c r="AE35" s="344">
        <v>10.848000000000001</v>
      </c>
      <c r="AF35" s="350">
        <v>6.9797000000000002</v>
      </c>
      <c r="AG35" s="342"/>
      <c r="AH35" s="596">
        <v>6</v>
      </c>
      <c r="AI35" s="342">
        <v>12</v>
      </c>
      <c r="AJ35" s="342">
        <v>12</v>
      </c>
      <c r="AK35" s="342">
        <v>12</v>
      </c>
      <c r="AL35" s="342">
        <v>6</v>
      </c>
      <c r="AM35" s="342">
        <v>3</v>
      </c>
      <c r="AN35" s="342">
        <v>1</v>
      </c>
      <c r="AO35" s="425">
        <v>1</v>
      </c>
      <c r="AP35" s="342">
        <v>2</v>
      </c>
      <c r="AQ35" s="342">
        <v>2</v>
      </c>
      <c r="AR35" s="342">
        <v>1</v>
      </c>
      <c r="AS35" s="342">
        <v>1</v>
      </c>
      <c r="AT35" s="342">
        <v>2</v>
      </c>
      <c r="AU35" s="342">
        <v>13</v>
      </c>
      <c r="AV35" s="342">
        <v>2</v>
      </c>
      <c r="AW35" s="342">
        <v>1</v>
      </c>
      <c r="AX35" s="342">
        <v>1</v>
      </c>
      <c r="AY35" s="597">
        <v>13</v>
      </c>
      <c r="AZ35" s="580"/>
      <c r="BA35" s="949">
        <v>10.34</v>
      </c>
      <c r="BB35" s="832">
        <v>77.86</v>
      </c>
      <c r="BC35" s="344" t="s">
        <v>430</v>
      </c>
      <c r="BD35" s="344" t="s">
        <v>430</v>
      </c>
      <c r="BE35" s="371" t="s">
        <v>430</v>
      </c>
      <c r="BF35" s="949">
        <v>11.81</v>
      </c>
      <c r="BG35" s="370"/>
      <c r="BH35" s="834">
        <v>11.81</v>
      </c>
      <c r="BI35" s="832">
        <v>29.75</v>
      </c>
      <c r="BJ35" s="832">
        <v>44.39</v>
      </c>
      <c r="BK35" s="832">
        <v>3.71</v>
      </c>
      <c r="BL35" s="344" t="s">
        <v>430</v>
      </c>
      <c r="BM35" s="834">
        <v>0.04</v>
      </c>
      <c r="BN35" s="368" t="s">
        <v>430</v>
      </c>
      <c r="BO35" s="834">
        <v>10.3</v>
      </c>
      <c r="BP35" s="368" t="s">
        <v>430</v>
      </c>
      <c r="BQ35" s="368" t="s">
        <v>430</v>
      </c>
      <c r="BR35" s="370"/>
      <c r="BS35" s="464" t="s">
        <v>430</v>
      </c>
      <c r="BT35" s="344" t="s">
        <v>430</v>
      </c>
      <c r="BU35" s="370"/>
      <c r="BV35" s="426" t="s">
        <v>7385</v>
      </c>
    </row>
    <row r="36" spans="1:75" s="106" customFormat="1" x14ac:dyDescent="0.25">
      <c r="A36" s="341" t="s">
        <v>7409</v>
      </c>
      <c r="B36" s="369"/>
      <c r="C36" s="709">
        <v>38075</v>
      </c>
      <c r="D36" s="369"/>
      <c r="E36" s="342">
        <v>47519.519999999997</v>
      </c>
      <c r="F36" s="369"/>
      <c r="G36" s="343">
        <v>447.56729999999999</v>
      </c>
      <c r="H36" s="462"/>
      <c r="I36" s="915">
        <v>0.14000000000000001</v>
      </c>
      <c r="J36" s="832">
        <v>7.01</v>
      </c>
      <c r="K36" s="832">
        <v>0.13</v>
      </c>
      <c r="L36" s="955">
        <v>0.13</v>
      </c>
      <c r="M36" s="344"/>
      <c r="N36" s="346">
        <v>7.7000999999999999</v>
      </c>
      <c r="O36" s="344">
        <v>15.288399999999999</v>
      </c>
      <c r="P36" s="344">
        <v>9.8292000000000002</v>
      </c>
      <c r="Q36" s="344">
        <v>8.1204000000000001</v>
      </c>
      <c r="R36" s="344">
        <v>8.3231999999999999</v>
      </c>
      <c r="S36" s="344">
        <v>6.8582000000000001</v>
      </c>
      <c r="T36" s="344">
        <v>6.7133000000000003</v>
      </c>
      <c r="U36" s="350">
        <v>6.4550999999999998</v>
      </c>
      <c r="V36" s="346">
        <v>6.3171999999999997</v>
      </c>
      <c r="W36" s="344">
        <v>6.7378999999999998</v>
      </c>
      <c r="X36" s="344">
        <v>6.9202000000000004</v>
      </c>
      <c r="Y36" s="371">
        <v>6.1534000000000004</v>
      </c>
      <c r="Z36" s="344">
        <v>6.0871000000000004</v>
      </c>
      <c r="AA36" s="344">
        <v>11.6204</v>
      </c>
      <c r="AB36" s="344">
        <v>7.3780000000000001</v>
      </c>
      <c r="AC36" s="344">
        <v>6.7069000000000001</v>
      </c>
      <c r="AD36" s="344">
        <v>6.4600999999999997</v>
      </c>
      <c r="AE36" s="344">
        <v>11.6204</v>
      </c>
      <c r="AF36" s="350">
        <v>6.9598000000000004</v>
      </c>
      <c r="AG36" s="342"/>
      <c r="AH36" s="596">
        <v>4</v>
      </c>
      <c r="AI36" s="342">
        <v>9</v>
      </c>
      <c r="AJ36" s="342">
        <v>9</v>
      </c>
      <c r="AK36" s="342">
        <v>6</v>
      </c>
      <c r="AL36" s="342">
        <v>2</v>
      </c>
      <c r="AM36" s="342">
        <v>5</v>
      </c>
      <c r="AN36" s="342">
        <v>5</v>
      </c>
      <c r="AO36" s="425">
        <v>5</v>
      </c>
      <c r="AP36" s="342">
        <v>5</v>
      </c>
      <c r="AQ36" s="342">
        <v>6</v>
      </c>
      <c r="AR36" s="342">
        <v>5</v>
      </c>
      <c r="AS36" s="342">
        <v>3</v>
      </c>
      <c r="AT36" s="342">
        <v>3</v>
      </c>
      <c r="AU36" s="342">
        <v>5</v>
      </c>
      <c r="AV36" s="342">
        <v>5</v>
      </c>
      <c r="AW36" s="342">
        <v>5</v>
      </c>
      <c r="AX36" s="342">
        <v>5</v>
      </c>
      <c r="AY36" s="597">
        <v>5</v>
      </c>
      <c r="AZ36" s="580"/>
      <c r="BA36" s="949">
        <v>15.41</v>
      </c>
      <c r="BB36" s="832">
        <v>92.92</v>
      </c>
      <c r="BC36" s="344" t="s">
        <v>430</v>
      </c>
      <c r="BD36" s="344" t="s">
        <v>430</v>
      </c>
      <c r="BE36" s="371" t="s">
        <v>430</v>
      </c>
      <c r="BF36" s="949">
        <v>-8.33</v>
      </c>
      <c r="BG36" s="370"/>
      <c r="BH36" s="834">
        <v>-8.33</v>
      </c>
      <c r="BI36" s="832">
        <v>40.74</v>
      </c>
      <c r="BJ36" s="832">
        <v>51.03</v>
      </c>
      <c r="BK36" s="832">
        <v>1.1599999999999999</v>
      </c>
      <c r="BL36" s="344" t="s">
        <v>430</v>
      </c>
      <c r="BM36" s="834">
        <v>0.22</v>
      </c>
      <c r="BN36" s="368" t="s">
        <v>430</v>
      </c>
      <c r="BO36" s="834">
        <v>15.19</v>
      </c>
      <c r="BP36" s="368" t="s">
        <v>430</v>
      </c>
      <c r="BQ36" s="368" t="s">
        <v>430</v>
      </c>
      <c r="BR36" s="370"/>
      <c r="BS36" s="464" t="s">
        <v>430</v>
      </c>
      <c r="BT36" s="344" t="s">
        <v>430</v>
      </c>
      <c r="BU36" s="370"/>
      <c r="BV36" s="426" t="s">
        <v>7385</v>
      </c>
    </row>
    <row r="37" spans="1:75" s="106" customFormat="1" ht="11" x14ac:dyDescent="0.3">
      <c r="A37" s="835" t="s">
        <v>7410</v>
      </c>
      <c r="B37" s="836"/>
      <c r="C37" s="837">
        <v>37929</v>
      </c>
      <c r="D37" s="836"/>
      <c r="E37" s="838">
        <v>40018.089999999997</v>
      </c>
      <c r="F37" s="836"/>
      <c r="G37" s="839">
        <v>5611.2763000000004</v>
      </c>
      <c r="H37" s="844"/>
      <c r="I37" s="842">
        <v>0.1</v>
      </c>
      <c r="J37" s="840">
        <v>6.69</v>
      </c>
      <c r="K37" s="840">
        <v>0.1</v>
      </c>
      <c r="L37" s="850">
        <v>0.1</v>
      </c>
      <c r="M37" s="840"/>
      <c r="N37" s="842">
        <v>7.2445000000000004</v>
      </c>
      <c r="O37" s="840">
        <v>15.949299999999999</v>
      </c>
      <c r="P37" s="840">
        <v>9.9497</v>
      </c>
      <c r="Q37" s="840">
        <v>8.1020000000000003</v>
      </c>
      <c r="R37" s="840">
        <v>8.2277000000000005</v>
      </c>
      <c r="S37" s="840">
        <v>6.7930999999999999</v>
      </c>
      <c r="T37" s="840">
        <v>6.6338999999999997</v>
      </c>
      <c r="U37" s="850">
        <v>6.3902999999999999</v>
      </c>
      <c r="V37" s="842">
        <v>6.2632000000000003</v>
      </c>
      <c r="W37" s="840">
        <v>6.6951999999999998</v>
      </c>
      <c r="X37" s="840">
        <v>6.8768000000000002</v>
      </c>
      <c r="Y37" s="846">
        <v>6.093</v>
      </c>
      <c r="Z37" s="840">
        <v>6.0082000000000004</v>
      </c>
      <c r="AA37" s="840">
        <v>11.7011</v>
      </c>
      <c r="AB37" s="840">
        <v>7.3166000000000002</v>
      </c>
      <c r="AC37" s="840">
        <v>6.6254</v>
      </c>
      <c r="AD37" s="840">
        <v>6.3930999999999996</v>
      </c>
      <c r="AE37" s="840">
        <v>11.7011</v>
      </c>
      <c r="AF37" s="850">
        <v>6.8550000000000004</v>
      </c>
      <c r="AG37" s="838"/>
      <c r="AH37" s="960">
        <v>15</v>
      </c>
      <c r="AI37" s="838">
        <v>4</v>
      </c>
      <c r="AJ37" s="838">
        <v>5</v>
      </c>
      <c r="AK37" s="838">
        <v>8</v>
      </c>
      <c r="AL37" s="838">
        <v>9</v>
      </c>
      <c r="AM37" s="838">
        <v>10</v>
      </c>
      <c r="AN37" s="838">
        <v>14</v>
      </c>
      <c r="AO37" s="961">
        <v>14</v>
      </c>
      <c r="AP37" s="838">
        <v>13</v>
      </c>
      <c r="AQ37" s="838">
        <v>13</v>
      </c>
      <c r="AR37" s="838">
        <v>15</v>
      </c>
      <c r="AS37" s="838">
        <v>15</v>
      </c>
      <c r="AT37" s="838">
        <v>14</v>
      </c>
      <c r="AU37" s="838">
        <v>3</v>
      </c>
      <c r="AV37" s="838">
        <v>9</v>
      </c>
      <c r="AW37" s="838">
        <v>15</v>
      </c>
      <c r="AX37" s="838">
        <v>15</v>
      </c>
      <c r="AY37" s="962">
        <v>3</v>
      </c>
      <c r="AZ37" s="953"/>
      <c r="BA37" s="846">
        <v>11.63</v>
      </c>
      <c r="BB37" s="840">
        <v>80.010000000000005</v>
      </c>
      <c r="BC37" s="840" t="s">
        <v>430</v>
      </c>
      <c r="BD37" s="840" t="s">
        <v>430</v>
      </c>
      <c r="BE37" s="846" t="s">
        <v>430</v>
      </c>
      <c r="BF37" s="846">
        <v>8.36</v>
      </c>
      <c r="BG37" s="841"/>
      <c r="BH37" s="849">
        <v>8.36</v>
      </c>
      <c r="BI37" s="840">
        <v>37.22</v>
      </c>
      <c r="BJ37" s="840">
        <v>41.85</v>
      </c>
      <c r="BK37" s="840">
        <v>0.94</v>
      </c>
      <c r="BL37" s="840" t="s">
        <v>430</v>
      </c>
      <c r="BM37" s="849" t="s">
        <v>430</v>
      </c>
      <c r="BN37" s="849" t="s">
        <v>430</v>
      </c>
      <c r="BO37" s="849">
        <v>11.63</v>
      </c>
      <c r="BP37" s="849" t="s">
        <v>430</v>
      </c>
      <c r="BQ37" s="849" t="s">
        <v>430</v>
      </c>
      <c r="BR37" s="841"/>
      <c r="BS37" s="848" t="s">
        <v>430</v>
      </c>
      <c r="BT37" s="840" t="s">
        <v>430</v>
      </c>
      <c r="BU37" s="841"/>
      <c r="BV37" s="916" t="s">
        <v>7385</v>
      </c>
      <c r="BW37" s="964"/>
    </row>
    <row r="38" spans="1:75" s="106" customFormat="1" x14ac:dyDescent="0.25">
      <c r="A38" s="341" t="s">
        <v>7411</v>
      </c>
      <c r="B38" s="369"/>
      <c r="C38" s="709">
        <v>37965</v>
      </c>
      <c r="D38" s="369"/>
      <c r="E38" s="342">
        <v>33248.42</v>
      </c>
      <c r="F38" s="369"/>
      <c r="G38" s="343">
        <v>455.6567</v>
      </c>
      <c r="H38" s="462"/>
      <c r="I38" s="915">
        <v>9.8629999999999995E-2</v>
      </c>
      <c r="J38" s="832">
        <v>6.62</v>
      </c>
      <c r="K38" s="832">
        <v>9.5890000000000003E-2</v>
      </c>
      <c r="L38" s="955">
        <v>9.8629999999999995E-2</v>
      </c>
      <c r="M38" s="344"/>
      <c r="N38" s="346">
        <v>7.3791000000000002</v>
      </c>
      <c r="O38" s="344">
        <v>14.553599999999999</v>
      </c>
      <c r="P38" s="344">
        <v>9.5923999999999996</v>
      </c>
      <c r="Q38" s="344">
        <v>7.8304</v>
      </c>
      <c r="R38" s="344">
        <v>8.1020000000000003</v>
      </c>
      <c r="S38" s="344">
        <v>6.7782</v>
      </c>
      <c r="T38" s="344">
        <v>6.6936999999999998</v>
      </c>
      <c r="U38" s="350">
        <v>6.4489999999999998</v>
      </c>
      <c r="V38" s="346">
        <v>6.3147000000000002</v>
      </c>
      <c r="W38" s="344">
        <v>6.7370000000000001</v>
      </c>
      <c r="X38" s="344">
        <v>6.9180999999999999</v>
      </c>
      <c r="Y38" s="371">
        <v>6.1496000000000004</v>
      </c>
      <c r="Z38" s="344">
        <v>6.0721999999999996</v>
      </c>
      <c r="AA38" s="344">
        <v>10.696199999999999</v>
      </c>
      <c r="AB38" s="344">
        <v>7.2984999999999998</v>
      </c>
      <c r="AC38" s="344">
        <v>6.6879</v>
      </c>
      <c r="AD38" s="344">
        <v>6.4542000000000002</v>
      </c>
      <c r="AE38" s="344">
        <v>10.696199999999999</v>
      </c>
      <c r="AF38" s="350">
        <v>6.8437000000000001</v>
      </c>
      <c r="AG38" s="342"/>
      <c r="AH38" s="596">
        <v>11</v>
      </c>
      <c r="AI38" s="342">
        <v>17</v>
      </c>
      <c r="AJ38" s="342">
        <v>13</v>
      </c>
      <c r="AK38" s="342">
        <v>15</v>
      </c>
      <c r="AL38" s="342">
        <v>14</v>
      </c>
      <c r="AM38" s="342">
        <v>13</v>
      </c>
      <c r="AN38" s="342">
        <v>8</v>
      </c>
      <c r="AO38" s="425">
        <v>7</v>
      </c>
      <c r="AP38" s="342">
        <v>6</v>
      </c>
      <c r="AQ38" s="342">
        <v>7</v>
      </c>
      <c r="AR38" s="342">
        <v>6</v>
      </c>
      <c r="AS38" s="342">
        <v>4</v>
      </c>
      <c r="AT38" s="342">
        <v>4</v>
      </c>
      <c r="AU38" s="342">
        <v>15</v>
      </c>
      <c r="AV38" s="342">
        <v>12</v>
      </c>
      <c r="AW38" s="342">
        <v>7</v>
      </c>
      <c r="AX38" s="342">
        <v>7</v>
      </c>
      <c r="AY38" s="597">
        <v>15</v>
      </c>
      <c r="AZ38" s="580"/>
      <c r="BA38" s="949">
        <v>8.2200000000000006</v>
      </c>
      <c r="BB38" s="832">
        <v>76.97</v>
      </c>
      <c r="BC38" s="344" t="s">
        <v>430</v>
      </c>
      <c r="BD38" s="344" t="s">
        <v>430</v>
      </c>
      <c r="BE38" s="371" t="s">
        <v>430</v>
      </c>
      <c r="BF38" s="949">
        <v>14.81</v>
      </c>
      <c r="BG38" s="370"/>
      <c r="BH38" s="834">
        <v>14.81</v>
      </c>
      <c r="BI38" s="832">
        <v>28.62</v>
      </c>
      <c r="BJ38" s="832">
        <v>46.3</v>
      </c>
      <c r="BK38" s="832">
        <v>2.04</v>
      </c>
      <c r="BL38" s="344" t="s">
        <v>430</v>
      </c>
      <c r="BM38" s="368" t="s">
        <v>430</v>
      </c>
      <c r="BN38" s="368" t="s">
        <v>430</v>
      </c>
      <c r="BO38" s="834">
        <v>8.2200000000000006</v>
      </c>
      <c r="BP38" s="368" t="s">
        <v>430</v>
      </c>
      <c r="BQ38" s="368" t="s">
        <v>430</v>
      </c>
      <c r="BR38" s="370"/>
      <c r="BS38" s="464" t="s">
        <v>430</v>
      </c>
      <c r="BT38" s="344" t="s">
        <v>430</v>
      </c>
      <c r="BU38" s="370"/>
      <c r="BV38" s="426" t="s">
        <v>7385</v>
      </c>
    </row>
    <row r="39" spans="1:75" s="106" customFormat="1" x14ac:dyDescent="0.25">
      <c r="A39" s="341" t="s">
        <v>7412</v>
      </c>
      <c r="B39" s="369"/>
      <c r="C39" s="709">
        <v>37964</v>
      </c>
      <c r="D39" s="369"/>
      <c r="E39" s="342">
        <v>31752.32</v>
      </c>
      <c r="F39" s="369"/>
      <c r="G39" s="343">
        <v>6776.7215999999999</v>
      </c>
      <c r="H39" s="462"/>
      <c r="I39" s="915">
        <v>0.13150999999999999</v>
      </c>
      <c r="J39" s="832">
        <v>6.98</v>
      </c>
      <c r="K39" s="832">
        <v>0.12329</v>
      </c>
      <c r="L39" s="955">
        <v>0.13425000000000001</v>
      </c>
      <c r="M39" s="344"/>
      <c r="N39" s="346">
        <v>7.5312999999999999</v>
      </c>
      <c r="O39" s="344">
        <v>15.212999999999999</v>
      </c>
      <c r="P39" s="344">
        <v>9.7256999999999998</v>
      </c>
      <c r="Q39" s="344">
        <v>8.0190999999999999</v>
      </c>
      <c r="R39" s="344">
        <v>8.2260000000000009</v>
      </c>
      <c r="S39" s="344">
        <v>6.8246000000000002</v>
      </c>
      <c r="T39" s="344">
        <v>6.6828000000000003</v>
      </c>
      <c r="U39" s="350">
        <v>6.4244000000000003</v>
      </c>
      <c r="V39" s="346">
        <v>6.2801999999999998</v>
      </c>
      <c r="W39" s="344">
        <v>6.7061000000000002</v>
      </c>
      <c r="X39" s="344">
        <v>6.8924000000000003</v>
      </c>
      <c r="Y39" s="371">
        <v>6.1086</v>
      </c>
      <c r="Z39" s="344">
        <v>6.0648999999999997</v>
      </c>
      <c r="AA39" s="344">
        <v>11.335900000000001</v>
      </c>
      <c r="AB39" s="344">
        <v>7.3379000000000003</v>
      </c>
      <c r="AC39" s="344">
        <v>6.6718000000000002</v>
      </c>
      <c r="AD39" s="344">
        <v>6.4275000000000002</v>
      </c>
      <c r="AE39" s="344">
        <v>11.335900000000001</v>
      </c>
      <c r="AF39" s="350">
        <v>6.8433000000000002</v>
      </c>
      <c r="AG39" s="342"/>
      <c r="AH39" s="596">
        <v>7</v>
      </c>
      <c r="AI39" s="342">
        <v>11</v>
      </c>
      <c r="AJ39" s="342">
        <v>11</v>
      </c>
      <c r="AK39" s="342">
        <v>11</v>
      </c>
      <c r="AL39" s="342">
        <v>10</v>
      </c>
      <c r="AM39" s="342">
        <v>8</v>
      </c>
      <c r="AN39" s="342">
        <v>9</v>
      </c>
      <c r="AO39" s="425">
        <v>9</v>
      </c>
      <c r="AP39" s="342">
        <v>9</v>
      </c>
      <c r="AQ39" s="342">
        <v>10</v>
      </c>
      <c r="AR39" s="342">
        <v>11</v>
      </c>
      <c r="AS39" s="342">
        <v>12</v>
      </c>
      <c r="AT39" s="342">
        <v>5</v>
      </c>
      <c r="AU39" s="342">
        <v>7</v>
      </c>
      <c r="AV39" s="342">
        <v>7</v>
      </c>
      <c r="AW39" s="342">
        <v>9</v>
      </c>
      <c r="AX39" s="342">
        <v>10</v>
      </c>
      <c r="AY39" s="597">
        <v>7</v>
      </c>
      <c r="AZ39" s="580"/>
      <c r="BA39" s="949">
        <v>16.05</v>
      </c>
      <c r="BB39" s="832">
        <v>89.73</v>
      </c>
      <c r="BC39" s="344" t="s">
        <v>430</v>
      </c>
      <c r="BD39" s="344" t="s">
        <v>430</v>
      </c>
      <c r="BE39" s="371" t="s">
        <v>430</v>
      </c>
      <c r="BF39" s="949">
        <v>-5.79</v>
      </c>
      <c r="BG39" s="370"/>
      <c r="BH39" s="834">
        <v>-5.8</v>
      </c>
      <c r="BI39" s="832">
        <v>34.1</v>
      </c>
      <c r="BJ39" s="832">
        <v>55.64</v>
      </c>
      <c r="BK39" s="344" t="s">
        <v>430</v>
      </c>
      <c r="BL39" s="344" t="s">
        <v>430</v>
      </c>
      <c r="BM39" s="834">
        <v>0.06</v>
      </c>
      <c r="BN39" s="368" t="s">
        <v>430</v>
      </c>
      <c r="BO39" s="834">
        <v>15.99</v>
      </c>
      <c r="BP39" s="368" t="s">
        <v>430</v>
      </c>
      <c r="BQ39" s="368" t="s">
        <v>430</v>
      </c>
      <c r="BR39" s="370"/>
      <c r="BS39" s="464" t="s">
        <v>430</v>
      </c>
      <c r="BT39" s="344" t="s">
        <v>430</v>
      </c>
      <c r="BU39" s="370"/>
      <c r="BV39" s="426" t="s">
        <v>7385</v>
      </c>
    </row>
    <row r="40" spans="1:75" s="106" customFormat="1" x14ac:dyDescent="0.25">
      <c r="A40" s="341" t="s">
        <v>7413</v>
      </c>
      <c r="B40" s="369"/>
      <c r="C40" s="709">
        <v>38231</v>
      </c>
      <c r="D40" s="369"/>
      <c r="E40" s="342">
        <v>22044.21</v>
      </c>
      <c r="F40" s="369"/>
      <c r="G40" s="343">
        <v>4373.3586999999998</v>
      </c>
      <c r="H40" s="462"/>
      <c r="I40" s="915">
        <v>0.12329</v>
      </c>
      <c r="J40" s="832">
        <v>6.37</v>
      </c>
      <c r="K40" s="832">
        <v>0.12329</v>
      </c>
      <c r="L40" s="955">
        <v>0.12329</v>
      </c>
      <c r="M40" s="344"/>
      <c r="N40" s="346">
        <v>7.3209</v>
      </c>
      <c r="O40" s="344">
        <v>16.703600000000002</v>
      </c>
      <c r="P40" s="344">
        <v>10.2768</v>
      </c>
      <c r="Q40" s="344">
        <v>8.2059999999999995</v>
      </c>
      <c r="R40" s="344">
        <v>8.1281999999999996</v>
      </c>
      <c r="S40" s="344">
        <v>6.8230000000000004</v>
      </c>
      <c r="T40" s="344">
        <v>6.6390000000000002</v>
      </c>
      <c r="U40" s="350">
        <v>6.4162999999999997</v>
      </c>
      <c r="V40" s="346">
        <v>6.2830000000000004</v>
      </c>
      <c r="W40" s="344">
        <v>6.7214</v>
      </c>
      <c r="X40" s="344">
        <v>6.9013999999999998</v>
      </c>
      <c r="Y40" s="371">
        <v>6.109</v>
      </c>
      <c r="Z40" s="344">
        <v>6.056</v>
      </c>
      <c r="AA40" s="344">
        <v>11.504300000000001</v>
      </c>
      <c r="AB40" s="344">
        <v>7.2302999999999997</v>
      </c>
      <c r="AC40" s="344">
        <v>6.6322000000000001</v>
      </c>
      <c r="AD40" s="344">
        <v>6.4202000000000004</v>
      </c>
      <c r="AE40" s="344">
        <v>11.504300000000001</v>
      </c>
      <c r="AF40" s="350">
        <v>6.9873000000000003</v>
      </c>
      <c r="AG40" s="342"/>
      <c r="AH40" s="596">
        <v>13</v>
      </c>
      <c r="AI40" s="342">
        <v>1</v>
      </c>
      <c r="AJ40" s="342">
        <v>1</v>
      </c>
      <c r="AK40" s="342">
        <v>2</v>
      </c>
      <c r="AL40" s="342">
        <v>13</v>
      </c>
      <c r="AM40" s="342">
        <v>9</v>
      </c>
      <c r="AN40" s="342">
        <v>13</v>
      </c>
      <c r="AO40" s="425">
        <v>11</v>
      </c>
      <c r="AP40" s="342">
        <v>8</v>
      </c>
      <c r="AQ40" s="342">
        <v>8</v>
      </c>
      <c r="AR40" s="342">
        <v>9</v>
      </c>
      <c r="AS40" s="342">
        <v>11</v>
      </c>
      <c r="AT40" s="342">
        <v>7</v>
      </c>
      <c r="AU40" s="342">
        <v>6</v>
      </c>
      <c r="AV40" s="342">
        <v>16</v>
      </c>
      <c r="AW40" s="342">
        <v>13</v>
      </c>
      <c r="AX40" s="342">
        <v>11</v>
      </c>
      <c r="AY40" s="597">
        <v>6</v>
      </c>
      <c r="AZ40" s="580"/>
      <c r="BA40" s="371">
        <v>15.03</v>
      </c>
      <c r="BB40" s="344">
        <v>103.06</v>
      </c>
      <c r="BC40" s="344" t="s">
        <v>430</v>
      </c>
      <c r="BD40" s="344" t="s">
        <v>430</v>
      </c>
      <c r="BE40" s="371" t="s">
        <v>430</v>
      </c>
      <c r="BF40" s="371">
        <v>-18.100000000000001</v>
      </c>
      <c r="BG40" s="370"/>
      <c r="BH40" s="368">
        <v>-18.100000000000001</v>
      </c>
      <c r="BI40" s="344">
        <v>45.75</v>
      </c>
      <c r="BJ40" s="344">
        <v>56.74</v>
      </c>
      <c r="BK40" s="344">
        <v>0.56999999999999995</v>
      </c>
      <c r="BL40" s="344" t="s">
        <v>430</v>
      </c>
      <c r="BM40" s="368">
        <v>1.52</v>
      </c>
      <c r="BN40" s="368" t="s">
        <v>430</v>
      </c>
      <c r="BO40" s="368">
        <v>13.51</v>
      </c>
      <c r="BP40" s="368" t="s">
        <v>430</v>
      </c>
      <c r="BQ40" s="368" t="s">
        <v>430</v>
      </c>
      <c r="BR40" s="370"/>
      <c r="BS40" s="464">
        <v>5.3714022799999999</v>
      </c>
      <c r="BT40" s="344">
        <v>16.156942319999999</v>
      </c>
      <c r="BU40" s="370"/>
      <c r="BV40" s="426" t="s">
        <v>7385</v>
      </c>
    </row>
    <row r="41" spans="1:75" s="106" customFormat="1" x14ac:dyDescent="0.25">
      <c r="A41" s="341" t="s">
        <v>7414</v>
      </c>
      <c r="B41" s="369"/>
      <c r="C41" s="709">
        <v>38679</v>
      </c>
      <c r="D41" s="369"/>
      <c r="E41" s="342">
        <v>19019.189999999999</v>
      </c>
      <c r="F41" s="369"/>
      <c r="G41" s="343">
        <v>3965.9609999999998</v>
      </c>
      <c r="H41" s="462"/>
      <c r="I41" s="915">
        <v>0.09</v>
      </c>
      <c r="J41" s="832">
        <v>6.73</v>
      </c>
      <c r="K41" s="832">
        <v>0.09</v>
      </c>
      <c r="L41" s="955">
        <v>0.09</v>
      </c>
      <c r="M41" s="344"/>
      <c r="N41" s="346">
        <v>7.6292999999999997</v>
      </c>
      <c r="O41" s="344">
        <v>15.668900000000001</v>
      </c>
      <c r="P41" s="344">
        <v>9.8826999999999998</v>
      </c>
      <c r="Q41" s="344">
        <v>8.0456000000000003</v>
      </c>
      <c r="R41" s="344">
        <v>8.2918000000000003</v>
      </c>
      <c r="S41" s="344">
        <v>6.8369</v>
      </c>
      <c r="T41" s="344">
        <v>6.7266000000000004</v>
      </c>
      <c r="U41" s="350">
        <v>6.4786999999999999</v>
      </c>
      <c r="V41" s="346">
        <v>6.3330000000000002</v>
      </c>
      <c r="W41" s="344">
        <v>6.7588999999999997</v>
      </c>
      <c r="X41" s="344">
        <v>6.9301000000000004</v>
      </c>
      <c r="Y41" s="371">
        <v>6.1417000000000002</v>
      </c>
      <c r="Z41" s="344">
        <v>6.0422000000000002</v>
      </c>
      <c r="AA41" s="344">
        <v>10.764099999999999</v>
      </c>
      <c r="AB41" s="344">
        <v>7.3140999999999998</v>
      </c>
      <c r="AC41" s="344">
        <v>6.7165999999999997</v>
      </c>
      <c r="AD41" s="344">
        <v>6.4812000000000003</v>
      </c>
      <c r="AE41" s="344">
        <v>10.764099999999999</v>
      </c>
      <c r="AF41" s="350">
        <v>6.9101999999999997</v>
      </c>
      <c r="AG41" s="342"/>
      <c r="AH41" s="596">
        <v>5</v>
      </c>
      <c r="AI41" s="342">
        <v>5</v>
      </c>
      <c r="AJ41" s="342">
        <v>6</v>
      </c>
      <c r="AK41" s="342">
        <v>10</v>
      </c>
      <c r="AL41" s="342">
        <v>3</v>
      </c>
      <c r="AM41" s="342">
        <v>6</v>
      </c>
      <c r="AN41" s="342">
        <v>3</v>
      </c>
      <c r="AO41" s="425">
        <v>3</v>
      </c>
      <c r="AP41" s="342">
        <v>4</v>
      </c>
      <c r="AQ41" s="342">
        <v>3</v>
      </c>
      <c r="AR41" s="342">
        <v>3</v>
      </c>
      <c r="AS41" s="342">
        <v>6</v>
      </c>
      <c r="AT41" s="342">
        <v>10</v>
      </c>
      <c r="AU41" s="342">
        <v>14</v>
      </c>
      <c r="AV41" s="342">
        <v>10</v>
      </c>
      <c r="AW41" s="342">
        <v>3</v>
      </c>
      <c r="AX41" s="342">
        <v>3</v>
      </c>
      <c r="AY41" s="597">
        <v>14</v>
      </c>
      <c r="AZ41" s="580"/>
      <c r="BA41" s="949">
        <v>6.99</v>
      </c>
      <c r="BB41" s="832">
        <v>80.09</v>
      </c>
      <c r="BC41" s="344" t="s">
        <v>430</v>
      </c>
      <c r="BD41" s="344" t="s">
        <v>430</v>
      </c>
      <c r="BE41" s="371" t="s">
        <v>430</v>
      </c>
      <c r="BF41" s="949">
        <v>12.92</v>
      </c>
      <c r="BG41" s="370"/>
      <c r="BH41" s="834">
        <v>12.92</v>
      </c>
      <c r="BI41" s="832">
        <v>24.4</v>
      </c>
      <c r="BJ41" s="832">
        <v>55.27</v>
      </c>
      <c r="BK41" s="832">
        <v>0.42</v>
      </c>
      <c r="BL41" s="344" t="s">
        <v>430</v>
      </c>
      <c r="BM41" s="368" t="s">
        <v>430</v>
      </c>
      <c r="BN41" s="368" t="s">
        <v>430</v>
      </c>
      <c r="BO41" s="834">
        <v>6.99</v>
      </c>
      <c r="BP41" s="368" t="s">
        <v>430</v>
      </c>
      <c r="BQ41" s="368" t="s">
        <v>430</v>
      </c>
      <c r="BR41" s="370"/>
      <c r="BS41" s="464" t="s">
        <v>430</v>
      </c>
      <c r="BT41" s="344" t="s">
        <v>430</v>
      </c>
      <c r="BU41" s="370"/>
      <c r="BV41" s="426" t="s">
        <v>7385</v>
      </c>
    </row>
    <row r="42" spans="1:75" s="106" customFormat="1" x14ac:dyDescent="0.25">
      <c r="A42" s="341" t="s">
        <v>7415</v>
      </c>
      <c r="B42" s="369"/>
      <c r="C42" s="709">
        <v>39608</v>
      </c>
      <c r="D42" s="369"/>
      <c r="E42" s="342">
        <v>17285.7</v>
      </c>
      <c r="F42" s="369"/>
      <c r="G42" s="343">
        <v>3352.0727999999999</v>
      </c>
      <c r="H42" s="462"/>
      <c r="I42" s="915">
        <v>0.11233</v>
      </c>
      <c r="J42" s="832">
        <v>6.43</v>
      </c>
      <c r="K42" s="832">
        <v>0.11233</v>
      </c>
      <c r="L42" s="955">
        <v>0.11233</v>
      </c>
      <c r="M42" s="344"/>
      <c r="N42" s="346">
        <v>7.2316000000000003</v>
      </c>
      <c r="O42" s="344">
        <v>14.5943</v>
      </c>
      <c r="P42" s="344">
        <v>9.5030999999999999</v>
      </c>
      <c r="Q42" s="344">
        <v>7.8193999999999999</v>
      </c>
      <c r="R42" s="344">
        <v>8.0239999999999991</v>
      </c>
      <c r="S42" s="344">
        <v>6.7313999999999998</v>
      </c>
      <c r="T42" s="344">
        <v>6.5984999999999996</v>
      </c>
      <c r="U42" s="350">
        <v>6.3673999999999999</v>
      </c>
      <c r="V42" s="346">
        <v>6.2274000000000003</v>
      </c>
      <c r="W42" s="344">
        <v>6.6486999999999998</v>
      </c>
      <c r="X42" s="344">
        <v>6.8479999999999999</v>
      </c>
      <c r="Y42" s="371">
        <v>6.0926</v>
      </c>
      <c r="Z42" s="344">
        <v>5.9774000000000003</v>
      </c>
      <c r="AA42" s="344">
        <v>10.4358</v>
      </c>
      <c r="AB42" s="344">
        <v>7.2504</v>
      </c>
      <c r="AC42" s="344">
        <v>6.5843999999999996</v>
      </c>
      <c r="AD42" s="344">
        <v>6.3724999999999996</v>
      </c>
      <c r="AE42" s="344">
        <v>10.4358</v>
      </c>
      <c r="AF42" s="350">
        <v>6.9214000000000002</v>
      </c>
      <c r="AG42" s="342"/>
      <c r="AH42" s="596">
        <v>16</v>
      </c>
      <c r="AI42" s="342">
        <v>15</v>
      </c>
      <c r="AJ42" s="342">
        <v>17</v>
      </c>
      <c r="AK42" s="342">
        <v>16</v>
      </c>
      <c r="AL42" s="342">
        <v>16</v>
      </c>
      <c r="AM42" s="342">
        <v>15</v>
      </c>
      <c r="AN42" s="342">
        <v>16</v>
      </c>
      <c r="AO42" s="425">
        <v>16</v>
      </c>
      <c r="AP42" s="342">
        <v>16</v>
      </c>
      <c r="AQ42" s="342">
        <v>18</v>
      </c>
      <c r="AR42" s="342">
        <v>17</v>
      </c>
      <c r="AS42" s="342">
        <v>16</v>
      </c>
      <c r="AT42" s="342">
        <v>18</v>
      </c>
      <c r="AU42" s="342">
        <v>18</v>
      </c>
      <c r="AV42" s="342">
        <v>15</v>
      </c>
      <c r="AW42" s="342">
        <v>16</v>
      </c>
      <c r="AX42" s="342">
        <v>16</v>
      </c>
      <c r="AY42" s="597">
        <v>18</v>
      </c>
      <c r="AZ42" s="580"/>
      <c r="BA42" s="949">
        <v>16.73</v>
      </c>
      <c r="BB42" s="832">
        <v>73.599999999999994</v>
      </c>
      <c r="BC42" s="344" t="s">
        <v>430</v>
      </c>
      <c r="BD42" s="344" t="s">
        <v>430</v>
      </c>
      <c r="BE42" s="371" t="s">
        <v>430</v>
      </c>
      <c r="BF42" s="949">
        <v>9.67</v>
      </c>
      <c r="BG42" s="370"/>
      <c r="BH42" s="834">
        <v>9.67</v>
      </c>
      <c r="BI42" s="832">
        <v>39.270000000000003</v>
      </c>
      <c r="BJ42" s="832">
        <v>31.48</v>
      </c>
      <c r="BK42" s="832">
        <v>2.85</v>
      </c>
      <c r="BL42" s="344" t="s">
        <v>430</v>
      </c>
      <c r="BM42" s="834">
        <v>0.01</v>
      </c>
      <c r="BN42" s="368" t="s">
        <v>430</v>
      </c>
      <c r="BO42" s="834">
        <v>16.72</v>
      </c>
      <c r="BP42" s="368" t="s">
        <v>430</v>
      </c>
      <c r="BQ42" s="368" t="s">
        <v>430</v>
      </c>
      <c r="BR42" s="370"/>
      <c r="BS42" s="464" t="s">
        <v>430</v>
      </c>
      <c r="BT42" s="344" t="s">
        <v>430</v>
      </c>
      <c r="BU42" s="370"/>
      <c r="BV42" s="426" t="s">
        <v>7385</v>
      </c>
    </row>
    <row r="43" spans="1:75" s="106" customFormat="1" x14ac:dyDescent="0.25">
      <c r="A43" s="341" t="s">
        <v>7416</v>
      </c>
      <c r="B43" s="369"/>
      <c r="C43" s="709">
        <v>38139</v>
      </c>
      <c r="D43" s="369"/>
      <c r="E43" s="342">
        <v>16117.36</v>
      </c>
      <c r="F43" s="369"/>
      <c r="G43" s="343">
        <v>2768.2898</v>
      </c>
      <c r="H43" s="462"/>
      <c r="I43" s="915">
        <v>9.332E-2</v>
      </c>
      <c r="J43" s="832">
        <v>6.55</v>
      </c>
      <c r="K43" s="832">
        <v>9.2270000000000005E-2</v>
      </c>
      <c r="L43" s="955">
        <v>9.332E-2</v>
      </c>
      <c r="M43" s="344"/>
      <c r="N43" s="346">
        <v>7.3192000000000004</v>
      </c>
      <c r="O43" s="344">
        <v>14.8733</v>
      </c>
      <c r="P43" s="344">
        <v>9.5355000000000008</v>
      </c>
      <c r="Q43" s="344">
        <v>7.9207000000000001</v>
      </c>
      <c r="R43" s="344">
        <v>8.2448999999999995</v>
      </c>
      <c r="S43" s="344">
        <v>6.7895000000000003</v>
      </c>
      <c r="T43" s="344">
        <v>6.6650999999999998</v>
      </c>
      <c r="U43" s="350">
        <v>6.4080000000000004</v>
      </c>
      <c r="V43" s="346">
        <v>6.2641999999999998</v>
      </c>
      <c r="W43" s="344">
        <v>6.7173999999999996</v>
      </c>
      <c r="X43" s="344">
        <v>6.9070999999999998</v>
      </c>
      <c r="Y43" s="371">
        <v>6.1375000000000002</v>
      </c>
      <c r="Z43" s="344">
        <v>6.0491000000000001</v>
      </c>
      <c r="AA43" s="344">
        <v>10.9251</v>
      </c>
      <c r="AB43" s="344">
        <v>7.2987000000000002</v>
      </c>
      <c r="AC43" s="344">
        <v>6.6558000000000002</v>
      </c>
      <c r="AD43" s="344">
        <v>6.4161999999999999</v>
      </c>
      <c r="AE43" s="344">
        <v>10.9251</v>
      </c>
      <c r="AF43" s="350">
        <v>4.7154999999999996</v>
      </c>
      <c r="AG43" s="342"/>
      <c r="AH43" s="596">
        <v>14</v>
      </c>
      <c r="AI43" s="342">
        <v>14</v>
      </c>
      <c r="AJ43" s="342">
        <v>16</v>
      </c>
      <c r="AK43" s="342">
        <v>13</v>
      </c>
      <c r="AL43" s="342">
        <v>8</v>
      </c>
      <c r="AM43" s="342">
        <v>11</v>
      </c>
      <c r="AN43" s="342">
        <v>11</v>
      </c>
      <c r="AO43" s="425">
        <v>13</v>
      </c>
      <c r="AP43" s="342">
        <v>12</v>
      </c>
      <c r="AQ43" s="342">
        <v>9</v>
      </c>
      <c r="AR43" s="342">
        <v>7</v>
      </c>
      <c r="AS43" s="342">
        <v>7</v>
      </c>
      <c r="AT43" s="342">
        <v>8</v>
      </c>
      <c r="AU43" s="342">
        <v>11</v>
      </c>
      <c r="AV43" s="342">
        <v>11</v>
      </c>
      <c r="AW43" s="342">
        <v>11</v>
      </c>
      <c r="AX43" s="342">
        <v>13</v>
      </c>
      <c r="AY43" s="597">
        <v>11</v>
      </c>
      <c r="AZ43" s="580"/>
      <c r="BA43" s="949">
        <v>17.579999999999998</v>
      </c>
      <c r="BB43" s="832">
        <v>80.930000000000007</v>
      </c>
      <c r="BC43" s="344" t="s">
        <v>430</v>
      </c>
      <c r="BD43" s="344" t="s">
        <v>430</v>
      </c>
      <c r="BE43" s="371" t="s">
        <v>430</v>
      </c>
      <c r="BF43" s="949">
        <v>1.49</v>
      </c>
      <c r="BG43" s="370"/>
      <c r="BH43" s="834">
        <v>1.49</v>
      </c>
      <c r="BI43" s="832">
        <v>28.34</v>
      </c>
      <c r="BJ43" s="832">
        <v>52.59</v>
      </c>
      <c r="BK43" s="344" t="s">
        <v>430</v>
      </c>
      <c r="BL43" s="344" t="s">
        <v>430</v>
      </c>
      <c r="BM43" s="368" t="s">
        <v>430</v>
      </c>
      <c r="BN43" s="368" t="s">
        <v>430</v>
      </c>
      <c r="BO43" s="834">
        <v>17.579999999999998</v>
      </c>
      <c r="BP43" s="368" t="s">
        <v>430</v>
      </c>
      <c r="BQ43" s="368" t="s">
        <v>430</v>
      </c>
      <c r="BR43" s="370"/>
      <c r="BS43" s="464" t="s">
        <v>430</v>
      </c>
      <c r="BT43" s="344" t="s">
        <v>430</v>
      </c>
      <c r="BU43" s="370"/>
      <c r="BV43" s="426" t="s">
        <v>7385</v>
      </c>
    </row>
    <row r="44" spans="1:75" s="106" customFormat="1" x14ac:dyDescent="0.25">
      <c r="A44" s="341" t="s">
        <v>7417</v>
      </c>
      <c r="B44" s="369"/>
      <c r="C44" s="709">
        <v>37333</v>
      </c>
      <c r="D44" s="369"/>
      <c r="E44" s="342">
        <v>16014.85</v>
      </c>
      <c r="F44" s="369"/>
      <c r="G44" s="343">
        <v>5019.0254999999997</v>
      </c>
      <c r="H44" s="462"/>
      <c r="I44" s="915">
        <v>0.10679</v>
      </c>
      <c r="J44" s="832">
        <v>6.65</v>
      </c>
      <c r="K44" s="832">
        <v>0.10671</v>
      </c>
      <c r="L44" s="955">
        <v>0.10679</v>
      </c>
      <c r="M44" s="344"/>
      <c r="N44" s="346">
        <v>7.7051999999999996</v>
      </c>
      <c r="O44" s="344">
        <v>15.245200000000001</v>
      </c>
      <c r="P44" s="344">
        <v>9.8184000000000005</v>
      </c>
      <c r="Q44" s="344">
        <v>8.1409000000000002</v>
      </c>
      <c r="R44" s="344">
        <v>8.1484000000000005</v>
      </c>
      <c r="S44" s="344">
        <v>6.7679</v>
      </c>
      <c r="T44" s="344">
        <v>6.6939000000000002</v>
      </c>
      <c r="U44" s="350">
        <v>6.423</v>
      </c>
      <c r="V44" s="346">
        <v>6.2747000000000002</v>
      </c>
      <c r="W44" s="344">
        <v>6.6849999999999996</v>
      </c>
      <c r="X44" s="344">
        <v>6.8906999999999998</v>
      </c>
      <c r="Y44" s="371">
        <v>6.0972</v>
      </c>
      <c r="Z44" s="344">
        <v>6.0228999999999999</v>
      </c>
      <c r="AA44" s="344">
        <v>11.8055</v>
      </c>
      <c r="AB44" s="344">
        <v>7.3244999999999996</v>
      </c>
      <c r="AC44" s="344">
        <v>6.6858000000000004</v>
      </c>
      <c r="AD44" s="344">
        <v>6.4283999999999999</v>
      </c>
      <c r="AE44" s="344">
        <v>11.8055</v>
      </c>
      <c r="AF44" s="350">
        <v>6.8621999999999996</v>
      </c>
      <c r="AG44" s="342"/>
      <c r="AH44" s="596">
        <v>3</v>
      </c>
      <c r="AI44" s="342">
        <v>10</v>
      </c>
      <c r="AJ44" s="342">
        <v>10</v>
      </c>
      <c r="AK44" s="342">
        <v>4</v>
      </c>
      <c r="AL44" s="342">
        <v>12</v>
      </c>
      <c r="AM44" s="342">
        <v>14</v>
      </c>
      <c r="AN44" s="342">
        <v>7</v>
      </c>
      <c r="AO44" s="425">
        <v>10</v>
      </c>
      <c r="AP44" s="342">
        <v>11</v>
      </c>
      <c r="AQ44" s="342">
        <v>14</v>
      </c>
      <c r="AR44" s="342">
        <v>12</v>
      </c>
      <c r="AS44" s="342">
        <v>14</v>
      </c>
      <c r="AT44" s="342">
        <v>13</v>
      </c>
      <c r="AU44" s="342">
        <v>1</v>
      </c>
      <c r="AV44" s="342">
        <v>8</v>
      </c>
      <c r="AW44" s="342">
        <v>8</v>
      </c>
      <c r="AX44" s="342">
        <v>8</v>
      </c>
      <c r="AY44" s="597">
        <v>1</v>
      </c>
      <c r="AZ44" s="580"/>
      <c r="BA44" s="949">
        <v>18.73</v>
      </c>
      <c r="BB44" s="832">
        <v>83.45</v>
      </c>
      <c r="BC44" s="344" t="s">
        <v>430</v>
      </c>
      <c r="BD44" s="344" t="s">
        <v>430</v>
      </c>
      <c r="BE44" s="371" t="s">
        <v>430</v>
      </c>
      <c r="BF44" s="949">
        <v>-2.17</v>
      </c>
      <c r="BG44" s="370"/>
      <c r="BH44" s="834">
        <v>-2.17</v>
      </c>
      <c r="BI44" s="832">
        <v>30.87</v>
      </c>
      <c r="BJ44" s="832">
        <v>51.41</v>
      </c>
      <c r="BK44" s="832">
        <v>1.1599999999999999</v>
      </c>
      <c r="BL44" s="344" t="s">
        <v>430</v>
      </c>
      <c r="BM44" s="834">
        <v>1.2</v>
      </c>
      <c r="BN44" s="368" t="s">
        <v>430</v>
      </c>
      <c r="BO44" s="834">
        <v>17.53</v>
      </c>
      <c r="BP44" s="368" t="s">
        <v>430</v>
      </c>
      <c r="BQ44" s="368" t="s">
        <v>430</v>
      </c>
      <c r="BR44" s="370"/>
      <c r="BS44" s="464" t="s">
        <v>430</v>
      </c>
      <c r="BT44" s="344" t="s">
        <v>430</v>
      </c>
      <c r="BU44" s="370"/>
      <c r="BV44" s="426" t="s">
        <v>7385</v>
      </c>
    </row>
    <row r="45" spans="1:75" s="106" customFormat="1" x14ac:dyDescent="0.25">
      <c r="A45" s="341" t="s">
        <v>7418</v>
      </c>
      <c r="B45" s="369"/>
      <c r="C45" s="709">
        <v>39346</v>
      </c>
      <c r="D45" s="369"/>
      <c r="E45" s="342">
        <v>15222.29</v>
      </c>
      <c r="F45" s="369"/>
      <c r="G45" s="343">
        <v>3553.0025999999998</v>
      </c>
      <c r="H45" s="462"/>
      <c r="I45" s="915">
        <v>9.8989999999999995E-2</v>
      </c>
      <c r="J45" s="832">
        <v>6.51</v>
      </c>
      <c r="K45" s="832">
        <v>9.8849999999999993E-2</v>
      </c>
      <c r="L45" s="955">
        <v>0.10528999999999999</v>
      </c>
      <c r="M45" s="344"/>
      <c r="N45" s="346">
        <v>8.0311000000000003</v>
      </c>
      <c r="O45" s="344">
        <v>15.349399999999999</v>
      </c>
      <c r="P45" s="344">
        <v>9.8467000000000002</v>
      </c>
      <c r="Q45" s="344">
        <v>8.0937999999999999</v>
      </c>
      <c r="R45" s="344">
        <v>8.2665000000000006</v>
      </c>
      <c r="S45" s="344">
        <v>6.9362000000000004</v>
      </c>
      <c r="T45" s="344">
        <v>6.7309000000000001</v>
      </c>
      <c r="U45" s="350">
        <v>6.4846000000000004</v>
      </c>
      <c r="V45" s="346">
        <v>6.3505000000000003</v>
      </c>
      <c r="W45" s="344">
        <v>6.7561</v>
      </c>
      <c r="X45" s="344">
        <v>6.9065000000000003</v>
      </c>
      <c r="Y45" s="371">
        <v>6.0774999999999997</v>
      </c>
      <c r="Z45" s="344">
        <v>5.9812000000000003</v>
      </c>
      <c r="AA45" s="344">
        <v>11.0862</v>
      </c>
      <c r="AB45" s="344">
        <v>7.4302999999999999</v>
      </c>
      <c r="AC45" s="344">
        <v>6.7201000000000004</v>
      </c>
      <c r="AD45" s="344">
        <v>6.4885000000000002</v>
      </c>
      <c r="AE45" s="344">
        <v>11.0862</v>
      </c>
      <c r="AF45" s="350">
        <v>6.9793000000000003</v>
      </c>
      <c r="AG45" s="342"/>
      <c r="AH45" s="596">
        <v>2</v>
      </c>
      <c r="AI45" s="342">
        <v>8</v>
      </c>
      <c r="AJ45" s="342">
        <v>8</v>
      </c>
      <c r="AK45" s="342">
        <v>9</v>
      </c>
      <c r="AL45" s="342">
        <v>5</v>
      </c>
      <c r="AM45" s="342">
        <v>2</v>
      </c>
      <c r="AN45" s="342">
        <v>2</v>
      </c>
      <c r="AO45" s="425">
        <v>2</v>
      </c>
      <c r="AP45" s="342">
        <v>3</v>
      </c>
      <c r="AQ45" s="342">
        <v>4</v>
      </c>
      <c r="AR45" s="342">
        <v>8</v>
      </c>
      <c r="AS45" s="342">
        <v>18</v>
      </c>
      <c r="AT45" s="342">
        <v>17</v>
      </c>
      <c r="AU45" s="342">
        <v>8</v>
      </c>
      <c r="AV45" s="342">
        <v>1</v>
      </c>
      <c r="AW45" s="342">
        <v>2</v>
      </c>
      <c r="AX45" s="342">
        <v>2</v>
      </c>
      <c r="AY45" s="597">
        <v>8</v>
      </c>
      <c r="AZ45" s="580"/>
      <c r="BA45" s="949">
        <v>16.84</v>
      </c>
      <c r="BB45" s="832">
        <v>79.92</v>
      </c>
      <c r="BC45" s="344" t="s">
        <v>430</v>
      </c>
      <c r="BD45" s="344" t="s">
        <v>430</v>
      </c>
      <c r="BE45" s="371" t="s">
        <v>430</v>
      </c>
      <c r="BF45" s="949">
        <v>3.24</v>
      </c>
      <c r="BG45" s="370"/>
      <c r="BH45" s="834">
        <v>3.24</v>
      </c>
      <c r="BI45" s="832">
        <v>31.76</v>
      </c>
      <c r="BJ45" s="832">
        <v>47.01</v>
      </c>
      <c r="BK45" s="832">
        <v>1.1499999999999999</v>
      </c>
      <c r="BL45" s="344" t="s">
        <v>430</v>
      </c>
      <c r="BM45" s="368" t="s">
        <v>430</v>
      </c>
      <c r="BN45" s="368" t="s">
        <v>430</v>
      </c>
      <c r="BO45" s="834">
        <v>16.84</v>
      </c>
      <c r="BP45" s="368" t="s">
        <v>430</v>
      </c>
      <c r="BQ45" s="368" t="s">
        <v>430</v>
      </c>
      <c r="BR45" s="370"/>
      <c r="BS45" s="464" t="s">
        <v>430</v>
      </c>
      <c r="BT45" s="344" t="s">
        <v>430</v>
      </c>
      <c r="BU45" s="370"/>
      <c r="BV45" s="426" t="s">
        <v>7385</v>
      </c>
    </row>
    <row r="46" spans="1:75" s="106" customFormat="1" x14ac:dyDescent="0.25">
      <c r="A46" s="341" t="s">
        <v>7419</v>
      </c>
      <c r="B46" s="369"/>
      <c r="C46" s="709">
        <v>39038</v>
      </c>
      <c r="D46" s="369"/>
      <c r="E46" s="342">
        <v>14988.62</v>
      </c>
      <c r="F46" s="369"/>
      <c r="G46" s="343">
        <v>3817.4967999999999</v>
      </c>
      <c r="H46" s="462"/>
      <c r="I46" s="915">
        <v>8.4930000000000005E-2</v>
      </c>
      <c r="J46" s="832">
        <v>6.56</v>
      </c>
      <c r="K46" s="832">
        <v>8.2189999999999999E-2</v>
      </c>
      <c r="L46" s="955">
        <v>8.2189999999999999E-2</v>
      </c>
      <c r="M46" s="344"/>
      <c r="N46" s="346">
        <v>7.4219999999999997</v>
      </c>
      <c r="O46" s="344">
        <v>15.6249</v>
      </c>
      <c r="P46" s="344">
        <v>9.8592999999999993</v>
      </c>
      <c r="Q46" s="344">
        <v>8.1036999999999999</v>
      </c>
      <c r="R46" s="344">
        <v>8.2898999999999994</v>
      </c>
      <c r="S46" s="344">
        <v>6.8643999999999998</v>
      </c>
      <c r="T46" s="344">
        <v>6.7080000000000002</v>
      </c>
      <c r="U46" s="350">
        <v>6.4527000000000001</v>
      </c>
      <c r="V46" s="346">
        <v>6.3098999999999998</v>
      </c>
      <c r="W46" s="344">
        <v>6.7441000000000004</v>
      </c>
      <c r="X46" s="344">
        <v>6.9276</v>
      </c>
      <c r="Y46" s="371">
        <v>6.1437999999999997</v>
      </c>
      <c r="Z46" s="344">
        <v>6.0407000000000002</v>
      </c>
      <c r="AA46" s="344">
        <v>10.9887</v>
      </c>
      <c r="AB46" s="344">
        <v>7.3785999999999996</v>
      </c>
      <c r="AC46" s="344">
        <v>6.7008000000000001</v>
      </c>
      <c r="AD46" s="344">
        <v>6.4587000000000003</v>
      </c>
      <c r="AE46" s="344">
        <v>10.9887</v>
      </c>
      <c r="AF46" s="350">
        <v>7.0603999999999996</v>
      </c>
      <c r="AG46" s="342"/>
      <c r="AH46" s="596">
        <v>10</v>
      </c>
      <c r="AI46" s="342">
        <v>6</v>
      </c>
      <c r="AJ46" s="342">
        <v>7</v>
      </c>
      <c r="AK46" s="342">
        <v>7</v>
      </c>
      <c r="AL46" s="342">
        <v>4</v>
      </c>
      <c r="AM46" s="342">
        <v>4</v>
      </c>
      <c r="AN46" s="342">
        <v>6</v>
      </c>
      <c r="AO46" s="425">
        <v>6</v>
      </c>
      <c r="AP46" s="342">
        <v>7</v>
      </c>
      <c r="AQ46" s="342">
        <v>5</v>
      </c>
      <c r="AR46" s="342">
        <v>4</v>
      </c>
      <c r="AS46" s="342">
        <v>5</v>
      </c>
      <c r="AT46" s="342">
        <v>11</v>
      </c>
      <c r="AU46" s="342">
        <v>10</v>
      </c>
      <c r="AV46" s="342">
        <v>4</v>
      </c>
      <c r="AW46" s="342">
        <v>6</v>
      </c>
      <c r="AX46" s="342">
        <v>6</v>
      </c>
      <c r="AY46" s="597">
        <v>10</v>
      </c>
      <c r="AZ46" s="580"/>
      <c r="BA46" s="949">
        <v>15.1</v>
      </c>
      <c r="BB46" s="832">
        <v>84.45</v>
      </c>
      <c r="BC46" s="344" t="s">
        <v>430</v>
      </c>
      <c r="BD46" s="344" t="s">
        <v>430</v>
      </c>
      <c r="BE46" s="371" t="s">
        <v>430</v>
      </c>
      <c r="BF46" s="949">
        <v>0.45</v>
      </c>
      <c r="BG46" s="370"/>
      <c r="BH46" s="834">
        <v>0.45</v>
      </c>
      <c r="BI46" s="832">
        <v>32.450000000000003</v>
      </c>
      <c r="BJ46" s="832">
        <v>51</v>
      </c>
      <c r="BK46" s="832">
        <v>1</v>
      </c>
      <c r="BL46" s="344" t="s">
        <v>430</v>
      </c>
      <c r="BM46" s="368" t="s">
        <v>430</v>
      </c>
      <c r="BN46" s="368" t="s">
        <v>430</v>
      </c>
      <c r="BO46" s="834">
        <v>15.1</v>
      </c>
      <c r="BP46" s="368" t="s">
        <v>430</v>
      </c>
      <c r="BQ46" s="368" t="s">
        <v>430</v>
      </c>
      <c r="BR46" s="370"/>
      <c r="BS46" s="464" t="s">
        <v>430</v>
      </c>
      <c r="BT46" s="344" t="s">
        <v>430</v>
      </c>
      <c r="BU46" s="370"/>
      <c r="BV46" s="426" t="s">
        <v>7385</v>
      </c>
    </row>
    <row r="47" spans="1:75" s="106" customFormat="1" x14ac:dyDescent="0.25">
      <c r="A47" s="341" t="s">
        <v>7420</v>
      </c>
      <c r="B47" s="369"/>
      <c r="C47" s="709">
        <v>39849</v>
      </c>
      <c r="D47" s="369"/>
      <c r="E47" s="342">
        <v>11380.38</v>
      </c>
      <c r="F47" s="369"/>
      <c r="G47" s="343">
        <v>3190.6489000000001</v>
      </c>
      <c r="H47" s="462"/>
      <c r="I47" s="915">
        <v>9.5890000000000003E-2</v>
      </c>
      <c r="J47" s="832">
        <v>6.59</v>
      </c>
      <c r="K47" s="832">
        <v>9.5890000000000003E-2</v>
      </c>
      <c r="L47" s="955">
        <v>9.5890000000000003E-2</v>
      </c>
      <c r="M47" s="344"/>
      <c r="N47" s="346">
        <v>7.1478000000000002</v>
      </c>
      <c r="O47" s="344">
        <v>13.977</v>
      </c>
      <c r="P47" s="344">
        <v>9.3240999999999996</v>
      </c>
      <c r="Q47" s="344">
        <v>7.7416</v>
      </c>
      <c r="R47" s="344">
        <v>7.9153000000000002</v>
      </c>
      <c r="S47" s="344">
        <v>6.7095000000000002</v>
      </c>
      <c r="T47" s="344">
        <v>6.5917000000000003</v>
      </c>
      <c r="U47" s="350">
        <v>6.3628999999999998</v>
      </c>
      <c r="V47" s="346">
        <v>6.2257999999999996</v>
      </c>
      <c r="W47" s="344">
        <v>6.6508000000000003</v>
      </c>
      <c r="X47" s="344">
        <v>6.8470000000000004</v>
      </c>
      <c r="Y47" s="371">
        <v>6.1220999999999997</v>
      </c>
      <c r="Z47" s="344">
        <v>6.0617000000000001</v>
      </c>
      <c r="AA47" s="344">
        <v>10.579800000000001</v>
      </c>
      <c r="AB47" s="344">
        <v>7.1642999999999999</v>
      </c>
      <c r="AC47" s="344">
        <v>6.5823</v>
      </c>
      <c r="AD47" s="344">
        <v>6.3689</v>
      </c>
      <c r="AE47" s="344">
        <v>10.579800000000001</v>
      </c>
      <c r="AF47" s="350">
        <v>6.8897000000000004</v>
      </c>
      <c r="AG47" s="342"/>
      <c r="AH47" s="596">
        <v>17</v>
      </c>
      <c r="AI47" s="342">
        <v>18</v>
      </c>
      <c r="AJ47" s="342">
        <v>18</v>
      </c>
      <c r="AK47" s="342">
        <v>18</v>
      </c>
      <c r="AL47" s="342">
        <v>18</v>
      </c>
      <c r="AM47" s="342">
        <v>17</v>
      </c>
      <c r="AN47" s="342">
        <v>17</v>
      </c>
      <c r="AO47" s="425">
        <v>17</v>
      </c>
      <c r="AP47" s="342">
        <v>17</v>
      </c>
      <c r="AQ47" s="342">
        <v>17</v>
      </c>
      <c r="AR47" s="342">
        <v>18</v>
      </c>
      <c r="AS47" s="342">
        <v>8</v>
      </c>
      <c r="AT47" s="342">
        <v>6</v>
      </c>
      <c r="AU47" s="342">
        <v>17</v>
      </c>
      <c r="AV47" s="342">
        <v>17</v>
      </c>
      <c r="AW47" s="342">
        <v>17</v>
      </c>
      <c r="AX47" s="342">
        <v>17</v>
      </c>
      <c r="AY47" s="597">
        <v>17</v>
      </c>
      <c r="AZ47" s="580"/>
      <c r="BA47" s="949">
        <v>15.85</v>
      </c>
      <c r="BB47" s="832">
        <v>85.56</v>
      </c>
      <c r="BC47" s="832">
        <v>0.22</v>
      </c>
      <c r="BD47" s="832">
        <v>0.22</v>
      </c>
      <c r="BE47" s="371" t="s">
        <v>430</v>
      </c>
      <c r="BF47" s="949">
        <v>-1.84</v>
      </c>
      <c r="BG47" s="370"/>
      <c r="BH47" s="834">
        <v>-1.84</v>
      </c>
      <c r="BI47" s="832">
        <v>28.62</v>
      </c>
      <c r="BJ47" s="832">
        <v>54.27</v>
      </c>
      <c r="BK47" s="832">
        <v>3.1</v>
      </c>
      <c r="BL47" s="344" t="s">
        <v>430</v>
      </c>
      <c r="BM47" s="368" t="s">
        <v>430</v>
      </c>
      <c r="BN47" s="368" t="s">
        <v>430</v>
      </c>
      <c r="BO47" s="834">
        <v>15.85</v>
      </c>
      <c r="BP47" s="368" t="s">
        <v>430</v>
      </c>
      <c r="BQ47" s="368" t="s">
        <v>430</v>
      </c>
      <c r="BR47" s="370"/>
      <c r="BS47" s="464" t="s">
        <v>430</v>
      </c>
      <c r="BT47" s="344" t="s">
        <v>430</v>
      </c>
      <c r="BU47" s="370"/>
      <c r="BV47" s="426" t="s">
        <v>7385</v>
      </c>
    </row>
    <row r="48" spans="1:75" s="106" customFormat="1" x14ac:dyDescent="0.25">
      <c r="A48" s="341" t="s">
        <v>7421</v>
      </c>
      <c r="B48" s="369"/>
      <c r="C48" s="709">
        <v>39825</v>
      </c>
      <c r="D48" s="369"/>
      <c r="E48" s="342">
        <v>11181.69</v>
      </c>
      <c r="F48" s="369"/>
      <c r="G48" s="343">
        <v>2909.8530000000001</v>
      </c>
      <c r="H48" s="462"/>
      <c r="I48" s="915">
        <v>0.12063</v>
      </c>
      <c r="J48" s="832">
        <v>6.76</v>
      </c>
      <c r="K48" s="832">
        <v>0.11</v>
      </c>
      <c r="L48" s="955">
        <v>0.12</v>
      </c>
      <c r="M48" s="344"/>
      <c r="N48" s="346">
        <v>6.7295999999999996</v>
      </c>
      <c r="O48" s="344">
        <v>14.5596</v>
      </c>
      <c r="P48" s="344">
        <v>9.5623000000000005</v>
      </c>
      <c r="Q48" s="344">
        <v>7.7888999999999999</v>
      </c>
      <c r="R48" s="344">
        <v>7.9180000000000001</v>
      </c>
      <c r="S48" s="344">
        <v>6.6292999999999997</v>
      </c>
      <c r="T48" s="344">
        <v>6.5228000000000002</v>
      </c>
      <c r="U48" s="350">
        <v>6.3364000000000003</v>
      </c>
      <c r="V48" s="346">
        <v>6.2169999999999996</v>
      </c>
      <c r="W48" s="344">
        <v>6.6824000000000003</v>
      </c>
      <c r="X48" s="344">
        <v>6.8840000000000003</v>
      </c>
      <c r="Y48" s="371">
        <v>6.1219000000000001</v>
      </c>
      <c r="Z48" s="344">
        <v>6.0262000000000002</v>
      </c>
      <c r="AA48" s="344">
        <v>10.8642</v>
      </c>
      <c r="AB48" s="344">
        <v>7.0355999999999996</v>
      </c>
      <c r="AC48" s="344">
        <v>6.5153999999999996</v>
      </c>
      <c r="AD48" s="344">
        <v>6.3394000000000004</v>
      </c>
      <c r="AE48" s="344">
        <v>10.8642</v>
      </c>
      <c r="AF48" s="350">
        <v>6.3011999999999997</v>
      </c>
      <c r="AG48" s="342"/>
      <c r="AH48" s="596">
        <v>18</v>
      </c>
      <c r="AI48" s="342">
        <v>16</v>
      </c>
      <c r="AJ48" s="342">
        <v>14</v>
      </c>
      <c r="AK48" s="342">
        <v>17</v>
      </c>
      <c r="AL48" s="342">
        <v>17</v>
      </c>
      <c r="AM48" s="342">
        <v>18</v>
      </c>
      <c r="AN48" s="342">
        <v>18</v>
      </c>
      <c r="AO48" s="425">
        <v>18</v>
      </c>
      <c r="AP48" s="342">
        <v>18</v>
      </c>
      <c r="AQ48" s="342">
        <v>15</v>
      </c>
      <c r="AR48" s="342">
        <v>14</v>
      </c>
      <c r="AS48" s="342">
        <v>9</v>
      </c>
      <c r="AT48" s="342">
        <v>12</v>
      </c>
      <c r="AU48" s="342">
        <v>12</v>
      </c>
      <c r="AV48" s="342">
        <v>18</v>
      </c>
      <c r="AW48" s="342">
        <v>18</v>
      </c>
      <c r="AX48" s="342">
        <v>18</v>
      </c>
      <c r="AY48" s="597">
        <v>12</v>
      </c>
      <c r="AZ48" s="580"/>
      <c r="BA48" s="949">
        <v>22.26</v>
      </c>
      <c r="BB48" s="832">
        <v>82.67</v>
      </c>
      <c r="BC48" s="344" t="s">
        <v>430</v>
      </c>
      <c r="BD48" s="832">
        <v>0.45</v>
      </c>
      <c r="BE48" s="371" t="s">
        <v>430</v>
      </c>
      <c r="BF48" s="949">
        <v>-5.37</v>
      </c>
      <c r="BG48" s="370"/>
      <c r="BH48" s="834">
        <v>-5.37</v>
      </c>
      <c r="BI48" s="832">
        <v>24.62</v>
      </c>
      <c r="BJ48" s="832">
        <v>54.52</v>
      </c>
      <c r="BK48" s="832">
        <v>3.98</v>
      </c>
      <c r="BL48" s="344" t="s">
        <v>430</v>
      </c>
      <c r="BM48" s="368" t="s">
        <v>430</v>
      </c>
      <c r="BN48" s="368" t="s">
        <v>430</v>
      </c>
      <c r="BO48" s="834">
        <v>22.26</v>
      </c>
      <c r="BP48" s="368" t="s">
        <v>430</v>
      </c>
      <c r="BQ48" s="368" t="s">
        <v>430</v>
      </c>
      <c r="BR48" s="370"/>
      <c r="BS48" s="464" t="s">
        <v>430</v>
      </c>
      <c r="BT48" s="344" t="s">
        <v>430</v>
      </c>
      <c r="BU48" s="370"/>
      <c r="BV48" s="426" t="s">
        <v>7385</v>
      </c>
    </row>
    <row r="49" spans="1:74" s="106" customFormat="1" x14ac:dyDescent="0.25">
      <c r="A49" s="341" t="s">
        <v>7422</v>
      </c>
      <c r="B49" s="369"/>
      <c r="C49" s="709">
        <v>38597</v>
      </c>
      <c r="D49" s="369"/>
      <c r="E49" s="342">
        <v>3721.59</v>
      </c>
      <c r="F49" s="369"/>
      <c r="G49" s="343">
        <v>4182.5333000000001</v>
      </c>
      <c r="H49" s="462"/>
      <c r="I49" s="915">
        <v>0.10959000000000001</v>
      </c>
      <c r="J49" s="832">
        <v>6.81</v>
      </c>
      <c r="K49" s="832">
        <v>0.10410999999999999</v>
      </c>
      <c r="L49" s="955">
        <v>0.11233</v>
      </c>
      <c r="M49" s="344"/>
      <c r="N49" s="346">
        <v>8.4931000000000001</v>
      </c>
      <c r="O49" s="344">
        <v>15.451700000000001</v>
      </c>
      <c r="P49" s="344">
        <v>10.021100000000001</v>
      </c>
      <c r="Q49" s="344">
        <v>8.2471999999999994</v>
      </c>
      <c r="R49" s="344">
        <v>8.3681000000000001</v>
      </c>
      <c r="S49" s="344">
        <v>6.9691000000000001</v>
      </c>
      <c r="T49" s="344">
        <v>6.7172999999999998</v>
      </c>
      <c r="U49" s="350">
        <v>6.4724000000000004</v>
      </c>
      <c r="V49" s="346">
        <v>6.3579999999999997</v>
      </c>
      <c r="W49" s="344">
        <v>6.7942999999999998</v>
      </c>
      <c r="X49" s="344">
        <v>6.9611999999999998</v>
      </c>
      <c r="Y49" s="371">
        <v>6.1642999999999999</v>
      </c>
      <c r="Z49" s="344">
        <v>6.1257999999999999</v>
      </c>
      <c r="AA49" s="344">
        <v>10.6922</v>
      </c>
      <c r="AB49" s="344">
        <v>7.407</v>
      </c>
      <c r="AC49" s="344">
        <v>6.7098000000000004</v>
      </c>
      <c r="AD49" s="344">
        <v>6.4782999999999999</v>
      </c>
      <c r="AE49" s="344">
        <v>10.6922</v>
      </c>
      <c r="AF49" s="350">
        <v>7.1060999999999996</v>
      </c>
      <c r="AG49" s="342"/>
      <c r="AH49" s="596">
        <v>1</v>
      </c>
      <c r="AI49" s="342">
        <v>7</v>
      </c>
      <c r="AJ49" s="342">
        <v>3</v>
      </c>
      <c r="AK49" s="342">
        <v>1</v>
      </c>
      <c r="AL49" s="342">
        <v>1</v>
      </c>
      <c r="AM49" s="342">
        <v>1</v>
      </c>
      <c r="AN49" s="342">
        <v>4</v>
      </c>
      <c r="AO49" s="425">
        <v>4</v>
      </c>
      <c r="AP49" s="342">
        <v>1</v>
      </c>
      <c r="AQ49" s="342">
        <v>1</v>
      </c>
      <c r="AR49" s="342">
        <v>2</v>
      </c>
      <c r="AS49" s="342">
        <v>2</v>
      </c>
      <c r="AT49" s="342">
        <v>1</v>
      </c>
      <c r="AU49" s="342">
        <v>16</v>
      </c>
      <c r="AV49" s="342">
        <v>3</v>
      </c>
      <c r="AW49" s="342">
        <v>4</v>
      </c>
      <c r="AX49" s="342">
        <v>4</v>
      </c>
      <c r="AY49" s="597">
        <v>16</v>
      </c>
      <c r="AZ49" s="580"/>
      <c r="BA49" s="949">
        <v>2.2000000000000002</v>
      </c>
      <c r="BB49" s="832">
        <v>82.99</v>
      </c>
      <c r="BC49" s="344" t="s">
        <v>430</v>
      </c>
      <c r="BD49" s="344" t="s">
        <v>430</v>
      </c>
      <c r="BE49" s="371" t="s">
        <v>430</v>
      </c>
      <c r="BF49" s="949">
        <v>14.81</v>
      </c>
      <c r="BG49" s="370"/>
      <c r="BH49" s="834">
        <v>14.81</v>
      </c>
      <c r="BI49" s="832">
        <v>28.9</v>
      </c>
      <c r="BJ49" s="832">
        <v>43.39</v>
      </c>
      <c r="BK49" s="832">
        <v>10.69</v>
      </c>
      <c r="BL49" s="344" t="s">
        <v>430</v>
      </c>
      <c r="BM49" s="368" t="s">
        <v>430</v>
      </c>
      <c r="BN49" s="368" t="s">
        <v>430</v>
      </c>
      <c r="BO49" s="834">
        <v>2.2000000000000002</v>
      </c>
      <c r="BP49" s="368" t="s">
        <v>430</v>
      </c>
      <c r="BQ49" s="368" t="s">
        <v>430</v>
      </c>
      <c r="BR49" s="370"/>
      <c r="BS49" s="464" t="s">
        <v>430</v>
      </c>
      <c r="BT49" s="344" t="s">
        <v>430</v>
      </c>
      <c r="BU49" s="370"/>
      <c r="BV49" s="426" t="s">
        <v>7385</v>
      </c>
    </row>
    <row r="50" spans="1:74" x14ac:dyDescent="0.25">
      <c r="A50" s="314" t="s">
        <v>93</v>
      </c>
      <c r="B50" s="43"/>
      <c r="C50" s="710"/>
      <c r="D50" s="43"/>
      <c r="E50" s="51"/>
      <c r="F50" s="43"/>
      <c r="G50" s="55"/>
      <c r="H50" s="248"/>
      <c r="I50" s="70"/>
      <c r="J50" s="59"/>
      <c r="K50" s="59"/>
      <c r="L50" s="88"/>
      <c r="M50" s="59"/>
      <c r="N50" s="70">
        <v>7.4836</v>
      </c>
      <c r="O50" s="59">
        <v>15.2948</v>
      </c>
      <c r="P50" s="59">
        <v>9.7742000000000004</v>
      </c>
      <c r="Q50" s="59">
        <v>8.0152000000000001</v>
      </c>
      <c r="R50" s="59">
        <v>8.1823999999999995</v>
      </c>
      <c r="S50" s="59">
        <v>6.8080999999999996</v>
      </c>
      <c r="T50" s="59">
        <v>6.6696999999999997</v>
      </c>
      <c r="U50" s="88">
        <v>6.4249999999999998</v>
      </c>
      <c r="V50" s="70">
        <v>6.2868000000000004</v>
      </c>
      <c r="W50" s="59">
        <v>6.7153</v>
      </c>
      <c r="X50" s="59">
        <v>6.9002999999999997</v>
      </c>
      <c r="Y50" s="272">
        <v>6.1223999999999998</v>
      </c>
      <c r="Z50" s="59">
        <v>6.0419</v>
      </c>
      <c r="AA50" s="59">
        <v>11.1296</v>
      </c>
      <c r="AB50" s="59">
        <v>7.3078000000000003</v>
      </c>
      <c r="AC50" s="59">
        <v>6.6611000000000002</v>
      </c>
      <c r="AD50" s="59">
        <v>6.4295999999999998</v>
      </c>
      <c r="AE50" s="59">
        <v>11.1296</v>
      </c>
      <c r="AF50" s="88">
        <v>6.7775999999999996</v>
      </c>
      <c r="AG50" s="51"/>
      <c r="AH50" s="303">
        <v>18</v>
      </c>
      <c r="AI50" s="51">
        <v>18</v>
      </c>
      <c r="AJ50" s="51">
        <v>18</v>
      </c>
      <c r="AK50" s="51">
        <v>18</v>
      </c>
      <c r="AL50" s="51">
        <v>18</v>
      </c>
      <c r="AM50" s="51">
        <v>18</v>
      </c>
      <c r="AN50" s="51">
        <v>18</v>
      </c>
      <c r="AO50" s="315">
        <v>18</v>
      </c>
      <c r="AP50" s="51">
        <v>18</v>
      </c>
      <c r="AQ50" s="51">
        <v>18</v>
      </c>
      <c r="AR50" s="51">
        <v>18</v>
      </c>
      <c r="AS50" s="51">
        <v>18</v>
      </c>
      <c r="AT50" s="51">
        <v>18</v>
      </c>
      <c r="AU50" s="51">
        <v>18</v>
      </c>
      <c r="AV50" s="51">
        <v>18</v>
      </c>
      <c r="AW50" s="51">
        <v>18</v>
      </c>
      <c r="AX50" s="51">
        <v>18</v>
      </c>
      <c r="AY50" s="296">
        <v>18</v>
      </c>
      <c r="AZ50" s="575"/>
      <c r="BA50" s="272"/>
      <c r="BB50" s="59"/>
      <c r="BC50" s="59"/>
      <c r="BD50" s="59"/>
      <c r="BE50" s="272"/>
      <c r="BF50" s="272"/>
      <c r="BG50" s="66"/>
      <c r="BH50" s="33"/>
      <c r="BI50" s="59"/>
      <c r="BJ50" s="59"/>
      <c r="BK50" s="59"/>
      <c r="BL50" s="59"/>
      <c r="BM50" s="33"/>
      <c r="BN50" s="84"/>
      <c r="BO50" s="84"/>
      <c r="BP50" s="84"/>
      <c r="BQ50" s="84"/>
      <c r="BR50" s="598"/>
      <c r="BS50" s="263"/>
      <c r="BT50" s="59"/>
      <c r="BU50" s="66"/>
      <c r="BV50" s="34"/>
    </row>
    <row r="51" spans="1:74" x14ac:dyDescent="0.25">
      <c r="A51" s="316" t="s">
        <v>94</v>
      </c>
      <c r="B51" s="44"/>
      <c r="C51" s="711"/>
      <c r="D51" s="44"/>
      <c r="E51" s="52"/>
      <c r="F51" s="44"/>
      <c r="G51" s="56"/>
      <c r="H51" s="64"/>
      <c r="I51" s="71"/>
      <c r="J51" s="60"/>
      <c r="K51" s="60"/>
      <c r="L51" s="89"/>
      <c r="M51" s="60"/>
      <c r="N51" s="71">
        <v>8.4931000000000001</v>
      </c>
      <c r="O51" s="60">
        <v>16.703600000000002</v>
      </c>
      <c r="P51" s="60">
        <v>10.2768</v>
      </c>
      <c r="Q51" s="60">
        <v>8.2471999999999994</v>
      </c>
      <c r="R51" s="60">
        <v>8.3681000000000001</v>
      </c>
      <c r="S51" s="60">
        <v>6.9691000000000001</v>
      </c>
      <c r="T51" s="60">
        <v>6.7647000000000004</v>
      </c>
      <c r="U51" s="89">
        <v>6.5026000000000002</v>
      </c>
      <c r="V51" s="71">
        <v>6.3579999999999997</v>
      </c>
      <c r="W51" s="60">
        <v>6.7942999999999998</v>
      </c>
      <c r="X51" s="60">
        <v>6.9615</v>
      </c>
      <c r="Y51" s="273">
        <v>6.1871999999999998</v>
      </c>
      <c r="Z51" s="60">
        <v>6.1257999999999999</v>
      </c>
      <c r="AA51" s="60">
        <v>11.8055</v>
      </c>
      <c r="AB51" s="60">
        <v>7.4302999999999999</v>
      </c>
      <c r="AC51" s="60">
        <v>6.7525000000000004</v>
      </c>
      <c r="AD51" s="60">
        <v>6.5075000000000003</v>
      </c>
      <c r="AE51" s="60">
        <v>11.8055</v>
      </c>
      <c r="AF51" s="89">
        <v>7.1060999999999996</v>
      </c>
      <c r="AG51" s="52"/>
      <c r="AH51" s="301"/>
      <c r="AI51" s="52"/>
      <c r="AJ51" s="52"/>
      <c r="AK51" s="52"/>
      <c r="AL51" s="52"/>
      <c r="AM51" s="52"/>
      <c r="AN51" s="52"/>
      <c r="AO51" s="309"/>
      <c r="AP51" s="52"/>
      <c r="AQ51" s="52"/>
      <c r="AR51" s="52"/>
      <c r="AS51" s="52"/>
      <c r="AT51" s="52"/>
      <c r="AU51" s="52"/>
      <c r="AV51" s="52"/>
      <c r="AW51" s="52"/>
      <c r="AX51" s="52"/>
      <c r="AY51" s="294"/>
      <c r="AZ51" s="576"/>
      <c r="BA51" s="273"/>
      <c r="BB51" s="60"/>
      <c r="BC51" s="60"/>
      <c r="BD51" s="60"/>
      <c r="BE51" s="273"/>
      <c r="BF51" s="273"/>
      <c r="BG51" s="67"/>
      <c r="BH51" s="25"/>
      <c r="BI51" s="60"/>
      <c r="BJ51" s="60"/>
      <c r="BK51" s="60"/>
      <c r="BL51" s="60"/>
      <c r="BM51" s="25"/>
      <c r="BN51" s="85"/>
      <c r="BO51" s="85"/>
      <c r="BP51" s="85"/>
      <c r="BQ51" s="85"/>
      <c r="BR51" s="592"/>
      <c r="BS51" s="264"/>
      <c r="BT51" s="60"/>
      <c r="BU51" s="67"/>
      <c r="BV51" s="26"/>
    </row>
    <row r="52" spans="1:74" x14ac:dyDescent="0.25">
      <c r="A52" s="316" t="s">
        <v>95</v>
      </c>
      <c r="B52" s="44"/>
      <c r="C52" s="711"/>
      <c r="D52" s="44"/>
      <c r="E52" s="52"/>
      <c r="F52" s="44"/>
      <c r="G52" s="56"/>
      <c r="H52" s="64"/>
      <c r="I52" s="71"/>
      <c r="J52" s="60"/>
      <c r="K52" s="60"/>
      <c r="L52" s="89"/>
      <c r="M52" s="60"/>
      <c r="N52" s="71">
        <v>6.7295999999999996</v>
      </c>
      <c r="O52" s="60">
        <v>13.977</v>
      </c>
      <c r="P52" s="60">
        <v>9.3240999999999996</v>
      </c>
      <c r="Q52" s="60">
        <v>7.7416</v>
      </c>
      <c r="R52" s="60">
        <v>7.9153000000000002</v>
      </c>
      <c r="S52" s="60">
        <v>6.6292999999999997</v>
      </c>
      <c r="T52" s="60">
        <v>6.5228000000000002</v>
      </c>
      <c r="U52" s="89">
        <v>6.3364000000000003</v>
      </c>
      <c r="V52" s="71">
        <v>6.2169999999999996</v>
      </c>
      <c r="W52" s="60">
        <v>6.6486999999999998</v>
      </c>
      <c r="X52" s="60">
        <v>6.8470000000000004</v>
      </c>
      <c r="Y52" s="273">
        <v>6.0774999999999997</v>
      </c>
      <c r="Z52" s="60">
        <v>5.9774000000000003</v>
      </c>
      <c r="AA52" s="60">
        <v>10.4358</v>
      </c>
      <c r="AB52" s="60">
        <v>7.0355999999999996</v>
      </c>
      <c r="AC52" s="60">
        <v>6.5153999999999996</v>
      </c>
      <c r="AD52" s="60">
        <v>6.3394000000000004</v>
      </c>
      <c r="AE52" s="60">
        <v>10.4358</v>
      </c>
      <c r="AF52" s="89">
        <v>4.7154999999999996</v>
      </c>
      <c r="AG52" s="52"/>
      <c r="AH52" s="301"/>
      <c r="AI52" s="52"/>
      <c r="AJ52" s="52"/>
      <c r="AK52" s="52"/>
      <c r="AL52" s="52"/>
      <c r="AM52" s="52"/>
      <c r="AN52" s="52"/>
      <c r="AO52" s="309"/>
      <c r="AP52" s="52"/>
      <c r="AQ52" s="52"/>
      <c r="AR52" s="52"/>
      <c r="AS52" s="52"/>
      <c r="AT52" s="52"/>
      <c r="AU52" s="52"/>
      <c r="AV52" s="52"/>
      <c r="AW52" s="52"/>
      <c r="AX52" s="52"/>
      <c r="AY52" s="294"/>
      <c r="AZ52" s="576"/>
      <c r="BA52" s="273"/>
      <c r="BB52" s="60"/>
      <c r="BC52" s="60"/>
      <c r="BD52" s="60"/>
      <c r="BE52" s="273"/>
      <c r="BF52" s="273"/>
      <c r="BG52" s="67"/>
      <c r="BH52" s="25"/>
      <c r="BI52" s="60"/>
      <c r="BJ52" s="60"/>
      <c r="BK52" s="60"/>
      <c r="BL52" s="60"/>
      <c r="BM52" s="25"/>
      <c r="BN52" s="85"/>
      <c r="BO52" s="85"/>
      <c r="BP52" s="85"/>
      <c r="BQ52" s="85"/>
      <c r="BR52" s="592"/>
      <c r="BS52" s="264"/>
      <c r="BT52" s="60"/>
      <c r="BU52" s="67"/>
      <c r="BV52" s="26"/>
    </row>
    <row r="53" spans="1:74" x14ac:dyDescent="0.25">
      <c r="A53" s="317" t="s">
        <v>96</v>
      </c>
      <c r="B53" s="45"/>
      <c r="C53" s="712"/>
      <c r="D53" s="45"/>
      <c r="E53" s="53"/>
      <c r="F53" s="45"/>
      <c r="G53" s="57"/>
      <c r="H53" s="250"/>
      <c r="I53" s="72"/>
      <c r="J53" s="61"/>
      <c r="K53" s="61"/>
      <c r="L53" s="90"/>
      <c r="M53" s="61"/>
      <c r="N53" s="72">
        <v>7.4332000000000003</v>
      </c>
      <c r="O53" s="61">
        <v>15.2668</v>
      </c>
      <c r="P53" s="61">
        <v>9.8238000000000003</v>
      </c>
      <c r="Q53" s="61">
        <v>8.0696999999999992</v>
      </c>
      <c r="R53" s="61">
        <v>8.2268500000000007</v>
      </c>
      <c r="S53" s="61">
        <v>6.8080499999999997</v>
      </c>
      <c r="T53" s="61">
        <v>6.681</v>
      </c>
      <c r="U53" s="90">
        <v>6.4237000000000002</v>
      </c>
      <c r="V53" s="72">
        <v>6.2791499999999996</v>
      </c>
      <c r="W53" s="61">
        <v>6.7117500000000003</v>
      </c>
      <c r="X53" s="61">
        <v>6.8975999999999997</v>
      </c>
      <c r="Y53" s="275">
        <v>6.1157000000000004</v>
      </c>
      <c r="Z53" s="61">
        <v>6.0446999999999997</v>
      </c>
      <c r="AA53" s="61">
        <v>11.0083</v>
      </c>
      <c r="AB53" s="61">
        <v>7.3152999999999997</v>
      </c>
      <c r="AC53" s="61">
        <v>6.6707999999999998</v>
      </c>
      <c r="AD53" s="61">
        <v>6.4276999999999997</v>
      </c>
      <c r="AE53" s="61">
        <v>11.0083</v>
      </c>
      <c r="AF53" s="90">
        <v>6.8999499999999996</v>
      </c>
      <c r="AG53" s="53"/>
      <c r="AH53" s="304"/>
      <c r="AI53" s="53"/>
      <c r="AJ53" s="53"/>
      <c r="AK53" s="53"/>
      <c r="AL53" s="53"/>
      <c r="AM53" s="53"/>
      <c r="AN53" s="53"/>
      <c r="AO53" s="318"/>
      <c r="AP53" s="53"/>
      <c r="AQ53" s="53"/>
      <c r="AR53" s="53"/>
      <c r="AS53" s="53"/>
      <c r="AT53" s="53"/>
      <c r="AU53" s="53"/>
      <c r="AV53" s="53"/>
      <c r="AW53" s="53"/>
      <c r="AX53" s="53"/>
      <c r="AY53" s="297"/>
      <c r="AZ53" s="577"/>
      <c r="BA53" s="275"/>
      <c r="BB53" s="61"/>
      <c r="BC53" s="61"/>
      <c r="BD53" s="61"/>
      <c r="BE53" s="275"/>
      <c r="BF53" s="275"/>
      <c r="BG53" s="68"/>
      <c r="BH53" s="27"/>
      <c r="BI53" s="61"/>
      <c r="BJ53" s="61"/>
      <c r="BK53" s="61"/>
      <c r="BL53" s="61"/>
      <c r="BM53" s="27"/>
      <c r="BN53" s="86"/>
      <c r="BO53" s="86"/>
      <c r="BP53" s="86"/>
      <c r="BQ53" s="86"/>
      <c r="BR53" s="599"/>
      <c r="BS53" s="266"/>
      <c r="BT53" s="61"/>
      <c r="BU53" s="68"/>
      <c r="BV53" s="268"/>
    </row>
    <row r="54" spans="1:74" ht="14.5" x14ac:dyDescent="0.25">
      <c r="A54" s="319" t="s">
        <v>223</v>
      </c>
      <c r="B54" s="46"/>
      <c r="C54" s="713"/>
      <c r="D54" s="46"/>
      <c r="E54" s="54"/>
      <c r="F54" s="46"/>
      <c r="G54" s="58"/>
      <c r="H54" s="251"/>
      <c r="I54" s="73"/>
      <c r="J54" s="62"/>
      <c r="K54" s="62"/>
      <c r="L54" s="91"/>
      <c r="M54" s="62"/>
      <c r="N54" s="73"/>
      <c r="O54" s="62"/>
      <c r="P54" s="62"/>
      <c r="Q54" s="62"/>
      <c r="R54" s="62"/>
      <c r="S54" s="62"/>
      <c r="T54" s="62"/>
      <c r="U54" s="91"/>
      <c r="V54" s="73"/>
      <c r="W54" s="62"/>
      <c r="X54" s="62"/>
      <c r="Y54" s="241"/>
      <c r="Z54" s="62"/>
      <c r="AA54" s="62"/>
      <c r="AB54" s="62"/>
      <c r="AC54" s="62"/>
      <c r="AD54" s="62"/>
      <c r="AE54" s="62"/>
      <c r="AF54" s="91"/>
      <c r="AG54" s="54"/>
      <c r="AH54" s="305"/>
      <c r="AI54" s="54"/>
      <c r="AJ54" s="54"/>
      <c r="AK54" s="54"/>
      <c r="AL54" s="54"/>
      <c r="AM54" s="54"/>
      <c r="AN54" s="54"/>
      <c r="AO54" s="243"/>
      <c r="AP54" s="54"/>
      <c r="AQ54" s="54"/>
      <c r="AR54" s="54"/>
      <c r="AS54" s="54"/>
      <c r="AT54" s="54"/>
      <c r="AU54" s="54"/>
      <c r="AV54" s="54"/>
      <c r="AW54" s="54"/>
      <c r="AX54" s="54"/>
      <c r="AY54" s="298"/>
      <c r="AZ54" s="578"/>
      <c r="BA54" s="241"/>
      <c r="BB54" s="62"/>
      <c r="BC54" s="62"/>
      <c r="BD54" s="62"/>
      <c r="BE54" s="241"/>
      <c r="BF54" s="241"/>
      <c r="BG54" s="69"/>
      <c r="BH54" s="40"/>
      <c r="BI54" s="62"/>
      <c r="BJ54" s="62"/>
      <c r="BK54" s="62"/>
      <c r="BL54" s="62"/>
      <c r="BM54" s="40"/>
      <c r="BN54" s="87"/>
      <c r="BO54" s="87"/>
      <c r="BP54" s="87"/>
      <c r="BQ54" s="87"/>
      <c r="BR54" s="541"/>
      <c r="BS54" s="267"/>
      <c r="BT54" s="62"/>
      <c r="BU54" s="69"/>
      <c r="BV54" s="41"/>
    </row>
    <row r="55" spans="1:74" s="106" customFormat="1" x14ac:dyDescent="0.25">
      <c r="A55" s="107" t="s">
        <v>7423</v>
      </c>
      <c r="B55" s="108"/>
      <c r="C55" s="724">
        <v>41275</v>
      </c>
      <c r="D55" s="108"/>
      <c r="E55" s="109">
        <v>8781.92</v>
      </c>
      <c r="F55" s="108"/>
      <c r="G55" s="110">
        <v>2707.5835000000002</v>
      </c>
      <c r="H55" s="249"/>
      <c r="I55" s="956">
        <v>9.5890000000000003E-2</v>
      </c>
      <c r="J55" s="855">
        <v>6.52</v>
      </c>
      <c r="K55" s="855">
        <v>9.0410000000000004E-2</v>
      </c>
      <c r="L55" s="957">
        <v>9.5890000000000003E-2</v>
      </c>
      <c r="M55" s="111"/>
      <c r="N55" s="113">
        <v>7.3026</v>
      </c>
      <c r="O55" s="111">
        <v>14.1014</v>
      </c>
      <c r="P55" s="111">
        <v>9.3019999999999996</v>
      </c>
      <c r="Q55" s="111">
        <v>7.8639999999999999</v>
      </c>
      <c r="R55" s="111">
        <v>8.1258999999999997</v>
      </c>
      <c r="S55" s="111">
        <v>6.9036999999999997</v>
      </c>
      <c r="T55" s="111">
        <v>6.7549000000000001</v>
      </c>
      <c r="U55" s="118">
        <v>6.5349000000000004</v>
      </c>
      <c r="V55" s="113">
        <v>6.4059999999999997</v>
      </c>
      <c r="W55" s="111">
        <v>6.8358999999999996</v>
      </c>
      <c r="X55" s="111">
        <v>7.0258000000000003</v>
      </c>
      <c r="Y55" s="274">
        <v>6.2546999999999997</v>
      </c>
      <c r="Z55" s="111">
        <v>5.7584999999999997</v>
      </c>
      <c r="AA55" s="111">
        <v>10.3948</v>
      </c>
      <c r="AB55" s="111">
        <v>7.3414000000000001</v>
      </c>
      <c r="AC55" s="111">
        <v>6.7464000000000004</v>
      </c>
      <c r="AD55" s="111">
        <v>6.5395000000000003</v>
      </c>
      <c r="AE55" s="111">
        <v>10.3948</v>
      </c>
      <c r="AF55" s="118">
        <v>6.5381999999999998</v>
      </c>
      <c r="AG55" s="109"/>
      <c r="AH55" s="302">
        <v>18</v>
      </c>
      <c r="AI55" s="109">
        <v>13</v>
      </c>
      <c r="AJ55" s="109">
        <v>13</v>
      </c>
      <c r="AK55" s="109">
        <v>11</v>
      </c>
      <c r="AL55" s="109">
        <v>7</v>
      </c>
      <c r="AM55" s="109">
        <v>6</v>
      </c>
      <c r="AN55" s="109">
        <v>6</v>
      </c>
      <c r="AO55" s="245">
        <v>3</v>
      </c>
      <c r="AP55" s="109">
        <v>2</v>
      </c>
      <c r="AQ55" s="109">
        <v>4</v>
      </c>
      <c r="AR55" s="109">
        <v>4</v>
      </c>
      <c r="AS55" s="109">
        <v>3</v>
      </c>
      <c r="AT55" s="109">
        <v>8</v>
      </c>
      <c r="AU55" s="109">
        <v>16</v>
      </c>
      <c r="AV55" s="109">
        <v>7</v>
      </c>
      <c r="AW55" s="109">
        <v>6</v>
      </c>
      <c r="AX55" s="109">
        <v>2</v>
      </c>
      <c r="AY55" s="295">
        <v>16</v>
      </c>
      <c r="AZ55" s="591"/>
      <c r="BA55" s="958">
        <v>14.6</v>
      </c>
      <c r="BB55" s="855">
        <v>80.05</v>
      </c>
      <c r="BC55" s="111" t="s">
        <v>430</v>
      </c>
      <c r="BD55" s="111" t="s">
        <v>430</v>
      </c>
      <c r="BE55" s="274" t="s">
        <v>430</v>
      </c>
      <c r="BF55" s="958">
        <v>5.36</v>
      </c>
      <c r="BG55" s="112"/>
      <c r="BH55" s="959">
        <v>5.36</v>
      </c>
      <c r="BI55" s="855">
        <v>31.39</v>
      </c>
      <c r="BJ55" s="855">
        <v>46.09</v>
      </c>
      <c r="BK55" s="855">
        <v>2.56</v>
      </c>
      <c r="BL55" s="111" t="s">
        <v>430</v>
      </c>
      <c r="BM55" s="959">
        <v>0.56999999999999995</v>
      </c>
      <c r="BN55" s="117" t="s">
        <v>430</v>
      </c>
      <c r="BO55" s="857">
        <v>14.03</v>
      </c>
      <c r="BP55" s="117" t="s">
        <v>430</v>
      </c>
      <c r="BQ55" s="117" t="s">
        <v>430</v>
      </c>
      <c r="BR55" s="593"/>
      <c r="BS55" s="265" t="s">
        <v>430</v>
      </c>
      <c r="BT55" s="111" t="s">
        <v>430</v>
      </c>
      <c r="BU55" s="112"/>
      <c r="BV55" s="137" t="s">
        <v>7385</v>
      </c>
    </row>
    <row r="56" spans="1:74" s="106" customFormat="1" x14ac:dyDescent="0.25">
      <c r="A56" s="107" t="s">
        <v>7424</v>
      </c>
      <c r="B56" s="108"/>
      <c r="C56" s="724">
        <v>41274</v>
      </c>
      <c r="D56" s="108"/>
      <c r="E56" s="109">
        <v>7657.03</v>
      </c>
      <c r="F56" s="108"/>
      <c r="G56" s="110">
        <v>2480.0707000000002</v>
      </c>
      <c r="H56" s="249"/>
      <c r="I56" s="956">
        <v>0.08</v>
      </c>
      <c r="J56" s="855">
        <v>6.53</v>
      </c>
      <c r="K56" s="855">
        <v>0.08</v>
      </c>
      <c r="L56" s="957">
        <v>0.08</v>
      </c>
      <c r="M56" s="111"/>
      <c r="N56" s="113">
        <v>7.2571000000000003</v>
      </c>
      <c r="O56" s="111">
        <v>15.1404</v>
      </c>
      <c r="P56" s="111">
        <v>9.7643000000000004</v>
      </c>
      <c r="Q56" s="111">
        <v>8.1143000000000001</v>
      </c>
      <c r="R56" s="111">
        <v>8.3043999999999993</v>
      </c>
      <c r="S56" s="111">
        <v>6.9211999999999998</v>
      </c>
      <c r="T56" s="111">
        <v>6.7538999999999998</v>
      </c>
      <c r="U56" s="118">
        <v>6.5145</v>
      </c>
      <c r="V56" s="113">
        <v>6.3840000000000003</v>
      </c>
      <c r="W56" s="111">
        <v>6.8419999999999996</v>
      </c>
      <c r="X56" s="111">
        <v>7.0239000000000003</v>
      </c>
      <c r="Y56" s="274">
        <v>6.2381000000000002</v>
      </c>
      <c r="Z56" s="111">
        <v>5.1195000000000004</v>
      </c>
      <c r="AA56" s="111">
        <v>11.113200000000001</v>
      </c>
      <c r="AB56" s="111">
        <v>7.4074</v>
      </c>
      <c r="AC56" s="111">
        <v>6.7443</v>
      </c>
      <c r="AD56" s="111">
        <v>6.5186999999999999</v>
      </c>
      <c r="AE56" s="111">
        <v>11.113200000000001</v>
      </c>
      <c r="AF56" s="118">
        <v>6.0823999999999998</v>
      </c>
      <c r="AG56" s="109"/>
      <c r="AH56" s="302">
        <v>20</v>
      </c>
      <c r="AI56" s="109">
        <v>7</v>
      </c>
      <c r="AJ56" s="109">
        <v>7</v>
      </c>
      <c r="AK56" s="109">
        <v>3</v>
      </c>
      <c r="AL56" s="109">
        <v>3</v>
      </c>
      <c r="AM56" s="109">
        <v>3</v>
      </c>
      <c r="AN56" s="109">
        <v>7</v>
      </c>
      <c r="AO56" s="245">
        <v>7</v>
      </c>
      <c r="AP56" s="109">
        <v>6</v>
      </c>
      <c r="AQ56" s="109">
        <v>3</v>
      </c>
      <c r="AR56" s="109">
        <v>5</v>
      </c>
      <c r="AS56" s="109">
        <v>5</v>
      </c>
      <c r="AT56" s="109">
        <v>11</v>
      </c>
      <c r="AU56" s="109">
        <v>6</v>
      </c>
      <c r="AV56" s="109">
        <v>3</v>
      </c>
      <c r="AW56" s="109">
        <v>7</v>
      </c>
      <c r="AX56" s="109">
        <v>7</v>
      </c>
      <c r="AY56" s="295">
        <v>6</v>
      </c>
      <c r="AZ56" s="591"/>
      <c r="BA56" s="958">
        <v>13.69</v>
      </c>
      <c r="BB56" s="855">
        <v>84.03</v>
      </c>
      <c r="BC56" s="111" t="s">
        <v>430</v>
      </c>
      <c r="BD56" s="111" t="s">
        <v>430</v>
      </c>
      <c r="BE56" s="274" t="s">
        <v>430</v>
      </c>
      <c r="BF56" s="958">
        <v>2.2799999999999998</v>
      </c>
      <c r="BG56" s="112"/>
      <c r="BH56" s="959">
        <v>2.2799999999999998</v>
      </c>
      <c r="BI56" s="855">
        <v>32.79</v>
      </c>
      <c r="BJ56" s="855">
        <v>51.24</v>
      </c>
      <c r="BK56" s="111" t="s">
        <v>430</v>
      </c>
      <c r="BL56" s="111" t="s">
        <v>430</v>
      </c>
      <c r="BM56" s="116" t="s">
        <v>430</v>
      </c>
      <c r="BN56" s="117" t="s">
        <v>430</v>
      </c>
      <c r="BO56" s="857">
        <v>13.69</v>
      </c>
      <c r="BP56" s="117" t="s">
        <v>430</v>
      </c>
      <c r="BQ56" s="117" t="s">
        <v>430</v>
      </c>
      <c r="BR56" s="593"/>
      <c r="BS56" s="265" t="s">
        <v>430</v>
      </c>
      <c r="BT56" s="111" t="s">
        <v>430</v>
      </c>
      <c r="BU56" s="112"/>
      <c r="BV56" s="137" t="s">
        <v>7385</v>
      </c>
    </row>
    <row r="57" spans="1:74" s="106" customFormat="1" x14ac:dyDescent="0.25">
      <c r="A57" s="107" t="s">
        <v>7425</v>
      </c>
      <c r="B57" s="108"/>
      <c r="C57" s="724">
        <v>41275</v>
      </c>
      <c r="D57" s="108"/>
      <c r="E57" s="109">
        <v>7521.28</v>
      </c>
      <c r="F57" s="108"/>
      <c r="G57" s="110">
        <v>3364.1383999999998</v>
      </c>
      <c r="H57" s="249"/>
      <c r="I57" s="956">
        <v>6.8489999999999995E-2</v>
      </c>
      <c r="J57" s="855">
        <v>6.33</v>
      </c>
      <c r="K57" s="855">
        <v>7.1230000000000002E-2</v>
      </c>
      <c r="L57" s="957">
        <v>7.1230000000000002E-2</v>
      </c>
      <c r="M57" s="111"/>
      <c r="N57" s="113">
        <v>7.5345000000000004</v>
      </c>
      <c r="O57" s="111">
        <v>15.546200000000001</v>
      </c>
      <c r="P57" s="111">
        <v>9.9088999999999992</v>
      </c>
      <c r="Q57" s="111">
        <v>8.0610999999999997</v>
      </c>
      <c r="R57" s="111">
        <v>7.8921999999999999</v>
      </c>
      <c r="S57" s="111">
        <v>6.8331999999999997</v>
      </c>
      <c r="T57" s="111">
        <v>6.7068000000000003</v>
      </c>
      <c r="U57" s="118">
        <v>6.4954000000000001</v>
      </c>
      <c r="V57" s="113">
        <v>6.3779000000000003</v>
      </c>
      <c r="W57" s="111">
        <v>6.8254000000000001</v>
      </c>
      <c r="X57" s="111">
        <v>7.0125999999999999</v>
      </c>
      <c r="Y57" s="274">
        <v>6.2248000000000001</v>
      </c>
      <c r="Z57" s="111">
        <v>6.0148999999999999</v>
      </c>
      <c r="AA57" s="111">
        <v>11.286899999999999</v>
      </c>
      <c r="AB57" s="111">
        <v>7.3072999999999997</v>
      </c>
      <c r="AC57" s="111">
        <v>6.6967999999999996</v>
      </c>
      <c r="AD57" s="111">
        <v>6.5012999999999996</v>
      </c>
      <c r="AE57" s="111">
        <v>11.286899999999999</v>
      </c>
      <c r="AF57" s="118">
        <v>6.7225000000000001</v>
      </c>
      <c r="AG57" s="109"/>
      <c r="AH57" s="302">
        <v>7</v>
      </c>
      <c r="AI57" s="109">
        <v>3</v>
      </c>
      <c r="AJ57" s="109">
        <v>2</v>
      </c>
      <c r="AK57" s="109">
        <v>4</v>
      </c>
      <c r="AL57" s="109">
        <v>13</v>
      </c>
      <c r="AM57" s="109">
        <v>11</v>
      </c>
      <c r="AN57" s="109">
        <v>10</v>
      </c>
      <c r="AO57" s="245">
        <v>8</v>
      </c>
      <c r="AP57" s="109">
        <v>8</v>
      </c>
      <c r="AQ57" s="109">
        <v>7</v>
      </c>
      <c r="AR57" s="109">
        <v>7</v>
      </c>
      <c r="AS57" s="109">
        <v>6</v>
      </c>
      <c r="AT57" s="109">
        <v>6</v>
      </c>
      <c r="AU57" s="109">
        <v>4</v>
      </c>
      <c r="AV57" s="109">
        <v>11</v>
      </c>
      <c r="AW57" s="109">
        <v>10</v>
      </c>
      <c r="AX57" s="109">
        <v>8</v>
      </c>
      <c r="AY57" s="295">
        <v>4</v>
      </c>
      <c r="AZ57" s="591"/>
      <c r="BA57" s="958">
        <v>7.46</v>
      </c>
      <c r="BB57" s="855">
        <v>78.349999999999994</v>
      </c>
      <c r="BC57" s="111" t="s">
        <v>430</v>
      </c>
      <c r="BD57" s="111" t="s">
        <v>430</v>
      </c>
      <c r="BE57" s="274" t="s">
        <v>430</v>
      </c>
      <c r="BF57" s="958">
        <v>14.19</v>
      </c>
      <c r="BG57" s="112"/>
      <c r="BH57" s="959">
        <v>14.19</v>
      </c>
      <c r="BI57" s="855">
        <v>27.96</v>
      </c>
      <c r="BJ57" s="855">
        <v>48.99</v>
      </c>
      <c r="BK57" s="855">
        <v>1.39</v>
      </c>
      <c r="BL57" s="111" t="s">
        <v>430</v>
      </c>
      <c r="BM57" s="116" t="s">
        <v>430</v>
      </c>
      <c r="BN57" s="117" t="s">
        <v>430</v>
      </c>
      <c r="BO57" s="857">
        <v>7.46</v>
      </c>
      <c r="BP57" s="117" t="s">
        <v>430</v>
      </c>
      <c r="BQ57" s="117" t="s">
        <v>430</v>
      </c>
      <c r="BR57" s="593"/>
      <c r="BS57" s="265" t="s">
        <v>430</v>
      </c>
      <c r="BT57" s="111" t="s">
        <v>430</v>
      </c>
      <c r="BU57" s="112"/>
      <c r="BV57" s="137" t="s">
        <v>7385</v>
      </c>
    </row>
    <row r="58" spans="1:74" s="106" customFormat="1" x14ac:dyDescent="0.25">
      <c r="A58" s="107" t="s">
        <v>7426</v>
      </c>
      <c r="B58" s="108"/>
      <c r="C58" s="724">
        <v>45112</v>
      </c>
      <c r="D58" s="108"/>
      <c r="E58" s="109">
        <v>5973.05</v>
      </c>
      <c r="F58" s="108"/>
      <c r="G58" s="110">
        <v>1225.1352999999999</v>
      </c>
      <c r="H58" s="249"/>
      <c r="I58" s="956">
        <v>8.7669999999999998E-2</v>
      </c>
      <c r="J58" s="855">
        <v>6.48</v>
      </c>
      <c r="K58" s="855">
        <v>8.2189999999999999E-2</v>
      </c>
      <c r="L58" s="957">
        <v>8.7669999999999998E-2</v>
      </c>
      <c r="M58" s="111"/>
      <c r="N58" s="113">
        <v>7.4734999999999996</v>
      </c>
      <c r="O58" s="111">
        <v>15.5169</v>
      </c>
      <c r="P58" s="111">
        <v>9.8958999999999993</v>
      </c>
      <c r="Q58" s="111">
        <v>8.1796000000000006</v>
      </c>
      <c r="R58" s="111">
        <v>8.3028999999999993</v>
      </c>
      <c r="S58" s="111">
        <v>7.0052000000000003</v>
      </c>
      <c r="T58" s="111">
        <v>6.7672999999999996</v>
      </c>
      <c r="U58" s="118">
        <v>6.5224000000000002</v>
      </c>
      <c r="V58" s="113">
        <v>6.3834</v>
      </c>
      <c r="W58" s="111">
        <v>6.8197999999999999</v>
      </c>
      <c r="X58" s="111" t="s">
        <v>430</v>
      </c>
      <c r="Y58" s="274" t="s">
        <v>430</v>
      </c>
      <c r="Z58" s="111" t="s">
        <v>430</v>
      </c>
      <c r="AA58" s="111">
        <v>10.587</v>
      </c>
      <c r="AB58" s="111">
        <v>7.3956999999999997</v>
      </c>
      <c r="AC58" s="111">
        <v>6.7586000000000004</v>
      </c>
      <c r="AD58" s="111">
        <v>6.5252999999999997</v>
      </c>
      <c r="AE58" s="111">
        <v>10.587</v>
      </c>
      <c r="AF58" s="118">
        <v>7.0159000000000002</v>
      </c>
      <c r="AG58" s="109"/>
      <c r="AH58" s="302">
        <v>12</v>
      </c>
      <c r="AI58" s="109">
        <v>4</v>
      </c>
      <c r="AJ58" s="109">
        <v>3</v>
      </c>
      <c r="AK58" s="109">
        <v>2</v>
      </c>
      <c r="AL58" s="109">
        <v>4</v>
      </c>
      <c r="AM58" s="109">
        <v>1</v>
      </c>
      <c r="AN58" s="109">
        <v>3</v>
      </c>
      <c r="AO58" s="245">
        <v>6</v>
      </c>
      <c r="AP58" s="109">
        <v>7</v>
      </c>
      <c r="AQ58" s="109">
        <v>8</v>
      </c>
      <c r="AR58" s="109" t="s">
        <v>430</v>
      </c>
      <c r="AS58" s="109" t="s">
        <v>430</v>
      </c>
      <c r="AT58" s="109" t="s">
        <v>430</v>
      </c>
      <c r="AU58" s="109">
        <v>12</v>
      </c>
      <c r="AV58" s="109">
        <v>4</v>
      </c>
      <c r="AW58" s="109">
        <v>3</v>
      </c>
      <c r="AX58" s="109">
        <v>5</v>
      </c>
      <c r="AY58" s="295">
        <v>12</v>
      </c>
      <c r="AZ58" s="591"/>
      <c r="BA58" s="958">
        <v>13.01</v>
      </c>
      <c r="BB58" s="855">
        <v>78.84</v>
      </c>
      <c r="BC58" s="111" t="s">
        <v>430</v>
      </c>
      <c r="BD58" s="111" t="s">
        <v>430</v>
      </c>
      <c r="BE58" s="274" t="s">
        <v>430</v>
      </c>
      <c r="BF58" s="958">
        <v>8.15</v>
      </c>
      <c r="BG58" s="112"/>
      <c r="BH58" s="959">
        <v>8.15</v>
      </c>
      <c r="BI58" s="855">
        <v>38.479999999999997</v>
      </c>
      <c r="BJ58" s="855">
        <v>38.69</v>
      </c>
      <c r="BK58" s="855">
        <v>1.67</v>
      </c>
      <c r="BL58" s="111" t="s">
        <v>430</v>
      </c>
      <c r="BM58" s="116" t="s">
        <v>430</v>
      </c>
      <c r="BN58" s="117" t="s">
        <v>430</v>
      </c>
      <c r="BO58" s="857">
        <v>13.01</v>
      </c>
      <c r="BP58" s="117" t="s">
        <v>430</v>
      </c>
      <c r="BQ58" s="117" t="s">
        <v>430</v>
      </c>
      <c r="BR58" s="593"/>
      <c r="BS58" s="265" t="s">
        <v>430</v>
      </c>
      <c r="BT58" s="111" t="s">
        <v>430</v>
      </c>
      <c r="BU58" s="112"/>
      <c r="BV58" s="137" t="s">
        <v>7403</v>
      </c>
    </row>
    <row r="59" spans="1:74" s="106" customFormat="1" x14ac:dyDescent="0.25">
      <c r="A59" s="107" t="s">
        <v>7427</v>
      </c>
      <c r="B59" s="108"/>
      <c r="C59" s="724">
        <v>43231</v>
      </c>
      <c r="D59" s="108"/>
      <c r="E59" s="109">
        <v>5523.65</v>
      </c>
      <c r="F59" s="108"/>
      <c r="G59" s="110">
        <v>1552.0509999999999</v>
      </c>
      <c r="H59" s="249"/>
      <c r="I59" s="956">
        <v>0.10929</v>
      </c>
      <c r="J59" s="855">
        <v>6.41</v>
      </c>
      <c r="K59" s="855">
        <v>9.9900000000000003E-2</v>
      </c>
      <c r="L59" s="957">
        <v>0.1066</v>
      </c>
      <c r="M59" s="111"/>
      <c r="N59" s="113">
        <v>7.4965000000000002</v>
      </c>
      <c r="O59" s="111">
        <v>14.489800000000001</v>
      </c>
      <c r="P59" s="111">
        <v>9.6268999999999991</v>
      </c>
      <c r="Q59" s="111">
        <v>7.9866999999999999</v>
      </c>
      <c r="R59" s="111">
        <v>8.1096000000000004</v>
      </c>
      <c r="S59" s="111">
        <v>6.8632</v>
      </c>
      <c r="T59" s="111">
        <v>6.7454999999999998</v>
      </c>
      <c r="U59" s="118">
        <v>6.4649000000000001</v>
      </c>
      <c r="V59" s="113">
        <v>6.3102999999999998</v>
      </c>
      <c r="W59" s="111">
        <v>6.6073000000000004</v>
      </c>
      <c r="X59" s="111">
        <v>6.7333999999999996</v>
      </c>
      <c r="Y59" s="274">
        <v>5.9497999999999998</v>
      </c>
      <c r="Z59" s="111" t="s">
        <v>430</v>
      </c>
      <c r="AA59" s="111">
        <v>10.8032</v>
      </c>
      <c r="AB59" s="111">
        <v>7.3658999999999999</v>
      </c>
      <c r="AC59" s="111">
        <v>6.7321</v>
      </c>
      <c r="AD59" s="111">
        <v>6.4610000000000003</v>
      </c>
      <c r="AE59" s="111">
        <v>10.8032</v>
      </c>
      <c r="AF59" s="118">
        <v>5.5430999999999999</v>
      </c>
      <c r="AG59" s="109"/>
      <c r="AH59" s="302">
        <v>10</v>
      </c>
      <c r="AI59" s="109">
        <v>11</v>
      </c>
      <c r="AJ59" s="109">
        <v>9</v>
      </c>
      <c r="AK59" s="109">
        <v>7</v>
      </c>
      <c r="AL59" s="109">
        <v>8</v>
      </c>
      <c r="AM59" s="109">
        <v>8</v>
      </c>
      <c r="AN59" s="109">
        <v>8</v>
      </c>
      <c r="AO59" s="245">
        <v>9</v>
      </c>
      <c r="AP59" s="109">
        <v>10</v>
      </c>
      <c r="AQ59" s="109">
        <v>14</v>
      </c>
      <c r="AR59" s="109">
        <v>14</v>
      </c>
      <c r="AS59" s="109">
        <v>15</v>
      </c>
      <c r="AT59" s="109" t="s">
        <v>430</v>
      </c>
      <c r="AU59" s="109">
        <v>9</v>
      </c>
      <c r="AV59" s="109">
        <v>6</v>
      </c>
      <c r="AW59" s="109">
        <v>8</v>
      </c>
      <c r="AX59" s="109">
        <v>9</v>
      </c>
      <c r="AY59" s="295">
        <v>9</v>
      </c>
      <c r="AZ59" s="591"/>
      <c r="BA59" s="958">
        <v>20.85</v>
      </c>
      <c r="BB59" s="855">
        <v>77.11</v>
      </c>
      <c r="BC59" s="111" t="s">
        <v>430</v>
      </c>
      <c r="BD59" s="111" t="s">
        <v>430</v>
      </c>
      <c r="BE59" s="274" t="s">
        <v>430</v>
      </c>
      <c r="BF59" s="958">
        <v>2.04</v>
      </c>
      <c r="BG59" s="112"/>
      <c r="BH59" s="959">
        <v>2.04</v>
      </c>
      <c r="BI59" s="855">
        <v>42.12</v>
      </c>
      <c r="BJ59" s="855">
        <v>34.090000000000003</v>
      </c>
      <c r="BK59" s="855">
        <v>0.91</v>
      </c>
      <c r="BL59" s="111" t="s">
        <v>430</v>
      </c>
      <c r="BM59" s="959">
        <v>1.27</v>
      </c>
      <c r="BN59" s="117" t="s">
        <v>430</v>
      </c>
      <c r="BO59" s="857">
        <v>19.579999999999998</v>
      </c>
      <c r="BP59" s="117" t="s">
        <v>430</v>
      </c>
      <c r="BQ59" s="117" t="s">
        <v>430</v>
      </c>
      <c r="BR59" s="593"/>
      <c r="BS59" s="265" t="s">
        <v>430</v>
      </c>
      <c r="BT59" s="111" t="s">
        <v>430</v>
      </c>
      <c r="BU59" s="112"/>
      <c r="BV59" s="137" t="s">
        <v>7385</v>
      </c>
    </row>
    <row r="60" spans="1:74" s="106" customFormat="1" x14ac:dyDescent="0.25">
      <c r="A60" s="107" t="s">
        <v>7428</v>
      </c>
      <c r="B60" s="108"/>
      <c r="C60" s="724">
        <v>41275</v>
      </c>
      <c r="D60" s="108"/>
      <c r="E60" s="109">
        <v>2146.56</v>
      </c>
      <c r="F60" s="108"/>
      <c r="G60" s="110">
        <v>76.569199999999995</v>
      </c>
      <c r="H60" s="249"/>
      <c r="I60" s="956">
        <v>7.3969999999999994E-2</v>
      </c>
      <c r="J60" s="855">
        <v>6.43</v>
      </c>
      <c r="K60" s="855">
        <v>7.1230000000000002E-2</v>
      </c>
      <c r="L60" s="957">
        <v>7.3969999999999994E-2</v>
      </c>
      <c r="M60" s="111"/>
      <c r="N60" s="113">
        <v>7.0564</v>
      </c>
      <c r="O60" s="111">
        <v>14.5725</v>
      </c>
      <c r="P60" s="111">
        <v>9.2574000000000005</v>
      </c>
      <c r="Q60" s="111">
        <v>7.8550000000000004</v>
      </c>
      <c r="R60" s="111">
        <v>8.0968999999999998</v>
      </c>
      <c r="S60" s="111">
        <v>6.8040000000000003</v>
      </c>
      <c r="T60" s="111">
        <v>6.6266999999999996</v>
      </c>
      <c r="U60" s="118">
        <v>6.3996000000000004</v>
      </c>
      <c r="V60" s="113">
        <v>6.2754000000000003</v>
      </c>
      <c r="W60" s="111">
        <v>6.7237</v>
      </c>
      <c r="X60" s="111">
        <v>6.9246999999999996</v>
      </c>
      <c r="Y60" s="274">
        <v>6.1822999999999997</v>
      </c>
      <c r="Z60" s="111">
        <v>6.1148999999999996</v>
      </c>
      <c r="AA60" s="111">
        <v>10.4694</v>
      </c>
      <c r="AB60" s="111">
        <v>7.2447999999999997</v>
      </c>
      <c r="AC60" s="111">
        <v>6.6139999999999999</v>
      </c>
      <c r="AD60" s="111">
        <v>6.4027000000000003</v>
      </c>
      <c r="AE60" s="111">
        <v>10.4694</v>
      </c>
      <c r="AF60" s="118">
        <v>6.8421000000000003</v>
      </c>
      <c r="AG60" s="109"/>
      <c r="AH60" s="302">
        <v>21</v>
      </c>
      <c r="AI60" s="109">
        <v>10</v>
      </c>
      <c r="AJ60" s="109">
        <v>14</v>
      </c>
      <c r="AK60" s="109">
        <v>12</v>
      </c>
      <c r="AL60" s="109">
        <v>9</v>
      </c>
      <c r="AM60" s="109">
        <v>12</v>
      </c>
      <c r="AN60" s="109">
        <v>14</v>
      </c>
      <c r="AO60" s="245">
        <v>11</v>
      </c>
      <c r="AP60" s="109">
        <v>11</v>
      </c>
      <c r="AQ60" s="109">
        <v>10</v>
      </c>
      <c r="AR60" s="109">
        <v>9</v>
      </c>
      <c r="AS60" s="109">
        <v>8</v>
      </c>
      <c r="AT60" s="109">
        <v>4</v>
      </c>
      <c r="AU60" s="109">
        <v>15</v>
      </c>
      <c r="AV60" s="109">
        <v>13</v>
      </c>
      <c r="AW60" s="109">
        <v>14</v>
      </c>
      <c r="AX60" s="109">
        <v>11</v>
      </c>
      <c r="AY60" s="295">
        <v>15</v>
      </c>
      <c r="AZ60" s="591"/>
      <c r="BA60" s="958">
        <v>12.71</v>
      </c>
      <c r="BB60" s="855">
        <v>77.12</v>
      </c>
      <c r="BC60" s="855">
        <v>1.07</v>
      </c>
      <c r="BD60" s="111" t="s">
        <v>430</v>
      </c>
      <c r="BE60" s="274" t="s">
        <v>430</v>
      </c>
      <c r="BF60" s="958">
        <v>9.1</v>
      </c>
      <c r="BG60" s="112"/>
      <c r="BH60" s="959">
        <v>9.1</v>
      </c>
      <c r="BI60" s="855">
        <v>36.69</v>
      </c>
      <c r="BJ60" s="855">
        <v>39.26</v>
      </c>
      <c r="BK60" s="855">
        <v>2.2400000000000002</v>
      </c>
      <c r="BL60" s="111" t="s">
        <v>430</v>
      </c>
      <c r="BM60" s="116" t="s">
        <v>430</v>
      </c>
      <c r="BN60" s="117" t="s">
        <v>430</v>
      </c>
      <c r="BO60" s="857">
        <v>12.71</v>
      </c>
      <c r="BP60" s="117" t="s">
        <v>430</v>
      </c>
      <c r="BQ60" s="117" t="s">
        <v>430</v>
      </c>
      <c r="BR60" s="593"/>
      <c r="BS60" s="265" t="s">
        <v>430</v>
      </c>
      <c r="BT60" s="111" t="s">
        <v>430</v>
      </c>
      <c r="BU60" s="112"/>
      <c r="BV60" s="137" t="s">
        <v>7385</v>
      </c>
    </row>
    <row r="61" spans="1:74" s="106" customFormat="1" x14ac:dyDescent="0.25">
      <c r="A61" s="107" t="s">
        <v>7429</v>
      </c>
      <c r="B61" s="108"/>
      <c r="C61" s="724">
        <v>41275</v>
      </c>
      <c r="D61" s="108"/>
      <c r="E61" s="109">
        <v>1720.03</v>
      </c>
      <c r="F61" s="108"/>
      <c r="G61" s="110">
        <v>3232.8714</v>
      </c>
      <c r="H61" s="249"/>
      <c r="I61" s="956">
        <v>0.11</v>
      </c>
      <c r="J61" s="855">
        <v>6.43</v>
      </c>
      <c r="K61" s="855">
        <v>0.11</v>
      </c>
      <c r="L61" s="957">
        <v>0.11</v>
      </c>
      <c r="M61" s="111"/>
      <c r="N61" s="113">
        <v>7.5209000000000001</v>
      </c>
      <c r="O61" s="111">
        <v>16.073699999999999</v>
      </c>
      <c r="P61" s="111">
        <v>10.111499999999999</v>
      </c>
      <c r="Q61" s="111">
        <v>8.2621000000000002</v>
      </c>
      <c r="R61" s="111">
        <v>8.3709000000000007</v>
      </c>
      <c r="S61" s="111">
        <v>6.9170999999999996</v>
      </c>
      <c r="T61" s="111">
        <v>6.7641</v>
      </c>
      <c r="U61" s="118">
        <v>6.5345000000000004</v>
      </c>
      <c r="V61" s="113">
        <v>6.3945999999999996</v>
      </c>
      <c r="W61" s="111">
        <v>6.8282999999999996</v>
      </c>
      <c r="X61" s="111">
        <v>7.0189000000000004</v>
      </c>
      <c r="Y61" s="274">
        <v>6.2544000000000004</v>
      </c>
      <c r="Z61" s="111">
        <v>6.1417000000000002</v>
      </c>
      <c r="AA61" s="111">
        <v>11.442500000000001</v>
      </c>
      <c r="AB61" s="111">
        <v>7.3288000000000002</v>
      </c>
      <c r="AC61" s="111">
        <v>6.7519</v>
      </c>
      <c r="AD61" s="111">
        <v>6.5395000000000003</v>
      </c>
      <c r="AE61" s="111">
        <v>11.442500000000001</v>
      </c>
      <c r="AF61" s="118">
        <v>6.8422000000000001</v>
      </c>
      <c r="AG61" s="109"/>
      <c r="AH61" s="302">
        <v>8</v>
      </c>
      <c r="AI61" s="109">
        <v>1</v>
      </c>
      <c r="AJ61" s="109">
        <v>1</v>
      </c>
      <c r="AK61" s="109">
        <v>1</v>
      </c>
      <c r="AL61" s="109">
        <v>1</v>
      </c>
      <c r="AM61" s="109">
        <v>4</v>
      </c>
      <c r="AN61" s="109">
        <v>4</v>
      </c>
      <c r="AO61" s="245">
        <v>4</v>
      </c>
      <c r="AP61" s="109">
        <v>5</v>
      </c>
      <c r="AQ61" s="109">
        <v>6</v>
      </c>
      <c r="AR61" s="109">
        <v>6</v>
      </c>
      <c r="AS61" s="109">
        <v>4</v>
      </c>
      <c r="AT61" s="109">
        <v>3</v>
      </c>
      <c r="AU61" s="109">
        <v>2</v>
      </c>
      <c r="AV61" s="109">
        <v>8</v>
      </c>
      <c r="AW61" s="109">
        <v>4</v>
      </c>
      <c r="AX61" s="109">
        <v>2</v>
      </c>
      <c r="AY61" s="295">
        <v>2</v>
      </c>
      <c r="AZ61" s="591"/>
      <c r="BA61" s="958">
        <v>20.34</v>
      </c>
      <c r="BB61" s="855">
        <v>78.81</v>
      </c>
      <c r="BC61" s="111" t="s">
        <v>430</v>
      </c>
      <c r="BD61" s="111" t="s">
        <v>430</v>
      </c>
      <c r="BE61" s="274" t="s">
        <v>430</v>
      </c>
      <c r="BF61" s="958">
        <v>0.85</v>
      </c>
      <c r="BG61" s="112"/>
      <c r="BH61" s="959">
        <v>0.85</v>
      </c>
      <c r="BI61" s="855">
        <v>34.590000000000003</v>
      </c>
      <c r="BJ61" s="855">
        <v>44.22</v>
      </c>
      <c r="BK61" s="111" t="s">
        <v>430</v>
      </c>
      <c r="BL61" s="111" t="s">
        <v>430</v>
      </c>
      <c r="BM61" s="116" t="s">
        <v>430</v>
      </c>
      <c r="BN61" s="117" t="s">
        <v>430</v>
      </c>
      <c r="BO61" s="857">
        <v>20.34</v>
      </c>
      <c r="BP61" s="117" t="s">
        <v>430</v>
      </c>
      <c r="BQ61" s="117" t="s">
        <v>430</v>
      </c>
      <c r="BR61" s="593"/>
      <c r="BS61" s="265" t="s">
        <v>430</v>
      </c>
      <c r="BT61" s="111" t="s">
        <v>430</v>
      </c>
      <c r="BU61" s="112"/>
      <c r="BV61" s="137" t="s">
        <v>7385</v>
      </c>
    </row>
    <row r="62" spans="1:74" s="106" customFormat="1" x14ac:dyDescent="0.25">
      <c r="A62" s="107" t="s">
        <v>7430</v>
      </c>
      <c r="B62" s="108"/>
      <c r="C62" s="724">
        <v>41279</v>
      </c>
      <c r="D62" s="108"/>
      <c r="E62" s="109">
        <v>1254.81</v>
      </c>
      <c r="F62" s="108"/>
      <c r="G62" s="110">
        <v>44.962899999999998</v>
      </c>
      <c r="H62" s="249"/>
      <c r="I62" s="956">
        <v>0.15342</v>
      </c>
      <c r="J62" s="855">
        <v>6.74</v>
      </c>
      <c r="K62" s="855">
        <v>0.14247000000000001</v>
      </c>
      <c r="L62" s="957">
        <v>0.15342</v>
      </c>
      <c r="M62" s="111"/>
      <c r="N62" s="113">
        <v>7.4699</v>
      </c>
      <c r="O62" s="111">
        <v>11.402699999999999</v>
      </c>
      <c r="P62" s="111">
        <v>8.2352000000000007</v>
      </c>
      <c r="Q62" s="111">
        <v>6.8834999999999997</v>
      </c>
      <c r="R62" s="111">
        <v>7.3146000000000004</v>
      </c>
      <c r="S62" s="111">
        <v>6.0092999999999996</v>
      </c>
      <c r="T62" s="111">
        <v>6.1563999999999997</v>
      </c>
      <c r="U62" s="118">
        <v>6.0772000000000004</v>
      </c>
      <c r="V62" s="113">
        <v>6.0586000000000002</v>
      </c>
      <c r="W62" s="111">
        <v>6.6445999999999996</v>
      </c>
      <c r="X62" s="111">
        <v>6.8323999999999998</v>
      </c>
      <c r="Y62" s="274">
        <v>6.1938000000000004</v>
      </c>
      <c r="Z62" s="111">
        <v>6.3776000000000002</v>
      </c>
      <c r="AA62" s="111">
        <v>9.6247000000000007</v>
      </c>
      <c r="AB62" s="111">
        <v>6.2645</v>
      </c>
      <c r="AC62" s="111">
        <v>6.1565000000000003</v>
      </c>
      <c r="AD62" s="111">
        <v>6.0801999999999996</v>
      </c>
      <c r="AE62" s="111">
        <v>9.6247000000000007</v>
      </c>
      <c r="AF62" s="118">
        <v>7.1426999999999996</v>
      </c>
      <c r="AG62" s="109"/>
      <c r="AH62" s="302">
        <v>13</v>
      </c>
      <c r="AI62" s="109">
        <v>20</v>
      </c>
      <c r="AJ62" s="109">
        <v>20</v>
      </c>
      <c r="AK62" s="109">
        <v>20</v>
      </c>
      <c r="AL62" s="109">
        <v>19</v>
      </c>
      <c r="AM62" s="109">
        <v>20</v>
      </c>
      <c r="AN62" s="109">
        <v>19</v>
      </c>
      <c r="AO62" s="245">
        <v>17</v>
      </c>
      <c r="AP62" s="109">
        <v>16</v>
      </c>
      <c r="AQ62" s="109">
        <v>12</v>
      </c>
      <c r="AR62" s="109">
        <v>11</v>
      </c>
      <c r="AS62" s="109">
        <v>7</v>
      </c>
      <c r="AT62" s="109">
        <v>1</v>
      </c>
      <c r="AU62" s="109">
        <v>20</v>
      </c>
      <c r="AV62" s="109">
        <v>21</v>
      </c>
      <c r="AW62" s="109">
        <v>19</v>
      </c>
      <c r="AX62" s="109">
        <v>17</v>
      </c>
      <c r="AY62" s="295">
        <v>20</v>
      </c>
      <c r="AZ62" s="591"/>
      <c r="BA62" s="274">
        <v>11.82</v>
      </c>
      <c r="BB62" s="111">
        <v>69.16</v>
      </c>
      <c r="BC62" s="111" t="s">
        <v>430</v>
      </c>
      <c r="BD62" s="111" t="s">
        <v>430</v>
      </c>
      <c r="BE62" s="274" t="s">
        <v>430</v>
      </c>
      <c r="BF62" s="274">
        <v>19.02</v>
      </c>
      <c r="BG62" s="112"/>
      <c r="BH62" s="116">
        <v>19.02</v>
      </c>
      <c r="BI62" s="111">
        <v>25.65</v>
      </c>
      <c r="BJ62" s="111">
        <v>43.5</v>
      </c>
      <c r="BK62" s="111" t="s">
        <v>430</v>
      </c>
      <c r="BL62" s="111" t="s">
        <v>430</v>
      </c>
      <c r="BM62" s="116" t="s">
        <v>430</v>
      </c>
      <c r="BN62" s="117" t="s">
        <v>430</v>
      </c>
      <c r="BO62" s="117">
        <v>11.82</v>
      </c>
      <c r="BP62" s="117" t="s">
        <v>430</v>
      </c>
      <c r="BQ62" s="117" t="s">
        <v>430</v>
      </c>
      <c r="BR62" s="593"/>
      <c r="BS62" s="265" t="s">
        <v>430</v>
      </c>
      <c r="BT62" s="111">
        <v>19.816990782567501</v>
      </c>
      <c r="BU62" s="112"/>
      <c r="BV62" s="137" t="s">
        <v>7431</v>
      </c>
    </row>
    <row r="63" spans="1:74" s="106" customFormat="1" x14ac:dyDescent="0.25">
      <c r="A63" s="107" t="s">
        <v>7432</v>
      </c>
      <c r="B63" s="108"/>
      <c r="C63" s="724">
        <v>42555</v>
      </c>
      <c r="D63" s="108"/>
      <c r="E63" s="109">
        <v>1087.6099999999999</v>
      </c>
      <c r="F63" s="108"/>
      <c r="G63" s="110">
        <v>1828.1525999999999</v>
      </c>
      <c r="H63" s="249"/>
      <c r="I63" s="956">
        <v>0.13238</v>
      </c>
      <c r="J63" s="855">
        <v>6.85</v>
      </c>
      <c r="K63" s="855">
        <v>0.12619</v>
      </c>
      <c r="L63" s="957">
        <v>0.13222</v>
      </c>
      <c r="M63" s="111"/>
      <c r="N63" s="113">
        <v>7.3368000000000002</v>
      </c>
      <c r="O63" s="111">
        <v>14.735099999999999</v>
      </c>
      <c r="P63" s="111">
        <v>9.7942999999999998</v>
      </c>
      <c r="Q63" s="111">
        <v>8.0578000000000003</v>
      </c>
      <c r="R63" s="111">
        <v>8.1553000000000004</v>
      </c>
      <c r="S63" s="111">
        <v>6.8720999999999997</v>
      </c>
      <c r="T63" s="111">
        <v>6.7199</v>
      </c>
      <c r="U63" s="118">
        <v>6.5228000000000002</v>
      </c>
      <c r="V63" s="113">
        <v>6.3978000000000002</v>
      </c>
      <c r="W63" s="111">
        <v>6.8319999999999999</v>
      </c>
      <c r="X63" s="111">
        <v>7.0305</v>
      </c>
      <c r="Y63" s="274">
        <v>6.2680999999999996</v>
      </c>
      <c r="Z63" s="111" t="s">
        <v>430</v>
      </c>
      <c r="AA63" s="111">
        <v>10.517899999999999</v>
      </c>
      <c r="AB63" s="111">
        <v>7.3089000000000004</v>
      </c>
      <c r="AC63" s="111">
        <v>6.7119999999999997</v>
      </c>
      <c r="AD63" s="111">
        <v>6.5242000000000004</v>
      </c>
      <c r="AE63" s="111">
        <v>10.517899999999999</v>
      </c>
      <c r="AF63" s="118">
        <v>6.2187999999999999</v>
      </c>
      <c r="AG63" s="109"/>
      <c r="AH63" s="302">
        <v>17</v>
      </c>
      <c r="AI63" s="109">
        <v>9</v>
      </c>
      <c r="AJ63" s="109">
        <v>6</v>
      </c>
      <c r="AK63" s="109">
        <v>5</v>
      </c>
      <c r="AL63" s="109">
        <v>6</v>
      </c>
      <c r="AM63" s="109">
        <v>7</v>
      </c>
      <c r="AN63" s="109">
        <v>9</v>
      </c>
      <c r="AO63" s="245">
        <v>5</v>
      </c>
      <c r="AP63" s="109">
        <v>4</v>
      </c>
      <c r="AQ63" s="109">
        <v>5</v>
      </c>
      <c r="AR63" s="109">
        <v>2</v>
      </c>
      <c r="AS63" s="109">
        <v>1</v>
      </c>
      <c r="AT63" s="109" t="s">
        <v>430</v>
      </c>
      <c r="AU63" s="109">
        <v>14</v>
      </c>
      <c r="AV63" s="109">
        <v>10</v>
      </c>
      <c r="AW63" s="109">
        <v>9</v>
      </c>
      <c r="AX63" s="109">
        <v>6</v>
      </c>
      <c r="AY63" s="295">
        <v>14</v>
      </c>
      <c r="AZ63" s="591"/>
      <c r="BA63" s="958">
        <v>16.3</v>
      </c>
      <c r="BB63" s="855">
        <v>74.09</v>
      </c>
      <c r="BC63" s="855">
        <v>4.5999999999999996</v>
      </c>
      <c r="BD63" s="111" t="s">
        <v>430</v>
      </c>
      <c r="BE63" s="274" t="s">
        <v>430</v>
      </c>
      <c r="BF63" s="958">
        <v>5.01</v>
      </c>
      <c r="BG63" s="112"/>
      <c r="BH63" s="959">
        <v>4.92</v>
      </c>
      <c r="BI63" s="855">
        <v>22.74</v>
      </c>
      <c r="BJ63" s="855">
        <v>51.35</v>
      </c>
      <c r="BK63" s="855">
        <v>4.5999999999999996</v>
      </c>
      <c r="BL63" s="111" t="s">
        <v>430</v>
      </c>
      <c r="BM63" s="959">
        <v>0.92</v>
      </c>
      <c r="BN63" s="117" t="s">
        <v>430</v>
      </c>
      <c r="BO63" s="857">
        <v>15.38</v>
      </c>
      <c r="BP63" s="117" t="s">
        <v>430</v>
      </c>
      <c r="BQ63" s="117" t="s">
        <v>430</v>
      </c>
      <c r="BR63" s="593"/>
      <c r="BS63" s="265" t="s">
        <v>430</v>
      </c>
      <c r="BT63" s="111" t="s">
        <v>430</v>
      </c>
      <c r="BU63" s="112"/>
      <c r="BV63" s="137" t="s">
        <v>7385</v>
      </c>
    </row>
    <row r="64" spans="1:74" s="106" customFormat="1" x14ac:dyDescent="0.25">
      <c r="A64" s="107" t="s">
        <v>7433</v>
      </c>
      <c r="B64" s="108"/>
      <c r="C64" s="724">
        <v>44309</v>
      </c>
      <c r="D64" s="108"/>
      <c r="E64" s="109">
        <v>1020.14</v>
      </c>
      <c r="F64" s="108"/>
      <c r="G64" s="110">
        <v>1358.4733000000001</v>
      </c>
      <c r="H64" s="249"/>
      <c r="I64" s="956">
        <v>0.10959000000000001</v>
      </c>
      <c r="J64" s="855">
        <v>6.65</v>
      </c>
      <c r="K64" s="855">
        <v>0.10959000000000001</v>
      </c>
      <c r="L64" s="957">
        <v>0.10959000000000001</v>
      </c>
      <c r="M64" s="111"/>
      <c r="N64" s="113">
        <v>7.3418999999999999</v>
      </c>
      <c r="O64" s="111">
        <v>14.909599999999999</v>
      </c>
      <c r="P64" s="111">
        <v>9.7502999999999993</v>
      </c>
      <c r="Q64" s="111">
        <v>7.9782999999999999</v>
      </c>
      <c r="R64" s="111">
        <v>8.0809999999999995</v>
      </c>
      <c r="S64" s="111">
        <v>6.8380000000000001</v>
      </c>
      <c r="T64" s="111">
        <v>6.6638999999999999</v>
      </c>
      <c r="U64" s="118">
        <v>6.4435000000000002</v>
      </c>
      <c r="V64" s="113">
        <v>6.3159999999999998</v>
      </c>
      <c r="W64" s="111">
        <v>6.7454999999999998</v>
      </c>
      <c r="X64" s="111">
        <v>6.9401000000000002</v>
      </c>
      <c r="Y64" s="274">
        <v>6.1813000000000002</v>
      </c>
      <c r="Z64" s="111" t="s">
        <v>430</v>
      </c>
      <c r="AA64" s="111">
        <v>11.0725</v>
      </c>
      <c r="AB64" s="111">
        <v>7.3040000000000003</v>
      </c>
      <c r="AC64" s="111">
        <v>6.6524999999999999</v>
      </c>
      <c r="AD64" s="111">
        <v>6.4466999999999999</v>
      </c>
      <c r="AE64" s="111">
        <v>11.0725</v>
      </c>
      <c r="AF64" s="118">
        <v>6.0751999999999997</v>
      </c>
      <c r="AG64" s="109"/>
      <c r="AH64" s="302">
        <v>15</v>
      </c>
      <c r="AI64" s="109">
        <v>8</v>
      </c>
      <c r="AJ64" s="109">
        <v>8</v>
      </c>
      <c r="AK64" s="109">
        <v>8</v>
      </c>
      <c r="AL64" s="109">
        <v>11</v>
      </c>
      <c r="AM64" s="109">
        <v>10</v>
      </c>
      <c r="AN64" s="109">
        <v>12</v>
      </c>
      <c r="AO64" s="245">
        <v>10</v>
      </c>
      <c r="AP64" s="109">
        <v>9</v>
      </c>
      <c r="AQ64" s="109">
        <v>9</v>
      </c>
      <c r="AR64" s="109">
        <v>8</v>
      </c>
      <c r="AS64" s="109">
        <v>9</v>
      </c>
      <c r="AT64" s="109" t="s">
        <v>430</v>
      </c>
      <c r="AU64" s="109">
        <v>7</v>
      </c>
      <c r="AV64" s="109">
        <v>12</v>
      </c>
      <c r="AW64" s="109">
        <v>12</v>
      </c>
      <c r="AX64" s="109">
        <v>10</v>
      </c>
      <c r="AY64" s="295">
        <v>7</v>
      </c>
      <c r="AZ64" s="591"/>
      <c r="BA64" s="958">
        <v>17.21</v>
      </c>
      <c r="BB64" s="855">
        <v>80.25</v>
      </c>
      <c r="BC64" s="111" t="s">
        <v>430</v>
      </c>
      <c r="BD64" s="111" t="s">
        <v>430</v>
      </c>
      <c r="BE64" s="274" t="s">
        <v>430</v>
      </c>
      <c r="BF64" s="958">
        <v>2.54</v>
      </c>
      <c r="BG64" s="112"/>
      <c r="BH64" s="959">
        <v>2.54</v>
      </c>
      <c r="BI64" s="855">
        <v>38.9</v>
      </c>
      <c r="BJ64" s="855">
        <v>36.450000000000003</v>
      </c>
      <c r="BK64" s="855">
        <v>4.9000000000000004</v>
      </c>
      <c r="BL64" s="111" t="s">
        <v>430</v>
      </c>
      <c r="BM64" s="116" t="s">
        <v>430</v>
      </c>
      <c r="BN64" s="117" t="s">
        <v>430</v>
      </c>
      <c r="BO64" s="857">
        <v>17.21</v>
      </c>
      <c r="BP64" s="117" t="s">
        <v>430</v>
      </c>
      <c r="BQ64" s="117" t="s">
        <v>430</v>
      </c>
      <c r="BR64" s="593"/>
      <c r="BS64" s="265" t="s">
        <v>430</v>
      </c>
      <c r="BT64" s="111" t="s">
        <v>430</v>
      </c>
      <c r="BU64" s="112"/>
      <c r="BV64" s="137" t="s">
        <v>7403</v>
      </c>
    </row>
    <row r="65" spans="1:74" s="106" customFormat="1" x14ac:dyDescent="0.25">
      <c r="A65" s="107" t="s">
        <v>7434</v>
      </c>
      <c r="B65" s="108"/>
      <c r="C65" s="724">
        <v>43454</v>
      </c>
      <c r="D65" s="108"/>
      <c r="E65" s="109">
        <v>936.92</v>
      </c>
      <c r="F65" s="108"/>
      <c r="G65" s="110">
        <v>14.7835</v>
      </c>
      <c r="H65" s="249"/>
      <c r="I65" s="956">
        <v>0.13</v>
      </c>
      <c r="J65" s="855">
        <v>6.72</v>
      </c>
      <c r="K65" s="855">
        <v>0.12</v>
      </c>
      <c r="L65" s="957">
        <v>0.13</v>
      </c>
      <c r="M65" s="111"/>
      <c r="N65" s="113">
        <v>7.6554000000000002</v>
      </c>
      <c r="O65" s="111">
        <v>11.6152</v>
      </c>
      <c r="P65" s="111">
        <v>8.3018999999999998</v>
      </c>
      <c r="Q65" s="111">
        <v>7.2328999999999999</v>
      </c>
      <c r="R65" s="111">
        <v>7.6523000000000003</v>
      </c>
      <c r="S65" s="111">
        <v>6.3445</v>
      </c>
      <c r="T65" s="111">
        <v>6.2933000000000003</v>
      </c>
      <c r="U65" s="118">
        <v>6.1398999999999999</v>
      </c>
      <c r="V65" s="113">
        <v>6.0296000000000003</v>
      </c>
      <c r="W65" s="111">
        <v>6.4099000000000004</v>
      </c>
      <c r="X65" s="111">
        <v>6.6115000000000004</v>
      </c>
      <c r="Y65" s="274">
        <v>5.8544999999999998</v>
      </c>
      <c r="Z65" s="111" t="s">
        <v>430</v>
      </c>
      <c r="AA65" s="111">
        <v>10.128399999999999</v>
      </c>
      <c r="AB65" s="111">
        <v>6.6879999999999997</v>
      </c>
      <c r="AC65" s="111">
        <v>6.2919999999999998</v>
      </c>
      <c r="AD65" s="111">
        <v>6.1425000000000001</v>
      </c>
      <c r="AE65" s="111">
        <v>10.128399999999999</v>
      </c>
      <c r="AF65" s="118">
        <v>5.3235999999999999</v>
      </c>
      <c r="AG65" s="109"/>
      <c r="AH65" s="302">
        <v>6</v>
      </c>
      <c r="AI65" s="109">
        <v>19</v>
      </c>
      <c r="AJ65" s="109">
        <v>19</v>
      </c>
      <c r="AK65" s="109">
        <v>19</v>
      </c>
      <c r="AL65" s="109">
        <v>16</v>
      </c>
      <c r="AM65" s="109">
        <v>18</v>
      </c>
      <c r="AN65" s="109">
        <v>18</v>
      </c>
      <c r="AO65" s="245">
        <v>16</v>
      </c>
      <c r="AP65" s="109">
        <v>17</v>
      </c>
      <c r="AQ65" s="109">
        <v>15</v>
      </c>
      <c r="AR65" s="109">
        <v>15</v>
      </c>
      <c r="AS65" s="109">
        <v>17</v>
      </c>
      <c r="AT65" s="109" t="s">
        <v>430</v>
      </c>
      <c r="AU65" s="109">
        <v>18</v>
      </c>
      <c r="AV65" s="109">
        <v>18</v>
      </c>
      <c r="AW65" s="109">
        <v>18</v>
      </c>
      <c r="AX65" s="109">
        <v>16</v>
      </c>
      <c r="AY65" s="295">
        <v>18</v>
      </c>
      <c r="AZ65" s="591"/>
      <c r="BA65" s="958">
        <v>21.27</v>
      </c>
      <c r="BB65" s="855">
        <v>13.22</v>
      </c>
      <c r="BC65" s="111" t="s">
        <v>430</v>
      </c>
      <c r="BD65" s="111" t="s">
        <v>430</v>
      </c>
      <c r="BE65" s="958">
        <v>44.76</v>
      </c>
      <c r="BF65" s="958">
        <v>20.75</v>
      </c>
      <c r="BG65" s="112"/>
      <c r="BH65" s="959">
        <v>20.75</v>
      </c>
      <c r="BI65" s="855">
        <v>31.59</v>
      </c>
      <c r="BJ65" s="855">
        <v>26.39</v>
      </c>
      <c r="BK65" s="111" t="s">
        <v>430</v>
      </c>
      <c r="BL65" s="111" t="s">
        <v>430</v>
      </c>
      <c r="BM65" s="116" t="s">
        <v>430</v>
      </c>
      <c r="BN65" s="117" t="s">
        <v>430</v>
      </c>
      <c r="BO65" s="857">
        <v>21.27</v>
      </c>
      <c r="BP65" s="117" t="s">
        <v>430</v>
      </c>
      <c r="BQ65" s="117" t="s">
        <v>430</v>
      </c>
      <c r="BR65" s="593"/>
      <c r="BS65" s="265" t="s">
        <v>430</v>
      </c>
      <c r="BT65" s="111" t="s">
        <v>430</v>
      </c>
      <c r="BU65" s="112"/>
      <c r="BV65" s="137" t="s">
        <v>7385</v>
      </c>
    </row>
    <row r="66" spans="1:74" s="106" customFormat="1" x14ac:dyDescent="0.25">
      <c r="A66" s="107" t="s">
        <v>7435</v>
      </c>
      <c r="B66" s="108"/>
      <c r="C66" s="724">
        <v>41591</v>
      </c>
      <c r="D66" s="108"/>
      <c r="E66" s="109">
        <v>747.84</v>
      </c>
      <c r="F66" s="108"/>
      <c r="G66" s="110">
        <v>2148.5448000000001</v>
      </c>
      <c r="H66" s="249"/>
      <c r="I66" s="956">
        <v>0.12</v>
      </c>
      <c r="J66" s="855">
        <v>6.58</v>
      </c>
      <c r="K66" s="111" t="s">
        <v>430</v>
      </c>
      <c r="L66" s="957">
        <v>0.12</v>
      </c>
      <c r="M66" s="111"/>
      <c r="N66" s="113">
        <v>7.2740999999999998</v>
      </c>
      <c r="O66" s="111">
        <v>12.8896</v>
      </c>
      <c r="P66" s="111">
        <v>8.8260000000000005</v>
      </c>
      <c r="Q66" s="111">
        <v>7.4276999999999997</v>
      </c>
      <c r="R66" s="111">
        <v>7.4908000000000001</v>
      </c>
      <c r="S66" s="111">
        <v>6.4730999999999996</v>
      </c>
      <c r="T66" s="111">
        <v>6.4855</v>
      </c>
      <c r="U66" s="118">
        <v>6.2831000000000001</v>
      </c>
      <c r="V66" s="113">
        <v>6.1722999999999999</v>
      </c>
      <c r="W66" s="111">
        <v>6.6073000000000004</v>
      </c>
      <c r="X66" s="111">
        <v>6.806</v>
      </c>
      <c r="Y66" s="274">
        <v>6.0435999999999996</v>
      </c>
      <c r="Z66" s="111">
        <v>5.7521000000000004</v>
      </c>
      <c r="AA66" s="111">
        <v>10.2446</v>
      </c>
      <c r="AB66" s="111">
        <v>6.9539</v>
      </c>
      <c r="AC66" s="111">
        <v>6.4779999999999998</v>
      </c>
      <c r="AD66" s="111">
        <v>6.2887000000000004</v>
      </c>
      <c r="AE66" s="111">
        <v>10.2446</v>
      </c>
      <c r="AF66" s="118">
        <v>6.2367999999999997</v>
      </c>
      <c r="AG66" s="109"/>
      <c r="AH66" s="302">
        <v>19</v>
      </c>
      <c r="AI66" s="109">
        <v>17</v>
      </c>
      <c r="AJ66" s="109">
        <v>17</v>
      </c>
      <c r="AK66" s="109">
        <v>17</v>
      </c>
      <c r="AL66" s="109">
        <v>18</v>
      </c>
      <c r="AM66" s="109">
        <v>16</v>
      </c>
      <c r="AN66" s="109">
        <v>16</v>
      </c>
      <c r="AO66" s="245">
        <v>14</v>
      </c>
      <c r="AP66" s="109">
        <v>15</v>
      </c>
      <c r="AQ66" s="109">
        <v>14</v>
      </c>
      <c r="AR66" s="109">
        <v>12</v>
      </c>
      <c r="AS66" s="109">
        <v>11</v>
      </c>
      <c r="AT66" s="109">
        <v>9</v>
      </c>
      <c r="AU66" s="109">
        <v>17</v>
      </c>
      <c r="AV66" s="109">
        <v>16</v>
      </c>
      <c r="AW66" s="109">
        <v>16</v>
      </c>
      <c r="AX66" s="109">
        <v>14</v>
      </c>
      <c r="AY66" s="295">
        <v>17</v>
      </c>
      <c r="AZ66" s="591"/>
      <c r="BA66" s="958">
        <v>17.91</v>
      </c>
      <c r="BB66" s="855">
        <v>76.260000000000005</v>
      </c>
      <c r="BC66" s="855">
        <v>1.34</v>
      </c>
      <c r="BD66" s="111" t="s">
        <v>430</v>
      </c>
      <c r="BE66" s="274" t="s">
        <v>430</v>
      </c>
      <c r="BF66" s="958">
        <v>4.49</v>
      </c>
      <c r="BG66" s="112"/>
      <c r="BH66" s="959">
        <v>4.49</v>
      </c>
      <c r="BI66" s="855">
        <v>46.42</v>
      </c>
      <c r="BJ66" s="855">
        <v>29.84</v>
      </c>
      <c r="BK66" s="855">
        <v>1.34</v>
      </c>
      <c r="BL66" s="111" t="s">
        <v>430</v>
      </c>
      <c r="BM66" s="116" t="s">
        <v>430</v>
      </c>
      <c r="BN66" s="117" t="s">
        <v>430</v>
      </c>
      <c r="BO66" s="857">
        <v>17.91</v>
      </c>
      <c r="BP66" s="117" t="s">
        <v>430</v>
      </c>
      <c r="BQ66" s="117" t="s">
        <v>430</v>
      </c>
      <c r="BR66" s="593"/>
      <c r="BS66" s="265" t="s">
        <v>430</v>
      </c>
      <c r="BT66" s="111" t="s">
        <v>430</v>
      </c>
      <c r="BU66" s="112"/>
      <c r="BV66" s="137" t="s">
        <v>7385</v>
      </c>
    </row>
    <row r="67" spans="1:74" s="106" customFormat="1" x14ac:dyDescent="0.25">
      <c r="A67" s="107" t="s">
        <v>7436</v>
      </c>
      <c r="B67" s="108"/>
      <c r="C67" s="724">
        <v>41275</v>
      </c>
      <c r="D67" s="108"/>
      <c r="E67" s="109">
        <v>612.44000000000005</v>
      </c>
      <c r="F67" s="108"/>
      <c r="G67" s="110">
        <v>366.27890000000002</v>
      </c>
      <c r="H67" s="249"/>
      <c r="I67" s="956">
        <v>0.10849</v>
      </c>
      <c r="J67" s="855">
        <v>6.57</v>
      </c>
      <c r="K67" s="855">
        <v>0.10849</v>
      </c>
      <c r="L67" s="957">
        <v>0.10849</v>
      </c>
      <c r="M67" s="111"/>
      <c r="N67" s="113">
        <v>8.5221</v>
      </c>
      <c r="O67" s="111">
        <v>14.363300000000001</v>
      </c>
      <c r="P67" s="111">
        <v>9.3269000000000002</v>
      </c>
      <c r="Q67" s="111">
        <v>7.8719000000000001</v>
      </c>
      <c r="R67" s="111">
        <v>8.2017000000000007</v>
      </c>
      <c r="S67" s="111">
        <v>6.9463999999999997</v>
      </c>
      <c r="T67" s="111">
        <v>6.8117999999999999</v>
      </c>
      <c r="U67" s="118">
        <v>6.5479000000000003</v>
      </c>
      <c r="V67" s="113">
        <v>6.4184000000000001</v>
      </c>
      <c r="W67" s="111">
        <v>6.8533999999999997</v>
      </c>
      <c r="X67" s="111">
        <v>7.0373999999999999</v>
      </c>
      <c r="Y67" s="274">
        <v>6.2577999999999996</v>
      </c>
      <c r="Z67" s="111">
        <v>6.1870000000000003</v>
      </c>
      <c r="AA67" s="111">
        <v>11.182700000000001</v>
      </c>
      <c r="AB67" s="111">
        <v>7.5037000000000003</v>
      </c>
      <c r="AC67" s="111">
        <v>6.8007999999999997</v>
      </c>
      <c r="AD67" s="111">
        <v>6.5521000000000003</v>
      </c>
      <c r="AE67" s="111">
        <v>11.182700000000001</v>
      </c>
      <c r="AF67" s="118">
        <v>6.87</v>
      </c>
      <c r="AG67" s="109"/>
      <c r="AH67" s="302">
        <v>2</v>
      </c>
      <c r="AI67" s="109">
        <v>12</v>
      </c>
      <c r="AJ67" s="109">
        <v>12</v>
      </c>
      <c r="AK67" s="109">
        <v>10</v>
      </c>
      <c r="AL67" s="109">
        <v>5</v>
      </c>
      <c r="AM67" s="109">
        <v>2</v>
      </c>
      <c r="AN67" s="109">
        <v>2</v>
      </c>
      <c r="AO67" s="245">
        <v>1</v>
      </c>
      <c r="AP67" s="109">
        <v>1</v>
      </c>
      <c r="AQ67" s="109">
        <v>1</v>
      </c>
      <c r="AR67" s="109">
        <v>1</v>
      </c>
      <c r="AS67" s="109">
        <v>2</v>
      </c>
      <c r="AT67" s="109">
        <v>2</v>
      </c>
      <c r="AU67" s="109">
        <v>5</v>
      </c>
      <c r="AV67" s="109">
        <v>1</v>
      </c>
      <c r="AW67" s="109">
        <v>2</v>
      </c>
      <c r="AX67" s="109">
        <v>1</v>
      </c>
      <c r="AY67" s="295">
        <v>5</v>
      </c>
      <c r="AZ67" s="591"/>
      <c r="BA67" s="958">
        <v>15.06</v>
      </c>
      <c r="BB67" s="855">
        <v>78.06</v>
      </c>
      <c r="BC67" s="111" t="s">
        <v>430</v>
      </c>
      <c r="BD67" s="111" t="s">
        <v>430</v>
      </c>
      <c r="BE67" s="274" t="s">
        <v>430</v>
      </c>
      <c r="BF67" s="958">
        <v>6.88</v>
      </c>
      <c r="BG67" s="112"/>
      <c r="BH67" s="959">
        <v>6.88</v>
      </c>
      <c r="BI67" s="855">
        <v>26.67</v>
      </c>
      <c r="BJ67" s="855">
        <v>40.79</v>
      </c>
      <c r="BK67" s="855">
        <v>10.6</v>
      </c>
      <c r="BL67" s="111" t="s">
        <v>430</v>
      </c>
      <c r="BM67" s="959">
        <v>0.16</v>
      </c>
      <c r="BN67" s="117" t="s">
        <v>430</v>
      </c>
      <c r="BO67" s="857">
        <v>14.9</v>
      </c>
      <c r="BP67" s="117" t="s">
        <v>430</v>
      </c>
      <c r="BQ67" s="117" t="s">
        <v>430</v>
      </c>
      <c r="BR67" s="593"/>
      <c r="BS67" s="265" t="s">
        <v>430</v>
      </c>
      <c r="BT67" s="111" t="s">
        <v>430</v>
      </c>
      <c r="BU67" s="112"/>
      <c r="BV67" s="137" t="s">
        <v>7385</v>
      </c>
    </row>
    <row r="68" spans="1:74" s="106" customFormat="1" x14ac:dyDescent="0.25">
      <c r="A68" s="107" t="s">
        <v>7437</v>
      </c>
      <c r="B68" s="108"/>
      <c r="C68" s="724">
        <v>43481</v>
      </c>
      <c r="D68" s="108"/>
      <c r="E68" s="109">
        <v>607.99</v>
      </c>
      <c r="F68" s="108"/>
      <c r="G68" s="110">
        <v>1502.0969</v>
      </c>
      <c r="H68" s="249"/>
      <c r="I68" s="956">
        <v>0.15</v>
      </c>
      <c r="J68" s="855">
        <v>6.73</v>
      </c>
      <c r="K68" s="855">
        <v>0.14000000000000001</v>
      </c>
      <c r="L68" s="957">
        <v>0.15</v>
      </c>
      <c r="M68" s="111"/>
      <c r="N68" s="113">
        <v>8.6623000000000001</v>
      </c>
      <c r="O68" s="111">
        <v>14.015000000000001</v>
      </c>
      <c r="P68" s="111">
        <v>9.2042000000000002</v>
      </c>
      <c r="Q68" s="111">
        <v>7.6577999999999999</v>
      </c>
      <c r="R68" s="111">
        <v>7.9786999999999999</v>
      </c>
      <c r="S68" s="111">
        <v>6.6646000000000001</v>
      </c>
      <c r="T68" s="111">
        <v>6.6334</v>
      </c>
      <c r="U68" s="118">
        <v>6.3944000000000001</v>
      </c>
      <c r="V68" s="113">
        <v>6.2603999999999997</v>
      </c>
      <c r="W68" s="111">
        <v>6.7039</v>
      </c>
      <c r="X68" s="111">
        <v>6.8901000000000003</v>
      </c>
      <c r="Y68" s="274">
        <v>6.0326000000000004</v>
      </c>
      <c r="Z68" s="111" t="s">
        <v>430</v>
      </c>
      <c r="AA68" s="111">
        <v>11.393800000000001</v>
      </c>
      <c r="AB68" s="111">
        <v>7.1913</v>
      </c>
      <c r="AC68" s="111">
        <v>6.6258999999999997</v>
      </c>
      <c r="AD68" s="111">
        <v>6.3947000000000003</v>
      </c>
      <c r="AE68" s="111">
        <v>11.393800000000001</v>
      </c>
      <c r="AF68" s="118">
        <v>5.6031000000000004</v>
      </c>
      <c r="AG68" s="109"/>
      <c r="AH68" s="302">
        <v>1</v>
      </c>
      <c r="AI68" s="109">
        <v>14</v>
      </c>
      <c r="AJ68" s="109">
        <v>16</v>
      </c>
      <c r="AK68" s="109">
        <v>16</v>
      </c>
      <c r="AL68" s="109">
        <v>12</v>
      </c>
      <c r="AM68" s="109">
        <v>15</v>
      </c>
      <c r="AN68" s="109">
        <v>13</v>
      </c>
      <c r="AO68" s="245">
        <v>12</v>
      </c>
      <c r="AP68" s="109">
        <v>12</v>
      </c>
      <c r="AQ68" s="109">
        <v>11</v>
      </c>
      <c r="AR68" s="109">
        <v>10</v>
      </c>
      <c r="AS68" s="109">
        <v>12</v>
      </c>
      <c r="AT68" s="109" t="s">
        <v>430</v>
      </c>
      <c r="AU68" s="109">
        <v>3</v>
      </c>
      <c r="AV68" s="109">
        <v>14</v>
      </c>
      <c r="AW68" s="109">
        <v>13</v>
      </c>
      <c r="AX68" s="109">
        <v>12</v>
      </c>
      <c r="AY68" s="295">
        <v>3</v>
      </c>
      <c r="AZ68" s="591"/>
      <c r="BA68" s="958">
        <v>17.11</v>
      </c>
      <c r="BB68" s="855">
        <v>77.569999999999993</v>
      </c>
      <c r="BC68" s="111" t="s">
        <v>430</v>
      </c>
      <c r="BD68" s="111" t="s">
        <v>430</v>
      </c>
      <c r="BE68" s="274" t="s">
        <v>430</v>
      </c>
      <c r="BF68" s="958">
        <v>5.31</v>
      </c>
      <c r="BG68" s="112"/>
      <c r="BH68" s="959">
        <v>5.31</v>
      </c>
      <c r="BI68" s="855">
        <v>42.89</v>
      </c>
      <c r="BJ68" s="855">
        <v>34.68</v>
      </c>
      <c r="BK68" s="111" t="s">
        <v>430</v>
      </c>
      <c r="BL68" s="111" t="s">
        <v>430</v>
      </c>
      <c r="BM68" s="116" t="s">
        <v>430</v>
      </c>
      <c r="BN68" s="117" t="s">
        <v>430</v>
      </c>
      <c r="BO68" s="857">
        <v>17.11</v>
      </c>
      <c r="BP68" s="117" t="s">
        <v>430</v>
      </c>
      <c r="BQ68" s="117" t="s">
        <v>430</v>
      </c>
      <c r="BR68" s="593"/>
      <c r="BS68" s="265" t="s">
        <v>430</v>
      </c>
      <c r="BT68" s="111" t="s">
        <v>430</v>
      </c>
      <c r="BU68" s="112"/>
      <c r="BV68" s="137" t="s">
        <v>7385</v>
      </c>
    </row>
    <row r="69" spans="1:74" s="106" customFormat="1" x14ac:dyDescent="0.25">
      <c r="A69" s="107" t="s">
        <v>7438</v>
      </c>
      <c r="B69" s="108"/>
      <c r="C69" s="724">
        <v>38814</v>
      </c>
      <c r="D69" s="108"/>
      <c r="E69" s="109">
        <v>530.1</v>
      </c>
      <c r="F69" s="108"/>
      <c r="G69" s="110">
        <v>37.305500000000002</v>
      </c>
      <c r="H69" s="249"/>
      <c r="I69" s="956">
        <v>0.12329</v>
      </c>
      <c r="J69" s="855">
        <v>6.1087999999999996</v>
      </c>
      <c r="K69" s="855">
        <v>0.10685</v>
      </c>
      <c r="L69" s="957">
        <v>0.12329</v>
      </c>
      <c r="M69" s="111"/>
      <c r="N69" s="113">
        <v>7.3395000000000001</v>
      </c>
      <c r="O69" s="111">
        <v>9.9225999999999992</v>
      </c>
      <c r="P69" s="111">
        <v>7.5026000000000002</v>
      </c>
      <c r="Q69" s="111">
        <v>6.6421000000000001</v>
      </c>
      <c r="R69" s="111">
        <v>6.8644999999999996</v>
      </c>
      <c r="S69" s="111">
        <v>5.9554</v>
      </c>
      <c r="T69" s="111">
        <v>5.9936999999999996</v>
      </c>
      <c r="U69" s="118">
        <v>5.8872</v>
      </c>
      <c r="V69" s="113">
        <v>5.8194999999999997</v>
      </c>
      <c r="W69" s="111">
        <v>6.3342999999999998</v>
      </c>
      <c r="X69" s="111">
        <v>6.5884999999999998</v>
      </c>
      <c r="Y69" s="274">
        <v>5.8971999999999998</v>
      </c>
      <c r="Z69" s="111">
        <v>5.6547999999999998</v>
      </c>
      <c r="AA69" s="111">
        <v>8.3202999999999996</v>
      </c>
      <c r="AB69" s="111">
        <v>6.2134999999999998</v>
      </c>
      <c r="AC69" s="111">
        <v>5.9843999999999999</v>
      </c>
      <c r="AD69" s="111">
        <v>5.8886000000000003</v>
      </c>
      <c r="AE69" s="111">
        <v>8.3202999999999996</v>
      </c>
      <c r="AF69" s="118">
        <v>6.7176999999999998</v>
      </c>
      <c r="AG69" s="109"/>
      <c r="AH69" s="302">
        <v>16</v>
      </c>
      <c r="AI69" s="109">
        <v>21</v>
      </c>
      <c r="AJ69" s="109">
        <v>21</v>
      </c>
      <c r="AK69" s="109">
        <v>21</v>
      </c>
      <c r="AL69" s="109">
        <v>22</v>
      </c>
      <c r="AM69" s="109">
        <v>21</v>
      </c>
      <c r="AN69" s="109">
        <v>21</v>
      </c>
      <c r="AO69" s="245">
        <v>19</v>
      </c>
      <c r="AP69" s="109">
        <v>19</v>
      </c>
      <c r="AQ69" s="109">
        <v>16</v>
      </c>
      <c r="AR69" s="109">
        <v>16</v>
      </c>
      <c r="AS69" s="109">
        <v>16</v>
      </c>
      <c r="AT69" s="109">
        <v>10</v>
      </c>
      <c r="AU69" s="109">
        <v>21</v>
      </c>
      <c r="AV69" s="109">
        <v>22</v>
      </c>
      <c r="AW69" s="109">
        <v>21</v>
      </c>
      <c r="AX69" s="109">
        <v>19</v>
      </c>
      <c r="AY69" s="295">
        <v>21</v>
      </c>
      <c r="AZ69" s="591"/>
      <c r="BA69" s="958">
        <v>50.7</v>
      </c>
      <c r="BB69" s="855">
        <v>42.16</v>
      </c>
      <c r="BC69" s="111" t="s">
        <v>430</v>
      </c>
      <c r="BD69" s="111" t="s">
        <v>430</v>
      </c>
      <c r="BE69" s="274" t="s">
        <v>430</v>
      </c>
      <c r="BF69" s="958">
        <v>7.15</v>
      </c>
      <c r="BG69" s="112"/>
      <c r="BH69" s="959">
        <v>7.15</v>
      </c>
      <c r="BI69" s="855">
        <v>15.93</v>
      </c>
      <c r="BJ69" s="855">
        <v>12.09</v>
      </c>
      <c r="BK69" s="855">
        <v>14.14</v>
      </c>
      <c r="BL69" s="111" t="s">
        <v>430</v>
      </c>
      <c r="BM69" s="959">
        <v>10.4</v>
      </c>
      <c r="BN69" s="117" t="s">
        <v>430</v>
      </c>
      <c r="BO69" s="857">
        <v>40.299999999999997</v>
      </c>
      <c r="BP69" s="117" t="s">
        <v>430</v>
      </c>
      <c r="BQ69" s="117" t="s">
        <v>430</v>
      </c>
      <c r="BR69" s="593"/>
      <c r="BS69" s="265" t="s">
        <v>430</v>
      </c>
      <c r="BT69" s="111" t="s">
        <v>430</v>
      </c>
      <c r="BU69" s="112"/>
      <c r="BV69" s="137" t="s">
        <v>7385</v>
      </c>
    </row>
    <row r="70" spans="1:74" s="106" customFormat="1" x14ac:dyDescent="0.25">
      <c r="A70" s="107" t="s">
        <v>7439</v>
      </c>
      <c r="B70" s="108"/>
      <c r="C70" s="724">
        <v>45944</v>
      </c>
      <c r="D70" s="108"/>
      <c r="E70" s="109">
        <v>516.19000000000005</v>
      </c>
      <c r="F70" s="108"/>
      <c r="G70" s="110">
        <v>1048.0962</v>
      </c>
      <c r="H70" s="249"/>
      <c r="I70" s="956">
        <v>0.12877</v>
      </c>
      <c r="J70" s="855">
        <v>6.67</v>
      </c>
      <c r="K70" s="855">
        <v>0.12055</v>
      </c>
      <c r="L70" s="957">
        <v>0.12877</v>
      </c>
      <c r="M70" s="111"/>
      <c r="N70" s="113">
        <v>7.4958999999999998</v>
      </c>
      <c r="O70" s="111">
        <v>13.834300000000001</v>
      </c>
      <c r="P70" s="111">
        <v>9.2215000000000007</v>
      </c>
      <c r="Q70" s="111">
        <v>7.8105000000000002</v>
      </c>
      <c r="R70" s="111">
        <v>8.3621999999999996</v>
      </c>
      <c r="S70" s="111">
        <v>6.915</v>
      </c>
      <c r="T70" s="111">
        <v>6.8518999999999997</v>
      </c>
      <c r="U70" s="118" t="s">
        <v>430</v>
      </c>
      <c r="V70" s="113" t="s">
        <v>430</v>
      </c>
      <c r="W70" s="111" t="s">
        <v>430</v>
      </c>
      <c r="X70" s="111" t="s">
        <v>430</v>
      </c>
      <c r="Y70" s="274" t="s">
        <v>430</v>
      </c>
      <c r="Z70" s="111" t="s">
        <v>430</v>
      </c>
      <c r="AA70" s="111">
        <v>10.092700000000001</v>
      </c>
      <c r="AB70" s="111">
        <v>7.4332000000000003</v>
      </c>
      <c r="AC70" s="111">
        <v>6.8415999999999997</v>
      </c>
      <c r="AD70" s="111" t="s">
        <v>430</v>
      </c>
      <c r="AE70" s="111">
        <v>10.092700000000001</v>
      </c>
      <c r="AF70" s="118">
        <v>6.7260999999999997</v>
      </c>
      <c r="AG70" s="109"/>
      <c r="AH70" s="302">
        <v>11</v>
      </c>
      <c r="AI70" s="109">
        <v>15</v>
      </c>
      <c r="AJ70" s="109">
        <v>15</v>
      </c>
      <c r="AK70" s="109">
        <v>13</v>
      </c>
      <c r="AL70" s="109">
        <v>2</v>
      </c>
      <c r="AM70" s="109">
        <v>5</v>
      </c>
      <c r="AN70" s="109">
        <v>1</v>
      </c>
      <c r="AO70" s="245" t="s">
        <v>430</v>
      </c>
      <c r="AP70" s="109" t="s">
        <v>430</v>
      </c>
      <c r="AQ70" s="109" t="s">
        <v>430</v>
      </c>
      <c r="AR70" s="109" t="s">
        <v>430</v>
      </c>
      <c r="AS70" s="109" t="s">
        <v>430</v>
      </c>
      <c r="AT70" s="109" t="s">
        <v>430</v>
      </c>
      <c r="AU70" s="109">
        <v>19</v>
      </c>
      <c r="AV70" s="109">
        <v>2</v>
      </c>
      <c r="AW70" s="109">
        <v>1</v>
      </c>
      <c r="AX70" s="109" t="s">
        <v>430</v>
      </c>
      <c r="AY70" s="295">
        <v>19</v>
      </c>
      <c r="AZ70" s="591"/>
      <c r="BA70" s="958">
        <v>15.95</v>
      </c>
      <c r="BB70" s="855">
        <v>82.79</v>
      </c>
      <c r="BC70" s="111" t="s">
        <v>430</v>
      </c>
      <c r="BD70" s="111" t="s">
        <v>430</v>
      </c>
      <c r="BE70" s="274" t="s">
        <v>430</v>
      </c>
      <c r="BF70" s="958">
        <v>1.26</v>
      </c>
      <c r="BG70" s="112"/>
      <c r="BH70" s="959">
        <v>1.26</v>
      </c>
      <c r="BI70" s="855">
        <v>47.96</v>
      </c>
      <c r="BJ70" s="855">
        <v>34.83</v>
      </c>
      <c r="BK70" s="111" t="s">
        <v>430</v>
      </c>
      <c r="BL70" s="111" t="s">
        <v>430</v>
      </c>
      <c r="BM70" s="959">
        <v>1.1599999999999999</v>
      </c>
      <c r="BN70" s="117" t="s">
        <v>430</v>
      </c>
      <c r="BO70" s="857">
        <v>14.79</v>
      </c>
      <c r="BP70" s="117" t="s">
        <v>430</v>
      </c>
      <c r="BQ70" s="117" t="s">
        <v>430</v>
      </c>
      <c r="BR70" s="593"/>
      <c r="BS70" s="265" t="s">
        <v>430</v>
      </c>
      <c r="BT70" s="111" t="s">
        <v>430</v>
      </c>
      <c r="BU70" s="112"/>
      <c r="BV70" s="137" t="s">
        <v>7403</v>
      </c>
    </row>
    <row r="71" spans="1:74" s="106" customFormat="1" x14ac:dyDescent="0.25">
      <c r="A71" s="107" t="s">
        <v>7440</v>
      </c>
      <c r="B71" s="108"/>
      <c r="C71" s="724">
        <v>46006</v>
      </c>
      <c r="D71" s="108"/>
      <c r="E71" s="109">
        <v>352.47</v>
      </c>
      <c r="F71" s="108"/>
      <c r="G71" s="110">
        <v>103.2822</v>
      </c>
      <c r="H71" s="249"/>
      <c r="I71" s="956">
        <v>9.8629999999999995E-2</v>
      </c>
      <c r="J71" s="855">
        <v>6.4</v>
      </c>
      <c r="K71" s="855">
        <v>9.8629999999999995E-2</v>
      </c>
      <c r="L71" s="957">
        <v>9.8629999999999995E-2</v>
      </c>
      <c r="M71" s="111"/>
      <c r="N71" s="113">
        <v>7.3521999999999998</v>
      </c>
      <c r="O71" s="111">
        <v>12.358000000000001</v>
      </c>
      <c r="P71" s="111">
        <v>8.5157000000000007</v>
      </c>
      <c r="Q71" s="111">
        <v>7.3791000000000002</v>
      </c>
      <c r="R71" s="111">
        <v>7.6529999999999996</v>
      </c>
      <c r="S71" s="111">
        <v>6.2592999999999996</v>
      </c>
      <c r="T71" s="111">
        <v>5.9424000000000001</v>
      </c>
      <c r="U71" s="118" t="s">
        <v>430</v>
      </c>
      <c r="V71" s="113" t="s">
        <v>430</v>
      </c>
      <c r="W71" s="111" t="s">
        <v>430</v>
      </c>
      <c r="X71" s="111" t="s">
        <v>430</v>
      </c>
      <c r="Y71" s="274" t="s">
        <v>430</v>
      </c>
      <c r="Z71" s="111" t="s">
        <v>430</v>
      </c>
      <c r="AA71" s="111">
        <v>10.555099999999999</v>
      </c>
      <c r="AB71" s="111">
        <v>6.4550000000000001</v>
      </c>
      <c r="AC71" s="111">
        <v>5.9348000000000001</v>
      </c>
      <c r="AD71" s="111" t="s">
        <v>430</v>
      </c>
      <c r="AE71" s="111">
        <v>10.555099999999999</v>
      </c>
      <c r="AF71" s="118">
        <v>6.0201000000000002</v>
      </c>
      <c r="AG71" s="109"/>
      <c r="AH71" s="302">
        <v>14</v>
      </c>
      <c r="AI71" s="109">
        <v>18</v>
      </c>
      <c r="AJ71" s="109">
        <v>18</v>
      </c>
      <c r="AK71" s="109">
        <v>18</v>
      </c>
      <c r="AL71" s="109">
        <v>15</v>
      </c>
      <c r="AM71" s="109">
        <v>19</v>
      </c>
      <c r="AN71" s="109">
        <v>22</v>
      </c>
      <c r="AO71" s="245" t="s">
        <v>430</v>
      </c>
      <c r="AP71" s="109" t="s">
        <v>430</v>
      </c>
      <c r="AQ71" s="109" t="s">
        <v>430</v>
      </c>
      <c r="AR71" s="109" t="s">
        <v>430</v>
      </c>
      <c r="AS71" s="109" t="s">
        <v>430</v>
      </c>
      <c r="AT71" s="109" t="s">
        <v>430</v>
      </c>
      <c r="AU71" s="109">
        <v>13</v>
      </c>
      <c r="AV71" s="109">
        <v>19</v>
      </c>
      <c r="AW71" s="109">
        <v>22</v>
      </c>
      <c r="AX71" s="109" t="s">
        <v>430</v>
      </c>
      <c r="AY71" s="295">
        <v>13</v>
      </c>
      <c r="AZ71" s="591"/>
      <c r="BA71" s="958">
        <v>19.72</v>
      </c>
      <c r="BB71" s="855">
        <v>66.17</v>
      </c>
      <c r="BC71" s="855">
        <v>1.42</v>
      </c>
      <c r="BD71" s="111" t="s">
        <v>430</v>
      </c>
      <c r="BE71" s="274" t="s">
        <v>430</v>
      </c>
      <c r="BF71" s="958">
        <v>12.69</v>
      </c>
      <c r="BG71" s="112"/>
      <c r="BH71" s="959">
        <v>12.69</v>
      </c>
      <c r="BI71" s="855">
        <v>36.58</v>
      </c>
      <c r="BJ71" s="855">
        <v>26.75</v>
      </c>
      <c r="BK71" s="855">
        <v>4.25</v>
      </c>
      <c r="BL71" s="111" t="s">
        <v>430</v>
      </c>
      <c r="BM71" s="116" t="s">
        <v>430</v>
      </c>
      <c r="BN71" s="117" t="s">
        <v>430</v>
      </c>
      <c r="BO71" s="857">
        <v>19.72</v>
      </c>
      <c r="BP71" s="117" t="s">
        <v>430</v>
      </c>
      <c r="BQ71" s="117" t="s">
        <v>430</v>
      </c>
      <c r="BR71" s="593"/>
      <c r="BS71" s="265" t="s">
        <v>430</v>
      </c>
      <c r="BT71" s="111" t="s">
        <v>430</v>
      </c>
      <c r="BU71" s="112"/>
      <c r="BV71" s="137" t="s">
        <v>7403</v>
      </c>
    </row>
    <row r="72" spans="1:74" s="106" customFormat="1" x14ac:dyDescent="0.25">
      <c r="A72" s="107" t="s">
        <v>7441</v>
      </c>
      <c r="B72" s="108"/>
      <c r="C72" s="724">
        <v>41274</v>
      </c>
      <c r="D72" s="108"/>
      <c r="E72" s="109">
        <v>262.10000000000002</v>
      </c>
      <c r="F72" s="108"/>
      <c r="G72" s="110">
        <v>2721.1504</v>
      </c>
      <c r="H72" s="249"/>
      <c r="I72" s="956">
        <v>7.2989999999999999E-2</v>
      </c>
      <c r="J72" s="855">
        <v>6.41</v>
      </c>
      <c r="K72" s="855">
        <v>7.2989999999999999E-2</v>
      </c>
      <c r="L72" s="957">
        <v>7.2989999999999999E-2</v>
      </c>
      <c r="M72" s="111"/>
      <c r="N72" s="113">
        <v>8.4846000000000004</v>
      </c>
      <c r="O72" s="111">
        <v>15.191800000000001</v>
      </c>
      <c r="P72" s="111">
        <v>9.7948000000000004</v>
      </c>
      <c r="Q72" s="111">
        <v>8.0531000000000006</v>
      </c>
      <c r="R72" s="111">
        <v>8.0850000000000009</v>
      </c>
      <c r="S72" s="111">
        <v>6.84</v>
      </c>
      <c r="T72" s="111">
        <v>6.7605000000000004</v>
      </c>
      <c r="U72" s="118">
        <v>6.5415000000000001</v>
      </c>
      <c r="V72" s="113">
        <v>6.3994999999999997</v>
      </c>
      <c r="W72" s="111">
        <v>6.8521999999999998</v>
      </c>
      <c r="X72" s="111">
        <v>7.0286</v>
      </c>
      <c r="Y72" s="274">
        <v>6.1223999999999998</v>
      </c>
      <c r="Z72" s="111">
        <v>6.0785999999999998</v>
      </c>
      <c r="AA72" s="111">
        <v>10.6256</v>
      </c>
      <c r="AB72" s="111">
        <v>7.3696000000000002</v>
      </c>
      <c r="AC72" s="111">
        <v>6.7485999999999997</v>
      </c>
      <c r="AD72" s="111">
        <v>6.5382999999999996</v>
      </c>
      <c r="AE72" s="111">
        <v>10.6256</v>
      </c>
      <c r="AF72" s="118">
        <v>6.8102</v>
      </c>
      <c r="AG72" s="109"/>
      <c r="AH72" s="302">
        <v>3</v>
      </c>
      <c r="AI72" s="109">
        <v>6</v>
      </c>
      <c r="AJ72" s="109">
        <v>5</v>
      </c>
      <c r="AK72" s="109">
        <v>6</v>
      </c>
      <c r="AL72" s="109">
        <v>10</v>
      </c>
      <c r="AM72" s="109">
        <v>9</v>
      </c>
      <c r="AN72" s="109">
        <v>5</v>
      </c>
      <c r="AO72" s="245">
        <v>2</v>
      </c>
      <c r="AP72" s="109">
        <v>3</v>
      </c>
      <c r="AQ72" s="109">
        <v>2</v>
      </c>
      <c r="AR72" s="109">
        <v>3</v>
      </c>
      <c r="AS72" s="109">
        <v>10</v>
      </c>
      <c r="AT72" s="109">
        <v>5</v>
      </c>
      <c r="AU72" s="109">
        <v>11</v>
      </c>
      <c r="AV72" s="109">
        <v>5</v>
      </c>
      <c r="AW72" s="109">
        <v>5</v>
      </c>
      <c r="AX72" s="109">
        <v>4</v>
      </c>
      <c r="AY72" s="295">
        <v>11</v>
      </c>
      <c r="AZ72" s="591"/>
      <c r="BA72" s="274" t="s">
        <v>430</v>
      </c>
      <c r="BB72" s="855">
        <v>76.94</v>
      </c>
      <c r="BC72" s="111" t="s">
        <v>430</v>
      </c>
      <c r="BD72" s="111" t="s">
        <v>430</v>
      </c>
      <c r="BE72" s="274" t="s">
        <v>430</v>
      </c>
      <c r="BF72" s="958">
        <v>23.06</v>
      </c>
      <c r="BG72" s="112"/>
      <c r="BH72" s="959">
        <v>23.06</v>
      </c>
      <c r="BI72" s="855">
        <v>34.76</v>
      </c>
      <c r="BJ72" s="855">
        <v>42.18</v>
      </c>
      <c r="BK72" s="111" t="s">
        <v>430</v>
      </c>
      <c r="BL72" s="111" t="s">
        <v>430</v>
      </c>
      <c r="BM72" s="116" t="s">
        <v>430</v>
      </c>
      <c r="BN72" s="117" t="s">
        <v>430</v>
      </c>
      <c r="BO72" s="117" t="s">
        <v>430</v>
      </c>
      <c r="BP72" s="117" t="s">
        <v>430</v>
      </c>
      <c r="BQ72" s="117" t="s">
        <v>430</v>
      </c>
      <c r="BR72" s="593"/>
      <c r="BS72" s="265" t="s">
        <v>430</v>
      </c>
      <c r="BT72" s="111" t="s">
        <v>430</v>
      </c>
      <c r="BU72" s="112"/>
      <c r="BV72" s="137" t="s">
        <v>7385</v>
      </c>
    </row>
    <row r="73" spans="1:74" s="106" customFormat="1" x14ac:dyDescent="0.25">
      <c r="A73" s="107" t="s">
        <v>7442</v>
      </c>
      <c r="B73" s="108"/>
      <c r="C73" s="724">
        <v>45610</v>
      </c>
      <c r="D73" s="108"/>
      <c r="E73" s="109">
        <v>174.94</v>
      </c>
      <c r="F73" s="108"/>
      <c r="G73" s="110">
        <v>1108.4530999999999</v>
      </c>
      <c r="H73" s="249"/>
      <c r="I73" s="956">
        <v>0.10145999999999999</v>
      </c>
      <c r="J73" s="855">
        <v>6.57</v>
      </c>
      <c r="K73" s="855">
        <v>9.4700000000000006E-2</v>
      </c>
      <c r="L73" s="957">
        <v>0.10150000000000001</v>
      </c>
      <c r="M73" s="111"/>
      <c r="N73" s="113">
        <v>7.5060000000000002</v>
      </c>
      <c r="O73" s="111">
        <v>15.338900000000001</v>
      </c>
      <c r="P73" s="111">
        <v>9.8124000000000002</v>
      </c>
      <c r="Q73" s="111">
        <v>7.9215</v>
      </c>
      <c r="R73" s="111">
        <v>7.8659999999999997</v>
      </c>
      <c r="S73" s="111">
        <v>6.7896999999999998</v>
      </c>
      <c r="T73" s="111">
        <v>6.6082999999999998</v>
      </c>
      <c r="U73" s="118">
        <v>6.3555000000000001</v>
      </c>
      <c r="V73" s="113">
        <v>6.2191999999999998</v>
      </c>
      <c r="W73" s="111" t="s">
        <v>430</v>
      </c>
      <c r="X73" s="111" t="s">
        <v>430</v>
      </c>
      <c r="Y73" s="274" t="s">
        <v>430</v>
      </c>
      <c r="Z73" s="111" t="s">
        <v>430</v>
      </c>
      <c r="AA73" s="111">
        <v>10.821899999999999</v>
      </c>
      <c r="AB73" s="111">
        <v>7.3167999999999997</v>
      </c>
      <c r="AC73" s="111">
        <v>6.5922000000000001</v>
      </c>
      <c r="AD73" s="111">
        <v>6.3559999999999999</v>
      </c>
      <c r="AE73" s="111">
        <v>10.821899999999999</v>
      </c>
      <c r="AF73" s="118">
        <v>6.5201000000000002</v>
      </c>
      <c r="AG73" s="109"/>
      <c r="AH73" s="302">
        <v>9</v>
      </c>
      <c r="AI73" s="109">
        <v>5</v>
      </c>
      <c r="AJ73" s="109">
        <v>4</v>
      </c>
      <c r="AK73" s="109">
        <v>9</v>
      </c>
      <c r="AL73" s="109">
        <v>14</v>
      </c>
      <c r="AM73" s="109">
        <v>13</v>
      </c>
      <c r="AN73" s="109">
        <v>15</v>
      </c>
      <c r="AO73" s="245">
        <v>13</v>
      </c>
      <c r="AP73" s="109">
        <v>13</v>
      </c>
      <c r="AQ73" s="109" t="s">
        <v>430</v>
      </c>
      <c r="AR73" s="109" t="s">
        <v>430</v>
      </c>
      <c r="AS73" s="109" t="s">
        <v>430</v>
      </c>
      <c r="AT73" s="109" t="s">
        <v>430</v>
      </c>
      <c r="AU73" s="109">
        <v>8</v>
      </c>
      <c r="AV73" s="109">
        <v>9</v>
      </c>
      <c r="AW73" s="109">
        <v>15</v>
      </c>
      <c r="AX73" s="109">
        <v>13</v>
      </c>
      <c r="AY73" s="295">
        <v>8</v>
      </c>
      <c r="AZ73" s="591"/>
      <c r="BA73" s="958">
        <v>11.42</v>
      </c>
      <c r="BB73" s="855">
        <v>83.62</v>
      </c>
      <c r="BC73" s="111" t="s">
        <v>430</v>
      </c>
      <c r="BD73" s="111" t="s">
        <v>430</v>
      </c>
      <c r="BE73" s="274" t="s">
        <v>430</v>
      </c>
      <c r="BF73" s="958">
        <v>4.96</v>
      </c>
      <c r="BG73" s="112"/>
      <c r="BH73" s="959">
        <v>4.96</v>
      </c>
      <c r="BI73" s="855">
        <v>55.18</v>
      </c>
      <c r="BJ73" s="855">
        <v>28.44</v>
      </c>
      <c r="BK73" s="111" t="s">
        <v>430</v>
      </c>
      <c r="BL73" s="111" t="s">
        <v>430</v>
      </c>
      <c r="BM73" s="116" t="s">
        <v>430</v>
      </c>
      <c r="BN73" s="117" t="s">
        <v>430</v>
      </c>
      <c r="BO73" s="857">
        <v>11.42</v>
      </c>
      <c r="BP73" s="117" t="s">
        <v>430</v>
      </c>
      <c r="BQ73" s="117" t="s">
        <v>430</v>
      </c>
      <c r="BR73" s="593"/>
      <c r="BS73" s="265" t="s">
        <v>430</v>
      </c>
      <c r="BT73" s="111" t="s">
        <v>430</v>
      </c>
      <c r="BU73" s="112"/>
      <c r="BV73" s="137" t="s">
        <v>7403</v>
      </c>
    </row>
    <row r="74" spans="1:74" s="106" customFormat="1" x14ac:dyDescent="0.25">
      <c r="A74" s="107" t="s">
        <v>7443</v>
      </c>
      <c r="B74" s="108"/>
      <c r="C74" s="724">
        <v>45819</v>
      </c>
      <c r="D74" s="108"/>
      <c r="E74" s="109">
        <v>87.98</v>
      </c>
      <c r="F74" s="108"/>
      <c r="G74" s="110">
        <v>1064.2384</v>
      </c>
      <c r="H74" s="249"/>
      <c r="I74" s="956">
        <v>3.0000000000000001E-3</v>
      </c>
      <c r="J74" s="855">
        <v>5.45</v>
      </c>
      <c r="K74" s="111" t="s">
        <v>430</v>
      </c>
      <c r="L74" s="957">
        <v>3.0000000000000001E-3</v>
      </c>
      <c r="M74" s="111"/>
      <c r="N74" s="113">
        <v>7.0458999999999996</v>
      </c>
      <c r="O74" s="111">
        <v>5.9065000000000003</v>
      </c>
      <c r="P74" s="111">
        <v>5.5846</v>
      </c>
      <c r="Q74" s="111">
        <v>5.4348999999999998</v>
      </c>
      <c r="R74" s="111">
        <v>5.2729999999999997</v>
      </c>
      <c r="S74" s="111">
        <v>5.6279000000000003</v>
      </c>
      <c r="T74" s="111">
        <v>6.0125999999999999</v>
      </c>
      <c r="U74" s="118">
        <v>5.9614000000000003</v>
      </c>
      <c r="V74" s="113">
        <v>6.0015999999999998</v>
      </c>
      <c r="W74" s="111" t="s">
        <v>430</v>
      </c>
      <c r="X74" s="111" t="s">
        <v>430</v>
      </c>
      <c r="Y74" s="274" t="s">
        <v>430</v>
      </c>
      <c r="Z74" s="111" t="s">
        <v>430</v>
      </c>
      <c r="AA74" s="111">
        <v>5.8958000000000004</v>
      </c>
      <c r="AB74" s="111">
        <v>6.2895000000000003</v>
      </c>
      <c r="AC74" s="111">
        <v>6.0179999999999998</v>
      </c>
      <c r="AD74" s="111">
        <v>5.9743000000000004</v>
      </c>
      <c r="AE74" s="111">
        <v>5.8958000000000004</v>
      </c>
      <c r="AF74" s="118">
        <v>6.0640000000000001</v>
      </c>
      <c r="AG74" s="109"/>
      <c r="AH74" s="302">
        <v>22</v>
      </c>
      <c r="AI74" s="109">
        <v>23</v>
      </c>
      <c r="AJ74" s="109">
        <v>23</v>
      </c>
      <c r="AK74" s="109">
        <v>23</v>
      </c>
      <c r="AL74" s="109">
        <v>23</v>
      </c>
      <c r="AM74" s="109">
        <v>23</v>
      </c>
      <c r="AN74" s="109">
        <v>20</v>
      </c>
      <c r="AO74" s="245">
        <v>18</v>
      </c>
      <c r="AP74" s="109">
        <v>18</v>
      </c>
      <c r="AQ74" s="109" t="s">
        <v>430</v>
      </c>
      <c r="AR74" s="109" t="s">
        <v>430</v>
      </c>
      <c r="AS74" s="109" t="s">
        <v>430</v>
      </c>
      <c r="AT74" s="109" t="s">
        <v>430</v>
      </c>
      <c r="AU74" s="109">
        <v>23</v>
      </c>
      <c r="AV74" s="109">
        <v>20</v>
      </c>
      <c r="AW74" s="109">
        <v>20</v>
      </c>
      <c r="AX74" s="109">
        <v>18</v>
      </c>
      <c r="AY74" s="295">
        <v>23</v>
      </c>
      <c r="AZ74" s="591"/>
      <c r="BA74" s="274" t="s">
        <v>430</v>
      </c>
      <c r="BB74" s="855">
        <v>2.27</v>
      </c>
      <c r="BC74" s="111" t="s">
        <v>430</v>
      </c>
      <c r="BD74" s="111" t="s">
        <v>430</v>
      </c>
      <c r="BE74" s="274" t="s">
        <v>430</v>
      </c>
      <c r="BF74" s="958">
        <v>97.73</v>
      </c>
      <c r="BG74" s="112"/>
      <c r="BH74" s="959">
        <v>96.92</v>
      </c>
      <c r="BI74" s="855">
        <v>2.27</v>
      </c>
      <c r="BJ74" s="111" t="s">
        <v>430</v>
      </c>
      <c r="BK74" s="111" t="s">
        <v>430</v>
      </c>
      <c r="BL74" s="111" t="s">
        <v>430</v>
      </c>
      <c r="BM74" s="116" t="s">
        <v>430</v>
      </c>
      <c r="BN74" s="117" t="s">
        <v>430</v>
      </c>
      <c r="BO74" s="117" t="s">
        <v>430</v>
      </c>
      <c r="BP74" s="117" t="s">
        <v>430</v>
      </c>
      <c r="BQ74" s="117" t="s">
        <v>430</v>
      </c>
      <c r="BR74" s="593"/>
      <c r="BS74" s="265" t="s">
        <v>430</v>
      </c>
      <c r="BT74" s="111" t="s">
        <v>430</v>
      </c>
      <c r="BU74" s="112"/>
      <c r="BV74" s="137" t="s">
        <v>7444</v>
      </c>
    </row>
    <row r="75" spans="1:74" s="106" customFormat="1" x14ac:dyDescent="0.25">
      <c r="A75" s="107" t="s">
        <v>7445</v>
      </c>
      <c r="B75" s="108"/>
      <c r="C75" s="724">
        <v>45989</v>
      </c>
      <c r="D75" s="108"/>
      <c r="E75" s="109">
        <v>87.82</v>
      </c>
      <c r="F75" s="108"/>
      <c r="G75" s="110">
        <v>1040.5651</v>
      </c>
      <c r="H75" s="249"/>
      <c r="I75" s="956">
        <v>7.1230000000000002E-2</v>
      </c>
      <c r="J75" s="855">
        <v>6.54</v>
      </c>
      <c r="K75" s="855">
        <v>7.1230000000000002E-2</v>
      </c>
      <c r="L75" s="957">
        <v>7.1230000000000002E-2</v>
      </c>
      <c r="M75" s="111"/>
      <c r="N75" s="113">
        <v>8.1362000000000005</v>
      </c>
      <c r="O75" s="111">
        <v>13.167</v>
      </c>
      <c r="P75" s="111">
        <v>9.5288000000000004</v>
      </c>
      <c r="Q75" s="111">
        <v>7.7426000000000004</v>
      </c>
      <c r="R75" s="111">
        <v>7.5008999999999997</v>
      </c>
      <c r="S75" s="111">
        <v>6.734</v>
      </c>
      <c r="T75" s="111">
        <v>6.6685999999999996</v>
      </c>
      <c r="U75" s="118" t="s">
        <v>430</v>
      </c>
      <c r="V75" s="113" t="s">
        <v>430</v>
      </c>
      <c r="W75" s="111" t="s">
        <v>430</v>
      </c>
      <c r="X75" s="111" t="s">
        <v>430</v>
      </c>
      <c r="Y75" s="274" t="s">
        <v>430</v>
      </c>
      <c r="Z75" s="111" t="s">
        <v>430</v>
      </c>
      <c r="AA75" s="111">
        <v>10.720599999999999</v>
      </c>
      <c r="AB75" s="111">
        <v>7.1867000000000001</v>
      </c>
      <c r="AC75" s="111">
        <v>6.6589999999999998</v>
      </c>
      <c r="AD75" s="111" t="s">
        <v>430</v>
      </c>
      <c r="AE75" s="111">
        <v>10.720599999999999</v>
      </c>
      <c r="AF75" s="118">
        <v>6.8548</v>
      </c>
      <c r="AG75" s="109"/>
      <c r="AH75" s="302">
        <v>5</v>
      </c>
      <c r="AI75" s="109">
        <v>16</v>
      </c>
      <c r="AJ75" s="109">
        <v>10</v>
      </c>
      <c r="AK75" s="109">
        <v>15</v>
      </c>
      <c r="AL75" s="109">
        <v>17</v>
      </c>
      <c r="AM75" s="109">
        <v>14</v>
      </c>
      <c r="AN75" s="109">
        <v>11</v>
      </c>
      <c r="AO75" s="245" t="s">
        <v>430</v>
      </c>
      <c r="AP75" s="109" t="s">
        <v>430</v>
      </c>
      <c r="AQ75" s="109" t="s">
        <v>430</v>
      </c>
      <c r="AR75" s="109" t="s">
        <v>430</v>
      </c>
      <c r="AS75" s="109" t="s">
        <v>430</v>
      </c>
      <c r="AT75" s="109" t="s">
        <v>430</v>
      </c>
      <c r="AU75" s="109">
        <v>10</v>
      </c>
      <c r="AV75" s="109">
        <v>15</v>
      </c>
      <c r="AW75" s="109">
        <v>11</v>
      </c>
      <c r="AX75" s="109" t="s">
        <v>430</v>
      </c>
      <c r="AY75" s="295">
        <v>10</v>
      </c>
      <c r="AZ75" s="591"/>
      <c r="BA75" s="958">
        <v>11.25</v>
      </c>
      <c r="BB75" s="855">
        <v>65.38</v>
      </c>
      <c r="BC75" s="855">
        <v>5.7</v>
      </c>
      <c r="BD75" s="855">
        <v>2.85</v>
      </c>
      <c r="BE75" s="274" t="s">
        <v>430</v>
      </c>
      <c r="BF75" s="958">
        <v>14.83</v>
      </c>
      <c r="BG75" s="112"/>
      <c r="BH75" s="959">
        <v>14.83</v>
      </c>
      <c r="BI75" s="855">
        <v>22.74</v>
      </c>
      <c r="BJ75" s="855">
        <v>22.73</v>
      </c>
      <c r="BK75" s="855">
        <v>28.46</v>
      </c>
      <c r="BL75" s="111" t="s">
        <v>430</v>
      </c>
      <c r="BM75" s="116" t="s">
        <v>430</v>
      </c>
      <c r="BN75" s="117" t="s">
        <v>430</v>
      </c>
      <c r="BO75" s="857">
        <v>11.25</v>
      </c>
      <c r="BP75" s="117" t="s">
        <v>430</v>
      </c>
      <c r="BQ75" s="117" t="s">
        <v>430</v>
      </c>
      <c r="BR75" s="593"/>
      <c r="BS75" s="265" t="s">
        <v>430</v>
      </c>
      <c r="BT75" s="111" t="s">
        <v>430</v>
      </c>
      <c r="BU75" s="112"/>
      <c r="BV75" s="137" t="s">
        <v>7403</v>
      </c>
    </row>
    <row r="76" spans="1:74" s="106" customFormat="1" x14ac:dyDescent="0.25">
      <c r="A76" s="107" t="s">
        <v>7446</v>
      </c>
      <c r="B76" s="108"/>
      <c r="C76" s="724">
        <v>41275</v>
      </c>
      <c r="D76" s="108"/>
      <c r="E76" s="109">
        <v>78.400000000000006</v>
      </c>
      <c r="F76" s="108"/>
      <c r="G76" s="110">
        <v>30.308800000000002</v>
      </c>
      <c r="H76" s="249"/>
      <c r="I76" s="956">
        <v>0.09</v>
      </c>
      <c r="J76" s="855">
        <v>5.84</v>
      </c>
      <c r="K76" s="855">
        <v>0.08</v>
      </c>
      <c r="L76" s="957">
        <v>0.08</v>
      </c>
      <c r="M76" s="111"/>
      <c r="N76" s="113">
        <v>6.1428000000000003</v>
      </c>
      <c r="O76" s="111">
        <v>9.4006000000000007</v>
      </c>
      <c r="P76" s="111">
        <v>7.0804</v>
      </c>
      <c r="Q76" s="111">
        <v>6.4501999999999997</v>
      </c>
      <c r="R76" s="111">
        <v>6.8708</v>
      </c>
      <c r="S76" s="111">
        <v>5.9195000000000002</v>
      </c>
      <c r="T76" s="111">
        <v>5.8693</v>
      </c>
      <c r="U76" s="118">
        <v>5.8068999999999997</v>
      </c>
      <c r="V76" s="113">
        <v>5.7655000000000003</v>
      </c>
      <c r="W76" s="111">
        <v>6.3037000000000001</v>
      </c>
      <c r="X76" s="111">
        <v>6.4969000000000001</v>
      </c>
      <c r="Y76" s="274">
        <v>5.9794999999999998</v>
      </c>
      <c r="Z76" s="111">
        <v>5.9593999999999996</v>
      </c>
      <c r="AA76" s="111">
        <v>7.9516</v>
      </c>
      <c r="AB76" s="111">
        <v>6.2126999999999999</v>
      </c>
      <c r="AC76" s="111">
        <v>5.87</v>
      </c>
      <c r="AD76" s="111">
        <v>5.8129</v>
      </c>
      <c r="AE76" s="111">
        <v>7.9516</v>
      </c>
      <c r="AF76" s="118">
        <v>6.7355999999999998</v>
      </c>
      <c r="AG76" s="109"/>
      <c r="AH76" s="302">
        <v>23</v>
      </c>
      <c r="AI76" s="109">
        <v>22</v>
      </c>
      <c r="AJ76" s="109">
        <v>22</v>
      </c>
      <c r="AK76" s="109">
        <v>22</v>
      </c>
      <c r="AL76" s="109">
        <v>21</v>
      </c>
      <c r="AM76" s="109">
        <v>22</v>
      </c>
      <c r="AN76" s="109">
        <v>23</v>
      </c>
      <c r="AO76" s="245">
        <v>20</v>
      </c>
      <c r="AP76" s="109">
        <v>20</v>
      </c>
      <c r="AQ76" s="109">
        <v>17</v>
      </c>
      <c r="AR76" s="109">
        <v>17</v>
      </c>
      <c r="AS76" s="109">
        <v>14</v>
      </c>
      <c r="AT76" s="109">
        <v>7</v>
      </c>
      <c r="AU76" s="109">
        <v>22</v>
      </c>
      <c r="AV76" s="109">
        <v>23</v>
      </c>
      <c r="AW76" s="109">
        <v>23</v>
      </c>
      <c r="AX76" s="109">
        <v>20</v>
      </c>
      <c r="AY76" s="295">
        <v>22</v>
      </c>
      <c r="AZ76" s="591"/>
      <c r="BA76" s="958">
        <v>25.39</v>
      </c>
      <c r="BB76" s="855">
        <v>48.89</v>
      </c>
      <c r="BC76" s="855">
        <v>5.74</v>
      </c>
      <c r="BD76" s="111" t="s">
        <v>430</v>
      </c>
      <c r="BE76" s="274" t="s">
        <v>430</v>
      </c>
      <c r="BF76" s="958">
        <v>19.98</v>
      </c>
      <c r="BG76" s="112"/>
      <c r="BH76" s="959">
        <v>19.98</v>
      </c>
      <c r="BI76" s="855">
        <v>20.91</v>
      </c>
      <c r="BJ76" s="855">
        <v>16.5</v>
      </c>
      <c r="BK76" s="855">
        <v>17.22</v>
      </c>
      <c r="BL76" s="111" t="s">
        <v>430</v>
      </c>
      <c r="BM76" s="959">
        <v>6.4</v>
      </c>
      <c r="BN76" s="117" t="s">
        <v>430</v>
      </c>
      <c r="BO76" s="857">
        <v>18.989999999999998</v>
      </c>
      <c r="BP76" s="117" t="s">
        <v>430</v>
      </c>
      <c r="BQ76" s="117" t="s">
        <v>430</v>
      </c>
      <c r="BR76" s="593"/>
      <c r="BS76" s="265" t="s">
        <v>430</v>
      </c>
      <c r="BT76" s="111" t="s">
        <v>430</v>
      </c>
      <c r="BU76" s="112"/>
      <c r="BV76" s="137" t="s">
        <v>7385</v>
      </c>
    </row>
    <row r="77" spans="1:74" s="106" customFormat="1" x14ac:dyDescent="0.25">
      <c r="A77" s="107" t="s">
        <v>7447</v>
      </c>
      <c r="B77" s="108"/>
      <c r="C77" s="724">
        <v>43579</v>
      </c>
      <c r="D77" s="108"/>
      <c r="E77" s="109">
        <v>48.83</v>
      </c>
      <c r="F77" s="108"/>
      <c r="G77" s="110">
        <v>1457.431</v>
      </c>
      <c r="H77" s="249"/>
      <c r="I77" s="956">
        <v>2.2790000000000001E-2</v>
      </c>
      <c r="J77" s="855">
        <v>5.78</v>
      </c>
      <c r="K77" s="855">
        <v>2.2790000000000001E-2</v>
      </c>
      <c r="L77" s="957">
        <v>2.2790000000000001E-2</v>
      </c>
      <c r="M77" s="111"/>
      <c r="N77" s="113">
        <v>8.4292999999999996</v>
      </c>
      <c r="O77" s="111">
        <v>15.7271</v>
      </c>
      <c r="P77" s="111">
        <v>9.4709000000000003</v>
      </c>
      <c r="Q77" s="111">
        <v>7.7967000000000004</v>
      </c>
      <c r="R77" s="111">
        <v>7.2694000000000001</v>
      </c>
      <c r="S77" s="111">
        <v>6.4522000000000004</v>
      </c>
      <c r="T77" s="111">
        <v>6.3617999999999997</v>
      </c>
      <c r="U77" s="118">
        <v>6.2209000000000003</v>
      </c>
      <c r="V77" s="113">
        <v>6.2104999999999997</v>
      </c>
      <c r="W77" s="111">
        <v>6.6336000000000004</v>
      </c>
      <c r="X77" s="111">
        <v>6.7682000000000002</v>
      </c>
      <c r="Y77" s="274">
        <v>6.0065999999999997</v>
      </c>
      <c r="Z77" s="111" t="s">
        <v>430</v>
      </c>
      <c r="AA77" s="111">
        <v>11.926299999999999</v>
      </c>
      <c r="AB77" s="111">
        <v>6.9176000000000002</v>
      </c>
      <c r="AC77" s="111">
        <v>6.3571</v>
      </c>
      <c r="AD77" s="111">
        <v>6.2251000000000003</v>
      </c>
      <c r="AE77" s="111">
        <v>11.926299999999999</v>
      </c>
      <c r="AF77" s="118">
        <v>5.3750999999999998</v>
      </c>
      <c r="AG77" s="109"/>
      <c r="AH77" s="302">
        <v>4</v>
      </c>
      <c r="AI77" s="109">
        <v>2</v>
      </c>
      <c r="AJ77" s="109">
        <v>11</v>
      </c>
      <c r="AK77" s="109">
        <v>14</v>
      </c>
      <c r="AL77" s="109">
        <v>20</v>
      </c>
      <c r="AM77" s="109">
        <v>17</v>
      </c>
      <c r="AN77" s="109">
        <v>17</v>
      </c>
      <c r="AO77" s="245">
        <v>15</v>
      </c>
      <c r="AP77" s="109">
        <v>14</v>
      </c>
      <c r="AQ77" s="109">
        <v>13</v>
      </c>
      <c r="AR77" s="109">
        <v>13</v>
      </c>
      <c r="AS77" s="109">
        <v>13</v>
      </c>
      <c r="AT77" s="109" t="s">
        <v>430</v>
      </c>
      <c r="AU77" s="109">
        <v>1</v>
      </c>
      <c r="AV77" s="109">
        <v>17</v>
      </c>
      <c r="AW77" s="109">
        <v>17</v>
      </c>
      <c r="AX77" s="109">
        <v>15</v>
      </c>
      <c r="AY77" s="295">
        <v>1</v>
      </c>
      <c r="AZ77" s="591"/>
      <c r="BA77" s="958">
        <v>20.45</v>
      </c>
      <c r="BB77" s="855">
        <v>49.06</v>
      </c>
      <c r="BC77" s="111" t="s">
        <v>430</v>
      </c>
      <c r="BD77" s="111" t="s">
        <v>430</v>
      </c>
      <c r="BE77" s="274" t="s">
        <v>430</v>
      </c>
      <c r="BF77" s="958">
        <v>30.49</v>
      </c>
      <c r="BG77" s="112"/>
      <c r="BH77" s="959">
        <v>30.49</v>
      </c>
      <c r="BI77" s="855">
        <v>38.86</v>
      </c>
      <c r="BJ77" s="855">
        <v>10.199999999999999</v>
      </c>
      <c r="BK77" s="111" t="s">
        <v>430</v>
      </c>
      <c r="BL77" s="111" t="s">
        <v>430</v>
      </c>
      <c r="BM77" s="116" t="s">
        <v>430</v>
      </c>
      <c r="BN77" s="117" t="s">
        <v>430</v>
      </c>
      <c r="BO77" s="857">
        <v>20.45</v>
      </c>
      <c r="BP77" s="117" t="s">
        <v>430</v>
      </c>
      <c r="BQ77" s="117" t="s">
        <v>430</v>
      </c>
      <c r="BR77" s="593"/>
      <c r="BS77" s="265" t="s">
        <v>430</v>
      </c>
      <c r="BT77" s="111" t="s">
        <v>430</v>
      </c>
      <c r="BU77" s="112"/>
      <c r="BV77" s="137" t="s">
        <v>7385</v>
      </c>
    </row>
    <row r="78" spans="1:74" x14ac:dyDescent="0.25">
      <c r="A78" s="314" t="s">
        <v>93</v>
      </c>
      <c r="B78" s="43"/>
      <c r="C78" s="710"/>
      <c r="D78" s="43"/>
      <c r="E78" s="51"/>
      <c r="F78" s="43"/>
      <c r="G78" s="55"/>
      <c r="H78" s="248"/>
      <c r="I78" s="70"/>
      <c r="J78" s="854"/>
      <c r="K78" s="59"/>
      <c r="L78" s="88"/>
      <c r="M78" s="59"/>
      <c r="N78" s="70">
        <v>7.5580999999999996</v>
      </c>
      <c r="O78" s="59">
        <v>13.4877</v>
      </c>
      <c r="P78" s="59">
        <v>9.0355000000000008</v>
      </c>
      <c r="Q78" s="59">
        <v>7.5941000000000001</v>
      </c>
      <c r="R78" s="59">
        <v>7.7313999999999998</v>
      </c>
      <c r="S78" s="59">
        <v>6.6039000000000003</v>
      </c>
      <c r="T78" s="59">
        <v>6.5197000000000003</v>
      </c>
      <c r="U78" s="88">
        <v>6.3323999999999998</v>
      </c>
      <c r="V78" s="70">
        <v>6.23</v>
      </c>
      <c r="W78" s="59">
        <v>6.6890000000000001</v>
      </c>
      <c r="X78" s="59">
        <v>6.8688000000000002</v>
      </c>
      <c r="Y78" s="272">
        <v>6.1142000000000003</v>
      </c>
      <c r="Z78" s="59">
        <v>5.9234999999999998</v>
      </c>
      <c r="AA78" s="59">
        <v>10.3118</v>
      </c>
      <c r="AB78" s="59">
        <v>7.0434999999999999</v>
      </c>
      <c r="AC78" s="59">
        <v>6.5115999999999996</v>
      </c>
      <c r="AD78" s="59">
        <v>6.3356000000000003</v>
      </c>
      <c r="AE78" s="59">
        <v>10.3118</v>
      </c>
      <c r="AF78" s="88">
        <v>6.3860999999999999</v>
      </c>
      <c r="AG78" s="51"/>
      <c r="AH78" s="303">
        <v>23</v>
      </c>
      <c r="AI78" s="51">
        <v>23</v>
      </c>
      <c r="AJ78" s="51">
        <v>23</v>
      </c>
      <c r="AK78" s="51">
        <v>23</v>
      </c>
      <c r="AL78" s="51">
        <v>23</v>
      </c>
      <c r="AM78" s="51">
        <v>23</v>
      </c>
      <c r="AN78" s="51">
        <v>23</v>
      </c>
      <c r="AO78" s="315">
        <v>20</v>
      </c>
      <c r="AP78" s="51">
        <v>20</v>
      </c>
      <c r="AQ78" s="51">
        <v>17</v>
      </c>
      <c r="AR78" s="51">
        <v>17</v>
      </c>
      <c r="AS78" s="51">
        <v>17</v>
      </c>
      <c r="AT78" s="51">
        <v>11</v>
      </c>
      <c r="AU78" s="51">
        <v>23</v>
      </c>
      <c r="AV78" s="51">
        <v>23</v>
      </c>
      <c r="AW78" s="51">
        <v>23</v>
      </c>
      <c r="AX78" s="51">
        <v>20</v>
      </c>
      <c r="AY78" s="296">
        <v>23</v>
      </c>
      <c r="AZ78" s="575"/>
      <c r="BA78" s="272"/>
      <c r="BB78" s="59"/>
      <c r="BC78" s="59"/>
      <c r="BD78" s="59"/>
      <c r="BE78" s="272"/>
      <c r="BF78" s="272"/>
      <c r="BG78" s="66"/>
      <c r="BH78" s="33"/>
      <c r="BI78" s="59"/>
      <c r="BJ78" s="59"/>
      <c r="BK78" s="59"/>
      <c r="BL78" s="59"/>
      <c r="BM78" s="33"/>
      <c r="BN78" s="84"/>
      <c r="BO78" s="84"/>
      <c r="BP78" s="84"/>
      <c r="BQ78" s="84"/>
      <c r="BR78" s="598"/>
      <c r="BS78" s="263"/>
      <c r="BT78" s="59"/>
      <c r="BU78" s="66"/>
      <c r="BV78" s="34"/>
    </row>
    <row r="79" spans="1:74" x14ac:dyDescent="0.25">
      <c r="A79" s="316" t="s">
        <v>94</v>
      </c>
      <c r="B79" s="44"/>
      <c r="C79" s="711"/>
      <c r="D79" s="44"/>
      <c r="E79" s="52"/>
      <c r="F79" s="44"/>
      <c r="G79" s="56"/>
      <c r="H79" s="64"/>
      <c r="I79" s="71"/>
      <c r="J79" s="60"/>
      <c r="K79" s="60"/>
      <c r="L79" s="89"/>
      <c r="M79" s="60"/>
      <c r="N79" s="71">
        <v>8.6623000000000001</v>
      </c>
      <c r="O79" s="60">
        <v>16.073699999999999</v>
      </c>
      <c r="P79" s="60">
        <v>10.111499999999999</v>
      </c>
      <c r="Q79" s="60">
        <v>8.2621000000000002</v>
      </c>
      <c r="R79" s="60">
        <v>8.3709000000000007</v>
      </c>
      <c r="S79" s="60">
        <v>7.0052000000000003</v>
      </c>
      <c r="T79" s="60">
        <v>6.8518999999999997</v>
      </c>
      <c r="U79" s="89">
        <v>6.5479000000000003</v>
      </c>
      <c r="V79" s="71">
        <v>6.4184000000000001</v>
      </c>
      <c r="W79" s="60">
        <v>6.8533999999999997</v>
      </c>
      <c r="X79" s="60">
        <v>7.0373999999999999</v>
      </c>
      <c r="Y79" s="273">
        <v>6.2680999999999996</v>
      </c>
      <c r="Z79" s="60">
        <v>6.3776000000000002</v>
      </c>
      <c r="AA79" s="60">
        <v>11.926299999999999</v>
      </c>
      <c r="AB79" s="60">
        <v>7.5037000000000003</v>
      </c>
      <c r="AC79" s="60">
        <v>6.8415999999999997</v>
      </c>
      <c r="AD79" s="60">
        <v>6.5521000000000003</v>
      </c>
      <c r="AE79" s="60">
        <v>11.926299999999999</v>
      </c>
      <c r="AF79" s="89">
        <v>7.1426999999999996</v>
      </c>
      <c r="AG79" s="52"/>
      <c r="AH79" s="301"/>
      <c r="AI79" s="52"/>
      <c r="AJ79" s="52"/>
      <c r="AK79" s="52"/>
      <c r="AL79" s="52"/>
      <c r="AM79" s="52"/>
      <c r="AN79" s="52"/>
      <c r="AO79" s="309"/>
      <c r="AP79" s="52"/>
      <c r="AQ79" s="52"/>
      <c r="AR79" s="52"/>
      <c r="AS79" s="52"/>
      <c r="AT79" s="52"/>
      <c r="AU79" s="52"/>
      <c r="AV79" s="52"/>
      <c r="AW79" s="52"/>
      <c r="AX79" s="52"/>
      <c r="AY79" s="294"/>
      <c r="AZ79" s="576"/>
      <c r="BA79" s="273"/>
      <c r="BB79" s="60"/>
      <c r="BC79" s="60"/>
      <c r="BD79" s="60"/>
      <c r="BE79" s="273"/>
      <c r="BF79" s="273"/>
      <c r="BG79" s="67"/>
      <c r="BH79" s="25"/>
      <c r="BI79" s="60"/>
      <c r="BJ79" s="60"/>
      <c r="BK79" s="60"/>
      <c r="BL79" s="60"/>
      <c r="BM79" s="25"/>
      <c r="BN79" s="85"/>
      <c r="BO79" s="85"/>
      <c r="BP79" s="85"/>
      <c r="BQ79" s="85"/>
      <c r="BR79" s="592"/>
      <c r="BS79" s="264"/>
      <c r="BT79" s="60"/>
      <c r="BU79" s="67"/>
      <c r="BV79" s="26"/>
    </row>
    <row r="80" spans="1:74" x14ac:dyDescent="0.25">
      <c r="A80" s="316" t="s">
        <v>95</v>
      </c>
      <c r="B80" s="44"/>
      <c r="C80" s="711"/>
      <c r="D80" s="44"/>
      <c r="E80" s="52"/>
      <c r="F80" s="44"/>
      <c r="G80" s="56"/>
      <c r="H80" s="64"/>
      <c r="I80" s="71"/>
      <c r="J80" s="60"/>
      <c r="K80" s="60"/>
      <c r="L80" s="89"/>
      <c r="M80" s="60"/>
      <c r="N80" s="71">
        <v>6.1428000000000003</v>
      </c>
      <c r="O80" s="60">
        <v>5.9065000000000003</v>
      </c>
      <c r="P80" s="60">
        <v>5.5846</v>
      </c>
      <c r="Q80" s="60">
        <v>5.4348999999999998</v>
      </c>
      <c r="R80" s="60">
        <v>5.2729999999999997</v>
      </c>
      <c r="S80" s="60">
        <v>5.6279000000000003</v>
      </c>
      <c r="T80" s="60">
        <v>5.8693</v>
      </c>
      <c r="U80" s="89">
        <v>5.8068999999999997</v>
      </c>
      <c r="V80" s="71">
        <v>5.7655000000000003</v>
      </c>
      <c r="W80" s="60">
        <v>6.3037000000000001</v>
      </c>
      <c r="X80" s="60">
        <v>6.4969000000000001</v>
      </c>
      <c r="Y80" s="273">
        <v>5.8544999999999998</v>
      </c>
      <c r="Z80" s="60">
        <v>5.1195000000000004</v>
      </c>
      <c r="AA80" s="60">
        <v>5.8958000000000004</v>
      </c>
      <c r="AB80" s="60">
        <v>6.2126999999999999</v>
      </c>
      <c r="AC80" s="60">
        <v>5.87</v>
      </c>
      <c r="AD80" s="60">
        <v>5.8129</v>
      </c>
      <c r="AE80" s="60">
        <v>5.8958000000000004</v>
      </c>
      <c r="AF80" s="89">
        <v>5.3235999999999999</v>
      </c>
      <c r="AG80" s="52"/>
      <c r="AH80" s="301"/>
      <c r="AI80" s="52"/>
      <c r="AJ80" s="52"/>
      <c r="AK80" s="52"/>
      <c r="AL80" s="52"/>
      <c r="AM80" s="52"/>
      <c r="AN80" s="52"/>
      <c r="AO80" s="309"/>
      <c r="AP80" s="52"/>
      <c r="AQ80" s="52"/>
      <c r="AR80" s="52"/>
      <c r="AS80" s="52"/>
      <c r="AT80" s="52"/>
      <c r="AU80" s="52"/>
      <c r="AV80" s="52"/>
      <c r="AW80" s="52"/>
      <c r="AX80" s="52"/>
      <c r="AY80" s="294"/>
      <c r="AZ80" s="576"/>
      <c r="BA80" s="273"/>
      <c r="BB80" s="60"/>
      <c r="BC80" s="60"/>
      <c r="BD80" s="60"/>
      <c r="BE80" s="273"/>
      <c r="BF80" s="273"/>
      <c r="BG80" s="67"/>
      <c r="BH80" s="25"/>
      <c r="BI80" s="60"/>
      <c r="BJ80" s="60"/>
      <c r="BK80" s="60"/>
      <c r="BL80" s="60"/>
      <c r="BM80" s="25"/>
      <c r="BN80" s="85"/>
      <c r="BO80" s="85"/>
      <c r="BP80" s="85"/>
      <c r="BQ80" s="85"/>
      <c r="BR80" s="592"/>
      <c r="BS80" s="264"/>
      <c r="BT80" s="60"/>
      <c r="BU80" s="67"/>
      <c r="BV80" s="26"/>
    </row>
    <row r="81" spans="1:74" x14ac:dyDescent="0.25">
      <c r="A81" s="317" t="s">
        <v>96</v>
      </c>
      <c r="B81" s="45"/>
      <c r="C81" s="712"/>
      <c r="D81" s="45"/>
      <c r="E81" s="53"/>
      <c r="F81" s="45"/>
      <c r="G81" s="57"/>
      <c r="H81" s="250"/>
      <c r="I81" s="72"/>
      <c r="J81" s="61"/>
      <c r="K81" s="61"/>
      <c r="L81" s="90"/>
      <c r="M81" s="61"/>
      <c r="N81" s="72">
        <v>7.4734999999999996</v>
      </c>
      <c r="O81" s="61">
        <v>14.363300000000001</v>
      </c>
      <c r="P81" s="61">
        <v>9.3269000000000002</v>
      </c>
      <c r="Q81" s="61">
        <v>7.8550000000000004</v>
      </c>
      <c r="R81" s="61">
        <v>7.9786999999999999</v>
      </c>
      <c r="S81" s="61">
        <v>6.8040000000000003</v>
      </c>
      <c r="T81" s="61">
        <v>6.6638999999999999</v>
      </c>
      <c r="U81" s="90">
        <v>6.4215499999999999</v>
      </c>
      <c r="V81" s="72">
        <v>6.2928499999999996</v>
      </c>
      <c r="W81" s="61">
        <v>6.7346000000000004</v>
      </c>
      <c r="X81" s="61">
        <v>6.9246999999999996</v>
      </c>
      <c r="Y81" s="275">
        <v>6.1813000000000002</v>
      </c>
      <c r="Z81" s="61">
        <v>6.0148999999999999</v>
      </c>
      <c r="AA81" s="61">
        <v>10.587</v>
      </c>
      <c r="AB81" s="61">
        <v>7.3040000000000003</v>
      </c>
      <c r="AC81" s="61">
        <v>6.6524999999999999</v>
      </c>
      <c r="AD81" s="61">
        <v>6.3947000000000003</v>
      </c>
      <c r="AE81" s="61">
        <v>10.587</v>
      </c>
      <c r="AF81" s="90">
        <v>6.5381999999999998</v>
      </c>
      <c r="AG81" s="53"/>
      <c r="AH81" s="304"/>
      <c r="AI81" s="53"/>
      <c r="AJ81" s="53"/>
      <c r="AK81" s="53"/>
      <c r="AL81" s="53"/>
      <c r="AM81" s="53"/>
      <c r="AN81" s="53"/>
      <c r="AO81" s="318"/>
      <c r="AP81" s="53"/>
      <c r="AQ81" s="53"/>
      <c r="AR81" s="53"/>
      <c r="AS81" s="53"/>
      <c r="AT81" s="53"/>
      <c r="AU81" s="53"/>
      <c r="AV81" s="53"/>
      <c r="AW81" s="53"/>
      <c r="AX81" s="53"/>
      <c r="AY81" s="297"/>
      <c r="AZ81" s="577"/>
      <c r="BA81" s="275"/>
      <c r="BB81" s="61"/>
      <c r="BC81" s="61"/>
      <c r="BD81" s="61"/>
      <c r="BE81" s="275"/>
      <c r="BF81" s="275"/>
      <c r="BG81" s="68"/>
      <c r="BH81" s="27"/>
      <c r="BI81" s="61"/>
      <c r="BJ81" s="61"/>
      <c r="BK81" s="61"/>
      <c r="BL81" s="61"/>
      <c r="BM81" s="27"/>
      <c r="BN81" s="86"/>
      <c r="BO81" s="86"/>
      <c r="BP81" s="86"/>
      <c r="BQ81" s="86"/>
      <c r="BR81" s="599"/>
      <c r="BS81" s="266"/>
      <c r="BT81" s="61"/>
      <c r="BU81" s="68"/>
      <c r="BV81" s="268"/>
    </row>
    <row r="82" spans="1:74" ht="14.5" x14ac:dyDescent="0.25">
      <c r="A82" s="319" t="s">
        <v>224</v>
      </c>
      <c r="B82" s="46"/>
      <c r="C82" s="713"/>
      <c r="D82" s="46"/>
      <c r="E82" s="54"/>
      <c r="F82" s="46"/>
      <c r="G82" s="58"/>
      <c r="H82" s="251"/>
      <c r="I82" s="73"/>
      <c r="J82" s="62"/>
      <c r="K82" s="62"/>
      <c r="L82" s="91"/>
      <c r="M82" s="62"/>
      <c r="N82" s="73"/>
      <c r="O82" s="62"/>
      <c r="P82" s="62"/>
      <c r="Q82" s="62"/>
      <c r="R82" s="62"/>
      <c r="S82" s="62"/>
      <c r="T82" s="62"/>
      <c r="U82" s="91"/>
      <c r="V82" s="73"/>
      <c r="W82" s="62"/>
      <c r="X82" s="62"/>
      <c r="Y82" s="241"/>
      <c r="Z82" s="62"/>
      <c r="AA82" s="62"/>
      <c r="AB82" s="62"/>
      <c r="AC82" s="62"/>
      <c r="AD82" s="62"/>
      <c r="AE82" s="62"/>
      <c r="AF82" s="91"/>
      <c r="AG82" s="54"/>
      <c r="AH82" s="305"/>
      <c r="AI82" s="54"/>
      <c r="AJ82" s="54"/>
      <c r="AK82" s="54"/>
      <c r="AL82" s="54"/>
      <c r="AM82" s="54"/>
      <c r="AN82" s="54"/>
      <c r="AO82" s="243"/>
      <c r="AP82" s="54"/>
      <c r="AQ82" s="54"/>
      <c r="AR82" s="54"/>
      <c r="AS82" s="54"/>
      <c r="AT82" s="54"/>
      <c r="AU82" s="54"/>
      <c r="AV82" s="54"/>
      <c r="AW82" s="54"/>
      <c r="AX82" s="54"/>
      <c r="AY82" s="298"/>
      <c r="AZ82" s="578"/>
      <c r="BA82" s="241"/>
      <c r="BB82" s="62"/>
      <c r="BC82" s="62"/>
      <c r="BD82" s="62"/>
      <c r="BE82" s="241"/>
      <c r="BF82" s="241"/>
      <c r="BG82" s="69"/>
      <c r="BH82" s="40"/>
      <c r="BI82" s="62"/>
      <c r="BJ82" s="62"/>
      <c r="BK82" s="62"/>
      <c r="BL82" s="62"/>
      <c r="BM82" s="40"/>
      <c r="BN82" s="87"/>
      <c r="BO82" s="87"/>
      <c r="BP82" s="87"/>
      <c r="BQ82" s="87"/>
      <c r="BR82" s="541"/>
      <c r="BS82" s="267"/>
      <c r="BT82" s="62"/>
      <c r="BU82" s="69"/>
      <c r="BV82" s="41"/>
    </row>
    <row r="83" spans="1:74" s="106" customFormat="1" x14ac:dyDescent="0.25">
      <c r="A83" s="107" t="s">
        <v>7448</v>
      </c>
      <c r="B83" s="108"/>
      <c r="C83" s="724">
        <v>40709</v>
      </c>
      <c r="D83" s="108"/>
      <c r="E83" s="109">
        <v>8781.92</v>
      </c>
      <c r="F83" s="108"/>
      <c r="G83" s="110">
        <v>2672.0999000000002</v>
      </c>
      <c r="H83" s="249"/>
      <c r="I83" s="956">
        <v>9.5890000000000003E-2</v>
      </c>
      <c r="J83" s="855">
        <v>6.52</v>
      </c>
      <c r="K83" s="855">
        <v>9.0410000000000004E-2</v>
      </c>
      <c r="L83" s="957">
        <v>9.5890000000000003E-2</v>
      </c>
      <c r="M83" s="111"/>
      <c r="N83" s="113">
        <v>7.2042000000000002</v>
      </c>
      <c r="O83" s="111">
        <v>14.001300000000001</v>
      </c>
      <c r="P83" s="111">
        <v>9.2019000000000002</v>
      </c>
      <c r="Q83" s="111">
        <v>7.7637999999999998</v>
      </c>
      <c r="R83" s="111">
        <v>8.0252999999999997</v>
      </c>
      <c r="S83" s="111">
        <v>6.8026</v>
      </c>
      <c r="T83" s="111">
        <v>6.6519000000000004</v>
      </c>
      <c r="U83" s="118">
        <v>6.4313000000000002</v>
      </c>
      <c r="V83" s="113">
        <v>6.3021000000000003</v>
      </c>
      <c r="W83" s="111">
        <v>6.7308000000000003</v>
      </c>
      <c r="X83" s="111">
        <v>6.92</v>
      </c>
      <c r="Y83" s="274">
        <v>6.1506999999999996</v>
      </c>
      <c r="Z83" s="111">
        <v>5.6490999999999998</v>
      </c>
      <c r="AA83" s="111">
        <v>10.2949</v>
      </c>
      <c r="AB83" s="111">
        <v>7.2401999999999997</v>
      </c>
      <c r="AC83" s="111">
        <v>6.6433</v>
      </c>
      <c r="AD83" s="111">
        <v>6.4358000000000004</v>
      </c>
      <c r="AE83" s="111">
        <v>10.2949</v>
      </c>
      <c r="AF83" s="118">
        <v>6.7450999999999999</v>
      </c>
      <c r="AG83" s="109"/>
      <c r="AH83" s="302">
        <v>16</v>
      </c>
      <c r="AI83" s="109">
        <v>13</v>
      </c>
      <c r="AJ83" s="109">
        <v>13</v>
      </c>
      <c r="AK83" s="109">
        <v>9</v>
      </c>
      <c r="AL83" s="109">
        <v>7</v>
      </c>
      <c r="AM83" s="109">
        <v>4</v>
      </c>
      <c r="AN83" s="109">
        <v>6</v>
      </c>
      <c r="AO83" s="245">
        <v>4</v>
      </c>
      <c r="AP83" s="109">
        <v>3</v>
      </c>
      <c r="AQ83" s="109">
        <v>5</v>
      </c>
      <c r="AR83" s="109">
        <v>4</v>
      </c>
      <c r="AS83" s="109">
        <v>3</v>
      </c>
      <c r="AT83" s="109">
        <v>9</v>
      </c>
      <c r="AU83" s="109">
        <v>15</v>
      </c>
      <c r="AV83" s="109">
        <v>7</v>
      </c>
      <c r="AW83" s="109">
        <v>5</v>
      </c>
      <c r="AX83" s="109">
        <v>3</v>
      </c>
      <c r="AY83" s="295">
        <v>15</v>
      </c>
      <c r="AZ83" s="591"/>
      <c r="BA83" s="958">
        <v>14.6</v>
      </c>
      <c r="BB83" s="855">
        <v>80.05</v>
      </c>
      <c r="BC83" s="111" t="s">
        <v>430</v>
      </c>
      <c r="BD83" s="111" t="s">
        <v>430</v>
      </c>
      <c r="BE83" s="274" t="s">
        <v>430</v>
      </c>
      <c r="BF83" s="958">
        <v>5.36</v>
      </c>
      <c r="BG83" s="112"/>
      <c r="BH83" s="959">
        <v>5.36</v>
      </c>
      <c r="BI83" s="855">
        <v>31.39</v>
      </c>
      <c r="BJ83" s="855">
        <v>46.09</v>
      </c>
      <c r="BK83" s="855">
        <v>2.56</v>
      </c>
      <c r="BL83" s="111" t="s">
        <v>430</v>
      </c>
      <c r="BM83" s="959">
        <v>0.56999999999999995</v>
      </c>
      <c r="BN83" s="117" t="s">
        <v>430</v>
      </c>
      <c r="BO83" s="857">
        <v>14.03</v>
      </c>
      <c r="BP83" s="117" t="s">
        <v>430</v>
      </c>
      <c r="BQ83" s="117" t="s">
        <v>430</v>
      </c>
      <c r="BR83" s="593"/>
      <c r="BS83" s="265" t="s">
        <v>430</v>
      </c>
      <c r="BT83" s="111" t="s">
        <v>430</v>
      </c>
      <c r="BU83" s="112"/>
      <c r="BV83" s="137" t="s">
        <v>7385</v>
      </c>
    </row>
    <row r="84" spans="1:74" s="106" customFormat="1" x14ac:dyDescent="0.25">
      <c r="A84" s="107" t="s">
        <v>7449</v>
      </c>
      <c r="B84" s="108"/>
      <c r="C84" s="724">
        <v>38229</v>
      </c>
      <c r="D84" s="108"/>
      <c r="E84" s="109">
        <v>7657.03</v>
      </c>
      <c r="F84" s="108"/>
      <c r="G84" s="110">
        <v>2446.4810000000002</v>
      </c>
      <c r="H84" s="249"/>
      <c r="I84" s="956">
        <v>0.08</v>
      </c>
      <c r="J84" s="855">
        <v>6.53</v>
      </c>
      <c r="K84" s="855">
        <v>0.08</v>
      </c>
      <c r="L84" s="957">
        <v>0.08</v>
      </c>
      <c r="M84" s="111"/>
      <c r="N84" s="113">
        <v>7.0462999999999996</v>
      </c>
      <c r="O84" s="111">
        <v>14.930199999999999</v>
      </c>
      <c r="P84" s="111">
        <v>9.5539000000000005</v>
      </c>
      <c r="Q84" s="111">
        <v>7.9039999999999999</v>
      </c>
      <c r="R84" s="111">
        <v>8.0930999999999997</v>
      </c>
      <c r="S84" s="111">
        <v>6.7076000000000002</v>
      </c>
      <c r="T84" s="111">
        <v>6.5369000000000002</v>
      </c>
      <c r="U84" s="118">
        <v>6.3006000000000002</v>
      </c>
      <c r="V84" s="113">
        <v>6.1708999999999996</v>
      </c>
      <c r="W84" s="111">
        <v>6.63</v>
      </c>
      <c r="X84" s="111">
        <v>6.8372999999999999</v>
      </c>
      <c r="Y84" s="274">
        <v>6.0801999999999996</v>
      </c>
      <c r="Z84" s="111">
        <v>5.0068000000000001</v>
      </c>
      <c r="AA84" s="111">
        <v>10.902900000000001</v>
      </c>
      <c r="AB84" s="111">
        <v>7.1935000000000002</v>
      </c>
      <c r="AC84" s="111">
        <v>6.5271999999999997</v>
      </c>
      <c r="AD84" s="111">
        <v>6.3048000000000002</v>
      </c>
      <c r="AE84" s="111">
        <v>10.902900000000001</v>
      </c>
      <c r="AF84" s="118">
        <v>6.4440999999999997</v>
      </c>
      <c r="AG84" s="109"/>
      <c r="AH84" s="302">
        <v>20</v>
      </c>
      <c r="AI84" s="109">
        <v>7</v>
      </c>
      <c r="AJ84" s="109">
        <v>8</v>
      </c>
      <c r="AK84" s="109">
        <v>6</v>
      </c>
      <c r="AL84" s="109">
        <v>4</v>
      </c>
      <c r="AM84" s="109">
        <v>10</v>
      </c>
      <c r="AN84" s="109">
        <v>10</v>
      </c>
      <c r="AO84" s="245">
        <v>9</v>
      </c>
      <c r="AP84" s="109">
        <v>9</v>
      </c>
      <c r="AQ84" s="109">
        <v>7</v>
      </c>
      <c r="AR84" s="109">
        <v>7</v>
      </c>
      <c r="AS84" s="109">
        <v>5</v>
      </c>
      <c r="AT84" s="109">
        <v>10</v>
      </c>
      <c r="AU84" s="109">
        <v>7</v>
      </c>
      <c r="AV84" s="109">
        <v>9</v>
      </c>
      <c r="AW84" s="109">
        <v>10</v>
      </c>
      <c r="AX84" s="109">
        <v>9</v>
      </c>
      <c r="AY84" s="295">
        <v>7</v>
      </c>
      <c r="AZ84" s="591"/>
      <c r="BA84" s="958">
        <v>13.69</v>
      </c>
      <c r="BB84" s="855">
        <v>84.03</v>
      </c>
      <c r="BC84" s="111" t="s">
        <v>430</v>
      </c>
      <c r="BD84" s="111" t="s">
        <v>430</v>
      </c>
      <c r="BE84" s="274" t="s">
        <v>430</v>
      </c>
      <c r="BF84" s="958">
        <v>2.2799999999999998</v>
      </c>
      <c r="BG84" s="112"/>
      <c r="BH84" s="959">
        <v>2.2799999999999998</v>
      </c>
      <c r="BI84" s="855">
        <v>32.79</v>
      </c>
      <c r="BJ84" s="855">
        <v>51.24</v>
      </c>
      <c r="BK84" s="111" t="s">
        <v>430</v>
      </c>
      <c r="BL84" s="111" t="s">
        <v>430</v>
      </c>
      <c r="BM84" s="116" t="s">
        <v>430</v>
      </c>
      <c r="BN84" s="117" t="s">
        <v>430</v>
      </c>
      <c r="BO84" s="857">
        <v>13.69</v>
      </c>
      <c r="BP84" s="117" t="s">
        <v>430</v>
      </c>
      <c r="BQ84" s="117" t="s">
        <v>430</v>
      </c>
      <c r="BR84" s="593"/>
      <c r="BS84" s="265" t="s">
        <v>430</v>
      </c>
      <c r="BT84" s="111" t="s">
        <v>430</v>
      </c>
      <c r="BU84" s="112"/>
      <c r="BV84" s="137" t="s">
        <v>7385</v>
      </c>
    </row>
    <row r="85" spans="1:74" s="106" customFormat="1" x14ac:dyDescent="0.25">
      <c r="A85" s="107" t="s">
        <v>7450</v>
      </c>
      <c r="B85" s="108"/>
      <c r="C85" s="724">
        <v>39640</v>
      </c>
      <c r="D85" s="108"/>
      <c r="E85" s="109">
        <v>7521.28</v>
      </c>
      <c r="F85" s="108"/>
      <c r="G85" s="110">
        <v>3342.2923000000001</v>
      </c>
      <c r="H85" s="249"/>
      <c r="I85" s="956">
        <v>6.8489999999999995E-2</v>
      </c>
      <c r="J85" s="855">
        <v>6.33</v>
      </c>
      <c r="K85" s="855">
        <v>7.1230000000000002E-2</v>
      </c>
      <c r="L85" s="957">
        <v>7.1230000000000002E-2</v>
      </c>
      <c r="M85" s="111"/>
      <c r="N85" s="113">
        <v>7.4767000000000001</v>
      </c>
      <c r="O85" s="111">
        <v>15.488099999999999</v>
      </c>
      <c r="P85" s="111">
        <v>9.8504000000000005</v>
      </c>
      <c r="Q85" s="111">
        <v>8.0023999999999997</v>
      </c>
      <c r="R85" s="111">
        <v>7.8333000000000004</v>
      </c>
      <c r="S85" s="111">
        <v>6.8094000000000001</v>
      </c>
      <c r="T85" s="111">
        <v>6.6520999999999999</v>
      </c>
      <c r="U85" s="118">
        <v>6.4151999999999996</v>
      </c>
      <c r="V85" s="113">
        <v>6.2845000000000004</v>
      </c>
      <c r="W85" s="111">
        <v>6.734</v>
      </c>
      <c r="X85" s="111">
        <v>6.9268000000000001</v>
      </c>
      <c r="Y85" s="274">
        <v>6.1539000000000001</v>
      </c>
      <c r="Z85" s="111">
        <v>5.9631999999999996</v>
      </c>
      <c r="AA85" s="111">
        <v>11.228400000000001</v>
      </c>
      <c r="AB85" s="111">
        <v>7.2821999999999996</v>
      </c>
      <c r="AC85" s="111">
        <v>6.6413000000000002</v>
      </c>
      <c r="AD85" s="111">
        <v>6.4207999999999998</v>
      </c>
      <c r="AE85" s="111">
        <v>11.228400000000001</v>
      </c>
      <c r="AF85" s="118">
        <v>6.9146000000000001</v>
      </c>
      <c r="AG85" s="109"/>
      <c r="AH85" s="302">
        <v>6</v>
      </c>
      <c r="AI85" s="109">
        <v>3</v>
      </c>
      <c r="AJ85" s="109">
        <v>2</v>
      </c>
      <c r="AK85" s="109">
        <v>2</v>
      </c>
      <c r="AL85" s="109">
        <v>13</v>
      </c>
      <c r="AM85" s="109">
        <v>3</v>
      </c>
      <c r="AN85" s="109">
        <v>5</v>
      </c>
      <c r="AO85" s="245">
        <v>5</v>
      </c>
      <c r="AP85" s="109">
        <v>5</v>
      </c>
      <c r="AQ85" s="109">
        <v>4</v>
      </c>
      <c r="AR85" s="109">
        <v>2</v>
      </c>
      <c r="AS85" s="109">
        <v>2</v>
      </c>
      <c r="AT85" s="109">
        <v>6</v>
      </c>
      <c r="AU85" s="109">
        <v>4</v>
      </c>
      <c r="AV85" s="109">
        <v>2</v>
      </c>
      <c r="AW85" s="109">
        <v>6</v>
      </c>
      <c r="AX85" s="109">
        <v>5</v>
      </c>
      <c r="AY85" s="295">
        <v>4</v>
      </c>
      <c r="AZ85" s="591"/>
      <c r="BA85" s="958">
        <v>7.46</v>
      </c>
      <c r="BB85" s="855">
        <v>78.349999999999994</v>
      </c>
      <c r="BC85" s="111" t="s">
        <v>430</v>
      </c>
      <c r="BD85" s="111" t="s">
        <v>430</v>
      </c>
      <c r="BE85" s="274" t="s">
        <v>430</v>
      </c>
      <c r="BF85" s="958">
        <v>14.19</v>
      </c>
      <c r="BG85" s="112"/>
      <c r="BH85" s="959">
        <v>14.19</v>
      </c>
      <c r="BI85" s="855">
        <v>27.96</v>
      </c>
      <c r="BJ85" s="855">
        <v>48.99</v>
      </c>
      <c r="BK85" s="855">
        <v>1.39</v>
      </c>
      <c r="BL85" s="111" t="s">
        <v>430</v>
      </c>
      <c r="BM85" s="116" t="s">
        <v>430</v>
      </c>
      <c r="BN85" s="117" t="s">
        <v>430</v>
      </c>
      <c r="BO85" s="857">
        <v>7.46</v>
      </c>
      <c r="BP85" s="117" t="s">
        <v>430</v>
      </c>
      <c r="BQ85" s="117" t="s">
        <v>430</v>
      </c>
      <c r="BR85" s="593"/>
      <c r="BS85" s="265" t="s">
        <v>430</v>
      </c>
      <c r="BT85" s="111" t="s">
        <v>430</v>
      </c>
      <c r="BU85" s="112"/>
      <c r="BV85" s="137" t="s">
        <v>7385</v>
      </c>
    </row>
    <row r="86" spans="1:74" s="106" customFormat="1" x14ac:dyDescent="0.25">
      <c r="A86" s="107" t="s">
        <v>7451</v>
      </c>
      <c r="B86" s="108"/>
      <c r="C86" s="724">
        <v>45112</v>
      </c>
      <c r="D86" s="108"/>
      <c r="E86" s="109">
        <v>5973.05</v>
      </c>
      <c r="F86" s="108"/>
      <c r="G86" s="110">
        <v>1218.7045000000001</v>
      </c>
      <c r="H86" s="249"/>
      <c r="I86" s="956">
        <v>8.7669999999999998E-2</v>
      </c>
      <c r="J86" s="855">
        <v>6.48</v>
      </c>
      <c r="K86" s="855">
        <v>8.2189999999999999E-2</v>
      </c>
      <c r="L86" s="957">
        <v>8.7669999999999998E-2</v>
      </c>
      <c r="M86" s="111"/>
      <c r="N86" s="113">
        <v>7.2763</v>
      </c>
      <c r="O86" s="111">
        <v>15.316599999999999</v>
      </c>
      <c r="P86" s="111">
        <v>9.6951999999999998</v>
      </c>
      <c r="Q86" s="111">
        <v>7.9786000000000001</v>
      </c>
      <c r="R86" s="111">
        <v>8.1010000000000009</v>
      </c>
      <c r="S86" s="111">
        <v>6.8013000000000003</v>
      </c>
      <c r="T86" s="111">
        <v>6.5605000000000002</v>
      </c>
      <c r="U86" s="118">
        <v>6.3204000000000002</v>
      </c>
      <c r="V86" s="113">
        <v>6.1847000000000003</v>
      </c>
      <c r="W86" s="111">
        <v>6.6292999999999997</v>
      </c>
      <c r="X86" s="111" t="s">
        <v>430</v>
      </c>
      <c r="Y86" s="274" t="s">
        <v>430</v>
      </c>
      <c r="Z86" s="111" t="s">
        <v>430</v>
      </c>
      <c r="AA86" s="111">
        <v>10.3865</v>
      </c>
      <c r="AB86" s="111">
        <v>7.1913999999999998</v>
      </c>
      <c r="AC86" s="111">
        <v>6.5518000000000001</v>
      </c>
      <c r="AD86" s="111">
        <v>6.3234000000000004</v>
      </c>
      <c r="AE86" s="111">
        <v>10.3865</v>
      </c>
      <c r="AF86" s="118">
        <v>6.8280000000000003</v>
      </c>
      <c r="AG86" s="109"/>
      <c r="AH86" s="302">
        <v>12</v>
      </c>
      <c r="AI86" s="109">
        <v>4</v>
      </c>
      <c r="AJ86" s="109">
        <v>3</v>
      </c>
      <c r="AK86" s="109">
        <v>3</v>
      </c>
      <c r="AL86" s="109">
        <v>3</v>
      </c>
      <c r="AM86" s="109">
        <v>5</v>
      </c>
      <c r="AN86" s="109">
        <v>9</v>
      </c>
      <c r="AO86" s="245">
        <v>8</v>
      </c>
      <c r="AP86" s="109">
        <v>8</v>
      </c>
      <c r="AQ86" s="109">
        <v>8</v>
      </c>
      <c r="AR86" s="109" t="s">
        <v>430</v>
      </c>
      <c r="AS86" s="109" t="s">
        <v>430</v>
      </c>
      <c r="AT86" s="109" t="s">
        <v>430</v>
      </c>
      <c r="AU86" s="109">
        <v>13</v>
      </c>
      <c r="AV86" s="109">
        <v>10</v>
      </c>
      <c r="AW86" s="109">
        <v>9</v>
      </c>
      <c r="AX86" s="109">
        <v>8</v>
      </c>
      <c r="AY86" s="295">
        <v>13</v>
      </c>
      <c r="AZ86" s="591"/>
      <c r="BA86" s="958">
        <v>13.01</v>
      </c>
      <c r="BB86" s="855">
        <v>78.84</v>
      </c>
      <c r="BC86" s="111" t="s">
        <v>430</v>
      </c>
      <c r="BD86" s="111" t="s">
        <v>430</v>
      </c>
      <c r="BE86" s="274" t="s">
        <v>430</v>
      </c>
      <c r="BF86" s="958">
        <v>8.15</v>
      </c>
      <c r="BG86" s="112"/>
      <c r="BH86" s="959">
        <v>8.15</v>
      </c>
      <c r="BI86" s="855">
        <v>38.479999999999997</v>
      </c>
      <c r="BJ86" s="855">
        <v>38.69</v>
      </c>
      <c r="BK86" s="855">
        <v>1.67</v>
      </c>
      <c r="BL86" s="111" t="s">
        <v>430</v>
      </c>
      <c r="BM86" s="116" t="s">
        <v>430</v>
      </c>
      <c r="BN86" s="117" t="s">
        <v>430</v>
      </c>
      <c r="BO86" s="857">
        <v>13.01</v>
      </c>
      <c r="BP86" s="117" t="s">
        <v>430</v>
      </c>
      <c r="BQ86" s="117" t="s">
        <v>430</v>
      </c>
      <c r="BR86" s="593"/>
      <c r="BS86" s="265" t="s">
        <v>430</v>
      </c>
      <c r="BT86" s="111" t="s">
        <v>430</v>
      </c>
      <c r="BU86" s="112"/>
      <c r="BV86" s="137" t="s">
        <v>7403</v>
      </c>
    </row>
    <row r="87" spans="1:74" s="106" customFormat="1" x14ac:dyDescent="0.25">
      <c r="A87" s="107" t="s">
        <v>7452</v>
      </c>
      <c r="B87" s="108"/>
      <c r="C87" s="724">
        <v>43231</v>
      </c>
      <c r="D87" s="108"/>
      <c r="E87" s="109">
        <v>5523.65</v>
      </c>
      <c r="F87" s="108"/>
      <c r="G87" s="110">
        <v>1539.3761</v>
      </c>
      <c r="H87" s="249"/>
      <c r="I87" s="956">
        <v>0.10929</v>
      </c>
      <c r="J87" s="855">
        <v>6.41</v>
      </c>
      <c r="K87" s="855">
        <v>9.9900000000000003E-2</v>
      </c>
      <c r="L87" s="957">
        <v>0.1066</v>
      </c>
      <c r="M87" s="111"/>
      <c r="N87" s="113">
        <v>7.4135</v>
      </c>
      <c r="O87" s="111">
        <v>14.4009</v>
      </c>
      <c r="P87" s="111">
        <v>9.5350000000000001</v>
      </c>
      <c r="Q87" s="111">
        <v>7.8940000000000001</v>
      </c>
      <c r="R87" s="111">
        <v>8.0181000000000004</v>
      </c>
      <c r="S87" s="111">
        <v>6.7706999999999997</v>
      </c>
      <c r="T87" s="111">
        <v>6.6470000000000002</v>
      </c>
      <c r="U87" s="118">
        <v>6.3635000000000002</v>
      </c>
      <c r="V87" s="113">
        <v>6.2065999999999999</v>
      </c>
      <c r="W87" s="111">
        <v>6.5023</v>
      </c>
      <c r="X87" s="111">
        <v>6.6279000000000003</v>
      </c>
      <c r="Y87" s="274">
        <v>5.8452000000000002</v>
      </c>
      <c r="Z87" s="111" t="s">
        <v>430</v>
      </c>
      <c r="AA87" s="111">
        <v>10.715299999999999</v>
      </c>
      <c r="AB87" s="111">
        <v>7.2733999999999996</v>
      </c>
      <c r="AC87" s="111">
        <v>6.6334999999999997</v>
      </c>
      <c r="AD87" s="111">
        <v>6.3594999999999997</v>
      </c>
      <c r="AE87" s="111">
        <v>10.715299999999999</v>
      </c>
      <c r="AF87" s="118">
        <v>5.4370000000000003</v>
      </c>
      <c r="AG87" s="109"/>
      <c r="AH87" s="302">
        <v>8</v>
      </c>
      <c r="AI87" s="109">
        <v>11</v>
      </c>
      <c r="AJ87" s="109">
        <v>9</v>
      </c>
      <c r="AK87" s="109">
        <v>7</v>
      </c>
      <c r="AL87" s="109">
        <v>8</v>
      </c>
      <c r="AM87" s="109">
        <v>6</v>
      </c>
      <c r="AN87" s="109">
        <v>7</v>
      </c>
      <c r="AO87" s="245">
        <v>7</v>
      </c>
      <c r="AP87" s="109">
        <v>7</v>
      </c>
      <c r="AQ87" s="109">
        <v>13</v>
      </c>
      <c r="AR87" s="109">
        <v>12</v>
      </c>
      <c r="AS87" s="109">
        <v>14</v>
      </c>
      <c r="AT87" s="109" t="s">
        <v>430</v>
      </c>
      <c r="AU87" s="109">
        <v>8</v>
      </c>
      <c r="AV87" s="109">
        <v>3</v>
      </c>
      <c r="AW87" s="109">
        <v>7</v>
      </c>
      <c r="AX87" s="109">
        <v>7</v>
      </c>
      <c r="AY87" s="295">
        <v>8</v>
      </c>
      <c r="AZ87" s="591"/>
      <c r="BA87" s="958">
        <v>20.85</v>
      </c>
      <c r="BB87" s="855">
        <v>77.11</v>
      </c>
      <c r="BC87" s="111" t="s">
        <v>430</v>
      </c>
      <c r="BD87" s="111" t="s">
        <v>430</v>
      </c>
      <c r="BE87" s="274" t="s">
        <v>430</v>
      </c>
      <c r="BF87" s="958">
        <v>2.04</v>
      </c>
      <c r="BG87" s="112"/>
      <c r="BH87" s="959">
        <v>2.04</v>
      </c>
      <c r="BI87" s="855">
        <v>42.12</v>
      </c>
      <c r="BJ87" s="855">
        <v>34.090000000000003</v>
      </c>
      <c r="BK87" s="855">
        <v>0.91</v>
      </c>
      <c r="BL87" s="111" t="s">
        <v>430</v>
      </c>
      <c r="BM87" s="959">
        <v>1.27</v>
      </c>
      <c r="BN87" s="117" t="s">
        <v>430</v>
      </c>
      <c r="BO87" s="857">
        <v>19.579999999999998</v>
      </c>
      <c r="BP87" s="117" t="s">
        <v>430</v>
      </c>
      <c r="BQ87" s="117" t="s">
        <v>430</v>
      </c>
      <c r="BR87" s="593"/>
      <c r="BS87" s="265" t="s">
        <v>430</v>
      </c>
      <c r="BT87" s="111" t="s">
        <v>430</v>
      </c>
      <c r="BU87" s="112"/>
      <c r="BV87" s="137" t="s">
        <v>7385</v>
      </c>
    </row>
    <row r="88" spans="1:74" s="106" customFormat="1" x14ac:dyDescent="0.25">
      <c r="A88" s="107" t="s">
        <v>7453</v>
      </c>
      <c r="B88" s="108"/>
      <c r="C88" s="724">
        <v>35795</v>
      </c>
      <c r="D88" s="108"/>
      <c r="E88" s="109">
        <v>2146.56</v>
      </c>
      <c r="F88" s="108"/>
      <c r="G88" s="110">
        <v>75.682400000000001</v>
      </c>
      <c r="H88" s="249"/>
      <c r="I88" s="956">
        <v>7.3969999999999994E-2</v>
      </c>
      <c r="J88" s="855">
        <v>6.43</v>
      </c>
      <c r="K88" s="855">
        <v>7.1230000000000002E-2</v>
      </c>
      <c r="L88" s="957">
        <v>7.3969999999999994E-2</v>
      </c>
      <c r="M88" s="111"/>
      <c r="N88" s="113">
        <v>6.8978999999999999</v>
      </c>
      <c r="O88" s="111">
        <v>14.4695</v>
      </c>
      <c r="P88" s="111">
        <v>9.1517999999999997</v>
      </c>
      <c r="Q88" s="111">
        <v>7.7531999999999996</v>
      </c>
      <c r="R88" s="111">
        <v>7.9953000000000003</v>
      </c>
      <c r="S88" s="111">
        <v>6.702</v>
      </c>
      <c r="T88" s="111">
        <v>6.5232999999999999</v>
      </c>
      <c r="U88" s="118">
        <v>6.2949000000000002</v>
      </c>
      <c r="V88" s="113">
        <v>6.1694000000000004</v>
      </c>
      <c r="W88" s="111">
        <v>6.6169000000000002</v>
      </c>
      <c r="X88" s="111">
        <v>6.8178999999999998</v>
      </c>
      <c r="Y88" s="274">
        <v>6.0782999999999996</v>
      </c>
      <c r="Z88" s="111">
        <v>6.0209000000000001</v>
      </c>
      <c r="AA88" s="111">
        <v>10.3507</v>
      </c>
      <c r="AB88" s="111">
        <v>7.1425000000000001</v>
      </c>
      <c r="AC88" s="111">
        <v>6.5106999999999999</v>
      </c>
      <c r="AD88" s="111">
        <v>6.298</v>
      </c>
      <c r="AE88" s="111">
        <v>10.3507</v>
      </c>
      <c r="AF88" s="118">
        <v>7.3544</v>
      </c>
      <c r="AG88" s="109"/>
      <c r="AH88" s="302">
        <v>22</v>
      </c>
      <c r="AI88" s="109">
        <v>10</v>
      </c>
      <c r="AJ88" s="109">
        <v>14</v>
      </c>
      <c r="AK88" s="109">
        <v>12</v>
      </c>
      <c r="AL88" s="109">
        <v>9</v>
      </c>
      <c r="AM88" s="109">
        <v>11</v>
      </c>
      <c r="AN88" s="109">
        <v>11</v>
      </c>
      <c r="AO88" s="245">
        <v>10</v>
      </c>
      <c r="AP88" s="109">
        <v>10</v>
      </c>
      <c r="AQ88" s="109">
        <v>9</v>
      </c>
      <c r="AR88" s="109">
        <v>8</v>
      </c>
      <c r="AS88" s="109">
        <v>6</v>
      </c>
      <c r="AT88" s="109">
        <v>4</v>
      </c>
      <c r="AU88" s="109">
        <v>14</v>
      </c>
      <c r="AV88" s="109">
        <v>13</v>
      </c>
      <c r="AW88" s="109">
        <v>12</v>
      </c>
      <c r="AX88" s="109">
        <v>10</v>
      </c>
      <c r="AY88" s="295">
        <v>14</v>
      </c>
      <c r="AZ88" s="591"/>
      <c r="BA88" s="958">
        <v>12.71</v>
      </c>
      <c r="BB88" s="855">
        <v>77.12</v>
      </c>
      <c r="BC88" s="855">
        <v>1.07</v>
      </c>
      <c r="BD88" s="111" t="s">
        <v>430</v>
      </c>
      <c r="BE88" s="274" t="s">
        <v>430</v>
      </c>
      <c r="BF88" s="958">
        <v>9.1</v>
      </c>
      <c r="BG88" s="112"/>
      <c r="BH88" s="959">
        <v>9.1</v>
      </c>
      <c r="BI88" s="855">
        <v>36.69</v>
      </c>
      <c r="BJ88" s="855">
        <v>39.26</v>
      </c>
      <c r="BK88" s="855">
        <v>2.2400000000000002</v>
      </c>
      <c r="BL88" s="111" t="s">
        <v>430</v>
      </c>
      <c r="BM88" s="116" t="s">
        <v>430</v>
      </c>
      <c r="BN88" s="117" t="s">
        <v>430</v>
      </c>
      <c r="BO88" s="857">
        <v>12.71</v>
      </c>
      <c r="BP88" s="117" t="s">
        <v>430</v>
      </c>
      <c r="BQ88" s="117" t="s">
        <v>430</v>
      </c>
      <c r="BR88" s="593"/>
      <c r="BS88" s="265" t="s">
        <v>430</v>
      </c>
      <c r="BT88" s="111" t="s">
        <v>430</v>
      </c>
      <c r="BU88" s="112"/>
      <c r="BV88" s="137" t="s">
        <v>7385</v>
      </c>
    </row>
    <row r="89" spans="1:74" s="106" customFormat="1" x14ac:dyDescent="0.25">
      <c r="A89" s="107" t="s">
        <v>7454</v>
      </c>
      <c r="B89" s="108"/>
      <c r="C89" s="724">
        <v>39646</v>
      </c>
      <c r="D89" s="108"/>
      <c r="E89" s="109">
        <v>1720.03</v>
      </c>
      <c r="F89" s="108"/>
      <c r="G89" s="110">
        <v>3199.7157999999999</v>
      </c>
      <c r="H89" s="249"/>
      <c r="I89" s="956">
        <v>0.11</v>
      </c>
      <c r="J89" s="855">
        <v>6.43</v>
      </c>
      <c r="K89" s="855">
        <v>0.11</v>
      </c>
      <c r="L89" s="957">
        <v>0.11</v>
      </c>
      <c r="M89" s="111"/>
      <c r="N89" s="113">
        <v>7.4607000000000001</v>
      </c>
      <c r="O89" s="111">
        <v>16.013999999999999</v>
      </c>
      <c r="P89" s="111">
        <v>10.0517</v>
      </c>
      <c r="Q89" s="111">
        <v>8.2024000000000008</v>
      </c>
      <c r="R89" s="111">
        <v>8.3109000000000002</v>
      </c>
      <c r="S89" s="111">
        <v>6.8590999999999998</v>
      </c>
      <c r="T89" s="111">
        <v>6.7175000000000002</v>
      </c>
      <c r="U89" s="118">
        <v>6.4911000000000003</v>
      </c>
      <c r="V89" s="113">
        <v>6.3525</v>
      </c>
      <c r="W89" s="111">
        <v>6.7896999999999998</v>
      </c>
      <c r="X89" s="111">
        <v>6.9808000000000003</v>
      </c>
      <c r="Y89" s="274">
        <v>6.2038000000000002</v>
      </c>
      <c r="Z89" s="111">
        <v>6.0702999999999996</v>
      </c>
      <c r="AA89" s="111">
        <v>11.382999999999999</v>
      </c>
      <c r="AB89" s="111">
        <v>7.2712000000000003</v>
      </c>
      <c r="AC89" s="111">
        <v>6.7054</v>
      </c>
      <c r="AD89" s="111">
        <v>6.4961000000000002</v>
      </c>
      <c r="AE89" s="111">
        <v>11.382999999999999</v>
      </c>
      <c r="AF89" s="118">
        <v>6.6863000000000001</v>
      </c>
      <c r="AG89" s="109"/>
      <c r="AH89" s="302">
        <v>7</v>
      </c>
      <c r="AI89" s="109">
        <v>1</v>
      </c>
      <c r="AJ89" s="109">
        <v>1</v>
      </c>
      <c r="AK89" s="109">
        <v>1</v>
      </c>
      <c r="AL89" s="109">
        <v>1</v>
      </c>
      <c r="AM89" s="109">
        <v>1</v>
      </c>
      <c r="AN89" s="109">
        <v>1</v>
      </c>
      <c r="AO89" s="245">
        <v>1</v>
      </c>
      <c r="AP89" s="109">
        <v>1</v>
      </c>
      <c r="AQ89" s="109">
        <v>1</v>
      </c>
      <c r="AR89" s="109">
        <v>1</v>
      </c>
      <c r="AS89" s="109">
        <v>1</v>
      </c>
      <c r="AT89" s="109">
        <v>3</v>
      </c>
      <c r="AU89" s="109">
        <v>2</v>
      </c>
      <c r="AV89" s="109">
        <v>4</v>
      </c>
      <c r="AW89" s="109">
        <v>1</v>
      </c>
      <c r="AX89" s="109">
        <v>1</v>
      </c>
      <c r="AY89" s="295">
        <v>2</v>
      </c>
      <c r="AZ89" s="591"/>
      <c r="BA89" s="958">
        <v>20.34</v>
      </c>
      <c r="BB89" s="855">
        <v>78.81</v>
      </c>
      <c r="BC89" s="111" t="s">
        <v>430</v>
      </c>
      <c r="BD89" s="111" t="s">
        <v>430</v>
      </c>
      <c r="BE89" s="274" t="s">
        <v>430</v>
      </c>
      <c r="BF89" s="958">
        <v>0.85</v>
      </c>
      <c r="BG89" s="112"/>
      <c r="BH89" s="959">
        <v>0.85</v>
      </c>
      <c r="BI89" s="855">
        <v>34.590000000000003</v>
      </c>
      <c r="BJ89" s="855">
        <v>44.22</v>
      </c>
      <c r="BK89" s="111" t="s">
        <v>430</v>
      </c>
      <c r="BL89" s="111" t="s">
        <v>430</v>
      </c>
      <c r="BM89" s="116" t="s">
        <v>430</v>
      </c>
      <c r="BN89" s="117" t="s">
        <v>430</v>
      </c>
      <c r="BO89" s="857">
        <v>20.34</v>
      </c>
      <c r="BP89" s="117" t="s">
        <v>430</v>
      </c>
      <c r="BQ89" s="117" t="s">
        <v>430</v>
      </c>
      <c r="BR89" s="593"/>
      <c r="BS89" s="265" t="s">
        <v>430</v>
      </c>
      <c r="BT89" s="111" t="s">
        <v>430</v>
      </c>
      <c r="BU89" s="112"/>
      <c r="BV89" s="137" t="s">
        <v>7385</v>
      </c>
    </row>
    <row r="90" spans="1:74" s="106" customFormat="1" x14ac:dyDescent="0.25">
      <c r="A90" s="107" t="s">
        <v>7455</v>
      </c>
      <c r="B90" s="108"/>
      <c r="C90" s="724">
        <v>38628</v>
      </c>
      <c r="D90" s="108"/>
      <c r="E90" s="109">
        <v>1254.81</v>
      </c>
      <c r="F90" s="108"/>
      <c r="G90" s="110">
        <v>43.687800000000003</v>
      </c>
      <c r="H90" s="249"/>
      <c r="I90" s="956">
        <v>0.15342</v>
      </c>
      <c r="J90" s="855">
        <v>6.74</v>
      </c>
      <c r="K90" s="855">
        <v>0.14247000000000001</v>
      </c>
      <c r="L90" s="957">
        <v>0.15342</v>
      </c>
      <c r="M90" s="111"/>
      <c r="N90" s="113">
        <v>7.1864999999999997</v>
      </c>
      <c r="O90" s="111">
        <v>11.122</v>
      </c>
      <c r="P90" s="111">
        <v>7.9611000000000001</v>
      </c>
      <c r="Q90" s="111">
        <v>6.5990000000000002</v>
      </c>
      <c r="R90" s="111">
        <v>7.0332999999999997</v>
      </c>
      <c r="S90" s="111">
        <v>5.7194000000000003</v>
      </c>
      <c r="T90" s="111">
        <v>5.8468999999999998</v>
      </c>
      <c r="U90" s="118">
        <v>5.7732999999999999</v>
      </c>
      <c r="V90" s="113">
        <v>5.7557</v>
      </c>
      <c r="W90" s="111">
        <v>6.3491999999999997</v>
      </c>
      <c r="X90" s="111">
        <v>6.5465</v>
      </c>
      <c r="Y90" s="274">
        <v>5.9108999999999998</v>
      </c>
      <c r="Z90" s="111">
        <v>6.1201999999999996</v>
      </c>
      <c r="AA90" s="111">
        <v>9.3620999999999999</v>
      </c>
      <c r="AB90" s="111">
        <v>5.9747000000000003</v>
      </c>
      <c r="AC90" s="111">
        <v>5.8463000000000003</v>
      </c>
      <c r="AD90" s="111">
        <v>5.7763</v>
      </c>
      <c r="AE90" s="111">
        <v>9.3620999999999999</v>
      </c>
      <c r="AF90" s="118">
        <v>7.3612000000000002</v>
      </c>
      <c r="AG90" s="109"/>
      <c r="AH90" s="302">
        <v>17</v>
      </c>
      <c r="AI90" s="109">
        <v>20</v>
      </c>
      <c r="AJ90" s="109">
        <v>20</v>
      </c>
      <c r="AK90" s="109">
        <v>20</v>
      </c>
      <c r="AL90" s="109">
        <v>20</v>
      </c>
      <c r="AM90" s="109">
        <v>22</v>
      </c>
      <c r="AN90" s="109">
        <v>22</v>
      </c>
      <c r="AO90" s="245">
        <v>18</v>
      </c>
      <c r="AP90" s="109">
        <v>18</v>
      </c>
      <c r="AQ90" s="109">
        <v>15</v>
      </c>
      <c r="AR90" s="109">
        <v>14</v>
      </c>
      <c r="AS90" s="109">
        <v>12</v>
      </c>
      <c r="AT90" s="109">
        <v>1</v>
      </c>
      <c r="AU90" s="109">
        <v>20</v>
      </c>
      <c r="AV90" s="109">
        <v>23</v>
      </c>
      <c r="AW90" s="109">
        <v>22</v>
      </c>
      <c r="AX90" s="109">
        <v>18</v>
      </c>
      <c r="AY90" s="295">
        <v>20</v>
      </c>
      <c r="AZ90" s="591"/>
      <c r="BA90" s="274">
        <v>11.82</v>
      </c>
      <c r="BB90" s="111">
        <v>69.16</v>
      </c>
      <c r="BC90" s="111" t="s">
        <v>430</v>
      </c>
      <c r="BD90" s="111" t="s">
        <v>430</v>
      </c>
      <c r="BE90" s="274" t="s">
        <v>430</v>
      </c>
      <c r="BF90" s="274">
        <v>19.02</v>
      </c>
      <c r="BG90" s="112"/>
      <c r="BH90" s="116">
        <v>19.02</v>
      </c>
      <c r="BI90" s="111">
        <v>25.65</v>
      </c>
      <c r="BJ90" s="111">
        <v>43.5</v>
      </c>
      <c r="BK90" s="111" t="s">
        <v>430</v>
      </c>
      <c r="BL90" s="111" t="s">
        <v>430</v>
      </c>
      <c r="BM90" s="116" t="s">
        <v>430</v>
      </c>
      <c r="BN90" s="117" t="s">
        <v>430</v>
      </c>
      <c r="BO90" s="117">
        <v>11.82</v>
      </c>
      <c r="BP90" s="117" t="s">
        <v>430</v>
      </c>
      <c r="BQ90" s="117" t="s">
        <v>430</v>
      </c>
      <c r="BR90" s="593"/>
      <c r="BS90" s="265" t="s">
        <v>430</v>
      </c>
      <c r="BT90" s="111">
        <v>19.816990782567501</v>
      </c>
      <c r="BU90" s="112"/>
      <c r="BV90" s="137" t="s">
        <v>7456</v>
      </c>
    </row>
    <row r="91" spans="1:74" s="106" customFormat="1" x14ac:dyDescent="0.25">
      <c r="A91" s="107" t="s">
        <v>7457</v>
      </c>
      <c r="B91" s="108"/>
      <c r="C91" s="724">
        <v>42555</v>
      </c>
      <c r="D91" s="108"/>
      <c r="E91" s="109">
        <v>1087.6099999999999</v>
      </c>
      <c r="F91" s="108"/>
      <c r="G91" s="110">
        <v>1806.7563</v>
      </c>
      <c r="H91" s="249"/>
      <c r="I91" s="956">
        <v>0.13238</v>
      </c>
      <c r="J91" s="855">
        <v>6.85</v>
      </c>
      <c r="K91" s="855">
        <v>0.12619</v>
      </c>
      <c r="L91" s="957">
        <v>0.13222</v>
      </c>
      <c r="M91" s="111"/>
      <c r="N91" s="113">
        <v>7.2336999999999998</v>
      </c>
      <c r="O91" s="111">
        <v>14.627599999999999</v>
      </c>
      <c r="P91" s="111">
        <v>9.6881000000000004</v>
      </c>
      <c r="Q91" s="111">
        <v>7.9526000000000003</v>
      </c>
      <c r="R91" s="111">
        <v>8.0489999999999995</v>
      </c>
      <c r="S91" s="111">
        <v>6.7641999999999998</v>
      </c>
      <c r="T91" s="111">
        <v>6.6082000000000001</v>
      </c>
      <c r="U91" s="118">
        <v>6.4086999999999996</v>
      </c>
      <c r="V91" s="113">
        <v>6.2815000000000003</v>
      </c>
      <c r="W91" s="111">
        <v>6.7140000000000004</v>
      </c>
      <c r="X91" s="111">
        <v>6.9119999999999999</v>
      </c>
      <c r="Y91" s="274">
        <v>6.1506999999999996</v>
      </c>
      <c r="Z91" s="111" t="s">
        <v>430</v>
      </c>
      <c r="AA91" s="111">
        <v>10.412000000000001</v>
      </c>
      <c r="AB91" s="111">
        <v>7.2008999999999999</v>
      </c>
      <c r="AC91" s="111">
        <v>6.6002000000000001</v>
      </c>
      <c r="AD91" s="111">
        <v>6.41</v>
      </c>
      <c r="AE91" s="111">
        <v>10.412000000000001</v>
      </c>
      <c r="AF91" s="118">
        <v>6.0937999999999999</v>
      </c>
      <c r="AG91" s="109"/>
      <c r="AH91" s="302">
        <v>15</v>
      </c>
      <c r="AI91" s="109">
        <v>9</v>
      </c>
      <c r="AJ91" s="109">
        <v>5</v>
      </c>
      <c r="AK91" s="109">
        <v>4</v>
      </c>
      <c r="AL91" s="109">
        <v>6</v>
      </c>
      <c r="AM91" s="109">
        <v>7</v>
      </c>
      <c r="AN91" s="109">
        <v>8</v>
      </c>
      <c r="AO91" s="245">
        <v>6</v>
      </c>
      <c r="AP91" s="109">
        <v>6</v>
      </c>
      <c r="AQ91" s="109">
        <v>6</v>
      </c>
      <c r="AR91" s="109">
        <v>5</v>
      </c>
      <c r="AS91" s="109">
        <v>3</v>
      </c>
      <c r="AT91" s="109" t="s">
        <v>430</v>
      </c>
      <c r="AU91" s="109">
        <v>12</v>
      </c>
      <c r="AV91" s="109">
        <v>8</v>
      </c>
      <c r="AW91" s="109">
        <v>8</v>
      </c>
      <c r="AX91" s="109">
        <v>6</v>
      </c>
      <c r="AY91" s="295">
        <v>12</v>
      </c>
      <c r="AZ91" s="591"/>
      <c r="BA91" s="958">
        <v>16.3</v>
      </c>
      <c r="BB91" s="855">
        <v>74.09</v>
      </c>
      <c r="BC91" s="855">
        <v>4.5999999999999996</v>
      </c>
      <c r="BD91" s="111" t="s">
        <v>430</v>
      </c>
      <c r="BE91" s="274" t="s">
        <v>430</v>
      </c>
      <c r="BF91" s="958">
        <v>5.01</v>
      </c>
      <c r="BG91" s="112"/>
      <c r="BH91" s="959">
        <v>4.92</v>
      </c>
      <c r="BI91" s="855">
        <v>22.74</v>
      </c>
      <c r="BJ91" s="855">
        <v>51.35</v>
      </c>
      <c r="BK91" s="855">
        <v>4.5999999999999996</v>
      </c>
      <c r="BL91" s="111" t="s">
        <v>430</v>
      </c>
      <c r="BM91" s="959">
        <v>0.92</v>
      </c>
      <c r="BN91" s="117" t="s">
        <v>430</v>
      </c>
      <c r="BO91" s="857">
        <v>15.38</v>
      </c>
      <c r="BP91" s="117" t="s">
        <v>430</v>
      </c>
      <c r="BQ91" s="117" t="s">
        <v>430</v>
      </c>
      <c r="BR91" s="593"/>
      <c r="BS91" s="265" t="s">
        <v>430</v>
      </c>
      <c r="BT91" s="111" t="s">
        <v>430</v>
      </c>
      <c r="BU91" s="112"/>
      <c r="BV91" s="137" t="s">
        <v>7385</v>
      </c>
    </row>
    <row r="92" spans="1:74" s="106" customFormat="1" x14ac:dyDescent="0.25">
      <c r="A92" s="107" t="s">
        <v>7458</v>
      </c>
      <c r="B92" s="108"/>
      <c r="C92" s="724">
        <v>44309</v>
      </c>
      <c r="D92" s="108"/>
      <c r="E92" s="109">
        <v>1020.14</v>
      </c>
      <c r="F92" s="108"/>
      <c r="G92" s="110">
        <v>1347.8348000000001</v>
      </c>
      <c r="H92" s="249"/>
      <c r="I92" s="956">
        <v>0.10959000000000001</v>
      </c>
      <c r="J92" s="855">
        <v>6.65</v>
      </c>
      <c r="K92" s="855">
        <v>0.10959000000000001</v>
      </c>
      <c r="L92" s="957">
        <v>0.10959000000000001</v>
      </c>
      <c r="M92" s="111"/>
      <c r="N92" s="113">
        <v>7.1859000000000002</v>
      </c>
      <c r="O92" s="111">
        <v>14.754200000000001</v>
      </c>
      <c r="P92" s="111">
        <v>9.5960000000000001</v>
      </c>
      <c r="Q92" s="111">
        <v>7.8236999999999997</v>
      </c>
      <c r="R92" s="111">
        <v>7.9260000000000002</v>
      </c>
      <c r="S92" s="111">
        <v>6.6814999999999998</v>
      </c>
      <c r="T92" s="111">
        <v>6.5068000000000001</v>
      </c>
      <c r="U92" s="118">
        <v>6.2847</v>
      </c>
      <c r="V92" s="113">
        <v>6.1553000000000004</v>
      </c>
      <c r="W92" s="111">
        <v>6.5839999999999996</v>
      </c>
      <c r="X92" s="111">
        <v>6.7777000000000003</v>
      </c>
      <c r="Y92" s="274">
        <v>6.0208000000000004</v>
      </c>
      <c r="Z92" s="111" t="s">
        <v>430</v>
      </c>
      <c r="AA92" s="111">
        <v>10.917199999999999</v>
      </c>
      <c r="AB92" s="111">
        <v>7.1471999999999998</v>
      </c>
      <c r="AC92" s="111">
        <v>6.4954000000000001</v>
      </c>
      <c r="AD92" s="111">
        <v>6.2878999999999996</v>
      </c>
      <c r="AE92" s="111">
        <v>10.917199999999999</v>
      </c>
      <c r="AF92" s="118">
        <v>5.9146999999999998</v>
      </c>
      <c r="AG92" s="109"/>
      <c r="AH92" s="302">
        <v>18</v>
      </c>
      <c r="AI92" s="109">
        <v>8</v>
      </c>
      <c r="AJ92" s="109">
        <v>7</v>
      </c>
      <c r="AK92" s="109">
        <v>8</v>
      </c>
      <c r="AL92" s="109">
        <v>11</v>
      </c>
      <c r="AM92" s="109">
        <v>12</v>
      </c>
      <c r="AN92" s="109">
        <v>13</v>
      </c>
      <c r="AO92" s="245">
        <v>11</v>
      </c>
      <c r="AP92" s="109">
        <v>11</v>
      </c>
      <c r="AQ92" s="109">
        <v>11</v>
      </c>
      <c r="AR92" s="109">
        <v>10</v>
      </c>
      <c r="AS92" s="109">
        <v>7</v>
      </c>
      <c r="AT92" s="109" t="s">
        <v>430</v>
      </c>
      <c r="AU92" s="109">
        <v>6</v>
      </c>
      <c r="AV92" s="109">
        <v>12</v>
      </c>
      <c r="AW92" s="109">
        <v>13</v>
      </c>
      <c r="AX92" s="109">
        <v>11</v>
      </c>
      <c r="AY92" s="295">
        <v>6</v>
      </c>
      <c r="AZ92" s="591"/>
      <c r="BA92" s="958">
        <v>17.21</v>
      </c>
      <c r="BB92" s="855">
        <v>80.25</v>
      </c>
      <c r="BC92" s="111" t="s">
        <v>430</v>
      </c>
      <c r="BD92" s="111" t="s">
        <v>430</v>
      </c>
      <c r="BE92" s="274" t="s">
        <v>430</v>
      </c>
      <c r="BF92" s="958">
        <v>2.54</v>
      </c>
      <c r="BG92" s="112"/>
      <c r="BH92" s="959">
        <v>2.54</v>
      </c>
      <c r="BI92" s="855">
        <v>38.9</v>
      </c>
      <c r="BJ92" s="855">
        <v>36.450000000000003</v>
      </c>
      <c r="BK92" s="855">
        <v>4.9000000000000004</v>
      </c>
      <c r="BL92" s="111" t="s">
        <v>430</v>
      </c>
      <c r="BM92" s="116" t="s">
        <v>430</v>
      </c>
      <c r="BN92" s="117" t="s">
        <v>430</v>
      </c>
      <c r="BO92" s="857">
        <v>17.21</v>
      </c>
      <c r="BP92" s="117" t="s">
        <v>430</v>
      </c>
      <c r="BQ92" s="117" t="s">
        <v>430</v>
      </c>
      <c r="BR92" s="593"/>
      <c r="BS92" s="265" t="s">
        <v>430</v>
      </c>
      <c r="BT92" s="111" t="s">
        <v>430</v>
      </c>
      <c r="BU92" s="112"/>
      <c r="BV92" s="137" t="s">
        <v>7403</v>
      </c>
    </row>
    <row r="93" spans="1:74" s="106" customFormat="1" x14ac:dyDescent="0.25">
      <c r="A93" s="107" t="s">
        <v>7459</v>
      </c>
      <c r="B93" s="108"/>
      <c r="C93" s="724">
        <v>43454</v>
      </c>
      <c r="D93" s="108"/>
      <c r="E93" s="109">
        <v>936.92</v>
      </c>
      <c r="F93" s="108"/>
      <c r="G93" s="110">
        <v>14.6104</v>
      </c>
      <c r="H93" s="249"/>
      <c r="I93" s="956">
        <v>0.13</v>
      </c>
      <c r="J93" s="855">
        <v>6.72</v>
      </c>
      <c r="K93" s="855">
        <v>0.12</v>
      </c>
      <c r="L93" s="957">
        <v>0.13</v>
      </c>
      <c r="M93" s="111"/>
      <c r="N93" s="113">
        <v>7.2462999999999997</v>
      </c>
      <c r="O93" s="111">
        <v>11.335800000000001</v>
      </c>
      <c r="P93" s="111">
        <v>8.0782000000000007</v>
      </c>
      <c r="Q93" s="111">
        <v>7.0137999999999998</v>
      </c>
      <c r="R93" s="111">
        <v>7.4314999999999998</v>
      </c>
      <c r="S93" s="111">
        <v>6.1262999999999996</v>
      </c>
      <c r="T93" s="111">
        <v>6.0900999999999996</v>
      </c>
      <c r="U93" s="118">
        <v>5.94</v>
      </c>
      <c r="V93" s="113">
        <v>5.8272000000000004</v>
      </c>
      <c r="W93" s="111">
        <v>6.2252999999999998</v>
      </c>
      <c r="X93" s="111">
        <v>6.4352999999999998</v>
      </c>
      <c r="Y93" s="274">
        <v>5.6859999999999999</v>
      </c>
      <c r="Z93" s="111" t="s">
        <v>430</v>
      </c>
      <c r="AA93" s="111">
        <v>9.8733000000000004</v>
      </c>
      <c r="AB93" s="111">
        <v>6.4714</v>
      </c>
      <c r="AC93" s="111">
        <v>6.0887000000000002</v>
      </c>
      <c r="AD93" s="111">
        <v>5.9424000000000001</v>
      </c>
      <c r="AE93" s="111">
        <v>9.8733000000000004</v>
      </c>
      <c r="AF93" s="118">
        <v>5.1592000000000002</v>
      </c>
      <c r="AG93" s="109"/>
      <c r="AH93" s="302">
        <v>14</v>
      </c>
      <c r="AI93" s="109">
        <v>19</v>
      </c>
      <c r="AJ93" s="109">
        <v>19</v>
      </c>
      <c r="AK93" s="109">
        <v>19</v>
      </c>
      <c r="AL93" s="109">
        <v>16</v>
      </c>
      <c r="AM93" s="109">
        <v>19</v>
      </c>
      <c r="AN93" s="109">
        <v>18</v>
      </c>
      <c r="AO93" s="245">
        <v>16</v>
      </c>
      <c r="AP93" s="109">
        <v>17</v>
      </c>
      <c r="AQ93" s="109">
        <v>17</v>
      </c>
      <c r="AR93" s="109">
        <v>17</v>
      </c>
      <c r="AS93" s="109">
        <v>16</v>
      </c>
      <c r="AT93" s="109" t="s">
        <v>430</v>
      </c>
      <c r="AU93" s="109">
        <v>19</v>
      </c>
      <c r="AV93" s="109">
        <v>18</v>
      </c>
      <c r="AW93" s="109">
        <v>18</v>
      </c>
      <c r="AX93" s="109">
        <v>16</v>
      </c>
      <c r="AY93" s="295">
        <v>19</v>
      </c>
      <c r="AZ93" s="591"/>
      <c r="BA93" s="958">
        <v>21.27</v>
      </c>
      <c r="BB93" s="855">
        <v>13.22</v>
      </c>
      <c r="BC93" s="111" t="s">
        <v>430</v>
      </c>
      <c r="BD93" s="111" t="s">
        <v>430</v>
      </c>
      <c r="BE93" s="958">
        <v>44.76</v>
      </c>
      <c r="BF93" s="958">
        <v>20.75</v>
      </c>
      <c r="BG93" s="112"/>
      <c r="BH93" s="959">
        <v>20.75</v>
      </c>
      <c r="BI93" s="855">
        <v>31.59</v>
      </c>
      <c r="BJ93" s="855">
        <v>26.39</v>
      </c>
      <c r="BK93" s="111" t="s">
        <v>430</v>
      </c>
      <c r="BL93" s="111" t="s">
        <v>430</v>
      </c>
      <c r="BM93" s="116" t="s">
        <v>430</v>
      </c>
      <c r="BN93" s="117" t="s">
        <v>430</v>
      </c>
      <c r="BO93" s="857">
        <v>21.27</v>
      </c>
      <c r="BP93" s="117" t="s">
        <v>430</v>
      </c>
      <c r="BQ93" s="117" t="s">
        <v>430</v>
      </c>
      <c r="BR93" s="593"/>
      <c r="BS93" s="265" t="s">
        <v>430</v>
      </c>
      <c r="BT93" s="111" t="s">
        <v>430</v>
      </c>
      <c r="BU93" s="112"/>
      <c r="BV93" s="137" t="s">
        <v>7385</v>
      </c>
    </row>
    <row r="94" spans="1:74" s="106" customFormat="1" x14ac:dyDescent="0.25">
      <c r="A94" s="107" t="s">
        <v>7460</v>
      </c>
      <c r="B94" s="108"/>
      <c r="C94" s="724">
        <v>41591</v>
      </c>
      <c r="D94" s="108"/>
      <c r="E94" s="109">
        <v>747.84</v>
      </c>
      <c r="F94" s="108"/>
      <c r="G94" s="110">
        <v>2133.0162</v>
      </c>
      <c r="H94" s="249"/>
      <c r="I94" s="956">
        <v>0.12</v>
      </c>
      <c r="J94" s="855">
        <v>6.58</v>
      </c>
      <c r="K94" s="111" t="s">
        <v>430</v>
      </c>
      <c r="L94" s="957">
        <v>0.12</v>
      </c>
      <c r="M94" s="111"/>
      <c r="N94" s="113">
        <v>7.1558999999999999</v>
      </c>
      <c r="O94" s="111">
        <v>12.7698</v>
      </c>
      <c r="P94" s="111">
        <v>8.7053999999999991</v>
      </c>
      <c r="Q94" s="111">
        <v>7.3072999999999997</v>
      </c>
      <c r="R94" s="111">
        <v>7.3697999999999997</v>
      </c>
      <c r="S94" s="111">
        <v>6.3507999999999996</v>
      </c>
      <c r="T94" s="111">
        <v>6.3616000000000001</v>
      </c>
      <c r="U94" s="118">
        <v>6.1574999999999998</v>
      </c>
      <c r="V94" s="113">
        <v>6.0449999999999999</v>
      </c>
      <c r="W94" s="111">
        <v>6.5049999999999999</v>
      </c>
      <c r="X94" s="111">
        <v>6.7195</v>
      </c>
      <c r="Y94" s="274">
        <v>5.9709000000000003</v>
      </c>
      <c r="Z94" s="111">
        <v>5.6894999999999998</v>
      </c>
      <c r="AA94" s="111">
        <v>10.124700000000001</v>
      </c>
      <c r="AB94" s="111">
        <v>6.8314000000000004</v>
      </c>
      <c r="AC94" s="111">
        <v>6.3540999999999999</v>
      </c>
      <c r="AD94" s="111">
        <v>6.1631</v>
      </c>
      <c r="AE94" s="111">
        <v>10.124700000000001</v>
      </c>
      <c r="AF94" s="118">
        <v>6.1759000000000004</v>
      </c>
      <c r="AG94" s="109"/>
      <c r="AH94" s="302">
        <v>19</v>
      </c>
      <c r="AI94" s="109">
        <v>17</v>
      </c>
      <c r="AJ94" s="109">
        <v>17</v>
      </c>
      <c r="AK94" s="109">
        <v>17</v>
      </c>
      <c r="AL94" s="109">
        <v>17</v>
      </c>
      <c r="AM94" s="109">
        <v>17</v>
      </c>
      <c r="AN94" s="109">
        <v>16</v>
      </c>
      <c r="AO94" s="245">
        <v>14</v>
      </c>
      <c r="AP94" s="109">
        <v>15</v>
      </c>
      <c r="AQ94" s="109">
        <v>12</v>
      </c>
      <c r="AR94" s="109">
        <v>11</v>
      </c>
      <c r="AS94" s="109">
        <v>9</v>
      </c>
      <c r="AT94" s="109">
        <v>8</v>
      </c>
      <c r="AU94" s="109">
        <v>17</v>
      </c>
      <c r="AV94" s="109">
        <v>17</v>
      </c>
      <c r="AW94" s="109">
        <v>16</v>
      </c>
      <c r="AX94" s="109">
        <v>14</v>
      </c>
      <c r="AY94" s="295">
        <v>17</v>
      </c>
      <c r="AZ94" s="591"/>
      <c r="BA94" s="958">
        <v>17.91</v>
      </c>
      <c r="BB94" s="855">
        <v>76.260000000000005</v>
      </c>
      <c r="BC94" s="855">
        <v>1.34</v>
      </c>
      <c r="BD94" s="111" t="s">
        <v>430</v>
      </c>
      <c r="BE94" s="274" t="s">
        <v>430</v>
      </c>
      <c r="BF94" s="958">
        <v>4.49</v>
      </c>
      <c r="BG94" s="112"/>
      <c r="BH94" s="959">
        <v>4.49</v>
      </c>
      <c r="BI94" s="855">
        <v>46.42</v>
      </c>
      <c r="BJ94" s="855">
        <v>29.84</v>
      </c>
      <c r="BK94" s="855">
        <v>1.34</v>
      </c>
      <c r="BL94" s="111" t="s">
        <v>430</v>
      </c>
      <c r="BM94" s="116" t="s">
        <v>430</v>
      </c>
      <c r="BN94" s="117" t="s">
        <v>430</v>
      </c>
      <c r="BO94" s="857">
        <v>17.91</v>
      </c>
      <c r="BP94" s="117" t="s">
        <v>430</v>
      </c>
      <c r="BQ94" s="117" t="s">
        <v>430</v>
      </c>
      <c r="BR94" s="593"/>
      <c r="BS94" s="265" t="s">
        <v>430</v>
      </c>
      <c r="BT94" s="111" t="s">
        <v>430</v>
      </c>
      <c r="BU94" s="112"/>
      <c r="BV94" s="137" t="s">
        <v>7385</v>
      </c>
    </row>
    <row r="95" spans="1:74" s="106" customFormat="1" x14ac:dyDescent="0.25">
      <c r="A95" s="107" t="s">
        <v>7461</v>
      </c>
      <c r="B95" s="108"/>
      <c r="C95" s="724">
        <v>39329</v>
      </c>
      <c r="D95" s="108"/>
      <c r="E95" s="109">
        <v>612.44000000000005</v>
      </c>
      <c r="F95" s="108"/>
      <c r="G95" s="110">
        <v>361.56200000000001</v>
      </c>
      <c r="H95" s="249"/>
      <c r="I95" s="956">
        <v>0.10849</v>
      </c>
      <c r="J95" s="855">
        <v>6.57</v>
      </c>
      <c r="K95" s="855">
        <v>0.10849</v>
      </c>
      <c r="L95" s="957">
        <v>0.10849</v>
      </c>
      <c r="M95" s="111"/>
      <c r="N95" s="113">
        <v>8.4110999999999994</v>
      </c>
      <c r="O95" s="111">
        <v>14.254099999999999</v>
      </c>
      <c r="P95" s="111">
        <v>9.2157999999999998</v>
      </c>
      <c r="Q95" s="111">
        <v>7.7609000000000004</v>
      </c>
      <c r="R95" s="111">
        <v>8.0905000000000005</v>
      </c>
      <c r="S95" s="111">
        <v>6.8381999999999996</v>
      </c>
      <c r="T95" s="111">
        <v>6.7031999999999998</v>
      </c>
      <c r="U95" s="118">
        <v>6.4394999999999998</v>
      </c>
      <c r="V95" s="113">
        <v>6.3091999999999997</v>
      </c>
      <c r="W95" s="111">
        <v>6.7390999999999996</v>
      </c>
      <c r="X95" s="111">
        <v>6.9081999999999999</v>
      </c>
      <c r="Y95" s="274">
        <v>6.1319999999999997</v>
      </c>
      <c r="Z95" s="111">
        <v>6.0772000000000004</v>
      </c>
      <c r="AA95" s="111">
        <v>11.076000000000001</v>
      </c>
      <c r="AB95" s="111">
        <v>7.3952</v>
      </c>
      <c r="AC95" s="111">
        <v>6.6923000000000004</v>
      </c>
      <c r="AD95" s="111">
        <v>6.4436999999999998</v>
      </c>
      <c r="AE95" s="111">
        <v>11.076000000000001</v>
      </c>
      <c r="AF95" s="118">
        <v>7.0606999999999998</v>
      </c>
      <c r="AG95" s="109"/>
      <c r="AH95" s="302">
        <v>2</v>
      </c>
      <c r="AI95" s="109">
        <v>12</v>
      </c>
      <c r="AJ95" s="109">
        <v>12</v>
      </c>
      <c r="AK95" s="109">
        <v>11</v>
      </c>
      <c r="AL95" s="109">
        <v>5</v>
      </c>
      <c r="AM95" s="109">
        <v>2</v>
      </c>
      <c r="AN95" s="109">
        <v>2</v>
      </c>
      <c r="AO95" s="245">
        <v>2</v>
      </c>
      <c r="AP95" s="109">
        <v>2</v>
      </c>
      <c r="AQ95" s="109">
        <v>3</v>
      </c>
      <c r="AR95" s="109">
        <v>6</v>
      </c>
      <c r="AS95" s="109">
        <v>4</v>
      </c>
      <c r="AT95" s="109">
        <v>2</v>
      </c>
      <c r="AU95" s="109">
        <v>5</v>
      </c>
      <c r="AV95" s="109">
        <v>1</v>
      </c>
      <c r="AW95" s="109">
        <v>2</v>
      </c>
      <c r="AX95" s="109">
        <v>2</v>
      </c>
      <c r="AY95" s="295">
        <v>5</v>
      </c>
      <c r="AZ95" s="591"/>
      <c r="BA95" s="958">
        <v>15.06</v>
      </c>
      <c r="BB95" s="855">
        <v>78.06</v>
      </c>
      <c r="BC95" s="111" t="s">
        <v>430</v>
      </c>
      <c r="BD95" s="111" t="s">
        <v>430</v>
      </c>
      <c r="BE95" s="274" t="s">
        <v>430</v>
      </c>
      <c r="BF95" s="958">
        <v>6.88</v>
      </c>
      <c r="BG95" s="112"/>
      <c r="BH95" s="959">
        <v>6.88</v>
      </c>
      <c r="BI95" s="855">
        <v>26.67</v>
      </c>
      <c r="BJ95" s="855">
        <v>40.79</v>
      </c>
      <c r="BK95" s="855">
        <v>10.6</v>
      </c>
      <c r="BL95" s="111" t="s">
        <v>430</v>
      </c>
      <c r="BM95" s="959">
        <v>0.16</v>
      </c>
      <c r="BN95" s="117" t="s">
        <v>430</v>
      </c>
      <c r="BO95" s="857">
        <v>14.9</v>
      </c>
      <c r="BP95" s="117" t="s">
        <v>430</v>
      </c>
      <c r="BQ95" s="117" t="s">
        <v>430</v>
      </c>
      <c r="BR95" s="593"/>
      <c r="BS95" s="265" t="s">
        <v>430</v>
      </c>
      <c r="BT95" s="111" t="s">
        <v>430</v>
      </c>
      <c r="BU95" s="112"/>
      <c r="BV95" s="137" t="s">
        <v>7385</v>
      </c>
    </row>
    <row r="96" spans="1:74" s="106" customFormat="1" x14ac:dyDescent="0.25">
      <c r="A96" s="107" t="s">
        <v>7462</v>
      </c>
      <c r="B96" s="108"/>
      <c r="C96" s="724">
        <v>43481</v>
      </c>
      <c r="D96" s="108"/>
      <c r="E96" s="109">
        <v>607.99</v>
      </c>
      <c r="F96" s="108"/>
      <c r="G96" s="110">
        <v>1491.6183000000001</v>
      </c>
      <c r="H96" s="249"/>
      <c r="I96" s="956">
        <v>0.15</v>
      </c>
      <c r="J96" s="855">
        <v>6.73</v>
      </c>
      <c r="K96" s="855">
        <v>0.14000000000000001</v>
      </c>
      <c r="L96" s="957">
        <v>0.15</v>
      </c>
      <c r="M96" s="111"/>
      <c r="N96" s="113">
        <v>8.5787999999999993</v>
      </c>
      <c r="O96" s="111">
        <v>13.9231</v>
      </c>
      <c r="P96" s="111">
        <v>9.1051000000000002</v>
      </c>
      <c r="Q96" s="111">
        <v>7.5551000000000004</v>
      </c>
      <c r="R96" s="111">
        <v>7.8757000000000001</v>
      </c>
      <c r="S96" s="111">
        <v>6.5587999999999997</v>
      </c>
      <c r="T96" s="111">
        <v>6.5194999999999999</v>
      </c>
      <c r="U96" s="118">
        <v>6.2804000000000002</v>
      </c>
      <c r="V96" s="113">
        <v>6.1459999999999999</v>
      </c>
      <c r="W96" s="111">
        <v>6.5963000000000003</v>
      </c>
      <c r="X96" s="111">
        <v>6.7845000000000004</v>
      </c>
      <c r="Y96" s="274">
        <v>5.9256000000000002</v>
      </c>
      <c r="Z96" s="111" t="s">
        <v>430</v>
      </c>
      <c r="AA96" s="111">
        <v>11.309699999999999</v>
      </c>
      <c r="AB96" s="111">
        <v>7.0853999999999999</v>
      </c>
      <c r="AC96" s="111">
        <v>6.5118999999999998</v>
      </c>
      <c r="AD96" s="111">
        <v>6.2808000000000002</v>
      </c>
      <c r="AE96" s="111">
        <v>11.309699999999999</v>
      </c>
      <c r="AF96" s="118">
        <v>5.5039999999999996</v>
      </c>
      <c r="AG96" s="109"/>
      <c r="AH96" s="302">
        <v>1</v>
      </c>
      <c r="AI96" s="109">
        <v>14</v>
      </c>
      <c r="AJ96" s="109">
        <v>15</v>
      </c>
      <c r="AK96" s="109">
        <v>15</v>
      </c>
      <c r="AL96" s="109">
        <v>12</v>
      </c>
      <c r="AM96" s="109">
        <v>14</v>
      </c>
      <c r="AN96" s="109">
        <v>12</v>
      </c>
      <c r="AO96" s="245">
        <v>12</v>
      </c>
      <c r="AP96" s="109">
        <v>12</v>
      </c>
      <c r="AQ96" s="109">
        <v>10</v>
      </c>
      <c r="AR96" s="109">
        <v>9</v>
      </c>
      <c r="AS96" s="109">
        <v>11</v>
      </c>
      <c r="AT96" s="109" t="s">
        <v>430</v>
      </c>
      <c r="AU96" s="109">
        <v>3</v>
      </c>
      <c r="AV96" s="109">
        <v>14</v>
      </c>
      <c r="AW96" s="109">
        <v>11</v>
      </c>
      <c r="AX96" s="109">
        <v>12</v>
      </c>
      <c r="AY96" s="295">
        <v>3</v>
      </c>
      <c r="AZ96" s="591"/>
      <c r="BA96" s="958">
        <v>17.11</v>
      </c>
      <c r="BB96" s="855">
        <v>77.569999999999993</v>
      </c>
      <c r="BC96" s="111" t="s">
        <v>430</v>
      </c>
      <c r="BD96" s="111" t="s">
        <v>430</v>
      </c>
      <c r="BE96" s="274" t="s">
        <v>430</v>
      </c>
      <c r="BF96" s="958">
        <v>5.31</v>
      </c>
      <c r="BG96" s="112"/>
      <c r="BH96" s="959">
        <v>5.31</v>
      </c>
      <c r="BI96" s="855">
        <v>42.89</v>
      </c>
      <c r="BJ96" s="855">
        <v>34.68</v>
      </c>
      <c r="BK96" s="111" t="s">
        <v>430</v>
      </c>
      <c r="BL96" s="111" t="s">
        <v>430</v>
      </c>
      <c r="BM96" s="116" t="s">
        <v>430</v>
      </c>
      <c r="BN96" s="117" t="s">
        <v>430</v>
      </c>
      <c r="BO96" s="857">
        <v>17.11</v>
      </c>
      <c r="BP96" s="117" t="s">
        <v>430</v>
      </c>
      <c r="BQ96" s="117" t="s">
        <v>430</v>
      </c>
      <c r="BR96" s="593"/>
      <c r="BS96" s="265" t="s">
        <v>430</v>
      </c>
      <c r="BT96" s="111" t="s">
        <v>430</v>
      </c>
      <c r="BU96" s="112"/>
      <c r="BV96" s="137" t="s">
        <v>7385</v>
      </c>
    </row>
    <row r="97" spans="1:75" s="106" customFormat="1" x14ac:dyDescent="0.25">
      <c r="A97" s="107" t="s">
        <v>7463</v>
      </c>
      <c r="B97" s="108"/>
      <c r="C97" s="724">
        <v>42826</v>
      </c>
      <c r="D97" s="108"/>
      <c r="E97" s="109">
        <v>530.1</v>
      </c>
      <c r="F97" s="108"/>
      <c r="G97" s="110">
        <v>37.004100000000001</v>
      </c>
      <c r="H97" s="249"/>
      <c r="I97" s="956">
        <v>0.12329</v>
      </c>
      <c r="J97" s="855">
        <v>6.1087999999999996</v>
      </c>
      <c r="K97" s="855">
        <v>0.10685</v>
      </c>
      <c r="L97" s="957">
        <v>0.12329</v>
      </c>
      <c r="M97" s="111"/>
      <c r="N97" s="113">
        <v>7.3007</v>
      </c>
      <c r="O97" s="111">
        <v>9.8058999999999994</v>
      </c>
      <c r="P97" s="111">
        <v>7.4082999999999997</v>
      </c>
      <c r="Q97" s="111">
        <v>6.5404999999999998</v>
      </c>
      <c r="R97" s="111">
        <v>6.7545000000000002</v>
      </c>
      <c r="S97" s="111">
        <v>5.8438999999999997</v>
      </c>
      <c r="T97" s="111">
        <v>5.8804999999999996</v>
      </c>
      <c r="U97" s="118">
        <v>5.7724000000000002</v>
      </c>
      <c r="V97" s="113">
        <v>5.7030000000000003</v>
      </c>
      <c r="W97" s="111">
        <v>6.2228000000000003</v>
      </c>
      <c r="X97" s="111">
        <v>6.4783999999999997</v>
      </c>
      <c r="Y97" s="274">
        <v>5.7892999999999999</v>
      </c>
      <c r="Z97" s="111" t="s">
        <v>430</v>
      </c>
      <c r="AA97" s="111">
        <v>8.24</v>
      </c>
      <c r="AB97" s="111">
        <v>6.1017999999999999</v>
      </c>
      <c r="AC97" s="111">
        <v>5.8711000000000002</v>
      </c>
      <c r="AD97" s="111">
        <v>5.7736999999999998</v>
      </c>
      <c r="AE97" s="111">
        <v>8.24</v>
      </c>
      <c r="AF97" s="118">
        <v>5.5117000000000003</v>
      </c>
      <c r="AG97" s="109"/>
      <c r="AH97" s="302">
        <v>11</v>
      </c>
      <c r="AI97" s="109">
        <v>21</v>
      </c>
      <c r="AJ97" s="109">
        <v>21</v>
      </c>
      <c r="AK97" s="109">
        <v>21</v>
      </c>
      <c r="AL97" s="109">
        <v>22</v>
      </c>
      <c r="AM97" s="109">
        <v>21</v>
      </c>
      <c r="AN97" s="109">
        <v>20</v>
      </c>
      <c r="AO97" s="245">
        <v>19</v>
      </c>
      <c r="AP97" s="109">
        <v>20</v>
      </c>
      <c r="AQ97" s="109">
        <v>18</v>
      </c>
      <c r="AR97" s="109">
        <v>15</v>
      </c>
      <c r="AS97" s="109">
        <v>15</v>
      </c>
      <c r="AT97" s="109" t="s">
        <v>430</v>
      </c>
      <c r="AU97" s="109">
        <v>21</v>
      </c>
      <c r="AV97" s="109">
        <v>22</v>
      </c>
      <c r="AW97" s="109">
        <v>20</v>
      </c>
      <c r="AX97" s="109">
        <v>19</v>
      </c>
      <c r="AY97" s="295">
        <v>21</v>
      </c>
      <c r="AZ97" s="591"/>
      <c r="BA97" s="958">
        <v>50.7</v>
      </c>
      <c r="BB97" s="855">
        <v>42.16</v>
      </c>
      <c r="BC97" s="111" t="s">
        <v>430</v>
      </c>
      <c r="BD97" s="111" t="s">
        <v>430</v>
      </c>
      <c r="BE97" s="274" t="s">
        <v>430</v>
      </c>
      <c r="BF97" s="958">
        <v>7.15</v>
      </c>
      <c r="BG97" s="112"/>
      <c r="BH97" s="959">
        <v>7.15</v>
      </c>
      <c r="BI97" s="855">
        <v>15.93</v>
      </c>
      <c r="BJ97" s="855">
        <v>12.09</v>
      </c>
      <c r="BK97" s="855">
        <v>14.14</v>
      </c>
      <c r="BL97" s="111" t="s">
        <v>430</v>
      </c>
      <c r="BM97" s="959">
        <v>10.4</v>
      </c>
      <c r="BN97" s="117" t="s">
        <v>430</v>
      </c>
      <c r="BO97" s="857">
        <v>40.299999999999997</v>
      </c>
      <c r="BP97" s="117" t="s">
        <v>430</v>
      </c>
      <c r="BQ97" s="117" t="s">
        <v>430</v>
      </c>
      <c r="BR97" s="593"/>
      <c r="BS97" s="265" t="s">
        <v>430</v>
      </c>
      <c r="BT97" s="111" t="s">
        <v>430</v>
      </c>
      <c r="BU97" s="112"/>
      <c r="BV97" s="137" t="s">
        <v>7385</v>
      </c>
    </row>
    <row r="98" spans="1:75" s="106" customFormat="1" x14ac:dyDescent="0.25">
      <c r="A98" s="107" t="s">
        <v>7464</v>
      </c>
      <c r="B98" s="108"/>
      <c r="C98" s="724">
        <v>45944</v>
      </c>
      <c r="D98" s="108"/>
      <c r="E98" s="109">
        <v>516.19000000000005</v>
      </c>
      <c r="F98" s="108"/>
      <c r="G98" s="110">
        <v>1046.8967</v>
      </c>
      <c r="H98" s="249"/>
      <c r="I98" s="956">
        <v>0.12877</v>
      </c>
      <c r="J98" s="855">
        <v>6.67</v>
      </c>
      <c r="K98" s="855">
        <v>0.12055</v>
      </c>
      <c r="L98" s="957">
        <v>0.12877</v>
      </c>
      <c r="M98" s="111"/>
      <c r="N98" s="113">
        <v>7.3196000000000003</v>
      </c>
      <c r="O98" s="111">
        <v>13.657999999999999</v>
      </c>
      <c r="P98" s="111">
        <v>9.0451999999999995</v>
      </c>
      <c r="Q98" s="111">
        <v>7.6337999999999999</v>
      </c>
      <c r="R98" s="111">
        <v>8.1845999999999997</v>
      </c>
      <c r="S98" s="111">
        <v>6.7348999999999997</v>
      </c>
      <c r="T98" s="111">
        <v>6.6825999999999999</v>
      </c>
      <c r="U98" s="118" t="s">
        <v>430</v>
      </c>
      <c r="V98" s="113" t="s">
        <v>430</v>
      </c>
      <c r="W98" s="111" t="s">
        <v>430</v>
      </c>
      <c r="X98" s="111" t="s">
        <v>430</v>
      </c>
      <c r="Y98" s="274" t="s">
        <v>430</v>
      </c>
      <c r="Z98" s="111" t="s">
        <v>430</v>
      </c>
      <c r="AA98" s="111">
        <v>9.9175000000000004</v>
      </c>
      <c r="AB98" s="111">
        <v>7.2527999999999997</v>
      </c>
      <c r="AC98" s="111">
        <v>6.6723999999999997</v>
      </c>
      <c r="AD98" s="111" t="s">
        <v>430</v>
      </c>
      <c r="AE98" s="111">
        <v>9.9175000000000004</v>
      </c>
      <c r="AF98" s="118">
        <v>6.5583999999999998</v>
      </c>
      <c r="AG98" s="109"/>
      <c r="AH98" s="302">
        <v>10</v>
      </c>
      <c r="AI98" s="109">
        <v>15</v>
      </c>
      <c r="AJ98" s="109">
        <v>16</v>
      </c>
      <c r="AK98" s="109">
        <v>14</v>
      </c>
      <c r="AL98" s="109">
        <v>2</v>
      </c>
      <c r="AM98" s="109">
        <v>9</v>
      </c>
      <c r="AN98" s="109">
        <v>3</v>
      </c>
      <c r="AO98" s="245" t="s">
        <v>430</v>
      </c>
      <c r="AP98" s="109" t="s">
        <v>430</v>
      </c>
      <c r="AQ98" s="109" t="s">
        <v>430</v>
      </c>
      <c r="AR98" s="109" t="s">
        <v>430</v>
      </c>
      <c r="AS98" s="109" t="s">
        <v>430</v>
      </c>
      <c r="AT98" s="109" t="s">
        <v>430</v>
      </c>
      <c r="AU98" s="109">
        <v>18</v>
      </c>
      <c r="AV98" s="109">
        <v>6</v>
      </c>
      <c r="AW98" s="109">
        <v>3</v>
      </c>
      <c r="AX98" s="109" t="s">
        <v>430</v>
      </c>
      <c r="AY98" s="295">
        <v>18</v>
      </c>
      <c r="AZ98" s="591"/>
      <c r="BA98" s="958">
        <v>15.95</v>
      </c>
      <c r="BB98" s="855">
        <v>82.79</v>
      </c>
      <c r="BC98" s="111" t="s">
        <v>430</v>
      </c>
      <c r="BD98" s="111" t="s">
        <v>430</v>
      </c>
      <c r="BE98" s="274" t="s">
        <v>430</v>
      </c>
      <c r="BF98" s="958">
        <v>1.26</v>
      </c>
      <c r="BG98" s="112"/>
      <c r="BH98" s="959">
        <v>1.26</v>
      </c>
      <c r="BI98" s="855">
        <v>47.96</v>
      </c>
      <c r="BJ98" s="855">
        <v>34.83</v>
      </c>
      <c r="BK98" s="111" t="s">
        <v>430</v>
      </c>
      <c r="BL98" s="111" t="s">
        <v>430</v>
      </c>
      <c r="BM98" s="959">
        <v>1.1599999999999999</v>
      </c>
      <c r="BN98" s="117" t="s">
        <v>430</v>
      </c>
      <c r="BO98" s="857">
        <v>14.79</v>
      </c>
      <c r="BP98" s="117" t="s">
        <v>430</v>
      </c>
      <c r="BQ98" s="117" t="s">
        <v>430</v>
      </c>
      <c r="BR98" s="593"/>
      <c r="BS98" s="265" t="s">
        <v>430</v>
      </c>
      <c r="BT98" s="111" t="s">
        <v>430</v>
      </c>
      <c r="BU98" s="112"/>
      <c r="BV98" s="137" t="s">
        <v>7403</v>
      </c>
    </row>
    <row r="99" spans="1:75" s="106" customFormat="1" x14ac:dyDescent="0.25">
      <c r="A99" s="107" t="s">
        <v>7465</v>
      </c>
      <c r="B99" s="108"/>
      <c r="C99" s="724">
        <v>46006</v>
      </c>
      <c r="D99" s="108"/>
      <c r="E99" s="109">
        <v>352.47</v>
      </c>
      <c r="F99" s="108"/>
      <c r="G99" s="110">
        <v>103.23569999999999</v>
      </c>
      <c r="H99" s="249"/>
      <c r="I99" s="956">
        <v>9.8629999999999995E-2</v>
      </c>
      <c r="J99" s="855">
        <v>6.4</v>
      </c>
      <c r="K99" s="855">
        <v>9.8629999999999995E-2</v>
      </c>
      <c r="L99" s="957">
        <v>9.8629999999999995E-2</v>
      </c>
      <c r="M99" s="111"/>
      <c r="N99" s="113">
        <v>7.2493999999999996</v>
      </c>
      <c r="O99" s="111">
        <v>12.2691</v>
      </c>
      <c r="P99" s="111">
        <v>8.4283000000000001</v>
      </c>
      <c r="Q99" s="111">
        <v>7.2961</v>
      </c>
      <c r="R99" s="111">
        <v>7.5717999999999996</v>
      </c>
      <c r="S99" s="111">
        <v>6.1764999999999999</v>
      </c>
      <c r="T99" s="111">
        <v>5.8593000000000002</v>
      </c>
      <c r="U99" s="118" t="s">
        <v>430</v>
      </c>
      <c r="V99" s="113" t="s">
        <v>430</v>
      </c>
      <c r="W99" s="111" t="s">
        <v>430</v>
      </c>
      <c r="X99" s="111" t="s">
        <v>430</v>
      </c>
      <c r="Y99" s="274" t="s">
        <v>430</v>
      </c>
      <c r="Z99" s="111" t="s">
        <v>430</v>
      </c>
      <c r="AA99" s="111">
        <v>10.471399999999999</v>
      </c>
      <c r="AB99" s="111">
        <v>6.3719999999999999</v>
      </c>
      <c r="AC99" s="111">
        <v>5.8517999999999999</v>
      </c>
      <c r="AD99" s="111" t="s">
        <v>430</v>
      </c>
      <c r="AE99" s="111">
        <v>10.471399999999999</v>
      </c>
      <c r="AF99" s="118">
        <v>5.9348000000000001</v>
      </c>
      <c r="AG99" s="109"/>
      <c r="AH99" s="302">
        <v>13</v>
      </c>
      <c r="AI99" s="109">
        <v>18</v>
      </c>
      <c r="AJ99" s="109">
        <v>18</v>
      </c>
      <c r="AK99" s="109">
        <v>18</v>
      </c>
      <c r="AL99" s="109">
        <v>15</v>
      </c>
      <c r="AM99" s="109">
        <v>18</v>
      </c>
      <c r="AN99" s="109">
        <v>21</v>
      </c>
      <c r="AO99" s="245" t="s">
        <v>430</v>
      </c>
      <c r="AP99" s="109" t="s">
        <v>430</v>
      </c>
      <c r="AQ99" s="109" t="s">
        <v>430</v>
      </c>
      <c r="AR99" s="109" t="s">
        <v>430</v>
      </c>
      <c r="AS99" s="109" t="s">
        <v>430</v>
      </c>
      <c r="AT99" s="109" t="s">
        <v>430</v>
      </c>
      <c r="AU99" s="109">
        <v>11</v>
      </c>
      <c r="AV99" s="109">
        <v>19</v>
      </c>
      <c r="AW99" s="109">
        <v>21</v>
      </c>
      <c r="AX99" s="109" t="s">
        <v>430</v>
      </c>
      <c r="AY99" s="295">
        <v>11</v>
      </c>
      <c r="AZ99" s="591"/>
      <c r="BA99" s="958">
        <v>19.72</v>
      </c>
      <c r="BB99" s="855">
        <v>66.17</v>
      </c>
      <c r="BC99" s="855">
        <v>1.42</v>
      </c>
      <c r="BD99" s="111" t="s">
        <v>430</v>
      </c>
      <c r="BE99" s="274" t="s">
        <v>430</v>
      </c>
      <c r="BF99" s="958">
        <v>12.69</v>
      </c>
      <c r="BG99" s="112"/>
      <c r="BH99" s="959">
        <v>12.69</v>
      </c>
      <c r="BI99" s="855">
        <v>36.58</v>
      </c>
      <c r="BJ99" s="855">
        <v>26.75</v>
      </c>
      <c r="BK99" s="855">
        <v>4.25</v>
      </c>
      <c r="BL99" s="111" t="s">
        <v>430</v>
      </c>
      <c r="BM99" s="116" t="s">
        <v>430</v>
      </c>
      <c r="BN99" s="117" t="s">
        <v>430</v>
      </c>
      <c r="BO99" s="857">
        <v>19.72</v>
      </c>
      <c r="BP99" s="117" t="s">
        <v>430</v>
      </c>
      <c r="BQ99" s="117" t="s">
        <v>430</v>
      </c>
      <c r="BR99" s="593"/>
      <c r="BS99" s="265" t="s">
        <v>430</v>
      </c>
      <c r="BT99" s="111" t="s">
        <v>430</v>
      </c>
      <c r="BU99" s="112"/>
      <c r="BV99" s="137" t="s">
        <v>7403</v>
      </c>
    </row>
    <row r="100" spans="1:75" s="106" customFormat="1" x14ac:dyDescent="0.25">
      <c r="A100" s="107" t="s">
        <v>7466</v>
      </c>
      <c r="B100" s="108"/>
      <c r="C100" s="724">
        <v>40841</v>
      </c>
      <c r="D100" s="108"/>
      <c r="E100" s="109">
        <v>262.10000000000002</v>
      </c>
      <c r="F100" s="108"/>
      <c r="G100" s="110">
        <v>2685.5531999999998</v>
      </c>
      <c r="H100" s="249"/>
      <c r="I100" s="956">
        <v>7.2989999999999999E-2</v>
      </c>
      <c r="J100" s="855">
        <v>6.41</v>
      </c>
      <c r="K100" s="855">
        <v>7.2989999999999999E-2</v>
      </c>
      <c r="L100" s="957">
        <v>7.2989999999999999E-2</v>
      </c>
      <c r="M100" s="111"/>
      <c r="N100" s="113">
        <v>8.3781999999999996</v>
      </c>
      <c r="O100" s="111">
        <v>15.0877</v>
      </c>
      <c r="P100" s="111">
        <v>9.6920000000000002</v>
      </c>
      <c r="Q100" s="111">
        <v>7.9494999999999996</v>
      </c>
      <c r="R100" s="111">
        <v>7.9817999999999998</v>
      </c>
      <c r="S100" s="111">
        <v>6.7358000000000002</v>
      </c>
      <c r="T100" s="111">
        <v>6.6558000000000002</v>
      </c>
      <c r="U100" s="118">
        <v>6.4355000000000002</v>
      </c>
      <c r="V100" s="113">
        <v>6.29</v>
      </c>
      <c r="W100" s="111">
        <v>6.7436999999999996</v>
      </c>
      <c r="X100" s="111">
        <v>6.9200999999999997</v>
      </c>
      <c r="Y100" s="274">
        <v>6.0198</v>
      </c>
      <c r="Z100" s="111">
        <v>5.9741999999999997</v>
      </c>
      <c r="AA100" s="111">
        <v>10.520899999999999</v>
      </c>
      <c r="AB100" s="111">
        <v>7.2652999999999999</v>
      </c>
      <c r="AC100" s="111">
        <v>6.6437999999999997</v>
      </c>
      <c r="AD100" s="111">
        <v>6.4322999999999997</v>
      </c>
      <c r="AE100" s="111">
        <v>10.520899999999999</v>
      </c>
      <c r="AF100" s="118">
        <v>6.9532999999999996</v>
      </c>
      <c r="AG100" s="109"/>
      <c r="AH100" s="302">
        <v>3</v>
      </c>
      <c r="AI100" s="109">
        <v>6</v>
      </c>
      <c r="AJ100" s="109">
        <v>4</v>
      </c>
      <c r="AK100" s="109">
        <v>5</v>
      </c>
      <c r="AL100" s="109">
        <v>10</v>
      </c>
      <c r="AM100" s="109">
        <v>8</v>
      </c>
      <c r="AN100" s="109">
        <v>4</v>
      </c>
      <c r="AO100" s="245">
        <v>3</v>
      </c>
      <c r="AP100" s="109">
        <v>4</v>
      </c>
      <c r="AQ100" s="109">
        <v>2</v>
      </c>
      <c r="AR100" s="109">
        <v>3</v>
      </c>
      <c r="AS100" s="109">
        <v>8</v>
      </c>
      <c r="AT100" s="109">
        <v>5</v>
      </c>
      <c r="AU100" s="109">
        <v>10</v>
      </c>
      <c r="AV100" s="109">
        <v>5</v>
      </c>
      <c r="AW100" s="109">
        <v>4</v>
      </c>
      <c r="AX100" s="109">
        <v>4</v>
      </c>
      <c r="AY100" s="295">
        <v>10</v>
      </c>
      <c r="AZ100" s="591"/>
      <c r="BA100" s="274" t="s">
        <v>430</v>
      </c>
      <c r="BB100" s="855">
        <v>76.94</v>
      </c>
      <c r="BC100" s="111" t="s">
        <v>430</v>
      </c>
      <c r="BD100" s="111" t="s">
        <v>430</v>
      </c>
      <c r="BE100" s="274" t="s">
        <v>430</v>
      </c>
      <c r="BF100" s="958">
        <v>23.06</v>
      </c>
      <c r="BG100" s="112"/>
      <c r="BH100" s="959">
        <v>23.06</v>
      </c>
      <c r="BI100" s="855">
        <v>34.76</v>
      </c>
      <c r="BJ100" s="855">
        <v>42.18</v>
      </c>
      <c r="BK100" s="111" t="s">
        <v>430</v>
      </c>
      <c r="BL100" s="111" t="s">
        <v>430</v>
      </c>
      <c r="BM100" s="116" t="s">
        <v>430</v>
      </c>
      <c r="BN100" s="117" t="s">
        <v>430</v>
      </c>
      <c r="BO100" s="117" t="s">
        <v>430</v>
      </c>
      <c r="BP100" s="117" t="s">
        <v>430</v>
      </c>
      <c r="BQ100" s="117" t="s">
        <v>430</v>
      </c>
      <c r="BR100" s="593"/>
      <c r="BS100" s="265" t="s">
        <v>430</v>
      </c>
      <c r="BT100" s="111" t="s">
        <v>430</v>
      </c>
      <c r="BU100" s="112"/>
      <c r="BV100" s="137" t="s">
        <v>7385</v>
      </c>
    </row>
    <row r="101" spans="1:75" s="106" customFormat="1" x14ac:dyDescent="0.25">
      <c r="A101" s="107" t="s">
        <v>7467</v>
      </c>
      <c r="B101" s="108"/>
      <c r="C101" s="724">
        <v>45610</v>
      </c>
      <c r="D101" s="108"/>
      <c r="E101" s="109">
        <v>174.94</v>
      </c>
      <c r="F101" s="108"/>
      <c r="G101" s="110">
        <v>1105.9074000000001</v>
      </c>
      <c r="H101" s="249"/>
      <c r="I101" s="956">
        <v>0.10145999999999999</v>
      </c>
      <c r="J101" s="855">
        <v>6.57</v>
      </c>
      <c r="K101" s="855">
        <v>9.4700000000000006E-2</v>
      </c>
      <c r="L101" s="957">
        <v>0.10150000000000001</v>
      </c>
      <c r="M101" s="111"/>
      <c r="N101" s="113">
        <v>7.3548999999999998</v>
      </c>
      <c r="O101" s="111">
        <v>15.1812</v>
      </c>
      <c r="P101" s="111">
        <v>9.6547000000000001</v>
      </c>
      <c r="Q101" s="111">
        <v>7.7624000000000004</v>
      </c>
      <c r="R101" s="111">
        <v>7.7016999999999998</v>
      </c>
      <c r="S101" s="111">
        <v>6.6359000000000004</v>
      </c>
      <c r="T101" s="111">
        <v>6.4703999999999997</v>
      </c>
      <c r="U101" s="118">
        <v>6.2134</v>
      </c>
      <c r="V101" s="113">
        <v>6.0715000000000003</v>
      </c>
      <c r="W101" s="111" t="s">
        <v>430</v>
      </c>
      <c r="X101" s="111" t="s">
        <v>430</v>
      </c>
      <c r="Y101" s="274" t="s">
        <v>430</v>
      </c>
      <c r="Z101" s="111" t="s">
        <v>430</v>
      </c>
      <c r="AA101" s="111">
        <v>10.6684</v>
      </c>
      <c r="AB101" s="111">
        <v>7.1630000000000003</v>
      </c>
      <c r="AC101" s="111">
        <v>6.4542000000000002</v>
      </c>
      <c r="AD101" s="111">
        <v>6.2137000000000002</v>
      </c>
      <c r="AE101" s="111">
        <v>10.6684</v>
      </c>
      <c r="AF101" s="118">
        <v>6.37</v>
      </c>
      <c r="AG101" s="109"/>
      <c r="AH101" s="302">
        <v>9</v>
      </c>
      <c r="AI101" s="109">
        <v>5</v>
      </c>
      <c r="AJ101" s="109">
        <v>6</v>
      </c>
      <c r="AK101" s="109">
        <v>10</v>
      </c>
      <c r="AL101" s="109">
        <v>14</v>
      </c>
      <c r="AM101" s="109">
        <v>13</v>
      </c>
      <c r="AN101" s="109">
        <v>14</v>
      </c>
      <c r="AO101" s="245">
        <v>13</v>
      </c>
      <c r="AP101" s="109">
        <v>13</v>
      </c>
      <c r="AQ101" s="109" t="s">
        <v>430</v>
      </c>
      <c r="AR101" s="109" t="s">
        <v>430</v>
      </c>
      <c r="AS101" s="109" t="s">
        <v>430</v>
      </c>
      <c r="AT101" s="109" t="s">
        <v>430</v>
      </c>
      <c r="AU101" s="109">
        <v>9</v>
      </c>
      <c r="AV101" s="109">
        <v>11</v>
      </c>
      <c r="AW101" s="109">
        <v>14</v>
      </c>
      <c r="AX101" s="109">
        <v>13</v>
      </c>
      <c r="AY101" s="295">
        <v>9</v>
      </c>
      <c r="AZ101" s="591"/>
      <c r="BA101" s="958">
        <v>11.42</v>
      </c>
      <c r="BB101" s="855">
        <v>83.62</v>
      </c>
      <c r="BC101" s="111" t="s">
        <v>430</v>
      </c>
      <c r="BD101" s="111" t="s">
        <v>430</v>
      </c>
      <c r="BE101" s="274" t="s">
        <v>430</v>
      </c>
      <c r="BF101" s="958">
        <v>4.96</v>
      </c>
      <c r="BG101" s="112"/>
      <c r="BH101" s="959">
        <v>4.96</v>
      </c>
      <c r="BI101" s="855">
        <v>55.18</v>
      </c>
      <c r="BJ101" s="855">
        <v>28.44</v>
      </c>
      <c r="BK101" s="111" t="s">
        <v>430</v>
      </c>
      <c r="BL101" s="111" t="s">
        <v>430</v>
      </c>
      <c r="BM101" s="116" t="s">
        <v>430</v>
      </c>
      <c r="BN101" s="117" t="s">
        <v>430</v>
      </c>
      <c r="BO101" s="857">
        <v>11.42</v>
      </c>
      <c r="BP101" s="117" t="s">
        <v>430</v>
      </c>
      <c r="BQ101" s="117" t="s">
        <v>430</v>
      </c>
      <c r="BR101" s="593"/>
      <c r="BS101" s="265" t="s">
        <v>430</v>
      </c>
      <c r="BT101" s="111" t="s">
        <v>430</v>
      </c>
      <c r="BU101" s="112"/>
      <c r="BV101" s="137" t="s">
        <v>7403</v>
      </c>
    </row>
    <row r="102" spans="1:75" s="106" customFormat="1" x14ac:dyDescent="0.25">
      <c r="A102" s="107" t="s">
        <v>7468</v>
      </c>
      <c r="B102" s="108"/>
      <c r="C102" s="724">
        <v>45819</v>
      </c>
      <c r="D102" s="108"/>
      <c r="E102" s="109">
        <v>87.98</v>
      </c>
      <c r="F102" s="108"/>
      <c r="G102" s="110">
        <v>1063.5608</v>
      </c>
      <c r="H102" s="249"/>
      <c r="I102" s="956">
        <v>3.0000000000000001E-3</v>
      </c>
      <c r="J102" s="855">
        <v>5.45</v>
      </c>
      <c r="K102" s="111" t="s">
        <v>430</v>
      </c>
      <c r="L102" s="957">
        <v>3.0000000000000001E-3</v>
      </c>
      <c r="M102" s="111"/>
      <c r="N102" s="113">
        <v>6.9851999999999999</v>
      </c>
      <c r="O102" s="111">
        <v>5.8460999999999999</v>
      </c>
      <c r="P102" s="111">
        <v>5.5243000000000002</v>
      </c>
      <c r="Q102" s="111">
        <v>5.3746</v>
      </c>
      <c r="R102" s="111">
        <v>5.2125000000000004</v>
      </c>
      <c r="S102" s="111">
        <v>5.5669000000000004</v>
      </c>
      <c r="T102" s="111">
        <v>5.9507000000000003</v>
      </c>
      <c r="U102" s="118">
        <v>5.8986999999999998</v>
      </c>
      <c r="V102" s="113">
        <v>5.9379999999999997</v>
      </c>
      <c r="W102" s="111" t="s">
        <v>430</v>
      </c>
      <c r="X102" s="111" t="s">
        <v>430</v>
      </c>
      <c r="Y102" s="274" t="s">
        <v>430</v>
      </c>
      <c r="Z102" s="111" t="s">
        <v>430</v>
      </c>
      <c r="AA102" s="111">
        <v>5.8342999999999998</v>
      </c>
      <c r="AB102" s="111">
        <v>6.2282999999999999</v>
      </c>
      <c r="AC102" s="111">
        <v>5.9561000000000002</v>
      </c>
      <c r="AD102" s="111">
        <v>5.9116</v>
      </c>
      <c r="AE102" s="111">
        <v>5.8342999999999998</v>
      </c>
      <c r="AF102" s="118">
        <v>6.0000999999999998</v>
      </c>
      <c r="AG102" s="109"/>
      <c r="AH102" s="302">
        <v>21</v>
      </c>
      <c r="AI102" s="109">
        <v>23</v>
      </c>
      <c r="AJ102" s="109">
        <v>23</v>
      </c>
      <c r="AK102" s="109">
        <v>23</v>
      </c>
      <c r="AL102" s="109">
        <v>23</v>
      </c>
      <c r="AM102" s="109">
        <v>23</v>
      </c>
      <c r="AN102" s="109">
        <v>19</v>
      </c>
      <c r="AO102" s="245">
        <v>17</v>
      </c>
      <c r="AP102" s="109">
        <v>16</v>
      </c>
      <c r="AQ102" s="109" t="s">
        <v>430</v>
      </c>
      <c r="AR102" s="109" t="s">
        <v>430</v>
      </c>
      <c r="AS102" s="109" t="s">
        <v>430</v>
      </c>
      <c r="AT102" s="109" t="s">
        <v>430</v>
      </c>
      <c r="AU102" s="109">
        <v>23</v>
      </c>
      <c r="AV102" s="109">
        <v>20</v>
      </c>
      <c r="AW102" s="109">
        <v>19</v>
      </c>
      <c r="AX102" s="109">
        <v>17</v>
      </c>
      <c r="AY102" s="295">
        <v>23</v>
      </c>
      <c r="AZ102" s="591"/>
      <c r="BA102" s="274" t="s">
        <v>430</v>
      </c>
      <c r="BB102" s="855">
        <v>2.27</v>
      </c>
      <c r="BC102" s="111" t="s">
        <v>430</v>
      </c>
      <c r="BD102" s="111" t="s">
        <v>430</v>
      </c>
      <c r="BE102" s="274" t="s">
        <v>430</v>
      </c>
      <c r="BF102" s="958">
        <v>97.73</v>
      </c>
      <c r="BG102" s="112"/>
      <c r="BH102" s="959">
        <v>96.92</v>
      </c>
      <c r="BI102" s="855">
        <v>2.27</v>
      </c>
      <c r="BJ102" s="111" t="s">
        <v>430</v>
      </c>
      <c r="BK102" s="111" t="s">
        <v>430</v>
      </c>
      <c r="BL102" s="111" t="s">
        <v>430</v>
      </c>
      <c r="BM102" s="116" t="s">
        <v>430</v>
      </c>
      <c r="BN102" s="117" t="s">
        <v>430</v>
      </c>
      <c r="BO102" s="117" t="s">
        <v>430</v>
      </c>
      <c r="BP102" s="117" t="s">
        <v>430</v>
      </c>
      <c r="BQ102" s="117" t="s">
        <v>430</v>
      </c>
      <c r="BR102" s="593"/>
      <c r="BS102" s="265" t="s">
        <v>430</v>
      </c>
      <c r="BT102" s="111" t="s">
        <v>430</v>
      </c>
      <c r="BU102" s="112"/>
      <c r="BV102" s="137" t="s">
        <v>7403</v>
      </c>
    </row>
    <row r="103" spans="1:75" s="106" customFormat="1" x14ac:dyDescent="0.25">
      <c r="A103" s="107" t="s">
        <v>7469</v>
      </c>
      <c r="B103" s="108"/>
      <c r="C103" s="724">
        <v>45989</v>
      </c>
      <c r="D103" s="108"/>
      <c r="E103" s="109">
        <v>87.82</v>
      </c>
      <c r="F103" s="108"/>
      <c r="G103" s="110">
        <v>1039.3153</v>
      </c>
      <c r="H103" s="249"/>
      <c r="I103" s="956">
        <v>7.1230000000000002E-2</v>
      </c>
      <c r="J103" s="855">
        <v>6.54</v>
      </c>
      <c r="K103" s="855">
        <v>7.1230000000000002E-2</v>
      </c>
      <c r="L103" s="957">
        <v>7.1230000000000002E-2</v>
      </c>
      <c r="M103" s="111"/>
      <c r="N103" s="113">
        <v>7.9352</v>
      </c>
      <c r="O103" s="111">
        <v>12.799200000000001</v>
      </c>
      <c r="P103" s="111">
        <v>9.2588000000000008</v>
      </c>
      <c r="Q103" s="111">
        <v>7.5090000000000003</v>
      </c>
      <c r="R103" s="111">
        <v>7.2865000000000002</v>
      </c>
      <c r="S103" s="111">
        <v>6.5258000000000003</v>
      </c>
      <c r="T103" s="111">
        <v>6.4595000000000002</v>
      </c>
      <c r="U103" s="118" t="s">
        <v>430</v>
      </c>
      <c r="V103" s="113" t="s">
        <v>430</v>
      </c>
      <c r="W103" s="111" t="s">
        <v>430</v>
      </c>
      <c r="X103" s="111" t="s">
        <v>430</v>
      </c>
      <c r="Y103" s="274" t="s">
        <v>430</v>
      </c>
      <c r="Z103" s="111" t="s">
        <v>430</v>
      </c>
      <c r="AA103" s="111">
        <v>10.2659</v>
      </c>
      <c r="AB103" s="111">
        <v>6.9781000000000004</v>
      </c>
      <c r="AC103" s="111">
        <v>6.4497999999999998</v>
      </c>
      <c r="AD103" s="111" t="s">
        <v>430</v>
      </c>
      <c r="AE103" s="111">
        <v>10.2659</v>
      </c>
      <c r="AF103" s="118">
        <v>6.6436000000000002</v>
      </c>
      <c r="AG103" s="109"/>
      <c r="AH103" s="302">
        <v>5</v>
      </c>
      <c r="AI103" s="109">
        <v>16</v>
      </c>
      <c r="AJ103" s="109">
        <v>11</v>
      </c>
      <c r="AK103" s="109">
        <v>16</v>
      </c>
      <c r="AL103" s="109">
        <v>18</v>
      </c>
      <c r="AM103" s="109">
        <v>15</v>
      </c>
      <c r="AN103" s="109">
        <v>15</v>
      </c>
      <c r="AO103" s="245" t="s">
        <v>430</v>
      </c>
      <c r="AP103" s="109" t="s">
        <v>430</v>
      </c>
      <c r="AQ103" s="109" t="s">
        <v>430</v>
      </c>
      <c r="AR103" s="109" t="s">
        <v>430</v>
      </c>
      <c r="AS103" s="109" t="s">
        <v>430</v>
      </c>
      <c r="AT103" s="109" t="s">
        <v>430</v>
      </c>
      <c r="AU103" s="109">
        <v>16</v>
      </c>
      <c r="AV103" s="109">
        <v>15</v>
      </c>
      <c r="AW103" s="109">
        <v>15</v>
      </c>
      <c r="AX103" s="109" t="s">
        <v>430</v>
      </c>
      <c r="AY103" s="295">
        <v>16</v>
      </c>
      <c r="AZ103" s="591"/>
      <c r="BA103" s="958">
        <v>11.25</v>
      </c>
      <c r="BB103" s="855">
        <v>65.38</v>
      </c>
      <c r="BC103" s="855">
        <v>5.7</v>
      </c>
      <c r="BD103" s="855">
        <v>2.85</v>
      </c>
      <c r="BE103" s="274" t="s">
        <v>430</v>
      </c>
      <c r="BF103" s="958">
        <v>14.83</v>
      </c>
      <c r="BG103" s="112"/>
      <c r="BH103" s="959">
        <v>14.83</v>
      </c>
      <c r="BI103" s="855">
        <v>22.74</v>
      </c>
      <c r="BJ103" s="855">
        <v>22.73</v>
      </c>
      <c r="BK103" s="855">
        <v>28.46</v>
      </c>
      <c r="BL103" s="111" t="s">
        <v>430</v>
      </c>
      <c r="BM103" s="116" t="s">
        <v>430</v>
      </c>
      <c r="BN103" s="117" t="s">
        <v>430</v>
      </c>
      <c r="BO103" s="857">
        <v>11.25</v>
      </c>
      <c r="BP103" s="117" t="s">
        <v>430</v>
      </c>
      <c r="BQ103" s="117" t="s">
        <v>430</v>
      </c>
      <c r="BR103" s="593"/>
      <c r="BS103" s="265" t="s">
        <v>430</v>
      </c>
      <c r="BT103" s="111" t="s">
        <v>430</v>
      </c>
      <c r="BU103" s="112"/>
      <c r="BV103" s="137" t="s">
        <v>7403</v>
      </c>
    </row>
    <row r="104" spans="1:75" s="106" customFormat="1" x14ac:dyDescent="0.25">
      <c r="A104" s="107" t="s">
        <v>7470</v>
      </c>
      <c r="B104" s="108"/>
      <c r="C104" s="724">
        <v>40228</v>
      </c>
      <c r="D104" s="108"/>
      <c r="E104" s="109">
        <v>78.400000000000006</v>
      </c>
      <c r="F104" s="108"/>
      <c r="G104" s="110">
        <v>30.025600000000001</v>
      </c>
      <c r="H104" s="249"/>
      <c r="I104" s="956">
        <v>0.09</v>
      </c>
      <c r="J104" s="855">
        <v>5.84</v>
      </c>
      <c r="K104" s="855">
        <v>0.08</v>
      </c>
      <c r="L104" s="957">
        <v>0.08</v>
      </c>
      <c r="M104" s="111"/>
      <c r="N104" s="113">
        <v>6.0792000000000002</v>
      </c>
      <c r="O104" s="111">
        <v>9.327</v>
      </c>
      <c r="P104" s="111">
        <v>7.0254000000000003</v>
      </c>
      <c r="Q104" s="111">
        <v>6.3890000000000002</v>
      </c>
      <c r="R104" s="111">
        <v>6.8089000000000004</v>
      </c>
      <c r="S104" s="111">
        <v>5.8593000000000002</v>
      </c>
      <c r="T104" s="111">
        <v>5.8132000000000001</v>
      </c>
      <c r="U104" s="118">
        <v>5.7515999999999998</v>
      </c>
      <c r="V104" s="113">
        <v>5.7102000000000004</v>
      </c>
      <c r="W104" s="111">
        <v>6.2488999999999999</v>
      </c>
      <c r="X104" s="111">
        <v>6.4451999999999998</v>
      </c>
      <c r="Y104" s="274">
        <v>5.9298999999999999</v>
      </c>
      <c r="Z104" s="111">
        <v>5.8875999999999999</v>
      </c>
      <c r="AA104" s="111">
        <v>7.9050000000000002</v>
      </c>
      <c r="AB104" s="111">
        <v>6.1521999999999997</v>
      </c>
      <c r="AC104" s="111">
        <v>5.8144</v>
      </c>
      <c r="AD104" s="111">
        <v>5.7579000000000002</v>
      </c>
      <c r="AE104" s="111">
        <v>7.9050000000000002</v>
      </c>
      <c r="AF104" s="118">
        <v>6.9447000000000001</v>
      </c>
      <c r="AG104" s="109"/>
      <c r="AH104" s="302">
        <v>23</v>
      </c>
      <c r="AI104" s="109">
        <v>22</v>
      </c>
      <c r="AJ104" s="109">
        <v>22</v>
      </c>
      <c r="AK104" s="109">
        <v>22</v>
      </c>
      <c r="AL104" s="109">
        <v>21</v>
      </c>
      <c r="AM104" s="109">
        <v>20</v>
      </c>
      <c r="AN104" s="109">
        <v>23</v>
      </c>
      <c r="AO104" s="245">
        <v>20</v>
      </c>
      <c r="AP104" s="109">
        <v>19</v>
      </c>
      <c r="AQ104" s="109">
        <v>16</v>
      </c>
      <c r="AR104" s="109">
        <v>16</v>
      </c>
      <c r="AS104" s="109">
        <v>10</v>
      </c>
      <c r="AT104" s="109">
        <v>7</v>
      </c>
      <c r="AU104" s="109">
        <v>22</v>
      </c>
      <c r="AV104" s="109">
        <v>21</v>
      </c>
      <c r="AW104" s="109">
        <v>23</v>
      </c>
      <c r="AX104" s="109">
        <v>20</v>
      </c>
      <c r="AY104" s="295">
        <v>22</v>
      </c>
      <c r="AZ104" s="591"/>
      <c r="BA104" s="958">
        <v>25.39</v>
      </c>
      <c r="BB104" s="855">
        <v>48.89</v>
      </c>
      <c r="BC104" s="855">
        <v>5.74</v>
      </c>
      <c r="BD104" s="111" t="s">
        <v>430</v>
      </c>
      <c r="BE104" s="274" t="s">
        <v>430</v>
      </c>
      <c r="BF104" s="958">
        <v>19.98</v>
      </c>
      <c r="BG104" s="112"/>
      <c r="BH104" s="959">
        <v>19.98</v>
      </c>
      <c r="BI104" s="855">
        <v>20.91</v>
      </c>
      <c r="BJ104" s="855">
        <v>16.5</v>
      </c>
      <c r="BK104" s="855">
        <v>17.22</v>
      </c>
      <c r="BL104" s="111" t="s">
        <v>430</v>
      </c>
      <c r="BM104" s="959">
        <v>6.4</v>
      </c>
      <c r="BN104" s="117" t="s">
        <v>430</v>
      </c>
      <c r="BO104" s="857">
        <v>18.989999999999998</v>
      </c>
      <c r="BP104" s="117" t="s">
        <v>430</v>
      </c>
      <c r="BQ104" s="117" t="s">
        <v>430</v>
      </c>
      <c r="BR104" s="593"/>
      <c r="BS104" s="265" t="s">
        <v>430</v>
      </c>
      <c r="BT104" s="111" t="s">
        <v>430</v>
      </c>
      <c r="BU104" s="112"/>
      <c r="BV104" s="137" t="s">
        <v>7385</v>
      </c>
    </row>
    <row r="105" spans="1:75" s="106" customFormat="1" x14ac:dyDescent="0.25">
      <c r="A105" s="107" t="s">
        <v>7471</v>
      </c>
      <c r="B105" s="108"/>
      <c r="C105" s="724">
        <v>43579</v>
      </c>
      <c r="D105" s="108"/>
      <c r="E105" s="109">
        <v>48.83</v>
      </c>
      <c r="F105" s="108"/>
      <c r="G105" s="110">
        <v>1443.0958000000001</v>
      </c>
      <c r="H105" s="249"/>
      <c r="I105" s="956">
        <v>2.2790000000000001E-2</v>
      </c>
      <c r="J105" s="855">
        <v>5.78</v>
      </c>
      <c r="K105" s="855">
        <v>2.2790000000000001E-2</v>
      </c>
      <c r="L105" s="957">
        <v>2.2790000000000001E-2</v>
      </c>
      <c r="M105" s="111"/>
      <c r="N105" s="113">
        <v>8.3511000000000006</v>
      </c>
      <c r="O105" s="111">
        <v>15.6477</v>
      </c>
      <c r="P105" s="111">
        <v>9.3915000000000006</v>
      </c>
      <c r="Q105" s="111">
        <v>7.7172000000000001</v>
      </c>
      <c r="R105" s="111">
        <v>7.1897000000000002</v>
      </c>
      <c r="S105" s="111">
        <v>6.3716999999999997</v>
      </c>
      <c r="T105" s="111">
        <v>6.2394999999999996</v>
      </c>
      <c r="U105" s="118">
        <v>6.0823999999999998</v>
      </c>
      <c r="V105" s="113">
        <v>6.0621</v>
      </c>
      <c r="W105" s="111">
        <v>6.4748000000000001</v>
      </c>
      <c r="X105" s="111">
        <v>6.6055999999999999</v>
      </c>
      <c r="Y105" s="274">
        <v>5.8483999999999998</v>
      </c>
      <c r="Z105" s="111" t="s">
        <v>430</v>
      </c>
      <c r="AA105" s="111">
        <v>11.847300000000001</v>
      </c>
      <c r="AB105" s="111">
        <v>6.8369</v>
      </c>
      <c r="AC105" s="111">
        <v>6.2343999999999999</v>
      </c>
      <c r="AD105" s="111">
        <v>6.0861999999999998</v>
      </c>
      <c r="AE105" s="111">
        <v>11.847300000000001</v>
      </c>
      <c r="AF105" s="118">
        <v>5.2304000000000004</v>
      </c>
      <c r="AG105" s="109"/>
      <c r="AH105" s="302">
        <v>4</v>
      </c>
      <c r="AI105" s="109">
        <v>2</v>
      </c>
      <c r="AJ105" s="109">
        <v>10</v>
      </c>
      <c r="AK105" s="109">
        <v>13</v>
      </c>
      <c r="AL105" s="109">
        <v>19</v>
      </c>
      <c r="AM105" s="109">
        <v>16</v>
      </c>
      <c r="AN105" s="109">
        <v>17</v>
      </c>
      <c r="AO105" s="245">
        <v>15</v>
      </c>
      <c r="AP105" s="109">
        <v>14</v>
      </c>
      <c r="AQ105" s="109">
        <v>14</v>
      </c>
      <c r="AR105" s="109">
        <v>13</v>
      </c>
      <c r="AS105" s="109">
        <v>13</v>
      </c>
      <c r="AT105" s="109" t="s">
        <v>430</v>
      </c>
      <c r="AU105" s="109">
        <v>1</v>
      </c>
      <c r="AV105" s="109">
        <v>16</v>
      </c>
      <c r="AW105" s="109">
        <v>17</v>
      </c>
      <c r="AX105" s="109">
        <v>15</v>
      </c>
      <c r="AY105" s="295">
        <v>1</v>
      </c>
      <c r="AZ105" s="591"/>
      <c r="BA105" s="958">
        <v>20.45</v>
      </c>
      <c r="BB105" s="855">
        <v>49.06</v>
      </c>
      <c r="BC105" s="111" t="s">
        <v>430</v>
      </c>
      <c r="BD105" s="111" t="s">
        <v>430</v>
      </c>
      <c r="BE105" s="274" t="s">
        <v>430</v>
      </c>
      <c r="BF105" s="958">
        <v>30.49</v>
      </c>
      <c r="BG105" s="112"/>
      <c r="BH105" s="959">
        <v>30.49</v>
      </c>
      <c r="BI105" s="855">
        <v>38.86</v>
      </c>
      <c r="BJ105" s="855">
        <v>10.199999999999999</v>
      </c>
      <c r="BK105" s="111" t="s">
        <v>430</v>
      </c>
      <c r="BL105" s="111" t="s">
        <v>430</v>
      </c>
      <c r="BM105" s="116" t="s">
        <v>430</v>
      </c>
      <c r="BN105" s="117" t="s">
        <v>430</v>
      </c>
      <c r="BO105" s="857">
        <v>20.45</v>
      </c>
      <c r="BP105" s="117" t="s">
        <v>430</v>
      </c>
      <c r="BQ105" s="117" t="s">
        <v>430</v>
      </c>
      <c r="BR105" s="593"/>
      <c r="BS105" s="265" t="s">
        <v>430</v>
      </c>
      <c r="BT105" s="111" t="s">
        <v>430</v>
      </c>
      <c r="BU105" s="112"/>
      <c r="BV105" s="137" t="s">
        <v>7385</v>
      </c>
    </row>
    <row r="106" spans="1:75" x14ac:dyDescent="0.25">
      <c r="A106" s="314" t="s">
        <v>93</v>
      </c>
      <c r="B106" s="43"/>
      <c r="C106" s="710"/>
      <c r="D106" s="43"/>
      <c r="E106" s="51"/>
      <c r="F106" s="43"/>
      <c r="G106" s="55"/>
      <c r="H106" s="248"/>
      <c r="I106" s="70"/>
      <c r="J106" s="854"/>
      <c r="K106" s="59"/>
      <c r="L106" s="88"/>
      <c r="M106" s="59"/>
      <c r="N106" s="70">
        <v>7.4229000000000003</v>
      </c>
      <c r="O106" s="59">
        <v>13.3491</v>
      </c>
      <c r="P106" s="59">
        <v>8.9050999999999991</v>
      </c>
      <c r="Q106" s="59">
        <v>7.4645000000000001</v>
      </c>
      <c r="R106" s="59">
        <v>7.6018999999999997</v>
      </c>
      <c r="S106" s="59">
        <v>6.4757999999999996</v>
      </c>
      <c r="T106" s="59">
        <v>6.3886000000000003</v>
      </c>
      <c r="U106" s="88">
        <v>6.2027999999999999</v>
      </c>
      <c r="V106" s="70">
        <v>6.0983000000000001</v>
      </c>
      <c r="W106" s="59">
        <v>6.5575999999999999</v>
      </c>
      <c r="X106" s="59">
        <v>6.7436999999999996</v>
      </c>
      <c r="Y106" s="272">
        <v>5.9939</v>
      </c>
      <c r="Z106" s="59">
        <v>5.8459000000000003</v>
      </c>
      <c r="AA106" s="59">
        <v>10.174200000000001</v>
      </c>
      <c r="AB106" s="59">
        <v>6.9153000000000002</v>
      </c>
      <c r="AC106" s="59">
        <v>6.3803999999999998</v>
      </c>
      <c r="AD106" s="59">
        <v>6.2058999999999997</v>
      </c>
      <c r="AE106" s="59">
        <v>10.174200000000001</v>
      </c>
      <c r="AF106" s="88">
        <v>6.3403</v>
      </c>
      <c r="AG106" s="51"/>
      <c r="AH106" s="303">
        <v>23</v>
      </c>
      <c r="AI106" s="51">
        <v>23</v>
      </c>
      <c r="AJ106" s="51">
        <v>23</v>
      </c>
      <c r="AK106" s="51">
        <v>23</v>
      </c>
      <c r="AL106" s="51">
        <v>23</v>
      </c>
      <c r="AM106" s="51">
        <v>23</v>
      </c>
      <c r="AN106" s="51">
        <v>23</v>
      </c>
      <c r="AO106" s="315">
        <v>20</v>
      </c>
      <c r="AP106" s="51">
        <v>20</v>
      </c>
      <c r="AQ106" s="51">
        <v>18</v>
      </c>
      <c r="AR106" s="51">
        <v>17</v>
      </c>
      <c r="AS106" s="51">
        <v>16</v>
      </c>
      <c r="AT106" s="51">
        <v>10</v>
      </c>
      <c r="AU106" s="51">
        <v>23</v>
      </c>
      <c r="AV106" s="51">
        <v>23</v>
      </c>
      <c r="AW106" s="51">
        <v>23</v>
      </c>
      <c r="AX106" s="51">
        <v>20</v>
      </c>
      <c r="AY106" s="296">
        <v>23</v>
      </c>
      <c r="AZ106" s="575"/>
      <c r="BA106" s="272"/>
      <c r="BB106" s="59"/>
      <c r="BC106" s="59"/>
      <c r="BD106" s="59"/>
      <c r="BE106" s="272"/>
      <c r="BF106" s="272"/>
      <c r="BG106" s="66"/>
      <c r="BH106" s="33"/>
      <c r="BI106" s="59"/>
      <c r="BJ106" s="59"/>
      <c r="BK106" s="59"/>
      <c r="BL106" s="59"/>
      <c r="BM106" s="33"/>
      <c r="BN106" s="84"/>
      <c r="BO106" s="84"/>
      <c r="BP106" s="84"/>
      <c r="BQ106" s="84"/>
      <c r="BR106" s="598"/>
      <c r="BS106" s="263"/>
      <c r="BT106" s="59"/>
      <c r="BU106" s="66"/>
      <c r="BV106" s="34"/>
    </row>
    <row r="107" spans="1:75" x14ac:dyDescent="0.25">
      <c r="A107" s="316" t="s">
        <v>94</v>
      </c>
      <c r="B107" s="44"/>
      <c r="C107" s="711"/>
      <c r="D107" s="44"/>
      <c r="E107" s="52"/>
      <c r="F107" s="44"/>
      <c r="G107" s="56"/>
      <c r="H107" s="64"/>
      <c r="I107" s="71"/>
      <c r="J107" s="60"/>
      <c r="K107" s="60"/>
      <c r="L107" s="89"/>
      <c r="M107" s="60"/>
      <c r="N107" s="71">
        <v>8.5787999999999993</v>
      </c>
      <c r="O107" s="60">
        <v>16.013999999999999</v>
      </c>
      <c r="P107" s="60">
        <v>10.0517</v>
      </c>
      <c r="Q107" s="60">
        <v>8.2024000000000008</v>
      </c>
      <c r="R107" s="60">
        <v>8.3109000000000002</v>
      </c>
      <c r="S107" s="60">
        <v>6.8590999999999998</v>
      </c>
      <c r="T107" s="60">
        <v>6.7175000000000002</v>
      </c>
      <c r="U107" s="89">
        <v>6.4911000000000003</v>
      </c>
      <c r="V107" s="71">
        <v>6.3525</v>
      </c>
      <c r="W107" s="60">
        <v>6.7896999999999998</v>
      </c>
      <c r="X107" s="60">
        <v>6.9808000000000003</v>
      </c>
      <c r="Y107" s="273">
        <v>6.2038000000000002</v>
      </c>
      <c r="Z107" s="60">
        <v>6.1201999999999996</v>
      </c>
      <c r="AA107" s="60">
        <v>11.847300000000001</v>
      </c>
      <c r="AB107" s="60">
        <v>7.3952</v>
      </c>
      <c r="AC107" s="60">
        <v>6.7054</v>
      </c>
      <c r="AD107" s="60">
        <v>6.4961000000000002</v>
      </c>
      <c r="AE107" s="60">
        <v>11.847300000000001</v>
      </c>
      <c r="AF107" s="89">
        <v>7.3612000000000002</v>
      </c>
      <c r="AG107" s="52"/>
      <c r="AH107" s="301"/>
      <c r="AI107" s="52"/>
      <c r="AJ107" s="52"/>
      <c r="AK107" s="52"/>
      <c r="AL107" s="52"/>
      <c r="AM107" s="52"/>
      <c r="AN107" s="52"/>
      <c r="AO107" s="309"/>
      <c r="AP107" s="52"/>
      <c r="AQ107" s="52"/>
      <c r="AR107" s="52"/>
      <c r="AS107" s="52"/>
      <c r="AT107" s="52"/>
      <c r="AU107" s="52"/>
      <c r="AV107" s="52"/>
      <c r="AW107" s="52"/>
      <c r="AX107" s="52"/>
      <c r="AY107" s="294"/>
      <c r="AZ107" s="576"/>
      <c r="BA107" s="273"/>
      <c r="BB107" s="60"/>
      <c r="BC107" s="60"/>
      <c r="BD107" s="60"/>
      <c r="BE107" s="273"/>
      <c r="BF107" s="273"/>
      <c r="BG107" s="67"/>
      <c r="BH107" s="25"/>
      <c r="BI107" s="60"/>
      <c r="BJ107" s="60"/>
      <c r="BK107" s="60"/>
      <c r="BL107" s="60"/>
      <c r="BM107" s="25"/>
      <c r="BN107" s="85"/>
      <c r="BO107" s="85"/>
      <c r="BP107" s="85"/>
      <c r="BQ107" s="85"/>
      <c r="BR107" s="592"/>
      <c r="BS107" s="264"/>
      <c r="BT107" s="60"/>
      <c r="BU107" s="67"/>
      <c r="BV107" s="26"/>
    </row>
    <row r="108" spans="1:75" x14ac:dyDescent="0.25">
      <c r="A108" s="316" t="s">
        <v>95</v>
      </c>
      <c r="B108" s="44"/>
      <c r="C108" s="711"/>
      <c r="D108" s="44"/>
      <c r="E108" s="52"/>
      <c r="F108" s="44"/>
      <c r="G108" s="56"/>
      <c r="H108" s="64"/>
      <c r="I108" s="71"/>
      <c r="J108" s="60"/>
      <c r="K108" s="60"/>
      <c r="L108" s="89"/>
      <c r="M108" s="60"/>
      <c r="N108" s="71">
        <v>6.0792000000000002</v>
      </c>
      <c r="O108" s="60">
        <v>5.8460999999999999</v>
      </c>
      <c r="P108" s="60">
        <v>5.5243000000000002</v>
      </c>
      <c r="Q108" s="60">
        <v>5.3746</v>
      </c>
      <c r="R108" s="60">
        <v>5.2125000000000004</v>
      </c>
      <c r="S108" s="60">
        <v>5.5669000000000004</v>
      </c>
      <c r="T108" s="60">
        <v>5.8132000000000001</v>
      </c>
      <c r="U108" s="89">
        <v>5.7515999999999998</v>
      </c>
      <c r="V108" s="71">
        <v>5.7030000000000003</v>
      </c>
      <c r="W108" s="60">
        <v>6.2228000000000003</v>
      </c>
      <c r="X108" s="60">
        <v>6.4352999999999998</v>
      </c>
      <c r="Y108" s="273">
        <v>5.6859999999999999</v>
      </c>
      <c r="Z108" s="60">
        <v>5.0068000000000001</v>
      </c>
      <c r="AA108" s="60">
        <v>5.8342999999999998</v>
      </c>
      <c r="AB108" s="60">
        <v>5.9747000000000003</v>
      </c>
      <c r="AC108" s="60">
        <v>5.8144</v>
      </c>
      <c r="AD108" s="60">
        <v>5.7579000000000002</v>
      </c>
      <c r="AE108" s="60">
        <v>5.8342999999999998</v>
      </c>
      <c r="AF108" s="89">
        <v>5.1592000000000002</v>
      </c>
      <c r="AG108" s="52"/>
      <c r="AH108" s="301"/>
      <c r="AI108" s="52"/>
      <c r="AJ108" s="52"/>
      <c r="AK108" s="52"/>
      <c r="AL108" s="52"/>
      <c r="AM108" s="52"/>
      <c r="AN108" s="52"/>
      <c r="AO108" s="309"/>
      <c r="AP108" s="52"/>
      <c r="AQ108" s="52"/>
      <c r="AR108" s="52"/>
      <c r="AS108" s="52"/>
      <c r="AT108" s="52"/>
      <c r="AU108" s="52"/>
      <c r="AV108" s="52"/>
      <c r="AW108" s="52"/>
      <c r="AX108" s="52"/>
      <c r="AY108" s="294"/>
      <c r="AZ108" s="576"/>
      <c r="BA108" s="273"/>
      <c r="BB108" s="60"/>
      <c r="BC108" s="60"/>
      <c r="BD108" s="60"/>
      <c r="BE108" s="273"/>
      <c r="BF108" s="273"/>
      <c r="BG108" s="67"/>
      <c r="BH108" s="25"/>
      <c r="BI108" s="60"/>
      <c r="BJ108" s="60"/>
      <c r="BK108" s="60"/>
      <c r="BL108" s="60"/>
      <c r="BM108" s="25"/>
      <c r="BN108" s="85"/>
      <c r="BO108" s="85"/>
      <c r="BP108" s="85"/>
      <c r="BQ108" s="85"/>
      <c r="BR108" s="592"/>
      <c r="BS108" s="264"/>
      <c r="BT108" s="60"/>
      <c r="BU108" s="67"/>
      <c r="BV108" s="26"/>
    </row>
    <row r="109" spans="1:75" x14ac:dyDescent="0.25">
      <c r="A109" s="317" t="s">
        <v>96</v>
      </c>
      <c r="B109" s="68"/>
      <c r="C109" s="712"/>
      <c r="D109" s="68"/>
      <c r="E109" s="53"/>
      <c r="F109" s="68"/>
      <c r="G109" s="57"/>
      <c r="H109" s="250"/>
      <c r="I109" s="72"/>
      <c r="J109" s="61"/>
      <c r="K109" s="61"/>
      <c r="L109" s="90"/>
      <c r="M109" s="61"/>
      <c r="N109" s="72">
        <v>7.2763</v>
      </c>
      <c r="O109" s="61">
        <v>14.254099999999999</v>
      </c>
      <c r="P109" s="61">
        <v>9.2157999999999998</v>
      </c>
      <c r="Q109" s="61">
        <v>7.7531999999999996</v>
      </c>
      <c r="R109" s="61">
        <v>7.8757000000000001</v>
      </c>
      <c r="S109" s="61">
        <v>6.6814999999999998</v>
      </c>
      <c r="T109" s="61">
        <v>6.5194999999999999</v>
      </c>
      <c r="U109" s="90">
        <v>6.2897999999999996</v>
      </c>
      <c r="V109" s="72">
        <v>6.16235</v>
      </c>
      <c r="W109" s="61">
        <v>6.6066000000000003</v>
      </c>
      <c r="X109" s="61">
        <v>6.7845000000000004</v>
      </c>
      <c r="Y109" s="275">
        <v>6.0198</v>
      </c>
      <c r="Z109" s="61">
        <v>5.9687000000000001</v>
      </c>
      <c r="AA109" s="61">
        <v>10.412000000000001</v>
      </c>
      <c r="AB109" s="61">
        <v>7.1471999999999998</v>
      </c>
      <c r="AC109" s="61">
        <v>6.5106999999999999</v>
      </c>
      <c r="AD109" s="61">
        <v>6.2808000000000002</v>
      </c>
      <c r="AE109" s="61">
        <v>10.412000000000001</v>
      </c>
      <c r="AF109" s="90">
        <v>6.4440999999999997</v>
      </c>
      <c r="AG109" s="53"/>
      <c r="AH109" s="304"/>
      <c r="AI109" s="53"/>
      <c r="AJ109" s="53"/>
      <c r="AK109" s="53"/>
      <c r="AL109" s="53"/>
      <c r="AM109" s="53"/>
      <c r="AN109" s="53"/>
      <c r="AO109" s="318"/>
      <c r="AP109" s="53"/>
      <c r="AQ109" s="53"/>
      <c r="AR109" s="53"/>
      <c r="AS109" s="53"/>
      <c r="AT109" s="53"/>
      <c r="AU109" s="53"/>
      <c r="AV109" s="53"/>
      <c r="AW109" s="53"/>
      <c r="AX109" s="53"/>
      <c r="AY109" s="297"/>
      <c r="AZ109" s="577"/>
      <c r="BA109" s="275"/>
      <c r="BB109" s="61"/>
      <c r="BC109" s="61"/>
      <c r="BD109" s="61"/>
      <c r="BE109" s="275"/>
      <c r="BF109" s="275"/>
      <c r="BG109" s="68"/>
      <c r="BH109" s="27"/>
      <c r="BI109" s="61"/>
      <c r="BJ109" s="61"/>
      <c r="BK109" s="61"/>
      <c r="BL109" s="61"/>
      <c r="BM109" s="27"/>
      <c r="BN109" s="86"/>
      <c r="BO109" s="86"/>
      <c r="BP109" s="86"/>
      <c r="BQ109" s="86"/>
      <c r="BR109" s="599"/>
      <c r="BS109" s="266"/>
      <c r="BT109" s="61"/>
      <c r="BU109" s="68"/>
      <c r="BV109" s="68"/>
      <c r="BW109" s="25"/>
    </row>
    <row r="110" spans="1:75" ht="14.5" x14ac:dyDescent="0.25">
      <c r="A110" s="319" t="s">
        <v>91</v>
      </c>
      <c r="B110" s="69"/>
      <c r="C110" s="716"/>
      <c r="D110" s="69"/>
      <c r="E110" s="40"/>
      <c r="F110" s="69"/>
      <c r="G110" s="40"/>
      <c r="H110" s="251"/>
      <c r="I110" s="73"/>
      <c r="J110" s="62"/>
      <c r="K110" s="62"/>
      <c r="L110" s="91"/>
      <c r="M110" s="62"/>
      <c r="N110" s="73"/>
      <c r="O110" s="62"/>
      <c r="P110" s="62"/>
      <c r="Q110" s="62"/>
      <c r="R110" s="62"/>
      <c r="S110" s="62"/>
      <c r="T110" s="62"/>
      <c r="U110" s="91"/>
      <c r="V110" s="73"/>
      <c r="W110" s="62"/>
      <c r="X110" s="62"/>
      <c r="Y110" s="241"/>
      <c r="Z110" s="62"/>
      <c r="AA110" s="62"/>
      <c r="AB110" s="62"/>
      <c r="AC110" s="62"/>
      <c r="AD110" s="62"/>
      <c r="AE110" s="62"/>
      <c r="AF110" s="91"/>
      <c r="AG110" s="54"/>
      <c r="AH110" s="305"/>
      <c r="AI110" s="54"/>
      <c r="AJ110" s="54"/>
      <c r="AK110" s="54"/>
      <c r="AL110" s="54"/>
      <c r="AM110" s="54"/>
      <c r="AN110" s="54"/>
      <c r="AO110" s="243"/>
      <c r="AP110" s="243"/>
      <c r="AQ110" s="243"/>
      <c r="AR110" s="243"/>
      <c r="AS110" s="243"/>
      <c r="AT110" s="243"/>
      <c r="AU110" s="243"/>
      <c r="AV110" s="243"/>
      <c r="AW110" s="243"/>
      <c r="AX110" s="243"/>
      <c r="AY110" s="308"/>
      <c r="AZ110" s="69"/>
      <c r="BA110" s="241"/>
      <c r="BB110" s="241"/>
      <c r="BC110" s="241"/>
      <c r="BD110" s="241"/>
      <c r="BE110" s="241"/>
      <c r="BF110" s="241"/>
      <c r="BG110" s="69"/>
      <c r="BH110" s="40"/>
      <c r="BI110" s="40"/>
      <c r="BJ110" s="40"/>
      <c r="BK110" s="40"/>
      <c r="BL110" s="40"/>
      <c r="BM110" s="40"/>
      <c r="BN110" s="40"/>
      <c r="BO110" s="40"/>
      <c r="BP110" s="40"/>
      <c r="BQ110" s="40"/>
      <c r="BR110" s="69"/>
      <c r="BS110" s="40"/>
      <c r="BT110" s="40"/>
      <c r="BU110" s="69"/>
      <c r="BV110" s="69"/>
      <c r="BW110" s="25"/>
    </row>
    <row r="111" spans="1:75" s="106" customFormat="1" x14ac:dyDescent="0.25">
      <c r="A111" s="107" t="s">
        <v>7382</v>
      </c>
      <c r="B111" s="112"/>
      <c r="C111" s="718"/>
      <c r="D111" s="112"/>
      <c r="E111" s="116"/>
      <c r="F111" s="112"/>
      <c r="G111" s="116"/>
      <c r="H111" s="249"/>
      <c r="I111" s="113"/>
      <c r="J111" s="111"/>
      <c r="K111" s="111"/>
      <c r="L111" s="118"/>
      <c r="M111" s="111"/>
      <c r="N111" s="113" t="s">
        <v>430</v>
      </c>
      <c r="O111" s="111" t="s">
        <v>430</v>
      </c>
      <c r="P111" s="111" t="s">
        <v>430</v>
      </c>
      <c r="Q111" s="111" t="s">
        <v>430</v>
      </c>
      <c r="R111" s="111" t="s">
        <v>430</v>
      </c>
      <c r="S111" s="111" t="s">
        <v>430</v>
      </c>
      <c r="T111" s="111" t="s">
        <v>430</v>
      </c>
      <c r="U111" s="118" t="s">
        <v>430</v>
      </c>
      <c r="V111" s="113" t="s">
        <v>430</v>
      </c>
      <c r="W111" s="111" t="s">
        <v>430</v>
      </c>
      <c r="X111" s="111" t="s">
        <v>430</v>
      </c>
      <c r="Y111" s="274" t="s">
        <v>430</v>
      </c>
      <c r="Z111" s="111" t="s">
        <v>430</v>
      </c>
      <c r="AA111" s="111" t="s">
        <v>430</v>
      </c>
      <c r="AB111" s="111" t="s">
        <v>430</v>
      </c>
      <c r="AC111" s="111" t="s">
        <v>430</v>
      </c>
      <c r="AD111" s="111" t="s">
        <v>430</v>
      </c>
      <c r="AE111" s="111" t="s">
        <v>430</v>
      </c>
      <c r="AF111" s="118" t="s">
        <v>430</v>
      </c>
      <c r="AG111" s="109"/>
      <c r="AH111" s="302"/>
      <c r="AI111" s="109"/>
      <c r="AJ111" s="109"/>
      <c r="AK111" s="109"/>
      <c r="AL111" s="109"/>
      <c r="AM111" s="109"/>
      <c r="AN111" s="109"/>
      <c r="AO111" s="245"/>
      <c r="AP111" s="109"/>
      <c r="AQ111" s="109"/>
      <c r="AR111" s="109"/>
      <c r="AS111" s="109"/>
      <c r="AT111" s="109"/>
      <c r="AU111" s="245"/>
      <c r="AV111" s="245"/>
      <c r="AW111" s="245"/>
      <c r="AX111" s="245"/>
      <c r="AY111" s="311"/>
      <c r="AZ111" s="112"/>
      <c r="BA111" s="274"/>
      <c r="BB111" s="274"/>
      <c r="BC111" s="274"/>
      <c r="BD111" s="274"/>
      <c r="BE111" s="274"/>
      <c r="BF111" s="274"/>
      <c r="BG111" s="112"/>
      <c r="BH111" s="116"/>
      <c r="BI111" s="116"/>
      <c r="BJ111" s="116"/>
      <c r="BK111" s="116"/>
      <c r="BL111" s="116"/>
      <c r="BM111" s="116"/>
      <c r="BN111" s="116"/>
      <c r="BR111" s="112"/>
      <c r="BS111" s="116"/>
      <c r="BT111" s="116"/>
      <c r="BU111" s="112"/>
      <c r="BV111" s="137"/>
    </row>
    <row r="112" spans="1:75" s="106" customFormat="1" x14ac:dyDescent="0.25">
      <c r="A112" s="485" t="s">
        <v>7383</v>
      </c>
      <c r="B112" s="121"/>
      <c r="C112" s="719"/>
      <c r="D112" s="121"/>
      <c r="E112" s="138"/>
      <c r="F112" s="121"/>
      <c r="G112" s="138"/>
      <c r="H112" s="293"/>
      <c r="I112" s="122"/>
      <c r="J112" s="120"/>
      <c r="K112" s="120"/>
      <c r="L112" s="124"/>
      <c r="M112" s="140"/>
      <c r="N112" s="122" t="s">
        <v>430</v>
      </c>
      <c r="O112" s="120" t="s">
        <v>430</v>
      </c>
      <c r="P112" s="120" t="s">
        <v>430</v>
      </c>
      <c r="Q112" s="120" t="s">
        <v>430</v>
      </c>
      <c r="R112" s="120" t="s">
        <v>430</v>
      </c>
      <c r="S112" s="120" t="s">
        <v>430</v>
      </c>
      <c r="T112" s="120" t="s">
        <v>430</v>
      </c>
      <c r="U112" s="124" t="s">
        <v>430</v>
      </c>
      <c r="V112" s="122" t="s">
        <v>430</v>
      </c>
      <c r="W112" s="120" t="s">
        <v>430</v>
      </c>
      <c r="X112" s="120" t="s">
        <v>430</v>
      </c>
      <c r="Y112" s="277" t="s">
        <v>430</v>
      </c>
      <c r="Z112" s="120" t="s">
        <v>430</v>
      </c>
      <c r="AA112" s="120" t="s">
        <v>430</v>
      </c>
      <c r="AB112" s="120" t="s">
        <v>430</v>
      </c>
      <c r="AC112" s="120" t="s">
        <v>430</v>
      </c>
      <c r="AD112" s="120" t="s">
        <v>430</v>
      </c>
      <c r="AE112" s="120" t="s">
        <v>430</v>
      </c>
      <c r="AF112" s="124" t="s">
        <v>430</v>
      </c>
      <c r="AG112" s="142"/>
      <c r="AH112" s="306"/>
      <c r="AI112" s="119"/>
      <c r="AJ112" s="119"/>
      <c r="AK112" s="119"/>
      <c r="AL112" s="119"/>
      <c r="AM112" s="119"/>
      <c r="AN112" s="119"/>
      <c r="AO112" s="312"/>
      <c r="AP112" s="119"/>
      <c r="AQ112" s="119"/>
      <c r="AR112" s="119"/>
      <c r="AS112" s="119"/>
      <c r="AT112" s="119"/>
      <c r="AU112" s="312"/>
      <c r="AV112" s="312"/>
      <c r="AW112" s="312"/>
      <c r="AX112" s="312"/>
      <c r="AY112" s="313"/>
      <c r="AZ112" s="121"/>
      <c r="BA112" s="321"/>
      <c r="BB112" s="277"/>
      <c r="BC112" s="321"/>
      <c r="BD112" s="321"/>
      <c r="BE112" s="321"/>
      <c r="BF112" s="321"/>
      <c r="BG112" s="121"/>
      <c r="BH112" s="138"/>
      <c r="BI112" s="123"/>
      <c r="BJ112" s="138"/>
      <c r="BK112" s="138"/>
      <c r="BL112" s="138"/>
      <c r="BM112" s="123"/>
      <c r="BN112" s="138"/>
      <c r="BO112" s="123"/>
      <c r="BP112" s="123"/>
      <c r="BQ112" s="123"/>
      <c r="BR112" s="121"/>
      <c r="BS112" s="123"/>
      <c r="BT112" s="123"/>
      <c r="BU112" s="121"/>
      <c r="BV112" s="143"/>
    </row>
    <row r="113" spans="1:65" x14ac:dyDescent="0.25">
      <c r="BM113" s="25"/>
    </row>
    <row r="114" spans="1:65" x14ac:dyDescent="0.25">
      <c r="BM114" s="25"/>
    </row>
    <row r="115" spans="1:65" x14ac:dyDescent="0.25">
      <c r="BM115" s="25"/>
    </row>
    <row r="116" spans="1:65" hidden="1" x14ac:dyDescent="0.25">
      <c r="A116" s="484" t="s">
        <v>179</v>
      </c>
      <c r="BM116" s="25"/>
    </row>
    <row r="117" spans="1:65" x14ac:dyDescent="0.25">
      <c r="A117" s="484" t="s">
        <v>10280</v>
      </c>
      <c r="BM117" s="25"/>
    </row>
    <row r="118" spans="1:65" x14ac:dyDescent="0.25">
      <c r="A118" s="484"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7887-B10D-4E73-9243-D5760955AD72}">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3.45312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4" t="s">
        <v>43</v>
      </c>
    </row>
    <row r="3" spans="1:74" ht="20.5" x14ac:dyDescent="0.45">
      <c r="A3" s="23" t="s">
        <v>225</v>
      </c>
    </row>
    <row r="4" spans="1:74" x14ac:dyDescent="0.25">
      <c r="A4" s="484" t="s">
        <v>425</v>
      </c>
    </row>
    <row r="5" spans="1:74" ht="33" x14ac:dyDescent="0.25">
      <c r="A5" s="1155" t="s">
        <v>226</v>
      </c>
      <c r="B5" s="1115"/>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56"/>
      <c r="B6" s="1151"/>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227</v>
      </c>
      <c r="B7" s="46"/>
      <c r="C7" s="716"/>
      <c r="D7" s="46"/>
      <c r="E7" s="40"/>
      <c r="F7" s="46"/>
      <c r="G7" s="40"/>
      <c r="H7" s="69"/>
      <c r="I7" s="40"/>
      <c r="J7" s="40"/>
      <c r="K7" s="40"/>
      <c r="L7" s="40"/>
      <c r="M7" s="40"/>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33" t="s">
        <v>7475</v>
      </c>
      <c r="B8" s="365"/>
      <c r="C8" s="708">
        <v>41275</v>
      </c>
      <c r="D8" s="365"/>
      <c r="E8" s="334">
        <v>17816.3</v>
      </c>
      <c r="F8" s="365"/>
      <c r="G8" s="335">
        <v>596.61710000000005</v>
      </c>
      <c r="H8" s="366"/>
      <c r="I8" s="832">
        <v>0.56999999999999995</v>
      </c>
      <c r="J8" s="832">
        <v>7.98</v>
      </c>
      <c r="K8" s="832">
        <v>0.46</v>
      </c>
      <c r="L8" s="832">
        <v>0.49</v>
      </c>
      <c r="M8" s="336"/>
      <c r="N8" s="338">
        <v>22.913399999999999</v>
      </c>
      <c r="O8" s="336">
        <v>23.912500000000001</v>
      </c>
      <c r="P8" s="336">
        <v>16.660299999999999</v>
      </c>
      <c r="Q8" s="336">
        <v>13.3842</v>
      </c>
      <c r="R8" s="336">
        <v>13.261200000000001</v>
      </c>
      <c r="S8" s="336">
        <v>7.7450000000000001</v>
      </c>
      <c r="T8" s="336">
        <v>6.7682000000000002</v>
      </c>
      <c r="U8" s="340">
        <v>6.6605999999999996</v>
      </c>
      <c r="V8" s="336">
        <v>6.6676000000000002</v>
      </c>
      <c r="W8" s="336">
        <v>7.5072999999999999</v>
      </c>
      <c r="X8" s="336">
        <v>7.5670999999999999</v>
      </c>
      <c r="Y8" s="367">
        <v>6.6860999999999997</v>
      </c>
      <c r="Z8" s="336">
        <v>7.0877999999999997</v>
      </c>
      <c r="AA8" s="336">
        <v>25.271000000000001</v>
      </c>
      <c r="AB8" s="336">
        <v>7.7969999999999997</v>
      </c>
      <c r="AC8" s="336">
        <v>6.7435999999999998</v>
      </c>
      <c r="AD8" s="336">
        <v>6.6955</v>
      </c>
      <c r="AE8" s="336">
        <v>25.271000000000001</v>
      </c>
      <c r="AF8" s="336">
        <v>7.6966999999999999</v>
      </c>
      <c r="AG8" s="564"/>
      <c r="AH8" s="334">
        <v>1</v>
      </c>
      <c r="AI8" s="334">
        <v>1</v>
      </c>
      <c r="AJ8" s="334">
        <v>1</v>
      </c>
      <c r="AK8" s="334">
        <v>3</v>
      </c>
      <c r="AL8" s="334">
        <v>2</v>
      </c>
      <c r="AM8" s="334">
        <v>13</v>
      </c>
      <c r="AN8" s="334">
        <v>12</v>
      </c>
      <c r="AO8" s="566">
        <v>9</v>
      </c>
      <c r="AP8" s="334">
        <v>7</v>
      </c>
      <c r="AQ8" s="334">
        <v>3</v>
      </c>
      <c r="AR8" s="334">
        <v>2</v>
      </c>
      <c r="AS8" s="334">
        <v>4</v>
      </c>
      <c r="AT8" s="334">
        <v>2</v>
      </c>
      <c r="AU8" s="334">
        <v>1</v>
      </c>
      <c r="AV8" s="334">
        <v>13</v>
      </c>
      <c r="AW8" s="334">
        <v>12</v>
      </c>
      <c r="AX8" s="334">
        <v>8</v>
      </c>
      <c r="AY8" s="334">
        <v>1</v>
      </c>
      <c r="AZ8" s="579"/>
      <c r="BA8" s="948">
        <v>12.05</v>
      </c>
      <c r="BB8" s="832">
        <v>60.06</v>
      </c>
      <c r="BC8" s="832">
        <v>19.84</v>
      </c>
      <c r="BD8" s="832">
        <v>10.92</v>
      </c>
      <c r="BE8" s="367" t="s">
        <v>430</v>
      </c>
      <c r="BF8" s="949">
        <v>-2.87</v>
      </c>
      <c r="BG8" s="366"/>
      <c r="BH8" s="950">
        <v>-2.87</v>
      </c>
      <c r="BI8" s="832">
        <v>32.67</v>
      </c>
      <c r="BJ8" s="832">
        <v>6.9</v>
      </c>
      <c r="BK8" s="832">
        <v>51.25</v>
      </c>
      <c r="BL8" s="336" t="s">
        <v>430</v>
      </c>
      <c r="BM8" s="949">
        <v>4.66</v>
      </c>
      <c r="BN8" s="367" t="s">
        <v>430</v>
      </c>
      <c r="BO8" s="949">
        <v>7.4</v>
      </c>
      <c r="BP8" s="367" t="s">
        <v>430</v>
      </c>
      <c r="BQ8" s="367" t="s">
        <v>430</v>
      </c>
      <c r="BR8" s="605"/>
      <c r="BS8" s="365" t="s">
        <v>430</v>
      </c>
      <c r="BT8" s="340" t="s">
        <v>430</v>
      </c>
      <c r="BU8" s="567"/>
      <c r="BV8" s="366" t="s">
        <v>554</v>
      </c>
    </row>
    <row r="9" spans="1:74" x14ac:dyDescent="0.25">
      <c r="A9" s="333" t="s">
        <v>7476</v>
      </c>
      <c r="B9" s="365"/>
      <c r="C9" s="708">
        <v>43368</v>
      </c>
      <c r="D9" s="365"/>
      <c r="E9" s="334">
        <v>16283.7</v>
      </c>
      <c r="F9" s="365"/>
      <c r="G9" s="335">
        <v>16.501799999999999</v>
      </c>
      <c r="H9" s="366"/>
      <c r="I9" s="832">
        <v>0.75068000000000001</v>
      </c>
      <c r="J9" s="832">
        <v>7.61</v>
      </c>
      <c r="K9" s="832">
        <v>0.43014000000000002</v>
      </c>
      <c r="L9" s="832">
        <v>0.47122999999999998</v>
      </c>
      <c r="M9" s="336"/>
      <c r="N9" s="338">
        <v>21.910799999999998</v>
      </c>
      <c r="O9" s="336">
        <v>21.863099999999999</v>
      </c>
      <c r="P9" s="336">
        <v>16.101500000000001</v>
      </c>
      <c r="Q9" s="336">
        <v>13.2913</v>
      </c>
      <c r="R9" s="336">
        <v>12.8376</v>
      </c>
      <c r="S9" s="336">
        <v>7.3967000000000001</v>
      </c>
      <c r="T9" s="336">
        <v>6.5378999999999996</v>
      </c>
      <c r="U9" s="340">
        <v>6.4234</v>
      </c>
      <c r="V9" s="336">
        <v>6.4111000000000002</v>
      </c>
      <c r="W9" s="336">
        <v>7.1864999999999997</v>
      </c>
      <c r="X9" s="336">
        <v>7.2958999999999996</v>
      </c>
      <c r="Y9" s="367">
        <v>6.4678000000000004</v>
      </c>
      <c r="Z9" s="336" t="s">
        <v>430</v>
      </c>
      <c r="AA9" s="336">
        <v>23.1435</v>
      </c>
      <c r="AB9" s="336">
        <v>7.5042</v>
      </c>
      <c r="AC9" s="336">
        <v>6.5179999999999998</v>
      </c>
      <c r="AD9" s="336">
        <v>6.4432999999999998</v>
      </c>
      <c r="AE9" s="336">
        <v>23.1435</v>
      </c>
      <c r="AF9" s="336">
        <v>6.6563999999999997</v>
      </c>
      <c r="AG9" s="564"/>
      <c r="AH9" s="334">
        <v>2</v>
      </c>
      <c r="AI9" s="334">
        <v>9</v>
      </c>
      <c r="AJ9" s="334">
        <v>5</v>
      </c>
      <c r="AK9" s="334">
        <v>5</v>
      </c>
      <c r="AL9" s="334">
        <v>3</v>
      </c>
      <c r="AM9" s="334">
        <v>15</v>
      </c>
      <c r="AN9" s="334">
        <v>16</v>
      </c>
      <c r="AO9" s="566">
        <v>16</v>
      </c>
      <c r="AP9" s="334">
        <v>16</v>
      </c>
      <c r="AQ9" s="334">
        <v>14</v>
      </c>
      <c r="AR9" s="334">
        <v>13</v>
      </c>
      <c r="AS9" s="334">
        <v>13</v>
      </c>
      <c r="AT9" s="334" t="s">
        <v>430</v>
      </c>
      <c r="AU9" s="334">
        <v>4</v>
      </c>
      <c r="AV9" s="334">
        <v>15</v>
      </c>
      <c r="AW9" s="334">
        <v>16</v>
      </c>
      <c r="AX9" s="334">
        <v>16</v>
      </c>
      <c r="AY9" s="334">
        <v>4</v>
      </c>
      <c r="AZ9" s="579"/>
      <c r="BA9" s="948">
        <v>8.81</v>
      </c>
      <c r="BB9" s="832">
        <v>78.23</v>
      </c>
      <c r="BC9" s="832">
        <v>2.31</v>
      </c>
      <c r="BD9" s="832">
        <v>5.31</v>
      </c>
      <c r="BE9" s="367" t="s">
        <v>430</v>
      </c>
      <c r="BF9" s="949">
        <v>5.33</v>
      </c>
      <c r="BG9" s="366"/>
      <c r="BH9" s="950">
        <v>5.33</v>
      </c>
      <c r="BI9" s="832">
        <v>38.28</v>
      </c>
      <c r="BJ9" s="832">
        <v>8.23</v>
      </c>
      <c r="BK9" s="832">
        <v>39.340000000000003</v>
      </c>
      <c r="BL9" s="336" t="s">
        <v>430</v>
      </c>
      <c r="BM9" s="949">
        <v>1.96</v>
      </c>
      <c r="BN9" s="367" t="s">
        <v>430</v>
      </c>
      <c r="BO9" s="949">
        <v>6.86</v>
      </c>
      <c r="BP9" s="367" t="s">
        <v>430</v>
      </c>
      <c r="BQ9" s="367" t="s">
        <v>430</v>
      </c>
      <c r="BR9" s="459"/>
      <c r="BS9" s="365" t="s">
        <v>430</v>
      </c>
      <c r="BT9" s="340" t="s">
        <v>430</v>
      </c>
      <c r="BU9" s="567"/>
      <c r="BV9" s="366" t="s">
        <v>554</v>
      </c>
    </row>
    <row r="10" spans="1:74" s="106" customFormat="1" ht="11" x14ac:dyDescent="0.3">
      <c r="A10" s="835" t="s">
        <v>7477</v>
      </c>
      <c r="B10" s="836"/>
      <c r="C10" s="837">
        <v>41274</v>
      </c>
      <c r="D10" s="836"/>
      <c r="E10" s="838">
        <v>14181.4</v>
      </c>
      <c r="F10" s="836"/>
      <c r="G10" s="839">
        <v>47.931899999999999</v>
      </c>
      <c r="H10" s="841"/>
      <c r="I10" s="840">
        <v>0.51</v>
      </c>
      <c r="J10" s="840">
        <v>7.9</v>
      </c>
      <c r="K10" s="840">
        <v>0.4</v>
      </c>
      <c r="L10" s="840">
        <v>0.41</v>
      </c>
      <c r="M10" s="840"/>
      <c r="N10" s="842">
        <v>18.5138</v>
      </c>
      <c r="O10" s="840">
        <v>20.009499999999999</v>
      </c>
      <c r="P10" s="840">
        <v>16.029699999999998</v>
      </c>
      <c r="Q10" s="840">
        <v>12.620100000000001</v>
      </c>
      <c r="R10" s="840">
        <v>12.698399999999999</v>
      </c>
      <c r="S10" s="840">
        <v>7.1763000000000003</v>
      </c>
      <c r="T10" s="840">
        <v>6.7416999999999998</v>
      </c>
      <c r="U10" s="850">
        <v>6.5911999999999997</v>
      </c>
      <c r="V10" s="840">
        <v>6.4996999999999998</v>
      </c>
      <c r="W10" s="840">
        <v>7.2188999999999997</v>
      </c>
      <c r="X10" s="840">
        <v>7.2991000000000001</v>
      </c>
      <c r="Y10" s="846">
        <v>6.4827000000000004</v>
      </c>
      <c r="Z10" s="840">
        <v>6.7803000000000004</v>
      </c>
      <c r="AA10" s="840">
        <v>20.316500000000001</v>
      </c>
      <c r="AB10" s="840">
        <v>7.2782999999999998</v>
      </c>
      <c r="AC10" s="840">
        <v>6.7241</v>
      </c>
      <c r="AD10" s="840">
        <v>6.6181000000000001</v>
      </c>
      <c r="AE10" s="840">
        <v>20.316500000000001</v>
      </c>
      <c r="AF10" s="840">
        <v>7.3944999999999999</v>
      </c>
      <c r="AG10" s="951"/>
      <c r="AH10" s="838">
        <v>10</v>
      </c>
      <c r="AI10" s="838">
        <v>15</v>
      </c>
      <c r="AJ10" s="838">
        <v>6</v>
      </c>
      <c r="AK10" s="838">
        <v>12</v>
      </c>
      <c r="AL10" s="838">
        <v>9</v>
      </c>
      <c r="AM10" s="838">
        <v>16</v>
      </c>
      <c r="AN10" s="838">
        <v>14</v>
      </c>
      <c r="AO10" s="952">
        <v>11</v>
      </c>
      <c r="AP10" s="838">
        <v>11</v>
      </c>
      <c r="AQ10" s="838">
        <v>11</v>
      </c>
      <c r="AR10" s="838">
        <v>12</v>
      </c>
      <c r="AS10" s="838">
        <v>12</v>
      </c>
      <c r="AT10" s="838">
        <v>4</v>
      </c>
      <c r="AU10" s="838">
        <v>14</v>
      </c>
      <c r="AV10" s="838">
        <v>16</v>
      </c>
      <c r="AW10" s="838">
        <v>14</v>
      </c>
      <c r="AX10" s="838">
        <v>11</v>
      </c>
      <c r="AY10" s="838">
        <v>14</v>
      </c>
      <c r="AZ10" s="953"/>
      <c r="BA10" s="847">
        <v>13.33</v>
      </c>
      <c r="BB10" s="840">
        <v>67.150000000000006</v>
      </c>
      <c r="BC10" s="840">
        <v>10.130000000000001</v>
      </c>
      <c r="BD10" s="840">
        <v>5.79</v>
      </c>
      <c r="BE10" s="846" t="s">
        <v>430</v>
      </c>
      <c r="BF10" s="846">
        <v>3.6</v>
      </c>
      <c r="BG10" s="841"/>
      <c r="BH10" s="954">
        <v>3.6</v>
      </c>
      <c r="BI10" s="840">
        <v>37.46</v>
      </c>
      <c r="BJ10" s="840">
        <v>11.36</v>
      </c>
      <c r="BK10" s="840">
        <v>34.25</v>
      </c>
      <c r="BL10" s="840" t="s">
        <v>430</v>
      </c>
      <c r="BM10" s="846">
        <v>8.16</v>
      </c>
      <c r="BN10" s="846" t="s">
        <v>430</v>
      </c>
      <c r="BO10" s="846">
        <v>5.17</v>
      </c>
      <c r="BP10" s="846" t="s">
        <v>430</v>
      </c>
      <c r="BQ10" s="846" t="s">
        <v>430</v>
      </c>
      <c r="BR10" s="844"/>
      <c r="BS10" s="836" t="s">
        <v>430</v>
      </c>
      <c r="BT10" s="850" t="s">
        <v>430</v>
      </c>
      <c r="BU10" s="916"/>
      <c r="BV10" s="841" t="s">
        <v>554</v>
      </c>
    </row>
    <row r="11" spans="1:74" s="106" customFormat="1" x14ac:dyDescent="0.25">
      <c r="A11" s="341" t="s">
        <v>7478</v>
      </c>
      <c r="B11" s="369"/>
      <c r="C11" s="709">
        <v>41284</v>
      </c>
      <c r="D11" s="369"/>
      <c r="E11" s="342">
        <v>14514.7</v>
      </c>
      <c r="F11" s="369"/>
      <c r="G11" s="343">
        <v>32.0336</v>
      </c>
      <c r="H11" s="370"/>
      <c r="I11" s="832">
        <v>0.53</v>
      </c>
      <c r="J11" s="832">
        <v>7.79</v>
      </c>
      <c r="K11" s="832">
        <v>0.44</v>
      </c>
      <c r="L11" s="832">
        <v>0.48</v>
      </c>
      <c r="M11" s="344"/>
      <c r="N11" s="346">
        <v>20.749400000000001</v>
      </c>
      <c r="O11" s="344">
        <v>21.3447</v>
      </c>
      <c r="P11" s="344">
        <v>15.3787</v>
      </c>
      <c r="Q11" s="344">
        <v>13.021599999999999</v>
      </c>
      <c r="R11" s="344">
        <v>12.734</v>
      </c>
      <c r="S11" s="344">
        <v>7.7563000000000004</v>
      </c>
      <c r="T11" s="344">
        <v>6.9343000000000004</v>
      </c>
      <c r="U11" s="350">
        <v>6.7541000000000002</v>
      </c>
      <c r="V11" s="344">
        <v>6.7234999999999996</v>
      </c>
      <c r="W11" s="344">
        <v>7.41</v>
      </c>
      <c r="X11" s="344">
        <v>7.4809999999999999</v>
      </c>
      <c r="Y11" s="371">
        <v>6.7004000000000001</v>
      </c>
      <c r="Z11" s="344">
        <v>7.3693999999999997</v>
      </c>
      <c r="AA11" s="344">
        <v>22.531500000000001</v>
      </c>
      <c r="AB11" s="344">
        <v>7.8556999999999997</v>
      </c>
      <c r="AC11" s="344">
        <v>6.9177999999999997</v>
      </c>
      <c r="AD11" s="344">
        <v>6.7748999999999997</v>
      </c>
      <c r="AE11" s="344">
        <v>22.531500000000001</v>
      </c>
      <c r="AF11" s="344">
        <v>7.9390000000000001</v>
      </c>
      <c r="AG11" s="565"/>
      <c r="AH11" s="342">
        <v>4</v>
      </c>
      <c r="AI11" s="342">
        <v>11</v>
      </c>
      <c r="AJ11" s="342">
        <v>11</v>
      </c>
      <c r="AK11" s="342">
        <v>8</v>
      </c>
      <c r="AL11" s="342">
        <v>7</v>
      </c>
      <c r="AM11" s="342">
        <v>12</v>
      </c>
      <c r="AN11" s="342">
        <v>7</v>
      </c>
      <c r="AO11" s="568">
        <v>7</v>
      </c>
      <c r="AP11" s="342">
        <v>5</v>
      </c>
      <c r="AQ11" s="342">
        <v>6</v>
      </c>
      <c r="AR11" s="342">
        <v>6</v>
      </c>
      <c r="AS11" s="342">
        <v>3</v>
      </c>
      <c r="AT11" s="342">
        <v>1</v>
      </c>
      <c r="AU11" s="342">
        <v>6</v>
      </c>
      <c r="AV11" s="342">
        <v>12</v>
      </c>
      <c r="AW11" s="342">
        <v>7</v>
      </c>
      <c r="AX11" s="342">
        <v>7</v>
      </c>
      <c r="AY11" s="342">
        <v>6</v>
      </c>
      <c r="AZ11" s="580"/>
      <c r="BA11" s="948">
        <v>9.7799999999999994</v>
      </c>
      <c r="BB11" s="832">
        <v>68.430000000000007</v>
      </c>
      <c r="BC11" s="832">
        <v>7.49</v>
      </c>
      <c r="BD11" s="832">
        <v>9.6300000000000008</v>
      </c>
      <c r="BE11" s="949">
        <v>-14.06</v>
      </c>
      <c r="BF11" s="949">
        <v>4.67</v>
      </c>
      <c r="BG11" s="370"/>
      <c r="BH11" s="950">
        <v>4.67</v>
      </c>
      <c r="BI11" s="832">
        <v>38.49</v>
      </c>
      <c r="BJ11" s="832">
        <v>8.34</v>
      </c>
      <c r="BK11" s="832">
        <v>38.72</v>
      </c>
      <c r="BL11" s="344" t="s">
        <v>430</v>
      </c>
      <c r="BM11" s="949">
        <v>3.51</v>
      </c>
      <c r="BN11" s="371" t="s">
        <v>430</v>
      </c>
      <c r="BO11" s="949">
        <v>6.28</v>
      </c>
      <c r="BP11" s="371" t="s">
        <v>430</v>
      </c>
      <c r="BQ11" s="949">
        <v>-14.06</v>
      </c>
      <c r="BR11" s="462"/>
      <c r="BS11" s="369" t="s">
        <v>430</v>
      </c>
      <c r="BT11" s="350" t="s">
        <v>430</v>
      </c>
      <c r="BU11" s="426"/>
      <c r="BV11" s="370" t="s">
        <v>554</v>
      </c>
    </row>
    <row r="12" spans="1:74" s="106" customFormat="1" x14ac:dyDescent="0.25">
      <c r="A12" s="341" t="s">
        <v>7479</v>
      </c>
      <c r="B12" s="369"/>
      <c r="C12" s="709">
        <v>41275</v>
      </c>
      <c r="D12" s="369"/>
      <c r="E12" s="342">
        <v>11566.5</v>
      </c>
      <c r="F12" s="369"/>
      <c r="G12" s="343">
        <v>6484.4497000000001</v>
      </c>
      <c r="H12" s="370"/>
      <c r="I12" s="832">
        <v>0.71</v>
      </c>
      <c r="J12" s="832">
        <v>7.77</v>
      </c>
      <c r="K12" s="832">
        <v>0.43</v>
      </c>
      <c r="L12" s="832">
        <v>0.46</v>
      </c>
      <c r="M12" s="344"/>
      <c r="N12" s="346">
        <v>20.189499999999999</v>
      </c>
      <c r="O12" s="344">
        <v>21.9481</v>
      </c>
      <c r="P12" s="344">
        <v>15.858700000000001</v>
      </c>
      <c r="Q12" s="344">
        <v>12.9541</v>
      </c>
      <c r="R12" s="344">
        <v>12.835100000000001</v>
      </c>
      <c r="S12" s="344">
        <v>7.4930000000000003</v>
      </c>
      <c r="T12" s="344">
        <v>6.6931000000000003</v>
      </c>
      <c r="U12" s="350">
        <v>6.5254000000000003</v>
      </c>
      <c r="V12" s="344">
        <v>6.4535</v>
      </c>
      <c r="W12" s="344">
        <v>7.1506999999999996</v>
      </c>
      <c r="X12" s="344">
        <v>7.2451999999999996</v>
      </c>
      <c r="Y12" s="371">
        <v>6.3685</v>
      </c>
      <c r="Z12" s="344">
        <v>6.6056999999999997</v>
      </c>
      <c r="AA12" s="344">
        <v>21.9925</v>
      </c>
      <c r="AB12" s="344">
        <v>7.5629</v>
      </c>
      <c r="AC12" s="344">
        <v>6.6772999999999998</v>
      </c>
      <c r="AD12" s="344">
        <v>6.5465</v>
      </c>
      <c r="AE12" s="344">
        <v>21.9925</v>
      </c>
      <c r="AF12" s="344">
        <v>7.1875999999999998</v>
      </c>
      <c r="AG12" s="565"/>
      <c r="AH12" s="342">
        <v>6</v>
      </c>
      <c r="AI12" s="342">
        <v>8</v>
      </c>
      <c r="AJ12" s="342">
        <v>7</v>
      </c>
      <c r="AK12" s="342">
        <v>10</v>
      </c>
      <c r="AL12" s="342">
        <v>4</v>
      </c>
      <c r="AM12" s="342">
        <v>14</v>
      </c>
      <c r="AN12" s="342">
        <v>15</v>
      </c>
      <c r="AO12" s="568">
        <v>15</v>
      </c>
      <c r="AP12" s="342">
        <v>15</v>
      </c>
      <c r="AQ12" s="342">
        <v>15</v>
      </c>
      <c r="AR12" s="342">
        <v>15</v>
      </c>
      <c r="AS12" s="342">
        <v>15</v>
      </c>
      <c r="AT12" s="342">
        <v>7</v>
      </c>
      <c r="AU12" s="342">
        <v>9</v>
      </c>
      <c r="AV12" s="342">
        <v>14</v>
      </c>
      <c r="AW12" s="342">
        <v>15</v>
      </c>
      <c r="AX12" s="342">
        <v>15</v>
      </c>
      <c r="AY12" s="342">
        <v>9</v>
      </c>
      <c r="AZ12" s="580"/>
      <c r="BA12" s="948">
        <v>14.76</v>
      </c>
      <c r="BB12" s="832">
        <v>65.5</v>
      </c>
      <c r="BC12" s="832">
        <v>8.59</v>
      </c>
      <c r="BD12" s="832">
        <v>8.98</v>
      </c>
      <c r="BE12" s="949">
        <v>-27.82</v>
      </c>
      <c r="BF12" s="949">
        <v>2.17</v>
      </c>
      <c r="BG12" s="370"/>
      <c r="BH12" s="950">
        <v>2.17</v>
      </c>
      <c r="BI12" s="832">
        <v>44.85</v>
      </c>
      <c r="BJ12" s="832">
        <v>9.5500000000000007</v>
      </c>
      <c r="BK12" s="832">
        <v>28.67</v>
      </c>
      <c r="BL12" s="344" t="s">
        <v>430</v>
      </c>
      <c r="BM12" s="949">
        <v>4.51</v>
      </c>
      <c r="BN12" s="371" t="s">
        <v>430</v>
      </c>
      <c r="BO12" s="949">
        <v>10.25</v>
      </c>
      <c r="BP12" s="371" t="s">
        <v>430</v>
      </c>
      <c r="BQ12" s="949">
        <v>-27.82</v>
      </c>
      <c r="BR12" s="462"/>
      <c r="BS12" s="369" t="s">
        <v>430</v>
      </c>
      <c r="BT12" s="350" t="s">
        <v>430</v>
      </c>
      <c r="BU12" s="426"/>
      <c r="BV12" s="370" t="s">
        <v>554</v>
      </c>
    </row>
    <row r="13" spans="1:74" s="106" customFormat="1" x14ac:dyDescent="0.25">
      <c r="A13" s="341" t="s">
        <v>7480</v>
      </c>
      <c r="B13" s="369"/>
      <c r="C13" s="709">
        <v>41275</v>
      </c>
      <c r="D13" s="369"/>
      <c r="E13" s="342">
        <v>10242.200000000001</v>
      </c>
      <c r="F13" s="369"/>
      <c r="G13" s="343">
        <v>4760.6139000000003</v>
      </c>
      <c r="H13" s="370"/>
      <c r="I13" s="832">
        <v>0.59177999999999997</v>
      </c>
      <c r="J13" s="832">
        <v>7.83</v>
      </c>
      <c r="K13" s="832">
        <v>0.41918</v>
      </c>
      <c r="L13" s="832">
        <v>0.45205000000000001</v>
      </c>
      <c r="M13" s="344"/>
      <c r="N13" s="346">
        <v>18.051100000000002</v>
      </c>
      <c r="O13" s="344">
        <v>20.152999999999999</v>
      </c>
      <c r="P13" s="344">
        <v>14.6084</v>
      </c>
      <c r="Q13" s="344">
        <v>12.840299999999999</v>
      </c>
      <c r="R13" s="344">
        <v>12.528499999999999</v>
      </c>
      <c r="S13" s="344">
        <v>8.2697000000000003</v>
      </c>
      <c r="T13" s="344">
        <v>7.3140999999999998</v>
      </c>
      <c r="U13" s="350">
        <v>7.0682</v>
      </c>
      <c r="V13" s="344">
        <v>6.9776999999999996</v>
      </c>
      <c r="W13" s="344">
        <v>7.5833000000000004</v>
      </c>
      <c r="X13" s="344">
        <v>7.6467999999999998</v>
      </c>
      <c r="Y13" s="371">
        <v>7.4340000000000002</v>
      </c>
      <c r="Z13" s="344">
        <v>6.6692999999999998</v>
      </c>
      <c r="AA13" s="344">
        <v>21.5169</v>
      </c>
      <c r="AB13" s="344">
        <v>8.3460999999999999</v>
      </c>
      <c r="AC13" s="344">
        <v>7.3011999999999997</v>
      </c>
      <c r="AD13" s="344">
        <v>7.0909000000000004</v>
      </c>
      <c r="AE13" s="344">
        <v>21.5169</v>
      </c>
      <c r="AF13" s="344">
        <v>7.2314999999999996</v>
      </c>
      <c r="AG13" s="565"/>
      <c r="AH13" s="342">
        <v>12</v>
      </c>
      <c r="AI13" s="342">
        <v>14</v>
      </c>
      <c r="AJ13" s="342">
        <v>14</v>
      </c>
      <c r="AK13" s="342">
        <v>11</v>
      </c>
      <c r="AL13" s="342">
        <v>11</v>
      </c>
      <c r="AM13" s="342">
        <v>5</v>
      </c>
      <c r="AN13" s="342">
        <v>2</v>
      </c>
      <c r="AO13" s="568">
        <v>1</v>
      </c>
      <c r="AP13" s="342">
        <v>1</v>
      </c>
      <c r="AQ13" s="342">
        <v>1</v>
      </c>
      <c r="AR13" s="342">
        <v>1</v>
      </c>
      <c r="AS13" s="342">
        <v>1</v>
      </c>
      <c r="AT13" s="342">
        <v>5</v>
      </c>
      <c r="AU13" s="342">
        <v>11</v>
      </c>
      <c r="AV13" s="342">
        <v>5</v>
      </c>
      <c r="AW13" s="342">
        <v>2</v>
      </c>
      <c r="AX13" s="342">
        <v>1</v>
      </c>
      <c r="AY13" s="342">
        <v>11</v>
      </c>
      <c r="AZ13" s="580"/>
      <c r="BA13" s="948">
        <v>9.0399999999999991</v>
      </c>
      <c r="BB13" s="832">
        <v>56.81</v>
      </c>
      <c r="BC13" s="832">
        <v>9.06</v>
      </c>
      <c r="BD13" s="832">
        <v>19.13</v>
      </c>
      <c r="BE13" s="949">
        <v>0.04</v>
      </c>
      <c r="BF13" s="949">
        <v>5.93</v>
      </c>
      <c r="BG13" s="370"/>
      <c r="BH13" s="950">
        <v>5.91</v>
      </c>
      <c r="BI13" s="832">
        <v>31.54</v>
      </c>
      <c r="BJ13" s="832">
        <v>4.24</v>
      </c>
      <c r="BK13" s="832">
        <v>48.39</v>
      </c>
      <c r="BL13" s="344" t="s">
        <v>430</v>
      </c>
      <c r="BM13" s="949">
        <v>0.46</v>
      </c>
      <c r="BN13" s="949">
        <v>0.83</v>
      </c>
      <c r="BO13" s="949">
        <v>8.58</v>
      </c>
      <c r="BP13" s="371" t="s">
        <v>430</v>
      </c>
      <c r="BQ13" s="949">
        <v>0.04</v>
      </c>
      <c r="BR13" s="462"/>
      <c r="BS13" s="369" t="s">
        <v>430</v>
      </c>
      <c r="BT13" s="350" t="s">
        <v>430</v>
      </c>
      <c r="BU13" s="426"/>
      <c r="BV13" s="370" t="s">
        <v>554</v>
      </c>
    </row>
    <row r="14" spans="1:74" s="106" customFormat="1" x14ac:dyDescent="0.25">
      <c r="A14" s="341" t="s">
        <v>7481</v>
      </c>
      <c r="B14" s="369"/>
      <c r="C14" s="709">
        <v>43353</v>
      </c>
      <c r="D14" s="369"/>
      <c r="E14" s="342">
        <v>4962.9399999999996</v>
      </c>
      <c r="F14" s="369"/>
      <c r="G14" s="343">
        <v>16.707999999999998</v>
      </c>
      <c r="H14" s="370"/>
      <c r="I14" s="832">
        <v>0.49314999999999998</v>
      </c>
      <c r="J14" s="832">
        <v>7.68</v>
      </c>
      <c r="K14" s="832">
        <v>0.44384000000000001</v>
      </c>
      <c r="L14" s="832">
        <v>0.47944999999999999</v>
      </c>
      <c r="M14" s="344"/>
      <c r="N14" s="346">
        <v>19.890499999999999</v>
      </c>
      <c r="O14" s="344">
        <v>22.250499999999999</v>
      </c>
      <c r="P14" s="344">
        <v>16.216200000000001</v>
      </c>
      <c r="Q14" s="344">
        <v>13.047599999999999</v>
      </c>
      <c r="R14" s="344">
        <v>12.618</v>
      </c>
      <c r="S14" s="344">
        <v>7.9368999999999996</v>
      </c>
      <c r="T14" s="344">
        <v>6.9546000000000001</v>
      </c>
      <c r="U14" s="350">
        <v>6.7756999999999996</v>
      </c>
      <c r="V14" s="344">
        <v>6.7351000000000001</v>
      </c>
      <c r="W14" s="344">
        <v>7.4185999999999996</v>
      </c>
      <c r="X14" s="344">
        <v>7.4943999999999997</v>
      </c>
      <c r="Y14" s="371">
        <v>6.6725000000000003</v>
      </c>
      <c r="Z14" s="344" t="s">
        <v>430</v>
      </c>
      <c r="AA14" s="344">
        <v>22.857500000000002</v>
      </c>
      <c r="AB14" s="344">
        <v>8.0619999999999994</v>
      </c>
      <c r="AC14" s="344">
        <v>6.9577999999999998</v>
      </c>
      <c r="AD14" s="344">
        <v>6.8151000000000002</v>
      </c>
      <c r="AE14" s="344">
        <v>22.857500000000002</v>
      </c>
      <c r="AF14" s="344">
        <v>6.7897999999999996</v>
      </c>
      <c r="AG14" s="565"/>
      <c r="AH14" s="342">
        <v>7</v>
      </c>
      <c r="AI14" s="342">
        <v>6</v>
      </c>
      <c r="AJ14" s="342">
        <v>4</v>
      </c>
      <c r="AK14" s="342">
        <v>7</v>
      </c>
      <c r="AL14" s="342">
        <v>10</v>
      </c>
      <c r="AM14" s="342">
        <v>8</v>
      </c>
      <c r="AN14" s="342">
        <v>6</v>
      </c>
      <c r="AO14" s="568">
        <v>5</v>
      </c>
      <c r="AP14" s="342">
        <v>4</v>
      </c>
      <c r="AQ14" s="342">
        <v>5</v>
      </c>
      <c r="AR14" s="342">
        <v>5</v>
      </c>
      <c r="AS14" s="342">
        <v>5</v>
      </c>
      <c r="AT14" s="342" t="s">
        <v>430</v>
      </c>
      <c r="AU14" s="342">
        <v>5</v>
      </c>
      <c r="AV14" s="342">
        <v>8</v>
      </c>
      <c r="AW14" s="342">
        <v>6</v>
      </c>
      <c r="AX14" s="342">
        <v>5</v>
      </c>
      <c r="AY14" s="342">
        <v>5</v>
      </c>
      <c r="AZ14" s="580"/>
      <c r="BA14" s="948">
        <v>1.93</v>
      </c>
      <c r="BB14" s="832">
        <v>62.43</v>
      </c>
      <c r="BC14" s="832">
        <v>12.51</v>
      </c>
      <c r="BD14" s="832">
        <v>10.59</v>
      </c>
      <c r="BE14" s="949">
        <v>0.01</v>
      </c>
      <c r="BF14" s="949">
        <v>12.53</v>
      </c>
      <c r="BG14" s="370"/>
      <c r="BH14" s="950">
        <v>12.53</v>
      </c>
      <c r="BI14" s="832">
        <v>44.97</v>
      </c>
      <c r="BJ14" s="832">
        <v>4.3499999999999996</v>
      </c>
      <c r="BK14" s="832">
        <v>36.21</v>
      </c>
      <c r="BL14" s="344" t="s">
        <v>430</v>
      </c>
      <c r="BM14" s="949">
        <v>0.16</v>
      </c>
      <c r="BN14" s="371" t="s">
        <v>430</v>
      </c>
      <c r="BO14" s="949">
        <v>1.77</v>
      </c>
      <c r="BP14" s="371" t="s">
        <v>430</v>
      </c>
      <c r="BQ14" s="949">
        <v>0.01</v>
      </c>
      <c r="BR14" s="462"/>
      <c r="BS14" s="369" t="s">
        <v>430</v>
      </c>
      <c r="BT14" s="350" t="s">
        <v>430</v>
      </c>
      <c r="BU14" s="426"/>
      <c r="BV14" s="370" t="s">
        <v>554</v>
      </c>
    </row>
    <row r="15" spans="1:74" s="106" customFormat="1" x14ac:dyDescent="0.25">
      <c r="A15" s="341" t="s">
        <v>7482</v>
      </c>
      <c r="B15" s="369"/>
      <c r="C15" s="709">
        <v>43487</v>
      </c>
      <c r="D15" s="369"/>
      <c r="E15" s="342">
        <v>5339.81</v>
      </c>
      <c r="F15" s="369"/>
      <c r="G15" s="343">
        <v>15.9559</v>
      </c>
      <c r="H15" s="370"/>
      <c r="I15" s="832">
        <v>0.54329000000000005</v>
      </c>
      <c r="J15" s="832">
        <v>7.15</v>
      </c>
      <c r="K15" s="832">
        <v>0.42821999999999999</v>
      </c>
      <c r="L15" s="832">
        <v>0.43973000000000001</v>
      </c>
      <c r="M15" s="344"/>
      <c r="N15" s="346">
        <v>18.996600000000001</v>
      </c>
      <c r="O15" s="344">
        <v>22.536000000000001</v>
      </c>
      <c r="P15" s="344">
        <v>16.489699999999999</v>
      </c>
      <c r="Q15" s="344">
        <v>13.385199999999999</v>
      </c>
      <c r="R15" s="344">
        <v>12.7987</v>
      </c>
      <c r="S15" s="344">
        <v>8.4131</v>
      </c>
      <c r="T15" s="344">
        <v>7.3757000000000001</v>
      </c>
      <c r="U15" s="350">
        <v>7.0612000000000004</v>
      </c>
      <c r="V15" s="344">
        <v>6.9508999999999999</v>
      </c>
      <c r="W15" s="344">
        <v>7.524</v>
      </c>
      <c r="X15" s="344">
        <v>7.5568999999999997</v>
      </c>
      <c r="Y15" s="371">
        <v>6.6711999999999998</v>
      </c>
      <c r="Z15" s="344" t="s">
        <v>430</v>
      </c>
      <c r="AA15" s="344">
        <v>24.509699999999999</v>
      </c>
      <c r="AB15" s="344">
        <v>8.5426000000000002</v>
      </c>
      <c r="AC15" s="344">
        <v>7.3514999999999997</v>
      </c>
      <c r="AD15" s="344">
        <v>7.0843999999999996</v>
      </c>
      <c r="AE15" s="344">
        <v>24.509699999999999</v>
      </c>
      <c r="AF15" s="344">
        <v>6.4756</v>
      </c>
      <c r="AG15" s="565"/>
      <c r="AH15" s="342">
        <v>9</v>
      </c>
      <c r="AI15" s="342">
        <v>4</v>
      </c>
      <c r="AJ15" s="342">
        <v>2</v>
      </c>
      <c r="AK15" s="342">
        <v>2</v>
      </c>
      <c r="AL15" s="342">
        <v>6</v>
      </c>
      <c r="AM15" s="342">
        <v>2</v>
      </c>
      <c r="AN15" s="342">
        <v>1</v>
      </c>
      <c r="AO15" s="568">
        <v>2</v>
      </c>
      <c r="AP15" s="342">
        <v>2</v>
      </c>
      <c r="AQ15" s="342">
        <v>2</v>
      </c>
      <c r="AR15" s="342">
        <v>3</v>
      </c>
      <c r="AS15" s="342">
        <v>6</v>
      </c>
      <c r="AT15" s="342" t="s">
        <v>430</v>
      </c>
      <c r="AU15" s="342">
        <v>3</v>
      </c>
      <c r="AV15" s="342">
        <v>2</v>
      </c>
      <c r="AW15" s="342">
        <v>1</v>
      </c>
      <c r="AX15" s="342">
        <v>2</v>
      </c>
      <c r="AY15" s="342">
        <v>3</v>
      </c>
      <c r="AZ15" s="580"/>
      <c r="BA15" s="463">
        <v>2.56</v>
      </c>
      <c r="BB15" s="344">
        <v>75.36</v>
      </c>
      <c r="BC15" s="344">
        <v>5.33</v>
      </c>
      <c r="BD15" s="344">
        <v>10.46</v>
      </c>
      <c r="BE15" s="371">
        <v>16.16</v>
      </c>
      <c r="BF15" s="371">
        <v>-9.8699999999999992</v>
      </c>
      <c r="BG15" s="370"/>
      <c r="BH15" s="590">
        <v>-9.8699999999999992</v>
      </c>
      <c r="BI15" s="344">
        <v>49.06</v>
      </c>
      <c r="BJ15" s="344">
        <v>10.07</v>
      </c>
      <c r="BK15" s="344">
        <v>32.020000000000003</v>
      </c>
      <c r="BL15" s="344" t="s">
        <v>430</v>
      </c>
      <c r="BM15" s="371" t="s">
        <v>430</v>
      </c>
      <c r="BN15" s="371" t="s">
        <v>430</v>
      </c>
      <c r="BO15" s="371">
        <v>2.56</v>
      </c>
      <c r="BP15" s="371" t="s">
        <v>430</v>
      </c>
      <c r="BQ15" s="371">
        <v>16.16</v>
      </c>
      <c r="BR15" s="462"/>
      <c r="BS15" s="369">
        <v>6.0561782106056201</v>
      </c>
      <c r="BT15" s="350">
        <v>13.345698031334599</v>
      </c>
      <c r="BU15" s="426"/>
      <c r="BV15" s="370" t="s">
        <v>554</v>
      </c>
    </row>
    <row r="16" spans="1:74" s="106" customFormat="1" x14ac:dyDescent="0.25">
      <c r="A16" s="341" t="s">
        <v>7483</v>
      </c>
      <c r="B16" s="369"/>
      <c r="C16" s="709">
        <v>41275</v>
      </c>
      <c r="D16" s="369"/>
      <c r="E16" s="342">
        <v>3923.97</v>
      </c>
      <c r="F16" s="369"/>
      <c r="G16" s="343">
        <v>3956.9151999999999</v>
      </c>
      <c r="H16" s="370"/>
      <c r="I16" s="832">
        <v>0.65</v>
      </c>
      <c r="J16" s="832">
        <v>7.72</v>
      </c>
      <c r="K16" s="832">
        <v>0.44</v>
      </c>
      <c r="L16" s="832">
        <v>0.48</v>
      </c>
      <c r="M16" s="344"/>
      <c r="N16" s="346">
        <v>20.546800000000001</v>
      </c>
      <c r="O16" s="344">
        <v>21.9727</v>
      </c>
      <c r="P16" s="344">
        <v>15.4512</v>
      </c>
      <c r="Q16" s="344">
        <v>13.162599999999999</v>
      </c>
      <c r="R16" s="344">
        <v>12.8324</v>
      </c>
      <c r="S16" s="344">
        <v>8.3027999999999995</v>
      </c>
      <c r="T16" s="344">
        <v>7.0332999999999997</v>
      </c>
      <c r="U16" s="350">
        <v>6.7629999999999999</v>
      </c>
      <c r="V16" s="344">
        <v>6.6513</v>
      </c>
      <c r="W16" s="344">
        <v>7.3929</v>
      </c>
      <c r="X16" s="344">
        <v>7.4778000000000002</v>
      </c>
      <c r="Y16" s="371">
        <v>6.5522</v>
      </c>
      <c r="Z16" s="344">
        <v>6.4767999999999999</v>
      </c>
      <c r="AA16" s="344">
        <v>22.303599999999999</v>
      </c>
      <c r="AB16" s="344">
        <v>8.4277999999999995</v>
      </c>
      <c r="AC16" s="344">
        <v>7.0148999999999999</v>
      </c>
      <c r="AD16" s="344">
        <v>6.7880000000000003</v>
      </c>
      <c r="AE16" s="344">
        <v>22.303599999999999</v>
      </c>
      <c r="AF16" s="344">
        <v>7.1371000000000002</v>
      </c>
      <c r="AG16" s="565"/>
      <c r="AH16" s="342">
        <v>5</v>
      </c>
      <c r="AI16" s="342">
        <v>7</v>
      </c>
      <c r="AJ16" s="342">
        <v>9</v>
      </c>
      <c r="AK16" s="342">
        <v>6</v>
      </c>
      <c r="AL16" s="342">
        <v>5</v>
      </c>
      <c r="AM16" s="342">
        <v>4</v>
      </c>
      <c r="AN16" s="342">
        <v>5</v>
      </c>
      <c r="AO16" s="568">
        <v>6</v>
      </c>
      <c r="AP16" s="342">
        <v>8</v>
      </c>
      <c r="AQ16" s="342">
        <v>7</v>
      </c>
      <c r="AR16" s="342">
        <v>7</v>
      </c>
      <c r="AS16" s="342">
        <v>8</v>
      </c>
      <c r="AT16" s="342">
        <v>8</v>
      </c>
      <c r="AU16" s="342">
        <v>8</v>
      </c>
      <c r="AV16" s="342">
        <v>4</v>
      </c>
      <c r="AW16" s="342">
        <v>5</v>
      </c>
      <c r="AX16" s="342">
        <v>6</v>
      </c>
      <c r="AY16" s="342">
        <v>8</v>
      </c>
      <c r="AZ16" s="580"/>
      <c r="BA16" s="948">
        <v>8.33</v>
      </c>
      <c r="BB16" s="832">
        <v>68.67</v>
      </c>
      <c r="BC16" s="832">
        <v>12.67</v>
      </c>
      <c r="BD16" s="832">
        <v>6.37</v>
      </c>
      <c r="BE16" s="371" t="s">
        <v>430</v>
      </c>
      <c r="BF16" s="949">
        <v>3.97</v>
      </c>
      <c r="BG16" s="370"/>
      <c r="BH16" s="950">
        <v>3.87</v>
      </c>
      <c r="BI16" s="832">
        <v>51.89</v>
      </c>
      <c r="BJ16" s="832">
        <v>9.25</v>
      </c>
      <c r="BK16" s="832">
        <v>26.56</v>
      </c>
      <c r="BL16" s="344" t="s">
        <v>430</v>
      </c>
      <c r="BM16" s="949">
        <v>3.64</v>
      </c>
      <c r="BN16" s="371" t="s">
        <v>430</v>
      </c>
      <c r="BO16" s="949">
        <v>4.6900000000000004</v>
      </c>
      <c r="BP16" s="371" t="s">
        <v>430</v>
      </c>
      <c r="BQ16" s="949">
        <v>0.09</v>
      </c>
      <c r="BR16" s="462"/>
      <c r="BS16" s="369" t="s">
        <v>430</v>
      </c>
      <c r="BT16" s="350" t="s">
        <v>430</v>
      </c>
      <c r="BU16" s="426"/>
      <c r="BV16" s="370" t="s">
        <v>554</v>
      </c>
    </row>
    <row r="17" spans="1:74" s="106" customFormat="1" x14ac:dyDescent="0.25">
      <c r="A17" s="341" t="s">
        <v>7484</v>
      </c>
      <c r="B17" s="369"/>
      <c r="C17" s="709">
        <v>43299</v>
      </c>
      <c r="D17" s="369"/>
      <c r="E17" s="342">
        <v>4234.12</v>
      </c>
      <c r="F17" s="369"/>
      <c r="G17" s="343">
        <v>16.434799999999999</v>
      </c>
      <c r="H17" s="370"/>
      <c r="I17" s="832">
        <v>0.52054999999999996</v>
      </c>
      <c r="J17" s="832">
        <v>7.51</v>
      </c>
      <c r="K17" s="832">
        <v>0.44384000000000001</v>
      </c>
      <c r="L17" s="832">
        <v>0.45479000000000003</v>
      </c>
      <c r="M17" s="344"/>
      <c r="N17" s="346">
        <v>19.332000000000001</v>
      </c>
      <c r="O17" s="344">
        <v>21.432300000000001</v>
      </c>
      <c r="P17" s="344">
        <v>15.177899999999999</v>
      </c>
      <c r="Q17" s="344">
        <v>12.9612</v>
      </c>
      <c r="R17" s="344">
        <v>12.4597</v>
      </c>
      <c r="S17" s="344">
        <v>8.0079999999999991</v>
      </c>
      <c r="T17" s="344">
        <v>6.8247999999999998</v>
      </c>
      <c r="U17" s="350">
        <v>6.5632000000000001</v>
      </c>
      <c r="V17" s="344">
        <v>6.4905999999999997</v>
      </c>
      <c r="W17" s="344">
        <v>7.1471</v>
      </c>
      <c r="X17" s="344">
        <v>7.2278000000000002</v>
      </c>
      <c r="Y17" s="371">
        <v>6.3494000000000002</v>
      </c>
      <c r="Z17" s="344" t="s">
        <v>430</v>
      </c>
      <c r="AA17" s="344">
        <v>21.011600000000001</v>
      </c>
      <c r="AB17" s="344">
        <v>8.0594999999999999</v>
      </c>
      <c r="AC17" s="344">
        <v>6.8124000000000002</v>
      </c>
      <c r="AD17" s="344">
        <v>6.5961999999999996</v>
      </c>
      <c r="AE17" s="344">
        <v>21.011600000000001</v>
      </c>
      <c r="AF17" s="344">
        <v>6.4389000000000003</v>
      </c>
      <c r="AG17" s="565"/>
      <c r="AH17" s="342">
        <v>8</v>
      </c>
      <c r="AI17" s="342">
        <v>10</v>
      </c>
      <c r="AJ17" s="342">
        <v>12</v>
      </c>
      <c r="AK17" s="342">
        <v>9</v>
      </c>
      <c r="AL17" s="342">
        <v>12</v>
      </c>
      <c r="AM17" s="342">
        <v>7</v>
      </c>
      <c r="AN17" s="342">
        <v>11</v>
      </c>
      <c r="AO17" s="568">
        <v>13</v>
      </c>
      <c r="AP17" s="342">
        <v>12</v>
      </c>
      <c r="AQ17" s="342">
        <v>16</v>
      </c>
      <c r="AR17" s="342">
        <v>16</v>
      </c>
      <c r="AS17" s="342">
        <v>16</v>
      </c>
      <c r="AT17" s="342" t="s">
        <v>430</v>
      </c>
      <c r="AU17" s="342">
        <v>12</v>
      </c>
      <c r="AV17" s="342">
        <v>9</v>
      </c>
      <c r="AW17" s="342">
        <v>10</v>
      </c>
      <c r="AX17" s="342">
        <v>13</v>
      </c>
      <c r="AY17" s="342">
        <v>12</v>
      </c>
      <c r="AZ17" s="580"/>
      <c r="BA17" s="948">
        <v>7.27</v>
      </c>
      <c r="BB17" s="832">
        <v>81.400000000000006</v>
      </c>
      <c r="BC17" s="832">
        <v>2.35</v>
      </c>
      <c r="BD17" s="344" t="s">
        <v>430</v>
      </c>
      <c r="BE17" s="949">
        <v>0.01</v>
      </c>
      <c r="BF17" s="949">
        <v>8.9600000000000009</v>
      </c>
      <c r="BG17" s="370"/>
      <c r="BH17" s="950">
        <v>8.93</v>
      </c>
      <c r="BI17" s="832">
        <v>47.65</v>
      </c>
      <c r="BJ17" s="832">
        <v>3.28</v>
      </c>
      <c r="BK17" s="832">
        <v>32.83</v>
      </c>
      <c r="BL17" s="344" t="s">
        <v>430</v>
      </c>
      <c r="BM17" s="949">
        <v>1.1299999999999999</v>
      </c>
      <c r="BN17" s="371" t="s">
        <v>430</v>
      </c>
      <c r="BO17" s="949">
        <v>6.14</v>
      </c>
      <c r="BP17" s="371" t="s">
        <v>430</v>
      </c>
      <c r="BQ17" s="949">
        <v>0.01</v>
      </c>
      <c r="BR17" s="462"/>
      <c r="BS17" s="369" t="s">
        <v>430</v>
      </c>
      <c r="BT17" s="350" t="s">
        <v>430</v>
      </c>
      <c r="BU17" s="426"/>
      <c r="BV17" s="370" t="s">
        <v>554</v>
      </c>
    </row>
    <row r="18" spans="1:74" s="106" customFormat="1" x14ac:dyDescent="0.25">
      <c r="A18" s="341" t="s">
        <v>7485</v>
      </c>
      <c r="B18" s="369"/>
      <c r="C18" s="709">
        <v>41275</v>
      </c>
      <c r="D18" s="369"/>
      <c r="E18" s="342">
        <v>3176.76</v>
      </c>
      <c r="F18" s="369"/>
      <c r="G18" s="343">
        <v>4855.8167999999996</v>
      </c>
      <c r="H18" s="370"/>
      <c r="I18" s="832">
        <v>0.46300999999999998</v>
      </c>
      <c r="J18" s="832">
        <v>7.61</v>
      </c>
      <c r="K18" s="832">
        <v>0.33699000000000001</v>
      </c>
      <c r="L18" s="832">
        <v>0.41918</v>
      </c>
      <c r="M18" s="344"/>
      <c r="N18" s="346">
        <v>18.0747</v>
      </c>
      <c r="O18" s="344">
        <v>20.225100000000001</v>
      </c>
      <c r="P18" s="344">
        <v>14.480700000000001</v>
      </c>
      <c r="Q18" s="344">
        <v>12.5764</v>
      </c>
      <c r="R18" s="344">
        <v>11.9931</v>
      </c>
      <c r="S18" s="344">
        <v>7.8697999999999997</v>
      </c>
      <c r="T18" s="344">
        <v>6.8373999999999997</v>
      </c>
      <c r="U18" s="350">
        <v>6.6661000000000001</v>
      </c>
      <c r="V18" s="344">
        <v>6.59</v>
      </c>
      <c r="W18" s="344">
        <v>7.298</v>
      </c>
      <c r="X18" s="344">
        <v>7.3815999999999997</v>
      </c>
      <c r="Y18" s="371">
        <v>7.0864000000000003</v>
      </c>
      <c r="Z18" s="344">
        <v>6.6577000000000002</v>
      </c>
      <c r="AA18" s="344">
        <v>20.3431</v>
      </c>
      <c r="AB18" s="344">
        <v>8.0275999999999996</v>
      </c>
      <c r="AC18" s="344">
        <v>6.8273000000000001</v>
      </c>
      <c r="AD18" s="344">
        <v>6.6946000000000003</v>
      </c>
      <c r="AE18" s="344">
        <v>20.3431</v>
      </c>
      <c r="AF18" s="344">
        <v>7.4161000000000001</v>
      </c>
      <c r="AG18" s="565"/>
      <c r="AH18" s="342">
        <v>11</v>
      </c>
      <c r="AI18" s="342">
        <v>13</v>
      </c>
      <c r="AJ18" s="342">
        <v>15</v>
      </c>
      <c r="AK18" s="342">
        <v>13</v>
      </c>
      <c r="AL18" s="342">
        <v>14</v>
      </c>
      <c r="AM18" s="342">
        <v>10</v>
      </c>
      <c r="AN18" s="342">
        <v>9</v>
      </c>
      <c r="AO18" s="568">
        <v>8</v>
      </c>
      <c r="AP18" s="342">
        <v>9</v>
      </c>
      <c r="AQ18" s="342">
        <v>9</v>
      </c>
      <c r="AR18" s="342">
        <v>9</v>
      </c>
      <c r="AS18" s="342">
        <v>2</v>
      </c>
      <c r="AT18" s="342">
        <v>6</v>
      </c>
      <c r="AU18" s="342">
        <v>13</v>
      </c>
      <c r="AV18" s="342">
        <v>10</v>
      </c>
      <c r="AW18" s="342">
        <v>9</v>
      </c>
      <c r="AX18" s="342">
        <v>9</v>
      </c>
      <c r="AY18" s="342">
        <v>13</v>
      </c>
      <c r="AZ18" s="580"/>
      <c r="BA18" s="948">
        <v>5.62</v>
      </c>
      <c r="BB18" s="832">
        <v>62.96</v>
      </c>
      <c r="BC18" s="832">
        <v>11.48</v>
      </c>
      <c r="BD18" s="832">
        <v>8.59</v>
      </c>
      <c r="BE18" s="371" t="s">
        <v>430</v>
      </c>
      <c r="BF18" s="949">
        <v>11.35</v>
      </c>
      <c r="BG18" s="370"/>
      <c r="BH18" s="950">
        <v>11.35</v>
      </c>
      <c r="BI18" s="832">
        <v>41.74</v>
      </c>
      <c r="BJ18" s="832">
        <v>6.62</v>
      </c>
      <c r="BK18" s="832">
        <v>34.68</v>
      </c>
      <c r="BL18" s="344" t="s">
        <v>430</v>
      </c>
      <c r="BM18" s="949">
        <v>1.26</v>
      </c>
      <c r="BN18" s="371" t="s">
        <v>430</v>
      </c>
      <c r="BO18" s="949">
        <v>4.3600000000000003</v>
      </c>
      <c r="BP18" s="371" t="s">
        <v>430</v>
      </c>
      <c r="BQ18" s="371" t="s">
        <v>430</v>
      </c>
      <c r="BR18" s="462"/>
      <c r="BS18" s="369" t="s">
        <v>430</v>
      </c>
      <c r="BT18" s="350" t="s">
        <v>430</v>
      </c>
      <c r="BU18" s="426"/>
      <c r="BV18" s="370" t="s">
        <v>554</v>
      </c>
    </row>
    <row r="19" spans="1:74" s="106" customFormat="1" x14ac:dyDescent="0.25">
      <c r="A19" s="341" t="s">
        <v>7486</v>
      </c>
      <c r="B19" s="369"/>
      <c r="C19" s="709">
        <v>43859</v>
      </c>
      <c r="D19" s="369"/>
      <c r="E19" s="342">
        <v>3649.82</v>
      </c>
      <c r="F19" s="369"/>
      <c r="G19" s="343">
        <v>1464.5452</v>
      </c>
      <c r="H19" s="370"/>
      <c r="I19" s="832">
        <v>0.48493000000000003</v>
      </c>
      <c r="J19" s="832">
        <v>7.41</v>
      </c>
      <c r="K19" s="832">
        <v>0.45040999999999998</v>
      </c>
      <c r="L19" s="832">
        <v>0.47342000000000001</v>
      </c>
      <c r="M19" s="344"/>
      <c r="N19" s="346">
        <v>17.346800000000002</v>
      </c>
      <c r="O19" s="344">
        <v>19.740600000000001</v>
      </c>
      <c r="P19" s="344">
        <v>14.102499999999999</v>
      </c>
      <c r="Q19" s="344">
        <v>12.0646</v>
      </c>
      <c r="R19" s="344">
        <v>12.343299999999999</v>
      </c>
      <c r="S19" s="344">
        <v>7.8794000000000004</v>
      </c>
      <c r="T19" s="344">
        <v>6.8254000000000001</v>
      </c>
      <c r="U19" s="350">
        <v>6.5785</v>
      </c>
      <c r="V19" s="344">
        <v>6.4798999999999998</v>
      </c>
      <c r="W19" s="344">
        <v>7.1924000000000001</v>
      </c>
      <c r="X19" s="344">
        <v>7.2854000000000001</v>
      </c>
      <c r="Y19" s="371">
        <v>6.4579000000000004</v>
      </c>
      <c r="Z19" s="344" t="s">
        <v>430</v>
      </c>
      <c r="AA19" s="344">
        <v>19.516400000000001</v>
      </c>
      <c r="AB19" s="344">
        <v>8.0961999999999996</v>
      </c>
      <c r="AC19" s="344">
        <v>6.8067000000000002</v>
      </c>
      <c r="AD19" s="344">
        <v>6.6071999999999997</v>
      </c>
      <c r="AE19" s="344">
        <v>19.516400000000001</v>
      </c>
      <c r="AF19" s="344">
        <v>6.1159999999999997</v>
      </c>
      <c r="AG19" s="565"/>
      <c r="AH19" s="342">
        <v>14</v>
      </c>
      <c r="AI19" s="342">
        <v>16</v>
      </c>
      <c r="AJ19" s="342">
        <v>16</v>
      </c>
      <c r="AK19" s="342">
        <v>16</v>
      </c>
      <c r="AL19" s="342">
        <v>13</v>
      </c>
      <c r="AM19" s="342">
        <v>9</v>
      </c>
      <c r="AN19" s="342">
        <v>10</v>
      </c>
      <c r="AO19" s="568">
        <v>12</v>
      </c>
      <c r="AP19" s="342">
        <v>13</v>
      </c>
      <c r="AQ19" s="342">
        <v>13</v>
      </c>
      <c r="AR19" s="342">
        <v>14</v>
      </c>
      <c r="AS19" s="342">
        <v>14</v>
      </c>
      <c r="AT19" s="342" t="s">
        <v>430</v>
      </c>
      <c r="AU19" s="342">
        <v>16</v>
      </c>
      <c r="AV19" s="342">
        <v>7</v>
      </c>
      <c r="AW19" s="342">
        <v>11</v>
      </c>
      <c r="AX19" s="342">
        <v>12</v>
      </c>
      <c r="AY19" s="342">
        <v>16</v>
      </c>
      <c r="AZ19" s="580"/>
      <c r="BA19" s="948">
        <v>13.1</v>
      </c>
      <c r="BB19" s="832">
        <v>85.4</v>
      </c>
      <c r="BC19" s="344" t="s">
        <v>430</v>
      </c>
      <c r="BD19" s="344" t="s">
        <v>430</v>
      </c>
      <c r="BE19" s="371" t="s">
        <v>430</v>
      </c>
      <c r="BF19" s="949">
        <v>1.5</v>
      </c>
      <c r="BG19" s="370"/>
      <c r="BH19" s="950">
        <v>1.5</v>
      </c>
      <c r="BI19" s="832">
        <v>42.17</v>
      </c>
      <c r="BJ19" s="832">
        <v>26.32</v>
      </c>
      <c r="BK19" s="832">
        <v>16.91</v>
      </c>
      <c r="BL19" s="344" t="s">
        <v>430</v>
      </c>
      <c r="BM19" s="371" t="s">
        <v>430</v>
      </c>
      <c r="BN19" s="371" t="s">
        <v>430</v>
      </c>
      <c r="BO19" s="949">
        <v>13.1</v>
      </c>
      <c r="BP19" s="371" t="s">
        <v>430</v>
      </c>
      <c r="BQ19" s="371" t="s">
        <v>430</v>
      </c>
      <c r="BR19" s="462"/>
      <c r="BS19" s="369" t="s">
        <v>430</v>
      </c>
      <c r="BT19" s="350" t="s">
        <v>430</v>
      </c>
      <c r="BU19" s="426"/>
      <c r="BV19" s="370" t="s">
        <v>554</v>
      </c>
    </row>
    <row r="20" spans="1:74" s="106" customFormat="1" x14ac:dyDescent="0.25">
      <c r="A20" s="341" t="s">
        <v>7487</v>
      </c>
      <c r="B20" s="369"/>
      <c r="C20" s="709">
        <v>41275</v>
      </c>
      <c r="D20" s="369"/>
      <c r="E20" s="342">
        <v>1984.41</v>
      </c>
      <c r="F20" s="369"/>
      <c r="G20" s="343">
        <v>3124.8843000000002</v>
      </c>
      <c r="H20" s="370"/>
      <c r="I20" s="832">
        <v>0.44</v>
      </c>
      <c r="J20" s="832">
        <v>7.45</v>
      </c>
      <c r="K20" s="832">
        <v>0.37</v>
      </c>
      <c r="L20" s="832">
        <v>0.38</v>
      </c>
      <c r="M20" s="344"/>
      <c r="N20" s="346">
        <v>17.685700000000001</v>
      </c>
      <c r="O20" s="344">
        <v>22.648800000000001</v>
      </c>
      <c r="P20" s="344">
        <v>15.392200000000001</v>
      </c>
      <c r="Q20" s="344">
        <v>12.4336</v>
      </c>
      <c r="R20" s="344">
        <v>11.9687</v>
      </c>
      <c r="S20" s="344">
        <v>7.8602999999999996</v>
      </c>
      <c r="T20" s="344">
        <v>6.7575000000000003</v>
      </c>
      <c r="U20" s="350">
        <v>6.5414000000000003</v>
      </c>
      <c r="V20" s="344">
        <v>6.4733000000000001</v>
      </c>
      <c r="W20" s="344">
        <v>7.2316000000000003</v>
      </c>
      <c r="X20" s="344">
        <v>7.3342999999999998</v>
      </c>
      <c r="Y20" s="371">
        <v>6.4943</v>
      </c>
      <c r="Z20" s="344">
        <v>5.9248000000000003</v>
      </c>
      <c r="AA20" s="344">
        <v>21.7334</v>
      </c>
      <c r="AB20" s="344">
        <v>7.984</v>
      </c>
      <c r="AC20" s="344">
        <v>6.7397</v>
      </c>
      <c r="AD20" s="344">
        <v>6.5663999999999998</v>
      </c>
      <c r="AE20" s="344">
        <v>21.7334</v>
      </c>
      <c r="AF20" s="344">
        <v>6.7942999999999998</v>
      </c>
      <c r="AG20" s="565"/>
      <c r="AH20" s="342">
        <v>13</v>
      </c>
      <c r="AI20" s="342">
        <v>3</v>
      </c>
      <c r="AJ20" s="342">
        <v>10</v>
      </c>
      <c r="AK20" s="342">
        <v>14</v>
      </c>
      <c r="AL20" s="342">
        <v>15</v>
      </c>
      <c r="AM20" s="342">
        <v>11</v>
      </c>
      <c r="AN20" s="342">
        <v>13</v>
      </c>
      <c r="AO20" s="568">
        <v>14</v>
      </c>
      <c r="AP20" s="342">
        <v>14</v>
      </c>
      <c r="AQ20" s="342">
        <v>10</v>
      </c>
      <c r="AR20" s="342">
        <v>10</v>
      </c>
      <c r="AS20" s="342">
        <v>11</v>
      </c>
      <c r="AT20" s="342">
        <v>9</v>
      </c>
      <c r="AU20" s="342">
        <v>10</v>
      </c>
      <c r="AV20" s="342">
        <v>11</v>
      </c>
      <c r="AW20" s="342">
        <v>13</v>
      </c>
      <c r="AX20" s="342">
        <v>14</v>
      </c>
      <c r="AY20" s="342">
        <v>10</v>
      </c>
      <c r="AZ20" s="580"/>
      <c r="BA20" s="948">
        <v>6.39</v>
      </c>
      <c r="BB20" s="832">
        <v>83.57</v>
      </c>
      <c r="BC20" s="832">
        <v>3.34</v>
      </c>
      <c r="BD20" s="832">
        <v>1.33</v>
      </c>
      <c r="BE20" s="949">
        <v>0.02</v>
      </c>
      <c r="BF20" s="949">
        <v>5.34</v>
      </c>
      <c r="BG20" s="370"/>
      <c r="BH20" s="950">
        <v>5.34</v>
      </c>
      <c r="BI20" s="832">
        <v>58.74</v>
      </c>
      <c r="BJ20" s="832">
        <v>11.57</v>
      </c>
      <c r="BK20" s="832">
        <v>17.93</v>
      </c>
      <c r="BL20" s="344" t="s">
        <v>430</v>
      </c>
      <c r="BM20" s="371" t="s">
        <v>430</v>
      </c>
      <c r="BN20" s="371" t="s">
        <v>430</v>
      </c>
      <c r="BO20" s="949">
        <v>6.39</v>
      </c>
      <c r="BP20" s="371" t="s">
        <v>430</v>
      </c>
      <c r="BQ20" s="949">
        <v>0.02</v>
      </c>
      <c r="BR20" s="462"/>
      <c r="BS20" s="369" t="s">
        <v>430</v>
      </c>
      <c r="BT20" s="350" t="s">
        <v>430</v>
      </c>
      <c r="BU20" s="426"/>
      <c r="BV20" s="370" t="s">
        <v>554</v>
      </c>
    </row>
    <row r="21" spans="1:74" s="106" customFormat="1" x14ac:dyDescent="0.25">
      <c r="A21" s="341" t="s">
        <v>7488</v>
      </c>
      <c r="B21" s="369"/>
      <c r="C21" s="709">
        <v>44111</v>
      </c>
      <c r="D21" s="369"/>
      <c r="E21" s="342">
        <v>1503.52</v>
      </c>
      <c r="F21" s="369"/>
      <c r="G21" s="343">
        <v>1414.1728000000001</v>
      </c>
      <c r="H21" s="370"/>
      <c r="I21" s="832">
        <v>0.59799999999999998</v>
      </c>
      <c r="J21" s="832">
        <v>7.63</v>
      </c>
      <c r="K21" s="832">
        <v>0.45</v>
      </c>
      <c r="L21" s="832">
        <v>0.48</v>
      </c>
      <c r="M21" s="344"/>
      <c r="N21" s="346">
        <v>14.1882</v>
      </c>
      <c r="O21" s="344">
        <v>22.872800000000002</v>
      </c>
      <c r="P21" s="344">
        <v>15.630100000000001</v>
      </c>
      <c r="Q21" s="344">
        <v>13.3706</v>
      </c>
      <c r="R21" s="344">
        <v>13.4034</v>
      </c>
      <c r="S21" s="344">
        <v>8.4991000000000003</v>
      </c>
      <c r="T21" s="344">
        <v>7.0953999999999997</v>
      </c>
      <c r="U21" s="350">
        <v>6.8322000000000003</v>
      </c>
      <c r="V21" s="344">
        <v>6.7541000000000002</v>
      </c>
      <c r="W21" s="344">
        <v>7.4290000000000003</v>
      </c>
      <c r="X21" s="344">
        <v>7.5077999999999996</v>
      </c>
      <c r="Y21" s="371">
        <v>6.5998000000000001</v>
      </c>
      <c r="Z21" s="344" t="s">
        <v>430</v>
      </c>
      <c r="AA21" s="344">
        <v>24.724699999999999</v>
      </c>
      <c r="AB21" s="344">
        <v>8.7158999999999995</v>
      </c>
      <c r="AC21" s="344">
        <v>7.0686999999999998</v>
      </c>
      <c r="AD21" s="344">
        <v>6.8567999999999998</v>
      </c>
      <c r="AE21" s="344">
        <v>24.724699999999999</v>
      </c>
      <c r="AF21" s="344">
        <v>6.2267000000000001</v>
      </c>
      <c r="AG21" s="565"/>
      <c r="AH21" s="342">
        <v>16</v>
      </c>
      <c r="AI21" s="342">
        <v>2</v>
      </c>
      <c r="AJ21" s="342">
        <v>8</v>
      </c>
      <c r="AK21" s="342">
        <v>4</v>
      </c>
      <c r="AL21" s="342">
        <v>1</v>
      </c>
      <c r="AM21" s="342">
        <v>1</v>
      </c>
      <c r="AN21" s="342">
        <v>4</v>
      </c>
      <c r="AO21" s="568">
        <v>3</v>
      </c>
      <c r="AP21" s="342">
        <v>3</v>
      </c>
      <c r="AQ21" s="342">
        <v>4</v>
      </c>
      <c r="AR21" s="342">
        <v>4</v>
      </c>
      <c r="AS21" s="342">
        <v>7</v>
      </c>
      <c r="AT21" s="342" t="s">
        <v>430</v>
      </c>
      <c r="AU21" s="342">
        <v>2</v>
      </c>
      <c r="AV21" s="342">
        <v>1</v>
      </c>
      <c r="AW21" s="342">
        <v>4</v>
      </c>
      <c r="AX21" s="342">
        <v>3</v>
      </c>
      <c r="AY21" s="342">
        <v>2</v>
      </c>
      <c r="AZ21" s="580"/>
      <c r="BA21" s="948">
        <v>2.92</v>
      </c>
      <c r="BB21" s="832">
        <v>81.22</v>
      </c>
      <c r="BC21" s="832">
        <v>1.44</v>
      </c>
      <c r="BD21" s="832">
        <v>5.98</v>
      </c>
      <c r="BE21" s="371" t="s">
        <v>430</v>
      </c>
      <c r="BF21" s="949">
        <v>8.44</v>
      </c>
      <c r="BG21" s="370"/>
      <c r="BH21" s="950">
        <v>8.44</v>
      </c>
      <c r="BI21" s="832">
        <v>42.19</v>
      </c>
      <c r="BJ21" s="832">
        <v>19.22</v>
      </c>
      <c r="BK21" s="832">
        <v>27.23</v>
      </c>
      <c r="BL21" s="344" t="s">
        <v>430</v>
      </c>
      <c r="BM21" s="949">
        <v>0.3</v>
      </c>
      <c r="BN21" s="371" t="s">
        <v>430</v>
      </c>
      <c r="BO21" s="949">
        <v>2.62</v>
      </c>
      <c r="BP21" s="371" t="s">
        <v>430</v>
      </c>
      <c r="BQ21" s="371" t="s">
        <v>430</v>
      </c>
      <c r="BR21" s="462"/>
      <c r="BS21" s="369" t="s">
        <v>430</v>
      </c>
      <c r="BT21" s="350" t="s">
        <v>430</v>
      </c>
      <c r="BU21" s="426"/>
      <c r="BV21" s="370" t="s">
        <v>554</v>
      </c>
    </row>
    <row r="22" spans="1:74" s="106" customFormat="1" x14ac:dyDescent="0.25">
      <c r="A22" s="341" t="s">
        <v>7489</v>
      </c>
      <c r="B22" s="369"/>
      <c r="C22" s="709">
        <v>41275</v>
      </c>
      <c r="D22" s="369"/>
      <c r="E22" s="342">
        <v>998.12</v>
      </c>
      <c r="F22" s="369"/>
      <c r="G22" s="343">
        <v>3076.7878999999998</v>
      </c>
      <c r="H22" s="370"/>
      <c r="I22" s="832">
        <v>0.43287999999999999</v>
      </c>
      <c r="J22" s="832">
        <v>7.53</v>
      </c>
      <c r="K22" s="832">
        <v>0.42465999999999998</v>
      </c>
      <c r="L22" s="832">
        <v>0.43014000000000002</v>
      </c>
      <c r="M22" s="344"/>
      <c r="N22" s="346">
        <v>21.207999999999998</v>
      </c>
      <c r="O22" s="344">
        <v>22.511299999999999</v>
      </c>
      <c r="P22" s="344">
        <v>16.443000000000001</v>
      </c>
      <c r="Q22" s="344">
        <v>13.8507</v>
      </c>
      <c r="R22" s="344">
        <v>12.7316</v>
      </c>
      <c r="S22" s="344">
        <v>8.3518000000000008</v>
      </c>
      <c r="T22" s="344">
        <v>7.1234999999999999</v>
      </c>
      <c r="U22" s="350">
        <v>6.8068999999999997</v>
      </c>
      <c r="V22" s="344">
        <v>6.7000999999999999</v>
      </c>
      <c r="W22" s="344">
        <v>7.3571</v>
      </c>
      <c r="X22" s="344">
        <v>7.4085000000000001</v>
      </c>
      <c r="Y22" s="371">
        <v>6.5206999999999997</v>
      </c>
      <c r="Z22" s="344">
        <v>6.8224999999999998</v>
      </c>
      <c r="AA22" s="344">
        <v>22.369599999999998</v>
      </c>
      <c r="AB22" s="344">
        <v>8.4486000000000008</v>
      </c>
      <c r="AC22" s="344">
        <v>7.1151999999999997</v>
      </c>
      <c r="AD22" s="344">
        <v>6.8308999999999997</v>
      </c>
      <c r="AE22" s="344">
        <v>22.369599999999998</v>
      </c>
      <c r="AF22" s="344">
        <v>7.3596000000000004</v>
      </c>
      <c r="AG22" s="565"/>
      <c r="AH22" s="342">
        <v>3</v>
      </c>
      <c r="AI22" s="342">
        <v>5</v>
      </c>
      <c r="AJ22" s="342">
        <v>3</v>
      </c>
      <c r="AK22" s="342">
        <v>1</v>
      </c>
      <c r="AL22" s="342">
        <v>8</v>
      </c>
      <c r="AM22" s="342">
        <v>3</v>
      </c>
      <c r="AN22" s="342">
        <v>3</v>
      </c>
      <c r="AO22" s="568">
        <v>4</v>
      </c>
      <c r="AP22" s="342">
        <v>6</v>
      </c>
      <c r="AQ22" s="342">
        <v>8</v>
      </c>
      <c r="AR22" s="342">
        <v>8</v>
      </c>
      <c r="AS22" s="342">
        <v>10</v>
      </c>
      <c r="AT22" s="342">
        <v>3</v>
      </c>
      <c r="AU22" s="342">
        <v>7</v>
      </c>
      <c r="AV22" s="342">
        <v>3</v>
      </c>
      <c r="AW22" s="342">
        <v>3</v>
      </c>
      <c r="AX22" s="342">
        <v>4</v>
      </c>
      <c r="AY22" s="342">
        <v>7</v>
      </c>
      <c r="AZ22" s="580"/>
      <c r="BA22" s="948">
        <v>9.8800000000000008</v>
      </c>
      <c r="BB22" s="832">
        <v>75.47</v>
      </c>
      <c r="BC22" s="832">
        <v>5.43</v>
      </c>
      <c r="BD22" s="832">
        <v>4.42</v>
      </c>
      <c r="BE22" s="371" t="s">
        <v>430</v>
      </c>
      <c r="BF22" s="949">
        <v>4.79</v>
      </c>
      <c r="BG22" s="370"/>
      <c r="BH22" s="950">
        <v>4.79</v>
      </c>
      <c r="BI22" s="832">
        <v>56.26</v>
      </c>
      <c r="BJ22" s="832">
        <v>13.38</v>
      </c>
      <c r="BK22" s="832">
        <v>15.69</v>
      </c>
      <c r="BL22" s="344" t="s">
        <v>430</v>
      </c>
      <c r="BM22" s="371" t="s">
        <v>430</v>
      </c>
      <c r="BN22" s="371" t="s">
        <v>430</v>
      </c>
      <c r="BO22" s="949">
        <v>9.8800000000000008</v>
      </c>
      <c r="BP22" s="371" t="s">
        <v>430</v>
      </c>
      <c r="BQ22" s="371" t="s">
        <v>430</v>
      </c>
      <c r="BR22" s="462"/>
      <c r="BS22" s="369" t="s">
        <v>430</v>
      </c>
      <c r="BT22" s="350" t="s">
        <v>430</v>
      </c>
      <c r="BU22" s="426"/>
      <c r="BV22" s="370" t="s">
        <v>554</v>
      </c>
    </row>
    <row r="23" spans="1:74" s="106" customFormat="1" x14ac:dyDescent="0.25">
      <c r="A23" s="341" t="s">
        <v>7490</v>
      </c>
      <c r="B23" s="369"/>
      <c r="C23" s="709">
        <v>43252</v>
      </c>
      <c r="D23" s="369"/>
      <c r="E23" s="342">
        <v>635.39</v>
      </c>
      <c r="F23" s="369"/>
      <c r="G23" s="343">
        <v>1667.3040000000001</v>
      </c>
      <c r="H23" s="370"/>
      <c r="I23" s="832">
        <v>0.42</v>
      </c>
      <c r="J23" s="832">
        <v>7.33</v>
      </c>
      <c r="K23" s="832">
        <v>0.38</v>
      </c>
      <c r="L23" s="832">
        <v>0.39</v>
      </c>
      <c r="M23" s="344"/>
      <c r="N23" s="346">
        <v>16.875299999999999</v>
      </c>
      <c r="O23" s="344">
        <v>20.622499999999999</v>
      </c>
      <c r="P23" s="344">
        <v>14.833299999999999</v>
      </c>
      <c r="Q23" s="344">
        <v>12.4198</v>
      </c>
      <c r="R23" s="344">
        <v>11.8947</v>
      </c>
      <c r="S23" s="344">
        <v>8.0609000000000002</v>
      </c>
      <c r="T23" s="344">
        <v>6.8998999999999997</v>
      </c>
      <c r="U23" s="350">
        <v>6.6086999999999998</v>
      </c>
      <c r="V23" s="344">
        <v>6.5057</v>
      </c>
      <c r="W23" s="344">
        <v>7.2091000000000003</v>
      </c>
      <c r="X23" s="344">
        <v>7.3083</v>
      </c>
      <c r="Y23" s="371">
        <v>6.5495000000000001</v>
      </c>
      <c r="Z23" s="344" t="s">
        <v>430</v>
      </c>
      <c r="AA23" s="344">
        <v>20.1494</v>
      </c>
      <c r="AB23" s="344">
        <v>8.2593999999999994</v>
      </c>
      <c r="AC23" s="344">
        <v>6.8662999999999998</v>
      </c>
      <c r="AD23" s="344">
        <v>6.6235999999999997</v>
      </c>
      <c r="AE23" s="344">
        <v>20.1494</v>
      </c>
      <c r="AF23" s="344">
        <v>6.5225999999999997</v>
      </c>
      <c r="AG23" s="565"/>
      <c r="AH23" s="342">
        <v>15</v>
      </c>
      <c r="AI23" s="342">
        <v>12</v>
      </c>
      <c r="AJ23" s="342">
        <v>13</v>
      </c>
      <c r="AK23" s="342">
        <v>15</v>
      </c>
      <c r="AL23" s="342">
        <v>16</v>
      </c>
      <c r="AM23" s="342">
        <v>6</v>
      </c>
      <c r="AN23" s="342">
        <v>8</v>
      </c>
      <c r="AO23" s="568">
        <v>10</v>
      </c>
      <c r="AP23" s="342">
        <v>10</v>
      </c>
      <c r="AQ23" s="342">
        <v>12</v>
      </c>
      <c r="AR23" s="342">
        <v>11</v>
      </c>
      <c r="AS23" s="342">
        <v>9</v>
      </c>
      <c r="AT23" s="342" t="s">
        <v>430</v>
      </c>
      <c r="AU23" s="342">
        <v>15</v>
      </c>
      <c r="AV23" s="342">
        <v>6</v>
      </c>
      <c r="AW23" s="342">
        <v>8</v>
      </c>
      <c r="AX23" s="342">
        <v>10</v>
      </c>
      <c r="AY23" s="342">
        <v>15</v>
      </c>
      <c r="AZ23" s="580"/>
      <c r="BA23" s="463" t="s">
        <v>430</v>
      </c>
      <c r="BB23" s="832">
        <v>77.069999999999993</v>
      </c>
      <c r="BC23" s="832">
        <v>5.14</v>
      </c>
      <c r="BD23" s="344" t="s">
        <v>430</v>
      </c>
      <c r="BE23" s="371" t="s">
        <v>430</v>
      </c>
      <c r="BF23" s="949">
        <v>17.8</v>
      </c>
      <c r="BG23" s="370"/>
      <c r="BH23" s="950">
        <v>17.8</v>
      </c>
      <c r="BI23" s="832">
        <v>45.31</v>
      </c>
      <c r="BJ23" s="832">
        <v>8.77</v>
      </c>
      <c r="BK23" s="832">
        <v>28.12</v>
      </c>
      <c r="BL23" s="344" t="s">
        <v>430</v>
      </c>
      <c r="BM23" s="371" t="s">
        <v>430</v>
      </c>
      <c r="BN23" s="371" t="s">
        <v>430</v>
      </c>
      <c r="BO23" s="371" t="s">
        <v>430</v>
      </c>
      <c r="BP23" s="371" t="s">
        <v>430</v>
      </c>
      <c r="BQ23" s="371" t="s">
        <v>430</v>
      </c>
      <c r="BR23" s="462"/>
      <c r="BS23" s="369" t="s">
        <v>430</v>
      </c>
      <c r="BT23" s="350" t="s">
        <v>430</v>
      </c>
      <c r="BU23" s="426"/>
      <c r="BV23" s="370" t="s">
        <v>554</v>
      </c>
    </row>
    <row r="24" spans="1:74" x14ac:dyDescent="0.25">
      <c r="A24" s="314" t="s">
        <v>93</v>
      </c>
      <c r="B24" s="43"/>
      <c r="C24" s="710"/>
      <c r="D24" s="43"/>
      <c r="E24" s="51"/>
      <c r="F24" s="43"/>
      <c r="G24" s="55"/>
      <c r="H24" s="66"/>
      <c r="I24" s="59"/>
      <c r="J24" s="59"/>
      <c r="K24" s="59"/>
      <c r="L24" s="59"/>
      <c r="M24" s="59"/>
      <c r="N24" s="70">
        <v>19.154499999999999</v>
      </c>
      <c r="O24" s="59">
        <v>21.627700000000001</v>
      </c>
      <c r="P24" s="59">
        <v>15.5534</v>
      </c>
      <c r="Q24" s="59">
        <v>12.961499999999999</v>
      </c>
      <c r="R24" s="59">
        <v>12.6212</v>
      </c>
      <c r="S24" s="59">
        <v>7.9386999999999999</v>
      </c>
      <c r="T24" s="59">
        <v>6.9198000000000004</v>
      </c>
      <c r="U24" s="88">
        <v>6.7012</v>
      </c>
      <c r="V24" s="59">
        <v>6.6289999999999996</v>
      </c>
      <c r="W24" s="59">
        <v>7.3285</v>
      </c>
      <c r="X24" s="59">
        <v>7.4074</v>
      </c>
      <c r="Y24" s="272">
        <v>6.6307999999999998</v>
      </c>
      <c r="Z24" s="59">
        <v>6.7104999999999997</v>
      </c>
      <c r="AA24" s="59">
        <v>22.1432</v>
      </c>
      <c r="AB24" s="59">
        <v>8.0604999999999993</v>
      </c>
      <c r="AC24" s="59">
        <v>6.9027000000000003</v>
      </c>
      <c r="AD24" s="59">
        <v>6.7270000000000003</v>
      </c>
      <c r="AE24" s="59">
        <v>22.1432</v>
      </c>
      <c r="AF24" s="59">
        <v>6.9614000000000003</v>
      </c>
      <c r="AG24" s="549"/>
      <c r="AH24" s="51">
        <v>16</v>
      </c>
      <c r="AI24" s="51">
        <v>16</v>
      </c>
      <c r="AJ24" s="51">
        <v>16</v>
      </c>
      <c r="AK24" s="51">
        <v>16</v>
      </c>
      <c r="AL24" s="51">
        <v>16</v>
      </c>
      <c r="AM24" s="51">
        <v>16</v>
      </c>
      <c r="AN24" s="51">
        <v>16</v>
      </c>
      <c r="AO24" s="556">
        <v>16</v>
      </c>
      <c r="AP24" s="51">
        <v>16</v>
      </c>
      <c r="AQ24" s="51">
        <v>16</v>
      </c>
      <c r="AR24" s="51">
        <v>16</v>
      </c>
      <c r="AS24" s="51">
        <v>16</v>
      </c>
      <c r="AT24" s="51">
        <v>9</v>
      </c>
      <c r="AU24" s="51">
        <v>16</v>
      </c>
      <c r="AV24" s="51">
        <v>16</v>
      </c>
      <c r="AW24" s="51">
        <v>16</v>
      </c>
      <c r="AX24" s="51">
        <v>16</v>
      </c>
      <c r="AY24" s="51">
        <v>16</v>
      </c>
      <c r="AZ24" s="575"/>
      <c r="BA24" s="573"/>
      <c r="BB24" s="59"/>
      <c r="BC24" s="59"/>
      <c r="BD24" s="59"/>
      <c r="BE24" s="272"/>
      <c r="BF24" s="272"/>
      <c r="BG24" s="66"/>
      <c r="BH24" s="582"/>
      <c r="BI24" s="59"/>
      <c r="BJ24" s="59"/>
      <c r="BK24" s="59"/>
      <c r="BL24" s="59"/>
      <c r="BM24" s="272"/>
      <c r="BN24" s="583"/>
      <c r="BO24" s="583"/>
      <c r="BP24" s="583"/>
      <c r="BQ24" s="583"/>
      <c r="BR24" s="146"/>
      <c r="BS24" s="43"/>
      <c r="BT24" s="88"/>
      <c r="BU24" s="34"/>
      <c r="BV24" s="66"/>
    </row>
    <row r="25" spans="1:74" x14ac:dyDescent="0.25">
      <c r="A25" s="316" t="s">
        <v>94</v>
      </c>
      <c r="B25" s="44"/>
      <c r="C25" s="711"/>
      <c r="D25" s="44"/>
      <c r="E25" s="52"/>
      <c r="F25" s="44"/>
      <c r="G25" s="56"/>
      <c r="H25" s="67"/>
      <c r="I25" s="60"/>
      <c r="J25" s="60"/>
      <c r="K25" s="60"/>
      <c r="L25" s="60"/>
      <c r="M25" s="60"/>
      <c r="N25" s="71">
        <v>22.913399999999999</v>
      </c>
      <c r="O25" s="60">
        <v>23.912500000000001</v>
      </c>
      <c r="P25" s="60">
        <v>16.660299999999999</v>
      </c>
      <c r="Q25" s="60">
        <v>13.8507</v>
      </c>
      <c r="R25" s="60">
        <v>13.4034</v>
      </c>
      <c r="S25" s="60">
        <v>8.4991000000000003</v>
      </c>
      <c r="T25" s="60">
        <v>7.3757000000000001</v>
      </c>
      <c r="U25" s="89">
        <v>7.0682</v>
      </c>
      <c r="V25" s="60">
        <v>6.9776999999999996</v>
      </c>
      <c r="W25" s="60">
        <v>7.5833000000000004</v>
      </c>
      <c r="X25" s="60">
        <v>7.6467999999999998</v>
      </c>
      <c r="Y25" s="273">
        <v>7.4340000000000002</v>
      </c>
      <c r="Z25" s="60">
        <v>7.3693999999999997</v>
      </c>
      <c r="AA25" s="60">
        <v>25.271000000000001</v>
      </c>
      <c r="AB25" s="60">
        <v>8.7158999999999995</v>
      </c>
      <c r="AC25" s="60">
        <v>7.3514999999999997</v>
      </c>
      <c r="AD25" s="60">
        <v>7.0909000000000004</v>
      </c>
      <c r="AE25" s="60">
        <v>25.271000000000001</v>
      </c>
      <c r="AF25" s="60">
        <v>7.9390000000000001</v>
      </c>
      <c r="AG25" s="550"/>
      <c r="AH25" s="52"/>
      <c r="AI25" s="52"/>
      <c r="AJ25" s="52"/>
      <c r="AK25" s="52"/>
      <c r="AL25" s="52"/>
      <c r="AM25" s="52"/>
      <c r="AN25" s="52"/>
      <c r="AO25" s="557"/>
      <c r="AP25" s="52"/>
      <c r="AQ25" s="52"/>
      <c r="AR25" s="52"/>
      <c r="AS25" s="52"/>
      <c r="AT25" s="52"/>
      <c r="AU25" s="52"/>
      <c r="AV25" s="52"/>
      <c r="AW25" s="52"/>
      <c r="AX25" s="52"/>
      <c r="AY25" s="52"/>
      <c r="AZ25" s="576"/>
      <c r="BA25" s="547"/>
      <c r="BB25" s="60"/>
      <c r="BC25" s="60"/>
      <c r="BD25" s="60"/>
      <c r="BE25" s="273"/>
      <c r="BF25" s="273"/>
      <c r="BG25" s="67"/>
      <c r="BH25" s="584"/>
      <c r="BI25" s="60"/>
      <c r="BJ25" s="60"/>
      <c r="BK25" s="60"/>
      <c r="BL25" s="60"/>
      <c r="BM25" s="273"/>
      <c r="BN25" s="585"/>
      <c r="BO25" s="585"/>
      <c r="BP25" s="585"/>
      <c r="BQ25" s="585"/>
      <c r="BR25" s="144"/>
      <c r="BS25" s="44"/>
      <c r="BT25" s="89"/>
      <c r="BU25" s="26"/>
      <c r="BV25" s="67"/>
    </row>
    <row r="26" spans="1:74" x14ac:dyDescent="0.25">
      <c r="A26" s="316" t="s">
        <v>95</v>
      </c>
      <c r="B26" s="44"/>
      <c r="C26" s="711"/>
      <c r="D26" s="44"/>
      <c r="E26" s="52"/>
      <c r="F26" s="44"/>
      <c r="G26" s="56"/>
      <c r="H26" s="67"/>
      <c r="I26" s="60"/>
      <c r="J26" s="60"/>
      <c r="K26" s="60"/>
      <c r="L26" s="60"/>
      <c r="M26" s="60"/>
      <c r="N26" s="71">
        <v>14.1882</v>
      </c>
      <c r="O26" s="60">
        <v>19.740600000000001</v>
      </c>
      <c r="P26" s="60">
        <v>14.102499999999999</v>
      </c>
      <c r="Q26" s="60">
        <v>12.0646</v>
      </c>
      <c r="R26" s="60">
        <v>11.8947</v>
      </c>
      <c r="S26" s="60">
        <v>7.1763000000000003</v>
      </c>
      <c r="T26" s="60">
        <v>6.5378999999999996</v>
      </c>
      <c r="U26" s="89">
        <v>6.4234</v>
      </c>
      <c r="V26" s="60">
        <v>6.4111000000000002</v>
      </c>
      <c r="W26" s="60">
        <v>7.1471</v>
      </c>
      <c r="X26" s="60">
        <v>7.2278000000000002</v>
      </c>
      <c r="Y26" s="273">
        <v>6.3494000000000002</v>
      </c>
      <c r="Z26" s="60">
        <v>5.9248000000000003</v>
      </c>
      <c r="AA26" s="60">
        <v>19.516400000000001</v>
      </c>
      <c r="AB26" s="60">
        <v>7.2782999999999998</v>
      </c>
      <c r="AC26" s="60">
        <v>6.5179999999999998</v>
      </c>
      <c r="AD26" s="60">
        <v>6.4432999999999998</v>
      </c>
      <c r="AE26" s="60">
        <v>19.516400000000001</v>
      </c>
      <c r="AF26" s="60">
        <v>6.1159999999999997</v>
      </c>
      <c r="AG26" s="550"/>
      <c r="AH26" s="52"/>
      <c r="AI26" s="52"/>
      <c r="AJ26" s="52"/>
      <c r="AK26" s="52"/>
      <c r="AL26" s="52"/>
      <c r="AM26" s="52"/>
      <c r="AN26" s="52"/>
      <c r="AO26" s="557"/>
      <c r="AP26" s="52"/>
      <c r="AQ26" s="52"/>
      <c r="AR26" s="52"/>
      <c r="AS26" s="52"/>
      <c r="AT26" s="52"/>
      <c r="AU26" s="52"/>
      <c r="AV26" s="52"/>
      <c r="AW26" s="52"/>
      <c r="AX26" s="52"/>
      <c r="AY26" s="52"/>
      <c r="AZ26" s="576"/>
      <c r="BA26" s="547"/>
      <c r="BB26" s="60"/>
      <c r="BC26" s="60"/>
      <c r="BD26" s="60"/>
      <c r="BE26" s="273"/>
      <c r="BF26" s="273"/>
      <c r="BG26" s="67"/>
      <c r="BH26" s="584"/>
      <c r="BI26" s="60"/>
      <c r="BJ26" s="60"/>
      <c r="BK26" s="60"/>
      <c r="BL26" s="60"/>
      <c r="BM26" s="273"/>
      <c r="BN26" s="585"/>
      <c r="BO26" s="585"/>
      <c r="BP26" s="585"/>
      <c r="BQ26" s="585"/>
      <c r="BR26" s="144"/>
      <c r="BS26" s="44"/>
      <c r="BT26" s="89"/>
      <c r="BU26" s="26"/>
      <c r="BV26" s="67"/>
    </row>
    <row r="27" spans="1:74" x14ac:dyDescent="0.25">
      <c r="A27" s="317" t="s">
        <v>96</v>
      </c>
      <c r="B27" s="45"/>
      <c r="C27" s="712"/>
      <c r="D27" s="45"/>
      <c r="E27" s="53"/>
      <c r="F27" s="45"/>
      <c r="G27" s="57"/>
      <c r="H27" s="68"/>
      <c r="I27" s="61"/>
      <c r="J27" s="61"/>
      <c r="K27" s="61"/>
      <c r="L27" s="61"/>
      <c r="M27" s="61"/>
      <c r="N27" s="72">
        <v>19.164300000000001</v>
      </c>
      <c r="O27" s="61">
        <v>21.9056</v>
      </c>
      <c r="P27" s="61">
        <v>15.5406</v>
      </c>
      <c r="Q27" s="61">
        <v>12.991400000000001</v>
      </c>
      <c r="R27" s="61">
        <v>12.715</v>
      </c>
      <c r="S27" s="61">
        <v>7.90815</v>
      </c>
      <c r="T27" s="61">
        <v>6.8686499999999997</v>
      </c>
      <c r="U27" s="90">
        <v>6.6633500000000003</v>
      </c>
      <c r="V27" s="61">
        <v>6.6206500000000004</v>
      </c>
      <c r="W27" s="61">
        <v>7.3275499999999996</v>
      </c>
      <c r="X27" s="61">
        <v>7.3950500000000003</v>
      </c>
      <c r="Y27" s="275">
        <v>6.5508499999999996</v>
      </c>
      <c r="Z27" s="61">
        <v>6.6692999999999998</v>
      </c>
      <c r="AA27" s="61">
        <v>22.148</v>
      </c>
      <c r="AB27" s="61">
        <v>8.0607000000000006</v>
      </c>
      <c r="AC27" s="61">
        <v>6.8468</v>
      </c>
      <c r="AD27" s="61">
        <v>6.6950000000000003</v>
      </c>
      <c r="AE27" s="61">
        <v>22.148</v>
      </c>
      <c r="AF27" s="61">
        <v>6.9657</v>
      </c>
      <c r="AG27" s="552"/>
      <c r="AH27" s="53"/>
      <c r="AI27" s="53"/>
      <c r="AJ27" s="53"/>
      <c r="AK27" s="53"/>
      <c r="AL27" s="53"/>
      <c r="AM27" s="53"/>
      <c r="AN27" s="53"/>
      <c r="AO27" s="559"/>
      <c r="AP27" s="53"/>
      <c r="AQ27" s="53"/>
      <c r="AR27" s="53"/>
      <c r="AS27" s="53"/>
      <c r="AT27" s="53"/>
      <c r="AU27" s="53"/>
      <c r="AV27" s="53"/>
      <c r="AW27" s="53"/>
      <c r="AX27" s="53"/>
      <c r="AY27" s="53"/>
      <c r="AZ27" s="577"/>
      <c r="BA27" s="574"/>
      <c r="BB27" s="61"/>
      <c r="BC27" s="61"/>
      <c r="BD27" s="61"/>
      <c r="BE27" s="275"/>
      <c r="BF27" s="275"/>
      <c r="BG27" s="68"/>
      <c r="BH27" s="586"/>
      <c r="BI27" s="61"/>
      <c r="BJ27" s="61"/>
      <c r="BK27" s="61"/>
      <c r="BL27" s="61"/>
      <c r="BM27" s="275"/>
      <c r="BN27" s="587"/>
      <c r="BO27" s="587"/>
      <c r="BP27" s="587"/>
      <c r="BQ27" s="587"/>
      <c r="BR27" s="147"/>
      <c r="BS27" s="45"/>
      <c r="BT27" s="90"/>
      <c r="BU27" s="268"/>
      <c r="BV27" s="68"/>
    </row>
    <row r="28" spans="1:74" ht="14.5" x14ac:dyDescent="0.25">
      <c r="A28" s="319" t="s">
        <v>228</v>
      </c>
      <c r="B28" s="46"/>
      <c r="C28" s="713"/>
      <c r="D28" s="46"/>
      <c r="E28" s="54"/>
      <c r="F28" s="46"/>
      <c r="G28" s="58"/>
      <c r="H28" s="69"/>
      <c r="I28" s="62"/>
      <c r="J28" s="62"/>
      <c r="K28" s="62"/>
      <c r="L28" s="62"/>
      <c r="M28" s="62"/>
      <c r="N28" s="73"/>
      <c r="O28" s="62"/>
      <c r="P28" s="62"/>
      <c r="Q28" s="62"/>
      <c r="R28" s="62"/>
      <c r="S28" s="62"/>
      <c r="T28" s="62"/>
      <c r="U28" s="91"/>
      <c r="V28" s="62"/>
      <c r="W28" s="62"/>
      <c r="X28" s="62"/>
      <c r="Y28" s="241"/>
      <c r="Z28" s="62"/>
      <c r="AA28" s="62"/>
      <c r="AB28" s="62"/>
      <c r="AC28" s="62"/>
      <c r="AD28" s="62"/>
      <c r="AE28" s="62"/>
      <c r="AF28" s="62"/>
      <c r="AG28" s="553"/>
      <c r="AH28" s="54"/>
      <c r="AI28" s="54"/>
      <c r="AJ28" s="54"/>
      <c r="AK28" s="54"/>
      <c r="AL28" s="54"/>
      <c r="AM28" s="54"/>
      <c r="AN28" s="54"/>
      <c r="AO28" s="560"/>
      <c r="AP28" s="54"/>
      <c r="AQ28" s="54"/>
      <c r="AR28" s="54"/>
      <c r="AS28" s="54"/>
      <c r="AT28" s="54"/>
      <c r="AU28" s="54"/>
      <c r="AV28" s="54"/>
      <c r="AW28" s="54"/>
      <c r="AX28" s="54"/>
      <c r="AY28" s="54"/>
      <c r="AZ28" s="578"/>
      <c r="BA28" s="276"/>
      <c r="BB28" s="62"/>
      <c r="BC28" s="62"/>
      <c r="BD28" s="62"/>
      <c r="BE28" s="241"/>
      <c r="BF28" s="241"/>
      <c r="BG28" s="69"/>
      <c r="BH28" s="581"/>
      <c r="BI28" s="62"/>
      <c r="BJ28" s="62"/>
      <c r="BK28" s="62"/>
      <c r="BL28" s="62"/>
      <c r="BM28" s="241"/>
      <c r="BN28" s="588"/>
      <c r="BO28" s="588"/>
      <c r="BP28" s="588"/>
      <c r="BQ28" s="588"/>
      <c r="BR28" s="148"/>
      <c r="BS28" s="46"/>
      <c r="BT28" s="91"/>
      <c r="BU28" s="41"/>
      <c r="BV28" s="69"/>
    </row>
    <row r="29" spans="1:74" x14ac:dyDescent="0.25">
      <c r="A29" s="333" t="s">
        <v>7491</v>
      </c>
      <c r="B29" s="365"/>
      <c r="C29" s="708">
        <v>37726</v>
      </c>
      <c r="D29" s="365"/>
      <c r="E29" s="334">
        <v>17816.3</v>
      </c>
      <c r="F29" s="365"/>
      <c r="G29" s="335">
        <v>584.62739999999997</v>
      </c>
      <c r="H29" s="366"/>
      <c r="I29" s="832">
        <v>0.56999999999999995</v>
      </c>
      <c r="J29" s="832">
        <v>7.98</v>
      </c>
      <c r="K29" s="832">
        <v>0.46</v>
      </c>
      <c r="L29" s="832">
        <v>0.49</v>
      </c>
      <c r="M29" s="336"/>
      <c r="N29" s="338">
        <v>22.646000000000001</v>
      </c>
      <c r="O29" s="336">
        <v>23.647600000000001</v>
      </c>
      <c r="P29" s="336">
        <v>16.393599999999999</v>
      </c>
      <c r="Q29" s="336">
        <v>13.1173</v>
      </c>
      <c r="R29" s="336">
        <v>12.9924</v>
      </c>
      <c r="S29" s="336">
        <v>7.4722999999999997</v>
      </c>
      <c r="T29" s="336">
        <v>6.4904999999999999</v>
      </c>
      <c r="U29" s="340">
        <v>6.3837999999999999</v>
      </c>
      <c r="V29" s="336">
        <v>6.3941999999999997</v>
      </c>
      <c r="W29" s="336">
        <v>7.2564000000000002</v>
      </c>
      <c r="X29" s="336">
        <v>7.3262999999999998</v>
      </c>
      <c r="Y29" s="367">
        <v>6.47</v>
      </c>
      <c r="Z29" s="336">
        <v>6.9089999999999998</v>
      </c>
      <c r="AA29" s="336">
        <v>25.004300000000001</v>
      </c>
      <c r="AB29" s="336">
        <v>7.5242000000000004</v>
      </c>
      <c r="AC29" s="336">
        <v>6.4659000000000004</v>
      </c>
      <c r="AD29" s="336">
        <v>6.4185999999999996</v>
      </c>
      <c r="AE29" s="336">
        <v>25.004300000000001</v>
      </c>
      <c r="AF29" s="336">
        <v>7.3944000000000001</v>
      </c>
      <c r="AG29" s="564"/>
      <c r="AH29" s="334">
        <v>1</v>
      </c>
      <c r="AI29" s="334">
        <v>1</v>
      </c>
      <c r="AJ29" s="334">
        <v>1</v>
      </c>
      <c r="AK29" s="334">
        <v>2</v>
      </c>
      <c r="AL29" s="334">
        <v>2</v>
      </c>
      <c r="AM29" s="334">
        <v>9</v>
      </c>
      <c r="AN29" s="334">
        <v>9</v>
      </c>
      <c r="AO29" s="566">
        <v>4</v>
      </c>
      <c r="AP29" s="334">
        <v>2</v>
      </c>
      <c r="AQ29" s="334">
        <v>1</v>
      </c>
      <c r="AR29" s="334">
        <v>1</v>
      </c>
      <c r="AS29" s="334">
        <v>3</v>
      </c>
      <c r="AT29" s="334">
        <v>1</v>
      </c>
      <c r="AU29" s="334">
        <v>1</v>
      </c>
      <c r="AV29" s="334">
        <v>9</v>
      </c>
      <c r="AW29" s="334">
        <v>9</v>
      </c>
      <c r="AX29" s="334">
        <v>4</v>
      </c>
      <c r="AY29" s="334">
        <v>1</v>
      </c>
      <c r="AZ29" s="579"/>
      <c r="BA29" s="948">
        <v>12.05</v>
      </c>
      <c r="BB29" s="832">
        <v>60.06</v>
      </c>
      <c r="BC29" s="832">
        <v>19.84</v>
      </c>
      <c r="BD29" s="832">
        <v>10.92</v>
      </c>
      <c r="BE29" s="367" t="s">
        <v>430</v>
      </c>
      <c r="BF29" s="949">
        <v>-2.87</v>
      </c>
      <c r="BG29" s="366"/>
      <c r="BH29" s="950">
        <v>-2.87</v>
      </c>
      <c r="BI29" s="832">
        <v>32.67</v>
      </c>
      <c r="BJ29" s="832">
        <v>6.9</v>
      </c>
      <c r="BK29" s="832">
        <v>51.25</v>
      </c>
      <c r="BL29" s="336" t="s">
        <v>430</v>
      </c>
      <c r="BM29" s="949">
        <v>4.66</v>
      </c>
      <c r="BN29" s="367" t="s">
        <v>430</v>
      </c>
      <c r="BO29" s="949">
        <v>7.4</v>
      </c>
      <c r="BP29" s="367" t="s">
        <v>430</v>
      </c>
      <c r="BQ29" s="367" t="s">
        <v>430</v>
      </c>
      <c r="BR29" s="459"/>
      <c r="BS29" s="365" t="s">
        <v>430</v>
      </c>
      <c r="BT29" s="340" t="s">
        <v>430</v>
      </c>
      <c r="BU29" s="567"/>
      <c r="BV29" s="366" t="s">
        <v>554</v>
      </c>
    </row>
    <row r="30" spans="1:74" s="106" customFormat="1" x14ac:dyDescent="0.25">
      <c r="A30" s="341" t="s">
        <v>7492</v>
      </c>
      <c r="B30" s="369"/>
      <c r="C30" s="709">
        <v>43368</v>
      </c>
      <c r="D30" s="369"/>
      <c r="E30" s="342">
        <v>16283.7</v>
      </c>
      <c r="F30" s="369"/>
      <c r="G30" s="343">
        <v>16.097899999999999</v>
      </c>
      <c r="H30" s="370"/>
      <c r="I30" s="832">
        <v>0.75068000000000001</v>
      </c>
      <c r="J30" s="832">
        <v>7.61</v>
      </c>
      <c r="K30" s="832">
        <v>0.43014000000000002</v>
      </c>
      <c r="L30" s="832">
        <v>0.47122999999999998</v>
      </c>
      <c r="M30" s="344"/>
      <c r="N30" s="346">
        <v>21.552800000000001</v>
      </c>
      <c r="O30" s="344">
        <v>21.578299999999999</v>
      </c>
      <c r="P30" s="344">
        <v>15.7897</v>
      </c>
      <c r="Q30" s="344">
        <v>12.9557</v>
      </c>
      <c r="R30" s="344">
        <v>12.4917</v>
      </c>
      <c r="S30" s="344">
        <v>7.0510000000000002</v>
      </c>
      <c r="T30" s="344">
        <v>6.1844000000000001</v>
      </c>
      <c r="U30" s="350">
        <v>6.0677000000000003</v>
      </c>
      <c r="V30" s="344">
        <v>6.0523999999999996</v>
      </c>
      <c r="W30" s="344">
        <v>6.8300999999999998</v>
      </c>
      <c r="X30" s="344">
        <v>6.9476000000000004</v>
      </c>
      <c r="Y30" s="371">
        <v>6.1265000000000001</v>
      </c>
      <c r="Z30" s="344" t="s">
        <v>430</v>
      </c>
      <c r="AA30" s="344">
        <v>22.8156</v>
      </c>
      <c r="AB30" s="344">
        <v>7.157</v>
      </c>
      <c r="AC30" s="344">
        <v>6.1628999999999996</v>
      </c>
      <c r="AD30" s="344">
        <v>6.0871000000000004</v>
      </c>
      <c r="AE30" s="344">
        <v>22.8156</v>
      </c>
      <c r="AF30" s="344">
        <v>6.3169000000000004</v>
      </c>
      <c r="AG30" s="565"/>
      <c r="AH30" s="342">
        <v>2</v>
      </c>
      <c r="AI30" s="342">
        <v>6</v>
      </c>
      <c r="AJ30" s="342">
        <v>3</v>
      </c>
      <c r="AK30" s="342">
        <v>4</v>
      </c>
      <c r="AL30" s="342">
        <v>4</v>
      </c>
      <c r="AM30" s="342">
        <v>14</v>
      </c>
      <c r="AN30" s="342">
        <v>14</v>
      </c>
      <c r="AO30" s="568">
        <v>12</v>
      </c>
      <c r="AP30" s="342">
        <v>10</v>
      </c>
      <c r="AQ30" s="342">
        <v>8</v>
      </c>
      <c r="AR30" s="342">
        <v>8</v>
      </c>
      <c r="AS30" s="342">
        <v>10</v>
      </c>
      <c r="AT30" s="342" t="s">
        <v>430</v>
      </c>
      <c r="AU30" s="342">
        <v>4</v>
      </c>
      <c r="AV30" s="342">
        <v>14</v>
      </c>
      <c r="AW30" s="342">
        <v>14</v>
      </c>
      <c r="AX30" s="342">
        <v>12</v>
      </c>
      <c r="AY30" s="342">
        <v>4</v>
      </c>
      <c r="AZ30" s="580"/>
      <c r="BA30" s="948">
        <v>8.81</v>
      </c>
      <c r="BB30" s="832">
        <v>78.23</v>
      </c>
      <c r="BC30" s="832">
        <v>2.31</v>
      </c>
      <c r="BD30" s="832">
        <v>5.31</v>
      </c>
      <c r="BE30" s="371" t="s">
        <v>430</v>
      </c>
      <c r="BF30" s="949">
        <v>5.33</v>
      </c>
      <c r="BG30" s="370"/>
      <c r="BH30" s="950">
        <v>5.33</v>
      </c>
      <c r="BI30" s="832">
        <v>38.28</v>
      </c>
      <c r="BJ30" s="832">
        <v>8.23</v>
      </c>
      <c r="BK30" s="832">
        <v>39.340000000000003</v>
      </c>
      <c r="BL30" s="344" t="s">
        <v>430</v>
      </c>
      <c r="BM30" s="949">
        <v>1.96</v>
      </c>
      <c r="BN30" s="371" t="s">
        <v>430</v>
      </c>
      <c r="BO30" s="949">
        <v>6.86</v>
      </c>
      <c r="BP30" s="371" t="s">
        <v>430</v>
      </c>
      <c r="BQ30" s="371" t="s">
        <v>430</v>
      </c>
      <c r="BR30" s="462"/>
      <c r="BS30" s="369" t="s">
        <v>430</v>
      </c>
      <c r="BT30" s="350" t="s">
        <v>430</v>
      </c>
      <c r="BU30" s="426"/>
      <c r="BV30" s="370" t="s">
        <v>554</v>
      </c>
    </row>
    <row r="31" spans="1:74" s="106" customFormat="1" ht="11" x14ac:dyDescent="0.3">
      <c r="A31" s="835" t="s">
        <v>7493</v>
      </c>
      <c r="B31" s="836"/>
      <c r="C31" s="837">
        <v>38212</v>
      </c>
      <c r="D31" s="836"/>
      <c r="E31" s="838">
        <v>14181.4</v>
      </c>
      <c r="F31" s="836"/>
      <c r="G31" s="839">
        <v>45.543799999999997</v>
      </c>
      <c r="H31" s="841"/>
      <c r="I31" s="840">
        <v>0.51</v>
      </c>
      <c r="J31" s="840">
        <v>7.9</v>
      </c>
      <c r="K31" s="840">
        <v>0.4</v>
      </c>
      <c r="L31" s="840">
        <v>0.41</v>
      </c>
      <c r="M31" s="840"/>
      <c r="N31" s="842">
        <v>18.041</v>
      </c>
      <c r="O31" s="840">
        <v>19.5595</v>
      </c>
      <c r="P31" s="840">
        <v>15.5596</v>
      </c>
      <c r="Q31" s="840">
        <v>12.152200000000001</v>
      </c>
      <c r="R31" s="840">
        <v>12.234</v>
      </c>
      <c r="S31" s="840">
        <v>6.7093999999999996</v>
      </c>
      <c r="T31" s="840">
        <v>6.2668999999999997</v>
      </c>
      <c r="U31" s="850">
        <v>6.1096000000000004</v>
      </c>
      <c r="V31" s="840">
        <v>6.0110000000000001</v>
      </c>
      <c r="W31" s="840">
        <v>6.7327000000000004</v>
      </c>
      <c r="X31" s="840">
        <v>6.8179999999999996</v>
      </c>
      <c r="Y31" s="846">
        <v>6.0124000000000004</v>
      </c>
      <c r="Z31" s="840">
        <v>6.3373999999999997</v>
      </c>
      <c r="AA31" s="840">
        <v>19.8569</v>
      </c>
      <c r="AB31" s="840">
        <v>6.8110999999999997</v>
      </c>
      <c r="AC31" s="840">
        <v>6.2492000000000001</v>
      </c>
      <c r="AD31" s="840">
        <v>6.1364000000000001</v>
      </c>
      <c r="AE31" s="840">
        <v>19.8569</v>
      </c>
      <c r="AF31" s="840">
        <v>7.1684999999999999</v>
      </c>
      <c r="AG31" s="951"/>
      <c r="AH31" s="838">
        <v>10</v>
      </c>
      <c r="AI31" s="838">
        <v>14</v>
      </c>
      <c r="AJ31" s="838">
        <v>5</v>
      </c>
      <c r="AK31" s="838">
        <v>12</v>
      </c>
      <c r="AL31" s="838">
        <v>7</v>
      </c>
      <c r="AM31" s="838">
        <v>15</v>
      </c>
      <c r="AN31" s="838">
        <v>12</v>
      </c>
      <c r="AO31" s="952">
        <v>11</v>
      </c>
      <c r="AP31" s="838">
        <v>12</v>
      </c>
      <c r="AQ31" s="838">
        <v>11</v>
      </c>
      <c r="AR31" s="838">
        <v>11</v>
      </c>
      <c r="AS31" s="838">
        <v>11</v>
      </c>
      <c r="AT31" s="838">
        <v>4</v>
      </c>
      <c r="AU31" s="838">
        <v>14</v>
      </c>
      <c r="AV31" s="838">
        <v>15</v>
      </c>
      <c r="AW31" s="838">
        <v>12</v>
      </c>
      <c r="AX31" s="838">
        <v>11</v>
      </c>
      <c r="AY31" s="838">
        <v>14</v>
      </c>
      <c r="AZ31" s="953"/>
      <c r="BA31" s="847">
        <v>13.33</v>
      </c>
      <c r="BB31" s="840">
        <v>67.150000000000006</v>
      </c>
      <c r="BC31" s="840">
        <v>10.130000000000001</v>
      </c>
      <c r="BD31" s="840">
        <v>5.79</v>
      </c>
      <c r="BE31" s="846" t="s">
        <v>430</v>
      </c>
      <c r="BF31" s="846">
        <v>3.6</v>
      </c>
      <c r="BG31" s="841"/>
      <c r="BH31" s="954">
        <v>3.6</v>
      </c>
      <c r="BI31" s="840">
        <v>37.46</v>
      </c>
      <c r="BJ31" s="840">
        <v>11.36</v>
      </c>
      <c r="BK31" s="840">
        <v>34.25</v>
      </c>
      <c r="BL31" s="840" t="s">
        <v>430</v>
      </c>
      <c r="BM31" s="846">
        <v>8.16</v>
      </c>
      <c r="BN31" s="846" t="s">
        <v>430</v>
      </c>
      <c r="BO31" s="846">
        <v>5.17</v>
      </c>
      <c r="BP31" s="846" t="s">
        <v>430</v>
      </c>
      <c r="BQ31" s="846" t="s">
        <v>430</v>
      </c>
      <c r="BR31" s="844"/>
      <c r="BS31" s="836" t="s">
        <v>430</v>
      </c>
      <c r="BT31" s="850" t="s">
        <v>430</v>
      </c>
      <c r="BU31" s="916"/>
      <c r="BV31" s="841" t="s">
        <v>554</v>
      </c>
    </row>
    <row r="32" spans="1:74" s="106" customFormat="1" x14ac:dyDescent="0.25">
      <c r="A32" s="341" t="s">
        <v>7494</v>
      </c>
      <c r="B32" s="369"/>
      <c r="C32" s="709">
        <v>40666</v>
      </c>
      <c r="D32" s="369"/>
      <c r="E32" s="342">
        <v>14514.7</v>
      </c>
      <c r="F32" s="369"/>
      <c r="G32" s="343">
        <v>29.505800000000001</v>
      </c>
      <c r="H32" s="370"/>
      <c r="I32" s="832">
        <v>0.53</v>
      </c>
      <c r="J32" s="832">
        <v>7.79</v>
      </c>
      <c r="K32" s="832">
        <v>0.44</v>
      </c>
      <c r="L32" s="832">
        <v>0.48</v>
      </c>
      <c r="M32" s="344"/>
      <c r="N32" s="346">
        <v>20.422699999999999</v>
      </c>
      <c r="O32" s="344">
        <v>20.942</v>
      </c>
      <c r="P32" s="344">
        <v>14.9758</v>
      </c>
      <c r="Q32" s="344">
        <v>12.6257</v>
      </c>
      <c r="R32" s="344">
        <v>12.3376</v>
      </c>
      <c r="S32" s="344">
        <v>7.3731999999999998</v>
      </c>
      <c r="T32" s="344">
        <v>6.5411000000000001</v>
      </c>
      <c r="U32" s="350">
        <v>6.3475000000000001</v>
      </c>
      <c r="V32" s="344">
        <v>6.3049999999999997</v>
      </c>
      <c r="W32" s="344">
        <v>6.9814999999999996</v>
      </c>
      <c r="X32" s="344">
        <v>7.0530999999999997</v>
      </c>
      <c r="Y32" s="371">
        <v>6.2384000000000004</v>
      </c>
      <c r="Z32" s="344">
        <v>6.7762000000000002</v>
      </c>
      <c r="AA32" s="344">
        <v>22.17</v>
      </c>
      <c r="AB32" s="344">
        <v>7.4714</v>
      </c>
      <c r="AC32" s="344">
        <v>6.5251000000000001</v>
      </c>
      <c r="AD32" s="344">
        <v>6.3684000000000003</v>
      </c>
      <c r="AE32" s="344">
        <v>22.17</v>
      </c>
      <c r="AF32" s="344">
        <v>7.3902999999999999</v>
      </c>
      <c r="AG32" s="565"/>
      <c r="AH32" s="342">
        <v>4</v>
      </c>
      <c r="AI32" s="342">
        <v>11</v>
      </c>
      <c r="AJ32" s="342">
        <v>9</v>
      </c>
      <c r="AK32" s="342">
        <v>7</v>
      </c>
      <c r="AL32" s="342">
        <v>5</v>
      </c>
      <c r="AM32" s="342">
        <v>10</v>
      </c>
      <c r="AN32" s="342">
        <v>7</v>
      </c>
      <c r="AO32" s="568">
        <v>6</v>
      </c>
      <c r="AP32" s="342">
        <v>5</v>
      </c>
      <c r="AQ32" s="342">
        <v>5</v>
      </c>
      <c r="AR32" s="342">
        <v>5</v>
      </c>
      <c r="AS32" s="342">
        <v>6</v>
      </c>
      <c r="AT32" s="342">
        <v>2</v>
      </c>
      <c r="AU32" s="342">
        <v>5</v>
      </c>
      <c r="AV32" s="342">
        <v>10</v>
      </c>
      <c r="AW32" s="342">
        <v>7</v>
      </c>
      <c r="AX32" s="342">
        <v>6</v>
      </c>
      <c r="AY32" s="342">
        <v>5</v>
      </c>
      <c r="AZ32" s="580"/>
      <c r="BA32" s="948">
        <v>9.7799999999999994</v>
      </c>
      <c r="BB32" s="832">
        <v>68.430000000000007</v>
      </c>
      <c r="BC32" s="832">
        <v>7.49</v>
      </c>
      <c r="BD32" s="832">
        <v>9.6300000000000008</v>
      </c>
      <c r="BE32" s="949">
        <v>-14.06</v>
      </c>
      <c r="BF32" s="949">
        <v>4.67</v>
      </c>
      <c r="BG32" s="370"/>
      <c r="BH32" s="950">
        <v>4.67</v>
      </c>
      <c r="BI32" s="832">
        <v>38.49</v>
      </c>
      <c r="BJ32" s="832">
        <v>8.34</v>
      </c>
      <c r="BK32" s="832">
        <v>38.72</v>
      </c>
      <c r="BL32" s="344" t="s">
        <v>430</v>
      </c>
      <c r="BM32" s="949">
        <v>3.51</v>
      </c>
      <c r="BN32" s="371" t="s">
        <v>430</v>
      </c>
      <c r="BO32" s="949">
        <v>6.28</v>
      </c>
      <c r="BP32" s="371" t="s">
        <v>430</v>
      </c>
      <c r="BQ32" s="949">
        <v>-14.06</v>
      </c>
      <c r="BR32" s="462"/>
      <c r="BS32" s="369" t="s">
        <v>430</v>
      </c>
      <c r="BT32" s="350" t="s">
        <v>430</v>
      </c>
      <c r="BU32" s="426"/>
      <c r="BV32" s="370" t="s">
        <v>554</v>
      </c>
    </row>
    <row r="33" spans="1:74" s="106" customFormat="1" x14ac:dyDescent="0.25">
      <c r="A33" s="341" t="s">
        <v>7495</v>
      </c>
      <c r="B33" s="369"/>
      <c r="C33" s="709">
        <v>36301</v>
      </c>
      <c r="D33" s="369"/>
      <c r="E33" s="342">
        <v>11566.5</v>
      </c>
      <c r="F33" s="369"/>
      <c r="G33" s="343">
        <v>6358.9638000000004</v>
      </c>
      <c r="H33" s="370"/>
      <c r="I33" s="832">
        <v>0.71</v>
      </c>
      <c r="J33" s="832">
        <v>7.77</v>
      </c>
      <c r="K33" s="832">
        <v>0.43</v>
      </c>
      <c r="L33" s="832">
        <v>0.46</v>
      </c>
      <c r="M33" s="344"/>
      <c r="N33" s="346">
        <v>19.978400000000001</v>
      </c>
      <c r="O33" s="344">
        <v>21.735099999999999</v>
      </c>
      <c r="P33" s="344">
        <v>15.6465</v>
      </c>
      <c r="Q33" s="344">
        <v>12.742100000000001</v>
      </c>
      <c r="R33" s="344">
        <v>12.6248</v>
      </c>
      <c r="S33" s="344">
        <v>7.2790999999999997</v>
      </c>
      <c r="T33" s="344">
        <v>6.4787999999999997</v>
      </c>
      <c r="U33" s="350">
        <v>6.3052999999999999</v>
      </c>
      <c r="V33" s="344">
        <v>6.2323000000000004</v>
      </c>
      <c r="W33" s="344">
        <v>6.9253999999999998</v>
      </c>
      <c r="X33" s="344">
        <v>7.0129000000000001</v>
      </c>
      <c r="Y33" s="371">
        <v>6.1493000000000002</v>
      </c>
      <c r="Z33" s="344">
        <v>6.4226999999999999</v>
      </c>
      <c r="AA33" s="344">
        <v>21.781199999999998</v>
      </c>
      <c r="AB33" s="344">
        <v>7.3487</v>
      </c>
      <c r="AC33" s="344">
        <v>6.4629000000000003</v>
      </c>
      <c r="AD33" s="344">
        <v>6.3262</v>
      </c>
      <c r="AE33" s="344">
        <v>21.781199999999998</v>
      </c>
      <c r="AF33" s="344">
        <v>7.0461999999999998</v>
      </c>
      <c r="AG33" s="565"/>
      <c r="AH33" s="342">
        <v>5</v>
      </c>
      <c r="AI33" s="342">
        <v>4</v>
      </c>
      <c r="AJ33" s="342">
        <v>4</v>
      </c>
      <c r="AK33" s="342">
        <v>6</v>
      </c>
      <c r="AL33" s="342">
        <v>3</v>
      </c>
      <c r="AM33" s="342">
        <v>11</v>
      </c>
      <c r="AN33" s="342">
        <v>10</v>
      </c>
      <c r="AO33" s="568">
        <v>8</v>
      </c>
      <c r="AP33" s="342">
        <v>7</v>
      </c>
      <c r="AQ33" s="342">
        <v>7</v>
      </c>
      <c r="AR33" s="342">
        <v>7</v>
      </c>
      <c r="AS33" s="342">
        <v>9</v>
      </c>
      <c r="AT33" s="342">
        <v>3</v>
      </c>
      <c r="AU33" s="342">
        <v>8</v>
      </c>
      <c r="AV33" s="342">
        <v>12</v>
      </c>
      <c r="AW33" s="342">
        <v>10</v>
      </c>
      <c r="AX33" s="342">
        <v>8</v>
      </c>
      <c r="AY33" s="342">
        <v>8</v>
      </c>
      <c r="AZ33" s="580"/>
      <c r="BA33" s="948">
        <v>14.76</v>
      </c>
      <c r="BB33" s="832">
        <v>65.5</v>
      </c>
      <c r="BC33" s="832">
        <v>8.59</v>
      </c>
      <c r="BD33" s="832">
        <v>8.98</v>
      </c>
      <c r="BE33" s="949">
        <v>-27.82</v>
      </c>
      <c r="BF33" s="949">
        <v>2.17</v>
      </c>
      <c r="BG33" s="370"/>
      <c r="BH33" s="950">
        <v>2.17</v>
      </c>
      <c r="BI33" s="832">
        <v>44.85</v>
      </c>
      <c r="BJ33" s="832">
        <v>9.5500000000000007</v>
      </c>
      <c r="BK33" s="832">
        <v>28.67</v>
      </c>
      <c r="BL33" s="344" t="s">
        <v>430</v>
      </c>
      <c r="BM33" s="949">
        <v>4.51</v>
      </c>
      <c r="BN33" s="371" t="s">
        <v>430</v>
      </c>
      <c r="BO33" s="949">
        <v>10.25</v>
      </c>
      <c r="BP33" s="371" t="s">
        <v>430</v>
      </c>
      <c r="BQ33" s="949">
        <v>-27.82</v>
      </c>
      <c r="BR33" s="462"/>
      <c r="BS33" s="369" t="s">
        <v>430</v>
      </c>
      <c r="BT33" s="350" t="s">
        <v>430</v>
      </c>
      <c r="BU33" s="426"/>
      <c r="BV33" s="370" t="s">
        <v>554</v>
      </c>
    </row>
    <row r="34" spans="1:74" s="106" customFormat="1" x14ac:dyDescent="0.25">
      <c r="A34" s="341" t="s">
        <v>7496</v>
      </c>
      <c r="B34" s="369"/>
      <c r="C34" s="709">
        <v>37232</v>
      </c>
      <c r="D34" s="369"/>
      <c r="E34" s="342">
        <v>10242.200000000001</v>
      </c>
      <c r="F34" s="369"/>
      <c r="G34" s="343">
        <v>4285.7374</v>
      </c>
      <c r="H34" s="370"/>
      <c r="I34" s="832">
        <v>0.59177999999999997</v>
      </c>
      <c r="J34" s="832">
        <v>7.83</v>
      </c>
      <c r="K34" s="832">
        <v>0.41918</v>
      </c>
      <c r="L34" s="832">
        <v>0.45205000000000001</v>
      </c>
      <c r="M34" s="344"/>
      <c r="N34" s="346">
        <v>17.314</v>
      </c>
      <c r="O34" s="344">
        <v>19.418199999999999</v>
      </c>
      <c r="P34" s="344">
        <v>13.8729</v>
      </c>
      <c r="Q34" s="344">
        <v>12.103</v>
      </c>
      <c r="R34" s="344">
        <v>11.7814</v>
      </c>
      <c r="S34" s="344">
        <v>7.5185000000000004</v>
      </c>
      <c r="T34" s="344">
        <v>6.5694999999999997</v>
      </c>
      <c r="U34" s="350">
        <v>6.3068</v>
      </c>
      <c r="V34" s="344">
        <v>6.2008999999999999</v>
      </c>
      <c r="W34" s="344">
        <v>6.7995000000000001</v>
      </c>
      <c r="X34" s="344">
        <v>6.8558000000000003</v>
      </c>
      <c r="Y34" s="371">
        <v>6.6117999999999997</v>
      </c>
      <c r="Z34" s="344">
        <v>5.8131000000000004</v>
      </c>
      <c r="AA34" s="344">
        <v>20.781600000000001</v>
      </c>
      <c r="AB34" s="344">
        <v>7.5942999999999996</v>
      </c>
      <c r="AC34" s="344">
        <v>6.5563000000000002</v>
      </c>
      <c r="AD34" s="344">
        <v>6.3292000000000002</v>
      </c>
      <c r="AE34" s="344">
        <v>20.781600000000001</v>
      </c>
      <c r="AF34" s="344">
        <v>6.0984999999999996</v>
      </c>
      <c r="AG34" s="565"/>
      <c r="AH34" s="342">
        <v>12</v>
      </c>
      <c r="AI34" s="342">
        <v>16</v>
      </c>
      <c r="AJ34" s="342">
        <v>16</v>
      </c>
      <c r="AK34" s="342">
        <v>13</v>
      </c>
      <c r="AL34" s="342">
        <v>13</v>
      </c>
      <c r="AM34" s="342">
        <v>8</v>
      </c>
      <c r="AN34" s="342">
        <v>5</v>
      </c>
      <c r="AO34" s="568">
        <v>7</v>
      </c>
      <c r="AP34" s="342">
        <v>8</v>
      </c>
      <c r="AQ34" s="342">
        <v>10</v>
      </c>
      <c r="AR34" s="342">
        <v>10</v>
      </c>
      <c r="AS34" s="342">
        <v>1</v>
      </c>
      <c r="AT34" s="342">
        <v>7</v>
      </c>
      <c r="AU34" s="342">
        <v>11</v>
      </c>
      <c r="AV34" s="342">
        <v>8</v>
      </c>
      <c r="AW34" s="342">
        <v>5</v>
      </c>
      <c r="AX34" s="342">
        <v>7</v>
      </c>
      <c r="AY34" s="342">
        <v>11</v>
      </c>
      <c r="AZ34" s="580"/>
      <c r="BA34" s="948">
        <v>9.0399999999999991</v>
      </c>
      <c r="BB34" s="832">
        <v>56.81</v>
      </c>
      <c r="BC34" s="832">
        <v>9.06</v>
      </c>
      <c r="BD34" s="832">
        <v>19.13</v>
      </c>
      <c r="BE34" s="949">
        <v>0.04</v>
      </c>
      <c r="BF34" s="949">
        <v>5.93</v>
      </c>
      <c r="BG34" s="370"/>
      <c r="BH34" s="950">
        <v>5.91</v>
      </c>
      <c r="BI34" s="832">
        <v>31.54</v>
      </c>
      <c r="BJ34" s="832">
        <v>4.24</v>
      </c>
      <c r="BK34" s="832">
        <v>48.39</v>
      </c>
      <c r="BL34" s="344" t="s">
        <v>430</v>
      </c>
      <c r="BM34" s="949">
        <v>0.46</v>
      </c>
      <c r="BN34" s="949">
        <v>0.83</v>
      </c>
      <c r="BO34" s="949">
        <v>8.58</v>
      </c>
      <c r="BP34" s="371" t="s">
        <v>430</v>
      </c>
      <c r="BQ34" s="949">
        <v>0.04</v>
      </c>
      <c r="BR34" s="462"/>
      <c r="BS34" s="369" t="s">
        <v>430</v>
      </c>
      <c r="BT34" s="350" t="s">
        <v>430</v>
      </c>
      <c r="BU34" s="426"/>
      <c r="BV34" s="370" t="s">
        <v>554</v>
      </c>
    </row>
    <row r="35" spans="1:74" s="106" customFormat="1" x14ac:dyDescent="0.25">
      <c r="A35" s="341" t="s">
        <v>7497</v>
      </c>
      <c r="B35" s="369"/>
      <c r="C35" s="709">
        <v>43353</v>
      </c>
      <c r="D35" s="369"/>
      <c r="E35" s="342">
        <v>4962.9399999999996</v>
      </c>
      <c r="F35" s="369"/>
      <c r="G35" s="343">
        <v>15.619</v>
      </c>
      <c r="H35" s="370"/>
      <c r="I35" s="832">
        <v>0.49314999999999998</v>
      </c>
      <c r="J35" s="832">
        <v>7.68</v>
      </c>
      <c r="K35" s="832">
        <v>0.44384000000000001</v>
      </c>
      <c r="L35" s="832">
        <v>0.47944999999999999</v>
      </c>
      <c r="M35" s="344"/>
      <c r="N35" s="346">
        <v>18.938700000000001</v>
      </c>
      <c r="O35" s="344">
        <v>21.3812</v>
      </c>
      <c r="P35" s="344">
        <v>15.368499999999999</v>
      </c>
      <c r="Q35" s="344">
        <v>12.2088</v>
      </c>
      <c r="R35" s="344">
        <v>11.7819</v>
      </c>
      <c r="S35" s="344">
        <v>7.0822000000000003</v>
      </c>
      <c r="T35" s="344">
        <v>6.0974000000000004</v>
      </c>
      <c r="U35" s="350">
        <v>5.9099000000000004</v>
      </c>
      <c r="V35" s="344">
        <v>5.8585000000000003</v>
      </c>
      <c r="W35" s="344">
        <v>6.5423</v>
      </c>
      <c r="X35" s="344">
        <v>6.6106999999999996</v>
      </c>
      <c r="Y35" s="371">
        <v>5.7723000000000004</v>
      </c>
      <c r="Z35" s="344" t="s">
        <v>430</v>
      </c>
      <c r="AA35" s="344">
        <v>21.993300000000001</v>
      </c>
      <c r="AB35" s="344">
        <v>7.2084999999999999</v>
      </c>
      <c r="AC35" s="344">
        <v>6.1012000000000004</v>
      </c>
      <c r="AD35" s="344">
        <v>5.9486999999999997</v>
      </c>
      <c r="AE35" s="344">
        <v>21.993300000000001</v>
      </c>
      <c r="AF35" s="344">
        <v>5.8727</v>
      </c>
      <c r="AG35" s="565"/>
      <c r="AH35" s="342">
        <v>8</v>
      </c>
      <c r="AI35" s="342">
        <v>8</v>
      </c>
      <c r="AJ35" s="342">
        <v>7</v>
      </c>
      <c r="AK35" s="342">
        <v>11</v>
      </c>
      <c r="AL35" s="342">
        <v>12</v>
      </c>
      <c r="AM35" s="342">
        <v>13</v>
      </c>
      <c r="AN35" s="342">
        <v>15</v>
      </c>
      <c r="AO35" s="568">
        <v>15</v>
      </c>
      <c r="AP35" s="342">
        <v>15</v>
      </c>
      <c r="AQ35" s="342">
        <v>15</v>
      </c>
      <c r="AR35" s="342">
        <v>15</v>
      </c>
      <c r="AS35" s="342">
        <v>15</v>
      </c>
      <c r="AT35" s="342" t="s">
        <v>430</v>
      </c>
      <c r="AU35" s="342">
        <v>6</v>
      </c>
      <c r="AV35" s="342">
        <v>13</v>
      </c>
      <c r="AW35" s="342">
        <v>15</v>
      </c>
      <c r="AX35" s="342">
        <v>15</v>
      </c>
      <c r="AY35" s="342">
        <v>6</v>
      </c>
      <c r="AZ35" s="580"/>
      <c r="BA35" s="948">
        <v>1.93</v>
      </c>
      <c r="BB35" s="832">
        <v>62.43</v>
      </c>
      <c r="BC35" s="832">
        <v>12.51</v>
      </c>
      <c r="BD35" s="832">
        <v>10.59</v>
      </c>
      <c r="BE35" s="949">
        <v>0.01</v>
      </c>
      <c r="BF35" s="949">
        <v>12.53</v>
      </c>
      <c r="BG35" s="370"/>
      <c r="BH35" s="950">
        <v>12.53</v>
      </c>
      <c r="BI35" s="832">
        <v>44.97</v>
      </c>
      <c r="BJ35" s="832">
        <v>4.3499999999999996</v>
      </c>
      <c r="BK35" s="832">
        <v>36.21</v>
      </c>
      <c r="BL35" s="344" t="s">
        <v>430</v>
      </c>
      <c r="BM35" s="949">
        <v>0.16</v>
      </c>
      <c r="BN35" s="371" t="s">
        <v>430</v>
      </c>
      <c r="BO35" s="949">
        <v>1.77</v>
      </c>
      <c r="BP35" s="371" t="s">
        <v>430</v>
      </c>
      <c r="BQ35" s="949">
        <v>0.01</v>
      </c>
      <c r="BR35" s="462"/>
      <c r="BS35" s="369" t="s">
        <v>430</v>
      </c>
      <c r="BT35" s="350" t="s">
        <v>430</v>
      </c>
      <c r="BU35" s="426"/>
      <c r="BV35" s="370" t="s">
        <v>554</v>
      </c>
    </row>
    <row r="36" spans="1:74" s="106" customFormat="1" x14ac:dyDescent="0.25">
      <c r="A36" s="341" t="s">
        <v>7498</v>
      </c>
      <c r="B36" s="369"/>
      <c r="C36" s="709">
        <v>43487</v>
      </c>
      <c r="D36" s="369"/>
      <c r="E36" s="342">
        <v>5339.81</v>
      </c>
      <c r="F36" s="369"/>
      <c r="G36" s="343">
        <v>15.053000000000001</v>
      </c>
      <c r="H36" s="370"/>
      <c r="I36" s="832">
        <v>0.54329000000000005</v>
      </c>
      <c r="J36" s="832">
        <v>7.15</v>
      </c>
      <c r="K36" s="832">
        <v>0.42821999999999999</v>
      </c>
      <c r="L36" s="832">
        <v>0.43973000000000001</v>
      </c>
      <c r="M36" s="344"/>
      <c r="N36" s="346">
        <v>18.194800000000001</v>
      </c>
      <c r="O36" s="344">
        <v>21.6188</v>
      </c>
      <c r="P36" s="344">
        <v>15.495100000000001</v>
      </c>
      <c r="Q36" s="344">
        <v>12.495200000000001</v>
      </c>
      <c r="R36" s="344">
        <v>11.9079</v>
      </c>
      <c r="S36" s="344">
        <v>7.5414000000000003</v>
      </c>
      <c r="T36" s="344">
        <v>6.5035999999999996</v>
      </c>
      <c r="U36" s="350">
        <v>6.1734</v>
      </c>
      <c r="V36" s="344">
        <v>6.0473999999999997</v>
      </c>
      <c r="W36" s="344">
        <v>6.6342999999999996</v>
      </c>
      <c r="X36" s="344">
        <v>6.6593999999999998</v>
      </c>
      <c r="Y36" s="371">
        <v>5.7946999999999997</v>
      </c>
      <c r="Z36" s="344" t="s">
        <v>430</v>
      </c>
      <c r="AA36" s="344">
        <v>23.6721</v>
      </c>
      <c r="AB36" s="344">
        <v>7.6689999999999996</v>
      </c>
      <c r="AC36" s="344">
        <v>6.4776999999999996</v>
      </c>
      <c r="AD36" s="344">
        <v>6.1954000000000002</v>
      </c>
      <c r="AE36" s="344">
        <v>23.6721</v>
      </c>
      <c r="AF36" s="344">
        <v>5.6459999999999999</v>
      </c>
      <c r="AG36" s="565"/>
      <c r="AH36" s="342">
        <v>9</v>
      </c>
      <c r="AI36" s="342">
        <v>5</v>
      </c>
      <c r="AJ36" s="342">
        <v>6</v>
      </c>
      <c r="AK36" s="342">
        <v>8</v>
      </c>
      <c r="AL36" s="342">
        <v>11</v>
      </c>
      <c r="AM36" s="342">
        <v>7</v>
      </c>
      <c r="AN36" s="342">
        <v>8</v>
      </c>
      <c r="AO36" s="568">
        <v>10</v>
      </c>
      <c r="AP36" s="342">
        <v>11</v>
      </c>
      <c r="AQ36" s="342">
        <v>13</v>
      </c>
      <c r="AR36" s="342">
        <v>14</v>
      </c>
      <c r="AS36" s="342">
        <v>13</v>
      </c>
      <c r="AT36" s="342" t="s">
        <v>430</v>
      </c>
      <c r="AU36" s="342">
        <v>3</v>
      </c>
      <c r="AV36" s="342">
        <v>7</v>
      </c>
      <c r="AW36" s="342">
        <v>8</v>
      </c>
      <c r="AX36" s="342">
        <v>10</v>
      </c>
      <c r="AY36" s="342">
        <v>3</v>
      </c>
      <c r="AZ36" s="580"/>
      <c r="BA36" s="463">
        <v>2.56</v>
      </c>
      <c r="BB36" s="344">
        <v>75.36</v>
      </c>
      <c r="BC36" s="344">
        <v>5.33</v>
      </c>
      <c r="BD36" s="344">
        <v>10.46</v>
      </c>
      <c r="BE36" s="371">
        <v>16.16</v>
      </c>
      <c r="BF36" s="371">
        <v>-9.8699999999999992</v>
      </c>
      <c r="BG36" s="370"/>
      <c r="BH36" s="590">
        <v>-9.8699999999999992</v>
      </c>
      <c r="BI36" s="344">
        <v>49.06</v>
      </c>
      <c r="BJ36" s="344">
        <v>10.07</v>
      </c>
      <c r="BK36" s="344">
        <v>32.020000000000003</v>
      </c>
      <c r="BL36" s="344" t="s">
        <v>430</v>
      </c>
      <c r="BM36" s="371" t="s">
        <v>430</v>
      </c>
      <c r="BN36" s="371" t="s">
        <v>430</v>
      </c>
      <c r="BO36" s="371">
        <v>2.56</v>
      </c>
      <c r="BP36" s="371" t="s">
        <v>430</v>
      </c>
      <c r="BQ36" s="371">
        <v>16.16</v>
      </c>
      <c r="BR36" s="462"/>
      <c r="BS36" s="369">
        <v>6.0561782106056201</v>
      </c>
      <c r="BT36" s="350">
        <v>13.345698031334599</v>
      </c>
      <c r="BU36" s="426"/>
      <c r="BV36" s="370" t="s">
        <v>554</v>
      </c>
    </row>
    <row r="37" spans="1:74" s="106" customFormat="1" x14ac:dyDescent="0.25">
      <c r="A37" s="341" t="s">
        <v>7499</v>
      </c>
      <c r="B37" s="369"/>
      <c r="C37" s="709">
        <v>38929</v>
      </c>
      <c r="D37" s="369"/>
      <c r="E37" s="342">
        <v>3923.97</v>
      </c>
      <c r="F37" s="369"/>
      <c r="G37" s="343">
        <v>3613.0493000000001</v>
      </c>
      <c r="H37" s="370"/>
      <c r="I37" s="832">
        <v>0.65</v>
      </c>
      <c r="J37" s="832">
        <v>7.72</v>
      </c>
      <c r="K37" s="832">
        <v>0.44</v>
      </c>
      <c r="L37" s="832">
        <v>0.48</v>
      </c>
      <c r="M37" s="344"/>
      <c r="N37" s="346">
        <v>19.842500000000001</v>
      </c>
      <c r="O37" s="344">
        <v>21.268000000000001</v>
      </c>
      <c r="P37" s="344">
        <v>14.7456</v>
      </c>
      <c r="Q37" s="344">
        <v>12.4556</v>
      </c>
      <c r="R37" s="344">
        <v>12.1212</v>
      </c>
      <c r="S37" s="344">
        <v>7.5734000000000004</v>
      </c>
      <c r="T37" s="344">
        <v>6.2935999999999996</v>
      </c>
      <c r="U37" s="350">
        <v>6.008</v>
      </c>
      <c r="V37" s="344">
        <v>5.8815</v>
      </c>
      <c r="W37" s="344">
        <v>6.6219000000000001</v>
      </c>
      <c r="X37" s="344">
        <v>6.7061000000000002</v>
      </c>
      <c r="Y37" s="371">
        <v>5.7911999999999999</v>
      </c>
      <c r="Z37" s="344">
        <v>5.7062999999999997</v>
      </c>
      <c r="AA37" s="344">
        <v>21.599399999999999</v>
      </c>
      <c r="AB37" s="344">
        <v>7.6978</v>
      </c>
      <c r="AC37" s="344">
        <v>6.2748999999999997</v>
      </c>
      <c r="AD37" s="344">
        <v>6.0327000000000002</v>
      </c>
      <c r="AE37" s="344">
        <v>21.599399999999999</v>
      </c>
      <c r="AF37" s="344">
        <v>6.6561000000000003</v>
      </c>
      <c r="AG37" s="565"/>
      <c r="AH37" s="342">
        <v>6</v>
      </c>
      <c r="AI37" s="342">
        <v>9</v>
      </c>
      <c r="AJ37" s="342">
        <v>11</v>
      </c>
      <c r="AK37" s="342">
        <v>9</v>
      </c>
      <c r="AL37" s="342">
        <v>10</v>
      </c>
      <c r="AM37" s="342">
        <v>6</v>
      </c>
      <c r="AN37" s="342">
        <v>11</v>
      </c>
      <c r="AO37" s="568">
        <v>13</v>
      </c>
      <c r="AP37" s="342">
        <v>14</v>
      </c>
      <c r="AQ37" s="342">
        <v>14</v>
      </c>
      <c r="AR37" s="342">
        <v>13</v>
      </c>
      <c r="AS37" s="342">
        <v>14</v>
      </c>
      <c r="AT37" s="342">
        <v>8</v>
      </c>
      <c r="AU37" s="342">
        <v>9</v>
      </c>
      <c r="AV37" s="342">
        <v>6</v>
      </c>
      <c r="AW37" s="342">
        <v>11</v>
      </c>
      <c r="AX37" s="342">
        <v>13</v>
      </c>
      <c r="AY37" s="342">
        <v>9</v>
      </c>
      <c r="AZ37" s="580"/>
      <c r="BA37" s="948">
        <v>8.33</v>
      </c>
      <c r="BB37" s="832">
        <v>68.67</v>
      </c>
      <c r="BC37" s="832">
        <v>12.67</v>
      </c>
      <c r="BD37" s="832">
        <v>6.37</v>
      </c>
      <c r="BE37" s="371" t="s">
        <v>430</v>
      </c>
      <c r="BF37" s="949">
        <v>3.97</v>
      </c>
      <c r="BG37" s="370"/>
      <c r="BH37" s="950">
        <v>3.87</v>
      </c>
      <c r="BI37" s="832">
        <v>51.89</v>
      </c>
      <c r="BJ37" s="832">
        <v>9.25</v>
      </c>
      <c r="BK37" s="832">
        <v>26.56</v>
      </c>
      <c r="BL37" s="344" t="s">
        <v>430</v>
      </c>
      <c r="BM37" s="949">
        <v>3.64</v>
      </c>
      <c r="BN37" s="371" t="s">
        <v>430</v>
      </c>
      <c r="BO37" s="949">
        <v>4.6900000000000004</v>
      </c>
      <c r="BP37" s="371" t="s">
        <v>430</v>
      </c>
      <c r="BQ37" s="949">
        <v>0.09</v>
      </c>
      <c r="BR37" s="462"/>
      <c r="BS37" s="369" t="s">
        <v>430</v>
      </c>
      <c r="BT37" s="350" t="s">
        <v>430</v>
      </c>
      <c r="BU37" s="426"/>
      <c r="BV37" s="370" t="s">
        <v>554</v>
      </c>
    </row>
    <row r="38" spans="1:74" s="106" customFormat="1" x14ac:dyDescent="0.25">
      <c r="A38" s="341" t="s">
        <v>7500</v>
      </c>
      <c r="B38" s="369"/>
      <c r="C38" s="709">
        <v>43299</v>
      </c>
      <c r="D38" s="369"/>
      <c r="E38" s="342">
        <v>4234.12</v>
      </c>
      <c r="F38" s="369"/>
      <c r="G38" s="343">
        <v>16.204999999999998</v>
      </c>
      <c r="H38" s="370"/>
      <c r="I38" s="832">
        <v>0.52054999999999996</v>
      </c>
      <c r="J38" s="832">
        <v>7.51</v>
      </c>
      <c r="K38" s="832">
        <v>0.44384000000000001</v>
      </c>
      <c r="L38" s="832">
        <v>0.45479000000000003</v>
      </c>
      <c r="M38" s="344"/>
      <c r="N38" s="346">
        <v>19.1554</v>
      </c>
      <c r="O38" s="344">
        <v>21.209399999999999</v>
      </c>
      <c r="P38" s="344">
        <v>14.973000000000001</v>
      </c>
      <c r="Q38" s="344">
        <v>12.7722</v>
      </c>
      <c r="R38" s="344">
        <v>12.2704</v>
      </c>
      <c r="S38" s="344">
        <v>7.8148999999999997</v>
      </c>
      <c r="T38" s="344">
        <v>6.6216999999999997</v>
      </c>
      <c r="U38" s="350">
        <v>6.3578999999999999</v>
      </c>
      <c r="V38" s="344">
        <v>6.2839</v>
      </c>
      <c r="W38" s="344">
        <v>6.9409999999999998</v>
      </c>
      <c r="X38" s="344">
        <v>7.0252999999999997</v>
      </c>
      <c r="Y38" s="371">
        <v>6.1516999999999999</v>
      </c>
      <c r="Z38" s="344" t="s">
        <v>430</v>
      </c>
      <c r="AA38" s="344">
        <v>20.8584</v>
      </c>
      <c r="AB38" s="344">
        <v>7.8659999999999997</v>
      </c>
      <c r="AC38" s="344">
        <v>6.6085000000000003</v>
      </c>
      <c r="AD38" s="344">
        <v>6.3906000000000001</v>
      </c>
      <c r="AE38" s="344">
        <v>20.8584</v>
      </c>
      <c r="AF38" s="344">
        <v>6.2507999999999999</v>
      </c>
      <c r="AG38" s="565"/>
      <c r="AH38" s="342">
        <v>7</v>
      </c>
      <c r="AI38" s="342">
        <v>10</v>
      </c>
      <c r="AJ38" s="342">
        <v>10</v>
      </c>
      <c r="AK38" s="342">
        <v>5</v>
      </c>
      <c r="AL38" s="342">
        <v>6</v>
      </c>
      <c r="AM38" s="342">
        <v>4</v>
      </c>
      <c r="AN38" s="342">
        <v>4</v>
      </c>
      <c r="AO38" s="568">
        <v>5</v>
      </c>
      <c r="AP38" s="342">
        <v>6</v>
      </c>
      <c r="AQ38" s="342">
        <v>6</v>
      </c>
      <c r="AR38" s="342">
        <v>6</v>
      </c>
      <c r="AS38" s="342">
        <v>8</v>
      </c>
      <c r="AT38" s="342" t="s">
        <v>430</v>
      </c>
      <c r="AU38" s="342">
        <v>10</v>
      </c>
      <c r="AV38" s="342">
        <v>5</v>
      </c>
      <c r="AW38" s="342">
        <v>4</v>
      </c>
      <c r="AX38" s="342">
        <v>5</v>
      </c>
      <c r="AY38" s="342">
        <v>10</v>
      </c>
      <c r="AZ38" s="580"/>
      <c r="BA38" s="948">
        <v>7.27</v>
      </c>
      <c r="BB38" s="832">
        <v>81.400000000000006</v>
      </c>
      <c r="BC38" s="832">
        <v>2.35</v>
      </c>
      <c r="BD38" s="344" t="s">
        <v>430</v>
      </c>
      <c r="BE38" s="949">
        <v>0.01</v>
      </c>
      <c r="BF38" s="949">
        <v>8.9600000000000009</v>
      </c>
      <c r="BG38" s="370"/>
      <c r="BH38" s="950">
        <v>8.93</v>
      </c>
      <c r="BI38" s="832">
        <v>47.65</v>
      </c>
      <c r="BJ38" s="832">
        <v>3.28</v>
      </c>
      <c r="BK38" s="832">
        <v>32.83</v>
      </c>
      <c r="BL38" s="344" t="s">
        <v>430</v>
      </c>
      <c r="BM38" s="949">
        <v>1.1299999999999999</v>
      </c>
      <c r="BN38" s="371" t="s">
        <v>430</v>
      </c>
      <c r="BO38" s="949">
        <v>6.14</v>
      </c>
      <c r="BP38" s="371" t="s">
        <v>430</v>
      </c>
      <c r="BQ38" s="949">
        <v>0.01</v>
      </c>
      <c r="BR38" s="462"/>
      <c r="BS38" s="369" t="s">
        <v>430</v>
      </c>
      <c r="BT38" s="350" t="s">
        <v>430</v>
      </c>
      <c r="BU38" s="426"/>
      <c r="BV38" s="370" t="s">
        <v>554</v>
      </c>
    </row>
    <row r="39" spans="1:74" s="106" customFormat="1" x14ac:dyDescent="0.25">
      <c r="A39" s="341" t="s">
        <v>7501</v>
      </c>
      <c r="B39" s="369"/>
      <c r="C39" s="709">
        <v>37862</v>
      </c>
      <c r="D39" s="369"/>
      <c r="E39" s="342">
        <v>3176.76</v>
      </c>
      <c r="F39" s="369"/>
      <c r="G39" s="343">
        <v>4497.7128000000002</v>
      </c>
      <c r="H39" s="370"/>
      <c r="I39" s="832">
        <v>0.46300999999999998</v>
      </c>
      <c r="J39" s="832">
        <v>7.61</v>
      </c>
      <c r="K39" s="832">
        <v>0.33699000000000001</v>
      </c>
      <c r="L39" s="832">
        <v>0.41918</v>
      </c>
      <c r="M39" s="344"/>
      <c r="N39" s="346">
        <v>17.482900000000001</v>
      </c>
      <c r="O39" s="344">
        <v>19.632400000000001</v>
      </c>
      <c r="P39" s="344">
        <v>13.887499999999999</v>
      </c>
      <c r="Q39" s="344">
        <v>11.981999999999999</v>
      </c>
      <c r="R39" s="344">
        <v>11.395799999999999</v>
      </c>
      <c r="S39" s="344">
        <v>7.2671000000000001</v>
      </c>
      <c r="T39" s="344">
        <v>6.1924000000000001</v>
      </c>
      <c r="U39" s="350">
        <v>6.0014000000000003</v>
      </c>
      <c r="V39" s="344">
        <v>5.9194000000000004</v>
      </c>
      <c r="W39" s="344">
        <v>6.6429</v>
      </c>
      <c r="X39" s="344">
        <v>6.7488999999999999</v>
      </c>
      <c r="Y39" s="371">
        <v>6.4749999999999996</v>
      </c>
      <c r="Z39" s="344">
        <v>6.0488999999999997</v>
      </c>
      <c r="AA39" s="344">
        <v>19.751100000000001</v>
      </c>
      <c r="AB39" s="344">
        <v>7.4244000000000003</v>
      </c>
      <c r="AC39" s="344">
        <v>6.1817000000000002</v>
      </c>
      <c r="AD39" s="344">
        <v>6.0296000000000003</v>
      </c>
      <c r="AE39" s="344">
        <v>19.751100000000001</v>
      </c>
      <c r="AF39" s="344">
        <v>6.7991999999999999</v>
      </c>
      <c r="AG39" s="565"/>
      <c r="AH39" s="342">
        <v>11</v>
      </c>
      <c r="AI39" s="342">
        <v>13</v>
      </c>
      <c r="AJ39" s="342">
        <v>15</v>
      </c>
      <c r="AK39" s="342">
        <v>14</v>
      </c>
      <c r="AL39" s="342">
        <v>15</v>
      </c>
      <c r="AM39" s="342">
        <v>12</v>
      </c>
      <c r="AN39" s="342">
        <v>13</v>
      </c>
      <c r="AO39" s="568">
        <v>14</v>
      </c>
      <c r="AP39" s="342">
        <v>13</v>
      </c>
      <c r="AQ39" s="342">
        <v>12</v>
      </c>
      <c r="AR39" s="342">
        <v>12</v>
      </c>
      <c r="AS39" s="342">
        <v>2</v>
      </c>
      <c r="AT39" s="342">
        <v>6</v>
      </c>
      <c r="AU39" s="342">
        <v>15</v>
      </c>
      <c r="AV39" s="342">
        <v>11</v>
      </c>
      <c r="AW39" s="342">
        <v>13</v>
      </c>
      <c r="AX39" s="342">
        <v>14</v>
      </c>
      <c r="AY39" s="342">
        <v>15</v>
      </c>
      <c r="AZ39" s="580"/>
      <c r="BA39" s="948">
        <v>5.62</v>
      </c>
      <c r="BB39" s="832">
        <v>62.96</v>
      </c>
      <c r="BC39" s="832">
        <v>11.48</v>
      </c>
      <c r="BD39" s="832">
        <v>8.59</v>
      </c>
      <c r="BE39" s="371" t="s">
        <v>430</v>
      </c>
      <c r="BF39" s="949">
        <v>11.35</v>
      </c>
      <c r="BG39" s="370"/>
      <c r="BH39" s="950">
        <v>11.35</v>
      </c>
      <c r="BI39" s="832">
        <v>41.74</v>
      </c>
      <c r="BJ39" s="832">
        <v>6.62</v>
      </c>
      <c r="BK39" s="832">
        <v>34.68</v>
      </c>
      <c r="BL39" s="344" t="s">
        <v>430</v>
      </c>
      <c r="BM39" s="949">
        <v>1.26</v>
      </c>
      <c r="BN39" s="371" t="s">
        <v>430</v>
      </c>
      <c r="BO39" s="949">
        <v>4.3600000000000003</v>
      </c>
      <c r="BP39" s="371" t="s">
        <v>430</v>
      </c>
      <c r="BQ39" s="371" t="s">
        <v>430</v>
      </c>
      <c r="BR39" s="462"/>
      <c r="BS39" s="369" t="s">
        <v>430</v>
      </c>
      <c r="BT39" s="350" t="s">
        <v>430</v>
      </c>
      <c r="BU39" s="426"/>
      <c r="BV39" s="370" t="s">
        <v>554</v>
      </c>
    </row>
    <row r="40" spans="1:74" s="106" customFormat="1" x14ac:dyDescent="0.25">
      <c r="A40" s="341" t="s">
        <v>7502</v>
      </c>
      <c r="B40" s="369"/>
      <c r="C40" s="709">
        <v>43859</v>
      </c>
      <c r="D40" s="369"/>
      <c r="E40" s="342">
        <v>3649.82</v>
      </c>
      <c r="F40" s="369"/>
      <c r="G40" s="343">
        <v>1442.4598000000001</v>
      </c>
      <c r="H40" s="370"/>
      <c r="I40" s="832">
        <v>0.48493000000000003</v>
      </c>
      <c r="J40" s="832">
        <v>7.41</v>
      </c>
      <c r="K40" s="832">
        <v>0.45040999999999998</v>
      </c>
      <c r="L40" s="832">
        <v>0.47342000000000001</v>
      </c>
      <c r="M40" s="344"/>
      <c r="N40" s="346">
        <v>17.1464</v>
      </c>
      <c r="O40" s="344">
        <v>19.539899999999999</v>
      </c>
      <c r="P40" s="344">
        <v>13.901</v>
      </c>
      <c r="Q40" s="344">
        <v>11.8637</v>
      </c>
      <c r="R40" s="344">
        <v>12.1417</v>
      </c>
      <c r="S40" s="344">
        <v>7.6802000000000001</v>
      </c>
      <c r="T40" s="344">
        <v>6.7895000000000003</v>
      </c>
      <c r="U40" s="350">
        <v>6.4870999999999999</v>
      </c>
      <c r="V40" s="344">
        <v>6.3582000000000001</v>
      </c>
      <c r="W40" s="344">
        <v>6.9939999999999998</v>
      </c>
      <c r="X40" s="344">
        <v>7.0598999999999998</v>
      </c>
      <c r="Y40" s="371">
        <v>6.2137000000000002</v>
      </c>
      <c r="Z40" s="344" t="s">
        <v>430</v>
      </c>
      <c r="AA40" s="344">
        <v>19.315999999999999</v>
      </c>
      <c r="AB40" s="344">
        <v>7.8975</v>
      </c>
      <c r="AC40" s="344">
        <v>6.7691999999999997</v>
      </c>
      <c r="AD40" s="344">
        <v>6.5153999999999996</v>
      </c>
      <c r="AE40" s="344">
        <v>19.315999999999999</v>
      </c>
      <c r="AF40" s="344">
        <v>5.8654000000000002</v>
      </c>
      <c r="AG40" s="565"/>
      <c r="AH40" s="342">
        <v>13</v>
      </c>
      <c r="AI40" s="342">
        <v>15</v>
      </c>
      <c r="AJ40" s="342">
        <v>14</v>
      </c>
      <c r="AK40" s="342">
        <v>15</v>
      </c>
      <c r="AL40" s="342">
        <v>9</v>
      </c>
      <c r="AM40" s="342">
        <v>5</v>
      </c>
      <c r="AN40" s="342">
        <v>2</v>
      </c>
      <c r="AO40" s="568">
        <v>2</v>
      </c>
      <c r="AP40" s="342">
        <v>3</v>
      </c>
      <c r="AQ40" s="342">
        <v>4</v>
      </c>
      <c r="AR40" s="342">
        <v>4</v>
      </c>
      <c r="AS40" s="342">
        <v>7</v>
      </c>
      <c r="AT40" s="342" t="s">
        <v>430</v>
      </c>
      <c r="AU40" s="342">
        <v>16</v>
      </c>
      <c r="AV40" s="342">
        <v>4</v>
      </c>
      <c r="AW40" s="342">
        <v>2</v>
      </c>
      <c r="AX40" s="342">
        <v>2</v>
      </c>
      <c r="AY40" s="342">
        <v>16</v>
      </c>
      <c r="AZ40" s="580"/>
      <c r="BA40" s="948">
        <v>13.1</v>
      </c>
      <c r="BB40" s="832">
        <v>85.4</v>
      </c>
      <c r="BC40" s="344" t="s">
        <v>430</v>
      </c>
      <c r="BD40" s="344" t="s">
        <v>430</v>
      </c>
      <c r="BE40" s="371" t="s">
        <v>430</v>
      </c>
      <c r="BF40" s="949">
        <v>1.5</v>
      </c>
      <c r="BG40" s="370"/>
      <c r="BH40" s="950">
        <v>1.5</v>
      </c>
      <c r="BI40" s="832">
        <v>42.17</v>
      </c>
      <c r="BJ40" s="832">
        <v>26.32</v>
      </c>
      <c r="BK40" s="832">
        <v>16.91</v>
      </c>
      <c r="BL40" s="344" t="s">
        <v>430</v>
      </c>
      <c r="BM40" s="371" t="s">
        <v>430</v>
      </c>
      <c r="BN40" s="371" t="s">
        <v>430</v>
      </c>
      <c r="BO40" s="949">
        <v>13.1</v>
      </c>
      <c r="BP40" s="371" t="s">
        <v>430</v>
      </c>
      <c r="BQ40" s="371" t="s">
        <v>430</v>
      </c>
      <c r="BR40" s="462"/>
      <c r="BS40" s="369" t="s">
        <v>430</v>
      </c>
      <c r="BT40" s="350" t="s">
        <v>430</v>
      </c>
      <c r="BU40" s="426"/>
      <c r="BV40" s="370" t="s">
        <v>554</v>
      </c>
    </row>
    <row r="41" spans="1:74" s="106" customFormat="1" x14ac:dyDescent="0.25">
      <c r="A41" s="341" t="s">
        <v>7503</v>
      </c>
      <c r="B41" s="369"/>
      <c r="C41" s="709">
        <v>39444</v>
      </c>
      <c r="D41" s="369"/>
      <c r="E41" s="342">
        <v>1984.41</v>
      </c>
      <c r="F41" s="369"/>
      <c r="G41" s="343">
        <v>2830.3690999999999</v>
      </c>
      <c r="H41" s="370"/>
      <c r="I41" s="832">
        <v>0.44</v>
      </c>
      <c r="J41" s="832">
        <v>7.45</v>
      </c>
      <c r="K41" s="832">
        <v>0.37</v>
      </c>
      <c r="L41" s="832">
        <v>0.38</v>
      </c>
      <c r="M41" s="344"/>
      <c r="N41" s="346">
        <v>16.527100000000001</v>
      </c>
      <c r="O41" s="344">
        <v>21.490600000000001</v>
      </c>
      <c r="P41" s="344">
        <v>14.2326</v>
      </c>
      <c r="Q41" s="344">
        <v>11.2721</v>
      </c>
      <c r="R41" s="344">
        <v>10.801500000000001</v>
      </c>
      <c r="S41" s="344">
        <v>6.6784999999999997</v>
      </c>
      <c r="T41" s="344">
        <v>5.5467000000000004</v>
      </c>
      <c r="U41" s="350">
        <v>5.2900999999999998</v>
      </c>
      <c r="V41" s="344">
        <v>5.1917</v>
      </c>
      <c r="W41" s="344">
        <v>5.9221000000000004</v>
      </c>
      <c r="X41" s="344">
        <v>6.0233999999999996</v>
      </c>
      <c r="Y41" s="371">
        <v>5.2449000000000003</v>
      </c>
      <c r="Z41" s="344">
        <v>4.9139999999999997</v>
      </c>
      <c r="AA41" s="344">
        <v>20.575299999999999</v>
      </c>
      <c r="AB41" s="344">
        <v>6.8014999999999999</v>
      </c>
      <c r="AC41" s="344">
        <v>5.5284000000000004</v>
      </c>
      <c r="AD41" s="344">
        <v>5.3144999999999998</v>
      </c>
      <c r="AE41" s="344">
        <v>20.575299999999999</v>
      </c>
      <c r="AF41" s="344">
        <v>5.7774999999999999</v>
      </c>
      <c r="AG41" s="565"/>
      <c r="AH41" s="342">
        <v>15</v>
      </c>
      <c r="AI41" s="342">
        <v>7</v>
      </c>
      <c r="AJ41" s="342">
        <v>13</v>
      </c>
      <c r="AK41" s="342">
        <v>16</v>
      </c>
      <c r="AL41" s="342">
        <v>16</v>
      </c>
      <c r="AM41" s="342">
        <v>16</v>
      </c>
      <c r="AN41" s="342">
        <v>16</v>
      </c>
      <c r="AO41" s="568">
        <v>16</v>
      </c>
      <c r="AP41" s="342">
        <v>16</v>
      </c>
      <c r="AQ41" s="342">
        <v>16</v>
      </c>
      <c r="AR41" s="342">
        <v>16</v>
      </c>
      <c r="AS41" s="342">
        <v>16</v>
      </c>
      <c r="AT41" s="342">
        <v>9</v>
      </c>
      <c r="AU41" s="342">
        <v>12</v>
      </c>
      <c r="AV41" s="342">
        <v>16</v>
      </c>
      <c r="AW41" s="342">
        <v>16</v>
      </c>
      <c r="AX41" s="342">
        <v>16</v>
      </c>
      <c r="AY41" s="342">
        <v>12</v>
      </c>
      <c r="AZ41" s="580"/>
      <c r="BA41" s="948">
        <v>6.39</v>
      </c>
      <c r="BB41" s="832">
        <v>83.57</v>
      </c>
      <c r="BC41" s="832">
        <v>3.34</v>
      </c>
      <c r="BD41" s="832">
        <v>1.33</v>
      </c>
      <c r="BE41" s="949">
        <v>0.02</v>
      </c>
      <c r="BF41" s="949">
        <v>5.34</v>
      </c>
      <c r="BG41" s="370"/>
      <c r="BH41" s="950">
        <v>5.34</v>
      </c>
      <c r="BI41" s="832">
        <v>58.74</v>
      </c>
      <c r="BJ41" s="832">
        <v>11.57</v>
      </c>
      <c r="BK41" s="832">
        <v>17.93</v>
      </c>
      <c r="BL41" s="344" t="s">
        <v>430</v>
      </c>
      <c r="BM41" s="371" t="s">
        <v>430</v>
      </c>
      <c r="BN41" s="371" t="s">
        <v>430</v>
      </c>
      <c r="BO41" s="949">
        <v>6.39</v>
      </c>
      <c r="BP41" s="371" t="s">
        <v>430</v>
      </c>
      <c r="BQ41" s="949">
        <v>0.02</v>
      </c>
      <c r="BR41" s="462"/>
      <c r="BS41" s="369" t="s">
        <v>430</v>
      </c>
      <c r="BT41" s="350" t="s">
        <v>430</v>
      </c>
      <c r="BU41" s="426"/>
      <c r="BV41" s="370" t="s">
        <v>554</v>
      </c>
    </row>
    <row r="42" spans="1:74" s="106" customFormat="1" x14ac:dyDescent="0.25">
      <c r="A42" s="341" t="s">
        <v>7504</v>
      </c>
      <c r="B42" s="369"/>
      <c r="C42" s="709">
        <v>44111</v>
      </c>
      <c r="D42" s="369"/>
      <c r="E42" s="342">
        <v>1503.52</v>
      </c>
      <c r="F42" s="369"/>
      <c r="G42" s="343">
        <v>1395.528</v>
      </c>
      <c r="H42" s="370"/>
      <c r="I42" s="832">
        <v>0.59799999999999998</v>
      </c>
      <c r="J42" s="832">
        <v>7.63</v>
      </c>
      <c r="K42" s="832">
        <v>0.45</v>
      </c>
      <c r="L42" s="832">
        <v>0.48</v>
      </c>
      <c r="M42" s="344"/>
      <c r="N42" s="346">
        <v>13.9276</v>
      </c>
      <c r="O42" s="344">
        <v>22.6111</v>
      </c>
      <c r="P42" s="344">
        <v>15.3682</v>
      </c>
      <c r="Q42" s="344">
        <v>13.1004</v>
      </c>
      <c r="R42" s="344">
        <v>13.1204</v>
      </c>
      <c r="S42" s="344">
        <v>8.2077000000000009</v>
      </c>
      <c r="T42" s="344">
        <v>6.7969999999999997</v>
      </c>
      <c r="U42" s="350">
        <v>6.5475000000000003</v>
      </c>
      <c r="V42" s="344">
        <v>6.4855</v>
      </c>
      <c r="W42" s="344">
        <v>7.1631</v>
      </c>
      <c r="X42" s="344">
        <v>7.2388000000000003</v>
      </c>
      <c r="Y42" s="371">
        <v>6.3578999999999999</v>
      </c>
      <c r="Z42" s="344" t="s">
        <v>430</v>
      </c>
      <c r="AA42" s="344">
        <v>24.464099999999998</v>
      </c>
      <c r="AB42" s="344">
        <v>8.4240999999999993</v>
      </c>
      <c r="AC42" s="344">
        <v>6.7706999999999997</v>
      </c>
      <c r="AD42" s="344">
        <v>6.5726000000000004</v>
      </c>
      <c r="AE42" s="344">
        <v>24.464099999999998</v>
      </c>
      <c r="AF42" s="344">
        <v>5.9812000000000003</v>
      </c>
      <c r="AG42" s="565"/>
      <c r="AH42" s="342">
        <v>16</v>
      </c>
      <c r="AI42" s="342">
        <v>2</v>
      </c>
      <c r="AJ42" s="342">
        <v>8</v>
      </c>
      <c r="AK42" s="342">
        <v>3</v>
      </c>
      <c r="AL42" s="342">
        <v>1</v>
      </c>
      <c r="AM42" s="342">
        <v>1</v>
      </c>
      <c r="AN42" s="342">
        <v>1</v>
      </c>
      <c r="AO42" s="568">
        <v>1</v>
      </c>
      <c r="AP42" s="342">
        <v>1</v>
      </c>
      <c r="AQ42" s="342">
        <v>2</v>
      </c>
      <c r="AR42" s="342">
        <v>2</v>
      </c>
      <c r="AS42" s="342">
        <v>5</v>
      </c>
      <c r="AT42" s="342" t="s">
        <v>430</v>
      </c>
      <c r="AU42" s="342">
        <v>2</v>
      </c>
      <c r="AV42" s="342">
        <v>1</v>
      </c>
      <c r="AW42" s="342">
        <v>1</v>
      </c>
      <c r="AX42" s="342">
        <v>1</v>
      </c>
      <c r="AY42" s="342">
        <v>2</v>
      </c>
      <c r="AZ42" s="580"/>
      <c r="BA42" s="948">
        <v>2.92</v>
      </c>
      <c r="BB42" s="832">
        <v>81.22</v>
      </c>
      <c r="BC42" s="832">
        <v>1.44</v>
      </c>
      <c r="BD42" s="832">
        <v>5.98</v>
      </c>
      <c r="BE42" s="371" t="s">
        <v>430</v>
      </c>
      <c r="BF42" s="949">
        <v>8.44</v>
      </c>
      <c r="BG42" s="370"/>
      <c r="BH42" s="950">
        <v>8.44</v>
      </c>
      <c r="BI42" s="832">
        <v>42.19</v>
      </c>
      <c r="BJ42" s="832">
        <v>19.22</v>
      </c>
      <c r="BK42" s="832">
        <v>27.23</v>
      </c>
      <c r="BL42" s="344" t="s">
        <v>430</v>
      </c>
      <c r="BM42" s="949">
        <v>0.3</v>
      </c>
      <c r="BN42" s="371" t="s">
        <v>430</v>
      </c>
      <c r="BO42" s="949">
        <v>2.62</v>
      </c>
      <c r="BP42" s="371" t="s">
        <v>430</v>
      </c>
      <c r="BQ42" s="371" t="s">
        <v>430</v>
      </c>
      <c r="BR42" s="462"/>
      <c r="BS42" s="369" t="s">
        <v>430</v>
      </c>
      <c r="BT42" s="350" t="s">
        <v>430</v>
      </c>
      <c r="BU42" s="426"/>
      <c r="BV42" s="370" t="s">
        <v>554</v>
      </c>
    </row>
    <row r="43" spans="1:74" s="106" customFormat="1" x14ac:dyDescent="0.25">
      <c r="A43" s="341" t="s">
        <v>7505</v>
      </c>
      <c r="B43" s="369"/>
      <c r="C43" s="709">
        <v>40542</v>
      </c>
      <c r="D43" s="369"/>
      <c r="E43" s="342">
        <v>998.12</v>
      </c>
      <c r="F43" s="369"/>
      <c r="G43" s="343">
        <v>2867.8688000000002</v>
      </c>
      <c r="H43" s="370"/>
      <c r="I43" s="832">
        <v>0.43287999999999999</v>
      </c>
      <c r="J43" s="832">
        <v>7.53</v>
      </c>
      <c r="K43" s="832">
        <v>0.42465999999999998</v>
      </c>
      <c r="L43" s="832">
        <v>0.43014000000000002</v>
      </c>
      <c r="M43" s="344"/>
      <c r="N43" s="346">
        <v>20.6845</v>
      </c>
      <c r="O43" s="344">
        <v>21.987300000000001</v>
      </c>
      <c r="P43" s="344">
        <v>15.9162</v>
      </c>
      <c r="Q43" s="344">
        <v>13.324</v>
      </c>
      <c r="R43" s="344">
        <v>12.2029</v>
      </c>
      <c r="S43" s="344">
        <v>7.8179999999999996</v>
      </c>
      <c r="T43" s="344">
        <v>6.5641999999999996</v>
      </c>
      <c r="U43" s="350">
        <v>6.2365000000000004</v>
      </c>
      <c r="V43" s="344">
        <v>6.1345000000000001</v>
      </c>
      <c r="W43" s="344">
        <v>6.8261000000000003</v>
      </c>
      <c r="X43" s="344">
        <v>6.9377000000000004</v>
      </c>
      <c r="Y43" s="371">
        <v>5.9648000000000003</v>
      </c>
      <c r="Z43" s="344">
        <v>6.2736999999999998</v>
      </c>
      <c r="AA43" s="344">
        <v>21.845700000000001</v>
      </c>
      <c r="AB43" s="344">
        <v>7.9143999999999997</v>
      </c>
      <c r="AC43" s="344">
        <v>6.5556000000000001</v>
      </c>
      <c r="AD43" s="344">
        <v>6.2603999999999997</v>
      </c>
      <c r="AE43" s="344">
        <v>21.845700000000001</v>
      </c>
      <c r="AF43" s="344">
        <v>7.0265000000000004</v>
      </c>
      <c r="AG43" s="565"/>
      <c r="AH43" s="342">
        <v>3</v>
      </c>
      <c r="AI43" s="342">
        <v>3</v>
      </c>
      <c r="AJ43" s="342">
        <v>2</v>
      </c>
      <c r="AK43" s="342">
        <v>1</v>
      </c>
      <c r="AL43" s="342">
        <v>8</v>
      </c>
      <c r="AM43" s="342">
        <v>3</v>
      </c>
      <c r="AN43" s="342">
        <v>6</v>
      </c>
      <c r="AO43" s="568">
        <v>9</v>
      </c>
      <c r="AP43" s="342">
        <v>9</v>
      </c>
      <c r="AQ43" s="342">
        <v>9</v>
      </c>
      <c r="AR43" s="342">
        <v>9</v>
      </c>
      <c r="AS43" s="342">
        <v>12</v>
      </c>
      <c r="AT43" s="342">
        <v>5</v>
      </c>
      <c r="AU43" s="342">
        <v>7</v>
      </c>
      <c r="AV43" s="342">
        <v>3</v>
      </c>
      <c r="AW43" s="342">
        <v>6</v>
      </c>
      <c r="AX43" s="342">
        <v>9</v>
      </c>
      <c r="AY43" s="342">
        <v>7</v>
      </c>
      <c r="AZ43" s="580"/>
      <c r="BA43" s="948">
        <v>9.8800000000000008</v>
      </c>
      <c r="BB43" s="832">
        <v>75.47</v>
      </c>
      <c r="BC43" s="832">
        <v>5.43</v>
      </c>
      <c r="BD43" s="832">
        <v>4.42</v>
      </c>
      <c r="BE43" s="371" t="s">
        <v>430</v>
      </c>
      <c r="BF43" s="949">
        <v>4.79</v>
      </c>
      <c r="BG43" s="370"/>
      <c r="BH43" s="950">
        <v>4.79</v>
      </c>
      <c r="BI43" s="832">
        <v>56.26</v>
      </c>
      <c r="BJ43" s="832">
        <v>13.38</v>
      </c>
      <c r="BK43" s="832">
        <v>15.69</v>
      </c>
      <c r="BL43" s="344" t="s">
        <v>430</v>
      </c>
      <c r="BM43" s="371" t="s">
        <v>430</v>
      </c>
      <c r="BN43" s="371" t="s">
        <v>430</v>
      </c>
      <c r="BO43" s="949">
        <v>9.8800000000000008</v>
      </c>
      <c r="BP43" s="371" t="s">
        <v>430</v>
      </c>
      <c r="BQ43" s="371" t="s">
        <v>430</v>
      </c>
      <c r="BR43" s="462"/>
      <c r="BS43" s="369" t="s">
        <v>430</v>
      </c>
      <c r="BT43" s="350" t="s">
        <v>430</v>
      </c>
      <c r="BU43" s="426"/>
      <c r="BV43" s="370" t="s">
        <v>554</v>
      </c>
    </row>
    <row r="44" spans="1:74" s="106" customFormat="1" x14ac:dyDescent="0.25">
      <c r="A44" s="341" t="s">
        <v>7506</v>
      </c>
      <c r="B44" s="369"/>
      <c r="C44" s="709">
        <v>43252</v>
      </c>
      <c r="D44" s="369"/>
      <c r="E44" s="342">
        <v>635.39</v>
      </c>
      <c r="F44" s="369"/>
      <c r="G44" s="343">
        <v>1643.039</v>
      </c>
      <c r="H44" s="370"/>
      <c r="I44" s="832">
        <v>0.42</v>
      </c>
      <c r="J44" s="832">
        <v>7.33</v>
      </c>
      <c r="K44" s="832">
        <v>0.38</v>
      </c>
      <c r="L44" s="832">
        <v>0.39</v>
      </c>
      <c r="M44" s="344"/>
      <c r="N44" s="346">
        <v>16.7288</v>
      </c>
      <c r="O44" s="344">
        <v>20.473600000000001</v>
      </c>
      <c r="P44" s="344">
        <v>14.6844</v>
      </c>
      <c r="Q44" s="344">
        <v>12.2705</v>
      </c>
      <c r="R44" s="344">
        <v>11.739800000000001</v>
      </c>
      <c r="S44" s="344">
        <v>7.9020000000000001</v>
      </c>
      <c r="T44" s="344">
        <v>6.7267999999999999</v>
      </c>
      <c r="U44" s="350">
        <v>6.4283999999999999</v>
      </c>
      <c r="V44" s="344">
        <v>6.3205</v>
      </c>
      <c r="W44" s="344">
        <v>7.0191999999999997</v>
      </c>
      <c r="X44" s="344">
        <v>7.1081000000000003</v>
      </c>
      <c r="Y44" s="371">
        <v>6.3613</v>
      </c>
      <c r="Z44" s="344" t="s">
        <v>430</v>
      </c>
      <c r="AA44" s="344">
        <v>20.000900000000001</v>
      </c>
      <c r="AB44" s="344">
        <v>8.1004000000000005</v>
      </c>
      <c r="AC44" s="344">
        <v>6.6929999999999996</v>
      </c>
      <c r="AD44" s="344">
        <v>6.4432</v>
      </c>
      <c r="AE44" s="344">
        <v>20.000900000000001</v>
      </c>
      <c r="AF44" s="344">
        <v>6.3296999999999999</v>
      </c>
      <c r="AG44" s="565"/>
      <c r="AH44" s="342">
        <v>14</v>
      </c>
      <c r="AI44" s="342">
        <v>12</v>
      </c>
      <c r="AJ44" s="342">
        <v>12</v>
      </c>
      <c r="AK44" s="342">
        <v>10</v>
      </c>
      <c r="AL44" s="342">
        <v>14</v>
      </c>
      <c r="AM44" s="342">
        <v>2</v>
      </c>
      <c r="AN44" s="342">
        <v>3</v>
      </c>
      <c r="AO44" s="568">
        <v>3</v>
      </c>
      <c r="AP44" s="342">
        <v>4</v>
      </c>
      <c r="AQ44" s="342">
        <v>3</v>
      </c>
      <c r="AR44" s="342">
        <v>3</v>
      </c>
      <c r="AS44" s="342">
        <v>4</v>
      </c>
      <c r="AT44" s="342" t="s">
        <v>430</v>
      </c>
      <c r="AU44" s="342">
        <v>13</v>
      </c>
      <c r="AV44" s="342">
        <v>2</v>
      </c>
      <c r="AW44" s="342">
        <v>3</v>
      </c>
      <c r="AX44" s="342">
        <v>3</v>
      </c>
      <c r="AY44" s="342">
        <v>13</v>
      </c>
      <c r="AZ44" s="580"/>
      <c r="BA44" s="463" t="s">
        <v>430</v>
      </c>
      <c r="BB44" s="832">
        <v>77.069999999999993</v>
      </c>
      <c r="BC44" s="832">
        <v>5.14</v>
      </c>
      <c r="BD44" s="344" t="s">
        <v>430</v>
      </c>
      <c r="BE44" s="371" t="s">
        <v>430</v>
      </c>
      <c r="BF44" s="949">
        <v>17.8</v>
      </c>
      <c r="BG44" s="370"/>
      <c r="BH44" s="950">
        <v>17.8</v>
      </c>
      <c r="BI44" s="832">
        <v>45.31</v>
      </c>
      <c r="BJ44" s="832">
        <v>8.77</v>
      </c>
      <c r="BK44" s="832">
        <v>28.12</v>
      </c>
      <c r="BL44" s="344" t="s">
        <v>430</v>
      </c>
      <c r="BM44" s="371" t="s">
        <v>430</v>
      </c>
      <c r="BN44" s="371" t="s">
        <v>430</v>
      </c>
      <c r="BO44" s="371" t="s">
        <v>430</v>
      </c>
      <c r="BP44" s="371" t="s">
        <v>430</v>
      </c>
      <c r="BQ44" s="371" t="s">
        <v>430</v>
      </c>
      <c r="BR44" s="462"/>
      <c r="BS44" s="369" t="s">
        <v>430</v>
      </c>
      <c r="BT44" s="350" t="s">
        <v>430</v>
      </c>
      <c r="BU44" s="426"/>
      <c r="BV44" s="370" t="s">
        <v>554</v>
      </c>
    </row>
    <row r="45" spans="1:74" x14ac:dyDescent="0.25">
      <c r="A45" s="606" t="s">
        <v>93</v>
      </c>
      <c r="B45" s="361"/>
      <c r="C45" s="707"/>
      <c r="D45" s="361"/>
      <c r="E45" s="325"/>
      <c r="F45" s="361"/>
      <c r="G45" s="326"/>
      <c r="H45" s="362"/>
      <c r="I45" s="327"/>
      <c r="J45" s="327"/>
      <c r="K45" s="327"/>
      <c r="L45" s="327"/>
      <c r="M45" s="327"/>
      <c r="N45" s="329">
        <v>18.6615</v>
      </c>
      <c r="O45" s="327">
        <v>21.130800000000001</v>
      </c>
      <c r="P45" s="327">
        <v>15.050599999999999</v>
      </c>
      <c r="Q45" s="327">
        <v>12.465</v>
      </c>
      <c r="R45" s="327">
        <v>12.121600000000001</v>
      </c>
      <c r="S45" s="327">
        <v>7.4356</v>
      </c>
      <c r="T45" s="327">
        <v>6.4165000000000001</v>
      </c>
      <c r="U45" s="331">
        <v>6.1851000000000003</v>
      </c>
      <c r="V45" s="327">
        <v>6.1048</v>
      </c>
      <c r="W45" s="327">
        <v>6.8019999999999996</v>
      </c>
      <c r="X45" s="327">
        <v>6.8833000000000002</v>
      </c>
      <c r="Y45" s="363">
        <v>6.1085000000000003</v>
      </c>
      <c r="Z45" s="327">
        <v>6.1334999999999997</v>
      </c>
      <c r="AA45" s="327">
        <v>21.6554</v>
      </c>
      <c r="AB45" s="327">
        <v>7.5568999999999997</v>
      </c>
      <c r="AC45" s="327">
        <v>6.399</v>
      </c>
      <c r="AD45" s="327">
        <v>6.2106000000000003</v>
      </c>
      <c r="AE45" s="327">
        <v>21.6554</v>
      </c>
      <c r="AF45" s="327">
        <v>6.4762000000000004</v>
      </c>
      <c r="AG45" s="607"/>
      <c r="AH45" s="325">
        <v>16</v>
      </c>
      <c r="AI45" s="325">
        <v>16</v>
      </c>
      <c r="AJ45" s="325">
        <v>16</v>
      </c>
      <c r="AK45" s="325">
        <v>16</v>
      </c>
      <c r="AL45" s="325">
        <v>16</v>
      </c>
      <c r="AM45" s="325">
        <v>16</v>
      </c>
      <c r="AN45" s="325">
        <v>16</v>
      </c>
      <c r="AO45" s="617">
        <v>16</v>
      </c>
      <c r="AP45" s="325">
        <v>16</v>
      </c>
      <c r="AQ45" s="325">
        <v>16</v>
      </c>
      <c r="AR45" s="325">
        <v>16</v>
      </c>
      <c r="AS45" s="325">
        <v>16</v>
      </c>
      <c r="AT45" s="325">
        <v>9</v>
      </c>
      <c r="AU45" s="325">
        <v>16</v>
      </c>
      <c r="AV45" s="325">
        <v>16</v>
      </c>
      <c r="AW45" s="325">
        <v>16</v>
      </c>
      <c r="AX45" s="325">
        <v>16</v>
      </c>
      <c r="AY45" s="325">
        <v>16</v>
      </c>
      <c r="AZ45" s="608"/>
      <c r="BA45" s="457"/>
      <c r="BB45" s="327"/>
      <c r="BC45" s="327"/>
      <c r="BD45" s="327"/>
      <c r="BE45" s="363"/>
      <c r="BF45" s="363"/>
      <c r="BG45" s="362"/>
      <c r="BH45" s="618"/>
      <c r="BI45" s="327"/>
      <c r="BJ45" s="327"/>
      <c r="BK45" s="327"/>
      <c r="BL45" s="327"/>
      <c r="BM45" s="363"/>
      <c r="BN45" s="363"/>
      <c r="BO45" s="363"/>
      <c r="BP45" s="363"/>
      <c r="BQ45" s="363"/>
      <c r="BR45" s="456"/>
      <c r="BS45" s="361"/>
      <c r="BT45" s="331"/>
      <c r="BU45" s="619"/>
      <c r="BV45" s="362"/>
    </row>
    <row r="46" spans="1:74" x14ac:dyDescent="0.25">
      <c r="A46" s="609" t="s">
        <v>94</v>
      </c>
      <c r="B46" s="365"/>
      <c r="C46" s="708"/>
      <c r="D46" s="365"/>
      <c r="E46" s="334"/>
      <c r="F46" s="365"/>
      <c r="G46" s="335"/>
      <c r="H46" s="366"/>
      <c r="I46" s="336"/>
      <c r="J46" s="336"/>
      <c r="K46" s="336"/>
      <c r="L46" s="336"/>
      <c r="M46" s="336"/>
      <c r="N46" s="338">
        <v>22.646000000000001</v>
      </c>
      <c r="O46" s="336">
        <v>23.647600000000001</v>
      </c>
      <c r="P46" s="336">
        <v>16.393599999999999</v>
      </c>
      <c r="Q46" s="336">
        <v>13.324</v>
      </c>
      <c r="R46" s="336">
        <v>13.1204</v>
      </c>
      <c r="S46" s="336">
        <v>8.2077000000000009</v>
      </c>
      <c r="T46" s="336">
        <v>6.7969999999999997</v>
      </c>
      <c r="U46" s="340">
        <v>6.5475000000000003</v>
      </c>
      <c r="V46" s="336">
        <v>6.4855</v>
      </c>
      <c r="W46" s="336">
        <v>7.2564000000000002</v>
      </c>
      <c r="X46" s="336">
        <v>7.3262999999999998</v>
      </c>
      <c r="Y46" s="367">
        <v>6.6117999999999997</v>
      </c>
      <c r="Z46" s="336">
        <v>6.9089999999999998</v>
      </c>
      <c r="AA46" s="336">
        <v>25.004300000000001</v>
      </c>
      <c r="AB46" s="336">
        <v>8.4240999999999993</v>
      </c>
      <c r="AC46" s="336">
        <v>6.7706999999999997</v>
      </c>
      <c r="AD46" s="336">
        <v>6.5726000000000004</v>
      </c>
      <c r="AE46" s="336">
        <v>25.004300000000001</v>
      </c>
      <c r="AF46" s="336">
        <v>7.3944000000000001</v>
      </c>
      <c r="AG46" s="564"/>
      <c r="AH46" s="334"/>
      <c r="AI46" s="334"/>
      <c r="AJ46" s="334"/>
      <c r="AK46" s="334"/>
      <c r="AL46" s="334"/>
      <c r="AM46" s="334"/>
      <c r="AN46" s="334"/>
      <c r="AO46" s="566"/>
      <c r="AP46" s="334"/>
      <c r="AQ46" s="334"/>
      <c r="AR46" s="334"/>
      <c r="AS46" s="334"/>
      <c r="AT46" s="334"/>
      <c r="AU46" s="334"/>
      <c r="AV46" s="334"/>
      <c r="AW46" s="334"/>
      <c r="AX46" s="334"/>
      <c r="AY46" s="334"/>
      <c r="AZ46" s="579"/>
      <c r="BA46" s="460"/>
      <c r="BB46" s="336"/>
      <c r="BC46" s="336"/>
      <c r="BD46" s="336"/>
      <c r="BE46" s="367"/>
      <c r="BF46" s="367"/>
      <c r="BG46" s="366"/>
      <c r="BH46" s="589"/>
      <c r="BI46" s="336"/>
      <c r="BJ46" s="336"/>
      <c r="BK46" s="336"/>
      <c r="BL46" s="336"/>
      <c r="BM46" s="367"/>
      <c r="BN46" s="367"/>
      <c r="BO46" s="367"/>
      <c r="BP46" s="367"/>
      <c r="BQ46" s="367"/>
      <c r="BR46" s="459"/>
      <c r="BS46" s="365"/>
      <c r="BT46" s="340"/>
      <c r="BU46" s="567"/>
      <c r="BV46" s="366"/>
    </row>
    <row r="47" spans="1:74" x14ac:dyDescent="0.25">
      <c r="A47" s="609" t="s">
        <v>95</v>
      </c>
      <c r="B47" s="365"/>
      <c r="C47" s="708"/>
      <c r="D47" s="365"/>
      <c r="E47" s="334"/>
      <c r="F47" s="365"/>
      <c r="G47" s="335"/>
      <c r="H47" s="366"/>
      <c r="I47" s="336"/>
      <c r="J47" s="336"/>
      <c r="K47" s="336"/>
      <c r="L47" s="336"/>
      <c r="M47" s="336"/>
      <c r="N47" s="338">
        <v>13.9276</v>
      </c>
      <c r="O47" s="336">
        <v>19.418199999999999</v>
      </c>
      <c r="P47" s="336">
        <v>13.8729</v>
      </c>
      <c r="Q47" s="336">
        <v>11.2721</v>
      </c>
      <c r="R47" s="336">
        <v>10.801500000000001</v>
      </c>
      <c r="S47" s="336">
        <v>6.6784999999999997</v>
      </c>
      <c r="T47" s="336">
        <v>5.5467000000000004</v>
      </c>
      <c r="U47" s="340">
        <v>5.2900999999999998</v>
      </c>
      <c r="V47" s="336">
        <v>5.1917</v>
      </c>
      <c r="W47" s="336">
        <v>5.9221000000000004</v>
      </c>
      <c r="X47" s="336">
        <v>6.0233999999999996</v>
      </c>
      <c r="Y47" s="367">
        <v>5.2449000000000003</v>
      </c>
      <c r="Z47" s="336">
        <v>4.9139999999999997</v>
      </c>
      <c r="AA47" s="336">
        <v>19.315999999999999</v>
      </c>
      <c r="AB47" s="336">
        <v>6.8014999999999999</v>
      </c>
      <c r="AC47" s="336">
        <v>5.5284000000000004</v>
      </c>
      <c r="AD47" s="336">
        <v>5.3144999999999998</v>
      </c>
      <c r="AE47" s="336">
        <v>19.315999999999999</v>
      </c>
      <c r="AF47" s="336">
        <v>5.6459999999999999</v>
      </c>
      <c r="AG47" s="564"/>
      <c r="AH47" s="334"/>
      <c r="AI47" s="334"/>
      <c r="AJ47" s="334"/>
      <c r="AK47" s="334"/>
      <c r="AL47" s="334"/>
      <c r="AM47" s="334"/>
      <c r="AN47" s="334"/>
      <c r="AO47" s="566"/>
      <c r="AP47" s="334"/>
      <c r="AQ47" s="334"/>
      <c r="AR47" s="334"/>
      <c r="AS47" s="334"/>
      <c r="AT47" s="334"/>
      <c r="AU47" s="334"/>
      <c r="AV47" s="334"/>
      <c r="AW47" s="334"/>
      <c r="AX47" s="334"/>
      <c r="AY47" s="334"/>
      <c r="AZ47" s="579"/>
      <c r="BA47" s="460"/>
      <c r="BB47" s="336"/>
      <c r="BC47" s="336"/>
      <c r="BD47" s="336"/>
      <c r="BE47" s="367"/>
      <c r="BF47" s="367"/>
      <c r="BG47" s="366"/>
      <c r="BH47" s="589"/>
      <c r="BI47" s="336"/>
      <c r="BJ47" s="336"/>
      <c r="BK47" s="336"/>
      <c r="BL47" s="336"/>
      <c r="BM47" s="367"/>
      <c r="BN47" s="367"/>
      <c r="BO47" s="367"/>
      <c r="BP47" s="367"/>
      <c r="BQ47" s="367"/>
      <c r="BR47" s="459"/>
      <c r="BS47" s="365"/>
      <c r="BT47" s="340"/>
      <c r="BU47" s="567"/>
      <c r="BV47" s="366"/>
    </row>
    <row r="48" spans="1:74" x14ac:dyDescent="0.25">
      <c r="A48" s="610" t="s">
        <v>96</v>
      </c>
      <c r="B48" s="372"/>
      <c r="C48" s="728"/>
      <c r="D48" s="372"/>
      <c r="E48" s="373"/>
      <c r="F48" s="372"/>
      <c r="G48" s="374"/>
      <c r="H48" s="376"/>
      <c r="I48" s="375"/>
      <c r="J48" s="375"/>
      <c r="K48" s="375"/>
      <c r="L48" s="375"/>
      <c r="M48" s="375"/>
      <c r="N48" s="377">
        <v>18.566700000000001</v>
      </c>
      <c r="O48" s="375">
        <v>21.3246</v>
      </c>
      <c r="P48" s="375">
        <v>15.172000000000001</v>
      </c>
      <c r="Q48" s="375">
        <v>12.4754</v>
      </c>
      <c r="R48" s="375">
        <v>12.1723</v>
      </c>
      <c r="S48" s="375">
        <v>7.4954000000000001</v>
      </c>
      <c r="T48" s="375">
        <v>6.4970499999999998</v>
      </c>
      <c r="U48" s="382">
        <v>6.2709000000000001</v>
      </c>
      <c r="V48" s="375">
        <v>6.1677</v>
      </c>
      <c r="W48" s="375">
        <v>6.8281000000000001</v>
      </c>
      <c r="X48" s="375">
        <v>6.9426500000000004</v>
      </c>
      <c r="Y48" s="380">
        <v>6.1505000000000001</v>
      </c>
      <c r="Z48" s="375">
        <v>6.2736999999999998</v>
      </c>
      <c r="AA48" s="375">
        <v>21.690300000000001</v>
      </c>
      <c r="AB48" s="375">
        <v>7.5593000000000004</v>
      </c>
      <c r="AC48" s="375">
        <v>6.4718</v>
      </c>
      <c r="AD48" s="375">
        <v>6.2933000000000003</v>
      </c>
      <c r="AE48" s="375">
        <v>21.690300000000001</v>
      </c>
      <c r="AF48" s="375">
        <v>6.3232999999999997</v>
      </c>
      <c r="AG48" s="612"/>
      <c r="AH48" s="373"/>
      <c r="AI48" s="373"/>
      <c r="AJ48" s="373"/>
      <c r="AK48" s="373"/>
      <c r="AL48" s="373"/>
      <c r="AM48" s="373"/>
      <c r="AN48" s="373"/>
      <c r="AO48" s="620"/>
      <c r="AP48" s="373"/>
      <c r="AQ48" s="373"/>
      <c r="AR48" s="373"/>
      <c r="AS48" s="373"/>
      <c r="AT48" s="373"/>
      <c r="AU48" s="373"/>
      <c r="AV48" s="373"/>
      <c r="AW48" s="373"/>
      <c r="AX48" s="373"/>
      <c r="AY48" s="373"/>
      <c r="AZ48" s="613"/>
      <c r="BA48" s="466"/>
      <c r="BB48" s="375"/>
      <c r="BC48" s="375"/>
      <c r="BD48" s="375"/>
      <c r="BE48" s="380"/>
      <c r="BF48" s="380"/>
      <c r="BG48" s="376"/>
      <c r="BH48" s="621"/>
      <c r="BI48" s="375"/>
      <c r="BJ48" s="375"/>
      <c r="BK48" s="375"/>
      <c r="BL48" s="375"/>
      <c r="BM48" s="380"/>
      <c r="BN48" s="380"/>
      <c r="BO48" s="380"/>
      <c r="BP48" s="380"/>
      <c r="BQ48" s="380"/>
      <c r="BR48" s="465"/>
      <c r="BS48" s="372"/>
      <c r="BT48" s="382"/>
      <c r="BU48" s="622"/>
      <c r="BV48" s="376"/>
    </row>
    <row r="49" spans="1:74" ht="14.5" x14ac:dyDescent="0.25">
      <c r="A49" s="319" t="s">
        <v>229</v>
      </c>
      <c r="B49" s="383"/>
      <c r="C49" s="729"/>
      <c r="D49" s="383"/>
      <c r="E49" s="384"/>
      <c r="F49" s="383"/>
      <c r="G49" s="385"/>
      <c r="H49" s="387"/>
      <c r="I49" s="386"/>
      <c r="J49" s="386"/>
      <c r="K49" s="386"/>
      <c r="L49" s="386"/>
      <c r="M49" s="386"/>
      <c r="N49" s="388"/>
      <c r="O49" s="386"/>
      <c r="P49" s="386"/>
      <c r="Q49" s="386"/>
      <c r="R49" s="386"/>
      <c r="S49" s="386"/>
      <c r="T49" s="386"/>
      <c r="U49" s="393"/>
      <c r="V49" s="386"/>
      <c r="W49" s="386"/>
      <c r="X49" s="386"/>
      <c r="Y49" s="391"/>
      <c r="Z49" s="386"/>
      <c r="AA49" s="386"/>
      <c r="AB49" s="386"/>
      <c r="AC49" s="386"/>
      <c r="AD49" s="386"/>
      <c r="AE49" s="386"/>
      <c r="AF49" s="386"/>
      <c r="AG49" s="615"/>
      <c r="AH49" s="384"/>
      <c r="AI49" s="384"/>
      <c r="AJ49" s="384"/>
      <c r="AK49" s="384"/>
      <c r="AL49" s="384"/>
      <c r="AM49" s="384"/>
      <c r="AN49" s="384"/>
      <c r="AO49" s="623"/>
      <c r="AP49" s="384"/>
      <c r="AQ49" s="384"/>
      <c r="AR49" s="384"/>
      <c r="AS49" s="384"/>
      <c r="AT49" s="384"/>
      <c r="AU49" s="384"/>
      <c r="AV49" s="384"/>
      <c r="AW49" s="384"/>
      <c r="AX49" s="384"/>
      <c r="AY49" s="384"/>
      <c r="AZ49" s="616"/>
      <c r="BA49" s="468"/>
      <c r="BB49" s="386"/>
      <c r="BC49" s="386"/>
      <c r="BD49" s="386"/>
      <c r="BE49" s="391"/>
      <c r="BF49" s="391"/>
      <c r="BG49" s="387"/>
      <c r="BH49" s="624"/>
      <c r="BI49" s="386"/>
      <c r="BJ49" s="386"/>
      <c r="BK49" s="386"/>
      <c r="BL49" s="386"/>
      <c r="BM49" s="391"/>
      <c r="BN49" s="391"/>
      <c r="BO49" s="391"/>
      <c r="BP49" s="391"/>
      <c r="BQ49" s="391"/>
      <c r="BR49" s="467"/>
      <c r="BS49" s="383"/>
      <c r="BT49" s="393"/>
      <c r="BU49" s="420"/>
      <c r="BV49" s="387"/>
    </row>
    <row r="50" spans="1:74" s="106" customFormat="1" x14ac:dyDescent="0.25">
      <c r="A50" s="341" t="s">
        <v>7507</v>
      </c>
      <c r="B50" s="369"/>
      <c r="C50" s="709">
        <v>43622</v>
      </c>
      <c r="D50" s="369"/>
      <c r="E50" s="342">
        <v>532.69000000000005</v>
      </c>
      <c r="F50" s="369"/>
      <c r="G50" s="343">
        <v>1500.5839000000001</v>
      </c>
      <c r="H50" s="370"/>
      <c r="I50" s="832">
        <v>0.45</v>
      </c>
      <c r="J50" s="832">
        <v>7.51</v>
      </c>
      <c r="K50" s="832">
        <v>0.41</v>
      </c>
      <c r="L50" s="832">
        <v>0.44</v>
      </c>
      <c r="M50" s="344"/>
      <c r="N50" s="346">
        <v>18.948399999999999</v>
      </c>
      <c r="O50" s="344">
        <v>20.5364</v>
      </c>
      <c r="P50" s="344">
        <v>13.6211</v>
      </c>
      <c r="Q50" s="344">
        <v>11.1564</v>
      </c>
      <c r="R50" s="344">
        <v>11.3452</v>
      </c>
      <c r="S50" s="344">
        <v>7.9500999999999999</v>
      </c>
      <c r="T50" s="344">
        <v>6.6471999999999998</v>
      </c>
      <c r="U50" s="350">
        <v>6.3569000000000004</v>
      </c>
      <c r="V50" s="344">
        <v>6.2603</v>
      </c>
      <c r="W50" s="344">
        <v>6.9509999999999996</v>
      </c>
      <c r="X50" s="344">
        <v>7.0552999999999999</v>
      </c>
      <c r="Y50" s="371">
        <v>6.3244999999999996</v>
      </c>
      <c r="Z50" s="344" t="s">
        <v>430</v>
      </c>
      <c r="AA50" s="344">
        <v>20.339200000000002</v>
      </c>
      <c r="AB50" s="344">
        <v>8.0330999999999992</v>
      </c>
      <c r="AC50" s="344">
        <v>6.6165000000000003</v>
      </c>
      <c r="AD50" s="344">
        <v>6.3752000000000004</v>
      </c>
      <c r="AE50" s="344">
        <v>20.339200000000002</v>
      </c>
      <c r="AF50" s="344">
        <v>5.9027000000000003</v>
      </c>
      <c r="AG50" s="565"/>
      <c r="AH50" s="342">
        <v>3</v>
      </c>
      <c r="AI50" s="342">
        <v>4</v>
      </c>
      <c r="AJ50" s="342">
        <v>6</v>
      </c>
      <c r="AK50" s="342">
        <v>7</v>
      </c>
      <c r="AL50" s="342">
        <v>7</v>
      </c>
      <c r="AM50" s="342">
        <v>4</v>
      </c>
      <c r="AN50" s="342">
        <v>7</v>
      </c>
      <c r="AO50" s="568">
        <v>7</v>
      </c>
      <c r="AP50" s="342">
        <v>8</v>
      </c>
      <c r="AQ50" s="342">
        <v>7</v>
      </c>
      <c r="AR50" s="342">
        <v>6</v>
      </c>
      <c r="AS50" s="342">
        <v>3</v>
      </c>
      <c r="AT50" s="342" t="s">
        <v>430</v>
      </c>
      <c r="AU50" s="342">
        <v>3</v>
      </c>
      <c r="AV50" s="342">
        <v>4</v>
      </c>
      <c r="AW50" s="342">
        <v>7</v>
      </c>
      <c r="AX50" s="342">
        <v>7</v>
      </c>
      <c r="AY50" s="342">
        <v>3</v>
      </c>
      <c r="AZ50" s="580"/>
      <c r="BA50" s="948">
        <v>6.17</v>
      </c>
      <c r="BB50" s="832">
        <v>76.16</v>
      </c>
      <c r="BC50" s="832">
        <v>11.98</v>
      </c>
      <c r="BD50" s="344" t="s">
        <v>430</v>
      </c>
      <c r="BE50" s="371" t="s">
        <v>430</v>
      </c>
      <c r="BF50" s="949">
        <v>5.69</v>
      </c>
      <c r="BG50" s="370"/>
      <c r="BH50" s="950">
        <v>5.69</v>
      </c>
      <c r="BI50" s="832">
        <v>44</v>
      </c>
      <c r="BJ50" s="832">
        <v>5.46</v>
      </c>
      <c r="BK50" s="832">
        <v>38.68</v>
      </c>
      <c r="BL50" s="344" t="s">
        <v>430</v>
      </c>
      <c r="BM50" s="371" t="s">
        <v>430</v>
      </c>
      <c r="BN50" s="371" t="s">
        <v>430</v>
      </c>
      <c r="BO50" s="949">
        <v>6.17</v>
      </c>
      <c r="BP50" s="371" t="s">
        <v>430</v>
      </c>
      <c r="BQ50" s="371" t="s">
        <v>430</v>
      </c>
      <c r="BR50" s="462"/>
      <c r="BS50" s="369" t="s">
        <v>430</v>
      </c>
      <c r="BT50" s="350" t="s">
        <v>430</v>
      </c>
      <c r="BU50" s="426"/>
      <c r="BV50" s="370" t="s">
        <v>554</v>
      </c>
    </row>
    <row r="51" spans="1:74" s="106" customFormat="1" x14ac:dyDescent="0.25">
      <c r="A51" s="341" t="s">
        <v>7508</v>
      </c>
      <c r="B51" s="369"/>
      <c r="C51" s="709">
        <v>41276</v>
      </c>
      <c r="D51" s="369"/>
      <c r="E51" s="342">
        <v>522.81200000000001</v>
      </c>
      <c r="F51" s="369"/>
      <c r="G51" s="343">
        <v>4309.4777000000004</v>
      </c>
      <c r="H51" s="370"/>
      <c r="I51" s="832">
        <v>0.32602999999999999</v>
      </c>
      <c r="J51" s="832">
        <v>7.32</v>
      </c>
      <c r="K51" s="832">
        <v>0.41370000000000001</v>
      </c>
      <c r="L51" s="832">
        <v>0.35067999999999999</v>
      </c>
      <c r="M51" s="344"/>
      <c r="N51" s="346">
        <v>19.632300000000001</v>
      </c>
      <c r="O51" s="344">
        <v>21.065000000000001</v>
      </c>
      <c r="P51" s="344">
        <v>14.693899999999999</v>
      </c>
      <c r="Q51" s="344">
        <v>12.5861</v>
      </c>
      <c r="R51" s="344">
        <v>11.6615</v>
      </c>
      <c r="S51" s="344">
        <v>8.0791000000000004</v>
      </c>
      <c r="T51" s="344">
        <v>6.9009</v>
      </c>
      <c r="U51" s="350">
        <v>6.5595999999999997</v>
      </c>
      <c r="V51" s="344">
        <v>6.4509999999999996</v>
      </c>
      <c r="W51" s="344">
        <v>7.1036000000000001</v>
      </c>
      <c r="X51" s="344">
        <v>7.0990000000000002</v>
      </c>
      <c r="Y51" s="371">
        <v>6.1863999999999999</v>
      </c>
      <c r="Z51" s="344">
        <v>6.1657999999999999</v>
      </c>
      <c r="AA51" s="344">
        <v>20.7409</v>
      </c>
      <c r="AB51" s="344">
        <v>8.2293000000000003</v>
      </c>
      <c r="AC51" s="344">
        <v>6.8784999999999998</v>
      </c>
      <c r="AD51" s="344">
        <v>6.5842000000000001</v>
      </c>
      <c r="AE51" s="344">
        <v>20.7409</v>
      </c>
      <c r="AF51" s="344">
        <v>6.9166999999999996</v>
      </c>
      <c r="AG51" s="565"/>
      <c r="AH51" s="342">
        <v>2</v>
      </c>
      <c r="AI51" s="342">
        <v>3</v>
      </c>
      <c r="AJ51" s="342">
        <v>3</v>
      </c>
      <c r="AK51" s="342">
        <v>3</v>
      </c>
      <c r="AL51" s="342">
        <v>5</v>
      </c>
      <c r="AM51" s="342">
        <v>2</v>
      </c>
      <c r="AN51" s="342">
        <v>4</v>
      </c>
      <c r="AO51" s="568">
        <v>5</v>
      </c>
      <c r="AP51" s="342">
        <v>4</v>
      </c>
      <c r="AQ51" s="342">
        <v>3</v>
      </c>
      <c r="AR51" s="342">
        <v>5</v>
      </c>
      <c r="AS51" s="342">
        <v>5</v>
      </c>
      <c r="AT51" s="342">
        <v>3</v>
      </c>
      <c r="AU51" s="342">
        <v>2</v>
      </c>
      <c r="AV51" s="342">
        <v>2</v>
      </c>
      <c r="AW51" s="342">
        <v>3</v>
      </c>
      <c r="AX51" s="342">
        <v>5</v>
      </c>
      <c r="AY51" s="342">
        <v>2</v>
      </c>
      <c r="AZ51" s="580"/>
      <c r="BA51" s="948">
        <v>7.58</v>
      </c>
      <c r="BB51" s="832">
        <v>85.47</v>
      </c>
      <c r="BC51" s="344" t="s">
        <v>430</v>
      </c>
      <c r="BD51" s="344" t="s">
        <v>430</v>
      </c>
      <c r="BE51" s="371" t="s">
        <v>430</v>
      </c>
      <c r="BF51" s="949">
        <v>6.95</v>
      </c>
      <c r="BG51" s="370"/>
      <c r="BH51" s="950">
        <v>6.95</v>
      </c>
      <c r="BI51" s="832">
        <v>31.7</v>
      </c>
      <c r="BJ51" s="832">
        <v>14.1</v>
      </c>
      <c r="BK51" s="832">
        <v>39.67</v>
      </c>
      <c r="BL51" s="344" t="s">
        <v>430</v>
      </c>
      <c r="BM51" s="949">
        <v>0.98</v>
      </c>
      <c r="BN51" s="371" t="s">
        <v>430</v>
      </c>
      <c r="BO51" s="949">
        <v>6.6</v>
      </c>
      <c r="BP51" s="371" t="s">
        <v>430</v>
      </c>
      <c r="BQ51" s="371" t="s">
        <v>430</v>
      </c>
      <c r="BR51" s="462"/>
      <c r="BS51" s="369" t="s">
        <v>430</v>
      </c>
      <c r="BT51" s="350" t="s">
        <v>430</v>
      </c>
      <c r="BU51" s="426"/>
      <c r="BV51" s="370" t="s">
        <v>554</v>
      </c>
    </row>
    <row r="52" spans="1:74" s="106" customFormat="1" x14ac:dyDescent="0.25">
      <c r="A52" s="341" t="s">
        <v>7509</v>
      </c>
      <c r="B52" s="369"/>
      <c r="C52" s="709">
        <v>41523</v>
      </c>
      <c r="D52" s="369"/>
      <c r="E52" s="342">
        <v>377.87</v>
      </c>
      <c r="F52" s="369"/>
      <c r="G52" s="343">
        <v>18.536000000000001</v>
      </c>
      <c r="H52" s="370"/>
      <c r="I52" s="832">
        <v>0.35</v>
      </c>
      <c r="J52" s="832">
        <v>6.74</v>
      </c>
      <c r="K52" s="832">
        <v>0.33</v>
      </c>
      <c r="L52" s="832">
        <v>0.35</v>
      </c>
      <c r="M52" s="344"/>
      <c r="N52" s="346">
        <v>15.7599</v>
      </c>
      <c r="O52" s="344">
        <v>15.971</v>
      </c>
      <c r="P52" s="344">
        <v>12.265599999999999</v>
      </c>
      <c r="Q52" s="344">
        <v>10.8187</v>
      </c>
      <c r="R52" s="344">
        <v>10.3331</v>
      </c>
      <c r="S52" s="344">
        <v>7.1985000000000001</v>
      </c>
      <c r="T52" s="344">
        <v>6.4999000000000002</v>
      </c>
      <c r="U52" s="350">
        <v>6.2271999999999998</v>
      </c>
      <c r="V52" s="344">
        <v>6.2478999999999996</v>
      </c>
      <c r="W52" s="344">
        <v>6.4356999999999998</v>
      </c>
      <c r="X52" s="344">
        <v>6.5269000000000004</v>
      </c>
      <c r="Y52" s="371">
        <v>5.6837999999999997</v>
      </c>
      <c r="Z52" s="344">
        <v>4.1246999999999998</v>
      </c>
      <c r="AA52" s="344">
        <v>16.259899999999998</v>
      </c>
      <c r="AB52" s="344">
        <v>7.4720000000000004</v>
      </c>
      <c r="AC52" s="344">
        <v>6.4804000000000004</v>
      </c>
      <c r="AD52" s="344">
        <v>6.2398999999999996</v>
      </c>
      <c r="AE52" s="344">
        <v>16.259899999999998</v>
      </c>
      <c r="AF52" s="344">
        <v>4.9286000000000003</v>
      </c>
      <c r="AG52" s="565"/>
      <c r="AH52" s="342">
        <v>7</v>
      </c>
      <c r="AI52" s="342">
        <v>9</v>
      </c>
      <c r="AJ52" s="342">
        <v>9</v>
      </c>
      <c r="AK52" s="342">
        <v>9</v>
      </c>
      <c r="AL52" s="342">
        <v>9</v>
      </c>
      <c r="AM52" s="342">
        <v>9</v>
      </c>
      <c r="AN52" s="342">
        <v>9</v>
      </c>
      <c r="AO52" s="568">
        <v>9</v>
      </c>
      <c r="AP52" s="342">
        <v>9</v>
      </c>
      <c r="AQ52" s="342">
        <v>8</v>
      </c>
      <c r="AR52" s="342">
        <v>8</v>
      </c>
      <c r="AS52" s="342">
        <v>8</v>
      </c>
      <c r="AT52" s="342">
        <v>4</v>
      </c>
      <c r="AU52" s="342">
        <v>9</v>
      </c>
      <c r="AV52" s="342">
        <v>9</v>
      </c>
      <c r="AW52" s="342">
        <v>9</v>
      </c>
      <c r="AX52" s="342">
        <v>9</v>
      </c>
      <c r="AY52" s="342">
        <v>9</v>
      </c>
      <c r="AZ52" s="580"/>
      <c r="BA52" s="948">
        <v>32.4</v>
      </c>
      <c r="BB52" s="832">
        <v>51.42</v>
      </c>
      <c r="BC52" s="344" t="s">
        <v>430</v>
      </c>
      <c r="BD52" s="344" t="s">
        <v>430</v>
      </c>
      <c r="BE52" s="949">
        <v>12.45</v>
      </c>
      <c r="BF52" s="949">
        <v>3.73</v>
      </c>
      <c r="BG52" s="370"/>
      <c r="BH52" s="950">
        <v>3.73</v>
      </c>
      <c r="BI52" s="832">
        <v>51.01</v>
      </c>
      <c r="BJ52" s="832">
        <v>12.86</v>
      </c>
      <c r="BK52" s="344" t="s">
        <v>430</v>
      </c>
      <c r="BL52" s="344" t="s">
        <v>430</v>
      </c>
      <c r="BM52" s="371" t="s">
        <v>430</v>
      </c>
      <c r="BN52" s="371" t="s">
        <v>430</v>
      </c>
      <c r="BO52" s="949">
        <v>32.4</v>
      </c>
      <c r="BP52" s="371" t="s">
        <v>430</v>
      </c>
      <c r="BQ52" s="371" t="s">
        <v>430</v>
      </c>
      <c r="BR52" s="462"/>
      <c r="BS52" s="369" t="s">
        <v>430</v>
      </c>
      <c r="BT52" s="350" t="s">
        <v>430</v>
      </c>
      <c r="BU52" s="426"/>
      <c r="BV52" s="370" t="s">
        <v>554</v>
      </c>
    </row>
    <row r="53" spans="1:74" s="106" customFormat="1" x14ac:dyDescent="0.25">
      <c r="A53" s="341" t="s">
        <v>7510</v>
      </c>
      <c r="B53" s="369"/>
      <c r="C53" s="709">
        <v>43796</v>
      </c>
      <c r="D53" s="369"/>
      <c r="E53" s="342">
        <v>447.61599999999999</v>
      </c>
      <c r="F53" s="369"/>
      <c r="G53" s="343">
        <v>1442.3710000000001</v>
      </c>
      <c r="H53" s="370"/>
      <c r="I53" s="832">
        <v>0.45523000000000002</v>
      </c>
      <c r="J53" s="832">
        <v>7.66</v>
      </c>
      <c r="K53" s="832">
        <v>0.45523000000000002</v>
      </c>
      <c r="L53" s="832">
        <v>0.45380999999999999</v>
      </c>
      <c r="M53" s="344"/>
      <c r="N53" s="346">
        <v>14.9693</v>
      </c>
      <c r="O53" s="344">
        <v>21.110199999999999</v>
      </c>
      <c r="P53" s="344">
        <v>14.8703</v>
      </c>
      <c r="Q53" s="344">
        <v>12.652100000000001</v>
      </c>
      <c r="R53" s="344">
        <v>12.5122</v>
      </c>
      <c r="S53" s="344">
        <v>8.2721</v>
      </c>
      <c r="T53" s="344">
        <v>7.1452</v>
      </c>
      <c r="U53" s="350">
        <v>6.7380000000000004</v>
      </c>
      <c r="V53" s="344">
        <v>6.6337999999999999</v>
      </c>
      <c r="W53" s="344">
        <v>7.2466999999999997</v>
      </c>
      <c r="X53" s="344">
        <v>7.1933999999999996</v>
      </c>
      <c r="Y53" s="371">
        <v>6.1783000000000001</v>
      </c>
      <c r="Z53" s="344" t="s">
        <v>430</v>
      </c>
      <c r="AA53" s="344">
        <v>20.026</v>
      </c>
      <c r="AB53" s="344">
        <v>8.5181000000000004</v>
      </c>
      <c r="AC53" s="344">
        <v>7.1086999999999998</v>
      </c>
      <c r="AD53" s="344">
        <v>6.7591000000000001</v>
      </c>
      <c r="AE53" s="344">
        <v>20.026</v>
      </c>
      <c r="AF53" s="344">
        <v>5.7066999999999997</v>
      </c>
      <c r="AG53" s="565"/>
      <c r="AH53" s="342">
        <v>8</v>
      </c>
      <c r="AI53" s="342">
        <v>2</v>
      </c>
      <c r="AJ53" s="342">
        <v>2</v>
      </c>
      <c r="AK53" s="342">
        <v>2</v>
      </c>
      <c r="AL53" s="342">
        <v>1</v>
      </c>
      <c r="AM53" s="342">
        <v>1</v>
      </c>
      <c r="AN53" s="342">
        <v>1</v>
      </c>
      <c r="AO53" s="568">
        <v>1</v>
      </c>
      <c r="AP53" s="342">
        <v>1</v>
      </c>
      <c r="AQ53" s="342">
        <v>2</v>
      </c>
      <c r="AR53" s="342">
        <v>2</v>
      </c>
      <c r="AS53" s="342">
        <v>6</v>
      </c>
      <c r="AT53" s="342" t="s">
        <v>430</v>
      </c>
      <c r="AU53" s="342">
        <v>5</v>
      </c>
      <c r="AV53" s="342">
        <v>1</v>
      </c>
      <c r="AW53" s="342">
        <v>1</v>
      </c>
      <c r="AX53" s="342">
        <v>1</v>
      </c>
      <c r="AY53" s="342">
        <v>5</v>
      </c>
      <c r="AZ53" s="580"/>
      <c r="BA53" s="948">
        <v>8.0500000000000007</v>
      </c>
      <c r="BB53" s="832">
        <v>90.97</v>
      </c>
      <c r="BC53" s="344" t="s">
        <v>430</v>
      </c>
      <c r="BD53" s="832">
        <v>1.46</v>
      </c>
      <c r="BE53" s="371" t="s">
        <v>430</v>
      </c>
      <c r="BF53" s="949">
        <v>-0.49</v>
      </c>
      <c r="BG53" s="370"/>
      <c r="BH53" s="950">
        <v>-0.49</v>
      </c>
      <c r="BI53" s="832">
        <v>68.92</v>
      </c>
      <c r="BJ53" s="832">
        <v>22.05</v>
      </c>
      <c r="BK53" s="832">
        <v>1.46</v>
      </c>
      <c r="BL53" s="344" t="s">
        <v>430</v>
      </c>
      <c r="BM53" s="949">
        <v>1.38</v>
      </c>
      <c r="BN53" s="371" t="s">
        <v>430</v>
      </c>
      <c r="BO53" s="949">
        <v>6.67</v>
      </c>
      <c r="BP53" s="371" t="s">
        <v>430</v>
      </c>
      <c r="BQ53" s="371" t="s">
        <v>430</v>
      </c>
      <c r="BR53" s="462"/>
      <c r="BS53" s="369" t="s">
        <v>430</v>
      </c>
      <c r="BT53" s="350" t="s">
        <v>430</v>
      </c>
      <c r="BU53" s="426"/>
      <c r="BV53" s="370" t="s">
        <v>554</v>
      </c>
    </row>
    <row r="54" spans="1:74" s="106" customFormat="1" x14ac:dyDescent="0.25">
      <c r="A54" s="341" t="s">
        <v>7511</v>
      </c>
      <c r="B54" s="369"/>
      <c r="C54" s="709">
        <v>45533</v>
      </c>
      <c r="D54" s="369"/>
      <c r="E54" s="342">
        <v>315.18</v>
      </c>
      <c r="F54" s="369"/>
      <c r="G54" s="343">
        <v>11.395099999999999</v>
      </c>
      <c r="H54" s="370"/>
      <c r="I54" s="832">
        <v>0.56000000000000005</v>
      </c>
      <c r="J54" s="832">
        <v>7.53</v>
      </c>
      <c r="K54" s="832">
        <v>0.22</v>
      </c>
      <c r="L54" s="832">
        <v>0.25</v>
      </c>
      <c r="M54" s="344"/>
      <c r="N54" s="346">
        <v>23.718599999999999</v>
      </c>
      <c r="O54" s="344">
        <v>22.570499999999999</v>
      </c>
      <c r="P54" s="344">
        <v>15.650700000000001</v>
      </c>
      <c r="Q54" s="344">
        <v>13.476699999999999</v>
      </c>
      <c r="R54" s="344">
        <v>12.436500000000001</v>
      </c>
      <c r="S54" s="344">
        <v>7.4393000000000002</v>
      </c>
      <c r="T54" s="344">
        <v>6.8034999999999997</v>
      </c>
      <c r="U54" s="350">
        <v>6.6383999999999999</v>
      </c>
      <c r="V54" s="344">
        <v>6.6128</v>
      </c>
      <c r="W54" s="344" t="s">
        <v>430</v>
      </c>
      <c r="X54" s="344" t="s">
        <v>430</v>
      </c>
      <c r="Y54" s="371" t="s">
        <v>430</v>
      </c>
      <c r="Z54" s="344" t="s">
        <v>430</v>
      </c>
      <c r="AA54" s="344">
        <v>22.770600000000002</v>
      </c>
      <c r="AB54" s="344">
        <v>7.5450999999999997</v>
      </c>
      <c r="AC54" s="344">
        <v>6.7984</v>
      </c>
      <c r="AD54" s="344">
        <v>6.6489000000000003</v>
      </c>
      <c r="AE54" s="344">
        <v>22.770600000000002</v>
      </c>
      <c r="AF54" s="344">
        <v>7.3512000000000004</v>
      </c>
      <c r="AG54" s="565"/>
      <c r="AH54" s="342">
        <v>1</v>
      </c>
      <c r="AI54" s="342">
        <v>1</v>
      </c>
      <c r="AJ54" s="342">
        <v>1</v>
      </c>
      <c r="AK54" s="342">
        <v>1</v>
      </c>
      <c r="AL54" s="342">
        <v>2</v>
      </c>
      <c r="AM54" s="342">
        <v>8</v>
      </c>
      <c r="AN54" s="342">
        <v>5</v>
      </c>
      <c r="AO54" s="568">
        <v>3</v>
      </c>
      <c r="AP54" s="342">
        <v>2</v>
      </c>
      <c r="AQ54" s="342" t="s">
        <v>430</v>
      </c>
      <c r="AR54" s="342" t="s">
        <v>430</v>
      </c>
      <c r="AS54" s="342" t="s">
        <v>430</v>
      </c>
      <c r="AT54" s="342" t="s">
        <v>430</v>
      </c>
      <c r="AU54" s="342">
        <v>1</v>
      </c>
      <c r="AV54" s="342">
        <v>8</v>
      </c>
      <c r="AW54" s="342">
        <v>5</v>
      </c>
      <c r="AX54" s="342">
        <v>3</v>
      </c>
      <c r="AY54" s="342">
        <v>1</v>
      </c>
      <c r="AZ54" s="580"/>
      <c r="BA54" s="948">
        <v>6.29</v>
      </c>
      <c r="BB54" s="832">
        <v>69.58</v>
      </c>
      <c r="BC54" s="344" t="s">
        <v>430</v>
      </c>
      <c r="BD54" s="832">
        <v>8.5299999999999994</v>
      </c>
      <c r="BE54" s="949">
        <v>37.049999999999997</v>
      </c>
      <c r="BF54" s="949">
        <v>15.6</v>
      </c>
      <c r="BG54" s="370"/>
      <c r="BH54" s="950">
        <v>15.59</v>
      </c>
      <c r="BI54" s="832">
        <v>32.85</v>
      </c>
      <c r="BJ54" s="832">
        <v>19.54</v>
      </c>
      <c r="BK54" s="832">
        <v>25.72</v>
      </c>
      <c r="BL54" s="344" t="s">
        <v>430</v>
      </c>
      <c r="BM54" s="949">
        <v>6.29</v>
      </c>
      <c r="BN54" s="371" t="s">
        <v>430</v>
      </c>
      <c r="BO54" s="371" t="s">
        <v>430</v>
      </c>
      <c r="BP54" s="371" t="s">
        <v>430</v>
      </c>
      <c r="BQ54" s="949">
        <v>37.049999999999997</v>
      </c>
      <c r="BR54" s="462"/>
      <c r="BS54" s="369" t="s">
        <v>430</v>
      </c>
      <c r="BT54" s="350" t="s">
        <v>430</v>
      </c>
      <c r="BU54" s="426"/>
      <c r="BV54" s="370" t="s">
        <v>554</v>
      </c>
    </row>
    <row r="55" spans="1:74" s="106" customFormat="1" x14ac:dyDescent="0.25">
      <c r="A55" s="341" t="s">
        <v>7512</v>
      </c>
      <c r="B55" s="369"/>
      <c r="C55" s="709">
        <v>43755</v>
      </c>
      <c r="D55" s="369"/>
      <c r="E55" s="342">
        <v>196.28</v>
      </c>
      <c r="F55" s="369"/>
      <c r="G55" s="343">
        <v>1504.5371</v>
      </c>
      <c r="H55" s="370"/>
      <c r="I55" s="832">
        <v>0.48896000000000001</v>
      </c>
      <c r="J55" s="832">
        <v>7.7</v>
      </c>
      <c r="K55" s="832">
        <v>0.44679000000000002</v>
      </c>
      <c r="L55" s="832">
        <v>0.47836000000000001</v>
      </c>
      <c r="M55" s="344"/>
      <c r="N55" s="346">
        <v>14.714700000000001</v>
      </c>
      <c r="O55" s="344">
        <v>18.2165</v>
      </c>
      <c r="P55" s="344">
        <v>12.730700000000001</v>
      </c>
      <c r="Q55" s="344">
        <v>11.344200000000001</v>
      </c>
      <c r="R55" s="344">
        <v>11.364100000000001</v>
      </c>
      <c r="S55" s="344">
        <v>7.9596</v>
      </c>
      <c r="T55" s="344">
        <v>6.9409999999999998</v>
      </c>
      <c r="U55" s="350">
        <v>6.6582999999999997</v>
      </c>
      <c r="V55" s="344">
        <v>6.5799000000000003</v>
      </c>
      <c r="W55" s="344">
        <v>7.2653999999999996</v>
      </c>
      <c r="X55" s="344">
        <v>7.3577000000000004</v>
      </c>
      <c r="Y55" s="371">
        <v>6.5</v>
      </c>
      <c r="Z55" s="344" t="s">
        <v>430</v>
      </c>
      <c r="AA55" s="344">
        <v>17.212900000000001</v>
      </c>
      <c r="AB55" s="344">
        <v>8.1074000000000002</v>
      </c>
      <c r="AC55" s="344">
        <v>6.9036999999999997</v>
      </c>
      <c r="AD55" s="344">
        <v>6.6840000000000002</v>
      </c>
      <c r="AE55" s="344">
        <v>17.212900000000001</v>
      </c>
      <c r="AF55" s="344">
        <v>6.2746000000000004</v>
      </c>
      <c r="AG55" s="565"/>
      <c r="AH55" s="342">
        <v>9</v>
      </c>
      <c r="AI55" s="342">
        <v>8</v>
      </c>
      <c r="AJ55" s="342">
        <v>8</v>
      </c>
      <c r="AK55" s="342">
        <v>6</v>
      </c>
      <c r="AL55" s="342">
        <v>6</v>
      </c>
      <c r="AM55" s="342">
        <v>3</v>
      </c>
      <c r="AN55" s="342">
        <v>2</v>
      </c>
      <c r="AO55" s="568">
        <v>2</v>
      </c>
      <c r="AP55" s="342">
        <v>3</v>
      </c>
      <c r="AQ55" s="342">
        <v>1</v>
      </c>
      <c r="AR55" s="342">
        <v>1</v>
      </c>
      <c r="AS55" s="342">
        <v>1</v>
      </c>
      <c r="AT55" s="342" t="s">
        <v>430</v>
      </c>
      <c r="AU55" s="342">
        <v>8</v>
      </c>
      <c r="AV55" s="342">
        <v>3</v>
      </c>
      <c r="AW55" s="342">
        <v>2</v>
      </c>
      <c r="AX55" s="342">
        <v>2</v>
      </c>
      <c r="AY55" s="342">
        <v>8</v>
      </c>
      <c r="AZ55" s="580"/>
      <c r="BA55" s="948">
        <v>6.92</v>
      </c>
      <c r="BB55" s="832">
        <v>69.23</v>
      </c>
      <c r="BC55" s="832">
        <v>14.53</v>
      </c>
      <c r="BD55" s="832">
        <v>4.6900000000000004</v>
      </c>
      <c r="BE55" s="371" t="s">
        <v>430</v>
      </c>
      <c r="BF55" s="949">
        <v>4.63</v>
      </c>
      <c r="BG55" s="370"/>
      <c r="BH55" s="950">
        <v>4.5599999999999996</v>
      </c>
      <c r="BI55" s="832">
        <v>28.92</v>
      </c>
      <c r="BJ55" s="832">
        <v>6.37</v>
      </c>
      <c r="BK55" s="832">
        <v>53.16</v>
      </c>
      <c r="BL55" s="344" t="s">
        <v>430</v>
      </c>
      <c r="BM55" s="371" t="s">
        <v>430</v>
      </c>
      <c r="BN55" s="371" t="s">
        <v>430</v>
      </c>
      <c r="BO55" s="949">
        <v>6.92</v>
      </c>
      <c r="BP55" s="371" t="s">
        <v>430</v>
      </c>
      <c r="BQ55" s="371" t="s">
        <v>430</v>
      </c>
      <c r="BR55" s="462"/>
      <c r="BS55" s="369" t="s">
        <v>430</v>
      </c>
      <c r="BT55" s="350" t="s">
        <v>430</v>
      </c>
      <c r="BU55" s="426"/>
      <c r="BV55" s="370" t="s">
        <v>554</v>
      </c>
    </row>
    <row r="56" spans="1:74" s="106" customFormat="1" x14ac:dyDescent="0.25">
      <c r="A56" s="341" t="s">
        <v>7513</v>
      </c>
      <c r="B56" s="369"/>
      <c r="C56" s="709">
        <v>41275</v>
      </c>
      <c r="D56" s="369"/>
      <c r="E56" s="342">
        <v>164.828</v>
      </c>
      <c r="F56" s="369"/>
      <c r="G56" s="343">
        <v>37.9238</v>
      </c>
      <c r="H56" s="370"/>
      <c r="I56" s="832">
        <v>0.32547999999999999</v>
      </c>
      <c r="J56" s="832">
        <v>7.13</v>
      </c>
      <c r="K56" s="832">
        <v>0.29588999999999999</v>
      </c>
      <c r="L56" s="832">
        <v>0.31562000000000001</v>
      </c>
      <c r="M56" s="344"/>
      <c r="N56" s="346">
        <v>18.2958</v>
      </c>
      <c r="O56" s="344">
        <v>20.3096</v>
      </c>
      <c r="P56" s="344">
        <v>14.269500000000001</v>
      </c>
      <c r="Q56" s="344">
        <v>12.1073</v>
      </c>
      <c r="R56" s="344">
        <v>11.7714</v>
      </c>
      <c r="S56" s="344">
        <v>7.7316000000000003</v>
      </c>
      <c r="T56" s="344">
        <v>6.556</v>
      </c>
      <c r="U56" s="350">
        <v>6.2933000000000003</v>
      </c>
      <c r="V56" s="344">
        <v>6.2610000000000001</v>
      </c>
      <c r="W56" s="344">
        <v>7.0171000000000001</v>
      </c>
      <c r="X56" s="344">
        <v>7.141</v>
      </c>
      <c r="Y56" s="371">
        <v>6.3730000000000002</v>
      </c>
      <c r="Z56" s="344">
        <v>7.2778</v>
      </c>
      <c r="AA56" s="344">
        <v>20.2822</v>
      </c>
      <c r="AB56" s="344">
        <v>7.8978999999999999</v>
      </c>
      <c r="AC56" s="344">
        <v>6.5354000000000001</v>
      </c>
      <c r="AD56" s="344">
        <v>6.3160999999999996</v>
      </c>
      <c r="AE56" s="344">
        <v>20.2822</v>
      </c>
      <c r="AF56" s="344">
        <v>7.8733000000000004</v>
      </c>
      <c r="AG56" s="565"/>
      <c r="AH56" s="342">
        <v>4</v>
      </c>
      <c r="AI56" s="342">
        <v>5</v>
      </c>
      <c r="AJ56" s="342">
        <v>4</v>
      </c>
      <c r="AK56" s="342">
        <v>5</v>
      </c>
      <c r="AL56" s="342">
        <v>3</v>
      </c>
      <c r="AM56" s="342">
        <v>5</v>
      </c>
      <c r="AN56" s="342">
        <v>8</v>
      </c>
      <c r="AO56" s="568">
        <v>8</v>
      </c>
      <c r="AP56" s="342">
        <v>7</v>
      </c>
      <c r="AQ56" s="342">
        <v>6</v>
      </c>
      <c r="AR56" s="342">
        <v>4</v>
      </c>
      <c r="AS56" s="342">
        <v>2</v>
      </c>
      <c r="AT56" s="342">
        <v>1</v>
      </c>
      <c r="AU56" s="342">
        <v>4</v>
      </c>
      <c r="AV56" s="342">
        <v>5</v>
      </c>
      <c r="AW56" s="342">
        <v>8</v>
      </c>
      <c r="AX56" s="342">
        <v>8</v>
      </c>
      <c r="AY56" s="342">
        <v>4</v>
      </c>
      <c r="AZ56" s="580"/>
      <c r="BA56" s="948">
        <v>8.5399999999999991</v>
      </c>
      <c r="BB56" s="832">
        <v>72.58</v>
      </c>
      <c r="BC56" s="832">
        <v>2.84</v>
      </c>
      <c r="BD56" s="832">
        <v>2.86</v>
      </c>
      <c r="BE56" s="371" t="s">
        <v>430</v>
      </c>
      <c r="BF56" s="949">
        <v>13.18</v>
      </c>
      <c r="BG56" s="370"/>
      <c r="BH56" s="950">
        <v>13.18</v>
      </c>
      <c r="BI56" s="832">
        <v>48.84</v>
      </c>
      <c r="BJ56" s="832">
        <v>18.600000000000001</v>
      </c>
      <c r="BK56" s="832">
        <v>10.85</v>
      </c>
      <c r="BL56" s="344" t="s">
        <v>430</v>
      </c>
      <c r="BM56" s="371" t="s">
        <v>430</v>
      </c>
      <c r="BN56" s="371" t="s">
        <v>430</v>
      </c>
      <c r="BO56" s="949">
        <v>8.5399999999999991</v>
      </c>
      <c r="BP56" s="371" t="s">
        <v>430</v>
      </c>
      <c r="BQ56" s="371" t="s">
        <v>430</v>
      </c>
      <c r="BR56" s="462"/>
      <c r="BS56" s="369" t="s">
        <v>430</v>
      </c>
      <c r="BT56" s="350" t="s">
        <v>430</v>
      </c>
      <c r="BU56" s="426"/>
      <c r="BV56" s="370" t="s">
        <v>554</v>
      </c>
    </row>
    <row r="57" spans="1:74" s="106" customFormat="1" x14ac:dyDescent="0.25">
      <c r="A57" s="341" t="s">
        <v>7514</v>
      </c>
      <c r="B57" s="369"/>
      <c r="C57" s="709">
        <v>44319</v>
      </c>
      <c r="D57" s="369"/>
      <c r="E57" s="342">
        <v>152.29</v>
      </c>
      <c r="F57" s="369"/>
      <c r="G57" s="343">
        <v>1364.1987999999999</v>
      </c>
      <c r="H57" s="370"/>
      <c r="I57" s="832">
        <v>0.30137000000000003</v>
      </c>
      <c r="J57" s="832">
        <v>6.83</v>
      </c>
      <c r="K57" s="832">
        <v>0.29041</v>
      </c>
      <c r="L57" s="832">
        <v>0.29863000000000001</v>
      </c>
      <c r="M57" s="344"/>
      <c r="N57" s="346">
        <v>17.078099999999999</v>
      </c>
      <c r="O57" s="344">
        <v>18.984200000000001</v>
      </c>
      <c r="P57" s="344">
        <v>12.7834</v>
      </c>
      <c r="Q57" s="344">
        <v>10.994199999999999</v>
      </c>
      <c r="R57" s="344">
        <v>10.6456</v>
      </c>
      <c r="S57" s="344">
        <v>7.5270000000000001</v>
      </c>
      <c r="T57" s="344">
        <v>6.7290999999999999</v>
      </c>
      <c r="U57" s="350">
        <v>6.5364000000000004</v>
      </c>
      <c r="V57" s="344">
        <v>6.4320000000000004</v>
      </c>
      <c r="W57" s="344">
        <v>7.0349000000000004</v>
      </c>
      <c r="X57" s="344">
        <v>7.1460999999999997</v>
      </c>
      <c r="Y57" s="371">
        <v>6.2877999999999998</v>
      </c>
      <c r="Z57" s="344" t="s">
        <v>430</v>
      </c>
      <c r="AA57" s="344">
        <v>17.956</v>
      </c>
      <c r="AB57" s="344">
        <v>7.75</v>
      </c>
      <c r="AC57" s="344">
        <v>6.7237</v>
      </c>
      <c r="AD57" s="344">
        <v>6.5608000000000004</v>
      </c>
      <c r="AE57" s="344">
        <v>17.956</v>
      </c>
      <c r="AF57" s="344">
        <v>6.1947999999999999</v>
      </c>
      <c r="AG57" s="565"/>
      <c r="AH57" s="342">
        <v>5</v>
      </c>
      <c r="AI57" s="342">
        <v>7</v>
      </c>
      <c r="AJ57" s="342">
        <v>7</v>
      </c>
      <c r="AK57" s="342">
        <v>8</v>
      </c>
      <c r="AL57" s="342">
        <v>8</v>
      </c>
      <c r="AM57" s="342">
        <v>7</v>
      </c>
      <c r="AN57" s="342">
        <v>6</v>
      </c>
      <c r="AO57" s="568">
        <v>6</v>
      </c>
      <c r="AP57" s="342">
        <v>5</v>
      </c>
      <c r="AQ57" s="342">
        <v>4</v>
      </c>
      <c r="AR57" s="342">
        <v>3</v>
      </c>
      <c r="AS57" s="342">
        <v>4</v>
      </c>
      <c r="AT57" s="342" t="s">
        <v>430</v>
      </c>
      <c r="AU57" s="342">
        <v>7</v>
      </c>
      <c r="AV57" s="342">
        <v>7</v>
      </c>
      <c r="AW57" s="342">
        <v>6</v>
      </c>
      <c r="AX57" s="342">
        <v>6</v>
      </c>
      <c r="AY57" s="342">
        <v>7</v>
      </c>
      <c r="AZ57" s="580"/>
      <c r="BA57" s="948">
        <v>10.34</v>
      </c>
      <c r="BB57" s="832">
        <v>66.84</v>
      </c>
      <c r="BC57" s="344" t="s">
        <v>430</v>
      </c>
      <c r="BD57" s="344" t="s">
        <v>430</v>
      </c>
      <c r="BE57" s="371" t="s">
        <v>430</v>
      </c>
      <c r="BF57" s="949">
        <v>22.82</v>
      </c>
      <c r="BG57" s="370"/>
      <c r="BH57" s="950">
        <v>22.82</v>
      </c>
      <c r="BI57" s="832">
        <v>34.450000000000003</v>
      </c>
      <c r="BJ57" s="832">
        <v>3.44</v>
      </c>
      <c r="BK57" s="832">
        <v>28.96</v>
      </c>
      <c r="BL57" s="344" t="s">
        <v>430</v>
      </c>
      <c r="BM57" s="371" t="s">
        <v>430</v>
      </c>
      <c r="BN57" s="371" t="s">
        <v>430</v>
      </c>
      <c r="BO57" s="949">
        <v>10.34</v>
      </c>
      <c r="BP57" s="371" t="s">
        <v>430</v>
      </c>
      <c r="BQ57" s="371" t="s">
        <v>430</v>
      </c>
      <c r="BR57" s="462"/>
      <c r="BS57" s="369" t="s">
        <v>430</v>
      </c>
      <c r="BT57" s="350" t="s">
        <v>430</v>
      </c>
      <c r="BU57" s="426"/>
      <c r="BV57" s="370" t="s">
        <v>554</v>
      </c>
    </row>
    <row r="58" spans="1:74" s="106" customFormat="1" x14ac:dyDescent="0.25">
      <c r="A58" s="341" t="s">
        <v>7515</v>
      </c>
      <c r="B58" s="369"/>
      <c r="C58" s="709">
        <v>41275</v>
      </c>
      <c r="D58" s="369"/>
      <c r="E58" s="342">
        <v>150.13</v>
      </c>
      <c r="F58" s="369"/>
      <c r="G58" s="343">
        <v>3488.538</v>
      </c>
      <c r="H58" s="370"/>
      <c r="I58" s="832">
        <v>0.38</v>
      </c>
      <c r="J58" s="832">
        <v>7.29</v>
      </c>
      <c r="K58" s="832">
        <v>0.38</v>
      </c>
      <c r="L58" s="832">
        <v>0.38</v>
      </c>
      <c r="M58" s="344"/>
      <c r="N58" s="346">
        <v>16.886500000000002</v>
      </c>
      <c r="O58" s="344">
        <v>19.677800000000001</v>
      </c>
      <c r="P58" s="344">
        <v>14.162100000000001</v>
      </c>
      <c r="Q58" s="344">
        <v>12.2447</v>
      </c>
      <c r="R58" s="344">
        <v>11.7225</v>
      </c>
      <c r="S58" s="344">
        <v>7.6345000000000001</v>
      </c>
      <c r="T58" s="344">
        <v>6.9127999999999998</v>
      </c>
      <c r="U58" s="350">
        <v>6.5959000000000003</v>
      </c>
      <c r="V58" s="344">
        <v>6.4259000000000004</v>
      </c>
      <c r="W58" s="344">
        <v>7.0293999999999999</v>
      </c>
      <c r="X58" s="344">
        <v>6.9409000000000001</v>
      </c>
      <c r="Y58" s="371">
        <v>6.1246999999999998</v>
      </c>
      <c r="Z58" s="344">
        <v>6.5711000000000004</v>
      </c>
      <c r="AA58" s="344">
        <v>19.561299999999999</v>
      </c>
      <c r="AB58" s="344">
        <v>7.7729999999999997</v>
      </c>
      <c r="AC58" s="344">
        <v>6.8762999999999996</v>
      </c>
      <c r="AD58" s="344">
        <v>6.6101999999999999</v>
      </c>
      <c r="AE58" s="344">
        <v>19.561299999999999</v>
      </c>
      <c r="AF58" s="344">
        <v>7.2880000000000003</v>
      </c>
      <c r="AG58" s="565"/>
      <c r="AH58" s="342">
        <v>6</v>
      </c>
      <c r="AI58" s="342">
        <v>6</v>
      </c>
      <c r="AJ58" s="342">
        <v>5</v>
      </c>
      <c r="AK58" s="342">
        <v>4</v>
      </c>
      <c r="AL58" s="342">
        <v>4</v>
      </c>
      <c r="AM58" s="342">
        <v>6</v>
      </c>
      <c r="AN58" s="342">
        <v>3</v>
      </c>
      <c r="AO58" s="568">
        <v>4</v>
      </c>
      <c r="AP58" s="342">
        <v>6</v>
      </c>
      <c r="AQ58" s="342">
        <v>5</v>
      </c>
      <c r="AR58" s="342">
        <v>7</v>
      </c>
      <c r="AS58" s="342">
        <v>7</v>
      </c>
      <c r="AT58" s="342">
        <v>2</v>
      </c>
      <c r="AU58" s="342">
        <v>6</v>
      </c>
      <c r="AV58" s="342">
        <v>6</v>
      </c>
      <c r="AW58" s="342">
        <v>4</v>
      </c>
      <c r="AX58" s="342">
        <v>4</v>
      </c>
      <c r="AY58" s="342">
        <v>6</v>
      </c>
      <c r="AZ58" s="580"/>
      <c r="BA58" s="948">
        <v>1.76</v>
      </c>
      <c r="BB58" s="832">
        <v>78.13</v>
      </c>
      <c r="BC58" s="344" t="s">
        <v>430</v>
      </c>
      <c r="BD58" s="832">
        <v>7.86</v>
      </c>
      <c r="BE58" s="371" t="s">
        <v>430</v>
      </c>
      <c r="BF58" s="949">
        <v>12.25</v>
      </c>
      <c r="BG58" s="370"/>
      <c r="BH58" s="950">
        <v>12.25</v>
      </c>
      <c r="BI58" s="832">
        <v>67.61</v>
      </c>
      <c r="BJ58" s="832">
        <v>3.37</v>
      </c>
      <c r="BK58" s="832">
        <v>15</v>
      </c>
      <c r="BL58" s="344" t="s">
        <v>430</v>
      </c>
      <c r="BM58" s="371" t="s">
        <v>430</v>
      </c>
      <c r="BN58" s="371" t="s">
        <v>430</v>
      </c>
      <c r="BO58" s="949">
        <v>1.76</v>
      </c>
      <c r="BP58" s="371" t="s">
        <v>430</v>
      </c>
      <c r="BQ58" s="371" t="s">
        <v>430</v>
      </c>
      <c r="BR58" s="462"/>
      <c r="BS58" s="369" t="s">
        <v>430</v>
      </c>
      <c r="BT58" s="350" t="s">
        <v>430</v>
      </c>
      <c r="BU58" s="426"/>
      <c r="BV58" s="370" t="s">
        <v>554</v>
      </c>
    </row>
    <row r="59" spans="1:74" x14ac:dyDescent="0.25">
      <c r="A59" s="314" t="s">
        <v>93</v>
      </c>
      <c r="B59" s="43"/>
      <c r="C59" s="710"/>
      <c r="D59" s="43"/>
      <c r="E59" s="51"/>
      <c r="F59" s="43"/>
      <c r="G59" s="55"/>
      <c r="H59" s="66"/>
      <c r="I59" s="59"/>
      <c r="J59" s="59"/>
      <c r="K59" s="59"/>
      <c r="L59" s="59"/>
      <c r="M59" s="59"/>
      <c r="N59" s="70">
        <v>17.778199999999998</v>
      </c>
      <c r="O59" s="59">
        <v>19.826799999999999</v>
      </c>
      <c r="P59" s="59">
        <v>13.8941</v>
      </c>
      <c r="Q59" s="59">
        <v>11.9312</v>
      </c>
      <c r="R59" s="59">
        <v>11.532500000000001</v>
      </c>
      <c r="S59" s="59">
        <v>7.7545999999999999</v>
      </c>
      <c r="T59" s="59">
        <v>6.7927999999999997</v>
      </c>
      <c r="U59" s="88">
        <v>6.5115999999999996</v>
      </c>
      <c r="V59" s="59">
        <v>6.4337999999999997</v>
      </c>
      <c r="W59" s="59">
        <v>7.0105000000000004</v>
      </c>
      <c r="X59" s="59">
        <v>7.0575000000000001</v>
      </c>
      <c r="Y59" s="272">
        <v>6.2073</v>
      </c>
      <c r="Z59" s="59">
        <v>6.0349000000000004</v>
      </c>
      <c r="AA59" s="59">
        <v>19.460999999999999</v>
      </c>
      <c r="AB59" s="59">
        <v>7.9250999999999996</v>
      </c>
      <c r="AC59" s="59">
        <v>6.7690000000000001</v>
      </c>
      <c r="AD59" s="59">
        <v>6.5308999999999999</v>
      </c>
      <c r="AE59" s="59">
        <v>19.460999999999999</v>
      </c>
      <c r="AF59" s="59">
        <v>6.4930000000000003</v>
      </c>
      <c r="AG59" s="549"/>
      <c r="AH59" s="51">
        <v>9</v>
      </c>
      <c r="AI59" s="51">
        <v>9</v>
      </c>
      <c r="AJ59" s="51">
        <v>9</v>
      </c>
      <c r="AK59" s="51">
        <v>9</v>
      </c>
      <c r="AL59" s="51">
        <v>9</v>
      </c>
      <c r="AM59" s="51">
        <v>9</v>
      </c>
      <c r="AN59" s="51">
        <v>9</v>
      </c>
      <c r="AO59" s="556">
        <v>9</v>
      </c>
      <c r="AP59" s="51">
        <v>9</v>
      </c>
      <c r="AQ59" s="51">
        <v>8</v>
      </c>
      <c r="AR59" s="51">
        <v>8</v>
      </c>
      <c r="AS59" s="51">
        <v>8</v>
      </c>
      <c r="AT59" s="51">
        <v>4</v>
      </c>
      <c r="AU59" s="51">
        <v>9</v>
      </c>
      <c r="AV59" s="51">
        <v>9</v>
      </c>
      <c r="AW59" s="51">
        <v>9</v>
      </c>
      <c r="AX59" s="51">
        <v>9</v>
      </c>
      <c r="AY59" s="51">
        <v>9</v>
      </c>
      <c r="AZ59" s="575"/>
      <c r="BA59" s="573"/>
      <c r="BB59" s="59"/>
      <c r="BC59" s="59"/>
      <c r="BD59" s="59"/>
      <c r="BE59" s="272"/>
      <c r="BF59" s="272"/>
      <c r="BG59" s="66"/>
      <c r="BH59" s="582"/>
      <c r="BI59" s="59"/>
      <c r="BJ59" s="59"/>
      <c r="BK59" s="59"/>
      <c r="BL59" s="59"/>
      <c r="BM59" s="272"/>
      <c r="BN59" s="583"/>
      <c r="BO59" s="583"/>
      <c r="BP59" s="583"/>
      <c r="BQ59" s="583"/>
      <c r="BR59" s="146"/>
      <c r="BS59" s="43"/>
      <c r="BT59" s="88"/>
      <c r="BU59" s="34"/>
      <c r="BV59" s="66"/>
    </row>
    <row r="60" spans="1:74" x14ac:dyDescent="0.25">
      <c r="A60" s="316" t="s">
        <v>94</v>
      </c>
      <c r="B60" s="44"/>
      <c r="C60" s="711"/>
      <c r="D60" s="44"/>
      <c r="E60" s="52"/>
      <c r="F60" s="44"/>
      <c r="G60" s="56"/>
      <c r="H60" s="67"/>
      <c r="I60" s="60"/>
      <c r="J60" s="60"/>
      <c r="K60" s="60"/>
      <c r="L60" s="60"/>
      <c r="M60" s="60"/>
      <c r="N60" s="71">
        <v>23.718599999999999</v>
      </c>
      <c r="O60" s="60">
        <v>22.570499999999999</v>
      </c>
      <c r="P60" s="60">
        <v>15.650700000000001</v>
      </c>
      <c r="Q60" s="60">
        <v>13.476699999999999</v>
      </c>
      <c r="R60" s="60">
        <v>12.5122</v>
      </c>
      <c r="S60" s="60">
        <v>8.2721</v>
      </c>
      <c r="T60" s="60">
        <v>7.1452</v>
      </c>
      <c r="U60" s="89">
        <v>6.7380000000000004</v>
      </c>
      <c r="V60" s="60">
        <v>6.6337999999999999</v>
      </c>
      <c r="W60" s="60">
        <v>7.2653999999999996</v>
      </c>
      <c r="X60" s="60">
        <v>7.3577000000000004</v>
      </c>
      <c r="Y60" s="273">
        <v>6.5</v>
      </c>
      <c r="Z60" s="60">
        <v>7.2778</v>
      </c>
      <c r="AA60" s="60">
        <v>22.770600000000002</v>
      </c>
      <c r="AB60" s="60">
        <v>8.5181000000000004</v>
      </c>
      <c r="AC60" s="60">
        <v>7.1086999999999998</v>
      </c>
      <c r="AD60" s="60">
        <v>6.7591000000000001</v>
      </c>
      <c r="AE60" s="60">
        <v>22.770600000000002</v>
      </c>
      <c r="AF60" s="60">
        <v>7.8733000000000004</v>
      </c>
      <c r="AG60" s="550"/>
      <c r="AH60" s="52"/>
      <c r="AI60" s="52"/>
      <c r="AJ60" s="52"/>
      <c r="AK60" s="52"/>
      <c r="AL60" s="52"/>
      <c r="AM60" s="52"/>
      <c r="AN60" s="52"/>
      <c r="AO60" s="557"/>
      <c r="AP60" s="52"/>
      <c r="AQ60" s="52"/>
      <c r="AR60" s="52"/>
      <c r="AS60" s="52"/>
      <c r="AT60" s="52"/>
      <c r="AU60" s="52"/>
      <c r="AV60" s="52"/>
      <c r="AW60" s="52"/>
      <c r="AX60" s="52"/>
      <c r="AY60" s="52"/>
      <c r="AZ60" s="576"/>
      <c r="BA60" s="547"/>
      <c r="BB60" s="60"/>
      <c r="BC60" s="60"/>
      <c r="BD60" s="60"/>
      <c r="BE60" s="273"/>
      <c r="BF60" s="273"/>
      <c r="BG60" s="67"/>
      <c r="BH60" s="584"/>
      <c r="BI60" s="60"/>
      <c r="BJ60" s="60"/>
      <c r="BK60" s="60"/>
      <c r="BL60" s="60"/>
      <c r="BM60" s="273"/>
      <c r="BN60" s="585"/>
      <c r="BO60" s="585"/>
      <c r="BP60" s="585"/>
      <c r="BQ60" s="585"/>
      <c r="BR60" s="144"/>
      <c r="BS60" s="44"/>
      <c r="BT60" s="89"/>
      <c r="BU60" s="26"/>
      <c r="BV60" s="67"/>
    </row>
    <row r="61" spans="1:74" x14ac:dyDescent="0.25">
      <c r="A61" s="316" t="s">
        <v>95</v>
      </c>
      <c r="B61" s="44"/>
      <c r="C61" s="711"/>
      <c r="D61" s="44"/>
      <c r="E61" s="52"/>
      <c r="F61" s="44"/>
      <c r="G61" s="56"/>
      <c r="H61" s="67"/>
      <c r="I61" s="60"/>
      <c r="J61" s="60"/>
      <c r="K61" s="60"/>
      <c r="L61" s="60"/>
      <c r="M61" s="60"/>
      <c r="N61" s="71">
        <v>14.714700000000001</v>
      </c>
      <c r="O61" s="60">
        <v>15.971</v>
      </c>
      <c r="P61" s="60">
        <v>12.265599999999999</v>
      </c>
      <c r="Q61" s="60">
        <v>10.8187</v>
      </c>
      <c r="R61" s="60">
        <v>10.3331</v>
      </c>
      <c r="S61" s="60">
        <v>7.1985000000000001</v>
      </c>
      <c r="T61" s="60">
        <v>6.4999000000000002</v>
      </c>
      <c r="U61" s="89">
        <v>6.2271999999999998</v>
      </c>
      <c r="V61" s="60">
        <v>6.2478999999999996</v>
      </c>
      <c r="W61" s="60">
        <v>6.4356999999999998</v>
      </c>
      <c r="X61" s="60">
        <v>6.5269000000000004</v>
      </c>
      <c r="Y61" s="273">
        <v>5.6837999999999997</v>
      </c>
      <c r="Z61" s="60">
        <v>4.1246999999999998</v>
      </c>
      <c r="AA61" s="60">
        <v>16.259899999999998</v>
      </c>
      <c r="AB61" s="60">
        <v>7.4720000000000004</v>
      </c>
      <c r="AC61" s="60">
        <v>6.4804000000000004</v>
      </c>
      <c r="AD61" s="60">
        <v>6.2398999999999996</v>
      </c>
      <c r="AE61" s="60">
        <v>16.259899999999998</v>
      </c>
      <c r="AF61" s="60">
        <v>4.9286000000000003</v>
      </c>
      <c r="AG61" s="550"/>
      <c r="AH61" s="52"/>
      <c r="AI61" s="52"/>
      <c r="AJ61" s="52"/>
      <c r="AK61" s="52"/>
      <c r="AL61" s="52"/>
      <c r="AM61" s="52"/>
      <c r="AN61" s="52"/>
      <c r="AO61" s="557"/>
      <c r="AP61" s="52"/>
      <c r="AQ61" s="52"/>
      <c r="AR61" s="52"/>
      <c r="AS61" s="52"/>
      <c r="AT61" s="52"/>
      <c r="AU61" s="52"/>
      <c r="AV61" s="52"/>
      <c r="AW61" s="52"/>
      <c r="AX61" s="52"/>
      <c r="AY61" s="52"/>
      <c r="AZ61" s="576"/>
      <c r="BA61" s="547"/>
      <c r="BB61" s="60"/>
      <c r="BC61" s="60"/>
      <c r="BD61" s="60"/>
      <c r="BE61" s="273"/>
      <c r="BF61" s="273"/>
      <c r="BG61" s="67"/>
      <c r="BH61" s="584"/>
      <c r="BI61" s="60"/>
      <c r="BJ61" s="60"/>
      <c r="BK61" s="60"/>
      <c r="BL61" s="60"/>
      <c r="BM61" s="273"/>
      <c r="BN61" s="585"/>
      <c r="BO61" s="585"/>
      <c r="BP61" s="585"/>
      <c r="BQ61" s="585"/>
      <c r="BR61" s="144"/>
      <c r="BS61" s="44"/>
      <c r="BT61" s="89"/>
      <c r="BU61" s="26"/>
      <c r="BV61" s="67"/>
    </row>
    <row r="62" spans="1:74" x14ac:dyDescent="0.25">
      <c r="A62" s="317" t="s">
        <v>96</v>
      </c>
      <c r="B62" s="45"/>
      <c r="C62" s="712"/>
      <c r="D62" s="45"/>
      <c r="E62" s="53"/>
      <c r="F62" s="45"/>
      <c r="G62" s="57"/>
      <c r="H62" s="68"/>
      <c r="I62" s="61"/>
      <c r="J62" s="61"/>
      <c r="K62" s="61"/>
      <c r="L62" s="61"/>
      <c r="M62" s="61"/>
      <c r="N62" s="72">
        <v>17.078099999999999</v>
      </c>
      <c r="O62" s="61">
        <v>20.3096</v>
      </c>
      <c r="P62" s="61">
        <v>14.162100000000001</v>
      </c>
      <c r="Q62" s="61">
        <v>12.1073</v>
      </c>
      <c r="R62" s="61">
        <v>11.6615</v>
      </c>
      <c r="S62" s="61">
        <v>7.7316000000000003</v>
      </c>
      <c r="T62" s="61">
        <v>6.8034999999999997</v>
      </c>
      <c r="U62" s="90">
        <v>6.5595999999999997</v>
      </c>
      <c r="V62" s="61">
        <v>6.4320000000000004</v>
      </c>
      <c r="W62" s="61">
        <v>7.0321499999999997</v>
      </c>
      <c r="X62" s="61">
        <v>7.12</v>
      </c>
      <c r="Y62" s="275">
        <v>6.2370999999999999</v>
      </c>
      <c r="Z62" s="61">
        <v>6.3684500000000002</v>
      </c>
      <c r="AA62" s="61">
        <v>20.026</v>
      </c>
      <c r="AB62" s="61">
        <v>7.8978999999999999</v>
      </c>
      <c r="AC62" s="61">
        <v>6.7984</v>
      </c>
      <c r="AD62" s="61">
        <v>6.5842000000000001</v>
      </c>
      <c r="AE62" s="61">
        <v>20.026</v>
      </c>
      <c r="AF62" s="61">
        <v>6.2746000000000004</v>
      </c>
      <c r="AG62" s="552"/>
      <c r="AH62" s="53"/>
      <c r="AI62" s="53"/>
      <c r="AJ62" s="53"/>
      <c r="AK62" s="53"/>
      <c r="AL62" s="53"/>
      <c r="AM62" s="53"/>
      <c r="AN62" s="53"/>
      <c r="AO62" s="559"/>
      <c r="AP62" s="53"/>
      <c r="AQ62" s="53"/>
      <c r="AR62" s="53"/>
      <c r="AS62" s="53"/>
      <c r="AT62" s="53"/>
      <c r="AU62" s="53"/>
      <c r="AV62" s="53"/>
      <c r="AW62" s="53"/>
      <c r="AX62" s="53"/>
      <c r="AY62" s="53"/>
      <c r="AZ62" s="577"/>
      <c r="BA62" s="574"/>
      <c r="BB62" s="61"/>
      <c r="BC62" s="61"/>
      <c r="BD62" s="61"/>
      <c r="BE62" s="275"/>
      <c r="BF62" s="275"/>
      <c r="BG62" s="68"/>
      <c r="BH62" s="586"/>
      <c r="BI62" s="61"/>
      <c r="BJ62" s="61"/>
      <c r="BK62" s="61"/>
      <c r="BL62" s="61"/>
      <c r="BM62" s="275"/>
      <c r="BN62" s="587"/>
      <c r="BO62" s="587"/>
      <c r="BP62" s="587"/>
      <c r="BQ62" s="587"/>
      <c r="BR62" s="147"/>
      <c r="BS62" s="45"/>
      <c r="BT62" s="90"/>
      <c r="BU62" s="268"/>
      <c r="BV62" s="68"/>
    </row>
    <row r="63" spans="1:74" ht="14.5" x14ac:dyDescent="0.25">
      <c r="A63" s="319" t="s">
        <v>230</v>
      </c>
      <c r="B63" s="46"/>
      <c r="C63" s="713"/>
      <c r="D63" s="46"/>
      <c r="E63" s="54"/>
      <c r="F63" s="46"/>
      <c r="G63" s="58"/>
      <c r="H63" s="69"/>
      <c r="I63" s="62"/>
      <c r="J63" s="62"/>
      <c r="K63" s="62"/>
      <c r="L63" s="62"/>
      <c r="M63" s="62"/>
      <c r="N63" s="73"/>
      <c r="O63" s="62"/>
      <c r="P63" s="62"/>
      <c r="Q63" s="62"/>
      <c r="R63" s="62"/>
      <c r="S63" s="62"/>
      <c r="T63" s="62"/>
      <c r="U63" s="91"/>
      <c r="V63" s="62"/>
      <c r="W63" s="62"/>
      <c r="X63" s="62"/>
      <c r="Y63" s="241"/>
      <c r="Z63" s="62"/>
      <c r="AA63" s="62"/>
      <c r="AB63" s="62"/>
      <c r="AC63" s="62"/>
      <c r="AD63" s="62"/>
      <c r="AE63" s="62"/>
      <c r="AF63" s="62"/>
      <c r="AG63" s="553"/>
      <c r="AH63" s="54"/>
      <c r="AI63" s="54"/>
      <c r="AJ63" s="54"/>
      <c r="AK63" s="54"/>
      <c r="AL63" s="54"/>
      <c r="AM63" s="54"/>
      <c r="AN63" s="54"/>
      <c r="AO63" s="560"/>
      <c r="AP63" s="54"/>
      <c r="AQ63" s="54"/>
      <c r="AR63" s="54"/>
      <c r="AS63" s="54"/>
      <c r="AT63" s="54"/>
      <c r="AU63" s="54"/>
      <c r="AV63" s="54"/>
      <c r="AW63" s="54"/>
      <c r="AX63" s="54"/>
      <c r="AY63" s="54"/>
      <c r="AZ63" s="578"/>
      <c r="BA63" s="276"/>
      <c r="BB63" s="62"/>
      <c r="BC63" s="62"/>
      <c r="BD63" s="62"/>
      <c r="BE63" s="241"/>
      <c r="BF63" s="241"/>
      <c r="BG63" s="69"/>
      <c r="BH63" s="581"/>
      <c r="BI63" s="62"/>
      <c r="BJ63" s="62"/>
      <c r="BK63" s="62"/>
      <c r="BL63" s="62"/>
      <c r="BM63" s="241"/>
      <c r="BN63" s="588"/>
      <c r="BO63" s="588"/>
      <c r="BP63" s="588"/>
      <c r="BQ63" s="588"/>
      <c r="BR63" s="148"/>
      <c r="BS63" s="46"/>
      <c r="BT63" s="91"/>
      <c r="BU63" s="41"/>
      <c r="BV63" s="69"/>
    </row>
    <row r="64" spans="1:74" s="351" customFormat="1" x14ac:dyDescent="0.25">
      <c r="A64" s="341" t="s">
        <v>7516</v>
      </c>
      <c r="B64" s="369"/>
      <c r="C64" s="709">
        <v>43622</v>
      </c>
      <c r="D64" s="369"/>
      <c r="E64" s="342">
        <v>532.69000000000005</v>
      </c>
      <c r="F64" s="369"/>
      <c r="G64" s="343">
        <v>1441.8034</v>
      </c>
      <c r="H64" s="370"/>
      <c r="I64" s="832">
        <v>0.45</v>
      </c>
      <c r="J64" s="832">
        <v>7.51</v>
      </c>
      <c r="K64" s="832">
        <v>0.41</v>
      </c>
      <c r="L64" s="832">
        <v>0.44</v>
      </c>
      <c r="M64" s="344"/>
      <c r="N64" s="346">
        <v>18.4922</v>
      </c>
      <c r="O64" s="344">
        <v>19.092500000000001</v>
      </c>
      <c r="P64" s="344">
        <v>12.694000000000001</v>
      </c>
      <c r="Q64" s="344">
        <v>10.4232</v>
      </c>
      <c r="R64" s="344">
        <v>10.715299999999999</v>
      </c>
      <c r="S64" s="344">
        <v>7.3761000000000001</v>
      </c>
      <c r="T64" s="344">
        <v>6.0941000000000001</v>
      </c>
      <c r="U64" s="350">
        <v>5.7987000000000002</v>
      </c>
      <c r="V64" s="344">
        <v>5.6965000000000003</v>
      </c>
      <c r="W64" s="344">
        <v>6.3834999999999997</v>
      </c>
      <c r="X64" s="344">
        <v>6.4696999999999996</v>
      </c>
      <c r="Y64" s="371">
        <v>5.7088000000000001</v>
      </c>
      <c r="Z64" s="344" t="s">
        <v>430</v>
      </c>
      <c r="AA64" s="344">
        <v>18.442</v>
      </c>
      <c r="AB64" s="344">
        <v>7.4593999999999996</v>
      </c>
      <c r="AC64" s="344">
        <v>6.0633999999999997</v>
      </c>
      <c r="AD64" s="344">
        <v>5.8167999999999997</v>
      </c>
      <c r="AE64" s="344">
        <v>18.442</v>
      </c>
      <c r="AF64" s="344">
        <v>5.3064</v>
      </c>
      <c r="AG64" s="565"/>
      <c r="AH64" s="342">
        <v>3</v>
      </c>
      <c r="AI64" s="342">
        <v>6</v>
      </c>
      <c r="AJ64" s="342">
        <v>6</v>
      </c>
      <c r="AK64" s="342">
        <v>7</v>
      </c>
      <c r="AL64" s="342">
        <v>7</v>
      </c>
      <c r="AM64" s="342">
        <v>3</v>
      </c>
      <c r="AN64" s="342">
        <v>6</v>
      </c>
      <c r="AO64" s="568">
        <v>6</v>
      </c>
      <c r="AP64" s="342">
        <v>6</v>
      </c>
      <c r="AQ64" s="342">
        <v>5</v>
      </c>
      <c r="AR64" s="342">
        <v>3</v>
      </c>
      <c r="AS64" s="342">
        <v>3</v>
      </c>
      <c r="AT64" s="342" t="s">
        <v>430</v>
      </c>
      <c r="AU64" s="342">
        <v>6</v>
      </c>
      <c r="AV64" s="342">
        <v>3</v>
      </c>
      <c r="AW64" s="342">
        <v>6</v>
      </c>
      <c r="AX64" s="342">
        <v>6</v>
      </c>
      <c r="AY64" s="342">
        <v>6</v>
      </c>
      <c r="AZ64" s="580"/>
      <c r="BA64" s="948">
        <v>6.17</v>
      </c>
      <c r="BB64" s="832">
        <v>76.16</v>
      </c>
      <c r="BC64" s="832">
        <v>11.98</v>
      </c>
      <c r="BD64" s="344" t="s">
        <v>430</v>
      </c>
      <c r="BE64" s="371" t="s">
        <v>430</v>
      </c>
      <c r="BF64" s="949">
        <v>5.69</v>
      </c>
      <c r="BG64" s="370"/>
      <c r="BH64" s="950">
        <v>5.69</v>
      </c>
      <c r="BI64" s="832">
        <v>44</v>
      </c>
      <c r="BJ64" s="832">
        <v>5.46</v>
      </c>
      <c r="BK64" s="832">
        <v>38.68</v>
      </c>
      <c r="BL64" s="344" t="s">
        <v>430</v>
      </c>
      <c r="BM64" s="371" t="s">
        <v>430</v>
      </c>
      <c r="BN64" s="371" t="s">
        <v>430</v>
      </c>
      <c r="BO64" s="949">
        <v>6.17</v>
      </c>
      <c r="BP64" s="371" t="s">
        <v>430</v>
      </c>
      <c r="BQ64" s="371" t="s">
        <v>430</v>
      </c>
      <c r="BR64" s="462"/>
      <c r="BS64" s="369" t="s">
        <v>430</v>
      </c>
      <c r="BT64" s="350" t="s">
        <v>430</v>
      </c>
      <c r="BU64" s="426"/>
      <c r="BV64" s="370" t="s">
        <v>554</v>
      </c>
    </row>
    <row r="65" spans="1:74" s="351" customFormat="1" x14ac:dyDescent="0.25">
      <c r="A65" s="341" t="s">
        <v>7517</v>
      </c>
      <c r="B65" s="369"/>
      <c r="C65" s="709">
        <v>39640</v>
      </c>
      <c r="D65" s="369"/>
      <c r="E65" s="342">
        <v>522.81200000000001</v>
      </c>
      <c r="F65" s="369"/>
      <c r="G65" s="343">
        <v>4027.8676</v>
      </c>
      <c r="H65" s="370"/>
      <c r="I65" s="832">
        <v>0.32602999999999999</v>
      </c>
      <c r="J65" s="832">
        <v>7.32</v>
      </c>
      <c r="K65" s="832">
        <v>0.41370000000000001</v>
      </c>
      <c r="L65" s="832">
        <v>0.35067999999999999</v>
      </c>
      <c r="M65" s="344"/>
      <c r="N65" s="346">
        <v>19.064299999999999</v>
      </c>
      <c r="O65" s="344">
        <v>20.495899999999999</v>
      </c>
      <c r="P65" s="344">
        <v>14.1241</v>
      </c>
      <c r="Q65" s="344">
        <v>12.015000000000001</v>
      </c>
      <c r="R65" s="344">
        <v>11.0877</v>
      </c>
      <c r="S65" s="344">
        <v>7.5118999999999998</v>
      </c>
      <c r="T65" s="344">
        <v>6.3072999999999997</v>
      </c>
      <c r="U65" s="350">
        <v>5.9409000000000001</v>
      </c>
      <c r="V65" s="344">
        <v>5.8169000000000004</v>
      </c>
      <c r="W65" s="344">
        <v>6.4858000000000002</v>
      </c>
      <c r="X65" s="344">
        <v>6.4997999999999996</v>
      </c>
      <c r="Y65" s="371">
        <v>5.5982000000000003</v>
      </c>
      <c r="Z65" s="344">
        <v>5.5541</v>
      </c>
      <c r="AA65" s="344">
        <v>20.171800000000001</v>
      </c>
      <c r="AB65" s="344">
        <v>7.6612999999999998</v>
      </c>
      <c r="AC65" s="344">
        <v>6.2842000000000002</v>
      </c>
      <c r="AD65" s="344">
        <v>5.9652000000000003</v>
      </c>
      <c r="AE65" s="344">
        <v>20.171800000000001</v>
      </c>
      <c r="AF65" s="344">
        <v>6.766</v>
      </c>
      <c r="AG65" s="565"/>
      <c r="AH65" s="342">
        <v>2</v>
      </c>
      <c r="AI65" s="342">
        <v>2</v>
      </c>
      <c r="AJ65" s="342">
        <v>2</v>
      </c>
      <c r="AK65" s="342">
        <v>2</v>
      </c>
      <c r="AL65" s="342">
        <v>5</v>
      </c>
      <c r="AM65" s="342">
        <v>2</v>
      </c>
      <c r="AN65" s="342">
        <v>4</v>
      </c>
      <c r="AO65" s="568">
        <v>4</v>
      </c>
      <c r="AP65" s="342">
        <v>4</v>
      </c>
      <c r="AQ65" s="342">
        <v>3</v>
      </c>
      <c r="AR65" s="342">
        <v>2</v>
      </c>
      <c r="AS65" s="342">
        <v>6</v>
      </c>
      <c r="AT65" s="342">
        <v>3</v>
      </c>
      <c r="AU65" s="342">
        <v>2</v>
      </c>
      <c r="AV65" s="342">
        <v>2</v>
      </c>
      <c r="AW65" s="342">
        <v>4</v>
      </c>
      <c r="AX65" s="342">
        <v>4</v>
      </c>
      <c r="AY65" s="342">
        <v>2</v>
      </c>
      <c r="AZ65" s="580"/>
      <c r="BA65" s="948">
        <v>7.58</v>
      </c>
      <c r="BB65" s="832">
        <v>85.47</v>
      </c>
      <c r="BC65" s="344" t="s">
        <v>430</v>
      </c>
      <c r="BD65" s="344" t="s">
        <v>430</v>
      </c>
      <c r="BE65" s="371" t="s">
        <v>430</v>
      </c>
      <c r="BF65" s="949">
        <v>6.95</v>
      </c>
      <c r="BG65" s="370"/>
      <c r="BH65" s="950">
        <v>6.95</v>
      </c>
      <c r="BI65" s="832">
        <v>31.7</v>
      </c>
      <c r="BJ65" s="832">
        <v>14.1</v>
      </c>
      <c r="BK65" s="832">
        <v>39.67</v>
      </c>
      <c r="BL65" s="344" t="s">
        <v>430</v>
      </c>
      <c r="BM65" s="949">
        <v>0.98</v>
      </c>
      <c r="BN65" s="371" t="s">
        <v>430</v>
      </c>
      <c r="BO65" s="949">
        <v>6.6</v>
      </c>
      <c r="BP65" s="371" t="s">
        <v>430</v>
      </c>
      <c r="BQ65" s="371" t="s">
        <v>430</v>
      </c>
      <c r="BR65" s="462"/>
      <c r="BS65" s="369" t="s">
        <v>430</v>
      </c>
      <c r="BT65" s="350" t="s">
        <v>430</v>
      </c>
      <c r="BU65" s="426"/>
      <c r="BV65" s="370" t="s">
        <v>554</v>
      </c>
    </row>
    <row r="66" spans="1:74" s="351" customFormat="1" x14ac:dyDescent="0.25">
      <c r="A66" s="341" t="s">
        <v>7518</v>
      </c>
      <c r="B66" s="369"/>
      <c r="C66" s="709">
        <v>41523</v>
      </c>
      <c r="D66" s="369"/>
      <c r="E66" s="342">
        <v>377.87</v>
      </c>
      <c r="F66" s="369"/>
      <c r="G66" s="343">
        <v>17.360499999999998</v>
      </c>
      <c r="H66" s="370"/>
      <c r="I66" s="832">
        <v>0.35</v>
      </c>
      <c r="J66" s="832">
        <v>6.74</v>
      </c>
      <c r="K66" s="832">
        <v>0.33</v>
      </c>
      <c r="L66" s="832">
        <v>0.35</v>
      </c>
      <c r="M66" s="344"/>
      <c r="N66" s="346">
        <v>14.9337</v>
      </c>
      <c r="O66" s="344">
        <v>15.0162</v>
      </c>
      <c r="P66" s="344">
        <v>11.348000000000001</v>
      </c>
      <c r="Q66" s="344">
        <v>9.8889999999999993</v>
      </c>
      <c r="R66" s="344">
        <v>9.3787000000000003</v>
      </c>
      <c r="S66" s="344">
        <v>6.2294</v>
      </c>
      <c r="T66" s="344">
        <v>5.5979000000000001</v>
      </c>
      <c r="U66" s="350">
        <v>5.3540999999999999</v>
      </c>
      <c r="V66" s="344">
        <v>5.24</v>
      </c>
      <c r="W66" s="344">
        <v>5.5964999999999998</v>
      </c>
      <c r="X66" s="344">
        <v>5.734</v>
      </c>
      <c r="Y66" s="371">
        <v>4.9793000000000003</v>
      </c>
      <c r="Z66" s="344">
        <v>3.6263000000000001</v>
      </c>
      <c r="AA66" s="344">
        <v>15.361000000000001</v>
      </c>
      <c r="AB66" s="344">
        <v>6.5038999999999998</v>
      </c>
      <c r="AC66" s="344">
        <v>5.5804</v>
      </c>
      <c r="AD66" s="344">
        <v>5.3669000000000002</v>
      </c>
      <c r="AE66" s="344">
        <v>15.361000000000001</v>
      </c>
      <c r="AF66" s="344">
        <v>4.3940999999999999</v>
      </c>
      <c r="AG66" s="565"/>
      <c r="AH66" s="342">
        <v>7</v>
      </c>
      <c r="AI66" s="342">
        <v>9</v>
      </c>
      <c r="AJ66" s="342">
        <v>9</v>
      </c>
      <c r="AK66" s="342">
        <v>9</v>
      </c>
      <c r="AL66" s="342">
        <v>9</v>
      </c>
      <c r="AM66" s="342">
        <v>9</v>
      </c>
      <c r="AN66" s="342">
        <v>9</v>
      </c>
      <c r="AO66" s="568">
        <v>9</v>
      </c>
      <c r="AP66" s="342">
        <v>9</v>
      </c>
      <c r="AQ66" s="342">
        <v>8</v>
      </c>
      <c r="AR66" s="342">
        <v>8</v>
      </c>
      <c r="AS66" s="342">
        <v>8</v>
      </c>
      <c r="AT66" s="342">
        <v>4</v>
      </c>
      <c r="AU66" s="342">
        <v>9</v>
      </c>
      <c r="AV66" s="342">
        <v>9</v>
      </c>
      <c r="AW66" s="342">
        <v>9</v>
      </c>
      <c r="AX66" s="342">
        <v>9</v>
      </c>
      <c r="AY66" s="342">
        <v>9</v>
      </c>
      <c r="AZ66" s="580"/>
      <c r="BA66" s="948">
        <v>32.4</v>
      </c>
      <c r="BB66" s="832">
        <v>51.42</v>
      </c>
      <c r="BC66" s="344" t="s">
        <v>430</v>
      </c>
      <c r="BD66" s="344" t="s">
        <v>430</v>
      </c>
      <c r="BE66" s="949">
        <v>12.45</v>
      </c>
      <c r="BF66" s="949">
        <v>3.73</v>
      </c>
      <c r="BG66" s="370"/>
      <c r="BH66" s="950">
        <v>3.73</v>
      </c>
      <c r="BI66" s="832">
        <v>51.01</v>
      </c>
      <c r="BJ66" s="832">
        <v>12.86</v>
      </c>
      <c r="BK66" s="344" t="s">
        <v>430</v>
      </c>
      <c r="BL66" s="344" t="s">
        <v>430</v>
      </c>
      <c r="BM66" s="371" t="s">
        <v>430</v>
      </c>
      <c r="BN66" s="371" t="s">
        <v>430</v>
      </c>
      <c r="BO66" s="949">
        <v>32.4</v>
      </c>
      <c r="BP66" s="371" t="s">
        <v>430</v>
      </c>
      <c r="BQ66" s="371" t="s">
        <v>430</v>
      </c>
      <c r="BR66" s="462"/>
      <c r="BS66" s="369" t="s">
        <v>430</v>
      </c>
      <c r="BT66" s="350" t="s">
        <v>430</v>
      </c>
      <c r="BU66" s="426"/>
      <c r="BV66" s="370" t="s">
        <v>554</v>
      </c>
    </row>
    <row r="67" spans="1:74" s="351" customFormat="1" x14ac:dyDescent="0.25">
      <c r="A67" s="341" t="s">
        <v>7519</v>
      </c>
      <c r="B67" s="369"/>
      <c r="C67" s="709">
        <v>43796</v>
      </c>
      <c r="D67" s="369"/>
      <c r="E67" s="342">
        <v>447.61599999999999</v>
      </c>
      <c r="F67" s="369"/>
      <c r="G67" s="343">
        <v>1400.2787000000001</v>
      </c>
      <c r="H67" s="370"/>
      <c r="I67" s="832">
        <v>0.45523000000000002</v>
      </c>
      <c r="J67" s="832">
        <v>7.66</v>
      </c>
      <c r="K67" s="832">
        <v>0.45523000000000002</v>
      </c>
      <c r="L67" s="832">
        <v>0.45380999999999999</v>
      </c>
      <c r="M67" s="344"/>
      <c r="N67" s="346">
        <v>13.833399999999999</v>
      </c>
      <c r="O67" s="344">
        <v>19.971699999999998</v>
      </c>
      <c r="P67" s="344">
        <v>13.730499999999999</v>
      </c>
      <c r="Q67" s="344">
        <v>11.5093</v>
      </c>
      <c r="R67" s="344">
        <v>11.361499999999999</v>
      </c>
      <c r="S67" s="344">
        <v>7.1093999999999999</v>
      </c>
      <c r="T67" s="344">
        <v>6.2163000000000004</v>
      </c>
      <c r="U67" s="350">
        <v>5.8653000000000004</v>
      </c>
      <c r="V67" s="344">
        <v>5.7839</v>
      </c>
      <c r="W67" s="344">
        <v>6.4359000000000002</v>
      </c>
      <c r="X67" s="344">
        <v>6.4371999999999998</v>
      </c>
      <c r="Y67" s="371">
        <v>5.6306000000000003</v>
      </c>
      <c r="Z67" s="344" t="s">
        <v>430</v>
      </c>
      <c r="AA67" s="344">
        <v>18.8889</v>
      </c>
      <c r="AB67" s="344">
        <v>7.3541999999999996</v>
      </c>
      <c r="AC67" s="344">
        <v>6.1817000000000002</v>
      </c>
      <c r="AD67" s="344">
        <v>5.8865999999999996</v>
      </c>
      <c r="AE67" s="344">
        <v>18.8889</v>
      </c>
      <c r="AF67" s="344">
        <v>5.2333999999999996</v>
      </c>
      <c r="AG67" s="565"/>
      <c r="AH67" s="342">
        <v>9</v>
      </c>
      <c r="AI67" s="342">
        <v>3</v>
      </c>
      <c r="AJ67" s="342">
        <v>3</v>
      </c>
      <c r="AK67" s="342">
        <v>4</v>
      </c>
      <c r="AL67" s="342">
        <v>2</v>
      </c>
      <c r="AM67" s="342">
        <v>5</v>
      </c>
      <c r="AN67" s="342">
        <v>5</v>
      </c>
      <c r="AO67" s="568">
        <v>5</v>
      </c>
      <c r="AP67" s="342">
        <v>5</v>
      </c>
      <c r="AQ67" s="342">
        <v>4</v>
      </c>
      <c r="AR67" s="342">
        <v>5</v>
      </c>
      <c r="AS67" s="342">
        <v>5</v>
      </c>
      <c r="AT67" s="342" t="s">
        <v>430</v>
      </c>
      <c r="AU67" s="342">
        <v>5</v>
      </c>
      <c r="AV67" s="342">
        <v>4</v>
      </c>
      <c r="AW67" s="342">
        <v>5</v>
      </c>
      <c r="AX67" s="342">
        <v>5</v>
      </c>
      <c r="AY67" s="342">
        <v>5</v>
      </c>
      <c r="AZ67" s="580"/>
      <c r="BA67" s="948">
        <v>8.0500000000000007</v>
      </c>
      <c r="BB67" s="832">
        <v>90.97</v>
      </c>
      <c r="BC67" s="344" t="s">
        <v>430</v>
      </c>
      <c r="BD67" s="832">
        <v>1.46</v>
      </c>
      <c r="BE67" s="371" t="s">
        <v>430</v>
      </c>
      <c r="BF67" s="949">
        <v>-0.49</v>
      </c>
      <c r="BG67" s="370"/>
      <c r="BH67" s="950">
        <v>-0.49</v>
      </c>
      <c r="BI67" s="832">
        <v>68.92</v>
      </c>
      <c r="BJ67" s="832">
        <v>22.05</v>
      </c>
      <c r="BK67" s="832">
        <v>1.46</v>
      </c>
      <c r="BL67" s="344" t="s">
        <v>430</v>
      </c>
      <c r="BM67" s="949">
        <v>1.38</v>
      </c>
      <c r="BN67" s="371" t="s">
        <v>430</v>
      </c>
      <c r="BO67" s="949">
        <v>6.67</v>
      </c>
      <c r="BP67" s="371" t="s">
        <v>430</v>
      </c>
      <c r="BQ67" s="371" t="s">
        <v>430</v>
      </c>
      <c r="BR67" s="462"/>
      <c r="BS67" s="369" t="s">
        <v>430</v>
      </c>
      <c r="BT67" s="350" t="s">
        <v>430</v>
      </c>
      <c r="BU67" s="426"/>
      <c r="BV67" s="370" t="s">
        <v>554</v>
      </c>
    </row>
    <row r="68" spans="1:74" s="351" customFormat="1" x14ac:dyDescent="0.25">
      <c r="A68" s="341" t="s">
        <v>7520</v>
      </c>
      <c r="B68" s="369"/>
      <c r="C68" s="709">
        <v>45533</v>
      </c>
      <c r="D68" s="369"/>
      <c r="E68" s="342">
        <v>315.18</v>
      </c>
      <c r="F68" s="369"/>
      <c r="G68" s="343">
        <v>11.3011</v>
      </c>
      <c r="H68" s="370"/>
      <c r="I68" s="832">
        <v>0.56000000000000005</v>
      </c>
      <c r="J68" s="832">
        <v>7.53</v>
      </c>
      <c r="K68" s="832">
        <v>0.22</v>
      </c>
      <c r="L68" s="832">
        <v>0.25</v>
      </c>
      <c r="M68" s="344"/>
      <c r="N68" s="346">
        <v>23.269200000000001</v>
      </c>
      <c r="O68" s="344">
        <v>22.110199999999999</v>
      </c>
      <c r="P68" s="344">
        <v>15.224299999999999</v>
      </c>
      <c r="Q68" s="344">
        <v>13.03</v>
      </c>
      <c r="R68" s="344">
        <v>12.002800000000001</v>
      </c>
      <c r="S68" s="344">
        <v>7.0019999999999998</v>
      </c>
      <c r="T68" s="344">
        <v>6.3575999999999997</v>
      </c>
      <c r="U68" s="350">
        <v>6.1795</v>
      </c>
      <c r="V68" s="344">
        <v>6.1475</v>
      </c>
      <c r="W68" s="344" t="s">
        <v>430</v>
      </c>
      <c r="X68" s="344" t="s">
        <v>430</v>
      </c>
      <c r="Y68" s="371" t="s">
        <v>430</v>
      </c>
      <c r="Z68" s="344" t="s">
        <v>430</v>
      </c>
      <c r="AA68" s="344">
        <v>22.3127</v>
      </c>
      <c r="AB68" s="344">
        <v>7.1096000000000004</v>
      </c>
      <c r="AC68" s="344">
        <v>6.3520000000000003</v>
      </c>
      <c r="AD68" s="344">
        <v>6.1905000000000001</v>
      </c>
      <c r="AE68" s="344">
        <v>22.3127</v>
      </c>
      <c r="AF68" s="344">
        <v>6.8693</v>
      </c>
      <c r="AG68" s="565"/>
      <c r="AH68" s="342">
        <v>1</v>
      </c>
      <c r="AI68" s="342">
        <v>1</v>
      </c>
      <c r="AJ68" s="342">
        <v>1</v>
      </c>
      <c r="AK68" s="342">
        <v>1</v>
      </c>
      <c r="AL68" s="342">
        <v>1</v>
      </c>
      <c r="AM68" s="342">
        <v>7</v>
      </c>
      <c r="AN68" s="342">
        <v>3</v>
      </c>
      <c r="AO68" s="568">
        <v>2</v>
      </c>
      <c r="AP68" s="342">
        <v>1</v>
      </c>
      <c r="AQ68" s="342" t="s">
        <v>430</v>
      </c>
      <c r="AR68" s="342" t="s">
        <v>430</v>
      </c>
      <c r="AS68" s="342" t="s">
        <v>430</v>
      </c>
      <c r="AT68" s="342" t="s">
        <v>430</v>
      </c>
      <c r="AU68" s="342">
        <v>1</v>
      </c>
      <c r="AV68" s="342">
        <v>7</v>
      </c>
      <c r="AW68" s="342">
        <v>3</v>
      </c>
      <c r="AX68" s="342">
        <v>2</v>
      </c>
      <c r="AY68" s="342">
        <v>1</v>
      </c>
      <c r="AZ68" s="580"/>
      <c r="BA68" s="948">
        <v>6.29</v>
      </c>
      <c r="BB68" s="832">
        <v>69.58</v>
      </c>
      <c r="BC68" s="344" t="s">
        <v>430</v>
      </c>
      <c r="BD68" s="832">
        <v>8.5299999999999994</v>
      </c>
      <c r="BE68" s="949">
        <v>37.049999999999997</v>
      </c>
      <c r="BF68" s="949">
        <v>15.6</v>
      </c>
      <c r="BG68" s="370"/>
      <c r="BH68" s="950">
        <v>15.59</v>
      </c>
      <c r="BI68" s="832">
        <v>32.85</v>
      </c>
      <c r="BJ68" s="832">
        <v>19.54</v>
      </c>
      <c r="BK68" s="832">
        <v>25.72</v>
      </c>
      <c r="BL68" s="344" t="s">
        <v>430</v>
      </c>
      <c r="BM68" s="949">
        <v>6.29</v>
      </c>
      <c r="BN68" s="371" t="s">
        <v>430</v>
      </c>
      <c r="BO68" s="371" t="s">
        <v>430</v>
      </c>
      <c r="BP68" s="371" t="s">
        <v>430</v>
      </c>
      <c r="BQ68" s="949">
        <v>37.049999999999997</v>
      </c>
      <c r="BR68" s="462"/>
      <c r="BS68" s="369" t="s">
        <v>430</v>
      </c>
      <c r="BT68" s="350" t="s">
        <v>430</v>
      </c>
      <c r="BU68" s="426"/>
      <c r="BV68" s="370" t="s">
        <v>554</v>
      </c>
    </row>
    <row r="69" spans="1:74" s="351" customFormat="1" x14ac:dyDescent="0.25">
      <c r="A69" s="341" t="s">
        <v>7521</v>
      </c>
      <c r="B69" s="369"/>
      <c r="C69" s="709">
        <v>43755</v>
      </c>
      <c r="D69" s="369"/>
      <c r="E69" s="342">
        <v>196.28</v>
      </c>
      <c r="F69" s="369"/>
      <c r="G69" s="343">
        <v>1462.6940999999999</v>
      </c>
      <c r="H69" s="370"/>
      <c r="I69" s="832">
        <v>0.48896000000000001</v>
      </c>
      <c r="J69" s="832">
        <v>7.7</v>
      </c>
      <c r="K69" s="832">
        <v>0.44679000000000002</v>
      </c>
      <c r="L69" s="832">
        <v>0.47836000000000001</v>
      </c>
      <c r="M69" s="344"/>
      <c r="N69" s="346">
        <v>14.299200000000001</v>
      </c>
      <c r="O69" s="344">
        <v>17.799900000000001</v>
      </c>
      <c r="P69" s="344">
        <v>12.313800000000001</v>
      </c>
      <c r="Q69" s="344">
        <v>10.926600000000001</v>
      </c>
      <c r="R69" s="344">
        <v>10.9438</v>
      </c>
      <c r="S69" s="344">
        <v>7.5351999999999997</v>
      </c>
      <c r="T69" s="344">
        <v>6.5087999999999999</v>
      </c>
      <c r="U69" s="350">
        <v>6.2192999999999996</v>
      </c>
      <c r="V69" s="344">
        <v>6.1341000000000001</v>
      </c>
      <c r="W69" s="344">
        <v>6.8167999999999997</v>
      </c>
      <c r="X69" s="344">
        <v>6.9076000000000004</v>
      </c>
      <c r="Y69" s="371">
        <v>6.0538999999999996</v>
      </c>
      <c r="Z69" s="344" t="s">
        <v>430</v>
      </c>
      <c r="AA69" s="344">
        <v>16.7957</v>
      </c>
      <c r="AB69" s="344">
        <v>7.6826999999999996</v>
      </c>
      <c r="AC69" s="344">
        <v>6.4714</v>
      </c>
      <c r="AD69" s="344">
        <v>6.2449000000000003</v>
      </c>
      <c r="AE69" s="344">
        <v>16.7957</v>
      </c>
      <c r="AF69" s="344">
        <v>5.8289999999999997</v>
      </c>
      <c r="AG69" s="565"/>
      <c r="AH69" s="342">
        <v>8</v>
      </c>
      <c r="AI69" s="342">
        <v>8</v>
      </c>
      <c r="AJ69" s="342">
        <v>7</v>
      </c>
      <c r="AK69" s="342">
        <v>6</v>
      </c>
      <c r="AL69" s="342">
        <v>6</v>
      </c>
      <c r="AM69" s="342">
        <v>1</v>
      </c>
      <c r="AN69" s="342">
        <v>1</v>
      </c>
      <c r="AO69" s="568">
        <v>1</v>
      </c>
      <c r="AP69" s="342">
        <v>2</v>
      </c>
      <c r="AQ69" s="342">
        <v>1</v>
      </c>
      <c r="AR69" s="342">
        <v>1</v>
      </c>
      <c r="AS69" s="342">
        <v>1</v>
      </c>
      <c r="AT69" s="342" t="s">
        <v>430</v>
      </c>
      <c r="AU69" s="342">
        <v>8</v>
      </c>
      <c r="AV69" s="342">
        <v>1</v>
      </c>
      <c r="AW69" s="342">
        <v>1</v>
      </c>
      <c r="AX69" s="342">
        <v>1</v>
      </c>
      <c r="AY69" s="342">
        <v>8</v>
      </c>
      <c r="AZ69" s="580"/>
      <c r="BA69" s="948">
        <v>6.92</v>
      </c>
      <c r="BB69" s="832">
        <v>69.23</v>
      </c>
      <c r="BC69" s="832">
        <v>14.53</v>
      </c>
      <c r="BD69" s="832">
        <v>4.6900000000000004</v>
      </c>
      <c r="BE69" s="371" t="s">
        <v>430</v>
      </c>
      <c r="BF69" s="949">
        <v>4.63</v>
      </c>
      <c r="BG69" s="370"/>
      <c r="BH69" s="950">
        <v>4.5599999999999996</v>
      </c>
      <c r="BI69" s="832">
        <v>28.92</v>
      </c>
      <c r="BJ69" s="832">
        <v>6.37</v>
      </c>
      <c r="BK69" s="832">
        <v>53.16</v>
      </c>
      <c r="BL69" s="344" t="s">
        <v>430</v>
      </c>
      <c r="BM69" s="371" t="s">
        <v>430</v>
      </c>
      <c r="BN69" s="371" t="s">
        <v>430</v>
      </c>
      <c r="BO69" s="949">
        <v>6.92</v>
      </c>
      <c r="BP69" s="371" t="s">
        <v>430</v>
      </c>
      <c r="BQ69" s="371" t="s">
        <v>430</v>
      </c>
      <c r="BR69" s="462"/>
      <c r="BS69" s="369" t="s">
        <v>430</v>
      </c>
      <c r="BT69" s="350" t="s">
        <v>430</v>
      </c>
      <c r="BU69" s="426"/>
      <c r="BV69" s="370" t="s">
        <v>554</v>
      </c>
    </row>
    <row r="70" spans="1:74" s="351" customFormat="1" x14ac:dyDescent="0.25">
      <c r="A70" s="341" t="s">
        <v>7522</v>
      </c>
      <c r="B70" s="369"/>
      <c r="C70" s="709">
        <v>39633</v>
      </c>
      <c r="D70" s="369"/>
      <c r="E70" s="342">
        <v>164.828</v>
      </c>
      <c r="F70" s="369"/>
      <c r="G70" s="343">
        <v>36.040599999999998</v>
      </c>
      <c r="H70" s="370"/>
      <c r="I70" s="832">
        <v>0.32547999999999999</v>
      </c>
      <c r="J70" s="832">
        <v>7.13</v>
      </c>
      <c r="K70" s="832">
        <v>0.29588999999999999</v>
      </c>
      <c r="L70" s="832">
        <v>0.31562000000000001</v>
      </c>
      <c r="M70" s="344"/>
      <c r="N70" s="346">
        <v>17.630299999999998</v>
      </c>
      <c r="O70" s="344">
        <v>19.645199999999999</v>
      </c>
      <c r="P70" s="344">
        <v>13.620799999999999</v>
      </c>
      <c r="Q70" s="344">
        <v>11.458</v>
      </c>
      <c r="R70" s="344">
        <v>11.1228</v>
      </c>
      <c r="S70" s="344">
        <v>7.0738000000000003</v>
      </c>
      <c r="T70" s="344">
        <v>5.9367999999999999</v>
      </c>
      <c r="U70" s="350">
        <v>5.6355000000000004</v>
      </c>
      <c r="V70" s="344">
        <v>5.6002000000000001</v>
      </c>
      <c r="W70" s="344">
        <v>6.3395000000000001</v>
      </c>
      <c r="X70" s="344">
        <v>6.4554999999999998</v>
      </c>
      <c r="Y70" s="371">
        <v>5.7214</v>
      </c>
      <c r="Z70" s="344">
        <v>6.8154000000000003</v>
      </c>
      <c r="AA70" s="344">
        <v>19.567</v>
      </c>
      <c r="AB70" s="344">
        <v>7.2411000000000003</v>
      </c>
      <c r="AC70" s="344">
        <v>5.9154</v>
      </c>
      <c r="AD70" s="344">
        <v>5.6577999999999999</v>
      </c>
      <c r="AE70" s="344">
        <v>19.567</v>
      </c>
      <c r="AF70" s="344">
        <v>7.38</v>
      </c>
      <c r="AG70" s="565"/>
      <c r="AH70" s="342">
        <v>4</v>
      </c>
      <c r="AI70" s="342">
        <v>4</v>
      </c>
      <c r="AJ70" s="342">
        <v>5</v>
      </c>
      <c r="AK70" s="342">
        <v>5</v>
      </c>
      <c r="AL70" s="342">
        <v>4</v>
      </c>
      <c r="AM70" s="342">
        <v>6</v>
      </c>
      <c r="AN70" s="342">
        <v>8</v>
      </c>
      <c r="AO70" s="568">
        <v>8</v>
      </c>
      <c r="AP70" s="342">
        <v>8</v>
      </c>
      <c r="AQ70" s="342">
        <v>6</v>
      </c>
      <c r="AR70" s="342">
        <v>4</v>
      </c>
      <c r="AS70" s="342">
        <v>2</v>
      </c>
      <c r="AT70" s="342">
        <v>1</v>
      </c>
      <c r="AU70" s="342">
        <v>3</v>
      </c>
      <c r="AV70" s="342">
        <v>6</v>
      </c>
      <c r="AW70" s="342">
        <v>8</v>
      </c>
      <c r="AX70" s="342">
        <v>8</v>
      </c>
      <c r="AY70" s="342">
        <v>3</v>
      </c>
      <c r="AZ70" s="580"/>
      <c r="BA70" s="948">
        <v>8.5399999999999991</v>
      </c>
      <c r="BB70" s="832">
        <v>72.58</v>
      </c>
      <c r="BC70" s="832">
        <v>2.84</v>
      </c>
      <c r="BD70" s="832">
        <v>2.86</v>
      </c>
      <c r="BE70" s="371" t="s">
        <v>430</v>
      </c>
      <c r="BF70" s="949">
        <v>13.18</v>
      </c>
      <c r="BG70" s="370"/>
      <c r="BH70" s="950">
        <v>13.18</v>
      </c>
      <c r="BI70" s="832">
        <v>48.84</v>
      </c>
      <c r="BJ70" s="832">
        <v>18.600000000000001</v>
      </c>
      <c r="BK70" s="832">
        <v>10.85</v>
      </c>
      <c r="BL70" s="344" t="s">
        <v>430</v>
      </c>
      <c r="BM70" s="371" t="s">
        <v>430</v>
      </c>
      <c r="BN70" s="371" t="s">
        <v>430</v>
      </c>
      <c r="BO70" s="949">
        <v>8.5399999999999991</v>
      </c>
      <c r="BP70" s="371" t="s">
        <v>430</v>
      </c>
      <c r="BQ70" s="371" t="s">
        <v>430</v>
      </c>
      <c r="BR70" s="462"/>
      <c r="BS70" s="369" t="s">
        <v>430</v>
      </c>
      <c r="BT70" s="350" t="s">
        <v>430</v>
      </c>
      <c r="BU70" s="426"/>
      <c r="BV70" s="370" t="s">
        <v>554</v>
      </c>
    </row>
    <row r="71" spans="1:74" s="351" customFormat="1" x14ac:dyDescent="0.25">
      <c r="A71" s="341" t="s">
        <v>7523</v>
      </c>
      <c r="B71" s="369"/>
      <c r="C71" s="709">
        <v>44319</v>
      </c>
      <c r="D71" s="369"/>
      <c r="E71" s="342">
        <v>152.29</v>
      </c>
      <c r="F71" s="369"/>
      <c r="G71" s="343">
        <v>1307.9682</v>
      </c>
      <c r="H71" s="370"/>
      <c r="I71" s="832">
        <v>0.30137000000000003</v>
      </c>
      <c r="J71" s="832">
        <v>6.83</v>
      </c>
      <c r="K71" s="832">
        <v>0.29041</v>
      </c>
      <c r="L71" s="832">
        <v>0.29863000000000001</v>
      </c>
      <c r="M71" s="344"/>
      <c r="N71" s="346">
        <v>16.376899999999999</v>
      </c>
      <c r="O71" s="344">
        <v>18.282499999999999</v>
      </c>
      <c r="P71" s="344">
        <v>12.081300000000001</v>
      </c>
      <c r="Q71" s="344">
        <v>10.290699999999999</v>
      </c>
      <c r="R71" s="344">
        <v>9.9390999999999998</v>
      </c>
      <c r="S71" s="344">
        <v>6.8144</v>
      </c>
      <c r="T71" s="344">
        <v>5.9627999999999997</v>
      </c>
      <c r="U71" s="350">
        <v>5.7431000000000001</v>
      </c>
      <c r="V71" s="344">
        <v>5.6402000000000001</v>
      </c>
      <c r="W71" s="344">
        <v>6.2236000000000002</v>
      </c>
      <c r="X71" s="344">
        <v>6.3026999999999997</v>
      </c>
      <c r="Y71" s="371">
        <v>5.4261999999999997</v>
      </c>
      <c r="Z71" s="344" t="s">
        <v>430</v>
      </c>
      <c r="AA71" s="344">
        <v>17.255199999999999</v>
      </c>
      <c r="AB71" s="344">
        <v>7.0366</v>
      </c>
      <c r="AC71" s="344">
        <v>5.9565999999999999</v>
      </c>
      <c r="AD71" s="344">
        <v>5.7671999999999999</v>
      </c>
      <c r="AE71" s="344">
        <v>17.255199999999999</v>
      </c>
      <c r="AF71" s="344">
        <v>5.3331999999999997</v>
      </c>
      <c r="AG71" s="565"/>
      <c r="AH71" s="342">
        <v>5</v>
      </c>
      <c r="AI71" s="342">
        <v>7</v>
      </c>
      <c r="AJ71" s="342">
        <v>8</v>
      </c>
      <c r="AK71" s="342">
        <v>8</v>
      </c>
      <c r="AL71" s="342">
        <v>8</v>
      </c>
      <c r="AM71" s="342">
        <v>8</v>
      </c>
      <c r="AN71" s="342">
        <v>7</v>
      </c>
      <c r="AO71" s="568">
        <v>7</v>
      </c>
      <c r="AP71" s="342">
        <v>7</v>
      </c>
      <c r="AQ71" s="342">
        <v>7</v>
      </c>
      <c r="AR71" s="342">
        <v>7</v>
      </c>
      <c r="AS71" s="342">
        <v>7</v>
      </c>
      <c r="AT71" s="342" t="s">
        <v>430</v>
      </c>
      <c r="AU71" s="342">
        <v>7</v>
      </c>
      <c r="AV71" s="342">
        <v>8</v>
      </c>
      <c r="AW71" s="342">
        <v>7</v>
      </c>
      <c r="AX71" s="342">
        <v>7</v>
      </c>
      <c r="AY71" s="342">
        <v>7</v>
      </c>
      <c r="AZ71" s="580"/>
      <c r="BA71" s="948">
        <v>10.34</v>
      </c>
      <c r="BB71" s="832">
        <v>66.84</v>
      </c>
      <c r="BC71" s="344" t="s">
        <v>430</v>
      </c>
      <c r="BD71" s="344" t="s">
        <v>430</v>
      </c>
      <c r="BE71" s="371" t="s">
        <v>430</v>
      </c>
      <c r="BF71" s="949">
        <v>22.82</v>
      </c>
      <c r="BG71" s="370"/>
      <c r="BH71" s="950">
        <v>22.82</v>
      </c>
      <c r="BI71" s="832">
        <v>34.450000000000003</v>
      </c>
      <c r="BJ71" s="832">
        <v>3.44</v>
      </c>
      <c r="BK71" s="832">
        <v>28.96</v>
      </c>
      <c r="BL71" s="344" t="s">
        <v>430</v>
      </c>
      <c r="BM71" s="371" t="s">
        <v>430</v>
      </c>
      <c r="BN71" s="371" t="s">
        <v>430</v>
      </c>
      <c r="BO71" s="949">
        <v>10.34</v>
      </c>
      <c r="BP71" s="371" t="s">
        <v>430</v>
      </c>
      <c r="BQ71" s="371" t="s">
        <v>430</v>
      </c>
      <c r="BR71" s="462"/>
      <c r="BS71" s="369" t="s">
        <v>430</v>
      </c>
      <c r="BT71" s="350" t="s">
        <v>430</v>
      </c>
      <c r="BU71" s="426"/>
      <c r="BV71" s="370" t="s">
        <v>554</v>
      </c>
    </row>
    <row r="72" spans="1:74" s="351" customFormat="1" x14ac:dyDescent="0.25">
      <c r="A72" s="341" t="s">
        <v>7524</v>
      </c>
      <c r="B72" s="369"/>
      <c r="C72" s="709">
        <v>39646</v>
      </c>
      <c r="D72" s="369"/>
      <c r="E72" s="342">
        <v>150.13</v>
      </c>
      <c r="F72" s="369"/>
      <c r="G72" s="343">
        <v>3354.5009</v>
      </c>
      <c r="H72" s="370"/>
      <c r="I72" s="832">
        <v>0.38</v>
      </c>
      <c r="J72" s="832">
        <v>7.29</v>
      </c>
      <c r="K72" s="832">
        <v>0.38</v>
      </c>
      <c r="L72" s="832">
        <v>0.38</v>
      </c>
      <c r="M72" s="344"/>
      <c r="N72" s="346">
        <v>16.324300000000001</v>
      </c>
      <c r="O72" s="344">
        <v>19.140899999999998</v>
      </c>
      <c r="P72" s="344">
        <v>13.642899999999999</v>
      </c>
      <c r="Q72" s="344">
        <v>11.7425</v>
      </c>
      <c r="R72" s="344">
        <v>11.227600000000001</v>
      </c>
      <c r="S72" s="344">
        <v>7.1555999999999997</v>
      </c>
      <c r="T72" s="344">
        <v>6.4043999999999999</v>
      </c>
      <c r="U72" s="350">
        <v>6.0747999999999998</v>
      </c>
      <c r="V72" s="344">
        <v>5.8948</v>
      </c>
      <c r="W72" s="344">
        <v>6.4886999999999997</v>
      </c>
      <c r="X72" s="344">
        <v>6.4305000000000003</v>
      </c>
      <c r="Y72" s="371">
        <v>5.7083000000000004</v>
      </c>
      <c r="Z72" s="344">
        <v>6.2549000000000001</v>
      </c>
      <c r="AA72" s="344">
        <v>18.998200000000001</v>
      </c>
      <c r="AB72" s="344">
        <v>7.2908999999999997</v>
      </c>
      <c r="AC72" s="344">
        <v>6.3677000000000001</v>
      </c>
      <c r="AD72" s="344">
        <v>6.0890000000000004</v>
      </c>
      <c r="AE72" s="344">
        <v>18.998200000000001</v>
      </c>
      <c r="AF72" s="344">
        <v>6.9672000000000001</v>
      </c>
      <c r="AG72" s="565"/>
      <c r="AH72" s="342">
        <v>6</v>
      </c>
      <c r="AI72" s="342">
        <v>5</v>
      </c>
      <c r="AJ72" s="342">
        <v>4</v>
      </c>
      <c r="AK72" s="342">
        <v>3</v>
      </c>
      <c r="AL72" s="342">
        <v>3</v>
      </c>
      <c r="AM72" s="342">
        <v>4</v>
      </c>
      <c r="AN72" s="342">
        <v>2</v>
      </c>
      <c r="AO72" s="568">
        <v>3</v>
      </c>
      <c r="AP72" s="342">
        <v>3</v>
      </c>
      <c r="AQ72" s="342">
        <v>2</v>
      </c>
      <c r="AR72" s="342">
        <v>6</v>
      </c>
      <c r="AS72" s="342">
        <v>4</v>
      </c>
      <c r="AT72" s="342">
        <v>2</v>
      </c>
      <c r="AU72" s="342">
        <v>4</v>
      </c>
      <c r="AV72" s="342">
        <v>5</v>
      </c>
      <c r="AW72" s="342">
        <v>2</v>
      </c>
      <c r="AX72" s="342">
        <v>3</v>
      </c>
      <c r="AY72" s="342">
        <v>4</v>
      </c>
      <c r="AZ72" s="580"/>
      <c r="BA72" s="948">
        <v>1.76</v>
      </c>
      <c r="BB72" s="832">
        <v>78.13</v>
      </c>
      <c r="BC72" s="344" t="s">
        <v>430</v>
      </c>
      <c r="BD72" s="832">
        <v>7.86</v>
      </c>
      <c r="BE72" s="371" t="s">
        <v>430</v>
      </c>
      <c r="BF72" s="949">
        <v>12.25</v>
      </c>
      <c r="BG72" s="370"/>
      <c r="BH72" s="950">
        <v>12.25</v>
      </c>
      <c r="BI72" s="832">
        <v>67.61</v>
      </c>
      <c r="BJ72" s="832">
        <v>3.37</v>
      </c>
      <c r="BK72" s="832">
        <v>15</v>
      </c>
      <c r="BL72" s="344" t="s">
        <v>430</v>
      </c>
      <c r="BM72" s="371" t="s">
        <v>430</v>
      </c>
      <c r="BN72" s="371" t="s">
        <v>430</v>
      </c>
      <c r="BO72" s="949">
        <v>1.76</v>
      </c>
      <c r="BP72" s="371" t="s">
        <v>430</v>
      </c>
      <c r="BQ72" s="371" t="s">
        <v>430</v>
      </c>
      <c r="BR72" s="462"/>
      <c r="BS72" s="369" t="s">
        <v>430</v>
      </c>
      <c r="BT72" s="350" t="s">
        <v>430</v>
      </c>
      <c r="BU72" s="426"/>
      <c r="BV72" s="370" t="s">
        <v>554</v>
      </c>
    </row>
    <row r="73" spans="1:74" x14ac:dyDescent="0.25">
      <c r="A73" s="314" t="s">
        <v>93</v>
      </c>
      <c r="B73" s="43"/>
      <c r="C73" s="710"/>
      <c r="D73" s="43"/>
      <c r="E73" s="51"/>
      <c r="F73" s="43"/>
      <c r="G73" s="55"/>
      <c r="H73" s="66"/>
      <c r="I73" s="59"/>
      <c r="J73" s="59"/>
      <c r="K73" s="59"/>
      <c r="L73" s="59"/>
      <c r="M73" s="59"/>
      <c r="N73" s="70">
        <v>17.135899999999999</v>
      </c>
      <c r="O73" s="59">
        <v>19.061699999999998</v>
      </c>
      <c r="P73" s="59">
        <v>13.197699999999999</v>
      </c>
      <c r="Q73" s="59">
        <v>11.2538</v>
      </c>
      <c r="R73" s="59">
        <v>10.8644</v>
      </c>
      <c r="S73" s="59">
        <v>7.0898000000000003</v>
      </c>
      <c r="T73" s="59">
        <v>6.1539999999999999</v>
      </c>
      <c r="U73" s="88">
        <v>5.8678999999999997</v>
      </c>
      <c r="V73" s="59">
        <v>5.7727000000000004</v>
      </c>
      <c r="W73" s="59">
        <v>6.3463000000000003</v>
      </c>
      <c r="X73" s="59">
        <v>6.4046000000000003</v>
      </c>
      <c r="Y73" s="272">
        <v>5.6032999999999999</v>
      </c>
      <c r="Z73" s="59">
        <v>5.5627000000000004</v>
      </c>
      <c r="AA73" s="59">
        <v>18.643599999999999</v>
      </c>
      <c r="AB73" s="59">
        <v>7.26</v>
      </c>
      <c r="AC73" s="59">
        <v>6.1303000000000001</v>
      </c>
      <c r="AD73" s="59">
        <v>5.8872</v>
      </c>
      <c r="AE73" s="59">
        <v>18.643599999999999</v>
      </c>
      <c r="AF73" s="59">
        <v>6.0087000000000002</v>
      </c>
      <c r="AG73" s="549"/>
      <c r="AH73" s="51">
        <v>9</v>
      </c>
      <c r="AI73" s="51">
        <v>9</v>
      </c>
      <c r="AJ73" s="51">
        <v>9</v>
      </c>
      <c r="AK73" s="51">
        <v>9</v>
      </c>
      <c r="AL73" s="51">
        <v>9</v>
      </c>
      <c r="AM73" s="51">
        <v>9</v>
      </c>
      <c r="AN73" s="51">
        <v>9</v>
      </c>
      <c r="AO73" s="556">
        <v>9</v>
      </c>
      <c r="AP73" s="51">
        <v>9</v>
      </c>
      <c r="AQ73" s="51">
        <v>8</v>
      </c>
      <c r="AR73" s="51">
        <v>8</v>
      </c>
      <c r="AS73" s="51">
        <v>8</v>
      </c>
      <c r="AT73" s="51">
        <v>4</v>
      </c>
      <c r="AU73" s="51">
        <v>9</v>
      </c>
      <c r="AV73" s="51">
        <v>9</v>
      </c>
      <c r="AW73" s="51">
        <v>9</v>
      </c>
      <c r="AX73" s="51">
        <v>9</v>
      </c>
      <c r="AY73" s="51">
        <v>9</v>
      </c>
      <c r="AZ73" s="575"/>
      <c r="BA73" s="573"/>
      <c r="BB73" s="59"/>
      <c r="BC73" s="59"/>
      <c r="BD73" s="59"/>
      <c r="BE73" s="272"/>
      <c r="BF73" s="272"/>
      <c r="BG73" s="66"/>
      <c r="BH73" s="582"/>
      <c r="BI73" s="59"/>
      <c r="BJ73" s="59"/>
      <c r="BK73" s="59"/>
      <c r="BL73" s="59"/>
      <c r="BM73" s="272"/>
      <c r="BN73" s="583"/>
      <c r="BO73" s="583"/>
      <c r="BP73" s="583"/>
      <c r="BQ73" s="583"/>
      <c r="BR73" s="146"/>
      <c r="BS73" s="43"/>
      <c r="BT73" s="88"/>
      <c r="BU73" s="34"/>
      <c r="BV73" s="66"/>
    </row>
    <row r="74" spans="1:74" x14ac:dyDescent="0.25">
      <c r="A74" s="316" t="s">
        <v>94</v>
      </c>
      <c r="B74" s="44"/>
      <c r="C74" s="711"/>
      <c r="D74" s="44"/>
      <c r="E74" s="52"/>
      <c r="F74" s="44"/>
      <c r="G74" s="56"/>
      <c r="H74" s="67"/>
      <c r="I74" s="60"/>
      <c r="J74" s="60"/>
      <c r="K74" s="60"/>
      <c r="L74" s="60"/>
      <c r="M74" s="60"/>
      <c r="N74" s="71">
        <v>23.269200000000001</v>
      </c>
      <c r="O74" s="60">
        <v>22.110199999999999</v>
      </c>
      <c r="P74" s="60">
        <v>15.224299999999999</v>
      </c>
      <c r="Q74" s="60">
        <v>13.03</v>
      </c>
      <c r="R74" s="60">
        <v>12.002800000000001</v>
      </c>
      <c r="S74" s="60">
        <v>7.5351999999999997</v>
      </c>
      <c r="T74" s="60">
        <v>6.5087999999999999</v>
      </c>
      <c r="U74" s="89">
        <v>6.2192999999999996</v>
      </c>
      <c r="V74" s="60">
        <v>6.1475</v>
      </c>
      <c r="W74" s="60">
        <v>6.8167999999999997</v>
      </c>
      <c r="X74" s="60">
        <v>6.9076000000000004</v>
      </c>
      <c r="Y74" s="273">
        <v>6.0538999999999996</v>
      </c>
      <c r="Z74" s="60">
        <v>6.8154000000000003</v>
      </c>
      <c r="AA74" s="60">
        <v>22.3127</v>
      </c>
      <c r="AB74" s="60">
        <v>7.6826999999999996</v>
      </c>
      <c r="AC74" s="60">
        <v>6.4714</v>
      </c>
      <c r="AD74" s="60">
        <v>6.2449000000000003</v>
      </c>
      <c r="AE74" s="60">
        <v>22.3127</v>
      </c>
      <c r="AF74" s="60">
        <v>7.38</v>
      </c>
      <c r="AG74" s="550"/>
      <c r="AH74" s="52"/>
      <c r="AI74" s="52"/>
      <c r="AJ74" s="52"/>
      <c r="AK74" s="52"/>
      <c r="AL74" s="52"/>
      <c r="AM74" s="52"/>
      <c r="AN74" s="52"/>
      <c r="AO74" s="557"/>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M74" s="273"/>
      <c r="BN74" s="585"/>
      <c r="BO74" s="585"/>
      <c r="BP74" s="585"/>
      <c r="BQ74" s="585"/>
      <c r="BR74" s="144"/>
      <c r="BS74" s="44"/>
      <c r="BT74" s="89"/>
      <c r="BU74" s="26"/>
      <c r="BV74" s="67"/>
    </row>
    <row r="75" spans="1:74" x14ac:dyDescent="0.25">
      <c r="A75" s="316" t="s">
        <v>95</v>
      </c>
      <c r="B75" s="44"/>
      <c r="C75" s="711"/>
      <c r="D75" s="44"/>
      <c r="E75" s="52"/>
      <c r="F75" s="44"/>
      <c r="G75" s="56"/>
      <c r="H75" s="67"/>
      <c r="I75" s="60"/>
      <c r="J75" s="60"/>
      <c r="K75" s="60"/>
      <c r="L75" s="60"/>
      <c r="M75" s="60"/>
      <c r="N75" s="71">
        <v>13.833399999999999</v>
      </c>
      <c r="O75" s="60">
        <v>15.0162</v>
      </c>
      <c r="P75" s="60">
        <v>11.348000000000001</v>
      </c>
      <c r="Q75" s="60">
        <v>9.8889999999999993</v>
      </c>
      <c r="R75" s="60">
        <v>9.3787000000000003</v>
      </c>
      <c r="S75" s="60">
        <v>6.2294</v>
      </c>
      <c r="T75" s="60">
        <v>5.5979000000000001</v>
      </c>
      <c r="U75" s="89">
        <v>5.3540999999999999</v>
      </c>
      <c r="V75" s="60">
        <v>5.24</v>
      </c>
      <c r="W75" s="60">
        <v>5.5964999999999998</v>
      </c>
      <c r="X75" s="60">
        <v>5.734</v>
      </c>
      <c r="Y75" s="273">
        <v>4.9793000000000003</v>
      </c>
      <c r="Z75" s="60">
        <v>3.6263000000000001</v>
      </c>
      <c r="AA75" s="60">
        <v>15.361000000000001</v>
      </c>
      <c r="AB75" s="60">
        <v>6.5038999999999998</v>
      </c>
      <c r="AC75" s="60">
        <v>5.5804</v>
      </c>
      <c r="AD75" s="60">
        <v>5.3669000000000002</v>
      </c>
      <c r="AE75" s="60">
        <v>15.361000000000001</v>
      </c>
      <c r="AF75" s="60">
        <v>4.3940999999999999</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M75" s="273"/>
      <c r="BN75" s="585"/>
      <c r="BO75" s="585"/>
      <c r="BP75" s="585"/>
      <c r="BQ75" s="585"/>
      <c r="BR75" s="144"/>
      <c r="BS75" s="44"/>
      <c r="BT75" s="89"/>
      <c r="BU75" s="26"/>
      <c r="BV75" s="67"/>
    </row>
    <row r="76" spans="1:74" x14ac:dyDescent="0.25">
      <c r="A76" s="317" t="s">
        <v>96</v>
      </c>
      <c r="B76" s="45"/>
      <c r="C76" s="712"/>
      <c r="D76" s="45"/>
      <c r="E76" s="53"/>
      <c r="F76" s="45"/>
      <c r="G76" s="57"/>
      <c r="H76" s="68"/>
      <c r="I76" s="61"/>
      <c r="J76" s="61"/>
      <c r="K76" s="61"/>
      <c r="L76" s="61"/>
      <c r="M76" s="61"/>
      <c r="N76" s="72">
        <v>16.376899999999999</v>
      </c>
      <c r="O76" s="61">
        <v>19.140899999999998</v>
      </c>
      <c r="P76" s="61">
        <v>13.620799999999999</v>
      </c>
      <c r="Q76" s="61">
        <v>11.458</v>
      </c>
      <c r="R76" s="61">
        <v>11.0877</v>
      </c>
      <c r="S76" s="61">
        <v>7.1093999999999999</v>
      </c>
      <c r="T76" s="61">
        <v>6.2163000000000004</v>
      </c>
      <c r="U76" s="90">
        <v>5.8653000000000004</v>
      </c>
      <c r="V76" s="61">
        <v>5.7839</v>
      </c>
      <c r="W76" s="61">
        <v>6.4097</v>
      </c>
      <c r="X76" s="61">
        <v>6.4463499999999998</v>
      </c>
      <c r="Y76" s="275">
        <v>5.6694500000000003</v>
      </c>
      <c r="Z76" s="61">
        <v>5.9044999999999996</v>
      </c>
      <c r="AA76" s="61">
        <v>18.8889</v>
      </c>
      <c r="AB76" s="61">
        <v>7.2908999999999997</v>
      </c>
      <c r="AC76" s="61">
        <v>6.1817000000000002</v>
      </c>
      <c r="AD76" s="61">
        <v>5.8865999999999996</v>
      </c>
      <c r="AE76" s="61">
        <v>18.8889</v>
      </c>
      <c r="AF76" s="61">
        <v>5.8289999999999997</v>
      </c>
      <c r="AG76" s="552"/>
      <c r="AH76" s="53"/>
      <c r="AI76" s="53"/>
      <c r="AJ76" s="53"/>
      <c r="AK76" s="53"/>
      <c r="AL76" s="53"/>
      <c r="AM76" s="53"/>
      <c r="AN76" s="53"/>
      <c r="AO76" s="559"/>
      <c r="AP76" s="53"/>
      <c r="AQ76" s="53"/>
      <c r="AR76" s="53"/>
      <c r="AS76" s="53"/>
      <c r="AT76" s="53"/>
      <c r="AU76" s="53"/>
      <c r="AV76" s="53"/>
      <c r="AW76" s="53"/>
      <c r="AX76" s="53"/>
      <c r="AY76" s="53"/>
      <c r="AZ76" s="577"/>
      <c r="BA76" s="574"/>
      <c r="BB76" s="61"/>
      <c r="BC76" s="61"/>
      <c r="BD76" s="61"/>
      <c r="BE76" s="275"/>
      <c r="BF76" s="275"/>
      <c r="BG76" s="68"/>
      <c r="BH76" s="586"/>
      <c r="BI76" s="61"/>
      <c r="BJ76" s="61"/>
      <c r="BK76" s="61"/>
      <c r="BL76" s="61"/>
      <c r="BM76" s="275"/>
      <c r="BN76" s="587"/>
      <c r="BO76" s="587"/>
      <c r="BP76" s="587"/>
      <c r="BQ76" s="587"/>
      <c r="BR76" s="147"/>
      <c r="BS76" s="45"/>
      <c r="BT76" s="90"/>
      <c r="BU76" s="268"/>
      <c r="BV76" s="68"/>
    </row>
    <row r="77" spans="1:74" ht="14.5" x14ac:dyDescent="0.25">
      <c r="A77" s="319" t="s">
        <v>91</v>
      </c>
      <c r="B77" s="69"/>
      <c r="C77" s="716"/>
      <c r="D77" s="69"/>
      <c r="E77" s="40"/>
      <c r="F77" s="69"/>
      <c r="G77" s="40"/>
      <c r="H77" s="69"/>
      <c r="I77" s="62"/>
      <c r="J77" s="62"/>
      <c r="K77" s="62"/>
      <c r="L77" s="62"/>
      <c r="M77" s="62"/>
      <c r="N77" s="73"/>
      <c r="O77" s="62"/>
      <c r="P77" s="62"/>
      <c r="Q77" s="62"/>
      <c r="R77" s="62"/>
      <c r="S77" s="62"/>
      <c r="T77" s="62"/>
      <c r="U77" s="91"/>
      <c r="V77" s="62"/>
      <c r="W77" s="62"/>
      <c r="X77" s="62"/>
      <c r="Y77" s="241"/>
      <c r="Z77" s="62"/>
      <c r="AA77" s="62"/>
      <c r="AB77" s="62"/>
      <c r="AC77" s="62"/>
      <c r="AD77" s="62"/>
      <c r="AE77" s="62"/>
      <c r="AF77" s="62"/>
      <c r="AG77" s="553"/>
      <c r="AH77" s="54"/>
      <c r="AI77" s="54"/>
      <c r="AJ77" s="54"/>
      <c r="AK77" s="54"/>
      <c r="AL77" s="54"/>
      <c r="AM77" s="54"/>
      <c r="AN77" s="54"/>
      <c r="AO77" s="308"/>
      <c r="AP77" s="243"/>
      <c r="AQ77" s="243"/>
      <c r="AR77" s="243"/>
      <c r="AS77" s="243"/>
      <c r="AT77" s="243"/>
      <c r="AU77" s="243"/>
      <c r="AV77" s="243"/>
      <c r="AW77" s="243"/>
      <c r="AX77" s="243"/>
      <c r="AY77" s="243"/>
      <c r="AZ77" s="69"/>
      <c r="BA77" s="536"/>
      <c r="BB77" s="241"/>
      <c r="BC77" s="241"/>
      <c r="BD77" s="241"/>
      <c r="BE77" s="241"/>
      <c r="BF77" s="241"/>
      <c r="BG77" s="69"/>
      <c r="BH77" s="536"/>
      <c r="BI77" s="241"/>
      <c r="BJ77" s="241"/>
      <c r="BK77" s="241"/>
      <c r="BL77" s="241"/>
      <c r="BM77" s="241"/>
      <c r="BN77" s="241"/>
      <c r="BO77" s="241"/>
      <c r="BP77" s="241"/>
      <c r="BQ77" s="241"/>
      <c r="BR77" s="69"/>
      <c r="BS77" s="40"/>
      <c r="BT77" s="40"/>
      <c r="BU77" s="41"/>
      <c r="BV77" s="69"/>
    </row>
    <row r="78" spans="1:74" s="106" customFormat="1" x14ac:dyDescent="0.25">
      <c r="A78" s="676" t="s">
        <v>7472</v>
      </c>
      <c r="B78" s="402"/>
      <c r="C78" s="720"/>
      <c r="D78" s="402"/>
      <c r="E78" s="397"/>
      <c r="F78" s="402"/>
      <c r="G78" s="397"/>
      <c r="H78" s="402"/>
      <c r="I78" s="401"/>
      <c r="J78" s="401"/>
      <c r="K78" s="401"/>
      <c r="L78" s="401"/>
      <c r="M78" s="401"/>
      <c r="N78" s="403" t="s">
        <v>430</v>
      </c>
      <c r="O78" s="401" t="s">
        <v>430</v>
      </c>
      <c r="P78" s="401" t="s">
        <v>430</v>
      </c>
      <c r="Q78" s="401" t="s">
        <v>430</v>
      </c>
      <c r="R78" s="401" t="s">
        <v>430</v>
      </c>
      <c r="S78" s="401" t="s">
        <v>430</v>
      </c>
      <c r="T78" s="401" t="s">
        <v>430</v>
      </c>
      <c r="U78" s="407" t="s">
        <v>430</v>
      </c>
      <c r="V78" s="401" t="s">
        <v>430</v>
      </c>
      <c r="W78" s="401" t="s">
        <v>430</v>
      </c>
      <c r="X78" s="401" t="s">
        <v>430</v>
      </c>
      <c r="Y78" s="406" t="s">
        <v>430</v>
      </c>
      <c r="Z78" s="401" t="s">
        <v>430</v>
      </c>
      <c r="AA78" s="401" t="s">
        <v>430</v>
      </c>
      <c r="AB78" s="401" t="s">
        <v>430</v>
      </c>
      <c r="AC78" s="401" t="s">
        <v>430</v>
      </c>
      <c r="AD78" s="401" t="s">
        <v>430</v>
      </c>
      <c r="AE78" s="401" t="s">
        <v>430</v>
      </c>
      <c r="AF78" s="401" t="s">
        <v>430</v>
      </c>
      <c r="AG78" s="625"/>
      <c r="AH78" s="399"/>
      <c r="AI78" s="399"/>
      <c r="AJ78" s="399"/>
      <c r="AK78" s="399"/>
      <c r="AL78" s="399"/>
      <c r="AM78" s="399"/>
      <c r="AN78" s="399"/>
      <c r="AO78" s="691"/>
      <c r="AP78" s="399"/>
      <c r="AQ78" s="399"/>
      <c r="AR78" s="399"/>
      <c r="AS78" s="399"/>
      <c r="AT78" s="399"/>
      <c r="AU78" s="422"/>
      <c r="AV78" s="422"/>
      <c r="AW78" s="422"/>
      <c r="AX78" s="422"/>
      <c r="AY78" s="422"/>
      <c r="AZ78" s="402"/>
      <c r="BA78" s="474"/>
      <c r="BB78" s="406"/>
      <c r="BC78" s="406"/>
      <c r="BD78" s="406"/>
      <c r="BE78" s="406"/>
      <c r="BF78" s="406"/>
      <c r="BG78" s="402"/>
      <c r="BH78" s="474"/>
      <c r="BI78" s="406"/>
      <c r="BJ78" s="406"/>
      <c r="BK78" s="406"/>
      <c r="BL78" s="406"/>
      <c r="BM78" s="406"/>
      <c r="BN78" s="406"/>
      <c r="BO78" s="406"/>
      <c r="BP78" s="406"/>
      <c r="BQ78" s="406"/>
      <c r="BR78" s="402"/>
      <c r="BS78" s="397"/>
      <c r="BT78" s="397"/>
      <c r="BU78" s="397"/>
      <c r="BV78" s="423"/>
    </row>
    <row r="79" spans="1:74" s="106" customFormat="1" x14ac:dyDescent="0.25">
      <c r="A79" s="677" t="s">
        <v>7473</v>
      </c>
      <c r="B79" s="370"/>
      <c r="C79" s="721"/>
      <c r="D79" s="370"/>
      <c r="E79" s="368"/>
      <c r="F79" s="370"/>
      <c r="G79" s="368"/>
      <c r="H79" s="370"/>
      <c r="I79" s="344"/>
      <c r="J79" s="344"/>
      <c r="K79" s="344"/>
      <c r="L79" s="344"/>
      <c r="M79" s="344"/>
      <c r="N79" s="346" t="s">
        <v>430</v>
      </c>
      <c r="O79" s="344" t="s">
        <v>430</v>
      </c>
      <c r="P79" s="344" t="s">
        <v>430</v>
      </c>
      <c r="Q79" s="344" t="s">
        <v>430</v>
      </c>
      <c r="R79" s="344" t="s">
        <v>430</v>
      </c>
      <c r="S79" s="344" t="s">
        <v>430</v>
      </c>
      <c r="T79" s="344" t="s">
        <v>430</v>
      </c>
      <c r="U79" s="350" t="s">
        <v>430</v>
      </c>
      <c r="V79" s="344" t="s">
        <v>430</v>
      </c>
      <c r="W79" s="344" t="s">
        <v>430</v>
      </c>
      <c r="X79" s="344" t="s">
        <v>430</v>
      </c>
      <c r="Y79" s="371" t="s">
        <v>430</v>
      </c>
      <c r="Z79" s="344" t="s">
        <v>430</v>
      </c>
      <c r="AA79" s="344" t="s">
        <v>430</v>
      </c>
      <c r="AB79" s="344" t="s">
        <v>430</v>
      </c>
      <c r="AC79" s="344" t="s">
        <v>430</v>
      </c>
      <c r="AD79" s="344" t="s">
        <v>430</v>
      </c>
      <c r="AE79" s="344" t="s">
        <v>430</v>
      </c>
      <c r="AF79" s="344" t="s">
        <v>430</v>
      </c>
      <c r="AG79" s="565"/>
      <c r="AH79" s="342"/>
      <c r="AI79" s="342"/>
      <c r="AJ79" s="342"/>
      <c r="AK79" s="342"/>
      <c r="AL79" s="342"/>
      <c r="AM79" s="342"/>
      <c r="AN79" s="342"/>
      <c r="AO79" s="569"/>
      <c r="AP79" s="342"/>
      <c r="AQ79" s="342"/>
      <c r="AR79" s="342"/>
      <c r="AS79" s="342"/>
      <c r="AT79" s="342"/>
      <c r="AU79" s="425"/>
      <c r="AV79" s="425"/>
      <c r="AW79" s="425"/>
      <c r="AX79" s="425"/>
      <c r="AY79" s="425"/>
      <c r="AZ79" s="370"/>
      <c r="BA79" s="475"/>
      <c r="BB79" s="371"/>
      <c r="BC79" s="371"/>
      <c r="BD79" s="371"/>
      <c r="BE79" s="371"/>
      <c r="BF79" s="371"/>
      <c r="BG79" s="370"/>
      <c r="BH79" s="475"/>
      <c r="BI79" s="371"/>
      <c r="BJ79" s="371"/>
      <c r="BK79" s="371"/>
      <c r="BL79" s="371"/>
      <c r="BM79" s="371"/>
      <c r="BN79" s="371"/>
      <c r="BO79" s="371"/>
      <c r="BP79" s="371"/>
      <c r="BQ79" s="371"/>
      <c r="BR79" s="370"/>
      <c r="BS79" s="368"/>
      <c r="BT79" s="368"/>
      <c r="BU79" s="368"/>
      <c r="BV79" s="426"/>
    </row>
    <row r="80" spans="1:74" s="106" customFormat="1" x14ac:dyDescent="0.25">
      <c r="A80" s="678" t="s">
        <v>7474</v>
      </c>
      <c r="B80" s="413"/>
      <c r="C80" s="734"/>
      <c r="D80" s="413"/>
      <c r="E80" s="408"/>
      <c r="F80" s="413"/>
      <c r="G80" s="408"/>
      <c r="H80" s="413"/>
      <c r="I80" s="412"/>
      <c r="J80" s="412"/>
      <c r="K80" s="412"/>
      <c r="L80" s="412"/>
      <c r="M80" s="412"/>
      <c r="N80" s="414" t="s">
        <v>430</v>
      </c>
      <c r="O80" s="412" t="s">
        <v>430</v>
      </c>
      <c r="P80" s="412" t="s">
        <v>430</v>
      </c>
      <c r="Q80" s="412" t="s">
        <v>430</v>
      </c>
      <c r="R80" s="412" t="s">
        <v>430</v>
      </c>
      <c r="S80" s="412" t="s">
        <v>430</v>
      </c>
      <c r="T80" s="412" t="s">
        <v>430</v>
      </c>
      <c r="U80" s="418" t="s">
        <v>430</v>
      </c>
      <c r="V80" s="412" t="s">
        <v>430</v>
      </c>
      <c r="W80" s="412" t="s">
        <v>430</v>
      </c>
      <c r="X80" s="412" t="s">
        <v>430</v>
      </c>
      <c r="Y80" s="417" t="s">
        <v>430</v>
      </c>
      <c r="Z80" s="412" t="s">
        <v>430</v>
      </c>
      <c r="AA80" s="412" t="s">
        <v>430</v>
      </c>
      <c r="AB80" s="412" t="s">
        <v>430</v>
      </c>
      <c r="AC80" s="412" t="s">
        <v>430</v>
      </c>
      <c r="AD80" s="412" t="s">
        <v>430</v>
      </c>
      <c r="AE80" s="412" t="s">
        <v>430</v>
      </c>
      <c r="AF80" s="412" t="s">
        <v>430</v>
      </c>
      <c r="AG80" s="571"/>
      <c r="AH80" s="410"/>
      <c r="AI80" s="410"/>
      <c r="AJ80" s="410"/>
      <c r="AK80" s="410"/>
      <c r="AL80" s="410"/>
      <c r="AM80" s="410"/>
      <c r="AN80" s="410"/>
      <c r="AO80" s="692"/>
      <c r="AP80" s="410"/>
      <c r="AQ80" s="410"/>
      <c r="AR80" s="410"/>
      <c r="AS80" s="410"/>
      <c r="AT80" s="410"/>
      <c r="AU80" s="629"/>
      <c r="AV80" s="629"/>
      <c r="AW80" s="629"/>
      <c r="AX80" s="629"/>
      <c r="AY80" s="629"/>
      <c r="AZ80" s="413"/>
      <c r="BA80" s="476"/>
      <c r="BB80" s="417"/>
      <c r="BC80" s="417"/>
      <c r="BD80" s="417"/>
      <c r="BE80" s="417"/>
      <c r="BF80" s="417"/>
      <c r="BG80" s="413"/>
      <c r="BH80" s="476"/>
      <c r="BI80" s="417"/>
      <c r="BJ80" s="417"/>
      <c r="BK80" s="417"/>
      <c r="BL80" s="417"/>
      <c r="BM80" s="417"/>
      <c r="BN80" s="417"/>
      <c r="BO80" s="417"/>
      <c r="BP80" s="417"/>
      <c r="BQ80" s="417"/>
      <c r="BR80" s="413"/>
      <c r="BS80" s="408"/>
      <c r="BT80" s="408"/>
      <c r="BU80" s="408"/>
      <c r="BV80" s="542"/>
    </row>
    <row r="81" spans="1:65" x14ac:dyDescent="0.25">
      <c r="BM81" s="273"/>
    </row>
    <row r="82" spans="1:65" x14ac:dyDescent="0.25">
      <c r="BM82" s="273"/>
    </row>
    <row r="83" spans="1:65" x14ac:dyDescent="0.25">
      <c r="BM83" s="273"/>
    </row>
    <row r="84" spans="1:65" hidden="1" x14ac:dyDescent="0.25">
      <c r="A84" s="484" t="s">
        <v>179</v>
      </c>
      <c r="BM84" s="273"/>
    </row>
    <row r="85" spans="1:65" x14ac:dyDescent="0.25">
      <c r="A85" s="484" t="s">
        <v>10280</v>
      </c>
      <c r="BM85" s="273"/>
    </row>
    <row r="86" spans="1:65" x14ac:dyDescent="0.25">
      <c r="A86" s="484" t="s">
        <v>350</v>
      </c>
      <c r="BM86"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9024-0190-4CAE-9FBE-AC22733EBADB}">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231</v>
      </c>
    </row>
    <row r="4" spans="1:74" x14ac:dyDescent="0.25">
      <c r="A4" s="484" t="s">
        <v>425</v>
      </c>
    </row>
    <row r="5" spans="1:74" ht="33" x14ac:dyDescent="0.25">
      <c r="A5" s="1107" t="s">
        <v>232</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233</v>
      </c>
      <c r="B7" s="69"/>
      <c r="C7" s="716"/>
      <c r="D7" s="46"/>
      <c r="E7" s="40"/>
      <c r="F7" s="46"/>
      <c r="G7" s="40"/>
      <c r="H7" s="69"/>
      <c r="I7" s="40"/>
      <c r="J7" s="40"/>
      <c r="K7" s="40"/>
      <c r="L7" s="40"/>
      <c r="M7" s="69"/>
      <c r="N7" s="241"/>
      <c r="O7" s="241"/>
      <c r="P7" s="241"/>
      <c r="Q7" s="241"/>
      <c r="R7" s="241"/>
      <c r="S7" s="241"/>
      <c r="T7" s="241"/>
      <c r="U7" s="241"/>
      <c r="V7" s="241"/>
      <c r="W7" s="241"/>
      <c r="X7" s="241"/>
      <c r="Y7" s="241"/>
      <c r="Z7" s="241"/>
      <c r="AA7" s="241"/>
      <c r="AB7" s="241"/>
      <c r="AC7" s="241"/>
      <c r="AD7" s="241"/>
      <c r="AE7" s="241"/>
      <c r="AF7" s="241"/>
      <c r="AG7" s="69"/>
      <c r="AH7" s="243"/>
      <c r="AI7" s="243"/>
      <c r="AJ7" s="243"/>
      <c r="AK7" s="243"/>
      <c r="AL7" s="243"/>
      <c r="AM7" s="243"/>
      <c r="AN7" s="243"/>
      <c r="AO7" s="308"/>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7527</v>
      </c>
      <c r="B8" s="366"/>
      <c r="C8" s="708">
        <v>41275</v>
      </c>
      <c r="D8" s="365"/>
      <c r="E8" s="334">
        <v>22138.9</v>
      </c>
      <c r="F8" s="365"/>
      <c r="G8" s="335">
        <v>589.3229</v>
      </c>
      <c r="H8" s="366"/>
      <c r="I8" s="832">
        <v>1.33</v>
      </c>
      <c r="J8" s="832">
        <v>7.95</v>
      </c>
      <c r="K8" s="832">
        <v>0.95</v>
      </c>
      <c r="L8" s="832">
        <v>1.01</v>
      </c>
      <c r="M8" s="357"/>
      <c r="N8" s="336">
        <v>24.2515</v>
      </c>
      <c r="O8" s="336">
        <v>23.722000000000001</v>
      </c>
      <c r="P8" s="336">
        <v>16.544899999999998</v>
      </c>
      <c r="Q8" s="336">
        <v>14.571199999999999</v>
      </c>
      <c r="R8" s="336">
        <v>15.323499999999999</v>
      </c>
      <c r="S8" s="336">
        <v>8.2776999999999994</v>
      </c>
      <c r="T8" s="336">
        <v>6.6497999999999999</v>
      </c>
      <c r="U8" s="336">
        <v>6.6487999999999996</v>
      </c>
      <c r="V8" s="336">
        <v>6.5903999999999998</v>
      </c>
      <c r="W8" s="336">
        <v>7.5589000000000004</v>
      </c>
      <c r="X8" s="336">
        <v>7.6646000000000001</v>
      </c>
      <c r="Y8" s="367">
        <v>6.7221000000000002</v>
      </c>
      <c r="Z8" s="336">
        <v>7.2230999999999996</v>
      </c>
      <c r="AA8" s="336">
        <v>23.835999999999999</v>
      </c>
      <c r="AB8" s="336">
        <v>8.1415000000000006</v>
      </c>
      <c r="AC8" s="336">
        <v>6.6573000000000002</v>
      </c>
      <c r="AD8" s="336">
        <v>6.6920999999999999</v>
      </c>
      <c r="AE8" s="336">
        <v>23.835999999999999</v>
      </c>
      <c r="AF8" s="336">
        <v>7.7702</v>
      </c>
      <c r="AG8" s="564"/>
      <c r="AH8" s="334">
        <v>9</v>
      </c>
      <c r="AI8" s="334">
        <v>6</v>
      </c>
      <c r="AJ8" s="334">
        <v>7</v>
      </c>
      <c r="AK8" s="334">
        <v>4</v>
      </c>
      <c r="AL8" s="334">
        <v>5</v>
      </c>
      <c r="AM8" s="334">
        <v>12</v>
      </c>
      <c r="AN8" s="334">
        <v>8</v>
      </c>
      <c r="AO8" s="627">
        <v>2</v>
      </c>
      <c r="AP8" s="334">
        <v>2</v>
      </c>
      <c r="AQ8" s="334">
        <v>6</v>
      </c>
      <c r="AR8" s="334">
        <v>2</v>
      </c>
      <c r="AS8" s="334">
        <v>7</v>
      </c>
      <c r="AT8" s="334">
        <v>4</v>
      </c>
      <c r="AU8" s="334">
        <v>3</v>
      </c>
      <c r="AV8" s="334">
        <v>11</v>
      </c>
      <c r="AW8" s="334">
        <v>7</v>
      </c>
      <c r="AX8" s="334">
        <v>2</v>
      </c>
      <c r="AY8" s="334">
        <v>3</v>
      </c>
      <c r="AZ8" s="579"/>
      <c r="BA8" s="948">
        <v>8.9499999999999993</v>
      </c>
      <c r="BB8" s="832">
        <v>73.290000000000006</v>
      </c>
      <c r="BC8" s="832">
        <v>6.89</v>
      </c>
      <c r="BD8" s="832">
        <v>7.01</v>
      </c>
      <c r="BE8" s="949">
        <v>-5.6</v>
      </c>
      <c r="BF8" s="949">
        <v>3.86</v>
      </c>
      <c r="BG8" s="366"/>
      <c r="BH8" s="950">
        <v>3.86</v>
      </c>
      <c r="BI8" s="832">
        <v>36.700000000000003</v>
      </c>
      <c r="BJ8" s="832">
        <v>1.1000000000000001</v>
      </c>
      <c r="BK8" s="832">
        <v>49.39</v>
      </c>
      <c r="BL8" s="336" t="s">
        <v>430</v>
      </c>
      <c r="BM8" s="949">
        <v>7.81</v>
      </c>
      <c r="BN8" s="367" t="s">
        <v>430</v>
      </c>
      <c r="BO8" s="949">
        <v>1.1299999999999999</v>
      </c>
      <c r="BP8" s="367" t="s">
        <v>430</v>
      </c>
      <c r="BQ8" s="949">
        <v>-5.6</v>
      </c>
      <c r="BR8" s="605"/>
      <c r="BS8" s="365" t="s">
        <v>430</v>
      </c>
      <c r="BT8" s="340" t="s">
        <v>430</v>
      </c>
      <c r="BU8" s="567"/>
      <c r="BV8" s="366" t="s">
        <v>554</v>
      </c>
    </row>
    <row r="9" spans="1:74" s="421" customFormat="1" x14ac:dyDescent="0.25">
      <c r="A9" s="333" t="s">
        <v>7528</v>
      </c>
      <c r="B9" s="366"/>
      <c r="C9" s="708">
        <v>41275</v>
      </c>
      <c r="D9" s="365"/>
      <c r="E9" s="334">
        <v>18375.400000000001</v>
      </c>
      <c r="F9" s="365"/>
      <c r="G9" s="335">
        <v>66.8857</v>
      </c>
      <c r="H9" s="366"/>
      <c r="I9" s="832">
        <v>1.93</v>
      </c>
      <c r="J9" s="832">
        <v>7.82</v>
      </c>
      <c r="K9" s="832">
        <v>0.87944999999999995</v>
      </c>
      <c r="L9" s="832">
        <v>0.95067999999999997</v>
      </c>
      <c r="M9" s="357"/>
      <c r="N9" s="336">
        <v>26.0488</v>
      </c>
      <c r="O9" s="336">
        <v>23.4742</v>
      </c>
      <c r="P9" s="336">
        <v>16.603200000000001</v>
      </c>
      <c r="Q9" s="336">
        <v>14.226599999999999</v>
      </c>
      <c r="R9" s="336">
        <v>14.8979</v>
      </c>
      <c r="S9" s="336">
        <v>8.3079999999999998</v>
      </c>
      <c r="T9" s="336">
        <v>6.6119000000000003</v>
      </c>
      <c r="U9" s="336">
        <v>6.5450999999999997</v>
      </c>
      <c r="V9" s="336">
        <v>6.4763999999999999</v>
      </c>
      <c r="W9" s="336">
        <v>7.5444000000000004</v>
      </c>
      <c r="X9" s="336">
        <v>7.6322999999999999</v>
      </c>
      <c r="Y9" s="367">
        <v>6.7560000000000002</v>
      </c>
      <c r="Z9" s="336">
        <v>7.2529000000000003</v>
      </c>
      <c r="AA9" s="336">
        <v>22.702300000000001</v>
      </c>
      <c r="AB9" s="336">
        <v>8.0853000000000002</v>
      </c>
      <c r="AC9" s="336">
        <v>6.6440000000000001</v>
      </c>
      <c r="AD9" s="336">
        <v>6.5824999999999996</v>
      </c>
      <c r="AE9" s="336">
        <v>22.702300000000001</v>
      </c>
      <c r="AF9" s="336">
        <v>7.6692</v>
      </c>
      <c r="AG9" s="564"/>
      <c r="AH9" s="334">
        <v>4</v>
      </c>
      <c r="AI9" s="334">
        <v>7</v>
      </c>
      <c r="AJ9" s="334">
        <v>6</v>
      </c>
      <c r="AK9" s="334">
        <v>7</v>
      </c>
      <c r="AL9" s="334">
        <v>10</v>
      </c>
      <c r="AM9" s="334">
        <v>11</v>
      </c>
      <c r="AN9" s="334">
        <v>9</v>
      </c>
      <c r="AO9" s="627">
        <v>9</v>
      </c>
      <c r="AP9" s="334">
        <v>9</v>
      </c>
      <c r="AQ9" s="334">
        <v>7</v>
      </c>
      <c r="AR9" s="334">
        <v>4</v>
      </c>
      <c r="AS9" s="334">
        <v>4</v>
      </c>
      <c r="AT9" s="334">
        <v>3</v>
      </c>
      <c r="AU9" s="334">
        <v>7</v>
      </c>
      <c r="AV9" s="334">
        <v>12</v>
      </c>
      <c r="AW9" s="334">
        <v>8</v>
      </c>
      <c r="AX9" s="334">
        <v>9</v>
      </c>
      <c r="AY9" s="334">
        <v>7</v>
      </c>
      <c r="AZ9" s="579"/>
      <c r="BA9" s="948">
        <v>13.35</v>
      </c>
      <c r="BB9" s="832">
        <v>67.59</v>
      </c>
      <c r="BC9" s="832">
        <v>1.71</v>
      </c>
      <c r="BD9" s="832">
        <v>14.47</v>
      </c>
      <c r="BE9" s="367" t="s">
        <v>430</v>
      </c>
      <c r="BF9" s="949">
        <v>2.88</v>
      </c>
      <c r="BG9" s="366"/>
      <c r="BH9" s="950">
        <v>2.88</v>
      </c>
      <c r="BI9" s="832">
        <v>4.33</v>
      </c>
      <c r="BJ9" s="336" t="s">
        <v>430</v>
      </c>
      <c r="BK9" s="832">
        <v>79.45</v>
      </c>
      <c r="BL9" s="336" t="s">
        <v>430</v>
      </c>
      <c r="BM9" s="949">
        <v>13.35</v>
      </c>
      <c r="BN9" s="367" t="s">
        <v>430</v>
      </c>
      <c r="BO9" s="367" t="s">
        <v>430</v>
      </c>
      <c r="BP9" s="367" t="s">
        <v>430</v>
      </c>
      <c r="BQ9" s="367" t="s">
        <v>430</v>
      </c>
      <c r="BR9" s="459"/>
      <c r="BS9" s="365" t="s">
        <v>430</v>
      </c>
      <c r="BT9" s="340" t="s">
        <v>430</v>
      </c>
      <c r="BU9" s="567"/>
      <c r="BV9" s="366" t="s">
        <v>554</v>
      </c>
    </row>
    <row r="10" spans="1:74" s="424" customFormat="1" ht="11" x14ac:dyDescent="0.3">
      <c r="A10" s="835" t="s">
        <v>7529</v>
      </c>
      <c r="B10" s="841"/>
      <c r="C10" s="837">
        <v>41275</v>
      </c>
      <c r="D10" s="836"/>
      <c r="E10" s="838">
        <v>11522.7</v>
      </c>
      <c r="F10" s="836"/>
      <c r="G10" s="839">
        <v>3894.8092000000001</v>
      </c>
      <c r="H10" s="841"/>
      <c r="I10" s="840">
        <v>1.19</v>
      </c>
      <c r="J10" s="840">
        <v>8.1300000000000008</v>
      </c>
      <c r="K10" s="840">
        <v>0.93</v>
      </c>
      <c r="L10" s="840">
        <v>0.99</v>
      </c>
      <c r="M10" s="845"/>
      <c r="N10" s="840">
        <v>27.5288</v>
      </c>
      <c r="O10" s="840">
        <v>25.270299999999999</v>
      </c>
      <c r="P10" s="840">
        <v>18.080400000000001</v>
      </c>
      <c r="Q10" s="840">
        <v>13.895899999999999</v>
      </c>
      <c r="R10" s="840">
        <v>15.6257</v>
      </c>
      <c r="S10" s="840">
        <v>8.0676000000000005</v>
      </c>
      <c r="T10" s="840">
        <v>6.5933999999999999</v>
      </c>
      <c r="U10" s="840">
        <v>6.5698999999999996</v>
      </c>
      <c r="V10" s="840">
        <v>6.4901</v>
      </c>
      <c r="W10" s="840">
        <v>7.6227</v>
      </c>
      <c r="X10" s="840">
        <v>7.6421000000000001</v>
      </c>
      <c r="Y10" s="846">
        <v>6.7477</v>
      </c>
      <c r="Z10" s="840">
        <v>7.4615</v>
      </c>
      <c r="AA10" s="840">
        <v>27.4452</v>
      </c>
      <c r="AB10" s="840">
        <v>7.9417999999999997</v>
      </c>
      <c r="AC10" s="840">
        <v>6.6151</v>
      </c>
      <c r="AD10" s="840">
        <v>6.5842999999999998</v>
      </c>
      <c r="AE10" s="840">
        <v>27.4452</v>
      </c>
      <c r="AF10" s="840">
        <v>7.8971999999999998</v>
      </c>
      <c r="AG10" s="951"/>
      <c r="AH10" s="838">
        <v>1</v>
      </c>
      <c r="AI10" s="838">
        <v>2</v>
      </c>
      <c r="AJ10" s="838">
        <v>3</v>
      </c>
      <c r="AK10" s="838">
        <v>10</v>
      </c>
      <c r="AL10" s="838">
        <v>2</v>
      </c>
      <c r="AM10" s="838">
        <v>17</v>
      </c>
      <c r="AN10" s="838">
        <v>10</v>
      </c>
      <c r="AO10" s="965">
        <v>6</v>
      </c>
      <c r="AP10" s="838">
        <v>8</v>
      </c>
      <c r="AQ10" s="838">
        <v>2</v>
      </c>
      <c r="AR10" s="838">
        <v>3</v>
      </c>
      <c r="AS10" s="838">
        <v>5</v>
      </c>
      <c r="AT10" s="838">
        <v>1</v>
      </c>
      <c r="AU10" s="838">
        <v>1</v>
      </c>
      <c r="AV10" s="838">
        <v>16</v>
      </c>
      <c r="AW10" s="838">
        <v>10</v>
      </c>
      <c r="AX10" s="838">
        <v>8</v>
      </c>
      <c r="AY10" s="838">
        <v>1</v>
      </c>
      <c r="AZ10" s="953"/>
      <c r="BA10" s="847">
        <v>12.85</v>
      </c>
      <c r="BB10" s="840">
        <v>68.36</v>
      </c>
      <c r="BC10" s="840">
        <v>5.6</v>
      </c>
      <c r="BD10" s="840">
        <v>11.98</v>
      </c>
      <c r="BE10" s="846" t="s">
        <v>430</v>
      </c>
      <c r="BF10" s="846">
        <v>1.21</v>
      </c>
      <c r="BG10" s="841"/>
      <c r="BH10" s="954">
        <v>1.21</v>
      </c>
      <c r="BI10" s="840">
        <v>26.43</v>
      </c>
      <c r="BJ10" s="840">
        <v>0.72</v>
      </c>
      <c r="BK10" s="840">
        <v>58.79</v>
      </c>
      <c r="BL10" s="840" t="s">
        <v>430</v>
      </c>
      <c r="BM10" s="846">
        <v>12.85</v>
      </c>
      <c r="BN10" s="846" t="s">
        <v>430</v>
      </c>
      <c r="BO10" s="846" t="s">
        <v>430</v>
      </c>
      <c r="BP10" s="846" t="s">
        <v>430</v>
      </c>
      <c r="BQ10" s="846" t="s">
        <v>430</v>
      </c>
      <c r="BR10" s="844"/>
      <c r="BS10" s="836" t="s">
        <v>430</v>
      </c>
      <c r="BT10" s="850" t="s">
        <v>430</v>
      </c>
      <c r="BU10" s="916"/>
      <c r="BV10" s="841" t="s">
        <v>554</v>
      </c>
    </row>
    <row r="11" spans="1:74" s="424" customFormat="1" x14ac:dyDescent="0.25">
      <c r="A11" s="341" t="s">
        <v>7530</v>
      </c>
      <c r="B11" s="370"/>
      <c r="C11" s="709">
        <v>41275</v>
      </c>
      <c r="D11" s="369"/>
      <c r="E11" s="342">
        <v>13512.9</v>
      </c>
      <c r="F11" s="369"/>
      <c r="G11" s="343">
        <v>3869.779</v>
      </c>
      <c r="H11" s="370"/>
      <c r="I11" s="832">
        <v>1.05</v>
      </c>
      <c r="J11" s="832">
        <v>7.7</v>
      </c>
      <c r="K11" s="832">
        <v>0.83</v>
      </c>
      <c r="L11" s="832">
        <v>0.89</v>
      </c>
      <c r="M11" s="358"/>
      <c r="N11" s="344">
        <v>25.827200000000001</v>
      </c>
      <c r="O11" s="344">
        <v>26.6892</v>
      </c>
      <c r="P11" s="344">
        <v>18.3599</v>
      </c>
      <c r="Q11" s="344">
        <v>14.661</v>
      </c>
      <c r="R11" s="344">
        <v>14.752000000000001</v>
      </c>
      <c r="S11" s="344">
        <v>8.1486000000000001</v>
      </c>
      <c r="T11" s="344">
        <v>6.2969999999999997</v>
      </c>
      <c r="U11" s="344">
        <v>6.1916000000000002</v>
      </c>
      <c r="V11" s="344">
        <v>6.1534000000000004</v>
      </c>
      <c r="W11" s="344">
        <v>7.2929000000000004</v>
      </c>
      <c r="X11" s="344">
        <v>7.3730000000000002</v>
      </c>
      <c r="Y11" s="371">
        <v>6.492</v>
      </c>
      <c r="Z11" s="344">
        <v>6.8602999999999996</v>
      </c>
      <c r="AA11" s="344">
        <v>25.336200000000002</v>
      </c>
      <c r="AB11" s="344">
        <v>7.9119000000000002</v>
      </c>
      <c r="AC11" s="344">
        <v>6.2933000000000003</v>
      </c>
      <c r="AD11" s="344">
        <v>6.2077999999999998</v>
      </c>
      <c r="AE11" s="344">
        <v>25.336200000000002</v>
      </c>
      <c r="AF11" s="344">
        <v>7.4009999999999998</v>
      </c>
      <c r="AG11" s="565"/>
      <c r="AH11" s="342">
        <v>5</v>
      </c>
      <c r="AI11" s="342">
        <v>1</v>
      </c>
      <c r="AJ11" s="342">
        <v>2</v>
      </c>
      <c r="AK11" s="342">
        <v>3</v>
      </c>
      <c r="AL11" s="342">
        <v>11</v>
      </c>
      <c r="AM11" s="342">
        <v>15</v>
      </c>
      <c r="AN11" s="342">
        <v>17</v>
      </c>
      <c r="AO11" s="569">
        <v>17</v>
      </c>
      <c r="AP11" s="342">
        <v>17</v>
      </c>
      <c r="AQ11" s="342">
        <v>13</v>
      </c>
      <c r="AR11" s="342">
        <v>11</v>
      </c>
      <c r="AS11" s="342">
        <v>10</v>
      </c>
      <c r="AT11" s="342">
        <v>10</v>
      </c>
      <c r="AU11" s="342">
        <v>2</v>
      </c>
      <c r="AV11" s="342">
        <v>17</v>
      </c>
      <c r="AW11" s="342">
        <v>17</v>
      </c>
      <c r="AX11" s="342">
        <v>17</v>
      </c>
      <c r="AY11" s="342">
        <v>2</v>
      </c>
      <c r="AZ11" s="580"/>
      <c r="BA11" s="948">
        <v>13.84</v>
      </c>
      <c r="BB11" s="832">
        <v>71.7</v>
      </c>
      <c r="BC11" s="832">
        <v>8.7200000000000006</v>
      </c>
      <c r="BD11" s="832">
        <v>4.01</v>
      </c>
      <c r="BE11" s="371" t="s">
        <v>430</v>
      </c>
      <c r="BF11" s="949">
        <v>1.73</v>
      </c>
      <c r="BG11" s="370"/>
      <c r="BH11" s="950">
        <v>1.73</v>
      </c>
      <c r="BI11" s="832">
        <v>44.5</v>
      </c>
      <c r="BJ11" s="832">
        <v>5.59</v>
      </c>
      <c r="BK11" s="832">
        <v>34.33</v>
      </c>
      <c r="BL11" s="344" t="s">
        <v>430</v>
      </c>
      <c r="BM11" s="949">
        <v>10.26</v>
      </c>
      <c r="BN11" s="371" t="s">
        <v>430</v>
      </c>
      <c r="BO11" s="949">
        <v>3.58</v>
      </c>
      <c r="BP11" s="371" t="s">
        <v>430</v>
      </c>
      <c r="BQ11" s="371" t="s">
        <v>430</v>
      </c>
      <c r="BR11" s="462"/>
      <c r="BS11" s="369" t="s">
        <v>430</v>
      </c>
      <c r="BT11" s="350" t="s">
        <v>430</v>
      </c>
      <c r="BU11" s="426"/>
      <c r="BV11" s="370" t="s">
        <v>554</v>
      </c>
    </row>
    <row r="12" spans="1:74" s="424" customFormat="1" x14ac:dyDescent="0.25">
      <c r="A12" s="341" t="s">
        <v>7531</v>
      </c>
      <c r="B12" s="370"/>
      <c r="C12" s="709">
        <v>41275</v>
      </c>
      <c r="D12" s="369"/>
      <c r="E12" s="342">
        <v>9774.94</v>
      </c>
      <c r="F12" s="369"/>
      <c r="G12" s="343">
        <v>776.4443</v>
      </c>
      <c r="H12" s="370"/>
      <c r="I12" s="832">
        <v>0.99</v>
      </c>
      <c r="J12" s="832">
        <v>7.7</v>
      </c>
      <c r="K12" s="832">
        <v>0.85</v>
      </c>
      <c r="L12" s="832">
        <v>0.91</v>
      </c>
      <c r="M12" s="358"/>
      <c r="N12" s="344">
        <v>27.139800000000001</v>
      </c>
      <c r="O12" s="344">
        <v>24.785</v>
      </c>
      <c r="P12" s="344">
        <v>18.467199999999998</v>
      </c>
      <c r="Q12" s="344">
        <v>14.8667</v>
      </c>
      <c r="R12" s="344">
        <v>15.4869</v>
      </c>
      <c r="S12" s="344">
        <v>8.1171000000000006</v>
      </c>
      <c r="T12" s="344">
        <v>6.4130000000000003</v>
      </c>
      <c r="U12" s="344">
        <v>6.4946999999999999</v>
      </c>
      <c r="V12" s="344">
        <v>6.4608999999999996</v>
      </c>
      <c r="W12" s="344">
        <v>7.4863999999999997</v>
      </c>
      <c r="X12" s="344">
        <v>7.5507</v>
      </c>
      <c r="Y12" s="371">
        <v>6.7777000000000003</v>
      </c>
      <c r="Z12" s="344">
        <v>7.3680000000000003</v>
      </c>
      <c r="AA12" s="344">
        <v>23.2851</v>
      </c>
      <c r="AB12" s="344">
        <v>7.9770000000000003</v>
      </c>
      <c r="AC12" s="344">
        <v>6.4196999999999997</v>
      </c>
      <c r="AD12" s="344">
        <v>6.5227000000000004</v>
      </c>
      <c r="AE12" s="344">
        <v>23.2851</v>
      </c>
      <c r="AF12" s="344">
        <v>7.9161999999999999</v>
      </c>
      <c r="AG12" s="565"/>
      <c r="AH12" s="342">
        <v>3</v>
      </c>
      <c r="AI12" s="342">
        <v>3</v>
      </c>
      <c r="AJ12" s="342">
        <v>1</v>
      </c>
      <c r="AK12" s="342">
        <v>2</v>
      </c>
      <c r="AL12" s="342">
        <v>3</v>
      </c>
      <c r="AM12" s="342">
        <v>16</v>
      </c>
      <c r="AN12" s="342">
        <v>14</v>
      </c>
      <c r="AO12" s="569">
        <v>11</v>
      </c>
      <c r="AP12" s="342">
        <v>10</v>
      </c>
      <c r="AQ12" s="342">
        <v>8</v>
      </c>
      <c r="AR12" s="342">
        <v>8</v>
      </c>
      <c r="AS12" s="342">
        <v>3</v>
      </c>
      <c r="AT12" s="342">
        <v>2</v>
      </c>
      <c r="AU12" s="342">
        <v>6</v>
      </c>
      <c r="AV12" s="342">
        <v>15</v>
      </c>
      <c r="AW12" s="342">
        <v>13</v>
      </c>
      <c r="AX12" s="342">
        <v>11</v>
      </c>
      <c r="AY12" s="342">
        <v>6</v>
      </c>
      <c r="AZ12" s="580"/>
      <c r="BA12" s="948">
        <v>12.03</v>
      </c>
      <c r="BB12" s="832">
        <v>71.349999999999994</v>
      </c>
      <c r="BC12" s="832">
        <v>4.3499999999999996</v>
      </c>
      <c r="BD12" s="832">
        <v>9.81</v>
      </c>
      <c r="BE12" s="371" t="s">
        <v>430</v>
      </c>
      <c r="BF12" s="949">
        <v>2.46</v>
      </c>
      <c r="BG12" s="370"/>
      <c r="BH12" s="950">
        <v>2.46</v>
      </c>
      <c r="BI12" s="832">
        <v>20.95</v>
      </c>
      <c r="BJ12" s="832">
        <v>0.71</v>
      </c>
      <c r="BK12" s="832">
        <v>63.85</v>
      </c>
      <c r="BL12" s="344" t="s">
        <v>430</v>
      </c>
      <c r="BM12" s="949">
        <v>0.03</v>
      </c>
      <c r="BN12" s="371" t="s">
        <v>430</v>
      </c>
      <c r="BO12" s="949">
        <v>12</v>
      </c>
      <c r="BP12" s="371" t="s">
        <v>430</v>
      </c>
      <c r="BQ12" s="371" t="s">
        <v>430</v>
      </c>
      <c r="BR12" s="462"/>
      <c r="BS12" s="369" t="s">
        <v>430</v>
      </c>
      <c r="BT12" s="350" t="s">
        <v>430</v>
      </c>
      <c r="BU12" s="426"/>
      <c r="BV12" s="370" t="s">
        <v>554</v>
      </c>
    </row>
    <row r="13" spans="1:74" s="424" customFormat="1" x14ac:dyDescent="0.25">
      <c r="A13" s="341" t="s">
        <v>7532</v>
      </c>
      <c r="B13" s="370"/>
      <c r="C13" s="709">
        <v>41275</v>
      </c>
      <c r="D13" s="369"/>
      <c r="E13" s="342">
        <v>7376.43</v>
      </c>
      <c r="F13" s="369"/>
      <c r="G13" s="343">
        <v>4243.4795000000004</v>
      </c>
      <c r="H13" s="370"/>
      <c r="I13" s="832">
        <v>1.2274</v>
      </c>
      <c r="J13" s="832">
        <v>7.88</v>
      </c>
      <c r="K13" s="832">
        <v>0.92054999999999998</v>
      </c>
      <c r="L13" s="832">
        <v>0.98355999999999999</v>
      </c>
      <c r="M13" s="358"/>
      <c r="N13" s="344">
        <v>22.813199999999998</v>
      </c>
      <c r="O13" s="344">
        <v>24.171800000000001</v>
      </c>
      <c r="P13" s="344">
        <v>16.9285</v>
      </c>
      <c r="Q13" s="344">
        <v>13.960699999999999</v>
      </c>
      <c r="R13" s="344">
        <v>15.033099999999999</v>
      </c>
      <c r="S13" s="344">
        <v>8.6813000000000002</v>
      </c>
      <c r="T13" s="344">
        <v>6.6669999999999998</v>
      </c>
      <c r="U13" s="344">
        <v>6.6037999999999997</v>
      </c>
      <c r="V13" s="344">
        <v>6.5740999999999996</v>
      </c>
      <c r="W13" s="344">
        <v>7.6063999999999998</v>
      </c>
      <c r="X13" s="344">
        <v>7.5747999999999998</v>
      </c>
      <c r="Y13" s="371">
        <v>6.7412000000000001</v>
      </c>
      <c r="Z13" s="344">
        <v>7.0552999999999999</v>
      </c>
      <c r="AA13" s="344">
        <v>23.503499999999999</v>
      </c>
      <c r="AB13" s="344">
        <v>8.4252000000000002</v>
      </c>
      <c r="AC13" s="344">
        <v>6.6406000000000001</v>
      </c>
      <c r="AD13" s="344">
        <v>6.6247999999999996</v>
      </c>
      <c r="AE13" s="344">
        <v>23.503499999999999</v>
      </c>
      <c r="AF13" s="344">
        <v>7.6398000000000001</v>
      </c>
      <c r="AG13" s="565"/>
      <c r="AH13" s="342">
        <v>13</v>
      </c>
      <c r="AI13" s="342">
        <v>5</v>
      </c>
      <c r="AJ13" s="342">
        <v>4</v>
      </c>
      <c r="AK13" s="342">
        <v>9</v>
      </c>
      <c r="AL13" s="342">
        <v>7</v>
      </c>
      <c r="AM13" s="342">
        <v>4</v>
      </c>
      <c r="AN13" s="342">
        <v>6</v>
      </c>
      <c r="AO13" s="569">
        <v>3</v>
      </c>
      <c r="AP13" s="342">
        <v>3</v>
      </c>
      <c r="AQ13" s="342">
        <v>3</v>
      </c>
      <c r="AR13" s="342">
        <v>5</v>
      </c>
      <c r="AS13" s="342">
        <v>6</v>
      </c>
      <c r="AT13" s="342">
        <v>7</v>
      </c>
      <c r="AU13" s="342">
        <v>4</v>
      </c>
      <c r="AV13" s="342">
        <v>5</v>
      </c>
      <c r="AW13" s="342">
        <v>9</v>
      </c>
      <c r="AX13" s="342">
        <v>3</v>
      </c>
      <c r="AY13" s="342">
        <v>4</v>
      </c>
      <c r="AZ13" s="580"/>
      <c r="BA13" s="948">
        <v>10.98</v>
      </c>
      <c r="BB13" s="832">
        <v>69.16</v>
      </c>
      <c r="BC13" s="832">
        <v>6.37</v>
      </c>
      <c r="BD13" s="832">
        <v>8.64</v>
      </c>
      <c r="BE13" s="949">
        <v>7.0000000000000007E-2</v>
      </c>
      <c r="BF13" s="949">
        <v>4.79</v>
      </c>
      <c r="BG13" s="370"/>
      <c r="BH13" s="950">
        <v>4.7699999999999996</v>
      </c>
      <c r="BI13" s="832">
        <v>20.43</v>
      </c>
      <c r="BJ13" s="344" t="s">
        <v>430</v>
      </c>
      <c r="BK13" s="832">
        <v>63.73</v>
      </c>
      <c r="BL13" s="344" t="s">
        <v>430</v>
      </c>
      <c r="BM13" s="949">
        <v>5.71</v>
      </c>
      <c r="BN13" s="371" t="s">
        <v>430</v>
      </c>
      <c r="BO13" s="949">
        <v>5.27</v>
      </c>
      <c r="BP13" s="371" t="s">
        <v>430</v>
      </c>
      <c r="BQ13" s="949">
        <v>7.0000000000000007E-2</v>
      </c>
      <c r="BR13" s="462"/>
      <c r="BS13" s="369" t="s">
        <v>430</v>
      </c>
      <c r="BT13" s="350" t="s">
        <v>430</v>
      </c>
      <c r="BU13" s="426"/>
      <c r="BV13" s="370" t="s">
        <v>554</v>
      </c>
    </row>
    <row r="14" spans="1:74" s="424" customFormat="1" x14ac:dyDescent="0.25">
      <c r="A14" s="341" t="s">
        <v>7533</v>
      </c>
      <c r="B14" s="370"/>
      <c r="C14" s="709">
        <v>41275</v>
      </c>
      <c r="D14" s="369"/>
      <c r="E14" s="342">
        <v>5975.6</v>
      </c>
      <c r="F14" s="369"/>
      <c r="G14" s="343">
        <v>42.120600000000003</v>
      </c>
      <c r="H14" s="370"/>
      <c r="I14" s="832">
        <v>0.99177999999999999</v>
      </c>
      <c r="J14" s="832">
        <v>7.53</v>
      </c>
      <c r="K14" s="832">
        <v>0.89863000000000004</v>
      </c>
      <c r="L14" s="832">
        <v>0.94520999999999999</v>
      </c>
      <c r="M14" s="358"/>
      <c r="N14" s="344">
        <v>22.8048</v>
      </c>
      <c r="O14" s="344">
        <v>22.108499999999999</v>
      </c>
      <c r="P14" s="344">
        <v>16.180399999999999</v>
      </c>
      <c r="Q14" s="344">
        <v>13.551299999999999</v>
      </c>
      <c r="R14" s="344">
        <v>14.9861</v>
      </c>
      <c r="S14" s="344">
        <v>8.6134000000000004</v>
      </c>
      <c r="T14" s="344">
        <v>6.5262000000000002</v>
      </c>
      <c r="U14" s="344">
        <v>6.3498000000000001</v>
      </c>
      <c r="V14" s="344">
        <v>6.2652999999999999</v>
      </c>
      <c r="W14" s="344">
        <v>7.2500999999999998</v>
      </c>
      <c r="X14" s="344">
        <v>7.2603999999999997</v>
      </c>
      <c r="Y14" s="371">
        <v>6.3388999999999998</v>
      </c>
      <c r="Z14" s="344">
        <v>6.8193000000000001</v>
      </c>
      <c r="AA14" s="344">
        <v>21.7332</v>
      </c>
      <c r="AB14" s="344">
        <v>8.3397000000000006</v>
      </c>
      <c r="AC14" s="344">
        <v>6.5168999999999997</v>
      </c>
      <c r="AD14" s="344">
        <v>6.3883000000000001</v>
      </c>
      <c r="AE14" s="344">
        <v>21.7332</v>
      </c>
      <c r="AF14" s="344">
        <v>7.4488000000000003</v>
      </c>
      <c r="AG14" s="565"/>
      <c r="AH14" s="342">
        <v>14</v>
      </c>
      <c r="AI14" s="342">
        <v>13</v>
      </c>
      <c r="AJ14" s="342">
        <v>8</v>
      </c>
      <c r="AK14" s="342">
        <v>16</v>
      </c>
      <c r="AL14" s="342">
        <v>9</v>
      </c>
      <c r="AM14" s="342">
        <v>6</v>
      </c>
      <c r="AN14" s="342">
        <v>11</v>
      </c>
      <c r="AO14" s="569">
        <v>14</v>
      </c>
      <c r="AP14" s="342">
        <v>14</v>
      </c>
      <c r="AQ14" s="342">
        <v>16</v>
      </c>
      <c r="AR14" s="342">
        <v>16</v>
      </c>
      <c r="AS14" s="342">
        <v>16</v>
      </c>
      <c r="AT14" s="342">
        <v>11</v>
      </c>
      <c r="AU14" s="342">
        <v>13</v>
      </c>
      <c r="AV14" s="342">
        <v>7</v>
      </c>
      <c r="AW14" s="342">
        <v>12</v>
      </c>
      <c r="AX14" s="342">
        <v>14</v>
      </c>
      <c r="AY14" s="342">
        <v>13</v>
      </c>
      <c r="AZ14" s="580"/>
      <c r="BA14" s="948">
        <v>12.24</v>
      </c>
      <c r="BB14" s="832">
        <v>80.08</v>
      </c>
      <c r="BC14" s="832">
        <v>3.51</v>
      </c>
      <c r="BD14" s="344" t="s">
        <v>430</v>
      </c>
      <c r="BE14" s="371" t="s">
        <v>430</v>
      </c>
      <c r="BF14" s="949">
        <v>4.17</v>
      </c>
      <c r="BG14" s="370"/>
      <c r="BH14" s="950">
        <v>4.16</v>
      </c>
      <c r="BI14" s="832">
        <v>44.37</v>
      </c>
      <c r="BJ14" s="832">
        <v>1.21</v>
      </c>
      <c r="BK14" s="832">
        <v>38.020000000000003</v>
      </c>
      <c r="BL14" s="344" t="s">
        <v>430</v>
      </c>
      <c r="BM14" s="949">
        <v>2.85</v>
      </c>
      <c r="BN14" s="371" t="s">
        <v>430</v>
      </c>
      <c r="BO14" s="949">
        <v>9.3800000000000008</v>
      </c>
      <c r="BP14" s="371" t="s">
        <v>430</v>
      </c>
      <c r="BQ14" s="371" t="s">
        <v>430</v>
      </c>
      <c r="BR14" s="462"/>
      <c r="BS14" s="369" t="s">
        <v>430</v>
      </c>
      <c r="BT14" s="350" t="s">
        <v>430</v>
      </c>
      <c r="BU14" s="426"/>
      <c r="BV14" s="370" t="s">
        <v>554</v>
      </c>
    </row>
    <row r="15" spans="1:74" s="424" customFormat="1" x14ac:dyDescent="0.25">
      <c r="A15" s="341" t="s">
        <v>7534</v>
      </c>
      <c r="B15" s="370"/>
      <c r="C15" s="709">
        <v>41275</v>
      </c>
      <c r="D15" s="369"/>
      <c r="E15" s="342">
        <v>4638.3</v>
      </c>
      <c r="F15" s="369"/>
      <c r="G15" s="343">
        <v>3466.6907000000001</v>
      </c>
      <c r="H15" s="370"/>
      <c r="I15" s="832">
        <v>1.00274</v>
      </c>
      <c r="J15" s="832">
        <v>7.67</v>
      </c>
      <c r="K15" s="832">
        <v>0.84384000000000003</v>
      </c>
      <c r="L15" s="832">
        <v>0.90410999999999997</v>
      </c>
      <c r="M15" s="358"/>
      <c r="N15" s="344">
        <v>21.0275</v>
      </c>
      <c r="O15" s="344">
        <v>22.4818</v>
      </c>
      <c r="P15" s="344">
        <v>16.651299999999999</v>
      </c>
      <c r="Q15" s="344">
        <v>14.412699999999999</v>
      </c>
      <c r="R15" s="344">
        <v>14.9916</v>
      </c>
      <c r="S15" s="344">
        <v>8.5403000000000002</v>
      </c>
      <c r="T15" s="344">
        <v>6.66</v>
      </c>
      <c r="U15" s="344">
        <v>6.5907999999999998</v>
      </c>
      <c r="V15" s="344">
        <v>6.5488999999999997</v>
      </c>
      <c r="W15" s="344">
        <v>7.5763999999999996</v>
      </c>
      <c r="X15" s="344">
        <v>7.5643000000000002</v>
      </c>
      <c r="Y15" s="371">
        <v>6.6624999999999996</v>
      </c>
      <c r="Z15" s="344">
        <v>7.1207000000000003</v>
      </c>
      <c r="AA15" s="344">
        <v>21.8718</v>
      </c>
      <c r="AB15" s="344">
        <v>8.3224</v>
      </c>
      <c r="AC15" s="344">
        <v>6.6592000000000002</v>
      </c>
      <c r="AD15" s="344">
        <v>6.6181999999999999</v>
      </c>
      <c r="AE15" s="344">
        <v>21.8718</v>
      </c>
      <c r="AF15" s="344">
        <v>7.6695000000000002</v>
      </c>
      <c r="AG15" s="565"/>
      <c r="AH15" s="342">
        <v>18</v>
      </c>
      <c r="AI15" s="342">
        <v>11</v>
      </c>
      <c r="AJ15" s="342">
        <v>5</v>
      </c>
      <c r="AK15" s="342">
        <v>6</v>
      </c>
      <c r="AL15" s="342">
        <v>8</v>
      </c>
      <c r="AM15" s="342">
        <v>8</v>
      </c>
      <c r="AN15" s="342">
        <v>7</v>
      </c>
      <c r="AO15" s="569">
        <v>4</v>
      </c>
      <c r="AP15" s="342">
        <v>5</v>
      </c>
      <c r="AQ15" s="342">
        <v>4</v>
      </c>
      <c r="AR15" s="342">
        <v>7</v>
      </c>
      <c r="AS15" s="342">
        <v>8</v>
      </c>
      <c r="AT15" s="342">
        <v>5</v>
      </c>
      <c r="AU15" s="342">
        <v>12</v>
      </c>
      <c r="AV15" s="342">
        <v>8</v>
      </c>
      <c r="AW15" s="342">
        <v>6</v>
      </c>
      <c r="AX15" s="342">
        <v>5</v>
      </c>
      <c r="AY15" s="342">
        <v>12</v>
      </c>
      <c r="AZ15" s="580"/>
      <c r="BA15" s="948">
        <v>15.21</v>
      </c>
      <c r="BB15" s="832">
        <v>66.260000000000005</v>
      </c>
      <c r="BC15" s="832">
        <v>7.03</v>
      </c>
      <c r="BD15" s="832">
        <v>8.24</v>
      </c>
      <c r="BE15" s="949">
        <v>0.02</v>
      </c>
      <c r="BF15" s="949">
        <v>3.23</v>
      </c>
      <c r="BG15" s="370"/>
      <c r="BH15" s="950">
        <v>3.23</v>
      </c>
      <c r="BI15" s="832">
        <v>39.81</v>
      </c>
      <c r="BJ15" s="344" t="s">
        <v>430</v>
      </c>
      <c r="BK15" s="832">
        <v>41.72</v>
      </c>
      <c r="BL15" s="344" t="s">
        <v>430</v>
      </c>
      <c r="BM15" s="949">
        <v>4.68</v>
      </c>
      <c r="BN15" s="371" t="s">
        <v>430</v>
      </c>
      <c r="BO15" s="949">
        <v>10.53</v>
      </c>
      <c r="BP15" s="371" t="s">
        <v>430</v>
      </c>
      <c r="BQ15" s="949">
        <v>0.02</v>
      </c>
      <c r="BR15" s="462"/>
      <c r="BS15" s="369" t="s">
        <v>430</v>
      </c>
      <c r="BT15" s="350" t="s">
        <v>430</v>
      </c>
      <c r="BU15" s="426"/>
      <c r="BV15" s="370" t="s">
        <v>554</v>
      </c>
    </row>
    <row r="16" spans="1:74" s="424" customFormat="1" x14ac:dyDescent="0.25">
      <c r="A16" s="341" t="s">
        <v>7535</v>
      </c>
      <c r="B16" s="370"/>
      <c r="C16" s="709">
        <v>42073</v>
      </c>
      <c r="D16" s="369"/>
      <c r="E16" s="342">
        <v>4307.79</v>
      </c>
      <c r="F16" s="369"/>
      <c r="G16" s="343">
        <v>21.814299999999999</v>
      </c>
      <c r="H16" s="370"/>
      <c r="I16" s="832">
        <v>1.0900000000000001</v>
      </c>
      <c r="J16" s="832">
        <v>7.59</v>
      </c>
      <c r="K16" s="832">
        <v>0.87</v>
      </c>
      <c r="L16" s="832">
        <v>0.94</v>
      </c>
      <c r="M16" s="358"/>
      <c r="N16" s="344">
        <v>24.7804</v>
      </c>
      <c r="O16" s="344">
        <v>21.902699999999999</v>
      </c>
      <c r="P16" s="344">
        <v>15.463200000000001</v>
      </c>
      <c r="Q16" s="344">
        <v>13.853300000000001</v>
      </c>
      <c r="R16" s="344">
        <v>15.379200000000001</v>
      </c>
      <c r="S16" s="344">
        <v>8.5154999999999994</v>
      </c>
      <c r="T16" s="344">
        <v>6.4214000000000002</v>
      </c>
      <c r="U16" s="344">
        <v>6.2538999999999998</v>
      </c>
      <c r="V16" s="344">
        <v>6.1993</v>
      </c>
      <c r="W16" s="344">
        <v>7.2504</v>
      </c>
      <c r="X16" s="344">
        <v>7.2827000000000002</v>
      </c>
      <c r="Y16" s="371">
        <v>6.4081999999999999</v>
      </c>
      <c r="Z16" s="344">
        <v>6.8722000000000003</v>
      </c>
      <c r="AA16" s="344">
        <v>21.1069</v>
      </c>
      <c r="AB16" s="344">
        <v>8.3210999999999995</v>
      </c>
      <c r="AC16" s="344">
        <v>6.4154999999999998</v>
      </c>
      <c r="AD16" s="344">
        <v>6.2931999999999997</v>
      </c>
      <c r="AE16" s="344">
        <v>21.1069</v>
      </c>
      <c r="AF16" s="344">
        <v>7.1329000000000002</v>
      </c>
      <c r="AG16" s="565"/>
      <c r="AH16" s="342">
        <v>7</v>
      </c>
      <c r="AI16" s="342">
        <v>14</v>
      </c>
      <c r="AJ16" s="342">
        <v>14</v>
      </c>
      <c r="AK16" s="342">
        <v>12</v>
      </c>
      <c r="AL16" s="342">
        <v>4</v>
      </c>
      <c r="AM16" s="342">
        <v>9</v>
      </c>
      <c r="AN16" s="342">
        <v>13</v>
      </c>
      <c r="AO16" s="569">
        <v>16</v>
      </c>
      <c r="AP16" s="342">
        <v>16</v>
      </c>
      <c r="AQ16" s="342">
        <v>15</v>
      </c>
      <c r="AR16" s="342">
        <v>15</v>
      </c>
      <c r="AS16" s="342">
        <v>13</v>
      </c>
      <c r="AT16" s="342">
        <v>9</v>
      </c>
      <c r="AU16" s="342">
        <v>14</v>
      </c>
      <c r="AV16" s="342">
        <v>9</v>
      </c>
      <c r="AW16" s="342">
        <v>15</v>
      </c>
      <c r="AX16" s="342">
        <v>16</v>
      </c>
      <c r="AY16" s="342">
        <v>14</v>
      </c>
      <c r="AZ16" s="580"/>
      <c r="BA16" s="948">
        <v>14.38</v>
      </c>
      <c r="BB16" s="832">
        <v>84.42</v>
      </c>
      <c r="BC16" s="344" t="s">
        <v>430</v>
      </c>
      <c r="BD16" s="344" t="s">
        <v>430</v>
      </c>
      <c r="BE16" s="371" t="s">
        <v>430</v>
      </c>
      <c r="BF16" s="949">
        <v>1.2</v>
      </c>
      <c r="BG16" s="370"/>
      <c r="BH16" s="950">
        <v>1.2</v>
      </c>
      <c r="BI16" s="832">
        <v>34.08</v>
      </c>
      <c r="BJ16" s="832">
        <v>2.0099999999999998</v>
      </c>
      <c r="BK16" s="832">
        <v>48.32</v>
      </c>
      <c r="BL16" s="344" t="s">
        <v>430</v>
      </c>
      <c r="BM16" s="949">
        <v>8.59</v>
      </c>
      <c r="BN16" s="371" t="s">
        <v>430</v>
      </c>
      <c r="BO16" s="949">
        <v>5.79</v>
      </c>
      <c r="BP16" s="371" t="s">
        <v>430</v>
      </c>
      <c r="BQ16" s="371" t="s">
        <v>430</v>
      </c>
      <c r="BR16" s="462"/>
      <c r="BS16" s="369" t="s">
        <v>430</v>
      </c>
      <c r="BT16" s="350" t="s">
        <v>430</v>
      </c>
      <c r="BU16" s="426"/>
      <c r="BV16" s="370" t="s">
        <v>554</v>
      </c>
    </row>
    <row r="17" spans="1:74" s="424" customFormat="1" x14ac:dyDescent="0.25">
      <c r="A17" s="341" t="s">
        <v>7536</v>
      </c>
      <c r="B17" s="370"/>
      <c r="C17" s="709">
        <v>41275</v>
      </c>
      <c r="D17" s="369"/>
      <c r="E17" s="342">
        <v>2463.88</v>
      </c>
      <c r="F17" s="369"/>
      <c r="G17" s="343">
        <v>3844.1257000000001</v>
      </c>
      <c r="H17" s="370"/>
      <c r="I17" s="832">
        <v>0.88</v>
      </c>
      <c r="J17" s="832">
        <v>7.77</v>
      </c>
      <c r="K17" s="832">
        <v>0.69</v>
      </c>
      <c r="L17" s="832">
        <v>0.81</v>
      </c>
      <c r="M17" s="358"/>
      <c r="N17" s="344">
        <v>23.5809</v>
      </c>
      <c r="O17" s="344">
        <v>20.130099999999999</v>
      </c>
      <c r="P17" s="344">
        <v>14.754799999999999</v>
      </c>
      <c r="Q17" s="344">
        <v>13.4876</v>
      </c>
      <c r="R17" s="344">
        <v>14.152699999999999</v>
      </c>
      <c r="S17" s="344">
        <v>8.1549999999999994</v>
      </c>
      <c r="T17" s="344">
        <v>6.3845000000000001</v>
      </c>
      <c r="U17" s="344">
        <v>6.3857999999999997</v>
      </c>
      <c r="V17" s="344">
        <v>6.3250000000000002</v>
      </c>
      <c r="W17" s="344">
        <v>7.3867000000000003</v>
      </c>
      <c r="X17" s="344">
        <v>7.3537999999999997</v>
      </c>
      <c r="Y17" s="371">
        <v>7.5221</v>
      </c>
      <c r="Z17" s="344">
        <v>6.1356999999999999</v>
      </c>
      <c r="AA17" s="344">
        <v>22.676600000000001</v>
      </c>
      <c r="AB17" s="344">
        <v>7.9935999999999998</v>
      </c>
      <c r="AC17" s="344">
        <v>6.3936999999999999</v>
      </c>
      <c r="AD17" s="344">
        <v>6.3960999999999997</v>
      </c>
      <c r="AE17" s="344">
        <v>22.676600000000001</v>
      </c>
      <c r="AF17" s="344">
        <v>6.9504999999999999</v>
      </c>
      <c r="AG17" s="565"/>
      <c r="AH17" s="342">
        <v>11</v>
      </c>
      <c r="AI17" s="342">
        <v>18</v>
      </c>
      <c r="AJ17" s="342">
        <v>17</v>
      </c>
      <c r="AK17" s="342">
        <v>17</v>
      </c>
      <c r="AL17" s="342">
        <v>17</v>
      </c>
      <c r="AM17" s="342">
        <v>14</v>
      </c>
      <c r="AN17" s="342">
        <v>16</v>
      </c>
      <c r="AO17" s="569">
        <v>13</v>
      </c>
      <c r="AP17" s="342">
        <v>12</v>
      </c>
      <c r="AQ17" s="342">
        <v>10</v>
      </c>
      <c r="AR17" s="342">
        <v>12</v>
      </c>
      <c r="AS17" s="342">
        <v>1</v>
      </c>
      <c r="AT17" s="342">
        <v>16</v>
      </c>
      <c r="AU17" s="342">
        <v>8</v>
      </c>
      <c r="AV17" s="342">
        <v>14</v>
      </c>
      <c r="AW17" s="342">
        <v>16</v>
      </c>
      <c r="AX17" s="342">
        <v>13</v>
      </c>
      <c r="AY17" s="342">
        <v>8</v>
      </c>
      <c r="AZ17" s="580"/>
      <c r="BA17" s="948">
        <v>6.16</v>
      </c>
      <c r="BB17" s="832">
        <v>73.569999999999993</v>
      </c>
      <c r="BC17" s="832">
        <v>2.37</v>
      </c>
      <c r="BD17" s="832">
        <v>6.97</v>
      </c>
      <c r="BE17" s="371" t="s">
        <v>430</v>
      </c>
      <c r="BF17" s="949">
        <v>10.93</v>
      </c>
      <c r="BG17" s="370"/>
      <c r="BH17" s="950">
        <v>10.93</v>
      </c>
      <c r="BI17" s="832">
        <v>15.83</v>
      </c>
      <c r="BJ17" s="832">
        <v>2.99</v>
      </c>
      <c r="BK17" s="832">
        <v>64.09</v>
      </c>
      <c r="BL17" s="344" t="s">
        <v>430</v>
      </c>
      <c r="BM17" s="371" t="s">
        <v>430</v>
      </c>
      <c r="BN17" s="371" t="s">
        <v>430</v>
      </c>
      <c r="BO17" s="949">
        <v>6.16</v>
      </c>
      <c r="BP17" s="371" t="s">
        <v>430</v>
      </c>
      <c r="BQ17" s="371" t="s">
        <v>430</v>
      </c>
      <c r="BR17" s="462"/>
      <c r="BS17" s="369" t="s">
        <v>430</v>
      </c>
      <c r="BT17" s="350" t="s">
        <v>430</v>
      </c>
      <c r="BU17" s="426"/>
      <c r="BV17" s="370" t="s">
        <v>554</v>
      </c>
    </row>
    <row r="18" spans="1:74" s="424" customFormat="1" x14ac:dyDescent="0.25">
      <c r="A18" s="341" t="s">
        <v>7537</v>
      </c>
      <c r="B18" s="370"/>
      <c r="C18" s="709">
        <v>41275</v>
      </c>
      <c r="D18" s="369"/>
      <c r="E18" s="342">
        <v>2086.16</v>
      </c>
      <c r="F18" s="369"/>
      <c r="G18" s="343">
        <v>2627.5875000000001</v>
      </c>
      <c r="H18" s="370"/>
      <c r="I18" s="832">
        <v>0.98740000000000006</v>
      </c>
      <c r="J18" s="832">
        <v>7.66</v>
      </c>
      <c r="K18" s="832">
        <v>0.88</v>
      </c>
      <c r="L18" s="832">
        <v>0.94</v>
      </c>
      <c r="M18" s="358"/>
      <c r="N18" s="344">
        <v>24.276900000000001</v>
      </c>
      <c r="O18" s="344">
        <v>22.744599999999998</v>
      </c>
      <c r="P18" s="344">
        <v>15.9587</v>
      </c>
      <c r="Q18" s="344">
        <v>14.469900000000001</v>
      </c>
      <c r="R18" s="344">
        <v>15.7552</v>
      </c>
      <c r="S18" s="344">
        <v>8.9123999999999999</v>
      </c>
      <c r="T18" s="344">
        <v>6.7278000000000002</v>
      </c>
      <c r="U18" s="344">
        <v>6.5762</v>
      </c>
      <c r="V18" s="344">
        <v>6.5560999999999998</v>
      </c>
      <c r="W18" s="344">
        <v>7.5660999999999996</v>
      </c>
      <c r="X18" s="344">
        <v>7.5742000000000003</v>
      </c>
      <c r="Y18" s="371">
        <v>6.5833000000000004</v>
      </c>
      <c r="Z18" s="344">
        <v>6.6113</v>
      </c>
      <c r="AA18" s="344">
        <v>23.465800000000002</v>
      </c>
      <c r="AB18" s="344">
        <v>8.7430000000000003</v>
      </c>
      <c r="AC18" s="344">
        <v>6.7096</v>
      </c>
      <c r="AD18" s="344">
        <v>6.6191000000000004</v>
      </c>
      <c r="AE18" s="344">
        <v>23.465800000000002</v>
      </c>
      <c r="AF18" s="344">
        <v>7.0669000000000004</v>
      </c>
      <c r="AG18" s="565"/>
      <c r="AH18" s="342">
        <v>8</v>
      </c>
      <c r="AI18" s="342">
        <v>10</v>
      </c>
      <c r="AJ18" s="342">
        <v>13</v>
      </c>
      <c r="AK18" s="342">
        <v>5</v>
      </c>
      <c r="AL18" s="342">
        <v>1</v>
      </c>
      <c r="AM18" s="342">
        <v>1</v>
      </c>
      <c r="AN18" s="342">
        <v>5</v>
      </c>
      <c r="AO18" s="569">
        <v>5</v>
      </c>
      <c r="AP18" s="342">
        <v>4</v>
      </c>
      <c r="AQ18" s="342">
        <v>5</v>
      </c>
      <c r="AR18" s="342">
        <v>6</v>
      </c>
      <c r="AS18" s="342">
        <v>9</v>
      </c>
      <c r="AT18" s="342">
        <v>13</v>
      </c>
      <c r="AU18" s="342">
        <v>5</v>
      </c>
      <c r="AV18" s="342">
        <v>1</v>
      </c>
      <c r="AW18" s="342">
        <v>5</v>
      </c>
      <c r="AX18" s="342">
        <v>4</v>
      </c>
      <c r="AY18" s="342">
        <v>5</v>
      </c>
      <c r="AZ18" s="580"/>
      <c r="BA18" s="948">
        <v>9.33</v>
      </c>
      <c r="BB18" s="832">
        <v>72.41</v>
      </c>
      <c r="BC18" s="832">
        <v>6.84</v>
      </c>
      <c r="BD18" s="832">
        <v>5.27</v>
      </c>
      <c r="BE18" s="371" t="s">
        <v>430</v>
      </c>
      <c r="BF18" s="949">
        <v>6.16</v>
      </c>
      <c r="BG18" s="370"/>
      <c r="BH18" s="950">
        <v>6.16</v>
      </c>
      <c r="BI18" s="832">
        <v>31.68</v>
      </c>
      <c r="BJ18" s="832">
        <v>9.23</v>
      </c>
      <c r="BK18" s="832">
        <v>43.6</v>
      </c>
      <c r="BL18" s="344" t="s">
        <v>430</v>
      </c>
      <c r="BM18" s="949">
        <v>4.51</v>
      </c>
      <c r="BN18" s="371" t="s">
        <v>430</v>
      </c>
      <c r="BO18" s="949">
        <v>4.82</v>
      </c>
      <c r="BP18" s="371" t="s">
        <v>430</v>
      </c>
      <c r="BQ18" s="371" t="s">
        <v>430</v>
      </c>
      <c r="BR18" s="462"/>
      <c r="BS18" s="369" t="s">
        <v>430</v>
      </c>
      <c r="BT18" s="350" t="s">
        <v>430</v>
      </c>
      <c r="BU18" s="426"/>
      <c r="BV18" s="370" t="s">
        <v>554</v>
      </c>
    </row>
    <row r="19" spans="1:74" s="424" customFormat="1" x14ac:dyDescent="0.25">
      <c r="A19" s="341" t="s">
        <v>7538</v>
      </c>
      <c r="B19" s="370"/>
      <c r="C19" s="709">
        <v>41275</v>
      </c>
      <c r="D19" s="369"/>
      <c r="E19" s="342">
        <v>2052.0700000000002</v>
      </c>
      <c r="F19" s="369"/>
      <c r="G19" s="343">
        <v>4315.1163999999999</v>
      </c>
      <c r="H19" s="370"/>
      <c r="I19" s="832">
        <v>1.1194500000000001</v>
      </c>
      <c r="J19" s="832">
        <v>7.25</v>
      </c>
      <c r="K19" s="832">
        <v>0.89507000000000003</v>
      </c>
      <c r="L19" s="832">
        <v>0.92959000000000003</v>
      </c>
      <c r="M19" s="358"/>
      <c r="N19" s="344">
        <v>22.888999999999999</v>
      </c>
      <c r="O19" s="344">
        <v>23.295100000000001</v>
      </c>
      <c r="P19" s="344">
        <v>16.087399999999999</v>
      </c>
      <c r="Q19" s="344">
        <v>13.59</v>
      </c>
      <c r="R19" s="344">
        <v>15.191599999999999</v>
      </c>
      <c r="S19" s="344">
        <v>8.8803999999999998</v>
      </c>
      <c r="T19" s="344">
        <v>6.7713999999999999</v>
      </c>
      <c r="U19" s="344">
        <v>6.5602999999999998</v>
      </c>
      <c r="V19" s="344">
        <v>6.4230999999999998</v>
      </c>
      <c r="W19" s="344">
        <v>7.3841999999999999</v>
      </c>
      <c r="X19" s="344">
        <v>7.4044999999999996</v>
      </c>
      <c r="Y19" s="371">
        <v>6.4729000000000001</v>
      </c>
      <c r="Z19" s="344">
        <v>6.3177000000000003</v>
      </c>
      <c r="AA19" s="344">
        <v>21.927800000000001</v>
      </c>
      <c r="AB19" s="344">
        <v>8.6481999999999992</v>
      </c>
      <c r="AC19" s="344">
        <v>6.7685000000000004</v>
      </c>
      <c r="AD19" s="344">
        <v>6.5948000000000002</v>
      </c>
      <c r="AE19" s="344">
        <v>21.927800000000001</v>
      </c>
      <c r="AF19" s="344">
        <v>7.0426000000000002</v>
      </c>
      <c r="AG19" s="565"/>
      <c r="AH19" s="342">
        <v>12</v>
      </c>
      <c r="AI19" s="342">
        <v>8</v>
      </c>
      <c r="AJ19" s="342">
        <v>10</v>
      </c>
      <c r="AK19" s="342">
        <v>14</v>
      </c>
      <c r="AL19" s="342">
        <v>6</v>
      </c>
      <c r="AM19" s="342">
        <v>2</v>
      </c>
      <c r="AN19" s="342">
        <v>2</v>
      </c>
      <c r="AO19" s="569">
        <v>8</v>
      </c>
      <c r="AP19" s="342">
        <v>11</v>
      </c>
      <c r="AQ19" s="342">
        <v>11</v>
      </c>
      <c r="AR19" s="342">
        <v>10</v>
      </c>
      <c r="AS19" s="342">
        <v>11</v>
      </c>
      <c r="AT19" s="342">
        <v>15</v>
      </c>
      <c r="AU19" s="342">
        <v>11</v>
      </c>
      <c r="AV19" s="342">
        <v>2</v>
      </c>
      <c r="AW19" s="342">
        <v>2</v>
      </c>
      <c r="AX19" s="342">
        <v>6</v>
      </c>
      <c r="AY19" s="342">
        <v>11</v>
      </c>
      <c r="AZ19" s="580"/>
      <c r="BA19" s="463">
        <v>14.66</v>
      </c>
      <c r="BB19" s="344">
        <v>69.66</v>
      </c>
      <c r="BC19" s="344">
        <v>5.61</v>
      </c>
      <c r="BD19" s="344">
        <v>7.13</v>
      </c>
      <c r="BE19" s="371" t="s">
        <v>430</v>
      </c>
      <c r="BF19" s="371">
        <v>2.93</v>
      </c>
      <c r="BG19" s="370"/>
      <c r="BH19" s="590">
        <v>2.93</v>
      </c>
      <c r="BI19" s="344">
        <v>34.14</v>
      </c>
      <c r="BJ19" s="344">
        <v>8.43</v>
      </c>
      <c r="BK19" s="344">
        <v>39.840000000000003</v>
      </c>
      <c r="BL19" s="344" t="s">
        <v>430</v>
      </c>
      <c r="BM19" s="371">
        <v>9.82</v>
      </c>
      <c r="BN19" s="371" t="s">
        <v>430</v>
      </c>
      <c r="BO19" s="371">
        <v>4.8499999999999996</v>
      </c>
      <c r="BP19" s="371" t="s">
        <v>430</v>
      </c>
      <c r="BQ19" s="371" t="s">
        <v>430</v>
      </c>
      <c r="BR19" s="462"/>
      <c r="BS19" s="369">
        <v>9.0145166581971008</v>
      </c>
      <c r="BT19" s="350">
        <v>11.6022119376796</v>
      </c>
      <c r="BU19" s="426"/>
      <c r="BV19" s="370" t="s">
        <v>554</v>
      </c>
    </row>
    <row r="20" spans="1:74" s="424" customFormat="1" x14ac:dyDescent="0.25">
      <c r="A20" s="341" t="s">
        <v>7539</v>
      </c>
      <c r="B20" s="370"/>
      <c r="C20" s="709">
        <v>41275</v>
      </c>
      <c r="D20" s="369"/>
      <c r="E20" s="342">
        <v>1663.98</v>
      </c>
      <c r="F20" s="369"/>
      <c r="G20" s="343">
        <v>4200.0290999999997</v>
      </c>
      <c r="H20" s="370"/>
      <c r="I20" s="832">
        <v>0.84109999999999996</v>
      </c>
      <c r="J20" s="832">
        <v>7.59</v>
      </c>
      <c r="K20" s="832">
        <v>0.78081999999999996</v>
      </c>
      <c r="L20" s="832">
        <v>0.81369999999999998</v>
      </c>
      <c r="M20" s="358"/>
      <c r="N20" s="344">
        <v>23.592300000000002</v>
      </c>
      <c r="O20" s="344">
        <v>22.373699999999999</v>
      </c>
      <c r="P20" s="344">
        <v>16.125599999999999</v>
      </c>
      <c r="Q20" s="344">
        <v>14.0982</v>
      </c>
      <c r="R20" s="344">
        <v>14.2357</v>
      </c>
      <c r="S20" s="344">
        <v>8.4123999999999999</v>
      </c>
      <c r="T20" s="344">
        <v>6.3906000000000001</v>
      </c>
      <c r="U20" s="344">
        <v>6.3095999999999997</v>
      </c>
      <c r="V20" s="344">
        <v>6.2648999999999999</v>
      </c>
      <c r="W20" s="344">
        <v>7.2911999999999999</v>
      </c>
      <c r="X20" s="344">
        <v>7.3051000000000004</v>
      </c>
      <c r="Y20" s="371">
        <v>6.3655999999999997</v>
      </c>
      <c r="Z20" s="344">
        <v>6.9081999999999999</v>
      </c>
      <c r="AA20" s="344">
        <v>22.387899999999998</v>
      </c>
      <c r="AB20" s="344">
        <v>8.2253000000000007</v>
      </c>
      <c r="AC20" s="344">
        <v>6.4165999999999999</v>
      </c>
      <c r="AD20" s="344">
        <v>6.3333000000000004</v>
      </c>
      <c r="AE20" s="344">
        <v>22.387899999999998</v>
      </c>
      <c r="AF20" s="344">
        <v>7.4604999999999997</v>
      </c>
      <c r="AG20" s="565"/>
      <c r="AH20" s="342">
        <v>10</v>
      </c>
      <c r="AI20" s="342">
        <v>12</v>
      </c>
      <c r="AJ20" s="342">
        <v>9</v>
      </c>
      <c r="AK20" s="342">
        <v>8</v>
      </c>
      <c r="AL20" s="342">
        <v>16</v>
      </c>
      <c r="AM20" s="342">
        <v>10</v>
      </c>
      <c r="AN20" s="342">
        <v>15</v>
      </c>
      <c r="AO20" s="569">
        <v>15</v>
      </c>
      <c r="AP20" s="342">
        <v>15</v>
      </c>
      <c r="AQ20" s="342">
        <v>14</v>
      </c>
      <c r="AR20" s="342">
        <v>14</v>
      </c>
      <c r="AS20" s="342">
        <v>15</v>
      </c>
      <c r="AT20" s="342">
        <v>8</v>
      </c>
      <c r="AU20" s="342">
        <v>10</v>
      </c>
      <c r="AV20" s="342">
        <v>10</v>
      </c>
      <c r="AW20" s="342">
        <v>14</v>
      </c>
      <c r="AX20" s="342">
        <v>15</v>
      </c>
      <c r="AY20" s="342">
        <v>10</v>
      </c>
      <c r="AZ20" s="580"/>
      <c r="BA20" s="948">
        <v>9.77</v>
      </c>
      <c r="BB20" s="832">
        <v>69.77</v>
      </c>
      <c r="BC20" s="832">
        <v>7.07</v>
      </c>
      <c r="BD20" s="832">
        <v>5.23</v>
      </c>
      <c r="BE20" s="371" t="s">
        <v>430</v>
      </c>
      <c r="BF20" s="949">
        <v>8.16</v>
      </c>
      <c r="BG20" s="370"/>
      <c r="BH20" s="950">
        <v>8.16</v>
      </c>
      <c r="BI20" s="832">
        <v>38.29</v>
      </c>
      <c r="BJ20" s="832">
        <v>3.84</v>
      </c>
      <c r="BK20" s="832">
        <v>39.93</v>
      </c>
      <c r="BL20" s="344" t="s">
        <v>430</v>
      </c>
      <c r="BM20" s="949">
        <v>1.51</v>
      </c>
      <c r="BN20" s="371" t="s">
        <v>430</v>
      </c>
      <c r="BO20" s="949">
        <v>8.26</v>
      </c>
      <c r="BP20" s="371" t="s">
        <v>430</v>
      </c>
      <c r="BQ20" s="371" t="s">
        <v>430</v>
      </c>
      <c r="BR20" s="462"/>
      <c r="BS20" s="369" t="s">
        <v>430</v>
      </c>
      <c r="BT20" s="350" t="s">
        <v>430</v>
      </c>
      <c r="BU20" s="426"/>
      <c r="BV20" s="370" t="s">
        <v>554</v>
      </c>
    </row>
    <row r="21" spans="1:74" s="424" customFormat="1" x14ac:dyDescent="0.25">
      <c r="A21" s="341" t="s">
        <v>7540</v>
      </c>
      <c r="B21" s="370"/>
      <c r="C21" s="709">
        <v>41275</v>
      </c>
      <c r="D21" s="369"/>
      <c r="E21" s="342">
        <v>1714.36</v>
      </c>
      <c r="F21" s="369"/>
      <c r="G21" s="343">
        <v>45.785200000000003</v>
      </c>
      <c r="H21" s="370"/>
      <c r="I21" s="832">
        <v>0.88676999999999995</v>
      </c>
      <c r="J21" s="832">
        <v>7.6</v>
      </c>
      <c r="K21" s="832">
        <v>0.83194999999999997</v>
      </c>
      <c r="L21" s="832">
        <v>0.86699000000000004</v>
      </c>
      <c r="M21" s="358"/>
      <c r="N21" s="344">
        <v>22.175599999999999</v>
      </c>
      <c r="O21" s="344">
        <v>20.522600000000001</v>
      </c>
      <c r="P21" s="344">
        <v>15.271100000000001</v>
      </c>
      <c r="Q21" s="344">
        <v>13.8592</v>
      </c>
      <c r="R21" s="344">
        <v>14.6869</v>
      </c>
      <c r="S21" s="344">
        <v>8.6184999999999992</v>
      </c>
      <c r="T21" s="344">
        <v>6.7550999999999997</v>
      </c>
      <c r="U21" s="344">
        <v>6.5267999999999997</v>
      </c>
      <c r="V21" s="344">
        <v>6.4958</v>
      </c>
      <c r="W21" s="344">
        <v>7.4603999999999999</v>
      </c>
      <c r="X21" s="344">
        <v>7.4295</v>
      </c>
      <c r="Y21" s="371">
        <v>6.4694000000000003</v>
      </c>
      <c r="Z21" s="344">
        <v>6.59</v>
      </c>
      <c r="AA21" s="344">
        <v>21.0304</v>
      </c>
      <c r="AB21" s="344">
        <v>8.5511999999999997</v>
      </c>
      <c r="AC21" s="344">
        <v>6.7339000000000002</v>
      </c>
      <c r="AD21" s="344">
        <v>6.5480999999999998</v>
      </c>
      <c r="AE21" s="344">
        <v>21.0304</v>
      </c>
      <c r="AF21" s="344">
        <v>7.2072000000000003</v>
      </c>
      <c r="AG21" s="565"/>
      <c r="AH21" s="342">
        <v>17</v>
      </c>
      <c r="AI21" s="342">
        <v>17</v>
      </c>
      <c r="AJ21" s="342">
        <v>16</v>
      </c>
      <c r="AK21" s="342">
        <v>11</v>
      </c>
      <c r="AL21" s="342">
        <v>13</v>
      </c>
      <c r="AM21" s="342">
        <v>5</v>
      </c>
      <c r="AN21" s="342">
        <v>4</v>
      </c>
      <c r="AO21" s="569">
        <v>10</v>
      </c>
      <c r="AP21" s="342">
        <v>7</v>
      </c>
      <c r="AQ21" s="342">
        <v>9</v>
      </c>
      <c r="AR21" s="342">
        <v>9</v>
      </c>
      <c r="AS21" s="342">
        <v>12</v>
      </c>
      <c r="AT21" s="342">
        <v>14</v>
      </c>
      <c r="AU21" s="342">
        <v>16</v>
      </c>
      <c r="AV21" s="342">
        <v>4</v>
      </c>
      <c r="AW21" s="342">
        <v>4</v>
      </c>
      <c r="AX21" s="342">
        <v>10</v>
      </c>
      <c r="AY21" s="342">
        <v>16</v>
      </c>
      <c r="AZ21" s="580"/>
      <c r="BA21" s="948">
        <v>10.039999999999999</v>
      </c>
      <c r="BB21" s="832">
        <v>79.260000000000005</v>
      </c>
      <c r="BC21" s="832">
        <v>0.32</v>
      </c>
      <c r="BD21" s="832">
        <v>6.4</v>
      </c>
      <c r="BE21" s="371" t="s">
        <v>430</v>
      </c>
      <c r="BF21" s="949">
        <v>3.97</v>
      </c>
      <c r="BG21" s="370"/>
      <c r="BH21" s="950">
        <v>3.97</v>
      </c>
      <c r="BI21" s="832">
        <v>41.68</v>
      </c>
      <c r="BJ21" s="832">
        <v>10.6</v>
      </c>
      <c r="BK21" s="832">
        <v>33.71</v>
      </c>
      <c r="BL21" s="344" t="s">
        <v>430</v>
      </c>
      <c r="BM21" s="949">
        <v>0.72</v>
      </c>
      <c r="BN21" s="371" t="s">
        <v>430</v>
      </c>
      <c r="BO21" s="949">
        <v>9.32</v>
      </c>
      <c r="BP21" s="371" t="s">
        <v>430</v>
      </c>
      <c r="BQ21" s="371" t="s">
        <v>430</v>
      </c>
      <c r="BR21" s="462"/>
      <c r="BS21" s="369" t="s">
        <v>430</v>
      </c>
      <c r="BT21" s="350" t="s">
        <v>430</v>
      </c>
      <c r="BU21" s="426"/>
      <c r="BV21" s="370" t="s">
        <v>554</v>
      </c>
    </row>
    <row r="22" spans="1:74" s="424" customFormat="1" x14ac:dyDescent="0.25">
      <c r="A22" s="341" t="s">
        <v>7541</v>
      </c>
      <c r="B22" s="370"/>
      <c r="C22" s="709">
        <v>41276</v>
      </c>
      <c r="D22" s="369"/>
      <c r="E22" s="342">
        <v>1131.21</v>
      </c>
      <c r="F22" s="369"/>
      <c r="G22" s="343">
        <v>46.1935</v>
      </c>
      <c r="H22" s="370"/>
      <c r="I22" s="832">
        <v>1.17</v>
      </c>
      <c r="J22" s="832">
        <v>7.54</v>
      </c>
      <c r="K22" s="832">
        <v>0.8</v>
      </c>
      <c r="L22" s="832">
        <v>0.85</v>
      </c>
      <c r="M22" s="358"/>
      <c r="N22" s="344">
        <v>22.770600000000002</v>
      </c>
      <c r="O22" s="344">
        <v>23.0899</v>
      </c>
      <c r="P22" s="344">
        <v>15.442299999999999</v>
      </c>
      <c r="Q22" s="344">
        <v>13.582000000000001</v>
      </c>
      <c r="R22" s="344">
        <v>14.364000000000001</v>
      </c>
      <c r="S22" s="344">
        <v>8.5434000000000001</v>
      </c>
      <c r="T22" s="344">
        <v>6.5258000000000003</v>
      </c>
      <c r="U22" s="344">
        <v>6.3883999999999999</v>
      </c>
      <c r="V22" s="344">
        <v>6.2972999999999999</v>
      </c>
      <c r="W22" s="344">
        <v>7.3083999999999998</v>
      </c>
      <c r="X22" s="344">
        <v>7.3367000000000004</v>
      </c>
      <c r="Y22" s="371">
        <v>6.3667999999999996</v>
      </c>
      <c r="Z22" s="344">
        <v>6.6820000000000004</v>
      </c>
      <c r="AA22" s="344">
        <v>21.081900000000001</v>
      </c>
      <c r="AB22" s="344">
        <v>8.3437000000000001</v>
      </c>
      <c r="AC22" s="344">
        <v>6.5254000000000003</v>
      </c>
      <c r="AD22" s="344">
        <v>6.4013999999999998</v>
      </c>
      <c r="AE22" s="344">
        <v>21.081900000000001</v>
      </c>
      <c r="AF22" s="344">
        <v>7.2553999999999998</v>
      </c>
      <c r="AG22" s="565"/>
      <c r="AH22" s="342">
        <v>15</v>
      </c>
      <c r="AI22" s="342">
        <v>9</v>
      </c>
      <c r="AJ22" s="342">
        <v>15</v>
      </c>
      <c r="AK22" s="342">
        <v>15</v>
      </c>
      <c r="AL22" s="342">
        <v>15</v>
      </c>
      <c r="AM22" s="342">
        <v>7</v>
      </c>
      <c r="AN22" s="342">
        <v>12</v>
      </c>
      <c r="AO22" s="569">
        <v>12</v>
      </c>
      <c r="AP22" s="342">
        <v>13</v>
      </c>
      <c r="AQ22" s="342">
        <v>12</v>
      </c>
      <c r="AR22" s="342">
        <v>13</v>
      </c>
      <c r="AS22" s="342">
        <v>14</v>
      </c>
      <c r="AT22" s="342">
        <v>12</v>
      </c>
      <c r="AU22" s="342">
        <v>15</v>
      </c>
      <c r="AV22" s="342">
        <v>6</v>
      </c>
      <c r="AW22" s="342">
        <v>11</v>
      </c>
      <c r="AX22" s="342">
        <v>12</v>
      </c>
      <c r="AY22" s="342">
        <v>15</v>
      </c>
      <c r="AZ22" s="580"/>
      <c r="BA22" s="948">
        <v>9.68</v>
      </c>
      <c r="BB22" s="832">
        <v>86.88</v>
      </c>
      <c r="BC22" s="344" t="s">
        <v>430</v>
      </c>
      <c r="BD22" s="344" t="s">
        <v>430</v>
      </c>
      <c r="BE22" s="371" t="s">
        <v>430</v>
      </c>
      <c r="BF22" s="949">
        <v>3.44</v>
      </c>
      <c r="BG22" s="370"/>
      <c r="BH22" s="950">
        <v>3.44</v>
      </c>
      <c r="BI22" s="832">
        <v>35.03</v>
      </c>
      <c r="BJ22" s="832">
        <v>2.15</v>
      </c>
      <c r="BK22" s="832">
        <v>49.69</v>
      </c>
      <c r="BL22" s="344" t="s">
        <v>430</v>
      </c>
      <c r="BM22" s="949">
        <v>7.42</v>
      </c>
      <c r="BN22" s="371" t="s">
        <v>430</v>
      </c>
      <c r="BO22" s="949">
        <v>2.2599999999999998</v>
      </c>
      <c r="BP22" s="371" t="s">
        <v>430</v>
      </c>
      <c r="BQ22" s="371" t="s">
        <v>430</v>
      </c>
      <c r="BR22" s="462"/>
      <c r="BS22" s="369" t="s">
        <v>430</v>
      </c>
      <c r="BT22" s="350" t="s">
        <v>430</v>
      </c>
      <c r="BU22" s="426"/>
      <c r="BV22" s="370" t="s">
        <v>554</v>
      </c>
    </row>
    <row r="23" spans="1:74" s="424" customFormat="1" x14ac:dyDescent="0.25">
      <c r="A23" s="341" t="s">
        <v>7542</v>
      </c>
      <c r="B23" s="370"/>
      <c r="C23" s="709">
        <v>41275</v>
      </c>
      <c r="D23" s="369"/>
      <c r="E23" s="342">
        <v>942.625</v>
      </c>
      <c r="F23" s="369"/>
      <c r="G23" s="343">
        <v>32.332700000000003</v>
      </c>
      <c r="H23" s="370"/>
      <c r="I23" s="832">
        <v>1.24603</v>
      </c>
      <c r="J23" s="832">
        <v>7.9</v>
      </c>
      <c r="K23" s="832">
        <v>0.85233000000000003</v>
      </c>
      <c r="L23" s="832">
        <v>0.90903999999999996</v>
      </c>
      <c r="M23" s="358"/>
      <c r="N23" s="344">
        <v>22.704799999999999</v>
      </c>
      <c r="O23" s="344">
        <v>20.580500000000001</v>
      </c>
      <c r="P23" s="344">
        <v>14.7332</v>
      </c>
      <c r="Q23" s="344">
        <v>13.8048</v>
      </c>
      <c r="R23" s="344">
        <v>14.531000000000001</v>
      </c>
      <c r="S23" s="344">
        <v>8.7294999999999998</v>
      </c>
      <c r="T23" s="344">
        <v>6.7599</v>
      </c>
      <c r="U23" s="344">
        <v>6.5655000000000001</v>
      </c>
      <c r="V23" s="344">
        <v>6.4958999999999998</v>
      </c>
      <c r="W23" s="344">
        <v>8.1888000000000005</v>
      </c>
      <c r="X23" s="344">
        <v>8.0457999999999998</v>
      </c>
      <c r="Y23" s="371">
        <v>6.9198000000000004</v>
      </c>
      <c r="Z23" s="344">
        <v>7.0869</v>
      </c>
      <c r="AA23" s="344">
        <v>18.023499999999999</v>
      </c>
      <c r="AB23" s="344">
        <v>8.5594999999999999</v>
      </c>
      <c r="AC23" s="344">
        <v>6.7533000000000003</v>
      </c>
      <c r="AD23" s="344">
        <v>6.5918000000000001</v>
      </c>
      <c r="AE23" s="344">
        <v>18.023499999999999</v>
      </c>
      <c r="AF23" s="344">
        <v>7.6359000000000004</v>
      </c>
      <c r="AG23" s="565"/>
      <c r="AH23" s="342">
        <v>16</v>
      </c>
      <c r="AI23" s="342">
        <v>16</v>
      </c>
      <c r="AJ23" s="342">
        <v>18</v>
      </c>
      <c r="AK23" s="342">
        <v>13</v>
      </c>
      <c r="AL23" s="342">
        <v>14</v>
      </c>
      <c r="AM23" s="342">
        <v>3</v>
      </c>
      <c r="AN23" s="342">
        <v>3</v>
      </c>
      <c r="AO23" s="569">
        <v>7</v>
      </c>
      <c r="AP23" s="342">
        <v>6</v>
      </c>
      <c r="AQ23" s="342">
        <v>1</v>
      </c>
      <c r="AR23" s="342">
        <v>1</v>
      </c>
      <c r="AS23" s="342">
        <v>2</v>
      </c>
      <c r="AT23" s="342">
        <v>6</v>
      </c>
      <c r="AU23" s="342">
        <v>18</v>
      </c>
      <c r="AV23" s="342">
        <v>3</v>
      </c>
      <c r="AW23" s="342">
        <v>3</v>
      </c>
      <c r="AX23" s="342">
        <v>7</v>
      </c>
      <c r="AY23" s="342">
        <v>18</v>
      </c>
      <c r="AZ23" s="580"/>
      <c r="BA23" s="948">
        <v>11.28</v>
      </c>
      <c r="BB23" s="832">
        <v>74.09</v>
      </c>
      <c r="BC23" s="832">
        <v>2.5299999999999998</v>
      </c>
      <c r="BD23" s="832">
        <v>10.14</v>
      </c>
      <c r="BE23" s="371" t="s">
        <v>430</v>
      </c>
      <c r="BF23" s="949">
        <v>1.96</v>
      </c>
      <c r="BG23" s="370"/>
      <c r="BH23" s="950">
        <v>1.96</v>
      </c>
      <c r="BI23" s="832">
        <v>21.73</v>
      </c>
      <c r="BJ23" s="832">
        <v>4.87</v>
      </c>
      <c r="BK23" s="832">
        <v>60.16</v>
      </c>
      <c r="BL23" s="344" t="s">
        <v>430</v>
      </c>
      <c r="BM23" s="949">
        <v>9.8000000000000007</v>
      </c>
      <c r="BN23" s="371" t="s">
        <v>430</v>
      </c>
      <c r="BO23" s="949">
        <v>1.48</v>
      </c>
      <c r="BP23" s="371" t="s">
        <v>430</v>
      </c>
      <c r="BQ23" s="371" t="s">
        <v>430</v>
      </c>
      <c r="BR23" s="462"/>
      <c r="BS23" s="369" t="s">
        <v>430</v>
      </c>
      <c r="BT23" s="350" t="s">
        <v>430</v>
      </c>
      <c r="BU23" s="426"/>
      <c r="BV23" s="370" t="s">
        <v>554</v>
      </c>
    </row>
    <row r="24" spans="1:74" s="424" customFormat="1" x14ac:dyDescent="0.25">
      <c r="A24" s="341" t="s">
        <v>7543</v>
      </c>
      <c r="B24" s="370"/>
      <c r="C24" s="709">
        <v>45854</v>
      </c>
      <c r="D24" s="369"/>
      <c r="E24" s="342">
        <v>374.37599999999998</v>
      </c>
      <c r="F24" s="369"/>
      <c r="G24" s="343">
        <v>10.587400000000001</v>
      </c>
      <c r="H24" s="370"/>
      <c r="I24" s="832">
        <v>0.97</v>
      </c>
      <c r="J24" s="832">
        <v>7.55</v>
      </c>
      <c r="K24" s="832">
        <v>0.86</v>
      </c>
      <c r="L24" s="832">
        <v>0.92</v>
      </c>
      <c r="M24" s="358"/>
      <c r="N24" s="344">
        <v>25.529299999999999</v>
      </c>
      <c r="O24" s="344">
        <v>24.757300000000001</v>
      </c>
      <c r="P24" s="344">
        <v>16.055499999999999</v>
      </c>
      <c r="Q24" s="344">
        <v>14.9588</v>
      </c>
      <c r="R24" s="344">
        <v>14.724500000000001</v>
      </c>
      <c r="S24" s="344">
        <v>8.2390000000000008</v>
      </c>
      <c r="T24" s="344">
        <v>6.0544000000000002</v>
      </c>
      <c r="U24" s="344">
        <v>6.0658000000000003</v>
      </c>
      <c r="V24" s="344" t="s">
        <v>430</v>
      </c>
      <c r="W24" s="344" t="s">
        <v>430</v>
      </c>
      <c r="X24" s="344" t="s">
        <v>430</v>
      </c>
      <c r="Y24" s="371" t="s">
        <v>430</v>
      </c>
      <c r="Z24" s="344" t="s">
        <v>430</v>
      </c>
      <c r="AA24" s="344">
        <v>20.8812</v>
      </c>
      <c r="AB24" s="344">
        <v>8.0541</v>
      </c>
      <c r="AC24" s="344">
        <v>6.0561999999999996</v>
      </c>
      <c r="AD24" s="344">
        <v>6.0944000000000003</v>
      </c>
      <c r="AE24" s="344">
        <v>20.8812</v>
      </c>
      <c r="AF24" s="344">
        <v>6.1082999999999998</v>
      </c>
      <c r="AG24" s="565"/>
      <c r="AH24" s="342">
        <v>6</v>
      </c>
      <c r="AI24" s="342">
        <v>4</v>
      </c>
      <c r="AJ24" s="342">
        <v>11</v>
      </c>
      <c r="AK24" s="342">
        <v>1</v>
      </c>
      <c r="AL24" s="342">
        <v>12</v>
      </c>
      <c r="AM24" s="342">
        <v>13</v>
      </c>
      <c r="AN24" s="342">
        <v>18</v>
      </c>
      <c r="AO24" s="569">
        <v>18</v>
      </c>
      <c r="AP24" s="342" t="s">
        <v>430</v>
      </c>
      <c r="AQ24" s="342" t="s">
        <v>430</v>
      </c>
      <c r="AR24" s="342" t="s">
        <v>430</v>
      </c>
      <c r="AS24" s="342" t="s">
        <v>430</v>
      </c>
      <c r="AT24" s="342" t="s">
        <v>430</v>
      </c>
      <c r="AU24" s="342">
        <v>17</v>
      </c>
      <c r="AV24" s="342">
        <v>13</v>
      </c>
      <c r="AW24" s="342">
        <v>18</v>
      </c>
      <c r="AX24" s="342">
        <v>18</v>
      </c>
      <c r="AY24" s="342">
        <v>17</v>
      </c>
      <c r="AZ24" s="580"/>
      <c r="BA24" s="948">
        <v>10.06</v>
      </c>
      <c r="BB24" s="832">
        <v>75.13</v>
      </c>
      <c r="BC24" s="832">
        <v>9.16</v>
      </c>
      <c r="BD24" s="344" t="s">
        <v>430</v>
      </c>
      <c r="BE24" s="371" t="s">
        <v>430</v>
      </c>
      <c r="BF24" s="949">
        <v>5.66</v>
      </c>
      <c r="BG24" s="370"/>
      <c r="BH24" s="950">
        <v>5.66</v>
      </c>
      <c r="BI24" s="832">
        <v>36.25</v>
      </c>
      <c r="BJ24" s="344" t="s">
        <v>430</v>
      </c>
      <c r="BK24" s="832">
        <v>48.03</v>
      </c>
      <c r="BL24" s="344" t="s">
        <v>430</v>
      </c>
      <c r="BM24" s="949">
        <v>0.92</v>
      </c>
      <c r="BN24" s="371" t="s">
        <v>430</v>
      </c>
      <c r="BO24" s="949">
        <v>9.14</v>
      </c>
      <c r="BP24" s="371" t="s">
        <v>430</v>
      </c>
      <c r="BQ24" s="371" t="s">
        <v>430</v>
      </c>
      <c r="BR24" s="462"/>
      <c r="BS24" s="369" t="s">
        <v>430</v>
      </c>
      <c r="BT24" s="350" t="s">
        <v>430</v>
      </c>
      <c r="BU24" s="426"/>
      <c r="BV24" s="370" t="s">
        <v>554</v>
      </c>
    </row>
    <row r="25" spans="1:74" s="424" customFormat="1" x14ac:dyDescent="0.25">
      <c r="A25" s="341" t="s">
        <v>7544</v>
      </c>
      <c r="B25" s="370"/>
      <c r="C25" s="709">
        <v>45722</v>
      </c>
      <c r="D25" s="369"/>
      <c r="E25" s="342">
        <v>418.7</v>
      </c>
      <c r="F25" s="369"/>
      <c r="G25" s="343">
        <v>11.035299999999999</v>
      </c>
      <c r="H25" s="370"/>
      <c r="I25" s="832">
        <v>1.1599999999999999</v>
      </c>
      <c r="J25" s="832">
        <v>7.81</v>
      </c>
      <c r="K25" s="832">
        <v>0.52</v>
      </c>
      <c r="L25" s="832">
        <v>0.57999999999999996</v>
      </c>
      <c r="M25" s="358"/>
      <c r="N25" s="344">
        <v>27.142199999999999</v>
      </c>
      <c r="O25" s="344">
        <v>21.205300000000001</v>
      </c>
      <c r="P25" s="344">
        <v>15.9724</v>
      </c>
      <c r="Q25" s="344">
        <v>13.3932</v>
      </c>
      <c r="R25" s="344">
        <v>13.150399999999999</v>
      </c>
      <c r="S25" s="344">
        <v>7.6374000000000004</v>
      </c>
      <c r="T25" s="344">
        <v>6.8512000000000004</v>
      </c>
      <c r="U25" s="344">
        <v>6.7393000000000001</v>
      </c>
      <c r="V25" s="344">
        <v>6.7182000000000004</v>
      </c>
      <c r="W25" s="344" t="s">
        <v>430</v>
      </c>
      <c r="X25" s="344" t="s">
        <v>430</v>
      </c>
      <c r="Y25" s="371" t="s">
        <v>430</v>
      </c>
      <c r="Z25" s="344" t="s">
        <v>430</v>
      </c>
      <c r="AA25" s="344">
        <v>22.519200000000001</v>
      </c>
      <c r="AB25" s="344">
        <v>7.5216000000000003</v>
      </c>
      <c r="AC25" s="344">
        <v>6.8769</v>
      </c>
      <c r="AD25" s="344">
        <v>6.7611999999999997</v>
      </c>
      <c r="AE25" s="344">
        <v>22.519200000000001</v>
      </c>
      <c r="AF25" s="344">
        <v>7.7287999999999997</v>
      </c>
      <c r="AG25" s="565"/>
      <c r="AH25" s="342">
        <v>2</v>
      </c>
      <c r="AI25" s="342">
        <v>15</v>
      </c>
      <c r="AJ25" s="342">
        <v>12</v>
      </c>
      <c r="AK25" s="342">
        <v>18</v>
      </c>
      <c r="AL25" s="342">
        <v>18</v>
      </c>
      <c r="AM25" s="342">
        <v>18</v>
      </c>
      <c r="AN25" s="342">
        <v>1</v>
      </c>
      <c r="AO25" s="569">
        <v>1</v>
      </c>
      <c r="AP25" s="342">
        <v>1</v>
      </c>
      <c r="AQ25" s="342" t="s">
        <v>430</v>
      </c>
      <c r="AR25" s="342" t="s">
        <v>430</v>
      </c>
      <c r="AS25" s="342" t="s">
        <v>430</v>
      </c>
      <c r="AT25" s="342" t="s">
        <v>430</v>
      </c>
      <c r="AU25" s="342">
        <v>9</v>
      </c>
      <c r="AV25" s="342">
        <v>18</v>
      </c>
      <c r="AW25" s="342">
        <v>1</v>
      </c>
      <c r="AX25" s="342">
        <v>1</v>
      </c>
      <c r="AY25" s="342">
        <v>9</v>
      </c>
      <c r="AZ25" s="580"/>
      <c r="BA25" s="948">
        <v>6.8</v>
      </c>
      <c r="BB25" s="832">
        <v>74.819999999999993</v>
      </c>
      <c r="BC25" s="832">
        <v>2.36</v>
      </c>
      <c r="BD25" s="832">
        <v>10.9</v>
      </c>
      <c r="BE25" s="949">
        <v>38.61</v>
      </c>
      <c r="BF25" s="949">
        <v>5.12</v>
      </c>
      <c r="BG25" s="370"/>
      <c r="BH25" s="950">
        <v>5.12</v>
      </c>
      <c r="BI25" s="832">
        <v>23.28</v>
      </c>
      <c r="BJ25" s="832">
        <v>3.44</v>
      </c>
      <c r="BK25" s="832">
        <v>61.37</v>
      </c>
      <c r="BL25" s="344" t="s">
        <v>430</v>
      </c>
      <c r="BM25" s="949">
        <v>0.97</v>
      </c>
      <c r="BN25" s="371" t="s">
        <v>430</v>
      </c>
      <c r="BO25" s="949">
        <v>5.83</v>
      </c>
      <c r="BP25" s="371" t="s">
        <v>430</v>
      </c>
      <c r="BQ25" s="949">
        <v>38.61</v>
      </c>
      <c r="BR25" s="462"/>
      <c r="BS25" s="369" t="s">
        <v>430</v>
      </c>
      <c r="BT25" s="350" t="s">
        <v>430</v>
      </c>
      <c r="BU25" s="426"/>
      <c r="BV25" s="370" t="s">
        <v>554</v>
      </c>
    </row>
    <row r="26" spans="1:74" x14ac:dyDescent="0.25">
      <c r="A26" s="314" t="s">
        <v>93</v>
      </c>
      <c r="B26" s="66"/>
      <c r="C26" s="710"/>
      <c r="D26" s="43"/>
      <c r="E26" s="51"/>
      <c r="F26" s="43"/>
      <c r="G26" s="55"/>
      <c r="H26" s="66"/>
      <c r="I26" s="59"/>
      <c r="J26" s="59"/>
      <c r="K26" s="59"/>
      <c r="L26" s="59"/>
      <c r="M26" s="254"/>
      <c r="N26" s="59">
        <v>24.2713</v>
      </c>
      <c r="O26" s="59">
        <v>22.961400000000001</v>
      </c>
      <c r="P26" s="59">
        <v>16.3156</v>
      </c>
      <c r="Q26" s="59">
        <v>14.069100000000001</v>
      </c>
      <c r="R26" s="59">
        <v>14.8482</v>
      </c>
      <c r="S26" s="59">
        <v>8.4109999999999996</v>
      </c>
      <c r="T26" s="59">
        <v>6.5589000000000004</v>
      </c>
      <c r="U26" s="59">
        <v>6.4648000000000003</v>
      </c>
      <c r="V26" s="59">
        <v>6.4314999999999998</v>
      </c>
      <c r="W26" s="59">
        <v>7.4859</v>
      </c>
      <c r="X26" s="59">
        <v>7.4996999999999998</v>
      </c>
      <c r="Y26" s="272">
        <v>6.6466000000000003</v>
      </c>
      <c r="Z26" s="59">
        <v>6.8978000000000002</v>
      </c>
      <c r="AA26" s="59">
        <v>22.489699999999999</v>
      </c>
      <c r="AB26" s="59">
        <v>8.2280999999999995</v>
      </c>
      <c r="AC26" s="59">
        <v>6.5609000000000002</v>
      </c>
      <c r="AD26" s="59">
        <v>6.4919000000000002</v>
      </c>
      <c r="AE26" s="59">
        <v>22.489699999999999</v>
      </c>
      <c r="AF26" s="59">
        <v>7.3888999999999996</v>
      </c>
      <c r="AG26" s="549"/>
      <c r="AH26" s="51">
        <v>18</v>
      </c>
      <c r="AI26" s="51">
        <v>18</v>
      </c>
      <c r="AJ26" s="51">
        <v>18</v>
      </c>
      <c r="AK26" s="51">
        <v>18</v>
      </c>
      <c r="AL26" s="51">
        <v>18</v>
      </c>
      <c r="AM26" s="51">
        <v>18</v>
      </c>
      <c r="AN26" s="51">
        <v>18</v>
      </c>
      <c r="AO26" s="626">
        <v>18</v>
      </c>
      <c r="AP26" s="51">
        <v>17</v>
      </c>
      <c r="AQ26" s="51">
        <v>16</v>
      </c>
      <c r="AR26" s="51">
        <v>16</v>
      </c>
      <c r="AS26" s="51">
        <v>16</v>
      </c>
      <c r="AT26" s="51">
        <v>16</v>
      </c>
      <c r="AU26" s="51">
        <v>18</v>
      </c>
      <c r="AV26" s="51">
        <v>18</v>
      </c>
      <c r="AW26" s="51">
        <v>18</v>
      </c>
      <c r="AX26" s="51">
        <v>18</v>
      </c>
      <c r="AY26" s="51">
        <v>18</v>
      </c>
      <c r="AZ26" s="575"/>
      <c r="BA26" s="573"/>
      <c r="BB26" s="59"/>
      <c r="BC26" s="59"/>
      <c r="BD26" s="59"/>
      <c r="BE26" s="272"/>
      <c r="BF26" s="272"/>
      <c r="BG26" s="66"/>
      <c r="BH26" s="582"/>
      <c r="BI26" s="59"/>
      <c r="BJ26" s="59"/>
      <c r="BK26" s="59"/>
      <c r="BL26" s="59"/>
      <c r="BM26" s="272"/>
      <c r="BN26" s="583"/>
      <c r="BO26" s="583"/>
      <c r="BP26" s="583"/>
      <c r="BQ26" s="583"/>
      <c r="BR26" s="146"/>
      <c r="BS26" s="43"/>
      <c r="BT26" s="88"/>
      <c r="BU26" s="34"/>
      <c r="BV26" s="66"/>
    </row>
    <row r="27" spans="1:74" x14ac:dyDescent="0.25">
      <c r="A27" s="316" t="s">
        <v>94</v>
      </c>
      <c r="B27" s="67"/>
      <c r="C27" s="711"/>
      <c r="D27" s="44"/>
      <c r="E27" s="52"/>
      <c r="F27" s="44"/>
      <c r="G27" s="56"/>
      <c r="H27" s="67"/>
      <c r="I27" s="60"/>
      <c r="J27" s="60"/>
      <c r="K27" s="60"/>
      <c r="L27" s="60"/>
      <c r="M27" s="255"/>
      <c r="N27" s="60">
        <v>27.5288</v>
      </c>
      <c r="O27" s="60">
        <v>26.6892</v>
      </c>
      <c r="P27" s="60">
        <v>18.467199999999998</v>
      </c>
      <c r="Q27" s="60">
        <v>14.9588</v>
      </c>
      <c r="R27" s="60">
        <v>15.7552</v>
      </c>
      <c r="S27" s="60">
        <v>8.9123999999999999</v>
      </c>
      <c r="T27" s="60">
        <v>6.8512000000000004</v>
      </c>
      <c r="U27" s="60">
        <v>6.7393000000000001</v>
      </c>
      <c r="V27" s="60">
        <v>6.7182000000000004</v>
      </c>
      <c r="W27" s="60">
        <v>8.1888000000000005</v>
      </c>
      <c r="X27" s="60">
        <v>8.0457999999999998</v>
      </c>
      <c r="Y27" s="273">
        <v>7.5221</v>
      </c>
      <c r="Z27" s="60">
        <v>7.4615</v>
      </c>
      <c r="AA27" s="60">
        <v>27.4452</v>
      </c>
      <c r="AB27" s="60">
        <v>8.7430000000000003</v>
      </c>
      <c r="AC27" s="60">
        <v>6.8769</v>
      </c>
      <c r="AD27" s="60">
        <v>6.7611999999999997</v>
      </c>
      <c r="AE27" s="60">
        <v>27.4452</v>
      </c>
      <c r="AF27" s="60">
        <v>7.9161999999999999</v>
      </c>
      <c r="AG27" s="550"/>
      <c r="AH27" s="52"/>
      <c r="AI27" s="52"/>
      <c r="AJ27" s="52"/>
      <c r="AK27" s="52"/>
      <c r="AL27" s="52"/>
      <c r="AM27" s="52"/>
      <c r="AN27" s="52"/>
      <c r="AO27" s="310"/>
      <c r="AP27" s="52"/>
      <c r="AQ27" s="52"/>
      <c r="AR27" s="52"/>
      <c r="AS27" s="52"/>
      <c r="AT27" s="52"/>
      <c r="AU27" s="52"/>
      <c r="AV27" s="52"/>
      <c r="AW27" s="52"/>
      <c r="AX27" s="52"/>
      <c r="AY27" s="52"/>
      <c r="AZ27" s="576"/>
      <c r="BA27" s="547"/>
      <c r="BB27" s="60"/>
      <c r="BC27" s="60"/>
      <c r="BD27" s="60"/>
      <c r="BE27" s="273"/>
      <c r="BF27" s="273"/>
      <c r="BG27" s="67"/>
      <c r="BH27" s="584"/>
      <c r="BI27" s="60"/>
      <c r="BJ27" s="60"/>
      <c r="BK27" s="60"/>
      <c r="BL27" s="60"/>
      <c r="BM27" s="273"/>
      <c r="BN27" s="585"/>
      <c r="BO27" s="585"/>
      <c r="BP27" s="585"/>
      <c r="BQ27" s="585"/>
      <c r="BR27" s="144"/>
      <c r="BS27" s="44"/>
      <c r="BT27" s="89"/>
      <c r="BU27" s="26"/>
      <c r="BV27" s="67"/>
    </row>
    <row r="28" spans="1:74" x14ac:dyDescent="0.25">
      <c r="A28" s="316" t="s">
        <v>95</v>
      </c>
      <c r="B28" s="67"/>
      <c r="C28" s="711"/>
      <c r="D28" s="44"/>
      <c r="E28" s="52"/>
      <c r="F28" s="44"/>
      <c r="G28" s="56"/>
      <c r="H28" s="67"/>
      <c r="I28" s="60"/>
      <c r="J28" s="60"/>
      <c r="K28" s="60"/>
      <c r="L28" s="60"/>
      <c r="M28" s="255"/>
      <c r="N28" s="60">
        <v>21.0275</v>
      </c>
      <c r="O28" s="60">
        <v>20.130099999999999</v>
      </c>
      <c r="P28" s="60">
        <v>14.7332</v>
      </c>
      <c r="Q28" s="60">
        <v>13.3932</v>
      </c>
      <c r="R28" s="60">
        <v>13.150399999999999</v>
      </c>
      <c r="S28" s="60">
        <v>7.6374000000000004</v>
      </c>
      <c r="T28" s="60">
        <v>6.0544000000000002</v>
      </c>
      <c r="U28" s="60">
        <v>6.0658000000000003</v>
      </c>
      <c r="V28" s="60">
        <v>6.1534000000000004</v>
      </c>
      <c r="W28" s="60">
        <v>7.2500999999999998</v>
      </c>
      <c r="X28" s="60">
        <v>7.2603999999999997</v>
      </c>
      <c r="Y28" s="273">
        <v>6.3388999999999998</v>
      </c>
      <c r="Z28" s="60">
        <v>6.1356999999999999</v>
      </c>
      <c r="AA28" s="60">
        <v>18.023499999999999</v>
      </c>
      <c r="AB28" s="60">
        <v>7.5216000000000003</v>
      </c>
      <c r="AC28" s="60">
        <v>6.0561999999999996</v>
      </c>
      <c r="AD28" s="60">
        <v>6.0944000000000003</v>
      </c>
      <c r="AE28" s="60">
        <v>18.023499999999999</v>
      </c>
      <c r="AF28" s="60">
        <v>6.1082999999999998</v>
      </c>
      <c r="AG28" s="550"/>
      <c r="AH28" s="52"/>
      <c r="AI28" s="52"/>
      <c r="AJ28" s="52"/>
      <c r="AK28" s="52"/>
      <c r="AL28" s="52"/>
      <c r="AM28" s="52"/>
      <c r="AN28" s="52"/>
      <c r="AO28" s="310"/>
      <c r="AP28" s="52"/>
      <c r="AQ28" s="52"/>
      <c r="AR28" s="52"/>
      <c r="AS28" s="52"/>
      <c r="AT28" s="52"/>
      <c r="AU28" s="52"/>
      <c r="AV28" s="52"/>
      <c r="AW28" s="52"/>
      <c r="AX28" s="52"/>
      <c r="AY28" s="52"/>
      <c r="AZ28" s="576"/>
      <c r="BA28" s="547"/>
      <c r="BB28" s="60"/>
      <c r="BC28" s="60"/>
      <c r="BD28" s="60"/>
      <c r="BE28" s="273"/>
      <c r="BF28" s="273"/>
      <c r="BG28" s="67"/>
      <c r="BH28" s="584"/>
      <c r="BI28" s="60"/>
      <c r="BJ28" s="60"/>
      <c r="BK28" s="60"/>
      <c r="BL28" s="60"/>
      <c r="BM28" s="273"/>
      <c r="BN28" s="585"/>
      <c r="BO28" s="585"/>
      <c r="BP28" s="585"/>
      <c r="BQ28" s="585"/>
      <c r="BR28" s="144"/>
      <c r="BS28" s="44"/>
      <c r="BT28" s="89"/>
      <c r="BU28" s="26"/>
      <c r="BV28" s="67"/>
    </row>
    <row r="29" spans="1:74" x14ac:dyDescent="0.25">
      <c r="A29" s="317" t="s">
        <v>96</v>
      </c>
      <c r="B29" s="68"/>
      <c r="C29" s="712"/>
      <c r="D29" s="45"/>
      <c r="E29" s="53"/>
      <c r="F29" s="45"/>
      <c r="G29" s="57"/>
      <c r="H29" s="68"/>
      <c r="I29" s="61"/>
      <c r="J29" s="61"/>
      <c r="K29" s="61"/>
      <c r="L29" s="61"/>
      <c r="M29" s="258"/>
      <c r="N29" s="61">
        <v>23.921900000000001</v>
      </c>
      <c r="O29" s="61">
        <v>22.917200000000001</v>
      </c>
      <c r="P29" s="61">
        <v>16.1065</v>
      </c>
      <c r="Q29" s="61">
        <v>13.9283</v>
      </c>
      <c r="R29" s="61">
        <v>14.942</v>
      </c>
      <c r="S29" s="61">
        <v>8.4639500000000005</v>
      </c>
      <c r="T29" s="61">
        <v>6.6026499999999997</v>
      </c>
      <c r="U29" s="61">
        <v>6.5359499999999997</v>
      </c>
      <c r="V29" s="61">
        <v>6.4763999999999999</v>
      </c>
      <c r="W29" s="61">
        <v>7.4733999999999998</v>
      </c>
      <c r="X29" s="61">
        <v>7.4901</v>
      </c>
      <c r="Y29" s="275">
        <v>6.6228999999999996</v>
      </c>
      <c r="Z29" s="61">
        <v>6.8902000000000001</v>
      </c>
      <c r="AA29" s="61">
        <v>22.453499999999998</v>
      </c>
      <c r="AB29" s="61">
        <v>8.2731999999999992</v>
      </c>
      <c r="AC29" s="61">
        <v>6.6277999999999997</v>
      </c>
      <c r="AD29" s="61">
        <v>6.5652999999999997</v>
      </c>
      <c r="AE29" s="61">
        <v>22.453499999999998</v>
      </c>
      <c r="AF29" s="61">
        <v>7.45465</v>
      </c>
      <c r="AG29" s="552"/>
      <c r="AH29" s="53"/>
      <c r="AI29" s="53"/>
      <c r="AJ29" s="53"/>
      <c r="AK29" s="53"/>
      <c r="AL29" s="53"/>
      <c r="AM29" s="53"/>
      <c r="AN29" s="53"/>
      <c r="AO29" s="563"/>
      <c r="AP29" s="53"/>
      <c r="AQ29" s="53"/>
      <c r="AR29" s="53"/>
      <c r="AS29" s="53"/>
      <c r="AT29" s="53"/>
      <c r="AU29" s="53"/>
      <c r="AV29" s="53"/>
      <c r="AW29" s="53"/>
      <c r="AX29" s="53"/>
      <c r="AY29" s="53"/>
      <c r="AZ29" s="577"/>
      <c r="BA29" s="574"/>
      <c r="BB29" s="61"/>
      <c r="BC29" s="61"/>
      <c r="BD29" s="61"/>
      <c r="BE29" s="275"/>
      <c r="BF29" s="275"/>
      <c r="BG29" s="68"/>
      <c r="BH29" s="586"/>
      <c r="BI29" s="61"/>
      <c r="BJ29" s="61"/>
      <c r="BK29" s="61"/>
      <c r="BL29" s="61"/>
      <c r="BM29" s="275"/>
      <c r="BN29" s="587"/>
      <c r="BO29" s="587"/>
      <c r="BP29" s="587"/>
      <c r="BQ29" s="587"/>
      <c r="BR29" s="147"/>
      <c r="BS29" s="45"/>
      <c r="BT29" s="90"/>
      <c r="BU29" s="268"/>
      <c r="BV29" s="68"/>
    </row>
    <row r="30" spans="1:74" ht="14.5" x14ac:dyDescent="0.25">
      <c r="A30" s="319" t="s">
        <v>234</v>
      </c>
      <c r="B30" s="69"/>
      <c r="C30" s="713"/>
      <c r="D30" s="46"/>
      <c r="E30" s="54"/>
      <c r="F30" s="46"/>
      <c r="G30" s="58"/>
      <c r="H30" s="69"/>
      <c r="I30" s="62"/>
      <c r="J30" s="62"/>
      <c r="K30" s="62"/>
      <c r="L30" s="62"/>
      <c r="M30" s="259"/>
      <c r="N30" s="62"/>
      <c r="O30" s="62"/>
      <c r="P30" s="62"/>
      <c r="Q30" s="62"/>
      <c r="R30" s="62"/>
      <c r="S30" s="62"/>
      <c r="T30" s="62"/>
      <c r="U30" s="62"/>
      <c r="V30" s="62"/>
      <c r="W30" s="62"/>
      <c r="X30" s="62"/>
      <c r="Y30" s="241"/>
      <c r="Z30" s="62"/>
      <c r="AA30" s="62"/>
      <c r="AB30" s="62"/>
      <c r="AC30" s="62"/>
      <c r="AD30" s="62"/>
      <c r="AE30" s="62"/>
      <c r="AF30" s="62"/>
      <c r="AG30" s="553"/>
      <c r="AH30" s="54"/>
      <c r="AI30" s="54"/>
      <c r="AJ30" s="54"/>
      <c r="AK30" s="54"/>
      <c r="AL30" s="54"/>
      <c r="AM30" s="54"/>
      <c r="AN30" s="54"/>
      <c r="AO30" s="308"/>
      <c r="AP30" s="54"/>
      <c r="AQ30" s="54"/>
      <c r="AR30" s="54"/>
      <c r="AS30" s="54"/>
      <c r="AT30" s="54"/>
      <c r="AU30" s="54"/>
      <c r="AV30" s="54"/>
      <c r="AW30" s="54"/>
      <c r="AX30" s="54"/>
      <c r="AY30" s="54"/>
      <c r="AZ30" s="578"/>
      <c r="BA30" s="276"/>
      <c r="BB30" s="62"/>
      <c r="BC30" s="62"/>
      <c r="BD30" s="62"/>
      <c r="BE30" s="241"/>
      <c r="BF30" s="241"/>
      <c r="BG30" s="69"/>
      <c r="BH30" s="581"/>
      <c r="BI30" s="62"/>
      <c r="BJ30" s="62"/>
      <c r="BK30" s="62"/>
      <c r="BL30" s="62"/>
      <c r="BM30" s="241"/>
      <c r="BN30" s="588"/>
      <c r="BO30" s="588"/>
      <c r="BP30" s="588"/>
      <c r="BQ30" s="588"/>
      <c r="BR30" s="148"/>
      <c r="BS30" s="46"/>
      <c r="BT30" s="91"/>
      <c r="BU30" s="41"/>
      <c r="BV30" s="69"/>
    </row>
    <row r="31" spans="1:74" s="421" customFormat="1" x14ac:dyDescent="0.25">
      <c r="A31" s="333" t="s">
        <v>7545</v>
      </c>
      <c r="B31" s="366"/>
      <c r="C31" s="708">
        <v>37526</v>
      </c>
      <c r="D31" s="365"/>
      <c r="E31" s="334">
        <v>22138.9</v>
      </c>
      <c r="F31" s="365"/>
      <c r="G31" s="335">
        <v>580.60360000000003</v>
      </c>
      <c r="H31" s="366"/>
      <c r="I31" s="832">
        <v>1.33</v>
      </c>
      <c r="J31" s="832">
        <v>7.95</v>
      </c>
      <c r="K31" s="832">
        <v>0.95</v>
      </c>
      <c r="L31" s="832">
        <v>1.01</v>
      </c>
      <c r="M31" s="357"/>
      <c r="N31" s="336">
        <v>24.112300000000001</v>
      </c>
      <c r="O31" s="336">
        <v>23.5825</v>
      </c>
      <c r="P31" s="336">
        <v>16.4055</v>
      </c>
      <c r="Q31" s="336">
        <v>14.4308</v>
      </c>
      <c r="R31" s="336">
        <v>15.181800000000001</v>
      </c>
      <c r="S31" s="336">
        <v>8.1257999999999999</v>
      </c>
      <c r="T31" s="336">
        <v>6.4961000000000002</v>
      </c>
      <c r="U31" s="336">
        <v>6.4997999999999996</v>
      </c>
      <c r="V31" s="336">
        <v>6.4459</v>
      </c>
      <c r="W31" s="336">
        <v>7.4268999999999998</v>
      </c>
      <c r="X31" s="336">
        <v>7.5362999999999998</v>
      </c>
      <c r="Y31" s="367">
        <v>6.5983999999999998</v>
      </c>
      <c r="Z31" s="336">
        <v>7.0953999999999997</v>
      </c>
      <c r="AA31" s="336">
        <v>23.6965</v>
      </c>
      <c r="AB31" s="336">
        <v>7.9893000000000001</v>
      </c>
      <c r="AC31" s="336">
        <v>6.5038</v>
      </c>
      <c r="AD31" s="336">
        <v>6.5430999999999999</v>
      </c>
      <c r="AE31" s="336">
        <v>23.6965</v>
      </c>
      <c r="AF31" s="336">
        <v>7.6776</v>
      </c>
      <c r="AG31" s="564"/>
      <c r="AH31" s="334">
        <v>8</v>
      </c>
      <c r="AI31" s="334">
        <v>5</v>
      </c>
      <c r="AJ31" s="334">
        <v>4</v>
      </c>
      <c r="AK31" s="334">
        <v>1</v>
      </c>
      <c r="AL31" s="334">
        <v>1</v>
      </c>
      <c r="AM31" s="334">
        <v>9</v>
      </c>
      <c r="AN31" s="334">
        <v>1</v>
      </c>
      <c r="AO31" s="627">
        <v>1</v>
      </c>
      <c r="AP31" s="334">
        <v>1</v>
      </c>
      <c r="AQ31" s="334">
        <v>2</v>
      </c>
      <c r="AR31" s="334">
        <v>2</v>
      </c>
      <c r="AS31" s="334">
        <v>2</v>
      </c>
      <c r="AT31" s="334">
        <v>1</v>
      </c>
      <c r="AU31" s="334">
        <v>3</v>
      </c>
      <c r="AV31" s="334">
        <v>8</v>
      </c>
      <c r="AW31" s="334">
        <v>1</v>
      </c>
      <c r="AX31" s="334">
        <v>1</v>
      </c>
      <c r="AY31" s="334">
        <v>3</v>
      </c>
      <c r="AZ31" s="579"/>
      <c r="BA31" s="948">
        <v>8.9499999999999993</v>
      </c>
      <c r="BB31" s="832">
        <v>73.290000000000006</v>
      </c>
      <c r="BC31" s="832">
        <v>6.89</v>
      </c>
      <c r="BD31" s="832">
        <v>7.01</v>
      </c>
      <c r="BE31" s="949">
        <v>-5.6</v>
      </c>
      <c r="BF31" s="949">
        <v>3.86</v>
      </c>
      <c r="BG31" s="366"/>
      <c r="BH31" s="950">
        <v>3.86</v>
      </c>
      <c r="BI31" s="832">
        <v>36.700000000000003</v>
      </c>
      <c r="BJ31" s="832">
        <v>1.1000000000000001</v>
      </c>
      <c r="BK31" s="832">
        <v>49.39</v>
      </c>
      <c r="BL31" s="336" t="s">
        <v>430</v>
      </c>
      <c r="BM31" s="949">
        <v>7.81</v>
      </c>
      <c r="BN31" s="367" t="s">
        <v>430</v>
      </c>
      <c r="BO31" s="949">
        <v>1.1299999999999999</v>
      </c>
      <c r="BP31" s="367" t="s">
        <v>430</v>
      </c>
      <c r="BQ31" s="949">
        <v>-5.6</v>
      </c>
      <c r="BR31" s="459"/>
      <c r="BS31" s="365" t="s">
        <v>430</v>
      </c>
      <c r="BT31" s="340" t="s">
        <v>430</v>
      </c>
      <c r="BU31" s="567"/>
      <c r="BV31" s="366" t="s">
        <v>554</v>
      </c>
    </row>
    <row r="32" spans="1:74" s="424" customFormat="1" x14ac:dyDescent="0.25">
      <c r="A32" s="341" t="s">
        <v>7546</v>
      </c>
      <c r="B32" s="370"/>
      <c r="C32" s="709">
        <v>36482</v>
      </c>
      <c r="D32" s="369"/>
      <c r="E32" s="342">
        <v>18375.400000000001</v>
      </c>
      <c r="F32" s="369"/>
      <c r="G32" s="343">
        <v>61.305999999999997</v>
      </c>
      <c r="H32" s="370"/>
      <c r="I32" s="832">
        <v>1.93</v>
      </c>
      <c r="J32" s="832">
        <v>7.82</v>
      </c>
      <c r="K32" s="832">
        <v>0.87944999999999995</v>
      </c>
      <c r="L32" s="832">
        <v>0.95067999999999997</v>
      </c>
      <c r="M32" s="358"/>
      <c r="N32" s="344">
        <v>25.4998</v>
      </c>
      <c r="O32" s="344">
        <v>22.9253</v>
      </c>
      <c r="P32" s="344">
        <v>16.0307</v>
      </c>
      <c r="Q32" s="344">
        <v>13.6585</v>
      </c>
      <c r="R32" s="344">
        <v>14.314500000000001</v>
      </c>
      <c r="S32" s="344">
        <v>7.7024999999999997</v>
      </c>
      <c r="T32" s="344">
        <v>5.9946000000000002</v>
      </c>
      <c r="U32" s="344">
        <v>5.9212999999999996</v>
      </c>
      <c r="V32" s="344">
        <v>5.8456000000000001</v>
      </c>
      <c r="W32" s="344">
        <v>6.9108999999999998</v>
      </c>
      <c r="X32" s="344">
        <v>6.9946000000000002</v>
      </c>
      <c r="Y32" s="371">
        <v>6.1143000000000001</v>
      </c>
      <c r="Z32" s="344">
        <v>6.5911999999999997</v>
      </c>
      <c r="AA32" s="344">
        <v>22.145</v>
      </c>
      <c r="AB32" s="344">
        <v>7.4809999999999999</v>
      </c>
      <c r="AC32" s="344">
        <v>6.0263999999999998</v>
      </c>
      <c r="AD32" s="344">
        <v>5.9584000000000001</v>
      </c>
      <c r="AE32" s="344">
        <v>22.145</v>
      </c>
      <c r="AF32" s="344">
        <v>7.0441000000000003</v>
      </c>
      <c r="AG32" s="565"/>
      <c r="AH32" s="342">
        <v>4</v>
      </c>
      <c r="AI32" s="342">
        <v>8</v>
      </c>
      <c r="AJ32" s="342">
        <v>7</v>
      </c>
      <c r="AK32" s="342">
        <v>9</v>
      </c>
      <c r="AL32" s="342">
        <v>11</v>
      </c>
      <c r="AM32" s="342">
        <v>13</v>
      </c>
      <c r="AN32" s="342">
        <v>13</v>
      </c>
      <c r="AO32" s="569">
        <v>12</v>
      </c>
      <c r="AP32" s="342">
        <v>13</v>
      </c>
      <c r="AQ32" s="342">
        <v>11</v>
      </c>
      <c r="AR32" s="342">
        <v>8</v>
      </c>
      <c r="AS32" s="342">
        <v>6</v>
      </c>
      <c r="AT32" s="342">
        <v>4</v>
      </c>
      <c r="AU32" s="342">
        <v>8</v>
      </c>
      <c r="AV32" s="342">
        <v>13</v>
      </c>
      <c r="AW32" s="342">
        <v>12</v>
      </c>
      <c r="AX32" s="342">
        <v>11</v>
      </c>
      <c r="AY32" s="342">
        <v>8</v>
      </c>
      <c r="AZ32" s="580"/>
      <c r="BA32" s="948">
        <v>13.35</v>
      </c>
      <c r="BB32" s="832">
        <v>67.59</v>
      </c>
      <c r="BC32" s="832">
        <v>1.71</v>
      </c>
      <c r="BD32" s="832">
        <v>14.47</v>
      </c>
      <c r="BE32" s="371" t="s">
        <v>430</v>
      </c>
      <c r="BF32" s="949">
        <v>2.88</v>
      </c>
      <c r="BG32" s="370"/>
      <c r="BH32" s="950">
        <v>2.88</v>
      </c>
      <c r="BI32" s="832">
        <v>4.33</v>
      </c>
      <c r="BJ32" s="344" t="s">
        <v>430</v>
      </c>
      <c r="BK32" s="832">
        <v>79.45</v>
      </c>
      <c r="BL32" s="344" t="s">
        <v>430</v>
      </c>
      <c r="BM32" s="949">
        <v>13.35</v>
      </c>
      <c r="BN32" s="371" t="s">
        <v>430</v>
      </c>
      <c r="BO32" s="371" t="s">
        <v>430</v>
      </c>
      <c r="BP32" s="371" t="s">
        <v>430</v>
      </c>
      <c r="BQ32" s="371" t="s">
        <v>430</v>
      </c>
      <c r="BR32" s="462"/>
      <c r="BS32" s="369" t="s">
        <v>430</v>
      </c>
      <c r="BT32" s="350" t="s">
        <v>430</v>
      </c>
      <c r="BU32" s="426"/>
      <c r="BV32" s="370" t="s">
        <v>554</v>
      </c>
    </row>
    <row r="33" spans="1:74" s="424" customFormat="1" ht="11" x14ac:dyDescent="0.3">
      <c r="A33" s="835" t="s">
        <v>7547</v>
      </c>
      <c r="B33" s="841"/>
      <c r="C33" s="837">
        <v>39513</v>
      </c>
      <c r="D33" s="836"/>
      <c r="E33" s="838">
        <v>11522.7</v>
      </c>
      <c r="F33" s="836"/>
      <c r="G33" s="839">
        <v>3543.8995</v>
      </c>
      <c r="H33" s="841"/>
      <c r="I33" s="840">
        <v>1.19</v>
      </c>
      <c r="J33" s="840">
        <v>8.1300000000000008</v>
      </c>
      <c r="K33" s="840">
        <v>0.93</v>
      </c>
      <c r="L33" s="840">
        <v>0.99</v>
      </c>
      <c r="M33" s="845"/>
      <c r="N33" s="840">
        <v>26.746500000000001</v>
      </c>
      <c r="O33" s="840">
        <v>24.486499999999999</v>
      </c>
      <c r="P33" s="840">
        <v>17.2957</v>
      </c>
      <c r="Q33" s="840">
        <v>13.109500000000001</v>
      </c>
      <c r="R33" s="840">
        <v>14.834899999999999</v>
      </c>
      <c r="S33" s="840">
        <v>7.2750000000000004</v>
      </c>
      <c r="T33" s="840">
        <v>5.7919999999999998</v>
      </c>
      <c r="U33" s="840">
        <v>5.7567000000000004</v>
      </c>
      <c r="V33" s="840">
        <v>5.6660000000000004</v>
      </c>
      <c r="W33" s="840">
        <v>6.7916999999999996</v>
      </c>
      <c r="X33" s="840">
        <v>6.8133999999999997</v>
      </c>
      <c r="Y33" s="846">
        <v>5.9298999999999999</v>
      </c>
      <c r="Z33" s="840">
        <v>6.6479999999999997</v>
      </c>
      <c r="AA33" s="840">
        <v>26.662299999999998</v>
      </c>
      <c r="AB33" s="840">
        <v>7.1490999999999998</v>
      </c>
      <c r="AC33" s="840">
        <v>5.8132999999999999</v>
      </c>
      <c r="AD33" s="840">
        <v>5.7708000000000004</v>
      </c>
      <c r="AE33" s="840">
        <v>26.662299999999998</v>
      </c>
      <c r="AF33" s="840">
        <v>7.1445999999999996</v>
      </c>
      <c r="AG33" s="951"/>
      <c r="AH33" s="838">
        <v>1</v>
      </c>
      <c r="AI33" s="838">
        <v>2</v>
      </c>
      <c r="AJ33" s="838">
        <v>3</v>
      </c>
      <c r="AK33" s="838">
        <v>17</v>
      </c>
      <c r="AL33" s="838">
        <v>4</v>
      </c>
      <c r="AM33" s="838">
        <v>17</v>
      </c>
      <c r="AN33" s="838">
        <v>14</v>
      </c>
      <c r="AO33" s="965">
        <v>15</v>
      </c>
      <c r="AP33" s="838">
        <v>15</v>
      </c>
      <c r="AQ33" s="838">
        <v>13</v>
      </c>
      <c r="AR33" s="838">
        <v>13</v>
      </c>
      <c r="AS33" s="838">
        <v>12</v>
      </c>
      <c r="AT33" s="838">
        <v>3</v>
      </c>
      <c r="AU33" s="838">
        <v>1</v>
      </c>
      <c r="AV33" s="838">
        <v>17</v>
      </c>
      <c r="AW33" s="838">
        <v>15</v>
      </c>
      <c r="AX33" s="838">
        <v>15</v>
      </c>
      <c r="AY33" s="838">
        <v>1</v>
      </c>
      <c r="AZ33" s="953"/>
      <c r="BA33" s="847">
        <v>12.85</v>
      </c>
      <c r="BB33" s="840">
        <v>68.36</v>
      </c>
      <c r="BC33" s="840">
        <v>5.6</v>
      </c>
      <c r="BD33" s="840">
        <v>11.98</v>
      </c>
      <c r="BE33" s="846" t="s">
        <v>430</v>
      </c>
      <c r="BF33" s="846">
        <v>1.21</v>
      </c>
      <c r="BG33" s="841"/>
      <c r="BH33" s="954">
        <v>1.21</v>
      </c>
      <c r="BI33" s="840">
        <v>26.43</v>
      </c>
      <c r="BJ33" s="840">
        <v>0.72</v>
      </c>
      <c r="BK33" s="840">
        <v>58.79</v>
      </c>
      <c r="BL33" s="840" t="s">
        <v>430</v>
      </c>
      <c r="BM33" s="846">
        <v>12.85</v>
      </c>
      <c r="BN33" s="846" t="s">
        <v>430</v>
      </c>
      <c r="BO33" s="846" t="s">
        <v>430</v>
      </c>
      <c r="BP33" s="846" t="s">
        <v>430</v>
      </c>
      <c r="BQ33" s="846" t="s">
        <v>430</v>
      </c>
      <c r="BR33" s="844"/>
      <c r="BS33" s="836" t="s">
        <v>430</v>
      </c>
      <c r="BT33" s="850" t="s">
        <v>430</v>
      </c>
      <c r="BU33" s="916"/>
      <c r="BV33" s="841" t="s">
        <v>554</v>
      </c>
    </row>
    <row r="34" spans="1:74" s="424" customFormat="1" x14ac:dyDescent="0.25">
      <c r="A34" s="341" t="s">
        <v>7548</v>
      </c>
      <c r="B34" s="370"/>
      <c r="C34" s="709">
        <v>39290</v>
      </c>
      <c r="D34" s="369"/>
      <c r="E34" s="342">
        <v>13512.9</v>
      </c>
      <c r="F34" s="369"/>
      <c r="G34" s="343">
        <v>3701.6579000000002</v>
      </c>
      <c r="H34" s="370"/>
      <c r="I34" s="832">
        <v>1.05</v>
      </c>
      <c r="J34" s="832">
        <v>7.7</v>
      </c>
      <c r="K34" s="832">
        <v>0.83</v>
      </c>
      <c r="L34" s="832">
        <v>0.89</v>
      </c>
      <c r="M34" s="358"/>
      <c r="N34" s="344">
        <v>25.330300000000001</v>
      </c>
      <c r="O34" s="344">
        <v>26.192</v>
      </c>
      <c r="P34" s="344">
        <v>17.861599999999999</v>
      </c>
      <c r="Q34" s="344">
        <v>14.1617</v>
      </c>
      <c r="R34" s="344">
        <v>14.2669</v>
      </c>
      <c r="S34" s="344">
        <v>7.6478000000000002</v>
      </c>
      <c r="T34" s="344">
        <v>5.7819000000000003</v>
      </c>
      <c r="U34" s="344">
        <v>5.6656000000000004</v>
      </c>
      <c r="V34" s="344">
        <v>5.6215000000000002</v>
      </c>
      <c r="W34" s="344">
        <v>6.7503000000000002</v>
      </c>
      <c r="X34" s="344">
        <v>6.8110999999999997</v>
      </c>
      <c r="Y34" s="371">
        <v>5.9259000000000004</v>
      </c>
      <c r="Z34" s="344">
        <v>6.4166999999999996</v>
      </c>
      <c r="AA34" s="344">
        <v>24.838699999999999</v>
      </c>
      <c r="AB34" s="344">
        <v>7.4111000000000002</v>
      </c>
      <c r="AC34" s="344">
        <v>5.7778</v>
      </c>
      <c r="AD34" s="344">
        <v>5.6817000000000002</v>
      </c>
      <c r="AE34" s="344">
        <v>24.838699999999999</v>
      </c>
      <c r="AF34" s="344">
        <v>7.1524999999999999</v>
      </c>
      <c r="AG34" s="565"/>
      <c r="AH34" s="342">
        <v>5</v>
      </c>
      <c r="AI34" s="342">
        <v>1</v>
      </c>
      <c r="AJ34" s="342">
        <v>1</v>
      </c>
      <c r="AK34" s="342">
        <v>3</v>
      </c>
      <c r="AL34" s="342">
        <v>12</v>
      </c>
      <c r="AM34" s="342">
        <v>14</v>
      </c>
      <c r="AN34" s="342">
        <v>15</v>
      </c>
      <c r="AO34" s="569">
        <v>16</v>
      </c>
      <c r="AP34" s="342">
        <v>16</v>
      </c>
      <c r="AQ34" s="342">
        <v>15</v>
      </c>
      <c r="AR34" s="342">
        <v>14</v>
      </c>
      <c r="AS34" s="342">
        <v>13</v>
      </c>
      <c r="AT34" s="342">
        <v>12</v>
      </c>
      <c r="AU34" s="342">
        <v>2</v>
      </c>
      <c r="AV34" s="342">
        <v>14</v>
      </c>
      <c r="AW34" s="342">
        <v>16</v>
      </c>
      <c r="AX34" s="342">
        <v>16</v>
      </c>
      <c r="AY34" s="342">
        <v>2</v>
      </c>
      <c r="AZ34" s="580"/>
      <c r="BA34" s="948">
        <v>13.84</v>
      </c>
      <c r="BB34" s="832">
        <v>71.7</v>
      </c>
      <c r="BC34" s="832">
        <v>8.7200000000000006</v>
      </c>
      <c r="BD34" s="832">
        <v>4.01</v>
      </c>
      <c r="BE34" s="371" t="s">
        <v>430</v>
      </c>
      <c r="BF34" s="949">
        <v>1.73</v>
      </c>
      <c r="BG34" s="370"/>
      <c r="BH34" s="950">
        <v>1.73</v>
      </c>
      <c r="BI34" s="832">
        <v>44.5</v>
      </c>
      <c r="BJ34" s="832">
        <v>5.59</v>
      </c>
      <c r="BK34" s="832">
        <v>34.33</v>
      </c>
      <c r="BL34" s="344" t="s">
        <v>430</v>
      </c>
      <c r="BM34" s="949">
        <v>10.26</v>
      </c>
      <c r="BN34" s="371" t="s">
        <v>430</v>
      </c>
      <c r="BO34" s="949">
        <v>3.58</v>
      </c>
      <c r="BP34" s="371" t="s">
        <v>430</v>
      </c>
      <c r="BQ34" s="371" t="s">
        <v>430</v>
      </c>
      <c r="BR34" s="462"/>
      <c r="BS34" s="369" t="s">
        <v>430</v>
      </c>
      <c r="BT34" s="350" t="s">
        <v>430</v>
      </c>
      <c r="BU34" s="426"/>
      <c r="BV34" s="370" t="s">
        <v>554</v>
      </c>
    </row>
    <row r="35" spans="1:74" s="424" customFormat="1" x14ac:dyDescent="0.25">
      <c r="A35" s="341" t="s">
        <v>7549</v>
      </c>
      <c r="B35" s="370"/>
      <c r="C35" s="709">
        <v>35929</v>
      </c>
      <c r="D35" s="369"/>
      <c r="E35" s="342">
        <v>9774.94</v>
      </c>
      <c r="F35" s="369"/>
      <c r="G35" s="343">
        <v>695.31129999999996</v>
      </c>
      <c r="H35" s="370"/>
      <c r="I35" s="832">
        <v>0.99</v>
      </c>
      <c r="J35" s="832">
        <v>7.7</v>
      </c>
      <c r="K35" s="832">
        <v>0.85</v>
      </c>
      <c r="L35" s="832">
        <v>0.91</v>
      </c>
      <c r="M35" s="358"/>
      <c r="N35" s="344">
        <v>26.360800000000001</v>
      </c>
      <c r="O35" s="344">
        <v>24.000499999999999</v>
      </c>
      <c r="P35" s="344">
        <v>17.680599999999998</v>
      </c>
      <c r="Q35" s="344">
        <v>14.078900000000001</v>
      </c>
      <c r="R35" s="344">
        <v>14.6936</v>
      </c>
      <c r="S35" s="344">
        <v>7.3178999999999998</v>
      </c>
      <c r="T35" s="344">
        <v>5.59</v>
      </c>
      <c r="U35" s="344">
        <v>5.6534000000000004</v>
      </c>
      <c r="V35" s="344">
        <v>5.6096000000000004</v>
      </c>
      <c r="W35" s="344">
        <v>6.6356000000000002</v>
      </c>
      <c r="X35" s="344">
        <v>6.6962999999999999</v>
      </c>
      <c r="Y35" s="371">
        <v>5.9192999999999998</v>
      </c>
      <c r="Z35" s="344">
        <v>6.4928999999999997</v>
      </c>
      <c r="AA35" s="344">
        <v>22.500599999999999</v>
      </c>
      <c r="AB35" s="344">
        <v>7.1778000000000004</v>
      </c>
      <c r="AC35" s="344">
        <v>5.5963000000000003</v>
      </c>
      <c r="AD35" s="344">
        <v>5.6810999999999998</v>
      </c>
      <c r="AE35" s="344">
        <v>22.500599999999999</v>
      </c>
      <c r="AF35" s="344">
        <v>7.1307</v>
      </c>
      <c r="AG35" s="565"/>
      <c r="AH35" s="342">
        <v>3</v>
      </c>
      <c r="AI35" s="342">
        <v>4</v>
      </c>
      <c r="AJ35" s="342">
        <v>2</v>
      </c>
      <c r="AK35" s="342">
        <v>4</v>
      </c>
      <c r="AL35" s="342">
        <v>6</v>
      </c>
      <c r="AM35" s="342">
        <v>16</v>
      </c>
      <c r="AN35" s="342">
        <v>16</v>
      </c>
      <c r="AO35" s="569">
        <v>17</v>
      </c>
      <c r="AP35" s="342">
        <v>17</v>
      </c>
      <c r="AQ35" s="342">
        <v>16</v>
      </c>
      <c r="AR35" s="342">
        <v>16</v>
      </c>
      <c r="AS35" s="342">
        <v>14</v>
      </c>
      <c r="AT35" s="342">
        <v>10</v>
      </c>
      <c r="AU35" s="342">
        <v>7</v>
      </c>
      <c r="AV35" s="342">
        <v>16</v>
      </c>
      <c r="AW35" s="342">
        <v>17</v>
      </c>
      <c r="AX35" s="342">
        <v>17</v>
      </c>
      <c r="AY35" s="342">
        <v>7</v>
      </c>
      <c r="AZ35" s="580"/>
      <c r="BA35" s="948">
        <v>12.03</v>
      </c>
      <c r="BB35" s="832">
        <v>71.349999999999994</v>
      </c>
      <c r="BC35" s="832">
        <v>4.3499999999999996</v>
      </c>
      <c r="BD35" s="832">
        <v>9.81</v>
      </c>
      <c r="BE35" s="371" t="s">
        <v>430</v>
      </c>
      <c r="BF35" s="949">
        <v>2.46</v>
      </c>
      <c r="BG35" s="370"/>
      <c r="BH35" s="950">
        <v>2.46</v>
      </c>
      <c r="BI35" s="832">
        <v>20.95</v>
      </c>
      <c r="BJ35" s="832">
        <v>0.71</v>
      </c>
      <c r="BK35" s="832">
        <v>63.85</v>
      </c>
      <c r="BL35" s="344" t="s">
        <v>430</v>
      </c>
      <c r="BM35" s="949">
        <v>0.03</v>
      </c>
      <c r="BN35" s="371" t="s">
        <v>430</v>
      </c>
      <c r="BO35" s="949">
        <v>12</v>
      </c>
      <c r="BP35" s="371" t="s">
        <v>430</v>
      </c>
      <c r="BQ35" s="371" t="s">
        <v>430</v>
      </c>
      <c r="BR35" s="462"/>
      <c r="BS35" s="369" t="s">
        <v>430</v>
      </c>
      <c r="BT35" s="350" t="s">
        <v>430</v>
      </c>
      <c r="BU35" s="426"/>
      <c r="BV35" s="370" t="s">
        <v>554</v>
      </c>
    </row>
    <row r="36" spans="1:74" s="424" customFormat="1" x14ac:dyDescent="0.25">
      <c r="A36" s="341" t="s">
        <v>7550</v>
      </c>
      <c r="B36" s="370"/>
      <c r="C36" s="709">
        <v>39161</v>
      </c>
      <c r="D36" s="369"/>
      <c r="E36" s="342">
        <v>7376.43</v>
      </c>
      <c r="F36" s="369"/>
      <c r="G36" s="343">
        <v>3978.1475999999998</v>
      </c>
      <c r="H36" s="370"/>
      <c r="I36" s="832">
        <v>1.2274</v>
      </c>
      <c r="J36" s="832">
        <v>7.88</v>
      </c>
      <c r="K36" s="832">
        <v>0.92054999999999998</v>
      </c>
      <c r="L36" s="832">
        <v>0.98355999999999999</v>
      </c>
      <c r="M36" s="358"/>
      <c r="N36" s="344">
        <v>22.224699999999999</v>
      </c>
      <c r="O36" s="344">
        <v>23.580100000000002</v>
      </c>
      <c r="P36" s="344">
        <v>16.334900000000001</v>
      </c>
      <c r="Q36" s="344">
        <v>13.366099999999999</v>
      </c>
      <c r="R36" s="344">
        <v>14.4343</v>
      </c>
      <c r="S36" s="344">
        <v>8.0686999999999998</v>
      </c>
      <c r="T36" s="344">
        <v>6.0442</v>
      </c>
      <c r="U36" s="344">
        <v>5.9798999999999998</v>
      </c>
      <c r="V36" s="344">
        <v>5.9478</v>
      </c>
      <c r="W36" s="344">
        <v>6.9862000000000002</v>
      </c>
      <c r="X36" s="344">
        <v>6.9607999999999999</v>
      </c>
      <c r="Y36" s="371">
        <v>6.0959000000000003</v>
      </c>
      <c r="Z36" s="344">
        <v>6.5012999999999996</v>
      </c>
      <c r="AA36" s="344">
        <v>22.912400000000002</v>
      </c>
      <c r="AB36" s="344">
        <v>7.8120000000000003</v>
      </c>
      <c r="AC36" s="344">
        <v>6.0176999999999996</v>
      </c>
      <c r="AD36" s="344">
        <v>6.0007999999999999</v>
      </c>
      <c r="AE36" s="344">
        <v>22.912400000000002</v>
      </c>
      <c r="AF36" s="344">
        <v>7.4172000000000002</v>
      </c>
      <c r="AG36" s="565"/>
      <c r="AH36" s="342">
        <v>16</v>
      </c>
      <c r="AI36" s="342">
        <v>6</v>
      </c>
      <c r="AJ36" s="342">
        <v>5</v>
      </c>
      <c r="AK36" s="342">
        <v>12</v>
      </c>
      <c r="AL36" s="342">
        <v>10</v>
      </c>
      <c r="AM36" s="342">
        <v>11</v>
      </c>
      <c r="AN36" s="342">
        <v>11</v>
      </c>
      <c r="AO36" s="569">
        <v>10</v>
      </c>
      <c r="AP36" s="342">
        <v>9</v>
      </c>
      <c r="AQ36" s="342">
        <v>8</v>
      </c>
      <c r="AR36" s="342">
        <v>10</v>
      </c>
      <c r="AS36" s="342">
        <v>7</v>
      </c>
      <c r="AT36" s="342">
        <v>9</v>
      </c>
      <c r="AU36" s="342">
        <v>4</v>
      </c>
      <c r="AV36" s="342">
        <v>12</v>
      </c>
      <c r="AW36" s="342">
        <v>13</v>
      </c>
      <c r="AX36" s="342">
        <v>10</v>
      </c>
      <c r="AY36" s="342">
        <v>4</v>
      </c>
      <c r="AZ36" s="580"/>
      <c r="BA36" s="948">
        <v>10.98</v>
      </c>
      <c r="BB36" s="832">
        <v>69.16</v>
      </c>
      <c r="BC36" s="832">
        <v>6.37</v>
      </c>
      <c r="BD36" s="832">
        <v>8.64</v>
      </c>
      <c r="BE36" s="949">
        <v>7.0000000000000007E-2</v>
      </c>
      <c r="BF36" s="949">
        <v>4.79</v>
      </c>
      <c r="BG36" s="370"/>
      <c r="BH36" s="950">
        <v>4.7699999999999996</v>
      </c>
      <c r="BI36" s="832">
        <v>20.43</v>
      </c>
      <c r="BJ36" s="344" t="s">
        <v>430</v>
      </c>
      <c r="BK36" s="832">
        <v>63.73</v>
      </c>
      <c r="BL36" s="344" t="s">
        <v>430</v>
      </c>
      <c r="BM36" s="949">
        <v>5.71</v>
      </c>
      <c r="BN36" s="371" t="s">
        <v>430</v>
      </c>
      <c r="BO36" s="949">
        <v>5.27</v>
      </c>
      <c r="BP36" s="371" t="s">
        <v>430</v>
      </c>
      <c r="BQ36" s="949">
        <v>7.0000000000000007E-2</v>
      </c>
      <c r="BR36" s="462"/>
      <c r="BS36" s="369" t="s">
        <v>430</v>
      </c>
      <c r="BT36" s="350" t="s">
        <v>430</v>
      </c>
      <c r="BU36" s="426"/>
      <c r="BV36" s="370" t="s">
        <v>554</v>
      </c>
    </row>
    <row r="37" spans="1:74" s="424" customFormat="1" x14ac:dyDescent="0.25">
      <c r="A37" s="341" t="s">
        <v>7551</v>
      </c>
      <c r="B37" s="370"/>
      <c r="C37" s="709">
        <v>38734</v>
      </c>
      <c r="D37" s="369"/>
      <c r="E37" s="342">
        <v>5975.6</v>
      </c>
      <c r="F37" s="369"/>
      <c r="G37" s="343">
        <v>40.991500000000002</v>
      </c>
      <c r="H37" s="370"/>
      <c r="I37" s="832">
        <v>0.99177999999999999</v>
      </c>
      <c r="J37" s="832">
        <v>7.53</v>
      </c>
      <c r="K37" s="832">
        <v>0.89863000000000004</v>
      </c>
      <c r="L37" s="832">
        <v>0.94520999999999999</v>
      </c>
      <c r="M37" s="358"/>
      <c r="N37" s="344">
        <v>22.541799999999999</v>
      </c>
      <c r="O37" s="344">
        <v>21.8249</v>
      </c>
      <c r="P37" s="344">
        <v>15.8596</v>
      </c>
      <c r="Q37" s="344">
        <v>13.238899999999999</v>
      </c>
      <c r="R37" s="344">
        <v>14.664899999999999</v>
      </c>
      <c r="S37" s="344">
        <v>8.2873000000000001</v>
      </c>
      <c r="T37" s="344">
        <v>6.1947999999999999</v>
      </c>
      <c r="U37" s="344">
        <v>6.0236999999999998</v>
      </c>
      <c r="V37" s="344">
        <v>5.9413999999999998</v>
      </c>
      <c r="W37" s="344">
        <v>6.9511000000000003</v>
      </c>
      <c r="X37" s="344">
        <v>6.9711999999999996</v>
      </c>
      <c r="Y37" s="371">
        <v>6.0616000000000003</v>
      </c>
      <c r="Z37" s="344">
        <v>6.5747999999999998</v>
      </c>
      <c r="AA37" s="344">
        <v>21.44</v>
      </c>
      <c r="AB37" s="344">
        <v>8.0132999999999992</v>
      </c>
      <c r="AC37" s="344">
        <v>6.1855000000000002</v>
      </c>
      <c r="AD37" s="344">
        <v>6.0618999999999996</v>
      </c>
      <c r="AE37" s="344">
        <v>21.44</v>
      </c>
      <c r="AF37" s="344">
        <v>7.1355000000000004</v>
      </c>
      <c r="AG37" s="565"/>
      <c r="AH37" s="342">
        <v>14</v>
      </c>
      <c r="AI37" s="342">
        <v>13</v>
      </c>
      <c r="AJ37" s="342">
        <v>8</v>
      </c>
      <c r="AK37" s="342">
        <v>15</v>
      </c>
      <c r="AL37" s="342">
        <v>7</v>
      </c>
      <c r="AM37" s="342">
        <v>4</v>
      </c>
      <c r="AN37" s="342">
        <v>8</v>
      </c>
      <c r="AO37" s="569">
        <v>8</v>
      </c>
      <c r="AP37" s="342">
        <v>10</v>
      </c>
      <c r="AQ37" s="342">
        <v>9</v>
      </c>
      <c r="AR37" s="342">
        <v>9</v>
      </c>
      <c r="AS37" s="342">
        <v>11</v>
      </c>
      <c r="AT37" s="342">
        <v>5</v>
      </c>
      <c r="AU37" s="342">
        <v>13</v>
      </c>
      <c r="AV37" s="342">
        <v>6</v>
      </c>
      <c r="AW37" s="342">
        <v>9</v>
      </c>
      <c r="AX37" s="342">
        <v>8</v>
      </c>
      <c r="AY37" s="342">
        <v>13</v>
      </c>
      <c r="AZ37" s="580"/>
      <c r="BA37" s="948">
        <v>12.24</v>
      </c>
      <c r="BB37" s="832">
        <v>80.08</v>
      </c>
      <c r="BC37" s="832">
        <v>3.51</v>
      </c>
      <c r="BD37" s="344" t="s">
        <v>430</v>
      </c>
      <c r="BE37" s="371" t="s">
        <v>430</v>
      </c>
      <c r="BF37" s="949">
        <v>4.17</v>
      </c>
      <c r="BG37" s="370"/>
      <c r="BH37" s="950">
        <v>4.16</v>
      </c>
      <c r="BI37" s="832">
        <v>44.37</v>
      </c>
      <c r="BJ37" s="832">
        <v>1.21</v>
      </c>
      <c r="BK37" s="832">
        <v>38.020000000000003</v>
      </c>
      <c r="BL37" s="344" t="s">
        <v>430</v>
      </c>
      <c r="BM37" s="949">
        <v>2.85</v>
      </c>
      <c r="BN37" s="371" t="s">
        <v>430</v>
      </c>
      <c r="BO37" s="949">
        <v>9.3800000000000008</v>
      </c>
      <c r="BP37" s="371" t="s">
        <v>430</v>
      </c>
      <c r="BQ37" s="371" t="s">
        <v>430</v>
      </c>
      <c r="BR37" s="462"/>
      <c r="BS37" s="369" t="s">
        <v>430</v>
      </c>
      <c r="BT37" s="350" t="s">
        <v>430</v>
      </c>
      <c r="BU37" s="426"/>
      <c r="BV37" s="370" t="s">
        <v>554</v>
      </c>
    </row>
    <row r="38" spans="1:74" s="424" customFormat="1" x14ac:dyDescent="0.25">
      <c r="A38" s="341" t="s">
        <v>7552</v>
      </c>
      <c r="B38" s="370"/>
      <c r="C38" s="709">
        <v>40095</v>
      </c>
      <c r="D38" s="369"/>
      <c r="E38" s="342">
        <v>4638.3</v>
      </c>
      <c r="F38" s="369"/>
      <c r="G38" s="343">
        <v>3295.5077000000001</v>
      </c>
      <c r="H38" s="370"/>
      <c r="I38" s="832">
        <v>1.00274</v>
      </c>
      <c r="J38" s="832">
        <v>7.67</v>
      </c>
      <c r="K38" s="832">
        <v>0.84384000000000003</v>
      </c>
      <c r="L38" s="832">
        <v>0.90410999999999997</v>
      </c>
      <c r="M38" s="358"/>
      <c r="N38" s="344">
        <v>20.673400000000001</v>
      </c>
      <c r="O38" s="344">
        <v>22.128399999999999</v>
      </c>
      <c r="P38" s="344">
        <v>16.298200000000001</v>
      </c>
      <c r="Q38" s="344">
        <v>14.058999999999999</v>
      </c>
      <c r="R38" s="344">
        <v>14.6357</v>
      </c>
      <c r="S38" s="344">
        <v>8.1694999999999993</v>
      </c>
      <c r="T38" s="344">
        <v>6.2790999999999997</v>
      </c>
      <c r="U38" s="344">
        <v>6.2214</v>
      </c>
      <c r="V38" s="344">
        <v>6.1825999999999999</v>
      </c>
      <c r="W38" s="344">
        <v>7.2239000000000004</v>
      </c>
      <c r="X38" s="344">
        <v>7.2111000000000001</v>
      </c>
      <c r="Y38" s="371">
        <v>6.3132000000000001</v>
      </c>
      <c r="Z38" s="344">
        <v>6.7244000000000002</v>
      </c>
      <c r="AA38" s="344">
        <v>21.517700000000001</v>
      </c>
      <c r="AB38" s="344">
        <v>7.9509999999999996</v>
      </c>
      <c r="AC38" s="344">
        <v>6.2786999999999997</v>
      </c>
      <c r="AD38" s="344">
        <v>6.2488000000000001</v>
      </c>
      <c r="AE38" s="344">
        <v>21.517700000000001</v>
      </c>
      <c r="AF38" s="344">
        <v>7.3840000000000003</v>
      </c>
      <c r="AG38" s="565"/>
      <c r="AH38" s="342">
        <v>18</v>
      </c>
      <c r="AI38" s="342">
        <v>10</v>
      </c>
      <c r="AJ38" s="342">
        <v>6</v>
      </c>
      <c r="AK38" s="342">
        <v>5</v>
      </c>
      <c r="AL38" s="342">
        <v>8</v>
      </c>
      <c r="AM38" s="342">
        <v>8</v>
      </c>
      <c r="AN38" s="342">
        <v>5</v>
      </c>
      <c r="AO38" s="569">
        <v>4</v>
      </c>
      <c r="AP38" s="342">
        <v>3</v>
      </c>
      <c r="AQ38" s="342">
        <v>4</v>
      </c>
      <c r="AR38" s="342">
        <v>4</v>
      </c>
      <c r="AS38" s="342">
        <v>4</v>
      </c>
      <c r="AT38" s="342">
        <v>2</v>
      </c>
      <c r="AU38" s="342">
        <v>12</v>
      </c>
      <c r="AV38" s="342">
        <v>9</v>
      </c>
      <c r="AW38" s="342">
        <v>6</v>
      </c>
      <c r="AX38" s="342">
        <v>4</v>
      </c>
      <c r="AY38" s="342">
        <v>12</v>
      </c>
      <c r="AZ38" s="580"/>
      <c r="BA38" s="948">
        <v>15.21</v>
      </c>
      <c r="BB38" s="832">
        <v>66.260000000000005</v>
      </c>
      <c r="BC38" s="832">
        <v>7.03</v>
      </c>
      <c r="BD38" s="832">
        <v>8.24</v>
      </c>
      <c r="BE38" s="949">
        <v>0.02</v>
      </c>
      <c r="BF38" s="949">
        <v>3.23</v>
      </c>
      <c r="BG38" s="370"/>
      <c r="BH38" s="950">
        <v>3.23</v>
      </c>
      <c r="BI38" s="832">
        <v>39.81</v>
      </c>
      <c r="BJ38" s="344" t="s">
        <v>430</v>
      </c>
      <c r="BK38" s="832">
        <v>41.72</v>
      </c>
      <c r="BL38" s="344" t="s">
        <v>430</v>
      </c>
      <c r="BM38" s="949">
        <v>4.68</v>
      </c>
      <c r="BN38" s="371" t="s">
        <v>430</v>
      </c>
      <c r="BO38" s="949">
        <v>10.53</v>
      </c>
      <c r="BP38" s="371" t="s">
        <v>430</v>
      </c>
      <c r="BQ38" s="949">
        <v>0.02</v>
      </c>
      <c r="BR38" s="462"/>
      <c r="BS38" s="369" t="s">
        <v>430</v>
      </c>
      <c r="BT38" s="350" t="s">
        <v>430</v>
      </c>
      <c r="BU38" s="426"/>
      <c r="BV38" s="370" t="s">
        <v>554</v>
      </c>
    </row>
    <row r="39" spans="1:74" s="424" customFormat="1" x14ac:dyDescent="0.25">
      <c r="A39" s="341" t="s">
        <v>7553</v>
      </c>
      <c r="B39" s="370"/>
      <c r="C39" s="709">
        <v>42073</v>
      </c>
      <c r="D39" s="369"/>
      <c r="E39" s="342">
        <v>4307.79</v>
      </c>
      <c r="F39" s="369"/>
      <c r="G39" s="343">
        <v>21.056100000000001</v>
      </c>
      <c r="H39" s="370"/>
      <c r="I39" s="832">
        <v>1.0900000000000001</v>
      </c>
      <c r="J39" s="832">
        <v>7.59</v>
      </c>
      <c r="K39" s="832">
        <v>0.87</v>
      </c>
      <c r="L39" s="832">
        <v>0.94</v>
      </c>
      <c r="M39" s="358"/>
      <c r="N39" s="344">
        <v>24.458200000000001</v>
      </c>
      <c r="O39" s="344">
        <v>21.591000000000001</v>
      </c>
      <c r="P39" s="344">
        <v>15.1249</v>
      </c>
      <c r="Q39" s="344">
        <v>13.516400000000001</v>
      </c>
      <c r="R39" s="344">
        <v>15.045299999999999</v>
      </c>
      <c r="S39" s="344">
        <v>8.1852999999999998</v>
      </c>
      <c r="T39" s="344">
        <v>6.0895000000000001</v>
      </c>
      <c r="U39" s="344">
        <v>5.9184000000000001</v>
      </c>
      <c r="V39" s="344">
        <v>5.859</v>
      </c>
      <c r="W39" s="344">
        <v>6.9149000000000003</v>
      </c>
      <c r="X39" s="344">
        <v>6.9428999999999998</v>
      </c>
      <c r="Y39" s="371">
        <v>6.0777999999999999</v>
      </c>
      <c r="Z39" s="344">
        <v>6.5438000000000001</v>
      </c>
      <c r="AA39" s="344">
        <v>20.738399999999999</v>
      </c>
      <c r="AB39" s="344">
        <v>7.9917999999999996</v>
      </c>
      <c r="AC39" s="344">
        <v>6.0833000000000004</v>
      </c>
      <c r="AD39" s="344">
        <v>5.9573999999999998</v>
      </c>
      <c r="AE39" s="344">
        <v>20.738399999999999</v>
      </c>
      <c r="AF39" s="344">
        <v>6.7986000000000004</v>
      </c>
      <c r="AG39" s="565"/>
      <c r="AH39" s="342">
        <v>7</v>
      </c>
      <c r="AI39" s="342">
        <v>14</v>
      </c>
      <c r="AJ39" s="342">
        <v>15</v>
      </c>
      <c r="AK39" s="342">
        <v>10</v>
      </c>
      <c r="AL39" s="342">
        <v>3</v>
      </c>
      <c r="AM39" s="342">
        <v>7</v>
      </c>
      <c r="AN39" s="342">
        <v>9</v>
      </c>
      <c r="AO39" s="569">
        <v>13</v>
      </c>
      <c r="AP39" s="342">
        <v>12</v>
      </c>
      <c r="AQ39" s="342">
        <v>10</v>
      </c>
      <c r="AR39" s="342">
        <v>11</v>
      </c>
      <c r="AS39" s="342">
        <v>8</v>
      </c>
      <c r="AT39" s="342">
        <v>8</v>
      </c>
      <c r="AU39" s="342">
        <v>16</v>
      </c>
      <c r="AV39" s="342">
        <v>7</v>
      </c>
      <c r="AW39" s="342">
        <v>11</v>
      </c>
      <c r="AX39" s="342">
        <v>12</v>
      </c>
      <c r="AY39" s="342">
        <v>16</v>
      </c>
      <c r="AZ39" s="580"/>
      <c r="BA39" s="948">
        <v>14.38</v>
      </c>
      <c r="BB39" s="832">
        <v>84.42</v>
      </c>
      <c r="BC39" s="344" t="s">
        <v>430</v>
      </c>
      <c r="BD39" s="344" t="s">
        <v>430</v>
      </c>
      <c r="BE39" s="371" t="s">
        <v>430</v>
      </c>
      <c r="BF39" s="949">
        <v>1.2</v>
      </c>
      <c r="BG39" s="370"/>
      <c r="BH39" s="950">
        <v>1.2</v>
      </c>
      <c r="BI39" s="832">
        <v>34.08</v>
      </c>
      <c r="BJ39" s="832">
        <v>2.0099999999999998</v>
      </c>
      <c r="BK39" s="832">
        <v>48.32</v>
      </c>
      <c r="BL39" s="344" t="s">
        <v>430</v>
      </c>
      <c r="BM39" s="949">
        <v>8.59</v>
      </c>
      <c r="BN39" s="371" t="s">
        <v>430</v>
      </c>
      <c r="BO39" s="949">
        <v>5.79</v>
      </c>
      <c r="BP39" s="371" t="s">
        <v>430</v>
      </c>
      <c r="BQ39" s="371" t="s">
        <v>430</v>
      </c>
      <c r="BR39" s="462"/>
      <c r="BS39" s="369" t="s">
        <v>430</v>
      </c>
      <c r="BT39" s="350" t="s">
        <v>430</v>
      </c>
      <c r="BU39" s="426"/>
      <c r="BV39" s="370" t="s">
        <v>554</v>
      </c>
    </row>
    <row r="40" spans="1:74" s="424" customFormat="1" x14ac:dyDescent="0.25">
      <c r="A40" s="341" t="s">
        <v>7554</v>
      </c>
      <c r="B40" s="370"/>
      <c r="C40" s="709">
        <v>39195</v>
      </c>
      <c r="D40" s="369"/>
      <c r="E40" s="342">
        <v>2463.88</v>
      </c>
      <c r="F40" s="369"/>
      <c r="G40" s="343">
        <v>3780.4378999999999</v>
      </c>
      <c r="H40" s="370"/>
      <c r="I40" s="832">
        <v>0.88</v>
      </c>
      <c r="J40" s="832">
        <v>7.77</v>
      </c>
      <c r="K40" s="832">
        <v>0.69</v>
      </c>
      <c r="L40" s="832">
        <v>0.81</v>
      </c>
      <c r="M40" s="358"/>
      <c r="N40" s="344">
        <v>23.4757</v>
      </c>
      <c r="O40" s="344">
        <v>20.025400000000001</v>
      </c>
      <c r="P40" s="344">
        <v>14.6501</v>
      </c>
      <c r="Q40" s="344">
        <v>13.3826</v>
      </c>
      <c r="R40" s="344">
        <v>14.0471</v>
      </c>
      <c r="S40" s="344">
        <v>8.0488</v>
      </c>
      <c r="T40" s="344">
        <v>6.2790999999999997</v>
      </c>
      <c r="U40" s="344">
        <v>6.2729999999999997</v>
      </c>
      <c r="V40" s="344">
        <v>6.2130999999999998</v>
      </c>
      <c r="W40" s="344">
        <v>7.2889999999999997</v>
      </c>
      <c r="X40" s="344">
        <v>7.2560000000000002</v>
      </c>
      <c r="Y40" s="371">
        <v>7.4084000000000003</v>
      </c>
      <c r="Z40" s="344">
        <v>6.0124000000000004</v>
      </c>
      <c r="AA40" s="344">
        <v>22.5717</v>
      </c>
      <c r="AB40" s="344">
        <v>7.8874000000000004</v>
      </c>
      <c r="AC40" s="344">
        <v>6.2884000000000002</v>
      </c>
      <c r="AD40" s="344">
        <v>6.2831999999999999</v>
      </c>
      <c r="AE40" s="344">
        <v>22.5717</v>
      </c>
      <c r="AF40" s="344">
        <v>7.1696</v>
      </c>
      <c r="AG40" s="565"/>
      <c r="AH40" s="342">
        <v>10</v>
      </c>
      <c r="AI40" s="342">
        <v>18</v>
      </c>
      <c r="AJ40" s="342">
        <v>17</v>
      </c>
      <c r="AK40" s="342">
        <v>11</v>
      </c>
      <c r="AL40" s="342">
        <v>14</v>
      </c>
      <c r="AM40" s="342">
        <v>12</v>
      </c>
      <c r="AN40" s="342">
        <v>5</v>
      </c>
      <c r="AO40" s="569">
        <v>2</v>
      </c>
      <c r="AP40" s="342">
        <v>2</v>
      </c>
      <c r="AQ40" s="342">
        <v>3</v>
      </c>
      <c r="AR40" s="342">
        <v>3</v>
      </c>
      <c r="AS40" s="342">
        <v>1</v>
      </c>
      <c r="AT40" s="342">
        <v>14</v>
      </c>
      <c r="AU40" s="342">
        <v>6</v>
      </c>
      <c r="AV40" s="342">
        <v>11</v>
      </c>
      <c r="AW40" s="342">
        <v>5</v>
      </c>
      <c r="AX40" s="342">
        <v>2</v>
      </c>
      <c r="AY40" s="342">
        <v>6</v>
      </c>
      <c r="AZ40" s="580"/>
      <c r="BA40" s="948">
        <v>6.16</v>
      </c>
      <c r="BB40" s="832">
        <v>73.569999999999993</v>
      </c>
      <c r="BC40" s="832">
        <v>2.37</v>
      </c>
      <c r="BD40" s="832">
        <v>6.97</v>
      </c>
      <c r="BE40" s="371" t="s">
        <v>430</v>
      </c>
      <c r="BF40" s="949">
        <v>10.93</v>
      </c>
      <c r="BG40" s="370"/>
      <c r="BH40" s="950">
        <v>10.93</v>
      </c>
      <c r="BI40" s="832">
        <v>15.83</v>
      </c>
      <c r="BJ40" s="832">
        <v>2.99</v>
      </c>
      <c r="BK40" s="832">
        <v>64.09</v>
      </c>
      <c r="BL40" s="344" t="s">
        <v>430</v>
      </c>
      <c r="BM40" s="371" t="s">
        <v>430</v>
      </c>
      <c r="BN40" s="371" t="s">
        <v>430</v>
      </c>
      <c r="BO40" s="949">
        <v>6.16</v>
      </c>
      <c r="BP40" s="371" t="s">
        <v>430</v>
      </c>
      <c r="BQ40" s="371" t="s">
        <v>430</v>
      </c>
      <c r="BR40" s="462"/>
      <c r="BS40" s="369" t="s">
        <v>430</v>
      </c>
      <c r="BT40" s="350" t="s">
        <v>430</v>
      </c>
      <c r="BU40" s="426"/>
      <c r="BV40" s="370" t="s">
        <v>554</v>
      </c>
    </row>
    <row r="41" spans="1:74" s="424" customFormat="1" x14ac:dyDescent="0.25">
      <c r="A41" s="341" t="s">
        <v>7555</v>
      </c>
      <c r="B41" s="370"/>
      <c r="C41" s="709">
        <v>39512</v>
      </c>
      <c r="D41" s="369"/>
      <c r="E41" s="342">
        <v>2086.16</v>
      </c>
      <c r="F41" s="369"/>
      <c r="G41" s="343">
        <v>2397.6185999999998</v>
      </c>
      <c r="H41" s="370"/>
      <c r="I41" s="832">
        <v>0.98740000000000006</v>
      </c>
      <c r="J41" s="832">
        <v>7.66</v>
      </c>
      <c r="K41" s="832">
        <v>0.88</v>
      </c>
      <c r="L41" s="832">
        <v>0.94</v>
      </c>
      <c r="M41" s="358"/>
      <c r="N41" s="344">
        <v>23.590299999999999</v>
      </c>
      <c r="O41" s="344">
        <v>22.059100000000001</v>
      </c>
      <c r="P41" s="344">
        <v>15.2698</v>
      </c>
      <c r="Q41" s="344">
        <v>13.777100000000001</v>
      </c>
      <c r="R41" s="344">
        <v>15.0579</v>
      </c>
      <c r="S41" s="344">
        <v>8.2116000000000007</v>
      </c>
      <c r="T41" s="344">
        <v>6.0156999999999998</v>
      </c>
      <c r="U41" s="344">
        <v>5.8589000000000002</v>
      </c>
      <c r="V41" s="344">
        <v>5.8345000000000002</v>
      </c>
      <c r="W41" s="344">
        <v>6.867</v>
      </c>
      <c r="X41" s="344">
        <v>6.8926999999999996</v>
      </c>
      <c r="Y41" s="371">
        <v>5.9188000000000001</v>
      </c>
      <c r="Z41" s="344">
        <v>5.9260000000000002</v>
      </c>
      <c r="AA41" s="344">
        <v>22.7806</v>
      </c>
      <c r="AB41" s="344">
        <v>8.0420999999999996</v>
      </c>
      <c r="AC41" s="344">
        <v>5.9972000000000003</v>
      </c>
      <c r="AD41" s="344">
        <v>5.9015000000000004</v>
      </c>
      <c r="AE41" s="344">
        <v>22.7806</v>
      </c>
      <c r="AF41" s="344">
        <v>4.8845000000000001</v>
      </c>
      <c r="AG41" s="565"/>
      <c r="AH41" s="342">
        <v>9</v>
      </c>
      <c r="AI41" s="342">
        <v>11</v>
      </c>
      <c r="AJ41" s="342">
        <v>13</v>
      </c>
      <c r="AK41" s="342">
        <v>7</v>
      </c>
      <c r="AL41" s="342">
        <v>2</v>
      </c>
      <c r="AM41" s="342">
        <v>6</v>
      </c>
      <c r="AN41" s="342">
        <v>12</v>
      </c>
      <c r="AO41" s="569">
        <v>14</v>
      </c>
      <c r="AP41" s="342">
        <v>14</v>
      </c>
      <c r="AQ41" s="342">
        <v>12</v>
      </c>
      <c r="AR41" s="342">
        <v>12</v>
      </c>
      <c r="AS41" s="342">
        <v>15</v>
      </c>
      <c r="AT41" s="342">
        <v>16</v>
      </c>
      <c r="AU41" s="342">
        <v>5</v>
      </c>
      <c r="AV41" s="342">
        <v>5</v>
      </c>
      <c r="AW41" s="342">
        <v>14</v>
      </c>
      <c r="AX41" s="342">
        <v>14</v>
      </c>
      <c r="AY41" s="342">
        <v>5</v>
      </c>
      <c r="AZ41" s="580"/>
      <c r="BA41" s="948">
        <v>9.33</v>
      </c>
      <c r="BB41" s="832">
        <v>72.41</v>
      </c>
      <c r="BC41" s="832">
        <v>6.84</v>
      </c>
      <c r="BD41" s="832">
        <v>5.27</v>
      </c>
      <c r="BE41" s="371" t="s">
        <v>430</v>
      </c>
      <c r="BF41" s="949">
        <v>6.16</v>
      </c>
      <c r="BG41" s="370"/>
      <c r="BH41" s="950">
        <v>6.16</v>
      </c>
      <c r="BI41" s="832">
        <v>31.68</v>
      </c>
      <c r="BJ41" s="832">
        <v>9.23</v>
      </c>
      <c r="BK41" s="832">
        <v>43.6</v>
      </c>
      <c r="BL41" s="344" t="s">
        <v>430</v>
      </c>
      <c r="BM41" s="949">
        <v>4.51</v>
      </c>
      <c r="BN41" s="371" t="s">
        <v>430</v>
      </c>
      <c r="BO41" s="949">
        <v>4.82</v>
      </c>
      <c r="BP41" s="371" t="s">
        <v>430</v>
      </c>
      <c r="BQ41" s="371" t="s">
        <v>430</v>
      </c>
      <c r="BR41" s="462"/>
      <c r="BS41" s="369" t="s">
        <v>430</v>
      </c>
      <c r="BT41" s="350" t="s">
        <v>430</v>
      </c>
      <c r="BU41" s="426"/>
      <c r="BV41" s="370" t="s">
        <v>554</v>
      </c>
    </row>
    <row r="42" spans="1:74" s="424" customFormat="1" x14ac:dyDescent="0.25">
      <c r="A42" s="341" t="s">
        <v>7556</v>
      </c>
      <c r="B42" s="370"/>
      <c r="C42" s="709">
        <v>38601</v>
      </c>
      <c r="D42" s="369"/>
      <c r="E42" s="342">
        <v>2052.0700000000002</v>
      </c>
      <c r="F42" s="369"/>
      <c r="G42" s="343">
        <v>4181.7920999999997</v>
      </c>
      <c r="H42" s="370"/>
      <c r="I42" s="832">
        <v>1.1194500000000001</v>
      </c>
      <c r="J42" s="832">
        <v>7.25</v>
      </c>
      <c r="K42" s="832">
        <v>0.89507000000000003</v>
      </c>
      <c r="L42" s="832">
        <v>0.92959000000000003</v>
      </c>
      <c r="M42" s="358"/>
      <c r="N42" s="344">
        <v>22.546099999999999</v>
      </c>
      <c r="O42" s="344">
        <v>22.952100000000002</v>
      </c>
      <c r="P42" s="344">
        <v>15.7226</v>
      </c>
      <c r="Q42" s="344">
        <v>13.234400000000001</v>
      </c>
      <c r="R42" s="344">
        <v>14.83</v>
      </c>
      <c r="S42" s="344">
        <v>8.5289000000000001</v>
      </c>
      <c r="T42" s="344">
        <v>6.4157999999999999</v>
      </c>
      <c r="U42" s="344">
        <v>6.2138999999999998</v>
      </c>
      <c r="V42" s="344">
        <v>6.0667</v>
      </c>
      <c r="W42" s="344">
        <v>7.0289000000000001</v>
      </c>
      <c r="X42" s="344">
        <v>7.0303000000000004</v>
      </c>
      <c r="Y42" s="371">
        <v>6.12</v>
      </c>
      <c r="Z42" s="344">
        <v>6.0392999999999999</v>
      </c>
      <c r="AA42" s="344">
        <v>21.5853</v>
      </c>
      <c r="AB42" s="344">
        <v>8.2967999999999993</v>
      </c>
      <c r="AC42" s="344">
        <v>6.4128999999999996</v>
      </c>
      <c r="AD42" s="344">
        <v>6.2481999999999998</v>
      </c>
      <c r="AE42" s="344">
        <v>21.5853</v>
      </c>
      <c r="AF42" s="344">
        <v>7.109</v>
      </c>
      <c r="AG42" s="565"/>
      <c r="AH42" s="342">
        <v>13</v>
      </c>
      <c r="AI42" s="342">
        <v>7</v>
      </c>
      <c r="AJ42" s="342">
        <v>10</v>
      </c>
      <c r="AK42" s="342">
        <v>16</v>
      </c>
      <c r="AL42" s="342">
        <v>5</v>
      </c>
      <c r="AM42" s="342">
        <v>1</v>
      </c>
      <c r="AN42" s="342">
        <v>3</v>
      </c>
      <c r="AO42" s="569">
        <v>5</v>
      </c>
      <c r="AP42" s="342">
        <v>6</v>
      </c>
      <c r="AQ42" s="342">
        <v>5</v>
      </c>
      <c r="AR42" s="342">
        <v>7</v>
      </c>
      <c r="AS42" s="342">
        <v>5</v>
      </c>
      <c r="AT42" s="342">
        <v>13</v>
      </c>
      <c r="AU42" s="342">
        <v>11</v>
      </c>
      <c r="AV42" s="342">
        <v>2</v>
      </c>
      <c r="AW42" s="342">
        <v>3</v>
      </c>
      <c r="AX42" s="342">
        <v>5</v>
      </c>
      <c r="AY42" s="342">
        <v>11</v>
      </c>
      <c r="AZ42" s="580"/>
      <c r="BA42" s="463">
        <v>14.66</v>
      </c>
      <c r="BB42" s="344">
        <v>69.66</v>
      </c>
      <c r="BC42" s="344">
        <v>5.61</v>
      </c>
      <c r="BD42" s="344">
        <v>7.13</v>
      </c>
      <c r="BE42" s="371" t="s">
        <v>430</v>
      </c>
      <c r="BF42" s="371">
        <v>2.93</v>
      </c>
      <c r="BG42" s="370"/>
      <c r="BH42" s="590">
        <v>2.93</v>
      </c>
      <c r="BI42" s="344">
        <v>34.14</v>
      </c>
      <c r="BJ42" s="344">
        <v>8.43</v>
      </c>
      <c r="BK42" s="344">
        <v>39.840000000000003</v>
      </c>
      <c r="BL42" s="344" t="s">
        <v>430</v>
      </c>
      <c r="BM42" s="371">
        <v>9.82</v>
      </c>
      <c r="BN42" s="371" t="s">
        <v>430</v>
      </c>
      <c r="BO42" s="371">
        <v>4.8499999999999996</v>
      </c>
      <c r="BP42" s="371" t="s">
        <v>430</v>
      </c>
      <c r="BQ42" s="371" t="s">
        <v>430</v>
      </c>
      <c r="BR42" s="462"/>
      <c r="BS42" s="369">
        <v>9.0145166581971008</v>
      </c>
      <c r="BT42" s="350">
        <v>11.6022119376796</v>
      </c>
      <c r="BU42" s="426"/>
      <c r="BV42" s="370" t="s">
        <v>554</v>
      </c>
    </row>
    <row r="43" spans="1:74" s="424" customFormat="1" x14ac:dyDescent="0.25">
      <c r="A43" s="341" t="s">
        <v>7557</v>
      </c>
      <c r="B43" s="370"/>
      <c r="C43" s="709">
        <v>39100</v>
      </c>
      <c r="D43" s="369"/>
      <c r="E43" s="342">
        <v>1663.98</v>
      </c>
      <c r="F43" s="369"/>
      <c r="G43" s="343">
        <v>4020.8006999999998</v>
      </c>
      <c r="H43" s="370"/>
      <c r="I43" s="832">
        <v>0.84109999999999996</v>
      </c>
      <c r="J43" s="832">
        <v>7.59</v>
      </c>
      <c r="K43" s="832">
        <v>0.78081999999999996</v>
      </c>
      <c r="L43" s="832">
        <v>0.81369999999999998</v>
      </c>
      <c r="M43" s="358"/>
      <c r="N43" s="344">
        <v>23.270299999999999</v>
      </c>
      <c r="O43" s="344">
        <v>22.056000000000001</v>
      </c>
      <c r="P43" s="344">
        <v>15.8081</v>
      </c>
      <c r="Q43" s="344">
        <v>13.780900000000001</v>
      </c>
      <c r="R43" s="344">
        <v>13.9169</v>
      </c>
      <c r="S43" s="344">
        <v>8.0909999999999993</v>
      </c>
      <c r="T43" s="344">
        <v>6.0666000000000002</v>
      </c>
      <c r="U43" s="344">
        <v>5.9905999999999997</v>
      </c>
      <c r="V43" s="344">
        <v>5.9493999999999998</v>
      </c>
      <c r="W43" s="344">
        <v>6.9863999999999997</v>
      </c>
      <c r="X43" s="344">
        <v>7.0382999999999996</v>
      </c>
      <c r="Y43" s="371">
        <v>6.0671999999999997</v>
      </c>
      <c r="Z43" s="344">
        <v>6.5655999999999999</v>
      </c>
      <c r="AA43" s="344">
        <v>22.069400000000002</v>
      </c>
      <c r="AB43" s="344">
        <v>7.9039000000000001</v>
      </c>
      <c r="AC43" s="344">
        <v>6.0923999999999996</v>
      </c>
      <c r="AD43" s="344">
        <v>6.0143000000000004</v>
      </c>
      <c r="AE43" s="344">
        <v>22.069400000000002</v>
      </c>
      <c r="AF43" s="344">
        <v>7.41</v>
      </c>
      <c r="AG43" s="565"/>
      <c r="AH43" s="342">
        <v>11</v>
      </c>
      <c r="AI43" s="342">
        <v>12</v>
      </c>
      <c r="AJ43" s="342">
        <v>9</v>
      </c>
      <c r="AK43" s="342">
        <v>6</v>
      </c>
      <c r="AL43" s="342">
        <v>17</v>
      </c>
      <c r="AM43" s="342">
        <v>10</v>
      </c>
      <c r="AN43" s="342">
        <v>10</v>
      </c>
      <c r="AO43" s="569">
        <v>9</v>
      </c>
      <c r="AP43" s="342">
        <v>8</v>
      </c>
      <c r="AQ43" s="342">
        <v>7</v>
      </c>
      <c r="AR43" s="342">
        <v>5</v>
      </c>
      <c r="AS43" s="342">
        <v>10</v>
      </c>
      <c r="AT43" s="342">
        <v>6</v>
      </c>
      <c r="AU43" s="342">
        <v>9</v>
      </c>
      <c r="AV43" s="342">
        <v>10</v>
      </c>
      <c r="AW43" s="342">
        <v>10</v>
      </c>
      <c r="AX43" s="342">
        <v>9</v>
      </c>
      <c r="AY43" s="342">
        <v>9</v>
      </c>
      <c r="AZ43" s="580"/>
      <c r="BA43" s="948">
        <v>9.77</v>
      </c>
      <c r="BB43" s="832">
        <v>69.77</v>
      </c>
      <c r="BC43" s="832">
        <v>7.07</v>
      </c>
      <c r="BD43" s="832">
        <v>5.23</v>
      </c>
      <c r="BE43" s="371" t="s">
        <v>430</v>
      </c>
      <c r="BF43" s="949">
        <v>8.16</v>
      </c>
      <c r="BG43" s="370"/>
      <c r="BH43" s="950">
        <v>8.16</v>
      </c>
      <c r="BI43" s="832">
        <v>38.29</v>
      </c>
      <c r="BJ43" s="832">
        <v>3.84</v>
      </c>
      <c r="BK43" s="832">
        <v>39.93</v>
      </c>
      <c r="BL43" s="344" t="s">
        <v>430</v>
      </c>
      <c r="BM43" s="949">
        <v>1.51</v>
      </c>
      <c r="BN43" s="371" t="s">
        <v>430</v>
      </c>
      <c r="BO43" s="949">
        <v>8.26</v>
      </c>
      <c r="BP43" s="371" t="s">
        <v>430</v>
      </c>
      <c r="BQ43" s="371" t="s">
        <v>430</v>
      </c>
      <c r="BR43" s="462"/>
      <c r="BS43" s="369" t="s">
        <v>430</v>
      </c>
      <c r="BT43" s="350" t="s">
        <v>430</v>
      </c>
      <c r="BU43" s="426"/>
      <c r="BV43" s="370" t="s">
        <v>554</v>
      </c>
    </row>
    <row r="44" spans="1:74" s="424" customFormat="1" x14ac:dyDescent="0.25">
      <c r="A44" s="341" t="s">
        <v>7558</v>
      </c>
      <c r="B44" s="370"/>
      <c r="C44" s="709">
        <v>37781</v>
      </c>
      <c r="D44" s="369"/>
      <c r="E44" s="342">
        <v>1714.36</v>
      </c>
      <c r="F44" s="369"/>
      <c r="G44" s="343">
        <v>41.973999999999997</v>
      </c>
      <c r="H44" s="370"/>
      <c r="I44" s="832">
        <v>0.88676999999999995</v>
      </c>
      <c r="J44" s="832">
        <v>7.6</v>
      </c>
      <c r="K44" s="832">
        <v>0.83194999999999997</v>
      </c>
      <c r="L44" s="832">
        <v>0.86699000000000004</v>
      </c>
      <c r="M44" s="358"/>
      <c r="N44" s="344">
        <v>22.100899999999999</v>
      </c>
      <c r="O44" s="344">
        <v>20.353300000000001</v>
      </c>
      <c r="P44" s="344">
        <v>15.087400000000001</v>
      </c>
      <c r="Q44" s="344">
        <v>13.674200000000001</v>
      </c>
      <c r="R44" s="344">
        <v>14.492699999999999</v>
      </c>
      <c r="S44" s="344">
        <v>8.4198000000000004</v>
      </c>
      <c r="T44" s="344">
        <v>6.2530999999999999</v>
      </c>
      <c r="U44" s="344">
        <v>5.9329000000000001</v>
      </c>
      <c r="V44" s="344">
        <v>5.8593999999999999</v>
      </c>
      <c r="W44" s="344">
        <v>6.7666000000000004</v>
      </c>
      <c r="X44" s="344">
        <v>6.7210000000000001</v>
      </c>
      <c r="Y44" s="371">
        <v>5.8173000000000004</v>
      </c>
      <c r="Z44" s="344">
        <v>5.9566999999999997</v>
      </c>
      <c r="AA44" s="344">
        <v>20.8504</v>
      </c>
      <c r="AB44" s="344">
        <v>8.3528000000000002</v>
      </c>
      <c r="AC44" s="344">
        <v>6.2262000000000004</v>
      </c>
      <c r="AD44" s="344">
        <v>5.9534000000000002</v>
      </c>
      <c r="AE44" s="344">
        <v>20.8504</v>
      </c>
      <c r="AF44" s="344">
        <v>6.4126000000000003</v>
      </c>
      <c r="AG44" s="565"/>
      <c r="AH44" s="342">
        <v>17</v>
      </c>
      <c r="AI44" s="342">
        <v>16</v>
      </c>
      <c r="AJ44" s="342">
        <v>16</v>
      </c>
      <c r="AK44" s="342">
        <v>8</v>
      </c>
      <c r="AL44" s="342">
        <v>9</v>
      </c>
      <c r="AM44" s="342">
        <v>2</v>
      </c>
      <c r="AN44" s="342">
        <v>7</v>
      </c>
      <c r="AO44" s="569">
        <v>11</v>
      </c>
      <c r="AP44" s="342">
        <v>11</v>
      </c>
      <c r="AQ44" s="342">
        <v>14</v>
      </c>
      <c r="AR44" s="342">
        <v>15</v>
      </c>
      <c r="AS44" s="342">
        <v>16</v>
      </c>
      <c r="AT44" s="342">
        <v>15</v>
      </c>
      <c r="AU44" s="342">
        <v>15</v>
      </c>
      <c r="AV44" s="342">
        <v>1</v>
      </c>
      <c r="AW44" s="342">
        <v>8</v>
      </c>
      <c r="AX44" s="342">
        <v>13</v>
      </c>
      <c r="AY44" s="342">
        <v>15</v>
      </c>
      <c r="AZ44" s="580"/>
      <c r="BA44" s="948">
        <v>10.039999999999999</v>
      </c>
      <c r="BB44" s="832">
        <v>79.260000000000005</v>
      </c>
      <c r="BC44" s="832">
        <v>0.32</v>
      </c>
      <c r="BD44" s="832">
        <v>6.4</v>
      </c>
      <c r="BE44" s="371" t="s">
        <v>430</v>
      </c>
      <c r="BF44" s="949">
        <v>3.97</v>
      </c>
      <c r="BG44" s="370"/>
      <c r="BH44" s="950">
        <v>3.97</v>
      </c>
      <c r="BI44" s="832">
        <v>41.68</v>
      </c>
      <c r="BJ44" s="832">
        <v>10.6</v>
      </c>
      <c r="BK44" s="832">
        <v>33.71</v>
      </c>
      <c r="BL44" s="344" t="s">
        <v>430</v>
      </c>
      <c r="BM44" s="949">
        <v>0.72</v>
      </c>
      <c r="BN44" s="371" t="s">
        <v>430</v>
      </c>
      <c r="BO44" s="949">
        <v>9.32</v>
      </c>
      <c r="BP44" s="371" t="s">
        <v>430</v>
      </c>
      <c r="BQ44" s="371" t="s">
        <v>430</v>
      </c>
      <c r="BR44" s="462"/>
      <c r="BS44" s="369" t="s">
        <v>430</v>
      </c>
      <c r="BT44" s="350" t="s">
        <v>430</v>
      </c>
      <c r="BU44" s="426"/>
      <c r="BV44" s="370" t="s">
        <v>554</v>
      </c>
    </row>
    <row r="45" spans="1:74" s="424" customFormat="1" x14ac:dyDescent="0.25">
      <c r="A45" s="341" t="s">
        <v>7559</v>
      </c>
      <c r="B45" s="370"/>
      <c r="C45" s="709">
        <v>38415</v>
      </c>
      <c r="D45" s="369"/>
      <c r="E45" s="342">
        <v>1131.21</v>
      </c>
      <c r="F45" s="369"/>
      <c r="G45" s="343">
        <v>44.8294</v>
      </c>
      <c r="H45" s="370"/>
      <c r="I45" s="832">
        <v>1.17</v>
      </c>
      <c r="J45" s="832">
        <v>7.54</v>
      </c>
      <c r="K45" s="832">
        <v>0.8</v>
      </c>
      <c r="L45" s="832">
        <v>0.85</v>
      </c>
      <c r="M45" s="358"/>
      <c r="N45" s="344">
        <v>22.5672</v>
      </c>
      <c r="O45" s="344">
        <v>22.840299999999999</v>
      </c>
      <c r="P45" s="344">
        <v>15.1882</v>
      </c>
      <c r="Q45" s="344">
        <v>13.3276</v>
      </c>
      <c r="R45" s="344">
        <v>14.1089</v>
      </c>
      <c r="S45" s="344">
        <v>8.2929999999999993</v>
      </c>
      <c r="T45" s="344">
        <v>6.2656000000000001</v>
      </c>
      <c r="U45" s="344">
        <v>6.1135000000000002</v>
      </c>
      <c r="V45" s="344">
        <v>6.0110000000000001</v>
      </c>
      <c r="W45" s="344">
        <v>7.0045999999999999</v>
      </c>
      <c r="X45" s="344">
        <v>7.0315000000000003</v>
      </c>
      <c r="Y45" s="371">
        <v>6.0759999999999996</v>
      </c>
      <c r="Z45" s="344">
        <v>6.4212999999999996</v>
      </c>
      <c r="AA45" s="344">
        <v>20.8673</v>
      </c>
      <c r="AB45" s="344">
        <v>8.0927000000000007</v>
      </c>
      <c r="AC45" s="344">
        <v>6.2652999999999999</v>
      </c>
      <c r="AD45" s="344">
        <v>6.1265999999999998</v>
      </c>
      <c r="AE45" s="344">
        <v>20.8673</v>
      </c>
      <c r="AF45" s="344">
        <v>7.2824999999999998</v>
      </c>
      <c r="AG45" s="565"/>
      <c r="AH45" s="342">
        <v>12</v>
      </c>
      <c r="AI45" s="342">
        <v>9</v>
      </c>
      <c r="AJ45" s="342">
        <v>14</v>
      </c>
      <c r="AK45" s="342">
        <v>13</v>
      </c>
      <c r="AL45" s="342">
        <v>13</v>
      </c>
      <c r="AM45" s="342">
        <v>3</v>
      </c>
      <c r="AN45" s="342">
        <v>6</v>
      </c>
      <c r="AO45" s="569">
        <v>7</v>
      </c>
      <c r="AP45" s="342">
        <v>7</v>
      </c>
      <c r="AQ45" s="342">
        <v>6</v>
      </c>
      <c r="AR45" s="342">
        <v>6</v>
      </c>
      <c r="AS45" s="342">
        <v>9</v>
      </c>
      <c r="AT45" s="342">
        <v>11</v>
      </c>
      <c r="AU45" s="342">
        <v>14</v>
      </c>
      <c r="AV45" s="342">
        <v>3</v>
      </c>
      <c r="AW45" s="342">
        <v>7</v>
      </c>
      <c r="AX45" s="342">
        <v>7</v>
      </c>
      <c r="AY45" s="342">
        <v>14</v>
      </c>
      <c r="AZ45" s="580"/>
      <c r="BA45" s="948">
        <v>9.68</v>
      </c>
      <c r="BB45" s="832">
        <v>86.88</v>
      </c>
      <c r="BC45" s="344" t="s">
        <v>430</v>
      </c>
      <c r="BD45" s="344" t="s">
        <v>430</v>
      </c>
      <c r="BE45" s="371" t="s">
        <v>430</v>
      </c>
      <c r="BF45" s="949">
        <v>3.44</v>
      </c>
      <c r="BG45" s="370"/>
      <c r="BH45" s="950">
        <v>3.44</v>
      </c>
      <c r="BI45" s="832">
        <v>35.03</v>
      </c>
      <c r="BJ45" s="832">
        <v>2.15</v>
      </c>
      <c r="BK45" s="832">
        <v>49.69</v>
      </c>
      <c r="BL45" s="344" t="s">
        <v>430</v>
      </c>
      <c r="BM45" s="949">
        <v>7.42</v>
      </c>
      <c r="BN45" s="371" t="s">
        <v>430</v>
      </c>
      <c r="BO45" s="949">
        <v>2.2599999999999998</v>
      </c>
      <c r="BP45" s="371" t="s">
        <v>430</v>
      </c>
      <c r="BQ45" s="371" t="s">
        <v>430</v>
      </c>
      <c r="BR45" s="462"/>
      <c r="BS45" s="369" t="s">
        <v>430</v>
      </c>
      <c r="BT45" s="350" t="s">
        <v>430</v>
      </c>
      <c r="BU45" s="426"/>
      <c r="BV45" s="370" t="s">
        <v>554</v>
      </c>
    </row>
    <row r="46" spans="1:74" s="424" customFormat="1" x14ac:dyDescent="0.25">
      <c r="A46" s="341" t="s">
        <v>7560</v>
      </c>
      <c r="B46" s="370"/>
      <c r="C46" s="709">
        <v>40516</v>
      </c>
      <c r="D46" s="369"/>
      <c r="E46" s="342">
        <v>942.625</v>
      </c>
      <c r="F46" s="369"/>
      <c r="G46" s="343">
        <v>30.508400000000002</v>
      </c>
      <c r="H46" s="370"/>
      <c r="I46" s="832">
        <v>1.24603</v>
      </c>
      <c r="J46" s="832">
        <v>7.9</v>
      </c>
      <c r="K46" s="832">
        <v>0.85233000000000003</v>
      </c>
      <c r="L46" s="832">
        <v>0.90903999999999996</v>
      </c>
      <c r="M46" s="358"/>
      <c r="N46" s="344">
        <v>22.266500000000001</v>
      </c>
      <c r="O46" s="344">
        <v>20.1326</v>
      </c>
      <c r="P46" s="344">
        <v>14.2417</v>
      </c>
      <c r="Q46" s="344">
        <v>13.3048</v>
      </c>
      <c r="R46" s="344">
        <v>14.030099999999999</v>
      </c>
      <c r="S46" s="344">
        <v>8.2189999999999994</v>
      </c>
      <c r="T46" s="344">
        <v>6.4642999999999997</v>
      </c>
      <c r="U46" s="344">
        <v>6.1894999999999998</v>
      </c>
      <c r="V46" s="344">
        <v>6.0837000000000003</v>
      </c>
      <c r="W46" s="344">
        <v>7.6830999999999996</v>
      </c>
      <c r="X46" s="344">
        <v>7.5693000000000001</v>
      </c>
      <c r="Y46" s="371">
        <v>6.3876999999999997</v>
      </c>
      <c r="Z46" s="344">
        <v>6.5644999999999998</v>
      </c>
      <c r="AA46" s="344">
        <v>17.544</v>
      </c>
      <c r="AB46" s="344">
        <v>8.0488999999999997</v>
      </c>
      <c r="AC46" s="344">
        <v>6.4550000000000001</v>
      </c>
      <c r="AD46" s="344">
        <v>6.2146999999999997</v>
      </c>
      <c r="AE46" s="344">
        <v>17.544</v>
      </c>
      <c r="AF46" s="344">
        <v>7.4187000000000003</v>
      </c>
      <c r="AG46" s="565"/>
      <c r="AH46" s="342">
        <v>15</v>
      </c>
      <c r="AI46" s="342">
        <v>17</v>
      </c>
      <c r="AJ46" s="342">
        <v>18</v>
      </c>
      <c r="AK46" s="342">
        <v>14</v>
      </c>
      <c r="AL46" s="342">
        <v>15</v>
      </c>
      <c r="AM46" s="342">
        <v>5</v>
      </c>
      <c r="AN46" s="342">
        <v>2</v>
      </c>
      <c r="AO46" s="569">
        <v>6</v>
      </c>
      <c r="AP46" s="342">
        <v>5</v>
      </c>
      <c r="AQ46" s="342">
        <v>1</v>
      </c>
      <c r="AR46" s="342">
        <v>1</v>
      </c>
      <c r="AS46" s="342">
        <v>3</v>
      </c>
      <c r="AT46" s="342">
        <v>7</v>
      </c>
      <c r="AU46" s="342">
        <v>18</v>
      </c>
      <c r="AV46" s="342">
        <v>4</v>
      </c>
      <c r="AW46" s="342">
        <v>2</v>
      </c>
      <c r="AX46" s="342">
        <v>6</v>
      </c>
      <c r="AY46" s="342">
        <v>18</v>
      </c>
      <c r="AZ46" s="580"/>
      <c r="BA46" s="948">
        <v>11.28</v>
      </c>
      <c r="BB46" s="832">
        <v>74.09</v>
      </c>
      <c r="BC46" s="832">
        <v>2.5299999999999998</v>
      </c>
      <c r="BD46" s="832">
        <v>10.14</v>
      </c>
      <c r="BE46" s="371" t="s">
        <v>430</v>
      </c>
      <c r="BF46" s="949">
        <v>1.96</v>
      </c>
      <c r="BG46" s="370"/>
      <c r="BH46" s="950">
        <v>1.96</v>
      </c>
      <c r="BI46" s="832">
        <v>21.73</v>
      </c>
      <c r="BJ46" s="832">
        <v>4.87</v>
      </c>
      <c r="BK46" s="832">
        <v>60.16</v>
      </c>
      <c r="BL46" s="344" t="s">
        <v>430</v>
      </c>
      <c r="BM46" s="949">
        <v>9.8000000000000007</v>
      </c>
      <c r="BN46" s="371" t="s">
        <v>430</v>
      </c>
      <c r="BO46" s="949">
        <v>1.48</v>
      </c>
      <c r="BP46" s="371" t="s">
        <v>430</v>
      </c>
      <c r="BQ46" s="371" t="s">
        <v>430</v>
      </c>
      <c r="BR46" s="462"/>
      <c r="BS46" s="369" t="s">
        <v>430</v>
      </c>
      <c r="BT46" s="350" t="s">
        <v>430</v>
      </c>
      <c r="BU46" s="426"/>
      <c r="BV46" s="370" t="s">
        <v>554</v>
      </c>
    </row>
    <row r="47" spans="1:74" s="424" customFormat="1" x14ac:dyDescent="0.25">
      <c r="A47" s="341" t="s">
        <v>7561</v>
      </c>
      <c r="B47" s="370"/>
      <c r="C47" s="709">
        <v>45854</v>
      </c>
      <c r="D47" s="369"/>
      <c r="E47" s="342">
        <v>374.37599999999998</v>
      </c>
      <c r="F47" s="369"/>
      <c r="G47" s="343">
        <v>10.512</v>
      </c>
      <c r="H47" s="370"/>
      <c r="I47" s="832">
        <v>0.97</v>
      </c>
      <c r="J47" s="832">
        <v>7.55</v>
      </c>
      <c r="K47" s="832">
        <v>0.86</v>
      </c>
      <c r="L47" s="832">
        <v>0.92</v>
      </c>
      <c r="M47" s="358"/>
      <c r="N47" s="344">
        <v>25.017099999999999</v>
      </c>
      <c r="O47" s="344">
        <v>24.005600000000001</v>
      </c>
      <c r="P47" s="344">
        <v>15.322699999999999</v>
      </c>
      <c r="Q47" s="344">
        <v>14.239100000000001</v>
      </c>
      <c r="R47" s="344">
        <v>13.9901</v>
      </c>
      <c r="S47" s="344">
        <v>7.5296000000000003</v>
      </c>
      <c r="T47" s="344">
        <v>5.3201000000000001</v>
      </c>
      <c r="U47" s="344">
        <v>5.3022999999999998</v>
      </c>
      <c r="V47" s="344" t="s">
        <v>430</v>
      </c>
      <c r="W47" s="344" t="s">
        <v>430</v>
      </c>
      <c r="X47" s="344" t="s">
        <v>430</v>
      </c>
      <c r="Y47" s="371" t="s">
        <v>430</v>
      </c>
      <c r="Z47" s="344" t="s">
        <v>430</v>
      </c>
      <c r="AA47" s="344">
        <v>20.161100000000001</v>
      </c>
      <c r="AB47" s="344">
        <v>7.3444000000000003</v>
      </c>
      <c r="AC47" s="344">
        <v>5.3220000000000001</v>
      </c>
      <c r="AD47" s="344">
        <v>5.3308</v>
      </c>
      <c r="AE47" s="344">
        <v>20.161100000000001</v>
      </c>
      <c r="AF47" s="344">
        <v>5.3242000000000003</v>
      </c>
      <c r="AG47" s="565"/>
      <c r="AH47" s="342">
        <v>6</v>
      </c>
      <c r="AI47" s="342">
        <v>3</v>
      </c>
      <c r="AJ47" s="342">
        <v>12</v>
      </c>
      <c r="AK47" s="342">
        <v>2</v>
      </c>
      <c r="AL47" s="342">
        <v>16</v>
      </c>
      <c r="AM47" s="342">
        <v>15</v>
      </c>
      <c r="AN47" s="342">
        <v>17</v>
      </c>
      <c r="AO47" s="569">
        <v>18</v>
      </c>
      <c r="AP47" s="342" t="s">
        <v>430</v>
      </c>
      <c r="AQ47" s="342" t="s">
        <v>430</v>
      </c>
      <c r="AR47" s="342" t="s">
        <v>430</v>
      </c>
      <c r="AS47" s="342" t="s">
        <v>430</v>
      </c>
      <c r="AT47" s="342" t="s">
        <v>430</v>
      </c>
      <c r="AU47" s="342">
        <v>17</v>
      </c>
      <c r="AV47" s="342">
        <v>15</v>
      </c>
      <c r="AW47" s="342">
        <v>18</v>
      </c>
      <c r="AX47" s="342">
        <v>18</v>
      </c>
      <c r="AY47" s="342">
        <v>17</v>
      </c>
      <c r="AZ47" s="580"/>
      <c r="BA47" s="948">
        <v>10.06</v>
      </c>
      <c r="BB47" s="832">
        <v>75.13</v>
      </c>
      <c r="BC47" s="832">
        <v>9.16</v>
      </c>
      <c r="BD47" s="344" t="s">
        <v>430</v>
      </c>
      <c r="BE47" s="371" t="s">
        <v>430</v>
      </c>
      <c r="BF47" s="949">
        <v>5.66</v>
      </c>
      <c r="BG47" s="370"/>
      <c r="BH47" s="950">
        <v>5.66</v>
      </c>
      <c r="BI47" s="832">
        <v>36.25</v>
      </c>
      <c r="BJ47" s="344" t="s">
        <v>430</v>
      </c>
      <c r="BK47" s="832">
        <v>48.03</v>
      </c>
      <c r="BL47" s="344" t="s">
        <v>430</v>
      </c>
      <c r="BM47" s="949">
        <v>0.92</v>
      </c>
      <c r="BN47" s="371" t="s">
        <v>430</v>
      </c>
      <c r="BO47" s="949">
        <v>9.14</v>
      </c>
      <c r="BP47" s="371" t="s">
        <v>430</v>
      </c>
      <c r="BQ47" s="371" t="s">
        <v>430</v>
      </c>
      <c r="BR47" s="462"/>
      <c r="BS47" s="369" t="s">
        <v>430</v>
      </c>
      <c r="BT47" s="350" t="s">
        <v>430</v>
      </c>
      <c r="BU47" s="426"/>
      <c r="BV47" s="370" t="s">
        <v>554</v>
      </c>
    </row>
    <row r="48" spans="1:74" s="424" customFormat="1" x14ac:dyDescent="0.25">
      <c r="A48" s="341" t="s">
        <v>7562</v>
      </c>
      <c r="B48" s="370"/>
      <c r="C48" s="709">
        <v>45722</v>
      </c>
      <c r="D48" s="369"/>
      <c r="E48" s="342">
        <v>418.7</v>
      </c>
      <c r="F48" s="369"/>
      <c r="G48" s="343">
        <v>10.957599999999999</v>
      </c>
      <c r="H48" s="370"/>
      <c r="I48" s="832">
        <v>1.1599999999999999</v>
      </c>
      <c r="J48" s="832">
        <v>7.81</v>
      </c>
      <c r="K48" s="832">
        <v>0.52</v>
      </c>
      <c r="L48" s="832">
        <v>0.57999999999999996</v>
      </c>
      <c r="M48" s="358"/>
      <c r="N48" s="344">
        <v>26.6676</v>
      </c>
      <c r="O48" s="344">
        <v>20.6874</v>
      </c>
      <c r="P48" s="344">
        <v>15.5115</v>
      </c>
      <c r="Q48" s="344">
        <v>12.9359</v>
      </c>
      <c r="R48" s="344">
        <v>12.7003</v>
      </c>
      <c r="S48" s="344">
        <v>7.1761999999999997</v>
      </c>
      <c r="T48" s="344">
        <v>6.3811</v>
      </c>
      <c r="U48" s="344">
        <v>6.2491000000000003</v>
      </c>
      <c r="V48" s="344">
        <v>6.1824000000000003</v>
      </c>
      <c r="W48" s="344" t="s">
        <v>430</v>
      </c>
      <c r="X48" s="344" t="s">
        <v>430</v>
      </c>
      <c r="Y48" s="371" t="s">
        <v>430</v>
      </c>
      <c r="Z48" s="344" t="s">
        <v>430</v>
      </c>
      <c r="AA48" s="344">
        <v>22.011299999999999</v>
      </c>
      <c r="AB48" s="344">
        <v>7.0609999999999999</v>
      </c>
      <c r="AC48" s="344">
        <v>6.4063999999999997</v>
      </c>
      <c r="AD48" s="344">
        <v>6.2702</v>
      </c>
      <c r="AE48" s="344">
        <v>22.011299999999999</v>
      </c>
      <c r="AF48" s="344">
        <v>7.1551</v>
      </c>
      <c r="AG48" s="565"/>
      <c r="AH48" s="342">
        <v>2</v>
      </c>
      <c r="AI48" s="342">
        <v>15</v>
      </c>
      <c r="AJ48" s="342">
        <v>11</v>
      </c>
      <c r="AK48" s="342">
        <v>18</v>
      </c>
      <c r="AL48" s="342">
        <v>18</v>
      </c>
      <c r="AM48" s="342">
        <v>18</v>
      </c>
      <c r="AN48" s="342">
        <v>4</v>
      </c>
      <c r="AO48" s="569">
        <v>3</v>
      </c>
      <c r="AP48" s="342">
        <v>4</v>
      </c>
      <c r="AQ48" s="342" t="s">
        <v>430</v>
      </c>
      <c r="AR48" s="342" t="s">
        <v>430</v>
      </c>
      <c r="AS48" s="342" t="s">
        <v>430</v>
      </c>
      <c r="AT48" s="342" t="s">
        <v>430</v>
      </c>
      <c r="AU48" s="342">
        <v>10</v>
      </c>
      <c r="AV48" s="342">
        <v>18</v>
      </c>
      <c r="AW48" s="342">
        <v>4</v>
      </c>
      <c r="AX48" s="342">
        <v>3</v>
      </c>
      <c r="AY48" s="342">
        <v>10</v>
      </c>
      <c r="AZ48" s="580"/>
      <c r="BA48" s="948">
        <v>6.8</v>
      </c>
      <c r="BB48" s="832">
        <v>74.819999999999993</v>
      </c>
      <c r="BC48" s="832">
        <v>2.36</v>
      </c>
      <c r="BD48" s="832">
        <v>10.9</v>
      </c>
      <c r="BE48" s="949">
        <v>38.61</v>
      </c>
      <c r="BF48" s="949">
        <v>5.12</v>
      </c>
      <c r="BG48" s="370"/>
      <c r="BH48" s="950">
        <v>5.12</v>
      </c>
      <c r="BI48" s="832">
        <v>23.28</v>
      </c>
      <c r="BJ48" s="832">
        <v>3.44</v>
      </c>
      <c r="BK48" s="832">
        <v>61.37</v>
      </c>
      <c r="BL48" s="344" t="s">
        <v>430</v>
      </c>
      <c r="BM48" s="949">
        <v>0.97</v>
      </c>
      <c r="BN48" s="371" t="s">
        <v>430</v>
      </c>
      <c r="BO48" s="949">
        <v>5.83</v>
      </c>
      <c r="BP48" s="371" t="s">
        <v>430</v>
      </c>
      <c r="BQ48" s="949">
        <v>38.61</v>
      </c>
      <c r="BR48" s="462"/>
      <c r="BS48" s="369" t="s">
        <v>430</v>
      </c>
      <c r="BT48" s="350" t="s">
        <v>430</v>
      </c>
      <c r="BU48" s="426"/>
      <c r="BV48" s="370" t="s">
        <v>554</v>
      </c>
    </row>
    <row r="49" spans="1:74" x14ac:dyDescent="0.25">
      <c r="A49" s="314" t="s">
        <v>93</v>
      </c>
      <c r="B49" s="66"/>
      <c r="C49" s="710"/>
      <c r="D49" s="43"/>
      <c r="E49" s="51"/>
      <c r="F49" s="43"/>
      <c r="G49" s="55"/>
      <c r="H49" s="66"/>
      <c r="I49" s="59"/>
      <c r="J49" s="59"/>
      <c r="K49" s="59"/>
      <c r="L49" s="59"/>
      <c r="M49" s="254"/>
      <c r="N49" s="59">
        <v>23.8583</v>
      </c>
      <c r="O49" s="59">
        <v>22.523499999999999</v>
      </c>
      <c r="P49" s="59">
        <v>15.8719</v>
      </c>
      <c r="Q49" s="59">
        <v>13.6265</v>
      </c>
      <c r="R49" s="59">
        <v>14.4026</v>
      </c>
      <c r="S49" s="59">
        <v>7.9610000000000003</v>
      </c>
      <c r="T49" s="59">
        <v>6.0957999999999997</v>
      </c>
      <c r="U49" s="59">
        <v>5.9869000000000003</v>
      </c>
      <c r="V49" s="59">
        <v>5.96</v>
      </c>
      <c r="W49" s="59">
        <v>7.0136000000000003</v>
      </c>
      <c r="X49" s="59">
        <v>7.0297999999999998</v>
      </c>
      <c r="Y49" s="272">
        <v>6.1769999999999996</v>
      </c>
      <c r="Z49" s="59">
        <v>6.4420999999999999</v>
      </c>
      <c r="AA49" s="59">
        <v>22.049600000000002</v>
      </c>
      <c r="AB49" s="59">
        <v>7.7781000000000002</v>
      </c>
      <c r="AC49" s="59">
        <v>6.0971000000000002</v>
      </c>
      <c r="AD49" s="59">
        <v>6.0137</v>
      </c>
      <c r="AE49" s="59">
        <v>22.049600000000002</v>
      </c>
      <c r="AF49" s="59">
        <v>6.9473000000000003</v>
      </c>
      <c r="AG49" s="549"/>
      <c r="AH49" s="51">
        <v>18</v>
      </c>
      <c r="AI49" s="51">
        <v>18</v>
      </c>
      <c r="AJ49" s="51">
        <v>18</v>
      </c>
      <c r="AK49" s="51">
        <v>18</v>
      </c>
      <c r="AL49" s="51">
        <v>18</v>
      </c>
      <c r="AM49" s="51">
        <v>18</v>
      </c>
      <c r="AN49" s="51">
        <v>17</v>
      </c>
      <c r="AO49" s="626">
        <v>18</v>
      </c>
      <c r="AP49" s="51">
        <v>17</v>
      </c>
      <c r="AQ49" s="51">
        <v>16</v>
      </c>
      <c r="AR49" s="51">
        <v>16</v>
      </c>
      <c r="AS49" s="51">
        <v>16</v>
      </c>
      <c r="AT49" s="51">
        <v>16</v>
      </c>
      <c r="AU49" s="51">
        <v>18</v>
      </c>
      <c r="AV49" s="51">
        <v>18</v>
      </c>
      <c r="AW49" s="51">
        <v>18</v>
      </c>
      <c r="AX49" s="51">
        <v>18</v>
      </c>
      <c r="AY49" s="51">
        <v>18</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67"/>
      <c r="C50" s="711"/>
      <c r="D50" s="44"/>
      <c r="E50" s="52"/>
      <c r="F50" s="44"/>
      <c r="G50" s="56"/>
      <c r="H50" s="67"/>
      <c r="I50" s="60"/>
      <c r="J50" s="60"/>
      <c r="K50" s="60"/>
      <c r="L50" s="60"/>
      <c r="M50" s="255"/>
      <c r="N50" s="60">
        <v>26.746500000000001</v>
      </c>
      <c r="O50" s="60">
        <v>26.192</v>
      </c>
      <c r="P50" s="60">
        <v>17.861599999999999</v>
      </c>
      <c r="Q50" s="60">
        <v>14.4308</v>
      </c>
      <c r="R50" s="60">
        <v>15.181800000000001</v>
      </c>
      <c r="S50" s="60">
        <v>8.5289000000000001</v>
      </c>
      <c r="T50" s="60">
        <v>6.4961000000000002</v>
      </c>
      <c r="U50" s="60">
        <v>6.4997999999999996</v>
      </c>
      <c r="V50" s="60">
        <v>6.4459</v>
      </c>
      <c r="W50" s="60">
        <v>7.6830999999999996</v>
      </c>
      <c r="X50" s="60">
        <v>7.5693000000000001</v>
      </c>
      <c r="Y50" s="273">
        <v>7.4084000000000003</v>
      </c>
      <c r="Z50" s="60">
        <v>7.0953999999999997</v>
      </c>
      <c r="AA50" s="60">
        <v>26.662299999999998</v>
      </c>
      <c r="AB50" s="60">
        <v>8.3528000000000002</v>
      </c>
      <c r="AC50" s="60">
        <v>6.5038</v>
      </c>
      <c r="AD50" s="60">
        <v>6.5430999999999999</v>
      </c>
      <c r="AE50" s="60">
        <v>26.662299999999998</v>
      </c>
      <c r="AF50" s="60">
        <v>7.6776</v>
      </c>
      <c r="AG50" s="550"/>
      <c r="AH50" s="52"/>
      <c r="AI50" s="52"/>
      <c r="AJ50" s="52"/>
      <c r="AK50" s="52"/>
      <c r="AL50" s="52"/>
      <c r="AM50" s="52"/>
      <c r="AN50" s="52"/>
      <c r="AO50" s="310"/>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67"/>
      <c r="C51" s="711"/>
      <c r="D51" s="44"/>
      <c r="E51" s="52"/>
      <c r="F51" s="44"/>
      <c r="G51" s="56"/>
      <c r="H51" s="67"/>
      <c r="I51" s="60"/>
      <c r="J51" s="60"/>
      <c r="K51" s="60"/>
      <c r="L51" s="60"/>
      <c r="M51" s="255"/>
      <c r="N51" s="60">
        <v>20.673400000000001</v>
      </c>
      <c r="O51" s="60">
        <v>20.025400000000001</v>
      </c>
      <c r="P51" s="60">
        <v>14.2417</v>
      </c>
      <c r="Q51" s="60">
        <v>12.9359</v>
      </c>
      <c r="R51" s="60">
        <v>12.7003</v>
      </c>
      <c r="S51" s="60">
        <v>7.1761999999999997</v>
      </c>
      <c r="T51" s="60">
        <v>5.3201000000000001</v>
      </c>
      <c r="U51" s="60">
        <v>5.3022999999999998</v>
      </c>
      <c r="V51" s="60">
        <v>5.6096000000000004</v>
      </c>
      <c r="W51" s="60">
        <v>6.6356000000000002</v>
      </c>
      <c r="X51" s="60">
        <v>6.6962999999999999</v>
      </c>
      <c r="Y51" s="273">
        <v>5.8173000000000004</v>
      </c>
      <c r="Z51" s="60">
        <v>5.9260000000000002</v>
      </c>
      <c r="AA51" s="60">
        <v>17.544</v>
      </c>
      <c r="AB51" s="60">
        <v>7.0609999999999999</v>
      </c>
      <c r="AC51" s="60">
        <v>5.3220000000000001</v>
      </c>
      <c r="AD51" s="60">
        <v>5.3308</v>
      </c>
      <c r="AE51" s="60">
        <v>17.544</v>
      </c>
      <c r="AF51" s="60">
        <v>4.8845000000000001</v>
      </c>
      <c r="AG51" s="550"/>
      <c r="AH51" s="52"/>
      <c r="AI51" s="52"/>
      <c r="AJ51" s="52"/>
      <c r="AK51" s="52"/>
      <c r="AL51" s="52"/>
      <c r="AM51" s="52"/>
      <c r="AN51" s="52"/>
      <c r="AO51" s="310"/>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68"/>
      <c r="C52" s="712"/>
      <c r="D52" s="45"/>
      <c r="E52" s="53"/>
      <c r="F52" s="45"/>
      <c r="G52" s="57"/>
      <c r="H52" s="68"/>
      <c r="I52" s="61"/>
      <c r="J52" s="61"/>
      <c r="K52" s="61"/>
      <c r="L52" s="61"/>
      <c r="M52" s="258"/>
      <c r="N52" s="61">
        <v>23.533000000000001</v>
      </c>
      <c r="O52" s="61">
        <v>22.484300000000001</v>
      </c>
      <c r="P52" s="61">
        <v>15.7654</v>
      </c>
      <c r="Q52" s="61">
        <v>13.5875</v>
      </c>
      <c r="R52" s="61">
        <v>14.4635</v>
      </c>
      <c r="S52" s="61">
        <v>8.1083999999999996</v>
      </c>
      <c r="T52" s="61">
        <v>6.14215</v>
      </c>
      <c r="U52" s="61">
        <v>5.9852499999999997</v>
      </c>
      <c r="V52" s="61">
        <v>5.9478</v>
      </c>
      <c r="W52" s="61">
        <v>6.9686500000000002</v>
      </c>
      <c r="X52" s="61">
        <v>6.9828999999999999</v>
      </c>
      <c r="Y52" s="275">
        <v>6.0769000000000002</v>
      </c>
      <c r="Z52" s="61">
        <v>6.5225499999999998</v>
      </c>
      <c r="AA52" s="61">
        <v>22.040299999999998</v>
      </c>
      <c r="AB52" s="61">
        <v>7.9275000000000002</v>
      </c>
      <c r="AC52" s="61">
        <v>6.1388999999999996</v>
      </c>
      <c r="AD52" s="61">
        <v>6.0076000000000001</v>
      </c>
      <c r="AE52" s="61">
        <v>22.040299999999998</v>
      </c>
      <c r="AF52" s="61">
        <v>7.1485500000000002</v>
      </c>
      <c r="AG52" s="552"/>
      <c r="AH52" s="53"/>
      <c r="AI52" s="53"/>
      <c r="AJ52" s="53"/>
      <c r="AK52" s="53"/>
      <c r="AL52" s="53"/>
      <c r="AM52" s="53"/>
      <c r="AN52" s="53"/>
      <c r="AO52" s="563"/>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235</v>
      </c>
      <c r="B53" s="69"/>
      <c r="C53" s="713"/>
      <c r="D53" s="46"/>
      <c r="E53" s="54"/>
      <c r="F53" s="46"/>
      <c r="G53" s="58"/>
      <c r="H53" s="69"/>
      <c r="I53" s="62"/>
      <c r="J53" s="62"/>
      <c r="K53" s="62"/>
      <c r="L53" s="62"/>
      <c r="M53" s="259"/>
      <c r="N53" s="62"/>
      <c r="O53" s="62"/>
      <c r="P53" s="62"/>
      <c r="Q53" s="62"/>
      <c r="R53" s="62"/>
      <c r="S53" s="62"/>
      <c r="T53" s="62"/>
      <c r="U53" s="62"/>
      <c r="V53" s="62"/>
      <c r="W53" s="62"/>
      <c r="X53" s="62"/>
      <c r="Y53" s="241"/>
      <c r="Z53" s="62"/>
      <c r="AA53" s="62"/>
      <c r="AB53" s="62"/>
      <c r="AC53" s="62"/>
      <c r="AD53" s="62"/>
      <c r="AE53" s="62"/>
      <c r="AF53" s="62"/>
      <c r="AG53" s="553"/>
      <c r="AH53" s="54"/>
      <c r="AI53" s="54"/>
      <c r="AJ53" s="54"/>
      <c r="AK53" s="54"/>
      <c r="AL53" s="54"/>
      <c r="AM53" s="54"/>
      <c r="AN53" s="54"/>
      <c r="AO53" s="308"/>
      <c r="AP53" s="54"/>
      <c r="AQ53" s="54"/>
      <c r="AR53" s="54"/>
      <c r="AS53" s="54"/>
      <c r="AT53" s="54"/>
      <c r="AU53" s="54"/>
      <c r="AV53" s="54"/>
      <c r="AW53" s="54"/>
      <c r="AX53" s="54"/>
      <c r="AY53" s="54"/>
      <c r="AZ53" s="578"/>
      <c r="BA53" s="276"/>
      <c r="BB53" s="62"/>
      <c r="BC53" s="62"/>
      <c r="BD53" s="62"/>
      <c r="BE53" s="241"/>
      <c r="BF53" s="241"/>
      <c r="BG53" s="69"/>
      <c r="BH53" s="581"/>
      <c r="BI53" s="62"/>
      <c r="BJ53" s="62"/>
      <c r="BK53" s="62"/>
      <c r="BL53" s="62"/>
      <c r="BM53" s="241"/>
      <c r="BN53" s="588"/>
      <c r="BO53" s="588"/>
      <c r="BP53" s="588"/>
      <c r="BQ53" s="588"/>
      <c r="BR53" s="148"/>
      <c r="BS53" s="46"/>
      <c r="BT53" s="91"/>
      <c r="BU53" s="41"/>
      <c r="BV53" s="69"/>
    </row>
    <row r="54" spans="1:74" s="424" customFormat="1" x14ac:dyDescent="0.25">
      <c r="A54" s="341" t="s">
        <v>7563</v>
      </c>
      <c r="B54" s="370"/>
      <c r="C54" s="709">
        <v>46041</v>
      </c>
      <c r="D54" s="369"/>
      <c r="E54" s="342">
        <v>696.26700000000005</v>
      </c>
      <c r="F54" s="369"/>
      <c r="G54" s="343">
        <v>1031.6681000000001</v>
      </c>
      <c r="H54" s="370"/>
      <c r="I54" s="832">
        <v>0.80218999999999996</v>
      </c>
      <c r="J54" s="832">
        <v>7.54</v>
      </c>
      <c r="K54" s="832">
        <v>0.71889999999999998</v>
      </c>
      <c r="L54" s="832">
        <v>0.77534000000000003</v>
      </c>
      <c r="M54" s="358"/>
      <c r="N54" s="344">
        <v>27.2591</v>
      </c>
      <c r="O54" s="344">
        <v>24.891999999999999</v>
      </c>
      <c r="P54" s="344">
        <v>16.8657</v>
      </c>
      <c r="Q54" s="344">
        <v>14.397399999999999</v>
      </c>
      <c r="R54" s="344">
        <v>14.0008</v>
      </c>
      <c r="S54" s="344">
        <v>8.1336999999999993</v>
      </c>
      <c r="T54" s="344" t="s">
        <v>430</v>
      </c>
      <c r="U54" s="344" t="s">
        <v>430</v>
      </c>
      <c r="V54" s="344" t="s">
        <v>430</v>
      </c>
      <c r="W54" s="344" t="s">
        <v>430</v>
      </c>
      <c r="X54" s="344" t="s">
        <v>430</v>
      </c>
      <c r="Y54" s="371" t="s">
        <v>430</v>
      </c>
      <c r="Z54" s="344" t="s">
        <v>430</v>
      </c>
      <c r="AA54" s="344">
        <v>23.139299999999999</v>
      </c>
      <c r="AB54" s="344">
        <v>7.9295999999999998</v>
      </c>
      <c r="AC54" s="344" t="s">
        <v>430</v>
      </c>
      <c r="AD54" s="344" t="s">
        <v>430</v>
      </c>
      <c r="AE54" s="344">
        <v>23.139299999999999</v>
      </c>
      <c r="AF54" s="344">
        <v>7.0480999999999998</v>
      </c>
      <c r="AG54" s="565"/>
      <c r="AH54" s="342">
        <v>1</v>
      </c>
      <c r="AI54" s="342">
        <v>2</v>
      </c>
      <c r="AJ54" s="342">
        <v>2</v>
      </c>
      <c r="AK54" s="342">
        <v>2</v>
      </c>
      <c r="AL54" s="342">
        <v>5</v>
      </c>
      <c r="AM54" s="342">
        <v>6</v>
      </c>
      <c r="AN54" s="342" t="s">
        <v>430</v>
      </c>
      <c r="AO54" s="569" t="s">
        <v>430</v>
      </c>
      <c r="AP54" s="342" t="s">
        <v>430</v>
      </c>
      <c r="AQ54" s="342" t="s">
        <v>430</v>
      </c>
      <c r="AR54" s="342" t="s">
        <v>430</v>
      </c>
      <c r="AS54" s="342" t="s">
        <v>430</v>
      </c>
      <c r="AT54" s="342" t="s">
        <v>430</v>
      </c>
      <c r="AU54" s="342">
        <v>2</v>
      </c>
      <c r="AV54" s="342">
        <v>7</v>
      </c>
      <c r="AW54" s="342" t="s">
        <v>430</v>
      </c>
      <c r="AX54" s="342" t="s">
        <v>430</v>
      </c>
      <c r="AY54" s="342">
        <v>2</v>
      </c>
      <c r="AZ54" s="580"/>
      <c r="BA54" s="948">
        <v>10.88</v>
      </c>
      <c r="BB54" s="832">
        <v>84.12</v>
      </c>
      <c r="BC54" s="344" t="s">
        <v>430</v>
      </c>
      <c r="BD54" s="344" t="s">
        <v>430</v>
      </c>
      <c r="BE54" s="371" t="s">
        <v>430</v>
      </c>
      <c r="BF54" s="949">
        <v>4.99</v>
      </c>
      <c r="BG54" s="370"/>
      <c r="BH54" s="950">
        <v>4.99</v>
      </c>
      <c r="BI54" s="832">
        <v>55.25</v>
      </c>
      <c r="BJ54" s="832">
        <v>3.43</v>
      </c>
      <c r="BK54" s="832">
        <v>25.44</v>
      </c>
      <c r="BL54" s="344" t="s">
        <v>430</v>
      </c>
      <c r="BM54" s="949">
        <v>1.47</v>
      </c>
      <c r="BN54" s="371" t="s">
        <v>430</v>
      </c>
      <c r="BO54" s="949">
        <v>9.42</v>
      </c>
      <c r="BP54" s="371" t="s">
        <v>430</v>
      </c>
      <c r="BQ54" s="371" t="s">
        <v>430</v>
      </c>
      <c r="BR54" s="462"/>
      <c r="BS54" s="369" t="s">
        <v>430</v>
      </c>
      <c r="BT54" s="350" t="s">
        <v>430</v>
      </c>
      <c r="BU54" s="426"/>
      <c r="BV54" s="370" t="s">
        <v>554</v>
      </c>
    </row>
    <row r="55" spans="1:74" s="424" customFormat="1" x14ac:dyDescent="0.25">
      <c r="A55" s="341" t="s">
        <v>7564</v>
      </c>
      <c r="B55" s="370"/>
      <c r="C55" s="709">
        <v>45736</v>
      </c>
      <c r="D55" s="369"/>
      <c r="E55" s="342">
        <v>554.92700000000002</v>
      </c>
      <c r="F55" s="369"/>
      <c r="G55" s="343">
        <v>1093.6945000000001</v>
      </c>
      <c r="H55" s="370"/>
      <c r="I55" s="832">
        <v>0.93</v>
      </c>
      <c r="J55" s="832">
        <v>7.71</v>
      </c>
      <c r="K55" s="832">
        <v>0.84</v>
      </c>
      <c r="L55" s="832">
        <v>0.9</v>
      </c>
      <c r="M55" s="358"/>
      <c r="N55" s="344">
        <v>21.895900000000001</v>
      </c>
      <c r="O55" s="344">
        <v>20.371600000000001</v>
      </c>
      <c r="P55" s="344">
        <v>14.87</v>
      </c>
      <c r="Q55" s="344">
        <v>13.6913</v>
      </c>
      <c r="R55" s="344">
        <v>14.0246</v>
      </c>
      <c r="S55" s="344">
        <v>8.4916999999999998</v>
      </c>
      <c r="T55" s="344">
        <v>6.4833999999999996</v>
      </c>
      <c r="U55" s="344">
        <v>6.4204999999999997</v>
      </c>
      <c r="V55" s="344">
        <v>6.3323</v>
      </c>
      <c r="W55" s="344" t="s">
        <v>430</v>
      </c>
      <c r="X55" s="344" t="s">
        <v>430</v>
      </c>
      <c r="Y55" s="371" t="s">
        <v>430</v>
      </c>
      <c r="Z55" s="344" t="s">
        <v>430</v>
      </c>
      <c r="AA55" s="344">
        <v>19.0793</v>
      </c>
      <c r="AB55" s="344">
        <v>8.3490000000000002</v>
      </c>
      <c r="AC55" s="344">
        <v>6.4644000000000004</v>
      </c>
      <c r="AD55" s="344">
        <v>6.4382000000000001</v>
      </c>
      <c r="AE55" s="344">
        <v>19.0793</v>
      </c>
      <c r="AF55" s="344">
        <v>7.2187999999999999</v>
      </c>
      <c r="AG55" s="565"/>
      <c r="AH55" s="342">
        <v>4</v>
      </c>
      <c r="AI55" s="342">
        <v>6</v>
      </c>
      <c r="AJ55" s="342">
        <v>6</v>
      </c>
      <c r="AK55" s="342">
        <v>4</v>
      </c>
      <c r="AL55" s="342">
        <v>4</v>
      </c>
      <c r="AM55" s="342">
        <v>4</v>
      </c>
      <c r="AN55" s="342">
        <v>3</v>
      </c>
      <c r="AO55" s="569">
        <v>3</v>
      </c>
      <c r="AP55" s="342">
        <v>4</v>
      </c>
      <c r="AQ55" s="342" t="s">
        <v>430</v>
      </c>
      <c r="AR55" s="342" t="s">
        <v>430</v>
      </c>
      <c r="AS55" s="342" t="s">
        <v>430</v>
      </c>
      <c r="AT55" s="342" t="s">
        <v>430</v>
      </c>
      <c r="AU55" s="342">
        <v>6</v>
      </c>
      <c r="AV55" s="342">
        <v>4</v>
      </c>
      <c r="AW55" s="342">
        <v>3</v>
      </c>
      <c r="AX55" s="342">
        <v>3</v>
      </c>
      <c r="AY55" s="342">
        <v>6</v>
      </c>
      <c r="AZ55" s="580"/>
      <c r="BA55" s="948">
        <v>11.67</v>
      </c>
      <c r="BB55" s="832">
        <v>75.150000000000006</v>
      </c>
      <c r="BC55" s="832">
        <v>6.24</v>
      </c>
      <c r="BD55" s="832">
        <v>3.57</v>
      </c>
      <c r="BE55" s="371" t="s">
        <v>430</v>
      </c>
      <c r="BF55" s="949">
        <v>3.37</v>
      </c>
      <c r="BG55" s="370"/>
      <c r="BH55" s="950">
        <v>3.37</v>
      </c>
      <c r="BI55" s="832">
        <v>37.74</v>
      </c>
      <c r="BJ55" s="344" t="s">
        <v>430</v>
      </c>
      <c r="BK55" s="832">
        <v>47.23</v>
      </c>
      <c r="BL55" s="344" t="s">
        <v>430</v>
      </c>
      <c r="BM55" s="949">
        <v>8.1199999999999992</v>
      </c>
      <c r="BN55" s="371" t="s">
        <v>430</v>
      </c>
      <c r="BO55" s="949">
        <v>3.55</v>
      </c>
      <c r="BP55" s="371" t="s">
        <v>430</v>
      </c>
      <c r="BQ55" s="371" t="s">
        <v>430</v>
      </c>
      <c r="BR55" s="462"/>
      <c r="BS55" s="369" t="s">
        <v>430</v>
      </c>
      <c r="BT55" s="350" t="s">
        <v>430</v>
      </c>
      <c r="BU55" s="426"/>
      <c r="BV55" s="370" t="s">
        <v>554</v>
      </c>
    </row>
    <row r="56" spans="1:74" s="424" customFormat="1" x14ac:dyDescent="0.25">
      <c r="A56" s="341" t="s">
        <v>7565</v>
      </c>
      <c r="B56" s="370"/>
      <c r="C56" s="709">
        <v>42781</v>
      </c>
      <c r="D56" s="369"/>
      <c r="E56" s="342">
        <v>561.32000000000005</v>
      </c>
      <c r="F56" s="369"/>
      <c r="G56" s="343">
        <v>1874.1031</v>
      </c>
      <c r="H56" s="370"/>
      <c r="I56" s="832">
        <v>1.01959</v>
      </c>
      <c r="J56" s="832">
        <v>7.96</v>
      </c>
      <c r="K56" s="832">
        <v>0.90578000000000003</v>
      </c>
      <c r="L56" s="832">
        <v>0.97026999999999997</v>
      </c>
      <c r="M56" s="358"/>
      <c r="N56" s="344">
        <v>22.069900000000001</v>
      </c>
      <c r="O56" s="344">
        <v>19.377600000000001</v>
      </c>
      <c r="P56" s="344">
        <v>14.276199999999999</v>
      </c>
      <c r="Q56" s="344">
        <v>13.341900000000001</v>
      </c>
      <c r="R56" s="344">
        <v>14.4978</v>
      </c>
      <c r="S56" s="344">
        <v>8.8001000000000005</v>
      </c>
      <c r="T56" s="344">
        <v>6.7968000000000002</v>
      </c>
      <c r="U56" s="344">
        <v>6.5891000000000002</v>
      </c>
      <c r="V56" s="344">
        <v>6.6303000000000001</v>
      </c>
      <c r="W56" s="344">
        <v>7.5792000000000002</v>
      </c>
      <c r="X56" s="344">
        <v>7.6161000000000003</v>
      </c>
      <c r="Y56" s="371">
        <v>6.6391999999999998</v>
      </c>
      <c r="Z56" s="344" t="s">
        <v>430</v>
      </c>
      <c r="AA56" s="344">
        <v>18.453600000000002</v>
      </c>
      <c r="AB56" s="344">
        <v>8.5837000000000003</v>
      </c>
      <c r="AC56" s="344">
        <v>6.7815000000000003</v>
      </c>
      <c r="AD56" s="344">
        <v>6.6105999999999998</v>
      </c>
      <c r="AE56" s="344">
        <v>18.453600000000002</v>
      </c>
      <c r="AF56" s="344">
        <v>6.9252000000000002</v>
      </c>
      <c r="AG56" s="565"/>
      <c r="AH56" s="342">
        <v>3</v>
      </c>
      <c r="AI56" s="342">
        <v>7</v>
      </c>
      <c r="AJ56" s="342">
        <v>7</v>
      </c>
      <c r="AK56" s="342">
        <v>6</v>
      </c>
      <c r="AL56" s="342">
        <v>2</v>
      </c>
      <c r="AM56" s="342">
        <v>1</v>
      </c>
      <c r="AN56" s="342">
        <v>1</v>
      </c>
      <c r="AO56" s="569">
        <v>1</v>
      </c>
      <c r="AP56" s="342">
        <v>1</v>
      </c>
      <c r="AQ56" s="342">
        <v>1</v>
      </c>
      <c r="AR56" s="342">
        <v>1</v>
      </c>
      <c r="AS56" s="342">
        <v>1</v>
      </c>
      <c r="AT56" s="342" t="s">
        <v>430</v>
      </c>
      <c r="AU56" s="342">
        <v>7</v>
      </c>
      <c r="AV56" s="342">
        <v>1</v>
      </c>
      <c r="AW56" s="342">
        <v>1</v>
      </c>
      <c r="AX56" s="342">
        <v>1</v>
      </c>
      <c r="AY56" s="342">
        <v>7</v>
      </c>
      <c r="AZ56" s="580"/>
      <c r="BA56" s="948">
        <v>7.22</v>
      </c>
      <c r="BB56" s="832">
        <v>53.78</v>
      </c>
      <c r="BC56" s="832">
        <v>20.99</v>
      </c>
      <c r="BD56" s="832">
        <v>13.8</v>
      </c>
      <c r="BE56" s="371" t="s">
        <v>430</v>
      </c>
      <c r="BF56" s="949">
        <v>4.2</v>
      </c>
      <c r="BG56" s="370"/>
      <c r="BH56" s="950">
        <v>4.1500000000000004</v>
      </c>
      <c r="BI56" s="832">
        <v>11.88</v>
      </c>
      <c r="BJ56" s="344" t="s">
        <v>430</v>
      </c>
      <c r="BK56" s="832">
        <v>76.7</v>
      </c>
      <c r="BL56" s="344" t="s">
        <v>430</v>
      </c>
      <c r="BM56" s="949">
        <v>3.65</v>
      </c>
      <c r="BN56" s="371" t="s">
        <v>430</v>
      </c>
      <c r="BO56" s="949">
        <v>3.57</v>
      </c>
      <c r="BP56" s="371" t="s">
        <v>430</v>
      </c>
      <c r="BQ56" s="371" t="s">
        <v>430</v>
      </c>
      <c r="BR56" s="462"/>
      <c r="BS56" s="369" t="s">
        <v>430</v>
      </c>
      <c r="BT56" s="350" t="s">
        <v>430</v>
      </c>
      <c r="BU56" s="426"/>
      <c r="BV56" s="370" t="s">
        <v>554</v>
      </c>
    </row>
    <row r="57" spans="1:74" s="424" customFormat="1" x14ac:dyDescent="0.25">
      <c r="A57" s="341" t="s">
        <v>7566</v>
      </c>
      <c r="B57" s="370"/>
      <c r="C57" s="709">
        <v>46073</v>
      </c>
      <c r="D57" s="369"/>
      <c r="E57" s="342">
        <v>523.39</v>
      </c>
      <c r="F57" s="369"/>
      <c r="G57" s="343">
        <v>1026.0998999999999</v>
      </c>
      <c r="H57" s="370"/>
      <c r="I57" s="832">
        <v>0.91507000000000005</v>
      </c>
      <c r="J57" s="832">
        <v>7.62</v>
      </c>
      <c r="K57" s="832">
        <v>0.82740000000000002</v>
      </c>
      <c r="L57" s="832">
        <v>0.88766999999999996</v>
      </c>
      <c r="M57" s="358"/>
      <c r="N57" s="344">
        <v>26.0748</v>
      </c>
      <c r="O57" s="344">
        <v>25.740600000000001</v>
      </c>
      <c r="P57" s="344">
        <v>17.312000000000001</v>
      </c>
      <c r="Q57" s="344">
        <v>14.7622</v>
      </c>
      <c r="R57" s="344">
        <v>14.97</v>
      </c>
      <c r="S57" s="344">
        <v>8.6986000000000008</v>
      </c>
      <c r="T57" s="344" t="s">
        <v>430</v>
      </c>
      <c r="U57" s="344" t="s">
        <v>430</v>
      </c>
      <c r="V57" s="344" t="s">
        <v>430</v>
      </c>
      <c r="W57" s="344" t="s">
        <v>430</v>
      </c>
      <c r="X57" s="344" t="s">
        <v>430</v>
      </c>
      <c r="Y57" s="371" t="s">
        <v>430</v>
      </c>
      <c r="Z57" s="344" t="s">
        <v>430</v>
      </c>
      <c r="AA57" s="344">
        <v>25.5459</v>
      </c>
      <c r="AB57" s="344">
        <v>8.4834999999999994</v>
      </c>
      <c r="AC57" s="344" t="s">
        <v>430</v>
      </c>
      <c r="AD57" s="344" t="s">
        <v>430</v>
      </c>
      <c r="AE57" s="344">
        <v>25.5459</v>
      </c>
      <c r="AF57" s="344">
        <v>7.2169999999999996</v>
      </c>
      <c r="AG57" s="565"/>
      <c r="AH57" s="342">
        <v>2</v>
      </c>
      <c r="AI57" s="342">
        <v>1</v>
      </c>
      <c r="AJ57" s="342">
        <v>1</v>
      </c>
      <c r="AK57" s="342">
        <v>1</v>
      </c>
      <c r="AL57" s="342">
        <v>1</v>
      </c>
      <c r="AM57" s="342">
        <v>2</v>
      </c>
      <c r="AN57" s="342" t="s">
        <v>430</v>
      </c>
      <c r="AO57" s="569" t="s">
        <v>430</v>
      </c>
      <c r="AP57" s="342" t="s">
        <v>430</v>
      </c>
      <c r="AQ57" s="342" t="s">
        <v>430</v>
      </c>
      <c r="AR57" s="342" t="s">
        <v>430</v>
      </c>
      <c r="AS57" s="342" t="s">
        <v>430</v>
      </c>
      <c r="AT57" s="342" t="s">
        <v>430</v>
      </c>
      <c r="AU57" s="342">
        <v>1</v>
      </c>
      <c r="AV57" s="342">
        <v>3</v>
      </c>
      <c r="AW57" s="342" t="s">
        <v>430</v>
      </c>
      <c r="AX57" s="342" t="s">
        <v>430</v>
      </c>
      <c r="AY57" s="342">
        <v>1</v>
      </c>
      <c r="AZ57" s="580"/>
      <c r="BA57" s="948">
        <v>4.5999999999999996</v>
      </c>
      <c r="BB57" s="832">
        <v>73.33</v>
      </c>
      <c r="BC57" s="832">
        <v>10.029999999999999</v>
      </c>
      <c r="BD57" s="344" t="s">
        <v>430</v>
      </c>
      <c r="BE57" s="371" t="s">
        <v>430</v>
      </c>
      <c r="BF57" s="949">
        <v>12.04</v>
      </c>
      <c r="BG57" s="370"/>
      <c r="BH57" s="950">
        <v>12.04</v>
      </c>
      <c r="BI57" s="832">
        <v>30.18</v>
      </c>
      <c r="BJ57" s="832">
        <v>4.29</v>
      </c>
      <c r="BK57" s="832">
        <v>48.89</v>
      </c>
      <c r="BL57" s="344" t="s">
        <v>430</v>
      </c>
      <c r="BM57" s="949">
        <v>4.5999999999999996</v>
      </c>
      <c r="BN57" s="371" t="s">
        <v>430</v>
      </c>
      <c r="BO57" s="371" t="s">
        <v>430</v>
      </c>
      <c r="BP57" s="371" t="s">
        <v>430</v>
      </c>
      <c r="BQ57" s="371" t="s">
        <v>430</v>
      </c>
      <c r="BR57" s="462"/>
      <c r="BS57" s="369" t="s">
        <v>430</v>
      </c>
      <c r="BT57" s="350" t="s">
        <v>430</v>
      </c>
      <c r="BU57" s="426"/>
      <c r="BV57" s="370" t="s">
        <v>554</v>
      </c>
    </row>
    <row r="58" spans="1:74" s="424" customFormat="1" x14ac:dyDescent="0.25">
      <c r="A58" s="341" t="s">
        <v>7567</v>
      </c>
      <c r="B58" s="370"/>
      <c r="C58" s="709">
        <v>41275</v>
      </c>
      <c r="D58" s="369"/>
      <c r="E58" s="342">
        <v>385.72</v>
      </c>
      <c r="F58" s="369"/>
      <c r="G58" s="343">
        <v>3949.7838999999999</v>
      </c>
      <c r="H58" s="370"/>
      <c r="I58" s="832">
        <v>0.79</v>
      </c>
      <c r="J58" s="832">
        <v>7.44</v>
      </c>
      <c r="K58" s="832">
        <v>0.71</v>
      </c>
      <c r="L58" s="832">
        <v>0.75</v>
      </c>
      <c r="M58" s="358"/>
      <c r="N58" s="344">
        <v>21.7441</v>
      </c>
      <c r="O58" s="344">
        <v>20.857199999999999</v>
      </c>
      <c r="P58" s="344">
        <v>14.9542</v>
      </c>
      <c r="Q58" s="344">
        <v>12.8407</v>
      </c>
      <c r="R58" s="344">
        <v>13.592700000000001</v>
      </c>
      <c r="S58" s="344">
        <v>8.1273999999999997</v>
      </c>
      <c r="T58" s="344">
        <v>6.1668000000000003</v>
      </c>
      <c r="U58" s="344">
        <v>6.0896999999999997</v>
      </c>
      <c r="V58" s="344">
        <v>6.1510999999999996</v>
      </c>
      <c r="W58" s="344">
        <v>7.4077999999999999</v>
      </c>
      <c r="X58" s="344">
        <v>7.4024999999999999</v>
      </c>
      <c r="Y58" s="371">
        <v>6.5499000000000001</v>
      </c>
      <c r="Z58" s="344">
        <v>4.6920999999999999</v>
      </c>
      <c r="AA58" s="344">
        <v>20.6187</v>
      </c>
      <c r="AB58" s="344">
        <v>7.9969000000000001</v>
      </c>
      <c r="AC58" s="344">
        <v>6.1288999999999998</v>
      </c>
      <c r="AD58" s="344">
        <v>6.1130000000000004</v>
      </c>
      <c r="AE58" s="344">
        <v>20.6187</v>
      </c>
      <c r="AF58" s="344">
        <v>5.8842999999999996</v>
      </c>
      <c r="AG58" s="565"/>
      <c r="AH58" s="342">
        <v>5</v>
      </c>
      <c r="AI58" s="342">
        <v>5</v>
      </c>
      <c r="AJ58" s="342">
        <v>5</v>
      </c>
      <c r="AK58" s="342">
        <v>7</v>
      </c>
      <c r="AL58" s="342">
        <v>7</v>
      </c>
      <c r="AM58" s="342">
        <v>7</v>
      </c>
      <c r="AN58" s="342">
        <v>5</v>
      </c>
      <c r="AO58" s="569">
        <v>5</v>
      </c>
      <c r="AP58" s="342">
        <v>5</v>
      </c>
      <c r="AQ58" s="342">
        <v>3</v>
      </c>
      <c r="AR58" s="342">
        <v>3</v>
      </c>
      <c r="AS58" s="342">
        <v>3</v>
      </c>
      <c r="AT58" s="342">
        <v>3</v>
      </c>
      <c r="AU58" s="342">
        <v>4</v>
      </c>
      <c r="AV58" s="342">
        <v>6</v>
      </c>
      <c r="AW58" s="342">
        <v>5</v>
      </c>
      <c r="AX58" s="342">
        <v>5</v>
      </c>
      <c r="AY58" s="342">
        <v>4</v>
      </c>
      <c r="AZ58" s="580"/>
      <c r="BA58" s="948">
        <v>6.8</v>
      </c>
      <c r="BB58" s="832">
        <v>65.45</v>
      </c>
      <c r="BC58" s="832">
        <v>6.17</v>
      </c>
      <c r="BD58" s="832">
        <v>2.66</v>
      </c>
      <c r="BE58" s="371" t="s">
        <v>430</v>
      </c>
      <c r="BF58" s="949">
        <v>18.93</v>
      </c>
      <c r="BG58" s="370"/>
      <c r="BH58" s="950">
        <v>18.93</v>
      </c>
      <c r="BI58" s="832">
        <v>21.13</v>
      </c>
      <c r="BJ58" s="832">
        <v>9.0500000000000007</v>
      </c>
      <c r="BK58" s="832">
        <v>44.1</v>
      </c>
      <c r="BL58" s="344" t="s">
        <v>430</v>
      </c>
      <c r="BM58" s="949">
        <v>1.37</v>
      </c>
      <c r="BN58" s="371" t="s">
        <v>430</v>
      </c>
      <c r="BO58" s="949">
        <v>5.43</v>
      </c>
      <c r="BP58" s="371" t="s">
        <v>430</v>
      </c>
      <c r="BQ58" s="371" t="s">
        <v>430</v>
      </c>
      <c r="BR58" s="462"/>
      <c r="BS58" s="369" t="s">
        <v>430</v>
      </c>
      <c r="BT58" s="350" t="s">
        <v>430</v>
      </c>
      <c r="BU58" s="426"/>
      <c r="BV58" s="370" t="s">
        <v>554</v>
      </c>
    </row>
    <row r="59" spans="1:74" s="424" customFormat="1" x14ac:dyDescent="0.25">
      <c r="A59" s="341" t="s">
        <v>7568</v>
      </c>
      <c r="B59" s="370"/>
      <c r="C59" s="709">
        <v>41276</v>
      </c>
      <c r="D59" s="369"/>
      <c r="E59" s="342">
        <v>279.14999999999998</v>
      </c>
      <c r="F59" s="369"/>
      <c r="G59" s="343">
        <v>46.862900000000003</v>
      </c>
      <c r="H59" s="370"/>
      <c r="I59" s="832">
        <v>0.86</v>
      </c>
      <c r="J59" s="832">
        <v>7.71</v>
      </c>
      <c r="K59" s="832">
        <v>0.76</v>
      </c>
      <c r="L59" s="832">
        <v>0.8</v>
      </c>
      <c r="M59" s="358"/>
      <c r="N59" s="344">
        <v>21.509399999999999</v>
      </c>
      <c r="O59" s="344">
        <v>21.5609</v>
      </c>
      <c r="P59" s="344">
        <v>15.3666</v>
      </c>
      <c r="Q59" s="344">
        <v>13.803000000000001</v>
      </c>
      <c r="R59" s="344">
        <v>14.315899999999999</v>
      </c>
      <c r="S59" s="344">
        <v>8.4920000000000009</v>
      </c>
      <c r="T59" s="344">
        <v>6.6737000000000002</v>
      </c>
      <c r="U59" s="344">
        <v>6.5129000000000001</v>
      </c>
      <c r="V59" s="344">
        <v>6.4882</v>
      </c>
      <c r="W59" s="344">
        <v>7.4634</v>
      </c>
      <c r="X59" s="344">
        <v>7.51</v>
      </c>
      <c r="Y59" s="371">
        <v>6.5686</v>
      </c>
      <c r="Z59" s="344">
        <v>7.0289000000000001</v>
      </c>
      <c r="AA59" s="344">
        <v>20.5853</v>
      </c>
      <c r="AB59" s="344">
        <v>8.5076999999999998</v>
      </c>
      <c r="AC59" s="344">
        <v>6.6516000000000002</v>
      </c>
      <c r="AD59" s="344">
        <v>6.55</v>
      </c>
      <c r="AE59" s="344">
        <v>20.5853</v>
      </c>
      <c r="AF59" s="344">
        <v>7.5868000000000002</v>
      </c>
      <c r="AG59" s="565"/>
      <c r="AH59" s="342">
        <v>6</v>
      </c>
      <c r="AI59" s="342">
        <v>3</v>
      </c>
      <c r="AJ59" s="342">
        <v>4</v>
      </c>
      <c r="AK59" s="342">
        <v>3</v>
      </c>
      <c r="AL59" s="342">
        <v>3</v>
      </c>
      <c r="AM59" s="342">
        <v>3</v>
      </c>
      <c r="AN59" s="342">
        <v>2</v>
      </c>
      <c r="AO59" s="569">
        <v>2</v>
      </c>
      <c r="AP59" s="342">
        <v>2</v>
      </c>
      <c r="AQ59" s="342">
        <v>2</v>
      </c>
      <c r="AR59" s="342">
        <v>2</v>
      </c>
      <c r="AS59" s="342">
        <v>2</v>
      </c>
      <c r="AT59" s="342">
        <v>1</v>
      </c>
      <c r="AU59" s="342">
        <v>5</v>
      </c>
      <c r="AV59" s="342">
        <v>2</v>
      </c>
      <c r="AW59" s="342">
        <v>2</v>
      </c>
      <c r="AX59" s="342">
        <v>2</v>
      </c>
      <c r="AY59" s="342">
        <v>5</v>
      </c>
      <c r="AZ59" s="580"/>
      <c r="BA59" s="948">
        <v>4.4800000000000004</v>
      </c>
      <c r="BB59" s="832">
        <v>78.67</v>
      </c>
      <c r="BC59" s="832">
        <v>6.49</v>
      </c>
      <c r="BD59" s="832">
        <v>1.71</v>
      </c>
      <c r="BE59" s="371" t="s">
        <v>430</v>
      </c>
      <c r="BF59" s="949">
        <v>8.64</v>
      </c>
      <c r="BG59" s="370"/>
      <c r="BH59" s="950">
        <v>8.64</v>
      </c>
      <c r="BI59" s="832">
        <v>28.73</v>
      </c>
      <c r="BJ59" s="832">
        <v>3.28</v>
      </c>
      <c r="BK59" s="832">
        <v>54.87</v>
      </c>
      <c r="BL59" s="344" t="s">
        <v>430</v>
      </c>
      <c r="BM59" s="949">
        <v>4.4800000000000004</v>
      </c>
      <c r="BN59" s="371" t="s">
        <v>430</v>
      </c>
      <c r="BO59" s="371" t="s">
        <v>430</v>
      </c>
      <c r="BP59" s="371" t="s">
        <v>430</v>
      </c>
      <c r="BQ59" s="371" t="s">
        <v>430</v>
      </c>
      <c r="BR59" s="462"/>
      <c r="BS59" s="369" t="s">
        <v>430</v>
      </c>
      <c r="BT59" s="350" t="s">
        <v>430</v>
      </c>
      <c r="BU59" s="426"/>
      <c r="BV59" s="370" t="s">
        <v>554</v>
      </c>
    </row>
    <row r="60" spans="1:74" s="424" customFormat="1" x14ac:dyDescent="0.25">
      <c r="A60" s="341" t="s">
        <v>7569</v>
      </c>
      <c r="B60" s="370"/>
      <c r="C60" s="709">
        <v>41276</v>
      </c>
      <c r="D60" s="369"/>
      <c r="E60" s="342">
        <v>218.7</v>
      </c>
      <c r="F60" s="369"/>
      <c r="G60" s="343">
        <v>40.610199999999999</v>
      </c>
      <c r="H60" s="370"/>
      <c r="I60" s="832">
        <v>0.86</v>
      </c>
      <c r="J60" s="832">
        <v>7.66</v>
      </c>
      <c r="K60" s="832">
        <v>0.79</v>
      </c>
      <c r="L60" s="832">
        <v>0.83</v>
      </c>
      <c r="M60" s="358"/>
      <c r="N60" s="344">
        <v>21.223800000000001</v>
      </c>
      <c r="O60" s="344">
        <v>21.1282</v>
      </c>
      <c r="P60" s="344">
        <v>15.686</v>
      </c>
      <c r="Q60" s="344">
        <v>13.584300000000001</v>
      </c>
      <c r="R60" s="344">
        <v>13.8627</v>
      </c>
      <c r="S60" s="344">
        <v>8.4707000000000008</v>
      </c>
      <c r="T60" s="344">
        <v>6.4820000000000002</v>
      </c>
      <c r="U60" s="344">
        <v>6.3596000000000004</v>
      </c>
      <c r="V60" s="344">
        <v>6.3628999999999998</v>
      </c>
      <c r="W60" s="344">
        <v>7.3855000000000004</v>
      </c>
      <c r="X60" s="344">
        <v>7.3651999999999997</v>
      </c>
      <c r="Y60" s="371">
        <v>6.4253</v>
      </c>
      <c r="Z60" s="344">
        <v>6.3334999999999999</v>
      </c>
      <c r="AA60" s="344">
        <v>20.650500000000001</v>
      </c>
      <c r="AB60" s="344">
        <v>8.2704000000000004</v>
      </c>
      <c r="AC60" s="344">
        <v>6.4466999999999999</v>
      </c>
      <c r="AD60" s="344">
        <v>6.3941999999999997</v>
      </c>
      <c r="AE60" s="344">
        <v>20.650500000000001</v>
      </c>
      <c r="AF60" s="344">
        <v>6.9992999999999999</v>
      </c>
      <c r="AG60" s="565"/>
      <c r="AH60" s="342">
        <v>7</v>
      </c>
      <c r="AI60" s="342">
        <v>4</v>
      </c>
      <c r="AJ60" s="342">
        <v>3</v>
      </c>
      <c r="AK60" s="342">
        <v>5</v>
      </c>
      <c r="AL60" s="342">
        <v>6</v>
      </c>
      <c r="AM60" s="342">
        <v>5</v>
      </c>
      <c r="AN60" s="342">
        <v>4</v>
      </c>
      <c r="AO60" s="569">
        <v>4</v>
      </c>
      <c r="AP60" s="342">
        <v>3</v>
      </c>
      <c r="AQ60" s="342">
        <v>4</v>
      </c>
      <c r="AR60" s="342">
        <v>4</v>
      </c>
      <c r="AS60" s="342">
        <v>4</v>
      </c>
      <c r="AT60" s="342">
        <v>2</v>
      </c>
      <c r="AU60" s="342">
        <v>3</v>
      </c>
      <c r="AV60" s="342">
        <v>5</v>
      </c>
      <c r="AW60" s="342">
        <v>4</v>
      </c>
      <c r="AX60" s="342">
        <v>4</v>
      </c>
      <c r="AY60" s="342">
        <v>3</v>
      </c>
      <c r="AZ60" s="580"/>
      <c r="BA60" s="948">
        <v>8.65</v>
      </c>
      <c r="BB60" s="832">
        <v>69.319999999999993</v>
      </c>
      <c r="BC60" s="832">
        <v>13.2</v>
      </c>
      <c r="BD60" s="832">
        <v>3.29</v>
      </c>
      <c r="BE60" s="371" t="s">
        <v>430</v>
      </c>
      <c r="BF60" s="949">
        <v>5.54</v>
      </c>
      <c r="BG60" s="370"/>
      <c r="BH60" s="950">
        <v>5.54</v>
      </c>
      <c r="BI60" s="832">
        <v>28.71</v>
      </c>
      <c r="BJ60" s="832">
        <v>4.74</v>
      </c>
      <c r="BK60" s="832">
        <v>52.36</v>
      </c>
      <c r="BL60" s="344" t="s">
        <v>430</v>
      </c>
      <c r="BM60" s="371" t="s">
        <v>430</v>
      </c>
      <c r="BN60" s="371" t="s">
        <v>430</v>
      </c>
      <c r="BO60" s="949">
        <v>8.65</v>
      </c>
      <c r="BP60" s="371" t="s">
        <v>430</v>
      </c>
      <c r="BQ60" s="371" t="s">
        <v>430</v>
      </c>
      <c r="BR60" s="462"/>
      <c r="BS60" s="369" t="s">
        <v>430</v>
      </c>
      <c r="BT60" s="350" t="s">
        <v>430</v>
      </c>
      <c r="BU60" s="426"/>
      <c r="BV60" s="370" t="s">
        <v>554</v>
      </c>
    </row>
    <row r="61" spans="1:74" x14ac:dyDescent="0.25">
      <c r="A61" s="314" t="s">
        <v>93</v>
      </c>
      <c r="B61" s="66"/>
      <c r="C61" s="710"/>
      <c r="D61" s="43"/>
      <c r="E61" s="51"/>
      <c r="F61" s="43"/>
      <c r="G61" s="55"/>
      <c r="H61" s="66"/>
      <c r="I61" s="59"/>
      <c r="J61" s="59"/>
      <c r="K61" s="59"/>
      <c r="L61" s="59"/>
      <c r="M61" s="254"/>
      <c r="N61" s="59">
        <v>23.111000000000001</v>
      </c>
      <c r="O61" s="59">
        <v>21.989699999999999</v>
      </c>
      <c r="P61" s="59">
        <v>15.6187</v>
      </c>
      <c r="Q61" s="59">
        <v>13.7744</v>
      </c>
      <c r="R61" s="59">
        <v>14.1806</v>
      </c>
      <c r="S61" s="59">
        <v>8.4591999999999992</v>
      </c>
      <c r="T61" s="59">
        <v>6.5205000000000002</v>
      </c>
      <c r="U61" s="59">
        <v>6.3944000000000001</v>
      </c>
      <c r="V61" s="59">
        <v>6.3929999999999998</v>
      </c>
      <c r="W61" s="59">
        <v>7.4589999999999996</v>
      </c>
      <c r="X61" s="59">
        <v>7.4734999999999996</v>
      </c>
      <c r="Y61" s="272">
        <v>6.5457999999999998</v>
      </c>
      <c r="Z61" s="59">
        <v>6.0182000000000002</v>
      </c>
      <c r="AA61" s="59">
        <v>21.153199999999998</v>
      </c>
      <c r="AB61" s="59">
        <v>8.3030000000000008</v>
      </c>
      <c r="AC61" s="59">
        <v>6.4946000000000002</v>
      </c>
      <c r="AD61" s="59">
        <v>6.4211999999999998</v>
      </c>
      <c r="AE61" s="59">
        <v>21.153199999999998</v>
      </c>
      <c r="AF61" s="59">
        <v>6.9828000000000001</v>
      </c>
      <c r="AG61" s="549"/>
      <c r="AH61" s="51">
        <v>7</v>
      </c>
      <c r="AI61" s="51">
        <v>7</v>
      </c>
      <c r="AJ61" s="51">
        <v>7</v>
      </c>
      <c r="AK61" s="51">
        <v>7</v>
      </c>
      <c r="AL61" s="51">
        <v>7</v>
      </c>
      <c r="AM61" s="51">
        <v>7</v>
      </c>
      <c r="AN61" s="51">
        <v>5</v>
      </c>
      <c r="AO61" s="626">
        <v>5</v>
      </c>
      <c r="AP61" s="51">
        <v>5</v>
      </c>
      <c r="AQ61" s="51">
        <v>4</v>
      </c>
      <c r="AR61" s="51">
        <v>4</v>
      </c>
      <c r="AS61" s="51">
        <v>4</v>
      </c>
      <c r="AT61" s="51">
        <v>3</v>
      </c>
      <c r="AU61" s="51">
        <v>7</v>
      </c>
      <c r="AV61" s="51">
        <v>7</v>
      </c>
      <c r="AW61" s="51">
        <v>5</v>
      </c>
      <c r="AX61" s="51">
        <v>5</v>
      </c>
      <c r="AY61" s="51">
        <v>7</v>
      </c>
      <c r="AZ61" s="575"/>
      <c r="BA61" s="573"/>
      <c r="BB61" s="59"/>
      <c r="BC61" s="59"/>
      <c r="BD61" s="59"/>
      <c r="BE61" s="272"/>
      <c r="BF61" s="272"/>
      <c r="BG61" s="66"/>
      <c r="BH61" s="582"/>
      <c r="BI61" s="59"/>
      <c r="BJ61" s="59"/>
      <c r="BK61" s="59"/>
      <c r="BL61" s="59"/>
      <c r="BM61" s="272"/>
      <c r="BN61" s="583"/>
      <c r="BO61" s="583"/>
      <c r="BP61" s="583"/>
      <c r="BQ61" s="583"/>
      <c r="BR61" s="146"/>
      <c r="BS61" s="43"/>
      <c r="BT61" s="88"/>
      <c r="BU61" s="34"/>
      <c r="BV61" s="66"/>
    </row>
    <row r="62" spans="1:74" x14ac:dyDescent="0.25">
      <c r="A62" s="316" t="s">
        <v>94</v>
      </c>
      <c r="B62" s="67"/>
      <c r="C62" s="711"/>
      <c r="D62" s="44"/>
      <c r="E62" s="52"/>
      <c r="F62" s="44"/>
      <c r="G62" s="56"/>
      <c r="H62" s="67"/>
      <c r="I62" s="60"/>
      <c r="J62" s="60"/>
      <c r="K62" s="60"/>
      <c r="L62" s="60"/>
      <c r="M62" s="255"/>
      <c r="N62" s="60">
        <v>27.2591</v>
      </c>
      <c r="O62" s="60">
        <v>25.740600000000001</v>
      </c>
      <c r="P62" s="60">
        <v>17.312000000000001</v>
      </c>
      <c r="Q62" s="60">
        <v>14.7622</v>
      </c>
      <c r="R62" s="60">
        <v>14.97</v>
      </c>
      <c r="S62" s="60">
        <v>8.8001000000000005</v>
      </c>
      <c r="T62" s="60">
        <v>6.7968000000000002</v>
      </c>
      <c r="U62" s="60">
        <v>6.5891000000000002</v>
      </c>
      <c r="V62" s="60">
        <v>6.6303000000000001</v>
      </c>
      <c r="W62" s="60">
        <v>7.5792000000000002</v>
      </c>
      <c r="X62" s="60">
        <v>7.6161000000000003</v>
      </c>
      <c r="Y62" s="273">
        <v>6.6391999999999998</v>
      </c>
      <c r="Z62" s="60">
        <v>7.0289000000000001</v>
      </c>
      <c r="AA62" s="60">
        <v>25.5459</v>
      </c>
      <c r="AB62" s="60">
        <v>8.5837000000000003</v>
      </c>
      <c r="AC62" s="60">
        <v>6.7815000000000003</v>
      </c>
      <c r="AD62" s="60">
        <v>6.6105999999999998</v>
      </c>
      <c r="AE62" s="60">
        <v>25.5459</v>
      </c>
      <c r="AF62" s="60">
        <v>7.5868000000000002</v>
      </c>
      <c r="AG62" s="550"/>
      <c r="AH62" s="52"/>
      <c r="AI62" s="52"/>
      <c r="AJ62" s="52"/>
      <c r="AK62" s="52"/>
      <c r="AL62" s="52"/>
      <c r="AM62" s="52"/>
      <c r="AN62" s="52"/>
      <c r="AO62" s="310"/>
      <c r="AP62" s="52"/>
      <c r="AQ62" s="52"/>
      <c r="AR62" s="52"/>
      <c r="AS62" s="52"/>
      <c r="AT62" s="52"/>
      <c r="AU62" s="52"/>
      <c r="AV62" s="52"/>
      <c r="AW62" s="52"/>
      <c r="AX62" s="52"/>
      <c r="AY62" s="52"/>
      <c r="AZ62" s="576"/>
      <c r="BA62" s="547"/>
      <c r="BB62" s="60"/>
      <c r="BC62" s="60"/>
      <c r="BD62" s="60"/>
      <c r="BE62" s="273"/>
      <c r="BF62" s="273"/>
      <c r="BG62" s="67"/>
      <c r="BH62" s="584"/>
      <c r="BI62" s="60"/>
      <c r="BJ62" s="60"/>
      <c r="BK62" s="60"/>
      <c r="BL62" s="60"/>
      <c r="BM62" s="273"/>
      <c r="BN62" s="585"/>
      <c r="BO62" s="585"/>
      <c r="BP62" s="585"/>
      <c r="BQ62" s="585"/>
      <c r="BR62" s="144"/>
      <c r="BS62" s="44"/>
      <c r="BT62" s="89"/>
      <c r="BU62" s="26"/>
      <c r="BV62" s="67"/>
    </row>
    <row r="63" spans="1:74" x14ac:dyDescent="0.25">
      <c r="A63" s="316" t="s">
        <v>95</v>
      </c>
      <c r="B63" s="67"/>
      <c r="C63" s="711"/>
      <c r="D63" s="44"/>
      <c r="E63" s="52"/>
      <c r="F63" s="44"/>
      <c r="G63" s="56"/>
      <c r="H63" s="67"/>
      <c r="I63" s="60"/>
      <c r="J63" s="60"/>
      <c r="K63" s="60"/>
      <c r="L63" s="60"/>
      <c r="M63" s="255"/>
      <c r="N63" s="60">
        <v>21.223800000000001</v>
      </c>
      <c r="O63" s="60">
        <v>19.377600000000001</v>
      </c>
      <c r="P63" s="60">
        <v>14.276199999999999</v>
      </c>
      <c r="Q63" s="60">
        <v>12.8407</v>
      </c>
      <c r="R63" s="60">
        <v>13.592700000000001</v>
      </c>
      <c r="S63" s="60">
        <v>8.1273999999999997</v>
      </c>
      <c r="T63" s="60">
        <v>6.1668000000000003</v>
      </c>
      <c r="U63" s="60">
        <v>6.0896999999999997</v>
      </c>
      <c r="V63" s="60">
        <v>6.1510999999999996</v>
      </c>
      <c r="W63" s="60">
        <v>7.3855000000000004</v>
      </c>
      <c r="X63" s="60">
        <v>7.3651999999999997</v>
      </c>
      <c r="Y63" s="273">
        <v>6.4253</v>
      </c>
      <c r="Z63" s="60">
        <v>4.6920999999999999</v>
      </c>
      <c r="AA63" s="60">
        <v>18.453600000000002</v>
      </c>
      <c r="AB63" s="60">
        <v>7.9295999999999998</v>
      </c>
      <c r="AC63" s="60">
        <v>6.1288999999999998</v>
      </c>
      <c r="AD63" s="60">
        <v>6.1130000000000004</v>
      </c>
      <c r="AE63" s="60">
        <v>18.453600000000002</v>
      </c>
      <c r="AF63" s="60">
        <v>5.8842999999999996</v>
      </c>
      <c r="AG63" s="550"/>
      <c r="AH63" s="52"/>
      <c r="AI63" s="52"/>
      <c r="AJ63" s="52"/>
      <c r="AK63" s="52"/>
      <c r="AL63" s="52"/>
      <c r="AM63" s="52"/>
      <c r="AN63" s="52"/>
      <c r="AO63" s="310"/>
      <c r="AP63" s="52"/>
      <c r="AQ63" s="52"/>
      <c r="AR63" s="52"/>
      <c r="AS63" s="52"/>
      <c r="AT63" s="52"/>
      <c r="AU63" s="52"/>
      <c r="AV63" s="52"/>
      <c r="AW63" s="52"/>
      <c r="AX63" s="52"/>
      <c r="AY63" s="52"/>
      <c r="AZ63" s="576"/>
      <c r="BA63" s="547"/>
      <c r="BB63" s="60"/>
      <c r="BC63" s="60"/>
      <c r="BD63" s="60"/>
      <c r="BE63" s="273"/>
      <c r="BF63" s="273"/>
      <c r="BG63" s="67"/>
      <c r="BH63" s="584"/>
      <c r="BI63" s="60"/>
      <c r="BJ63" s="60"/>
      <c r="BK63" s="60"/>
      <c r="BL63" s="60"/>
      <c r="BM63" s="273"/>
      <c r="BN63" s="585"/>
      <c r="BO63" s="585"/>
      <c r="BP63" s="585"/>
      <c r="BQ63" s="585"/>
      <c r="BR63" s="144"/>
      <c r="BS63" s="44"/>
      <c r="BT63" s="89"/>
      <c r="BU63" s="26"/>
      <c r="BV63" s="67"/>
    </row>
    <row r="64" spans="1:74" x14ac:dyDescent="0.25">
      <c r="A64" s="317" t="s">
        <v>96</v>
      </c>
      <c r="B64" s="68"/>
      <c r="C64" s="712"/>
      <c r="D64" s="45"/>
      <c r="E64" s="53"/>
      <c r="F64" s="45"/>
      <c r="G64" s="57"/>
      <c r="H64" s="68"/>
      <c r="I64" s="61"/>
      <c r="J64" s="61"/>
      <c r="K64" s="61"/>
      <c r="L64" s="61"/>
      <c r="M64" s="258"/>
      <c r="N64" s="61">
        <v>21.895900000000001</v>
      </c>
      <c r="O64" s="61">
        <v>21.1282</v>
      </c>
      <c r="P64" s="61">
        <v>15.3666</v>
      </c>
      <c r="Q64" s="61">
        <v>13.6913</v>
      </c>
      <c r="R64" s="61">
        <v>14.0246</v>
      </c>
      <c r="S64" s="61">
        <v>8.4916999999999998</v>
      </c>
      <c r="T64" s="61">
        <v>6.4833999999999996</v>
      </c>
      <c r="U64" s="61">
        <v>6.4204999999999997</v>
      </c>
      <c r="V64" s="61">
        <v>6.3628999999999998</v>
      </c>
      <c r="W64" s="61">
        <v>7.4356</v>
      </c>
      <c r="X64" s="61">
        <v>7.4562499999999998</v>
      </c>
      <c r="Y64" s="275">
        <v>6.5592499999999996</v>
      </c>
      <c r="Z64" s="61">
        <v>6.3334999999999999</v>
      </c>
      <c r="AA64" s="61">
        <v>20.6187</v>
      </c>
      <c r="AB64" s="61">
        <v>8.3490000000000002</v>
      </c>
      <c r="AC64" s="61">
        <v>6.4466999999999999</v>
      </c>
      <c r="AD64" s="61">
        <v>6.3941999999999997</v>
      </c>
      <c r="AE64" s="61">
        <v>20.6187</v>
      </c>
      <c r="AF64" s="61">
        <v>7.0480999999999998</v>
      </c>
      <c r="AG64" s="552"/>
      <c r="AH64" s="53"/>
      <c r="AI64" s="53"/>
      <c r="AJ64" s="53"/>
      <c r="AK64" s="53"/>
      <c r="AL64" s="53"/>
      <c r="AM64" s="53"/>
      <c r="AN64" s="53"/>
      <c r="AO64" s="563"/>
      <c r="AP64" s="53"/>
      <c r="AQ64" s="53"/>
      <c r="AR64" s="53"/>
      <c r="AS64" s="53"/>
      <c r="AT64" s="53"/>
      <c r="AU64" s="53"/>
      <c r="AV64" s="53"/>
      <c r="AW64" s="53"/>
      <c r="AX64" s="53"/>
      <c r="AY64" s="53"/>
      <c r="AZ64" s="577"/>
      <c r="BA64" s="574"/>
      <c r="BB64" s="61"/>
      <c r="BC64" s="61"/>
      <c r="BD64" s="61"/>
      <c r="BE64" s="275"/>
      <c r="BF64" s="275"/>
      <c r="BG64" s="68"/>
      <c r="BH64" s="586"/>
      <c r="BI64" s="61"/>
      <c r="BJ64" s="61"/>
      <c r="BK64" s="61"/>
      <c r="BL64" s="61"/>
      <c r="BM64" s="275"/>
      <c r="BN64" s="587"/>
      <c r="BO64" s="587"/>
      <c r="BP64" s="587"/>
      <c r="BQ64" s="587"/>
      <c r="BR64" s="147"/>
      <c r="BS64" s="45"/>
      <c r="BT64" s="90"/>
      <c r="BU64" s="268"/>
      <c r="BV64" s="68"/>
    </row>
    <row r="65" spans="1:74" ht="14.5" x14ac:dyDescent="0.25">
      <c r="A65" s="319" t="s">
        <v>236</v>
      </c>
      <c r="B65" s="69"/>
      <c r="C65" s="713"/>
      <c r="D65" s="46"/>
      <c r="E65" s="54"/>
      <c r="F65" s="46"/>
      <c r="G65" s="58"/>
      <c r="H65" s="69"/>
      <c r="I65" s="62"/>
      <c r="J65" s="62"/>
      <c r="K65" s="62"/>
      <c r="L65" s="62"/>
      <c r="M65" s="259"/>
      <c r="N65" s="62"/>
      <c r="O65" s="62"/>
      <c r="P65" s="62"/>
      <c r="Q65" s="62"/>
      <c r="R65" s="62"/>
      <c r="S65" s="62"/>
      <c r="T65" s="62"/>
      <c r="U65" s="62"/>
      <c r="V65" s="62"/>
      <c r="W65" s="62"/>
      <c r="X65" s="62"/>
      <c r="Y65" s="241"/>
      <c r="Z65" s="62"/>
      <c r="AA65" s="62"/>
      <c r="AB65" s="62"/>
      <c r="AC65" s="62"/>
      <c r="AD65" s="62"/>
      <c r="AE65" s="62"/>
      <c r="AF65" s="62"/>
      <c r="AG65" s="553"/>
      <c r="AH65" s="54"/>
      <c r="AI65" s="54"/>
      <c r="AJ65" s="54"/>
      <c r="AK65" s="54"/>
      <c r="AL65" s="54"/>
      <c r="AM65" s="54"/>
      <c r="AN65" s="54"/>
      <c r="AO65" s="308"/>
      <c r="AP65" s="54"/>
      <c r="AQ65" s="54"/>
      <c r="AR65" s="54"/>
      <c r="AS65" s="54"/>
      <c r="AT65" s="54"/>
      <c r="AU65" s="54"/>
      <c r="AV65" s="54"/>
      <c r="AW65" s="54"/>
      <c r="AX65" s="54"/>
      <c r="AY65" s="54"/>
      <c r="AZ65" s="578"/>
      <c r="BA65" s="276"/>
      <c r="BB65" s="62"/>
      <c r="BC65" s="62"/>
      <c r="BD65" s="62"/>
      <c r="BE65" s="241"/>
      <c r="BF65" s="241"/>
      <c r="BG65" s="69"/>
      <c r="BH65" s="581"/>
      <c r="BI65" s="62"/>
      <c r="BJ65" s="62"/>
      <c r="BK65" s="62"/>
      <c r="BL65" s="62"/>
      <c r="BM65" s="241"/>
      <c r="BN65" s="588"/>
      <c r="BO65" s="588"/>
      <c r="BP65" s="588"/>
      <c r="BQ65" s="588"/>
      <c r="BR65" s="148"/>
      <c r="BS65" s="46"/>
      <c r="BT65" s="91"/>
      <c r="BU65" s="41"/>
      <c r="BV65" s="69"/>
    </row>
    <row r="66" spans="1:74" s="424" customFormat="1" x14ac:dyDescent="0.25">
      <c r="A66" s="341" t="s">
        <v>7570</v>
      </c>
      <c r="B66" s="370"/>
      <c r="C66" s="709">
        <v>45736</v>
      </c>
      <c r="D66" s="369"/>
      <c r="E66" s="342">
        <v>554.92700000000002</v>
      </c>
      <c r="F66" s="369"/>
      <c r="G66" s="343">
        <v>1082.8704</v>
      </c>
      <c r="H66" s="370"/>
      <c r="I66" s="832">
        <v>0.93</v>
      </c>
      <c r="J66" s="832">
        <v>7.71</v>
      </c>
      <c r="K66" s="832">
        <v>0.84</v>
      </c>
      <c r="L66" s="832">
        <v>0.9</v>
      </c>
      <c r="M66" s="358"/>
      <c r="N66" s="344">
        <v>21.180099999999999</v>
      </c>
      <c r="O66" s="344">
        <v>19.6569</v>
      </c>
      <c r="P66" s="344">
        <v>14.155200000000001</v>
      </c>
      <c r="Q66" s="344">
        <v>12.976100000000001</v>
      </c>
      <c r="R66" s="344">
        <v>13.3073</v>
      </c>
      <c r="S66" s="344">
        <v>7.7773000000000003</v>
      </c>
      <c r="T66" s="344">
        <v>5.8152999999999997</v>
      </c>
      <c r="U66" s="344">
        <v>5.6711999999999998</v>
      </c>
      <c r="V66" s="344">
        <v>5.5377999999999998</v>
      </c>
      <c r="W66" s="344" t="s">
        <v>430</v>
      </c>
      <c r="X66" s="344" t="s">
        <v>430</v>
      </c>
      <c r="Y66" s="371" t="s">
        <v>430</v>
      </c>
      <c r="Z66" s="344" t="s">
        <v>430</v>
      </c>
      <c r="AA66" s="344">
        <v>18.364999999999998</v>
      </c>
      <c r="AB66" s="344">
        <v>7.6348000000000003</v>
      </c>
      <c r="AC66" s="344">
        <v>5.7938000000000001</v>
      </c>
      <c r="AD66" s="344">
        <v>5.6881000000000004</v>
      </c>
      <c r="AE66" s="344">
        <v>18.364999999999998</v>
      </c>
      <c r="AF66" s="344">
        <v>6.3921000000000001</v>
      </c>
      <c r="AG66" s="565"/>
      <c r="AH66" s="342">
        <v>3</v>
      </c>
      <c r="AI66" s="342">
        <v>5</v>
      </c>
      <c r="AJ66" s="342">
        <v>5</v>
      </c>
      <c r="AK66" s="342">
        <v>4</v>
      </c>
      <c r="AL66" s="342">
        <v>5</v>
      </c>
      <c r="AM66" s="342">
        <v>4</v>
      </c>
      <c r="AN66" s="342">
        <v>4</v>
      </c>
      <c r="AO66" s="569">
        <v>4</v>
      </c>
      <c r="AP66" s="342">
        <v>4</v>
      </c>
      <c r="AQ66" s="342" t="s">
        <v>430</v>
      </c>
      <c r="AR66" s="342" t="s">
        <v>430</v>
      </c>
      <c r="AS66" s="342" t="s">
        <v>430</v>
      </c>
      <c r="AT66" s="342" t="s">
        <v>430</v>
      </c>
      <c r="AU66" s="342">
        <v>5</v>
      </c>
      <c r="AV66" s="342">
        <v>5</v>
      </c>
      <c r="AW66" s="342">
        <v>4</v>
      </c>
      <c r="AX66" s="342">
        <v>4</v>
      </c>
      <c r="AY66" s="342">
        <v>5</v>
      </c>
      <c r="AZ66" s="580"/>
      <c r="BA66" s="948">
        <v>11.67</v>
      </c>
      <c r="BB66" s="832">
        <v>75.150000000000006</v>
      </c>
      <c r="BC66" s="832">
        <v>6.24</v>
      </c>
      <c r="BD66" s="832">
        <v>3.57</v>
      </c>
      <c r="BE66" s="371" t="s">
        <v>430</v>
      </c>
      <c r="BF66" s="949">
        <v>3.37</v>
      </c>
      <c r="BG66" s="370"/>
      <c r="BH66" s="950">
        <v>3.37</v>
      </c>
      <c r="BI66" s="832">
        <v>37.74</v>
      </c>
      <c r="BJ66" s="344" t="s">
        <v>430</v>
      </c>
      <c r="BK66" s="832">
        <v>47.23</v>
      </c>
      <c r="BL66" s="344" t="s">
        <v>430</v>
      </c>
      <c r="BM66" s="949">
        <v>8.1199999999999992</v>
      </c>
      <c r="BN66" s="371" t="s">
        <v>430</v>
      </c>
      <c r="BO66" s="949">
        <v>3.55</v>
      </c>
      <c r="BP66" s="371" t="s">
        <v>430</v>
      </c>
      <c r="BQ66" s="371" t="s">
        <v>430</v>
      </c>
      <c r="BR66" s="462"/>
      <c r="BS66" s="369" t="s">
        <v>430</v>
      </c>
      <c r="BT66" s="350" t="s">
        <v>430</v>
      </c>
      <c r="BU66" s="426"/>
      <c r="BV66" s="370" t="s">
        <v>554</v>
      </c>
    </row>
    <row r="67" spans="1:74" s="424" customFormat="1" x14ac:dyDescent="0.25">
      <c r="A67" s="341" t="s">
        <v>7571</v>
      </c>
      <c r="B67" s="370"/>
      <c r="C67" s="709">
        <v>42781</v>
      </c>
      <c r="D67" s="369"/>
      <c r="E67" s="342">
        <v>561.32000000000005</v>
      </c>
      <c r="F67" s="369"/>
      <c r="G67" s="343">
        <v>1733.6938</v>
      </c>
      <c r="H67" s="370"/>
      <c r="I67" s="832">
        <v>1.01959</v>
      </c>
      <c r="J67" s="832">
        <v>7.96</v>
      </c>
      <c r="K67" s="832">
        <v>0.90578000000000003</v>
      </c>
      <c r="L67" s="832">
        <v>0.97026999999999997</v>
      </c>
      <c r="M67" s="358"/>
      <c r="N67" s="344">
        <v>21.3353</v>
      </c>
      <c r="O67" s="344">
        <v>18.637499999999999</v>
      </c>
      <c r="P67" s="344">
        <v>13.537800000000001</v>
      </c>
      <c r="Q67" s="344">
        <v>12.6027</v>
      </c>
      <c r="R67" s="344">
        <v>13.7546</v>
      </c>
      <c r="S67" s="344">
        <v>8.0494000000000003</v>
      </c>
      <c r="T67" s="344">
        <v>6.0194999999999999</v>
      </c>
      <c r="U67" s="344">
        <v>5.7901999999999996</v>
      </c>
      <c r="V67" s="344">
        <v>5.8121999999999998</v>
      </c>
      <c r="W67" s="344">
        <v>6.7435999999999998</v>
      </c>
      <c r="X67" s="344">
        <v>6.7808999999999999</v>
      </c>
      <c r="Y67" s="371">
        <v>5.8045</v>
      </c>
      <c r="Z67" s="344" t="s">
        <v>430</v>
      </c>
      <c r="AA67" s="344">
        <v>17.718800000000002</v>
      </c>
      <c r="AB67" s="344">
        <v>7.8331999999999997</v>
      </c>
      <c r="AC67" s="344">
        <v>6.0037000000000003</v>
      </c>
      <c r="AD67" s="344">
        <v>5.8113000000000001</v>
      </c>
      <c r="AE67" s="344">
        <v>17.718800000000002</v>
      </c>
      <c r="AF67" s="344">
        <v>6.0411999999999999</v>
      </c>
      <c r="AG67" s="565"/>
      <c r="AH67" s="342">
        <v>2</v>
      </c>
      <c r="AI67" s="342">
        <v>6</v>
      </c>
      <c r="AJ67" s="342">
        <v>6</v>
      </c>
      <c r="AK67" s="342">
        <v>5</v>
      </c>
      <c r="AL67" s="342">
        <v>2</v>
      </c>
      <c r="AM67" s="342">
        <v>1</v>
      </c>
      <c r="AN67" s="342">
        <v>1</v>
      </c>
      <c r="AO67" s="569">
        <v>2</v>
      </c>
      <c r="AP67" s="342">
        <v>2</v>
      </c>
      <c r="AQ67" s="342">
        <v>2</v>
      </c>
      <c r="AR67" s="342">
        <v>2</v>
      </c>
      <c r="AS67" s="342">
        <v>2</v>
      </c>
      <c r="AT67" s="342" t="s">
        <v>430</v>
      </c>
      <c r="AU67" s="342">
        <v>6</v>
      </c>
      <c r="AV67" s="342">
        <v>1</v>
      </c>
      <c r="AW67" s="342">
        <v>1</v>
      </c>
      <c r="AX67" s="342">
        <v>2</v>
      </c>
      <c r="AY67" s="342">
        <v>6</v>
      </c>
      <c r="AZ67" s="580"/>
      <c r="BA67" s="948">
        <v>7.22</v>
      </c>
      <c r="BB67" s="832">
        <v>53.78</v>
      </c>
      <c r="BC67" s="832">
        <v>20.99</v>
      </c>
      <c r="BD67" s="832">
        <v>13.8</v>
      </c>
      <c r="BE67" s="371" t="s">
        <v>430</v>
      </c>
      <c r="BF67" s="949">
        <v>4.2</v>
      </c>
      <c r="BG67" s="370"/>
      <c r="BH67" s="950">
        <v>4.1500000000000004</v>
      </c>
      <c r="BI67" s="832">
        <v>11.88</v>
      </c>
      <c r="BJ67" s="344" t="s">
        <v>430</v>
      </c>
      <c r="BK67" s="832">
        <v>76.7</v>
      </c>
      <c r="BL67" s="344" t="s">
        <v>430</v>
      </c>
      <c r="BM67" s="949">
        <v>3.65</v>
      </c>
      <c r="BN67" s="371" t="s">
        <v>430</v>
      </c>
      <c r="BO67" s="949">
        <v>3.57</v>
      </c>
      <c r="BP67" s="371" t="s">
        <v>430</v>
      </c>
      <c r="BQ67" s="371" t="s">
        <v>430</v>
      </c>
      <c r="BR67" s="462"/>
      <c r="BS67" s="369" t="s">
        <v>430</v>
      </c>
      <c r="BT67" s="350" t="s">
        <v>430</v>
      </c>
      <c r="BU67" s="426"/>
      <c r="BV67" s="370" t="s">
        <v>554</v>
      </c>
    </row>
    <row r="68" spans="1:74" s="424" customFormat="1" x14ac:dyDescent="0.25">
      <c r="A68" s="341" t="s">
        <v>7572</v>
      </c>
      <c r="B68" s="370"/>
      <c r="C68" s="709">
        <v>46073</v>
      </c>
      <c r="D68" s="369"/>
      <c r="E68" s="342">
        <v>523.39</v>
      </c>
      <c r="F68" s="369"/>
      <c r="G68" s="343">
        <v>1023.1907</v>
      </c>
      <c r="H68" s="370"/>
      <c r="I68" s="832">
        <v>0.91507000000000005</v>
      </c>
      <c r="J68" s="832">
        <v>7.62</v>
      </c>
      <c r="K68" s="832">
        <v>0.82740000000000002</v>
      </c>
      <c r="L68" s="832">
        <v>0.88766999999999996</v>
      </c>
      <c r="M68" s="358"/>
      <c r="N68" s="344">
        <v>25.295200000000001</v>
      </c>
      <c r="O68" s="344">
        <v>24.961400000000001</v>
      </c>
      <c r="P68" s="344">
        <v>16.530999999999999</v>
      </c>
      <c r="Q68" s="344">
        <v>13.9793</v>
      </c>
      <c r="R68" s="344">
        <v>14.182</v>
      </c>
      <c r="S68" s="344">
        <v>7.9036999999999997</v>
      </c>
      <c r="T68" s="344" t="s">
        <v>430</v>
      </c>
      <c r="U68" s="344" t="s">
        <v>430</v>
      </c>
      <c r="V68" s="344" t="s">
        <v>430</v>
      </c>
      <c r="W68" s="344" t="s">
        <v>430</v>
      </c>
      <c r="X68" s="344" t="s">
        <v>430</v>
      </c>
      <c r="Y68" s="371" t="s">
        <v>430</v>
      </c>
      <c r="Z68" s="344" t="s">
        <v>430</v>
      </c>
      <c r="AA68" s="344">
        <v>24.767199999999999</v>
      </c>
      <c r="AB68" s="344">
        <v>7.6886000000000001</v>
      </c>
      <c r="AC68" s="344" t="s">
        <v>430</v>
      </c>
      <c r="AD68" s="344" t="s">
        <v>430</v>
      </c>
      <c r="AE68" s="344">
        <v>24.767199999999999</v>
      </c>
      <c r="AF68" s="344">
        <v>6.4126000000000003</v>
      </c>
      <c r="AG68" s="565"/>
      <c r="AH68" s="342">
        <v>1</v>
      </c>
      <c r="AI68" s="342">
        <v>1</v>
      </c>
      <c r="AJ68" s="342">
        <v>1</v>
      </c>
      <c r="AK68" s="342">
        <v>1</v>
      </c>
      <c r="AL68" s="342">
        <v>1</v>
      </c>
      <c r="AM68" s="342">
        <v>3</v>
      </c>
      <c r="AN68" s="342" t="s">
        <v>430</v>
      </c>
      <c r="AO68" s="569" t="s">
        <v>430</v>
      </c>
      <c r="AP68" s="342" t="s">
        <v>430</v>
      </c>
      <c r="AQ68" s="342" t="s">
        <v>430</v>
      </c>
      <c r="AR68" s="342" t="s">
        <v>430</v>
      </c>
      <c r="AS68" s="342" t="s">
        <v>430</v>
      </c>
      <c r="AT68" s="342" t="s">
        <v>430</v>
      </c>
      <c r="AU68" s="342">
        <v>1</v>
      </c>
      <c r="AV68" s="342">
        <v>4</v>
      </c>
      <c r="AW68" s="342" t="s">
        <v>430</v>
      </c>
      <c r="AX68" s="342" t="s">
        <v>430</v>
      </c>
      <c r="AY68" s="342">
        <v>1</v>
      </c>
      <c r="AZ68" s="580"/>
      <c r="BA68" s="948">
        <v>4.5999999999999996</v>
      </c>
      <c r="BB68" s="832">
        <v>73.33</v>
      </c>
      <c r="BC68" s="832">
        <v>10.029999999999999</v>
      </c>
      <c r="BD68" s="344" t="s">
        <v>430</v>
      </c>
      <c r="BE68" s="371" t="s">
        <v>430</v>
      </c>
      <c r="BF68" s="949">
        <v>12.04</v>
      </c>
      <c r="BG68" s="370"/>
      <c r="BH68" s="950">
        <v>12.04</v>
      </c>
      <c r="BI68" s="832">
        <v>30.18</v>
      </c>
      <c r="BJ68" s="832">
        <v>4.29</v>
      </c>
      <c r="BK68" s="832">
        <v>48.89</v>
      </c>
      <c r="BL68" s="344" t="s">
        <v>430</v>
      </c>
      <c r="BM68" s="949">
        <v>4.5999999999999996</v>
      </c>
      <c r="BN68" s="371" t="s">
        <v>430</v>
      </c>
      <c r="BO68" s="371" t="s">
        <v>430</v>
      </c>
      <c r="BP68" s="371" t="s">
        <v>430</v>
      </c>
      <c r="BQ68" s="371" t="s">
        <v>430</v>
      </c>
      <c r="BR68" s="462"/>
      <c r="BS68" s="369" t="s">
        <v>430</v>
      </c>
      <c r="BT68" s="350" t="s">
        <v>430</v>
      </c>
      <c r="BU68" s="426"/>
      <c r="BV68" s="370" t="s">
        <v>554</v>
      </c>
    </row>
    <row r="69" spans="1:74" s="424" customFormat="1" x14ac:dyDescent="0.25">
      <c r="A69" s="341" t="s">
        <v>7573</v>
      </c>
      <c r="B69" s="370"/>
      <c r="C69" s="709">
        <v>38244</v>
      </c>
      <c r="D69" s="369"/>
      <c r="E69" s="342">
        <v>385.72</v>
      </c>
      <c r="F69" s="369"/>
      <c r="G69" s="343">
        <v>3655.5733</v>
      </c>
      <c r="H69" s="370"/>
      <c r="I69" s="832">
        <v>0.79</v>
      </c>
      <c r="J69" s="832">
        <v>7.44</v>
      </c>
      <c r="K69" s="832">
        <v>0.71</v>
      </c>
      <c r="L69" s="832">
        <v>0.75</v>
      </c>
      <c r="M69" s="358"/>
      <c r="N69" s="344">
        <v>21.001999999999999</v>
      </c>
      <c r="O69" s="344">
        <v>20.112500000000001</v>
      </c>
      <c r="P69" s="344">
        <v>14.208</v>
      </c>
      <c r="Q69" s="344">
        <v>12.092700000000001</v>
      </c>
      <c r="R69" s="344">
        <v>12.84</v>
      </c>
      <c r="S69" s="344">
        <v>7.3666</v>
      </c>
      <c r="T69" s="344">
        <v>5.3674999999999997</v>
      </c>
      <c r="U69" s="344">
        <v>5.2865000000000002</v>
      </c>
      <c r="V69" s="344">
        <v>5.3418999999999999</v>
      </c>
      <c r="W69" s="344">
        <v>6.5929000000000002</v>
      </c>
      <c r="X69" s="344">
        <v>6.6186999999999996</v>
      </c>
      <c r="Y69" s="371">
        <v>5.8042999999999996</v>
      </c>
      <c r="Z69" s="344">
        <v>4.1520999999999999</v>
      </c>
      <c r="AA69" s="344">
        <v>19.875800000000002</v>
      </c>
      <c r="AB69" s="344">
        <v>7.2361000000000004</v>
      </c>
      <c r="AC69" s="344">
        <v>5.3291000000000004</v>
      </c>
      <c r="AD69" s="344">
        <v>5.3097000000000003</v>
      </c>
      <c r="AE69" s="344">
        <v>19.875800000000002</v>
      </c>
      <c r="AF69" s="344">
        <v>6.1233000000000004</v>
      </c>
      <c r="AG69" s="565"/>
      <c r="AH69" s="342">
        <v>4</v>
      </c>
      <c r="AI69" s="342">
        <v>4</v>
      </c>
      <c r="AJ69" s="342">
        <v>4</v>
      </c>
      <c r="AK69" s="342">
        <v>6</v>
      </c>
      <c r="AL69" s="342">
        <v>6</v>
      </c>
      <c r="AM69" s="342">
        <v>6</v>
      </c>
      <c r="AN69" s="342">
        <v>5</v>
      </c>
      <c r="AO69" s="569">
        <v>5</v>
      </c>
      <c r="AP69" s="342">
        <v>5</v>
      </c>
      <c r="AQ69" s="342">
        <v>4</v>
      </c>
      <c r="AR69" s="342">
        <v>4</v>
      </c>
      <c r="AS69" s="342">
        <v>3</v>
      </c>
      <c r="AT69" s="342">
        <v>3</v>
      </c>
      <c r="AU69" s="342">
        <v>3</v>
      </c>
      <c r="AV69" s="342">
        <v>6</v>
      </c>
      <c r="AW69" s="342">
        <v>5</v>
      </c>
      <c r="AX69" s="342">
        <v>5</v>
      </c>
      <c r="AY69" s="342">
        <v>3</v>
      </c>
      <c r="AZ69" s="580"/>
      <c r="BA69" s="948">
        <v>6.8</v>
      </c>
      <c r="BB69" s="832">
        <v>65.45</v>
      </c>
      <c r="BC69" s="832">
        <v>6.17</v>
      </c>
      <c r="BD69" s="832">
        <v>2.66</v>
      </c>
      <c r="BE69" s="371" t="s">
        <v>430</v>
      </c>
      <c r="BF69" s="949">
        <v>18.93</v>
      </c>
      <c r="BG69" s="370"/>
      <c r="BH69" s="950">
        <v>18.93</v>
      </c>
      <c r="BI69" s="832">
        <v>21.13</v>
      </c>
      <c r="BJ69" s="832">
        <v>9.0500000000000007</v>
      </c>
      <c r="BK69" s="832">
        <v>44.1</v>
      </c>
      <c r="BL69" s="344" t="s">
        <v>430</v>
      </c>
      <c r="BM69" s="949">
        <v>1.37</v>
      </c>
      <c r="BN69" s="371" t="s">
        <v>430</v>
      </c>
      <c r="BO69" s="949">
        <v>5.43</v>
      </c>
      <c r="BP69" s="371" t="s">
        <v>430</v>
      </c>
      <c r="BQ69" s="371" t="s">
        <v>430</v>
      </c>
      <c r="BR69" s="462"/>
      <c r="BS69" s="369" t="s">
        <v>430</v>
      </c>
      <c r="BT69" s="350" t="s">
        <v>430</v>
      </c>
      <c r="BU69" s="426"/>
      <c r="BV69" s="370" t="s">
        <v>554</v>
      </c>
    </row>
    <row r="70" spans="1:74" s="424" customFormat="1" x14ac:dyDescent="0.25">
      <c r="A70" s="341" t="s">
        <v>7574</v>
      </c>
      <c r="B70" s="370"/>
      <c r="C70" s="709">
        <v>38646</v>
      </c>
      <c r="D70" s="369"/>
      <c r="E70" s="342">
        <v>279.14999999999998</v>
      </c>
      <c r="F70" s="369"/>
      <c r="G70" s="343">
        <v>42.473199999999999</v>
      </c>
      <c r="H70" s="370"/>
      <c r="I70" s="832">
        <v>0.86</v>
      </c>
      <c r="J70" s="832">
        <v>7.71</v>
      </c>
      <c r="K70" s="832">
        <v>0.76</v>
      </c>
      <c r="L70" s="832">
        <v>0.8</v>
      </c>
      <c r="M70" s="358"/>
      <c r="N70" s="344">
        <v>20.7225</v>
      </c>
      <c r="O70" s="344">
        <v>20.8035</v>
      </c>
      <c r="P70" s="344">
        <v>14.600899999999999</v>
      </c>
      <c r="Q70" s="344">
        <v>13.047499999999999</v>
      </c>
      <c r="R70" s="344">
        <v>13.5525</v>
      </c>
      <c r="S70" s="344">
        <v>7.7214999999999998</v>
      </c>
      <c r="T70" s="344">
        <v>5.8867000000000003</v>
      </c>
      <c r="U70" s="344">
        <v>5.7122000000000002</v>
      </c>
      <c r="V70" s="344">
        <v>5.6763000000000003</v>
      </c>
      <c r="W70" s="344">
        <v>6.6351000000000004</v>
      </c>
      <c r="X70" s="344">
        <v>6.6891999999999996</v>
      </c>
      <c r="Y70" s="371">
        <v>5.7652999999999999</v>
      </c>
      <c r="Z70" s="344">
        <v>6.2370999999999999</v>
      </c>
      <c r="AA70" s="344">
        <v>19.829899999999999</v>
      </c>
      <c r="AB70" s="344">
        <v>7.7369000000000003</v>
      </c>
      <c r="AC70" s="344">
        <v>5.8636999999999997</v>
      </c>
      <c r="AD70" s="344">
        <v>5.7488999999999999</v>
      </c>
      <c r="AE70" s="344">
        <v>19.829899999999999</v>
      </c>
      <c r="AF70" s="344">
        <v>7.2332999999999998</v>
      </c>
      <c r="AG70" s="565"/>
      <c r="AH70" s="342">
        <v>5</v>
      </c>
      <c r="AI70" s="342">
        <v>2</v>
      </c>
      <c r="AJ70" s="342">
        <v>3</v>
      </c>
      <c r="AK70" s="342">
        <v>3</v>
      </c>
      <c r="AL70" s="342">
        <v>3</v>
      </c>
      <c r="AM70" s="342">
        <v>5</v>
      </c>
      <c r="AN70" s="342">
        <v>3</v>
      </c>
      <c r="AO70" s="569">
        <v>3</v>
      </c>
      <c r="AP70" s="342">
        <v>3</v>
      </c>
      <c r="AQ70" s="342">
        <v>3</v>
      </c>
      <c r="AR70" s="342">
        <v>3</v>
      </c>
      <c r="AS70" s="342">
        <v>4</v>
      </c>
      <c r="AT70" s="342">
        <v>1</v>
      </c>
      <c r="AU70" s="342">
        <v>4</v>
      </c>
      <c r="AV70" s="342">
        <v>3</v>
      </c>
      <c r="AW70" s="342">
        <v>3</v>
      </c>
      <c r="AX70" s="342">
        <v>3</v>
      </c>
      <c r="AY70" s="342">
        <v>4</v>
      </c>
      <c r="AZ70" s="580"/>
      <c r="BA70" s="948">
        <v>4.4800000000000004</v>
      </c>
      <c r="BB70" s="832">
        <v>78.67</v>
      </c>
      <c r="BC70" s="832">
        <v>6.49</v>
      </c>
      <c r="BD70" s="832">
        <v>1.71</v>
      </c>
      <c r="BE70" s="371" t="s">
        <v>430</v>
      </c>
      <c r="BF70" s="949">
        <v>8.64</v>
      </c>
      <c r="BG70" s="370"/>
      <c r="BH70" s="950">
        <v>8.64</v>
      </c>
      <c r="BI70" s="832">
        <v>28.73</v>
      </c>
      <c r="BJ70" s="832">
        <v>3.28</v>
      </c>
      <c r="BK70" s="832">
        <v>54.87</v>
      </c>
      <c r="BL70" s="344" t="s">
        <v>430</v>
      </c>
      <c r="BM70" s="949">
        <v>4.4800000000000004</v>
      </c>
      <c r="BN70" s="371" t="s">
        <v>430</v>
      </c>
      <c r="BO70" s="371" t="s">
        <v>430</v>
      </c>
      <c r="BP70" s="371" t="s">
        <v>430</v>
      </c>
      <c r="BQ70" s="371" t="s">
        <v>430</v>
      </c>
      <c r="BR70" s="462"/>
      <c r="BS70" s="369" t="s">
        <v>430</v>
      </c>
      <c r="BT70" s="350" t="s">
        <v>430</v>
      </c>
      <c r="BU70" s="426"/>
      <c r="BV70" s="370" t="s">
        <v>554</v>
      </c>
    </row>
    <row r="71" spans="1:74" s="424" customFormat="1" x14ac:dyDescent="0.25">
      <c r="A71" s="341" t="s">
        <v>7575</v>
      </c>
      <c r="B71" s="370"/>
      <c r="C71" s="709">
        <v>38987</v>
      </c>
      <c r="D71" s="369"/>
      <c r="E71" s="342">
        <v>218.7</v>
      </c>
      <c r="F71" s="369"/>
      <c r="G71" s="343">
        <v>39.339199999999998</v>
      </c>
      <c r="H71" s="370"/>
      <c r="I71" s="832">
        <v>0.86</v>
      </c>
      <c r="J71" s="832">
        <v>7.66</v>
      </c>
      <c r="K71" s="832">
        <v>0.79</v>
      </c>
      <c r="L71" s="832">
        <v>0.83</v>
      </c>
      <c r="M71" s="358"/>
      <c r="N71" s="344">
        <v>20.702300000000001</v>
      </c>
      <c r="O71" s="344">
        <v>20.663699999999999</v>
      </c>
      <c r="P71" s="344">
        <v>15.2209</v>
      </c>
      <c r="Q71" s="344">
        <v>13.1149</v>
      </c>
      <c r="R71" s="344">
        <v>13.392099999999999</v>
      </c>
      <c r="S71" s="344">
        <v>7.9916999999999998</v>
      </c>
      <c r="T71" s="344">
        <v>5.9720000000000004</v>
      </c>
      <c r="U71" s="344">
        <v>5.8296999999999999</v>
      </c>
      <c r="V71" s="344">
        <v>5.8501000000000003</v>
      </c>
      <c r="W71" s="344">
        <v>6.9092000000000002</v>
      </c>
      <c r="X71" s="344">
        <v>6.8944000000000001</v>
      </c>
      <c r="Y71" s="371">
        <v>5.9630999999999998</v>
      </c>
      <c r="Z71" s="344">
        <v>6.0335000000000001</v>
      </c>
      <c r="AA71" s="344">
        <v>20.156099999999999</v>
      </c>
      <c r="AB71" s="344">
        <v>7.7907999999999999</v>
      </c>
      <c r="AC71" s="344">
        <v>5.9367999999999999</v>
      </c>
      <c r="AD71" s="344">
        <v>5.8639999999999999</v>
      </c>
      <c r="AE71" s="344">
        <v>20.156099999999999</v>
      </c>
      <c r="AF71" s="344">
        <v>7.1715</v>
      </c>
      <c r="AG71" s="565"/>
      <c r="AH71" s="342">
        <v>6</v>
      </c>
      <c r="AI71" s="342">
        <v>3</v>
      </c>
      <c r="AJ71" s="342">
        <v>2</v>
      </c>
      <c r="AK71" s="342">
        <v>2</v>
      </c>
      <c r="AL71" s="342">
        <v>4</v>
      </c>
      <c r="AM71" s="342">
        <v>2</v>
      </c>
      <c r="AN71" s="342">
        <v>2</v>
      </c>
      <c r="AO71" s="569">
        <v>1</v>
      </c>
      <c r="AP71" s="342">
        <v>1</v>
      </c>
      <c r="AQ71" s="342">
        <v>1</v>
      </c>
      <c r="AR71" s="342">
        <v>1</v>
      </c>
      <c r="AS71" s="342">
        <v>1</v>
      </c>
      <c r="AT71" s="342">
        <v>2</v>
      </c>
      <c r="AU71" s="342">
        <v>2</v>
      </c>
      <c r="AV71" s="342">
        <v>2</v>
      </c>
      <c r="AW71" s="342">
        <v>2</v>
      </c>
      <c r="AX71" s="342">
        <v>1</v>
      </c>
      <c r="AY71" s="342">
        <v>2</v>
      </c>
      <c r="AZ71" s="580"/>
      <c r="BA71" s="948">
        <v>8.65</v>
      </c>
      <c r="BB71" s="832">
        <v>69.319999999999993</v>
      </c>
      <c r="BC71" s="832">
        <v>13.2</v>
      </c>
      <c r="BD71" s="832">
        <v>3.29</v>
      </c>
      <c r="BE71" s="371" t="s">
        <v>430</v>
      </c>
      <c r="BF71" s="949">
        <v>5.54</v>
      </c>
      <c r="BG71" s="370"/>
      <c r="BH71" s="950">
        <v>5.54</v>
      </c>
      <c r="BI71" s="832">
        <v>28.71</v>
      </c>
      <c r="BJ71" s="832">
        <v>4.74</v>
      </c>
      <c r="BK71" s="832">
        <v>52.36</v>
      </c>
      <c r="BL71" s="344" t="s">
        <v>430</v>
      </c>
      <c r="BM71" s="371" t="s">
        <v>430</v>
      </c>
      <c r="BN71" s="371" t="s">
        <v>430</v>
      </c>
      <c r="BO71" s="949">
        <v>8.65</v>
      </c>
      <c r="BP71" s="371" t="s">
        <v>430</v>
      </c>
      <c r="BQ71" s="371" t="s">
        <v>430</v>
      </c>
      <c r="BR71" s="462"/>
      <c r="BS71" s="369" t="s">
        <v>430</v>
      </c>
      <c r="BT71" s="350" t="s">
        <v>430</v>
      </c>
      <c r="BU71" s="426"/>
      <c r="BV71" s="370" t="s">
        <v>554</v>
      </c>
    </row>
    <row r="72" spans="1:74" x14ac:dyDescent="0.25">
      <c r="A72" s="314" t="s">
        <v>93</v>
      </c>
      <c r="B72" s="66"/>
      <c r="C72" s="710"/>
      <c r="D72" s="43"/>
      <c r="E72" s="51"/>
      <c r="F72" s="43"/>
      <c r="G72" s="55"/>
      <c r="H72" s="66"/>
      <c r="I72" s="59"/>
      <c r="J72" s="59"/>
      <c r="K72" s="59"/>
      <c r="L72" s="59"/>
      <c r="M72" s="254"/>
      <c r="N72" s="59">
        <v>21.706199999999999</v>
      </c>
      <c r="O72" s="59">
        <v>20.805900000000001</v>
      </c>
      <c r="P72" s="59">
        <v>14.709</v>
      </c>
      <c r="Q72" s="59">
        <v>12.9689</v>
      </c>
      <c r="R72" s="59">
        <v>13.504799999999999</v>
      </c>
      <c r="S72" s="59">
        <v>7.8017000000000003</v>
      </c>
      <c r="T72" s="59">
        <v>5.8121999999999998</v>
      </c>
      <c r="U72" s="59">
        <v>5.6580000000000004</v>
      </c>
      <c r="V72" s="59">
        <v>5.6436999999999999</v>
      </c>
      <c r="W72" s="59">
        <v>6.7202000000000002</v>
      </c>
      <c r="X72" s="59">
        <v>6.7458</v>
      </c>
      <c r="Y72" s="272">
        <v>5.8342999999999998</v>
      </c>
      <c r="Z72" s="59">
        <v>5.4741999999999997</v>
      </c>
      <c r="AA72" s="59">
        <v>20.1188</v>
      </c>
      <c r="AB72" s="59">
        <v>7.6534000000000004</v>
      </c>
      <c r="AC72" s="59">
        <v>5.7854000000000001</v>
      </c>
      <c r="AD72" s="59">
        <v>5.6844000000000001</v>
      </c>
      <c r="AE72" s="59">
        <v>20.1188</v>
      </c>
      <c r="AF72" s="59">
        <v>6.5622999999999996</v>
      </c>
      <c r="AG72" s="549"/>
      <c r="AH72" s="51">
        <v>6</v>
      </c>
      <c r="AI72" s="51">
        <v>6</v>
      </c>
      <c r="AJ72" s="51">
        <v>6</v>
      </c>
      <c r="AK72" s="51">
        <v>6</v>
      </c>
      <c r="AL72" s="51">
        <v>6</v>
      </c>
      <c r="AM72" s="51">
        <v>6</v>
      </c>
      <c r="AN72" s="51">
        <v>5</v>
      </c>
      <c r="AO72" s="626">
        <v>5</v>
      </c>
      <c r="AP72" s="51">
        <v>5</v>
      </c>
      <c r="AQ72" s="51">
        <v>4</v>
      </c>
      <c r="AR72" s="51">
        <v>4</v>
      </c>
      <c r="AS72" s="51">
        <v>4</v>
      </c>
      <c r="AT72" s="51">
        <v>3</v>
      </c>
      <c r="AU72" s="51">
        <v>6</v>
      </c>
      <c r="AV72" s="51">
        <v>6</v>
      </c>
      <c r="AW72" s="51">
        <v>5</v>
      </c>
      <c r="AX72" s="51">
        <v>5</v>
      </c>
      <c r="AY72" s="51">
        <v>6</v>
      </c>
      <c r="AZ72" s="575"/>
      <c r="BA72" s="573"/>
      <c r="BB72" s="59"/>
      <c r="BC72" s="59"/>
      <c r="BD72" s="59"/>
      <c r="BE72" s="272"/>
      <c r="BF72" s="272"/>
      <c r="BG72" s="66"/>
      <c r="BH72" s="582"/>
      <c r="BI72" s="59"/>
      <c r="BJ72" s="59"/>
      <c r="BK72" s="59"/>
      <c r="BL72" s="59"/>
      <c r="BM72" s="272"/>
      <c r="BN72" s="583"/>
      <c r="BO72" s="583"/>
      <c r="BP72" s="583"/>
      <c r="BQ72" s="583"/>
      <c r="BR72" s="146"/>
      <c r="BS72" s="43"/>
      <c r="BT72" s="88"/>
      <c r="BU72" s="34"/>
      <c r="BV72" s="66"/>
    </row>
    <row r="73" spans="1:74" x14ac:dyDescent="0.25">
      <c r="A73" s="316" t="s">
        <v>94</v>
      </c>
      <c r="B73" s="67"/>
      <c r="C73" s="711"/>
      <c r="D73" s="44"/>
      <c r="E73" s="52"/>
      <c r="F73" s="44"/>
      <c r="G73" s="56"/>
      <c r="H73" s="67"/>
      <c r="I73" s="60"/>
      <c r="J73" s="60"/>
      <c r="K73" s="60"/>
      <c r="L73" s="60"/>
      <c r="M73" s="255"/>
      <c r="N73" s="60">
        <v>25.295200000000001</v>
      </c>
      <c r="O73" s="60">
        <v>24.961400000000001</v>
      </c>
      <c r="P73" s="60">
        <v>16.530999999999999</v>
      </c>
      <c r="Q73" s="60">
        <v>13.9793</v>
      </c>
      <c r="R73" s="60">
        <v>14.182</v>
      </c>
      <c r="S73" s="60">
        <v>8.0494000000000003</v>
      </c>
      <c r="T73" s="60">
        <v>6.0194999999999999</v>
      </c>
      <c r="U73" s="60">
        <v>5.8296999999999999</v>
      </c>
      <c r="V73" s="60">
        <v>5.8501000000000003</v>
      </c>
      <c r="W73" s="60">
        <v>6.9092000000000002</v>
      </c>
      <c r="X73" s="60">
        <v>6.8944000000000001</v>
      </c>
      <c r="Y73" s="273">
        <v>5.9630999999999998</v>
      </c>
      <c r="Z73" s="60">
        <v>6.2370999999999999</v>
      </c>
      <c r="AA73" s="60">
        <v>24.767199999999999</v>
      </c>
      <c r="AB73" s="60">
        <v>7.8331999999999997</v>
      </c>
      <c r="AC73" s="60">
        <v>6.0037000000000003</v>
      </c>
      <c r="AD73" s="60">
        <v>5.8639999999999999</v>
      </c>
      <c r="AE73" s="60">
        <v>24.767199999999999</v>
      </c>
      <c r="AF73" s="60">
        <v>7.2332999999999998</v>
      </c>
      <c r="AG73" s="550"/>
      <c r="AH73" s="52"/>
      <c r="AI73" s="52"/>
      <c r="AJ73" s="52"/>
      <c r="AK73" s="52"/>
      <c r="AL73" s="52"/>
      <c r="AM73" s="52"/>
      <c r="AN73" s="52"/>
      <c r="AO73" s="310"/>
      <c r="AP73" s="52"/>
      <c r="AQ73" s="52"/>
      <c r="AR73" s="52"/>
      <c r="AS73" s="52"/>
      <c r="AT73" s="52"/>
      <c r="AU73" s="52"/>
      <c r="AV73" s="52"/>
      <c r="AW73" s="52"/>
      <c r="AX73" s="52"/>
      <c r="AY73" s="52"/>
      <c r="AZ73" s="576"/>
      <c r="BA73" s="547"/>
      <c r="BB73" s="60"/>
      <c r="BC73" s="60"/>
      <c r="BD73" s="60"/>
      <c r="BE73" s="273"/>
      <c r="BF73" s="273"/>
      <c r="BG73" s="67"/>
      <c r="BH73" s="584"/>
      <c r="BI73" s="60"/>
      <c r="BJ73" s="60"/>
      <c r="BK73" s="60"/>
      <c r="BL73" s="60"/>
      <c r="BM73" s="273"/>
      <c r="BN73" s="585"/>
      <c r="BO73" s="585"/>
      <c r="BP73" s="585"/>
      <c r="BQ73" s="585"/>
      <c r="BR73" s="144"/>
      <c r="BS73" s="44"/>
      <c r="BT73" s="89"/>
      <c r="BU73" s="26"/>
      <c r="BV73" s="67"/>
    </row>
    <row r="74" spans="1:74" x14ac:dyDescent="0.25">
      <c r="A74" s="316" t="s">
        <v>95</v>
      </c>
      <c r="B74" s="67"/>
      <c r="C74" s="711"/>
      <c r="D74" s="44"/>
      <c r="E74" s="52"/>
      <c r="F74" s="44"/>
      <c r="G74" s="56"/>
      <c r="H74" s="67"/>
      <c r="I74" s="60"/>
      <c r="J74" s="60"/>
      <c r="K74" s="60"/>
      <c r="L74" s="60"/>
      <c r="M74" s="255"/>
      <c r="N74" s="60">
        <v>20.702300000000001</v>
      </c>
      <c r="O74" s="60">
        <v>18.637499999999999</v>
      </c>
      <c r="P74" s="60">
        <v>13.537800000000001</v>
      </c>
      <c r="Q74" s="60">
        <v>12.092700000000001</v>
      </c>
      <c r="R74" s="60">
        <v>12.84</v>
      </c>
      <c r="S74" s="60">
        <v>7.3666</v>
      </c>
      <c r="T74" s="60">
        <v>5.3674999999999997</v>
      </c>
      <c r="U74" s="60">
        <v>5.2865000000000002</v>
      </c>
      <c r="V74" s="60">
        <v>5.3418999999999999</v>
      </c>
      <c r="W74" s="60">
        <v>6.5929000000000002</v>
      </c>
      <c r="X74" s="60">
        <v>6.6186999999999996</v>
      </c>
      <c r="Y74" s="273">
        <v>5.7652999999999999</v>
      </c>
      <c r="Z74" s="60">
        <v>4.1520999999999999</v>
      </c>
      <c r="AA74" s="60">
        <v>17.718800000000002</v>
      </c>
      <c r="AB74" s="60">
        <v>7.2361000000000004</v>
      </c>
      <c r="AC74" s="60">
        <v>5.3291000000000004</v>
      </c>
      <c r="AD74" s="60">
        <v>5.3097000000000003</v>
      </c>
      <c r="AE74" s="60">
        <v>17.718800000000002</v>
      </c>
      <c r="AF74" s="60">
        <v>6.0411999999999999</v>
      </c>
      <c r="AG74" s="550"/>
      <c r="AH74" s="52"/>
      <c r="AI74" s="52"/>
      <c r="AJ74" s="52"/>
      <c r="AK74" s="52"/>
      <c r="AL74" s="52"/>
      <c r="AM74" s="52"/>
      <c r="AN74" s="52"/>
      <c r="AO74" s="310"/>
      <c r="AP74" s="52"/>
      <c r="AQ74" s="52"/>
      <c r="AR74" s="52"/>
      <c r="AS74" s="52"/>
      <c r="AT74" s="52"/>
      <c r="AU74" s="52"/>
      <c r="AV74" s="52"/>
      <c r="AW74" s="52"/>
      <c r="AX74" s="52"/>
      <c r="AY74" s="52"/>
      <c r="AZ74" s="576"/>
      <c r="BA74" s="547"/>
      <c r="BB74" s="60"/>
      <c r="BC74" s="60"/>
      <c r="BD74" s="60"/>
      <c r="BE74" s="273"/>
      <c r="BF74" s="273"/>
      <c r="BG74" s="67"/>
      <c r="BH74" s="584"/>
      <c r="BI74" s="60"/>
      <c r="BJ74" s="60"/>
      <c r="BK74" s="60"/>
      <c r="BL74" s="60"/>
      <c r="BM74" s="273"/>
      <c r="BN74" s="585"/>
      <c r="BO74" s="585"/>
      <c r="BP74" s="585"/>
      <c r="BQ74" s="585"/>
      <c r="BR74" s="144"/>
      <c r="BS74" s="44"/>
      <c r="BT74" s="89"/>
      <c r="BU74" s="26"/>
      <c r="BV74" s="67"/>
    </row>
    <row r="75" spans="1:74" x14ac:dyDescent="0.25">
      <c r="A75" s="317" t="s">
        <v>96</v>
      </c>
      <c r="B75" s="68"/>
      <c r="C75" s="712"/>
      <c r="D75" s="45"/>
      <c r="E75" s="53"/>
      <c r="F75" s="45"/>
      <c r="G75" s="57"/>
      <c r="H75" s="68"/>
      <c r="I75" s="61"/>
      <c r="J75" s="61"/>
      <c r="K75" s="61"/>
      <c r="L75" s="61"/>
      <c r="M75" s="258"/>
      <c r="N75" s="61">
        <v>21.091000000000001</v>
      </c>
      <c r="O75" s="61">
        <v>20.388100000000001</v>
      </c>
      <c r="P75" s="61">
        <v>14.404500000000001</v>
      </c>
      <c r="Q75" s="61">
        <v>13.011799999999999</v>
      </c>
      <c r="R75" s="61">
        <v>13.472300000000001</v>
      </c>
      <c r="S75" s="61">
        <v>7.8404999999999996</v>
      </c>
      <c r="T75" s="61">
        <v>5.8867000000000003</v>
      </c>
      <c r="U75" s="61">
        <v>5.7122000000000002</v>
      </c>
      <c r="V75" s="61">
        <v>5.6763000000000003</v>
      </c>
      <c r="W75" s="61">
        <v>6.6893500000000001</v>
      </c>
      <c r="X75" s="61">
        <v>6.7350500000000002</v>
      </c>
      <c r="Y75" s="275">
        <v>5.8044000000000002</v>
      </c>
      <c r="Z75" s="61">
        <v>6.0335000000000001</v>
      </c>
      <c r="AA75" s="61">
        <v>19.852900000000002</v>
      </c>
      <c r="AB75" s="61">
        <v>7.7127999999999997</v>
      </c>
      <c r="AC75" s="61">
        <v>5.8288000000000002</v>
      </c>
      <c r="AD75" s="61">
        <v>5.7184999999999997</v>
      </c>
      <c r="AE75" s="61">
        <v>19.852900000000002</v>
      </c>
      <c r="AF75" s="61">
        <v>6.4023500000000002</v>
      </c>
      <c r="AG75" s="552"/>
      <c r="AH75" s="53"/>
      <c r="AI75" s="53"/>
      <c r="AJ75" s="53"/>
      <c r="AK75" s="53"/>
      <c r="AL75" s="53"/>
      <c r="AM75" s="53"/>
      <c r="AN75" s="53"/>
      <c r="AO75" s="563"/>
      <c r="AP75" s="53"/>
      <c r="AQ75" s="53"/>
      <c r="AR75" s="53"/>
      <c r="AS75" s="53"/>
      <c r="AT75" s="53"/>
      <c r="AU75" s="53"/>
      <c r="AV75" s="53"/>
      <c r="AW75" s="53"/>
      <c r="AX75" s="53"/>
      <c r="AY75" s="53"/>
      <c r="AZ75" s="577"/>
      <c r="BA75" s="574"/>
      <c r="BB75" s="61"/>
      <c r="BC75" s="61"/>
      <c r="BD75" s="61"/>
      <c r="BE75" s="275"/>
      <c r="BF75" s="275"/>
      <c r="BG75" s="68"/>
      <c r="BH75" s="586"/>
      <c r="BI75" s="61"/>
      <c r="BJ75" s="61"/>
      <c r="BK75" s="61"/>
      <c r="BL75" s="61"/>
      <c r="BM75" s="275"/>
      <c r="BN75" s="587"/>
      <c r="BO75" s="587"/>
      <c r="BP75" s="587"/>
      <c r="BQ75" s="587"/>
      <c r="BR75" s="147"/>
      <c r="BS75" s="45"/>
      <c r="BT75" s="90"/>
      <c r="BU75" s="268"/>
      <c r="BV75" s="68"/>
    </row>
    <row r="76" spans="1:74" ht="14.5" x14ac:dyDescent="0.25">
      <c r="A76" s="319" t="s">
        <v>91</v>
      </c>
      <c r="B76" s="69"/>
      <c r="C76" s="716"/>
      <c r="D76" s="69"/>
      <c r="E76" s="40"/>
      <c r="F76" s="69"/>
      <c r="G76" s="40"/>
      <c r="H76" s="69"/>
      <c r="I76" s="62"/>
      <c r="J76" s="62"/>
      <c r="K76" s="62"/>
      <c r="L76" s="62"/>
      <c r="M76" s="259"/>
      <c r="N76" s="62"/>
      <c r="O76" s="62"/>
      <c r="P76" s="62"/>
      <c r="Q76" s="62"/>
      <c r="R76" s="62"/>
      <c r="S76" s="62"/>
      <c r="T76" s="62"/>
      <c r="U76" s="62"/>
      <c r="V76" s="62"/>
      <c r="W76" s="62"/>
      <c r="X76" s="62"/>
      <c r="Y76" s="241"/>
      <c r="Z76" s="62"/>
      <c r="AA76" s="62"/>
      <c r="AB76" s="62"/>
      <c r="AC76" s="62"/>
      <c r="AD76" s="62"/>
      <c r="AE76" s="62"/>
      <c r="AF76" s="62"/>
      <c r="AG76" s="553"/>
      <c r="AH76" s="54"/>
      <c r="AI76" s="54"/>
      <c r="AJ76" s="54"/>
      <c r="AK76" s="54"/>
      <c r="AL76" s="54"/>
      <c r="AM76" s="54"/>
      <c r="AN76" s="54"/>
      <c r="AO76" s="308"/>
      <c r="AP76" s="243"/>
      <c r="AQ76" s="243"/>
      <c r="AR76" s="243"/>
      <c r="AS76" s="243"/>
      <c r="AT76" s="243"/>
      <c r="AU76" s="243"/>
      <c r="AV76" s="243"/>
      <c r="AW76" s="243"/>
      <c r="AX76" s="243"/>
      <c r="AY76" s="243"/>
      <c r="AZ76" s="69"/>
      <c r="BA76" s="241"/>
      <c r="BB76" s="241"/>
      <c r="BC76" s="241"/>
      <c r="BD76" s="241"/>
      <c r="BE76" s="241"/>
      <c r="BF76" s="241"/>
      <c r="BG76" s="69"/>
      <c r="BH76" s="241"/>
      <c r="BI76" s="241"/>
      <c r="BJ76" s="241"/>
      <c r="BK76" s="241"/>
      <c r="BL76" s="241"/>
      <c r="BM76" s="241"/>
      <c r="BN76" s="241"/>
      <c r="BO76" s="241"/>
      <c r="BP76" s="241"/>
      <c r="BQ76" s="241"/>
      <c r="BR76" s="251"/>
      <c r="BS76" s="40"/>
      <c r="BT76" s="40"/>
      <c r="BU76" s="41"/>
      <c r="BV76" s="69"/>
    </row>
    <row r="77" spans="1:74" s="424" customFormat="1" x14ac:dyDescent="0.25">
      <c r="A77" s="341" t="s">
        <v>7525</v>
      </c>
      <c r="B77" s="370"/>
      <c r="C77" s="721"/>
      <c r="D77" s="370"/>
      <c r="E77" s="368"/>
      <c r="F77" s="370"/>
      <c r="G77" s="368"/>
      <c r="H77" s="370"/>
      <c r="I77" s="344"/>
      <c r="J77" s="344"/>
      <c r="K77" s="344"/>
      <c r="L77" s="344"/>
      <c r="M77" s="358"/>
      <c r="N77" s="344" t="s">
        <v>430</v>
      </c>
      <c r="O77" s="344" t="s">
        <v>430</v>
      </c>
      <c r="P77" s="344" t="s">
        <v>430</v>
      </c>
      <c r="Q77" s="344" t="s">
        <v>430</v>
      </c>
      <c r="R77" s="344" t="s">
        <v>430</v>
      </c>
      <c r="S77" s="344" t="s">
        <v>430</v>
      </c>
      <c r="T77" s="344" t="s">
        <v>430</v>
      </c>
      <c r="U77" s="344" t="s">
        <v>430</v>
      </c>
      <c r="V77" s="344" t="s">
        <v>430</v>
      </c>
      <c r="W77" s="344" t="s">
        <v>430</v>
      </c>
      <c r="X77" s="344" t="s">
        <v>430</v>
      </c>
      <c r="Y77" s="371" t="s">
        <v>430</v>
      </c>
      <c r="Z77" s="344" t="s">
        <v>430</v>
      </c>
      <c r="AA77" s="344" t="s">
        <v>430</v>
      </c>
      <c r="AB77" s="344" t="s">
        <v>430</v>
      </c>
      <c r="AC77" s="344" t="s">
        <v>430</v>
      </c>
      <c r="AD77" s="344" t="s">
        <v>430</v>
      </c>
      <c r="AE77" s="344" t="s">
        <v>430</v>
      </c>
      <c r="AF77" s="344" t="s">
        <v>430</v>
      </c>
      <c r="AG77" s="565"/>
      <c r="AH77" s="342"/>
      <c r="AI77" s="342"/>
      <c r="AJ77" s="342"/>
      <c r="AK77" s="342"/>
      <c r="AL77" s="342"/>
      <c r="AM77" s="342"/>
      <c r="AN77" s="342"/>
      <c r="AO77" s="569"/>
      <c r="AP77" s="342"/>
      <c r="AQ77" s="342"/>
      <c r="AR77" s="342"/>
      <c r="AS77" s="342"/>
      <c r="AT77" s="342"/>
      <c r="AU77" s="425"/>
      <c r="AV77" s="425"/>
      <c r="AW77" s="425"/>
      <c r="AX77" s="425"/>
      <c r="AY77" s="425"/>
      <c r="AZ77" s="370"/>
      <c r="BA77" s="371"/>
      <c r="BB77" s="371"/>
      <c r="BC77" s="371"/>
      <c r="BD77" s="371"/>
      <c r="BE77" s="371"/>
      <c r="BF77" s="371"/>
      <c r="BG77" s="370"/>
      <c r="BH77" s="371"/>
      <c r="BI77" s="371"/>
      <c r="BJ77" s="371"/>
      <c r="BK77" s="371"/>
      <c r="BL77" s="371"/>
      <c r="BM77" s="371"/>
      <c r="BN77" s="371"/>
      <c r="BO77" s="628"/>
      <c r="BP77" s="628"/>
      <c r="BQ77" s="628"/>
      <c r="BR77" s="368"/>
      <c r="BS77" s="368"/>
      <c r="BT77" s="368"/>
      <c r="BU77" s="368"/>
      <c r="BV77" s="426"/>
    </row>
    <row r="78" spans="1:74" s="424" customFormat="1" x14ac:dyDescent="0.25">
      <c r="A78" s="491" t="s">
        <v>7526</v>
      </c>
      <c r="B78" s="413"/>
      <c r="C78" s="722"/>
      <c r="D78" s="413"/>
      <c r="E78" s="427"/>
      <c r="F78" s="413"/>
      <c r="G78" s="427"/>
      <c r="H78" s="428"/>
      <c r="I78" s="429"/>
      <c r="J78" s="429"/>
      <c r="K78" s="429"/>
      <c r="L78" s="429"/>
      <c r="M78" s="416"/>
      <c r="N78" s="429" t="s">
        <v>430</v>
      </c>
      <c r="O78" s="429" t="s">
        <v>430</v>
      </c>
      <c r="P78" s="429" t="s">
        <v>430</v>
      </c>
      <c r="Q78" s="429" t="s">
        <v>430</v>
      </c>
      <c r="R78" s="429" t="s">
        <v>430</v>
      </c>
      <c r="S78" s="429" t="s">
        <v>430</v>
      </c>
      <c r="T78" s="429" t="s">
        <v>430</v>
      </c>
      <c r="U78" s="429" t="s">
        <v>430</v>
      </c>
      <c r="V78" s="429" t="s">
        <v>430</v>
      </c>
      <c r="W78" s="429" t="s">
        <v>430</v>
      </c>
      <c r="X78" s="429" t="s">
        <v>430</v>
      </c>
      <c r="Y78" s="371" t="s">
        <v>430</v>
      </c>
      <c r="Z78" s="429" t="s">
        <v>430</v>
      </c>
      <c r="AA78" s="429" t="s">
        <v>430</v>
      </c>
      <c r="AB78" s="429" t="s">
        <v>430</v>
      </c>
      <c r="AC78" s="429" t="s">
        <v>430</v>
      </c>
      <c r="AD78" s="429" t="s">
        <v>430</v>
      </c>
      <c r="AE78" s="429" t="s">
        <v>430</v>
      </c>
      <c r="AF78" s="429" t="s">
        <v>430</v>
      </c>
      <c r="AG78" s="571"/>
      <c r="AH78" s="431"/>
      <c r="AI78" s="431"/>
      <c r="AJ78" s="431"/>
      <c r="AK78" s="431"/>
      <c r="AL78" s="431"/>
      <c r="AM78" s="431"/>
      <c r="AN78" s="431"/>
      <c r="AO78" s="692"/>
      <c r="AP78" s="431"/>
      <c r="AQ78" s="431"/>
      <c r="AR78" s="431"/>
      <c r="AS78" s="431"/>
      <c r="AT78" s="410"/>
      <c r="AU78" s="629"/>
      <c r="AV78" s="432"/>
      <c r="AW78" s="432"/>
      <c r="AX78" s="432"/>
      <c r="AY78" s="432"/>
      <c r="AZ78" s="413"/>
      <c r="BA78" s="433"/>
      <c r="BB78" s="433"/>
      <c r="BC78" s="433"/>
      <c r="BD78" s="433"/>
      <c r="BE78" s="433"/>
      <c r="BF78" s="433"/>
      <c r="BG78" s="413"/>
      <c r="BH78" s="433"/>
      <c r="BI78" s="433"/>
      <c r="BJ78" s="433"/>
      <c r="BK78" s="433"/>
      <c r="BL78" s="433"/>
      <c r="BM78" s="417"/>
      <c r="BN78" s="433"/>
      <c r="BO78" s="417"/>
      <c r="BP78" s="417"/>
      <c r="BQ78" s="417"/>
      <c r="BR78" s="408"/>
      <c r="BS78" s="408"/>
      <c r="BT78" s="408"/>
      <c r="BU78" s="408"/>
      <c r="BV78" s="434"/>
    </row>
    <row r="79" spans="1:74" x14ac:dyDescent="0.25">
      <c r="BM79" s="273"/>
    </row>
    <row r="80" spans="1:74" x14ac:dyDescent="0.25">
      <c r="BM80" s="273"/>
    </row>
    <row r="81" spans="1:65" x14ac:dyDescent="0.25">
      <c r="BM81" s="273"/>
    </row>
    <row r="82" spans="1:65" hidden="1" x14ac:dyDescent="0.25">
      <c r="A82" s="484" t="s">
        <v>179</v>
      </c>
      <c r="BM82" s="273"/>
    </row>
    <row r="83" spans="1:65" x14ac:dyDescent="0.25">
      <c r="A83" s="484" t="s">
        <v>10280</v>
      </c>
      <c r="BM83" s="273"/>
    </row>
    <row r="84" spans="1:65" x14ac:dyDescent="0.25">
      <c r="A84" s="484" t="s">
        <v>350</v>
      </c>
      <c r="BM84"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63DB2-D4E3-4E33-978B-47F21D9E648E}">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4" t="s">
        <v>43</v>
      </c>
    </row>
    <row r="3" spans="1:74" ht="20.5" x14ac:dyDescent="0.45">
      <c r="A3" s="23" t="s">
        <v>237</v>
      </c>
    </row>
    <row r="4" spans="1:74" x14ac:dyDescent="0.25">
      <c r="A4" s="484" t="s">
        <v>425</v>
      </c>
    </row>
    <row r="5" spans="1:74" ht="33" x14ac:dyDescent="0.25">
      <c r="A5" s="1107" t="s">
        <v>238</v>
      </c>
      <c r="B5" s="1132"/>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35"/>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239</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7578</v>
      </c>
      <c r="B8" s="366"/>
      <c r="C8" s="708">
        <v>41275</v>
      </c>
      <c r="D8" s="365"/>
      <c r="E8" s="334">
        <v>33090.6</v>
      </c>
      <c r="F8" s="365"/>
      <c r="G8" s="335">
        <v>47.456099999999999</v>
      </c>
      <c r="H8" s="366"/>
      <c r="I8" s="832">
        <v>0.63</v>
      </c>
      <c r="J8" s="832">
        <v>7.48</v>
      </c>
      <c r="K8" s="832">
        <v>0.53</v>
      </c>
      <c r="L8" s="832">
        <v>0.56999999999999995</v>
      </c>
      <c r="M8" s="357"/>
      <c r="N8" s="338">
        <v>24.012699999999999</v>
      </c>
      <c r="O8" s="336">
        <v>23.323699999999999</v>
      </c>
      <c r="P8" s="336">
        <v>16.5337</v>
      </c>
      <c r="Q8" s="336">
        <v>14.473699999999999</v>
      </c>
      <c r="R8" s="336">
        <v>14.0221</v>
      </c>
      <c r="S8" s="336">
        <v>8.0333000000000006</v>
      </c>
      <c r="T8" s="336">
        <v>6.5834000000000001</v>
      </c>
      <c r="U8" s="340">
        <v>6.4241999999999999</v>
      </c>
      <c r="V8" s="336">
        <v>6.3415999999999997</v>
      </c>
      <c r="W8" s="336">
        <v>7.2895000000000003</v>
      </c>
      <c r="X8" s="336">
        <v>7.3943000000000003</v>
      </c>
      <c r="Y8" s="367">
        <v>6.5625999999999998</v>
      </c>
      <c r="Z8" s="336">
        <v>6.8669000000000002</v>
      </c>
      <c r="AA8" s="336">
        <v>24.182700000000001</v>
      </c>
      <c r="AB8" s="336">
        <v>8.0120000000000005</v>
      </c>
      <c r="AC8" s="336">
        <v>6.5652999999999997</v>
      </c>
      <c r="AD8" s="336">
        <v>6.4488000000000003</v>
      </c>
      <c r="AE8" s="336">
        <v>24.182700000000001</v>
      </c>
      <c r="AF8" s="336">
        <v>7.5010000000000003</v>
      </c>
      <c r="AG8" s="564"/>
      <c r="AH8" s="334">
        <v>8</v>
      </c>
      <c r="AI8" s="334">
        <v>17</v>
      </c>
      <c r="AJ8" s="334">
        <v>16</v>
      </c>
      <c r="AK8" s="334">
        <v>15</v>
      </c>
      <c r="AL8" s="334">
        <v>10</v>
      </c>
      <c r="AM8" s="334">
        <v>20</v>
      </c>
      <c r="AN8" s="334">
        <v>21</v>
      </c>
      <c r="AO8" s="566">
        <v>21</v>
      </c>
      <c r="AP8" s="334">
        <v>20</v>
      </c>
      <c r="AQ8" s="334">
        <v>17</v>
      </c>
      <c r="AR8" s="334">
        <v>12</v>
      </c>
      <c r="AS8" s="334">
        <v>10</v>
      </c>
      <c r="AT8" s="334">
        <v>4</v>
      </c>
      <c r="AU8" s="334">
        <v>18</v>
      </c>
      <c r="AV8" s="334">
        <v>20</v>
      </c>
      <c r="AW8" s="334">
        <v>21</v>
      </c>
      <c r="AX8" s="334">
        <v>21</v>
      </c>
      <c r="AY8" s="334">
        <v>18</v>
      </c>
      <c r="AZ8" s="579"/>
      <c r="BA8" s="948">
        <v>11.46</v>
      </c>
      <c r="BB8" s="832">
        <v>81.63</v>
      </c>
      <c r="BC8" s="336" t="s">
        <v>430</v>
      </c>
      <c r="BD8" s="336" t="s">
        <v>430</v>
      </c>
      <c r="BE8" s="949">
        <v>-7.28</v>
      </c>
      <c r="BF8" s="949">
        <v>6.92</v>
      </c>
      <c r="BG8" s="366"/>
      <c r="BH8" s="950">
        <v>6.92</v>
      </c>
      <c r="BI8" s="832">
        <v>55.6</v>
      </c>
      <c r="BJ8" s="832">
        <v>26.03</v>
      </c>
      <c r="BK8" s="336" t="s">
        <v>430</v>
      </c>
      <c r="BL8" s="336" t="s">
        <v>430</v>
      </c>
      <c r="BM8" s="949">
        <v>2.96</v>
      </c>
      <c r="BN8" s="367" t="s">
        <v>430</v>
      </c>
      <c r="BO8" s="949">
        <v>8.5</v>
      </c>
      <c r="BP8" s="367" t="s">
        <v>430</v>
      </c>
      <c r="BQ8" s="949">
        <v>-7.28</v>
      </c>
      <c r="BR8" s="366"/>
      <c r="BS8" s="461" t="s">
        <v>430</v>
      </c>
      <c r="BT8" s="336" t="s">
        <v>430</v>
      </c>
      <c r="BU8" s="366"/>
      <c r="BV8" s="567" t="s">
        <v>554</v>
      </c>
    </row>
    <row r="9" spans="1:74" s="421" customFormat="1" x14ac:dyDescent="0.25">
      <c r="A9" s="333" t="s">
        <v>7579</v>
      </c>
      <c r="B9" s="366"/>
      <c r="C9" s="708">
        <v>41275</v>
      </c>
      <c r="D9" s="365"/>
      <c r="E9" s="334">
        <v>32803.5</v>
      </c>
      <c r="F9" s="365"/>
      <c r="G9" s="335">
        <v>5144.6282000000001</v>
      </c>
      <c r="H9" s="366"/>
      <c r="I9" s="832">
        <v>0.63288</v>
      </c>
      <c r="J9" s="832">
        <v>7.05</v>
      </c>
      <c r="K9" s="832">
        <v>0.63288</v>
      </c>
      <c r="L9" s="832">
        <v>0.63288</v>
      </c>
      <c r="M9" s="357"/>
      <c r="N9" s="338">
        <v>20.218499999999999</v>
      </c>
      <c r="O9" s="336">
        <v>23.797899999999998</v>
      </c>
      <c r="P9" s="336">
        <v>16.365200000000002</v>
      </c>
      <c r="Q9" s="336">
        <v>13.881500000000001</v>
      </c>
      <c r="R9" s="336">
        <v>13.678599999999999</v>
      </c>
      <c r="S9" s="336">
        <v>8.2494999999999994</v>
      </c>
      <c r="T9" s="336">
        <v>6.9119000000000002</v>
      </c>
      <c r="U9" s="340">
        <v>6.6605999999999996</v>
      </c>
      <c r="V9" s="336">
        <v>6.5476000000000001</v>
      </c>
      <c r="W9" s="336">
        <v>7.4875999999999996</v>
      </c>
      <c r="X9" s="336">
        <v>7.5987999999999998</v>
      </c>
      <c r="Y9" s="367">
        <v>6.7591000000000001</v>
      </c>
      <c r="Z9" s="336">
        <v>6.0715000000000003</v>
      </c>
      <c r="AA9" s="336">
        <v>24.511299999999999</v>
      </c>
      <c r="AB9" s="336">
        <v>8.2171000000000003</v>
      </c>
      <c r="AC9" s="336">
        <v>6.8742000000000001</v>
      </c>
      <c r="AD9" s="336">
        <v>6.6794000000000002</v>
      </c>
      <c r="AE9" s="336">
        <v>24.511299999999999</v>
      </c>
      <c r="AF9" s="336">
        <v>6.7790999999999997</v>
      </c>
      <c r="AG9" s="564"/>
      <c r="AH9" s="334">
        <v>21</v>
      </c>
      <c r="AI9" s="334">
        <v>13</v>
      </c>
      <c r="AJ9" s="334">
        <v>20</v>
      </c>
      <c r="AK9" s="334">
        <v>21</v>
      </c>
      <c r="AL9" s="334">
        <v>18</v>
      </c>
      <c r="AM9" s="334">
        <v>9</v>
      </c>
      <c r="AN9" s="334">
        <v>3</v>
      </c>
      <c r="AO9" s="566">
        <v>3</v>
      </c>
      <c r="AP9" s="334">
        <v>3</v>
      </c>
      <c r="AQ9" s="334">
        <v>1</v>
      </c>
      <c r="AR9" s="334">
        <v>1</v>
      </c>
      <c r="AS9" s="334">
        <v>1</v>
      </c>
      <c r="AT9" s="334">
        <v>14</v>
      </c>
      <c r="AU9" s="334">
        <v>17</v>
      </c>
      <c r="AV9" s="334">
        <v>9</v>
      </c>
      <c r="AW9" s="334">
        <v>3</v>
      </c>
      <c r="AX9" s="334">
        <v>3</v>
      </c>
      <c r="AY9" s="334">
        <v>17</v>
      </c>
      <c r="AZ9" s="579"/>
      <c r="BA9" s="460">
        <v>13.81</v>
      </c>
      <c r="BB9" s="336">
        <v>87.82</v>
      </c>
      <c r="BC9" s="336" t="s">
        <v>430</v>
      </c>
      <c r="BD9" s="336" t="s">
        <v>430</v>
      </c>
      <c r="BE9" s="367" t="s">
        <v>430</v>
      </c>
      <c r="BF9" s="367">
        <v>-1.62</v>
      </c>
      <c r="BG9" s="366"/>
      <c r="BH9" s="589">
        <v>-1.62</v>
      </c>
      <c r="BI9" s="336">
        <v>59.99</v>
      </c>
      <c r="BJ9" s="336">
        <v>27.83</v>
      </c>
      <c r="BK9" s="336" t="s">
        <v>430</v>
      </c>
      <c r="BL9" s="336" t="s">
        <v>430</v>
      </c>
      <c r="BM9" s="367">
        <v>1.91</v>
      </c>
      <c r="BN9" s="367" t="s">
        <v>430</v>
      </c>
      <c r="BO9" s="367">
        <v>11.9</v>
      </c>
      <c r="BP9" s="367" t="s">
        <v>430</v>
      </c>
      <c r="BQ9" s="367" t="s">
        <v>430</v>
      </c>
      <c r="BR9" s="366"/>
      <c r="BS9" s="461">
        <v>3.56805949214084</v>
      </c>
      <c r="BT9" s="336">
        <v>11.031423386618901</v>
      </c>
      <c r="BU9" s="366"/>
      <c r="BV9" s="567" t="s">
        <v>554</v>
      </c>
    </row>
    <row r="10" spans="1:74" s="424" customFormat="1" ht="11" x14ac:dyDescent="0.3">
      <c r="A10" s="835" t="s">
        <v>7580</v>
      </c>
      <c r="B10" s="841"/>
      <c r="C10" s="837">
        <v>41274</v>
      </c>
      <c r="D10" s="836"/>
      <c r="E10" s="838">
        <v>28761.8</v>
      </c>
      <c r="F10" s="836"/>
      <c r="G10" s="839">
        <v>4843.6319999999996</v>
      </c>
      <c r="H10" s="841"/>
      <c r="I10" s="840">
        <v>0.6</v>
      </c>
      <c r="J10" s="840">
        <v>7.71</v>
      </c>
      <c r="K10" s="840">
        <v>0.6</v>
      </c>
      <c r="L10" s="840">
        <v>0.6</v>
      </c>
      <c r="M10" s="845"/>
      <c r="N10" s="842">
        <v>23.448699999999999</v>
      </c>
      <c r="O10" s="840">
        <v>24.351700000000001</v>
      </c>
      <c r="P10" s="840">
        <v>17.164200000000001</v>
      </c>
      <c r="Q10" s="840">
        <v>14.699199999999999</v>
      </c>
      <c r="R10" s="840">
        <v>14.0502</v>
      </c>
      <c r="S10" s="840">
        <v>8.1996000000000002</v>
      </c>
      <c r="T10" s="840">
        <v>6.8673000000000002</v>
      </c>
      <c r="U10" s="850">
        <v>6.6128</v>
      </c>
      <c r="V10" s="840">
        <v>6.4762000000000004</v>
      </c>
      <c r="W10" s="840">
        <v>7.3653000000000004</v>
      </c>
      <c r="X10" s="840">
        <v>7.4555999999999996</v>
      </c>
      <c r="Y10" s="846">
        <v>6.6106999999999996</v>
      </c>
      <c r="Z10" s="840">
        <v>6.6776</v>
      </c>
      <c r="AA10" s="840">
        <v>25.989799999999999</v>
      </c>
      <c r="AB10" s="840">
        <v>8.1867999999999999</v>
      </c>
      <c r="AC10" s="840">
        <v>6.8318000000000003</v>
      </c>
      <c r="AD10" s="840">
        <v>6.6334</v>
      </c>
      <c r="AE10" s="840">
        <v>25.989799999999999</v>
      </c>
      <c r="AF10" s="840">
        <v>7.2496</v>
      </c>
      <c r="AG10" s="951"/>
      <c r="AH10" s="838">
        <v>10</v>
      </c>
      <c r="AI10" s="838">
        <v>8</v>
      </c>
      <c r="AJ10" s="838">
        <v>5</v>
      </c>
      <c r="AK10" s="838">
        <v>5</v>
      </c>
      <c r="AL10" s="838">
        <v>7</v>
      </c>
      <c r="AM10" s="838">
        <v>14</v>
      </c>
      <c r="AN10" s="838">
        <v>4</v>
      </c>
      <c r="AO10" s="952">
        <v>5</v>
      </c>
      <c r="AP10" s="838">
        <v>7</v>
      </c>
      <c r="AQ10" s="838">
        <v>11</v>
      </c>
      <c r="AR10" s="838">
        <v>9</v>
      </c>
      <c r="AS10" s="838">
        <v>7</v>
      </c>
      <c r="AT10" s="838">
        <v>10</v>
      </c>
      <c r="AU10" s="838">
        <v>3</v>
      </c>
      <c r="AV10" s="838">
        <v>14</v>
      </c>
      <c r="AW10" s="838">
        <v>4</v>
      </c>
      <c r="AX10" s="838">
        <v>6</v>
      </c>
      <c r="AY10" s="838">
        <v>3</v>
      </c>
      <c r="AZ10" s="953"/>
      <c r="BA10" s="847">
        <v>15.67</v>
      </c>
      <c r="BB10" s="840">
        <v>85.9</v>
      </c>
      <c r="BC10" s="840" t="s">
        <v>430</v>
      </c>
      <c r="BD10" s="840" t="s">
        <v>430</v>
      </c>
      <c r="BE10" s="846" t="s">
        <v>430</v>
      </c>
      <c r="BF10" s="846">
        <v>-1.57</v>
      </c>
      <c r="BG10" s="841"/>
      <c r="BH10" s="954">
        <v>-1.57</v>
      </c>
      <c r="BI10" s="840">
        <v>66.56</v>
      </c>
      <c r="BJ10" s="840">
        <v>19.350000000000001</v>
      </c>
      <c r="BK10" s="840" t="s">
        <v>430</v>
      </c>
      <c r="BL10" s="840" t="s">
        <v>430</v>
      </c>
      <c r="BM10" s="846">
        <v>0.28000000000000003</v>
      </c>
      <c r="BN10" s="846" t="s">
        <v>430</v>
      </c>
      <c r="BO10" s="846">
        <v>15.4</v>
      </c>
      <c r="BP10" s="846" t="s">
        <v>430</v>
      </c>
      <c r="BQ10" s="846" t="s">
        <v>430</v>
      </c>
      <c r="BR10" s="841"/>
      <c r="BS10" s="848" t="s">
        <v>430</v>
      </c>
      <c r="BT10" s="840" t="s">
        <v>430</v>
      </c>
      <c r="BU10" s="841"/>
      <c r="BV10" s="916" t="s">
        <v>554</v>
      </c>
    </row>
    <row r="11" spans="1:74" s="424" customFormat="1" x14ac:dyDescent="0.25">
      <c r="A11" s="341" t="s">
        <v>7581</v>
      </c>
      <c r="B11" s="370"/>
      <c r="C11" s="709">
        <v>41275</v>
      </c>
      <c r="D11" s="369"/>
      <c r="E11" s="342">
        <v>31542</v>
      </c>
      <c r="F11" s="369"/>
      <c r="G11" s="343">
        <v>410.279</v>
      </c>
      <c r="H11" s="370"/>
      <c r="I11" s="832">
        <v>0.62748000000000004</v>
      </c>
      <c r="J11" s="832">
        <v>7.7</v>
      </c>
      <c r="K11" s="832">
        <v>0.58018999999999998</v>
      </c>
      <c r="L11" s="832">
        <v>0.62458000000000002</v>
      </c>
      <c r="M11" s="358"/>
      <c r="N11" s="346">
        <v>24.312200000000001</v>
      </c>
      <c r="O11" s="344">
        <v>23.049600000000002</v>
      </c>
      <c r="P11" s="344">
        <v>16.404299999999999</v>
      </c>
      <c r="Q11" s="344">
        <v>14.489699999999999</v>
      </c>
      <c r="R11" s="344">
        <v>14.0631</v>
      </c>
      <c r="S11" s="344">
        <v>8.1394000000000002</v>
      </c>
      <c r="T11" s="344">
        <v>6.7149000000000001</v>
      </c>
      <c r="U11" s="350">
        <v>6.5316000000000001</v>
      </c>
      <c r="V11" s="344">
        <v>6.4142999999999999</v>
      </c>
      <c r="W11" s="344">
        <v>7.3612000000000002</v>
      </c>
      <c r="X11" s="344">
        <v>7.4420000000000002</v>
      </c>
      <c r="Y11" s="371">
        <v>6.5869999999999997</v>
      </c>
      <c r="Z11" s="344">
        <v>6.7286000000000001</v>
      </c>
      <c r="AA11" s="344">
        <v>24.7789</v>
      </c>
      <c r="AB11" s="344">
        <v>8.0633999999999997</v>
      </c>
      <c r="AC11" s="344">
        <v>6.6989999999999998</v>
      </c>
      <c r="AD11" s="344">
        <v>6.5553999999999997</v>
      </c>
      <c r="AE11" s="344">
        <v>24.7789</v>
      </c>
      <c r="AF11" s="344">
        <v>7.274</v>
      </c>
      <c r="AG11" s="565"/>
      <c r="AH11" s="342">
        <v>6</v>
      </c>
      <c r="AI11" s="342">
        <v>20</v>
      </c>
      <c r="AJ11" s="342">
        <v>18</v>
      </c>
      <c r="AK11" s="342">
        <v>14</v>
      </c>
      <c r="AL11" s="342">
        <v>6</v>
      </c>
      <c r="AM11" s="342">
        <v>17</v>
      </c>
      <c r="AN11" s="342">
        <v>15</v>
      </c>
      <c r="AO11" s="568">
        <v>14</v>
      </c>
      <c r="AP11" s="342">
        <v>15</v>
      </c>
      <c r="AQ11" s="342">
        <v>12</v>
      </c>
      <c r="AR11" s="342">
        <v>11</v>
      </c>
      <c r="AS11" s="342">
        <v>8</v>
      </c>
      <c r="AT11" s="342">
        <v>9</v>
      </c>
      <c r="AU11" s="342">
        <v>14</v>
      </c>
      <c r="AV11" s="342">
        <v>18</v>
      </c>
      <c r="AW11" s="342">
        <v>13</v>
      </c>
      <c r="AX11" s="342">
        <v>14</v>
      </c>
      <c r="AY11" s="342">
        <v>14</v>
      </c>
      <c r="AZ11" s="580"/>
      <c r="BA11" s="948">
        <v>14.32</v>
      </c>
      <c r="BB11" s="832">
        <v>85.29</v>
      </c>
      <c r="BC11" s="344" t="s">
        <v>430</v>
      </c>
      <c r="BD11" s="344" t="s">
        <v>430</v>
      </c>
      <c r="BE11" s="371" t="s">
        <v>430</v>
      </c>
      <c r="BF11" s="949">
        <v>0.39</v>
      </c>
      <c r="BG11" s="370"/>
      <c r="BH11" s="950">
        <v>0.39</v>
      </c>
      <c r="BI11" s="832">
        <v>61</v>
      </c>
      <c r="BJ11" s="832">
        <v>24.29</v>
      </c>
      <c r="BK11" s="344" t="s">
        <v>430</v>
      </c>
      <c r="BL11" s="344" t="s">
        <v>430</v>
      </c>
      <c r="BM11" s="949">
        <v>11.86</v>
      </c>
      <c r="BN11" s="371" t="s">
        <v>430</v>
      </c>
      <c r="BO11" s="949">
        <v>2.46</v>
      </c>
      <c r="BP11" s="371" t="s">
        <v>430</v>
      </c>
      <c r="BQ11" s="371" t="s">
        <v>430</v>
      </c>
      <c r="BR11" s="370"/>
      <c r="BS11" s="464" t="s">
        <v>430</v>
      </c>
      <c r="BT11" s="344" t="s">
        <v>430</v>
      </c>
      <c r="BU11" s="370"/>
      <c r="BV11" s="426" t="s">
        <v>554</v>
      </c>
    </row>
    <row r="12" spans="1:74" s="424" customFormat="1" x14ac:dyDescent="0.25">
      <c r="A12" s="341" t="s">
        <v>7582</v>
      </c>
      <c r="B12" s="370"/>
      <c r="C12" s="709">
        <v>41274</v>
      </c>
      <c r="D12" s="369"/>
      <c r="E12" s="342">
        <v>29290</v>
      </c>
      <c r="F12" s="369"/>
      <c r="G12" s="343">
        <v>6229.4422000000004</v>
      </c>
      <c r="H12" s="370"/>
      <c r="I12" s="832">
        <v>0.58904000000000001</v>
      </c>
      <c r="J12" s="832">
        <v>7.71</v>
      </c>
      <c r="K12" s="832">
        <v>0.54247000000000001</v>
      </c>
      <c r="L12" s="832">
        <v>0.58630000000000004</v>
      </c>
      <c r="M12" s="358"/>
      <c r="N12" s="346">
        <v>23.019200000000001</v>
      </c>
      <c r="O12" s="344">
        <v>23.736799999999999</v>
      </c>
      <c r="P12" s="344">
        <v>17.006599999999999</v>
      </c>
      <c r="Q12" s="344">
        <v>14.642099999999999</v>
      </c>
      <c r="R12" s="344">
        <v>13.922000000000001</v>
      </c>
      <c r="S12" s="344">
        <v>8.1942000000000004</v>
      </c>
      <c r="T12" s="344">
        <v>6.8334000000000001</v>
      </c>
      <c r="U12" s="350">
        <v>6.5946999999999996</v>
      </c>
      <c r="V12" s="344">
        <v>6.4661999999999997</v>
      </c>
      <c r="W12" s="344">
        <v>7.3849</v>
      </c>
      <c r="X12" s="344">
        <v>7.4611999999999998</v>
      </c>
      <c r="Y12" s="371">
        <v>6.6243999999999996</v>
      </c>
      <c r="Z12" s="344">
        <v>6.7885999999999997</v>
      </c>
      <c r="AA12" s="344">
        <v>25.2441</v>
      </c>
      <c r="AB12" s="344">
        <v>8.1631999999999998</v>
      </c>
      <c r="AC12" s="344">
        <v>6.8177000000000003</v>
      </c>
      <c r="AD12" s="344">
        <v>6.6191000000000004</v>
      </c>
      <c r="AE12" s="344">
        <v>25.2441</v>
      </c>
      <c r="AF12" s="344">
        <v>7.3182</v>
      </c>
      <c r="AG12" s="565"/>
      <c r="AH12" s="342">
        <v>13</v>
      </c>
      <c r="AI12" s="342">
        <v>15</v>
      </c>
      <c r="AJ12" s="342">
        <v>7</v>
      </c>
      <c r="AK12" s="342">
        <v>6</v>
      </c>
      <c r="AL12" s="342">
        <v>14</v>
      </c>
      <c r="AM12" s="342">
        <v>15</v>
      </c>
      <c r="AN12" s="342">
        <v>7</v>
      </c>
      <c r="AO12" s="568">
        <v>8</v>
      </c>
      <c r="AP12" s="342">
        <v>9</v>
      </c>
      <c r="AQ12" s="342">
        <v>8</v>
      </c>
      <c r="AR12" s="342">
        <v>7</v>
      </c>
      <c r="AS12" s="342">
        <v>6</v>
      </c>
      <c r="AT12" s="342">
        <v>6</v>
      </c>
      <c r="AU12" s="342">
        <v>8</v>
      </c>
      <c r="AV12" s="342">
        <v>15</v>
      </c>
      <c r="AW12" s="342">
        <v>7</v>
      </c>
      <c r="AX12" s="342">
        <v>8</v>
      </c>
      <c r="AY12" s="342">
        <v>8</v>
      </c>
      <c r="AZ12" s="580"/>
      <c r="BA12" s="948">
        <v>11.4</v>
      </c>
      <c r="BB12" s="832">
        <v>85.7</v>
      </c>
      <c r="BC12" s="344" t="s">
        <v>430</v>
      </c>
      <c r="BD12" s="344" t="s">
        <v>430</v>
      </c>
      <c r="BE12" s="371" t="s">
        <v>430</v>
      </c>
      <c r="BF12" s="949">
        <v>2.9</v>
      </c>
      <c r="BG12" s="370"/>
      <c r="BH12" s="950">
        <v>2.9</v>
      </c>
      <c r="BI12" s="832">
        <v>58.59</v>
      </c>
      <c r="BJ12" s="832">
        <v>27.11</v>
      </c>
      <c r="BK12" s="344" t="s">
        <v>430</v>
      </c>
      <c r="BL12" s="344" t="s">
        <v>430</v>
      </c>
      <c r="BM12" s="949">
        <v>0.73</v>
      </c>
      <c r="BN12" s="371" t="s">
        <v>430</v>
      </c>
      <c r="BO12" s="949">
        <v>10.66</v>
      </c>
      <c r="BP12" s="371" t="s">
        <v>430</v>
      </c>
      <c r="BQ12" s="371" t="s">
        <v>430</v>
      </c>
      <c r="BR12" s="370"/>
      <c r="BS12" s="464" t="s">
        <v>430</v>
      </c>
      <c r="BT12" s="344" t="s">
        <v>430</v>
      </c>
      <c r="BU12" s="370"/>
      <c r="BV12" s="426" t="s">
        <v>554</v>
      </c>
    </row>
    <row r="13" spans="1:74" s="424" customFormat="1" x14ac:dyDescent="0.25">
      <c r="A13" s="341" t="s">
        <v>7583</v>
      </c>
      <c r="B13" s="370"/>
      <c r="C13" s="709">
        <v>41274</v>
      </c>
      <c r="D13" s="369"/>
      <c r="E13" s="342">
        <v>27383.5</v>
      </c>
      <c r="F13" s="369"/>
      <c r="G13" s="343">
        <v>400.47289999999998</v>
      </c>
      <c r="H13" s="370"/>
      <c r="I13" s="832">
        <v>0.67</v>
      </c>
      <c r="J13" s="832">
        <v>7.94</v>
      </c>
      <c r="K13" s="832">
        <v>0.66</v>
      </c>
      <c r="L13" s="832">
        <v>0.67</v>
      </c>
      <c r="M13" s="358"/>
      <c r="N13" s="346">
        <v>21.285</v>
      </c>
      <c r="O13" s="344">
        <v>26.085999999999999</v>
      </c>
      <c r="P13" s="344">
        <v>17.584499999999998</v>
      </c>
      <c r="Q13" s="344">
        <v>14.905099999999999</v>
      </c>
      <c r="R13" s="344">
        <v>14.4697</v>
      </c>
      <c r="S13" s="344">
        <v>8.3249999999999993</v>
      </c>
      <c r="T13" s="344">
        <v>6.7828999999999997</v>
      </c>
      <c r="U13" s="350">
        <v>6.5452000000000004</v>
      </c>
      <c r="V13" s="344">
        <v>6.4627999999999997</v>
      </c>
      <c r="W13" s="344">
        <v>7.3677999999999999</v>
      </c>
      <c r="X13" s="344">
        <v>7.4844999999999997</v>
      </c>
      <c r="Y13" s="371">
        <v>6.6567999999999996</v>
      </c>
      <c r="Z13" s="344">
        <v>6.8672000000000004</v>
      </c>
      <c r="AA13" s="344">
        <v>27.072900000000001</v>
      </c>
      <c r="AB13" s="344">
        <v>8.3111999999999995</v>
      </c>
      <c r="AC13" s="344">
        <v>6.7428999999999997</v>
      </c>
      <c r="AD13" s="344">
        <v>6.5717999999999996</v>
      </c>
      <c r="AE13" s="344">
        <v>27.072900000000001</v>
      </c>
      <c r="AF13" s="344">
        <v>7.4039999999999999</v>
      </c>
      <c r="AG13" s="565"/>
      <c r="AH13" s="342">
        <v>19</v>
      </c>
      <c r="AI13" s="342">
        <v>1</v>
      </c>
      <c r="AJ13" s="342">
        <v>3</v>
      </c>
      <c r="AK13" s="342">
        <v>3</v>
      </c>
      <c r="AL13" s="342">
        <v>1</v>
      </c>
      <c r="AM13" s="342">
        <v>3</v>
      </c>
      <c r="AN13" s="342">
        <v>9</v>
      </c>
      <c r="AO13" s="568">
        <v>10</v>
      </c>
      <c r="AP13" s="342">
        <v>10</v>
      </c>
      <c r="AQ13" s="342">
        <v>9</v>
      </c>
      <c r="AR13" s="342">
        <v>4</v>
      </c>
      <c r="AS13" s="342">
        <v>4</v>
      </c>
      <c r="AT13" s="342">
        <v>3</v>
      </c>
      <c r="AU13" s="342">
        <v>1</v>
      </c>
      <c r="AV13" s="342">
        <v>3</v>
      </c>
      <c r="AW13" s="342">
        <v>9</v>
      </c>
      <c r="AX13" s="342">
        <v>10</v>
      </c>
      <c r="AY13" s="342">
        <v>1</v>
      </c>
      <c r="AZ13" s="580"/>
      <c r="BA13" s="948">
        <v>14.55</v>
      </c>
      <c r="BB13" s="832">
        <v>92.69</v>
      </c>
      <c r="BC13" s="344" t="s">
        <v>430</v>
      </c>
      <c r="BD13" s="344" t="s">
        <v>430</v>
      </c>
      <c r="BE13" s="371" t="s">
        <v>430</v>
      </c>
      <c r="BF13" s="949">
        <v>-7.23</v>
      </c>
      <c r="BG13" s="370"/>
      <c r="BH13" s="950">
        <v>-7.23</v>
      </c>
      <c r="BI13" s="832">
        <v>64.08</v>
      </c>
      <c r="BJ13" s="832">
        <v>28.61</v>
      </c>
      <c r="BK13" s="344" t="s">
        <v>430</v>
      </c>
      <c r="BL13" s="344" t="s">
        <v>430</v>
      </c>
      <c r="BM13" s="949">
        <v>10.72</v>
      </c>
      <c r="BN13" s="371" t="s">
        <v>430</v>
      </c>
      <c r="BO13" s="949">
        <v>3.83</v>
      </c>
      <c r="BP13" s="371" t="s">
        <v>430</v>
      </c>
      <c r="BQ13" s="371" t="s">
        <v>430</v>
      </c>
      <c r="BR13" s="370"/>
      <c r="BS13" s="464" t="s">
        <v>430</v>
      </c>
      <c r="BT13" s="344" t="s">
        <v>430</v>
      </c>
      <c r="BU13" s="370"/>
      <c r="BV13" s="426" t="s">
        <v>554</v>
      </c>
    </row>
    <row r="14" spans="1:74" s="424" customFormat="1" x14ac:dyDescent="0.25">
      <c r="A14" s="341" t="s">
        <v>7584</v>
      </c>
      <c r="B14" s="370"/>
      <c r="C14" s="709">
        <v>41275</v>
      </c>
      <c r="D14" s="369"/>
      <c r="E14" s="342">
        <v>22404.7</v>
      </c>
      <c r="F14" s="369"/>
      <c r="G14" s="343">
        <v>4492.1733000000004</v>
      </c>
      <c r="H14" s="370"/>
      <c r="I14" s="832">
        <v>0.60821999999999998</v>
      </c>
      <c r="J14" s="832">
        <v>7.7</v>
      </c>
      <c r="K14" s="832">
        <v>0.53698999999999997</v>
      </c>
      <c r="L14" s="832">
        <v>0.58082</v>
      </c>
      <c r="M14" s="358"/>
      <c r="N14" s="346">
        <v>22.209199999999999</v>
      </c>
      <c r="O14" s="344">
        <v>24.015699999999999</v>
      </c>
      <c r="P14" s="344">
        <v>16.9206</v>
      </c>
      <c r="Q14" s="344">
        <v>14.5207</v>
      </c>
      <c r="R14" s="344">
        <v>14.071199999999999</v>
      </c>
      <c r="S14" s="344">
        <v>8.2550000000000008</v>
      </c>
      <c r="T14" s="344">
        <v>6.7499000000000002</v>
      </c>
      <c r="U14" s="350">
        <v>6.5411999999999999</v>
      </c>
      <c r="V14" s="344">
        <v>6.4390999999999998</v>
      </c>
      <c r="W14" s="344">
        <v>7.3879000000000001</v>
      </c>
      <c r="X14" s="344">
        <v>7.4878</v>
      </c>
      <c r="Y14" s="371">
        <v>6.6688000000000001</v>
      </c>
      <c r="Z14" s="344">
        <v>6.7812000000000001</v>
      </c>
      <c r="AA14" s="344">
        <v>24.819800000000001</v>
      </c>
      <c r="AB14" s="344">
        <v>8.2040000000000006</v>
      </c>
      <c r="AC14" s="344">
        <v>6.7163000000000004</v>
      </c>
      <c r="AD14" s="344">
        <v>6.5629999999999997</v>
      </c>
      <c r="AE14" s="344">
        <v>24.819800000000001</v>
      </c>
      <c r="AF14" s="344">
        <v>7.3207000000000004</v>
      </c>
      <c r="AG14" s="565"/>
      <c r="AH14" s="342">
        <v>15</v>
      </c>
      <c r="AI14" s="342">
        <v>10</v>
      </c>
      <c r="AJ14" s="342">
        <v>8</v>
      </c>
      <c r="AK14" s="342">
        <v>8</v>
      </c>
      <c r="AL14" s="342">
        <v>5</v>
      </c>
      <c r="AM14" s="342">
        <v>8</v>
      </c>
      <c r="AN14" s="342">
        <v>10</v>
      </c>
      <c r="AO14" s="568">
        <v>11</v>
      </c>
      <c r="AP14" s="342">
        <v>12</v>
      </c>
      <c r="AQ14" s="342">
        <v>7</v>
      </c>
      <c r="AR14" s="342">
        <v>3</v>
      </c>
      <c r="AS14" s="342">
        <v>2</v>
      </c>
      <c r="AT14" s="342">
        <v>7</v>
      </c>
      <c r="AU14" s="342">
        <v>13</v>
      </c>
      <c r="AV14" s="342">
        <v>10</v>
      </c>
      <c r="AW14" s="342">
        <v>10</v>
      </c>
      <c r="AX14" s="342">
        <v>12</v>
      </c>
      <c r="AY14" s="342">
        <v>13</v>
      </c>
      <c r="AZ14" s="580"/>
      <c r="BA14" s="948">
        <v>13.75</v>
      </c>
      <c r="BB14" s="832">
        <v>84.47</v>
      </c>
      <c r="BC14" s="344" t="s">
        <v>430</v>
      </c>
      <c r="BD14" s="344" t="s">
        <v>430</v>
      </c>
      <c r="BE14" s="371" t="s">
        <v>430</v>
      </c>
      <c r="BF14" s="949">
        <v>1.78</v>
      </c>
      <c r="BG14" s="370"/>
      <c r="BH14" s="950">
        <v>1.78</v>
      </c>
      <c r="BI14" s="832">
        <v>59.73</v>
      </c>
      <c r="BJ14" s="832">
        <v>24.73</v>
      </c>
      <c r="BK14" s="344" t="s">
        <v>430</v>
      </c>
      <c r="BL14" s="344" t="s">
        <v>430</v>
      </c>
      <c r="BM14" s="949">
        <v>2.8</v>
      </c>
      <c r="BN14" s="371" t="s">
        <v>430</v>
      </c>
      <c r="BO14" s="949">
        <v>10.95</v>
      </c>
      <c r="BP14" s="371" t="s">
        <v>430</v>
      </c>
      <c r="BQ14" s="371" t="s">
        <v>430</v>
      </c>
      <c r="BR14" s="370"/>
      <c r="BS14" s="464" t="s">
        <v>430</v>
      </c>
      <c r="BT14" s="344" t="s">
        <v>430</v>
      </c>
      <c r="BU14" s="370"/>
      <c r="BV14" s="426" t="s">
        <v>554</v>
      </c>
    </row>
    <row r="15" spans="1:74" s="424" customFormat="1" x14ac:dyDescent="0.25">
      <c r="A15" s="341" t="s">
        <v>7585</v>
      </c>
      <c r="B15" s="370"/>
      <c r="C15" s="709">
        <v>41275</v>
      </c>
      <c r="D15" s="369"/>
      <c r="E15" s="342">
        <v>17803.900000000001</v>
      </c>
      <c r="F15" s="369"/>
      <c r="G15" s="343">
        <v>3334.0043999999998</v>
      </c>
      <c r="H15" s="370"/>
      <c r="I15" s="832">
        <v>0.55615999999999999</v>
      </c>
      <c r="J15" s="832">
        <v>7.58</v>
      </c>
      <c r="K15" s="832">
        <v>0.55615999999999999</v>
      </c>
      <c r="L15" s="832">
        <v>0.55615999999999999</v>
      </c>
      <c r="M15" s="358"/>
      <c r="N15" s="346">
        <v>24.3598</v>
      </c>
      <c r="O15" s="344">
        <v>23.889299999999999</v>
      </c>
      <c r="P15" s="344">
        <v>16.788399999999999</v>
      </c>
      <c r="Q15" s="344">
        <v>14.497999999999999</v>
      </c>
      <c r="R15" s="344">
        <v>13.899100000000001</v>
      </c>
      <c r="S15" s="344">
        <v>8.1109000000000009</v>
      </c>
      <c r="T15" s="344">
        <v>6.7008999999999999</v>
      </c>
      <c r="U15" s="350">
        <v>6.5319000000000003</v>
      </c>
      <c r="V15" s="344">
        <v>6.4344999999999999</v>
      </c>
      <c r="W15" s="344">
        <v>7.3661000000000003</v>
      </c>
      <c r="X15" s="344">
        <v>7.4585999999999997</v>
      </c>
      <c r="Y15" s="371">
        <v>6.6292999999999997</v>
      </c>
      <c r="Z15" s="344">
        <v>6.7552000000000003</v>
      </c>
      <c r="AA15" s="344">
        <v>24.9529</v>
      </c>
      <c r="AB15" s="344">
        <v>8.1262000000000008</v>
      </c>
      <c r="AC15" s="344">
        <v>6.6764999999999999</v>
      </c>
      <c r="AD15" s="344">
        <v>6.5572999999999997</v>
      </c>
      <c r="AE15" s="344">
        <v>24.9529</v>
      </c>
      <c r="AF15" s="344">
        <v>7.3037000000000001</v>
      </c>
      <c r="AG15" s="565"/>
      <c r="AH15" s="342">
        <v>5</v>
      </c>
      <c r="AI15" s="342">
        <v>11</v>
      </c>
      <c r="AJ15" s="342">
        <v>11</v>
      </c>
      <c r="AK15" s="342">
        <v>12</v>
      </c>
      <c r="AL15" s="342">
        <v>16</v>
      </c>
      <c r="AM15" s="342">
        <v>18</v>
      </c>
      <c r="AN15" s="342">
        <v>16</v>
      </c>
      <c r="AO15" s="568">
        <v>13</v>
      </c>
      <c r="AP15" s="342">
        <v>13</v>
      </c>
      <c r="AQ15" s="342">
        <v>10</v>
      </c>
      <c r="AR15" s="342">
        <v>8</v>
      </c>
      <c r="AS15" s="342">
        <v>5</v>
      </c>
      <c r="AT15" s="342">
        <v>8</v>
      </c>
      <c r="AU15" s="342">
        <v>11</v>
      </c>
      <c r="AV15" s="342">
        <v>17</v>
      </c>
      <c r="AW15" s="342">
        <v>16</v>
      </c>
      <c r="AX15" s="342">
        <v>13</v>
      </c>
      <c r="AY15" s="342">
        <v>11</v>
      </c>
      <c r="AZ15" s="580"/>
      <c r="BA15" s="948">
        <v>11.64</v>
      </c>
      <c r="BB15" s="832">
        <v>81.41</v>
      </c>
      <c r="BC15" s="344" t="s">
        <v>430</v>
      </c>
      <c r="BD15" s="344" t="s">
        <v>430</v>
      </c>
      <c r="BE15" s="371" t="s">
        <v>430</v>
      </c>
      <c r="BF15" s="949">
        <v>6.95</v>
      </c>
      <c r="BG15" s="370"/>
      <c r="BH15" s="950">
        <v>6.95</v>
      </c>
      <c r="BI15" s="832">
        <v>59.69</v>
      </c>
      <c r="BJ15" s="832">
        <v>21.72</v>
      </c>
      <c r="BK15" s="344" t="s">
        <v>430</v>
      </c>
      <c r="BL15" s="344" t="s">
        <v>430</v>
      </c>
      <c r="BM15" s="949">
        <v>1.77</v>
      </c>
      <c r="BN15" s="371" t="s">
        <v>430</v>
      </c>
      <c r="BO15" s="949">
        <v>9.8699999999999992</v>
      </c>
      <c r="BP15" s="371" t="s">
        <v>430</v>
      </c>
      <c r="BQ15" s="371" t="s">
        <v>430</v>
      </c>
      <c r="BR15" s="370"/>
      <c r="BS15" s="464" t="s">
        <v>430</v>
      </c>
      <c r="BT15" s="344" t="s">
        <v>430</v>
      </c>
      <c r="BU15" s="370"/>
      <c r="BV15" s="426" t="s">
        <v>554</v>
      </c>
    </row>
    <row r="16" spans="1:74" s="424" customFormat="1" x14ac:dyDescent="0.25">
      <c r="A16" s="341" t="s">
        <v>7586</v>
      </c>
      <c r="B16" s="370"/>
      <c r="C16" s="709">
        <v>43683</v>
      </c>
      <c r="D16" s="369"/>
      <c r="E16" s="342">
        <v>18018.400000000001</v>
      </c>
      <c r="F16" s="369"/>
      <c r="G16" s="343">
        <v>1543.9209000000001</v>
      </c>
      <c r="H16" s="370"/>
      <c r="I16" s="832">
        <v>0.57808000000000004</v>
      </c>
      <c r="J16" s="832">
        <v>7.75</v>
      </c>
      <c r="K16" s="832">
        <v>0.53425</v>
      </c>
      <c r="L16" s="832">
        <v>0.57808000000000004</v>
      </c>
      <c r="M16" s="358"/>
      <c r="N16" s="346">
        <v>23.273</v>
      </c>
      <c r="O16" s="344">
        <v>24.3446</v>
      </c>
      <c r="P16" s="344">
        <v>17.066800000000001</v>
      </c>
      <c r="Q16" s="344">
        <v>14.5877</v>
      </c>
      <c r="R16" s="344">
        <v>13.9184</v>
      </c>
      <c r="S16" s="344">
        <v>8.3201000000000001</v>
      </c>
      <c r="T16" s="344">
        <v>6.8484999999999996</v>
      </c>
      <c r="U16" s="350">
        <v>6.6313000000000004</v>
      </c>
      <c r="V16" s="344">
        <v>6.5174000000000003</v>
      </c>
      <c r="W16" s="344">
        <v>7.4408000000000003</v>
      </c>
      <c r="X16" s="344">
        <v>7.5171000000000001</v>
      </c>
      <c r="Y16" s="371">
        <v>6.6649000000000003</v>
      </c>
      <c r="Z16" s="344" t="s">
        <v>430</v>
      </c>
      <c r="AA16" s="344">
        <v>25.338200000000001</v>
      </c>
      <c r="AB16" s="344">
        <v>8.2337000000000007</v>
      </c>
      <c r="AC16" s="344">
        <v>6.8239999999999998</v>
      </c>
      <c r="AD16" s="344">
        <v>6.657</v>
      </c>
      <c r="AE16" s="344">
        <v>25.338200000000001</v>
      </c>
      <c r="AF16" s="344">
        <v>6.4875999999999996</v>
      </c>
      <c r="AG16" s="565"/>
      <c r="AH16" s="342">
        <v>11</v>
      </c>
      <c r="AI16" s="342">
        <v>9</v>
      </c>
      <c r="AJ16" s="342">
        <v>6</v>
      </c>
      <c r="AK16" s="342">
        <v>7</v>
      </c>
      <c r="AL16" s="342">
        <v>15</v>
      </c>
      <c r="AM16" s="342">
        <v>4</v>
      </c>
      <c r="AN16" s="342">
        <v>6</v>
      </c>
      <c r="AO16" s="568">
        <v>4</v>
      </c>
      <c r="AP16" s="342">
        <v>4</v>
      </c>
      <c r="AQ16" s="342">
        <v>3</v>
      </c>
      <c r="AR16" s="342">
        <v>2</v>
      </c>
      <c r="AS16" s="342">
        <v>3</v>
      </c>
      <c r="AT16" s="342" t="s">
        <v>430</v>
      </c>
      <c r="AU16" s="342">
        <v>7</v>
      </c>
      <c r="AV16" s="342">
        <v>7</v>
      </c>
      <c r="AW16" s="342">
        <v>5</v>
      </c>
      <c r="AX16" s="342">
        <v>4</v>
      </c>
      <c r="AY16" s="342">
        <v>7</v>
      </c>
      <c r="AZ16" s="580"/>
      <c r="BA16" s="948">
        <v>9.2799999999999994</v>
      </c>
      <c r="BB16" s="832">
        <v>87.82</v>
      </c>
      <c r="BC16" s="344" t="s">
        <v>430</v>
      </c>
      <c r="BD16" s="344" t="s">
        <v>430</v>
      </c>
      <c r="BE16" s="371" t="s">
        <v>430</v>
      </c>
      <c r="BF16" s="949">
        <v>2.9</v>
      </c>
      <c r="BG16" s="370"/>
      <c r="BH16" s="950">
        <v>2.9</v>
      </c>
      <c r="BI16" s="832">
        <v>57.03</v>
      </c>
      <c r="BJ16" s="832">
        <v>30.79</v>
      </c>
      <c r="BK16" s="344" t="s">
        <v>430</v>
      </c>
      <c r="BL16" s="344" t="s">
        <v>430</v>
      </c>
      <c r="BM16" s="949">
        <v>2.71</v>
      </c>
      <c r="BN16" s="371" t="s">
        <v>430</v>
      </c>
      <c r="BO16" s="949">
        <v>6.57</v>
      </c>
      <c r="BP16" s="371" t="s">
        <v>430</v>
      </c>
      <c r="BQ16" s="371" t="s">
        <v>430</v>
      </c>
      <c r="BR16" s="370"/>
      <c r="BS16" s="464" t="s">
        <v>430</v>
      </c>
      <c r="BT16" s="344" t="s">
        <v>430</v>
      </c>
      <c r="BU16" s="370"/>
      <c r="BV16" s="426" t="s">
        <v>554</v>
      </c>
    </row>
    <row r="17" spans="1:74" s="424" customFormat="1" x14ac:dyDescent="0.25">
      <c r="A17" s="341" t="s">
        <v>7587</v>
      </c>
      <c r="B17" s="370"/>
      <c r="C17" s="709">
        <v>41275</v>
      </c>
      <c r="D17" s="369"/>
      <c r="E17" s="342">
        <v>14818.6</v>
      </c>
      <c r="F17" s="369"/>
      <c r="G17" s="343">
        <v>46.677700000000002</v>
      </c>
      <c r="H17" s="370"/>
      <c r="I17" s="832">
        <v>0.6411</v>
      </c>
      <c r="J17" s="832">
        <v>7.75</v>
      </c>
      <c r="K17" s="832">
        <v>0.6411</v>
      </c>
      <c r="L17" s="832">
        <v>0.6411</v>
      </c>
      <c r="M17" s="358"/>
      <c r="N17" s="346">
        <v>24.57</v>
      </c>
      <c r="O17" s="344">
        <v>24.367599999999999</v>
      </c>
      <c r="P17" s="344">
        <v>16.7653</v>
      </c>
      <c r="Q17" s="344">
        <v>14.422700000000001</v>
      </c>
      <c r="R17" s="344">
        <v>14.045299999999999</v>
      </c>
      <c r="S17" s="344">
        <v>8.2469999999999999</v>
      </c>
      <c r="T17" s="344">
        <v>6.9134000000000002</v>
      </c>
      <c r="U17" s="350">
        <v>6.6905999999999999</v>
      </c>
      <c r="V17" s="344">
        <v>6.5595999999999997</v>
      </c>
      <c r="W17" s="344">
        <v>7.4409000000000001</v>
      </c>
      <c r="X17" s="344">
        <v>7.4812000000000003</v>
      </c>
      <c r="Y17" s="371">
        <v>6.5662000000000003</v>
      </c>
      <c r="Z17" s="344">
        <v>6.5732999999999997</v>
      </c>
      <c r="AA17" s="344">
        <v>25.213799999999999</v>
      </c>
      <c r="AB17" s="344">
        <v>8.1974999999999998</v>
      </c>
      <c r="AC17" s="344">
        <v>6.8954000000000004</v>
      </c>
      <c r="AD17" s="344">
        <v>6.7137000000000002</v>
      </c>
      <c r="AE17" s="344">
        <v>25.213799999999999</v>
      </c>
      <c r="AF17" s="344">
        <v>7.2279</v>
      </c>
      <c r="AG17" s="565"/>
      <c r="AH17" s="342">
        <v>4</v>
      </c>
      <c r="AI17" s="342">
        <v>7</v>
      </c>
      <c r="AJ17" s="342">
        <v>14</v>
      </c>
      <c r="AK17" s="342">
        <v>17</v>
      </c>
      <c r="AL17" s="342">
        <v>8</v>
      </c>
      <c r="AM17" s="342">
        <v>11</v>
      </c>
      <c r="AN17" s="342">
        <v>2</v>
      </c>
      <c r="AO17" s="568">
        <v>1</v>
      </c>
      <c r="AP17" s="342">
        <v>2</v>
      </c>
      <c r="AQ17" s="342">
        <v>2</v>
      </c>
      <c r="AR17" s="342">
        <v>5</v>
      </c>
      <c r="AS17" s="342">
        <v>9</v>
      </c>
      <c r="AT17" s="342">
        <v>11</v>
      </c>
      <c r="AU17" s="342">
        <v>9</v>
      </c>
      <c r="AV17" s="342">
        <v>12</v>
      </c>
      <c r="AW17" s="342">
        <v>2</v>
      </c>
      <c r="AX17" s="342">
        <v>2</v>
      </c>
      <c r="AY17" s="342">
        <v>9</v>
      </c>
      <c r="AZ17" s="580"/>
      <c r="BA17" s="948">
        <v>11.92</v>
      </c>
      <c r="BB17" s="832">
        <v>89.89</v>
      </c>
      <c r="BC17" s="344" t="s">
        <v>430</v>
      </c>
      <c r="BD17" s="344" t="s">
        <v>430</v>
      </c>
      <c r="BE17" s="371" t="s">
        <v>430</v>
      </c>
      <c r="BF17" s="949">
        <v>-1.81</v>
      </c>
      <c r="BG17" s="370"/>
      <c r="BH17" s="950">
        <v>-1.81</v>
      </c>
      <c r="BI17" s="832">
        <v>68.3</v>
      </c>
      <c r="BJ17" s="832">
        <v>21.59</v>
      </c>
      <c r="BK17" s="344" t="s">
        <v>430</v>
      </c>
      <c r="BL17" s="344" t="s">
        <v>430</v>
      </c>
      <c r="BM17" s="949">
        <v>2.1800000000000002</v>
      </c>
      <c r="BN17" s="371" t="s">
        <v>430</v>
      </c>
      <c r="BO17" s="949">
        <v>9.74</v>
      </c>
      <c r="BP17" s="371" t="s">
        <v>430</v>
      </c>
      <c r="BQ17" s="371" t="s">
        <v>430</v>
      </c>
      <c r="BR17" s="370"/>
      <c r="BS17" s="464" t="s">
        <v>430</v>
      </c>
      <c r="BT17" s="344" t="s">
        <v>430</v>
      </c>
      <c r="BU17" s="370"/>
      <c r="BV17" s="426" t="s">
        <v>554</v>
      </c>
    </row>
    <row r="18" spans="1:74" s="424" customFormat="1" x14ac:dyDescent="0.25">
      <c r="A18" s="341" t="s">
        <v>7588</v>
      </c>
      <c r="B18" s="370"/>
      <c r="C18" s="709">
        <v>41275</v>
      </c>
      <c r="D18" s="369"/>
      <c r="E18" s="342">
        <v>7394.75</v>
      </c>
      <c r="F18" s="369"/>
      <c r="G18" s="343">
        <v>57.941899999999997</v>
      </c>
      <c r="H18" s="370"/>
      <c r="I18" s="832">
        <v>0.63</v>
      </c>
      <c r="J18" s="832">
        <v>7.67</v>
      </c>
      <c r="K18" s="832">
        <v>0.57999999999999996</v>
      </c>
      <c r="L18" s="832">
        <v>0.62</v>
      </c>
      <c r="M18" s="358"/>
      <c r="N18" s="346">
        <v>21.556699999999999</v>
      </c>
      <c r="O18" s="344">
        <v>23.226099999999999</v>
      </c>
      <c r="P18" s="344">
        <v>16.4754</v>
      </c>
      <c r="Q18" s="344">
        <v>14.5059</v>
      </c>
      <c r="R18" s="344">
        <v>14.420299999999999</v>
      </c>
      <c r="S18" s="344">
        <v>8.4494000000000007</v>
      </c>
      <c r="T18" s="344">
        <v>6.8598999999999997</v>
      </c>
      <c r="U18" s="350">
        <v>6.6087999999999996</v>
      </c>
      <c r="V18" s="344">
        <v>6.5118</v>
      </c>
      <c r="W18" s="344">
        <v>7.2020999999999997</v>
      </c>
      <c r="X18" s="344">
        <v>7.2933000000000003</v>
      </c>
      <c r="Y18" s="371">
        <v>6.3731</v>
      </c>
      <c r="Z18" s="344">
        <v>6.4725999999999999</v>
      </c>
      <c r="AA18" s="344">
        <v>23.211300000000001</v>
      </c>
      <c r="AB18" s="344">
        <v>8.4274000000000004</v>
      </c>
      <c r="AC18" s="344">
        <v>6.8228</v>
      </c>
      <c r="AD18" s="344">
        <v>6.6363000000000003</v>
      </c>
      <c r="AE18" s="344">
        <v>23.211300000000001</v>
      </c>
      <c r="AF18" s="344">
        <v>7.0148999999999999</v>
      </c>
      <c r="AG18" s="565"/>
      <c r="AH18" s="342">
        <v>18</v>
      </c>
      <c r="AI18" s="342">
        <v>18</v>
      </c>
      <c r="AJ18" s="342">
        <v>17</v>
      </c>
      <c r="AK18" s="342">
        <v>11</v>
      </c>
      <c r="AL18" s="342">
        <v>2</v>
      </c>
      <c r="AM18" s="342">
        <v>1</v>
      </c>
      <c r="AN18" s="342">
        <v>5</v>
      </c>
      <c r="AO18" s="568">
        <v>6</v>
      </c>
      <c r="AP18" s="342">
        <v>5</v>
      </c>
      <c r="AQ18" s="342">
        <v>19</v>
      </c>
      <c r="AR18" s="342">
        <v>17</v>
      </c>
      <c r="AS18" s="342">
        <v>15</v>
      </c>
      <c r="AT18" s="342">
        <v>13</v>
      </c>
      <c r="AU18" s="342">
        <v>20</v>
      </c>
      <c r="AV18" s="342">
        <v>1</v>
      </c>
      <c r="AW18" s="342">
        <v>6</v>
      </c>
      <c r="AX18" s="342">
        <v>5</v>
      </c>
      <c r="AY18" s="342">
        <v>20</v>
      </c>
      <c r="AZ18" s="580"/>
      <c r="BA18" s="948">
        <v>14.38</v>
      </c>
      <c r="BB18" s="832">
        <v>84.31</v>
      </c>
      <c r="BC18" s="344" t="s">
        <v>430</v>
      </c>
      <c r="BD18" s="344" t="s">
        <v>430</v>
      </c>
      <c r="BE18" s="371" t="s">
        <v>430</v>
      </c>
      <c r="BF18" s="949">
        <v>1.31</v>
      </c>
      <c r="BG18" s="370"/>
      <c r="BH18" s="950">
        <v>1.31</v>
      </c>
      <c r="BI18" s="832">
        <v>66.66</v>
      </c>
      <c r="BJ18" s="832">
        <v>17.649999999999999</v>
      </c>
      <c r="BK18" s="344" t="s">
        <v>430</v>
      </c>
      <c r="BL18" s="344" t="s">
        <v>430</v>
      </c>
      <c r="BM18" s="949">
        <v>4.95</v>
      </c>
      <c r="BN18" s="371" t="s">
        <v>430</v>
      </c>
      <c r="BO18" s="949">
        <v>9.43</v>
      </c>
      <c r="BP18" s="371" t="s">
        <v>430</v>
      </c>
      <c r="BQ18" s="371" t="s">
        <v>430</v>
      </c>
      <c r="BR18" s="370"/>
      <c r="BS18" s="464" t="s">
        <v>430</v>
      </c>
      <c r="BT18" s="344" t="s">
        <v>430</v>
      </c>
      <c r="BU18" s="370"/>
      <c r="BV18" s="426" t="s">
        <v>554</v>
      </c>
    </row>
    <row r="19" spans="1:74" s="424" customFormat="1" x14ac:dyDescent="0.25">
      <c r="A19" s="341" t="s">
        <v>7589</v>
      </c>
      <c r="B19" s="370"/>
      <c r="C19" s="709">
        <v>41275</v>
      </c>
      <c r="D19" s="369"/>
      <c r="E19" s="342">
        <v>6329.29</v>
      </c>
      <c r="F19" s="369"/>
      <c r="G19" s="343">
        <v>29.5581</v>
      </c>
      <c r="H19" s="370"/>
      <c r="I19" s="832">
        <v>0.58460000000000001</v>
      </c>
      <c r="J19" s="832">
        <v>7.63</v>
      </c>
      <c r="K19" s="832">
        <v>0.55608000000000002</v>
      </c>
      <c r="L19" s="832">
        <v>0.58396999999999999</v>
      </c>
      <c r="M19" s="358"/>
      <c r="N19" s="346">
        <v>22.859100000000002</v>
      </c>
      <c r="O19" s="344">
        <v>23.590199999999999</v>
      </c>
      <c r="P19" s="344">
        <v>16.5642</v>
      </c>
      <c r="Q19" s="344">
        <v>14.430199999999999</v>
      </c>
      <c r="R19" s="344">
        <v>14.145300000000001</v>
      </c>
      <c r="S19" s="344">
        <v>8.2271999999999998</v>
      </c>
      <c r="T19" s="344">
        <v>6.6891999999999996</v>
      </c>
      <c r="U19" s="350">
        <v>6.5041000000000002</v>
      </c>
      <c r="V19" s="344">
        <v>6.4036999999999997</v>
      </c>
      <c r="W19" s="344">
        <v>7.3048999999999999</v>
      </c>
      <c r="X19" s="344">
        <v>7.3620999999999999</v>
      </c>
      <c r="Y19" s="371">
        <v>6.4347000000000003</v>
      </c>
      <c r="Z19" s="344">
        <v>6.9207999999999998</v>
      </c>
      <c r="AA19" s="344">
        <v>24.6068</v>
      </c>
      <c r="AB19" s="344">
        <v>8.1968999999999994</v>
      </c>
      <c r="AC19" s="344">
        <v>6.6622000000000003</v>
      </c>
      <c r="AD19" s="344">
        <v>6.5284000000000004</v>
      </c>
      <c r="AE19" s="344">
        <v>24.6068</v>
      </c>
      <c r="AF19" s="344">
        <v>7.4288999999999996</v>
      </c>
      <c r="AG19" s="565"/>
      <c r="AH19" s="342">
        <v>14</v>
      </c>
      <c r="AI19" s="342">
        <v>16</v>
      </c>
      <c r="AJ19" s="342">
        <v>15</v>
      </c>
      <c r="AK19" s="342">
        <v>16</v>
      </c>
      <c r="AL19" s="342">
        <v>4</v>
      </c>
      <c r="AM19" s="342">
        <v>13</v>
      </c>
      <c r="AN19" s="342">
        <v>18</v>
      </c>
      <c r="AO19" s="568">
        <v>18</v>
      </c>
      <c r="AP19" s="342">
        <v>16</v>
      </c>
      <c r="AQ19" s="342">
        <v>15</v>
      </c>
      <c r="AR19" s="342">
        <v>14</v>
      </c>
      <c r="AS19" s="342">
        <v>12</v>
      </c>
      <c r="AT19" s="342">
        <v>2</v>
      </c>
      <c r="AU19" s="342">
        <v>16</v>
      </c>
      <c r="AV19" s="342">
        <v>13</v>
      </c>
      <c r="AW19" s="342">
        <v>18</v>
      </c>
      <c r="AX19" s="342">
        <v>18</v>
      </c>
      <c r="AY19" s="342">
        <v>16</v>
      </c>
      <c r="AZ19" s="580"/>
      <c r="BA19" s="948">
        <v>15</v>
      </c>
      <c r="BB19" s="832">
        <v>84.27</v>
      </c>
      <c r="BC19" s="344" t="s">
        <v>430</v>
      </c>
      <c r="BD19" s="344" t="s">
        <v>430</v>
      </c>
      <c r="BE19" s="371" t="s">
        <v>430</v>
      </c>
      <c r="BF19" s="949">
        <v>0.73</v>
      </c>
      <c r="BG19" s="370"/>
      <c r="BH19" s="950">
        <v>0.73</v>
      </c>
      <c r="BI19" s="832">
        <v>56.9</v>
      </c>
      <c r="BJ19" s="832">
        <v>27.37</v>
      </c>
      <c r="BK19" s="344" t="s">
        <v>430</v>
      </c>
      <c r="BL19" s="344" t="s">
        <v>430</v>
      </c>
      <c r="BM19" s="949">
        <v>3.46</v>
      </c>
      <c r="BN19" s="371" t="s">
        <v>430</v>
      </c>
      <c r="BO19" s="949">
        <v>11.54</v>
      </c>
      <c r="BP19" s="371" t="s">
        <v>430</v>
      </c>
      <c r="BQ19" s="371" t="s">
        <v>430</v>
      </c>
      <c r="BR19" s="370"/>
      <c r="BS19" s="464" t="s">
        <v>430</v>
      </c>
      <c r="BT19" s="344" t="s">
        <v>430</v>
      </c>
      <c r="BU19" s="370"/>
      <c r="BV19" s="426" t="s">
        <v>554</v>
      </c>
    </row>
    <row r="20" spans="1:74" s="424" customFormat="1" x14ac:dyDescent="0.25">
      <c r="A20" s="341" t="s">
        <v>7590</v>
      </c>
      <c r="B20" s="370"/>
      <c r="C20" s="709">
        <v>41275</v>
      </c>
      <c r="D20" s="369"/>
      <c r="E20" s="342">
        <v>5935.9</v>
      </c>
      <c r="F20" s="369"/>
      <c r="G20" s="343">
        <v>3363.7584000000002</v>
      </c>
      <c r="H20" s="370"/>
      <c r="I20" s="832">
        <v>0.59452000000000005</v>
      </c>
      <c r="J20" s="832">
        <v>7.58</v>
      </c>
      <c r="K20" s="832">
        <v>0.59452000000000005</v>
      </c>
      <c r="L20" s="832">
        <v>0.59452000000000005</v>
      </c>
      <c r="M20" s="358"/>
      <c r="N20" s="346">
        <v>24.6038</v>
      </c>
      <c r="O20" s="344">
        <v>23.7469</v>
      </c>
      <c r="P20" s="344">
        <v>16.781199999999998</v>
      </c>
      <c r="Q20" s="344">
        <v>14.5159</v>
      </c>
      <c r="R20" s="344">
        <v>14.0405</v>
      </c>
      <c r="S20" s="344">
        <v>8.1682000000000006</v>
      </c>
      <c r="T20" s="344">
        <v>6.6958000000000002</v>
      </c>
      <c r="U20" s="350">
        <v>6.5114999999999998</v>
      </c>
      <c r="V20" s="344">
        <v>6.3731</v>
      </c>
      <c r="W20" s="344">
        <v>7.2545000000000002</v>
      </c>
      <c r="X20" s="344">
        <v>7.3029000000000002</v>
      </c>
      <c r="Y20" s="371">
        <v>6.3746</v>
      </c>
      <c r="Z20" s="344">
        <v>6.5629</v>
      </c>
      <c r="AA20" s="344">
        <v>25.080100000000002</v>
      </c>
      <c r="AB20" s="344">
        <v>8.1471999999999998</v>
      </c>
      <c r="AC20" s="344">
        <v>6.6753999999999998</v>
      </c>
      <c r="AD20" s="344">
        <v>6.5327999999999999</v>
      </c>
      <c r="AE20" s="344">
        <v>25.080100000000002</v>
      </c>
      <c r="AF20" s="344">
        <v>7.2945000000000002</v>
      </c>
      <c r="AG20" s="565"/>
      <c r="AH20" s="342">
        <v>3</v>
      </c>
      <c r="AI20" s="342">
        <v>14</v>
      </c>
      <c r="AJ20" s="342">
        <v>12</v>
      </c>
      <c r="AK20" s="342">
        <v>10</v>
      </c>
      <c r="AL20" s="342">
        <v>9</v>
      </c>
      <c r="AM20" s="342">
        <v>16</v>
      </c>
      <c r="AN20" s="342">
        <v>17</v>
      </c>
      <c r="AO20" s="568">
        <v>17</v>
      </c>
      <c r="AP20" s="342">
        <v>18</v>
      </c>
      <c r="AQ20" s="342">
        <v>18</v>
      </c>
      <c r="AR20" s="342">
        <v>16</v>
      </c>
      <c r="AS20" s="342">
        <v>14</v>
      </c>
      <c r="AT20" s="342">
        <v>12</v>
      </c>
      <c r="AU20" s="342">
        <v>10</v>
      </c>
      <c r="AV20" s="342">
        <v>16</v>
      </c>
      <c r="AW20" s="342">
        <v>17</v>
      </c>
      <c r="AX20" s="342">
        <v>17</v>
      </c>
      <c r="AY20" s="342">
        <v>10</v>
      </c>
      <c r="AZ20" s="580"/>
      <c r="BA20" s="948">
        <v>9.6999999999999993</v>
      </c>
      <c r="BB20" s="832">
        <v>84.64</v>
      </c>
      <c r="BC20" s="344" t="s">
        <v>430</v>
      </c>
      <c r="BD20" s="344" t="s">
        <v>430</v>
      </c>
      <c r="BE20" s="371" t="s">
        <v>430</v>
      </c>
      <c r="BF20" s="949">
        <v>5.66</v>
      </c>
      <c r="BG20" s="370"/>
      <c r="BH20" s="950">
        <v>5.66</v>
      </c>
      <c r="BI20" s="832">
        <v>58.1</v>
      </c>
      <c r="BJ20" s="832">
        <v>26.54</v>
      </c>
      <c r="BK20" s="344" t="s">
        <v>430</v>
      </c>
      <c r="BL20" s="344" t="s">
        <v>430</v>
      </c>
      <c r="BM20" s="949">
        <v>2.61</v>
      </c>
      <c r="BN20" s="371" t="s">
        <v>430</v>
      </c>
      <c r="BO20" s="949">
        <v>7.09</v>
      </c>
      <c r="BP20" s="371" t="s">
        <v>430</v>
      </c>
      <c r="BQ20" s="371" t="s">
        <v>430</v>
      </c>
      <c r="BR20" s="370"/>
      <c r="BS20" s="464" t="s">
        <v>430</v>
      </c>
      <c r="BT20" s="344" t="s">
        <v>430</v>
      </c>
      <c r="BU20" s="370"/>
      <c r="BV20" s="426" t="s">
        <v>554</v>
      </c>
    </row>
    <row r="21" spans="1:74" s="424" customFormat="1" x14ac:dyDescent="0.25">
      <c r="A21" s="341" t="s">
        <v>7591</v>
      </c>
      <c r="B21" s="370"/>
      <c r="C21" s="709">
        <v>44774</v>
      </c>
      <c r="D21" s="369"/>
      <c r="E21" s="342">
        <v>3789.37</v>
      </c>
      <c r="F21" s="369"/>
      <c r="G21" s="343">
        <v>1287.0393999999999</v>
      </c>
      <c r="H21" s="370"/>
      <c r="I21" s="832">
        <v>0.52156000000000002</v>
      </c>
      <c r="J21" s="832">
        <v>7.56</v>
      </c>
      <c r="K21" s="832">
        <v>0.52156000000000002</v>
      </c>
      <c r="L21" s="832">
        <v>0.52132000000000001</v>
      </c>
      <c r="M21" s="358"/>
      <c r="N21" s="346">
        <v>24.025099999999998</v>
      </c>
      <c r="O21" s="344">
        <v>25.129300000000001</v>
      </c>
      <c r="P21" s="344">
        <v>17.588999999999999</v>
      </c>
      <c r="Q21" s="344">
        <v>14.9213</v>
      </c>
      <c r="R21" s="344">
        <v>13.856400000000001</v>
      </c>
      <c r="S21" s="344">
        <v>8.3958999999999993</v>
      </c>
      <c r="T21" s="344">
        <v>6.9515000000000002</v>
      </c>
      <c r="U21" s="350">
        <v>6.6883999999999997</v>
      </c>
      <c r="V21" s="344">
        <v>6.6077000000000004</v>
      </c>
      <c r="W21" s="344">
        <v>6.8425000000000002</v>
      </c>
      <c r="X21" s="344">
        <v>6.8411999999999997</v>
      </c>
      <c r="Y21" s="371" t="s">
        <v>430</v>
      </c>
      <c r="Z21" s="344" t="s">
        <v>430</v>
      </c>
      <c r="AA21" s="344">
        <v>25.9619</v>
      </c>
      <c r="AB21" s="344">
        <v>8.4011999999999993</v>
      </c>
      <c r="AC21" s="344">
        <v>6.9179000000000004</v>
      </c>
      <c r="AD21" s="344">
        <v>6.7146999999999997</v>
      </c>
      <c r="AE21" s="344">
        <v>25.9619</v>
      </c>
      <c r="AF21" s="344">
        <v>6.6481000000000003</v>
      </c>
      <c r="AG21" s="565"/>
      <c r="AH21" s="342">
        <v>7</v>
      </c>
      <c r="AI21" s="342">
        <v>3</v>
      </c>
      <c r="AJ21" s="342">
        <v>2</v>
      </c>
      <c r="AK21" s="342">
        <v>2</v>
      </c>
      <c r="AL21" s="342">
        <v>17</v>
      </c>
      <c r="AM21" s="342">
        <v>2</v>
      </c>
      <c r="AN21" s="342">
        <v>1</v>
      </c>
      <c r="AO21" s="568">
        <v>2</v>
      </c>
      <c r="AP21" s="342">
        <v>1</v>
      </c>
      <c r="AQ21" s="342">
        <v>20</v>
      </c>
      <c r="AR21" s="342">
        <v>19</v>
      </c>
      <c r="AS21" s="342" t="s">
        <v>430</v>
      </c>
      <c r="AT21" s="342" t="s">
        <v>430</v>
      </c>
      <c r="AU21" s="342">
        <v>4</v>
      </c>
      <c r="AV21" s="342">
        <v>2</v>
      </c>
      <c r="AW21" s="342">
        <v>1</v>
      </c>
      <c r="AX21" s="342">
        <v>1</v>
      </c>
      <c r="AY21" s="342">
        <v>4</v>
      </c>
      <c r="AZ21" s="580"/>
      <c r="BA21" s="948">
        <v>10.210000000000001</v>
      </c>
      <c r="BB21" s="832">
        <v>85.62</v>
      </c>
      <c r="BC21" s="344" t="s">
        <v>430</v>
      </c>
      <c r="BD21" s="344" t="s">
        <v>430</v>
      </c>
      <c r="BE21" s="371" t="s">
        <v>430</v>
      </c>
      <c r="BF21" s="949">
        <v>4.18</v>
      </c>
      <c r="BG21" s="370"/>
      <c r="BH21" s="950">
        <v>4.18</v>
      </c>
      <c r="BI21" s="832">
        <v>58.28</v>
      </c>
      <c r="BJ21" s="832">
        <v>27.33</v>
      </c>
      <c r="BK21" s="344" t="s">
        <v>430</v>
      </c>
      <c r="BL21" s="344" t="s">
        <v>430</v>
      </c>
      <c r="BM21" s="949">
        <v>4.1399999999999997</v>
      </c>
      <c r="BN21" s="371" t="s">
        <v>430</v>
      </c>
      <c r="BO21" s="949">
        <v>6.07</v>
      </c>
      <c r="BP21" s="371" t="s">
        <v>430</v>
      </c>
      <c r="BQ21" s="371" t="s">
        <v>430</v>
      </c>
      <c r="BR21" s="370"/>
      <c r="BS21" s="464" t="s">
        <v>430</v>
      </c>
      <c r="BT21" s="344" t="s">
        <v>430</v>
      </c>
      <c r="BU21" s="370"/>
      <c r="BV21" s="426" t="s">
        <v>554</v>
      </c>
    </row>
    <row r="22" spans="1:74" s="424" customFormat="1" x14ac:dyDescent="0.25">
      <c r="A22" s="341" t="s">
        <v>7592</v>
      </c>
      <c r="B22" s="370"/>
      <c r="C22" s="709">
        <v>45131</v>
      </c>
      <c r="D22" s="369"/>
      <c r="E22" s="342">
        <v>3712.56</v>
      </c>
      <c r="F22" s="369"/>
      <c r="G22" s="343">
        <v>1240.4414999999999</v>
      </c>
      <c r="H22" s="370"/>
      <c r="I22" s="832">
        <v>0.59452000000000005</v>
      </c>
      <c r="J22" s="832">
        <v>7.51</v>
      </c>
      <c r="K22" s="832">
        <v>0.55067999999999995</v>
      </c>
      <c r="L22" s="832">
        <v>0.59452000000000005</v>
      </c>
      <c r="M22" s="358"/>
      <c r="N22" s="346">
        <v>24.008900000000001</v>
      </c>
      <c r="O22" s="344">
        <v>23.8111</v>
      </c>
      <c r="P22" s="344">
        <v>16.774799999999999</v>
      </c>
      <c r="Q22" s="344">
        <v>14.518599999999999</v>
      </c>
      <c r="R22" s="344">
        <v>13.991300000000001</v>
      </c>
      <c r="S22" s="344">
        <v>8.2698</v>
      </c>
      <c r="T22" s="344">
        <v>6.8231000000000002</v>
      </c>
      <c r="U22" s="350">
        <v>6.5880999999999998</v>
      </c>
      <c r="V22" s="344">
        <v>6.4713000000000003</v>
      </c>
      <c r="W22" s="344">
        <v>7.4108000000000001</v>
      </c>
      <c r="X22" s="344" t="s">
        <v>430</v>
      </c>
      <c r="Y22" s="371" t="s">
        <v>430</v>
      </c>
      <c r="Z22" s="344" t="s">
        <v>430</v>
      </c>
      <c r="AA22" s="344">
        <v>24.729900000000001</v>
      </c>
      <c r="AB22" s="344">
        <v>8.2851999999999997</v>
      </c>
      <c r="AC22" s="344">
        <v>6.8041</v>
      </c>
      <c r="AD22" s="344">
        <v>6.6113</v>
      </c>
      <c r="AE22" s="344">
        <v>24.729900000000001</v>
      </c>
      <c r="AF22" s="344">
        <v>7.5975000000000001</v>
      </c>
      <c r="AG22" s="565"/>
      <c r="AH22" s="342">
        <v>9</v>
      </c>
      <c r="AI22" s="342">
        <v>12</v>
      </c>
      <c r="AJ22" s="342">
        <v>13</v>
      </c>
      <c r="AK22" s="342">
        <v>9</v>
      </c>
      <c r="AL22" s="342">
        <v>12</v>
      </c>
      <c r="AM22" s="342">
        <v>6</v>
      </c>
      <c r="AN22" s="342">
        <v>8</v>
      </c>
      <c r="AO22" s="568">
        <v>9</v>
      </c>
      <c r="AP22" s="342">
        <v>8</v>
      </c>
      <c r="AQ22" s="342">
        <v>4</v>
      </c>
      <c r="AR22" s="342" t="s">
        <v>430</v>
      </c>
      <c r="AS22" s="342" t="s">
        <v>430</v>
      </c>
      <c r="AT22" s="342" t="s">
        <v>430</v>
      </c>
      <c r="AU22" s="342">
        <v>15</v>
      </c>
      <c r="AV22" s="342">
        <v>4</v>
      </c>
      <c r="AW22" s="342">
        <v>8</v>
      </c>
      <c r="AX22" s="342">
        <v>9</v>
      </c>
      <c r="AY22" s="342">
        <v>15</v>
      </c>
      <c r="AZ22" s="580"/>
      <c r="BA22" s="948">
        <v>9.23</v>
      </c>
      <c r="BB22" s="832">
        <v>84.64</v>
      </c>
      <c r="BC22" s="344" t="s">
        <v>430</v>
      </c>
      <c r="BD22" s="344" t="s">
        <v>430</v>
      </c>
      <c r="BE22" s="371" t="s">
        <v>430</v>
      </c>
      <c r="BF22" s="949">
        <v>6.12</v>
      </c>
      <c r="BG22" s="370"/>
      <c r="BH22" s="950">
        <v>6.12</v>
      </c>
      <c r="BI22" s="832">
        <v>63.13</v>
      </c>
      <c r="BJ22" s="832">
        <v>21.51</v>
      </c>
      <c r="BK22" s="344" t="s">
        <v>430</v>
      </c>
      <c r="BL22" s="344" t="s">
        <v>430</v>
      </c>
      <c r="BM22" s="949">
        <v>1.37</v>
      </c>
      <c r="BN22" s="371" t="s">
        <v>430</v>
      </c>
      <c r="BO22" s="949">
        <v>7.86</v>
      </c>
      <c r="BP22" s="371" t="s">
        <v>430</v>
      </c>
      <c r="BQ22" s="371" t="s">
        <v>430</v>
      </c>
      <c r="BR22" s="370"/>
      <c r="BS22" s="464" t="s">
        <v>430</v>
      </c>
      <c r="BT22" s="344" t="s">
        <v>430</v>
      </c>
      <c r="BU22" s="370"/>
      <c r="BV22" s="426" t="s">
        <v>554</v>
      </c>
    </row>
    <row r="23" spans="1:74" s="424" customFormat="1" x14ac:dyDescent="0.25">
      <c r="A23" s="341" t="s">
        <v>7593</v>
      </c>
      <c r="B23" s="370"/>
      <c r="C23" s="709">
        <v>41275</v>
      </c>
      <c r="D23" s="369"/>
      <c r="E23" s="342">
        <v>4019.45</v>
      </c>
      <c r="F23" s="369"/>
      <c r="G23" s="343">
        <v>55.372399999999999</v>
      </c>
      <c r="H23" s="370"/>
      <c r="I23" s="832">
        <v>0.56986000000000003</v>
      </c>
      <c r="J23" s="832">
        <v>7.76</v>
      </c>
      <c r="K23" s="832">
        <v>0.41370000000000001</v>
      </c>
      <c r="L23" s="832">
        <v>0.45205000000000001</v>
      </c>
      <c r="M23" s="358"/>
      <c r="N23" s="346">
        <v>24.933800000000002</v>
      </c>
      <c r="O23" s="344">
        <v>24.901700000000002</v>
      </c>
      <c r="P23" s="344">
        <v>16.834800000000001</v>
      </c>
      <c r="Q23" s="344">
        <v>14.135400000000001</v>
      </c>
      <c r="R23" s="344">
        <v>13.4312</v>
      </c>
      <c r="S23" s="344">
        <v>8.0896000000000008</v>
      </c>
      <c r="T23" s="344">
        <v>6.7233999999999998</v>
      </c>
      <c r="U23" s="350">
        <v>6.5411000000000001</v>
      </c>
      <c r="V23" s="344">
        <v>6.4252000000000002</v>
      </c>
      <c r="W23" s="344">
        <v>7.3933</v>
      </c>
      <c r="X23" s="344">
        <v>7.4538000000000002</v>
      </c>
      <c r="Y23" s="371">
        <v>6.5376000000000003</v>
      </c>
      <c r="Z23" s="344">
        <v>6.8380000000000001</v>
      </c>
      <c r="AA23" s="344">
        <v>25.578800000000001</v>
      </c>
      <c r="AB23" s="344">
        <v>8.0614000000000008</v>
      </c>
      <c r="AC23" s="344">
        <v>6.7084000000000001</v>
      </c>
      <c r="AD23" s="344">
        <v>6.5646000000000004</v>
      </c>
      <c r="AE23" s="344">
        <v>25.578800000000001</v>
      </c>
      <c r="AF23" s="344">
        <v>7.4558</v>
      </c>
      <c r="AG23" s="565"/>
      <c r="AH23" s="342">
        <v>2</v>
      </c>
      <c r="AI23" s="342">
        <v>5</v>
      </c>
      <c r="AJ23" s="342">
        <v>10</v>
      </c>
      <c r="AK23" s="342">
        <v>20</v>
      </c>
      <c r="AL23" s="342">
        <v>21</v>
      </c>
      <c r="AM23" s="342">
        <v>19</v>
      </c>
      <c r="AN23" s="342">
        <v>13</v>
      </c>
      <c r="AO23" s="568">
        <v>12</v>
      </c>
      <c r="AP23" s="342">
        <v>14</v>
      </c>
      <c r="AQ23" s="342">
        <v>6</v>
      </c>
      <c r="AR23" s="342">
        <v>10</v>
      </c>
      <c r="AS23" s="342">
        <v>11</v>
      </c>
      <c r="AT23" s="342">
        <v>5</v>
      </c>
      <c r="AU23" s="342">
        <v>6</v>
      </c>
      <c r="AV23" s="342">
        <v>19</v>
      </c>
      <c r="AW23" s="342">
        <v>11</v>
      </c>
      <c r="AX23" s="342">
        <v>11</v>
      </c>
      <c r="AY23" s="342">
        <v>6</v>
      </c>
      <c r="AZ23" s="580"/>
      <c r="BA23" s="948">
        <v>1.39</v>
      </c>
      <c r="BB23" s="832">
        <v>88.97</v>
      </c>
      <c r="BC23" s="344" t="s">
        <v>430</v>
      </c>
      <c r="BD23" s="344" t="s">
        <v>430</v>
      </c>
      <c r="BE23" s="949">
        <v>18.010000000000002</v>
      </c>
      <c r="BF23" s="949">
        <v>9.64</v>
      </c>
      <c r="BG23" s="370"/>
      <c r="BH23" s="950">
        <v>9.6300000000000008</v>
      </c>
      <c r="BI23" s="832">
        <v>58.67</v>
      </c>
      <c r="BJ23" s="832">
        <v>30.29</v>
      </c>
      <c r="BK23" s="344" t="s">
        <v>430</v>
      </c>
      <c r="BL23" s="344" t="s">
        <v>430</v>
      </c>
      <c r="BM23" s="949">
        <v>0.11</v>
      </c>
      <c r="BN23" s="371" t="s">
        <v>430</v>
      </c>
      <c r="BO23" s="949">
        <v>1.28</v>
      </c>
      <c r="BP23" s="371" t="s">
        <v>430</v>
      </c>
      <c r="BQ23" s="949">
        <v>18.010000000000002</v>
      </c>
      <c r="BR23" s="370"/>
      <c r="BS23" s="464" t="s">
        <v>430</v>
      </c>
      <c r="BT23" s="344" t="s">
        <v>430</v>
      </c>
      <c r="BU23" s="370"/>
      <c r="BV23" s="426" t="s">
        <v>554</v>
      </c>
    </row>
    <row r="24" spans="1:74" s="424" customFormat="1" x14ac:dyDescent="0.25">
      <c r="A24" s="341" t="s">
        <v>7594</v>
      </c>
      <c r="B24" s="370"/>
      <c r="C24" s="709">
        <v>44419</v>
      </c>
      <c r="D24" s="369"/>
      <c r="E24" s="342">
        <v>3832.5</v>
      </c>
      <c r="F24" s="369"/>
      <c r="G24" s="343">
        <v>1364.2817</v>
      </c>
      <c r="H24" s="370"/>
      <c r="I24" s="832">
        <v>0.58204999999999996</v>
      </c>
      <c r="J24" s="832">
        <v>7.52</v>
      </c>
      <c r="K24" s="832">
        <v>0.54</v>
      </c>
      <c r="L24" s="832">
        <v>0.57999999999999996</v>
      </c>
      <c r="M24" s="358"/>
      <c r="N24" s="346">
        <v>22.047899999999998</v>
      </c>
      <c r="O24" s="344">
        <v>23.1935</v>
      </c>
      <c r="P24" s="344">
        <v>16.3931</v>
      </c>
      <c r="Q24" s="344">
        <v>14.288500000000001</v>
      </c>
      <c r="R24" s="344">
        <v>14.0162</v>
      </c>
      <c r="S24" s="344">
        <v>8.2463999999999995</v>
      </c>
      <c r="T24" s="344">
        <v>6.6437999999999997</v>
      </c>
      <c r="U24" s="350">
        <v>6.4634999999999998</v>
      </c>
      <c r="V24" s="344">
        <v>6.3718000000000004</v>
      </c>
      <c r="W24" s="344">
        <v>7.3936999999999999</v>
      </c>
      <c r="X24" s="344">
        <v>7.4619999999999997</v>
      </c>
      <c r="Y24" s="371" t="s">
        <v>430</v>
      </c>
      <c r="Z24" s="344" t="s">
        <v>430</v>
      </c>
      <c r="AA24" s="344">
        <v>23.814</v>
      </c>
      <c r="AB24" s="344">
        <v>8.1996000000000002</v>
      </c>
      <c r="AC24" s="344">
        <v>6.6093000000000002</v>
      </c>
      <c r="AD24" s="344">
        <v>6.4848999999999997</v>
      </c>
      <c r="AE24" s="344">
        <v>23.814</v>
      </c>
      <c r="AF24" s="344">
        <v>6.5541</v>
      </c>
      <c r="AG24" s="565"/>
      <c r="AH24" s="342">
        <v>16</v>
      </c>
      <c r="AI24" s="342">
        <v>19</v>
      </c>
      <c r="AJ24" s="342">
        <v>19</v>
      </c>
      <c r="AK24" s="342">
        <v>18</v>
      </c>
      <c r="AL24" s="342">
        <v>11</v>
      </c>
      <c r="AM24" s="342">
        <v>12</v>
      </c>
      <c r="AN24" s="342">
        <v>19</v>
      </c>
      <c r="AO24" s="568">
        <v>19</v>
      </c>
      <c r="AP24" s="342">
        <v>19</v>
      </c>
      <c r="AQ24" s="342">
        <v>5</v>
      </c>
      <c r="AR24" s="342">
        <v>6</v>
      </c>
      <c r="AS24" s="342" t="s">
        <v>430</v>
      </c>
      <c r="AT24" s="342" t="s">
        <v>430</v>
      </c>
      <c r="AU24" s="342">
        <v>19</v>
      </c>
      <c r="AV24" s="342">
        <v>11</v>
      </c>
      <c r="AW24" s="342">
        <v>20</v>
      </c>
      <c r="AX24" s="342">
        <v>19</v>
      </c>
      <c r="AY24" s="342">
        <v>19</v>
      </c>
      <c r="AZ24" s="580"/>
      <c r="BA24" s="948">
        <v>13.93</v>
      </c>
      <c r="BB24" s="832">
        <v>80.81</v>
      </c>
      <c r="BC24" s="344" t="s">
        <v>430</v>
      </c>
      <c r="BD24" s="344" t="s">
        <v>430</v>
      </c>
      <c r="BE24" s="371" t="s">
        <v>430</v>
      </c>
      <c r="BF24" s="949">
        <v>5.26</v>
      </c>
      <c r="BG24" s="370"/>
      <c r="BH24" s="950">
        <v>5.26</v>
      </c>
      <c r="BI24" s="832">
        <v>45.43</v>
      </c>
      <c r="BJ24" s="832">
        <v>35.380000000000003</v>
      </c>
      <c r="BK24" s="344" t="s">
        <v>430</v>
      </c>
      <c r="BL24" s="344" t="s">
        <v>430</v>
      </c>
      <c r="BM24" s="949">
        <v>1.72</v>
      </c>
      <c r="BN24" s="371" t="s">
        <v>430</v>
      </c>
      <c r="BO24" s="949">
        <v>12.21</v>
      </c>
      <c r="BP24" s="371" t="s">
        <v>430</v>
      </c>
      <c r="BQ24" s="371" t="s">
        <v>430</v>
      </c>
      <c r="BR24" s="370"/>
      <c r="BS24" s="464" t="s">
        <v>430</v>
      </c>
      <c r="BT24" s="344" t="s">
        <v>430</v>
      </c>
      <c r="BU24" s="370"/>
      <c r="BV24" s="426" t="s">
        <v>554</v>
      </c>
    </row>
    <row r="25" spans="1:74" s="424" customFormat="1" x14ac:dyDescent="0.25">
      <c r="A25" s="341" t="s">
        <v>7595</v>
      </c>
      <c r="B25" s="370"/>
      <c r="C25" s="709">
        <v>43635</v>
      </c>
      <c r="D25" s="369"/>
      <c r="E25" s="342">
        <v>3629</v>
      </c>
      <c r="F25" s="369"/>
      <c r="G25" s="343">
        <v>1494.3086000000001</v>
      </c>
      <c r="H25" s="370"/>
      <c r="I25" s="832">
        <v>0.49</v>
      </c>
      <c r="J25" s="832">
        <v>7.52</v>
      </c>
      <c r="K25" s="832">
        <v>0.49</v>
      </c>
      <c r="L25" s="832">
        <v>0.49</v>
      </c>
      <c r="M25" s="358"/>
      <c r="N25" s="346">
        <v>21.844999999999999</v>
      </c>
      <c r="O25" s="344">
        <v>24.988499999999998</v>
      </c>
      <c r="P25" s="344">
        <v>16.8415</v>
      </c>
      <c r="Q25" s="344">
        <v>14.277799999999999</v>
      </c>
      <c r="R25" s="344">
        <v>13.646699999999999</v>
      </c>
      <c r="S25" s="344">
        <v>8.2705000000000002</v>
      </c>
      <c r="T25" s="344">
        <v>6.7195999999999998</v>
      </c>
      <c r="U25" s="350">
        <v>6.5198999999999998</v>
      </c>
      <c r="V25" s="344">
        <v>6.4816000000000003</v>
      </c>
      <c r="W25" s="344">
        <v>7.3270999999999997</v>
      </c>
      <c r="X25" s="344">
        <v>7.2877999999999998</v>
      </c>
      <c r="Y25" s="371">
        <v>6.3357000000000001</v>
      </c>
      <c r="Z25" s="344" t="s">
        <v>430</v>
      </c>
      <c r="AA25" s="344">
        <v>24.869</v>
      </c>
      <c r="AB25" s="344">
        <v>8.2577999999999996</v>
      </c>
      <c r="AC25" s="344">
        <v>6.6836000000000002</v>
      </c>
      <c r="AD25" s="344">
        <v>6.5433000000000003</v>
      </c>
      <c r="AE25" s="344">
        <v>24.869</v>
      </c>
      <c r="AF25" s="344">
        <v>5.8704000000000001</v>
      </c>
      <c r="AG25" s="565"/>
      <c r="AH25" s="342">
        <v>17</v>
      </c>
      <c r="AI25" s="342">
        <v>4</v>
      </c>
      <c r="AJ25" s="342">
        <v>9</v>
      </c>
      <c r="AK25" s="342">
        <v>19</v>
      </c>
      <c r="AL25" s="342">
        <v>20</v>
      </c>
      <c r="AM25" s="342">
        <v>5</v>
      </c>
      <c r="AN25" s="342">
        <v>14</v>
      </c>
      <c r="AO25" s="568">
        <v>15</v>
      </c>
      <c r="AP25" s="342">
        <v>6</v>
      </c>
      <c r="AQ25" s="342">
        <v>14</v>
      </c>
      <c r="AR25" s="342">
        <v>18</v>
      </c>
      <c r="AS25" s="342">
        <v>17</v>
      </c>
      <c r="AT25" s="342" t="s">
        <v>430</v>
      </c>
      <c r="AU25" s="342">
        <v>12</v>
      </c>
      <c r="AV25" s="342">
        <v>6</v>
      </c>
      <c r="AW25" s="342">
        <v>15</v>
      </c>
      <c r="AX25" s="342">
        <v>15</v>
      </c>
      <c r="AY25" s="342">
        <v>12</v>
      </c>
      <c r="AZ25" s="580"/>
      <c r="BA25" s="948">
        <v>8.64</v>
      </c>
      <c r="BB25" s="832">
        <v>82.65</v>
      </c>
      <c r="BC25" s="344" t="s">
        <v>430</v>
      </c>
      <c r="BD25" s="344" t="s">
        <v>430</v>
      </c>
      <c r="BE25" s="371" t="s">
        <v>430</v>
      </c>
      <c r="BF25" s="949">
        <v>8.7100000000000009</v>
      </c>
      <c r="BG25" s="370"/>
      <c r="BH25" s="950">
        <v>8.7100000000000009</v>
      </c>
      <c r="BI25" s="832">
        <v>54.4</v>
      </c>
      <c r="BJ25" s="832">
        <v>28.25</v>
      </c>
      <c r="BK25" s="344" t="s">
        <v>430</v>
      </c>
      <c r="BL25" s="344" t="s">
        <v>430</v>
      </c>
      <c r="BM25" s="949">
        <v>1.17</v>
      </c>
      <c r="BN25" s="371" t="s">
        <v>430</v>
      </c>
      <c r="BO25" s="949">
        <v>7.47</v>
      </c>
      <c r="BP25" s="371" t="s">
        <v>430</v>
      </c>
      <c r="BQ25" s="371" t="s">
        <v>430</v>
      </c>
      <c r="BR25" s="370"/>
      <c r="BS25" s="464" t="s">
        <v>430</v>
      </c>
      <c r="BT25" s="344" t="s">
        <v>430</v>
      </c>
      <c r="BU25" s="370"/>
      <c r="BV25" s="426" t="s">
        <v>554</v>
      </c>
    </row>
    <row r="26" spans="1:74" s="424" customFormat="1" x14ac:dyDescent="0.25">
      <c r="A26" s="341" t="s">
        <v>7596</v>
      </c>
      <c r="B26" s="370"/>
      <c r="C26" s="709">
        <v>45842</v>
      </c>
      <c r="D26" s="369"/>
      <c r="E26" s="342">
        <v>3213.71</v>
      </c>
      <c r="F26" s="369"/>
      <c r="G26" s="343">
        <v>1063.5717999999999</v>
      </c>
      <c r="H26" s="370"/>
      <c r="I26" s="832">
        <v>0.66300999999999999</v>
      </c>
      <c r="J26" s="832">
        <v>7.41</v>
      </c>
      <c r="K26" s="832">
        <v>0.61699000000000004</v>
      </c>
      <c r="L26" s="832">
        <v>0.66247</v>
      </c>
      <c r="M26" s="358"/>
      <c r="N26" s="346">
        <v>20.472100000000001</v>
      </c>
      <c r="O26" s="344">
        <v>21.064399999999999</v>
      </c>
      <c r="P26" s="344">
        <v>16.220600000000001</v>
      </c>
      <c r="Q26" s="344">
        <v>14.494300000000001</v>
      </c>
      <c r="R26" s="344">
        <v>13.987299999999999</v>
      </c>
      <c r="S26" s="344">
        <v>7.8235000000000001</v>
      </c>
      <c r="T26" s="344">
        <v>6.6359000000000004</v>
      </c>
      <c r="U26" s="350">
        <v>6.4421999999999997</v>
      </c>
      <c r="V26" s="344" t="s">
        <v>430</v>
      </c>
      <c r="W26" s="344" t="s">
        <v>430</v>
      </c>
      <c r="X26" s="344" t="s">
        <v>430</v>
      </c>
      <c r="Y26" s="371" t="s">
        <v>430</v>
      </c>
      <c r="Z26" s="344" t="s">
        <v>430</v>
      </c>
      <c r="AA26" s="344">
        <v>21.382999999999999</v>
      </c>
      <c r="AB26" s="344">
        <v>7.7370999999999999</v>
      </c>
      <c r="AC26" s="344">
        <v>6.6150000000000002</v>
      </c>
      <c r="AD26" s="344">
        <v>6.4550999999999998</v>
      </c>
      <c r="AE26" s="344">
        <v>21.382999999999999</v>
      </c>
      <c r="AF26" s="344">
        <v>6.3921999999999999</v>
      </c>
      <c r="AG26" s="565"/>
      <c r="AH26" s="342">
        <v>20</v>
      </c>
      <c r="AI26" s="342">
        <v>21</v>
      </c>
      <c r="AJ26" s="342">
        <v>21</v>
      </c>
      <c r="AK26" s="342">
        <v>13</v>
      </c>
      <c r="AL26" s="342">
        <v>13</v>
      </c>
      <c r="AM26" s="342">
        <v>21</v>
      </c>
      <c r="AN26" s="342">
        <v>20</v>
      </c>
      <c r="AO26" s="568">
        <v>20</v>
      </c>
      <c r="AP26" s="342" t="s">
        <v>430</v>
      </c>
      <c r="AQ26" s="342" t="s">
        <v>430</v>
      </c>
      <c r="AR26" s="342" t="s">
        <v>430</v>
      </c>
      <c r="AS26" s="342" t="s">
        <v>430</v>
      </c>
      <c r="AT26" s="342" t="s">
        <v>430</v>
      </c>
      <c r="AU26" s="342">
        <v>21</v>
      </c>
      <c r="AV26" s="342">
        <v>21</v>
      </c>
      <c r="AW26" s="342">
        <v>19</v>
      </c>
      <c r="AX26" s="342">
        <v>20</v>
      </c>
      <c r="AY26" s="342">
        <v>21</v>
      </c>
      <c r="AZ26" s="580"/>
      <c r="BA26" s="948">
        <v>14.06</v>
      </c>
      <c r="BB26" s="832">
        <v>78.45</v>
      </c>
      <c r="BC26" s="344" t="s">
        <v>430</v>
      </c>
      <c r="BD26" s="344" t="s">
        <v>430</v>
      </c>
      <c r="BE26" s="371" t="s">
        <v>430</v>
      </c>
      <c r="BF26" s="949">
        <v>7.48</v>
      </c>
      <c r="BG26" s="370"/>
      <c r="BH26" s="950">
        <v>7.48</v>
      </c>
      <c r="BI26" s="832">
        <v>71</v>
      </c>
      <c r="BJ26" s="832">
        <v>7.45</v>
      </c>
      <c r="BK26" s="344" t="s">
        <v>430</v>
      </c>
      <c r="BL26" s="344" t="s">
        <v>430</v>
      </c>
      <c r="BM26" s="949">
        <v>14.06</v>
      </c>
      <c r="BN26" s="371" t="s">
        <v>430</v>
      </c>
      <c r="BO26" s="371" t="s">
        <v>430</v>
      </c>
      <c r="BP26" s="371" t="s">
        <v>430</v>
      </c>
      <c r="BQ26" s="371" t="s">
        <v>430</v>
      </c>
      <c r="BR26" s="370"/>
      <c r="BS26" s="464" t="s">
        <v>430</v>
      </c>
      <c r="BT26" s="344" t="s">
        <v>430</v>
      </c>
      <c r="BU26" s="370"/>
      <c r="BV26" s="426" t="s">
        <v>554</v>
      </c>
    </row>
    <row r="27" spans="1:74" s="424" customFormat="1" x14ac:dyDescent="0.25">
      <c r="A27" s="341" t="s">
        <v>7597</v>
      </c>
      <c r="B27" s="370"/>
      <c r="C27" s="709">
        <v>41278</v>
      </c>
      <c r="D27" s="369"/>
      <c r="E27" s="342">
        <v>2234.96</v>
      </c>
      <c r="F27" s="369"/>
      <c r="G27" s="343">
        <v>33.482799999999997</v>
      </c>
      <c r="H27" s="370"/>
      <c r="I27" s="832">
        <v>0.57999999999999996</v>
      </c>
      <c r="J27" s="832">
        <v>7.68</v>
      </c>
      <c r="K27" s="832">
        <v>0.57999999999999996</v>
      </c>
      <c r="L27" s="832">
        <v>0.62</v>
      </c>
      <c r="M27" s="358"/>
      <c r="N27" s="346">
        <v>23.125</v>
      </c>
      <c r="O27" s="344">
        <v>24.540600000000001</v>
      </c>
      <c r="P27" s="344">
        <v>17.249500000000001</v>
      </c>
      <c r="Q27" s="344">
        <v>14.7056</v>
      </c>
      <c r="R27" s="344">
        <v>13.650700000000001</v>
      </c>
      <c r="S27" s="344">
        <v>8.2561</v>
      </c>
      <c r="T27" s="344">
        <v>6.7264999999999997</v>
      </c>
      <c r="U27" s="350">
        <v>6.6025999999999998</v>
      </c>
      <c r="V27" s="344">
        <v>6.4480000000000004</v>
      </c>
      <c r="W27" s="344">
        <v>7.3455000000000004</v>
      </c>
      <c r="X27" s="344">
        <v>7.3704999999999998</v>
      </c>
      <c r="Y27" s="371">
        <v>6.3701999999999996</v>
      </c>
      <c r="Z27" s="344">
        <v>7.0350999999999999</v>
      </c>
      <c r="AA27" s="344">
        <v>25.817599999999999</v>
      </c>
      <c r="AB27" s="344">
        <v>8.2263000000000002</v>
      </c>
      <c r="AC27" s="344">
        <v>6.7</v>
      </c>
      <c r="AD27" s="344">
        <v>6.6280000000000001</v>
      </c>
      <c r="AE27" s="344">
        <v>25.817599999999999</v>
      </c>
      <c r="AF27" s="344">
        <v>7.4440999999999997</v>
      </c>
      <c r="AG27" s="565"/>
      <c r="AH27" s="342">
        <v>12</v>
      </c>
      <c r="AI27" s="342">
        <v>6</v>
      </c>
      <c r="AJ27" s="342">
        <v>4</v>
      </c>
      <c r="AK27" s="342">
        <v>4</v>
      </c>
      <c r="AL27" s="342">
        <v>19</v>
      </c>
      <c r="AM27" s="342">
        <v>7</v>
      </c>
      <c r="AN27" s="342">
        <v>12</v>
      </c>
      <c r="AO27" s="568">
        <v>7</v>
      </c>
      <c r="AP27" s="342">
        <v>11</v>
      </c>
      <c r="AQ27" s="342">
        <v>13</v>
      </c>
      <c r="AR27" s="342">
        <v>13</v>
      </c>
      <c r="AS27" s="342">
        <v>16</v>
      </c>
      <c r="AT27" s="342">
        <v>1</v>
      </c>
      <c r="AU27" s="342">
        <v>5</v>
      </c>
      <c r="AV27" s="342">
        <v>8</v>
      </c>
      <c r="AW27" s="342">
        <v>12</v>
      </c>
      <c r="AX27" s="342">
        <v>7</v>
      </c>
      <c r="AY27" s="342">
        <v>5</v>
      </c>
      <c r="AZ27" s="580"/>
      <c r="BA27" s="948">
        <v>7.46</v>
      </c>
      <c r="BB27" s="832">
        <v>89.36</v>
      </c>
      <c r="BC27" s="344" t="s">
        <v>430</v>
      </c>
      <c r="BD27" s="344" t="s">
        <v>430</v>
      </c>
      <c r="BE27" s="371" t="s">
        <v>430</v>
      </c>
      <c r="BF27" s="949">
        <v>3.18</v>
      </c>
      <c r="BG27" s="370"/>
      <c r="BH27" s="950">
        <v>3.18</v>
      </c>
      <c r="BI27" s="832">
        <v>70.98</v>
      </c>
      <c r="BJ27" s="832">
        <v>18.38</v>
      </c>
      <c r="BK27" s="344" t="s">
        <v>430</v>
      </c>
      <c r="BL27" s="344" t="s">
        <v>430</v>
      </c>
      <c r="BM27" s="371" t="s">
        <v>430</v>
      </c>
      <c r="BN27" s="371" t="s">
        <v>430</v>
      </c>
      <c r="BO27" s="949">
        <v>7.46</v>
      </c>
      <c r="BP27" s="371" t="s">
        <v>430</v>
      </c>
      <c r="BQ27" s="371" t="s">
        <v>430</v>
      </c>
      <c r="BR27" s="370"/>
      <c r="BS27" s="464" t="s">
        <v>430</v>
      </c>
      <c r="BT27" s="344" t="s">
        <v>430</v>
      </c>
      <c r="BU27" s="370"/>
      <c r="BV27" s="426" t="s">
        <v>554</v>
      </c>
    </row>
    <row r="28" spans="1:74" s="424" customFormat="1" x14ac:dyDescent="0.25">
      <c r="A28" s="341" t="s">
        <v>7598</v>
      </c>
      <c r="B28" s="370"/>
      <c r="C28" s="709">
        <v>43369</v>
      </c>
      <c r="D28" s="369"/>
      <c r="E28" s="342">
        <v>1276.3</v>
      </c>
      <c r="F28" s="369"/>
      <c r="G28" s="343">
        <v>16.118500000000001</v>
      </c>
      <c r="H28" s="370"/>
      <c r="I28" s="832">
        <v>0.56000000000000005</v>
      </c>
      <c r="J28" s="832">
        <v>7.67</v>
      </c>
      <c r="K28" s="832">
        <v>0.56000000000000005</v>
      </c>
      <c r="L28" s="832">
        <v>0.56000000000000005</v>
      </c>
      <c r="M28" s="358"/>
      <c r="N28" s="346">
        <v>25.379799999999999</v>
      </c>
      <c r="O28" s="344">
        <v>25.339300000000001</v>
      </c>
      <c r="P28" s="344">
        <v>17.625299999999999</v>
      </c>
      <c r="Q28" s="344">
        <v>15.195399999999999</v>
      </c>
      <c r="R28" s="344">
        <v>14.1496</v>
      </c>
      <c r="S28" s="344">
        <v>8.2486999999999995</v>
      </c>
      <c r="T28" s="344">
        <v>6.7319000000000004</v>
      </c>
      <c r="U28" s="350">
        <v>6.5145</v>
      </c>
      <c r="V28" s="344">
        <v>6.4025999999999996</v>
      </c>
      <c r="W28" s="344">
        <v>7.3045999999999998</v>
      </c>
      <c r="X28" s="344">
        <v>7.3201999999999998</v>
      </c>
      <c r="Y28" s="371">
        <v>6.4078999999999997</v>
      </c>
      <c r="Z28" s="344" t="s">
        <v>430</v>
      </c>
      <c r="AA28" s="344">
        <v>26.987100000000002</v>
      </c>
      <c r="AB28" s="344">
        <v>8.2590000000000003</v>
      </c>
      <c r="AC28" s="344">
        <v>6.6966999999999999</v>
      </c>
      <c r="AD28" s="344">
        <v>6.5334000000000003</v>
      </c>
      <c r="AE28" s="344">
        <v>26.987100000000002</v>
      </c>
      <c r="AF28" s="344">
        <v>6.3367000000000004</v>
      </c>
      <c r="AG28" s="565"/>
      <c r="AH28" s="342">
        <v>1</v>
      </c>
      <c r="AI28" s="342">
        <v>2</v>
      </c>
      <c r="AJ28" s="342">
        <v>1</v>
      </c>
      <c r="AK28" s="342">
        <v>1</v>
      </c>
      <c r="AL28" s="342">
        <v>3</v>
      </c>
      <c r="AM28" s="342">
        <v>10</v>
      </c>
      <c r="AN28" s="342">
        <v>11</v>
      </c>
      <c r="AO28" s="568">
        <v>16</v>
      </c>
      <c r="AP28" s="342">
        <v>17</v>
      </c>
      <c r="AQ28" s="342">
        <v>16</v>
      </c>
      <c r="AR28" s="342">
        <v>15</v>
      </c>
      <c r="AS28" s="342">
        <v>13</v>
      </c>
      <c r="AT28" s="342" t="s">
        <v>430</v>
      </c>
      <c r="AU28" s="342">
        <v>2</v>
      </c>
      <c r="AV28" s="342">
        <v>5</v>
      </c>
      <c r="AW28" s="342">
        <v>14</v>
      </c>
      <c r="AX28" s="342">
        <v>16</v>
      </c>
      <c r="AY28" s="342">
        <v>2</v>
      </c>
      <c r="AZ28" s="580"/>
      <c r="BA28" s="948">
        <v>7.46</v>
      </c>
      <c r="BB28" s="832">
        <v>86.03</v>
      </c>
      <c r="BC28" s="344" t="s">
        <v>430</v>
      </c>
      <c r="BD28" s="344" t="s">
        <v>430</v>
      </c>
      <c r="BE28" s="371" t="s">
        <v>430</v>
      </c>
      <c r="BF28" s="949">
        <v>6.51</v>
      </c>
      <c r="BG28" s="370"/>
      <c r="BH28" s="950">
        <v>6.51</v>
      </c>
      <c r="BI28" s="832">
        <v>59.9</v>
      </c>
      <c r="BJ28" s="832">
        <v>26.13</v>
      </c>
      <c r="BK28" s="344" t="s">
        <v>430</v>
      </c>
      <c r="BL28" s="344" t="s">
        <v>430</v>
      </c>
      <c r="BM28" s="371" t="s">
        <v>430</v>
      </c>
      <c r="BN28" s="371" t="s">
        <v>430</v>
      </c>
      <c r="BO28" s="949">
        <v>7.46</v>
      </c>
      <c r="BP28" s="371" t="s">
        <v>430</v>
      </c>
      <c r="BQ28" s="371" t="s">
        <v>430</v>
      </c>
      <c r="BR28" s="370"/>
      <c r="BS28" s="464" t="s">
        <v>430</v>
      </c>
      <c r="BT28" s="344" t="s">
        <v>430</v>
      </c>
      <c r="BU28" s="370"/>
      <c r="BV28" s="426" t="s">
        <v>554</v>
      </c>
    </row>
    <row r="29" spans="1:74" x14ac:dyDescent="0.25">
      <c r="A29" s="314" t="s">
        <v>93</v>
      </c>
      <c r="B29" s="66"/>
      <c r="C29" s="710"/>
      <c r="D29" s="43"/>
      <c r="E29" s="51"/>
      <c r="F29" s="43"/>
      <c r="G29" s="55"/>
      <c r="H29" s="66"/>
      <c r="I29" s="59"/>
      <c r="J29" s="59"/>
      <c r="K29" s="59"/>
      <c r="L29" s="59"/>
      <c r="M29" s="254"/>
      <c r="N29" s="70">
        <v>23.122199999999999</v>
      </c>
      <c r="O29" s="59">
        <v>24.023499999999999</v>
      </c>
      <c r="P29" s="59">
        <v>16.854700000000001</v>
      </c>
      <c r="Q29" s="59">
        <v>14.529</v>
      </c>
      <c r="R29" s="59">
        <v>13.975</v>
      </c>
      <c r="S29" s="59">
        <v>8.2151999999999994</v>
      </c>
      <c r="T29" s="59">
        <v>6.7670000000000003</v>
      </c>
      <c r="U29" s="88">
        <v>6.5594999999999999</v>
      </c>
      <c r="V29" s="59">
        <v>6.4577999999999998</v>
      </c>
      <c r="W29" s="59">
        <v>7.3335999999999997</v>
      </c>
      <c r="X29" s="59">
        <v>7.3933999999999997</v>
      </c>
      <c r="Y29" s="272">
        <v>6.5389999999999997</v>
      </c>
      <c r="Z29" s="59">
        <v>6.71</v>
      </c>
      <c r="AA29" s="59">
        <v>24.959199999999999</v>
      </c>
      <c r="AB29" s="59">
        <v>8.1864000000000008</v>
      </c>
      <c r="AC29" s="59">
        <v>6.7398999999999996</v>
      </c>
      <c r="AD29" s="59">
        <v>6.5824999999999996</v>
      </c>
      <c r="AE29" s="59">
        <v>24.959199999999999</v>
      </c>
      <c r="AF29" s="59">
        <v>7.0430000000000001</v>
      </c>
      <c r="AG29" s="549"/>
      <c r="AH29" s="51">
        <v>21</v>
      </c>
      <c r="AI29" s="51">
        <v>21</v>
      </c>
      <c r="AJ29" s="51">
        <v>21</v>
      </c>
      <c r="AK29" s="51">
        <v>21</v>
      </c>
      <c r="AL29" s="51">
        <v>21</v>
      </c>
      <c r="AM29" s="51">
        <v>21</v>
      </c>
      <c r="AN29" s="51">
        <v>21</v>
      </c>
      <c r="AO29" s="556">
        <v>21</v>
      </c>
      <c r="AP29" s="51">
        <v>20</v>
      </c>
      <c r="AQ29" s="51">
        <v>20</v>
      </c>
      <c r="AR29" s="51">
        <v>19</v>
      </c>
      <c r="AS29" s="51">
        <v>17</v>
      </c>
      <c r="AT29" s="51">
        <v>14</v>
      </c>
      <c r="AU29" s="51">
        <v>21</v>
      </c>
      <c r="AV29" s="51">
        <v>21</v>
      </c>
      <c r="AW29" s="51">
        <v>21</v>
      </c>
      <c r="AX29" s="51">
        <v>21</v>
      </c>
      <c r="AY29" s="51">
        <v>21</v>
      </c>
      <c r="AZ29" s="575"/>
      <c r="BA29" s="573"/>
      <c r="BB29" s="59"/>
      <c r="BC29" s="59"/>
      <c r="BD29" s="59"/>
      <c r="BE29" s="272"/>
      <c r="BF29" s="272"/>
      <c r="BG29" s="66"/>
      <c r="BH29" s="582"/>
      <c r="BI29" s="59"/>
      <c r="BJ29" s="59"/>
      <c r="BK29" s="59"/>
      <c r="BL29" s="59"/>
      <c r="BM29" s="272"/>
      <c r="BN29" s="583"/>
      <c r="BO29" s="583"/>
      <c r="BP29" s="583"/>
      <c r="BQ29" s="583"/>
      <c r="BR29" s="598"/>
      <c r="BS29" s="263"/>
      <c r="BT29" s="59"/>
      <c r="BU29" s="66"/>
      <c r="BV29" s="34"/>
    </row>
    <row r="30" spans="1:74" x14ac:dyDescent="0.25">
      <c r="A30" s="316" t="s">
        <v>94</v>
      </c>
      <c r="B30" s="67"/>
      <c r="C30" s="711"/>
      <c r="D30" s="44"/>
      <c r="E30" s="52"/>
      <c r="F30" s="44"/>
      <c r="G30" s="56"/>
      <c r="H30" s="67"/>
      <c r="I30" s="60"/>
      <c r="J30" s="60"/>
      <c r="K30" s="60"/>
      <c r="L30" s="60"/>
      <c r="M30" s="255"/>
      <c r="N30" s="71">
        <v>25.379799999999999</v>
      </c>
      <c r="O30" s="60">
        <v>26.085999999999999</v>
      </c>
      <c r="P30" s="60">
        <v>17.625299999999999</v>
      </c>
      <c r="Q30" s="60">
        <v>15.195399999999999</v>
      </c>
      <c r="R30" s="60">
        <v>14.4697</v>
      </c>
      <c r="S30" s="60">
        <v>8.4494000000000007</v>
      </c>
      <c r="T30" s="60">
        <v>6.9515000000000002</v>
      </c>
      <c r="U30" s="89">
        <v>6.6905999999999999</v>
      </c>
      <c r="V30" s="60">
        <v>6.6077000000000004</v>
      </c>
      <c r="W30" s="60">
        <v>7.4875999999999996</v>
      </c>
      <c r="X30" s="60">
        <v>7.5987999999999998</v>
      </c>
      <c r="Y30" s="273">
        <v>6.7591000000000001</v>
      </c>
      <c r="Z30" s="60">
        <v>7.0350999999999999</v>
      </c>
      <c r="AA30" s="60">
        <v>27.072900000000001</v>
      </c>
      <c r="AB30" s="60">
        <v>8.4274000000000004</v>
      </c>
      <c r="AC30" s="60">
        <v>6.9179000000000004</v>
      </c>
      <c r="AD30" s="60">
        <v>6.7146999999999997</v>
      </c>
      <c r="AE30" s="60">
        <v>27.072900000000001</v>
      </c>
      <c r="AF30" s="60">
        <v>7.5975000000000001</v>
      </c>
      <c r="AG30" s="550"/>
      <c r="AH30" s="52"/>
      <c r="AI30" s="52"/>
      <c r="AJ30" s="52"/>
      <c r="AK30" s="52"/>
      <c r="AL30" s="52"/>
      <c r="AM30" s="52"/>
      <c r="AN30" s="52"/>
      <c r="AO30" s="557"/>
      <c r="AP30" s="52"/>
      <c r="AQ30" s="52"/>
      <c r="AR30" s="52"/>
      <c r="AS30" s="52"/>
      <c r="AT30" s="52"/>
      <c r="AU30" s="52"/>
      <c r="AV30" s="52"/>
      <c r="AW30" s="52"/>
      <c r="AX30" s="52"/>
      <c r="AY30" s="52"/>
      <c r="AZ30" s="576"/>
      <c r="BA30" s="547"/>
      <c r="BB30" s="60"/>
      <c r="BC30" s="60"/>
      <c r="BD30" s="60"/>
      <c r="BE30" s="273"/>
      <c r="BF30" s="273"/>
      <c r="BG30" s="67"/>
      <c r="BH30" s="584"/>
      <c r="BI30" s="60"/>
      <c r="BJ30" s="60"/>
      <c r="BK30" s="60"/>
      <c r="BL30" s="60"/>
      <c r="BM30" s="273"/>
      <c r="BN30" s="585"/>
      <c r="BO30" s="585"/>
      <c r="BP30" s="585"/>
      <c r="BQ30" s="585"/>
      <c r="BR30" s="592"/>
      <c r="BS30" s="264"/>
      <c r="BT30" s="60"/>
      <c r="BU30" s="67"/>
      <c r="BV30" s="26"/>
    </row>
    <row r="31" spans="1:74" x14ac:dyDescent="0.25">
      <c r="A31" s="316" t="s">
        <v>95</v>
      </c>
      <c r="B31" s="67"/>
      <c r="C31" s="711"/>
      <c r="D31" s="44"/>
      <c r="E31" s="52"/>
      <c r="F31" s="44"/>
      <c r="G31" s="56"/>
      <c r="H31" s="67"/>
      <c r="I31" s="60"/>
      <c r="J31" s="60"/>
      <c r="K31" s="60"/>
      <c r="L31" s="60"/>
      <c r="M31" s="255"/>
      <c r="N31" s="71">
        <v>20.218499999999999</v>
      </c>
      <c r="O31" s="60">
        <v>21.064399999999999</v>
      </c>
      <c r="P31" s="60">
        <v>16.220600000000001</v>
      </c>
      <c r="Q31" s="60">
        <v>13.881500000000001</v>
      </c>
      <c r="R31" s="60">
        <v>13.4312</v>
      </c>
      <c r="S31" s="60">
        <v>7.8235000000000001</v>
      </c>
      <c r="T31" s="60">
        <v>6.5834000000000001</v>
      </c>
      <c r="U31" s="89">
        <v>6.4241999999999999</v>
      </c>
      <c r="V31" s="60">
        <v>6.3415999999999997</v>
      </c>
      <c r="W31" s="60">
        <v>6.8425000000000002</v>
      </c>
      <c r="X31" s="60">
        <v>6.8411999999999997</v>
      </c>
      <c r="Y31" s="273">
        <v>6.3357000000000001</v>
      </c>
      <c r="Z31" s="60">
        <v>6.0715000000000003</v>
      </c>
      <c r="AA31" s="60">
        <v>21.382999999999999</v>
      </c>
      <c r="AB31" s="60">
        <v>7.7370999999999999</v>
      </c>
      <c r="AC31" s="60">
        <v>6.5652999999999997</v>
      </c>
      <c r="AD31" s="60">
        <v>6.4488000000000003</v>
      </c>
      <c r="AE31" s="60">
        <v>21.382999999999999</v>
      </c>
      <c r="AF31" s="60">
        <v>5.8704000000000001</v>
      </c>
      <c r="AG31" s="550"/>
      <c r="AH31" s="52"/>
      <c r="AI31" s="52"/>
      <c r="AJ31" s="52"/>
      <c r="AK31" s="52"/>
      <c r="AL31" s="52"/>
      <c r="AM31" s="52"/>
      <c r="AN31" s="52"/>
      <c r="AO31" s="557"/>
      <c r="AP31" s="52"/>
      <c r="AQ31" s="52"/>
      <c r="AR31" s="52"/>
      <c r="AS31" s="52"/>
      <c r="AT31" s="52"/>
      <c r="AU31" s="52"/>
      <c r="AV31" s="52"/>
      <c r="AW31" s="52"/>
      <c r="AX31" s="52"/>
      <c r="AY31" s="52"/>
      <c r="AZ31" s="576"/>
      <c r="BA31" s="547"/>
      <c r="BB31" s="60"/>
      <c r="BC31" s="60"/>
      <c r="BD31" s="60"/>
      <c r="BE31" s="273"/>
      <c r="BF31" s="273"/>
      <c r="BG31" s="67"/>
      <c r="BH31" s="584"/>
      <c r="BI31" s="60"/>
      <c r="BJ31" s="60"/>
      <c r="BK31" s="60"/>
      <c r="BL31" s="60"/>
      <c r="BM31" s="273"/>
      <c r="BN31" s="585"/>
      <c r="BO31" s="585"/>
      <c r="BP31" s="585"/>
      <c r="BQ31" s="585"/>
      <c r="BR31" s="592"/>
      <c r="BS31" s="264"/>
      <c r="BT31" s="60"/>
      <c r="BU31" s="67"/>
      <c r="BV31" s="26"/>
    </row>
    <row r="32" spans="1:74" x14ac:dyDescent="0.25">
      <c r="A32" s="317" t="s">
        <v>96</v>
      </c>
      <c r="B32" s="68"/>
      <c r="C32" s="712"/>
      <c r="D32" s="45"/>
      <c r="E32" s="53"/>
      <c r="F32" s="45"/>
      <c r="G32" s="57"/>
      <c r="H32" s="68"/>
      <c r="I32" s="61"/>
      <c r="J32" s="61"/>
      <c r="K32" s="61"/>
      <c r="L32" s="61"/>
      <c r="M32" s="258"/>
      <c r="N32" s="72">
        <v>23.273</v>
      </c>
      <c r="O32" s="61">
        <v>23.889299999999999</v>
      </c>
      <c r="P32" s="61">
        <v>16.788399999999999</v>
      </c>
      <c r="Q32" s="61">
        <v>14.5059</v>
      </c>
      <c r="R32" s="61">
        <v>14.0162</v>
      </c>
      <c r="S32" s="61">
        <v>8.2469999999999999</v>
      </c>
      <c r="T32" s="61">
        <v>6.7319000000000004</v>
      </c>
      <c r="U32" s="90">
        <v>6.5411999999999999</v>
      </c>
      <c r="V32" s="61">
        <v>6.4554</v>
      </c>
      <c r="W32" s="61">
        <v>7.3657000000000004</v>
      </c>
      <c r="X32" s="61">
        <v>7.4538000000000002</v>
      </c>
      <c r="Y32" s="275">
        <v>6.5662000000000003</v>
      </c>
      <c r="Z32" s="61">
        <v>6.7682000000000002</v>
      </c>
      <c r="AA32" s="61">
        <v>24.9529</v>
      </c>
      <c r="AB32" s="61">
        <v>8.1996000000000002</v>
      </c>
      <c r="AC32" s="61">
        <v>6.7084000000000001</v>
      </c>
      <c r="AD32" s="61">
        <v>6.5646000000000004</v>
      </c>
      <c r="AE32" s="61">
        <v>24.9529</v>
      </c>
      <c r="AF32" s="61">
        <v>7.274</v>
      </c>
      <c r="AG32" s="552"/>
      <c r="AH32" s="53"/>
      <c r="AI32" s="53"/>
      <c r="AJ32" s="53"/>
      <c r="AK32" s="53"/>
      <c r="AL32" s="53"/>
      <c r="AM32" s="53"/>
      <c r="AN32" s="53"/>
      <c r="AO32" s="559"/>
      <c r="AP32" s="53"/>
      <c r="AQ32" s="53"/>
      <c r="AR32" s="53"/>
      <c r="AS32" s="53"/>
      <c r="AT32" s="53"/>
      <c r="AU32" s="53"/>
      <c r="AV32" s="53"/>
      <c r="AW32" s="53"/>
      <c r="AX32" s="53"/>
      <c r="AY32" s="53"/>
      <c r="AZ32" s="577"/>
      <c r="BA32" s="574"/>
      <c r="BB32" s="61"/>
      <c r="BC32" s="61"/>
      <c r="BD32" s="61"/>
      <c r="BE32" s="275"/>
      <c r="BF32" s="275"/>
      <c r="BG32" s="68"/>
      <c r="BH32" s="586"/>
      <c r="BI32" s="61"/>
      <c r="BJ32" s="61"/>
      <c r="BK32" s="61"/>
      <c r="BL32" s="61"/>
      <c r="BM32" s="275"/>
      <c r="BN32" s="587"/>
      <c r="BO32" s="587"/>
      <c r="BP32" s="587"/>
      <c r="BQ32" s="587"/>
      <c r="BR32" s="599"/>
      <c r="BS32" s="266"/>
      <c r="BT32" s="61"/>
      <c r="BU32" s="68"/>
      <c r="BV32" s="268"/>
    </row>
    <row r="33" spans="1:74" ht="14.5" x14ac:dyDescent="0.25">
      <c r="A33" s="319" t="s">
        <v>240</v>
      </c>
      <c r="B33" s="69"/>
      <c r="C33" s="713"/>
      <c r="D33" s="46"/>
      <c r="E33" s="54"/>
      <c r="F33" s="46"/>
      <c r="G33" s="58"/>
      <c r="H33" s="69"/>
      <c r="I33" s="62"/>
      <c r="J33" s="62"/>
      <c r="K33" s="62"/>
      <c r="L33" s="62"/>
      <c r="M33" s="259"/>
      <c r="N33" s="73"/>
      <c r="O33" s="62"/>
      <c r="P33" s="62"/>
      <c r="Q33" s="62"/>
      <c r="R33" s="62"/>
      <c r="S33" s="62"/>
      <c r="T33" s="62"/>
      <c r="U33" s="91"/>
      <c r="V33" s="62"/>
      <c r="W33" s="62"/>
      <c r="X33" s="62"/>
      <c r="Y33" s="241"/>
      <c r="Z33" s="62"/>
      <c r="AA33" s="62"/>
      <c r="AB33" s="62"/>
      <c r="AC33" s="62"/>
      <c r="AD33" s="62"/>
      <c r="AE33" s="62"/>
      <c r="AF33" s="62"/>
      <c r="AG33" s="553"/>
      <c r="AH33" s="54"/>
      <c r="AI33" s="54"/>
      <c r="AJ33" s="54"/>
      <c r="AK33" s="54"/>
      <c r="AL33" s="54"/>
      <c r="AM33" s="54"/>
      <c r="AN33" s="54"/>
      <c r="AO33" s="560"/>
      <c r="AP33" s="54"/>
      <c r="AQ33" s="54"/>
      <c r="AR33" s="54"/>
      <c r="AS33" s="54"/>
      <c r="AT33" s="54"/>
      <c r="AU33" s="54"/>
      <c r="AV33" s="54"/>
      <c r="AW33" s="54"/>
      <c r="AX33" s="54"/>
      <c r="AY33" s="54"/>
      <c r="AZ33" s="578"/>
      <c r="BA33" s="276"/>
      <c r="BB33" s="62"/>
      <c r="BC33" s="62"/>
      <c r="BD33" s="62"/>
      <c r="BE33" s="241"/>
      <c r="BF33" s="241"/>
      <c r="BG33" s="69"/>
      <c r="BH33" s="581"/>
      <c r="BI33" s="62"/>
      <c r="BJ33" s="62"/>
      <c r="BK33" s="62"/>
      <c r="BL33" s="62"/>
      <c r="BM33" s="241"/>
      <c r="BN33" s="588"/>
      <c r="BO33" s="588"/>
      <c r="BP33" s="588"/>
      <c r="BQ33" s="588"/>
      <c r="BR33" s="541"/>
      <c r="BS33" s="267"/>
      <c r="BT33" s="62"/>
      <c r="BU33" s="69"/>
      <c r="BV33" s="41"/>
    </row>
    <row r="34" spans="1:74" s="421" customFormat="1" x14ac:dyDescent="0.25">
      <c r="A34" s="333" t="s">
        <v>7599</v>
      </c>
      <c r="B34" s="366"/>
      <c r="C34" s="708">
        <v>38187</v>
      </c>
      <c r="D34" s="365"/>
      <c r="E34" s="334">
        <v>33090.6</v>
      </c>
      <c r="F34" s="365"/>
      <c r="G34" s="335">
        <v>44.054200000000002</v>
      </c>
      <c r="H34" s="366"/>
      <c r="I34" s="832">
        <v>0.63</v>
      </c>
      <c r="J34" s="832">
        <v>7.48</v>
      </c>
      <c r="K34" s="832">
        <v>0.53</v>
      </c>
      <c r="L34" s="832">
        <v>0.56999999999999995</v>
      </c>
      <c r="M34" s="357"/>
      <c r="N34" s="338">
        <v>23.6282</v>
      </c>
      <c r="O34" s="336">
        <v>22.910299999999999</v>
      </c>
      <c r="P34" s="336">
        <v>16.135000000000002</v>
      </c>
      <c r="Q34" s="336">
        <v>14.0777</v>
      </c>
      <c r="R34" s="336">
        <v>13.625500000000001</v>
      </c>
      <c r="S34" s="336">
        <v>7.6300999999999997</v>
      </c>
      <c r="T34" s="336">
        <v>6.1725000000000003</v>
      </c>
      <c r="U34" s="340">
        <v>6.0121000000000002</v>
      </c>
      <c r="V34" s="336">
        <v>5.9180999999999999</v>
      </c>
      <c r="W34" s="336">
        <v>6.8274999999999997</v>
      </c>
      <c r="X34" s="336">
        <v>6.9021999999999997</v>
      </c>
      <c r="Y34" s="367">
        <v>6.0450999999999997</v>
      </c>
      <c r="Z34" s="336">
        <v>6.2648999999999999</v>
      </c>
      <c r="AA34" s="336">
        <v>23.809699999999999</v>
      </c>
      <c r="AB34" s="336">
        <v>7.6085000000000003</v>
      </c>
      <c r="AC34" s="336">
        <v>6.1536</v>
      </c>
      <c r="AD34" s="336">
        <v>6.0366999999999997</v>
      </c>
      <c r="AE34" s="336">
        <v>23.809699999999999</v>
      </c>
      <c r="AF34" s="336">
        <v>6.9802</v>
      </c>
      <c r="AG34" s="564"/>
      <c r="AH34" s="334">
        <v>8</v>
      </c>
      <c r="AI34" s="334">
        <v>19</v>
      </c>
      <c r="AJ34" s="334">
        <v>17</v>
      </c>
      <c r="AK34" s="334">
        <v>15</v>
      </c>
      <c r="AL34" s="334">
        <v>15</v>
      </c>
      <c r="AM34" s="334">
        <v>19</v>
      </c>
      <c r="AN34" s="334">
        <v>18</v>
      </c>
      <c r="AO34" s="566">
        <v>18</v>
      </c>
      <c r="AP34" s="334">
        <v>18</v>
      </c>
      <c r="AQ34" s="334">
        <v>17</v>
      </c>
      <c r="AR34" s="334">
        <v>17</v>
      </c>
      <c r="AS34" s="334">
        <v>15</v>
      </c>
      <c r="AT34" s="334">
        <v>11</v>
      </c>
      <c r="AU34" s="334">
        <v>18</v>
      </c>
      <c r="AV34" s="334">
        <v>20</v>
      </c>
      <c r="AW34" s="334">
        <v>18</v>
      </c>
      <c r="AX34" s="334">
        <v>18</v>
      </c>
      <c r="AY34" s="334">
        <v>18</v>
      </c>
      <c r="AZ34" s="579"/>
      <c r="BA34" s="948">
        <v>11.46</v>
      </c>
      <c r="BB34" s="832">
        <v>81.63</v>
      </c>
      <c r="BC34" s="336" t="s">
        <v>430</v>
      </c>
      <c r="BD34" s="336" t="s">
        <v>430</v>
      </c>
      <c r="BE34" s="949">
        <v>-7.28</v>
      </c>
      <c r="BF34" s="949">
        <v>6.92</v>
      </c>
      <c r="BG34" s="366"/>
      <c r="BH34" s="950">
        <v>6.92</v>
      </c>
      <c r="BI34" s="832">
        <v>55.6</v>
      </c>
      <c r="BJ34" s="832">
        <v>26.03</v>
      </c>
      <c r="BK34" s="336" t="s">
        <v>430</v>
      </c>
      <c r="BL34" s="336" t="s">
        <v>430</v>
      </c>
      <c r="BM34" s="949">
        <v>2.96</v>
      </c>
      <c r="BN34" s="367" t="s">
        <v>430</v>
      </c>
      <c r="BO34" s="949">
        <v>8.5</v>
      </c>
      <c r="BP34" s="367" t="s">
        <v>430</v>
      </c>
      <c r="BQ34" s="949">
        <v>-7.28</v>
      </c>
      <c r="BR34" s="366"/>
      <c r="BS34" s="461" t="s">
        <v>430</v>
      </c>
      <c r="BT34" s="336" t="s">
        <v>430</v>
      </c>
      <c r="BU34" s="366"/>
      <c r="BV34" s="567" t="s">
        <v>554</v>
      </c>
    </row>
    <row r="35" spans="1:74" s="424" customFormat="1" x14ac:dyDescent="0.25">
      <c r="A35" s="341" t="s">
        <v>7600</v>
      </c>
      <c r="B35" s="370"/>
      <c r="C35" s="709">
        <v>37763</v>
      </c>
      <c r="D35" s="369"/>
      <c r="E35" s="342">
        <v>32803.5</v>
      </c>
      <c r="F35" s="369"/>
      <c r="G35" s="343">
        <v>5037.6827000000003</v>
      </c>
      <c r="H35" s="370"/>
      <c r="I35" s="832">
        <v>0.63288</v>
      </c>
      <c r="J35" s="832">
        <v>7.05</v>
      </c>
      <c r="K35" s="832">
        <v>0.63288</v>
      </c>
      <c r="L35" s="832">
        <v>0.63288</v>
      </c>
      <c r="M35" s="358"/>
      <c r="N35" s="346">
        <v>19.9604</v>
      </c>
      <c r="O35" s="344">
        <v>23.539100000000001</v>
      </c>
      <c r="P35" s="344">
        <v>16.09</v>
      </c>
      <c r="Q35" s="344">
        <v>13.617900000000001</v>
      </c>
      <c r="R35" s="344">
        <v>13.473800000000001</v>
      </c>
      <c r="S35" s="344">
        <v>8.0086999999999993</v>
      </c>
      <c r="T35" s="344">
        <v>6.6654</v>
      </c>
      <c r="U35" s="350">
        <v>6.4089999999999998</v>
      </c>
      <c r="V35" s="344">
        <v>6.2920999999999996</v>
      </c>
      <c r="W35" s="344">
        <v>7.2217000000000002</v>
      </c>
      <c r="X35" s="344">
        <v>7.3319999999999999</v>
      </c>
      <c r="Y35" s="371">
        <v>6.4945000000000004</v>
      </c>
      <c r="Z35" s="344">
        <v>5.8776999999999999</v>
      </c>
      <c r="AA35" s="344">
        <v>24.252800000000001</v>
      </c>
      <c r="AB35" s="344">
        <v>7.9756999999999998</v>
      </c>
      <c r="AC35" s="344">
        <v>6.6275000000000004</v>
      </c>
      <c r="AD35" s="344">
        <v>6.4276999999999997</v>
      </c>
      <c r="AE35" s="344">
        <v>24.252800000000001</v>
      </c>
      <c r="AF35" s="344">
        <v>6.7534999999999998</v>
      </c>
      <c r="AG35" s="565"/>
      <c r="AH35" s="342">
        <v>20</v>
      </c>
      <c r="AI35" s="342">
        <v>13</v>
      </c>
      <c r="AJ35" s="342">
        <v>19</v>
      </c>
      <c r="AK35" s="342">
        <v>20</v>
      </c>
      <c r="AL35" s="342">
        <v>16</v>
      </c>
      <c r="AM35" s="342">
        <v>10</v>
      </c>
      <c r="AN35" s="342">
        <v>2</v>
      </c>
      <c r="AO35" s="568">
        <v>5</v>
      </c>
      <c r="AP35" s="342">
        <v>6</v>
      </c>
      <c r="AQ35" s="342">
        <v>6</v>
      </c>
      <c r="AR35" s="342">
        <v>5</v>
      </c>
      <c r="AS35" s="342">
        <v>5</v>
      </c>
      <c r="AT35" s="342">
        <v>14</v>
      </c>
      <c r="AU35" s="342">
        <v>16</v>
      </c>
      <c r="AV35" s="342">
        <v>10</v>
      </c>
      <c r="AW35" s="342">
        <v>3</v>
      </c>
      <c r="AX35" s="342">
        <v>6</v>
      </c>
      <c r="AY35" s="342">
        <v>16</v>
      </c>
      <c r="AZ35" s="580"/>
      <c r="BA35" s="463">
        <v>13.81</v>
      </c>
      <c r="BB35" s="344">
        <v>87.82</v>
      </c>
      <c r="BC35" s="344" t="s">
        <v>430</v>
      </c>
      <c r="BD35" s="344" t="s">
        <v>430</v>
      </c>
      <c r="BE35" s="371" t="s">
        <v>430</v>
      </c>
      <c r="BF35" s="371">
        <v>-1.62</v>
      </c>
      <c r="BG35" s="370"/>
      <c r="BH35" s="590">
        <v>-1.62</v>
      </c>
      <c r="BI35" s="344">
        <v>59.99</v>
      </c>
      <c r="BJ35" s="344">
        <v>27.83</v>
      </c>
      <c r="BK35" s="344" t="s">
        <v>430</v>
      </c>
      <c r="BL35" s="344" t="s">
        <v>430</v>
      </c>
      <c r="BM35" s="371">
        <v>1.91</v>
      </c>
      <c r="BN35" s="371" t="s">
        <v>430</v>
      </c>
      <c r="BO35" s="371">
        <v>11.9</v>
      </c>
      <c r="BP35" s="371" t="s">
        <v>430</v>
      </c>
      <c r="BQ35" s="371" t="s">
        <v>430</v>
      </c>
      <c r="BR35" s="370"/>
      <c r="BS35" s="464">
        <v>3.56805949214084</v>
      </c>
      <c r="BT35" s="344">
        <v>11.031423386618901</v>
      </c>
      <c r="BU35" s="370"/>
      <c r="BV35" s="426" t="s">
        <v>554</v>
      </c>
    </row>
    <row r="36" spans="1:74" s="424" customFormat="1" ht="11" x14ac:dyDescent="0.3">
      <c r="A36" s="835" t="s">
        <v>7601</v>
      </c>
      <c r="B36" s="841"/>
      <c r="C36" s="837">
        <v>37816</v>
      </c>
      <c r="D36" s="836"/>
      <c r="E36" s="838">
        <v>28761.8</v>
      </c>
      <c r="F36" s="836"/>
      <c r="G36" s="839">
        <v>4791.1931000000004</v>
      </c>
      <c r="H36" s="841"/>
      <c r="I36" s="840">
        <v>0.6</v>
      </c>
      <c r="J36" s="840">
        <v>7.71</v>
      </c>
      <c r="K36" s="840">
        <v>0.6</v>
      </c>
      <c r="L36" s="840">
        <v>0.6</v>
      </c>
      <c r="M36" s="845"/>
      <c r="N36" s="842">
        <v>23.228000000000002</v>
      </c>
      <c r="O36" s="840">
        <v>24.131</v>
      </c>
      <c r="P36" s="840">
        <v>16.943300000000001</v>
      </c>
      <c r="Q36" s="840">
        <v>14.4779</v>
      </c>
      <c r="R36" s="840">
        <v>13.8277</v>
      </c>
      <c r="S36" s="840">
        <v>7.9836999999999998</v>
      </c>
      <c r="T36" s="840">
        <v>6.6574999999999998</v>
      </c>
      <c r="U36" s="850">
        <v>6.4227999999999996</v>
      </c>
      <c r="V36" s="840">
        <v>6.2992999999999997</v>
      </c>
      <c r="W36" s="840">
        <v>7.2117000000000004</v>
      </c>
      <c r="X36" s="840">
        <v>7.3106999999999998</v>
      </c>
      <c r="Y36" s="846">
        <v>6.4865000000000004</v>
      </c>
      <c r="Z36" s="840">
        <v>6.5799000000000003</v>
      </c>
      <c r="AA36" s="840">
        <v>25.769300000000001</v>
      </c>
      <c r="AB36" s="840">
        <v>7.9713000000000003</v>
      </c>
      <c r="AC36" s="840">
        <v>6.6227</v>
      </c>
      <c r="AD36" s="840">
        <v>6.4435000000000002</v>
      </c>
      <c r="AE36" s="840">
        <v>25.769300000000001</v>
      </c>
      <c r="AF36" s="840">
        <v>7.0547000000000004</v>
      </c>
      <c r="AG36" s="951"/>
      <c r="AH36" s="838">
        <v>10</v>
      </c>
      <c r="AI36" s="838">
        <v>7</v>
      </c>
      <c r="AJ36" s="838">
        <v>4</v>
      </c>
      <c r="AK36" s="838">
        <v>4</v>
      </c>
      <c r="AL36" s="838">
        <v>7</v>
      </c>
      <c r="AM36" s="838">
        <v>13</v>
      </c>
      <c r="AN36" s="838">
        <v>3</v>
      </c>
      <c r="AO36" s="952">
        <v>4</v>
      </c>
      <c r="AP36" s="838">
        <v>5</v>
      </c>
      <c r="AQ36" s="838">
        <v>8</v>
      </c>
      <c r="AR36" s="838">
        <v>7</v>
      </c>
      <c r="AS36" s="838">
        <v>6</v>
      </c>
      <c r="AT36" s="838">
        <v>7</v>
      </c>
      <c r="AU36" s="838">
        <v>3</v>
      </c>
      <c r="AV36" s="838">
        <v>12</v>
      </c>
      <c r="AW36" s="838">
        <v>4</v>
      </c>
      <c r="AX36" s="838">
        <v>4</v>
      </c>
      <c r="AY36" s="838">
        <v>3</v>
      </c>
      <c r="AZ36" s="953"/>
      <c r="BA36" s="847">
        <v>15.67</v>
      </c>
      <c r="BB36" s="840">
        <v>85.9</v>
      </c>
      <c r="BC36" s="840" t="s">
        <v>430</v>
      </c>
      <c r="BD36" s="840" t="s">
        <v>430</v>
      </c>
      <c r="BE36" s="846" t="s">
        <v>430</v>
      </c>
      <c r="BF36" s="846">
        <v>-1.57</v>
      </c>
      <c r="BG36" s="841"/>
      <c r="BH36" s="954">
        <v>-1.57</v>
      </c>
      <c r="BI36" s="840">
        <v>66.56</v>
      </c>
      <c r="BJ36" s="840">
        <v>19.350000000000001</v>
      </c>
      <c r="BK36" s="840" t="s">
        <v>430</v>
      </c>
      <c r="BL36" s="840" t="s">
        <v>430</v>
      </c>
      <c r="BM36" s="846">
        <v>0.28000000000000003</v>
      </c>
      <c r="BN36" s="846" t="s">
        <v>430</v>
      </c>
      <c r="BO36" s="846">
        <v>15.4</v>
      </c>
      <c r="BP36" s="846" t="s">
        <v>430</v>
      </c>
      <c r="BQ36" s="846" t="s">
        <v>430</v>
      </c>
      <c r="BR36" s="841"/>
      <c r="BS36" s="848" t="s">
        <v>430</v>
      </c>
      <c r="BT36" s="840" t="s">
        <v>430</v>
      </c>
      <c r="BU36" s="841"/>
      <c r="BV36" s="916" t="s">
        <v>554</v>
      </c>
    </row>
    <row r="37" spans="1:74" s="424" customFormat="1" x14ac:dyDescent="0.25">
      <c r="A37" s="341" t="s">
        <v>7602</v>
      </c>
      <c r="B37" s="370"/>
      <c r="C37" s="709">
        <v>38784</v>
      </c>
      <c r="D37" s="369"/>
      <c r="E37" s="342">
        <v>31542</v>
      </c>
      <c r="F37" s="369"/>
      <c r="G37" s="343">
        <v>404.79480000000001</v>
      </c>
      <c r="H37" s="370"/>
      <c r="I37" s="832">
        <v>0.62748000000000004</v>
      </c>
      <c r="J37" s="832">
        <v>7.7</v>
      </c>
      <c r="K37" s="832">
        <v>0.58018999999999998</v>
      </c>
      <c r="L37" s="832">
        <v>0.62458000000000002</v>
      </c>
      <c r="M37" s="358"/>
      <c r="N37" s="346">
        <v>24.1904</v>
      </c>
      <c r="O37" s="344">
        <v>22.928100000000001</v>
      </c>
      <c r="P37" s="344">
        <v>16.2837</v>
      </c>
      <c r="Q37" s="344">
        <v>14.368600000000001</v>
      </c>
      <c r="R37" s="344">
        <v>13.9255</v>
      </c>
      <c r="S37" s="344">
        <v>7.9706000000000001</v>
      </c>
      <c r="T37" s="344">
        <v>6.5472999999999999</v>
      </c>
      <c r="U37" s="350">
        <v>6.3754999999999997</v>
      </c>
      <c r="V37" s="344">
        <v>6.2663000000000002</v>
      </c>
      <c r="W37" s="344">
        <v>7.2278000000000002</v>
      </c>
      <c r="X37" s="344">
        <v>7.3216999999999999</v>
      </c>
      <c r="Y37" s="371">
        <v>6.4667000000000003</v>
      </c>
      <c r="Z37" s="344">
        <v>6.6093000000000002</v>
      </c>
      <c r="AA37" s="344">
        <v>24.6585</v>
      </c>
      <c r="AB37" s="344">
        <v>7.8940999999999999</v>
      </c>
      <c r="AC37" s="344">
        <v>6.5316000000000001</v>
      </c>
      <c r="AD37" s="344">
        <v>6.3994</v>
      </c>
      <c r="AE37" s="344">
        <v>24.6585</v>
      </c>
      <c r="AF37" s="344">
        <v>7.1189999999999998</v>
      </c>
      <c r="AG37" s="565"/>
      <c r="AH37" s="342">
        <v>6</v>
      </c>
      <c r="AI37" s="342">
        <v>18</v>
      </c>
      <c r="AJ37" s="342">
        <v>15</v>
      </c>
      <c r="AK37" s="342">
        <v>8</v>
      </c>
      <c r="AL37" s="342">
        <v>5</v>
      </c>
      <c r="AM37" s="342">
        <v>14</v>
      </c>
      <c r="AN37" s="342">
        <v>13</v>
      </c>
      <c r="AO37" s="568">
        <v>10</v>
      </c>
      <c r="AP37" s="342">
        <v>10</v>
      </c>
      <c r="AQ37" s="342">
        <v>4</v>
      </c>
      <c r="AR37" s="342">
        <v>6</v>
      </c>
      <c r="AS37" s="342">
        <v>7</v>
      </c>
      <c r="AT37" s="342">
        <v>5</v>
      </c>
      <c r="AU37" s="342">
        <v>12</v>
      </c>
      <c r="AV37" s="342">
        <v>15</v>
      </c>
      <c r="AW37" s="342">
        <v>12</v>
      </c>
      <c r="AX37" s="342">
        <v>10</v>
      </c>
      <c r="AY37" s="342">
        <v>12</v>
      </c>
      <c r="AZ37" s="580"/>
      <c r="BA37" s="948">
        <v>14.32</v>
      </c>
      <c r="BB37" s="832">
        <v>85.29</v>
      </c>
      <c r="BC37" s="344" t="s">
        <v>430</v>
      </c>
      <c r="BD37" s="344" t="s">
        <v>430</v>
      </c>
      <c r="BE37" s="371" t="s">
        <v>430</v>
      </c>
      <c r="BF37" s="949">
        <v>0.39</v>
      </c>
      <c r="BG37" s="370"/>
      <c r="BH37" s="950">
        <v>0.39</v>
      </c>
      <c r="BI37" s="832">
        <v>61</v>
      </c>
      <c r="BJ37" s="832">
        <v>24.29</v>
      </c>
      <c r="BK37" s="344" t="s">
        <v>430</v>
      </c>
      <c r="BL37" s="344" t="s">
        <v>430</v>
      </c>
      <c r="BM37" s="949">
        <v>11.86</v>
      </c>
      <c r="BN37" s="371" t="s">
        <v>430</v>
      </c>
      <c r="BO37" s="949">
        <v>2.46</v>
      </c>
      <c r="BP37" s="371" t="s">
        <v>430</v>
      </c>
      <c r="BQ37" s="371" t="s">
        <v>430</v>
      </c>
      <c r="BR37" s="370"/>
      <c r="BS37" s="464" t="s">
        <v>430</v>
      </c>
      <c r="BT37" s="344" t="s">
        <v>430</v>
      </c>
      <c r="BU37" s="370"/>
      <c r="BV37" s="426" t="s">
        <v>554</v>
      </c>
    </row>
    <row r="38" spans="1:74" s="424" customFormat="1" x14ac:dyDescent="0.25">
      <c r="A38" s="341" t="s">
        <v>7603</v>
      </c>
      <c r="B38" s="370"/>
      <c r="C38" s="709">
        <v>36482</v>
      </c>
      <c r="D38" s="369"/>
      <c r="E38" s="342">
        <v>29290</v>
      </c>
      <c r="F38" s="369"/>
      <c r="G38" s="343">
        <v>6097.0181000000002</v>
      </c>
      <c r="H38" s="370"/>
      <c r="I38" s="832">
        <v>0.58904000000000001</v>
      </c>
      <c r="J38" s="832">
        <v>7.71</v>
      </c>
      <c r="K38" s="832">
        <v>0.54247000000000001</v>
      </c>
      <c r="L38" s="832">
        <v>0.58630000000000004</v>
      </c>
      <c r="M38" s="358"/>
      <c r="N38" s="346">
        <v>22.831299999999999</v>
      </c>
      <c r="O38" s="344">
        <v>23.548200000000001</v>
      </c>
      <c r="P38" s="344">
        <v>16.817699999999999</v>
      </c>
      <c r="Q38" s="344">
        <v>14.4528</v>
      </c>
      <c r="R38" s="344">
        <v>13.732100000000001</v>
      </c>
      <c r="S38" s="344">
        <v>8.0043000000000006</v>
      </c>
      <c r="T38" s="344">
        <v>6.6364000000000001</v>
      </c>
      <c r="U38" s="350">
        <v>6.3986000000000001</v>
      </c>
      <c r="V38" s="344">
        <v>6.2698999999999998</v>
      </c>
      <c r="W38" s="344">
        <v>7.1924000000000001</v>
      </c>
      <c r="X38" s="344">
        <v>7.2788000000000004</v>
      </c>
      <c r="Y38" s="371">
        <v>6.4393000000000002</v>
      </c>
      <c r="Z38" s="344">
        <v>6.5959000000000003</v>
      </c>
      <c r="AA38" s="344">
        <v>25.055700000000002</v>
      </c>
      <c r="AB38" s="344">
        <v>7.9733999999999998</v>
      </c>
      <c r="AC38" s="344">
        <v>6.6207000000000003</v>
      </c>
      <c r="AD38" s="344">
        <v>6.4230999999999998</v>
      </c>
      <c r="AE38" s="344">
        <v>25.055700000000002</v>
      </c>
      <c r="AF38" s="344">
        <v>7.0220000000000002</v>
      </c>
      <c r="AG38" s="565"/>
      <c r="AH38" s="342">
        <v>12</v>
      </c>
      <c r="AI38" s="342">
        <v>12</v>
      </c>
      <c r="AJ38" s="342">
        <v>6</v>
      </c>
      <c r="AK38" s="342">
        <v>5</v>
      </c>
      <c r="AL38" s="342">
        <v>12</v>
      </c>
      <c r="AM38" s="342">
        <v>11</v>
      </c>
      <c r="AN38" s="342">
        <v>5</v>
      </c>
      <c r="AO38" s="568">
        <v>7</v>
      </c>
      <c r="AP38" s="342">
        <v>8</v>
      </c>
      <c r="AQ38" s="342">
        <v>9</v>
      </c>
      <c r="AR38" s="342">
        <v>9</v>
      </c>
      <c r="AS38" s="342">
        <v>8</v>
      </c>
      <c r="AT38" s="342">
        <v>6</v>
      </c>
      <c r="AU38" s="342">
        <v>8</v>
      </c>
      <c r="AV38" s="342">
        <v>11</v>
      </c>
      <c r="AW38" s="342">
        <v>5</v>
      </c>
      <c r="AX38" s="342">
        <v>7</v>
      </c>
      <c r="AY38" s="342">
        <v>8</v>
      </c>
      <c r="AZ38" s="580"/>
      <c r="BA38" s="948">
        <v>11.4</v>
      </c>
      <c r="BB38" s="832">
        <v>85.7</v>
      </c>
      <c r="BC38" s="344" t="s">
        <v>430</v>
      </c>
      <c r="BD38" s="344" t="s">
        <v>430</v>
      </c>
      <c r="BE38" s="371" t="s">
        <v>430</v>
      </c>
      <c r="BF38" s="949">
        <v>2.9</v>
      </c>
      <c r="BG38" s="370"/>
      <c r="BH38" s="950">
        <v>2.9</v>
      </c>
      <c r="BI38" s="832">
        <v>58.59</v>
      </c>
      <c r="BJ38" s="832">
        <v>27.11</v>
      </c>
      <c r="BK38" s="344" t="s">
        <v>430</v>
      </c>
      <c r="BL38" s="344" t="s">
        <v>430</v>
      </c>
      <c r="BM38" s="949">
        <v>0.73</v>
      </c>
      <c r="BN38" s="371" t="s">
        <v>430</v>
      </c>
      <c r="BO38" s="949">
        <v>10.66</v>
      </c>
      <c r="BP38" s="371" t="s">
        <v>430</v>
      </c>
      <c r="BQ38" s="371" t="s">
        <v>430</v>
      </c>
      <c r="BR38" s="370"/>
      <c r="BS38" s="464" t="s">
        <v>430</v>
      </c>
      <c r="BT38" s="344" t="s">
        <v>430</v>
      </c>
      <c r="BU38" s="370"/>
      <c r="BV38" s="426" t="s">
        <v>554</v>
      </c>
    </row>
    <row r="39" spans="1:74" s="424" customFormat="1" x14ac:dyDescent="0.25">
      <c r="A39" s="341" t="s">
        <v>7604</v>
      </c>
      <c r="B39" s="370"/>
      <c r="C39" s="709">
        <v>38637</v>
      </c>
      <c r="D39" s="369"/>
      <c r="E39" s="342">
        <v>27383.5</v>
      </c>
      <c r="F39" s="369"/>
      <c r="G39" s="343">
        <v>394.76909999999998</v>
      </c>
      <c r="H39" s="370"/>
      <c r="I39" s="832">
        <v>0.67</v>
      </c>
      <c r="J39" s="832">
        <v>7.94</v>
      </c>
      <c r="K39" s="832">
        <v>0.66</v>
      </c>
      <c r="L39" s="832">
        <v>0.67</v>
      </c>
      <c r="M39" s="358"/>
      <c r="N39" s="346">
        <v>21.129899999999999</v>
      </c>
      <c r="O39" s="344">
        <v>25.9376</v>
      </c>
      <c r="P39" s="344">
        <v>17.436499999999999</v>
      </c>
      <c r="Q39" s="344">
        <v>14.7576</v>
      </c>
      <c r="R39" s="344">
        <v>14.3215</v>
      </c>
      <c r="S39" s="344">
        <v>8.1755999999999993</v>
      </c>
      <c r="T39" s="344">
        <v>6.6310000000000002</v>
      </c>
      <c r="U39" s="350">
        <v>6.3936000000000002</v>
      </c>
      <c r="V39" s="344">
        <v>6.3116000000000003</v>
      </c>
      <c r="W39" s="344">
        <v>7.2222</v>
      </c>
      <c r="X39" s="344">
        <v>7.3422000000000001</v>
      </c>
      <c r="Y39" s="371">
        <v>6.5209000000000001</v>
      </c>
      <c r="Z39" s="344">
        <v>6.7382</v>
      </c>
      <c r="AA39" s="344">
        <v>26.9221</v>
      </c>
      <c r="AB39" s="344">
        <v>8.1616</v>
      </c>
      <c r="AC39" s="344">
        <v>6.5910000000000002</v>
      </c>
      <c r="AD39" s="344">
        <v>6.4200999999999997</v>
      </c>
      <c r="AE39" s="344">
        <v>26.9221</v>
      </c>
      <c r="AF39" s="344">
        <v>6.8467000000000002</v>
      </c>
      <c r="AG39" s="565"/>
      <c r="AH39" s="342">
        <v>19</v>
      </c>
      <c r="AI39" s="342">
        <v>1</v>
      </c>
      <c r="AJ39" s="342">
        <v>2</v>
      </c>
      <c r="AK39" s="342">
        <v>2</v>
      </c>
      <c r="AL39" s="342">
        <v>1</v>
      </c>
      <c r="AM39" s="342">
        <v>2</v>
      </c>
      <c r="AN39" s="342">
        <v>7</v>
      </c>
      <c r="AO39" s="568">
        <v>8</v>
      </c>
      <c r="AP39" s="342">
        <v>4</v>
      </c>
      <c r="AQ39" s="342">
        <v>5</v>
      </c>
      <c r="AR39" s="342">
        <v>3</v>
      </c>
      <c r="AS39" s="342">
        <v>3</v>
      </c>
      <c r="AT39" s="342">
        <v>1</v>
      </c>
      <c r="AU39" s="342">
        <v>1</v>
      </c>
      <c r="AV39" s="342">
        <v>3</v>
      </c>
      <c r="AW39" s="342">
        <v>7</v>
      </c>
      <c r="AX39" s="342">
        <v>8</v>
      </c>
      <c r="AY39" s="342">
        <v>1</v>
      </c>
      <c r="AZ39" s="580"/>
      <c r="BA39" s="948">
        <v>14.55</v>
      </c>
      <c r="BB39" s="832">
        <v>92.69</v>
      </c>
      <c r="BC39" s="344" t="s">
        <v>430</v>
      </c>
      <c r="BD39" s="344" t="s">
        <v>430</v>
      </c>
      <c r="BE39" s="371" t="s">
        <v>430</v>
      </c>
      <c r="BF39" s="949">
        <v>-7.23</v>
      </c>
      <c r="BG39" s="370"/>
      <c r="BH39" s="950">
        <v>-7.23</v>
      </c>
      <c r="BI39" s="832">
        <v>64.08</v>
      </c>
      <c r="BJ39" s="832">
        <v>28.61</v>
      </c>
      <c r="BK39" s="344" t="s">
        <v>430</v>
      </c>
      <c r="BL39" s="344" t="s">
        <v>430</v>
      </c>
      <c r="BM39" s="949">
        <v>10.72</v>
      </c>
      <c r="BN39" s="371" t="s">
        <v>430</v>
      </c>
      <c r="BO39" s="949">
        <v>3.83</v>
      </c>
      <c r="BP39" s="371" t="s">
        <v>430</v>
      </c>
      <c r="BQ39" s="371" t="s">
        <v>430</v>
      </c>
      <c r="BR39" s="370"/>
      <c r="BS39" s="464" t="s">
        <v>430</v>
      </c>
      <c r="BT39" s="344" t="s">
        <v>430</v>
      </c>
      <c r="BU39" s="370"/>
      <c r="BV39" s="426" t="s">
        <v>554</v>
      </c>
    </row>
    <row r="40" spans="1:74" s="424" customFormat="1" x14ac:dyDescent="0.25">
      <c r="A40" s="341" t="s">
        <v>7605</v>
      </c>
      <c r="B40" s="370"/>
      <c r="C40" s="709">
        <v>38519</v>
      </c>
      <c r="D40" s="369"/>
      <c r="E40" s="342">
        <v>22404.7</v>
      </c>
      <c r="F40" s="369"/>
      <c r="G40" s="343">
        <v>4427.5434999999998</v>
      </c>
      <c r="H40" s="370"/>
      <c r="I40" s="832">
        <v>0.60821999999999998</v>
      </c>
      <c r="J40" s="832">
        <v>7.7</v>
      </c>
      <c r="K40" s="832">
        <v>0.53698999999999997</v>
      </c>
      <c r="L40" s="832">
        <v>0.58082</v>
      </c>
      <c r="M40" s="358"/>
      <c r="N40" s="346">
        <v>22.039200000000001</v>
      </c>
      <c r="O40" s="344">
        <v>23.847999999999999</v>
      </c>
      <c r="P40" s="344">
        <v>16.753299999999999</v>
      </c>
      <c r="Q40" s="344">
        <v>14.353300000000001</v>
      </c>
      <c r="R40" s="344">
        <v>13.902799999999999</v>
      </c>
      <c r="S40" s="344">
        <v>8.0846999999999998</v>
      </c>
      <c r="T40" s="344">
        <v>6.5761000000000003</v>
      </c>
      <c r="U40" s="350">
        <v>6.3677000000000001</v>
      </c>
      <c r="V40" s="344">
        <v>6.2645</v>
      </c>
      <c r="W40" s="344">
        <v>7.2215999999999996</v>
      </c>
      <c r="X40" s="344">
        <v>7.3337000000000003</v>
      </c>
      <c r="Y40" s="371">
        <v>6.5290999999999997</v>
      </c>
      <c r="Z40" s="344">
        <v>6.6578999999999997</v>
      </c>
      <c r="AA40" s="344">
        <v>24.651900000000001</v>
      </c>
      <c r="AB40" s="344">
        <v>8.0333000000000006</v>
      </c>
      <c r="AC40" s="344">
        <v>6.5425000000000004</v>
      </c>
      <c r="AD40" s="344">
        <v>6.3895</v>
      </c>
      <c r="AE40" s="344">
        <v>24.651900000000001</v>
      </c>
      <c r="AF40" s="344">
        <v>7.3212000000000002</v>
      </c>
      <c r="AG40" s="565"/>
      <c r="AH40" s="342">
        <v>15</v>
      </c>
      <c r="AI40" s="342">
        <v>10</v>
      </c>
      <c r="AJ40" s="342">
        <v>7</v>
      </c>
      <c r="AK40" s="342">
        <v>9</v>
      </c>
      <c r="AL40" s="342">
        <v>6</v>
      </c>
      <c r="AM40" s="342">
        <v>5</v>
      </c>
      <c r="AN40" s="342">
        <v>10</v>
      </c>
      <c r="AO40" s="568">
        <v>11</v>
      </c>
      <c r="AP40" s="342">
        <v>11</v>
      </c>
      <c r="AQ40" s="342">
        <v>7</v>
      </c>
      <c r="AR40" s="342">
        <v>4</v>
      </c>
      <c r="AS40" s="342">
        <v>2</v>
      </c>
      <c r="AT40" s="342">
        <v>3</v>
      </c>
      <c r="AU40" s="342">
        <v>13</v>
      </c>
      <c r="AV40" s="342">
        <v>6</v>
      </c>
      <c r="AW40" s="342">
        <v>11</v>
      </c>
      <c r="AX40" s="342">
        <v>12</v>
      </c>
      <c r="AY40" s="342">
        <v>13</v>
      </c>
      <c r="AZ40" s="580"/>
      <c r="BA40" s="948">
        <v>13.75</v>
      </c>
      <c r="BB40" s="832">
        <v>84.47</v>
      </c>
      <c r="BC40" s="344" t="s">
        <v>430</v>
      </c>
      <c r="BD40" s="344" t="s">
        <v>430</v>
      </c>
      <c r="BE40" s="371" t="s">
        <v>430</v>
      </c>
      <c r="BF40" s="949">
        <v>1.78</v>
      </c>
      <c r="BG40" s="370"/>
      <c r="BH40" s="950">
        <v>1.78</v>
      </c>
      <c r="BI40" s="832">
        <v>59.73</v>
      </c>
      <c r="BJ40" s="832">
        <v>24.73</v>
      </c>
      <c r="BK40" s="344" t="s">
        <v>430</v>
      </c>
      <c r="BL40" s="344" t="s">
        <v>430</v>
      </c>
      <c r="BM40" s="949">
        <v>2.8</v>
      </c>
      <c r="BN40" s="371" t="s">
        <v>430</v>
      </c>
      <c r="BO40" s="949">
        <v>10.95</v>
      </c>
      <c r="BP40" s="371" t="s">
        <v>430</v>
      </c>
      <c r="BQ40" s="371" t="s">
        <v>430</v>
      </c>
      <c r="BR40" s="370"/>
      <c r="BS40" s="464" t="s">
        <v>430</v>
      </c>
      <c r="BT40" s="344" t="s">
        <v>430</v>
      </c>
      <c r="BU40" s="370"/>
      <c r="BV40" s="426" t="s">
        <v>554</v>
      </c>
    </row>
    <row r="41" spans="1:74" s="424" customFormat="1" x14ac:dyDescent="0.25">
      <c r="A41" s="341" t="s">
        <v>7606</v>
      </c>
      <c r="B41" s="370"/>
      <c r="C41" s="709">
        <v>40004</v>
      </c>
      <c r="D41" s="369"/>
      <c r="E41" s="342">
        <v>17803.900000000001</v>
      </c>
      <c r="F41" s="369"/>
      <c r="G41" s="343">
        <v>3291.3101999999999</v>
      </c>
      <c r="H41" s="370"/>
      <c r="I41" s="832">
        <v>0.55615999999999999</v>
      </c>
      <c r="J41" s="832">
        <v>7.58</v>
      </c>
      <c r="K41" s="832">
        <v>0.55615999999999999</v>
      </c>
      <c r="L41" s="832">
        <v>0.55615999999999999</v>
      </c>
      <c r="M41" s="358"/>
      <c r="N41" s="346">
        <v>24.2684</v>
      </c>
      <c r="O41" s="344">
        <v>23.7971</v>
      </c>
      <c r="P41" s="344">
        <v>16.696400000000001</v>
      </c>
      <c r="Q41" s="344">
        <v>14.4056</v>
      </c>
      <c r="R41" s="344">
        <v>13.8063</v>
      </c>
      <c r="S41" s="344">
        <v>8.0173000000000005</v>
      </c>
      <c r="T41" s="344">
        <v>6.6069000000000004</v>
      </c>
      <c r="U41" s="350">
        <v>6.4371</v>
      </c>
      <c r="V41" s="344">
        <v>6.3410000000000002</v>
      </c>
      <c r="W41" s="344">
        <v>7.2750000000000004</v>
      </c>
      <c r="X41" s="344">
        <v>7.3681999999999999</v>
      </c>
      <c r="Y41" s="371">
        <v>6.5415999999999999</v>
      </c>
      <c r="Z41" s="344">
        <v>6.6527000000000003</v>
      </c>
      <c r="AA41" s="344">
        <v>24.8611</v>
      </c>
      <c r="AB41" s="344">
        <v>8.0325000000000006</v>
      </c>
      <c r="AC41" s="344">
        <v>6.5826000000000002</v>
      </c>
      <c r="AD41" s="344">
        <v>6.4625000000000004</v>
      </c>
      <c r="AE41" s="344">
        <v>24.8611</v>
      </c>
      <c r="AF41" s="344">
        <v>7.2629000000000001</v>
      </c>
      <c r="AG41" s="565"/>
      <c r="AH41" s="342">
        <v>5</v>
      </c>
      <c r="AI41" s="342">
        <v>11</v>
      </c>
      <c r="AJ41" s="342">
        <v>8</v>
      </c>
      <c r="AK41" s="342">
        <v>7</v>
      </c>
      <c r="AL41" s="342">
        <v>8</v>
      </c>
      <c r="AM41" s="342">
        <v>9</v>
      </c>
      <c r="AN41" s="342">
        <v>9</v>
      </c>
      <c r="AO41" s="568">
        <v>2</v>
      </c>
      <c r="AP41" s="342">
        <v>1</v>
      </c>
      <c r="AQ41" s="342">
        <v>1</v>
      </c>
      <c r="AR41" s="342">
        <v>1</v>
      </c>
      <c r="AS41" s="342">
        <v>1</v>
      </c>
      <c r="AT41" s="342">
        <v>4</v>
      </c>
      <c r="AU41" s="342">
        <v>10</v>
      </c>
      <c r="AV41" s="342">
        <v>7</v>
      </c>
      <c r="AW41" s="342">
        <v>9</v>
      </c>
      <c r="AX41" s="342">
        <v>2</v>
      </c>
      <c r="AY41" s="342">
        <v>10</v>
      </c>
      <c r="AZ41" s="580"/>
      <c r="BA41" s="948">
        <v>11.64</v>
      </c>
      <c r="BB41" s="832">
        <v>81.41</v>
      </c>
      <c r="BC41" s="344" t="s">
        <v>430</v>
      </c>
      <c r="BD41" s="344" t="s">
        <v>430</v>
      </c>
      <c r="BE41" s="371" t="s">
        <v>430</v>
      </c>
      <c r="BF41" s="949">
        <v>6.95</v>
      </c>
      <c r="BG41" s="370"/>
      <c r="BH41" s="950">
        <v>6.95</v>
      </c>
      <c r="BI41" s="832">
        <v>59.69</v>
      </c>
      <c r="BJ41" s="832">
        <v>21.72</v>
      </c>
      <c r="BK41" s="344" t="s">
        <v>430</v>
      </c>
      <c r="BL41" s="344" t="s">
        <v>430</v>
      </c>
      <c r="BM41" s="949">
        <v>1.77</v>
      </c>
      <c r="BN41" s="371" t="s">
        <v>430</v>
      </c>
      <c r="BO41" s="949">
        <v>9.8699999999999992</v>
      </c>
      <c r="BP41" s="371" t="s">
        <v>430</v>
      </c>
      <c r="BQ41" s="371" t="s">
        <v>430</v>
      </c>
      <c r="BR41" s="370"/>
      <c r="BS41" s="464" t="s">
        <v>430</v>
      </c>
      <c r="BT41" s="344" t="s">
        <v>430</v>
      </c>
      <c r="BU41" s="370"/>
      <c r="BV41" s="426" t="s">
        <v>554</v>
      </c>
    </row>
    <row r="42" spans="1:74" s="424" customFormat="1" x14ac:dyDescent="0.25">
      <c r="A42" s="341" t="s">
        <v>7607</v>
      </c>
      <c r="B42" s="370"/>
      <c r="C42" s="709">
        <v>43683</v>
      </c>
      <c r="D42" s="369"/>
      <c r="E42" s="342">
        <v>18018.400000000001</v>
      </c>
      <c r="F42" s="369"/>
      <c r="G42" s="343">
        <v>1527.3406</v>
      </c>
      <c r="H42" s="370"/>
      <c r="I42" s="832">
        <v>0.57808000000000004</v>
      </c>
      <c r="J42" s="832">
        <v>7.75</v>
      </c>
      <c r="K42" s="832">
        <v>0.53425</v>
      </c>
      <c r="L42" s="832">
        <v>0.57808000000000004</v>
      </c>
      <c r="M42" s="358"/>
      <c r="N42" s="346">
        <v>23.109400000000001</v>
      </c>
      <c r="O42" s="344">
        <v>24.1799</v>
      </c>
      <c r="P42" s="344">
        <v>16.901499999999999</v>
      </c>
      <c r="Q42" s="344">
        <v>14.421900000000001</v>
      </c>
      <c r="R42" s="344">
        <v>13.7515</v>
      </c>
      <c r="S42" s="344">
        <v>8.1529000000000007</v>
      </c>
      <c r="T42" s="344">
        <v>6.6755000000000004</v>
      </c>
      <c r="U42" s="350">
        <v>6.4546999999999999</v>
      </c>
      <c r="V42" s="344">
        <v>6.3377999999999997</v>
      </c>
      <c r="W42" s="344">
        <v>7.2621000000000002</v>
      </c>
      <c r="X42" s="344">
        <v>7.3430999999999997</v>
      </c>
      <c r="Y42" s="371">
        <v>6.4950000000000001</v>
      </c>
      <c r="Z42" s="344" t="s">
        <v>430</v>
      </c>
      <c r="AA42" s="344">
        <v>25.1739</v>
      </c>
      <c r="AB42" s="344">
        <v>8.0663999999999998</v>
      </c>
      <c r="AC42" s="344">
        <v>6.6508000000000003</v>
      </c>
      <c r="AD42" s="344">
        <v>6.4804000000000004</v>
      </c>
      <c r="AE42" s="344">
        <v>25.1739</v>
      </c>
      <c r="AF42" s="344">
        <v>6.3212999999999999</v>
      </c>
      <c r="AG42" s="565"/>
      <c r="AH42" s="342">
        <v>11</v>
      </c>
      <c r="AI42" s="342">
        <v>6</v>
      </c>
      <c r="AJ42" s="342">
        <v>5</v>
      </c>
      <c r="AK42" s="342">
        <v>6</v>
      </c>
      <c r="AL42" s="342">
        <v>11</v>
      </c>
      <c r="AM42" s="342">
        <v>4</v>
      </c>
      <c r="AN42" s="342">
        <v>1</v>
      </c>
      <c r="AO42" s="568">
        <v>1</v>
      </c>
      <c r="AP42" s="342">
        <v>2</v>
      </c>
      <c r="AQ42" s="342">
        <v>2</v>
      </c>
      <c r="AR42" s="342">
        <v>2</v>
      </c>
      <c r="AS42" s="342">
        <v>4</v>
      </c>
      <c r="AT42" s="342" t="s">
        <v>430</v>
      </c>
      <c r="AU42" s="342">
        <v>7</v>
      </c>
      <c r="AV42" s="342">
        <v>4</v>
      </c>
      <c r="AW42" s="342">
        <v>1</v>
      </c>
      <c r="AX42" s="342">
        <v>1</v>
      </c>
      <c r="AY42" s="342">
        <v>7</v>
      </c>
      <c r="AZ42" s="580"/>
      <c r="BA42" s="948">
        <v>9.2799999999999994</v>
      </c>
      <c r="BB42" s="832">
        <v>87.82</v>
      </c>
      <c r="BC42" s="344" t="s">
        <v>430</v>
      </c>
      <c r="BD42" s="344" t="s">
        <v>430</v>
      </c>
      <c r="BE42" s="371" t="s">
        <v>430</v>
      </c>
      <c r="BF42" s="949">
        <v>2.9</v>
      </c>
      <c r="BG42" s="370"/>
      <c r="BH42" s="950">
        <v>2.9</v>
      </c>
      <c r="BI42" s="832">
        <v>57.03</v>
      </c>
      <c r="BJ42" s="832">
        <v>30.79</v>
      </c>
      <c r="BK42" s="344" t="s">
        <v>430</v>
      </c>
      <c r="BL42" s="344" t="s">
        <v>430</v>
      </c>
      <c r="BM42" s="949">
        <v>2.71</v>
      </c>
      <c r="BN42" s="371" t="s">
        <v>430</v>
      </c>
      <c r="BO42" s="949">
        <v>6.57</v>
      </c>
      <c r="BP42" s="371" t="s">
        <v>430</v>
      </c>
      <c r="BQ42" s="371" t="s">
        <v>430</v>
      </c>
      <c r="BR42" s="370"/>
      <c r="BS42" s="464" t="s">
        <v>430</v>
      </c>
      <c r="BT42" s="344" t="s">
        <v>430</v>
      </c>
      <c r="BU42" s="370"/>
      <c r="BV42" s="426" t="s">
        <v>554</v>
      </c>
    </row>
    <row r="43" spans="1:74" s="424" customFormat="1" x14ac:dyDescent="0.25">
      <c r="A43" s="341" t="s">
        <v>7608</v>
      </c>
      <c r="B43" s="370"/>
      <c r="C43" s="709">
        <v>37670</v>
      </c>
      <c r="D43" s="369"/>
      <c r="E43" s="342">
        <v>14818.6</v>
      </c>
      <c r="F43" s="369"/>
      <c r="G43" s="343">
        <v>42.997500000000002</v>
      </c>
      <c r="H43" s="370"/>
      <c r="I43" s="832">
        <v>0.6411</v>
      </c>
      <c r="J43" s="832">
        <v>7.75</v>
      </c>
      <c r="K43" s="832">
        <v>0.6411</v>
      </c>
      <c r="L43" s="832">
        <v>0.6411</v>
      </c>
      <c r="M43" s="358"/>
      <c r="N43" s="346">
        <v>24.2943</v>
      </c>
      <c r="O43" s="344">
        <v>24.099399999999999</v>
      </c>
      <c r="P43" s="344">
        <v>16.508400000000002</v>
      </c>
      <c r="Q43" s="344">
        <v>14.168100000000001</v>
      </c>
      <c r="R43" s="344">
        <v>13.787599999999999</v>
      </c>
      <c r="S43" s="344">
        <v>7.9842000000000004</v>
      </c>
      <c r="T43" s="344">
        <v>6.6506999999999996</v>
      </c>
      <c r="U43" s="350">
        <v>6.4267000000000003</v>
      </c>
      <c r="V43" s="344">
        <v>6.2892000000000001</v>
      </c>
      <c r="W43" s="344">
        <v>7.1257000000000001</v>
      </c>
      <c r="X43" s="344">
        <v>7.0044000000000004</v>
      </c>
      <c r="Y43" s="371">
        <v>5.9901999999999997</v>
      </c>
      <c r="Z43" s="344">
        <v>5.9355000000000002</v>
      </c>
      <c r="AA43" s="344">
        <v>24.948899999999998</v>
      </c>
      <c r="AB43" s="344">
        <v>7.9340999999999999</v>
      </c>
      <c r="AC43" s="344">
        <v>6.6325000000000003</v>
      </c>
      <c r="AD43" s="344">
        <v>6.4493999999999998</v>
      </c>
      <c r="AE43" s="344">
        <v>24.948899999999998</v>
      </c>
      <c r="AF43" s="344">
        <v>6.4362000000000004</v>
      </c>
      <c r="AG43" s="565"/>
      <c r="AH43" s="342">
        <v>4</v>
      </c>
      <c r="AI43" s="342">
        <v>8</v>
      </c>
      <c r="AJ43" s="342">
        <v>13</v>
      </c>
      <c r="AK43" s="342">
        <v>13</v>
      </c>
      <c r="AL43" s="342">
        <v>9</v>
      </c>
      <c r="AM43" s="342">
        <v>12</v>
      </c>
      <c r="AN43" s="342">
        <v>4</v>
      </c>
      <c r="AO43" s="568">
        <v>3</v>
      </c>
      <c r="AP43" s="342">
        <v>7</v>
      </c>
      <c r="AQ43" s="342">
        <v>11</v>
      </c>
      <c r="AR43" s="342">
        <v>16</v>
      </c>
      <c r="AS43" s="342">
        <v>16</v>
      </c>
      <c r="AT43" s="342">
        <v>13</v>
      </c>
      <c r="AU43" s="342">
        <v>9</v>
      </c>
      <c r="AV43" s="342">
        <v>13</v>
      </c>
      <c r="AW43" s="342">
        <v>2</v>
      </c>
      <c r="AX43" s="342">
        <v>3</v>
      </c>
      <c r="AY43" s="342">
        <v>9</v>
      </c>
      <c r="AZ43" s="580"/>
      <c r="BA43" s="948">
        <v>11.92</v>
      </c>
      <c r="BB43" s="832">
        <v>89.89</v>
      </c>
      <c r="BC43" s="344" t="s">
        <v>430</v>
      </c>
      <c r="BD43" s="344" t="s">
        <v>430</v>
      </c>
      <c r="BE43" s="371" t="s">
        <v>430</v>
      </c>
      <c r="BF43" s="949">
        <v>-1.81</v>
      </c>
      <c r="BG43" s="370"/>
      <c r="BH43" s="950">
        <v>-1.81</v>
      </c>
      <c r="BI43" s="832">
        <v>68.3</v>
      </c>
      <c r="BJ43" s="832">
        <v>21.59</v>
      </c>
      <c r="BK43" s="344" t="s">
        <v>430</v>
      </c>
      <c r="BL43" s="344" t="s">
        <v>430</v>
      </c>
      <c r="BM43" s="949">
        <v>2.1800000000000002</v>
      </c>
      <c r="BN43" s="371" t="s">
        <v>430</v>
      </c>
      <c r="BO43" s="949">
        <v>9.74</v>
      </c>
      <c r="BP43" s="371" t="s">
        <v>430</v>
      </c>
      <c r="BQ43" s="371" t="s">
        <v>430</v>
      </c>
      <c r="BR43" s="370"/>
      <c r="BS43" s="464" t="s">
        <v>430</v>
      </c>
      <c r="BT43" s="344" t="s">
        <v>430</v>
      </c>
      <c r="BU43" s="370"/>
      <c r="BV43" s="426" t="s">
        <v>554</v>
      </c>
    </row>
    <row r="44" spans="1:74" s="424" customFormat="1" x14ac:dyDescent="0.25">
      <c r="A44" s="341" t="s">
        <v>7609</v>
      </c>
      <c r="B44" s="370"/>
      <c r="C44" s="709">
        <v>36433</v>
      </c>
      <c r="D44" s="369"/>
      <c r="E44" s="342">
        <v>7394.75</v>
      </c>
      <c r="F44" s="369"/>
      <c r="G44" s="343">
        <v>56.093499999999999</v>
      </c>
      <c r="H44" s="370"/>
      <c r="I44" s="832">
        <v>0.63</v>
      </c>
      <c r="J44" s="832">
        <v>7.67</v>
      </c>
      <c r="K44" s="832">
        <v>0.57999999999999996</v>
      </c>
      <c r="L44" s="832">
        <v>0.62</v>
      </c>
      <c r="M44" s="358"/>
      <c r="N44" s="346">
        <v>21.355399999999999</v>
      </c>
      <c r="O44" s="344">
        <v>22.991399999999999</v>
      </c>
      <c r="P44" s="344">
        <v>16.243600000000001</v>
      </c>
      <c r="Q44" s="344">
        <v>14.2722</v>
      </c>
      <c r="R44" s="344">
        <v>14.1861</v>
      </c>
      <c r="S44" s="344">
        <v>8.2141999999999999</v>
      </c>
      <c r="T44" s="344">
        <v>6.6219000000000001</v>
      </c>
      <c r="U44" s="350">
        <v>6.3676000000000004</v>
      </c>
      <c r="V44" s="344">
        <v>6.2664999999999997</v>
      </c>
      <c r="W44" s="344">
        <v>6.9526000000000003</v>
      </c>
      <c r="X44" s="344">
        <v>7.0415000000000001</v>
      </c>
      <c r="Y44" s="371">
        <v>6.1207000000000003</v>
      </c>
      <c r="Z44" s="344">
        <v>6.2192999999999996</v>
      </c>
      <c r="AA44" s="344">
        <v>22.9986</v>
      </c>
      <c r="AB44" s="344">
        <v>8.1920999999999999</v>
      </c>
      <c r="AC44" s="344">
        <v>6.5848000000000004</v>
      </c>
      <c r="AD44" s="344">
        <v>6.3948999999999998</v>
      </c>
      <c r="AE44" s="344">
        <v>22.9986</v>
      </c>
      <c r="AF44" s="344">
        <v>6.6529999999999996</v>
      </c>
      <c r="AG44" s="565"/>
      <c r="AH44" s="342">
        <v>18</v>
      </c>
      <c r="AI44" s="342">
        <v>17</v>
      </c>
      <c r="AJ44" s="342">
        <v>16</v>
      </c>
      <c r="AK44" s="342">
        <v>10</v>
      </c>
      <c r="AL44" s="342">
        <v>2</v>
      </c>
      <c r="AM44" s="342">
        <v>1</v>
      </c>
      <c r="AN44" s="342">
        <v>8</v>
      </c>
      <c r="AO44" s="568">
        <v>12</v>
      </c>
      <c r="AP44" s="342">
        <v>9</v>
      </c>
      <c r="AQ44" s="342">
        <v>16</v>
      </c>
      <c r="AR44" s="342">
        <v>15</v>
      </c>
      <c r="AS44" s="342">
        <v>11</v>
      </c>
      <c r="AT44" s="342">
        <v>12</v>
      </c>
      <c r="AU44" s="342">
        <v>20</v>
      </c>
      <c r="AV44" s="342">
        <v>1</v>
      </c>
      <c r="AW44" s="342">
        <v>8</v>
      </c>
      <c r="AX44" s="342">
        <v>11</v>
      </c>
      <c r="AY44" s="342">
        <v>20</v>
      </c>
      <c r="AZ44" s="580"/>
      <c r="BA44" s="948">
        <v>14.38</v>
      </c>
      <c r="BB44" s="832">
        <v>84.31</v>
      </c>
      <c r="BC44" s="344" t="s">
        <v>430</v>
      </c>
      <c r="BD44" s="344" t="s">
        <v>430</v>
      </c>
      <c r="BE44" s="371" t="s">
        <v>430</v>
      </c>
      <c r="BF44" s="949">
        <v>1.31</v>
      </c>
      <c r="BG44" s="370"/>
      <c r="BH44" s="950">
        <v>1.31</v>
      </c>
      <c r="BI44" s="832">
        <v>66.66</v>
      </c>
      <c r="BJ44" s="832">
        <v>17.649999999999999</v>
      </c>
      <c r="BK44" s="344" t="s">
        <v>430</v>
      </c>
      <c r="BL44" s="344" t="s">
        <v>430</v>
      </c>
      <c r="BM44" s="949">
        <v>4.95</v>
      </c>
      <c r="BN44" s="371" t="s">
        <v>430</v>
      </c>
      <c r="BO44" s="949">
        <v>9.43</v>
      </c>
      <c r="BP44" s="371" t="s">
        <v>430</v>
      </c>
      <c r="BQ44" s="371" t="s">
        <v>430</v>
      </c>
      <c r="BR44" s="370"/>
      <c r="BS44" s="464" t="s">
        <v>430</v>
      </c>
      <c r="BT44" s="344" t="s">
        <v>430</v>
      </c>
      <c r="BU44" s="370"/>
      <c r="BV44" s="426" t="s">
        <v>554</v>
      </c>
    </row>
    <row r="45" spans="1:74" s="424" customFormat="1" x14ac:dyDescent="0.25">
      <c r="A45" s="341" t="s">
        <v>7610</v>
      </c>
      <c r="B45" s="370"/>
      <c r="C45" s="709">
        <v>38574</v>
      </c>
      <c r="D45" s="369"/>
      <c r="E45" s="342">
        <v>6329.29</v>
      </c>
      <c r="F45" s="369"/>
      <c r="G45" s="343">
        <v>28.1295</v>
      </c>
      <c r="H45" s="370"/>
      <c r="I45" s="832">
        <v>0.58460000000000001</v>
      </c>
      <c r="J45" s="832">
        <v>7.63</v>
      </c>
      <c r="K45" s="832">
        <v>0.55608000000000002</v>
      </c>
      <c r="L45" s="832">
        <v>0.58396999999999999</v>
      </c>
      <c r="M45" s="358"/>
      <c r="N45" s="346">
        <v>22.721599999999999</v>
      </c>
      <c r="O45" s="344">
        <v>23.401199999999999</v>
      </c>
      <c r="P45" s="344">
        <v>16.363499999999998</v>
      </c>
      <c r="Q45" s="344">
        <v>14.23</v>
      </c>
      <c r="R45" s="344">
        <v>13.9513</v>
      </c>
      <c r="S45" s="344">
        <v>8.0241000000000007</v>
      </c>
      <c r="T45" s="344">
        <v>6.4855999999999998</v>
      </c>
      <c r="U45" s="350">
        <v>6.2976000000000001</v>
      </c>
      <c r="V45" s="344">
        <v>6.1947000000000001</v>
      </c>
      <c r="W45" s="344">
        <v>7.0922000000000001</v>
      </c>
      <c r="X45" s="344">
        <v>7.1128999999999998</v>
      </c>
      <c r="Y45" s="371">
        <v>6.0994000000000002</v>
      </c>
      <c r="Z45" s="344">
        <v>6.4922000000000004</v>
      </c>
      <c r="AA45" s="344">
        <v>24.427</v>
      </c>
      <c r="AB45" s="344">
        <v>7.9953000000000003</v>
      </c>
      <c r="AC45" s="344">
        <v>6.4585999999999997</v>
      </c>
      <c r="AD45" s="344">
        <v>6.3223000000000003</v>
      </c>
      <c r="AE45" s="344">
        <v>24.427</v>
      </c>
      <c r="AF45" s="344">
        <v>7.1288999999999998</v>
      </c>
      <c r="AG45" s="565"/>
      <c r="AH45" s="342">
        <v>13</v>
      </c>
      <c r="AI45" s="342">
        <v>15</v>
      </c>
      <c r="AJ45" s="342">
        <v>14</v>
      </c>
      <c r="AK45" s="342">
        <v>12</v>
      </c>
      <c r="AL45" s="342">
        <v>4</v>
      </c>
      <c r="AM45" s="342">
        <v>8</v>
      </c>
      <c r="AN45" s="342">
        <v>15</v>
      </c>
      <c r="AO45" s="568">
        <v>14</v>
      </c>
      <c r="AP45" s="342">
        <v>15</v>
      </c>
      <c r="AQ45" s="342">
        <v>13</v>
      </c>
      <c r="AR45" s="342">
        <v>11</v>
      </c>
      <c r="AS45" s="342">
        <v>13</v>
      </c>
      <c r="AT45" s="342">
        <v>8</v>
      </c>
      <c r="AU45" s="342">
        <v>15</v>
      </c>
      <c r="AV45" s="342">
        <v>9</v>
      </c>
      <c r="AW45" s="342">
        <v>15</v>
      </c>
      <c r="AX45" s="342">
        <v>14</v>
      </c>
      <c r="AY45" s="342">
        <v>15</v>
      </c>
      <c r="AZ45" s="580"/>
      <c r="BA45" s="948">
        <v>15</v>
      </c>
      <c r="BB45" s="832">
        <v>84.27</v>
      </c>
      <c r="BC45" s="344" t="s">
        <v>430</v>
      </c>
      <c r="BD45" s="344" t="s">
        <v>430</v>
      </c>
      <c r="BE45" s="371" t="s">
        <v>430</v>
      </c>
      <c r="BF45" s="949">
        <v>0.73</v>
      </c>
      <c r="BG45" s="370"/>
      <c r="BH45" s="950">
        <v>0.73</v>
      </c>
      <c r="BI45" s="832">
        <v>56.9</v>
      </c>
      <c r="BJ45" s="832">
        <v>27.37</v>
      </c>
      <c r="BK45" s="344" t="s">
        <v>430</v>
      </c>
      <c r="BL45" s="344" t="s">
        <v>430</v>
      </c>
      <c r="BM45" s="949">
        <v>3.46</v>
      </c>
      <c r="BN45" s="371" t="s">
        <v>430</v>
      </c>
      <c r="BO45" s="949">
        <v>11.54</v>
      </c>
      <c r="BP45" s="371" t="s">
        <v>430</v>
      </c>
      <c r="BQ45" s="371" t="s">
        <v>430</v>
      </c>
      <c r="BR45" s="370"/>
      <c r="BS45" s="464" t="s">
        <v>430</v>
      </c>
      <c r="BT45" s="344" t="s">
        <v>430</v>
      </c>
      <c r="BU45" s="370"/>
      <c r="BV45" s="426" t="s">
        <v>554</v>
      </c>
    </row>
    <row r="46" spans="1:74" s="424" customFormat="1" x14ac:dyDescent="0.25">
      <c r="A46" s="341" t="s">
        <v>7611</v>
      </c>
      <c r="B46" s="370"/>
      <c r="C46" s="709">
        <v>40053</v>
      </c>
      <c r="D46" s="369"/>
      <c r="E46" s="342">
        <v>5935.9</v>
      </c>
      <c r="F46" s="369"/>
      <c r="G46" s="343">
        <v>3243.5405000000001</v>
      </c>
      <c r="H46" s="370"/>
      <c r="I46" s="832">
        <v>0.59452000000000005</v>
      </c>
      <c r="J46" s="832">
        <v>7.58</v>
      </c>
      <c r="K46" s="832">
        <v>0.59452000000000005</v>
      </c>
      <c r="L46" s="832">
        <v>0.59452000000000005</v>
      </c>
      <c r="M46" s="358"/>
      <c r="N46" s="346">
        <v>24.333100000000002</v>
      </c>
      <c r="O46" s="344">
        <v>23.4757</v>
      </c>
      <c r="P46" s="344">
        <v>16.509699999999999</v>
      </c>
      <c r="Q46" s="344">
        <v>14.2438</v>
      </c>
      <c r="R46" s="344">
        <v>13.7667</v>
      </c>
      <c r="S46" s="344">
        <v>7.8935000000000004</v>
      </c>
      <c r="T46" s="344">
        <v>6.4223999999999997</v>
      </c>
      <c r="U46" s="350">
        <v>6.2374999999999998</v>
      </c>
      <c r="V46" s="344">
        <v>6.0937999999999999</v>
      </c>
      <c r="W46" s="344">
        <v>6.9763999999999999</v>
      </c>
      <c r="X46" s="344">
        <v>7.0552999999999999</v>
      </c>
      <c r="Y46" s="371">
        <v>6.0848000000000004</v>
      </c>
      <c r="Z46" s="344">
        <v>6.2702999999999998</v>
      </c>
      <c r="AA46" s="344">
        <v>24.809100000000001</v>
      </c>
      <c r="AB46" s="344">
        <v>7.8723999999999998</v>
      </c>
      <c r="AC46" s="344">
        <v>6.4020000000000001</v>
      </c>
      <c r="AD46" s="344">
        <v>6.2587999999999999</v>
      </c>
      <c r="AE46" s="344">
        <v>24.809100000000001</v>
      </c>
      <c r="AF46" s="344">
        <v>7.2305999999999999</v>
      </c>
      <c r="AG46" s="565"/>
      <c r="AH46" s="342">
        <v>3</v>
      </c>
      <c r="AI46" s="342">
        <v>14</v>
      </c>
      <c r="AJ46" s="342">
        <v>12</v>
      </c>
      <c r="AK46" s="342">
        <v>11</v>
      </c>
      <c r="AL46" s="342">
        <v>10</v>
      </c>
      <c r="AM46" s="342">
        <v>17</v>
      </c>
      <c r="AN46" s="342">
        <v>16</v>
      </c>
      <c r="AO46" s="568">
        <v>16</v>
      </c>
      <c r="AP46" s="342">
        <v>16</v>
      </c>
      <c r="AQ46" s="342">
        <v>15</v>
      </c>
      <c r="AR46" s="342">
        <v>14</v>
      </c>
      <c r="AS46" s="342">
        <v>14</v>
      </c>
      <c r="AT46" s="342">
        <v>10</v>
      </c>
      <c r="AU46" s="342">
        <v>11</v>
      </c>
      <c r="AV46" s="342">
        <v>17</v>
      </c>
      <c r="AW46" s="342">
        <v>16</v>
      </c>
      <c r="AX46" s="342">
        <v>16</v>
      </c>
      <c r="AY46" s="342">
        <v>11</v>
      </c>
      <c r="AZ46" s="580"/>
      <c r="BA46" s="948">
        <v>9.6999999999999993</v>
      </c>
      <c r="BB46" s="832">
        <v>84.64</v>
      </c>
      <c r="BC46" s="344" t="s">
        <v>430</v>
      </c>
      <c r="BD46" s="344" t="s">
        <v>430</v>
      </c>
      <c r="BE46" s="371" t="s">
        <v>430</v>
      </c>
      <c r="BF46" s="949">
        <v>5.66</v>
      </c>
      <c r="BG46" s="370"/>
      <c r="BH46" s="950">
        <v>5.66</v>
      </c>
      <c r="BI46" s="832">
        <v>58.1</v>
      </c>
      <c r="BJ46" s="832">
        <v>26.54</v>
      </c>
      <c r="BK46" s="344" t="s">
        <v>430</v>
      </c>
      <c r="BL46" s="344" t="s">
        <v>430</v>
      </c>
      <c r="BM46" s="949">
        <v>2.61</v>
      </c>
      <c r="BN46" s="371" t="s">
        <v>430</v>
      </c>
      <c r="BO46" s="949">
        <v>7.09</v>
      </c>
      <c r="BP46" s="371" t="s">
        <v>430</v>
      </c>
      <c r="BQ46" s="371" t="s">
        <v>430</v>
      </c>
      <c r="BR46" s="370"/>
      <c r="BS46" s="464" t="s">
        <v>430</v>
      </c>
      <c r="BT46" s="344" t="s">
        <v>430</v>
      </c>
      <c r="BU46" s="370"/>
      <c r="BV46" s="426" t="s">
        <v>554</v>
      </c>
    </row>
    <row r="47" spans="1:74" s="424" customFormat="1" x14ac:dyDescent="0.25">
      <c r="A47" s="341" t="s">
        <v>7612</v>
      </c>
      <c r="B47" s="370"/>
      <c r="C47" s="709">
        <v>44774</v>
      </c>
      <c r="D47" s="369"/>
      <c r="E47" s="342">
        <v>3789.37</v>
      </c>
      <c r="F47" s="369"/>
      <c r="G47" s="343">
        <v>1267.846</v>
      </c>
      <c r="H47" s="370"/>
      <c r="I47" s="832">
        <v>0.52156000000000002</v>
      </c>
      <c r="J47" s="832">
        <v>7.56</v>
      </c>
      <c r="K47" s="832">
        <v>0.52156000000000002</v>
      </c>
      <c r="L47" s="832">
        <v>0.52132000000000001</v>
      </c>
      <c r="M47" s="358"/>
      <c r="N47" s="346">
        <v>23.8125</v>
      </c>
      <c r="O47" s="344">
        <v>24.914000000000001</v>
      </c>
      <c r="P47" s="344">
        <v>17.3734</v>
      </c>
      <c r="Q47" s="344">
        <v>14.7052</v>
      </c>
      <c r="R47" s="344">
        <v>13.638299999999999</v>
      </c>
      <c r="S47" s="344">
        <v>8.1740999999999993</v>
      </c>
      <c r="T47" s="344">
        <v>6.6353999999999997</v>
      </c>
      <c r="U47" s="350">
        <v>6.407</v>
      </c>
      <c r="V47" s="344">
        <v>6.3136000000000001</v>
      </c>
      <c r="W47" s="344">
        <v>6.4843999999999999</v>
      </c>
      <c r="X47" s="344">
        <v>6.4485000000000001</v>
      </c>
      <c r="Y47" s="371" t="s">
        <v>430</v>
      </c>
      <c r="Z47" s="344" t="s">
        <v>430</v>
      </c>
      <c r="AA47" s="344">
        <v>25.746300000000002</v>
      </c>
      <c r="AB47" s="344">
        <v>8.1791999999999998</v>
      </c>
      <c r="AC47" s="344">
        <v>6.6032999999999999</v>
      </c>
      <c r="AD47" s="344">
        <v>6.4330999999999996</v>
      </c>
      <c r="AE47" s="344">
        <v>25.746300000000002</v>
      </c>
      <c r="AF47" s="344">
        <v>6.2401999999999997</v>
      </c>
      <c r="AG47" s="565"/>
      <c r="AH47" s="342">
        <v>7</v>
      </c>
      <c r="AI47" s="342">
        <v>3</v>
      </c>
      <c r="AJ47" s="342">
        <v>3</v>
      </c>
      <c r="AK47" s="342">
        <v>3</v>
      </c>
      <c r="AL47" s="342">
        <v>14</v>
      </c>
      <c r="AM47" s="342">
        <v>3</v>
      </c>
      <c r="AN47" s="342">
        <v>6</v>
      </c>
      <c r="AO47" s="568">
        <v>6</v>
      </c>
      <c r="AP47" s="342">
        <v>3</v>
      </c>
      <c r="AQ47" s="342">
        <v>20</v>
      </c>
      <c r="AR47" s="342">
        <v>19</v>
      </c>
      <c r="AS47" s="342" t="s">
        <v>430</v>
      </c>
      <c r="AT47" s="342" t="s">
        <v>430</v>
      </c>
      <c r="AU47" s="342">
        <v>4</v>
      </c>
      <c r="AV47" s="342">
        <v>2</v>
      </c>
      <c r="AW47" s="342">
        <v>6</v>
      </c>
      <c r="AX47" s="342">
        <v>5</v>
      </c>
      <c r="AY47" s="342">
        <v>4</v>
      </c>
      <c r="AZ47" s="580"/>
      <c r="BA47" s="948">
        <v>10.210000000000001</v>
      </c>
      <c r="BB47" s="832">
        <v>85.62</v>
      </c>
      <c r="BC47" s="344" t="s">
        <v>430</v>
      </c>
      <c r="BD47" s="344" t="s">
        <v>430</v>
      </c>
      <c r="BE47" s="371" t="s">
        <v>430</v>
      </c>
      <c r="BF47" s="949">
        <v>4.18</v>
      </c>
      <c r="BG47" s="370"/>
      <c r="BH47" s="950">
        <v>4.18</v>
      </c>
      <c r="BI47" s="832">
        <v>58.28</v>
      </c>
      <c r="BJ47" s="832">
        <v>27.33</v>
      </c>
      <c r="BK47" s="344" t="s">
        <v>430</v>
      </c>
      <c r="BL47" s="344" t="s">
        <v>430</v>
      </c>
      <c r="BM47" s="949">
        <v>4.1399999999999997</v>
      </c>
      <c r="BN47" s="371" t="s">
        <v>430</v>
      </c>
      <c r="BO47" s="949">
        <v>6.07</v>
      </c>
      <c r="BP47" s="371" t="s">
        <v>430</v>
      </c>
      <c r="BQ47" s="371" t="s">
        <v>430</v>
      </c>
      <c r="BR47" s="370"/>
      <c r="BS47" s="464" t="s">
        <v>430</v>
      </c>
      <c r="BT47" s="344" t="s">
        <v>430</v>
      </c>
      <c r="BU47" s="370"/>
      <c r="BV47" s="426" t="s">
        <v>554</v>
      </c>
    </row>
    <row r="48" spans="1:74" s="424" customFormat="1" x14ac:dyDescent="0.25">
      <c r="A48" s="341" t="s">
        <v>7613</v>
      </c>
      <c r="B48" s="370"/>
      <c r="C48" s="709">
        <v>45131</v>
      </c>
      <c r="D48" s="369"/>
      <c r="E48" s="342">
        <v>3712.56</v>
      </c>
      <c r="F48" s="369"/>
      <c r="G48" s="343">
        <v>1218.7478000000001</v>
      </c>
      <c r="H48" s="370"/>
      <c r="I48" s="832">
        <v>0.59452000000000005</v>
      </c>
      <c r="J48" s="832">
        <v>7.51</v>
      </c>
      <c r="K48" s="832">
        <v>0.55067999999999995</v>
      </c>
      <c r="L48" s="832">
        <v>0.59452000000000005</v>
      </c>
      <c r="M48" s="358"/>
      <c r="N48" s="346">
        <v>23.36</v>
      </c>
      <c r="O48" s="344">
        <v>23.160499999999999</v>
      </c>
      <c r="P48" s="344">
        <v>16.1236</v>
      </c>
      <c r="Q48" s="344">
        <v>13.866</v>
      </c>
      <c r="R48" s="344">
        <v>13.335100000000001</v>
      </c>
      <c r="S48" s="344">
        <v>7.6078999999999999</v>
      </c>
      <c r="T48" s="344">
        <v>6.1528</v>
      </c>
      <c r="U48" s="350">
        <v>5.9081000000000001</v>
      </c>
      <c r="V48" s="344">
        <v>5.7817999999999996</v>
      </c>
      <c r="W48" s="344">
        <v>6.7439</v>
      </c>
      <c r="X48" s="344" t="s">
        <v>430</v>
      </c>
      <c r="Y48" s="371" t="s">
        <v>430</v>
      </c>
      <c r="Z48" s="344" t="s">
        <v>430</v>
      </c>
      <c r="AA48" s="344">
        <v>24.0791</v>
      </c>
      <c r="AB48" s="344">
        <v>7.6230000000000002</v>
      </c>
      <c r="AC48" s="344">
        <v>6.1337000000000002</v>
      </c>
      <c r="AD48" s="344">
        <v>5.931</v>
      </c>
      <c r="AE48" s="344">
        <v>24.0791</v>
      </c>
      <c r="AF48" s="344">
        <v>6.9542000000000002</v>
      </c>
      <c r="AG48" s="565"/>
      <c r="AH48" s="342">
        <v>9</v>
      </c>
      <c r="AI48" s="342">
        <v>16</v>
      </c>
      <c r="AJ48" s="342">
        <v>18</v>
      </c>
      <c r="AK48" s="342">
        <v>19</v>
      </c>
      <c r="AL48" s="342">
        <v>18</v>
      </c>
      <c r="AM48" s="342">
        <v>20</v>
      </c>
      <c r="AN48" s="342">
        <v>19</v>
      </c>
      <c r="AO48" s="568">
        <v>20</v>
      </c>
      <c r="AP48" s="342">
        <v>19</v>
      </c>
      <c r="AQ48" s="342">
        <v>18</v>
      </c>
      <c r="AR48" s="342" t="s">
        <v>430</v>
      </c>
      <c r="AS48" s="342" t="s">
        <v>430</v>
      </c>
      <c r="AT48" s="342" t="s">
        <v>430</v>
      </c>
      <c r="AU48" s="342">
        <v>17</v>
      </c>
      <c r="AV48" s="342">
        <v>19</v>
      </c>
      <c r="AW48" s="342">
        <v>19</v>
      </c>
      <c r="AX48" s="342">
        <v>20</v>
      </c>
      <c r="AY48" s="342">
        <v>17</v>
      </c>
      <c r="AZ48" s="580"/>
      <c r="BA48" s="948">
        <v>9.23</v>
      </c>
      <c r="BB48" s="832">
        <v>84.64</v>
      </c>
      <c r="BC48" s="344" t="s">
        <v>430</v>
      </c>
      <c r="BD48" s="344" t="s">
        <v>430</v>
      </c>
      <c r="BE48" s="371" t="s">
        <v>430</v>
      </c>
      <c r="BF48" s="949">
        <v>6.12</v>
      </c>
      <c r="BG48" s="370"/>
      <c r="BH48" s="950">
        <v>6.12</v>
      </c>
      <c r="BI48" s="832">
        <v>63.13</v>
      </c>
      <c r="BJ48" s="832">
        <v>21.51</v>
      </c>
      <c r="BK48" s="344" t="s">
        <v>430</v>
      </c>
      <c r="BL48" s="344" t="s">
        <v>430</v>
      </c>
      <c r="BM48" s="949">
        <v>1.37</v>
      </c>
      <c r="BN48" s="371" t="s">
        <v>430</v>
      </c>
      <c r="BO48" s="949">
        <v>7.86</v>
      </c>
      <c r="BP48" s="371" t="s">
        <v>430</v>
      </c>
      <c r="BQ48" s="371" t="s">
        <v>430</v>
      </c>
      <c r="BR48" s="370"/>
      <c r="BS48" s="464" t="s">
        <v>430</v>
      </c>
      <c r="BT48" s="344" t="s">
        <v>430</v>
      </c>
      <c r="BU48" s="370"/>
      <c r="BV48" s="426" t="s">
        <v>554</v>
      </c>
    </row>
    <row r="49" spans="1:74" s="424" customFormat="1" x14ac:dyDescent="0.25">
      <c r="A49" s="341" t="s">
        <v>7614</v>
      </c>
      <c r="B49" s="370"/>
      <c r="C49" s="709">
        <v>37298</v>
      </c>
      <c r="D49" s="369"/>
      <c r="E49" s="342">
        <v>4019.45</v>
      </c>
      <c r="F49" s="369"/>
      <c r="G49" s="343">
        <v>53.509300000000003</v>
      </c>
      <c r="H49" s="370"/>
      <c r="I49" s="832">
        <v>0.56986000000000003</v>
      </c>
      <c r="J49" s="832">
        <v>7.76</v>
      </c>
      <c r="K49" s="832">
        <v>0.41370000000000001</v>
      </c>
      <c r="L49" s="832">
        <v>0.45205000000000001</v>
      </c>
      <c r="M49" s="358"/>
      <c r="N49" s="346">
        <v>24.777899999999999</v>
      </c>
      <c r="O49" s="344">
        <v>24.743099999999998</v>
      </c>
      <c r="P49" s="344">
        <v>16.6873</v>
      </c>
      <c r="Q49" s="344">
        <v>13.99</v>
      </c>
      <c r="R49" s="344">
        <v>13.2811</v>
      </c>
      <c r="S49" s="344">
        <v>7.9339000000000004</v>
      </c>
      <c r="T49" s="344">
        <v>6.5698999999999996</v>
      </c>
      <c r="U49" s="350">
        <v>6.3815999999999997</v>
      </c>
      <c r="V49" s="344">
        <v>6.2634999999999996</v>
      </c>
      <c r="W49" s="344">
        <v>7.2301000000000002</v>
      </c>
      <c r="X49" s="344">
        <v>7.2908999999999997</v>
      </c>
      <c r="Y49" s="371">
        <v>6.3686999999999996</v>
      </c>
      <c r="Z49" s="344">
        <v>6.6651999999999996</v>
      </c>
      <c r="AA49" s="344">
        <v>25.444600000000001</v>
      </c>
      <c r="AB49" s="344">
        <v>7.9048999999999996</v>
      </c>
      <c r="AC49" s="344">
        <v>6.5548999999999999</v>
      </c>
      <c r="AD49" s="344">
        <v>6.4051999999999998</v>
      </c>
      <c r="AE49" s="344">
        <v>25.444600000000001</v>
      </c>
      <c r="AF49" s="344">
        <v>7.1150000000000002</v>
      </c>
      <c r="AG49" s="565"/>
      <c r="AH49" s="342">
        <v>2</v>
      </c>
      <c r="AI49" s="342">
        <v>5</v>
      </c>
      <c r="AJ49" s="342">
        <v>9</v>
      </c>
      <c r="AK49" s="342">
        <v>17</v>
      </c>
      <c r="AL49" s="342">
        <v>19</v>
      </c>
      <c r="AM49" s="342">
        <v>15</v>
      </c>
      <c r="AN49" s="342">
        <v>11</v>
      </c>
      <c r="AO49" s="568">
        <v>9</v>
      </c>
      <c r="AP49" s="342">
        <v>12</v>
      </c>
      <c r="AQ49" s="342">
        <v>3</v>
      </c>
      <c r="AR49" s="342">
        <v>8</v>
      </c>
      <c r="AS49" s="342">
        <v>9</v>
      </c>
      <c r="AT49" s="342">
        <v>2</v>
      </c>
      <c r="AU49" s="342">
        <v>5</v>
      </c>
      <c r="AV49" s="342">
        <v>14</v>
      </c>
      <c r="AW49" s="342">
        <v>10</v>
      </c>
      <c r="AX49" s="342">
        <v>9</v>
      </c>
      <c r="AY49" s="342">
        <v>5</v>
      </c>
      <c r="AZ49" s="580"/>
      <c r="BA49" s="948">
        <v>1.39</v>
      </c>
      <c r="BB49" s="832">
        <v>88.97</v>
      </c>
      <c r="BC49" s="344" t="s">
        <v>430</v>
      </c>
      <c r="BD49" s="344" t="s">
        <v>430</v>
      </c>
      <c r="BE49" s="949">
        <v>18.010000000000002</v>
      </c>
      <c r="BF49" s="949">
        <v>9.64</v>
      </c>
      <c r="BG49" s="370"/>
      <c r="BH49" s="950">
        <v>9.6300000000000008</v>
      </c>
      <c r="BI49" s="832">
        <v>58.67</v>
      </c>
      <c r="BJ49" s="832">
        <v>30.29</v>
      </c>
      <c r="BK49" s="344" t="s">
        <v>430</v>
      </c>
      <c r="BL49" s="344" t="s">
        <v>430</v>
      </c>
      <c r="BM49" s="949">
        <v>0.11</v>
      </c>
      <c r="BN49" s="371" t="s">
        <v>430</v>
      </c>
      <c r="BO49" s="949">
        <v>1.28</v>
      </c>
      <c r="BP49" s="371" t="s">
        <v>430</v>
      </c>
      <c r="BQ49" s="949">
        <v>18.010000000000002</v>
      </c>
      <c r="BR49" s="370"/>
      <c r="BS49" s="464" t="s">
        <v>430</v>
      </c>
      <c r="BT49" s="344" t="s">
        <v>430</v>
      </c>
      <c r="BU49" s="370"/>
      <c r="BV49" s="426" t="s">
        <v>554</v>
      </c>
    </row>
    <row r="50" spans="1:74" s="424" customFormat="1" x14ac:dyDescent="0.25">
      <c r="A50" s="341" t="s">
        <v>7615</v>
      </c>
      <c r="B50" s="370"/>
      <c r="C50" s="709">
        <v>44419</v>
      </c>
      <c r="D50" s="369"/>
      <c r="E50" s="342">
        <v>3832.5</v>
      </c>
      <c r="F50" s="369"/>
      <c r="G50" s="343">
        <v>1340.9148</v>
      </c>
      <c r="H50" s="370"/>
      <c r="I50" s="832">
        <v>0.58204999999999996</v>
      </c>
      <c r="J50" s="832">
        <v>7.52</v>
      </c>
      <c r="K50" s="832">
        <v>0.54</v>
      </c>
      <c r="L50" s="832">
        <v>0.57999999999999996</v>
      </c>
      <c r="M50" s="358"/>
      <c r="N50" s="346">
        <v>21.726500000000001</v>
      </c>
      <c r="O50" s="344">
        <v>22.865200000000002</v>
      </c>
      <c r="P50" s="344">
        <v>16.088799999999999</v>
      </c>
      <c r="Q50" s="344">
        <v>13.9741</v>
      </c>
      <c r="R50" s="344">
        <v>13.6958</v>
      </c>
      <c r="S50" s="344">
        <v>7.9212999999999996</v>
      </c>
      <c r="T50" s="344">
        <v>6.3136999999999999</v>
      </c>
      <c r="U50" s="350">
        <v>6.1277999999999997</v>
      </c>
      <c r="V50" s="344">
        <v>6.0323000000000002</v>
      </c>
      <c r="W50" s="344">
        <v>7.0435999999999996</v>
      </c>
      <c r="X50" s="344">
        <v>7.1010999999999997</v>
      </c>
      <c r="Y50" s="371" t="s">
        <v>430</v>
      </c>
      <c r="Z50" s="344" t="s">
        <v>430</v>
      </c>
      <c r="AA50" s="344">
        <v>23.489899999999999</v>
      </c>
      <c r="AB50" s="344">
        <v>7.8743999999999996</v>
      </c>
      <c r="AC50" s="344">
        <v>6.2790999999999997</v>
      </c>
      <c r="AD50" s="344">
        <v>6.149</v>
      </c>
      <c r="AE50" s="344">
        <v>23.489899999999999</v>
      </c>
      <c r="AF50" s="344">
        <v>6.1784999999999997</v>
      </c>
      <c r="AG50" s="565"/>
      <c r="AH50" s="342">
        <v>16</v>
      </c>
      <c r="AI50" s="342">
        <v>20</v>
      </c>
      <c r="AJ50" s="342">
        <v>20</v>
      </c>
      <c r="AK50" s="342">
        <v>18</v>
      </c>
      <c r="AL50" s="342">
        <v>13</v>
      </c>
      <c r="AM50" s="342">
        <v>16</v>
      </c>
      <c r="AN50" s="342">
        <v>17</v>
      </c>
      <c r="AO50" s="568">
        <v>17</v>
      </c>
      <c r="AP50" s="342">
        <v>17</v>
      </c>
      <c r="AQ50" s="342">
        <v>14</v>
      </c>
      <c r="AR50" s="342">
        <v>12</v>
      </c>
      <c r="AS50" s="342" t="s">
        <v>430</v>
      </c>
      <c r="AT50" s="342" t="s">
        <v>430</v>
      </c>
      <c r="AU50" s="342">
        <v>19</v>
      </c>
      <c r="AV50" s="342">
        <v>16</v>
      </c>
      <c r="AW50" s="342">
        <v>17</v>
      </c>
      <c r="AX50" s="342">
        <v>17</v>
      </c>
      <c r="AY50" s="342">
        <v>19</v>
      </c>
      <c r="AZ50" s="580"/>
      <c r="BA50" s="948">
        <v>13.93</v>
      </c>
      <c r="BB50" s="832">
        <v>80.81</v>
      </c>
      <c r="BC50" s="344" t="s">
        <v>430</v>
      </c>
      <c r="BD50" s="344" t="s">
        <v>430</v>
      </c>
      <c r="BE50" s="371" t="s">
        <v>430</v>
      </c>
      <c r="BF50" s="949">
        <v>5.26</v>
      </c>
      <c r="BG50" s="370"/>
      <c r="BH50" s="950">
        <v>5.26</v>
      </c>
      <c r="BI50" s="832">
        <v>45.43</v>
      </c>
      <c r="BJ50" s="832">
        <v>35.380000000000003</v>
      </c>
      <c r="BK50" s="344" t="s">
        <v>430</v>
      </c>
      <c r="BL50" s="344" t="s">
        <v>430</v>
      </c>
      <c r="BM50" s="949">
        <v>1.72</v>
      </c>
      <c r="BN50" s="371" t="s">
        <v>430</v>
      </c>
      <c r="BO50" s="949">
        <v>12.21</v>
      </c>
      <c r="BP50" s="371" t="s">
        <v>430</v>
      </c>
      <c r="BQ50" s="371" t="s">
        <v>430</v>
      </c>
      <c r="BR50" s="370"/>
      <c r="BS50" s="464" t="s">
        <v>430</v>
      </c>
      <c r="BT50" s="344" t="s">
        <v>430</v>
      </c>
      <c r="BU50" s="370"/>
      <c r="BV50" s="426" t="s">
        <v>554</v>
      </c>
    </row>
    <row r="51" spans="1:74" s="424" customFormat="1" x14ac:dyDescent="0.25">
      <c r="A51" s="341" t="s">
        <v>7616</v>
      </c>
      <c r="B51" s="370"/>
      <c r="C51" s="709">
        <v>43635</v>
      </c>
      <c r="D51" s="369"/>
      <c r="E51" s="342">
        <v>3629</v>
      </c>
      <c r="F51" s="369"/>
      <c r="G51" s="343">
        <v>1469.6993</v>
      </c>
      <c r="H51" s="370"/>
      <c r="I51" s="832">
        <v>0.49</v>
      </c>
      <c r="J51" s="832">
        <v>7.52</v>
      </c>
      <c r="K51" s="832">
        <v>0.49</v>
      </c>
      <c r="L51" s="832">
        <v>0.49</v>
      </c>
      <c r="M51" s="358"/>
      <c r="N51" s="346">
        <v>21.619299999999999</v>
      </c>
      <c r="O51" s="344">
        <v>24.762799999999999</v>
      </c>
      <c r="P51" s="344">
        <v>16.614899999999999</v>
      </c>
      <c r="Q51" s="344">
        <v>14.0509</v>
      </c>
      <c r="R51" s="344">
        <v>13.4183</v>
      </c>
      <c r="S51" s="344">
        <v>8.0401000000000007</v>
      </c>
      <c r="T51" s="344">
        <v>6.4953000000000003</v>
      </c>
      <c r="U51" s="350">
        <v>6.2953999999999999</v>
      </c>
      <c r="V51" s="344">
        <v>6.2516999999999996</v>
      </c>
      <c r="W51" s="344">
        <v>7.1055000000000001</v>
      </c>
      <c r="X51" s="344">
        <v>7.0734000000000004</v>
      </c>
      <c r="Y51" s="371">
        <v>6.1151</v>
      </c>
      <c r="Z51" s="344" t="s">
        <v>430</v>
      </c>
      <c r="AA51" s="344">
        <v>24.642199999999999</v>
      </c>
      <c r="AB51" s="344">
        <v>8.0273000000000003</v>
      </c>
      <c r="AC51" s="344">
        <v>6.4593999999999996</v>
      </c>
      <c r="AD51" s="344">
        <v>6.3186999999999998</v>
      </c>
      <c r="AE51" s="344">
        <v>24.642199999999999</v>
      </c>
      <c r="AF51" s="344">
        <v>5.6210000000000004</v>
      </c>
      <c r="AG51" s="565"/>
      <c r="AH51" s="342">
        <v>17</v>
      </c>
      <c r="AI51" s="342">
        <v>4</v>
      </c>
      <c r="AJ51" s="342">
        <v>11</v>
      </c>
      <c r="AK51" s="342">
        <v>16</v>
      </c>
      <c r="AL51" s="342">
        <v>17</v>
      </c>
      <c r="AM51" s="342">
        <v>7</v>
      </c>
      <c r="AN51" s="342">
        <v>14</v>
      </c>
      <c r="AO51" s="568">
        <v>15</v>
      </c>
      <c r="AP51" s="342">
        <v>13</v>
      </c>
      <c r="AQ51" s="342">
        <v>12</v>
      </c>
      <c r="AR51" s="342">
        <v>13</v>
      </c>
      <c r="AS51" s="342">
        <v>12</v>
      </c>
      <c r="AT51" s="342" t="s">
        <v>430</v>
      </c>
      <c r="AU51" s="342">
        <v>14</v>
      </c>
      <c r="AV51" s="342">
        <v>8</v>
      </c>
      <c r="AW51" s="342">
        <v>14</v>
      </c>
      <c r="AX51" s="342">
        <v>15</v>
      </c>
      <c r="AY51" s="342">
        <v>14</v>
      </c>
      <c r="AZ51" s="580"/>
      <c r="BA51" s="948">
        <v>8.64</v>
      </c>
      <c r="BB51" s="832">
        <v>82.65</v>
      </c>
      <c r="BC51" s="344" t="s">
        <v>430</v>
      </c>
      <c r="BD51" s="344" t="s">
        <v>430</v>
      </c>
      <c r="BE51" s="371" t="s">
        <v>430</v>
      </c>
      <c r="BF51" s="949">
        <v>8.7100000000000009</v>
      </c>
      <c r="BG51" s="370"/>
      <c r="BH51" s="950">
        <v>8.7100000000000009</v>
      </c>
      <c r="BI51" s="832">
        <v>54.4</v>
      </c>
      <c r="BJ51" s="832">
        <v>28.25</v>
      </c>
      <c r="BK51" s="344" t="s">
        <v>430</v>
      </c>
      <c r="BL51" s="344" t="s">
        <v>430</v>
      </c>
      <c r="BM51" s="949">
        <v>1.17</v>
      </c>
      <c r="BN51" s="371" t="s">
        <v>430</v>
      </c>
      <c r="BO51" s="949">
        <v>7.47</v>
      </c>
      <c r="BP51" s="371" t="s">
        <v>430</v>
      </c>
      <c r="BQ51" s="371" t="s">
        <v>430</v>
      </c>
      <c r="BR51" s="370"/>
      <c r="BS51" s="464" t="s">
        <v>430</v>
      </c>
      <c r="BT51" s="344" t="s">
        <v>430</v>
      </c>
      <c r="BU51" s="370"/>
      <c r="BV51" s="426" t="s">
        <v>554</v>
      </c>
    </row>
    <row r="52" spans="1:74" s="424" customFormat="1" x14ac:dyDescent="0.25">
      <c r="A52" s="341" t="s">
        <v>7617</v>
      </c>
      <c r="B52" s="370"/>
      <c r="C52" s="709">
        <v>39626</v>
      </c>
      <c r="D52" s="369"/>
      <c r="E52" s="342">
        <v>2234.96</v>
      </c>
      <c r="F52" s="369"/>
      <c r="G52" s="343">
        <v>30.184999999999999</v>
      </c>
      <c r="H52" s="370"/>
      <c r="I52" s="832">
        <v>0.57999999999999996</v>
      </c>
      <c r="J52" s="832">
        <v>7.68</v>
      </c>
      <c r="K52" s="832">
        <v>0.57999999999999996</v>
      </c>
      <c r="L52" s="832">
        <v>0.62</v>
      </c>
      <c r="M52" s="358"/>
      <c r="N52" s="346">
        <v>22.626200000000001</v>
      </c>
      <c r="O52" s="344">
        <v>23.989599999999999</v>
      </c>
      <c r="P52" s="344">
        <v>16.671099999999999</v>
      </c>
      <c r="Q52" s="344">
        <v>14.120200000000001</v>
      </c>
      <c r="R52" s="344">
        <v>13.0611</v>
      </c>
      <c r="S52" s="344">
        <v>7.6592000000000002</v>
      </c>
      <c r="T52" s="344">
        <v>6.1101999999999999</v>
      </c>
      <c r="U52" s="350">
        <v>5.9587000000000003</v>
      </c>
      <c r="V52" s="344">
        <v>5.7808999999999999</v>
      </c>
      <c r="W52" s="344">
        <v>6.6486999999999998</v>
      </c>
      <c r="X52" s="344">
        <v>6.6680000000000001</v>
      </c>
      <c r="Y52" s="371">
        <v>5.6361999999999997</v>
      </c>
      <c r="Z52" s="344">
        <v>6.2821999999999996</v>
      </c>
      <c r="AA52" s="344">
        <v>25.2469</v>
      </c>
      <c r="AB52" s="344">
        <v>7.6295999999999999</v>
      </c>
      <c r="AC52" s="344">
        <v>6.0827</v>
      </c>
      <c r="AD52" s="344">
        <v>5.9836</v>
      </c>
      <c r="AE52" s="344">
        <v>25.2469</v>
      </c>
      <c r="AF52" s="344">
        <v>6.3209</v>
      </c>
      <c r="AG52" s="565"/>
      <c r="AH52" s="342">
        <v>14</v>
      </c>
      <c r="AI52" s="342">
        <v>9</v>
      </c>
      <c r="AJ52" s="342">
        <v>10</v>
      </c>
      <c r="AK52" s="342">
        <v>14</v>
      </c>
      <c r="AL52" s="342">
        <v>20</v>
      </c>
      <c r="AM52" s="342">
        <v>18</v>
      </c>
      <c r="AN52" s="342">
        <v>20</v>
      </c>
      <c r="AO52" s="568">
        <v>19</v>
      </c>
      <c r="AP52" s="342">
        <v>20</v>
      </c>
      <c r="AQ52" s="342">
        <v>19</v>
      </c>
      <c r="AR52" s="342">
        <v>18</v>
      </c>
      <c r="AS52" s="342">
        <v>17</v>
      </c>
      <c r="AT52" s="342">
        <v>9</v>
      </c>
      <c r="AU52" s="342">
        <v>6</v>
      </c>
      <c r="AV52" s="342">
        <v>18</v>
      </c>
      <c r="AW52" s="342">
        <v>20</v>
      </c>
      <c r="AX52" s="342">
        <v>19</v>
      </c>
      <c r="AY52" s="342">
        <v>6</v>
      </c>
      <c r="AZ52" s="580"/>
      <c r="BA52" s="948">
        <v>7.46</v>
      </c>
      <c r="BB52" s="832">
        <v>89.36</v>
      </c>
      <c r="BC52" s="344" t="s">
        <v>430</v>
      </c>
      <c r="BD52" s="344" t="s">
        <v>430</v>
      </c>
      <c r="BE52" s="371" t="s">
        <v>430</v>
      </c>
      <c r="BF52" s="949">
        <v>3.18</v>
      </c>
      <c r="BG52" s="370"/>
      <c r="BH52" s="950">
        <v>3.18</v>
      </c>
      <c r="BI52" s="832">
        <v>70.98</v>
      </c>
      <c r="BJ52" s="832">
        <v>18.38</v>
      </c>
      <c r="BK52" s="344" t="s">
        <v>430</v>
      </c>
      <c r="BL52" s="344" t="s">
        <v>430</v>
      </c>
      <c r="BM52" s="371" t="s">
        <v>430</v>
      </c>
      <c r="BN52" s="371" t="s">
        <v>430</v>
      </c>
      <c r="BO52" s="949">
        <v>7.46</v>
      </c>
      <c r="BP52" s="371" t="s">
        <v>430</v>
      </c>
      <c r="BQ52" s="371" t="s">
        <v>430</v>
      </c>
      <c r="BR52" s="370"/>
      <c r="BS52" s="464" t="s">
        <v>430</v>
      </c>
      <c r="BT52" s="344" t="s">
        <v>430</v>
      </c>
      <c r="BU52" s="370"/>
      <c r="BV52" s="426" t="s">
        <v>554</v>
      </c>
    </row>
    <row r="53" spans="1:74" s="424" customFormat="1" x14ac:dyDescent="0.25">
      <c r="A53" s="341" t="s">
        <v>7618</v>
      </c>
      <c r="B53" s="370"/>
      <c r="C53" s="709">
        <v>43369</v>
      </c>
      <c r="D53" s="369"/>
      <c r="E53" s="342">
        <v>1276.3</v>
      </c>
      <c r="F53" s="369"/>
      <c r="G53" s="343">
        <v>15.988099999999999</v>
      </c>
      <c r="H53" s="370"/>
      <c r="I53" s="832">
        <v>0.56000000000000005</v>
      </c>
      <c r="J53" s="832">
        <v>7.67</v>
      </c>
      <c r="K53" s="832">
        <v>0.56000000000000005</v>
      </c>
      <c r="L53" s="832">
        <v>0.56000000000000005</v>
      </c>
      <c r="M53" s="358"/>
      <c r="N53" s="346">
        <v>25.1297</v>
      </c>
      <c r="O53" s="344">
        <v>25.164400000000001</v>
      </c>
      <c r="P53" s="344">
        <v>17.441199999999998</v>
      </c>
      <c r="Q53" s="344">
        <v>15.006600000000001</v>
      </c>
      <c r="R53" s="344">
        <v>13.9549</v>
      </c>
      <c r="S53" s="344">
        <v>8.0534999999999997</v>
      </c>
      <c r="T53" s="344">
        <v>6.5598000000000001</v>
      </c>
      <c r="U53" s="350">
        <v>6.3559000000000001</v>
      </c>
      <c r="V53" s="344">
        <v>6.2502000000000004</v>
      </c>
      <c r="W53" s="344">
        <v>7.1482999999999999</v>
      </c>
      <c r="X53" s="344">
        <v>7.1837999999999997</v>
      </c>
      <c r="Y53" s="371">
        <v>6.2919</v>
      </c>
      <c r="Z53" s="344" t="s">
        <v>430</v>
      </c>
      <c r="AA53" s="344">
        <v>26.864100000000001</v>
      </c>
      <c r="AB53" s="344">
        <v>8.0642999999999994</v>
      </c>
      <c r="AC53" s="344">
        <v>6.524</v>
      </c>
      <c r="AD53" s="344">
        <v>6.3746999999999998</v>
      </c>
      <c r="AE53" s="344">
        <v>26.864100000000001</v>
      </c>
      <c r="AF53" s="344">
        <v>6.2256</v>
      </c>
      <c r="AG53" s="565"/>
      <c r="AH53" s="342">
        <v>1</v>
      </c>
      <c r="AI53" s="342">
        <v>2</v>
      </c>
      <c r="AJ53" s="342">
        <v>1</v>
      </c>
      <c r="AK53" s="342">
        <v>1</v>
      </c>
      <c r="AL53" s="342">
        <v>3</v>
      </c>
      <c r="AM53" s="342">
        <v>6</v>
      </c>
      <c r="AN53" s="342">
        <v>12</v>
      </c>
      <c r="AO53" s="568">
        <v>13</v>
      </c>
      <c r="AP53" s="342">
        <v>14</v>
      </c>
      <c r="AQ53" s="342">
        <v>10</v>
      </c>
      <c r="AR53" s="342">
        <v>10</v>
      </c>
      <c r="AS53" s="342">
        <v>10</v>
      </c>
      <c r="AT53" s="342" t="s">
        <v>430</v>
      </c>
      <c r="AU53" s="342">
        <v>2</v>
      </c>
      <c r="AV53" s="342">
        <v>5</v>
      </c>
      <c r="AW53" s="342">
        <v>13</v>
      </c>
      <c r="AX53" s="342">
        <v>13</v>
      </c>
      <c r="AY53" s="342">
        <v>2</v>
      </c>
      <c r="AZ53" s="580"/>
      <c r="BA53" s="948">
        <v>7.46</v>
      </c>
      <c r="BB53" s="832">
        <v>86.03</v>
      </c>
      <c r="BC53" s="344" t="s">
        <v>430</v>
      </c>
      <c r="BD53" s="344" t="s">
        <v>430</v>
      </c>
      <c r="BE53" s="371" t="s">
        <v>430</v>
      </c>
      <c r="BF53" s="949">
        <v>6.51</v>
      </c>
      <c r="BG53" s="370"/>
      <c r="BH53" s="950">
        <v>6.51</v>
      </c>
      <c r="BI53" s="832">
        <v>59.9</v>
      </c>
      <c r="BJ53" s="832">
        <v>26.13</v>
      </c>
      <c r="BK53" s="344" t="s">
        <v>430</v>
      </c>
      <c r="BL53" s="344" t="s">
        <v>430</v>
      </c>
      <c r="BM53" s="371" t="s">
        <v>430</v>
      </c>
      <c r="BN53" s="371" t="s">
        <v>430</v>
      </c>
      <c r="BO53" s="949">
        <v>7.46</v>
      </c>
      <c r="BP53" s="371" t="s">
        <v>430</v>
      </c>
      <c r="BQ53" s="371" t="s">
        <v>430</v>
      </c>
      <c r="BR53" s="370"/>
      <c r="BS53" s="464" t="s">
        <v>430</v>
      </c>
      <c r="BT53" s="344" t="s">
        <v>430</v>
      </c>
      <c r="BU53" s="370"/>
      <c r="BV53" s="426" t="s">
        <v>554</v>
      </c>
    </row>
    <row r="54" spans="1:74" x14ac:dyDescent="0.25">
      <c r="A54" s="314" t="s">
        <v>93</v>
      </c>
      <c r="B54" s="66"/>
      <c r="C54" s="710"/>
      <c r="D54" s="43"/>
      <c r="E54" s="51"/>
      <c r="F54" s="43"/>
      <c r="G54" s="55"/>
      <c r="H54" s="66"/>
      <c r="I54" s="59"/>
      <c r="J54" s="59"/>
      <c r="K54" s="59"/>
      <c r="L54" s="59"/>
      <c r="M54" s="254"/>
      <c r="N54" s="70">
        <v>23.007100000000001</v>
      </c>
      <c r="O54" s="59">
        <v>23.9193</v>
      </c>
      <c r="P54" s="59">
        <v>16.6341</v>
      </c>
      <c r="Q54" s="59">
        <v>14.278</v>
      </c>
      <c r="R54" s="59">
        <v>13.722200000000001</v>
      </c>
      <c r="S54" s="59">
        <v>7.9767000000000001</v>
      </c>
      <c r="T54" s="59">
        <v>6.5092999999999996</v>
      </c>
      <c r="U54" s="88">
        <v>6.3018000000000001</v>
      </c>
      <c r="V54" s="59">
        <v>6.1909000000000001</v>
      </c>
      <c r="W54" s="59">
        <v>7.0606999999999998</v>
      </c>
      <c r="X54" s="59">
        <v>7.1322000000000001</v>
      </c>
      <c r="Y54" s="272">
        <v>6.2779999999999996</v>
      </c>
      <c r="Z54" s="59">
        <v>6.4172000000000002</v>
      </c>
      <c r="AA54" s="59">
        <v>24.892600000000002</v>
      </c>
      <c r="AB54" s="59">
        <v>7.9507000000000003</v>
      </c>
      <c r="AC54" s="59">
        <v>6.4819000000000004</v>
      </c>
      <c r="AD54" s="59">
        <v>6.3251999999999997</v>
      </c>
      <c r="AE54" s="59">
        <v>24.892600000000002</v>
      </c>
      <c r="AF54" s="59">
        <v>6.7393000000000001</v>
      </c>
      <c r="AG54" s="549"/>
      <c r="AH54" s="51">
        <v>20</v>
      </c>
      <c r="AI54" s="51">
        <v>20</v>
      </c>
      <c r="AJ54" s="51">
        <v>20</v>
      </c>
      <c r="AK54" s="51">
        <v>20</v>
      </c>
      <c r="AL54" s="51">
        <v>20</v>
      </c>
      <c r="AM54" s="51">
        <v>20</v>
      </c>
      <c r="AN54" s="51">
        <v>20</v>
      </c>
      <c r="AO54" s="556">
        <v>20</v>
      </c>
      <c r="AP54" s="51">
        <v>20</v>
      </c>
      <c r="AQ54" s="51">
        <v>20</v>
      </c>
      <c r="AR54" s="51">
        <v>19</v>
      </c>
      <c r="AS54" s="51">
        <v>17</v>
      </c>
      <c r="AT54" s="51">
        <v>14</v>
      </c>
      <c r="AU54" s="51">
        <v>20</v>
      </c>
      <c r="AV54" s="51">
        <v>20</v>
      </c>
      <c r="AW54" s="51">
        <v>20</v>
      </c>
      <c r="AX54" s="51">
        <v>20</v>
      </c>
      <c r="AY54" s="51">
        <v>20</v>
      </c>
      <c r="AZ54" s="575"/>
      <c r="BA54" s="573"/>
      <c r="BB54" s="59"/>
      <c r="BC54" s="59"/>
      <c r="BD54" s="59"/>
      <c r="BE54" s="272"/>
      <c r="BF54" s="272"/>
      <c r="BG54" s="66"/>
      <c r="BH54" s="582"/>
      <c r="BI54" s="59"/>
      <c r="BJ54" s="59"/>
      <c r="BK54" s="59"/>
      <c r="BL54" s="59"/>
      <c r="BM54" s="272"/>
      <c r="BN54" s="583"/>
      <c r="BO54" s="583"/>
      <c r="BP54" s="583"/>
      <c r="BQ54" s="583"/>
      <c r="BR54" s="598"/>
      <c r="BS54" s="263"/>
      <c r="BT54" s="59"/>
      <c r="BU54" s="66"/>
      <c r="BV54" s="34"/>
    </row>
    <row r="55" spans="1:74" x14ac:dyDescent="0.25">
      <c r="A55" s="316" t="s">
        <v>94</v>
      </c>
      <c r="B55" s="67"/>
      <c r="C55" s="711"/>
      <c r="D55" s="44"/>
      <c r="E55" s="52"/>
      <c r="F55" s="44"/>
      <c r="G55" s="56"/>
      <c r="H55" s="67"/>
      <c r="I55" s="60"/>
      <c r="J55" s="60"/>
      <c r="K55" s="60"/>
      <c r="L55" s="60"/>
      <c r="M55" s="255"/>
      <c r="N55" s="71">
        <v>25.1297</v>
      </c>
      <c r="O55" s="60">
        <v>25.9376</v>
      </c>
      <c r="P55" s="60">
        <v>17.441199999999998</v>
      </c>
      <c r="Q55" s="60">
        <v>15.006600000000001</v>
      </c>
      <c r="R55" s="60">
        <v>14.3215</v>
      </c>
      <c r="S55" s="60">
        <v>8.2141999999999999</v>
      </c>
      <c r="T55" s="60">
        <v>6.6755000000000004</v>
      </c>
      <c r="U55" s="89">
        <v>6.4546999999999999</v>
      </c>
      <c r="V55" s="60">
        <v>6.3410000000000002</v>
      </c>
      <c r="W55" s="60">
        <v>7.2750000000000004</v>
      </c>
      <c r="X55" s="60">
        <v>7.3681999999999999</v>
      </c>
      <c r="Y55" s="273">
        <v>6.5415999999999999</v>
      </c>
      <c r="Z55" s="60">
        <v>6.7382</v>
      </c>
      <c r="AA55" s="60">
        <v>26.9221</v>
      </c>
      <c r="AB55" s="60">
        <v>8.1920999999999999</v>
      </c>
      <c r="AC55" s="60">
        <v>6.6508000000000003</v>
      </c>
      <c r="AD55" s="60">
        <v>6.4804000000000004</v>
      </c>
      <c r="AE55" s="60">
        <v>26.9221</v>
      </c>
      <c r="AF55" s="60">
        <v>7.3212000000000002</v>
      </c>
      <c r="AG55" s="550"/>
      <c r="AH55" s="52"/>
      <c r="AI55" s="52"/>
      <c r="AJ55" s="52"/>
      <c r="AK55" s="52"/>
      <c r="AL55" s="52"/>
      <c r="AM55" s="52"/>
      <c r="AN55" s="52"/>
      <c r="AO55" s="557"/>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592"/>
      <c r="BS55" s="264"/>
      <c r="BT55" s="60"/>
      <c r="BU55" s="67"/>
      <c r="BV55" s="26"/>
    </row>
    <row r="56" spans="1:74" x14ac:dyDescent="0.25">
      <c r="A56" s="316" t="s">
        <v>95</v>
      </c>
      <c r="B56" s="67"/>
      <c r="C56" s="711"/>
      <c r="D56" s="44"/>
      <c r="E56" s="52"/>
      <c r="F56" s="44"/>
      <c r="G56" s="56"/>
      <c r="H56" s="67"/>
      <c r="I56" s="60"/>
      <c r="J56" s="60"/>
      <c r="K56" s="60"/>
      <c r="L56" s="60"/>
      <c r="M56" s="255"/>
      <c r="N56" s="71">
        <v>19.9604</v>
      </c>
      <c r="O56" s="60">
        <v>22.865200000000002</v>
      </c>
      <c r="P56" s="60">
        <v>16.088799999999999</v>
      </c>
      <c r="Q56" s="60">
        <v>13.617900000000001</v>
      </c>
      <c r="R56" s="60">
        <v>13.0611</v>
      </c>
      <c r="S56" s="60">
        <v>7.6078999999999999</v>
      </c>
      <c r="T56" s="60">
        <v>6.1101999999999999</v>
      </c>
      <c r="U56" s="89">
        <v>5.9081000000000001</v>
      </c>
      <c r="V56" s="60">
        <v>5.7808999999999999</v>
      </c>
      <c r="W56" s="60">
        <v>6.4843999999999999</v>
      </c>
      <c r="X56" s="60">
        <v>6.4485000000000001</v>
      </c>
      <c r="Y56" s="273">
        <v>5.6361999999999997</v>
      </c>
      <c r="Z56" s="60">
        <v>5.8776999999999999</v>
      </c>
      <c r="AA56" s="60">
        <v>22.9986</v>
      </c>
      <c r="AB56" s="60">
        <v>7.6085000000000003</v>
      </c>
      <c r="AC56" s="60">
        <v>6.0827</v>
      </c>
      <c r="AD56" s="60">
        <v>5.931</v>
      </c>
      <c r="AE56" s="60">
        <v>22.9986</v>
      </c>
      <c r="AF56" s="60">
        <v>5.6210000000000004</v>
      </c>
      <c r="AG56" s="550"/>
      <c r="AH56" s="52"/>
      <c r="AI56" s="52"/>
      <c r="AJ56" s="52"/>
      <c r="AK56" s="52"/>
      <c r="AL56" s="52"/>
      <c r="AM56" s="52"/>
      <c r="AN56" s="52"/>
      <c r="AO56" s="557"/>
      <c r="AP56" s="52"/>
      <c r="AQ56" s="52"/>
      <c r="AR56" s="52"/>
      <c r="AS56" s="52"/>
      <c r="AT56" s="52"/>
      <c r="AU56" s="52"/>
      <c r="AV56" s="52"/>
      <c r="AW56" s="52"/>
      <c r="AX56" s="52"/>
      <c r="AY56" s="52"/>
      <c r="AZ56" s="576"/>
      <c r="BA56" s="547"/>
      <c r="BB56" s="60"/>
      <c r="BC56" s="60"/>
      <c r="BD56" s="60"/>
      <c r="BE56" s="273"/>
      <c r="BF56" s="273"/>
      <c r="BG56" s="67"/>
      <c r="BH56" s="584"/>
      <c r="BI56" s="60"/>
      <c r="BJ56" s="60"/>
      <c r="BK56" s="60"/>
      <c r="BL56" s="60"/>
      <c r="BM56" s="273"/>
      <c r="BN56" s="585"/>
      <c r="BO56" s="585"/>
      <c r="BP56" s="585"/>
      <c r="BQ56" s="585"/>
      <c r="BR56" s="592"/>
      <c r="BS56" s="264"/>
      <c r="BT56" s="60"/>
      <c r="BU56" s="67"/>
      <c r="BV56" s="26"/>
    </row>
    <row r="57" spans="1:74" x14ac:dyDescent="0.25">
      <c r="A57" s="317" t="s">
        <v>96</v>
      </c>
      <c r="B57" s="68"/>
      <c r="C57" s="712"/>
      <c r="D57" s="45"/>
      <c r="E57" s="53"/>
      <c r="F57" s="45"/>
      <c r="G57" s="57"/>
      <c r="H57" s="68"/>
      <c r="I57" s="61"/>
      <c r="J57" s="61"/>
      <c r="K57" s="61"/>
      <c r="L57" s="61"/>
      <c r="M57" s="258"/>
      <c r="N57" s="72">
        <v>23.168700000000001</v>
      </c>
      <c r="O57" s="61">
        <v>23.822600000000001</v>
      </c>
      <c r="P57" s="61">
        <v>16.643000000000001</v>
      </c>
      <c r="Q57" s="61">
        <v>14.257999999999999</v>
      </c>
      <c r="R57" s="61">
        <v>13.7591</v>
      </c>
      <c r="S57" s="61">
        <v>8.0065000000000008</v>
      </c>
      <c r="T57" s="61">
        <v>6.5730000000000004</v>
      </c>
      <c r="U57" s="90">
        <v>6.3715999999999999</v>
      </c>
      <c r="V57" s="61">
        <v>6.2653999999999996</v>
      </c>
      <c r="W57" s="61">
        <v>7.1369999999999996</v>
      </c>
      <c r="X57" s="61">
        <v>7.1837999999999997</v>
      </c>
      <c r="Y57" s="275">
        <v>6.3686999999999996</v>
      </c>
      <c r="Z57" s="61">
        <v>6.5360500000000004</v>
      </c>
      <c r="AA57" s="61">
        <v>24.835100000000001</v>
      </c>
      <c r="AB57" s="61">
        <v>7.9744999999999999</v>
      </c>
      <c r="AC57" s="61">
        <v>6.5487000000000002</v>
      </c>
      <c r="AD57" s="61">
        <v>6.3971</v>
      </c>
      <c r="AE57" s="61">
        <v>24.835100000000001</v>
      </c>
      <c r="AF57" s="61">
        <v>6.9004500000000002</v>
      </c>
      <c r="AG57" s="552"/>
      <c r="AH57" s="53"/>
      <c r="AI57" s="53"/>
      <c r="AJ57" s="53"/>
      <c r="AK57" s="53"/>
      <c r="AL57" s="53"/>
      <c r="AM57" s="53"/>
      <c r="AN57" s="53"/>
      <c r="AO57" s="559"/>
      <c r="AP57" s="53"/>
      <c r="AQ57" s="53"/>
      <c r="AR57" s="53"/>
      <c r="AS57" s="53"/>
      <c r="AT57" s="53"/>
      <c r="AU57" s="53"/>
      <c r="AV57" s="53"/>
      <c r="AW57" s="53"/>
      <c r="AX57" s="53"/>
      <c r="AY57" s="53"/>
      <c r="AZ57" s="577"/>
      <c r="BA57" s="574"/>
      <c r="BB57" s="61"/>
      <c r="BC57" s="61"/>
      <c r="BD57" s="61"/>
      <c r="BE57" s="275"/>
      <c r="BF57" s="275"/>
      <c r="BG57" s="68"/>
      <c r="BH57" s="586"/>
      <c r="BI57" s="61"/>
      <c r="BJ57" s="61"/>
      <c r="BK57" s="61"/>
      <c r="BL57" s="61"/>
      <c r="BM57" s="275"/>
      <c r="BN57" s="587"/>
      <c r="BO57" s="587"/>
      <c r="BP57" s="587"/>
      <c r="BQ57" s="587"/>
      <c r="BR57" s="599"/>
      <c r="BS57" s="266"/>
      <c r="BT57" s="61"/>
      <c r="BU57" s="68"/>
      <c r="BV57" s="268"/>
    </row>
    <row r="58" spans="1:74" ht="14.5" x14ac:dyDescent="0.25">
      <c r="A58" s="319" t="s">
        <v>241</v>
      </c>
      <c r="B58" s="69"/>
      <c r="C58" s="713"/>
      <c r="D58" s="46"/>
      <c r="E58" s="54"/>
      <c r="F58" s="46"/>
      <c r="G58" s="58"/>
      <c r="H58" s="69"/>
      <c r="I58" s="62"/>
      <c r="J58" s="62"/>
      <c r="K58" s="62"/>
      <c r="L58" s="62"/>
      <c r="M58" s="259"/>
      <c r="N58" s="73"/>
      <c r="O58" s="62"/>
      <c r="P58" s="62"/>
      <c r="Q58" s="62"/>
      <c r="R58" s="62"/>
      <c r="S58" s="62"/>
      <c r="T58" s="62"/>
      <c r="U58" s="91"/>
      <c r="V58" s="62"/>
      <c r="W58" s="62"/>
      <c r="X58" s="62"/>
      <c r="Y58" s="241"/>
      <c r="Z58" s="62"/>
      <c r="AA58" s="62"/>
      <c r="AB58" s="62"/>
      <c r="AC58" s="62"/>
      <c r="AD58" s="62"/>
      <c r="AE58" s="62"/>
      <c r="AF58" s="62"/>
      <c r="AG58" s="553"/>
      <c r="AH58" s="54"/>
      <c r="AI58" s="54"/>
      <c r="AJ58" s="54"/>
      <c r="AK58" s="54"/>
      <c r="AL58" s="54"/>
      <c r="AM58" s="54"/>
      <c r="AN58" s="54"/>
      <c r="AO58" s="560"/>
      <c r="AP58" s="54"/>
      <c r="AQ58" s="54"/>
      <c r="AR58" s="54"/>
      <c r="AS58" s="54"/>
      <c r="AT58" s="54"/>
      <c r="AU58" s="54"/>
      <c r="AV58" s="54"/>
      <c r="AW58" s="54"/>
      <c r="AX58" s="54"/>
      <c r="AY58" s="54"/>
      <c r="AZ58" s="578"/>
      <c r="BA58" s="276"/>
      <c r="BB58" s="62"/>
      <c r="BC58" s="62"/>
      <c r="BD58" s="62"/>
      <c r="BE58" s="241"/>
      <c r="BF58" s="241"/>
      <c r="BG58" s="69"/>
      <c r="BH58" s="581"/>
      <c r="BI58" s="62"/>
      <c r="BJ58" s="62"/>
      <c r="BK58" s="62"/>
      <c r="BL58" s="62"/>
      <c r="BM58" s="241"/>
      <c r="BN58" s="588"/>
      <c r="BO58" s="588"/>
      <c r="BP58" s="588"/>
      <c r="BQ58" s="588"/>
      <c r="BR58" s="541"/>
      <c r="BS58" s="267"/>
      <c r="BT58" s="62"/>
      <c r="BU58" s="69"/>
      <c r="BV58" s="41"/>
    </row>
    <row r="59" spans="1:74" s="424" customFormat="1" x14ac:dyDescent="0.25">
      <c r="A59" s="341" t="s">
        <v>7619</v>
      </c>
      <c r="B59" s="370"/>
      <c r="C59" s="709">
        <v>44434</v>
      </c>
      <c r="D59" s="369"/>
      <c r="E59" s="342">
        <v>1032.6099999999999</v>
      </c>
      <c r="F59" s="369"/>
      <c r="G59" s="343">
        <v>1354.249</v>
      </c>
      <c r="H59" s="370"/>
      <c r="I59" s="832">
        <v>0.4274</v>
      </c>
      <c r="J59" s="832">
        <v>7.32</v>
      </c>
      <c r="K59" s="832">
        <v>0.39726</v>
      </c>
      <c r="L59" s="832">
        <v>0.4274</v>
      </c>
      <c r="M59" s="358"/>
      <c r="N59" s="346">
        <v>32.265999999999998</v>
      </c>
      <c r="O59" s="344">
        <v>28.9453</v>
      </c>
      <c r="P59" s="344">
        <v>18.921500000000002</v>
      </c>
      <c r="Q59" s="344">
        <v>15.340299999999999</v>
      </c>
      <c r="R59" s="344">
        <v>13.6843</v>
      </c>
      <c r="S59" s="344">
        <v>8.2462</v>
      </c>
      <c r="T59" s="344">
        <v>7.2812999999999999</v>
      </c>
      <c r="U59" s="350">
        <v>6.8865999999999996</v>
      </c>
      <c r="V59" s="344">
        <v>6.6722999999999999</v>
      </c>
      <c r="W59" s="344">
        <v>7.3079999999999998</v>
      </c>
      <c r="X59" s="344">
        <v>7.2580999999999998</v>
      </c>
      <c r="Y59" s="371" t="s">
        <v>430</v>
      </c>
      <c r="Z59" s="344" t="s">
        <v>430</v>
      </c>
      <c r="AA59" s="344">
        <v>30.2973</v>
      </c>
      <c r="AB59" s="344">
        <v>8.6111000000000004</v>
      </c>
      <c r="AC59" s="344">
        <v>7.2625999999999999</v>
      </c>
      <c r="AD59" s="344">
        <v>6.8997999999999999</v>
      </c>
      <c r="AE59" s="344">
        <v>30.2973</v>
      </c>
      <c r="AF59" s="344">
        <v>6.4493</v>
      </c>
      <c r="AG59" s="565"/>
      <c r="AH59" s="342">
        <v>1</v>
      </c>
      <c r="AI59" s="342">
        <v>1</v>
      </c>
      <c r="AJ59" s="342">
        <v>1</v>
      </c>
      <c r="AK59" s="342">
        <v>1</v>
      </c>
      <c r="AL59" s="342">
        <v>2</v>
      </c>
      <c r="AM59" s="342">
        <v>2</v>
      </c>
      <c r="AN59" s="342">
        <v>1</v>
      </c>
      <c r="AO59" s="568">
        <v>1</v>
      </c>
      <c r="AP59" s="342">
        <v>1</v>
      </c>
      <c r="AQ59" s="342">
        <v>1</v>
      </c>
      <c r="AR59" s="342">
        <v>1</v>
      </c>
      <c r="AS59" s="342" t="s">
        <v>430</v>
      </c>
      <c r="AT59" s="342" t="s">
        <v>430</v>
      </c>
      <c r="AU59" s="342">
        <v>1</v>
      </c>
      <c r="AV59" s="342">
        <v>1</v>
      </c>
      <c r="AW59" s="342">
        <v>1</v>
      </c>
      <c r="AX59" s="342">
        <v>1</v>
      </c>
      <c r="AY59" s="342">
        <v>1</v>
      </c>
      <c r="AZ59" s="580"/>
      <c r="BA59" s="948">
        <v>8.86</v>
      </c>
      <c r="BB59" s="832">
        <v>83.79</v>
      </c>
      <c r="BC59" s="344" t="s">
        <v>430</v>
      </c>
      <c r="BD59" s="344" t="s">
        <v>430</v>
      </c>
      <c r="BE59" s="371" t="s">
        <v>430</v>
      </c>
      <c r="BF59" s="949">
        <v>7.35</v>
      </c>
      <c r="BG59" s="370"/>
      <c r="BH59" s="950">
        <v>7.35</v>
      </c>
      <c r="BI59" s="832">
        <v>58.39</v>
      </c>
      <c r="BJ59" s="832">
        <v>25.4</v>
      </c>
      <c r="BK59" s="344" t="s">
        <v>430</v>
      </c>
      <c r="BL59" s="344" t="s">
        <v>430</v>
      </c>
      <c r="BM59" s="949">
        <v>1.77</v>
      </c>
      <c r="BN59" s="371" t="s">
        <v>430</v>
      </c>
      <c r="BO59" s="949">
        <v>7.09</v>
      </c>
      <c r="BP59" s="371" t="s">
        <v>430</v>
      </c>
      <c r="BQ59" s="371" t="s">
        <v>430</v>
      </c>
      <c r="BR59" s="370"/>
      <c r="BS59" s="464" t="s">
        <v>430</v>
      </c>
      <c r="BT59" s="344" t="s">
        <v>430</v>
      </c>
      <c r="BU59" s="370"/>
      <c r="BV59" s="426" t="s">
        <v>554</v>
      </c>
    </row>
    <row r="60" spans="1:74" s="424" customFormat="1" x14ac:dyDescent="0.25">
      <c r="A60" s="341" t="s">
        <v>7620</v>
      </c>
      <c r="B60" s="370"/>
      <c r="C60" s="709">
        <v>45692</v>
      </c>
      <c r="D60" s="369"/>
      <c r="E60" s="342">
        <v>456.17</v>
      </c>
      <c r="F60" s="369"/>
      <c r="G60" s="343">
        <v>11.0556</v>
      </c>
      <c r="H60" s="370"/>
      <c r="I60" s="832">
        <v>0.55000000000000004</v>
      </c>
      <c r="J60" s="832">
        <v>7.68</v>
      </c>
      <c r="K60" s="832">
        <v>0.56000000000000005</v>
      </c>
      <c r="L60" s="832">
        <v>0.56000000000000005</v>
      </c>
      <c r="M60" s="358"/>
      <c r="N60" s="346">
        <v>21.1418</v>
      </c>
      <c r="O60" s="344">
        <v>23.375399999999999</v>
      </c>
      <c r="P60" s="344">
        <v>16.607399999999998</v>
      </c>
      <c r="Q60" s="344">
        <v>14.846500000000001</v>
      </c>
      <c r="R60" s="344">
        <v>14.014900000000001</v>
      </c>
      <c r="S60" s="344">
        <v>8.2721</v>
      </c>
      <c r="T60" s="344">
        <v>6.9846000000000004</v>
      </c>
      <c r="U60" s="350">
        <v>6.7195999999999998</v>
      </c>
      <c r="V60" s="344">
        <v>6.5846999999999998</v>
      </c>
      <c r="W60" s="344" t="s">
        <v>430</v>
      </c>
      <c r="X60" s="344" t="s">
        <v>430</v>
      </c>
      <c r="Y60" s="371" t="s">
        <v>430</v>
      </c>
      <c r="Z60" s="344" t="s">
        <v>430</v>
      </c>
      <c r="AA60" s="344">
        <v>24.298300000000001</v>
      </c>
      <c r="AB60" s="344">
        <v>8.2163000000000004</v>
      </c>
      <c r="AC60" s="344">
        <v>6.9410999999999996</v>
      </c>
      <c r="AD60" s="344">
        <v>6.7534999999999998</v>
      </c>
      <c r="AE60" s="344">
        <v>24.298300000000001</v>
      </c>
      <c r="AF60" s="344">
        <v>7.4010999999999996</v>
      </c>
      <c r="AG60" s="565"/>
      <c r="AH60" s="342">
        <v>4</v>
      </c>
      <c r="AI60" s="342">
        <v>3</v>
      </c>
      <c r="AJ60" s="342">
        <v>3</v>
      </c>
      <c r="AK60" s="342">
        <v>2</v>
      </c>
      <c r="AL60" s="342">
        <v>1</v>
      </c>
      <c r="AM60" s="342">
        <v>1</v>
      </c>
      <c r="AN60" s="342">
        <v>2</v>
      </c>
      <c r="AO60" s="568">
        <v>2</v>
      </c>
      <c r="AP60" s="342">
        <v>2</v>
      </c>
      <c r="AQ60" s="342" t="s">
        <v>430</v>
      </c>
      <c r="AR60" s="342" t="s">
        <v>430</v>
      </c>
      <c r="AS60" s="342" t="s">
        <v>430</v>
      </c>
      <c r="AT60" s="342" t="s">
        <v>430</v>
      </c>
      <c r="AU60" s="342">
        <v>2</v>
      </c>
      <c r="AV60" s="342">
        <v>2</v>
      </c>
      <c r="AW60" s="342">
        <v>2</v>
      </c>
      <c r="AX60" s="342">
        <v>2</v>
      </c>
      <c r="AY60" s="342">
        <v>2</v>
      </c>
      <c r="AZ60" s="580"/>
      <c r="BA60" s="948">
        <v>6.85</v>
      </c>
      <c r="BB60" s="832">
        <v>92.49</v>
      </c>
      <c r="BC60" s="344" t="s">
        <v>430</v>
      </c>
      <c r="BD60" s="344" t="s">
        <v>430</v>
      </c>
      <c r="BE60" s="371" t="s">
        <v>430</v>
      </c>
      <c r="BF60" s="949">
        <v>0.67</v>
      </c>
      <c r="BG60" s="370"/>
      <c r="BH60" s="950">
        <v>0.67</v>
      </c>
      <c r="BI60" s="832">
        <v>69.89</v>
      </c>
      <c r="BJ60" s="832">
        <v>22.6</v>
      </c>
      <c r="BK60" s="344" t="s">
        <v>430</v>
      </c>
      <c r="BL60" s="344" t="s">
        <v>430</v>
      </c>
      <c r="BM60" s="371" t="s">
        <v>430</v>
      </c>
      <c r="BN60" s="371" t="s">
        <v>430</v>
      </c>
      <c r="BO60" s="949">
        <v>6.85</v>
      </c>
      <c r="BP60" s="371" t="s">
        <v>430</v>
      </c>
      <c r="BQ60" s="371" t="s">
        <v>430</v>
      </c>
      <c r="BR60" s="370"/>
      <c r="BS60" s="464" t="s">
        <v>430</v>
      </c>
      <c r="BT60" s="344" t="s">
        <v>430</v>
      </c>
      <c r="BU60" s="370"/>
      <c r="BV60" s="426" t="s">
        <v>554</v>
      </c>
    </row>
    <row r="61" spans="1:74" s="424" customFormat="1" x14ac:dyDescent="0.25">
      <c r="A61" s="341" t="s">
        <v>7621</v>
      </c>
      <c r="B61" s="370"/>
      <c r="C61" s="709">
        <v>46049</v>
      </c>
      <c r="D61" s="369"/>
      <c r="E61" s="342">
        <v>96.205699999999993</v>
      </c>
      <c r="F61" s="369"/>
      <c r="G61" s="343">
        <v>1030.0869</v>
      </c>
      <c r="H61" s="370"/>
      <c r="I61" s="832">
        <v>0.62290000000000001</v>
      </c>
      <c r="J61" s="832">
        <v>7.65</v>
      </c>
      <c r="K61" s="832">
        <v>0.57730000000000004</v>
      </c>
      <c r="L61" s="832">
        <v>0.62290000000000001</v>
      </c>
      <c r="M61" s="358"/>
      <c r="N61" s="346">
        <v>18.9209</v>
      </c>
      <c r="O61" s="344">
        <v>20.277100000000001</v>
      </c>
      <c r="P61" s="344">
        <v>13.521599999999999</v>
      </c>
      <c r="Q61" s="344">
        <v>11.513199999999999</v>
      </c>
      <c r="R61" s="344">
        <v>12.796799999999999</v>
      </c>
      <c r="S61" s="344">
        <v>7.6515000000000004</v>
      </c>
      <c r="T61" s="344" t="s">
        <v>430</v>
      </c>
      <c r="U61" s="350" t="s">
        <v>430</v>
      </c>
      <c r="V61" s="344" t="s">
        <v>430</v>
      </c>
      <c r="W61" s="344" t="s">
        <v>430</v>
      </c>
      <c r="X61" s="344" t="s">
        <v>430</v>
      </c>
      <c r="Y61" s="371" t="s">
        <v>430</v>
      </c>
      <c r="Z61" s="344" t="s">
        <v>430</v>
      </c>
      <c r="AA61" s="344">
        <v>21.286899999999999</v>
      </c>
      <c r="AB61" s="344">
        <v>7.6318000000000001</v>
      </c>
      <c r="AC61" s="344" t="s">
        <v>430</v>
      </c>
      <c r="AD61" s="344" t="s">
        <v>430</v>
      </c>
      <c r="AE61" s="344">
        <v>21.286899999999999</v>
      </c>
      <c r="AF61" s="344">
        <v>7.0396000000000001</v>
      </c>
      <c r="AG61" s="565"/>
      <c r="AH61" s="342">
        <v>5</v>
      </c>
      <c r="AI61" s="342">
        <v>5</v>
      </c>
      <c r="AJ61" s="342">
        <v>6</v>
      </c>
      <c r="AK61" s="342">
        <v>6</v>
      </c>
      <c r="AL61" s="342">
        <v>5</v>
      </c>
      <c r="AM61" s="342">
        <v>5</v>
      </c>
      <c r="AN61" s="342" t="s">
        <v>430</v>
      </c>
      <c r="AO61" s="568" t="s">
        <v>430</v>
      </c>
      <c r="AP61" s="342" t="s">
        <v>430</v>
      </c>
      <c r="AQ61" s="342" t="s">
        <v>430</v>
      </c>
      <c r="AR61" s="342" t="s">
        <v>430</v>
      </c>
      <c r="AS61" s="342" t="s">
        <v>430</v>
      </c>
      <c r="AT61" s="342" t="s">
        <v>430</v>
      </c>
      <c r="AU61" s="342">
        <v>5</v>
      </c>
      <c r="AV61" s="342">
        <v>5</v>
      </c>
      <c r="AW61" s="342" t="s">
        <v>430</v>
      </c>
      <c r="AX61" s="342" t="s">
        <v>430</v>
      </c>
      <c r="AY61" s="342">
        <v>5</v>
      </c>
      <c r="AZ61" s="580"/>
      <c r="BA61" s="948">
        <v>5.34</v>
      </c>
      <c r="BB61" s="832">
        <v>89.57</v>
      </c>
      <c r="BC61" s="344" t="s">
        <v>430</v>
      </c>
      <c r="BD61" s="344" t="s">
        <v>430</v>
      </c>
      <c r="BE61" s="371" t="s">
        <v>430</v>
      </c>
      <c r="BF61" s="949">
        <v>5.09</v>
      </c>
      <c r="BG61" s="370"/>
      <c r="BH61" s="950">
        <v>5.09</v>
      </c>
      <c r="BI61" s="832">
        <v>68.989999999999995</v>
      </c>
      <c r="BJ61" s="832">
        <v>20.58</v>
      </c>
      <c r="BK61" s="344" t="s">
        <v>430</v>
      </c>
      <c r="BL61" s="344" t="s">
        <v>430</v>
      </c>
      <c r="BM61" s="371" t="s">
        <v>430</v>
      </c>
      <c r="BN61" s="371" t="s">
        <v>430</v>
      </c>
      <c r="BO61" s="949">
        <v>5.34</v>
      </c>
      <c r="BP61" s="371" t="s">
        <v>430</v>
      </c>
      <c r="BQ61" s="371" t="s">
        <v>430</v>
      </c>
      <c r="BR61" s="370"/>
      <c r="BS61" s="464" t="s">
        <v>430</v>
      </c>
      <c r="BT61" s="344" t="s">
        <v>430</v>
      </c>
      <c r="BU61" s="370"/>
      <c r="BV61" s="426" t="s">
        <v>554</v>
      </c>
    </row>
    <row r="62" spans="1:74" s="424" customFormat="1" x14ac:dyDescent="0.25">
      <c r="A62" s="341" t="s">
        <v>7622</v>
      </c>
      <c r="B62" s="370"/>
      <c r="C62" s="709">
        <v>43896</v>
      </c>
      <c r="D62" s="369"/>
      <c r="E62" s="342">
        <v>130.96100000000001</v>
      </c>
      <c r="F62" s="369"/>
      <c r="G62" s="343">
        <v>1457.9450999999999</v>
      </c>
      <c r="H62" s="370"/>
      <c r="I62" s="832">
        <v>0.49314999999999998</v>
      </c>
      <c r="J62" s="832">
        <v>7.37</v>
      </c>
      <c r="K62" s="832">
        <v>0.45369999999999999</v>
      </c>
      <c r="L62" s="832">
        <v>0.49314999999999998</v>
      </c>
      <c r="M62" s="358"/>
      <c r="N62" s="346">
        <v>25.0549</v>
      </c>
      <c r="O62" s="344">
        <v>23.4849</v>
      </c>
      <c r="P62" s="344">
        <v>16.6557</v>
      </c>
      <c r="Q62" s="344">
        <v>13.9406</v>
      </c>
      <c r="R62" s="344">
        <v>13.3537</v>
      </c>
      <c r="S62" s="344">
        <v>8.1488999999999994</v>
      </c>
      <c r="T62" s="344">
        <v>6.6064999999999996</v>
      </c>
      <c r="U62" s="350">
        <v>6.3795999999999999</v>
      </c>
      <c r="V62" s="344">
        <v>6.2891000000000004</v>
      </c>
      <c r="W62" s="344">
        <v>7.1909999999999998</v>
      </c>
      <c r="X62" s="344">
        <v>7.2565999999999997</v>
      </c>
      <c r="Y62" s="371">
        <v>6.5262000000000002</v>
      </c>
      <c r="Z62" s="344" t="s">
        <v>430</v>
      </c>
      <c r="AA62" s="344">
        <v>24.246300000000002</v>
      </c>
      <c r="AB62" s="344">
        <v>8.1447000000000003</v>
      </c>
      <c r="AC62" s="344">
        <v>6.5759999999999996</v>
      </c>
      <c r="AD62" s="344">
        <v>6.4055</v>
      </c>
      <c r="AE62" s="344">
        <v>24.246300000000002</v>
      </c>
      <c r="AF62" s="344">
        <v>6.1410999999999998</v>
      </c>
      <c r="AG62" s="565"/>
      <c r="AH62" s="342">
        <v>2</v>
      </c>
      <c r="AI62" s="342">
        <v>2</v>
      </c>
      <c r="AJ62" s="342">
        <v>2</v>
      </c>
      <c r="AK62" s="342">
        <v>4</v>
      </c>
      <c r="AL62" s="342">
        <v>4</v>
      </c>
      <c r="AM62" s="342">
        <v>3</v>
      </c>
      <c r="AN62" s="342">
        <v>4</v>
      </c>
      <c r="AO62" s="568">
        <v>4</v>
      </c>
      <c r="AP62" s="342">
        <v>4</v>
      </c>
      <c r="AQ62" s="342">
        <v>3</v>
      </c>
      <c r="AR62" s="342">
        <v>2</v>
      </c>
      <c r="AS62" s="342">
        <v>1</v>
      </c>
      <c r="AT62" s="342" t="s">
        <v>430</v>
      </c>
      <c r="AU62" s="342">
        <v>3</v>
      </c>
      <c r="AV62" s="342">
        <v>3</v>
      </c>
      <c r="AW62" s="342">
        <v>4</v>
      </c>
      <c r="AX62" s="342">
        <v>4</v>
      </c>
      <c r="AY62" s="342">
        <v>3</v>
      </c>
      <c r="AZ62" s="580"/>
      <c r="BA62" s="948">
        <v>9.5</v>
      </c>
      <c r="BB62" s="832">
        <v>76.11</v>
      </c>
      <c r="BC62" s="344" t="s">
        <v>430</v>
      </c>
      <c r="BD62" s="344" t="s">
        <v>430</v>
      </c>
      <c r="BE62" s="371" t="s">
        <v>430</v>
      </c>
      <c r="BF62" s="949">
        <v>14.4</v>
      </c>
      <c r="BG62" s="370"/>
      <c r="BH62" s="950">
        <v>14.4</v>
      </c>
      <c r="BI62" s="832">
        <v>62.02</v>
      </c>
      <c r="BJ62" s="832">
        <v>14.09</v>
      </c>
      <c r="BK62" s="344" t="s">
        <v>430</v>
      </c>
      <c r="BL62" s="344" t="s">
        <v>430</v>
      </c>
      <c r="BM62" s="371" t="s">
        <v>430</v>
      </c>
      <c r="BN62" s="371" t="s">
        <v>430</v>
      </c>
      <c r="BO62" s="949">
        <v>9.5</v>
      </c>
      <c r="BP62" s="371" t="s">
        <v>430</v>
      </c>
      <c r="BQ62" s="371" t="s">
        <v>430</v>
      </c>
      <c r="BR62" s="370"/>
      <c r="BS62" s="464" t="s">
        <v>430</v>
      </c>
      <c r="BT62" s="344" t="s">
        <v>430</v>
      </c>
      <c r="BU62" s="370"/>
      <c r="BV62" s="426" t="s">
        <v>554</v>
      </c>
    </row>
    <row r="63" spans="1:74" s="424" customFormat="1" x14ac:dyDescent="0.25">
      <c r="A63" s="341" t="s">
        <v>7623</v>
      </c>
      <c r="B63" s="370"/>
      <c r="C63" s="709">
        <v>44790</v>
      </c>
      <c r="D63" s="369"/>
      <c r="E63" s="342">
        <v>142.44</v>
      </c>
      <c r="F63" s="369"/>
      <c r="G63" s="343">
        <v>1307.4836</v>
      </c>
      <c r="H63" s="370"/>
      <c r="I63" s="832">
        <v>0.54520999999999997</v>
      </c>
      <c r="J63" s="832">
        <v>7.32</v>
      </c>
      <c r="K63" s="832">
        <v>0.54520999999999997</v>
      </c>
      <c r="L63" s="832">
        <v>0.54520999999999997</v>
      </c>
      <c r="M63" s="358"/>
      <c r="N63" s="346">
        <v>24.146699999999999</v>
      </c>
      <c r="O63" s="344">
        <v>21.9482</v>
      </c>
      <c r="P63" s="344">
        <v>15.9802</v>
      </c>
      <c r="Q63" s="344">
        <v>14.2622</v>
      </c>
      <c r="R63" s="344">
        <v>13.4595</v>
      </c>
      <c r="S63" s="344">
        <v>8.0114999999999998</v>
      </c>
      <c r="T63" s="344">
        <v>6.7667999999999999</v>
      </c>
      <c r="U63" s="350">
        <v>6.5014000000000003</v>
      </c>
      <c r="V63" s="344">
        <v>6.3743999999999996</v>
      </c>
      <c r="W63" s="344">
        <v>7.2072000000000003</v>
      </c>
      <c r="X63" s="344">
        <v>7.2095000000000002</v>
      </c>
      <c r="Y63" s="371" t="s">
        <v>430</v>
      </c>
      <c r="Z63" s="344" t="s">
        <v>430</v>
      </c>
      <c r="AA63" s="344">
        <v>23.583400000000001</v>
      </c>
      <c r="AB63" s="344">
        <v>8.0143000000000004</v>
      </c>
      <c r="AC63" s="344">
        <v>6.7359999999999998</v>
      </c>
      <c r="AD63" s="344">
        <v>6.5197000000000003</v>
      </c>
      <c r="AE63" s="344">
        <v>23.583400000000001</v>
      </c>
      <c r="AF63" s="344">
        <v>7.1604999999999999</v>
      </c>
      <c r="AG63" s="565"/>
      <c r="AH63" s="342">
        <v>3</v>
      </c>
      <c r="AI63" s="342">
        <v>4</v>
      </c>
      <c r="AJ63" s="342">
        <v>4</v>
      </c>
      <c r="AK63" s="342">
        <v>3</v>
      </c>
      <c r="AL63" s="342">
        <v>3</v>
      </c>
      <c r="AM63" s="342">
        <v>4</v>
      </c>
      <c r="AN63" s="342">
        <v>3</v>
      </c>
      <c r="AO63" s="568">
        <v>3</v>
      </c>
      <c r="AP63" s="342">
        <v>3</v>
      </c>
      <c r="AQ63" s="342">
        <v>2</v>
      </c>
      <c r="AR63" s="342">
        <v>3</v>
      </c>
      <c r="AS63" s="342" t="s">
        <v>430</v>
      </c>
      <c r="AT63" s="342" t="s">
        <v>430</v>
      </c>
      <c r="AU63" s="342">
        <v>4</v>
      </c>
      <c r="AV63" s="342">
        <v>4</v>
      </c>
      <c r="AW63" s="342">
        <v>3</v>
      </c>
      <c r="AX63" s="342">
        <v>3</v>
      </c>
      <c r="AY63" s="342">
        <v>4</v>
      </c>
      <c r="AZ63" s="580"/>
      <c r="BA63" s="948">
        <v>11.77</v>
      </c>
      <c r="BB63" s="832">
        <v>79.05</v>
      </c>
      <c r="BC63" s="344" t="s">
        <v>430</v>
      </c>
      <c r="BD63" s="344" t="s">
        <v>430</v>
      </c>
      <c r="BE63" s="371" t="s">
        <v>430</v>
      </c>
      <c r="BF63" s="949">
        <v>9.18</v>
      </c>
      <c r="BG63" s="370"/>
      <c r="BH63" s="950">
        <v>9.18</v>
      </c>
      <c r="BI63" s="832">
        <v>65.22</v>
      </c>
      <c r="BJ63" s="832">
        <v>13.83</v>
      </c>
      <c r="BK63" s="344" t="s">
        <v>430</v>
      </c>
      <c r="BL63" s="344" t="s">
        <v>430</v>
      </c>
      <c r="BM63" s="371" t="s">
        <v>430</v>
      </c>
      <c r="BN63" s="371" t="s">
        <v>430</v>
      </c>
      <c r="BO63" s="949">
        <v>11.77</v>
      </c>
      <c r="BP63" s="371" t="s">
        <v>430</v>
      </c>
      <c r="BQ63" s="371" t="s">
        <v>430</v>
      </c>
      <c r="BR63" s="370"/>
      <c r="BS63" s="464" t="s">
        <v>430</v>
      </c>
      <c r="BT63" s="344" t="s">
        <v>430</v>
      </c>
      <c r="BU63" s="370"/>
      <c r="BV63" s="426" t="s">
        <v>554</v>
      </c>
    </row>
    <row r="64" spans="1:74" s="424" customFormat="1" x14ac:dyDescent="0.25">
      <c r="A64" s="341" t="s">
        <v>7624</v>
      </c>
      <c r="B64" s="370"/>
      <c r="C64" s="709">
        <v>45980</v>
      </c>
      <c r="D64" s="369"/>
      <c r="E64" s="342">
        <v>48.965600000000002</v>
      </c>
      <c r="F64" s="369"/>
      <c r="G64" s="343">
        <v>10.3649</v>
      </c>
      <c r="H64" s="370"/>
      <c r="I64" s="832">
        <v>0.34</v>
      </c>
      <c r="J64" s="832">
        <v>6.98</v>
      </c>
      <c r="K64" s="832">
        <v>0.33</v>
      </c>
      <c r="L64" s="832">
        <v>0.33</v>
      </c>
      <c r="M64" s="358"/>
      <c r="N64" s="346">
        <v>18.321000000000002</v>
      </c>
      <c r="O64" s="344">
        <v>18.810400000000001</v>
      </c>
      <c r="P64" s="344">
        <v>13.921799999999999</v>
      </c>
      <c r="Q64" s="344">
        <v>11.698399999999999</v>
      </c>
      <c r="R64" s="344">
        <v>11.123100000000001</v>
      </c>
      <c r="S64" s="344">
        <v>6.5724</v>
      </c>
      <c r="T64" s="344">
        <v>5.8973000000000004</v>
      </c>
      <c r="U64" s="350" t="s">
        <v>430</v>
      </c>
      <c r="V64" s="344" t="s">
        <v>430</v>
      </c>
      <c r="W64" s="344" t="s">
        <v>430</v>
      </c>
      <c r="X64" s="344" t="s">
        <v>430</v>
      </c>
      <c r="Y64" s="371" t="s">
        <v>430</v>
      </c>
      <c r="Z64" s="344" t="s">
        <v>430</v>
      </c>
      <c r="AA64" s="344">
        <v>18.6831</v>
      </c>
      <c r="AB64" s="344">
        <v>6.5679999999999996</v>
      </c>
      <c r="AC64" s="344">
        <v>5.8552999999999997</v>
      </c>
      <c r="AD64" s="344" t="s">
        <v>430</v>
      </c>
      <c r="AE64" s="344">
        <v>18.6831</v>
      </c>
      <c r="AF64" s="344">
        <v>5.9195000000000002</v>
      </c>
      <c r="AG64" s="565"/>
      <c r="AH64" s="342">
        <v>6</v>
      </c>
      <c r="AI64" s="342">
        <v>6</v>
      </c>
      <c r="AJ64" s="342">
        <v>5</v>
      </c>
      <c r="AK64" s="342">
        <v>5</v>
      </c>
      <c r="AL64" s="342">
        <v>6</v>
      </c>
      <c r="AM64" s="342">
        <v>6</v>
      </c>
      <c r="AN64" s="342">
        <v>5</v>
      </c>
      <c r="AO64" s="568" t="s">
        <v>430</v>
      </c>
      <c r="AP64" s="342" t="s">
        <v>430</v>
      </c>
      <c r="AQ64" s="342" t="s">
        <v>430</v>
      </c>
      <c r="AR64" s="342" t="s">
        <v>430</v>
      </c>
      <c r="AS64" s="342" t="s">
        <v>430</v>
      </c>
      <c r="AT64" s="342" t="s">
        <v>430</v>
      </c>
      <c r="AU64" s="342">
        <v>6</v>
      </c>
      <c r="AV64" s="342">
        <v>6</v>
      </c>
      <c r="AW64" s="342">
        <v>5</v>
      </c>
      <c r="AX64" s="342" t="s">
        <v>430</v>
      </c>
      <c r="AY64" s="342">
        <v>6</v>
      </c>
      <c r="AZ64" s="580"/>
      <c r="BA64" s="463" t="s">
        <v>430</v>
      </c>
      <c r="BB64" s="832">
        <v>68.97</v>
      </c>
      <c r="BC64" s="344" t="s">
        <v>430</v>
      </c>
      <c r="BD64" s="344" t="s">
        <v>430</v>
      </c>
      <c r="BE64" s="371" t="s">
        <v>430</v>
      </c>
      <c r="BF64" s="949">
        <v>31.03</v>
      </c>
      <c r="BG64" s="370"/>
      <c r="BH64" s="950">
        <v>31.03</v>
      </c>
      <c r="BI64" s="832">
        <v>57.49</v>
      </c>
      <c r="BJ64" s="832">
        <v>11.47</v>
      </c>
      <c r="BK64" s="344" t="s">
        <v>430</v>
      </c>
      <c r="BL64" s="344" t="s">
        <v>430</v>
      </c>
      <c r="BM64" s="371" t="s">
        <v>430</v>
      </c>
      <c r="BN64" s="371" t="s">
        <v>430</v>
      </c>
      <c r="BO64" s="371" t="s">
        <v>430</v>
      </c>
      <c r="BP64" s="371" t="s">
        <v>430</v>
      </c>
      <c r="BQ64" s="371" t="s">
        <v>430</v>
      </c>
      <c r="BR64" s="370"/>
      <c r="BS64" s="464" t="s">
        <v>430</v>
      </c>
      <c r="BT64" s="344" t="s">
        <v>430</v>
      </c>
      <c r="BU64" s="370"/>
      <c r="BV64" s="426" t="s">
        <v>554</v>
      </c>
    </row>
    <row r="65" spans="1:74" x14ac:dyDescent="0.25">
      <c r="A65" s="314" t="s">
        <v>93</v>
      </c>
      <c r="B65" s="66"/>
      <c r="C65" s="710"/>
      <c r="D65" s="43"/>
      <c r="E65" s="51"/>
      <c r="F65" s="43"/>
      <c r="G65" s="55"/>
      <c r="H65" s="66"/>
      <c r="I65" s="59"/>
      <c r="J65" s="59"/>
      <c r="K65" s="59"/>
      <c r="L65" s="59"/>
      <c r="M65" s="254"/>
      <c r="N65" s="70">
        <v>23.308599999999998</v>
      </c>
      <c r="O65" s="59">
        <v>22.806899999999999</v>
      </c>
      <c r="P65" s="59">
        <v>15.934699999999999</v>
      </c>
      <c r="Q65" s="59">
        <v>13.600199999999999</v>
      </c>
      <c r="R65" s="59">
        <v>13.072100000000001</v>
      </c>
      <c r="S65" s="59">
        <v>7.8170999999999999</v>
      </c>
      <c r="T65" s="59">
        <v>6.7073</v>
      </c>
      <c r="U65" s="88">
        <v>6.6218000000000004</v>
      </c>
      <c r="V65" s="59">
        <v>6.4801000000000002</v>
      </c>
      <c r="W65" s="59">
        <v>7.2354000000000003</v>
      </c>
      <c r="X65" s="59">
        <v>7.2413999999999996</v>
      </c>
      <c r="Y65" s="272">
        <v>6.5262000000000002</v>
      </c>
      <c r="Z65" s="59" t="s">
        <v>430</v>
      </c>
      <c r="AA65" s="59">
        <v>23.732500000000002</v>
      </c>
      <c r="AB65" s="59">
        <v>7.8643999999999998</v>
      </c>
      <c r="AC65" s="59">
        <v>6.6741999999999999</v>
      </c>
      <c r="AD65" s="59">
        <v>6.6445999999999996</v>
      </c>
      <c r="AE65" s="59">
        <v>23.732500000000002</v>
      </c>
      <c r="AF65" s="59">
        <v>6.6852</v>
      </c>
      <c r="AG65" s="549"/>
      <c r="AH65" s="51">
        <v>6</v>
      </c>
      <c r="AI65" s="51">
        <v>6</v>
      </c>
      <c r="AJ65" s="51">
        <v>6</v>
      </c>
      <c r="AK65" s="51">
        <v>6</v>
      </c>
      <c r="AL65" s="51">
        <v>6</v>
      </c>
      <c r="AM65" s="51">
        <v>6</v>
      </c>
      <c r="AN65" s="51">
        <v>5</v>
      </c>
      <c r="AO65" s="556">
        <v>4</v>
      </c>
      <c r="AP65" s="51">
        <v>4</v>
      </c>
      <c r="AQ65" s="51">
        <v>3</v>
      </c>
      <c r="AR65" s="51">
        <v>3</v>
      </c>
      <c r="AS65" s="51">
        <v>1</v>
      </c>
      <c r="AT65" s="51">
        <v>0</v>
      </c>
      <c r="AU65" s="51">
        <v>6</v>
      </c>
      <c r="AV65" s="51">
        <v>6</v>
      </c>
      <c r="AW65" s="51">
        <v>5</v>
      </c>
      <c r="AX65" s="51">
        <v>4</v>
      </c>
      <c r="AY65" s="51">
        <v>6</v>
      </c>
      <c r="AZ65" s="575"/>
      <c r="BA65" s="573"/>
      <c r="BB65" s="59"/>
      <c r="BC65" s="59"/>
      <c r="BD65" s="59"/>
      <c r="BE65" s="272"/>
      <c r="BF65" s="272"/>
      <c r="BG65" s="66"/>
      <c r="BH65" s="582"/>
      <c r="BI65" s="59"/>
      <c r="BJ65" s="59"/>
      <c r="BK65" s="59"/>
      <c r="BL65" s="59"/>
      <c r="BM65" s="272"/>
      <c r="BN65" s="583"/>
      <c r="BO65" s="583"/>
      <c r="BP65" s="583"/>
      <c r="BQ65" s="583"/>
      <c r="BR65" s="598"/>
      <c r="BS65" s="263"/>
      <c r="BT65" s="59"/>
      <c r="BU65" s="66"/>
      <c r="BV65" s="34"/>
    </row>
    <row r="66" spans="1:74" x14ac:dyDescent="0.25">
      <c r="A66" s="316" t="s">
        <v>94</v>
      </c>
      <c r="B66" s="67"/>
      <c r="C66" s="711"/>
      <c r="D66" s="44"/>
      <c r="E66" s="52"/>
      <c r="F66" s="44"/>
      <c r="G66" s="56"/>
      <c r="H66" s="67"/>
      <c r="I66" s="60"/>
      <c r="J66" s="60"/>
      <c r="K66" s="60"/>
      <c r="L66" s="60"/>
      <c r="M66" s="255"/>
      <c r="N66" s="71">
        <v>32.265999999999998</v>
      </c>
      <c r="O66" s="60">
        <v>28.9453</v>
      </c>
      <c r="P66" s="60">
        <v>18.921500000000002</v>
      </c>
      <c r="Q66" s="60">
        <v>15.340299999999999</v>
      </c>
      <c r="R66" s="60">
        <v>14.014900000000001</v>
      </c>
      <c r="S66" s="60">
        <v>8.2721</v>
      </c>
      <c r="T66" s="60">
        <v>7.2812999999999999</v>
      </c>
      <c r="U66" s="89">
        <v>6.8865999999999996</v>
      </c>
      <c r="V66" s="60">
        <v>6.6722999999999999</v>
      </c>
      <c r="W66" s="60">
        <v>7.3079999999999998</v>
      </c>
      <c r="X66" s="60">
        <v>7.2580999999999998</v>
      </c>
      <c r="Y66" s="273">
        <v>6.5262000000000002</v>
      </c>
      <c r="Z66" s="60" t="s">
        <v>430</v>
      </c>
      <c r="AA66" s="60">
        <v>30.2973</v>
      </c>
      <c r="AB66" s="60">
        <v>8.6111000000000004</v>
      </c>
      <c r="AC66" s="60">
        <v>7.2625999999999999</v>
      </c>
      <c r="AD66" s="60">
        <v>6.8997999999999999</v>
      </c>
      <c r="AE66" s="60">
        <v>30.2973</v>
      </c>
      <c r="AF66" s="60">
        <v>7.4010999999999996</v>
      </c>
      <c r="AG66" s="550"/>
      <c r="AH66" s="52"/>
      <c r="AI66" s="52"/>
      <c r="AJ66" s="52"/>
      <c r="AK66" s="52"/>
      <c r="AL66" s="52"/>
      <c r="AM66" s="52"/>
      <c r="AN66" s="52"/>
      <c r="AO66" s="557"/>
      <c r="AP66" s="52"/>
      <c r="AQ66" s="52"/>
      <c r="AR66" s="52"/>
      <c r="AS66" s="52"/>
      <c r="AT66" s="52"/>
      <c r="AU66" s="52"/>
      <c r="AV66" s="52"/>
      <c r="AW66" s="52"/>
      <c r="AX66" s="52"/>
      <c r="AY66" s="52"/>
      <c r="AZ66" s="576"/>
      <c r="BA66" s="547"/>
      <c r="BB66" s="60"/>
      <c r="BC66" s="60"/>
      <c r="BD66" s="60"/>
      <c r="BE66" s="273"/>
      <c r="BF66" s="273"/>
      <c r="BG66" s="67"/>
      <c r="BH66" s="584"/>
      <c r="BI66" s="60"/>
      <c r="BJ66" s="60"/>
      <c r="BK66" s="60"/>
      <c r="BL66" s="60"/>
      <c r="BM66" s="273"/>
      <c r="BN66" s="585"/>
      <c r="BO66" s="585"/>
      <c r="BP66" s="585"/>
      <c r="BQ66" s="585"/>
      <c r="BR66" s="592"/>
      <c r="BS66" s="264"/>
      <c r="BT66" s="60"/>
      <c r="BU66" s="67"/>
      <c r="BV66" s="26"/>
    </row>
    <row r="67" spans="1:74" x14ac:dyDescent="0.25">
      <c r="A67" s="316" t="s">
        <v>95</v>
      </c>
      <c r="B67" s="67"/>
      <c r="C67" s="711"/>
      <c r="D67" s="44"/>
      <c r="E67" s="52"/>
      <c r="F67" s="44"/>
      <c r="G67" s="56"/>
      <c r="H67" s="67"/>
      <c r="I67" s="60"/>
      <c r="J67" s="60"/>
      <c r="K67" s="60"/>
      <c r="L67" s="60"/>
      <c r="M67" s="255"/>
      <c r="N67" s="71">
        <v>18.321000000000002</v>
      </c>
      <c r="O67" s="60">
        <v>18.810400000000001</v>
      </c>
      <c r="P67" s="60">
        <v>13.521599999999999</v>
      </c>
      <c r="Q67" s="60">
        <v>11.513199999999999</v>
      </c>
      <c r="R67" s="60">
        <v>11.123100000000001</v>
      </c>
      <c r="S67" s="60">
        <v>6.5724</v>
      </c>
      <c r="T67" s="60">
        <v>5.8973000000000004</v>
      </c>
      <c r="U67" s="89">
        <v>6.3795999999999999</v>
      </c>
      <c r="V67" s="60">
        <v>6.2891000000000004</v>
      </c>
      <c r="W67" s="60">
        <v>7.1909999999999998</v>
      </c>
      <c r="X67" s="60">
        <v>7.2095000000000002</v>
      </c>
      <c r="Y67" s="273">
        <v>6.5262000000000002</v>
      </c>
      <c r="Z67" s="60" t="s">
        <v>430</v>
      </c>
      <c r="AA67" s="60">
        <v>18.6831</v>
      </c>
      <c r="AB67" s="60">
        <v>6.5679999999999996</v>
      </c>
      <c r="AC67" s="60">
        <v>5.8552999999999997</v>
      </c>
      <c r="AD67" s="60">
        <v>6.4055</v>
      </c>
      <c r="AE67" s="60">
        <v>18.6831</v>
      </c>
      <c r="AF67" s="60">
        <v>5.9195000000000002</v>
      </c>
      <c r="AG67" s="550"/>
      <c r="AH67" s="52"/>
      <c r="AI67" s="52"/>
      <c r="AJ67" s="52"/>
      <c r="AK67" s="52"/>
      <c r="AL67" s="52"/>
      <c r="AM67" s="52"/>
      <c r="AN67" s="52"/>
      <c r="AO67" s="557"/>
      <c r="AP67" s="52"/>
      <c r="AQ67" s="52"/>
      <c r="AR67" s="52"/>
      <c r="AS67" s="52"/>
      <c r="AT67" s="52"/>
      <c r="AU67" s="52"/>
      <c r="AV67" s="52"/>
      <c r="AW67" s="52"/>
      <c r="AX67" s="52"/>
      <c r="AY67" s="52"/>
      <c r="AZ67" s="576"/>
      <c r="BA67" s="547"/>
      <c r="BB67" s="60"/>
      <c r="BC67" s="60"/>
      <c r="BD67" s="60"/>
      <c r="BE67" s="273"/>
      <c r="BF67" s="273"/>
      <c r="BG67" s="67"/>
      <c r="BH67" s="584"/>
      <c r="BI67" s="60"/>
      <c r="BJ67" s="60"/>
      <c r="BK67" s="60"/>
      <c r="BL67" s="60"/>
      <c r="BM67" s="273"/>
      <c r="BN67" s="585"/>
      <c r="BO67" s="585"/>
      <c r="BP67" s="585"/>
      <c r="BQ67" s="585"/>
      <c r="BR67" s="592"/>
      <c r="BS67" s="264"/>
      <c r="BT67" s="60"/>
      <c r="BU67" s="67"/>
      <c r="BV67" s="26"/>
    </row>
    <row r="68" spans="1:74" x14ac:dyDescent="0.25">
      <c r="A68" s="317" t="s">
        <v>96</v>
      </c>
      <c r="B68" s="68"/>
      <c r="C68" s="712"/>
      <c r="D68" s="45"/>
      <c r="E68" s="53"/>
      <c r="F68" s="45"/>
      <c r="G68" s="57"/>
      <c r="H68" s="68"/>
      <c r="I68" s="61"/>
      <c r="J68" s="61"/>
      <c r="K68" s="61"/>
      <c r="L68" s="61"/>
      <c r="M68" s="258"/>
      <c r="N68" s="72">
        <v>22.644300000000001</v>
      </c>
      <c r="O68" s="61">
        <v>22.661799999999999</v>
      </c>
      <c r="P68" s="61">
        <v>16.293800000000001</v>
      </c>
      <c r="Q68" s="61">
        <v>14.1014</v>
      </c>
      <c r="R68" s="61">
        <v>13.406599999999999</v>
      </c>
      <c r="S68" s="61">
        <v>8.0801999999999996</v>
      </c>
      <c r="T68" s="61">
        <v>6.7667999999999999</v>
      </c>
      <c r="U68" s="90">
        <v>6.6105</v>
      </c>
      <c r="V68" s="61">
        <v>6.4795499999999997</v>
      </c>
      <c r="W68" s="61">
        <v>7.2072000000000003</v>
      </c>
      <c r="X68" s="61">
        <v>7.2565999999999997</v>
      </c>
      <c r="Y68" s="275">
        <v>6.5262000000000002</v>
      </c>
      <c r="Z68" s="61" t="s">
        <v>430</v>
      </c>
      <c r="AA68" s="61">
        <v>23.9148</v>
      </c>
      <c r="AB68" s="61">
        <v>8.0794999999999995</v>
      </c>
      <c r="AC68" s="61">
        <v>6.6559999999999997</v>
      </c>
      <c r="AD68" s="61">
        <v>6.4626000000000001</v>
      </c>
      <c r="AE68" s="61">
        <v>23.9148</v>
      </c>
      <c r="AF68" s="61">
        <v>6.7444499999999996</v>
      </c>
      <c r="AG68" s="552"/>
      <c r="AH68" s="53"/>
      <c r="AI68" s="53"/>
      <c r="AJ68" s="53"/>
      <c r="AK68" s="53"/>
      <c r="AL68" s="53"/>
      <c r="AM68" s="53"/>
      <c r="AN68" s="53"/>
      <c r="AO68" s="559"/>
      <c r="AP68" s="53"/>
      <c r="AQ68" s="53"/>
      <c r="AR68" s="53"/>
      <c r="AS68" s="53"/>
      <c r="AT68" s="53"/>
      <c r="AU68" s="53"/>
      <c r="AV68" s="53"/>
      <c r="AW68" s="53"/>
      <c r="AX68" s="53"/>
      <c r="AY68" s="53"/>
      <c r="AZ68" s="577"/>
      <c r="BA68" s="574"/>
      <c r="BB68" s="61"/>
      <c r="BC68" s="61"/>
      <c r="BD68" s="61"/>
      <c r="BE68" s="275"/>
      <c r="BF68" s="275"/>
      <c r="BG68" s="68"/>
      <c r="BH68" s="586"/>
      <c r="BI68" s="61"/>
      <c r="BJ68" s="61"/>
      <c r="BK68" s="61"/>
      <c r="BL68" s="61"/>
      <c r="BM68" s="275"/>
      <c r="BN68" s="587"/>
      <c r="BO68" s="587"/>
      <c r="BP68" s="587"/>
      <c r="BQ68" s="587"/>
      <c r="BR68" s="599"/>
      <c r="BS68" s="266"/>
      <c r="BT68" s="61"/>
      <c r="BU68" s="68"/>
      <c r="BV68" s="268"/>
    </row>
    <row r="69" spans="1:74" ht="14.5" x14ac:dyDescent="0.25">
      <c r="A69" s="319" t="s">
        <v>242</v>
      </c>
      <c r="B69" s="69"/>
      <c r="C69" s="713"/>
      <c r="D69" s="46"/>
      <c r="E69" s="54"/>
      <c r="F69" s="46"/>
      <c r="G69" s="58"/>
      <c r="H69" s="69"/>
      <c r="I69" s="62"/>
      <c r="J69" s="62"/>
      <c r="K69" s="62"/>
      <c r="L69" s="62"/>
      <c r="M69" s="259"/>
      <c r="N69" s="73"/>
      <c r="O69" s="62"/>
      <c r="P69" s="62"/>
      <c r="Q69" s="62"/>
      <c r="R69" s="62"/>
      <c r="S69" s="62"/>
      <c r="T69" s="62"/>
      <c r="U69" s="91"/>
      <c r="V69" s="62"/>
      <c r="W69" s="62"/>
      <c r="X69" s="62"/>
      <c r="Y69" s="241"/>
      <c r="Z69" s="62"/>
      <c r="AA69" s="62"/>
      <c r="AB69" s="62"/>
      <c r="AC69" s="62"/>
      <c r="AD69" s="62"/>
      <c r="AE69" s="62"/>
      <c r="AF69" s="62"/>
      <c r="AG69" s="553"/>
      <c r="AH69" s="54"/>
      <c r="AI69" s="54"/>
      <c r="AJ69" s="54"/>
      <c r="AK69" s="54"/>
      <c r="AL69" s="54"/>
      <c r="AM69" s="54"/>
      <c r="AN69" s="54"/>
      <c r="AO69" s="560"/>
      <c r="AP69" s="54"/>
      <c r="AQ69" s="54"/>
      <c r="AR69" s="54"/>
      <c r="AS69" s="54"/>
      <c r="AT69" s="54"/>
      <c r="AU69" s="54"/>
      <c r="AV69" s="54"/>
      <c r="AW69" s="54"/>
      <c r="AX69" s="54"/>
      <c r="AY69" s="54"/>
      <c r="AZ69" s="578"/>
      <c r="BA69" s="276"/>
      <c r="BB69" s="62"/>
      <c r="BC69" s="62"/>
      <c r="BD69" s="62"/>
      <c r="BE69" s="241"/>
      <c r="BF69" s="241"/>
      <c r="BG69" s="69"/>
      <c r="BH69" s="581"/>
      <c r="BI69" s="62"/>
      <c r="BJ69" s="62"/>
      <c r="BK69" s="62"/>
      <c r="BL69" s="62"/>
      <c r="BM69" s="241"/>
      <c r="BN69" s="588"/>
      <c r="BO69" s="588"/>
      <c r="BP69" s="588"/>
      <c r="BQ69" s="588"/>
      <c r="BR69" s="541"/>
      <c r="BS69" s="267"/>
      <c r="BT69" s="62"/>
      <c r="BU69" s="69"/>
      <c r="BV69" s="41"/>
    </row>
    <row r="70" spans="1:74" s="424" customFormat="1" x14ac:dyDescent="0.25">
      <c r="A70" s="341" t="s">
        <v>7625</v>
      </c>
      <c r="B70" s="370"/>
      <c r="C70" s="709">
        <v>44434</v>
      </c>
      <c r="D70" s="369"/>
      <c r="E70" s="342">
        <v>1032.6099999999999</v>
      </c>
      <c r="F70" s="369"/>
      <c r="G70" s="343">
        <v>1308.6636000000001</v>
      </c>
      <c r="H70" s="370"/>
      <c r="I70" s="832">
        <v>0.4274</v>
      </c>
      <c r="J70" s="832">
        <v>7.32</v>
      </c>
      <c r="K70" s="832">
        <v>0.39726</v>
      </c>
      <c r="L70" s="832">
        <v>0.4274</v>
      </c>
      <c r="M70" s="358"/>
      <c r="N70" s="346">
        <v>31.619599999999998</v>
      </c>
      <c r="O70" s="344">
        <v>28.299800000000001</v>
      </c>
      <c r="P70" s="344">
        <v>18.275500000000001</v>
      </c>
      <c r="Q70" s="344">
        <v>14.6929</v>
      </c>
      <c r="R70" s="344">
        <v>13.0334</v>
      </c>
      <c r="S70" s="344">
        <v>7.5488999999999997</v>
      </c>
      <c r="T70" s="344">
        <v>6.6162000000000001</v>
      </c>
      <c r="U70" s="350">
        <v>6.1837999999999997</v>
      </c>
      <c r="V70" s="344">
        <v>5.9451000000000001</v>
      </c>
      <c r="W70" s="344">
        <v>6.5532000000000004</v>
      </c>
      <c r="X70" s="344">
        <v>6.4965999999999999</v>
      </c>
      <c r="Y70" s="371" t="s">
        <v>430</v>
      </c>
      <c r="Z70" s="344" t="s">
        <v>430</v>
      </c>
      <c r="AA70" s="344">
        <v>29.651700000000002</v>
      </c>
      <c r="AB70" s="344">
        <v>7.9126000000000003</v>
      </c>
      <c r="AC70" s="344">
        <v>6.5989000000000004</v>
      </c>
      <c r="AD70" s="344">
        <v>6.1966000000000001</v>
      </c>
      <c r="AE70" s="344">
        <v>29.651700000000002</v>
      </c>
      <c r="AF70" s="344">
        <v>5.7007000000000003</v>
      </c>
      <c r="AG70" s="565"/>
      <c r="AH70" s="342">
        <v>1</v>
      </c>
      <c r="AI70" s="342">
        <v>1</v>
      </c>
      <c r="AJ70" s="342">
        <v>1</v>
      </c>
      <c r="AK70" s="342">
        <v>1</v>
      </c>
      <c r="AL70" s="342">
        <v>4</v>
      </c>
      <c r="AM70" s="342">
        <v>4</v>
      </c>
      <c r="AN70" s="342">
        <v>1</v>
      </c>
      <c r="AO70" s="568">
        <v>3</v>
      </c>
      <c r="AP70" s="342">
        <v>4</v>
      </c>
      <c r="AQ70" s="342">
        <v>3</v>
      </c>
      <c r="AR70" s="342">
        <v>3</v>
      </c>
      <c r="AS70" s="342" t="s">
        <v>430</v>
      </c>
      <c r="AT70" s="342" t="s">
        <v>430</v>
      </c>
      <c r="AU70" s="342">
        <v>1</v>
      </c>
      <c r="AV70" s="342">
        <v>1</v>
      </c>
      <c r="AW70" s="342">
        <v>1</v>
      </c>
      <c r="AX70" s="342">
        <v>3</v>
      </c>
      <c r="AY70" s="342">
        <v>1</v>
      </c>
      <c r="AZ70" s="580"/>
      <c r="BA70" s="948">
        <v>8.86</v>
      </c>
      <c r="BB70" s="832">
        <v>83.79</v>
      </c>
      <c r="BC70" s="344" t="s">
        <v>430</v>
      </c>
      <c r="BD70" s="344" t="s">
        <v>430</v>
      </c>
      <c r="BE70" s="371" t="s">
        <v>430</v>
      </c>
      <c r="BF70" s="949">
        <v>7.35</v>
      </c>
      <c r="BG70" s="370"/>
      <c r="BH70" s="950">
        <v>7.35</v>
      </c>
      <c r="BI70" s="832">
        <v>58.39</v>
      </c>
      <c r="BJ70" s="832">
        <v>25.4</v>
      </c>
      <c r="BK70" s="344" t="s">
        <v>430</v>
      </c>
      <c r="BL70" s="344" t="s">
        <v>430</v>
      </c>
      <c r="BM70" s="949">
        <v>1.77</v>
      </c>
      <c r="BN70" s="371" t="s">
        <v>430</v>
      </c>
      <c r="BO70" s="949">
        <v>7.09</v>
      </c>
      <c r="BP70" s="371" t="s">
        <v>430</v>
      </c>
      <c r="BQ70" s="371" t="s">
        <v>430</v>
      </c>
      <c r="BR70" s="370"/>
      <c r="BS70" s="464" t="s">
        <v>430</v>
      </c>
      <c r="BT70" s="344" t="s">
        <v>430</v>
      </c>
      <c r="BU70" s="370"/>
      <c r="BV70" s="426" t="s">
        <v>554</v>
      </c>
    </row>
    <row r="71" spans="1:74" s="424" customFormat="1" x14ac:dyDescent="0.25">
      <c r="A71" s="341" t="s">
        <v>7626</v>
      </c>
      <c r="B71" s="370"/>
      <c r="C71" s="709">
        <v>45692</v>
      </c>
      <c r="D71" s="369"/>
      <c r="E71" s="342">
        <v>456.17</v>
      </c>
      <c r="F71" s="369"/>
      <c r="G71" s="343">
        <v>10.979900000000001</v>
      </c>
      <c r="H71" s="370"/>
      <c r="I71" s="832">
        <v>0.55000000000000004</v>
      </c>
      <c r="J71" s="832">
        <v>7.68</v>
      </c>
      <c r="K71" s="832">
        <v>0.56000000000000005</v>
      </c>
      <c r="L71" s="832">
        <v>0.56000000000000005</v>
      </c>
      <c r="M71" s="358"/>
      <c r="N71" s="346">
        <v>20.954799999999999</v>
      </c>
      <c r="O71" s="344">
        <v>22.980699999999999</v>
      </c>
      <c r="P71" s="344">
        <v>16.292100000000001</v>
      </c>
      <c r="Q71" s="344">
        <v>14.517200000000001</v>
      </c>
      <c r="R71" s="344">
        <v>13.6592</v>
      </c>
      <c r="S71" s="344">
        <v>7.8817000000000004</v>
      </c>
      <c r="T71" s="344">
        <v>6.5301</v>
      </c>
      <c r="U71" s="350">
        <v>6.2317999999999998</v>
      </c>
      <c r="V71" s="344">
        <v>6.085</v>
      </c>
      <c r="W71" s="344" t="s">
        <v>430</v>
      </c>
      <c r="X71" s="344" t="s">
        <v>430</v>
      </c>
      <c r="Y71" s="371" t="s">
        <v>430</v>
      </c>
      <c r="Z71" s="344" t="s">
        <v>430</v>
      </c>
      <c r="AA71" s="344">
        <v>23.966100000000001</v>
      </c>
      <c r="AB71" s="344">
        <v>7.8236999999999997</v>
      </c>
      <c r="AC71" s="344">
        <v>6.4878</v>
      </c>
      <c r="AD71" s="344">
        <v>6.2662000000000004</v>
      </c>
      <c r="AE71" s="344">
        <v>23.966100000000001</v>
      </c>
      <c r="AF71" s="344">
        <v>6.8773999999999997</v>
      </c>
      <c r="AG71" s="565"/>
      <c r="AH71" s="342">
        <v>4</v>
      </c>
      <c r="AI71" s="342">
        <v>3</v>
      </c>
      <c r="AJ71" s="342">
        <v>3</v>
      </c>
      <c r="AK71" s="342">
        <v>2</v>
      </c>
      <c r="AL71" s="342">
        <v>1</v>
      </c>
      <c r="AM71" s="342">
        <v>1</v>
      </c>
      <c r="AN71" s="342">
        <v>2</v>
      </c>
      <c r="AO71" s="568">
        <v>1</v>
      </c>
      <c r="AP71" s="342">
        <v>1</v>
      </c>
      <c r="AQ71" s="342" t="s">
        <v>430</v>
      </c>
      <c r="AR71" s="342" t="s">
        <v>430</v>
      </c>
      <c r="AS71" s="342" t="s">
        <v>430</v>
      </c>
      <c r="AT71" s="342" t="s">
        <v>430</v>
      </c>
      <c r="AU71" s="342">
        <v>3</v>
      </c>
      <c r="AV71" s="342">
        <v>3</v>
      </c>
      <c r="AW71" s="342">
        <v>2</v>
      </c>
      <c r="AX71" s="342">
        <v>1</v>
      </c>
      <c r="AY71" s="342">
        <v>3</v>
      </c>
      <c r="AZ71" s="580"/>
      <c r="BA71" s="948">
        <v>6.85</v>
      </c>
      <c r="BB71" s="832">
        <v>92.49</v>
      </c>
      <c r="BC71" s="344" t="s">
        <v>430</v>
      </c>
      <c r="BD71" s="344" t="s">
        <v>430</v>
      </c>
      <c r="BE71" s="371" t="s">
        <v>430</v>
      </c>
      <c r="BF71" s="949">
        <v>0.67</v>
      </c>
      <c r="BG71" s="370"/>
      <c r="BH71" s="950">
        <v>0.67</v>
      </c>
      <c r="BI71" s="832">
        <v>69.89</v>
      </c>
      <c r="BJ71" s="832">
        <v>22.6</v>
      </c>
      <c r="BK71" s="344" t="s">
        <v>430</v>
      </c>
      <c r="BL71" s="344" t="s">
        <v>430</v>
      </c>
      <c r="BM71" s="371" t="s">
        <v>430</v>
      </c>
      <c r="BN71" s="371" t="s">
        <v>430</v>
      </c>
      <c r="BO71" s="949">
        <v>6.85</v>
      </c>
      <c r="BP71" s="371" t="s">
        <v>430</v>
      </c>
      <c r="BQ71" s="371" t="s">
        <v>430</v>
      </c>
      <c r="BR71" s="370"/>
      <c r="BS71" s="464" t="s">
        <v>430</v>
      </c>
      <c r="BT71" s="344" t="s">
        <v>430</v>
      </c>
      <c r="BU71" s="370"/>
      <c r="BV71" s="426" t="s">
        <v>554</v>
      </c>
    </row>
    <row r="72" spans="1:74" s="424" customFormat="1" x14ac:dyDescent="0.25">
      <c r="A72" s="341" t="s">
        <v>7627</v>
      </c>
      <c r="B72" s="370"/>
      <c r="C72" s="709">
        <v>46049</v>
      </c>
      <c r="D72" s="369"/>
      <c r="E72" s="342">
        <v>96.205699999999993</v>
      </c>
      <c r="F72" s="369"/>
      <c r="G72" s="343">
        <v>1029.0344</v>
      </c>
      <c r="H72" s="370"/>
      <c r="I72" s="832">
        <v>0.62290000000000001</v>
      </c>
      <c r="J72" s="832">
        <v>7.65</v>
      </c>
      <c r="K72" s="832">
        <v>0.57730000000000004</v>
      </c>
      <c r="L72" s="832">
        <v>0.62290000000000001</v>
      </c>
      <c r="M72" s="358"/>
      <c r="N72" s="346">
        <v>18.656199999999998</v>
      </c>
      <c r="O72" s="344">
        <v>20.012</v>
      </c>
      <c r="P72" s="344">
        <v>13.254300000000001</v>
      </c>
      <c r="Q72" s="344">
        <v>11.244400000000001</v>
      </c>
      <c r="R72" s="344">
        <v>12.525499999999999</v>
      </c>
      <c r="S72" s="344">
        <v>7.4043999999999999</v>
      </c>
      <c r="T72" s="344" t="s">
        <v>430</v>
      </c>
      <c r="U72" s="350" t="s">
        <v>430</v>
      </c>
      <c r="V72" s="344" t="s">
        <v>430</v>
      </c>
      <c r="W72" s="344" t="s">
        <v>430</v>
      </c>
      <c r="X72" s="344" t="s">
        <v>430</v>
      </c>
      <c r="Y72" s="371" t="s">
        <v>430</v>
      </c>
      <c r="Z72" s="344" t="s">
        <v>430</v>
      </c>
      <c r="AA72" s="344">
        <v>21.0243</v>
      </c>
      <c r="AB72" s="344">
        <v>7.3837999999999999</v>
      </c>
      <c r="AC72" s="344" t="s">
        <v>430</v>
      </c>
      <c r="AD72" s="344" t="s">
        <v>430</v>
      </c>
      <c r="AE72" s="344">
        <v>21.0243</v>
      </c>
      <c r="AF72" s="344">
        <v>6.7933000000000003</v>
      </c>
      <c r="AG72" s="565"/>
      <c r="AH72" s="342">
        <v>5</v>
      </c>
      <c r="AI72" s="342">
        <v>5</v>
      </c>
      <c r="AJ72" s="342">
        <v>6</v>
      </c>
      <c r="AK72" s="342">
        <v>5</v>
      </c>
      <c r="AL72" s="342">
        <v>5</v>
      </c>
      <c r="AM72" s="342">
        <v>5</v>
      </c>
      <c r="AN72" s="342" t="s">
        <v>430</v>
      </c>
      <c r="AO72" s="568" t="s">
        <v>430</v>
      </c>
      <c r="AP72" s="342" t="s">
        <v>430</v>
      </c>
      <c r="AQ72" s="342" t="s">
        <v>430</v>
      </c>
      <c r="AR72" s="342" t="s">
        <v>430</v>
      </c>
      <c r="AS72" s="342" t="s">
        <v>430</v>
      </c>
      <c r="AT72" s="342" t="s">
        <v>430</v>
      </c>
      <c r="AU72" s="342">
        <v>5</v>
      </c>
      <c r="AV72" s="342">
        <v>5</v>
      </c>
      <c r="AW72" s="342" t="s">
        <v>430</v>
      </c>
      <c r="AX72" s="342" t="s">
        <v>430</v>
      </c>
      <c r="AY72" s="342">
        <v>5</v>
      </c>
      <c r="AZ72" s="580"/>
      <c r="BA72" s="948">
        <v>5.34</v>
      </c>
      <c r="BB72" s="832">
        <v>89.57</v>
      </c>
      <c r="BC72" s="344" t="s">
        <v>430</v>
      </c>
      <c r="BD72" s="344" t="s">
        <v>430</v>
      </c>
      <c r="BE72" s="371" t="s">
        <v>430</v>
      </c>
      <c r="BF72" s="949">
        <v>5.09</v>
      </c>
      <c r="BG72" s="370"/>
      <c r="BH72" s="950">
        <v>5.09</v>
      </c>
      <c r="BI72" s="832">
        <v>68.989999999999995</v>
      </c>
      <c r="BJ72" s="832">
        <v>20.58</v>
      </c>
      <c r="BK72" s="344" t="s">
        <v>430</v>
      </c>
      <c r="BL72" s="344" t="s">
        <v>430</v>
      </c>
      <c r="BM72" s="371" t="s">
        <v>430</v>
      </c>
      <c r="BN72" s="371" t="s">
        <v>430</v>
      </c>
      <c r="BO72" s="949">
        <v>5.34</v>
      </c>
      <c r="BP72" s="371" t="s">
        <v>430</v>
      </c>
      <c r="BQ72" s="371" t="s">
        <v>430</v>
      </c>
      <c r="BR72" s="370"/>
      <c r="BS72" s="464" t="s">
        <v>430</v>
      </c>
      <c r="BT72" s="344" t="s">
        <v>430</v>
      </c>
      <c r="BU72" s="370"/>
      <c r="BV72" s="426" t="s">
        <v>554</v>
      </c>
    </row>
    <row r="73" spans="1:74" s="424" customFormat="1" x14ac:dyDescent="0.25">
      <c r="A73" s="341" t="s">
        <v>7628</v>
      </c>
      <c r="B73" s="370"/>
      <c r="C73" s="709">
        <v>43896</v>
      </c>
      <c r="D73" s="369"/>
      <c r="E73" s="342">
        <v>130.96100000000001</v>
      </c>
      <c r="F73" s="369"/>
      <c r="G73" s="343">
        <v>1411.6851999999999</v>
      </c>
      <c r="H73" s="370"/>
      <c r="I73" s="832">
        <v>0.49314999999999998</v>
      </c>
      <c r="J73" s="832">
        <v>7.37</v>
      </c>
      <c r="K73" s="832">
        <v>0.45369999999999999</v>
      </c>
      <c r="L73" s="832">
        <v>0.49314999999999998</v>
      </c>
      <c r="M73" s="358"/>
      <c r="N73" s="346">
        <v>24.8124</v>
      </c>
      <c r="O73" s="344">
        <v>23.244599999999998</v>
      </c>
      <c r="P73" s="344">
        <v>16.417000000000002</v>
      </c>
      <c r="Q73" s="344">
        <v>13.7018</v>
      </c>
      <c r="R73" s="344">
        <v>13.089399999999999</v>
      </c>
      <c r="S73" s="344">
        <v>7.8577000000000004</v>
      </c>
      <c r="T73" s="344">
        <v>6.3231999999999999</v>
      </c>
      <c r="U73" s="350">
        <v>6.1001000000000003</v>
      </c>
      <c r="V73" s="344">
        <v>6.0092999999999996</v>
      </c>
      <c r="W73" s="344">
        <v>6.9058000000000002</v>
      </c>
      <c r="X73" s="344">
        <v>6.9424000000000001</v>
      </c>
      <c r="Y73" s="371">
        <v>6.0848000000000004</v>
      </c>
      <c r="Z73" s="344" t="s">
        <v>430</v>
      </c>
      <c r="AA73" s="344">
        <v>24.0062</v>
      </c>
      <c r="AB73" s="344">
        <v>7.8531000000000004</v>
      </c>
      <c r="AC73" s="344">
        <v>6.2929000000000004</v>
      </c>
      <c r="AD73" s="344">
        <v>6.1258999999999997</v>
      </c>
      <c r="AE73" s="344">
        <v>24.0062</v>
      </c>
      <c r="AF73" s="344">
        <v>5.6014999999999997</v>
      </c>
      <c r="AG73" s="565"/>
      <c r="AH73" s="342">
        <v>2</v>
      </c>
      <c r="AI73" s="342">
        <v>2</v>
      </c>
      <c r="AJ73" s="342">
        <v>2</v>
      </c>
      <c r="AK73" s="342">
        <v>4</v>
      </c>
      <c r="AL73" s="342">
        <v>3</v>
      </c>
      <c r="AM73" s="342">
        <v>2</v>
      </c>
      <c r="AN73" s="342">
        <v>4</v>
      </c>
      <c r="AO73" s="568">
        <v>4</v>
      </c>
      <c r="AP73" s="342">
        <v>3</v>
      </c>
      <c r="AQ73" s="342">
        <v>2</v>
      </c>
      <c r="AR73" s="342">
        <v>2</v>
      </c>
      <c r="AS73" s="342">
        <v>1</v>
      </c>
      <c r="AT73" s="342" t="s">
        <v>430</v>
      </c>
      <c r="AU73" s="342">
        <v>2</v>
      </c>
      <c r="AV73" s="342">
        <v>2</v>
      </c>
      <c r="AW73" s="342">
        <v>4</v>
      </c>
      <c r="AX73" s="342">
        <v>4</v>
      </c>
      <c r="AY73" s="342">
        <v>2</v>
      </c>
      <c r="AZ73" s="580"/>
      <c r="BA73" s="948">
        <v>9.5</v>
      </c>
      <c r="BB73" s="832">
        <v>76.11</v>
      </c>
      <c r="BC73" s="344" t="s">
        <v>430</v>
      </c>
      <c r="BD73" s="344" t="s">
        <v>430</v>
      </c>
      <c r="BE73" s="371" t="s">
        <v>430</v>
      </c>
      <c r="BF73" s="949">
        <v>14.4</v>
      </c>
      <c r="BG73" s="370"/>
      <c r="BH73" s="950">
        <v>14.4</v>
      </c>
      <c r="BI73" s="832">
        <v>62.02</v>
      </c>
      <c r="BJ73" s="832">
        <v>14.09</v>
      </c>
      <c r="BK73" s="344" t="s">
        <v>430</v>
      </c>
      <c r="BL73" s="344" t="s">
        <v>430</v>
      </c>
      <c r="BM73" s="371" t="s">
        <v>430</v>
      </c>
      <c r="BN73" s="371" t="s">
        <v>430</v>
      </c>
      <c r="BO73" s="949">
        <v>9.5</v>
      </c>
      <c r="BP73" s="371" t="s">
        <v>430</v>
      </c>
      <c r="BQ73" s="371" t="s">
        <v>430</v>
      </c>
      <c r="BR73" s="370"/>
      <c r="BS73" s="464" t="s">
        <v>430</v>
      </c>
      <c r="BT73" s="344" t="s">
        <v>430</v>
      </c>
      <c r="BU73" s="370"/>
      <c r="BV73" s="426" t="s">
        <v>554</v>
      </c>
    </row>
    <row r="74" spans="1:74" s="424" customFormat="1" x14ac:dyDescent="0.25">
      <c r="A74" s="341" t="s">
        <v>7629</v>
      </c>
      <c r="B74" s="370"/>
      <c r="C74" s="709">
        <v>44790</v>
      </c>
      <c r="D74" s="369"/>
      <c r="E74" s="342">
        <v>142.44</v>
      </c>
      <c r="F74" s="369"/>
      <c r="G74" s="343">
        <v>1297.0238999999999</v>
      </c>
      <c r="H74" s="370"/>
      <c r="I74" s="832">
        <v>0.54520999999999997</v>
      </c>
      <c r="J74" s="832">
        <v>7.32</v>
      </c>
      <c r="K74" s="832">
        <v>0.54520999999999997</v>
      </c>
      <c r="L74" s="832">
        <v>0.54520999999999997</v>
      </c>
      <c r="M74" s="358"/>
      <c r="N74" s="346">
        <v>23.8428</v>
      </c>
      <c r="O74" s="344">
        <v>21.6435</v>
      </c>
      <c r="P74" s="344">
        <v>15.6747</v>
      </c>
      <c r="Q74" s="344">
        <v>13.956</v>
      </c>
      <c r="R74" s="344">
        <v>13.151300000000001</v>
      </c>
      <c r="S74" s="344">
        <v>7.7007000000000003</v>
      </c>
      <c r="T74" s="344">
        <v>6.4535999999999998</v>
      </c>
      <c r="U74" s="350">
        <v>6.1847000000000003</v>
      </c>
      <c r="V74" s="344">
        <v>6.0538999999999996</v>
      </c>
      <c r="W74" s="344">
        <v>6.9250999999999996</v>
      </c>
      <c r="X74" s="344">
        <v>6.9699</v>
      </c>
      <c r="Y74" s="371" t="s">
        <v>430</v>
      </c>
      <c r="Z74" s="344" t="s">
        <v>430</v>
      </c>
      <c r="AA74" s="344">
        <v>23.278600000000001</v>
      </c>
      <c r="AB74" s="344">
        <v>7.7034000000000002</v>
      </c>
      <c r="AC74" s="344">
        <v>6.4226999999999999</v>
      </c>
      <c r="AD74" s="344">
        <v>6.2030000000000003</v>
      </c>
      <c r="AE74" s="344">
        <v>23.278600000000001</v>
      </c>
      <c r="AF74" s="344">
        <v>6.9386999999999999</v>
      </c>
      <c r="AG74" s="565"/>
      <c r="AH74" s="342">
        <v>3</v>
      </c>
      <c r="AI74" s="342">
        <v>4</v>
      </c>
      <c r="AJ74" s="342">
        <v>4</v>
      </c>
      <c r="AK74" s="342">
        <v>3</v>
      </c>
      <c r="AL74" s="342">
        <v>2</v>
      </c>
      <c r="AM74" s="342">
        <v>3</v>
      </c>
      <c r="AN74" s="342">
        <v>3</v>
      </c>
      <c r="AO74" s="568">
        <v>2</v>
      </c>
      <c r="AP74" s="342">
        <v>2</v>
      </c>
      <c r="AQ74" s="342">
        <v>1</v>
      </c>
      <c r="AR74" s="342">
        <v>1</v>
      </c>
      <c r="AS74" s="342" t="s">
        <v>430</v>
      </c>
      <c r="AT74" s="342" t="s">
        <v>430</v>
      </c>
      <c r="AU74" s="342">
        <v>4</v>
      </c>
      <c r="AV74" s="342">
        <v>4</v>
      </c>
      <c r="AW74" s="342">
        <v>3</v>
      </c>
      <c r="AX74" s="342">
        <v>2</v>
      </c>
      <c r="AY74" s="342">
        <v>4</v>
      </c>
      <c r="AZ74" s="580"/>
      <c r="BA74" s="948">
        <v>11.77</v>
      </c>
      <c r="BB74" s="832">
        <v>79.05</v>
      </c>
      <c r="BC74" s="344" t="s">
        <v>430</v>
      </c>
      <c r="BD74" s="344" t="s">
        <v>430</v>
      </c>
      <c r="BE74" s="371" t="s">
        <v>430</v>
      </c>
      <c r="BF74" s="949">
        <v>9.18</v>
      </c>
      <c r="BG74" s="370"/>
      <c r="BH74" s="950">
        <v>9.18</v>
      </c>
      <c r="BI74" s="832">
        <v>65.22</v>
      </c>
      <c r="BJ74" s="832">
        <v>13.83</v>
      </c>
      <c r="BK74" s="344" t="s">
        <v>430</v>
      </c>
      <c r="BL74" s="344" t="s">
        <v>430</v>
      </c>
      <c r="BM74" s="371" t="s">
        <v>430</v>
      </c>
      <c r="BN74" s="371" t="s">
        <v>430</v>
      </c>
      <c r="BO74" s="949">
        <v>11.77</v>
      </c>
      <c r="BP74" s="371" t="s">
        <v>430</v>
      </c>
      <c r="BQ74" s="371" t="s">
        <v>430</v>
      </c>
      <c r="BR74" s="370"/>
      <c r="BS74" s="464" t="s">
        <v>430</v>
      </c>
      <c r="BT74" s="344" t="s">
        <v>430</v>
      </c>
      <c r="BU74" s="370"/>
      <c r="BV74" s="426" t="s">
        <v>554</v>
      </c>
    </row>
    <row r="75" spans="1:74" s="424" customFormat="1" x14ac:dyDescent="0.25">
      <c r="A75" s="341" t="s">
        <v>7630</v>
      </c>
      <c r="B75" s="370"/>
      <c r="C75" s="709">
        <v>45980</v>
      </c>
      <c r="D75" s="369"/>
      <c r="E75" s="342">
        <v>48.965600000000002</v>
      </c>
      <c r="F75" s="369"/>
      <c r="G75" s="343">
        <v>10.327999999999999</v>
      </c>
      <c r="H75" s="370"/>
      <c r="I75" s="832">
        <v>0.34</v>
      </c>
      <c r="J75" s="832">
        <v>6.98</v>
      </c>
      <c r="K75" s="832">
        <v>0.33</v>
      </c>
      <c r="L75" s="832">
        <v>0.33</v>
      </c>
      <c r="M75" s="358"/>
      <c r="N75" s="346">
        <v>17.678999999999998</v>
      </c>
      <c r="O75" s="344">
        <v>18.168700000000001</v>
      </c>
      <c r="P75" s="344">
        <v>13.3119</v>
      </c>
      <c r="Q75" s="344">
        <v>11.0783</v>
      </c>
      <c r="R75" s="344">
        <v>10.4917</v>
      </c>
      <c r="S75" s="344">
        <v>5.9432999999999998</v>
      </c>
      <c r="T75" s="344">
        <v>5.3002000000000002</v>
      </c>
      <c r="U75" s="350" t="s">
        <v>430</v>
      </c>
      <c r="V75" s="344" t="s">
        <v>430</v>
      </c>
      <c r="W75" s="344" t="s">
        <v>430</v>
      </c>
      <c r="X75" s="344" t="s">
        <v>430</v>
      </c>
      <c r="Y75" s="371" t="s">
        <v>430</v>
      </c>
      <c r="Z75" s="344" t="s">
        <v>430</v>
      </c>
      <c r="AA75" s="344">
        <v>18.041599999999999</v>
      </c>
      <c r="AB75" s="344">
        <v>5.9367999999999999</v>
      </c>
      <c r="AC75" s="344">
        <v>5.2584999999999997</v>
      </c>
      <c r="AD75" s="344" t="s">
        <v>430</v>
      </c>
      <c r="AE75" s="344">
        <v>18.041599999999999</v>
      </c>
      <c r="AF75" s="344">
        <v>5.3209</v>
      </c>
      <c r="AG75" s="565"/>
      <c r="AH75" s="342">
        <v>6</v>
      </c>
      <c r="AI75" s="342">
        <v>6</v>
      </c>
      <c r="AJ75" s="342">
        <v>5</v>
      </c>
      <c r="AK75" s="342">
        <v>6</v>
      </c>
      <c r="AL75" s="342">
        <v>6</v>
      </c>
      <c r="AM75" s="342">
        <v>6</v>
      </c>
      <c r="AN75" s="342">
        <v>5</v>
      </c>
      <c r="AO75" s="568" t="s">
        <v>430</v>
      </c>
      <c r="AP75" s="342" t="s">
        <v>430</v>
      </c>
      <c r="AQ75" s="342" t="s">
        <v>430</v>
      </c>
      <c r="AR75" s="342" t="s">
        <v>430</v>
      </c>
      <c r="AS75" s="342" t="s">
        <v>430</v>
      </c>
      <c r="AT75" s="342" t="s">
        <v>430</v>
      </c>
      <c r="AU75" s="342">
        <v>6</v>
      </c>
      <c r="AV75" s="342">
        <v>6</v>
      </c>
      <c r="AW75" s="342">
        <v>5</v>
      </c>
      <c r="AX75" s="342" t="s">
        <v>430</v>
      </c>
      <c r="AY75" s="342">
        <v>6</v>
      </c>
      <c r="AZ75" s="580"/>
      <c r="BA75" s="463" t="s">
        <v>430</v>
      </c>
      <c r="BB75" s="832">
        <v>68.97</v>
      </c>
      <c r="BC75" s="344" t="s">
        <v>430</v>
      </c>
      <c r="BD75" s="344" t="s">
        <v>430</v>
      </c>
      <c r="BE75" s="371" t="s">
        <v>430</v>
      </c>
      <c r="BF75" s="949">
        <v>31.03</v>
      </c>
      <c r="BG75" s="370"/>
      <c r="BH75" s="950">
        <v>31.03</v>
      </c>
      <c r="BI75" s="832">
        <v>57.49</v>
      </c>
      <c r="BJ75" s="832">
        <v>11.47</v>
      </c>
      <c r="BK75" s="344" t="s">
        <v>430</v>
      </c>
      <c r="BL75" s="344" t="s">
        <v>430</v>
      </c>
      <c r="BM75" s="371" t="s">
        <v>430</v>
      </c>
      <c r="BN75" s="371" t="s">
        <v>430</v>
      </c>
      <c r="BO75" s="371" t="s">
        <v>430</v>
      </c>
      <c r="BP75" s="371" t="s">
        <v>430</v>
      </c>
      <c r="BQ75" s="371" t="s">
        <v>430</v>
      </c>
      <c r="BR75" s="370"/>
      <c r="BS75" s="464" t="s">
        <v>430</v>
      </c>
      <c r="BT75" s="344" t="s">
        <v>430</v>
      </c>
      <c r="BU75" s="370"/>
      <c r="BV75" s="426" t="s">
        <v>554</v>
      </c>
    </row>
    <row r="76" spans="1:74" x14ac:dyDescent="0.25">
      <c r="A76" s="314" t="s">
        <v>93</v>
      </c>
      <c r="B76" s="66"/>
      <c r="C76" s="710"/>
      <c r="D76" s="43"/>
      <c r="E76" s="51"/>
      <c r="F76" s="43"/>
      <c r="G76" s="55"/>
      <c r="H76" s="66"/>
      <c r="I76" s="59"/>
      <c r="J76" s="59"/>
      <c r="K76" s="59"/>
      <c r="L76" s="59"/>
      <c r="M76" s="254"/>
      <c r="N76" s="70">
        <v>22.927499999999998</v>
      </c>
      <c r="O76" s="59">
        <v>22.3916</v>
      </c>
      <c r="P76" s="59">
        <v>15.537599999999999</v>
      </c>
      <c r="Q76" s="59">
        <v>13.198399999999999</v>
      </c>
      <c r="R76" s="59">
        <v>12.6584</v>
      </c>
      <c r="S76" s="59">
        <v>7.3895</v>
      </c>
      <c r="T76" s="59">
        <v>6.2446999999999999</v>
      </c>
      <c r="U76" s="88">
        <v>6.1750999999999996</v>
      </c>
      <c r="V76" s="59">
        <v>6.0232999999999999</v>
      </c>
      <c r="W76" s="59">
        <v>6.7946999999999997</v>
      </c>
      <c r="X76" s="59">
        <v>6.8029999999999999</v>
      </c>
      <c r="Y76" s="272">
        <v>6.0848000000000004</v>
      </c>
      <c r="Z76" s="59" t="s">
        <v>430</v>
      </c>
      <c r="AA76" s="59">
        <v>23.328099999999999</v>
      </c>
      <c r="AB76" s="59">
        <v>7.4356</v>
      </c>
      <c r="AC76" s="59">
        <v>6.2122000000000002</v>
      </c>
      <c r="AD76" s="59">
        <v>6.1978999999999997</v>
      </c>
      <c r="AE76" s="59">
        <v>23.328099999999999</v>
      </c>
      <c r="AF76" s="59">
        <v>6.2054</v>
      </c>
      <c r="AG76" s="549"/>
      <c r="AH76" s="51">
        <v>6</v>
      </c>
      <c r="AI76" s="51">
        <v>6</v>
      </c>
      <c r="AJ76" s="51">
        <v>6</v>
      </c>
      <c r="AK76" s="51">
        <v>6</v>
      </c>
      <c r="AL76" s="51">
        <v>6</v>
      </c>
      <c r="AM76" s="51">
        <v>6</v>
      </c>
      <c r="AN76" s="51">
        <v>5</v>
      </c>
      <c r="AO76" s="556">
        <v>4</v>
      </c>
      <c r="AP76" s="51">
        <v>4</v>
      </c>
      <c r="AQ76" s="51">
        <v>3</v>
      </c>
      <c r="AR76" s="51">
        <v>3</v>
      </c>
      <c r="AS76" s="51">
        <v>1</v>
      </c>
      <c r="AT76" s="51">
        <v>0</v>
      </c>
      <c r="AU76" s="51">
        <v>6</v>
      </c>
      <c r="AV76" s="51">
        <v>6</v>
      </c>
      <c r="AW76" s="51">
        <v>5</v>
      </c>
      <c r="AX76" s="51">
        <v>4</v>
      </c>
      <c r="AY76" s="51">
        <v>6</v>
      </c>
      <c r="AZ76" s="575"/>
      <c r="BA76" s="573"/>
      <c r="BB76" s="59"/>
      <c r="BC76" s="59"/>
      <c r="BD76" s="59"/>
      <c r="BE76" s="272"/>
      <c r="BF76" s="272"/>
      <c r="BG76" s="66"/>
      <c r="BH76" s="582"/>
      <c r="BI76" s="59"/>
      <c r="BJ76" s="59"/>
      <c r="BK76" s="59"/>
      <c r="BL76" s="59"/>
      <c r="BM76" s="272"/>
      <c r="BN76" s="583"/>
      <c r="BO76" s="583"/>
      <c r="BP76" s="583"/>
      <c r="BQ76" s="583"/>
      <c r="BR76" s="598"/>
      <c r="BS76" s="263"/>
      <c r="BT76" s="59"/>
      <c r="BU76" s="66"/>
      <c r="BV76" s="34"/>
    </row>
    <row r="77" spans="1:74" x14ac:dyDescent="0.25">
      <c r="A77" s="316" t="s">
        <v>94</v>
      </c>
      <c r="B77" s="67"/>
      <c r="C77" s="711"/>
      <c r="D77" s="44"/>
      <c r="E77" s="52"/>
      <c r="F77" s="44"/>
      <c r="G77" s="56"/>
      <c r="H77" s="67"/>
      <c r="I77" s="60"/>
      <c r="J77" s="60"/>
      <c r="K77" s="60"/>
      <c r="L77" s="60"/>
      <c r="M77" s="255"/>
      <c r="N77" s="71">
        <v>31.619599999999998</v>
      </c>
      <c r="O77" s="60">
        <v>28.299800000000001</v>
      </c>
      <c r="P77" s="60">
        <v>18.275500000000001</v>
      </c>
      <c r="Q77" s="60">
        <v>14.6929</v>
      </c>
      <c r="R77" s="60">
        <v>13.6592</v>
      </c>
      <c r="S77" s="60">
        <v>7.8817000000000004</v>
      </c>
      <c r="T77" s="60">
        <v>6.6162000000000001</v>
      </c>
      <c r="U77" s="89">
        <v>6.2317999999999998</v>
      </c>
      <c r="V77" s="60">
        <v>6.085</v>
      </c>
      <c r="W77" s="60">
        <v>6.9250999999999996</v>
      </c>
      <c r="X77" s="60">
        <v>6.9699</v>
      </c>
      <c r="Y77" s="273">
        <v>6.0848000000000004</v>
      </c>
      <c r="Z77" s="60" t="s">
        <v>430</v>
      </c>
      <c r="AA77" s="60">
        <v>29.651700000000002</v>
      </c>
      <c r="AB77" s="60">
        <v>7.9126000000000003</v>
      </c>
      <c r="AC77" s="60">
        <v>6.5989000000000004</v>
      </c>
      <c r="AD77" s="60">
        <v>6.2662000000000004</v>
      </c>
      <c r="AE77" s="60">
        <v>29.651700000000002</v>
      </c>
      <c r="AF77" s="60">
        <v>6.9386999999999999</v>
      </c>
      <c r="AG77" s="550"/>
      <c r="AH77" s="52"/>
      <c r="AI77" s="52"/>
      <c r="AJ77" s="52"/>
      <c r="AK77" s="52"/>
      <c r="AL77" s="52"/>
      <c r="AM77" s="52"/>
      <c r="AN77" s="52"/>
      <c r="AO77" s="557"/>
      <c r="AP77" s="52"/>
      <c r="AQ77" s="52"/>
      <c r="AR77" s="52"/>
      <c r="AS77" s="52"/>
      <c r="AT77" s="52"/>
      <c r="AU77" s="52"/>
      <c r="AV77" s="52"/>
      <c r="AW77" s="52"/>
      <c r="AX77" s="52"/>
      <c r="AY77" s="52"/>
      <c r="AZ77" s="576"/>
      <c r="BA77" s="547"/>
      <c r="BB77" s="60"/>
      <c r="BC77" s="60"/>
      <c r="BD77" s="60"/>
      <c r="BE77" s="273"/>
      <c r="BF77" s="273"/>
      <c r="BG77" s="67"/>
      <c r="BH77" s="584"/>
      <c r="BI77" s="60"/>
      <c r="BJ77" s="60"/>
      <c r="BK77" s="60"/>
      <c r="BL77" s="60"/>
      <c r="BM77" s="273"/>
      <c r="BN77" s="585"/>
      <c r="BO77" s="585"/>
      <c r="BP77" s="585"/>
      <c r="BQ77" s="585"/>
      <c r="BR77" s="592"/>
      <c r="BS77" s="264"/>
      <c r="BT77" s="60"/>
      <c r="BU77" s="67"/>
      <c r="BV77" s="26"/>
    </row>
    <row r="78" spans="1:74" x14ac:dyDescent="0.25">
      <c r="A78" s="316" t="s">
        <v>95</v>
      </c>
      <c r="B78" s="67"/>
      <c r="C78" s="711"/>
      <c r="D78" s="44"/>
      <c r="E78" s="52"/>
      <c r="F78" s="44"/>
      <c r="G78" s="56"/>
      <c r="H78" s="67"/>
      <c r="I78" s="60"/>
      <c r="J78" s="60"/>
      <c r="K78" s="60"/>
      <c r="L78" s="60"/>
      <c r="M78" s="255"/>
      <c r="N78" s="71">
        <v>17.678999999999998</v>
      </c>
      <c r="O78" s="60">
        <v>18.168700000000001</v>
      </c>
      <c r="P78" s="60">
        <v>13.254300000000001</v>
      </c>
      <c r="Q78" s="60">
        <v>11.0783</v>
      </c>
      <c r="R78" s="60">
        <v>10.4917</v>
      </c>
      <c r="S78" s="60">
        <v>5.9432999999999998</v>
      </c>
      <c r="T78" s="60">
        <v>5.3002000000000002</v>
      </c>
      <c r="U78" s="89">
        <v>6.1001000000000003</v>
      </c>
      <c r="V78" s="60">
        <v>5.9451000000000001</v>
      </c>
      <c r="W78" s="60">
        <v>6.5532000000000004</v>
      </c>
      <c r="X78" s="60">
        <v>6.4965999999999999</v>
      </c>
      <c r="Y78" s="273">
        <v>6.0848000000000004</v>
      </c>
      <c r="Z78" s="60" t="s">
        <v>430</v>
      </c>
      <c r="AA78" s="60">
        <v>18.041599999999999</v>
      </c>
      <c r="AB78" s="60">
        <v>5.9367999999999999</v>
      </c>
      <c r="AC78" s="60">
        <v>5.2584999999999997</v>
      </c>
      <c r="AD78" s="60">
        <v>6.1258999999999997</v>
      </c>
      <c r="AE78" s="60">
        <v>18.041599999999999</v>
      </c>
      <c r="AF78" s="60">
        <v>5.3209</v>
      </c>
      <c r="AG78" s="550"/>
      <c r="AH78" s="52"/>
      <c r="AI78" s="52"/>
      <c r="AJ78" s="52"/>
      <c r="AK78" s="52"/>
      <c r="AL78" s="52"/>
      <c r="AM78" s="52"/>
      <c r="AN78" s="52"/>
      <c r="AO78" s="557"/>
      <c r="AP78" s="52"/>
      <c r="AQ78" s="52"/>
      <c r="AR78" s="52"/>
      <c r="AS78" s="52"/>
      <c r="AT78" s="52"/>
      <c r="AU78" s="52"/>
      <c r="AV78" s="52"/>
      <c r="AW78" s="52"/>
      <c r="AX78" s="52"/>
      <c r="AY78" s="52"/>
      <c r="AZ78" s="576"/>
      <c r="BA78" s="547"/>
      <c r="BB78" s="60"/>
      <c r="BC78" s="60"/>
      <c r="BD78" s="60"/>
      <c r="BE78" s="273"/>
      <c r="BF78" s="273"/>
      <c r="BG78" s="67"/>
      <c r="BH78" s="584"/>
      <c r="BI78" s="60"/>
      <c r="BJ78" s="60"/>
      <c r="BK78" s="60"/>
      <c r="BL78" s="60"/>
      <c r="BM78" s="273"/>
      <c r="BN78" s="585"/>
      <c r="BO78" s="585"/>
      <c r="BP78" s="585"/>
      <c r="BQ78" s="585"/>
      <c r="BR78" s="592"/>
      <c r="BS78" s="264"/>
      <c r="BT78" s="60"/>
      <c r="BU78" s="67"/>
      <c r="BV78" s="26"/>
    </row>
    <row r="79" spans="1:74" x14ac:dyDescent="0.25">
      <c r="A79" s="317" t="s">
        <v>96</v>
      </c>
      <c r="B79" s="68"/>
      <c r="C79" s="712"/>
      <c r="D79" s="45"/>
      <c r="E79" s="53"/>
      <c r="F79" s="45"/>
      <c r="G79" s="57"/>
      <c r="H79" s="68"/>
      <c r="I79" s="61"/>
      <c r="J79" s="61"/>
      <c r="K79" s="61"/>
      <c r="L79" s="61"/>
      <c r="M79" s="258"/>
      <c r="N79" s="72">
        <v>22.398800000000001</v>
      </c>
      <c r="O79" s="61">
        <v>22.312100000000001</v>
      </c>
      <c r="P79" s="61">
        <v>15.9834</v>
      </c>
      <c r="Q79" s="61">
        <v>13.828900000000001</v>
      </c>
      <c r="R79" s="61">
        <v>13.061400000000001</v>
      </c>
      <c r="S79" s="61">
        <v>7.6247999999999996</v>
      </c>
      <c r="T79" s="61">
        <v>6.4535999999999998</v>
      </c>
      <c r="U79" s="90">
        <v>6.1842499999999996</v>
      </c>
      <c r="V79" s="61">
        <v>6.0316000000000001</v>
      </c>
      <c r="W79" s="61">
        <v>6.9058000000000002</v>
      </c>
      <c r="X79" s="61">
        <v>6.9424000000000001</v>
      </c>
      <c r="Y79" s="275">
        <v>6.0848000000000004</v>
      </c>
      <c r="Z79" s="61" t="s">
        <v>430</v>
      </c>
      <c r="AA79" s="61">
        <v>23.622399999999999</v>
      </c>
      <c r="AB79" s="61">
        <v>7.7634999999999996</v>
      </c>
      <c r="AC79" s="61">
        <v>6.3578000000000001</v>
      </c>
      <c r="AD79" s="61">
        <v>6.1612</v>
      </c>
      <c r="AE79" s="61">
        <v>23.622399999999999</v>
      </c>
      <c r="AF79" s="61">
        <v>6.2469999999999999</v>
      </c>
      <c r="AG79" s="552"/>
      <c r="AH79" s="53"/>
      <c r="AI79" s="53"/>
      <c r="AJ79" s="53"/>
      <c r="AK79" s="53"/>
      <c r="AL79" s="53"/>
      <c r="AM79" s="53"/>
      <c r="AN79" s="53"/>
      <c r="AO79" s="559"/>
      <c r="AP79" s="53"/>
      <c r="AQ79" s="53"/>
      <c r="AR79" s="53"/>
      <c r="AS79" s="53"/>
      <c r="AT79" s="53"/>
      <c r="AU79" s="53"/>
      <c r="AV79" s="53"/>
      <c r="AW79" s="53"/>
      <c r="AX79" s="53"/>
      <c r="AY79" s="53"/>
      <c r="AZ79" s="577"/>
      <c r="BA79" s="574"/>
      <c r="BB79" s="61"/>
      <c r="BC79" s="61"/>
      <c r="BD79" s="61"/>
      <c r="BE79" s="275"/>
      <c r="BF79" s="275"/>
      <c r="BG79" s="68"/>
      <c r="BH79" s="586"/>
      <c r="BI79" s="61"/>
      <c r="BJ79" s="61"/>
      <c r="BK79" s="61"/>
      <c r="BL79" s="61"/>
      <c r="BM79" s="275"/>
      <c r="BN79" s="587"/>
      <c r="BO79" s="587"/>
      <c r="BP79" s="587"/>
      <c r="BQ79" s="587"/>
      <c r="BR79" s="599"/>
      <c r="BS79" s="266"/>
      <c r="BT79" s="61"/>
      <c r="BU79" s="68"/>
      <c r="BV79" s="268"/>
    </row>
    <row r="80" spans="1:74" ht="14.5" x14ac:dyDescent="0.25">
      <c r="A80" s="319" t="s">
        <v>91</v>
      </c>
      <c r="B80" s="69"/>
      <c r="C80" s="716"/>
      <c r="D80" s="69"/>
      <c r="E80" s="40"/>
      <c r="F80" s="69"/>
      <c r="G80" s="40"/>
      <c r="H80" s="69"/>
      <c r="I80" s="62"/>
      <c r="J80" s="62"/>
      <c r="K80" s="62"/>
      <c r="L80" s="62"/>
      <c r="M80" s="259"/>
      <c r="N80" s="73"/>
      <c r="O80" s="62"/>
      <c r="P80" s="62"/>
      <c r="Q80" s="62"/>
      <c r="R80" s="62"/>
      <c r="S80" s="62"/>
      <c r="T80" s="62"/>
      <c r="U80" s="91"/>
      <c r="V80" s="62"/>
      <c r="W80" s="62"/>
      <c r="X80" s="62"/>
      <c r="Y80" s="241"/>
      <c r="Z80" s="62"/>
      <c r="AA80" s="62"/>
      <c r="AB80" s="62"/>
      <c r="AC80" s="62"/>
      <c r="AD80" s="62"/>
      <c r="AE80" s="62"/>
      <c r="AF80" s="62"/>
      <c r="AG80" s="553"/>
      <c r="AH80" s="54"/>
      <c r="AI80" s="54"/>
      <c r="AJ80" s="54"/>
      <c r="AK80" s="54"/>
      <c r="AL80" s="54"/>
      <c r="AM80" s="54"/>
      <c r="AN80" s="54"/>
      <c r="AO80" s="308"/>
      <c r="AP80" s="243"/>
      <c r="AQ80" s="243"/>
      <c r="AR80" s="243"/>
      <c r="AS80" s="243"/>
      <c r="AT80" s="243"/>
      <c r="AU80" s="243"/>
      <c r="AV80" s="243"/>
      <c r="AW80" s="243"/>
      <c r="AX80" s="243"/>
      <c r="AY80" s="243"/>
      <c r="AZ80" s="69"/>
      <c r="BA80" s="241"/>
      <c r="BB80" s="241"/>
      <c r="BC80" s="241"/>
      <c r="BD80" s="241"/>
      <c r="BE80" s="241"/>
      <c r="BF80" s="241"/>
      <c r="BG80" s="69"/>
      <c r="BH80" s="241"/>
      <c r="BI80" s="241"/>
      <c r="BJ80" s="241"/>
      <c r="BK80" s="241"/>
      <c r="BL80" s="241"/>
      <c r="BM80" s="241"/>
      <c r="BN80" s="241"/>
      <c r="BO80" s="241"/>
      <c r="BP80" s="241"/>
      <c r="BQ80" s="241"/>
      <c r="BR80" s="69"/>
      <c r="BS80" s="40"/>
      <c r="BT80" s="40"/>
      <c r="BU80" s="69"/>
      <c r="BV80" s="41"/>
    </row>
    <row r="81" spans="1:74" s="424" customFormat="1" x14ac:dyDescent="0.25">
      <c r="A81" s="341" t="s">
        <v>7576</v>
      </c>
      <c r="B81" s="370"/>
      <c r="C81" s="721"/>
      <c r="D81" s="370"/>
      <c r="E81" s="368"/>
      <c r="F81" s="370"/>
      <c r="G81" s="368"/>
      <c r="H81" s="370"/>
      <c r="I81" s="344"/>
      <c r="J81" s="344"/>
      <c r="K81" s="344"/>
      <c r="L81" s="344"/>
      <c r="M81" s="358"/>
      <c r="N81" s="346" t="s">
        <v>430</v>
      </c>
      <c r="O81" s="344" t="s">
        <v>430</v>
      </c>
      <c r="P81" s="344" t="s">
        <v>430</v>
      </c>
      <c r="Q81" s="344" t="s">
        <v>430</v>
      </c>
      <c r="R81" s="344" t="s">
        <v>430</v>
      </c>
      <c r="S81" s="344" t="s">
        <v>430</v>
      </c>
      <c r="T81" s="344" t="s">
        <v>430</v>
      </c>
      <c r="U81" s="350" t="s">
        <v>430</v>
      </c>
      <c r="V81" s="344" t="s">
        <v>430</v>
      </c>
      <c r="W81" s="344" t="s">
        <v>430</v>
      </c>
      <c r="X81" s="344" t="s">
        <v>430</v>
      </c>
      <c r="Y81" s="371" t="s">
        <v>430</v>
      </c>
      <c r="Z81" s="344" t="s">
        <v>430</v>
      </c>
      <c r="AA81" s="344" t="s">
        <v>430</v>
      </c>
      <c r="AB81" s="344" t="s">
        <v>430</v>
      </c>
      <c r="AC81" s="344" t="s">
        <v>430</v>
      </c>
      <c r="AD81" s="344" t="s">
        <v>430</v>
      </c>
      <c r="AE81" s="344" t="s">
        <v>430</v>
      </c>
      <c r="AF81" s="344" t="s">
        <v>430</v>
      </c>
      <c r="AG81" s="565"/>
      <c r="AH81" s="342"/>
      <c r="AI81" s="342"/>
      <c r="AJ81" s="342"/>
      <c r="AK81" s="342"/>
      <c r="AL81" s="342"/>
      <c r="AM81" s="342"/>
      <c r="AN81" s="342"/>
      <c r="AO81" s="569"/>
      <c r="AP81" s="342"/>
      <c r="AQ81" s="342"/>
      <c r="AR81" s="342"/>
      <c r="AS81" s="342"/>
      <c r="AT81" s="342"/>
      <c r="AU81" s="425"/>
      <c r="AV81" s="425"/>
      <c r="AW81" s="425"/>
      <c r="AX81" s="425"/>
      <c r="AY81" s="425"/>
      <c r="AZ81" s="370"/>
      <c r="BA81" s="371"/>
      <c r="BB81" s="371"/>
      <c r="BC81" s="371"/>
      <c r="BD81" s="371"/>
      <c r="BE81" s="371"/>
      <c r="BF81" s="371"/>
      <c r="BG81" s="370"/>
      <c r="BH81" s="371"/>
      <c r="BI81" s="371"/>
      <c r="BJ81" s="371"/>
      <c r="BK81" s="371"/>
      <c r="BL81" s="371"/>
      <c r="BM81" s="371"/>
      <c r="BN81" s="371"/>
      <c r="BO81" s="628"/>
      <c r="BP81" s="628"/>
      <c r="BQ81" s="628"/>
      <c r="BR81" s="370"/>
      <c r="BS81" s="368"/>
      <c r="BT81" s="368"/>
      <c r="BU81" s="370"/>
      <c r="BV81" s="426"/>
    </row>
    <row r="82" spans="1:74" s="424" customFormat="1" x14ac:dyDescent="0.25">
      <c r="A82" s="491" t="s">
        <v>7577</v>
      </c>
      <c r="B82" s="413"/>
      <c r="C82" s="722"/>
      <c r="D82" s="413"/>
      <c r="E82" s="427"/>
      <c r="F82" s="413"/>
      <c r="G82" s="427"/>
      <c r="H82" s="428"/>
      <c r="I82" s="429"/>
      <c r="J82" s="429"/>
      <c r="K82" s="429"/>
      <c r="L82" s="429"/>
      <c r="M82" s="416"/>
      <c r="N82" s="430" t="s">
        <v>430</v>
      </c>
      <c r="O82" s="429" t="s">
        <v>430</v>
      </c>
      <c r="P82" s="429" t="s">
        <v>430</v>
      </c>
      <c r="Q82" s="429" t="s">
        <v>430</v>
      </c>
      <c r="R82" s="429" t="s">
        <v>430</v>
      </c>
      <c r="S82" s="429" t="s">
        <v>430</v>
      </c>
      <c r="T82" s="429" t="s">
        <v>430</v>
      </c>
      <c r="U82" s="570" t="s">
        <v>430</v>
      </c>
      <c r="V82" s="429" t="s">
        <v>430</v>
      </c>
      <c r="W82" s="429" t="s">
        <v>430</v>
      </c>
      <c r="X82" s="429" t="s">
        <v>430</v>
      </c>
      <c r="Y82" s="417" t="s">
        <v>430</v>
      </c>
      <c r="Z82" s="429" t="s">
        <v>430</v>
      </c>
      <c r="AA82" s="429" t="s">
        <v>430</v>
      </c>
      <c r="AB82" s="429" t="s">
        <v>430</v>
      </c>
      <c r="AC82" s="429" t="s">
        <v>430</v>
      </c>
      <c r="AD82" s="429" t="s">
        <v>430</v>
      </c>
      <c r="AE82" s="429" t="s">
        <v>430</v>
      </c>
      <c r="AF82" s="429" t="s">
        <v>430</v>
      </c>
      <c r="AG82" s="571"/>
      <c r="AH82" s="431"/>
      <c r="AI82" s="431"/>
      <c r="AJ82" s="431"/>
      <c r="AK82" s="431"/>
      <c r="AL82" s="431"/>
      <c r="AM82" s="431"/>
      <c r="AN82" s="410"/>
      <c r="AO82" s="572"/>
      <c r="AP82" s="431"/>
      <c r="AQ82" s="431"/>
      <c r="AR82" s="431"/>
      <c r="AS82" s="431"/>
      <c r="AT82" s="431"/>
      <c r="AU82" s="629"/>
      <c r="AV82" s="432"/>
      <c r="AW82" s="432"/>
      <c r="AX82" s="432"/>
      <c r="AY82" s="432"/>
      <c r="AZ82" s="413"/>
      <c r="BA82" s="433"/>
      <c r="BB82" s="433"/>
      <c r="BC82" s="433"/>
      <c r="BD82" s="433"/>
      <c r="BE82" s="433"/>
      <c r="BF82" s="433"/>
      <c r="BG82" s="413"/>
      <c r="BH82" s="433"/>
      <c r="BI82" s="433"/>
      <c r="BJ82" s="433"/>
      <c r="BK82" s="433"/>
      <c r="BL82" s="433"/>
      <c r="BM82" s="417"/>
      <c r="BN82" s="433"/>
      <c r="BO82" s="417"/>
      <c r="BP82" s="417"/>
      <c r="BQ82" s="417"/>
      <c r="BR82" s="413"/>
      <c r="BS82" s="408"/>
      <c r="BT82" s="408"/>
      <c r="BU82" s="413"/>
      <c r="BV82" s="434"/>
    </row>
    <row r="83" spans="1:74" x14ac:dyDescent="0.25">
      <c r="BM83" s="273"/>
    </row>
    <row r="84" spans="1:74" x14ac:dyDescent="0.25">
      <c r="BM84" s="273"/>
    </row>
    <row r="85" spans="1:74" x14ac:dyDescent="0.25">
      <c r="BM85" s="273"/>
    </row>
    <row r="86" spans="1:74" hidden="1" x14ac:dyDescent="0.25">
      <c r="A86" s="484" t="s">
        <v>179</v>
      </c>
      <c r="BM86" s="273"/>
    </row>
    <row r="87" spans="1:74" x14ac:dyDescent="0.25">
      <c r="A87" s="484" t="s">
        <v>10280</v>
      </c>
      <c r="BM87" s="273"/>
    </row>
    <row r="88" spans="1:74" x14ac:dyDescent="0.25">
      <c r="A88" s="484" t="s">
        <v>350</v>
      </c>
      <c r="BM88"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1A9A-9979-4680-B4C2-B62A2E7BAA15}">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107" t="s">
        <v>244</v>
      </c>
      <c r="B5" s="1132"/>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35"/>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245</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5" t="s">
        <v>7634</v>
      </c>
      <c r="B8" s="67"/>
      <c r="C8" s="711">
        <v>41275</v>
      </c>
      <c r="D8" s="44"/>
      <c r="E8" s="52">
        <v>18790.099999999999</v>
      </c>
      <c r="F8" s="44"/>
      <c r="G8" s="56">
        <v>70.380099999999999</v>
      </c>
      <c r="H8" s="67"/>
      <c r="I8" s="855">
        <v>4.4800000000000004</v>
      </c>
      <c r="J8" s="855">
        <v>8.14</v>
      </c>
      <c r="K8" s="855">
        <v>2.72</v>
      </c>
      <c r="L8" s="855">
        <v>2.86</v>
      </c>
      <c r="M8" s="255"/>
      <c r="N8" s="71">
        <v>36.183100000000003</v>
      </c>
      <c r="O8" s="60">
        <v>31.0228</v>
      </c>
      <c r="P8" s="60">
        <v>20.991700000000002</v>
      </c>
      <c r="Q8" s="60">
        <v>20.655000000000001</v>
      </c>
      <c r="R8" s="60">
        <v>22.709499999999998</v>
      </c>
      <c r="S8" s="60">
        <v>11.8371</v>
      </c>
      <c r="T8" s="60">
        <v>7.0807000000000002</v>
      </c>
      <c r="U8" s="89">
        <v>7.0678000000000001</v>
      </c>
      <c r="V8" s="60">
        <v>6.7949000000000002</v>
      </c>
      <c r="W8" s="60">
        <v>8.24</v>
      </c>
      <c r="X8" s="60">
        <v>8.1659000000000006</v>
      </c>
      <c r="Y8" s="273">
        <v>7.3400999999999996</v>
      </c>
      <c r="Z8" s="60">
        <v>8.0729000000000006</v>
      </c>
      <c r="AA8" s="60">
        <v>23.731400000000001</v>
      </c>
      <c r="AB8" s="60">
        <v>11.0525</v>
      </c>
      <c r="AC8" s="60">
        <v>7.0838000000000001</v>
      </c>
      <c r="AD8" s="60">
        <v>7.1586999999999996</v>
      </c>
      <c r="AE8" s="60">
        <v>23.731400000000001</v>
      </c>
      <c r="AF8" s="60">
        <v>8.4812999999999992</v>
      </c>
      <c r="AG8" s="550"/>
      <c r="AH8" s="52">
        <v>7</v>
      </c>
      <c r="AI8" s="52">
        <v>3</v>
      </c>
      <c r="AJ8" s="52">
        <v>5</v>
      </c>
      <c r="AK8" s="52">
        <v>3</v>
      </c>
      <c r="AL8" s="52">
        <v>3</v>
      </c>
      <c r="AM8" s="52">
        <v>2</v>
      </c>
      <c r="AN8" s="52">
        <v>2</v>
      </c>
      <c r="AO8" s="557">
        <v>2</v>
      </c>
      <c r="AP8" s="52">
        <v>1</v>
      </c>
      <c r="AQ8" s="52">
        <v>2</v>
      </c>
      <c r="AR8" s="52">
        <v>1</v>
      </c>
      <c r="AS8" s="52">
        <v>2</v>
      </c>
      <c r="AT8" s="52">
        <v>1</v>
      </c>
      <c r="AU8" s="52">
        <v>7</v>
      </c>
      <c r="AV8" s="52">
        <v>2</v>
      </c>
      <c r="AW8" s="52">
        <v>2</v>
      </c>
      <c r="AX8" s="52">
        <v>2</v>
      </c>
      <c r="AY8" s="52">
        <v>7</v>
      </c>
      <c r="AZ8" s="576"/>
      <c r="BA8" s="966">
        <v>17.87</v>
      </c>
      <c r="BB8" s="855">
        <v>59.64</v>
      </c>
      <c r="BC8" s="855">
        <v>9.2200000000000006</v>
      </c>
      <c r="BD8" s="855">
        <v>10.48</v>
      </c>
      <c r="BE8" s="958">
        <v>3.53</v>
      </c>
      <c r="BF8" s="958">
        <v>2.79</v>
      </c>
      <c r="BG8" s="67"/>
      <c r="BH8" s="967">
        <v>2.79</v>
      </c>
      <c r="BI8" s="855">
        <v>4.57</v>
      </c>
      <c r="BJ8" s="60" t="s">
        <v>430</v>
      </c>
      <c r="BK8" s="855">
        <v>74.78</v>
      </c>
      <c r="BL8" s="60" t="s">
        <v>430</v>
      </c>
      <c r="BM8" s="958">
        <v>17.87</v>
      </c>
      <c r="BN8" s="585" t="s">
        <v>430</v>
      </c>
      <c r="BO8" s="585" t="s">
        <v>430</v>
      </c>
      <c r="BP8" s="585" t="s">
        <v>430</v>
      </c>
      <c r="BQ8" s="968">
        <v>3.53</v>
      </c>
      <c r="BR8" s="562"/>
      <c r="BS8" s="44" t="s">
        <v>430</v>
      </c>
      <c r="BT8" s="89" t="s">
        <v>430</v>
      </c>
      <c r="BU8" s="26"/>
      <c r="BV8" s="67" t="s">
        <v>554</v>
      </c>
    </row>
    <row r="9" spans="1:74" ht="11" x14ac:dyDescent="0.3">
      <c r="A9" s="835" t="s">
        <v>7635</v>
      </c>
      <c r="B9" s="859"/>
      <c r="C9" s="837">
        <v>41275</v>
      </c>
      <c r="D9" s="858"/>
      <c r="E9" s="838">
        <v>14360.3</v>
      </c>
      <c r="F9" s="858"/>
      <c r="G9" s="839">
        <v>60.989899999999999</v>
      </c>
      <c r="H9" s="859"/>
      <c r="I9" s="840">
        <v>2.95</v>
      </c>
      <c r="J9" s="840">
        <v>7.94</v>
      </c>
      <c r="K9" s="840">
        <v>2.0699999999999998</v>
      </c>
      <c r="L9" s="840">
        <v>2.19</v>
      </c>
      <c r="M9" s="845"/>
      <c r="N9" s="842">
        <v>36.9024</v>
      </c>
      <c r="O9" s="840">
        <v>27.751899999999999</v>
      </c>
      <c r="P9" s="840">
        <v>18.747699999999998</v>
      </c>
      <c r="Q9" s="840">
        <v>18.130299999999998</v>
      </c>
      <c r="R9" s="840">
        <v>21.47</v>
      </c>
      <c r="S9" s="840">
        <v>10.188800000000001</v>
      </c>
      <c r="T9" s="840">
        <v>6.1159999999999997</v>
      </c>
      <c r="U9" s="850">
        <v>6.0236999999999998</v>
      </c>
      <c r="V9" s="840">
        <v>5.7290000000000001</v>
      </c>
      <c r="W9" s="840">
        <v>7.7816999999999998</v>
      </c>
      <c r="X9" s="840">
        <v>7.7305000000000001</v>
      </c>
      <c r="Y9" s="863">
        <v>6.6824000000000003</v>
      </c>
      <c r="Z9" s="840">
        <v>7.5476000000000001</v>
      </c>
      <c r="AA9" s="840">
        <v>24.9299</v>
      </c>
      <c r="AB9" s="840">
        <v>9.5027000000000008</v>
      </c>
      <c r="AC9" s="840">
        <v>6.1449999999999996</v>
      </c>
      <c r="AD9" s="840">
        <v>6.1502999999999997</v>
      </c>
      <c r="AE9" s="840">
        <v>24.9299</v>
      </c>
      <c r="AF9" s="840">
        <v>7.9711999999999996</v>
      </c>
      <c r="AG9" s="951"/>
      <c r="AH9" s="838">
        <v>6</v>
      </c>
      <c r="AI9" s="838">
        <v>10</v>
      </c>
      <c r="AJ9" s="838">
        <v>11</v>
      </c>
      <c r="AK9" s="838">
        <v>8</v>
      </c>
      <c r="AL9" s="838">
        <v>11</v>
      </c>
      <c r="AM9" s="838">
        <v>13</v>
      </c>
      <c r="AN9" s="838">
        <v>12</v>
      </c>
      <c r="AO9" s="973">
        <v>8</v>
      </c>
      <c r="AP9" s="838">
        <v>11</v>
      </c>
      <c r="AQ9" s="838">
        <v>8</v>
      </c>
      <c r="AR9" s="838">
        <v>7</v>
      </c>
      <c r="AS9" s="838">
        <v>7</v>
      </c>
      <c r="AT9" s="838">
        <v>6</v>
      </c>
      <c r="AU9" s="838">
        <v>6</v>
      </c>
      <c r="AV9" s="838">
        <v>13</v>
      </c>
      <c r="AW9" s="838">
        <v>11</v>
      </c>
      <c r="AX9" s="838">
        <v>8</v>
      </c>
      <c r="AY9" s="838">
        <v>6</v>
      </c>
      <c r="AZ9" s="953"/>
      <c r="BA9" s="930">
        <v>15.67</v>
      </c>
      <c r="BB9" s="840">
        <v>81.3</v>
      </c>
      <c r="BC9" s="840" t="s">
        <v>430</v>
      </c>
      <c r="BD9" s="840" t="s">
        <v>430</v>
      </c>
      <c r="BE9" s="863" t="s">
        <v>430</v>
      </c>
      <c r="BF9" s="863">
        <v>3.02</v>
      </c>
      <c r="BG9" s="859"/>
      <c r="BH9" s="974">
        <v>3.02</v>
      </c>
      <c r="BI9" s="840">
        <v>7.74</v>
      </c>
      <c r="BJ9" s="840" t="s">
        <v>430</v>
      </c>
      <c r="BK9" s="840">
        <v>73.569999999999993</v>
      </c>
      <c r="BL9" s="840" t="s">
        <v>430</v>
      </c>
      <c r="BM9" s="863">
        <v>15.67</v>
      </c>
      <c r="BN9" s="975" t="s">
        <v>430</v>
      </c>
      <c r="BO9" s="975" t="s">
        <v>430</v>
      </c>
      <c r="BP9" s="975" t="s">
        <v>430</v>
      </c>
      <c r="BQ9" s="975" t="s">
        <v>430</v>
      </c>
      <c r="BR9" s="976"/>
      <c r="BS9" s="858" t="s">
        <v>430</v>
      </c>
      <c r="BT9" s="850" t="s">
        <v>430</v>
      </c>
      <c r="BU9" s="977"/>
      <c r="BV9" s="859" t="s">
        <v>554</v>
      </c>
    </row>
    <row r="10" spans="1:74" s="106" customFormat="1" x14ac:dyDescent="0.25">
      <c r="A10" s="107" t="s">
        <v>7636</v>
      </c>
      <c r="B10" s="112"/>
      <c r="C10" s="724">
        <v>41275</v>
      </c>
      <c r="D10" s="108"/>
      <c r="E10" s="109">
        <v>15018.2</v>
      </c>
      <c r="F10" s="108"/>
      <c r="G10" s="110">
        <v>35.252699999999997</v>
      </c>
      <c r="H10" s="112"/>
      <c r="I10" s="855">
        <v>3.15</v>
      </c>
      <c r="J10" s="855">
        <v>8.01</v>
      </c>
      <c r="K10" s="855">
        <v>2.41</v>
      </c>
      <c r="L10" s="855">
        <v>2.56</v>
      </c>
      <c r="M10" s="256"/>
      <c r="N10" s="113">
        <v>32.125100000000003</v>
      </c>
      <c r="O10" s="111">
        <v>30.6553</v>
      </c>
      <c r="P10" s="111">
        <v>20.387699999999999</v>
      </c>
      <c r="Q10" s="111">
        <v>19.461500000000001</v>
      </c>
      <c r="R10" s="111">
        <v>22.518000000000001</v>
      </c>
      <c r="S10" s="111">
        <v>10.925700000000001</v>
      </c>
      <c r="T10" s="111">
        <v>6.5682</v>
      </c>
      <c r="U10" s="118">
        <v>6.4813000000000001</v>
      </c>
      <c r="V10" s="111">
        <v>6.1536999999999997</v>
      </c>
      <c r="W10" s="111">
        <v>7.9217000000000004</v>
      </c>
      <c r="X10" s="111">
        <v>7.8414999999999999</v>
      </c>
      <c r="Y10" s="274">
        <v>6.81</v>
      </c>
      <c r="Z10" s="111">
        <v>7.5776000000000003</v>
      </c>
      <c r="AA10" s="111">
        <v>25.090699999999998</v>
      </c>
      <c r="AB10" s="111">
        <v>10.201499999999999</v>
      </c>
      <c r="AC10" s="111">
        <v>6.5542999999999996</v>
      </c>
      <c r="AD10" s="111">
        <v>6.5450999999999997</v>
      </c>
      <c r="AE10" s="111">
        <v>25.090699999999998</v>
      </c>
      <c r="AF10" s="111">
        <v>8.0120000000000005</v>
      </c>
      <c r="AG10" s="551"/>
      <c r="AH10" s="109">
        <v>10</v>
      </c>
      <c r="AI10" s="109">
        <v>5</v>
      </c>
      <c r="AJ10" s="109">
        <v>6</v>
      </c>
      <c r="AK10" s="109">
        <v>4</v>
      </c>
      <c r="AL10" s="109">
        <v>5</v>
      </c>
      <c r="AM10" s="109">
        <v>9</v>
      </c>
      <c r="AN10" s="109">
        <v>5</v>
      </c>
      <c r="AO10" s="558">
        <v>5</v>
      </c>
      <c r="AP10" s="109">
        <v>6</v>
      </c>
      <c r="AQ10" s="109">
        <v>6</v>
      </c>
      <c r="AR10" s="109">
        <v>6</v>
      </c>
      <c r="AS10" s="109">
        <v>6</v>
      </c>
      <c r="AT10" s="109">
        <v>4</v>
      </c>
      <c r="AU10" s="109">
        <v>5</v>
      </c>
      <c r="AV10" s="109">
        <v>7</v>
      </c>
      <c r="AW10" s="109">
        <v>5</v>
      </c>
      <c r="AX10" s="109">
        <v>5</v>
      </c>
      <c r="AY10" s="109">
        <v>5</v>
      </c>
      <c r="AZ10" s="591"/>
      <c r="BA10" s="966">
        <v>10.77</v>
      </c>
      <c r="BB10" s="855">
        <v>69.44</v>
      </c>
      <c r="BC10" s="855">
        <v>6.93</v>
      </c>
      <c r="BD10" s="855">
        <v>9.5399999999999991</v>
      </c>
      <c r="BE10" s="274" t="s">
        <v>430</v>
      </c>
      <c r="BF10" s="958">
        <v>3.33</v>
      </c>
      <c r="BG10" s="112"/>
      <c r="BH10" s="967">
        <v>3.33</v>
      </c>
      <c r="BI10" s="855">
        <v>1.1200000000000001</v>
      </c>
      <c r="BJ10" s="111" t="s">
        <v>430</v>
      </c>
      <c r="BK10" s="855">
        <v>84.78</v>
      </c>
      <c r="BL10" s="111" t="s">
        <v>430</v>
      </c>
      <c r="BM10" s="958">
        <v>10.77</v>
      </c>
      <c r="BN10" s="603" t="s">
        <v>430</v>
      </c>
      <c r="BO10" s="603" t="s">
        <v>430</v>
      </c>
      <c r="BP10" s="603" t="s">
        <v>430</v>
      </c>
      <c r="BQ10" s="603" t="s">
        <v>430</v>
      </c>
      <c r="BR10" s="145"/>
      <c r="BS10" s="108" t="s">
        <v>430</v>
      </c>
      <c r="BT10" s="118" t="s">
        <v>430</v>
      </c>
      <c r="BU10" s="137"/>
      <c r="BV10" s="112" t="s">
        <v>554</v>
      </c>
    </row>
    <row r="11" spans="1:74" s="106" customFormat="1" x14ac:dyDescent="0.25">
      <c r="A11" s="107" t="s">
        <v>7637</v>
      </c>
      <c r="B11" s="112"/>
      <c r="C11" s="724">
        <v>41275</v>
      </c>
      <c r="D11" s="108"/>
      <c r="E11" s="109">
        <v>13982.5</v>
      </c>
      <c r="F11" s="108"/>
      <c r="G11" s="110">
        <v>36.304499999999997</v>
      </c>
      <c r="H11" s="112"/>
      <c r="I11" s="855">
        <v>2.56</v>
      </c>
      <c r="J11" s="855">
        <v>7.94</v>
      </c>
      <c r="K11" s="855">
        <v>2.0099999999999998</v>
      </c>
      <c r="L11" s="855">
        <v>2.12</v>
      </c>
      <c r="M11" s="256"/>
      <c r="N11" s="113">
        <v>37.539400000000001</v>
      </c>
      <c r="O11" s="111">
        <v>32.089199999999998</v>
      </c>
      <c r="P11" s="111">
        <v>21.865100000000002</v>
      </c>
      <c r="Q11" s="111">
        <v>18.747800000000002</v>
      </c>
      <c r="R11" s="111">
        <v>21.597000000000001</v>
      </c>
      <c r="S11" s="111">
        <v>10.6753</v>
      </c>
      <c r="T11" s="111">
        <v>6.1322000000000001</v>
      </c>
      <c r="U11" s="118">
        <v>5.9798999999999998</v>
      </c>
      <c r="V11" s="111">
        <v>5.8524000000000003</v>
      </c>
      <c r="W11" s="111">
        <v>7.7984</v>
      </c>
      <c r="X11" s="111">
        <v>7.6505999999999998</v>
      </c>
      <c r="Y11" s="274">
        <v>6.6006999999999998</v>
      </c>
      <c r="Z11" s="111">
        <v>7.3048999999999999</v>
      </c>
      <c r="AA11" s="111">
        <v>28.143799999999999</v>
      </c>
      <c r="AB11" s="111">
        <v>9.8803000000000001</v>
      </c>
      <c r="AC11" s="111">
        <v>6.1082999999999998</v>
      </c>
      <c r="AD11" s="111">
        <v>6.0792000000000002</v>
      </c>
      <c r="AE11" s="111">
        <v>28.143799999999999</v>
      </c>
      <c r="AF11" s="111">
        <v>7.7708000000000004</v>
      </c>
      <c r="AG11" s="551"/>
      <c r="AH11" s="109">
        <v>3</v>
      </c>
      <c r="AI11" s="109">
        <v>2</v>
      </c>
      <c r="AJ11" s="109">
        <v>2</v>
      </c>
      <c r="AK11" s="109">
        <v>7</v>
      </c>
      <c r="AL11" s="109">
        <v>10</v>
      </c>
      <c r="AM11" s="109">
        <v>12</v>
      </c>
      <c r="AN11" s="109">
        <v>11</v>
      </c>
      <c r="AO11" s="558">
        <v>10</v>
      </c>
      <c r="AP11" s="109">
        <v>8</v>
      </c>
      <c r="AQ11" s="109">
        <v>7</v>
      </c>
      <c r="AR11" s="109">
        <v>8</v>
      </c>
      <c r="AS11" s="109">
        <v>9</v>
      </c>
      <c r="AT11" s="109">
        <v>8</v>
      </c>
      <c r="AU11" s="109">
        <v>2</v>
      </c>
      <c r="AV11" s="109">
        <v>11</v>
      </c>
      <c r="AW11" s="109">
        <v>12</v>
      </c>
      <c r="AX11" s="109">
        <v>10</v>
      </c>
      <c r="AY11" s="109">
        <v>2</v>
      </c>
      <c r="AZ11" s="591"/>
      <c r="BA11" s="966">
        <v>14.62</v>
      </c>
      <c r="BB11" s="855">
        <v>61.45</v>
      </c>
      <c r="BC11" s="855">
        <v>8.31</v>
      </c>
      <c r="BD11" s="855">
        <v>7.39</v>
      </c>
      <c r="BE11" s="958">
        <v>-3.61</v>
      </c>
      <c r="BF11" s="958">
        <v>8.23</v>
      </c>
      <c r="BG11" s="112"/>
      <c r="BH11" s="967">
        <v>8.23</v>
      </c>
      <c r="BI11" s="855">
        <v>7.54</v>
      </c>
      <c r="BJ11" s="111" t="s">
        <v>430</v>
      </c>
      <c r="BK11" s="855">
        <v>69.61</v>
      </c>
      <c r="BL11" s="111" t="s">
        <v>430</v>
      </c>
      <c r="BM11" s="958">
        <v>14.62</v>
      </c>
      <c r="BN11" s="603" t="s">
        <v>430</v>
      </c>
      <c r="BO11" s="603" t="s">
        <v>430</v>
      </c>
      <c r="BP11" s="603" t="s">
        <v>430</v>
      </c>
      <c r="BQ11" s="968">
        <v>-3.61</v>
      </c>
      <c r="BR11" s="145"/>
      <c r="BS11" s="108" t="s">
        <v>430</v>
      </c>
      <c r="BT11" s="118" t="s">
        <v>430</v>
      </c>
      <c r="BU11" s="137"/>
      <c r="BV11" s="112" t="s">
        <v>554</v>
      </c>
    </row>
    <row r="12" spans="1:74" s="106" customFormat="1" x14ac:dyDescent="0.25">
      <c r="A12" s="107" t="s">
        <v>7638</v>
      </c>
      <c r="B12" s="112"/>
      <c r="C12" s="724">
        <v>41275</v>
      </c>
      <c r="D12" s="108"/>
      <c r="E12" s="109">
        <v>8186.14</v>
      </c>
      <c r="F12" s="108"/>
      <c r="G12" s="110">
        <v>36.081600000000002</v>
      </c>
      <c r="H12" s="112"/>
      <c r="I12" s="855">
        <v>3.23</v>
      </c>
      <c r="J12" s="855">
        <v>7.92</v>
      </c>
      <c r="K12" s="855">
        <v>2.31</v>
      </c>
      <c r="L12" s="855">
        <v>2.4500000000000002</v>
      </c>
      <c r="M12" s="256"/>
      <c r="N12" s="113">
        <v>38.683900000000001</v>
      </c>
      <c r="O12" s="111">
        <v>30.694900000000001</v>
      </c>
      <c r="P12" s="111">
        <v>21.184699999999999</v>
      </c>
      <c r="Q12" s="111">
        <v>19.282399999999999</v>
      </c>
      <c r="R12" s="111">
        <v>21.7258</v>
      </c>
      <c r="S12" s="111">
        <v>11.7157</v>
      </c>
      <c r="T12" s="111">
        <v>6.8853999999999997</v>
      </c>
      <c r="U12" s="118">
        <v>6.6432000000000002</v>
      </c>
      <c r="V12" s="111">
        <v>6.4367000000000001</v>
      </c>
      <c r="W12" s="111">
        <v>8.2507999999999999</v>
      </c>
      <c r="X12" s="111">
        <v>7.9957000000000003</v>
      </c>
      <c r="Y12" s="274">
        <v>6.9652000000000003</v>
      </c>
      <c r="Z12" s="111">
        <v>7.7085999999999997</v>
      </c>
      <c r="AA12" s="111">
        <v>25.2743</v>
      </c>
      <c r="AB12" s="111">
        <v>10.9034</v>
      </c>
      <c r="AC12" s="111">
        <v>6.8414999999999999</v>
      </c>
      <c r="AD12" s="111">
        <v>6.7290000000000001</v>
      </c>
      <c r="AE12" s="111">
        <v>25.2743</v>
      </c>
      <c r="AF12" s="111">
        <v>8.1493000000000002</v>
      </c>
      <c r="AG12" s="551"/>
      <c r="AH12" s="109">
        <v>2</v>
      </c>
      <c r="AI12" s="109">
        <v>4</v>
      </c>
      <c r="AJ12" s="109">
        <v>4</v>
      </c>
      <c r="AK12" s="109">
        <v>6</v>
      </c>
      <c r="AL12" s="109">
        <v>9</v>
      </c>
      <c r="AM12" s="109">
        <v>3</v>
      </c>
      <c r="AN12" s="109">
        <v>3</v>
      </c>
      <c r="AO12" s="558">
        <v>4</v>
      </c>
      <c r="AP12" s="109">
        <v>2</v>
      </c>
      <c r="AQ12" s="109">
        <v>1</v>
      </c>
      <c r="AR12" s="109">
        <v>2</v>
      </c>
      <c r="AS12" s="109">
        <v>4</v>
      </c>
      <c r="AT12" s="109">
        <v>3</v>
      </c>
      <c r="AU12" s="109">
        <v>4</v>
      </c>
      <c r="AV12" s="109">
        <v>3</v>
      </c>
      <c r="AW12" s="109">
        <v>3</v>
      </c>
      <c r="AX12" s="109">
        <v>4</v>
      </c>
      <c r="AY12" s="109">
        <v>4</v>
      </c>
      <c r="AZ12" s="591"/>
      <c r="BA12" s="966">
        <v>11.09</v>
      </c>
      <c r="BB12" s="855">
        <v>67.709999999999994</v>
      </c>
      <c r="BC12" s="855">
        <v>7.09</v>
      </c>
      <c r="BD12" s="855">
        <v>7.59</v>
      </c>
      <c r="BE12" s="958">
        <v>0.01</v>
      </c>
      <c r="BF12" s="958">
        <v>6.5</v>
      </c>
      <c r="BG12" s="112"/>
      <c r="BH12" s="967">
        <v>6.5</v>
      </c>
      <c r="BI12" s="855">
        <v>9.2899999999999991</v>
      </c>
      <c r="BJ12" s="111" t="s">
        <v>430</v>
      </c>
      <c r="BK12" s="855">
        <v>73.11</v>
      </c>
      <c r="BL12" s="111" t="s">
        <v>430</v>
      </c>
      <c r="BM12" s="958">
        <v>11.09</v>
      </c>
      <c r="BN12" s="603" t="s">
        <v>430</v>
      </c>
      <c r="BO12" s="603" t="s">
        <v>430</v>
      </c>
      <c r="BP12" s="603" t="s">
        <v>430</v>
      </c>
      <c r="BQ12" s="968">
        <v>0.01</v>
      </c>
      <c r="BR12" s="145"/>
      <c r="BS12" s="108" t="s">
        <v>430</v>
      </c>
      <c r="BT12" s="118" t="s">
        <v>430</v>
      </c>
      <c r="BU12" s="137"/>
      <c r="BV12" s="112" t="s">
        <v>554</v>
      </c>
    </row>
    <row r="13" spans="1:74" s="106" customFormat="1" x14ac:dyDescent="0.25">
      <c r="A13" s="107" t="s">
        <v>7639</v>
      </c>
      <c r="B13" s="112"/>
      <c r="C13" s="724">
        <v>41275</v>
      </c>
      <c r="D13" s="108"/>
      <c r="E13" s="109">
        <v>8881.2900000000009</v>
      </c>
      <c r="F13" s="108"/>
      <c r="G13" s="110">
        <v>65.446799999999996</v>
      </c>
      <c r="H13" s="112"/>
      <c r="I13" s="855">
        <v>2.99</v>
      </c>
      <c r="J13" s="855">
        <v>7.73</v>
      </c>
      <c r="K13" s="855">
        <v>2.21</v>
      </c>
      <c r="L13" s="855">
        <v>2.3199999999999998</v>
      </c>
      <c r="M13" s="256"/>
      <c r="N13" s="113">
        <v>29.805800000000001</v>
      </c>
      <c r="O13" s="111">
        <v>27.968</v>
      </c>
      <c r="P13" s="111">
        <v>21.488099999999999</v>
      </c>
      <c r="Q13" s="111">
        <v>21.010200000000001</v>
      </c>
      <c r="R13" s="111">
        <v>24.237200000000001</v>
      </c>
      <c r="S13" s="111">
        <v>12.7004</v>
      </c>
      <c r="T13" s="111">
        <v>7.82</v>
      </c>
      <c r="U13" s="118">
        <v>7.0697000000000001</v>
      </c>
      <c r="V13" s="111">
        <v>6.3460999999999999</v>
      </c>
      <c r="W13" s="111">
        <v>8.1309000000000005</v>
      </c>
      <c r="X13" s="111">
        <v>7.9166999999999996</v>
      </c>
      <c r="Y13" s="274">
        <v>6.6402000000000001</v>
      </c>
      <c r="Z13" s="111">
        <v>7.3398000000000003</v>
      </c>
      <c r="AA13" s="111">
        <v>20.546600000000002</v>
      </c>
      <c r="AB13" s="111">
        <v>11.954800000000001</v>
      </c>
      <c r="AC13" s="111">
        <v>7.7674000000000003</v>
      </c>
      <c r="AD13" s="111">
        <v>7.1830999999999996</v>
      </c>
      <c r="AE13" s="111">
        <v>20.546600000000002</v>
      </c>
      <c r="AF13" s="111">
        <v>7.8537999999999997</v>
      </c>
      <c r="AG13" s="551"/>
      <c r="AH13" s="109">
        <v>12</v>
      </c>
      <c r="AI13" s="109">
        <v>9</v>
      </c>
      <c r="AJ13" s="109">
        <v>3</v>
      </c>
      <c r="AK13" s="109">
        <v>2</v>
      </c>
      <c r="AL13" s="109">
        <v>2</v>
      </c>
      <c r="AM13" s="109">
        <v>1</v>
      </c>
      <c r="AN13" s="109">
        <v>1</v>
      </c>
      <c r="AO13" s="558">
        <v>1</v>
      </c>
      <c r="AP13" s="109">
        <v>4</v>
      </c>
      <c r="AQ13" s="109">
        <v>4</v>
      </c>
      <c r="AR13" s="109">
        <v>5</v>
      </c>
      <c r="AS13" s="109">
        <v>8</v>
      </c>
      <c r="AT13" s="109">
        <v>7</v>
      </c>
      <c r="AU13" s="109">
        <v>11</v>
      </c>
      <c r="AV13" s="109">
        <v>1</v>
      </c>
      <c r="AW13" s="109">
        <v>1</v>
      </c>
      <c r="AX13" s="109">
        <v>1</v>
      </c>
      <c r="AY13" s="109">
        <v>11</v>
      </c>
      <c r="AZ13" s="591"/>
      <c r="BA13" s="966">
        <v>13.42</v>
      </c>
      <c r="BB13" s="855">
        <v>84.41</v>
      </c>
      <c r="BC13" s="111" t="s">
        <v>430</v>
      </c>
      <c r="BD13" s="111" t="s">
        <v>430</v>
      </c>
      <c r="BE13" s="274" t="s">
        <v>430</v>
      </c>
      <c r="BF13" s="958">
        <v>2.1800000000000002</v>
      </c>
      <c r="BG13" s="112"/>
      <c r="BH13" s="967">
        <v>2.16</v>
      </c>
      <c r="BI13" s="855">
        <v>44.13</v>
      </c>
      <c r="BJ13" s="111" t="s">
        <v>430</v>
      </c>
      <c r="BK13" s="855">
        <v>40.28</v>
      </c>
      <c r="BL13" s="111" t="s">
        <v>430</v>
      </c>
      <c r="BM13" s="958">
        <v>13.42</v>
      </c>
      <c r="BN13" s="603" t="s">
        <v>430</v>
      </c>
      <c r="BO13" s="603" t="s">
        <v>430</v>
      </c>
      <c r="BP13" s="603" t="s">
        <v>430</v>
      </c>
      <c r="BQ13" s="603" t="s">
        <v>430</v>
      </c>
      <c r="BR13" s="145"/>
      <c r="BS13" s="108" t="s">
        <v>430</v>
      </c>
      <c r="BT13" s="118" t="s">
        <v>430</v>
      </c>
      <c r="BU13" s="137"/>
      <c r="BV13" s="112" t="s">
        <v>554</v>
      </c>
    </row>
    <row r="14" spans="1:74" s="106" customFormat="1" x14ac:dyDescent="0.25">
      <c r="A14" s="107" t="s">
        <v>7640</v>
      </c>
      <c r="B14" s="112"/>
      <c r="C14" s="724">
        <v>41275</v>
      </c>
      <c r="D14" s="108"/>
      <c r="E14" s="109">
        <v>7075.26</v>
      </c>
      <c r="F14" s="108"/>
      <c r="G14" s="110">
        <v>61.227499999999999</v>
      </c>
      <c r="H14" s="112"/>
      <c r="I14" s="855">
        <v>2.73</v>
      </c>
      <c r="J14" s="855">
        <v>8.0299999999999994</v>
      </c>
      <c r="K14" s="855">
        <v>2.2999999999999998</v>
      </c>
      <c r="L14" s="855">
        <v>2.4300000000000002</v>
      </c>
      <c r="M14" s="256"/>
      <c r="N14" s="113">
        <v>23.741700000000002</v>
      </c>
      <c r="O14" s="111">
        <v>26.626000000000001</v>
      </c>
      <c r="P14" s="111">
        <v>18.794699999999999</v>
      </c>
      <c r="Q14" s="111">
        <v>16.5794</v>
      </c>
      <c r="R14" s="111">
        <v>22.454000000000001</v>
      </c>
      <c r="S14" s="111">
        <v>11.1486</v>
      </c>
      <c r="T14" s="111">
        <v>6.5730000000000004</v>
      </c>
      <c r="U14" s="118">
        <v>6.3745000000000003</v>
      </c>
      <c r="V14" s="111">
        <v>6.1734999999999998</v>
      </c>
      <c r="W14" s="111">
        <v>8.1455000000000002</v>
      </c>
      <c r="X14" s="111">
        <v>7.9485000000000001</v>
      </c>
      <c r="Y14" s="274">
        <v>6.9269999999999996</v>
      </c>
      <c r="Z14" s="111">
        <v>7.5705</v>
      </c>
      <c r="AA14" s="111">
        <v>19.932700000000001</v>
      </c>
      <c r="AB14" s="111">
        <v>10.3484</v>
      </c>
      <c r="AC14" s="111">
        <v>6.5511999999999997</v>
      </c>
      <c r="AD14" s="111">
        <v>6.4981</v>
      </c>
      <c r="AE14" s="111">
        <v>19.932700000000001</v>
      </c>
      <c r="AF14" s="111">
        <v>8.0963999999999992</v>
      </c>
      <c r="AG14" s="551"/>
      <c r="AH14" s="109">
        <v>13</v>
      </c>
      <c r="AI14" s="109">
        <v>11</v>
      </c>
      <c r="AJ14" s="109">
        <v>10</v>
      </c>
      <c r="AK14" s="109">
        <v>12</v>
      </c>
      <c r="AL14" s="109">
        <v>6</v>
      </c>
      <c r="AM14" s="109">
        <v>6</v>
      </c>
      <c r="AN14" s="109">
        <v>4</v>
      </c>
      <c r="AO14" s="558">
        <v>6</v>
      </c>
      <c r="AP14" s="109">
        <v>5</v>
      </c>
      <c r="AQ14" s="109">
        <v>3</v>
      </c>
      <c r="AR14" s="109">
        <v>4</v>
      </c>
      <c r="AS14" s="109">
        <v>5</v>
      </c>
      <c r="AT14" s="109">
        <v>5</v>
      </c>
      <c r="AU14" s="109">
        <v>12</v>
      </c>
      <c r="AV14" s="109">
        <v>6</v>
      </c>
      <c r="AW14" s="109">
        <v>6</v>
      </c>
      <c r="AX14" s="109">
        <v>6</v>
      </c>
      <c r="AY14" s="109">
        <v>12</v>
      </c>
      <c r="AZ14" s="591"/>
      <c r="BA14" s="966">
        <v>21.39</v>
      </c>
      <c r="BB14" s="855">
        <v>60.82</v>
      </c>
      <c r="BC14" s="855">
        <v>7.32</v>
      </c>
      <c r="BD14" s="855">
        <v>6.57</v>
      </c>
      <c r="BE14" s="274" t="s">
        <v>430</v>
      </c>
      <c r="BF14" s="958">
        <v>3.9</v>
      </c>
      <c r="BG14" s="112"/>
      <c r="BH14" s="967">
        <v>3.88</v>
      </c>
      <c r="BI14" s="855">
        <v>1.31</v>
      </c>
      <c r="BJ14" s="111" t="s">
        <v>430</v>
      </c>
      <c r="BK14" s="855">
        <v>73.400000000000006</v>
      </c>
      <c r="BL14" s="111" t="s">
        <v>430</v>
      </c>
      <c r="BM14" s="958">
        <v>21.39</v>
      </c>
      <c r="BN14" s="603" t="s">
        <v>430</v>
      </c>
      <c r="BO14" s="603" t="s">
        <v>430</v>
      </c>
      <c r="BP14" s="603" t="s">
        <v>430</v>
      </c>
      <c r="BQ14" s="603" t="s">
        <v>430</v>
      </c>
      <c r="BR14" s="145"/>
      <c r="BS14" s="108" t="s">
        <v>430</v>
      </c>
      <c r="BT14" s="118" t="s">
        <v>430</v>
      </c>
      <c r="BU14" s="137"/>
      <c r="BV14" s="112" t="s">
        <v>554</v>
      </c>
    </row>
    <row r="15" spans="1:74" s="106" customFormat="1" x14ac:dyDescent="0.25">
      <c r="A15" s="107" t="s">
        <v>7641</v>
      </c>
      <c r="B15" s="112"/>
      <c r="C15" s="724">
        <v>41275</v>
      </c>
      <c r="D15" s="108"/>
      <c r="E15" s="109">
        <v>5792.69</v>
      </c>
      <c r="F15" s="108"/>
      <c r="G15" s="110">
        <v>54.996899999999997</v>
      </c>
      <c r="H15" s="112"/>
      <c r="I15" s="855">
        <v>2.68</v>
      </c>
      <c r="J15" s="855">
        <v>7.8</v>
      </c>
      <c r="K15" s="855">
        <v>2.11</v>
      </c>
      <c r="L15" s="855">
        <v>2.2599999999999998</v>
      </c>
      <c r="M15" s="256"/>
      <c r="N15" s="113">
        <v>41.792900000000003</v>
      </c>
      <c r="O15" s="111">
        <v>36.144500000000001</v>
      </c>
      <c r="P15" s="111">
        <v>25.313500000000001</v>
      </c>
      <c r="Q15" s="111">
        <v>21.985499999999998</v>
      </c>
      <c r="R15" s="111">
        <v>24.433</v>
      </c>
      <c r="S15" s="111">
        <v>11.4315</v>
      </c>
      <c r="T15" s="111">
        <v>6.5647000000000002</v>
      </c>
      <c r="U15" s="118">
        <v>6.6704999999999997</v>
      </c>
      <c r="V15" s="111">
        <v>6.3737000000000004</v>
      </c>
      <c r="W15" s="111">
        <v>8.0777000000000001</v>
      </c>
      <c r="X15" s="111">
        <v>7.9551999999999996</v>
      </c>
      <c r="Y15" s="274">
        <v>7.0784000000000002</v>
      </c>
      <c r="Z15" s="111">
        <v>7.8353999999999999</v>
      </c>
      <c r="AA15" s="111">
        <v>29.348299999999998</v>
      </c>
      <c r="AB15" s="111">
        <v>10.631600000000001</v>
      </c>
      <c r="AC15" s="111">
        <v>6.5602</v>
      </c>
      <c r="AD15" s="111">
        <v>6.7732999999999999</v>
      </c>
      <c r="AE15" s="111">
        <v>29.348299999999998</v>
      </c>
      <c r="AF15" s="111">
        <v>8.5300999999999991</v>
      </c>
      <c r="AG15" s="551"/>
      <c r="AH15" s="109">
        <v>1</v>
      </c>
      <c r="AI15" s="109">
        <v>1</v>
      </c>
      <c r="AJ15" s="109">
        <v>1</v>
      </c>
      <c r="AK15" s="109">
        <v>1</v>
      </c>
      <c r="AL15" s="109">
        <v>1</v>
      </c>
      <c r="AM15" s="109">
        <v>5</v>
      </c>
      <c r="AN15" s="109">
        <v>6</v>
      </c>
      <c r="AO15" s="558">
        <v>3</v>
      </c>
      <c r="AP15" s="109">
        <v>3</v>
      </c>
      <c r="AQ15" s="109">
        <v>5</v>
      </c>
      <c r="AR15" s="109">
        <v>3</v>
      </c>
      <c r="AS15" s="109">
        <v>3</v>
      </c>
      <c r="AT15" s="109">
        <v>2</v>
      </c>
      <c r="AU15" s="109">
        <v>1</v>
      </c>
      <c r="AV15" s="109">
        <v>5</v>
      </c>
      <c r="AW15" s="109">
        <v>4</v>
      </c>
      <c r="AX15" s="109">
        <v>3</v>
      </c>
      <c r="AY15" s="109">
        <v>1</v>
      </c>
      <c r="AZ15" s="591"/>
      <c r="BA15" s="966">
        <v>11.88</v>
      </c>
      <c r="BB15" s="855">
        <v>65.64</v>
      </c>
      <c r="BC15" s="855">
        <v>5.03</v>
      </c>
      <c r="BD15" s="855">
        <v>10.29</v>
      </c>
      <c r="BE15" s="274" t="s">
        <v>430</v>
      </c>
      <c r="BF15" s="958">
        <v>7.16</v>
      </c>
      <c r="BG15" s="112"/>
      <c r="BH15" s="967">
        <v>7.16</v>
      </c>
      <c r="BI15" s="111" t="s">
        <v>430</v>
      </c>
      <c r="BJ15" s="111" t="s">
        <v>430</v>
      </c>
      <c r="BK15" s="855">
        <v>80.97</v>
      </c>
      <c r="BL15" s="111" t="s">
        <v>430</v>
      </c>
      <c r="BM15" s="958">
        <v>11.88</v>
      </c>
      <c r="BN15" s="603" t="s">
        <v>430</v>
      </c>
      <c r="BO15" s="603" t="s">
        <v>430</v>
      </c>
      <c r="BP15" s="603" t="s">
        <v>430</v>
      </c>
      <c r="BQ15" s="603" t="s">
        <v>430</v>
      </c>
      <c r="BR15" s="145"/>
      <c r="BS15" s="108" t="s">
        <v>430</v>
      </c>
      <c r="BT15" s="118" t="s">
        <v>430</v>
      </c>
      <c r="BU15" s="137"/>
      <c r="BV15" s="112" t="s">
        <v>554</v>
      </c>
    </row>
    <row r="16" spans="1:74" s="106" customFormat="1" x14ac:dyDescent="0.25">
      <c r="A16" s="107" t="s">
        <v>7642</v>
      </c>
      <c r="B16" s="112"/>
      <c r="C16" s="724">
        <v>41275</v>
      </c>
      <c r="D16" s="108"/>
      <c r="E16" s="109">
        <v>4211.12</v>
      </c>
      <c r="F16" s="108"/>
      <c r="G16" s="110">
        <v>29.816600000000001</v>
      </c>
      <c r="H16" s="112"/>
      <c r="I16" s="855">
        <v>2.54</v>
      </c>
      <c r="J16" s="855">
        <v>7.83</v>
      </c>
      <c r="K16" s="855">
        <v>2.12</v>
      </c>
      <c r="L16" s="855">
        <v>2.2400000000000002</v>
      </c>
      <c r="M16" s="256"/>
      <c r="N16" s="113">
        <v>37.3748</v>
      </c>
      <c r="O16" s="111">
        <v>28.425699999999999</v>
      </c>
      <c r="P16" s="111">
        <v>19.642600000000002</v>
      </c>
      <c r="Q16" s="111">
        <v>17.8719</v>
      </c>
      <c r="R16" s="111">
        <v>22.2211</v>
      </c>
      <c r="S16" s="111">
        <v>10.9307</v>
      </c>
      <c r="T16" s="111">
        <v>6.1786000000000003</v>
      </c>
      <c r="U16" s="118">
        <v>5.9112999999999998</v>
      </c>
      <c r="V16" s="111">
        <v>5.7389999999999999</v>
      </c>
      <c r="W16" s="111">
        <v>7.7359</v>
      </c>
      <c r="X16" s="111">
        <v>7.5593000000000004</v>
      </c>
      <c r="Y16" s="274">
        <v>6.3281999999999998</v>
      </c>
      <c r="Z16" s="111">
        <v>7.1368999999999998</v>
      </c>
      <c r="AA16" s="111">
        <v>23.288499999999999</v>
      </c>
      <c r="AB16" s="111">
        <v>10.1477</v>
      </c>
      <c r="AC16" s="111">
        <v>6.1580000000000004</v>
      </c>
      <c r="AD16" s="111">
        <v>6.0205000000000002</v>
      </c>
      <c r="AE16" s="111">
        <v>23.288499999999999</v>
      </c>
      <c r="AF16" s="111">
        <v>7.6548999999999996</v>
      </c>
      <c r="AG16" s="551"/>
      <c r="AH16" s="109">
        <v>4</v>
      </c>
      <c r="AI16" s="109">
        <v>8</v>
      </c>
      <c r="AJ16" s="109">
        <v>8</v>
      </c>
      <c r="AK16" s="109">
        <v>9</v>
      </c>
      <c r="AL16" s="109">
        <v>7</v>
      </c>
      <c r="AM16" s="109">
        <v>8</v>
      </c>
      <c r="AN16" s="109">
        <v>10</v>
      </c>
      <c r="AO16" s="558">
        <v>12</v>
      </c>
      <c r="AP16" s="109">
        <v>10</v>
      </c>
      <c r="AQ16" s="109">
        <v>10</v>
      </c>
      <c r="AR16" s="109">
        <v>11</v>
      </c>
      <c r="AS16" s="109">
        <v>13</v>
      </c>
      <c r="AT16" s="109">
        <v>11</v>
      </c>
      <c r="AU16" s="109">
        <v>8</v>
      </c>
      <c r="AV16" s="109">
        <v>9</v>
      </c>
      <c r="AW16" s="109">
        <v>10</v>
      </c>
      <c r="AX16" s="109">
        <v>12</v>
      </c>
      <c r="AY16" s="109">
        <v>8</v>
      </c>
      <c r="AZ16" s="591"/>
      <c r="BA16" s="966">
        <v>14.41</v>
      </c>
      <c r="BB16" s="855">
        <v>84.56</v>
      </c>
      <c r="BC16" s="111" t="s">
        <v>430</v>
      </c>
      <c r="BD16" s="111" t="s">
        <v>430</v>
      </c>
      <c r="BE16" s="958">
        <v>0.01</v>
      </c>
      <c r="BF16" s="958">
        <v>1.02</v>
      </c>
      <c r="BG16" s="112"/>
      <c r="BH16" s="967">
        <v>1.02</v>
      </c>
      <c r="BI16" s="855">
        <v>15.84</v>
      </c>
      <c r="BJ16" s="855">
        <v>2.44</v>
      </c>
      <c r="BK16" s="855">
        <v>66.290000000000006</v>
      </c>
      <c r="BL16" s="111" t="s">
        <v>430</v>
      </c>
      <c r="BM16" s="958">
        <v>14.41</v>
      </c>
      <c r="BN16" s="603" t="s">
        <v>430</v>
      </c>
      <c r="BO16" s="603" t="s">
        <v>430</v>
      </c>
      <c r="BP16" s="603" t="s">
        <v>430</v>
      </c>
      <c r="BQ16" s="968">
        <v>0.01</v>
      </c>
      <c r="BR16" s="145"/>
      <c r="BS16" s="108" t="s">
        <v>430</v>
      </c>
      <c r="BT16" s="118" t="s">
        <v>430</v>
      </c>
      <c r="BU16" s="137"/>
      <c r="BV16" s="112" t="s">
        <v>554</v>
      </c>
    </row>
    <row r="17" spans="1:74" s="106" customFormat="1" x14ac:dyDescent="0.25">
      <c r="A17" s="107" t="s">
        <v>7643</v>
      </c>
      <c r="B17" s="112"/>
      <c r="C17" s="724">
        <v>41275</v>
      </c>
      <c r="D17" s="108"/>
      <c r="E17" s="109">
        <v>3549.32</v>
      </c>
      <c r="F17" s="108"/>
      <c r="G17" s="110">
        <v>53.78</v>
      </c>
      <c r="H17" s="112"/>
      <c r="I17" s="855">
        <v>2.8</v>
      </c>
      <c r="J17" s="855">
        <v>7.68</v>
      </c>
      <c r="K17" s="855">
        <v>2.25</v>
      </c>
      <c r="L17" s="855">
        <v>2.37</v>
      </c>
      <c r="M17" s="256"/>
      <c r="N17" s="113">
        <v>36.958199999999998</v>
      </c>
      <c r="O17" s="111">
        <v>26.117699999999999</v>
      </c>
      <c r="P17" s="111">
        <v>18.555299999999999</v>
      </c>
      <c r="Q17" s="111">
        <v>17.785900000000002</v>
      </c>
      <c r="R17" s="111">
        <v>22.666599999999999</v>
      </c>
      <c r="S17" s="111">
        <v>11.6922</v>
      </c>
      <c r="T17" s="111">
        <v>6.3066000000000004</v>
      </c>
      <c r="U17" s="118">
        <v>6.0278</v>
      </c>
      <c r="V17" s="111">
        <v>5.6935000000000002</v>
      </c>
      <c r="W17" s="111">
        <v>7.7142999999999997</v>
      </c>
      <c r="X17" s="111">
        <v>7.5380000000000003</v>
      </c>
      <c r="Y17" s="274">
        <v>6.4560000000000004</v>
      </c>
      <c r="Z17" s="111">
        <v>7.1874000000000002</v>
      </c>
      <c r="AA17" s="111">
        <v>19.465199999999999</v>
      </c>
      <c r="AB17" s="111">
        <v>10.7201</v>
      </c>
      <c r="AC17" s="111">
        <v>6.2736000000000001</v>
      </c>
      <c r="AD17" s="111">
        <v>6.1565000000000003</v>
      </c>
      <c r="AE17" s="111">
        <v>19.465199999999999</v>
      </c>
      <c r="AF17" s="111">
        <v>7.77</v>
      </c>
      <c r="AG17" s="551"/>
      <c r="AH17" s="109">
        <v>5</v>
      </c>
      <c r="AI17" s="109">
        <v>12</v>
      </c>
      <c r="AJ17" s="109">
        <v>12</v>
      </c>
      <c r="AK17" s="109">
        <v>10</v>
      </c>
      <c r="AL17" s="109">
        <v>4</v>
      </c>
      <c r="AM17" s="109">
        <v>4</v>
      </c>
      <c r="AN17" s="109">
        <v>7</v>
      </c>
      <c r="AO17" s="558">
        <v>7</v>
      </c>
      <c r="AP17" s="109">
        <v>12</v>
      </c>
      <c r="AQ17" s="109">
        <v>11</v>
      </c>
      <c r="AR17" s="109">
        <v>12</v>
      </c>
      <c r="AS17" s="109">
        <v>11</v>
      </c>
      <c r="AT17" s="109">
        <v>9</v>
      </c>
      <c r="AU17" s="109">
        <v>13</v>
      </c>
      <c r="AV17" s="109">
        <v>4</v>
      </c>
      <c r="AW17" s="109">
        <v>7</v>
      </c>
      <c r="AX17" s="109">
        <v>7</v>
      </c>
      <c r="AY17" s="109">
        <v>13</v>
      </c>
      <c r="AZ17" s="591"/>
      <c r="BA17" s="966">
        <v>18.37</v>
      </c>
      <c r="BB17" s="855">
        <v>64.150000000000006</v>
      </c>
      <c r="BC17" s="855">
        <v>9.5399999999999991</v>
      </c>
      <c r="BD17" s="111" t="s">
        <v>430</v>
      </c>
      <c r="BE17" s="274" t="s">
        <v>430</v>
      </c>
      <c r="BF17" s="958">
        <v>7.93</v>
      </c>
      <c r="BG17" s="112"/>
      <c r="BH17" s="967">
        <v>7.93</v>
      </c>
      <c r="BI17" s="855">
        <v>4.51</v>
      </c>
      <c r="BJ17" s="111" t="s">
        <v>430</v>
      </c>
      <c r="BK17" s="855">
        <v>69.19</v>
      </c>
      <c r="BL17" s="111" t="s">
        <v>430</v>
      </c>
      <c r="BM17" s="958">
        <v>18.37</v>
      </c>
      <c r="BN17" s="603" t="s">
        <v>430</v>
      </c>
      <c r="BO17" s="603" t="s">
        <v>430</v>
      </c>
      <c r="BP17" s="603" t="s">
        <v>430</v>
      </c>
      <c r="BQ17" s="603" t="s">
        <v>430</v>
      </c>
      <c r="BR17" s="145"/>
      <c r="BS17" s="108" t="s">
        <v>430</v>
      </c>
      <c r="BT17" s="118" t="s">
        <v>430</v>
      </c>
      <c r="BU17" s="137"/>
      <c r="BV17" s="112" t="s">
        <v>554</v>
      </c>
    </row>
    <row r="18" spans="1:74" s="106" customFormat="1" x14ac:dyDescent="0.25">
      <c r="A18" s="107" t="s">
        <v>7644</v>
      </c>
      <c r="B18" s="112"/>
      <c r="C18" s="724">
        <v>41275</v>
      </c>
      <c r="D18" s="108"/>
      <c r="E18" s="109">
        <v>2932.27</v>
      </c>
      <c r="F18" s="108"/>
      <c r="G18" s="110">
        <v>56.122999999999998</v>
      </c>
      <c r="H18" s="112"/>
      <c r="I18" s="855">
        <v>2.33</v>
      </c>
      <c r="J18" s="855">
        <v>7.45</v>
      </c>
      <c r="K18" s="855">
        <v>1.89</v>
      </c>
      <c r="L18" s="855">
        <v>2</v>
      </c>
      <c r="M18" s="256"/>
      <c r="N18" s="113">
        <v>32.286299999999997</v>
      </c>
      <c r="O18" s="111">
        <v>23.719200000000001</v>
      </c>
      <c r="P18" s="111">
        <v>16.244299999999999</v>
      </c>
      <c r="Q18" s="111">
        <v>15.8813</v>
      </c>
      <c r="R18" s="111">
        <v>18.5001</v>
      </c>
      <c r="S18" s="111">
        <v>10.905900000000001</v>
      </c>
      <c r="T18" s="111">
        <v>6.0750999999999999</v>
      </c>
      <c r="U18" s="118">
        <v>5.7874999999999996</v>
      </c>
      <c r="V18" s="111">
        <v>5.4965000000000002</v>
      </c>
      <c r="W18" s="111">
        <v>7.431</v>
      </c>
      <c r="X18" s="111">
        <v>7.4142000000000001</v>
      </c>
      <c r="Y18" s="274">
        <v>6.4890999999999996</v>
      </c>
      <c r="Z18" s="111">
        <v>6.6675000000000004</v>
      </c>
      <c r="AA18" s="111">
        <v>21.0307</v>
      </c>
      <c r="AB18" s="111">
        <v>9.8680000000000003</v>
      </c>
      <c r="AC18" s="111">
        <v>6.0796000000000001</v>
      </c>
      <c r="AD18" s="111">
        <v>5.9177999999999997</v>
      </c>
      <c r="AE18" s="111">
        <v>21.0307</v>
      </c>
      <c r="AF18" s="111">
        <v>7.4893999999999998</v>
      </c>
      <c r="AG18" s="551"/>
      <c r="AH18" s="109">
        <v>9</v>
      </c>
      <c r="AI18" s="109">
        <v>13</v>
      </c>
      <c r="AJ18" s="109">
        <v>13</v>
      </c>
      <c r="AK18" s="109">
        <v>13</v>
      </c>
      <c r="AL18" s="109">
        <v>13</v>
      </c>
      <c r="AM18" s="109">
        <v>11</v>
      </c>
      <c r="AN18" s="109">
        <v>13</v>
      </c>
      <c r="AO18" s="558">
        <v>13</v>
      </c>
      <c r="AP18" s="109">
        <v>13</v>
      </c>
      <c r="AQ18" s="109">
        <v>13</v>
      </c>
      <c r="AR18" s="109">
        <v>13</v>
      </c>
      <c r="AS18" s="109">
        <v>10</v>
      </c>
      <c r="AT18" s="109">
        <v>12</v>
      </c>
      <c r="AU18" s="109">
        <v>10</v>
      </c>
      <c r="AV18" s="109">
        <v>12</v>
      </c>
      <c r="AW18" s="109">
        <v>13</v>
      </c>
      <c r="AX18" s="109">
        <v>13</v>
      </c>
      <c r="AY18" s="109">
        <v>10</v>
      </c>
      <c r="AZ18" s="591"/>
      <c r="BA18" s="601">
        <v>12.61</v>
      </c>
      <c r="BB18" s="111">
        <v>84.55</v>
      </c>
      <c r="BC18" s="111" t="s">
        <v>430</v>
      </c>
      <c r="BD18" s="111" t="s">
        <v>430</v>
      </c>
      <c r="BE18" s="274" t="s">
        <v>430</v>
      </c>
      <c r="BF18" s="274">
        <v>2.83</v>
      </c>
      <c r="BG18" s="112"/>
      <c r="BH18" s="602">
        <v>2.83</v>
      </c>
      <c r="BI18" s="111">
        <v>20.41</v>
      </c>
      <c r="BJ18" s="111" t="s">
        <v>430</v>
      </c>
      <c r="BK18" s="111">
        <v>63.92</v>
      </c>
      <c r="BL18" s="111" t="s">
        <v>430</v>
      </c>
      <c r="BM18" s="274">
        <v>12.61</v>
      </c>
      <c r="BN18" s="603" t="s">
        <v>430</v>
      </c>
      <c r="BO18" s="603" t="s">
        <v>430</v>
      </c>
      <c r="BP18" s="603">
        <v>0.22</v>
      </c>
      <c r="BQ18" s="603" t="s">
        <v>430</v>
      </c>
      <c r="BR18" s="145"/>
      <c r="BS18" s="108">
        <v>4.2299471491540102</v>
      </c>
      <c r="BT18" s="118">
        <v>5.1222018689755604</v>
      </c>
      <c r="BU18" s="137"/>
      <c r="BV18" s="112" t="s">
        <v>554</v>
      </c>
    </row>
    <row r="19" spans="1:74" s="106" customFormat="1" x14ac:dyDescent="0.25">
      <c r="A19" s="107" t="s">
        <v>7645</v>
      </c>
      <c r="B19" s="112"/>
      <c r="C19" s="724">
        <v>41275</v>
      </c>
      <c r="D19" s="108"/>
      <c r="E19" s="109">
        <v>2129.37</v>
      </c>
      <c r="F19" s="108"/>
      <c r="G19" s="110">
        <v>35.860300000000002</v>
      </c>
      <c r="H19" s="112"/>
      <c r="I19" s="855">
        <v>2.72</v>
      </c>
      <c r="J19" s="855">
        <v>7.92</v>
      </c>
      <c r="K19" s="855">
        <v>1.77</v>
      </c>
      <c r="L19" s="855">
        <v>2.14</v>
      </c>
      <c r="M19" s="256"/>
      <c r="N19" s="113">
        <v>30.560700000000001</v>
      </c>
      <c r="O19" s="111">
        <v>28.839099999999998</v>
      </c>
      <c r="P19" s="111">
        <v>19.0594</v>
      </c>
      <c r="Q19" s="111">
        <v>17.4483</v>
      </c>
      <c r="R19" s="111">
        <v>20.264700000000001</v>
      </c>
      <c r="S19" s="111">
        <v>10.909000000000001</v>
      </c>
      <c r="T19" s="111">
        <v>6.2337999999999996</v>
      </c>
      <c r="U19" s="118">
        <v>5.9527000000000001</v>
      </c>
      <c r="V19" s="111">
        <v>5.7442000000000002</v>
      </c>
      <c r="W19" s="111">
        <v>7.6169000000000002</v>
      </c>
      <c r="X19" s="111">
        <v>7.6235999999999997</v>
      </c>
      <c r="Y19" s="274">
        <v>7.7073999999999998</v>
      </c>
      <c r="Z19" s="111">
        <v>6.6368999999999998</v>
      </c>
      <c r="AA19" s="111">
        <v>23.0322</v>
      </c>
      <c r="AB19" s="111">
        <v>10.1267</v>
      </c>
      <c r="AC19" s="111">
        <v>6.2004999999999999</v>
      </c>
      <c r="AD19" s="111">
        <v>6.0530999999999997</v>
      </c>
      <c r="AE19" s="111">
        <v>23.0322</v>
      </c>
      <c r="AF19" s="111">
        <v>7.4200999999999997</v>
      </c>
      <c r="AG19" s="551"/>
      <c r="AH19" s="109">
        <v>11</v>
      </c>
      <c r="AI19" s="109">
        <v>7</v>
      </c>
      <c r="AJ19" s="109">
        <v>9</v>
      </c>
      <c r="AK19" s="109">
        <v>11</v>
      </c>
      <c r="AL19" s="109">
        <v>12</v>
      </c>
      <c r="AM19" s="109">
        <v>10</v>
      </c>
      <c r="AN19" s="109">
        <v>8</v>
      </c>
      <c r="AO19" s="558">
        <v>11</v>
      </c>
      <c r="AP19" s="109">
        <v>9</v>
      </c>
      <c r="AQ19" s="109">
        <v>12</v>
      </c>
      <c r="AR19" s="109">
        <v>9</v>
      </c>
      <c r="AS19" s="109">
        <v>1</v>
      </c>
      <c r="AT19" s="109">
        <v>13</v>
      </c>
      <c r="AU19" s="109">
        <v>9</v>
      </c>
      <c r="AV19" s="109">
        <v>10</v>
      </c>
      <c r="AW19" s="109">
        <v>8</v>
      </c>
      <c r="AX19" s="109">
        <v>11</v>
      </c>
      <c r="AY19" s="109">
        <v>9</v>
      </c>
      <c r="AZ19" s="591"/>
      <c r="BA19" s="966">
        <v>13.56</v>
      </c>
      <c r="BB19" s="855">
        <v>66.849999999999994</v>
      </c>
      <c r="BC19" s="855">
        <v>9.2100000000000009</v>
      </c>
      <c r="BD19" s="855">
        <v>5.17</v>
      </c>
      <c r="BE19" s="274" t="s">
        <v>430</v>
      </c>
      <c r="BF19" s="958">
        <v>5.22</v>
      </c>
      <c r="BG19" s="112"/>
      <c r="BH19" s="967">
        <v>5.22</v>
      </c>
      <c r="BI19" s="855">
        <v>11.06</v>
      </c>
      <c r="BJ19" s="111" t="s">
        <v>430</v>
      </c>
      <c r="BK19" s="855">
        <v>70.16</v>
      </c>
      <c r="BL19" s="111" t="s">
        <v>430</v>
      </c>
      <c r="BM19" s="958">
        <v>13.56</v>
      </c>
      <c r="BN19" s="603" t="s">
        <v>430</v>
      </c>
      <c r="BO19" s="603" t="s">
        <v>430</v>
      </c>
      <c r="BP19" s="603" t="s">
        <v>430</v>
      </c>
      <c r="BQ19" s="603" t="s">
        <v>430</v>
      </c>
      <c r="BR19" s="145"/>
      <c r="BS19" s="108" t="s">
        <v>430</v>
      </c>
      <c r="BT19" s="118" t="s">
        <v>430</v>
      </c>
      <c r="BU19" s="137"/>
      <c r="BV19" s="112" t="s">
        <v>554</v>
      </c>
    </row>
    <row r="20" spans="1:74" s="106" customFormat="1" x14ac:dyDescent="0.25">
      <c r="A20" s="107" t="s">
        <v>7646</v>
      </c>
      <c r="B20" s="112"/>
      <c r="C20" s="724">
        <v>41275</v>
      </c>
      <c r="D20" s="108"/>
      <c r="E20" s="109">
        <v>742.56</v>
      </c>
      <c r="F20" s="108"/>
      <c r="G20" s="110">
        <v>4187.4678999999996</v>
      </c>
      <c r="H20" s="112"/>
      <c r="I20" s="855">
        <v>2.74</v>
      </c>
      <c r="J20" s="855">
        <v>7.84</v>
      </c>
      <c r="K20" s="855">
        <v>2.25</v>
      </c>
      <c r="L20" s="855">
        <v>2.37</v>
      </c>
      <c r="M20" s="256"/>
      <c r="N20" s="113">
        <v>36.132399999999997</v>
      </c>
      <c r="O20" s="111">
        <v>28.972999999999999</v>
      </c>
      <c r="P20" s="111">
        <v>20.366599999999998</v>
      </c>
      <c r="Q20" s="111">
        <v>19.283200000000001</v>
      </c>
      <c r="R20" s="111">
        <v>21.992000000000001</v>
      </c>
      <c r="S20" s="111">
        <v>11.0296</v>
      </c>
      <c r="T20" s="111">
        <v>6.2038000000000002</v>
      </c>
      <c r="U20" s="118">
        <v>6.0231000000000003</v>
      </c>
      <c r="V20" s="111">
        <v>5.8577000000000004</v>
      </c>
      <c r="W20" s="111">
        <v>7.7743000000000002</v>
      </c>
      <c r="X20" s="111">
        <v>7.6157000000000004</v>
      </c>
      <c r="Y20" s="274">
        <v>6.4302999999999999</v>
      </c>
      <c r="Z20" s="111">
        <v>7.1707000000000001</v>
      </c>
      <c r="AA20" s="111">
        <v>27.2089</v>
      </c>
      <c r="AB20" s="111">
        <v>10.164400000000001</v>
      </c>
      <c r="AC20" s="111">
        <v>6.1581000000000001</v>
      </c>
      <c r="AD20" s="111">
        <v>6.1322000000000001</v>
      </c>
      <c r="AE20" s="111">
        <v>27.2089</v>
      </c>
      <c r="AF20" s="111">
        <v>7.5728999999999997</v>
      </c>
      <c r="AG20" s="551"/>
      <c r="AH20" s="109">
        <v>8</v>
      </c>
      <c r="AI20" s="109">
        <v>6</v>
      </c>
      <c r="AJ20" s="109">
        <v>7</v>
      </c>
      <c r="AK20" s="109">
        <v>5</v>
      </c>
      <c r="AL20" s="109">
        <v>8</v>
      </c>
      <c r="AM20" s="109">
        <v>7</v>
      </c>
      <c r="AN20" s="109">
        <v>9</v>
      </c>
      <c r="AO20" s="558">
        <v>9</v>
      </c>
      <c r="AP20" s="109">
        <v>7</v>
      </c>
      <c r="AQ20" s="109">
        <v>9</v>
      </c>
      <c r="AR20" s="109">
        <v>10</v>
      </c>
      <c r="AS20" s="109">
        <v>12</v>
      </c>
      <c r="AT20" s="109">
        <v>10</v>
      </c>
      <c r="AU20" s="109">
        <v>3</v>
      </c>
      <c r="AV20" s="109">
        <v>8</v>
      </c>
      <c r="AW20" s="109">
        <v>9</v>
      </c>
      <c r="AX20" s="109">
        <v>9</v>
      </c>
      <c r="AY20" s="109">
        <v>3</v>
      </c>
      <c r="AZ20" s="591"/>
      <c r="BA20" s="966">
        <v>15.61</v>
      </c>
      <c r="BB20" s="855">
        <v>69.38</v>
      </c>
      <c r="BC20" s="855">
        <v>6.18</v>
      </c>
      <c r="BD20" s="855">
        <v>3.81</v>
      </c>
      <c r="BE20" s="274" t="s">
        <v>430</v>
      </c>
      <c r="BF20" s="958">
        <v>5.03</v>
      </c>
      <c r="BG20" s="112"/>
      <c r="BH20" s="967">
        <v>5.03</v>
      </c>
      <c r="BI20" s="855">
        <v>12.96</v>
      </c>
      <c r="BJ20" s="111" t="s">
        <v>430</v>
      </c>
      <c r="BK20" s="855">
        <v>66.400000000000006</v>
      </c>
      <c r="BL20" s="111" t="s">
        <v>430</v>
      </c>
      <c r="BM20" s="958">
        <v>15.61</v>
      </c>
      <c r="BN20" s="603" t="s">
        <v>430</v>
      </c>
      <c r="BO20" s="603" t="s">
        <v>430</v>
      </c>
      <c r="BP20" s="603" t="s">
        <v>430</v>
      </c>
      <c r="BQ20" s="603" t="s">
        <v>430</v>
      </c>
      <c r="BR20" s="145"/>
      <c r="BS20" s="108" t="s">
        <v>430</v>
      </c>
      <c r="BT20" s="118" t="s">
        <v>430</v>
      </c>
      <c r="BU20" s="137"/>
      <c r="BV20" s="112" t="s">
        <v>554</v>
      </c>
    </row>
    <row r="21" spans="1:74" x14ac:dyDescent="0.25">
      <c r="A21" s="314" t="s">
        <v>93</v>
      </c>
      <c r="B21" s="66"/>
      <c r="C21" s="710"/>
      <c r="D21" s="43"/>
      <c r="E21" s="51"/>
      <c r="F21" s="43"/>
      <c r="G21" s="55"/>
      <c r="H21" s="66"/>
      <c r="I21" s="59"/>
      <c r="J21" s="59"/>
      <c r="K21" s="59"/>
      <c r="L21" s="59"/>
      <c r="M21" s="254"/>
      <c r="N21" s="70">
        <v>34.622100000000003</v>
      </c>
      <c r="O21" s="59">
        <v>29.155899999999999</v>
      </c>
      <c r="P21" s="59">
        <v>20.203199999999999</v>
      </c>
      <c r="Q21" s="59">
        <v>18.778700000000001</v>
      </c>
      <c r="R21" s="59">
        <v>22.060700000000001</v>
      </c>
      <c r="S21" s="59">
        <v>11.2377</v>
      </c>
      <c r="T21" s="59">
        <v>6.5183</v>
      </c>
      <c r="U21" s="88">
        <v>6.3087</v>
      </c>
      <c r="V21" s="59">
        <v>6.0301</v>
      </c>
      <c r="W21" s="59">
        <v>7.8937999999999997</v>
      </c>
      <c r="X21" s="59">
        <v>7.7657999999999996</v>
      </c>
      <c r="Y21" s="272">
        <v>6.8041999999999998</v>
      </c>
      <c r="Z21" s="59">
        <v>7.3658999999999999</v>
      </c>
      <c r="AA21" s="59">
        <v>23.924900000000001</v>
      </c>
      <c r="AB21" s="59">
        <v>10.4232</v>
      </c>
      <c r="AC21" s="59">
        <v>6.4985999999999997</v>
      </c>
      <c r="AD21" s="59">
        <v>6.4151999999999996</v>
      </c>
      <c r="AE21" s="59">
        <v>23.924900000000001</v>
      </c>
      <c r="AF21" s="59">
        <v>7.9055999999999997</v>
      </c>
      <c r="AG21" s="549"/>
      <c r="AH21" s="51">
        <v>13</v>
      </c>
      <c r="AI21" s="51">
        <v>13</v>
      </c>
      <c r="AJ21" s="51">
        <v>13</v>
      </c>
      <c r="AK21" s="51">
        <v>13</v>
      </c>
      <c r="AL21" s="51">
        <v>13</v>
      </c>
      <c r="AM21" s="51">
        <v>13</v>
      </c>
      <c r="AN21" s="51">
        <v>13</v>
      </c>
      <c r="AO21" s="556">
        <v>13</v>
      </c>
      <c r="AP21" s="51">
        <v>13</v>
      </c>
      <c r="AQ21" s="51">
        <v>13</v>
      </c>
      <c r="AR21" s="51">
        <v>13</v>
      </c>
      <c r="AS21" s="51">
        <v>13</v>
      </c>
      <c r="AT21" s="51">
        <v>13</v>
      </c>
      <c r="AU21" s="51">
        <v>13</v>
      </c>
      <c r="AV21" s="51">
        <v>13</v>
      </c>
      <c r="AW21" s="51">
        <v>13</v>
      </c>
      <c r="AX21" s="51">
        <v>13</v>
      </c>
      <c r="AY21" s="51">
        <v>13</v>
      </c>
      <c r="AZ21" s="575"/>
      <c r="BA21" s="573"/>
      <c r="BB21" s="59"/>
      <c r="BC21" s="59"/>
      <c r="BD21" s="59"/>
      <c r="BE21" s="272"/>
      <c r="BF21" s="272"/>
      <c r="BG21" s="66"/>
      <c r="BH21" s="582"/>
      <c r="BI21" s="59"/>
      <c r="BJ21" s="59"/>
      <c r="BK21" s="59"/>
      <c r="BL21" s="59"/>
      <c r="BM21" s="272"/>
      <c r="BN21" s="583"/>
      <c r="BO21" s="583"/>
      <c r="BP21" s="583"/>
      <c r="BQ21" s="583"/>
      <c r="BR21" s="146"/>
      <c r="BS21" s="43"/>
      <c r="BT21" s="88"/>
      <c r="BU21" s="34"/>
      <c r="BV21" s="66"/>
    </row>
    <row r="22" spans="1:74" x14ac:dyDescent="0.25">
      <c r="A22" s="316" t="s">
        <v>94</v>
      </c>
      <c r="B22" s="67"/>
      <c r="C22" s="711"/>
      <c r="D22" s="44"/>
      <c r="E22" s="52"/>
      <c r="F22" s="44"/>
      <c r="G22" s="56"/>
      <c r="H22" s="67"/>
      <c r="I22" s="60"/>
      <c r="J22" s="60"/>
      <c r="K22" s="60"/>
      <c r="L22" s="60"/>
      <c r="M22" s="255"/>
      <c r="N22" s="71">
        <v>41.792900000000003</v>
      </c>
      <c r="O22" s="60">
        <v>36.144500000000001</v>
      </c>
      <c r="P22" s="60">
        <v>25.313500000000001</v>
      </c>
      <c r="Q22" s="60">
        <v>21.985499999999998</v>
      </c>
      <c r="R22" s="60">
        <v>24.433</v>
      </c>
      <c r="S22" s="60">
        <v>12.7004</v>
      </c>
      <c r="T22" s="60">
        <v>7.82</v>
      </c>
      <c r="U22" s="89">
        <v>7.0697000000000001</v>
      </c>
      <c r="V22" s="60">
        <v>6.7949000000000002</v>
      </c>
      <c r="W22" s="60">
        <v>8.2507999999999999</v>
      </c>
      <c r="X22" s="60">
        <v>8.1659000000000006</v>
      </c>
      <c r="Y22" s="273">
        <v>7.7073999999999998</v>
      </c>
      <c r="Z22" s="60">
        <v>8.0729000000000006</v>
      </c>
      <c r="AA22" s="60">
        <v>29.348299999999998</v>
      </c>
      <c r="AB22" s="60">
        <v>11.954800000000001</v>
      </c>
      <c r="AC22" s="60">
        <v>7.7674000000000003</v>
      </c>
      <c r="AD22" s="60">
        <v>7.1830999999999996</v>
      </c>
      <c r="AE22" s="60">
        <v>29.348299999999998</v>
      </c>
      <c r="AF22" s="60">
        <v>8.5300999999999991</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6" t="s">
        <v>95</v>
      </c>
      <c r="B23" s="67"/>
      <c r="C23" s="711"/>
      <c r="D23" s="44"/>
      <c r="E23" s="52"/>
      <c r="F23" s="44"/>
      <c r="G23" s="56"/>
      <c r="H23" s="67"/>
      <c r="I23" s="60"/>
      <c r="J23" s="60"/>
      <c r="K23" s="60"/>
      <c r="L23" s="60"/>
      <c r="M23" s="255"/>
      <c r="N23" s="71">
        <v>23.741700000000002</v>
      </c>
      <c r="O23" s="60">
        <v>23.719200000000001</v>
      </c>
      <c r="P23" s="60">
        <v>16.244299999999999</v>
      </c>
      <c r="Q23" s="60">
        <v>15.8813</v>
      </c>
      <c r="R23" s="60">
        <v>18.5001</v>
      </c>
      <c r="S23" s="60">
        <v>10.188800000000001</v>
      </c>
      <c r="T23" s="60">
        <v>6.0750999999999999</v>
      </c>
      <c r="U23" s="89">
        <v>5.7874999999999996</v>
      </c>
      <c r="V23" s="60">
        <v>5.4965000000000002</v>
      </c>
      <c r="W23" s="60">
        <v>7.431</v>
      </c>
      <c r="X23" s="60">
        <v>7.4142000000000001</v>
      </c>
      <c r="Y23" s="273">
        <v>6.3281999999999998</v>
      </c>
      <c r="Z23" s="60">
        <v>6.6368999999999998</v>
      </c>
      <c r="AA23" s="60">
        <v>19.465199999999999</v>
      </c>
      <c r="AB23" s="60">
        <v>9.5027000000000008</v>
      </c>
      <c r="AC23" s="60">
        <v>6.0796000000000001</v>
      </c>
      <c r="AD23" s="60">
        <v>5.9177999999999997</v>
      </c>
      <c r="AE23" s="60">
        <v>19.465199999999999</v>
      </c>
      <c r="AF23" s="60">
        <v>7.4200999999999997</v>
      </c>
      <c r="AG23" s="550"/>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317" t="s">
        <v>96</v>
      </c>
      <c r="B24" s="68"/>
      <c r="C24" s="712"/>
      <c r="D24" s="45"/>
      <c r="E24" s="53"/>
      <c r="F24" s="45"/>
      <c r="G24" s="57"/>
      <c r="H24" s="68"/>
      <c r="I24" s="61"/>
      <c r="J24" s="61"/>
      <c r="K24" s="61"/>
      <c r="L24" s="61"/>
      <c r="M24" s="258"/>
      <c r="N24" s="72">
        <v>36.183100000000003</v>
      </c>
      <c r="O24" s="61">
        <v>28.839099999999998</v>
      </c>
      <c r="P24" s="61">
        <v>20.366599999999998</v>
      </c>
      <c r="Q24" s="61">
        <v>18.747800000000002</v>
      </c>
      <c r="R24" s="61">
        <v>22.2211</v>
      </c>
      <c r="S24" s="61">
        <v>11.0296</v>
      </c>
      <c r="T24" s="61">
        <v>6.3066000000000004</v>
      </c>
      <c r="U24" s="90">
        <v>6.0278</v>
      </c>
      <c r="V24" s="61">
        <v>5.8577000000000004</v>
      </c>
      <c r="W24" s="61">
        <v>7.7984</v>
      </c>
      <c r="X24" s="61">
        <v>7.7305000000000001</v>
      </c>
      <c r="Y24" s="275">
        <v>6.6824000000000003</v>
      </c>
      <c r="Z24" s="61">
        <v>7.3398000000000003</v>
      </c>
      <c r="AA24" s="61">
        <v>23.731400000000001</v>
      </c>
      <c r="AB24" s="61">
        <v>10.201499999999999</v>
      </c>
      <c r="AC24" s="61">
        <v>6.2736000000000001</v>
      </c>
      <c r="AD24" s="61">
        <v>6.1565000000000003</v>
      </c>
      <c r="AE24" s="61">
        <v>23.731400000000001</v>
      </c>
      <c r="AF24" s="61">
        <v>7.8537999999999997</v>
      </c>
      <c r="AG24" s="552"/>
      <c r="AH24" s="53"/>
      <c r="AI24" s="53"/>
      <c r="AJ24" s="53"/>
      <c r="AK24" s="53"/>
      <c r="AL24" s="53"/>
      <c r="AM24" s="53"/>
      <c r="AN24" s="53"/>
      <c r="AO24" s="559"/>
      <c r="AP24" s="53"/>
      <c r="AQ24" s="53"/>
      <c r="AR24" s="53"/>
      <c r="AS24" s="53"/>
      <c r="AT24" s="53"/>
      <c r="AU24" s="53"/>
      <c r="AV24" s="53"/>
      <c r="AW24" s="53"/>
      <c r="AX24" s="53"/>
      <c r="AY24" s="53"/>
      <c r="AZ24" s="577"/>
      <c r="BA24" s="574"/>
      <c r="BB24" s="61"/>
      <c r="BC24" s="61"/>
      <c r="BD24" s="61"/>
      <c r="BE24" s="275"/>
      <c r="BF24" s="275"/>
      <c r="BG24" s="68"/>
      <c r="BH24" s="586"/>
      <c r="BI24" s="61"/>
      <c r="BJ24" s="61"/>
      <c r="BK24" s="61"/>
      <c r="BL24" s="61"/>
      <c r="BM24" s="275"/>
      <c r="BN24" s="587"/>
      <c r="BO24" s="587"/>
      <c r="BP24" s="587"/>
      <c r="BQ24" s="587"/>
      <c r="BR24" s="147"/>
      <c r="BS24" s="45"/>
      <c r="BT24" s="90"/>
      <c r="BU24" s="268"/>
      <c r="BV24" s="68"/>
    </row>
    <row r="25" spans="1:74" ht="14.5" x14ac:dyDescent="0.25">
      <c r="A25" s="319" t="s">
        <v>246</v>
      </c>
      <c r="B25" s="69"/>
      <c r="C25" s="713"/>
      <c r="D25" s="46"/>
      <c r="E25" s="54"/>
      <c r="F25" s="46"/>
      <c r="G25" s="58"/>
      <c r="H25" s="69"/>
      <c r="I25" s="62"/>
      <c r="J25" s="62"/>
      <c r="K25" s="62"/>
      <c r="L25" s="62"/>
      <c r="M25" s="259"/>
      <c r="N25" s="73"/>
      <c r="O25" s="62"/>
      <c r="P25" s="62"/>
      <c r="Q25" s="62"/>
      <c r="R25" s="62"/>
      <c r="S25" s="62"/>
      <c r="T25" s="62"/>
      <c r="U25" s="91"/>
      <c r="V25" s="62"/>
      <c r="W25" s="62"/>
      <c r="X25" s="62"/>
      <c r="Y25" s="241"/>
      <c r="Z25" s="62"/>
      <c r="AA25" s="62"/>
      <c r="AB25" s="62"/>
      <c r="AC25" s="62"/>
      <c r="AD25" s="62"/>
      <c r="AE25" s="62"/>
      <c r="AF25" s="62"/>
      <c r="AG25" s="553"/>
      <c r="AH25" s="54"/>
      <c r="AI25" s="54"/>
      <c r="AJ25" s="54"/>
      <c r="AK25" s="54"/>
      <c r="AL25" s="54"/>
      <c r="AM25" s="54"/>
      <c r="AN25" s="54"/>
      <c r="AO25" s="560"/>
      <c r="AP25" s="54"/>
      <c r="AQ25" s="54"/>
      <c r="AR25" s="54"/>
      <c r="AS25" s="54"/>
      <c r="AT25" s="54"/>
      <c r="AU25" s="54"/>
      <c r="AV25" s="54"/>
      <c r="AW25" s="54"/>
      <c r="AX25" s="54"/>
      <c r="AY25" s="54"/>
      <c r="AZ25" s="578"/>
      <c r="BA25" s="276"/>
      <c r="BB25" s="62"/>
      <c r="BC25" s="62"/>
      <c r="BD25" s="62"/>
      <c r="BE25" s="241"/>
      <c r="BF25" s="241"/>
      <c r="BG25" s="69"/>
      <c r="BH25" s="581"/>
      <c r="BI25" s="62"/>
      <c r="BJ25" s="62"/>
      <c r="BK25" s="62"/>
      <c r="BL25" s="62"/>
      <c r="BM25" s="241"/>
      <c r="BN25" s="588"/>
      <c r="BO25" s="588"/>
      <c r="BP25" s="588"/>
      <c r="BQ25" s="588"/>
      <c r="BR25" s="148"/>
      <c r="BS25" s="46"/>
      <c r="BT25" s="91"/>
      <c r="BU25" s="41"/>
      <c r="BV25" s="69"/>
    </row>
    <row r="26" spans="1:74" s="332" customFormat="1" x14ac:dyDescent="0.25">
      <c r="A26" s="333" t="s">
        <v>7647</v>
      </c>
      <c r="B26" s="337"/>
      <c r="C26" s="708">
        <v>37189</v>
      </c>
      <c r="D26" s="658"/>
      <c r="E26" s="334">
        <v>18790.099999999999</v>
      </c>
      <c r="F26" s="658"/>
      <c r="G26" s="335">
        <v>64.145499999999998</v>
      </c>
      <c r="H26" s="337"/>
      <c r="I26" s="832">
        <v>4.4800000000000004</v>
      </c>
      <c r="J26" s="832">
        <v>8.14</v>
      </c>
      <c r="K26" s="832">
        <v>2.72</v>
      </c>
      <c r="L26" s="832">
        <v>2.86</v>
      </c>
      <c r="M26" s="357"/>
      <c r="N26" s="338">
        <v>35.541400000000003</v>
      </c>
      <c r="O26" s="336">
        <v>30.404499999999999</v>
      </c>
      <c r="P26" s="336">
        <v>20.385200000000001</v>
      </c>
      <c r="Q26" s="336">
        <v>20.048300000000001</v>
      </c>
      <c r="R26" s="336">
        <v>22.096499999999999</v>
      </c>
      <c r="S26" s="336">
        <v>11.219799999999999</v>
      </c>
      <c r="T26" s="336">
        <v>6.4554</v>
      </c>
      <c r="U26" s="340">
        <v>6.4307999999999996</v>
      </c>
      <c r="V26" s="336">
        <v>6.1510999999999996</v>
      </c>
      <c r="W26" s="336">
        <v>7.6018999999999997</v>
      </c>
      <c r="X26" s="336">
        <v>7.5252999999999997</v>
      </c>
      <c r="Y26" s="659">
        <v>6.6456</v>
      </c>
      <c r="Z26" s="336">
        <v>7.2967000000000004</v>
      </c>
      <c r="AA26" s="336">
        <v>23.102900000000002</v>
      </c>
      <c r="AB26" s="336">
        <v>10.436199999999999</v>
      </c>
      <c r="AC26" s="336">
        <v>6.4584000000000001</v>
      </c>
      <c r="AD26" s="336">
        <v>6.5210999999999997</v>
      </c>
      <c r="AE26" s="336">
        <v>23.102900000000002</v>
      </c>
      <c r="AF26" s="336">
        <v>7.8144999999999998</v>
      </c>
      <c r="AG26" s="564"/>
      <c r="AH26" s="334">
        <v>7</v>
      </c>
      <c r="AI26" s="334">
        <v>3</v>
      </c>
      <c r="AJ26" s="334">
        <v>5</v>
      </c>
      <c r="AK26" s="334">
        <v>3</v>
      </c>
      <c r="AL26" s="334">
        <v>4</v>
      </c>
      <c r="AM26" s="334">
        <v>2</v>
      </c>
      <c r="AN26" s="334">
        <v>2</v>
      </c>
      <c r="AO26" s="668">
        <v>2</v>
      </c>
      <c r="AP26" s="334">
        <v>1</v>
      </c>
      <c r="AQ26" s="334">
        <v>3</v>
      </c>
      <c r="AR26" s="334">
        <v>1</v>
      </c>
      <c r="AS26" s="334">
        <v>2</v>
      </c>
      <c r="AT26" s="334">
        <v>1</v>
      </c>
      <c r="AU26" s="334">
        <v>7</v>
      </c>
      <c r="AV26" s="334">
        <v>2</v>
      </c>
      <c r="AW26" s="334">
        <v>2</v>
      </c>
      <c r="AX26" s="334">
        <v>2</v>
      </c>
      <c r="AY26" s="334">
        <v>7</v>
      </c>
      <c r="AZ26" s="579"/>
      <c r="BA26" s="969">
        <v>17.87</v>
      </c>
      <c r="BB26" s="832">
        <v>59.64</v>
      </c>
      <c r="BC26" s="832">
        <v>9.2200000000000006</v>
      </c>
      <c r="BD26" s="832">
        <v>10.48</v>
      </c>
      <c r="BE26" s="970">
        <v>3.53</v>
      </c>
      <c r="BF26" s="970">
        <v>2.79</v>
      </c>
      <c r="BG26" s="337"/>
      <c r="BH26" s="971">
        <v>2.79</v>
      </c>
      <c r="BI26" s="832">
        <v>4.57</v>
      </c>
      <c r="BJ26" s="336" t="s">
        <v>430</v>
      </c>
      <c r="BK26" s="832">
        <v>74.78</v>
      </c>
      <c r="BL26" s="336" t="s">
        <v>430</v>
      </c>
      <c r="BM26" s="970">
        <v>17.87</v>
      </c>
      <c r="BN26" s="669" t="s">
        <v>430</v>
      </c>
      <c r="BO26" s="669" t="s">
        <v>430</v>
      </c>
      <c r="BP26" s="669" t="s">
        <v>430</v>
      </c>
      <c r="BQ26" s="972">
        <v>3.53</v>
      </c>
      <c r="BR26" s="670"/>
      <c r="BS26" s="658" t="s">
        <v>430</v>
      </c>
      <c r="BT26" s="340" t="s">
        <v>430</v>
      </c>
      <c r="BU26" s="671"/>
      <c r="BV26" s="337" t="s">
        <v>554</v>
      </c>
    </row>
    <row r="27" spans="1:74" s="351" customFormat="1" ht="11" x14ac:dyDescent="0.3">
      <c r="A27" s="835" t="s">
        <v>7648</v>
      </c>
      <c r="B27" s="859"/>
      <c r="C27" s="837">
        <v>37378</v>
      </c>
      <c r="D27" s="858"/>
      <c r="E27" s="838">
        <v>14360.3</v>
      </c>
      <c r="F27" s="858"/>
      <c r="G27" s="839">
        <v>55.003900000000002</v>
      </c>
      <c r="H27" s="859"/>
      <c r="I27" s="840">
        <v>2.95</v>
      </c>
      <c r="J27" s="840">
        <v>7.94</v>
      </c>
      <c r="K27" s="840">
        <v>2.0699999999999998</v>
      </c>
      <c r="L27" s="840">
        <v>2.19</v>
      </c>
      <c r="M27" s="845"/>
      <c r="N27" s="842">
        <v>36.201500000000003</v>
      </c>
      <c r="O27" s="840">
        <v>27.0015</v>
      </c>
      <c r="P27" s="840">
        <v>18.007300000000001</v>
      </c>
      <c r="Q27" s="840">
        <v>17.392299999999999</v>
      </c>
      <c r="R27" s="840">
        <v>20.725999999999999</v>
      </c>
      <c r="S27" s="840">
        <v>9.4402000000000008</v>
      </c>
      <c r="T27" s="840">
        <v>5.3582999999999998</v>
      </c>
      <c r="U27" s="850">
        <v>5.2579000000000002</v>
      </c>
      <c r="V27" s="840">
        <v>4.9542999999999999</v>
      </c>
      <c r="W27" s="840">
        <v>6.9892000000000003</v>
      </c>
      <c r="X27" s="840">
        <v>6.9207000000000001</v>
      </c>
      <c r="Y27" s="863">
        <v>5.8545999999999996</v>
      </c>
      <c r="Z27" s="840">
        <v>6.6844000000000001</v>
      </c>
      <c r="AA27" s="840">
        <v>24.186699999999998</v>
      </c>
      <c r="AB27" s="840">
        <v>8.7555999999999994</v>
      </c>
      <c r="AC27" s="840">
        <v>5.3868999999999998</v>
      </c>
      <c r="AD27" s="840">
        <v>5.3838999999999997</v>
      </c>
      <c r="AE27" s="840">
        <v>24.186699999999998</v>
      </c>
      <c r="AF27" s="840">
        <v>7.3038999999999996</v>
      </c>
      <c r="AG27" s="951"/>
      <c r="AH27" s="838">
        <v>6</v>
      </c>
      <c r="AI27" s="838">
        <v>10</v>
      </c>
      <c r="AJ27" s="838">
        <v>11</v>
      </c>
      <c r="AK27" s="838">
        <v>9</v>
      </c>
      <c r="AL27" s="838">
        <v>11</v>
      </c>
      <c r="AM27" s="838">
        <v>13</v>
      </c>
      <c r="AN27" s="838">
        <v>12</v>
      </c>
      <c r="AO27" s="973">
        <v>12</v>
      </c>
      <c r="AP27" s="838">
        <v>12</v>
      </c>
      <c r="AQ27" s="838">
        <v>12</v>
      </c>
      <c r="AR27" s="838">
        <v>11</v>
      </c>
      <c r="AS27" s="838">
        <v>10</v>
      </c>
      <c r="AT27" s="838">
        <v>8</v>
      </c>
      <c r="AU27" s="838">
        <v>6</v>
      </c>
      <c r="AV27" s="838">
        <v>13</v>
      </c>
      <c r="AW27" s="838">
        <v>12</v>
      </c>
      <c r="AX27" s="838">
        <v>12</v>
      </c>
      <c r="AY27" s="838">
        <v>6</v>
      </c>
      <c r="AZ27" s="953"/>
      <c r="BA27" s="930">
        <v>15.67</v>
      </c>
      <c r="BB27" s="840">
        <v>81.3</v>
      </c>
      <c r="BC27" s="840" t="s">
        <v>430</v>
      </c>
      <c r="BD27" s="840" t="s">
        <v>430</v>
      </c>
      <c r="BE27" s="863" t="s">
        <v>430</v>
      </c>
      <c r="BF27" s="863">
        <v>3.02</v>
      </c>
      <c r="BG27" s="859"/>
      <c r="BH27" s="974">
        <v>3.02</v>
      </c>
      <c r="BI27" s="840">
        <v>7.74</v>
      </c>
      <c r="BJ27" s="840" t="s">
        <v>430</v>
      </c>
      <c r="BK27" s="840">
        <v>73.569999999999993</v>
      </c>
      <c r="BL27" s="840" t="s">
        <v>430</v>
      </c>
      <c r="BM27" s="863">
        <v>15.67</v>
      </c>
      <c r="BN27" s="975" t="s">
        <v>430</v>
      </c>
      <c r="BO27" s="975" t="s">
        <v>430</v>
      </c>
      <c r="BP27" s="975" t="s">
        <v>430</v>
      </c>
      <c r="BQ27" s="975" t="s">
        <v>430</v>
      </c>
      <c r="BR27" s="976"/>
      <c r="BS27" s="858" t="s">
        <v>430</v>
      </c>
      <c r="BT27" s="850" t="s">
        <v>430</v>
      </c>
      <c r="BU27" s="977"/>
      <c r="BV27" s="859" t="s">
        <v>554</v>
      </c>
    </row>
    <row r="28" spans="1:74" s="351" customFormat="1" x14ac:dyDescent="0.25">
      <c r="A28" s="341" t="s">
        <v>7649</v>
      </c>
      <c r="B28" s="345"/>
      <c r="C28" s="709">
        <v>40354</v>
      </c>
      <c r="D28" s="661"/>
      <c r="E28" s="342">
        <v>15018.2</v>
      </c>
      <c r="F28" s="661"/>
      <c r="G28" s="343">
        <v>34.048400000000001</v>
      </c>
      <c r="H28" s="345"/>
      <c r="I28" s="832">
        <v>3.15</v>
      </c>
      <c r="J28" s="832">
        <v>8.01</v>
      </c>
      <c r="K28" s="832">
        <v>2.41</v>
      </c>
      <c r="L28" s="832">
        <v>2.56</v>
      </c>
      <c r="M28" s="358"/>
      <c r="N28" s="346">
        <v>31.866299999999999</v>
      </c>
      <c r="O28" s="344">
        <v>30.341699999999999</v>
      </c>
      <c r="P28" s="344">
        <v>20.077500000000001</v>
      </c>
      <c r="Q28" s="344">
        <v>19.144600000000001</v>
      </c>
      <c r="R28" s="344">
        <v>22.195</v>
      </c>
      <c r="S28" s="344">
        <v>10.601900000000001</v>
      </c>
      <c r="T28" s="344">
        <v>6.2484999999999999</v>
      </c>
      <c r="U28" s="350">
        <v>6.1497999999999999</v>
      </c>
      <c r="V28" s="344">
        <v>5.8150000000000004</v>
      </c>
      <c r="W28" s="344">
        <v>7.5727000000000002</v>
      </c>
      <c r="X28" s="344">
        <v>7.5193000000000003</v>
      </c>
      <c r="Y28" s="359">
        <v>6.4233000000000002</v>
      </c>
      <c r="Z28" s="344">
        <v>7.2594000000000003</v>
      </c>
      <c r="AA28" s="344">
        <v>24.796900000000001</v>
      </c>
      <c r="AB28" s="344">
        <v>9.8779000000000003</v>
      </c>
      <c r="AC28" s="344">
        <v>6.2343999999999999</v>
      </c>
      <c r="AD28" s="344">
        <v>6.2127999999999997</v>
      </c>
      <c r="AE28" s="344">
        <v>24.796900000000001</v>
      </c>
      <c r="AF28" s="344">
        <v>7.9428000000000001</v>
      </c>
      <c r="AG28" s="565"/>
      <c r="AH28" s="342">
        <v>9</v>
      </c>
      <c r="AI28" s="342">
        <v>4</v>
      </c>
      <c r="AJ28" s="342">
        <v>6</v>
      </c>
      <c r="AK28" s="342">
        <v>4</v>
      </c>
      <c r="AL28" s="342">
        <v>3</v>
      </c>
      <c r="AM28" s="342">
        <v>6</v>
      </c>
      <c r="AN28" s="342">
        <v>4</v>
      </c>
      <c r="AO28" s="672">
        <v>3</v>
      </c>
      <c r="AP28" s="342">
        <v>4</v>
      </c>
      <c r="AQ28" s="342">
        <v>4</v>
      </c>
      <c r="AR28" s="342">
        <v>2</v>
      </c>
      <c r="AS28" s="342">
        <v>3</v>
      </c>
      <c r="AT28" s="342">
        <v>2</v>
      </c>
      <c r="AU28" s="342">
        <v>4</v>
      </c>
      <c r="AV28" s="342">
        <v>6</v>
      </c>
      <c r="AW28" s="342">
        <v>4</v>
      </c>
      <c r="AX28" s="342">
        <v>3</v>
      </c>
      <c r="AY28" s="342">
        <v>4</v>
      </c>
      <c r="AZ28" s="580"/>
      <c r="BA28" s="969">
        <v>10.77</v>
      </c>
      <c r="BB28" s="832">
        <v>69.44</v>
      </c>
      <c r="BC28" s="832">
        <v>6.93</v>
      </c>
      <c r="BD28" s="832">
        <v>9.5399999999999991</v>
      </c>
      <c r="BE28" s="359" t="s">
        <v>430</v>
      </c>
      <c r="BF28" s="970">
        <v>3.33</v>
      </c>
      <c r="BG28" s="345"/>
      <c r="BH28" s="971">
        <v>3.33</v>
      </c>
      <c r="BI28" s="832">
        <v>1.1200000000000001</v>
      </c>
      <c r="BJ28" s="344" t="s">
        <v>430</v>
      </c>
      <c r="BK28" s="832">
        <v>84.78</v>
      </c>
      <c r="BL28" s="344" t="s">
        <v>430</v>
      </c>
      <c r="BM28" s="970">
        <v>10.77</v>
      </c>
      <c r="BN28" s="512" t="s">
        <v>430</v>
      </c>
      <c r="BO28" s="512" t="s">
        <v>430</v>
      </c>
      <c r="BP28" s="512" t="s">
        <v>430</v>
      </c>
      <c r="BQ28" s="512" t="s">
        <v>430</v>
      </c>
      <c r="BR28" s="675"/>
      <c r="BS28" s="661" t="s">
        <v>430</v>
      </c>
      <c r="BT28" s="350" t="s">
        <v>430</v>
      </c>
      <c r="BU28" s="490"/>
      <c r="BV28" s="345" t="s">
        <v>554</v>
      </c>
    </row>
    <row r="29" spans="1:74" s="351" customFormat="1" x14ac:dyDescent="0.25">
      <c r="A29" s="341" t="s">
        <v>7650</v>
      </c>
      <c r="B29" s="345"/>
      <c r="C29" s="709">
        <v>39290</v>
      </c>
      <c r="D29" s="661"/>
      <c r="E29" s="342">
        <v>13982.5</v>
      </c>
      <c r="F29" s="661"/>
      <c r="G29" s="343">
        <v>34.025100000000002</v>
      </c>
      <c r="H29" s="345"/>
      <c r="I29" s="832">
        <v>2.56</v>
      </c>
      <c r="J29" s="832">
        <v>7.94</v>
      </c>
      <c r="K29" s="832">
        <v>2.0099999999999998</v>
      </c>
      <c r="L29" s="832">
        <v>2.12</v>
      </c>
      <c r="M29" s="358"/>
      <c r="N29" s="346">
        <v>37.046999999999997</v>
      </c>
      <c r="O29" s="344">
        <v>31.584499999999998</v>
      </c>
      <c r="P29" s="344">
        <v>21.419799999999999</v>
      </c>
      <c r="Q29" s="344">
        <v>18.287299999999998</v>
      </c>
      <c r="R29" s="344">
        <v>21.14</v>
      </c>
      <c r="S29" s="344">
        <v>10.216100000000001</v>
      </c>
      <c r="T29" s="344">
        <v>5.6680000000000001</v>
      </c>
      <c r="U29" s="350">
        <v>5.5156000000000001</v>
      </c>
      <c r="V29" s="344">
        <v>5.3815999999999997</v>
      </c>
      <c r="W29" s="344">
        <v>7.306</v>
      </c>
      <c r="X29" s="344">
        <v>7.1444999999999999</v>
      </c>
      <c r="Y29" s="359">
        <v>6.0879000000000003</v>
      </c>
      <c r="Z29" s="344">
        <v>6.7511000000000001</v>
      </c>
      <c r="AA29" s="344">
        <v>27.664899999999999</v>
      </c>
      <c r="AB29" s="344">
        <v>9.4209999999999994</v>
      </c>
      <c r="AC29" s="344">
        <v>5.6432000000000002</v>
      </c>
      <c r="AD29" s="344">
        <v>5.6146000000000003</v>
      </c>
      <c r="AE29" s="344">
        <v>27.664899999999999</v>
      </c>
      <c r="AF29" s="344">
        <v>6.6768999999999998</v>
      </c>
      <c r="AG29" s="565"/>
      <c r="AH29" s="342">
        <v>3</v>
      </c>
      <c r="AI29" s="342">
        <v>2</v>
      </c>
      <c r="AJ29" s="342">
        <v>2</v>
      </c>
      <c r="AK29" s="342">
        <v>7</v>
      </c>
      <c r="AL29" s="342">
        <v>10</v>
      </c>
      <c r="AM29" s="342">
        <v>11</v>
      </c>
      <c r="AN29" s="342">
        <v>10</v>
      </c>
      <c r="AO29" s="672">
        <v>8</v>
      </c>
      <c r="AP29" s="342">
        <v>8</v>
      </c>
      <c r="AQ29" s="342">
        <v>8</v>
      </c>
      <c r="AR29" s="342">
        <v>7</v>
      </c>
      <c r="AS29" s="342">
        <v>8</v>
      </c>
      <c r="AT29" s="342">
        <v>7</v>
      </c>
      <c r="AU29" s="342">
        <v>2</v>
      </c>
      <c r="AV29" s="342">
        <v>11</v>
      </c>
      <c r="AW29" s="342">
        <v>10</v>
      </c>
      <c r="AX29" s="342">
        <v>8</v>
      </c>
      <c r="AY29" s="342">
        <v>2</v>
      </c>
      <c r="AZ29" s="580"/>
      <c r="BA29" s="969">
        <v>14.62</v>
      </c>
      <c r="BB29" s="832">
        <v>61.45</v>
      </c>
      <c r="BC29" s="832">
        <v>8.31</v>
      </c>
      <c r="BD29" s="832">
        <v>7.39</v>
      </c>
      <c r="BE29" s="970">
        <v>-3.61</v>
      </c>
      <c r="BF29" s="970">
        <v>8.23</v>
      </c>
      <c r="BG29" s="345"/>
      <c r="BH29" s="971">
        <v>8.23</v>
      </c>
      <c r="BI29" s="832">
        <v>7.54</v>
      </c>
      <c r="BJ29" s="344" t="s">
        <v>430</v>
      </c>
      <c r="BK29" s="832">
        <v>69.61</v>
      </c>
      <c r="BL29" s="344" t="s">
        <v>430</v>
      </c>
      <c r="BM29" s="970">
        <v>14.62</v>
      </c>
      <c r="BN29" s="512" t="s">
        <v>430</v>
      </c>
      <c r="BO29" s="512" t="s">
        <v>430</v>
      </c>
      <c r="BP29" s="512" t="s">
        <v>430</v>
      </c>
      <c r="BQ29" s="972">
        <v>-3.61</v>
      </c>
      <c r="BR29" s="675"/>
      <c r="BS29" s="661" t="s">
        <v>430</v>
      </c>
      <c r="BT29" s="350" t="s">
        <v>430</v>
      </c>
      <c r="BU29" s="490"/>
      <c r="BV29" s="345" t="s">
        <v>554</v>
      </c>
    </row>
    <row r="30" spans="1:74" s="351" customFormat="1" x14ac:dyDescent="0.25">
      <c r="A30" s="341" t="s">
        <v>7651</v>
      </c>
      <c r="B30" s="345"/>
      <c r="C30" s="709">
        <v>40200</v>
      </c>
      <c r="D30" s="661"/>
      <c r="E30" s="342">
        <v>8186.14</v>
      </c>
      <c r="F30" s="661"/>
      <c r="G30" s="343">
        <v>32.899700000000003</v>
      </c>
      <c r="H30" s="345"/>
      <c r="I30" s="832">
        <v>3.23</v>
      </c>
      <c r="J30" s="832">
        <v>7.92</v>
      </c>
      <c r="K30" s="832">
        <v>2.31</v>
      </c>
      <c r="L30" s="832">
        <v>2.4500000000000002</v>
      </c>
      <c r="M30" s="358"/>
      <c r="N30" s="346">
        <v>38.2044</v>
      </c>
      <c r="O30" s="344">
        <v>30.177299999999999</v>
      </c>
      <c r="P30" s="344">
        <v>20.669499999999999</v>
      </c>
      <c r="Q30" s="344">
        <v>18.756599999999999</v>
      </c>
      <c r="R30" s="344">
        <v>21.1905</v>
      </c>
      <c r="S30" s="344">
        <v>11.1805</v>
      </c>
      <c r="T30" s="344">
        <v>6.3430999999999997</v>
      </c>
      <c r="U30" s="350">
        <v>6.0907999999999998</v>
      </c>
      <c r="V30" s="344">
        <v>5.8766999999999996</v>
      </c>
      <c r="W30" s="344">
        <v>7.6814999999999998</v>
      </c>
      <c r="X30" s="344">
        <v>7.4207000000000001</v>
      </c>
      <c r="Y30" s="359">
        <v>6.3399000000000001</v>
      </c>
      <c r="Z30" s="344">
        <v>7.0313999999999997</v>
      </c>
      <c r="AA30" s="344">
        <v>24.773900000000001</v>
      </c>
      <c r="AB30" s="344">
        <v>10.3687</v>
      </c>
      <c r="AC30" s="344">
        <v>6.2990000000000004</v>
      </c>
      <c r="AD30" s="344">
        <v>6.1764000000000001</v>
      </c>
      <c r="AE30" s="344">
        <v>24.773900000000001</v>
      </c>
      <c r="AF30" s="344">
        <v>7.5068999999999999</v>
      </c>
      <c r="AG30" s="565"/>
      <c r="AH30" s="342">
        <v>2</v>
      </c>
      <c r="AI30" s="342">
        <v>5</v>
      </c>
      <c r="AJ30" s="342">
        <v>4</v>
      </c>
      <c r="AK30" s="342">
        <v>5</v>
      </c>
      <c r="AL30" s="342">
        <v>9</v>
      </c>
      <c r="AM30" s="342">
        <v>3</v>
      </c>
      <c r="AN30" s="342">
        <v>3</v>
      </c>
      <c r="AO30" s="672">
        <v>4</v>
      </c>
      <c r="AP30" s="342">
        <v>2</v>
      </c>
      <c r="AQ30" s="342">
        <v>1</v>
      </c>
      <c r="AR30" s="342">
        <v>3</v>
      </c>
      <c r="AS30" s="342">
        <v>5</v>
      </c>
      <c r="AT30" s="342">
        <v>4</v>
      </c>
      <c r="AU30" s="342">
        <v>5</v>
      </c>
      <c r="AV30" s="342">
        <v>3</v>
      </c>
      <c r="AW30" s="342">
        <v>3</v>
      </c>
      <c r="AX30" s="342">
        <v>4</v>
      </c>
      <c r="AY30" s="342">
        <v>5</v>
      </c>
      <c r="AZ30" s="580"/>
      <c r="BA30" s="969">
        <v>11.09</v>
      </c>
      <c r="BB30" s="832">
        <v>67.709999999999994</v>
      </c>
      <c r="BC30" s="832">
        <v>7.09</v>
      </c>
      <c r="BD30" s="832">
        <v>7.59</v>
      </c>
      <c r="BE30" s="970">
        <v>0.01</v>
      </c>
      <c r="BF30" s="970">
        <v>6.5</v>
      </c>
      <c r="BG30" s="345"/>
      <c r="BH30" s="971">
        <v>6.5</v>
      </c>
      <c r="BI30" s="832">
        <v>9.2899999999999991</v>
      </c>
      <c r="BJ30" s="344" t="s">
        <v>430</v>
      </c>
      <c r="BK30" s="832">
        <v>73.11</v>
      </c>
      <c r="BL30" s="344" t="s">
        <v>430</v>
      </c>
      <c r="BM30" s="970">
        <v>11.09</v>
      </c>
      <c r="BN30" s="512" t="s">
        <v>430</v>
      </c>
      <c r="BO30" s="512" t="s">
        <v>430</v>
      </c>
      <c r="BP30" s="512" t="s">
        <v>430</v>
      </c>
      <c r="BQ30" s="972">
        <v>0.01</v>
      </c>
      <c r="BR30" s="675"/>
      <c r="BS30" s="661" t="s">
        <v>430</v>
      </c>
      <c r="BT30" s="350" t="s">
        <v>430</v>
      </c>
      <c r="BU30" s="490"/>
      <c r="BV30" s="345" t="s">
        <v>554</v>
      </c>
    </row>
    <row r="31" spans="1:74" s="351" customFormat="1" x14ac:dyDescent="0.25">
      <c r="A31" s="341" t="s">
        <v>7652</v>
      </c>
      <c r="B31" s="345"/>
      <c r="C31" s="709">
        <v>36874</v>
      </c>
      <c r="D31" s="661"/>
      <c r="E31" s="342">
        <v>8881.2900000000009</v>
      </c>
      <c r="F31" s="661"/>
      <c r="G31" s="343">
        <v>60.8292</v>
      </c>
      <c r="H31" s="345"/>
      <c r="I31" s="832">
        <v>2.99</v>
      </c>
      <c r="J31" s="832">
        <v>7.73</v>
      </c>
      <c r="K31" s="832">
        <v>2.21</v>
      </c>
      <c r="L31" s="832">
        <v>2.3199999999999998</v>
      </c>
      <c r="M31" s="358"/>
      <c r="N31" s="346">
        <v>29.305499999999999</v>
      </c>
      <c r="O31" s="344">
        <v>27.483799999999999</v>
      </c>
      <c r="P31" s="344">
        <v>20.9999</v>
      </c>
      <c r="Q31" s="344">
        <v>20.5275</v>
      </c>
      <c r="R31" s="344">
        <v>23.746200000000002</v>
      </c>
      <c r="S31" s="344">
        <v>12.2043</v>
      </c>
      <c r="T31" s="344">
        <v>7.32</v>
      </c>
      <c r="U31" s="350">
        <v>6.5621</v>
      </c>
      <c r="V31" s="344">
        <v>5.8334000000000001</v>
      </c>
      <c r="W31" s="344">
        <v>7.6128</v>
      </c>
      <c r="X31" s="344">
        <v>7.4032999999999998</v>
      </c>
      <c r="Y31" s="359">
        <v>6.1313000000000004</v>
      </c>
      <c r="Z31" s="344">
        <v>6.8121</v>
      </c>
      <c r="AA31" s="344">
        <v>20.063400000000001</v>
      </c>
      <c r="AB31" s="344">
        <v>11.4594</v>
      </c>
      <c r="AC31" s="344">
        <v>7.2671000000000001</v>
      </c>
      <c r="AD31" s="344">
        <v>6.6749999999999998</v>
      </c>
      <c r="AE31" s="344">
        <v>20.063400000000001</v>
      </c>
      <c r="AF31" s="344">
        <v>7.3178999999999998</v>
      </c>
      <c r="AG31" s="565"/>
      <c r="AH31" s="342">
        <v>12</v>
      </c>
      <c r="AI31" s="342">
        <v>9</v>
      </c>
      <c r="AJ31" s="342">
        <v>3</v>
      </c>
      <c r="AK31" s="342">
        <v>2</v>
      </c>
      <c r="AL31" s="342">
        <v>2</v>
      </c>
      <c r="AM31" s="342">
        <v>1</v>
      </c>
      <c r="AN31" s="342">
        <v>1</v>
      </c>
      <c r="AO31" s="672">
        <v>1</v>
      </c>
      <c r="AP31" s="342">
        <v>3</v>
      </c>
      <c r="AQ31" s="342">
        <v>2</v>
      </c>
      <c r="AR31" s="342">
        <v>4</v>
      </c>
      <c r="AS31" s="342">
        <v>7</v>
      </c>
      <c r="AT31" s="342">
        <v>6</v>
      </c>
      <c r="AU31" s="342">
        <v>11</v>
      </c>
      <c r="AV31" s="342">
        <v>1</v>
      </c>
      <c r="AW31" s="342">
        <v>1</v>
      </c>
      <c r="AX31" s="342">
        <v>1</v>
      </c>
      <c r="AY31" s="342">
        <v>11</v>
      </c>
      <c r="AZ31" s="580"/>
      <c r="BA31" s="969">
        <v>13.42</v>
      </c>
      <c r="BB31" s="832">
        <v>84.41</v>
      </c>
      <c r="BC31" s="344" t="s">
        <v>430</v>
      </c>
      <c r="BD31" s="344" t="s">
        <v>430</v>
      </c>
      <c r="BE31" s="359" t="s">
        <v>430</v>
      </c>
      <c r="BF31" s="970">
        <v>2.1800000000000002</v>
      </c>
      <c r="BG31" s="345"/>
      <c r="BH31" s="971">
        <v>2.16</v>
      </c>
      <c r="BI31" s="832">
        <v>44.13</v>
      </c>
      <c r="BJ31" s="344" t="s">
        <v>430</v>
      </c>
      <c r="BK31" s="832">
        <v>40.28</v>
      </c>
      <c r="BL31" s="344" t="s">
        <v>430</v>
      </c>
      <c r="BM31" s="970">
        <v>13.42</v>
      </c>
      <c r="BN31" s="512" t="s">
        <v>430</v>
      </c>
      <c r="BO31" s="512" t="s">
        <v>430</v>
      </c>
      <c r="BP31" s="512" t="s">
        <v>430</v>
      </c>
      <c r="BQ31" s="512" t="s">
        <v>430</v>
      </c>
      <c r="BR31" s="675"/>
      <c r="BS31" s="661" t="s">
        <v>430</v>
      </c>
      <c r="BT31" s="350" t="s">
        <v>430</v>
      </c>
      <c r="BU31" s="490"/>
      <c r="BV31" s="345" t="s">
        <v>554</v>
      </c>
    </row>
    <row r="32" spans="1:74" s="351" customFormat="1" x14ac:dyDescent="0.25">
      <c r="A32" s="341" t="s">
        <v>7653</v>
      </c>
      <c r="B32" s="345"/>
      <c r="C32" s="709">
        <v>37608</v>
      </c>
      <c r="D32" s="661"/>
      <c r="E32" s="342">
        <v>7075.26</v>
      </c>
      <c r="F32" s="661"/>
      <c r="G32" s="343">
        <v>56.033000000000001</v>
      </c>
      <c r="H32" s="345"/>
      <c r="I32" s="832">
        <v>2.73</v>
      </c>
      <c r="J32" s="832">
        <v>8.0299999999999994</v>
      </c>
      <c r="K32" s="832">
        <v>2.2999999999999998</v>
      </c>
      <c r="L32" s="832">
        <v>2.4300000000000002</v>
      </c>
      <c r="M32" s="358"/>
      <c r="N32" s="346">
        <v>23.139399999999998</v>
      </c>
      <c r="O32" s="344">
        <v>26.0684</v>
      </c>
      <c r="P32" s="344">
        <v>18.228300000000001</v>
      </c>
      <c r="Q32" s="344">
        <v>16.0105</v>
      </c>
      <c r="R32" s="344">
        <v>21.882899999999999</v>
      </c>
      <c r="S32" s="344">
        <v>10.579800000000001</v>
      </c>
      <c r="T32" s="344">
        <v>6</v>
      </c>
      <c r="U32" s="350">
        <v>5.7876000000000003</v>
      </c>
      <c r="V32" s="344">
        <v>5.5742000000000003</v>
      </c>
      <c r="W32" s="344">
        <v>7.5335999999999999</v>
      </c>
      <c r="X32" s="344">
        <v>7.3395999999999999</v>
      </c>
      <c r="Y32" s="359">
        <v>6.2286999999999999</v>
      </c>
      <c r="Z32" s="344">
        <v>6.8418000000000001</v>
      </c>
      <c r="AA32" s="344">
        <v>19.3672</v>
      </c>
      <c r="AB32" s="344">
        <v>9.7797999999999998</v>
      </c>
      <c r="AC32" s="344">
        <v>5.9775</v>
      </c>
      <c r="AD32" s="344">
        <v>5.9104000000000001</v>
      </c>
      <c r="AE32" s="344">
        <v>19.3672</v>
      </c>
      <c r="AF32" s="344">
        <v>7.5911</v>
      </c>
      <c r="AG32" s="565"/>
      <c r="AH32" s="342">
        <v>13</v>
      </c>
      <c r="AI32" s="342">
        <v>11</v>
      </c>
      <c r="AJ32" s="342">
        <v>10</v>
      </c>
      <c r="AK32" s="342">
        <v>12</v>
      </c>
      <c r="AL32" s="342">
        <v>6</v>
      </c>
      <c r="AM32" s="342">
        <v>7</v>
      </c>
      <c r="AN32" s="342">
        <v>5</v>
      </c>
      <c r="AO32" s="672">
        <v>6</v>
      </c>
      <c r="AP32" s="342">
        <v>6</v>
      </c>
      <c r="AQ32" s="342">
        <v>5</v>
      </c>
      <c r="AR32" s="342">
        <v>5</v>
      </c>
      <c r="AS32" s="342">
        <v>6</v>
      </c>
      <c r="AT32" s="342">
        <v>5</v>
      </c>
      <c r="AU32" s="342">
        <v>12</v>
      </c>
      <c r="AV32" s="342">
        <v>7</v>
      </c>
      <c r="AW32" s="342">
        <v>5</v>
      </c>
      <c r="AX32" s="342">
        <v>6</v>
      </c>
      <c r="AY32" s="342">
        <v>12</v>
      </c>
      <c r="AZ32" s="580"/>
      <c r="BA32" s="969">
        <v>21.39</v>
      </c>
      <c r="BB32" s="832">
        <v>60.82</v>
      </c>
      <c r="BC32" s="832">
        <v>7.32</v>
      </c>
      <c r="BD32" s="832">
        <v>6.57</v>
      </c>
      <c r="BE32" s="359" t="s">
        <v>430</v>
      </c>
      <c r="BF32" s="970">
        <v>3.9</v>
      </c>
      <c r="BG32" s="345"/>
      <c r="BH32" s="971">
        <v>3.88</v>
      </c>
      <c r="BI32" s="832">
        <v>1.31</v>
      </c>
      <c r="BJ32" s="344" t="s">
        <v>430</v>
      </c>
      <c r="BK32" s="832">
        <v>73.400000000000006</v>
      </c>
      <c r="BL32" s="344" t="s">
        <v>430</v>
      </c>
      <c r="BM32" s="970">
        <v>21.39</v>
      </c>
      <c r="BN32" s="512" t="s">
        <v>430</v>
      </c>
      <c r="BO32" s="512" t="s">
        <v>430</v>
      </c>
      <c r="BP32" s="512" t="s">
        <v>430</v>
      </c>
      <c r="BQ32" s="512" t="s">
        <v>430</v>
      </c>
      <c r="BR32" s="675"/>
      <c r="BS32" s="661" t="s">
        <v>430</v>
      </c>
      <c r="BT32" s="350" t="s">
        <v>430</v>
      </c>
      <c r="BU32" s="490"/>
      <c r="BV32" s="345" t="s">
        <v>554</v>
      </c>
    </row>
    <row r="33" spans="1:74" s="351" customFormat="1" x14ac:dyDescent="0.25">
      <c r="A33" s="341" t="s">
        <v>7654</v>
      </c>
      <c r="B33" s="345"/>
      <c r="C33" s="709">
        <v>37750</v>
      </c>
      <c r="D33" s="661"/>
      <c r="E33" s="342">
        <v>5792.69</v>
      </c>
      <c r="F33" s="661"/>
      <c r="G33" s="343">
        <v>50.515999999999998</v>
      </c>
      <c r="H33" s="345"/>
      <c r="I33" s="832">
        <v>2.68</v>
      </c>
      <c r="J33" s="832">
        <v>7.8</v>
      </c>
      <c r="K33" s="832">
        <v>2.11</v>
      </c>
      <c r="L33" s="832">
        <v>2.2599999999999998</v>
      </c>
      <c r="M33" s="358"/>
      <c r="N33" s="346">
        <v>41.159100000000002</v>
      </c>
      <c r="O33" s="344">
        <v>35.532200000000003</v>
      </c>
      <c r="P33" s="344">
        <v>24.713999999999999</v>
      </c>
      <c r="Q33" s="344">
        <v>21.380600000000001</v>
      </c>
      <c r="R33" s="344">
        <v>23.8246</v>
      </c>
      <c r="S33" s="344">
        <v>10.834899999999999</v>
      </c>
      <c r="T33" s="344">
        <v>5.9412000000000003</v>
      </c>
      <c r="U33" s="350">
        <v>6.0278999999999998</v>
      </c>
      <c r="V33" s="344">
        <v>5.7188999999999997</v>
      </c>
      <c r="W33" s="344">
        <v>7.4179000000000004</v>
      </c>
      <c r="X33" s="344">
        <v>7.2801999999999998</v>
      </c>
      <c r="Y33" s="359">
        <v>6.3739999999999997</v>
      </c>
      <c r="Z33" s="344">
        <v>7.1140999999999996</v>
      </c>
      <c r="AA33" s="344">
        <v>28.7301</v>
      </c>
      <c r="AB33" s="344">
        <v>10.035600000000001</v>
      </c>
      <c r="AC33" s="344">
        <v>5.9364999999999997</v>
      </c>
      <c r="AD33" s="344">
        <v>6.1300999999999997</v>
      </c>
      <c r="AE33" s="344">
        <v>28.7301</v>
      </c>
      <c r="AF33" s="344">
        <v>7.2424999999999997</v>
      </c>
      <c r="AG33" s="565"/>
      <c r="AH33" s="342">
        <v>1</v>
      </c>
      <c r="AI33" s="342">
        <v>1</v>
      </c>
      <c r="AJ33" s="342">
        <v>1</v>
      </c>
      <c r="AK33" s="342">
        <v>1</v>
      </c>
      <c r="AL33" s="342">
        <v>1</v>
      </c>
      <c r="AM33" s="342">
        <v>5</v>
      </c>
      <c r="AN33" s="342">
        <v>6</v>
      </c>
      <c r="AO33" s="672">
        <v>5</v>
      </c>
      <c r="AP33" s="342">
        <v>5</v>
      </c>
      <c r="AQ33" s="342">
        <v>6</v>
      </c>
      <c r="AR33" s="342">
        <v>6</v>
      </c>
      <c r="AS33" s="342">
        <v>4</v>
      </c>
      <c r="AT33" s="342">
        <v>3</v>
      </c>
      <c r="AU33" s="342">
        <v>1</v>
      </c>
      <c r="AV33" s="342">
        <v>5</v>
      </c>
      <c r="AW33" s="342">
        <v>6</v>
      </c>
      <c r="AX33" s="342">
        <v>5</v>
      </c>
      <c r="AY33" s="342">
        <v>1</v>
      </c>
      <c r="AZ33" s="580"/>
      <c r="BA33" s="969">
        <v>11.88</v>
      </c>
      <c r="BB33" s="832">
        <v>65.64</v>
      </c>
      <c r="BC33" s="832">
        <v>5.03</v>
      </c>
      <c r="BD33" s="832">
        <v>10.29</v>
      </c>
      <c r="BE33" s="359" t="s">
        <v>430</v>
      </c>
      <c r="BF33" s="970">
        <v>7.16</v>
      </c>
      <c r="BG33" s="345"/>
      <c r="BH33" s="971">
        <v>7.16</v>
      </c>
      <c r="BI33" s="344" t="s">
        <v>430</v>
      </c>
      <c r="BJ33" s="344" t="s">
        <v>430</v>
      </c>
      <c r="BK33" s="832">
        <v>80.97</v>
      </c>
      <c r="BL33" s="344" t="s">
        <v>430</v>
      </c>
      <c r="BM33" s="970">
        <v>11.88</v>
      </c>
      <c r="BN33" s="512" t="s">
        <v>430</v>
      </c>
      <c r="BO33" s="512" t="s">
        <v>430</v>
      </c>
      <c r="BP33" s="512" t="s">
        <v>430</v>
      </c>
      <c r="BQ33" s="512" t="s">
        <v>430</v>
      </c>
      <c r="BR33" s="675"/>
      <c r="BS33" s="661" t="s">
        <v>430</v>
      </c>
      <c r="BT33" s="350" t="s">
        <v>430</v>
      </c>
      <c r="BU33" s="490"/>
      <c r="BV33" s="345" t="s">
        <v>554</v>
      </c>
    </row>
    <row r="34" spans="1:74" s="351" customFormat="1" x14ac:dyDescent="0.25">
      <c r="A34" s="341" t="s">
        <v>7655</v>
      </c>
      <c r="B34" s="345"/>
      <c r="C34" s="709">
        <v>40904</v>
      </c>
      <c r="D34" s="661"/>
      <c r="E34" s="342">
        <v>4211.12</v>
      </c>
      <c r="F34" s="661"/>
      <c r="G34" s="343">
        <v>28.035399999999999</v>
      </c>
      <c r="H34" s="345"/>
      <c r="I34" s="832">
        <v>2.54</v>
      </c>
      <c r="J34" s="832">
        <v>7.83</v>
      </c>
      <c r="K34" s="832">
        <v>2.12</v>
      </c>
      <c r="L34" s="832">
        <v>2.2400000000000002</v>
      </c>
      <c r="M34" s="358"/>
      <c r="N34" s="346">
        <v>37.0122</v>
      </c>
      <c r="O34" s="344">
        <v>28.055900000000001</v>
      </c>
      <c r="P34" s="344">
        <v>19.265000000000001</v>
      </c>
      <c r="Q34" s="344">
        <v>17.497399999999999</v>
      </c>
      <c r="R34" s="344">
        <v>21.840900000000001</v>
      </c>
      <c r="S34" s="344">
        <v>10.543799999999999</v>
      </c>
      <c r="T34" s="344">
        <v>5.9127000000000001</v>
      </c>
      <c r="U34" s="350">
        <v>5.5891000000000002</v>
      </c>
      <c r="V34" s="344">
        <v>5.4137000000000004</v>
      </c>
      <c r="W34" s="344">
        <v>7.3144999999999998</v>
      </c>
      <c r="X34" s="344">
        <v>7.1074000000000002</v>
      </c>
      <c r="Y34" s="359">
        <v>5.8567</v>
      </c>
      <c r="Z34" s="344">
        <v>6.6332000000000004</v>
      </c>
      <c r="AA34" s="344">
        <v>22.942699999999999</v>
      </c>
      <c r="AB34" s="344">
        <v>9.7620000000000005</v>
      </c>
      <c r="AC34" s="344">
        <v>5.8910999999999998</v>
      </c>
      <c r="AD34" s="344">
        <v>5.6974</v>
      </c>
      <c r="AE34" s="344">
        <v>22.942699999999999</v>
      </c>
      <c r="AF34" s="344">
        <v>7.3560999999999996</v>
      </c>
      <c r="AG34" s="565"/>
      <c r="AH34" s="342">
        <v>4</v>
      </c>
      <c r="AI34" s="342">
        <v>8</v>
      </c>
      <c r="AJ34" s="342">
        <v>8</v>
      </c>
      <c r="AK34" s="342">
        <v>8</v>
      </c>
      <c r="AL34" s="342">
        <v>7</v>
      </c>
      <c r="AM34" s="342">
        <v>8</v>
      </c>
      <c r="AN34" s="342">
        <v>7</v>
      </c>
      <c r="AO34" s="672">
        <v>7</v>
      </c>
      <c r="AP34" s="342">
        <v>7</v>
      </c>
      <c r="AQ34" s="342">
        <v>7</v>
      </c>
      <c r="AR34" s="342">
        <v>8</v>
      </c>
      <c r="AS34" s="342">
        <v>9</v>
      </c>
      <c r="AT34" s="342">
        <v>9</v>
      </c>
      <c r="AU34" s="342">
        <v>8</v>
      </c>
      <c r="AV34" s="342">
        <v>8</v>
      </c>
      <c r="AW34" s="342">
        <v>7</v>
      </c>
      <c r="AX34" s="342">
        <v>7</v>
      </c>
      <c r="AY34" s="342">
        <v>8</v>
      </c>
      <c r="AZ34" s="580"/>
      <c r="BA34" s="969">
        <v>14.41</v>
      </c>
      <c r="BB34" s="832">
        <v>84.56</v>
      </c>
      <c r="BC34" s="344" t="s">
        <v>430</v>
      </c>
      <c r="BD34" s="344" t="s">
        <v>430</v>
      </c>
      <c r="BE34" s="970">
        <v>0.01</v>
      </c>
      <c r="BF34" s="970">
        <v>1.02</v>
      </c>
      <c r="BG34" s="345"/>
      <c r="BH34" s="971">
        <v>1.02</v>
      </c>
      <c r="BI34" s="832">
        <v>15.84</v>
      </c>
      <c r="BJ34" s="832">
        <v>2.44</v>
      </c>
      <c r="BK34" s="832">
        <v>66.290000000000006</v>
      </c>
      <c r="BL34" s="344" t="s">
        <v>430</v>
      </c>
      <c r="BM34" s="970">
        <v>14.41</v>
      </c>
      <c r="BN34" s="512" t="s">
        <v>430</v>
      </c>
      <c r="BO34" s="512" t="s">
        <v>430</v>
      </c>
      <c r="BP34" s="512" t="s">
        <v>430</v>
      </c>
      <c r="BQ34" s="972">
        <v>0.01</v>
      </c>
      <c r="BR34" s="675"/>
      <c r="BS34" s="661" t="s">
        <v>430</v>
      </c>
      <c r="BT34" s="350" t="s">
        <v>430</v>
      </c>
      <c r="BU34" s="490"/>
      <c r="BV34" s="345" t="s">
        <v>554</v>
      </c>
    </row>
    <row r="35" spans="1:74" s="351" customFormat="1" x14ac:dyDescent="0.25">
      <c r="A35" s="341" t="s">
        <v>7656</v>
      </c>
      <c r="B35" s="345"/>
      <c r="C35" s="709">
        <v>37508</v>
      </c>
      <c r="D35" s="661"/>
      <c r="E35" s="342">
        <v>3549.32</v>
      </c>
      <c r="F35" s="661"/>
      <c r="G35" s="343">
        <v>49.194000000000003</v>
      </c>
      <c r="H35" s="345"/>
      <c r="I35" s="832">
        <v>2.8</v>
      </c>
      <c r="J35" s="832">
        <v>7.68</v>
      </c>
      <c r="K35" s="832">
        <v>2.25</v>
      </c>
      <c r="L35" s="832">
        <v>2.37</v>
      </c>
      <c r="M35" s="358"/>
      <c r="N35" s="346">
        <v>36.392299999999999</v>
      </c>
      <c r="O35" s="344">
        <v>25.552299999999999</v>
      </c>
      <c r="P35" s="344">
        <v>17.974799999999998</v>
      </c>
      <c r="Q35" s="344">
        <v>17.199000000000002</v>
      </c>
      <c r="R35" s="344">
        <v>22.073399999999999</v>
      </c>
      <c r="S35" s="344">
        <v>11.0808</v>
      </c>
      <c r="T35" s="344">
        <v>5.7000999999999999</v>
      </c>
      <c r="U35" s="350">
        <v>5.3948</v>
      </c>
      <c r="V35" s="344">
        <v>5.0450999999999997</v>
      </c>
      <c r="W35" s="344">
        <v>7.0589000000000004</v>
      </c>
      <c r="X35" s="344">
        <v>6.8819999999999997</v>
      </c>
      <c r="Y35" s="359">
        <v>5.8045</v>
      </c>
      <c r="Z35" s="344">
        <v>6.4539999999999997</v>
      </c>
      <c r="AA35" s="344">
        <v>18.9025</v>
      </c>
      <c r="AB35" s="344">
        <v>10.11</v>
      </c>
      <c r="AC35" s="344">
        <v>5.6669</v>
      </c>
      <c r="AD35" s="344">
        <v>5.5225</v>
      </c>
      <c r="AE35" s="344">
        <v>18.9025</v>
      </c>
      <c r="AF35" s="344">
        <v>6.915</v>
      </c>
      <c r="AG35" s="565"/>
      <c r="AH35" s="342">
        <v>5</v>
      </c>
      <c r="AI35" s="342">
        <v>12</v>
      </c>
      <c r="AJ35" s="342">
        <v>12</v>
      </c>
      <c r="AK35" s="342">
        <v>10</v>
      </c>
      <c r="AL35" s="342">
        <v>5</v>
      </c>
      <c r="AM35" s="342">
        <v>4</v>
      </c>
      <c r="AN35" s="342">
        <v>9</v>
      </c>
      <c r="AO35" s="672">
        <v>10</v>
      </c>
      <c r="AP35" s="342">
        <v>11</v>
      </c>
      <c r="AQ35" s="342">
        <v>10</v>
      </c>
      <c r="AR35" s="342">
        <v>12</v>
      </c>
      <c r="AS35" s="342">
        <v>11</v>
      </c>
      <c r="AT35" s="342">
        <v>10</v>
      </c>
      <c r="AU35" s="342">
        <v>13</v>
      </c>
      <c r="AV35" s="342">
        <v>4</v>
      </c>
      <c r="AW35" s="342">
        <v>9</v>
      </c>
      <c r="AX35" s="342">
        <v>10</v>
      </c>
      <c r="AY35" s="342">
        <v>13</v>
      </c>
      <c r="AZ35" s="580"/>
      <c r="BA35" s="969">
        <v>18.37</v>
      </c>
      <c r="BB35" s="832">
        <v>64.150000000000006</v>
      </c>
      <c r="BC35" s="832">
        <v>9.5399999999999991</v>
      </c>
      <c r="BD35" s="344" t="s">
        <v>430</v>
      </c>
      <c r="BE35" s="359" t="s">
        <v>430</v>
      </c>
      <c r="BF35" s="970">
        <v>7.93</v>
      </c>
      <c r="BG35" s="345"/>
      <c r="BH35" s="971">
        <v>7.93</v>
      </c>
      <c r="BI35" s="832">
        <v>4.51</v>
      </c>
      <c r="BJ35" s="344" t="s">
        <v>430</v>
      </c>
      <c r="BK35" s="832">
        <v>69.19</v>
      </c>
      <c r="BL35" s="344" t="s">
        <v>430</v>
      </c>
      <c r="BM35" s="970">
        <v>18.37</v>
      </c>
      <c r="BN35" s="512" t="s">
        <v>430</v>
      </c>
      <c r="BO35" s="512" t="s">
        <v>430</v>
      </c>
      <c r="BP35" s="512" t="s">
        <v>430</v>
      </c>
      <c r="BQ35" s="512" t="s">
        <v>430</v>
      </c>
      <c r="BR35" s="675"/>
      <c r="BS35" s="661" t="s">
        <v>430</v>
      </c>
      <c r="BT35" s="350" t="s">
        <v>430</v>
      </c>
      <c r="BU35" s="490"/>
      <c r="BV35" s="345" t="s">
        <v>554</v>
      </c>
    </row>
    <row r="36" spans="1:74" s="351" customFormat="1" x14ac:dyDescent="0.25">
      <c r="A36" s="341" t="s">
        <v>7657</v>
      </c>
      <c r="B36" s="345"/>
      <c r="C36" s="709">
        <v>37476</v>
      </c>
      <c r="D36" s="661"/>
      <c r="E36" s="342">
        <v>2932.27</v>
      </c>
      <c r="F36" s="661"/>
      <c r="G36" s="343">
        <v>50.304699999999997</v>
      </c>
      <c r="H36" s="345"/>
      <c r="I36" s="832">
        <v>2.33</v>
      </c>
      <c r="J36" s="832">
        <v>7.45</v>
      </c>
      <c r="K36" s="832">
        <v>1.89</v>
      </c>
      <c r="L36" s="832">
        <v>2</v>
      </c>
      <c r="M36" s="358"/>
      <c r="N36" s="346">
        <v>31.444600000000001</v>
      </c>
      <c r="O36" s="344">
        <v>22.874500000000001</v>
      </c>
      <c r="P36" s="344">
        <v>15.3965</v>
      </c>
      <c r="Q36" s="344">
        <v>15.022600000000001</v>
      </c>
      <c r="R36" s="344">
        <v>17.634399999999999</v>
      </c>
      <c r="S36" s="344">
        <v>10.036300000000001</v>
      </c>
      <c r="T36" s="344">
        <v>5.2051999999999996</v>
      </c>
      <c r="U36" s="350">
        <v>4.923</v>
      </c>
      <c r="V36" s="344">
        <v>4.6228999999999996</v>
      </c>
      <c r="W36" s="344">
        <v>6.5450999999999997</v>
      </c>
      <c r="X36" s="344">
        <v>6.5350999999999999</v>
      </c>
      <c r="Y36" s="359">
        <v>5.5994000000000002</v>
      </c>
      <c r="Z36" s="344">
        <v>5.7542999999999997</v>
      </c>
      <c r="AA36" s="344">
        <v>20.157</v>
      </c>
      <c r="AB36" s="344">
        <v>9.0007999999999999</v>
      </c>
      <c r="AC36" s="344">
        <v>5.2096999999999998</v>
      </c>
      <c r="AD36" s="344">
        <v>5.0525000000000002</v>
      </c>
      <c r="AE36" s="344">
        <v>20.157</v>
      </c>
      <c r="AF36" s="344">
        <v>6.9885999999999999</v>
      </c>
      <c r="AG36" s="565"/>
      <c r="AH36" s="342">
        <v>10</v>
      </c>
      <c r="AI36" s="342">
        <v>13</v>
      </c>
      <c r="AJ36" s="342">
        <v>13</v>
      </c>
      <c r="AK36" s="342">
        <v>13</v>
      </c>
      <c r="AL36" s="342">
        <v>13</v>
      </c>
      <c r="AM36" s="342">
        <v>12</v>
      </c>
      <c r="AN36" s="342">
        <v>13</v>
      </c>
      <c r="AO36" s="672">
        <v>13</v>
      </c>
      <c r="AP36" s="342">
        <v>13</v>
      </c>
      <c r="AQ36" s="342">
        <v>13</v>
      </c>
      <c r="AR36" s="342">
        <v>13</v>
      </c>
      <c r="AS36" s="342">
        <v>13</v>
      </c>
      <c r="AT36" s="342">
        <v>13</v>
      </c>
      <c r="AU36" s="342">
        <v>10</v>
      </c>
      <c r="AV36" s="342">
        <v>12</v>
      </c>
      <c r="AW36" s="342">
        <v>13</v>
      </c>
      <c r="AX36" s="342">
        <v>13</v>
      </c>
      <c r="AY36" s="342">
        <v>10</v>
      </c>
      <c r="AZ36" s="580"/>
      <c r="BA36" s="673">
        <v>12.61</v>
      </c>
      <c r="BB36" s="344">
        <v>84.55</v>
      </c>
      <c r="BC36" s="344" t="s">
        <v>430</v>
      </c>
      <c r="BD36" s="344" t="s">
        <v>430</v>
      </c>
      <c r="BE36" s="359" t="s">
        <v>430</v>
      </c>
      <c r="BF36" s="359">
        <v>2.83</v>
      </c>
      <c r="BG36" s="345"/>
      <c r="BH36" s="674">
        <v>2.83</v>
      </c>
      <c r="BI36" s="344">
        <v>20.41</v>
      </c>
      <c r="BJ36" s="344" t="s">
        <v>430</v>
      </c>
      <c r="BK36" s="344">
        <v>63.92</v>
      </c>
      <c r="BL36" s="344" t="s">
        <v>430</v>
      </c>
      <c r="BM36" s="359">
        <v>12.61</v>
      </c>
      <c r="BN36" s="512" t="s">
        <v>430</v>
      </c>
      <c r="BO36" s="512" t="s">
        <v>430</v>
      </c>
      <c r="BP36" s="512">
        <v>0.22</v>
      </c>
      <c r="BQ36" s="512" t="s">
        <v>430</v>
      </c>
      <c r="BR36" s="675"/>
      <c r="BS36" s="661">
        <v>4.2299471491540102</v>
      </c>
      <c r="BT36" s="350">
        <v>5.1222018689755604</v>
      </c>
      <c r="BU36" s="490"/>
      <c r="BV36" s="345" t="s">
        <v>554</v>
      </c>
    </row>
    <row r="37" spans="1:74" s="351" customFormat="1" x14ac:dyDescent="0.25">
      <c r="A37" s="341" t="s">
        <v>7658</v>
      </c>
      <c r="B37" s="345"/>
      <c r="C37" s="709">
        <v>39343</v>
      </c>
      <c r="D37" s="661"/>
      <c r="E37" s="342">
        <v>2129.37</v>
      </c>
      <c r="F37" s="661"/>
      <c r="G37" s="343">
        <v>33.551000000000002</v>
      </c>
      <c r="H37" s="345"/>
      <c r="I37" s="832">
        <v>2.72</v>
      </c>
      <c r="J37" s="832">
        <v>7.92</v>
      </c>
      <c r="K37" s="832">
        <v>1.77</v>
      </c>
      <c r="L37" s="832">
        <v>2.14</v>
      </c>
      <c r="M37" s="358"/>
      <c r="N37" s="346">
        <v>30.159600000000001</v>
      </c>
      <c r="O37" s="344">
        <v>28.424099999999999</v>
      </c>
      <c r="P37" s="344">
        <v>18.622699999999998</v>
      </c>
      <c r="Q37" s="344">
        <v>17.011500000000002</v>
      </c>
      <c r="R37" s="344">
        <v>19.823799999999999</v>
      </c>
      <c r="S37" s="344">
        <v>10.4648</v>
      </c>
      <c r="T37" s="344">
        <v>5.7744999999999997</v>
      </c>
      <c r="U37" s="350">
        <v>5.4856999999999996</v>
      </c>
      <c r="V37" s="344">
        <v>5.2698999999999998</v>
      </c>
      <c r="W37" s="344">
        <v>7.1448</v>
      </c>
      <c r="X37" s="344">
        <v>7.1036999999999999</v>
      </c>
      <c r="Y37" s="359">
        <v>7.1315</v>
      </c>
      <c r="Z37" s="344">
        <v>6.0971000000000002</v>
      </c>
      <c r="AA37" s="344">
        <v>22.601800000000001</v>
      </c>
      <c r="AB37" s="344">
        <v>9.6837999999999997</v>
      </c>
      <c r="AC37" s="344">
        <v>5.7409999999999997</v>
      </c>
      <c r="AD37" s="344">
        <v>5.5860000000000003</v>
      </c>
      <c r="AE37" s="344">
        <v>22.601800000000001</v>
      </c>
      <c r="AF37" s="344">
        <v>6.6505000000000001</v>
      </c>
      <c r="AG37" s="565"/>
      <c r="AH37" s="342">
        <v>11</v>
      </c>
      <c r="AI37" s="342">
        <v>6</v>
      </c>
      <c r="AJ37" s="342">
        <v>9</v>
      </c>
      <c r="AK37" s="342">
        <v>11</v>
      </c>
      <c r="AL37" s="342">
        <v>12</v>
      </c>
      <c r="AM37" s="342">
        <v>9</v>
      </c>
      <c r="AN37" s="342">
        <v>8</v>
      </c>
      <c r="AO37" s="672">
        <v>9</v>
      </c>
      <c r="AP37" s="342">
        <v>9</v>
      </c>
      <c r="AQ37" s="342">
        <v>9</v>
      </c>
      <c r="AR37" s="342">
        <v>9</v>
      </c>
      <c r="AS37" s="342">
        <v>1</v>
      </c>
      <c r="AT37" s="342">
        <v>12</v>
      </c>
      <c r="AU37" s="342">
        <v>9</v>
      </c>
      <c r="AV37" s="342">
        <v>9</v>
      </c>
      <c r="AW37" s="342">
        <v>8</v>
      </c>
      <c r="AX37" s="342">
        <v>9</v>
      </c>
      <c r="AY37" s="342">
        <v>9</v>
      </c>
      <c r="AZ37" s="580"/>
      <c r="BA37" s="969">
        <v>13.56</v>
      </c>
      <c r="BB37" s="832">
        <v>66.849999999999994</v>
      </c>
      <c r="BC37" s="832">
        <v>9.2100000000000009</v>
      </c>
      <c r="BD37" s="832">
        <v>5.17</v>
      </c>
      <c r="BE37" s="359" t="s">
        <v>430</v>
      </c>
      <c r="BF37" s="970">
        <v>5.22</v>
      </c>
      <c r="BG37" s="345"/>
      <c r="BH37" s="971">
        <v>5.22</v>
      </c>
      <c r="BI37" s="832">
        <v>11.06</v>
      </c>
      <c r="BJ37" s="344" t="s">
        <v>430</v>
      </c>
      <c r="BK37" s="832">
        <v>70.16</v>
      </c>
      <c r="BL37" s="344" t="s">
        <v>430</v>
      </c>
      <c r="BM37" s="970">
        <v>13.56</v>
      </c>
      <c r="BN37" s="512" t="s">
        <v>430</v>
      </c>
      <c r="BO37" s="512" t="s">
        <v>430</v>
      </c>
      <c r="BP37" s="512" t="s">
        <v>430</v>
      </c>
      <c r="BQ37" s="512" t="s">
        <v>430</v>
      </c>
      <c r="BR37" s="675"/>
      <c r="BS37" s="661" t="s">
        <v>430</v>
      </c>
      <c r="BT37" s="350" t="s">
        <v>430</v>
      </c>
      <c r="BU37" s="490"/>
      <c r="BV37" s="345" t="s">
        <v>554</v>
      </c>
    </row>
    <row r="38" spans="1:74" s="351" customFormat="1" x14ac:dyDescent="0.25">
      <c r="A38" s="341" t="s">
        <v>7659</v>
      </c>
      <c r="B38" s="345"/>
      <c r="C38" s="709">
        <v>39165</v>
      </c>
      <c r="D38" s="661"/>
      <c r="E38" s="342">
        <v>742.56</v>
      </c>
      <c r="F38" s="661"/>
      <c r="G38" s="343">
        <v>3767.6550000000002</v>
      </c>
      <c r="H38" s="345"/>
      <c r="I38" s="832">
        <v>2.74</v>
      </c>
      <c r="J38" s="832">
        <v>7.84</v>
      </c>
      <c r="K38" s="832">
        <v>2.25</v>
      </c>
      <c r="L38" s="832">
        <v>2.37</v>
      </c>
      <c r="M38" s="358"/>
      <c r="N38" s="346">
        <v>35.4527</v>
      </c>
      <c r="O38" s="344">
        <v>28.292100000000001</v>
      </c>
      <c r="P38" s="344">
        <v>19.6846</v>
      </c>
      <c r="Q38" s="344">
        <v>18.598800000000001</v>
      </c>
      <c r="R38" s="344">
        <v>21.3005</v>
      </c>
      <c r="S38" s="344">
        <v>10.332100000000001</v>
      </c>
      <c r="T38" s="344">
        <v>5.5157999999999996</v>
      </c>
      <c r="U38" s="350">
        <v>5.3147000000000002</v>
      </c>
      <c r="V38" s="344">
        <v>5.1440999999999999</v>
      </c>
      <c r="W38" s="344">
        <v>7.0564</v>
      </c>
      <c r="X38" s="344">
        <v>7.0180999999999996</v>
      </c>
      <c r="Y38" s="359">
        <v>5.7154999999999996</v>
      </c>
      <c r="Z38" s="344">
        <v>6.4048999999999996</v>
      </c>
      <c r="AA38" s="344">
        <v>26.528600000000001</v>
      </c>
      <c r="AB38" s="344">
        <v>9.468</v>
      </c>
      <c r="AC38" s="344">
        <v>5.4696999999999996</v>
      </c>
      <c r="AD38" s="344">
        <v>5.423</v>
      </c>
      <c r="AE38" s="344">
        <v>26.528600000000001</v>
      </c>
      <c r="AF38" s="344">
        <v>7.1192000000000002</v>
      </c>
      <c r="AG38" s="565"/>
      <c r="AH38" s="342">
        <v>8</v>
      </c>
      <c r="AI38" s="342">
        <v>7</v>
      </c>
      <c r="AJ38" s="342">
        <v>7</v>
      </c>
      <c r="AK38" s="342">
        <v>6</v>
      </c>
      <c r="AL38" s="342">
        <v>8</v>
      </c>
      <c r="AM38" s="342">
        <v>10</v>
      </c>
      <c r="AN38" s="342">
        <v>11</v>
      </c>
      <c r="AO38" s="672">
        <v>11</v>
      </c>
      <c r="AP38" s="342">
        <v>10</v>
      </c>
      <c r="AQ38" s="342">
        <v>11</v>
      </c>
      <c r="AR38" s="342">
        <v>10</v>
      </c>
      <c r="AS38" s="342">
        <v>12</v>
      </c>
      <c r="AT38" s="342">
        <v>11</v>
      </c>
      <c r="AU38" s="342">
        <v>3</v>
      </c>
      <c r="AV38" s="342">
        <v>10</v>
      </c>
      <c r="AW38" s="342">
        <v>11</v>
      </c>
      <c r="AX38" s="342">
        <v>11</v>
      </c>
      <c r="AY38" s="342">
        <v>3</v>
      </c>
      <c r="AZ38" s="580"/>
      <c r="BA38" s="969">
        <v>15.61</v>
      </c>
      <c r="BB38" s="832">
        <v>69.38</v>
      </c>
      <c r="BC38" s="832">
        <v>6.18</v>
      </c>
      <c r="BD38" s="832">
        <v>3.81</v>
      </c>
      <c r="BE38" s="359" t="s">
        <v>430</v>
      </c>
      <c r="BF38" s="970">
        <v>5.03</v>
      </c>
      <c r="BG38" s="345"/>
      <c r="BH38" s="971">
        <v>5.03</v>
      </c>
      <c r="BI38" s="832">
        <v>12.96</v>
      </c>
      <c r="BJ38" s="344" t="s">
        <v>430</v>
      </c>
      <c r="BK38" s="832">
        <v>66.400000000000006</v>
      </c>
      <c r="BL38" s="344" t="s">
        <v>430</v>
      </c>
      <c r="BM38" s="970">
        <v>15.61</v>
      </c>
      <c r="BN38" s="512" t="s">
        <v>430</v>
      </c>
      <c r="BO38" s="512" t="s">
        <v>430</v>
      </c>
      <c r="BP38" s="512" t="s">
        <v>430</v>
      </c>
      <c r="BQ38" s="512" t="s">
        <v>430</v>
      </c>
      <c r="BR38" s="675"/>
      <c r="BS38" s="661" t="s">
        <v>430</v>
      </c>
      <c r="BT38" s="350" t="s">
        <v>430</v>
      </c>
      <c r="BU38" s="490"/>
      <c r="BV38" s="345" t="s">
        <v>554</v>
      </c>
    </row>
    <row r="39" spans="1:74" x14ac:dyDescent="0.25">
      <c r="A39" s="314" t="s">
        <v>93</v>
      </c>
      <c r="B39" s="66"/>
      <c r="C39" s="710"/>
      <c r="D39" s="43"/>
      <c r="E39" s="51"/>
      <c r="F39" s="43"/>
      <c r="G39" s="55"/>
      <c r="H39" s="66"/>
      <c r="I39" s="59"/>
      <c r="J39" s="59"/>
      <c r="K39" s="59"/>
      <c r="L39" s="59"/>
      <c r="M39" s="254"/>
      <c r="N39" s="70">
        <v>34.071199999999997</v>
      </c>
      <c r="O39" s="59">
        <v>28.599399999999999</v>
      </c>
      <c r="P39" s="59">
        <v>19.6496</v>
      </c>
      <c r="Q39" s="59">
        <v>18.221299999999999</v>
      </c>
      <c r="R39" s="59">
        <v>21.498100000000001</v>
      </c>
      <c r="S39" s="59">
        <v>10.671900000000001</v>
      </c>
      <c r="T39" s="59">
        <v>5.9570999999999996</v>
      </c>
      <c r="U39" s="88">
        <v>5.7331000000000003</v>
      </c>
      <c r="V39" s="59">
        <v>5.4462000000000002</v>
      </c>
      <c r="W39" s="59">
        <v>7.2949999999999999</v>
      </c>
      <c r="X39" s="59">
        <v>7.1692</v>
      </c>
      <c r="Y39" s="272">
        <v>6.1687000000000003</v>
      </c>
      <c r="Z39" s="59">
        <v>6.7027000000000001</v>
      </c>
      <c r="AA39" s="59">
        <v>23.370699999999999</v>
      </c>
      <c r="AB39" s="59">
        <v>9.8583999999999996</v>
      </c>
      <c r="AC39" s="59">
        <v>5.9370000000000003</v>
      </c>
      <c r="AD39" s="59">
        <v>5.8388999999999998</v>
      </c>
      <c r="AE39" s="59">
        <v>23.370699999999999</v>
      </c>
      <c r="AF39" s="59">
        <v>7.2634999999999996</v>
      </c>
      <c r="AG39" s="549"/>
      <c r="AH39" s="51">
        <v>13</v>
      </c>
      <c r="AI39" s="51">
        <v>13</v>
      </c>
      <c r="AJ39" s="51">
        <v>13</v>
      </c>
      <c r="AK39" s="51">
        <v>13</v>
      </c>
      <c r="AL39" s="51">
        <v>13</v>
      </c>
      <c r="AM39" s="51">
        <v>13</v>
      </c>
      <c r="AN39" s="51">
        <v>13</v>
      </c>
      <c r="AO39" s="556">
        <v>13</v>
      </c>
      <c r="AP39" s="51">
        <v>13</v>
      </c>
      <c r="AQ39" s="51">
        <v>13</v>
      </c>
      <c r="AR39" s="51">
        <v>13</v>
      </c>
      <c r="AS39" s="51">
        <v>13</v>
      </c>
      <c r="AT39" s="51">
        <v>13</v>
      </c>
      <c r="AU39" s="51">
        <v>13</v>
      </c>
      <c r="AV39" s="51">
        <v>13</v>
      </c>
      <c r="AW39" s="51">
        <v>13</v>
      </c>
      <c r="AX39" s="51">
        <v>13</v>
      </c>
      <c r="AY39" s="51">
        <v>13</v>
      </c>
      <c r="AZ39" s="575"/>
      <c r="BA39" s="573"/>
      <c r="BB39" s="59"/>
      <c r="BC39" s="59"/>
      <c r="BD39" s="59"/>
      <c r="BE39" s="272"/>
      <c r="BF39" s="272"/>
      <c r="BG39" s="66"/>
      <c r="BH39" s="582"/>
      <c r="BI39" s="59"/>
      <c r="BJ39" s="59"/>
      <c r="BK39" s="59"/>
      <c r="BL39" s="59"/>
      <c r="BM39" s="272"/>
      <c r="BN39" s="583"/>
      <c r="BO39" s="583"/>
      <c r="BP39" s="583"/>
      <c r="BQ39" s="583"/>
      <c r="BR39" s="146"/>
      <c r="BS39" s="43"/>
      <c r="BT39" s="88"/>
      <c r="BU39" s="34"/>
      <c r="BV39" s="66"/>
    </row>
    <row r="40" spans="1:74" x14ac:dyDescent="0.25">
      <c r="A40" s="316" t="s">
        <v>94</v>
      </c>
      <c r="B40" s="67"/>
      <c r="C40" s="711"/>
      <c r="D40" s="44"/>
      <c r="E40" s="52"/>
      <c r="F40" s="44"/>
      <c r="G40" s="56"/>
      <c r="H40" s="67"/>
      <c r="I40" s="60"/>
      <c r="J40" s="60"/>
      <c r="K40" s="60"/>
      <c r="L40" s="60"/>
      <c r="M40" s="255"/>
      <c r="N40" s="71">
        <v>41.159100000000002</v>
      </c>
      <c r="O40" s="60">
        <v>35.532200000000003</v>
      </c>
      <c r="P40" s="60">
        <v>24.713999999999999</v>
      </c>
      <c r="Q40" s="60">
        <v>21.380600000000001</v>
      </c>
      <c r="R40" s="60">
        <v>23.8246</v>
      </c>
      <c r="S40" s="60">
        <v>12.2043</v>
      </c>
      <c r="T40" s="60">
        <v>7.32</v>
      </c>
      <c r="U40" s="89">
        <v>6.5621</v>
      </c>
      <c r="V40" s="60">
        <v>6.1510999999999996</v>
      </c>
      <c r="W40" s="60">
        <v>7.6814999999999998</v>
      </c>
      <c r="X40" s="60">
        <v>7.5252999999999997</v>
      </c>
      <c r="Y40" s="273">
        <v>7.1315</v>
      </c>
      <c r="Z40" s="60">
        <v>7.2967000000000004</v>
      </c>
      <c r="AA40" s="60">
        <v>28.7301</v>
      </c>
      <c r="AB40" s="60">
        <v>11.4594</v>
      </c>
      <c r="AC40" s="60">
        <v>7.2671000000000001</v>
      </c>
      <c r="AD40" s="60">
        <v>6.6749999999999998</v>
      </c>
      <c r="AE40" s="60">
        <v>28.7301</v>
      </c>
      <c r="AF40" s="60">
        <v>7.9428000000000001</v>
      </c>
      <c r="AG40" s="550"/>
      <c r="AH40" s="52"/>
      <c r="AI40" s="52"/>
      <c r="AJ40" s="52"/>
      <c r="AK40" s="52"/>
      <c r="AL40" s="52"/>
      <c r="AM40" s="52"/>
      <c r="AN40" s="52"/>
      <c r="AO40" s="557"/>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4" x14ac:dyDescent="0.25">
      <c r="A41" s="316" t="s">
        <v>95</v>
      </c>
      <c r="B41" s="67"/>
      <c r="C41" s="711"/>
      <c r="D41" s="44"/>
      <c r="E41" s="52"/>
      <c r="F41" s="44"/>
      <c r="G41" s="56"/>
      <c r="H41" s="67"/>
      <c r="I41" s="60"/>
      <c r="J41" s="60"/>
      <c r="K41" s="60"/>
      <c r="L41" s="60"/>
      <c r="M41" s="255"/>
      <c r="N41" s="71">
        <v>23.139399999999998</v>
      </c>
      <c r="O41" s="60">
        <v>22.874500000000001</v>
      </c>
      <c r="P41" s="60">
        <v>15.3965</v>
      </c>
      <c r="Q41" s="60">
        <v>15.022600000000001</v>
      </c>
      <c r="R41" s="60">
        <v>17.634399999999999</v>
      </c>
      <c r="S41" s="60">
        <v>9.4402000000000008</v>
      </c>
      <c r="T41" s="60">
        <v>5.2051999999999996</v>
      </c>
      <c r="U41" s="89">
        <v>4.923</v>
      </c>
      <c r="V41" s="60">
        <v>4.6228999999999996</v>
      </c>
      <c r="W41" s="60">
        <v>6.5450999999999997</v>
      </c>
      <c r="X41" s="60">
        <v>6.5350999999999999</v>
      </c>
      <c r="Y41" s="273">
        <v>5.5994000000000002</v>
      </c>
      <c r="Z41" s="60">
        <v>5.7542999999999997</v>
      </c>
      <c r="AA41" s="60">
        <v>18.9025</v>
      </c>
      <c r="AB41" s="60">
        <v>8.7555999999999994</v>
      </c>
      <c r="AC41" s="60">
        <v>5.2096999999999998</v>
      </c>
      <c r="AD41" s="60">
        <v>5.0525000000000002</v>
      </c>
      <c r="AE41" s="60">
        <v>18.9025</v>
      </c>
      <c r="AF41" s="60">
        <v>6.6505000000000001</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7" t="s">
        <v>96</v>
      </c>
      <c r="B42" s="68"/>
      <c r="C42" s="712"/>
      <c r="D42" s="45"/>
      <c r="E42" s="53"/>
      <c r="F42" s="45"/>
      <c r="G42" s="57"/>
      <c r="H42" s="68"/>
      <c r="I42" s="61"/>
      <c r="J42" s="61"/>
      <c r="K42" s="61"/>
      <c r="L42" s="61"/>
      <c r="M42" s="258"/>
      <c r="N42" s="72">
        <v>35.541400000000003</v>
      </c>
      <c r="O42" s="61">
        <v>28.292100000000001</v>
      </c>
      <c r="P42" s="61">
        <v>19.6846</v>
      </c>
      <c r="Q42" s="61">
        <v>18.287299999999998</v>
      </c>
      <c r="R42" s="61">
        <v>21.840900000000001</v>
      </c>
      <c r="S42" s="61">
        <v>10.579800000000001</v>
      </c>
      <c r="T42" s="61">
        <v>5.9127000000000001</v>
      </c>
      <c r="U42" s="90">
        <v>5.5891000000000002</v>
      </c>
      <c r="V42" s="61">
        <v>5.4137000000000004</v>
      </c>
      <c r="W42" s="61">
        <v>7.3144999999999998</v>
      </c>
      <c r="X42" s="61">
        <v>7.1444999999999999</v>
      </c>
      <c r="Y42" s="275">
        <v>6.1313000000000004</v>
      </c>
      <c r="Z42" s="61">
        <v>6.7511000000000001</v>
      </c>
      <c r="AA42" s="61">
        <v>23.102900000000002</v>
      </c>
      <c r="AB42" s="61">
        <v>9.7797999999999998</v>
      </c>
      <c r="AC42" s="61">
        <v>5.8910999999999998</v>
      </c>
      <c r="AD42" s="61">
        <v>5.6974</v>
      </c>
      <c r="AE42" s="61">
        <v>23.102900000000002</v>
      </c>
      <c r="AF42" s="61">
        <v>7.3038999999999996</v>
      </c>
      <c r="AG42" s="552"/>
      <c r="AH42" s="53"/>
      <c r="AI42" s="53"/>
      <c r="AJ42" s="53"/>
      <c r="AK42" s="53"/>
      <c r="AL42" s="53"/>
      <c r="AM42" s="53"/>
      <c r="AN42" s="53"/>
      <c r="AO42" s="559"/>
      <c r="AP42" s="53"/>
      <c r="AQ42" s="53"/>
      <c r="AR42" s="53"/>
      <c r="AS42" s="53"/>
      <c r="AT42" s="53"/>
      <c r="AU42" s="53"/>
      <c r="AV42" s="53"/>
      <c r="AW42" s="53"/>
      <c r="AX42" s="53"/>
      <c r="AY42" s="53"/>
      <c r="AZ42" s="577"/>
      <c r="BA42" s="574"/>
      <c r="BB42" s="61"/>
      <c r="BC42" s="61"/>
      <c r="BD42" s="61"/>
      <c r="BE42" s="275"/>
      <c r="BF42" s="275"/>
      <c r="BG42" s="68"/>
      <c r="BH42" s="586"/>
      <c r="BI42" s="61"/>
      <c r="BJ42" s="61"/>
      <c r="BK42" s="61"/>
      <c r="BL42" s="61"/>
      <c r="BM42" s="275"/>
      <c r="BN42" s="587"/>
      <c r="BO42" s="587"/>
      <c r="BP42" s="587"/>
      <c r="BQ42" s="587"/>
      <c r="BR42" s="147"/>
      <c r="BS42" s="45"/>
      <c r="BT42" s="90"/>
      <c r="BU42" s="268"/>
      <c r="BV42" s="68"/>
    </row>
    <row r="43" spans="1:74" ht="14.5" x14ac:dyDescent="0.25">
      <c r="A43" s="319" t="s">
        <v>247</v>
      </c>
      <c r="B43" s="69"/>
      <c r="C43" s="713"/>
      <c r="D43" s="46"/>
      <c r="E43" s="54"/>
      <c r="F43" s="46"/>
      <c r="G43" s="58"/>
      <c r="H43" s="69"/>
      <c r="I43" s="62"/>
      <c r="J43" s="62"/>
      <c r="K43" s="62"/>
      <c r="L43" s="62"/>
      <c r="M43" s="259"/>
      <c r="N43" s="73"/>
      <c r="O43" s="62"/>
      <c r="P43" s="62"/>
      <c r="Q43" s="62"/>
      <c r="R43" s="62"/>
      <c r="S43" s="62"/>
      <c r="T43" s="62"/>
      <c r="U43" s="91"/>
      <c r="V43" s="62"/>
      <c r="W43" s="62"/>
      <c r="X43" s="62"/>
      <c r="Y43" s="241"/>
      <c r="Z43" s="62"/>
      <c r="AA43" s="62"/>
      <c r="AB43" s="62"/>
      <c r="AC43" s="62"/>
      <c r="AD43" s="62"/>
      <c r="AE43" s="62"/>
      <c r="AF43" s="62"/>
      <c r="AG43" s="553"/>
      <c r="AH43" s="54"/>
      <c r="AI43" s="54"/>
      <c r="AJ43" s="54"/>
      <c r="AK43" s="54"/>
      <c r="AL43" s="54"/>
      <c r="AM43" s="54"/>
      <c r="AN43" s="54"/>
      <c r="AO43" s="560"/>
      <c r="AP43" s="54"/>
      <c r="AQ43" s="54"/>
      <c r="AR43" s="54"/>
      <c r="AS43" s="54"/>
      <c r="AT43" s="54"/>
      <c r="AU43" s="54"/>
      <c r="AV43" s="54"/>
      <c r="AW43" s="54"/>
      <c r="AX43" s="54"/>
      <c r="AY43" s="54"/>
      <c r="AZ43" s="578"/>
      <c r="BA43" s="276"/>
      <c r="BB43" s="62"/>
      <c r="BC43" s="62"/>
      <c r="BD43" s="62"/>
      <c r="BE43" s="241"/>
      <c r="BF43" s="241"/>
      <c r="BG43" s="69"/>
      <c r="BH43" s="581"/>
      <c r="BI43" s="62"/>
      <c r="BJ43" s="62"/>
      <c r="BK43" s="62"/>
      <c r="BL43" s="62"/>
      <c r="BM43" s="241"/>
      <c r="BN43" s="588"/>
      <c r="BO43" s="588"/>
      <c r="BP43" s="588"/>
      <c r="BQ43" s="588"/>
      <c r="BR43" s="148"/>
      <c r="BS43" s="46"/>
      <c r="BT43" s="91"/>
      <c r="BU43" s="41"/>
      <c r="BV43" s="69"/>
    </row>
    <row r="44" spans="1:74" s="106" customFormat="1" x14ac:dyDescent="0.25">
      <c r="A44" s="107" t="s">
        <v>7660</v>
      </c>
      <c r="B44" s="112"/>
      <c r="C44" s="724">
        <v>43178</v>
      </c>
      <c r="D44" s="108"/>
      <c r="E44" s="109">
        <v>542.69600000000003</v>
      </c>
      <c r="F44" s="108"/>
      <c r="G44" s="110">
        <v>17.7483</v>
      </c>
      <c r="H44" s="112"/>
      <c r="I44" s="855">
        <v>5.18</v>
      </c>
      <c r="J44" s="855">
        <v>7.89</v>
      </c>
      <c r="K44" s="855">
        <v>2.66</v>
      </c>
      <c r="L44" s="855">
        <v>2.81</v>
      </c>
      <c r="M44" s="256"/>
      <c r="N44" s="113">
        <v>63.4514</v>
      </c>
      <c r="O44" s="111">
        <v>30.030799999999999</v>
      </c>
      <c r="P44" s="111">
        <v>23.164999999999999</v>
      </c>
      <c r="Q44" s="111">
        <v>21.788900000000002</v>
      </c>
      <c r="R44" s="111">
        <v>23.491900000000001</v>
      </c>
      <c r="S44" s="111">
        <v>11.356999999999999</v>
      </c>
      <c r="T44" s="111">
        <v>6.1276000000000002</v>
      </c>
      <c r="U44" s="118">
        <v>5.9741999999999997</v>
      </c>
      <c r="V44" s="111">
        <v>5.8178999999999998</v>
      </c>
      <c r="W44" s="111">
        <v>7.8375000000000004</v>
      </c>
      <c r="X44" s="111">
        <v>7.6916000000000002</v>
      </c>
      <c r="Y44" s="274">
        <v>6.6429</v>
      </c>
      <c r="Z44" s="111" t="s">
        <v>430</v>
      </c>
      <c r="AA44" s="111">
        <v>30.7971</v>
      </c>
      <c r="AB44" s="111">
        <v>10.293699999999999</v>
      </c>
      <c r="AC44" s="111">
        <v>6.1012000000000004</v>
      </c>
      <c r="AD44" s="111">
        <v>6.0963000000000003</v>
      </c>
      <c r="AE44" s="111">
        <v>30.7971</v>
      </c>
      <c r="AF44" s="111">
        <v>7.1627000000000001</v>
      </c>
      <c r="AG44" s="551"/>
      <c r="AH44" s="109">
        <v>1</v>
      </c>
      <c r="AI44" s="109">
        <v>2</v>
      </c>
      <c r="AJ44" s="109">
        <v>1</v>
      </c>
      <c r="AK44" s="109">
        <v>2</v>
      </c>
      <c r="AL44" s="109">
        <v>3</v>
      </c>
      <c r="AM44" s="109">
        <v>3</v>
      </c>
      <c r="AN44" s="109">
        <v>4</v>
      </c>
      <c r="AO44" s="558">
        <v>3</v>
      </c>
      <c r="AP44" s="109">
        <v>3</v>
      </c>
      <c r="AQ44" s="109">
        <v>4</v>
      </c>
      <c r="AR44" s="109">
        <v>4</v>
      </c>
      <c r="AS44" s="109">
        <v>4</v>
      </c>
      <c r="AT44" s="109" t="s">
        <v>430</v>
      </c>
      <c r="AU44" s="109">
        <v>1</v>
      </c>
      <c r="AV44" s="109">
        <v>3</v>
      </c>
      <c r="AW44" s="109">
        <v>4</v>
      </c>
      <c r="AX44" s="109">
        <v>3</v>
      </c>
      <c r="AY44" s="109">
        <v>1</v>
      </c>
      <c r="AZ44" s="591"/>
      <c r="BA44" s="966">
        <v>11.11</v>
      </c>
      <c r="BB44" s="855">
        <v>72.06</v>
      </c>
      <c r="BC44" s="855">
        <v>13.51</v>
      </c>
      <c r="BD44" s="855">
        <v>0.91</v>
      </c>
      <c r="BE44" s="274" t="s">
        <v>430</v>
      </c>
      <c r="BF44" s="958">
        <v>2.4</v>
      </c>
      <c r="BG44" s="112"/>
      <c r="BH44" s="967">
        <v>2.4</v>
      </c>
      <c r="BI44" s="855">
        <v>13.24</v>
      </c>
      <c r="BJ44" s="111" t="s">
        <v>430</v>
      </c>
      <c r="BK44" s="855">
        <v>73.25</v>
      </c>
      <c r="BL44" s="111" t="s">
        <v>430</v>
      </c>
      <c r="BM44" s="958">
        <v>11.11</v>
      </c>
      <c r="BN44" s="603" t="s">
        <v>430</v>
      </c>
      <c r="BO44" s="603" t="s">
        <v>430</v>
      </c>
      <c r="BP44" s="603" t="s">
        <v>430</v>
      </c>
      <c r="BQ44" s="603" t="s">
        <v>430</v>
      </c>
      <c r="BR44" s="145"/>
      <c r="BS44" s="108" t="s">
        <v>430</v>
      </c>
      <c r="BT44" s="118" t="s">
        <v>430</v>
      </c>
      <c r="BU44" s="137"/>
      <c r="BV44" s="112" t="s">
        <v>554</v>
      </c>
    </row>
    <row r="45" spans="1:74" s="106" customFormat="1" x14ac:dyDescent="0.25">
      <c r="A45" s="107" t="s">
        <v>7661</v>
      </c>
      <c r="B45" s="112"/>
      <c r="C45" s="724">
        <v>41276</v>
      </c>
      <c r="D45" s="108"/>
      <c r="E45" s="109">
        <v>291.16800000000001</v>
      </c>
      <c r="F45" s="108"/>
      <c r="G45" s="110">
        <v>29.3536</v>
      </c>
      <c r="H45" s="112"/>
      <c r="I45" s="855">
        <v>1.5</v>
      </c>
      <c r="J45" s="855">
        <v>7.4</v>
      </c>
      <c r="K45" s="855">
        <v>1.29</v>
      </c>
      <c r="L45" s="855">
        <v>1.37</v>
      </c>
      <c r="M45" s="256"/>
      <c r="N45" s="113">
        <v>20.155200000000001</v>
      </c>
      <c r="O45" s="111">
        <v>22.964400000000001</v>
      </c>
      <c r="P45" s="111">
        <v>16.322500000000002</v>
      </c>
      <c r="Q45" s="111">
        <v>14.710900000000001</v>
      </c>
      <c r="R45" s="111">
        <v>16.157</v>
      </c>
      <c r="S45" s="111">
        <v>9.0973000000000006</v>
      </c>
      <c r="T45" s="111">
        <v>5.9326999999999996</v>
      </c>
      <c r="U45" s="118">
        <v>5.6902999999999997</v>
      </c>
      <c r="V45" s="111">
        <v>5.5593000000000004</v>
      </c>
      <c r="W45" s="111">
        <v>7.2605000000000004</v>
      </c>
      <c r="X45" s="111">
        <v>7.1848999999999998</v>
      </c>
      <c r="Y45" s="274">
        <v>6.1220999999999997</v>
      </c>
      <c r="Z45" s="111">
        <v>7.0933000000000002</v>
      </c>
      <c r="AA45" s="111">
        <v>21.038699999999999</v>
      </c>
      <c r="AB45" s="111">
        <v>8.7897999999999996</v>
      </c>
      <c r="AC45" s="111">
        <v>5.9118000000000004</v>
      </c>
      <c r="AD45" s="111">
        <v>5.7748999999999997</v>
      </c>
      <c r="AE45" s="111">
        <v>21.038699999999999</v>
      </c>
      <c r="AF45" s="111">
        <v>7.1813000000000002</v>
      </c>
      <c r="AG45" s="551"/>
      <c r="AH45" s="109">
        <v>11</v>
      </c>
      <c r="AI45" s="109">
        <v>8</v>
      </c>
      <c r="AJ45" s="109">
        <v>7</v>
      </c>
      <c r="AK45" s="109">
        <v>10</v>
      </c>
      <c r="AL45" s="109">
        <v>12</v>
      </c>
      <c r="AM45" s="109">
        <v>12</v>
      </c>
      <c r="AN45" s="109">
        <v>8</v>
      </c>
      <c r="AO45" s="558">
        <v>9</v>
      </c>
      <c r="AP45" s="109">
        <v>8</v>
      </c>
      <c r="AQ45" s="109">
        <v>10</v>
      </c>
      <c r="AR45" s="109">
        <v>10</v>
      </c>
      <c r="AS45" s="109">
        <v>8</v>
      </c>
      <c r="AT45" s="109">
        <v>2</v>
      </c>
      <c r="AU45" s="109">
        <v>6</v>
      </c>
      <c r="AV45" s="109">
        <v>12</v>
      </c>
      <c r="AW45" s="109">
        <v>8</v>
      </c>
      <c r="AX45" s="109">
        <v>9</v>
      </c>
      <c r="AY45" s="109">
        <v>6</v>
      </c>
      <c r="AZ45" s="591"/>
      <c r="BA45" s="966">
        <v>9.7899999999999991</v>
      </c>
      <c r="BB45" s="855">
        <v>82.09</v>
      </c>
      <c r="BC45" s="111" t="s">
        <v>430</v>
      </c>
      <c r="BD45" s="111" t="s">
        <v>430</v>
      </c>
      <c r="BE45" s="274" t="s">
        <v>430</v>
      </c>
      <c r="BF45" s="958">
        <v>8.11</v>
      </c>
      <c r="BG45" s="112"/>
      <c r="BH45" s="967">
        <v>8.11</v>
      </c>
      <c r="BI45" s="855">
        <v>16.68</v>
      </c>
      <c r="BJ45" s="111" t="s">
        <v>430</v>
      </c>
      <c r="BK45" s="855">
        <v>65.41</v>
      </c>
      <c r="BL45" s="111" t="s">
        <v>430</v>
      </c>
      <c r="BM45" s="958">
        <v>9.1300000000000008</v>
      </c>
      <c r="BN45" s="603" t="s">
        <v>430</v>
      </c>
      <c r="BO45" s="968">
        <v>0.67</v>
      </c>
      <c r="BP45" s="603" t="s">
        <v>430</v>
      </c>
      <c r="BQ45" s="603" t="s">
        <v>430</v>
      </c>
      <c r="BR45" s="145"/>
      <c r="BS45" s="108" t="s">
        <v>430</v>
      </c>
      <c r="BT45" s="118" t="s">
        <v>430</v>
      </c>
      <c r="BU45" s="137"/>
      <c r="BV45" s="112" t="s">
        <v>554</v>
      </c>
    </row>
    <row r="46" spans="1:74" s="106" customFormat="1" x14ac:dyDescent="0.25">
      <c r="A46" s="107" t="s">
        <v>7662</v>
      </c>
      <c r="B46" s="112"/>
      <c r="C46" s="724">
        <v>41275</v>
      </c>
      <c r="D46" s="108"/>
      <c r="E46" s="109">
        <v>270.82</v>
      </c>
      <c r="F46" s="108"/>
      <c r="G46" s="110">
        <v>30.864899999999999</v>
      </c>
      <c r="H46" s="112"/>
      <c r="I46" s="855">
        <v>3.04</v>
      </c>
      <c r="J46" s="855">
        <v>7.26</v>
      </c>
      <c r="K46" s="855">
        <v>2.36</v>
      </c>
      <c r="L46" s="855">
        <v>2.4900000000000002</v>
      </c>
      <c r="M46" s="256"/>
      <c r="N46" s="113">
        <v>28.877600000000001</v>
      </c>
      <c r="O46" s="111">
        <v>24.053699999999999</v>
      </c>
      <c r="P46" s="111">
        <v>17.748100000000001</v>
      </c>
      <c r="Q46" s="111">
        <v>16.482199999999999</v>
      </c>
      <c r="R46" s="111">
        <v>19.395</v>
      </c>
      <c r="S46" s="111">
        <v>10.844200000000001</v>
      </c>
      <c r="T46" s="111">
        <v>6.0824999999999996</v>
      </c>
      <c r="U46" s="118">
        <v>5.7751999999999999</v>
      </c>
      <c r="V46" s="111">
        <v>5.7382999999999997</v>
      </c>
      <c r="W46" s="111">
        <v>8.2736000000000001</v>
      </c>
      <c r="X46" s="111">
        <v>7.7809999999999997</v>
      </c>
      <c r="Y46" s="274">
        <v>10.8118</v>
      </c>
      <c r="Z46" s="111">
        <v>5.9805000000000001</v>
      </c>
      <c r="AA46" s="111">
        <v>20.4815</v>
      </c>
      <c r="AB46" s="111">
        <v>9.8638999999999992</v>
      </c>
      <c r="AC46" s="111">
        <v>6.0111999999999997</v>
      </c>
      <c r="AD46" s="111">
        <v>5.9370000000000003</v>
      </c>
      <c r="AE46" s="111">
        <v>20.4815</v>
      </c>
      <c r="AF46" s="111">
        <v>6.8963999999999999</v>
      </c>
      <c r="AG46" s="551"/>
      <c r="AH46" s="109">
        <v>7</v>
      </c>
      <c r="AI46" s="109">
        <v>6</v>
      </c>
      <c r="AJ46" s="109">
        <v>5</v>
      </c>
      <c r="AK46" s="109">
        <v>6</v>
      </c>
      <c r="AL46" s="109">
        <v>8</v>
      </c>
      <c r="AM46" s="109">
        <v>4</v>
      </c>
      <c r="AN46" s="109">
        <v>5</v>
      </c>
      <c r="AO46" s="558">
        <v>7</v>
      </c>
      <c r="AP46" s="109">
        <v>6</v>
      </c>
      <c r="AQ46" s="109">
        <v>1</v>
      </c>
      <c r="AR46" s="109">
        <v>2</v>
      </c>
      <c r="AS46" s="109">
        <v>1</v>
      </c>
      <c r="AT46" s="109">
        <v>5</v>
      </c>
      <c r="AU46" s="109">
        <v>7</v>
      </c>
      <c r="AV46" s="109">
        <v>6</v>
      </c>
      <c r="AW46" s="109">
        <v>7</v>
      </c>
      <c r="AX46" s="109">
        <v>5</v>
      </c>
      <c r="AY46" s="109">
        <v>7</v>
      </c>
      <c r="AZ46" s="591"/>
      <c r="BA46" s="966">
        <v>19.55</v>
      </c>
      <c r="BB46" s="855">
        <v>48.88</v>
      </c>
      <c r="BC46" s="855">
        <v>13.8</v>
      </c>
      <c r="BD46" s="855">
        <v>4.8499999999999996</v>
      </c>
      <c r="BE46" s="274" t="s">
        <v>430</v>
      </c>
      <c r="BF46" s="958">
        <v>12.92</v>
      </c>
      <c r="BG46" s="112"/>
      <c r="BH46" s="967">
        <v>12.92</v>
      </c>
      <c r="BI46" s="855">
        <v>10.02</v>
      </c>
      <c r="BJ46" s="855">
        <v>5.3</v>
      </c>
      <c r="BK46" s="855">
        <v>52.21</v>
      </c>
      <c r="BL46" s="111" t="s">
        <v>430</v>
      </c>
      <c r="BM46" s="958">
        <v>18.86</v>
      </c>
      <c r="BN46" s="603" t="s">
        <v>430</v>
      </c>
      <c r="BO46" s="968">
        <v>0.69</v>
      </c>
      <c r="BP46" s="603" t="s">
        <v>430</v>
      </c>
      <c r="BQ46" s="603" t="s">
        <v>430</v>
      </c>
      <c r="BR46" s="145"/>
      <c r="BS46" s="108" t="s">
        <v>430</v>
      </c>
      <c r="BT46" s="118" t="s">
        <v>430</v>
      </c>
      <c r="BU46" s="137"/>
      <c r="BV46" s="112" t="s">
        <v>554</v>
      </c>
    </row>
    <row r="47" spans="1:74" s="106" customFormat="1" x14ac:dyDescent="0.25">
      <c r="A47" s="107" t="s">
        <v>7663</v>
      </c>
      <c r="B47" s="112"/>
      <c r="C47" s="724">
        <v>41283</v>
      </c>
      <c r="D47" s="108"/>
      <c r="E47" s="109">
        <v>259.91000000000003</v>
      </c>
      <c r="F47" s="108"/>
      <c r="G47" s="110">
        <v>33.689599999999999</v>
      </c>
      <c r="H47" s="112"/>
      <c r="I47" s="855">
        <v>2.35</v>
      </c>
      <c r="J47" s="855">
        <v>7.81</v>
      </c>
      <c r="K47" s="855">
        <v>1.86</v>
      </c>
      <c r="L47" s="855">
        <v>1.97</v>
      </c>
      <c r="M47" s="256"/>
      <c r="N47" s="113">
        <v>30.361000000000001</v>
      </c>
      <c r="O47" s="111">
        <v>24.933499999999999</v>
      </c>
      <c r="P47" s="111">
        <v>17.1433</v>
      </c>
      <c r="Q47" s="111">
        <v>16.651</v>
      </c>
      <c r="R47" s="111">
        <v>19.860299999999999</v>
      </c>
      <c r="S47" s="111">
        <v>10.4758</v>
      </c>
      <c r="T47" s="111">
        <v>5.8882000000000003</v>
      </c>
      <c r="U47" s="118">
        <v>5.7990000000000004</v>
      </c>
      <c r="V47" s="111">
        <v>5.5911999999999997</v>
      </c>
      <c r="W47" s="111">
        <v>7.7609000000000004</v>
      </c>
      <c r="X47" s="111">
        <v>7.6779000000000002</v>
      </c>
      <c r="Y47" s="274">
        <v>6.6334999999999997</v>
      </c>
      <c r="Z47" s="111">
        <v>7.468</v>
      </c>
      <c r="AA47" s="111">
        <v>19.4681</v>
      </c>
      <c r="AB47" s="111">
        <v>9.8327000000000009</v>
      </c>
      <c r="AC47" s="111">
        <v>5.8639999999999999</v>
      </c>
      <c r="AD47" s="111">
        <v>5.9238999999999997</v>
      </c>
      <c r="AE47" s="111">
        <v>19.4681</v>
      </c>
      <c r="AF47" s="111">
        <v>7.9427000000000003</v>
      </c>
      <c r="AG47" s="551"/>
      <c r="AH47" s="109">
        <v>5</v>
      </c>
      <c r="AI47" s="109">
        <v>4</v>
      </c>
      <c r="AJ47" s="109">
        <v>6</v>
      </c>
      <c r="AK47" s="109">
        <v>5</v>
      </c>
      <c r="AL47" s="109">
        <v>7</v>
      </c>
      <c r="AM47" s="109">
        <v>7</v>
      </c>
      <c r="AN47" s="109">
        <v>9</v>
      </c>
      <c r="AO47" s="558">
        <v>5</v>
      </c>
      <c r="AP47" s="109">
        <v>7</v>
      </c>
      <c r="AQ47" s="109">
        <v>6</v>
      </c>
      <c r="AR47" s="109">
        <v>5</v>
      </c>
      <c r="AS47" s="109">
        <v>5</v>
      </c>
      <c r="AT47" s="109">
        <v>1</v>
      </c>
      <c r="AU47" s="109">
        <v>8</v>
      </c>
      <c r="AV47" s="109">
        <v>7</v>
      </c>
      <c r="AW47" s="109">
        <v>9</v>
      </c>
      <c r="AX47" s="109">
        <v>6</v>
      </c>
      <c r="AY47" s="109">
        <v>8</v>
      </c>
      <c r="AZ47" s="591"/>
      <c r="BA47" s="966">
        <v>10.46</v>
      </c>
      <c r="BB47" s="855">
        <v>83.25</v>
      </c>
      <c r="BC47" s="111" t="s">
        <v>430</v>
      </c>
      <c r="BD47" s="855">
        <v>1.94</v>
      </c>
      <c r="BE47" s="274" t="s">
        <v>430</v>
      </c>
      <c r="BF47" s="958">
        <v>4.3499999999999996</v>
      </c>
      <c r="BG47" s="112"/>
      <c r="BH47" s="967">
        <v>4.3499999999999996</v>
      </c>
      <c r="BI47" s="855">
        <v>3.68</v>
      </c>
      <c r="BJ47" s="111" t="s">
        <v>430</v>
      </c>
      <c r="BK47" s="855">
        <v>81.510000000000005</v>
      </c>
      <c r="BL47" s="111" t="s">
        <v>430</v>
      </c>
      <c r="BM47" s="958">
        <v>10.46</v>
      </c>
      <c r="BN47" s="603" t="s">
        <v>430</v>
      </c>
      <c r="BO47" s="603" t="s">
        <v>430</v>
      </c>
      <c r="BP47" s="603" t="s">
        <v>430</v>
      </c>
      <c r="BQ47" s="603" t="s">
        <v>430</v>
      </c>
      <c r="BR47" s="145"/>
      <c r="BS47" s="108" t="s">
        <v>430</v>
      </c>
      <c r="BT47" s="118" t="s">
        <v>430</v>
      </c>
      <c r="BU47" s="137"/>
      <c r="BV47" s="112" t="s">
        <v>554</v>
      </c>
    </row>
    <row r="48" spans="1:74" s="106" customFormat="1" x14ac:dyDescent="0.25">
      <c r="A48" s="107" t="s">
        <v>7664</v>
      </c>
      <c r="B48" s="112"/>
      <c r="C48" s="724">
        <v>41275</v>
      </c>
      <c r="D48" s="108"/>
      <c r="E48" s="109">
        <v>184.18</v>
      </c>
      <c r="F48" s="108"/>
      <c r="G48" s="110">
        <v>50.914900000000003</v>
      </c>
      <c r="H48" s="112"/>
      <c r="I48" s="855">
        <v>1.87</v>
      </c>
      <c r="J48" s="855">
        <v>7.64</v>
      </c>
      <c r="K48" s="855">
        <v>1.59</v>
      </c>
      <c r="L48" s="855">
        <v>1.68</v>
      </c>
      <c r="M48" s="256"/>
      <c r="N48" s="113">
        <v>24.031400000000001</v>
      </c>
      <c r="O48" s="111">
        <v>19.0031</v>
      </c>
      <c r="P48" s="111">
        <v>14.9848</v>
      </c>
      <c r="Q48" s="111">
        <v>14.0753</v>
      </c>
      <c r="R48" s="111">
        <v>17.565100000000001</v>
      </c>
      <c r="S48" s="111">
        <v>9.7683999999999997</v>
      </c>
      <c r="T48" s="111">
        <v>6.0796999999999999</v>
      </c>
      <c r="U48" s="118">
        <v>5.9245000000000001</v>
      </c>
      <c r="V48" s="111">
        <v>5.766</v>
      </c>
      <c r="W48" s="111">
        <v>7.7617000000000003</v>
      </c>
      <c r="X48" s="111">
        <v>7.6224999999999996</v>
      </c>
      <c r="Y48" s="274">
        <v>6.7165999999999997</v>
      </c>
      <c r="Z48" s="111">
        <v>6.2809999999999997</v>
      </c>
      <c r="AA48" s="111">
        <v>16.790500000000002</v>
      </c>
      <c r="AB48" s="111">
        <v>9.0728000000000009</v>
      </c>
      <c r="AC48" s="111">
        <v>6.0536000000000003</v>
      </c>
      <c r="AD48" s="111">
        <v>6.0907</v>
      </c>
      <c r="AE48" s="111">
        <v>16.790500000000002</v>
      </c>
      <c r="AF48" s="111">
        <v>7.0787000000000004</v>
      </c>
      <c r="AG48" s="551"/>
      <c r="AH48" s="109">
        <v>9</v>
      </c>
      <c r="AI48" s="109">
        <v>12</v>
      </c>
      <c r="AJ48" s="109">
        <v>10</v>
      </c>
      <c r="AK48" s="109">
        <v>12</v>
      </c>
      <c r="AL48" s="109">
        <v>11</v>
      </c>
      <c r="AM48" s="109">
        <v>10</v>
      </c>
      <c r="AN48" s="109">
        <v>6</v>
      </c>
      <c r="AO48" s="558">
        <v>4</v>
      </c>
      <c r="AP48" s="109">
        <v>4</v>
      </c>
      <c r="AQ48" s="109">
        <v>5</v>
      </c>
      <c r="AR48" s="109">
        <v>6</v>
      </c>
      <c r="AS48" s="109">
        <v>3</v>
      </c>
      <c r="AT48" s="109">
        <v>4</v>
      </c>
      <c r="AU48" s="109">
        <v>9</v>
      </c>
      <c r="AV48" s="109">
        <v>10</v>
      </c>
      <c r="AW48" s="109">
        <v>5</v>
      </c>
      <c r="AX48" s="109">
        <v>4</v>
      </c>
      <c r="AY48" s="109">
        <v>9</v>
      </c>
      <c r="AZ48" s="591"/>
      <c r="BA48" s="966">
        <v>18.64</v>
      </c>
      <c r="BB48" s="855">
        <v>62.2</v>
      </c>
      <c r="BC48" s="855">
        <v>8.0299999999999994</v>
      </c>
      <c r="BD48" s="855">
        <v>2.67</v>
      </c>
      <c r="BE48" s="274" t="s">
        <v>430</v>
      </c>
      <c r="BF48" s="958">
        <v>8.4600000000000009</v>
      </c>
      <c r="BG48" s="112"/>
      <c r="BH48" s="967">
        <v>8.4600000000000009</v>
      </c>
      <c r="BI48" s="855">
        <v>15.27</v>
      </c>
      <c r="BJ48" s="111" t="s">
        <v>430</v>
      </c>
      <c r="BK48" s="855">
        <v>57.63</v>
      </c>
      <c r="BL48" s="111" t="s">
        <v>430</v>
      </c>
      <c r="BM48" s="958">
        <v>18.64</v>
      </c>
      <c r="BN48" s="603" t="s">
        <v>430</v>
      </c>
      <c r="BO48" s="603" t="s">
        <v>430</v>
      </c>
      <c r="BP48" s="603" t="s">
        <v>430</v>
      </c>
      <c r="BQ48" s="603" t="s">
        <v>430</v>
      </c>
      <c r="BR48" s="145"/>
      <c r="BS48" s="108" t="s">
        <v>430</v>
      </c>
      <c r="BT48" s="118" t="s">
        <v>430</v>
      </c>
      <c r="BU48" s="137"/>
      <c r="BV48" s="112" t="s">
        <v>554</v>
      </c>
    </row>
    <row r="49" spans="1:74" s="106" customFormat="1" x14ac:dyDescent="0.25">
      <c r="A49" s="107" t="s">
        <v>7665</v>
      </c>
      <c r="B49" s="112"/>
      <c r="C49" s="724">
        <v>46041</v>
      </c>
      <c r="D49" s="108"/>
      <c r="E49" s="109">
        <v>92.946399999999997</v>
      </c>
      <c r="F49" s="108"/>
      <c r="G49" s="110">
        <v>1033.0825</v>
      </c>
      <c r="H49" s="112"/>
      <c r="I49" s="855">
        <v>1.4</v>
      </c>
      <c r="J49" s="855">
        <v>6.85</v>
      </c>
      <c r="K49" s="855">
        <v>1.1000000000000001</v>
      </c>
      <c r="L49" s="855">
        <v>1.2</v>
      </c>
      <c r="M49" s="256"/>
      <c r="N49" s="113">
        <v>29.334299999999999</v>
      </c>
      <c r="O49" s="111">
        <v>25.106200000000001</v>
      </c>
      <c r="P49" s="111">
        <v>21.790099999999999</v>
      </c>
      <c r="Q49" s="111">
        <v>23.726600000000001</v>
      </c>
      <c r="R49" s="111">
        <v>20.379799999999999</v>
      </c>
      <c r="S49" s="111">
        <v>10.526199999999999</v>
      </c>
      <c r="T49" s="111" t="s">
        <v>430</v>
      </c>
      <c r="U49" s="118" t="s">
        <v>430</v>
      </c>
      <c r="V49" s="111" t="s">
        <v>430</v>
      </c>
      <c r="W49" s="111" t="s">
        <v>430</v>
      </c>
      <c r="X49" s="111" t="s">
        <v>430</v>
      </c>
      <c r="Y49" s="274" t="s">
        <v>430</v>
      </c>
      <c r="Z49" s="111" t="s">
        <v>430</v>
      </c>
      <c r="AA49" s="111">
        <v>25.546600000000002</v>
      </c>
      <c r="AB49" s="111">
        <v>9.8804999999999996</v>
      </c>
      <c r="AC49" s="111" t="s">
        <v>430</v>
      </c>
      <c r="AD49" s="111" t="s">
        <v>430</v>
      </c>
      <c r="AE49" s="111">
        <v>25.546600000000002</v>
      </c>
      <c r="AF49" s="111">
        <v>7.3628999999999998</v>
      </c>
      <c r="AG49" s="551"/>
      <c r="AH49" s="109">
        <v>6</v>
      </c>
      <c r="AI49" s="109">
        <v>3</v>
      </c>
      <c r="AJ49" s="109">
        <v>3</v>
      </c>
      <c r="AK49" s="109">
        <v>1</v>
      </c>
      <c r="AL49" s="109">
        <v>6</v>
      </c>
      <c r="AM49" s="109">
        <v>6</v>
      </c>
      <c r="AN49" s="109" t="s">
        <v>430</v>
      </c>
      <c r="AO49" s="558" t="s">
        <v>430</v>
      </c>
      <c r="AP49" s="109" t="s">
        <v>430</v>
      </c>
      <c r="AQ49" s="109" t="s">
        <v>430</v>
      </c>
      <c r="AR49" s="109" t="s">
        <v>430</v>
      </c>
      <c r="AS49" s="109" t="s">
        <v>430</v>
      </c>
      <c r="AT49" s="109" t="s">
        <v>430</v>
      </c>
      <c r="AU49" s="109">
        <v>3</v>
      </c>
      <c r="AV49" s="109">
        <v>5</v>
      </c>
      <c r="AW49" s="109" t="s">
        <v>430</v>
      </c>
      <c r="AX49" s="109" t="s">
        <v>430</v>
      </c>
      <c r="AY49" s="109">
        <v>3</v>
      </c>
      <c r="AZ49" s="591"/>
      <c r="BA49" s="966">
        <v>13.59</v>
      </c>
      <c r="BB49" s="855">
        <v>50.68</v>
      </c>
      <c r="BC49" s="111" t="s">
        <v>430</v>
      </c>
      <c r="BD49" s="111" t="s">
        <v>430</v>
      </c>
      <c r="BE49" s="274" t="s">
        <v>430</v>
      </c>
      <c r="BF49" s="958">
        <v>35.729999999999997</v>
      </c>
      <c r="BG49" s="112"/>
      <c r="BH49" s="967">
        <v>35.729999999999997</v>
      </c>
      <c r="BI49" s="855">
        <v>50.68</v>
      </c>
      <c r="BJ49" s="111" t="s">
        <v>430</v>
      </c>
      <c r="BK49" s="111" t="s">
        <v>430</v>
      </c>
      <c r="BL49" s="111" t="s">
        <v>430</v>
      </c>
      <c r="BM49" s="958">
        <v>13.59</v>
      </c>
      <c r="BN49" s="603" t="s">
        <v>430</v>
      </c>
      <c r="BO49" s="603" t="s">
        <v>430</v>
      </c>
      <c r="BP49" s="603" t="s">
        <v>430</v>
      </c>
      <c r="BQ49" s="603" t="s">
        <v>430</v>
      </c>
      <c r="BR49" s="145"/>
      <c r="BS49" s="108" t="s">
        <v>430</v>
      </c>
      <c r="BT49" s="118" t="s">
        <v>430</v>
      </c>
      <c r="BU49" s="137"/>
      <c r="BV49" s="112" t="s">
        <v>554</v>
      </c>
    </row>
    <row r="50" spans="1:74" s="106" customFormat="1" x14ac:dyDescent="0.25">
      <c r="A50" s="107" t="s">
        <v>7666</v>
      </c>
      <c r="B50" s="112"/>
      <c r="C50" s="724">
        <v>43497</v>
      </c>
      <c r="D50" s="108"/>
      <c r="E50" s="109">
        <v>128.60599999999999</v>
      </c>
      <c r="F50" s="108"/>
      <c r="G50" s="110">
        <v>16.5838</v>
      </c>
      <c r="H50" s="112"/>
      <c r="I50" s="855">
        <v>2.61</v>
      </c>
      <c r="J50" s="855">
        <v>7.66</v>
      </c>
      <c r="K50" s="855">
        <v>2.2599999999999998</v>
      </c>
      <c r="L50" s="855">
        <v>2.39</v>
      </c>
      <c r="M50" s="256"/>
      <c r="N50" s="113">
        <v>34.587600000000002</v>
      </c>
      <c r="O50" s="111">
        <v>24.7743</v>
      </c>
      <c r="P50" s="111">
        <v>18.806999999999999</v>
      </c>
      <c r="Q50" s="111">
        <v>16.3734</v>
      </c>
      <c r="R50" s="111">
        <v>23.702200000000001</v>
      </c>
      <c r="S50" s="111">
        <v>12.3559</v>
      </c>
      <c r="T50" s="111">
        <v>6.7172000000000001</v>
      </c>
      <c r="U50" s="118">
        <v>6.2640000000000002</v>
      </c>
      <c r="V50" s="111">
        <v>5.9863999999999997</v>
      </c>
      <c r="W50" s="111">
        <v>7.9242999999999997</v>
      </c>
      <c r="X50" s="111">
        <v>7.7735000000000003</v>
      </c>
      <c r="Y50" s="274">
        <v>6.4592999999999998</v>
      </c>
      <c r="Z50" s="111" t="s">
        <v>430</v>
      </c>
      <c r="AA50" s="111">
        <v>22.587599999999998</v>
      </c>
      <c r="AB50" s="111">
        <v>11.4725</v>
      </c>
      <c r="AC50" s="111">
        <v>6.7336999999999998</v>
      </c>
      <c r="AD50" s="111">
        <v>6.4275000000000002</v>
      </c>
      <c r="AE50" s="111">
        <v>22.587599999999998</v>
      </c>
      <c r="AF50" s="111">
        <v>7.0557999999999996</v>
      </c>
      <c r="AG50" s="551"/>
      <c r="AH50" s="109">
        <v>3</v>
      </c>
      <c r="AI50" s="109">
        <v>5</v>
      </c>
      <c r="AJ50" s="109">
        <v>4</v>
      </c>
      <c r="AK50" s="109">
        <v>7</v>
      </c>
      <c r="AL50" s="109">
        <v>2</v>
      </c>
      <c r="AM50" s="109">
        <v>1</v>
      </c>
      <c r="AN50" s="109">
        <v>2</v>
      </c>
      <c r="AO50" s="558">
        <v>2</v>
      </c>
      <c r="AP50" s="109">
        <v>2</v>
      </c>
      <c r="AQ50" s="109">
        <v>3</v>
      </c>
      <c r="AR50" s="109">
        <v>3</v>
      </c>
      <c r="AS50" s="109">
        <v>6</v>
      </c>
      <c r="AT50" s="109" t="s">
        <v>430</v>
      </c>
      <c r="AU50" s="109">
        <v>4</v>
      </c>
      <c r="AV50" s="109">
        <v>2</v>
      </c>
      <c r="AW50" s="109">
        <v>2</v>
      </c>
      <c r="AX50" s="109">
        <v>2</v>
      </c>
      <c r="AY50" s="109">
        <v>4</v>
      </c>
      <c r="AZ50" s="591"/>
      <c r="BA50" s="966">
        <v>23.37</v>
      </c>
      <c r="BB50" s="855">
        <v>58.48</v>
      </c>
      <c r="BC50" s="855">
        <v>7.99</v>
      </c>
      <c r="BD50" s="855">
        <v>8.39</v>
      </c>
      <c r="BE50" s="274" t="s">
        <v>430</v>
      </c>
      <c r="BF50" s="958">
        <v>1.77</v>
      </c>
      <c r="BG50" s="112"/>
      <c r="BH50" s="967">
        <v>1.77</v>
      </c>
      <c r="BI50" s="855">
        <v>7.36</v>
      </c>
      <c r="BJ50" s="111" t="s">
        <v>430</v>
      </c>
      <c r="BK50" s="855">
        <v>67.489999999999995</v>
      </c>
      <c r="BL50" s="111" t="s">
        <v>430</v>
      </c>
      <c r="BM50" s="958">
        <v>23.37</v>
      </c>
      <c r="BN50" s="603" t="s">
        <v>430</v>
      </c>
      <c r="BO50" s="603" t="s">
        <v>430</v>
      </c>
      <c r="BP50" s="603" t="s">
        <v>430</v>
      </c>
      <c r="BQ50" s="603" t="s">
        <v>430</v>
      </c>
      <c r="BR50" s="145"/>
      <c r="BS50" s="108" t="s">
        <v>430</v>
      </c>
      <c r="BT50" s="118" t="s">
        <v>430</v>
      </c>
      <c r="BU50" s="137"/>
      <c r="BV50" s="112" t="s">
        <v>554</v>
      </c>
    </row>
    <row r="51" spans="1:74" s="106" customFormat="1" x14ac:dyDescent="0.25">
      <c r="A51" s="107" t="s">
        <v>7667</v>
      </c>
      <c r="B51" s="112"/>
      <c r="C51" s="724">
        <v>45688</v>
      </c>
      <c r="D51" s="108"/>
      <c r="E51" s="109">
        <v>100.38200000000001</v>
      </c>
      <c r="F51" s="108"/>
      <c r="G51" s="110">
        <v>11.026999999999999</v>
      </c>
      <c r="H51" s="112"/>
      <c r="I51" s="855">
        <v>2.0499999999999998</v>
      </c>
      <c r="J51" s="855">
        <v>7.58</v>
      </c>
      <c r="K51" s="855">
        <v>1.73</v>
      </c>
      <c r="L51" s="855">
        <v>1.85</v>
      </c>
      <c r="M51" s="256"/>
      <c r="N51" s="113">
        <v>33.462200000000003</v>
      </c>
      <c r="O51" s="111">
        <v>22.2179</v>
      </c>
      <c r="P51" s="111">
        <v>15.9368</v>
      </c>
      <c r="Q51" s="111">
        <v>15.555</v>
      </c>
      <c r="R51" s="111">
        <v>21.171299999999999</v>
      </c>
      <c r="S51" s="111">
        <v>10.825799999999999</v>
      </c>
      <c r="T51" s="111">
        <v>6.0308000000000002</v>
      </c>
      <c r="U51" s="118">
        <v>5.7411000000000003</v>
      </c>
      <c r="V51" s="111">
        <v>5.5286</v>
      </c>
      <c r="W51" s="111" t="s">
        <v>430</v>
      </c>
      <c r="X51" s="111" t="s">
        <v>430</v>
      </c>
      <c r="Y51" s="274" t="s">
        <v>430</v>
      </c>
      <c r="Z51" s="111" t="s">
        <v>430</v>
      </c>
      <c r="AA51" s="111">
        <v>13.912800000000001</v>
      </c>
      <c r="AB51" s="111">
        <v>9.9520999999999997</v>
      </c>
      <c r="AC51" s="111">
        <v>6.0282</v>
      </c>
      <c r="AD51" s="111">
        <v>5.8487</v>
      </c>
      <c r="AE51" s="111">
        <v>13.912800000000001</v>
      </c>
      <c r="AF51" s="111">
        <v>7.1456999999999997</v>
      </c>
      <c r="AG51" s="551"/>
      <c r="AH51" s="109">
        <v>4</v>
      </c>
      <c r="AI51" s="109">
        <v>9</v>
      </c>
      <c r="AJ51" s="109">
        <v>8</v>
      </c>
      <c r="AK51" s="109">
        <v>8</v>
      </c>
      <c r="AL51" s="109">
        <v>4</v>
      </c>
      <c r="AM51" s="109">
        <v>5</v>
      </c>
      <c r="AN51" s="109">
        <v>7</v>
      </c>
      <c r="AO51" s="558">
        <v>8</v>
      </c>
      <c r="AP51" s="109">
        <v>9</v>
      </c>
      <c r="AQ51" s="109" t="s">
        <v>430</v>
      </c>
      <c r="AR51" s="109" t="s">
        <v>430</v>
      </c>
      <c r="AS51" s="109" t="s">
        <v>430</v>
      </c>
      <c r="AT51" s="109" t="s">
        <v>430</v>
      </c>
      <c r="AU51" s="109">
        <v>11</v>
      </c>
      <c r="AV51" s="109">
        <v>4</v>
      </c>
      <c r="AW51" s="109">
        <v>6</v>
      </c>
      <c r="AX51" s="109">
        <v>8</v>
      </c>
      <c r="AY51" s="109">
        <v>11</v>
      </c>
      <c r="AZ51" s="591"/>
      <c r="BA51" s="966">
        <v>8.9499999999999993</v>
      </c>
      <c r="BB51" s="855">
        <v>81.069999999999993</v>
      </c>
      <c r="BC51" s="111" t="s">
        <v>430</v>
      </c>
      <c r="BD51" s="111" t="s">
        <v>430</v>
      </c>
      <c r="BE51" s="274" t="s">
        <v>430</v>
      </c>
      <c r="BF51" s="958">
        <v>9.98</v>
      </c>
      <c r="BG51" s="112"/>
      <c r="BH51" s="967">
        <v>9.98</v>
      </c>
      <c r="BI51" s="855">
        <v>33.549999999999997</v>
      </c>
      <c r="BJ51" s="111" t="s">
        <v>430</v>
      </c>
      <c r="BK51" s="855">
        <v>47.52</v>
      </c>
      <c r="BL51" s="111" t="s">
        <v>430</v>
      </c>
      <c r="BM51" s="958">
        <v>8.9499999999999993</v>
      </c>
      <c r="BN51" s="603" t="s">
        <v>430</v>
      </c>
      <c r="BO51" s="603" t="s">
        <v>430</v>
      </c>
      <c r="BP51" s="603" t="s">
        <v>430</v>
      </c>
      <c r="BQ51" s="603" t="s">
        <v>430</v>
      </c>
      <c r="BR51" s="145"/>
      <c r="BS51" s="108" t="s">
        <v>430</v>
      </c>
      <c r="BT51" s="118" t="s">
        <v>430</v>
      </c>
      <c r="BU51" s="137"/>
      <c r="BV51" s="112" t="s">
        <v>554</v>
      </c>
    </row>
    <row r="52" spans="1:74" s="106" customFormat="1" x14ac:dyDescent="0.25">
      <c r="A52" s="107" t="s">
        <v>7668</v>
      </c>
      <c r="B52" s="112"/>
      <c r="C52" s="724">
        <v>41530</v>
      </c>
      <c r="D52" s="108"/>
      <c r="E52" s="109">
        <v>94.069400000000002</v>
      </c>
      <c r="F52" s="108"/>
      <c r="G52" s="110">
        <v>2540.0340999999999</v>
      </c>
      <c r="H52" s="112"/>
      <c r="I52" s="855">
        <v>4.29</v>
      </c>
      <c r="J52" s="855">
        <v>6.92</v>
      </c>
      <c r="K52" s="855">
        <v>2.2799999999999998</v>
      </c>
      <c r="L52" s="855">
        <v>2.37</v>
      </c>
      <c r="M52" s="256"/>
      <c r="N52" s="113">
        <v>23.8049</v>
      </c>
      <c r="O52" s="111">
        <v>20.157399999999999</v>
      </c>
      <c r="P52" s="111">
        <v>14.8873</v>
      </c>
      <c r="Q52" s="111">
        <v>17.300699999999999</v>
      </c>
      <c r="R52" s="111">
        <v>20.511099999999999</v>
      </c>
      <c r="S52" s="111">
        <v>10.1647</v>
      </c>
      <c r="T52" s="111">
        <v>6.2050999999999998</v>
      </c>
      <c r="U52" s="118">
        <v>5.7977999999999996</v>
      </c>
      <c r="V52" s="111">
        <v>5.7404999999999999</v>
      </c>
      <c r="W52" s="111">
        <v>7.7504</v>
      </c>
      <c r="X52" s="111">
        <v>7.5865</v>
      </c>
      <c r="Y52" s="274">
        <v>6.3005000000000004</v>
      </c>
      <c r="Z52" s="111">
        <v>6.7289000000000003</v>
      </c>
      <c r="AA52" s="111">
        <v>10.207599999999999</v>
      </c>
      <c r="AB52" s="111">
        <v>9.4837000000000007</v>
      </c>
      <c r="AC52" s="111">
        <v>6.1182999999999996</v>
      </c>
      <c r="AD52" s="111">
        <v>5.8947000000000003</v>
      </c>
      <c r="AE52" s="111">
        <v>10.207599999999999</v>
      </c>
      <c r="AF52" s="111">
        <v>7.5494000000000003</v>
      </c>
      <c r="AG52" s="551"/>
      <c r="AH52" s="109">
        <v>10</v>
      </c>
      <c r="AI52" s="109">
        <v>10</v>
      </c>
      <c r="AJ52" s="109">
        <v>11</v>
      </c>
      <c r="AK52" s="109">
        <v>4</v>
      </c>
      <c r="AL52" s="109">
        <v>5</v>
      </c>
      <c r="AM52" s="109">
        <v>8</v>
      </c>
      <c r="AN52" s="109">
        <v>3</v>
      </c>
      <c r="AO52" s="558">
        <v>6</v>
      </c>
      <c r="AP52" s="109">
        <v>5</v>
      </c>
      <c r="AQ52" s="109">
        <v>7</v>
      </c>
      <c r="AR52" s="109">
        <v>7</v>
      </c>
      <c r="AS52" s="109">
        <v>7</v>
      </c>
      <c r="AT52" s="109">
        <v>3</v>
      </c>
      <c r="AU52" s="109">
        <v>12</v>
      </c>
      <c r="AV52" s="109">
        <v>8</v>
      </c>
      <c r="AW52" s="109">
        <v>3</v>
      </c>
      <c r="AX52" s="109">
        <v>7</v>
      </c>
      <c r="AY52" s="109">
        <v>12</v>
      </c>
      <c r="AZ52" s="591"/>
      <c r="BA52" s="966">
        <v>21.88</v>
      </c>
      <c r="BB52" s="855">
        <v>61.69</v>
      </c>
      <c r="BC52" s="111" t="s">
        <v>430</v>
      </c>
      <c r="BD52" s="111" t="s">
        <v>430</v>
      </c>
      <c r="BE52" s="274" t="s">
        <v>430</v>
      </c>
      <c r="BF52" s="958">
        <v>16.43</v>
      </c>
      <c r="BG52" s="112"/>
      <c r="BH52" s="967">
        <v>16.43</v>
      </c>
      <c r="BI52" s="855">
        <v>27.01</v>
      </c>
      <c r="BJ52" s="855">
        <v>9.61</v>
      </c>
      <c r="BK52" s="855">
        <v>25.06</v>
      </c>
      <c r="BL52" s="111" t="s">
        <v>430</v>
      </c>
      <c r="BM52" s="958">
        <v>21.88</v>
      </c>
      <c r="BN52" s="603" t="s">
        <v>430</v>
      </c>
      <c r="BO52" s="603" t="s">
        <v>430</v>
      </c>
      <c r="BP52" s="603" t="s">
        <v>430</v>
      </c>
      <c r="BQ52" s="603" t="s">
        <v>430</v>
      </c>
      <c r="BR52" s="145"/>
      <c r="BS52" s="108" t="s">
        <v>430</v>
      </c>
      <c r="BT52" s="118" t="s">
        <v>430</v>
      </c>
      <c r="BU52" s="137"/>
      <c r="BV52" s="112" t="s">
        <v>554</v>
      </c>
    </row>
    <row r="53" spans="1:74" s="106" customFormat="1" x14ac:dyDescent="0.25">
      <c r="A53" s="107" t="s">
        <v>7669</v>
      </c>
      <c r="B53" s="112"/>
      <c r="C53" s="724">
        <v>44250</v>
      </c>
      <c r="D53" s="108"/>
      <c r="E53" s="109">
        <v>83.87</v>
      </c>
      <c r="F53" s="108"/>
      <c r="G53" s="110">
        <v>14.23</v>
      </c>
      <c r="H53" s="112"/>
      <c r="I53" s="855">
        <v>3.09</v>
      </c>
      <c r="J53" s="855">
        <v>7.92</v>
      </c>
      <c r="K53" s="855">
        <v>2.39</v>
      </c>
      <c r="L53" s="855">
        <v>2.5299999999999998</v>
      </c>
      <c r="M53" s="256"/>
      <c r="N53" s="113">
        <v>45.714199999999998</v>
      </c>
      <c r="O53" s="111">
        <v>32.834899999999998</v>
      </c>
      <c r="P53" s="111">
        <v>22.078800000000001</v>
      </c>
      <c r="Q53" s="111">
        <v>20.552499999999998</v>
      </c>
      <c r="R53" s="111">
        <v>24.073699999999999</v>
      </c>
      <c r="S53" s="111">
        <v>12.1656</v>
      </c>
      <c r="T53" s="111">
        <v>7.4808000000000003</v>
      </c>
      <c r="U53" s="118">
        <v>6.8846999999999996</v>
      </c>
      <c r="V53" s="111">
        <v>6.6429</v>
      </c>
      <c r="W53" s="111">
        <v>8.2039000000000009</v>
      </c>
      <c r="X53" s="111">
        <v>8.0614000000000008</v>
      </c>
      <c r="Y53" s="274">
        <v>6.8613999999999997</v>
      </c>
      <c r="Z53" s="111" t="s">
        <v>430</v>
      </c>
      <c r="AA53" s="111">
        <v>29.0306</v>
      </c>
      <c r="AB53" s="111">
        <v>11.605499999999999</v>
      </c>
      <c r="AC53" s="111">
        <v>7.4503000000000004</v>
      </c>
      <c r="AD53" s="111">
        <v>6.9701000000000004</v>
      </c>
      <c r="AE53" s="111">
        <v>29.0306</v>
      </c>
      <c r="AF53" s="111">
        <v>6.8079000000000001</v>
      </c>
      <c r="AG53" s="551"/>
      <c r="AH53" s="109">
        <v>2</v>
      </c>
      <c r="AI53" s="109">
        <v>1</v>
      </c>
      <c r="AJ53" s="109">
        <v>2</v>
      </c>
      <c r="AK53" s="109">
        <v>3</v>
      </c>
      <c r="AL53" s="109">
        <v>1</v>
      </c>
      <c r="AM53" s="109">
        <v>2</v>
      </c>
      <c r="AN53" s="109">
        <v>1</v>
      </c>
      <c r="AO53" s="558">
        <v>1</v>
      </c>
      <c r="AP53" s="109">
        <v>1</v>
      </c>
      <c r="AQ53" s="109">
        <v>2</v>
      </c>
      <c r="AR53" s="109">
        <v>1</v>
      </c>
      <c r="AS53" s="109">
        <v>2</v>
      </c>
      <c r="AT53" s="109" t="s">
        <v>430</v>
      </c>
      <c r="AU53" s="109">
        <v>2</v>
      </c>
      <c r="AV53" s="109">
        <v>1</v>
      </c>
      <c r="AW53" s="109">
        <v>1</v>
      </c>
      <c r="AX53" s="109">
        <v>1</v>
      </c>
      <c r="AY53" s="109">
        <v>2</v>
      </c>
      <c r="AZ53" s="591"/>
      <c r="BA53" s="966">
        <v>9.2200000000000006</v>
      </c>
      <c r="BB53" s="855">
        <v>56.96</v>
      </c>
      <c r="BC53" s="855">
        <v>13.68</v>
      </c>
      <c r="BD53" s="855">
        <v>11.24</v>
      </c>
      <c r="BE53" s="274" t="s">
        <v>430</v>
      </c>
      <c r="BF53" s="958">
        <v>8.9</v>
      </c>
      <c r="BG53" s="112"/>
      <c r="BH53" s="967">
        <v>8.75</v>
      </c>
      <c r="BI53" s="111" t="s">
        <v>430</v>
      </c>
      <c r="BJ53" s="111" t="s">
        <v>430</v>
      </c>
      <c r="BK53" s="855">
        <v>81.88</v>
      </c>
      <c r="BL53" s="111" t="s">
        <v>430</v>
      </c>
      <c r="BM53" s="958">
        <v>9.2200000000000006</v>
      </c>
      <c r="BN53" s="603" t="s">
        <v>430</v>
      </c>
      <c r="BO53" s="603" t="s">
        <v>430</v>
      </c>
      <c r="BP53" s="603" t="s">
        <v>430</v>
      </c>
      <c r="BQ53" s="603" t="s">
        <v>430</v>
      </c>
      <c r="BR53" s="145"/>
      <c r="BS53" s="108" t="s">
        <v>430</v>
      </c>
      <c r="BT53" s="118" t="s">
        <v>430</v>
      </c>
      <c r="BU53" s="137"/>
      <c r="BV53" s="112" t="s">
        <v>554</v>
      </c>
    </row>
    <row r="54" spans="1:74" s="106" customFormat="1" x14ac:dyDescent="0.25">
      <c r="A54" s="107" t="s">
        <v>7670</v>
      </c>
      <c r="B54" s="112"/>
      <c r="C54" s="724">
        <v>44802</v>
      </c>
      <c r="D54" s="108"/>
      <c r="E54" s="109">
        <v>80.02</v>
      </c>
      <c r="F54" s="108"/>
      <c r="G54" s="110">
        <v>13.0474</v>
      </c>
      <c r="H54" s="112"/>
      <c r="I54" s="855">
        <v>1.98</v>
      </c>
      <c r="J54" s="855">
        <v>7.56</v>
      </c>
      <c r="K54" s="855">
        <v>1.71</v>
      </c>
      <c r="L54" s="855">
        <v>1.81</v>
      </c>
      <c r="M54" s="256"/>
      <c r="N54" s="113">
        <v>18.752800000000001</v>
      </c>
      <c r="O54" s="111">
        <v>23.638000000000002</v>
      </c>
      <c r="P54" s="111">
        <v>15.753399999999999</v>
      </c>
      <c r="Q54" s="111">
        <v>14.184100000000001</v>
      </c>
      <c r="R54" s="111">
        <v>17.883299999999998</v>
      </c>
      <c r="S54" s="111">
        <v>10.0168</v>
      </c>
      <c r="T54" s="111">
        <v>5.7595999999999998</v>
      </c>
      <c r="U54" s="118">
        <v>5.6147999999999998</v>
      </c>
      <c r="V54" s="111">
        <v>5.4992000000000001</v>
      </c>
      <c r="W54" s="111">
        <v>7.4749999999999996</v>
      </c>
      <c r="X54" s="111">
        <v>7.3129</v>
      </c>
      <c r="Y54" s="274" t="s">
        <v>430</v>
      </c>
      <c r="Z54" s="111" t="s">
        <v>430</v>
      </c>
      <c r="AA54" s="111">
        <v>21.285699999999999</v>
      </c>
      <c r="AB54" s="111">
        <v>9.4320000000000004</v>
      </c>
      <c r="AC54" s="111">
        <v>5.7354000000000003</v>
      </c>
      <c r="AD54" s="111">
        <v>5.7293000000000003</v>
      </c>
      <c r="AE54" s="111">
        <v>21.285699999999999</v>
      </c>
      <c r="AF54" s="111">
        <v>7.1653000000000002</v>
      </c>
      <c r="AG54" s="551"/>
      <c r="AH54" s="109">
        <v>12</v>
      </c>
      <c r="AI54" s="109">
        <v>7</v>
      </c>
      <c r="AJ54" s="109">
        <v>9</v>
      </c>
      <c r="AK54" s="109">
        <v>11</v>
      </c>
      <c r="AL54" s="109">
        <v>10</v>
      </c>
      <c r="AM54" s="109">
        <v>9</v>
      </c>
      <c r="AN54" s="109">
        <v>10</v>
      </c>
      <c r="AO54" s="558">
        <v>10</v>
      </c>
      <c r="AP54" s="109">
        <v>10</v>
      </c>
      <c r="AQ54" s="109">
        <v>9</v>
      </c>
      <c r="AR54" s="109">
        <v>8</v>
      </c>
      <c r="AS54" s="109" t="s">
        <v>430</v>
      </c>
      <c r="AT54" s="109" t="s">
        <v>430</v>
      </c>
      <c r="AU54" s="109">
        <v>5</v>
      </c>
      <c r="AV54" s="109">
        <v>9</v>
      </c>
      <c r="AW54" s="109">
        <v>10</v>
      </c>
      <c r="AX54" s="109">
        <v>10</v>
      </c>
      <c r="AY54" s="109">
        <v>5</v>
      </c>
      <c r="AZ54" s="591"/>
      <c r="BA54" s="966">
        <v>19.350000000000001</v>
      </c>
      <c r="BB54" s="855">
        <v>74.02</v>
      </c>
      <c r="BC54" s="111" t="s">
        <v>430</v>
      </c>
      <c r="BD54" s="111" t="s">
        <v>430</v>
      </c>
      <c r="BE54" s="274" t="s">
        <v>430</v>
      </c>
      <c r="BF54" s="958">
        <v>6.63</v>
      </c>
      <c r="BG54" s="112"/>
      <c r="BH54" s="967">
        <v>6.63</v>
      </c>
      <c r="BI54" s="855">
        <v>9.57</v>
      </c>
      <c r="BJ54" s="111" t="s">
        <v>430</v>
      </c>
      <c r="BK54" s="855">
        <v>64.45</v>
      </c>
      <c r="BL54" s="111" t="s">
        <v>430</v>
      </c>
      <c r="BM54" s="958">
        <v>19.350000000000001</v>
      </c>
      <c r="BN54" s="603" t="s">
        <v>430</v>
      </c>
      <c r="BO54" s="603" t="s">
        <v>430</v>
      </c>
      <c r="BP54" s="603" t="s">
        <v>430</v>
      </c>
      <c r="BQ54" s="603" t="s">
        <v>430</v>
      </c>
      <c r="BR54" s="145"/>
      <c r="BS54" s="108" t="s">
        <v>430</v>
      </c>
      <c r="BT54" s="118" t="s">
        <v>430</v>
      </c>
      <c r="BU54" s="137"/>
      <c r="BV54" s="112" t="s">
        <v>554</v>
      </c>
    </row>
    <row r="55" spans="1:74" s="106" customFormat="1" x14ac:dyDescent="0.25">
      <c r="A55" s="107" t="s">
        <v>7671</v>
      </c>
      <c r="B55" s="112"/>
      <c r="C55" s="724">
        <v>44414</v>
      </c>
      <c r="D55" s="108"/>
      <c r="E55" s="109">
        <v>56.5</v>
      </c>
      <c r="F55" s="108"/>
      <c r="G55" s="110">
        <v>1351.4466</v>
      </c>
      <c r="H55" s="112"/>
      <c r="I55" s="855">
        <v>1.63</v>
      </c>
      <c r="J55" s="855">
        <v>7.57</v>
      </c>
      <c r="K55" s="855">
        <v>1.44</v>
      </c>
      <c r="L55" s="855">
        <v>1.55</v>
      </c>
      <c r="M55" s="256"/>
      <c r="N55" s="113">
        <v>24.499300000000002</v>
      </c>
      <c r="O55" s="111">
        <v>19.553699999999999</v>
      </c>
      <c r="P55" s="111">
        <v>13.6508</v>
      </c>
      <c r="Q55" s="111">
        <v>14.732699999999999</v>
      </c>
      <c r="R55" s="111">
        <v>18.1936</v>
      </c>
      <c r="S55" s="111">
        <v>9.4855</v>
      </c>
      <c r="T55" s="111">
        <v>5.5987</v>
      </c>
      <c r="U55" s="118">
        <v>5.5021000000000004</v>
      </c>
      <c r="V55" s="111">
        <v>5.4767000000000001</v>
      </c>
      <c r="W55" s="111">
        <v>7.5007000000000001</v>
      </c>
      <c r="X55" s="111">
        <v>7.2960000000000003</v>
      </c>
      <c r="Y55" s="274" t="s">
        <v>430</v>
      </c>
      <c r="Z55" s="111" t="s">
        <v>430</v>
      </c>
      <c r="AA55" s="111">
        <v>15.9338</v>
      </c>
      <c r="AB55" s="111">
        <v>8.7941000000000003</v>
      </c>
      <c r="AC55" s="111">
        <v>5.5647000000000002</v>
      </c>
      <c r="AD55" s="111">
        <v>5.5860000000000003</v>
      </c>
      <c r="AE55" s="111">
        <v>15.9338</v>
      </c>
      <c r="AF55" s="111">
        <v>6.3300999999999998</v>
      </c>
      <c r="AG55" s="551"/>
      <c r="AH55" s="109">
        <v>8</v>
      </c>
      <c r="AI55" s="109">
        <v>11</v>
      </c>
      <c r="AJ55" s="109">
        <v>12</v>
      </c>
      <c r="AK55" s="109">
        <v>9</v>
      </c>
      <c r="AL55" s="109">
        <v>9</v>
      </c>
      <c r="AM55" s="109">
        <v>11</v>
      </c>
      <c r="AN55" s="109">
        <v>11</v>
      </c>
      <c r="AO55" s="558">
        <v>11</v>
      </c>
      <c r="AP55" s="109">
        <v>11</v>
      </c>
      <c r="AQ55" s="109">
        <v>8</v>
      </c>
      <c r="AR55" s="109">
        <v>9</v>
      </c>
      <c r="AS55" s="109" t="s">
        <v>430</v>
      </c>
      <c r="AT55" s="109" t="s">
        <v>430</v>
      </c>
      <c r="AU55" s="109">
        <v>10</v>
      </c>
      <c r="AV55" s="109">
        <v>11</v>
      </c>
      <c r="AW55" s="109">
        <v>11</v>
      </c>
      <c r="AX55" s="109">
        <v>11</v>
      </c>
      <c r="AY55" s="109">
        <v>10</v>
      </c>
      <c r="AZ55" s="591"/>
      <c r="BA55" s="966">
        <v>3.61</v>
      </c>
      <c r="BB55" s="855">
        <v>87.13</v>
      </c>
      <c r="BC55" s="111" t="s">
        <v>430</v>
      </c>
      <c r="BD55" s="111" t="s">
        <v>430</v>
      </c>
      <c r="BE55" s="274" t="s">
        <v>430</v>
      </c>
      <c r="BF55" s="958">
        <v>9.27</v>
      </c>
      <c r="BG55" s="112"/>
      <c r="BH55" s="967">
        <v>9.27</v>
      </c>
      <c r="BI55" s="111" t="s">
        <v>430</v>
      </c>
      <c r="BJ55" s="111" t="s">
        <v>430</v>
      </c>
      <c r="BK55" s="855">
        <v>87.13</v>
      </c>
      <c r="BL55" s="111" t="s">
        <v>430</v>
      </c>
      <c r="BM55" s="274" t="s">
        <v>430</v>
      </c>
      <c r="BN55" s="603" t="s">
        <v>430</v>
      </c>
      <c r="BO55" s="968">
        <v>3.61</v>
      </c>
      <c r="BP55" s="603" t="s">
        <v>430</v>
      </c>
      <c r="BQ55" s="603" t="s">
        <v>430</v>
      </c>
      <c r="BR55" s="145"/>
      <c r="BS55" s="108" t="s">
        <v>430</v>
      </c>
      <c r="BT55" s="118" t="s">
        <v>430</v>
      </c>
      <c r="BU55" s="137"/>
      <c r="BV55" s="112" t="s">
        <v>554</v>
      </c>
    </row>
    <row r="56" spans="1:74" s="106" customFormat="1" x14ac:dyDescent="0.25">
      <c r="A56" s="107" t="s">
        <v>7672</v>
      </c>
      <c r="B56" s="112"/>
      <c r="C56" s="724">
        <v>41275</v>
      </c>
      <c r="D56" s="108"/>
      <c r="E56" s="853">
        <v>36.54</v>
      </c>
      <c r="F56" s="108"/>
      <c r="G56" s="110" t="s">
        <v>430</v>
      </c>
      <c r="H56" s="112"/>
      <c r="I56" s="111" t="s">
        <v>430</v>
      </c>
      <c r="J56" s="111" t="s">
        <v>430</v>
      </c>
      <c r="K56" s="111" t="s">
        <v>430</v>
      </c>
      <c r="L56" s="111" t="s">
        <v>430</v>
      </c>
      <c r="M56" s="256"/>
      <c r="N56" s="113" t="s">
        <v>430</v>
      </c>
      <c r="O56" s="111" t="s">
        <v>430</v>
      </c>
      <c r="P56" s="111" t="s">
        <v>430</v>
      </c>
      <c r="Q56" s="111" t="s">
        <v>430</v>
      </c>
      <c r="R56" s="111" t="s">
        <v>430</v>
      </c>
      <c r="S56" s="111" t="s">
        <v>430</v>
      </c>
      <c r="T56" s="111" t="s">
        <v>430</v>
      </c>
      <c r="U56" s="118" t="s">
        <v>430</v>
      </c>
      <c r="V56" s="111" t="s">
        <v>430</v>
      </c>
      <c r="W56" s="111" t="s">
        <v>430</v>
      </c>
      <c r="X56" s="111" t="s">
        <v>430</v>
      </c>
      <c r="Y56" s="274" t="s">
        <v>430</v>
      </c>
      <c r="Z56" s="111" t="s">
        <v>430</v>
      </c>
      <c r="AA56" s="111" t="s">
        <v>430</v>
      </c>
      <c r="AB56" s="111" t="s">
        <v>430</v>
      </c>
      <c r="AC56" s="111" t="s">
        <v>430</v>
      </c>
      <c r="AD56" s="111" t="s">
        <v>430</v>
      </c>
      <c r="AE56" s="111" t="s">
        <v>430</v>
      </c>
      <c r="AF56" s="111" t="s">
        <v>430</v>
      </c>
      <c r="AG56" s="551"/>
      <c r="AH56" s="109" t="s">
        <v>430</v>
      </c>
      <c r="AI56" s="109" t="s">
        <v>430</v>
      </c>
      <c r="AJ56" s="109" t="s">
        <v>430</v>
      </c>
      <c r="AK56" s="109" t="s">
        <v>430</v>
      </c>
      <c r="AL56" s="109" t="s">
        <v>430</v>
      </c>
      <c r="AM56" s="109" t="s">
        <v>430</v>
      </c>
      <c r="AN56" s="109" t="s">
        <v>430</v>
      </c>
      <c r="AO56" s="558" t="s">
        <v>430</v>
      </c>
      <c r="AP56" s="109" t="s">
        <v>430</v>
      </c>
      <c r="AQ56" s="109" t="s">
        <v>430</v>
      </c>
      <c r="AR56" s="109" t="s">
        <v>430</v>
      </c>
      <c r="AS56" s="109" t="s">
        <v>430</v>
      </c>
      <c r="AT56" s="109" t="s">
        <v>430</v>
      </c>
      <c r="AU56" s="109" t="s">
        <v>430</v>
      </c>
      <c r="AV56" s="109" t="s">
        <v>430</v>
      </c>
      <c r="AW56" s="109" t="s">
        <v>430</v>
      </c>
      <c r="AX56" s="109" t="s">
        <v>430</v>
      </c>
      <c r="AY56" s="109" t="s">
        <v>430</v>
      </c>
      <c r="AZ56" s="591"/>
      <c r="BA56" s="601" t="s">
        <v>430</v>
      </c>
      <c r="BB56" s="111" t="s">
        <v>430</v>
      </c>
      <c r="BC56" s="111" t="s">
        <v>430</v>
      </c>
      <c r="BD56" s="111" t="s">
        <v>430</v>
      </c>
      <c r="BE56" s="274" t="s">
        <v>430</v>
      </c>
      <c r="BF56" s="274" t="s">
        <v>430</v>
      </c>
      <c r="BG56" s="112"/>
      <c r="BH56" s="602" t="s">
        <v>430</v>
      </c>
      <c r="BI56" s="111" t="s">
        <v>430</v>
      </c>
      <c r="BJ56" s="111" t="s">
        <v>430</v>
      </c>
      <c r="BK56" s="111" t="s">
        <v>430</v>
      </c>
      <c r="BL56" s="111" t="s">
        <v>430</v>
      </c>
      <c r="BM56" s="274" t="s">
        <v>430</v>
      </c>
      <c r="BN56" s="603" t="s">
        <v>430</v>
      </c>
      <c r="BO56" s="603" t="s">
        <v>430</v>
      </c>
      <c r="BP56" s="603" t="s">
        <v>430</v>
      </c>
      <c r="BQ56" s="603" t="s">
        <v>430</v>
      </c>
      <c r="BR56" s="145"/>
      <c r="BS56" s="108" t="s">
        <v>430</v>
      </c>
      <c r="BT56" s="118" t="s">
        <v>430</v>
      </c>
      <c r="BU56" s="137"/>
      <c r="BV56" s="112" t="s">
        <v>554</v>
      </c>
    </row>
    <row r="57" spans="1:74" x14ac:dyDescent="0.25">
      <c r="A57" s="314" t="s">
        <v>93</v>
      </c>
      <c r="B57" s="66"/>
      <c r="C57" s="710"/>
      <c r="D57" s="43"/>
      <c r="E57" s="51"/>
      <c r="F57" s="43"/>
      <c r="G57" s="55"/>
      <c r="H57" s="66"/>
      <c r="I57" s="59"/>
      <c r="J57" s="59"/>
      <c r="K57" s="59"/>
      <c r="L57" s="59"/>
      <c r="M57" s="254"/>
      <c r="N57" s="70">
        <v>31.4193</v>
      </c>
      <c r="O57" s="59">
        <v>24.105699999999999</v>
      </c>
      <c r="P57" s="59">
        <v>17.689</v>
      </c>
      <c r="Q57" s="59">
        <v>17.177800000000001</v>
      </c>
      <c r="R57" s="59">
        <v>20.198699999999999</v>
      </c>
      <c r="S57" s="59">
        <v>10.590299999999999</v>
      </c>
      <c r="T57" s="59">
        <v>6.173</v>
      </c>
      <c r="U57" s="88">
        <v>5.9062000000000001</v>
      </c>
      <c r="V57" s="59">
        <v>5.7587999999999999</v>
      </c>
      <c r="W57" s="59">
        <v>7.7748999999999997</v>
      </c>
      <c r="X57" s="59">
        <v>7.5987999999999998</v>
      </c>
      <c r="Y57" s="272">
        <v>7.0685000000000002</v>
      </c>
      <c r="Z57" s="59">
        <v>6.7103000000000002</v>
      </c>
      <c r="AA57" s="59">
        <v>20.5901</v>
      </c>
      <c r="AB57" s="59">
        <v>9.8727999999999998</v>
      </c>
      <c r="AC57" s="59">
        <v>6.1429999999999998</v>
      </c>
      <c r="AD57" s="59">
        <v>6.0254000000000003</v>
      </c>
      <c r="AE57" s="59">
        <v>20.5901</v>
      </c>
      <c r="AF57" s="59">
        <v>7.1398999999999999</v>
      </c>
      <c r="AG57" s="549"/>
      <c r="AH57" s="51">
        <v>12</v>
      </c>
      <c r="AI57" s="51">
        <v>12</v>
      </c>
      <c r="AJ57" s="51">
        <v>12</v>
      </c>
      <c r="AK57" s="51">
        <v>12</v>
      </c>
      <c r="AL57" s="51">
        <v>12</v>
      </c>
      <c r="AM57" s="51">
        <v>12</v>
      </c>
      <c r="AN57" s="51">
        <v>11</v>
      </c>
      <c r="AO57" s="556">
        <v>11</v>
      </c>
      <c r="AP57" s="51">
        <v>11</v>
      </c>
      <c r="AQ57" s="51">
        <v>10</v>
      </c>
      <c r="AR57" s="51">
        <v>10</v>
      </c>
      <c r="AS57" s="51">
        <v>8</v>
      </c>
      <c r="AT57" s="51">
        <v>5</v>
      </c>
      <c r="AU57" s="51">
        <v>12</v>
      </c>
      <c r="AV57" s="51">
        <v>12</v>
      </c>
      <c r="AW57" s="51">
        <v>11</v>
      </c>
      <c r="AX57" s="51">
        <v>11</v>
      </c>
      <c r="AY57" s="51">
        <v>12</v>
      </c>
      <c r="AZ57" s="575"/>
      <c r="BA57" s="573"/>
      <c r="BB57" s="59"/>
      <c r="BC57" s="59"/>
      <c r="BD57" s="59"/>
      <c r="BE57" s="272"/>
      <c r="BF57" s="272"/>
      <c r="BG57" s="66"/>
      <c r="BH57" s="582"/>
      <c r="BI57" s="59"/>
      <c r="BJ57" s="59"/>
      <c r="BK57" s="59"/>
      <c r="BL57" s="59"/>
      <c r="BM57" s="272"/>
      <c r="BN57" s="583"/>
      <c r="BO57" s="583"/>
      <c r="BP57" s="583"/>
      <c r="BQ57" s="583"/>
      <c r="BR57" s="146"/>
      <c r="BS57" s="43"/>
      <c r="BT57" s="88"/>
      <c r="BU57" s="34"/>
      <c r="BV57" s="66"/>
    </row>
    <row r="58" spans="1:74" x14ac:dyDescent="0.25">
      <c r="A58" s="316" t="s">
        <v>94</v>
      </c>
      <c r="B58" s="67"/>
      <c r="C58" s="711"/>
      <c r="D58" s="44"/>
      <c r="E58" s="52"/>
      <c r="F58" s="44"/>
      <c r="G58" s="56"/>
      <c r="H58" s="67"/>
      <c r="I58" s="60"/>
      <c r="J58" s="60"/>
      <c r="K58" s="60"/>
      <c r="L58" s="60"/>
      <c r="M58" s="255"/>
      <c r="N58" s="71">
        <v>63.4514</v>
      </c>
      <c r="O58" s="60">
        <v>32.834899999999998</v>
      </c>
      <c r="P58" s="60">
        <v>23.164999999999999</v>
      </c>
      <c r="Q58" s="60">
        <v>23.726600000000001</v>
      </c>
      <c r="R58" s="60">
        <v>24.073699999999999</v>
      </c>
      <c r="S58" s="60">
        <v>12.3559</v>
      </c>
      <c r="T58" s="60">
        <v>7.4808000000000003</v>
      </c>
      <c r="U58" s="89">
        <v>6.8846999999999996</v>
      </c>
      <c r="V58" s="60">
        <v>6.6429</v>
      </c>
      <c r="W58" s="60">
        <v>8.2736000000000001</v>
      </c>
      <c r="X58" s="60">
        <v>8.0614000000000008</v>
      </c>
      <c r="Y58" s="273">
        <v>10.8118</v>
      </c>
      <c r="Z58" s="60">
        <v>7.468</v>
      </c>
      <c r="AA58" s="60">
        <v>30.7971</v>
      </c>
      <c r="AB58" s="60">
        <v>11.605499999999999</v>
      </c>
      <c r="AC58" s="60">
        <v>7.4503000000000004</v>
      </c>
      <c r="AD58" s="60">
        <v>6.9701000000000004</v>
      </c>
      <c r="AE58" s="60">
        <v>30.7971</v>
      </c>
      <c r="AF58" s="60">
        <v>7.9427000000000003</v>
      </c>
      <c r="AG58" s="550"/>
      <c r="AH58" s="52"/>
      <c r="AI58" s="52"/>
      <c r="AJ58" s="52"/>
      <c r="AK58" s="52"/>
      <c r="AL58" s="52"/>
      <c r="AM58" s="52"/>
      <c r="AN58" s="52"/>
      <c r="AO58" s="557"/>
      <c r="AP58" s="52"/>
      <c r="AQ58" s="52"/>
      <c r="AR58" s="52"/>
      <c r="AS58" s="52"/>
      <c r="AT58" s="52"/>
      <c r="AU58" s="52"/>
      <c r="AV58" s="52"/>
      <c r="AW58" s="52"/>
      <c r="AX58" s="52"/>
      <c r="AY58" s="52"/>
      <c r="AZ58" s="576"/>
      <c r="BA58" s="547"/>
      <c r="BB58" s="60"/>
      <c r="BC58" s="60"/>
      <c r="BD58" s="60"/>
      <c r="BE58" s="273"/>
      <c r="BF58" s="273"/>
      <c r="BG58" s="67"/>
      <c r="BH58" s="584"/>
      <c r="BI58" s="60"/>
      <c r="BJ58" s="60"/>
      <c r="BK58" s="60"/>
      <c r="BL58" s="60"/>
      <c r="BM58" s="273"/>
      <c r="BN58" s="585"/>
      <c r="BO58" s="585"/>
      <c r="BP58" s="585"/>
      <c r="BQ58" s="585"/>
      <c r="BR58" s="144"/>
      <c r="BS58" s="44"/>
      <c r="BT58" s="89"/>
      <c r="BU58" s="26"/>
      <c r="BV58" s="67"/>
    </row>
    <row r="59" spans="1:74" x14ac:dyDescent="0.25">
      <c r="A59" s="316" t="s">
        <v>95</v>
      </c>
      <c r="B59" s="67"/>
      <c r="C59" s="711"/>
      <c r="D59" s="44"/>
      <c r="E59" s="52"/>
      <c r="F59" s="44"/>
      <c r="G59" s="56"/>
      <c r="H59" s="67"/>
      <c r="I59" s="60"/>
      <c r="J59" s="60"/>
      <c r="K59" s="60"/>
      <c r="L59" s="60"/>
      <c r="M59" s="255"/>
      <c r="N59" s="71">
        <v>18.752800000000001</v>
      </c>
      <c r="O59" s="60">
        <v>19.0031</v>
      </c>
      <c r="P59" s="60">
        <v>13.6508</v>
      </c>
      <c r="Q59" s="60">
        <v>14.0753</v>
      </c>
      <c r="R59" s="60">
        <v>16.157</v>
      </c>
      <c r="S59" s="60">
        <v>9.0973000000000006</v>
      </c>
      <c r="T59" s="60">
        <v>5.5987</v>
      </c>
      <c r="U59" s="89">
        <v>5.5021000000000004</v>
      </c>
      <c r="V59" s="60">
        <v>5.4767000000000001</v>
      </c>
      <c r="W59" s="60">
        <v>7.2605000000000004</v>
      </c>
      <c r="X59" s="60">
        <v>7.1848999999999998</v>
      </c>
      <c r="Y59" s="273">
        <v>6.1220999999999997</v>
      </c>
      <c r="Z59" s="60">
        <v>5.9805000000000001</v>
      </c>
      <c r="AA59" s="60">
        <v>10.207599999999999</v>
      </c>
      <c r="AB59" s="60">
        <v>8.7897999999999996</v>
      </c>
      <c r="AC59" s="60">
        <v>5.5647000000000002</v>
      </c>
      <c r="AD59" s="60">
        <v>5.5860000000000003</v>
      </c>
      <c r="AE59" s="60">
        <v>10.207599999999999</v>
      </c>
      <c r="AF59" s="60">
        <v>6.3300999999999998</v>
      </c>
      <c r="AG59" s="550"/>
      <c r="AH59" s="52"/>
      <c r="AI59" s="52"/>
      <c r="AJ59" s="52"/>
      <c r="AK59" s="52"/>
      <c r="AL59" s="52"/>
      <c r="AM59" s="52"/>
      <c r="AN59" s="52"/>
      <c r="AO59" s="557"/>
      <c r="AP59" s="52"/>
      <c r="AQ59" s="52"/>
      <c r="AR59" s="52"/>
      <c r="AS59" s="52"/>
      <c r="AT59" s="52"/>
      <c r="AU59" s="52"/>
      <c r="AV59" s="52"/>
      <c r="AW59" s="52"/>
      <c r="AX59" s="52"/>
      <c r="AY59" s="52"/>
      <c r="AZ59" s="576"/>
      <c r="BA59" s="547"/>
      <c r="BB59" s="60"/>
      <c r="BC59" s="60"/>
      <c r="BD59" s="60"/>
      <c r="BE59" s="273"/>
      <c r="BF59" s="273"/>
      <c r="BG59" s="67"/>
      <c r="BH59" s="584"/>
      <c r="BI59" s="60"/>
      <c r="BJ59" s="60"/>
      <c r="BK59" s="60"/>
      <c r="BL59" s="60"/>
      <c r="BM59" s="273"/>
      <c r="BN59" s="585"/>
      <c r="BO59" s="585"/>
      <c r="BP59" s="585"/>
      <c r="BQ59" s="585"/>
      <c r="BR59" s="144"/>
      <c r="BS59" s="44"/>
      <c r="BT59" s="89"/>
      <c r="BU59" s="26"/>
      <c r="BV59" s="67"/>
    </row>
    <row r="60" spans="1:74" x14ac:dyDescent="0.25">
      <c r="A60" s="317" t="s">
        <v>96</v>
      </c>
      <c r="B60" s="68"/>
      <c r="C60" s="712"/>
      <c r="D60" s="45"/>
      <c r="E60" s="53"/>
      <c r="F60" s="45"/>
      <c r="G60" s="57"/>
      <c r="H60" s="68"/>
      <c r="I60" s="61"/>
      <c r="J60" s="61"/>
      <c r="K60" s="61"/>
      <c r="L60" s="61"/>
      <c r="M60" s="258"/>
      <c r="N60" s="72">
        <v>29.106000000000002</v>
      </c>
      <c r="O60" s="61">
        <v>23.845800000000001</v>
      </c>
      <c r="P60" s="61">
        <v>16.732900000000001</v>
      </c>
      <c r="Q60" s="61">
        <v>16.427800000000001</v>
      </c>
      <c r="R60" s="61">
        <v>20.12</v>
      </c>
      <c r="S60" s="61">
        <v>10.500999999999999</v>
      </c>
      <c r="T60" s="61">
        <v>6.0796999999999999</v>
      </c>
      <c r="U60" s="90">
        <v>5.7977999999999996</v>
      </c>
      <c r="V60" s="61">
        <v>5.7382999999999997</v>
      </c>
      <c r="W60" s="61">
        <v>7.7613000000000003</v>
      </c>
      <c r="X60" s="61">
        <v>7.6501999999999999</v>
      </c>
      <c r="Y60" s="275">
        <v>6.6382000000000003</v>
      </c>
      <c r="Z60" s="61">
        <v>6.7289000000000003</v>
      </c>
      <c r="AA60" s="61">
        <v>20.760100000000001</v>
      </c>
      <c r="AB60" s="61">
        <v>9.8483000000000001</v>
      </c>
      <c r="AC60" s="61">
        <v>6.0197000000000003</v>
      </c>
      <c r="AD60" s="61">
        <v>5.9093</v>
      </c>
      <c r="AE60" s="61">
        <v>20.760100000000001</v>
      </c>
      <c r="AF60" s="61">
        <v>7.1542000000000003</v>
      </c>
      <c r="AG60" s="552"/>
      <c r="AH60" s="53"/>
      <c r="AI60" s="53"/>
      <c r="AJ60" s="53"/>
      <c r="AK60" s="53"/>
      <c r="AL60" s="53"/>
      <c r="AM60" s="53"/>
      <c r="AN60" s="53"/>
      <c r="AO60" s="559"/>
      <c r="AP60" s="53"/>
      <c r="AQ60" s="53"/>
      <c r="AR60" s="53"/>
      <c r="AS60" s="53"/>
      <c r="AT60" s="53"/>
      <c r="AU60" s="53"/>
      <c r="AV60" s="53"/>
      <c r="AW60" s="53"/>
      <c r="AX60" s="53"/>
      <c r="AY60" s="53"/>
      <c r="AZ60" s="577"/>
      <c r="BA60" s="574"/>
      <c r="BB60" s="61"/>
      <c r="BC60" s="61"/>
      <c r="BD60" s="61"/>
      <c r="BE60" s="275"/>
      <c r="BF60" s="275"/>
      <c r="BG60" s="68"/>
      <c r="BH60" s="586"/>
      <c r="BI60" s="61"/>
      <c r="BJ60" s="61"/>
      <c r="BK60" s="61"/>
      <c r="BL60" s="61"/>
      <c r="BM60" s="275"/>
      <c r="BN60" s="587"/>
      <c r="BO60" s="587"/>
      <c r="BP60" s="587"/>
      <c r="BQ60" s="587"/>
      <c r="BR60" s="147"/>
      <c r="BS60" s="45"/>
      <c r="BT60" s="90"/>
      <c r="BU60" s="268"/>
      <c r="BV60" s="68"/>
    </row>
    <row r="61" spans="1:74" ht="14.5" x14ac:dyDescent="0.25">
      <c r="A61" s="319" t="s">
        <v>248</v>
      </c>
      <c r="B61" s="69"/>
      <c r="C61" s="713"/>
      <c r="D61" s="46"/>
      <c r="E61" s="54"/>
      <c r="F61" s="46"/>
      <c r="G61" s="58"/>
      <c r="H61" s="69"/>
      <c r="I61" s="62"/>
      <c r="J61" s="62"/>
      <c r="K61" s="62"/>
      <c r="L61" s="62"/>
      <c r="M61" s="259"/>
      <c r="N61" s="73"/>
      <c r="O61" s="62"/>
      <c r="P61" s="62"/>
      <c r="Q61" s="62"/>
      <c r="R61" s="62"/>
      <c r="S61" s="62"/>
      <c r="T61" s="62"/>
      <c r="U61" s="91"/>
      <c r="V61" s="62"/>
      <c r="W61" s="62"/>
      <c r="X61" s="62"/>
      <c r="Y61" s="241"/>
      <c r="Z61" s="62"/>
      <c r="AA61" s="62"/>
      <c r="AB61" s="62"/>
      <c r="AC61" s="62"/>
      <c r="AD61" s="62"/>
      <c r="AE61" s="62"/>
      <c r="AF61" s="62"/>
      <c r="AG61" s="553"/>
      <c r="AH61" s="54"/>
      <c r="AI61" s="54"/>
      <c r="AJ61" s="54"/>
      <c r="AK61" s="54"/>
      <c r="AL61" s="54"/>
      <c r="AM61" s="54"/>
      <c r="AN61" s="54"/>
      <c r="AO61" s="560"/>
      <c r="AP61" s="54"/>
      <c r="AQ61" s="54"/>
      <c r="AR61" s="54"/>
      <c r="AS61" s="54"/>
      <c r="AT61" s="54"/>
      <c r="AU61" s="54"/>
      <c r="AV61" s="54"/>
      <c r="AW61" s="54"/>
      <c r="AX61" s="54"/>
      <c r="AY61" s="54"/>
      <c r="AZ61" s="578"/>
      <c r="BA61" s="276"/>
      <c r="BB61" s="62"/>
      <c r="BC61" s="62"/>
      <c r="BD61" s="62"/>
      <c r="BE61" s="241"/>
      <c r="BF61" s="241"/>
      <c r="BG61" s="69"/>
      <c r="BH61" s="581"/>
      <c r="BI61" s="62"/>
      <c r="BJ61" s="62"/>
      <c r="BK61" s="62"/>
      <c r="BL61" s="62"/>
      <c r="BM61" s="241"/>
      <c r="BN61" s="588"/>
      <c r="BO61" s="588"/>
      <c r="BP61" s="588"/>
      <c r="BQ61" s="588"/>
      <c r="BR61" s="148"/>
      <c r="BS61" s="46"/>
      <c r="BT61" s="91"/>
      <c r="BU61" s="41"/>
      <c r="BV61" s="69"/>
    </row>
    <row r="62" spans="1:74" s="106" customFormat="1" x14ac:dyDescent="0.25">
      <c r="A62" s="107" t="s">
        <v>7673</v>
      </c>
      <c r="B62" s="112"/>
      <c r="C62" s="724">
        <v>43178</v>
      </c>
      <c r="D62" s="108"/>
      <c r="E62" s="109">
        <v>542.69600000000003</v>
      </c>
      <c r="F62" s="108"/>
      <c r="G62" s="110">
        <v>16.5901</v>
      </c>
      <c r="H62" s="112"/>
      <c r="I62" s="855">
        <v>5.18</v>
      </c>
      <c r="J62" s="855">
        <v>7.89</v>
      </c>
      <c r="K62" s="855">
        <v>2.66</v>
      </c>
      <c r="L62" s="855">
        <v>2.81</v>
      </c>
      <c r="M62" s="256"/>
      <c r="N62" s="113">
        <v>62.590200000000003</v>
      </c>
      <c r="O62" s="111">
        <v>29.1846</v>
      </c>
      <c r="P62" s="111">
        <v>22.316199999999998</v>
      </c>
      <c r="Q62" s="111">
        <v>20.9102</v>
      </c>
      <c r="R62" s="111">
        <v>22.603999999999999</v>
      </c>
      <c r="S62" s="111">
        <v>10.463900000000001</v>
      </c>
      <c r="T62" s="111">
        <v>5.2313999999999998</v>
      </c>
      <c r="U62" s="118">
        <v>5.0720000000000001</v>
      </c>
      <c r="V62" s="111">
        <v>4.9142999999999999</v>
      </c>
      <c r="W62" s="111">
        <v>6.9260000000000002</v>
      </c>
      <c r="X62" s="111">
        <v>6.7906000000000004</v>
      </c>
      <c r="Y62" s="274">
        <v>5.7579000000000002</v>
      </c>
      <c r="Z62" s="111" t="s">
        <v>430</v>
      </c>
      <c r="AA62" s="111">
        <v>29.970600000000001</v>
      </c>
      <c r="AB62" s="111">
        <v>9.4011999999999993</v>
      </c>
      <c r="AC62" s="111">
        <v>5.2046000000000001</v>
      </c>
      <c r="AD62" s="111">
        <v>5.1933999999999996</v>
      </c>
      <c r="AE62" s="111">
        <v>29.970600000000001</v>
      </c>
      <c r="AF62" s="111">
        <v>6.2942</v>
      </c>
      <c r="AG62" s="551"/>
      <c r="AH62" s="109">
        <v>1</v>
      </c>
      <c r="AI62" s="109">
        <v>2</v>
      </c>
      <c r="AJ62" s="109">
        <v>1</v>
      </c>
      <c r="AK62" s="109">
        <v>1</v>
      </c>
      <c r="AL62" s="109">
        <v>3</v>
      </c>
      <c r="AM62" s="109">
        <v>3</v>
      </c>
      <c r="AN62" s="109">
        <v>9</v>
      </c>
      <c r="AO62" s="558">
        <v>7</v>
      </c>
      <c r="AP62" s="109">
        <v>9</v>
      </c>
      <c r="AQ62" s="109">
        <v>7</v>
      </c>
      <c r="AR62" s="109">
        <v>5</v>
      </c>
      <c r="AS62" s="109">
        <v>5</v>
      </c>
      <c r="AT62" s="109" t="s">
        <v>430</v>
      </c>
      <c r="AU62" s="109">
        <v>1</v>
      </c>
      <c r="AV62" s="109">
        <v>4</v>
      </c>
      <c r="AW62" s="109">
        <v>9</v>
      </c>
      <c r="AX62" s="109">
        <v>7</v>
      </c>
      <c r="AY62" s="109">
        <v>1</v>
      </c>
      <c r="AZ62" s="591"/>
      <c r="BA62" s="966">
        <v>11.11</v>
      </c>
      <c r="BB62" s="855">
        <v>72.06</v>
      </c>
      <c r="BC62" s="855">
        <v>13.51</v>
      </c>
      <c r="BD62" s="855">
        <v>0.91</v>
      </c>
      <c r="BE62" s="274" t="s">
        <v>430</v>
      </c>
      <c r="BF62" s="958">
        <v>2.4</v>
      </c>
      <c r="BG62" s="112"/>
      <c r="BH62" s="967">
        <v>2.4</v>
      </c>
      <c r="BI62" s="855">
        <v>13.24</v>
      </c>
      <c r="BJ62" s="111" t="s">
        <v>430</v>
      </c>
      <c r="BK62" s="855">
        <v>73.25</v>
      </c>
      <c r="BL62" s="111" t="s">
        <v>430</v>
      </c>
      <c r="BM62" s="958">
        <v>11.11</v>
      </c>
      <c r="BN62" s="603" t="s">
        <v>430</v>
      </c>
      <c r="BO62" s="603" t="s">
        <v>430</v>
      </c>
      <c r="BP62" s="603" t="s">
        <v>430</v>
      </c>
      <c r="BQ62" s="603" t="s">
        <v>430</v>
      </c>
      <c r="BR62" s="145"/>
      <c r="BS62" s="108" t="s">
        <v>430</v>
      </c>
      <c r="BT62" s="118" t="s">
        <v>430</v>
      </c>
      <c r="BU62" s="137"/>
      <c r="BV62" s="112" t="s">
        <v>554</v>
      </c>
    </row>
    <row r="63" spans="1:74" s="106" customFormat="1" x14ac:dyDescent="0.25">
      <c r="A63" s="107" t="s">
        <v>7674</v>
      </c>
      <c r="B63" s="112"/>
      <c r="C63" s="724">
        <v>40658</v>
      </c>
      <c r="D63" s="108"/>
      <c r="E63" s="109">
        <v>291.16800000000001</v>
      </c>
      <c r="F63" s="108"/>
      <c r="G63" s="110">
        <v>26.738</v>
      </c>
      <c r="H63" s="112"/>
      <c r="I63" s="855">
        <v>1.5</v>
      </c>
      <c r="J63" s="855">
        <v>7.4</v>
      </c>
      <c r="K63" s="855">
        <v>1.29</v>
      </c>
      <c r="L63" s="855">
        <v>1.37</v>
      </c>
      <c r="M63" s="256"/>
      <c r="N63" s="113">
        <v>19.667999999999999</v>
      </c>
      <c r="O63" s="111">
        <v>22.337499999999999</v>
      </c>
      <c r="P63" s="111">
        <v>15.7264</v>
      </c>
      <c r="Q63" s="111">
        <v>14.097300000000001</v>
      </c>
      <c r="R63" s="111">
        <v>15.5303</v>
      </c>
      <c r="S63" s="111">
        <v>8.4724000000000004</v>
      </c>
      <c r="T63" s="111">
        <v>5.2774999999999999</v>
      </c>
      <c r="U63" s="118">
        <v>5.0194000000000001</v>
      </c>
      <c r="V63" s="111">
        <v>4.8841000000000001</v>
      </c>
      <c r="W63" s="111">
        <v>6.5959000000000003</v>
      </c>
      <c r="X63" s="111">
        <v>6.5285000000000002</v>
      </c>
      <c r="Y63" s="274">
        <v>5.4775999999999998</v>
      </c>
      <c r="Z63" s="111">
        <v>6.3747999999999996</v>
      </c>
      <c r="AA63" s="111">
        <v>20.499500000000001</v>
      </c>
      <c r="AB63" s="111">
        <v>8.1661999999999999</v>
      </c>
      <c r="AC63" s="111">
        <v>5.2567000000000004</v>
      </c>
      <c r="AD63" s="111">
        <v>5.1032999999999999</v>
      </c>
      <c r="AE63" s="111">
        <v>20.499500000000001</v>
      </c>
      <c r="AF63" s="111">
        <v>6.6856</v>
      </c>
      <c r="AG63" s="551"/>
      <c r="AH63" s="109">
        <v>10</v>
      </c>
      <c r="AI63" s="109">
        <v>7</v>
      </c>
      <c r="AJ63" s="109">
        <v>6</v>
      </c>
      <c r="AK63" s="109">
        <v>9</v>
      </c>
      <c r="AL63" s="109">
        <v>11</v>
      </c>
      <c r="AM63" s="109">
        <v>11</v>
      </c>
      <c r="AN63" s="109">
        <v>7</v>
      </c>
      <c r="AO63" s="558">
        <v>9</v>
      </c>
      <c r="AP63" s="109">
        <v>10</v>
      </c>
      <c r="AQ63" s="109">
        <v>10</v>
      </c>
      <c r="AR63" s="109">
        <v>9</v>
      </c>
      <c r="AS63" s="109">
        <v>6</v>
      </c>
      <c r="AT63" s="109">
        <v>2</v>
      </c>
      <c r="AU63" s="109">
        <v>4</v>
      </c>
      <c r="AV63" s="109">
        <v>11</v>
      </c>
      <c r="AW63" s="109">
        <v>7</v>
      </c>
      <c r="AX63" s="109">
        <v>9</v>
      </c>
      <c r="AY63" s="109">
        <v>4</v>
      </c>
      <c r="AZ63" s="591"/>
      <c r="BA63" s="966">
        <v>9.7899999999999991</v>
      </c>
      <c r="BB63" s="855">
        <v>82.09</v>
      </c>
      <c r="BC63" s="111" t="s">
        <v>430</v>
      </c>
      <c r="BD63" s="111" t="s">
        <v>430</v>
      </c>
      <c r="BE63" s="274" t="s">
        <v>430</v>
      </c>
      <c r="BF63" s="958">
        <v>8.11</v>
      </c>
      <c r="BG63" s="112"/>
      <c r="BH63" s="967">
        <v>8.11</v>
      </c>
      <c r="BI63" s="855">
        <v>16.68</v>
      </c>
      <c r="BJ63" s="111" t="s">
        <v>430</v>
      </c>
      <c r="BK63" s="855">
        <v>65.41</v>
      </c>
      <c r="BL63" s="111" t="s">
        <v>430</v>
      </c>
      <c r="BM63" s="958">
        <v>9.1300000000000008</v>
      </c>
      <c r="BN63" s="603" t="s">
        <v>430</v>
      </c>
      <c r="BO63" s="968">
        <v>0.67</v>
      </c>
      <c r="BP63" s="603" t="s">
        <v>430</v>
      </c>
      <c r="BQ63" s="603" t="s">
        <v>430</v>
      </c>
      <c r="BR63" s="145"/>
      <c r="BS63" s="108" t="s">
        <v>430</v>
      </c>
      <c r="BT63" s="118" t="s">
        <v>430</v>
      </c>
      <c r="BU63" s="137"/>
      <c r="BV63" s="112" t="s">
        <v>554</v>
      </c>
    </row>
    <row r="64" spans="1:74" s="106" customFormat="1" x14ac:dyDescent="0.25">
      <c r="A64" s="107" t="s">
        <v>7675</v>
      </c>
      <c r="B64" s="112"/>
      <c r="C64" s="724">
        <v>39801</v>
      </c>
      <c r="D64" s="108"/>
      <c r="E64" s="109">
        <v>270.82</v>
      </c>
      <c r="F64" s="108"/>
      <c r="G64" s="110">
        <v>28.228000000000002</v>
      </c>
      <c r="H64" s="112"/>
      <c r="I64" s="855">
        <v>3.04</v>
      </c>
      <c r="J64" s="855">
        <v>7.26</v>
      </c>
      <c r="K64" s="855">
        <v>2.36</v>
      </c>
      <c r="L64" s="855">
        <v>2.4900000000000002</v>
      </c>
      <c r="M64" s="256"/>
      <c r="N64" s="113">
        <v>28.210100000000001</v>
      </c>
      <c r="O64" s="111">
        <v>23.3626</v>
      </c>
      <c r="P64" s="111">
        <v>17.087</v>
      </c>
      <c r="Q64" s="111">
        <v>15.8338</v>
      </c>
      <c r="R64" s="111">
        <v>18.735900000000001</v>
      </c>
      <c r="S64" s="111">
        <v>10.1755</v>
      </c>
      <c r="T64" s="111">
        <v>5.4641999999999999</v>
      </c>
      <c r="U64" s="118">
        <v>5.1664000000000003</v>
      </c>
      <c r="V64" s="111">
        <v>5.1322000000000001</v>
      </c>
      <c r="W64" s="111">
        <v>7.6676000000000002</v>
      </c>
      <c r="X64" s="111">
        <v>7.1913</v>
      </c>
      <c r="Y64" s="274">
        <v>10.2903</v>
      </c>
      <c r="Z64" s="111">
        <v>5.3872</v>
      </c>
      <c r="AA64" s="111">
        <v>19.805</v>
      </c>
      <c r="AB64" s="111">
        <v>9.1980000000000004</v>
      </c>
      <c r="AC64" s="111">
        <v>5.3933</v>
      </c>
      <c r="AD64" s="111">
        <v>5.3273999999999999</v>
      </c>
      <c r="AE64" s="111">
        <v>19.805</v>
      </c>
      <c r="AF64" s="111">
        <v>6.093</v>
      </c>
      <c r="AG64" s="551"/>
      <c r="AH64" s="109">
        <v>6</v>
      </c>
      <c r="AI64" s="109">
        <v>5</v>
      </c>
      <c r="AJ64" s="109">
        <v>4</v>
      </c>
      <c r="AK64" s="109">
        <v>5</v>
      </c>
      <c r="AL64" s="109">
        <v>7</v>
      </c>
      <c r="AM64" s="109">
        <v>5</v>
      </c>
      <c r="AN64" s="109">
        <v>5</v>
      </c>
      <c r="AO64" s="558">
        <v>5</v>
      </c>
      <c r="AP64" s="109">
        <v>4</v>
      </c>
      <c r="AQ64" s="109">
        <v>1</v>
      </c>
      <c r="AR64" s="109">
        <v>1</v>
      </c>
      <c r="AS64" s="109">
        <v>1</v>
      </c>
      <c r="AT64" s="109">
        <v>5</v>
      </c>
      <c r="AU64" s="109">
        <v>6</v>
      </c>
      <c r="AV64" s="109">
        <v>6</v>
      </c>
      <c r="AW64" s="109">
        <v>5</v>
      </c>
      <c r="AX64" s="109">
        <v>5</v>
      </c>
      <c r="AY64" s="109">
        <v>6</v>
      </c>
      <c r="AZ64" s="591"/>
      <c r="BA64" s="966">
        <v>19.55</v>
      </c>
      <c r="BB64" s="855">
        <v>48.88</v>
      </c>
      <c r="BC64" s="855">
        <v>13.8</v>
      </c>
      <c r="BD64" s="855">
        <v>4.8499999999999996</v>
      </c>
      <c r="BE64" s="274" t="s">
        <v>430</v>
      </c>
      <c r="BF64" s="958">
        <v>12.92</v>
      </c>
      <c r="BG64" s="112"/>
      <c r="BH64" s="967">
        <v>12.92</v>
      </c>
      <c r="BI64" s="855">
        <v>10.02</v>
      </c>
      <c r="BJ64" s="855">
        <v>5.3</v>
      </c>
      <c r="BK64" s="855">
        <v>52.21</v>
      </c>
      <c r="BL64" s="111" t="s">
        <v>430</v>
      </c>
      <c r="BM64" s="958">
        <v>18.86</v>
      </c>
      <c r="BN64" s="603" t="s">
        <v>430</v>
      </c>
      <c r="BO64" s="968">
        <v>0.69</v>
      </c>
      <c r="BP64" s="603" t="s">
        <v>430</v>
      </c>
      <c r="BQ64" s="603" t="s">
        <v>430</v>
      </c>
      <c r="BR64" s="145"/>
      <c r="BS64" s="108" t="s">
        <v>430</v>
      </c>
      <c r="BT64" s="118" t="s">
        <v>430</v>
      </c>
      <c r="BU64" s="137"/>
      <c r="BV64" s="112" t="s">
        <v>554</v>
      </c>
    </row>
    <row r="65" spans="1:74" s="106" customFormat="1" x14ac:dyDescent="0.25">
      <c r="A65" s="107" t="s">
        <v>7676</v>
      </c>
      <c r="B65" s="112"/>
      <c r="C65" s="724">
        <v>40359</v>
      </c>
      <c r="D65" s="108"/>
      <c r="E65" s="109">
        <v>259.91000000000003</v>
      </c>
      <c r="F65" s="108"/>
      <c r="G65" s="110">
        <v>30.844899999999999</v>
      </c>
      <c r="H65" s="112"/>
      <c r="I65" s="855">
        <v>2.35</v>
      </c>
      <c r="J65" s="855">
        <v>7.81</v>
      </c>
      <c r="K65" s="855">
        <v>1.86</v>
      </c>
      <c r="L65" s="855">
        <v>1.97</v>
      </c>
      <c r="M65" s="256"/>
      <c r="N65" s="113">
        <v>29.725999999999999</v>
      </c>
      <c r="O65" s="111">
        <v>24.306899999999999</v>
      </c>
      <c r="P65" s="111">
        <v>16.534500000000001</v>
      </c>
      <c r="Q65" s="111">
        <v>16.047899999999998</v>
      </c>
      <c r="R65" s="111">
        <v>19.248999999999999</v>
      </c>
      <c r="S65" s="111">
        <v>9.8592999999999993</v>
      </c>
      <c r="T65" s="111">
        <v>5.2496999999999998</v>
      </c>
      <c r="U65" s="118">
        <v>5.1440000000000001</v>
      </c>
      <c r="V65" s="111">
        <v>4.9253</v>
      </c>
      <c r="W65" s="111">
        <v>7.0662000000000003</v>
      </c>
      <c r="X65" s="111">
        <v>6.9725999999999999</v>
      </c>
      <c r="Y65" s="274">
        <v>5.9249000000000001</v>
      </c>
      <c r="Z65" s="111">
        <v>6.7313999999999998</v>
      </c>
      <c r="AA65" s="111">
        <v>18.893799999999999</v>
      </c>
      <c r="AB65" s="111">
        <v>9.2175999999999991</v>
      </c>
      <c r="AC65" s="111">
        <v>5.2249999999999996</v>
      </c>
      <c r="AD65" s="111">
        <v>5.2683999999999997</v>
      </c>
      <c r="AE65" s="111">
        <v>18.893799999999999</v>
      </c>
      <c r="AF65" s="111">
        <v>7.2858999999999998</v>
      </c>
      <c r="AG65" s="551"/>
      <c r="AH65" s="109">
        <v>5</v>
      </c>
      <c r="AI65" s="109">
        <v>3</v>
      </c>
      <c r="AJ65" s="109">
        <v>5</v>
      </c>
      <c r="AK65" s="109">
        <v>4</v>
      </c>
      <c r="AL65" s="109">
        <v>6</v>
      </c>
      <c r="AM65" s="109">
        <v>6</v>
      </c>
      <c r="AN65" s="109">
        <v>8</v>
      </c>
      <c r="AO65" s="558">
        <v>6</v>
      </c>
      <c r="AP65" s="109">
        <v>8</v>
      </c>
      <c r="AQ65" s="109">
        <v>4</v>
      </c>
      <c r="AR65" s="109">
        <v>4</v>
      </c>
      <c r="AS65" s="109">
        <v>3</v>
      </c>
      <c r="AT65" s="109">
        <v>1</v>
      </c>
      <c r="AU65" s="109">
        <v>7</v>
      </c>
      <c r="AV65" s="109">
        <v>5</v>
      </c>
      <c r="AW65" s="109">
        <v>8</v>
      </c>
      <c r="AX65" s="109">
        <v>6</v>
      </c>
      <c r="AY65" s="109">
        <v>7</v>
      </c>
      <c r="AZ65" s="591"/>
      <c r="BA65" s="966">
        <v>10.46</v>
      </c>
      <c r="BB65" s="855">
        <v>83.25</v>
      </c>
      <c r="BC65" s="111" t="s">
        <v>430</v>
      </c>
      <c r="BD65" s="855">
        <v>1.94</v>
      </c>
      <c r="BE65" s="274" t="s">
        <v>430</v>
      </c>
      <c r="BF65" s="958">
        <v>4.3499999999999996</v>
      </c>
      <c r="BG65" s="112"/>
      <c r="BH65" s="967">
        <v>4.3499999999999996</v>
      </c>
      <c r="BI65" s="855">
        <v>3.68</v>
      </c>
      <c r="BJ65" s="111" t="s">
        <v>430</v>
      </c>
      <c r="BK65" s="855">
        <v>81.510000000000005</v>
      </c>
      <c r="BL65" s="111" t="s">
        <v>430</v>
      </c>
      <c r="BM65" s="958">
        <v>10.46</v>
      </c>
      <c r="BN65" s="603" t="s">
        <v>430</v>
      </c>
      <c r="BO65" s="603" t="s">
        <v>430</v>
      </c>
      <c r="BP65" s="603" t="s">
        <v>430</v>
      </c>
      <c r="BQ65" s="603" t="s">
        <v>430</v>
      </c>
      <c r="BR65" s="145"/>
      <c r="BS65" s="108" t="s">
        <v>430</v>
      </c>
      <c r="BT65" s="118" t="s">
        <v>430</v>
      </c>
      <c r="BU65" s="137"/>
      <c r="BV65" s="112" t="s">
        <v>554</v>
      </c>
    </row>
    <row r="66" spans="1:74" s="106" customFormat="1" x14ac:dyDescent="0.25">
      <c r="A66" s="107" t="s">
        <v>7677</v>
      </c>
      <c r="B66" s="112"/>
      <c r="C66" s="724">
        <v>37750</v>
      </c>
      <c r="D66" s="108"/>
      <c r="E66" s="109">
        <v>184.18</v>
      </c>
      <c r="F66" s="108"/>
      <c r="G66" s="110">
        <v>46.803199999999997</v>
      </c>
      <c r="H66" s="112"/>
      <c r="I66" s="855">
        <v>1.87</v>
      </c>
      <c r="J66" s="855">
        <v>7.64</v>
      </c>
      <c r="K66" s="855">
        <v>1.59</v>
      </c>
      <c r="L66" s="855">
        <v>1.68</v>
      </c>
      <c r="M66" s="256"/>
      <c r="N66" s="113">
        <v>23.488900000000001</v>
      </c>
      <c r="O66" s="111">
        <v>18.4848</v>
      </c>
      <c r="P66" s="111">
        <v>14.467499999999999</v>
      </c>
      <c r="Q66" s="111">
        <v>13.5618</v>
      </c>
      <c r="R66" s="111">
        <v>17.0441</v>
      </c>
      <c r="S66" s="111">
        <v>9.2614000000000001</v>
      </c>
      <c r="T66" s="111">
        <v>5.6127000000000002</v>
      </c>
      <c r="U66" s="118">
        <v>5.4105999999999996</v>
      </c>
      <c r="V66" s="111">
        <v>5.2203999999999997</v>
      </c>
      <c r="W66" s="111">
        <v>7.1611000000000002</v>
      </c>
      <c r="X66" s="111">
        <v>7.0259999999999998</v>
      </c>
      <c r="Y66" s="274">
        <v>6.1330999999999998</v>
      </c>
      <c r="Z66" s="111">
        <v>5.6512000000000002</v>
      </c>
      <c r="AA66" s="111">
        <v>16.2746</v>
      </c>
      <c r="AB66" s="111">
        <v>8.5661000000000005</v>
      </c>
      <c r="AC66" s="111">
        <v>5.5873999999999997</v>
      </c>
      <c r="AD66" s="111">
        <v>5.5758000000000001</v>
      </c>
      <c r="AE66" s="111">
        <v>16.2746</v>
      </c>
      <c r="AF66" s="111">
        <v>6.8895999999999997</v>
      </c>
      <c r="AG66" s="551"/>
      <c r="AH66" s="109">
        <v>8</v>
      </c>
      <c r="AI66" s="109">
        <v>11</v>
      </c>
      <c r="AJ66" s="109">
        <v>9</v>
      </c>
      <c r="AK66" s="109">
        <v>10</v>
      </c>
      <c r="AL66" s="109">
        <v>10</v>
      </c>
      <c r="AM66" s="109">
        <v>9</v>
      </c>
      <c r="AN66" s="109">
        <v>4</v>
      </c>
      <c r="AO66" s="558">
        <v>2</v>
      </c>
      <c r="AP66" s="109">
        <v>2</v>
      </c>
      <c r="AQ66" s="109">
        <v>3</v>
      </c>
      <c r="AR66" s="109">
        <v>3</v>
      </c>
      <c r="AS66" s="109">
        <v>2</v>
      </c>
      <c r="AT66" s="109">
        <v>3</v>
      </c>
      <c r="AU66" s="109">
        <v>8</v>
      </c>
      <c r="AV66" s="109">
        <v>9</v>
      </c>
      <c r="AW66" s="109">
        <v>4</v>
      </c>
      <c r="AX66" s="109">
        <v>2</v>
      </c>
      <c r="AY66" s="109">
        <v>8</v>
      </c>
      <c r="AZ66" s="591"/>
      <c r="BA66" s="966">
        <v>18.64</v>
      </c>
      <c r="BB66" s="855">
        <v>62.2</v>
      </c>
      <c r="BC66" s="855">
        <v>8.0299999999999994</v>
      </c>
      <c r="BD66" s="855">
        <v>2.67</v>
      </c>
      <c r="BE66" s="274" t="s">
        <v>430</v>
      </c>
      <c r="BF66" s="958">
        <v>8.4600000000000009</v>
      </c>
      <c r="BG66" s="112"/>
      <c r="BH66" s="967">
        <v>8.4600000000000009</v>
      </c>
      <c r="BI66" s="855">
        <v>15.27</v>
      </c>
      <c r="BJ66" s="111" t="s">
        <v>430</v>
      </c>
      <c r="BK66" s="855">
        <v>57.63</v>
      </c>
      <c r="BL66" s="111" t="s">
        <v>430</v>
      </c>
      <c r="BM66" s="958">
        <v>18.64</v>
      </c>
      <c r="BN66" s="603" t="s">
        <v>430</v>
      </c>
      <c r="BO66" s="603" t="s">
        <v>430</v>
      </c>
      <c r="BP66" s="603" t="s">
        <v>430</v>
      </c>
      <c r="BQ66" s="603" t="s">
        <v>430</v>
      </c>
      <c r="BR66" s="145"/>
      <c r="BS66" s="108" t="s">
        <v>430</v>
      </c>
      <c r="BT66" s="118" t="s">
        <v>430</v>
      </c>
      <c r="BU66" s="137"/>
      <c r="BV66" s="112" t="s">
        <v>554</v>
      </c>
    </row>
    <row r="67" spans="1:74" s="106" customFormat="1" x14ac:dyDescent="0.25">
      <c r="A67" s="107" t="s">
        <v>7678</v>
      </c>
      <c r="B67" s="112"/>
      <c r="C67" s="724">
        <v>43497</v>
      </c>
      <c r="D67" s="108"/>
      <c r="E67" s="109">
        <v>128.60599999999999</v>
      </c>
      <c r="F67" s="108"/>
      <c r="G67" s="110">
        <v>15.388</v>
      </c>
      <c r="H67" s="112"/>
      <c r="I67" s="855">
        <v>2.61</v>
      </c>
      <c r="J67" s="855">
        <v>7.66</v>
      </c>
      <c r="K67" s="855">
        <v>2.2599999999999998</v>
      </c>
      <c r="L67" s="855">
        <v>2.39</v>
      </c>
      <c r="M67" s="256"/>
      <c r="N67" s="113">
        <v>33.950800000000001</v>
      </c>
      <c r="O67" s="111">
        <v>23.924900000000001</v>
      </c>
      <c r="P67" s="111">
        <v>18.0213</v>
      </c>
      <c r="Q67" s="111">
        <v>15.578200000000001</v>
      </c>
      <c r="R67" s="111">
        <v>22.909800000000001</v>
      </c>
      <c r="S67" s="111">
        <v>11.549799999999999</v>
      </c>
      <c r="T67" s="111">
        <v>5.8817000000000004</v>
      </c>
      <c r="U67" s="118">
        <v>5.3646000000000003</v>
      </c>
      <c r="V67" s="111">
        <v>5.0496999999999996</v>
      </c>
      <c r="W67" s="111">
        <v>6.9291</v>
      </c>
      <c r="X67" s="111">
        <v>6.7598000000000003</v>
      </c>
      <c r="Y67" s="274">
        <v>5.4132999999999996</v>
      </c>
      <c r="Z67" s="111" t="s">
        <v>430</v>
      </c>
      <c r="AA67" s="111">
        <v>21.729399999999998</v>
      </c>
      <c r="AB67" s="111">
        <v>10.667999999999999</v>
      </c>
      <c r="AC67" s="111">
        <v>5.8956999999999997</v>
      </c>
      <c r="AD67" s="111">
        <v>5.5263999999999998</v>
      </c>
      <c r="AE67" s="111">
        <v>21.729399999999998</v>
      </c>
      <c r="AF67" s="111">
        <v>5.9813999999999998</v>
      </c>
      <c r="AG67" s="551"/>
      <c r="AH67" s="109">
        <v>3</v>
      </c>
      <c r="AI67" s="109">
        <v>4</v>
      </c>
      <c r="AJ67" s="109">
        <v>3</v>
      </c>
      <c r="AK67" s="109">
        <v>6</v>
      </c>
      <c r="AL67" s="109">
        <v>2</v>
      </c>
      <c r="AM67" s="109">
        <v>1</v>
      </c>
      <c r="AN67" s="109">
        <v>2</v>
      </c>
      <c r="AO67" s="558">
        <v>4</v>
      </c>
      <c r="AP67" s="109">
        <v>5</v>
      </c>
      <c r="AQ67" s="109">
        <v>6</v>
      </c>
      <c r="AR67" s="109">
        <v>7</v>
      </c>
      <c r="AS67" s="109">
        <v>7</v>
      </c>
      <c r="AT67" s="109" t="s">
        <v>430</v>
      </c>
      <c r="AU67" s="109">
        <v>3</v>
      </c>
      <c r="AV67" s="109">
        <v>1</v>
      </c>
      <c r="AW67" s="109">
        <v>2</v>
      </c>
      <c r="AX67" s="109">
        <v>3</v>
      </c>
      <c r="AY67" s="109">
        <v>3</v>
      </c>
      <c r="AZ67" s="591"/>
      <c r="BA67" s="966">
        <v>23.37</v>
      </c>
      <c r="BB67" s="855">
        <v>58.48</v>
      </c>
      <c r="BC67" s="855">
        <v>7.99</v>
      </c>
      <c r="BD67" s="855">
        <v>8.39</v>
      </c>
      <c r="BE67" s="274" t="s">
        <v>430</v>
      </c>
      <c r="BF67" s="958">
        <v>1.77</v>
      </c>
      <c r="BG67" s="112"/>
      <c r="BH67" s="967">
        <v>1.77</v>
      </c>
      <c r="BI67" s="855">
        <v>7.36</v>
      </c>
      <c r="BJ67" s="111" t="s">
        <v>430</v>
      </c>
      <c r="BK67" s="855">
        <v>67.489999999999995</v>
      </c>
      <c r="BL67" s="111" t="s">
        <v>430</v>
      </c>
      <c r="BM67" s="958">
        <v>23.37</v>
      </c>
      <c r="BN67" s="603" t="s">
        <v>430</v>
      </c>
      <c r="BO67" s="603" t="s">
        <v>430</v>
      </c>
      <c r="BP67" s="603" t="s">
        <v>430</v>
      </c>
      <c r="BQ67" s="603" t="s">
        <v>430</v>
      </c>
      <c r="BR67" s="145"/>
      <c r="BS67" s="108" t="s">
        <v>430</v>
      </c>
      <c r="BT67" s="118" t="s">
        <v>430</v>
      </c>
      <c r="BU67" s="137"/>
      <c r="BV67" s="112" t="s">
        <v>554</v>
      </c>
    </row>
    <row r="68" spans="1:74" s="106" customFormat="1" x14ac:dyDescent="0.25">
      <c r="A68" s="107" t="s">
        <v>7679</v>
      </c>
      <c r="B68" s="112"/>
      <c r="C68" s="724">
        <v>45688</v>
      </c>
      <c r="D68" s="108"/>
      <c r="E68" s="109">
        <v>100.38200000000001</v>
      </c>
      <c r="F68" s="108"/>
      <c r="G68" s="110">
        <v>10.967700000000001</v>
      </c>
      <c r="H68" s="112"/>
      <c r="I68" s="855">
        <v>2.0499999999999998</v>
      </c>
      <c r="J68" s="855">
        <v>7.58</v>
      </c>
      <c r="K68" s="855">
        <v>1.73</v>
      </c>
      <c r="L68" s="855">
        <v>1.85</v>
      </c>
      <c r="M68" s="256"/>
      <c r="N68" s="113">
        <v>33.309899999999999</v>
      </c>
      <c r="O68" s="111">
        <v>21.781600000000001</v>
      </c>
      <c r="P68" s="111">
        <v>15.4971</v>
      </c>
      <c r="Q68" s="111">
        <v>15.134499999999999</v>
      </c>
      <c r="R68" s="111">
        <v>20.725300000000001</v>
      </c>
      <c r="S68" s="111">
        <v>10.3772</v>
      </c>
      <c r="T68" s="111">
        <v>5.6982999999999997</v>
      </c>
      <c r="U68" s="118">
        <v>5.3806000000000003</v>
      </c>
      <c r="V68" s="111">
        <v>5.1513</v>
      </c>
      <c r="W68" s="111" t="s">
        <v>430</v>
      </c>
      <c r="X68" s="111" t="s">
        <v>430</v>
      </c>
      <c r="Y68" s="274" t="s">
        <v>430</v>
      </c>
      <c r="Z68" s="111" t="s">
        <v>430</v>
      </c>
      <c r="AA68" s="111">
        <v>13.488200000000001</v>
      </c>
      <c r="AB68" s="111">
        <v>9.4998000000000005</v>
      </c>
      <c r="AC68" s="111">
        <v>5.6994999999999996</v>
      </c>
      <c r="AD68" s="111">
        <v>5.4882</v>
      </c>
      <c r="AE68" s="111">
        <v>13.488200000000001</v>
      </c>
      <c r="AF68" s="111">
        <v>6.7385999999999999</v>
      </c>
      <c r="AG68" s="551"/>
      <c r="AH68" s="109">
        <v>4</v>
      </c>
      <c r="AI68" s="109">
        <v>8</v>
      </c>
      <c r="AJ68" s="109">
        <v>7</v>
      </c>
      <c r="AK68" s="109">
        <v>7</v>
      </c>
      <c r="AL68" s="109">
        <v>4</v>
      </c>
      <c r="AM68" s="109">
        <v>4</v>
      </c>
      <c r="AN68" s="109">
        <v>3</v>
      </c>
      <c r="AO68" s="558">
        <v>3</v>
      </c>
      <c r="AP68" s="109">
        <v>3</v>
      </c>
      <c r="AQ68" s="109" t="s">
        <v>430</v>
      </c>
      <c r="AR68" s="109" t="s">
        <v>430</v>
      </c>
      <c r="AS68" s="109" t="s">
        <v>430</v>
      </c>
      <c r="AT68" s="109" t="s">
        <v>430</v>
      </c>
      <c r="AU68" s="109">
        <v>10</v>
      </c>
      <c r="AV68" s="109">
        <v>3</v>
      </c>
      <c r="AW68" s="109">
        <v>3</v>
      </c>
      <c r="AX68" s="109">
        <v>4</v>
      </c>
      <c r="AY68" s="109">
        <v>10</v>
      </c>
      <c r="AZ68" s="591"/>
      <c r="BA68" s="966">
        <v>8.9499999999999993</v>
      </c>
      <c r="BB68" s="855">
        <v>81.069999999999993</v>
      </c>
      <c r="BC68" s="111" t="s">
        <v>430</v>
      </c>
      <c r="BD68" s="111" t="s">
        <v>430</v>
      </c>
      <c r="BE68" s="274" t="s">
        <v>430</v>
      </c>
      <c r="BF68" s="958">
        <v>9.98</v>
      </c>
      <c r="BG68" s="112"/>
      <c r="BH68" s="967">
        <v>9.98</v>
      </c>
      <c r="BI68" s="855">
        <v>33.549999999999997</v>
      </c>
      <c r="BJ68" s="111" t="s">
        <v>430</v>
      </c>
      <c r="BK68" s="855">
        <v>47.52</v>
      </c>
      <c r="BL68" s="111" t="s">
        <v>430</v>
      </c>
      <c r="BM68" s="958">
        <v>8.9499999999999993</v>
      </c>
      <c r="BN68" s="603" t="s">
        <v>430</v>
      </c>
      <c r="BO68" s="603" t="s">
        <v>430</v>
      </c>
      <c r="BP68" s="603" t="s">
        <v>430</v>
      </c>
      <c r="BQ68" s="603" t="s">
        <v>430</v>
      </c>
      <c r="BR68" s="145"/>
      <c r="BS68" s="108" t="s">
        <v>430</v>
      </c>
      <c r="BT68" s="118" t="s">
        <v>430</v>
      </c>
      <c r="BU68" s="137"/>
      <c r="BV68" s="112" t="s">
        <v>554</v>
      </c>
    </row>
    <row r="69" spans="1:74" s="106" customFormat="1" x14ac:dyDescent="0.25">
      <c r="A69" s="107" t="s">
        <v>7680</v>
      </c>
      <c r="B69" s="112"/>
      <c r="C69" s="724">
        <v>41530</v>
      </c>
      <c r="D69" s="108"/>
      <c r="E69" s="109">
        <v>94.069400000000002</v>
      </c>
      <c r="F69" s="108"/>
      <c r="G69" s="110">
        <v>2196.6035999999999</v>
      </c>
      <c r="H69" s="112"/>
      <c r="I69" s="855">
        <v>4.29</v>
      </c>
      <c r="J69" s="855">
        <v>6.92</v>
      </c>
      <c r="K69" s="855">
        <v>2.2799999999999998</v>
      </c>
      <c r="L69" s="855">
        <v>2.37</v>
      </c>
      <c r="M69" s="256"/>
      <c r="N69" s="113">
        <v>23.0701</v>
      </c>
      <c r="O69" s="111">
        <v>19.418600000000001</v>
      </c>
      <c r="P69" s="111">
        <v>14.1472</v>
      </c>
      <c r="Q69" s="111">
        <v>16.546199999999999</v>
      </c>
      <c r="R69" s="111">
        <v>19.7331</v>
      </c>
      <c r="S69" s="111">
        <v>9.3747000000000007</v>
      </c>
      <c r="T69" s="111">
        <v>5.4314999999999998</v>
      </c>
      <c r="U69" s="118">
        <v>5.0323000000000002</v>
      </c>
      <c r="V69" s="111">
        <v>4.9744999999999999</v>
      </c>
      <c r="W69" s="111">
        <v>6.8059000000000003</v>
      </c>
      <c r="X69" s="111">
        <v>6.5617999999999999</v>
      </c>
      <c r="Y69" s="274">
        <v>5.1778000000000004</v>
      </c>
      <c r="Z69" s="111">
        <v>5.5705999999999998</v>
      </c>
      <c r="AA69" s="111">
        <v>9.4688999999999997</v>
      </c>
      <c r="AB69" s="111">
        <v>8.6948000000000008</v>
      </c>
      <c r="AC69" s="111">
        <v>5.3452999999999999</v>
      </c>
      <c r="AD69" s="111">
        <v>5.1288</v>
      </c>
      <c r="AE69" s="111">
        <v>9.4688999999999997</v>
      </c>
      <c r="AF69" s="111">
        <v>6.3365</v>
      </c>
      <c r="AG69" s="551"/>
      <c r="AH69" s="109">
        <v>9</v>
      </c>
      <c r="AI69" s="109">
        <v>9</v>
      </c>
      <c r="AJ69" s="109">
        <v>10</v>
      </c>
      <c r="AK69" s="109">
        <v>3</v>
      </c>
      <c r="AL69" s="109">
        <v>5</v>
      </c>
      <c r="AM69" s="109">
        <v>7</v>
      </c>
      <c r="AN69" s="109">
        <v>6</v>
      </c>
      <c r="AO69" s="558">
        <v>8</v>
      </c>
      <c r="AP69" s="109">
        <v>6</v>
      </c>
      <c r="AQ69" s="109">
        <v>8</v>
      </c>
      <c r="AR69" s="109">
        <v>8</v>
      </c>
      <c r="AS69" s="109">
        <v>8</v>
      </c>
      <c r="AT69" s="109">
        <v>4</v>
      </c>
      <c r="AU69" s="109">
        <v>11</v>
      </c>
      <c r="AV69" s="109">
        <v>8</v>
      </c>
      <c r="AW69" s="109">
        <v>6</v>
      </c>
      <c r="AX69" s="109">
        <v>8</v>
      </c>
      <c r="AY69" s="109">
        <v>11</v>
      </c>
      <c r="AZ69" s="591"/>
      <c r="BA69" s="966">
        <v>21.88</v>
      </c>
      <c r="BB69" s="855">
        <v>61.69</v>
      </c>
      <c r="BC69" s="111" t="s">
        <v>430</v>
      </c>
      <c r="BD69" s="111" t="s">
        <v>430</v>
      </c>
      <c r="BE69" s="274" t="s">
        <v>430</v>
      </c>
      <c r="BF69" s="958">
        <v>16.43</v>
      </c>
      <c r="BG69" s="112"/>
      <c r="BH69" s="967">
        <v>16.43</v>
      </c>
      <c r="BI69" s="855">
        <v>27.01</v>
      </c>
      <c r="BJ69" s="855">
        <v>9.61</v>
      </c>
      <c r="BK69" s="855">
        <v>25.06</v>
      </c>
      <c r="BL69" s="111" t="s">
        <v>430</v>
      </c>
      <c r="BM69" s="958">
        <v>21.88</v>
      </c>
      <c r="BN69" s="603" t="s">
        <v>430</v>
      </c>
      <c r="BO69" s="603" t="s">
        <v>430</v>
      </c>
      <c r="BP69" s="603" t="s">
        <v>430</v>
      </c>
      <c r="BQ69" s="603" t="s">
        <v>430</v>
      </c>
      <c r="BR69" s="145"/>
      <c r="BS69" s="108" t="s">
        <v>430</v>
      </c>
      <c r="BT69" s="118" t="s">
        <v>430</v>
      </c>
      <c r="BU69" s="137"/>
      <c r="BV69" s="112" t="s">
        <v>554</v>
      </c>
    </row>
    <row r="70" spans="1:74" s="106" customFormat="1" x14ac:dyDescent="0.25">
      <c r="A70" s="107" t="s">
        <v>7681</v>
      </c>
      <c r="B70" s="112"/>
      <c r="C70" s="724">
        <v>44250</v>
      </c>
      <c r="D70" s="108"/>
      <c r="E70" s="109">
        <v>83.87</v>
      </c>
      <c r="F70" s="108"/>
      <c r="G70" s="110">
        <v>13.516999999999999</v>
      </c>
      <c r="H70" s="112"/>
      <c r="I70" s="855">
        <v>3.09</v>
      </c>
      <c r="J70" s="855">
        <v>7.92</v>
      </c>
      <c r="K70" s="855">
        <v>2.39</v>
      </c>
      <c r="L70" s="855">
        <v>2.5299999999999998</v>
      </c>
      <c r="M70" s="256"/>
      <c r="N70" s="113">
        <v>44.880200000000002</v>
      </c>
      <c r="O70" s="111">
        <v>32.037700000000001</v>
      </c>
      <c r="P70" s="111">
        <v>21.186699999999998</v>
      </c>
      <c r="Q70" s="111">
        <v>19.646999999999998</v>
      </c>
      <c r="R70" s="111">
        <v>23.141500000000001</v>
      </c>
      <c r="S70" s="111">
        <v>11.2255</v>
      </c>
      <c r="T70" s="111">
        <v>6.5415000000000001</v>
      </c>
      <c r="U70" s="118">
        <v>5.9195000000000002</v>
      </c>
      <c r="V70" s="111">
        <v>5.6527000000000003</v>
      </c>
      <c r="W70" s="111">
        <v>7.1765999999999996</v>
      </c>
      <c r="X70" s="111">
        <v>7.0303000000000004</v>
      </c>
      <c r="Y70" s="274">
        <v>5.8376999999999999</v>
      </c>
      <c r="Z70" s="111" t="s">
        <v>430</v>
      </c>
      <c r="AA70" s="111">
        <v>28.1264</v>
      </c>
      <c r="AB70" s="111">
        <v>10.6653</v>
      </c>
      <c r="AC70" s="111">
        <v>6.5125000000000002</v>
      </c>
      <c r="AD70" s="111">
        <v>6.0041000000000002</v>
      </c>
      <c r="AE70" s="111">
        <v>28.1264</v>
      </c>
      <c r="AF70" s="111">
        <v>5.7877999999999998</v>
      </c>
      <c r="AG70" s="551"/>
      <c r="AH70" s="109">
        <v>2</v>
      </c>
      <c r="AI70" s="109">
        <v>1</v>
      </c>
      <c r="AJ70" s="109">
        <v>2</v>
      </c>
      <c r="AK70" s="109">
        <v>2</v>
      </c>
      <c r="AL70" s="109">
        <v>1</v>
      </c>
      <c r="AM70" s="109">
        <v>2</v>
      </c>
      <c r="AN70" s="109">
        <v>1</v>
      </c>
      <c r="AO70" s="558">
        <v>1</v>
      </c>
      <c r="AP70" s="109">
        <v>1</v>
      </c>
      <c r="AQ70" s="109">
        <v>2</v>
      </c>
      <c r="AR70" s="109">
        <v>2</v>
      </c>
      <c r="AS70" s="109">
        <v>4</v>
      </c>
      <c r="AT70" s="109" t="s">
        <v>430</v>
      </c>
      <c r="AU70" s="109">
        <v>2</v>
      </c>
      <c r="AV70" s="109">
        <v>2</v>
      </c>
      <c r="AW70" s="109">
        <v>1</v>
      </c>
      <c r="AX70" s="109">
        <v>1</v>
      </c>
      <c r="AY70" s="109">
        <v>2</v>
      </c>
      <c r="AZ70" s="591"/>
      <c r="BA70" s="966">
        <v>9.2200000000000006</v>
      </c>
      <c r="BB70" s="855">
        <v>56.96</v>
      </c>
      <c r="BC70" s="855">
        <v>13.68</v>
      </c>
      <c r="BD70" s="855">
        <v>11.24</v>
      </c>
      <c r="BE70" s="274" t="s">
        <v>430</v>
      </c>
      <c r="BF70" s="958">
        <v>8.9</v>
      </c>
      <c r="BG70" s="112"/>
      <c r="BH70" s="967">
        <v>8.75</v>
      </c>
      <c r="BI70" s="111" t="s">
        <v>430</v>
      </c>
      <c r="BJ70" s="111" t="s">
        <v>430</v>
      </c>
      <c r="BK70" s="855">
        <v>81.88</v>
      </c>
      <c r="BL70" s="111" t="s">
        <v>430</v>
      </c>
      <c r="BM70" s="958">
        <v>9.2200000000000006</v>
      </c>
      <c r="BN70" s="603" t="s">
        <v>430</v>
      </c>
      <c r="BO70" s="603" t="s">
        <v>430</v>
      </c>
      <c r="BP70" s="603" t="s">
        <v>430</v>
      </c>
      <c r="BQ70" s="603" t="s">
        <v>430</v>
      </c>
      <c r="BR70" s="145"/>
      <c r="BS70" s="108" t="s">
        <v>430</v>
      </c>
      <c r="BT70" s="118" t="s">
        <v>430</v>
      </c>
      <c r="BU70" s="137"/>
      <c r="BV70" s="112" t="s">
        <v>554</v>
      </c>
    </row>
    <row r="71" spans="1:74" s="106" customFormat="1" x14ac:dyDescent="0.25">
      <c r="A71" s="107" t="s">
        <v>7682</v>
      </c>
      <c r="B71" s="112"/>
      <c r="C71" s="724">
        <v>44802</v>
      </c>
      <c r="D71" s="108"/>
      <c r="E71" s="109">
        <v>80.02</v>
      </c>
      <c r="F71" s="108"/>
      <c r="G71" s="110">
        <v>12.6595</v>
      </c>
      <c r="H71" s="112"/>
      <c r="I71" s="855">
        <v>1.98</v>
      </c>
      <c r="J71" s="855">
        <v>7.56</v>
      </c>
      <c r="K71" s="855">
        <v>1.71</v>
      </c>
      <c r="L71" s="855">
        <v>1.81</v>
      </c>
      <c r="M71" s="256"/>
      <c r="N71" s="113">
        <v>17.884699999999999</v>
      </c>
      <c r="O71" s="111">
        <v>22.8201</v>
      </c>
      <c r="P71" s="111">
        <v>15.0359</v>
      </c>
      <c r="Q71" s="111">
        <v>13.455399999999999</v>
      </c>
      <c r="R71" s="111">
        <v>17.153300000000002</v>
      </c>
      <c r="S71" s="111">
        <v>9.2874999999999996</v>
      </c>
      <c r="T71" s="111">
        <v>5.0251999999999999</v>
      </c>
      <c r="U71" s="118">
        <v>4.8700999999999999</v>
      </c>
      <c r="V71" s="111">
        <v>4.7451999999999996</v>
      </c>
      <c r="W71" s="111">
        <v>6.7012999999999998</v>
      </c>
      <c r="X71" s="111">
        <v>6.4991000000000003</v>
      </c>
      <c r="Y71" s="274" t="s">
        <v>430</v>
      </c>
      <c r="Z71" s="111" t="s">
        <v>430</v>
      </c>
      <c r="AA71" s="111">
        <v>20.4938</v>
      </c>
      <c r="AB71" s="111">
        <v>8.7051999999999996</v>
      </c>
      <c r="AC71" s="111">
        <v>5.0018000000000002</v>
      </c>
      <c r="AD71" s="111">
        <v>4.9843999999999999</v>
      </c>
      <c r="AE71" s="111">
        <v>20.4938</v>
      </c>
      <c r="AF71" s="111">
        <v>6.3272000000000004</v>
      </c>
      <c r="AG71" s="551"/>
      <c r="AH71" s="109">
        <v>11</v>
      </c>
      <c r="AI71" s="109">
        <v>6</v>
      </c>
      <c r="AJ71" s="109">
        <v>8</v>
      </c>
      <c r="AK71" s="109">
        <v>11</v>
      </c>
      <c r="AL71" s="109">
        <v>9</v>
      </c>
      <c r="AM71" s="109">
        <v>8</v>
      </c>
      <c r="AN71" s="109">
        <v>11</v>
      </c>
      <c r="AO71" s="558">
        <v>11</v>
      </c>
      <c r="AP71" s="109">
        <v>11</v>
      </c>
      <c r="AQ71" s="109">
        <v>9</v>
      </c>
      <c r="AR71" s="109">
        <v>10</v>
      </c>
      <c r="AS71" s="109" t="s">
        <v>430</v>
      </c>
      <c r="AT71" s="109" t="s">
        <v>430</v>
      </c>
      <c r="AU71" s="109">
        <v>5</v>
      </c>
      <c r="AV71" s="109">
        <v>7</v>
      </c>
      <c r="AW71" s="109">
        <v>11</v>
      </c>
      <c r="AX71" s="109">
        <v>11</v>
      </c>
      <c r="AY71" s="109">
        <v>5</v>
      </c>
      <c r="AZ71" s="591"/>
      <c r="BA71" s="966">
        <v>19.350000000000001</v>
      </c>
      <c r="BB71" s="855">
        <v>74.02</v>
      </c>
      <c r="BC71" s="111" t="s">
        <v>430</v>
      </c>
      <c r="BD71" s="111" t="s">
        <v>430</v>
      </c>
      <c r="BE71" s="274" t="s">
        <v>430</v>
      </c>
      <c r="BF71" s="958">
        <v>6.63</v>
      </c>
      <c r="BG71" s="112"/>
      <c r="BH71" s="967">
        <v>6.63</v>
      </c>
      <c r="BI71" s="855">
        <v>9.57</v>
      </c>
      <c r="BJ71" s="111" t="s">
        <v>430</v>
      </c>
      <c r="BK71" s="855">
        <v>64.45</v>
      </c>
      <c r="BL71" s="111" t="s">
        <v>430</v>
      </c>
      <c r="BM71" s="958">
        <v>19.350000000000001</v>
      </c>
      <c r="BN71" s="603" t="s">
        <v>430</v>
      </c>
      <c r="BO71" s="603" t="s">
        <v>430</v>
      </c>
      <c r="BP71" s="603" t="s">
        <v>430</v>
      </c>
      <c r="BQ71" s="603" t="s">
        <v>430</v>
      </c>
      <c r="BR71" s="145"/>
      <c r="BS71" s="108" t="s">
        <v>430</v>
      </c>
      <c r="BT71" s="118" t="s">
        <v>430</v>
      </c>
      <c r="BU71" s="137"/>
      <c r="BV71" s="112" t="s">
        <v>554</v>
      </c>
    </row>
    <row r="72" spans="1:74" s="106" customFormat="1" x14ac:dyDescent="0.25">
      <c r="A72" s="107" t="s">
        <v>7683</v>
      </c>
      <c r="B72" s="112"/>
      <c r="C72" s="724">
        <v>44414</v>
      </c>
      <c r="D72" s="108"/>
      <c r="E72" s="109">
        <v>56.5</v>
      </c>
      <c r="F72" s="108"/>
      <c r="G72" s="110">
        <v>1318.6690000000001</v>
      </c>
      <c r="H72" s="112"/>
      <c r="I72" s="855">
        <v>1.63</v>
      </c>
      <c r="J72" s="855">
        <v>7.57</v>
      </c>
      <c r="K72" s="855">
        <v>1.44</v>
      </c>
      <c r="L72" s="855">
        <v>1.55</v>
      </c>
      <c r="M72" s="256"/>
      <c r="N72" s="113">
        <v>24.011099999999999</v>
      </c>
      <c r="O72" s="111">
        <v>19.064</v>
      </c>
      <c r="P72" s="111">
        <v>13.1595</v>
      </c>
      <c r="Q72" s="111">
        <v>14.2407</v>
      </c>
      <c r="R72" s="111">
        <v>17.697500000000002</v>
      </c>
      <c r="S72" s="111">
        <v>8.9831000000000003</v>
      </c>
      <c r="T72" s="111">
        <v>5.0881999999999996</v>
      </c>
      <c r="U72" s="118">
        <v>4.9832999999999998</v>
      </c>
      <c r="V72" s="111">
        <v>4.9493999999999998</v>
      </c>
      <c r="W72" s="111">
        <v>6.9633000000000003</v>
      </c>
      <c r="X72" s="111">
        <v>6.7607999999999997</v>
      </c>
      <c r="Y72" s="274" t="s">
        <v>430</v>
      </c>
      <c r="Z72" s="111" t="s">
        <v>430</v>
      </c>
      <c r="AA72" s="111">
        <v>15.4457</v>
      </c>
      <c r="AB72" s="111">
        <v>8.2922999999999991</v>
      </c>
      <c r="AC72" s="111">
        <v>5.0541</v>
      </c>
      <c r="AD72" s="111">
        <v>5.0667999999999997</v>
      </c>
      <c r="AE72" s="111">
        <v>15.4457</v>
      </c>
      <c r="AF72" s="111">
        <v>5.7994000000000003</v>
      </c>
      <c r="AG72" s="551"/>
      <c r="AH72" s="109">
        <v>7</v>
      </c>
      <c r="AI72" s="109">
        <v>10</v>
      </c>
      <c r="AJ72" s="109">
        <v>11</v>
      </c>
      <c r="AK72" s="109">
        <v>8</v>
      </c>
      <c r="AL72" s="109">
        <v>8</v>
      </c>
      <c r="AM72" s="109">
        <v>10</v>
      </c>
      <c r="AN72" s="109">
        <v>10</v>
      </c>
      <c r="AO72" s="558">
        <v>10</v>
      </c>
      <c r="AP72" s="109">
        <v>7</v>
      </c>
      <c r="AQ72" s="109">
        <v>5</v>
      </c>
      <c r="AR72" s="109">
        <v>6</v>
      </c>
      <c r="AS72" s="109" t="s">
        <v>430</v>
      </c>
      <c r="AT72" s="109" t="s">
        <v>430</v>
      </c>
      <c r="AU72" s="109">
        <v>9</v>
      </c>
      <c r="AV72" s="109">
        <v>10</v>
      </c>
      <c r="AW72" s="109">
        <v>10</v>
      </c>
      <c r="AX72" s="109">
        <v>10</v>
      </c>
      <c r="AY72" s="109">
        <v>9</v>
      </c>
      <c r="AZ72" s="591"/>
      <c r="BA72" s="966">
        <v>3.61</v>
      </c>
      <c r="BB72" s="855">
        <v>87.13</v>
      </c>
      <c r="BC72" s="111" t="s">
        <v>430</v>
      </c>
      <c r="BD72" s="111" t="s">
        <v>430</v>
      </c>
      <c r="BE72" s="274" t="s">
        <v>430</v>
      </c>
      <c r="BF72" s="958">
        <v>9.27</v>
      </c>
      <c r="BG72" s="112"/>
      <c r="BH72" s="967">
        <v>9.27</v>
      </c>
      <c r="BI72" s="111" t="s">
        <v>430</v>
      </c>
      <c r="BJ72" s="111" t="s">
        <v>430</v>
      </c>
      <c r="BK72" s="855">
        <v>87.13</v>
      </c>
      <c r="BL72" s="111" t="s">
        <v>430</v>
      </c>
      <c r="BM72" s="274" t="s">
        <v>430</v>
      </c>
      <c r="BN72" s="603" t="s">
        <v>430</v>
      </c>
      <c r="BO72" s="968">
        <v>3.61</v>
      </c>
      <c r="BP72" s="603" t="s">
        <v>430</v>
      </c>
      <c r="BQ72" s="603" t="s">
        <v>430</v>
      </c>
      <c r="BR72" s="145"/>
      <c r="BS72" s="108" t="s">
        <v>430</v>
      </c>
      <c r="BT72" s="118" t="s">
        <v>430</v>
      </c>
      <c r="BU72" s="137"/>
      <c r="BV72" s="112" t="s">
        <v>554</v>
      </c>
    </row>
    <row r="73" spans="1:74" s="106" customFormat="1" x14ac:dyDescent="0.25">
      <c r="A73" s="107" t="s">
        <v>7684</v>
      </c>
      <c r="B73" s="112"/>
      <c r="C73" s="724">
        <v>37287</v>
      </c>
      <c r="D73" s="108"/>
      <c r="E73" s="853">
        <v>36.54</v>
      </c>
      <c r="F73" s="108"/>
      <c r="G73" s="110" t="s">
        <v>430</v>
      </c>
      <c r="H73" s="112"/>
      <c r="I73" s="111" t="s">
        <v>430</v>
      </c>
      <c r="J73" s="111" t="s">
        <v>430</v>
      </c>
      <c r="K73" s="111" t="s">
        <v>430</v>
      </c>
      <c r="L73" s="111" t="s">
        <v>430</v>
      </c>
      <c r="M73" s="256"/>
      <c r="N73" s="113" t="s">
        <v>430</v>
      </c>
      <c r="O73" s="111" t="s">
        <v>430</v>
      </c>
      <c r="P73" s="111" t="s">
        <v>430</v>
      </c>
      <c r="Q73" s="111" t="s">
        <v>430</v>
      </c>
      <c r="R73" s="111" t="s">
        <v>430</v>
      </c>
      <c r="S73" s="111" t="s">
        <v>430</v>
      </c>
      <c r="T73" s="111" t="s">
        <v>430</v>
      </c>
      <c r="U73" s="118" t="s">
        <v>430</v>
      </c>
      <c r="V73" s="111" t="s">
        <v>430</v>
      </c>
      <c r="W73" s="111" t="s">
        <v>430</v>
      </c>
      <c r="X73" s="111" t="s">
        <v>430</v>
      </c>
      <c r="Y73" s="274" t="s">
        <v>430</v>
      </c>
      <c r="Z73" s="111" t="s">
        <v>430</v>
      </c>
      <c r="AA73" s="111" t="s">
        <v>430</v>
      </c>
      <c r="AB73" s="111" t="s">
        <v>430</v>
      </c>
      <c r="AC73" s="111" t="s">
        <v>430</v>
      </c>
      <c r="AD73" s="111" t="s">
        <v>430</v>
      </c>
      <c r="AE73" s="111" t="s">
        <v>430</v>
      </c>
      <c r="AF73" s="111" t="s">
        <v>430</v>
      </c>
      <c r="AG73" s="551"/>
      <c r="AH73" s="109" t="s">
        <v>430</v>
      </c>
      <c r="AI73" s="109" t="s">
        <v>430</v>
      </c>
      <c r="AJ73" s="109" t="s">
        <v>430</v>
      </c>
      <c r="AK73" s="109" t="s">
        <v>430</v>
      </c>
      <c r="AL73" s="109" t="s">
        <v>430</v>
      </c>
      <c r="AM73" s="109" t="s">
        <v>430</v>
      </c>
      <c r="AN73" s="109" t="s">
        <v>430</v>
      </c>
      <c r="AO73" s="558" t="s">
        <v>430</v>
      </c>
      <c r="AP73" s="109" t="s">
        <v>430</v>
      </c>
      <c r="AQ73" s="109" t="s">
        <v>430</v>
      </c>
      <c r="AR73" s="109" t="s">
        <v>430</v>
      </c>
      <c r="AS73" s="109" t="s">
        <v>430</v>
      </c>
      <c r="AT73" s="109" t="s">
        <v>430</v>
      </c>
      <c r="AU73" s="109" t="s">
        <v>430</v>
      </c>
      <c r="AV73" s="109" t="s">
        <v>430</v>
      </c>
      <c r="AW73" s="109" t="s">
        <v>430</v>
      </c>
      <c r="AX73" s="109" t="s">
        <v>430</v>
      </c>
      <c r="AY73" s="109" t="s">
        <v>430</v>
      </c>
      <c r="AZ73" s="591"/>
      <c r="BA73" s="601" t="s">
        <v>430</v>
      </c>
      <c r="BB73" s="111" t="s">
        <v>430</v>
      </c>
      <c r="BC73" s="111" t="s">
        <v>430</v>
      </c>
      <c r="BD73" s="111" t="s">
        <v>430</v>
      </c>
      <c r="BE73" s="274" t="s">
        <v>430</v>
      </c>
      <c r="BF73" s="274" t="s">
        <v>430</v>
      </c>
      <c r="BG73" s="112"/>
      <c r="BH73" s="602" t="s">
        <v>430</v>
      </c>
      <c r="BI73" s="111" t="s">
        <v>430</v>
      </c>
      <c r="BJ73" s="111" t="s">
        <v>430</v>
      </c>
      <c r="BK73" s="111" t="s">
        <v>430</v>
      </c>
      <c r="BL73" s="111" t="s">
        <v>430</v>
      </c>
      <c r="BM73" s="274" t="s">
        <v>430</v>
      </c>
      <c r="BN73" s="603" t="s">
        <v>430</v>
      </c>
      <c r="BO73" s="603" t="s">
        <v>430</v>
      </c>
      <c r="BP73" s="603" t="s">
        <v>430</v>
      </c>
      <c r="BQ73" s="603" t="s">
        <v>430</v>
      </c>
      <c r="BR73" s="145"/>
      <c r="BS73" s="108" t="s">
        <v>430</v>
      </c>
      <c r="BT73" s="118" t="s">
        <v>430</v>
      </c>
      <c r="BU73" s="137"/>
      <c r="BV73" s="112" t="s">
        <v>554</v>
      </c>
    </row>
    <row r="74" spans="1:74" x14ac:dyDescent="0.25">
      <c r="A74" s="314" t="s">
        <v>93</v>
      </c>
      <c r="B74" s="66"/>
      <c r="C74" s="710"/>
      <c r="D74" s="43"/>
      <c r="E74" s="51"/>
      <c r="F74" s="43"/>
      <c r="G74" s="55"/>
      <c r="H74" s="66"/>
      <c r="I74" s="59"/>
      <c r="J74" s="59"/>
      <c r="K74" s="59"/>
      <c r="L74" s="59"/>
      <c r="M74" s="254"/>
      <c r="N74" s="70">
        <v>30.980899999999998</v>
      </c>
      <c r="O74" s="59">
        <v>23.3385</v>
      </c>
      <c r="P74" s="59">
        <v>16.652699999999999</v>
      </c>
      <c r="Q74" s="59">
        <v>15.9139</v>
      </c>
      <c r="R74" s="59">
        <v>19.502199999999998</v>
      </c>
      <c r="S74" s="59">
        <v>9.9117999999999995</v>
      </c>
      <c r="T74" s="59">
        <v>5.5002000000000004</v>
      </c>
      <c r="U74" s="88">
        <v>5.2148000000000003</v>
      </c>
      <c r="V74" s="59">
        <v>5.0545</v>
      </c>
      <c r="W74" s="59">
        <v>6.9992999999999999</v>
      </c>
      <c r="X74" s="59">
        <v>6.8121</v>
      </c>
      <c r="Y74" s="272">
        <v>6.2515999999999998</v>
      </c>
      <c r="Z74" s="59">
        <v>5.9429999999999996</v>
      </c>
      <c r="AA74" s="59">
        <v>19.4724</v>
      </c>
      <c r="AB74" s="59">
        <v>9.1885999999999992</v>
      </c>
      <c r="AC74" s="59">
        <v>5.4705000000000004</v>
      </c>
      <c r="AD74" s="59">
        <v>5.3334000000000001</v>
      </c>
      <c r="AE74" s="59">
        <v>19.4724</v>
      </c>
      <c r="AF74" s="59">
        <v>6.3836000000000004</v>
      </c>
      <c r="AG74" s="549"/>
      <c r="AH74" s="51">
        <v>11</v>
      </c>
      <c r="AI74" s="51">
        <v>11</v>
      </c>
      <c r="AJ74" s="51">
        <v>11</v>
      </c>
      <c r="AK74" s="51">
        <v>11</v>
      </c>
      <c r="AL74" s="51">
        <v>11</v>
      </c>
      <c r="AM74" s="51">
        <v>11</v>
      </c>
      <c r="AN74" s="51">
        <v>11</v>
      </c>
      <c r="AO74" s="556">
        <v>11</v>
      </c>
      <c r="AP74" s="51">
        <v>11</v>
      </c>
      <c r="AQ74" s="51">
        <v>10</v>
      </c>
      <c r="AR74" s="51">
        <v>10</v>
      </c>
      <c r="AS74" s="51">
        <v>8</v>
      </c>
      <c r="AT74" s="51">
        <v>5</v>
      </c>
      <c r="AU74" s="51">
        <v>11</v>
      </c>
      <c r="AV74" s="51">
        <v>11</v>
      </c>
      <c r="AW74" s="51">
        <v>11</v>
      </c>
      <c r="AX74" s="51">
        <v>11</v>
      </c>
      <c r="AY74" s="51">
        <v>11</v>
      </c>
      <c r="AZ74" s="575"/>
      <c r="BA74" s="573"/>
      <c r="BB74" s="59"/>
      <c r="BC74" s="59"/>
      <c r="BD74" s="59"/>
      <c r="BE74" s="272"/>
      <c r="BF74" s="272"/>
      <c r="BG74" s="66"/>
      <c r="BH74" s="582"/>
      <c r="BI74" s="59"/>
      <c r="BJ74" s="59"/>
      <c r="BK74" s="59"/>
      <c r="BL74" s="59"/>
      <c r="BM74" s="272"/>
      <c r="BN74" s="583"/>
      <c r="BO74" s="583"/>
      <c r="BP74" s="583"/>
      <c r="BQ74" s="583"/>
      <c r="BR74" s="146"/>
      <c r="BS74" s="43"/>
      <c r="BT74" s="88"/>
      <c r="BU74" s="34"/>
      <c r="BV74" s="66"/>
    </row>
    <row r="75" spans="1:74" x14ac:dyDescent="0.25">
      <c r="A75" s="316" t="s">
        <v>94</v>
      </c>
      <c r="B75" s="67"/>
      <c r="C75" s="711"/>
      <c r="D75" s="44"/>
      <c r="E75" s="52"/>
      <c r="F75" s="44"/>
      <c r="G75" s="56"/>
      <c r="H75" s="67"/>
      <c r="I75" s="60"/>
      <c r="J75" s="60"/>
      <c r="K75" s="60"/>
      <c r="L75" s="60"/>
      <c r="M75" s="255"/>
      <c r="N75" s="71">
        <v>62.590200000000003</v>
      </c>
      <c r="O75" s="60">
        <v>32.037700000000001</v>
      </c>
      <c r="P75" s="60">
        <v>22.316199999999998</v>
      </c>
      <c r="Q75" s="60">
        <v>20.9102</v>
      </c>
      <c r="R75" s="60">
        <v>23.141500000000001</v>
      </c>
      <c r="S75" s="60">
        <v>11.549799999999999</v>
      </c>
      <c r="T75" s="60">
        <v>6.5415000000000001</v>
      </c>
      <c r="U75" s="89">
        <v>5.9195000000000002</v>
      </c>
      <c r="V75" s="60">
        <v>5.6527000000000003</v>
      </c>
      <c r="W75" s="60">
        <v>7.6676000000000002</v>
      </c>
      <c r="X75" s="60">
        <v>7.1913</v>
      </c>
      <c r="Y75" s="273">
        <v>10.2903</v>
      </c>
      <c r="Z75" s="60">
        <v>6.7313999999999998</v>
      </c>
      <c r="AA75" s="60">
        <v>29.970600000000001</v>
      </c>
      <c r="AB75" s="60">
        <v>10.667999999999999</v>
      </c>
      <c r="AC75" s="60">
        <v>6.5125000000000002</v>
      </c>
      <c r="AD75" s="60">
        <v>6.0041000000000002</v>
      </c>
      <c r="AE75" s="60">
        <v>29.970600000000001</v>
      </c>
      <c r="AF75" s="60">
        <v>7.2858999999999998</v>
      </c>
      <c r="AG75" s="550"/>
      <c r="AH75" s="52"/>
      <c r="AI75" s="52"/>
      <c r="AJ75" s="52"/>
      <c r="AK75" s="52"/>
      <c r="AL75" s="52"/>
      <c r="AM75" s="52"/>
      <c r="AN75" s="52"/>
      <c r="AO75" s="557"/>
      <c r="AP75" s="52"/>
      <c r="AQ75" s="52"/>
      <c r="AR75" s="52"/>
      <c r="AS75" s="52"/>
      <c r="AT75" s="52"/>
      <c r="AU75" s="52"/>
      <c r="AV75" s="52"/>
      <c r="AW75" s="52"/>
      <c r="AX75" s="52"/>
      <c r="AY75" s="52"/>
      <c r="AZ75" s="576"/>
      <c r="BA75" s="547"/>
      <c r="BB75" s="60"/>
      <c r="BC75" s="60"/>
      <c r="BD75" s="60"/>
      <c r="BE75" s="273"/>
      <c r="BF75" s="273"/>
      <c r="BG75" s="67"/>
      <c r="BH75" s="584"/>
      <c r="BI75" s="60"/>
      <c r="BJ75" s="60"/>
      <c r="BK75" s="60"/>
      <c r="BL75" s="60"/>
      <c r="BM75" s="273"/>
      <c r="BN75" s="585"/>
      <c r="BO75" s="585"/>
      <c r="BP75" s="585"/>
      <c r="BQ75" s="585"/>
      <c r="BR75" s="144"/>
      <c r="BS75" s="44"/>
      <c r="BT75" s="89"/>
      <c r="BU75" s="26"/>
      <c r="BV75" s="67"/>
    </row>
    <row r="76" spans="1:74" x14ac:dyDescent="0.25">
      <c r="A76" s="316" t="s">
        <v>95</v>
      </c>
      <c r="B76" s="67"/>
      <c r="C76" s="711"/>
      <c r="D76" s="44"/>
      <c r="E76" s="52"/>
      <c r="F76" s="44"/>
      <c r="G76" s="56"/>
      <c r="H76" s="67"/>
      <c r="I76" s="60"/>
      <c r="J76" s="60"/>
      <c r="K76" s="60"/>
      <c r="L76" s="60"/>
      <c r="M76" s="255"/>
      <c r="N76" s="71">
        <v>17.884699999999999</v>
      </c>
      <c r="O76" s="60">
        <v>18.4848</v>
      </c>
      <c r="P76" s="60">
        <v>13.1595</v>
      </c>
      <c r="Q76" s="60">
        <v>13.455399999999999</v>
      </c>
      <c r="R76" s="60">
        <v>15.5303</v>
      </c>
      <c r="S76" s="60">
        <v>8.4724000000000004</v>
      </c>
      <c r="T76" s="60">
        <v>5.0251999999999999</v>
      </c>
      <c r="U76" s="89">
        <v>4.8700999999999999</v>
      </c>
      <c r="V76" s="60">
        <v>4.7451999999999996</v>
      </c>
      <c r="W76" s="60">
        <v>6.5959000000000003</v>
      </c>
      <c r="X76" s="60">
        <v>6.4991000000000003</v>
      </c>
      <c r="Y76" s="273">
        <v>5.1778000000000004</v>
      </c>
      <c r="Z76" s="60">
        <v>5.3872</v>
      </c>
      <c r="AA76" s="60">
        <v>9.4688999999999997</v>
      </c>
      <c r="AB76" s="60">
        <v>8.1661999999999999</v>
      </c>
      <c r="AC76" s="60">
        <v>5.0018000000000002</v>
      </c>
      <c r="AD76" s="60">
        <v>4.9843999999999999</v>
      </c>
      <c r="AE76" s="60">
        <v>9.4688999999999997</v>
      </c>
      <c r="AF76" s="60">
        <v>5.7877999999999998</v>
      </c>
      <c r="AG76" s="550"/>
      <c r="AH76" s="52"/>
      <c r="AI76" s="52"/>
      <c r="AJ76" s="52"/>
      <c r="AK76" s="52"/>
      <c r="AL76" s="52"/>
      <c r="AM76" s="52"/>
      <c r="AN76" s="52"/>
      <c r="AO76" s="557"/>
      <c r="AP76" s="52"/>
      <c r="AQ76" s="52"/>
      <c r="AR76" s="52"/>
      <c r="AS76" s="52"/>
      <c r="AT76" s="52"/>
      <c r="AU76" s="52"/>
      <c r="AV76" s="52"/>
      <c r="AW76" s="52"/>
      <c r="AX76" s="52"/>
      <c r="AY76" s="52"/>
      <c r="AZ76" s="576"/>
      <c r="BA76" s="547"/>
      <c r="BB76" s="60"/>
      <c r="BC76" s="60"/>
      <c r="BD76" s="60"/>
      <c r="BE76" s="273"/>
      <c r="BF76" s="273"/>
      <c r="BG76" s="67"/>
      <c r="BH76" s="584"/>
      <c r="BI76" s="60"/>
      <c r="BJ76" s="60"/>
      <c r="BK76" s="60"/>
      <c r="BL76" s="60"/>
      <c r="BM76" s="273"/>
      <c r="BN76" s="585"/>
      <c r="BO76" s="585"/>
      <c r="BP76" s="585"/>
      <c r="BQ76" s="585"/>
      <c r="BR76" s="144"/>
      <c r="BS76" s="44"/>
      <c r="BT76" s="89"/>
      <c r="BU76" s="26"/>
      <c r="BV76" s="67"/>
    </row>
    <row r="77" spans="1:74" x14ac:dyDescent="0.25">
      <c r="A77" s="317" t="s">
        <v>96</v>
      </c>
      <c r="B77" s="68"/>
      <c r="C77" s="712"/>
      <c r="D77" s="45"/>
      <c r="E77" s="53"/>
      <c r="F77" s="45"/>
      <c r="G77" s="57"/>
      <c r="H77" s="68"/>
      <c r="I77" s="61"/>
      <c r="J77" s="61"/>
      <c r="K77" s="61"/>
      <c r="L77" s="61"/>
      <c r="M77" s="258"/>
      <c r="N77" s="72">
        <v>28.210100000000001</v>
      </c>
      <c r="O77" s="61">
        <v>22.8201</v>
      </c>
      <c r="P77" s="61">
        <v>15.7264</v>
      </c>
      <c r="Q77" s="61">
        <v>15.578200000000001</v>
      </c>
      <c r="R77" s="61">
        <v>19.248999999999999</v>
      </c>
      <c r="S77" s="61">
        <v>9.8592999999999993</v>
      </c>
      <c r="T77" s="61">
        <v>5.4314999999999998</v>
      </c>
      <c r="U77" s="90">
        <v>5.1440000000000001</v>
      </c>
      <c r="V77" s="61">
        <v>4.9744999999999999</v>
      </c>
      <c r="W77" s="61">
        <v>6.9462000000000002</v>
      </c>
      <c r="X77" s="61">
        <v>6.7756999999999996</v>
      </c>
      <c r="Y77" s="275">
        <v>5.7977999999999996</v>
      </c>
      <c r="Z77" s="61">
        <v>5.6512000000000002</v>
      </c>
      <c r="AA77" s="61">
        <v>19.805</v>
      </c>
      <c r="AB77" s="61">
        <v>9.1980000000000004</v>
      </c>
      <c r="AC77" s="61">
        <v>5.3452999999999999</v>
      </c>
      <c r="AD77" s="61">
        <v>5.2683999999999997</v>
      </c>
      <c r="AE77" s="61">
        <v>19.805</v>
      </c>
      <c r="AF77" s="61">
        <v>6.3272000000000004</v>
      </c>
      <c r="AG77" s="552"/>
      <c r="AH77" s="53"/>
      <c r="AI77" s="53"/>
      <c r="AJ77" s="53"/>
      <c r="AK77" s="53"/>
      <c r="AL77" s="53"/>
      <c r="AM77" s="53"/>
      <c r="AN77" s="53"/>
      <c r="AO77" s="559"/>
      <c r="AP77" s="53"/>
      <c r="AQ77" s="53"/>
      <c r="AR77" s="53"/>
      <c r="AS77" s="53"/>
      <c r="AT77" s="53"/>
      <c r="AU77" s="53"/>
      <c r="AV77" s="53"/>
      <c r="AW77" s="53"/>
      <c r="AX77" s="53"/>
      <c r="AY77" s="53"/>
      <c r="AZ77" s="577"/>
      <c r="BA77" s="574"/>
      <c r="BB77" s="61"/>
      <c r="BC77" s="61"/>
      <c r="BD77" s="61"/>
      <c r="BE77" s="275"/>
      <c r="BF77" s="275"/>
      <c r="BG77" s="68"/>
      <c r="BH77" s="586"/>
      <c r="BI77" s="61"/>
      <c r="BJ77" s="61"/>
      <c r="BK77" s="61"/>
      <c r="BL77" s="61"/>
      <c r="BM77" s="275"/>
      <c r="BN77" s="587"/>
      <c r="BO77" s="587"/>
      <c r="BP77" s="587"/>
      <c r="BQ77" s="587"/>
      <c r="BR77" s="147"/>
      <c r="BS77" s="45"/>
      <c r="BT77" s="90"/>
      <c r="BU77" s="268"/>
      <c r="BV77" s="68"/>
    </row>
    <row r="78" spans="1:74" ht="14.5" x14ac:dyDescent="0.25">
      <c r="A78" s="319" t="s">
        <v>91</v>
      </c>
      <c r="B78" s="69"/>
      <c r="C78" s="716"/>
      <c r="D78" s="69"/>
      <c r="E78" s="40"/>
      <c r="F78" s="69"/>
      <c r="G78" s="40"/>
      <c r="H78" s="69"/>
      <c r="I78" s="62"/>
      <c r="J78" s="62"/>
      <c r="K78" s="62"/>
      <c r="L78" s="62"/>
      <c r="M78" s="259"/>
      <c r="N78" s="73"/>
      <c r="O78" s="62"/>
      <c r="P78" s="62"/>
      <c r="Q78" s="62"/>
      <c r="R78" s="62"/>
      <c r="S78" s="62"/>
      <c r="T78" s="62"/>
      <c r="U78" s="91"/>
      <c r="V78" s="62"/>
      <c r="W78" s="62"/>
      <c r="X78" s="62"/>
      <c r="Y78" s="241"/>
      <c r="Z78" s="62"/>
      <c r="AA78" s="62"/>
      <c r="AB78" s="62"/>
      <c r="AC78" s="62"/>
      <c r="AD78" s="62"/>
      <c r="AE78" s="62"/>
      <c r="AF78" s="62"/>
      <c r="AG78" s="553"/>
      <c r="AH78" s="54"/>
      <c r="AI78" s="54"/>
      <c r="AJ78" s="54"/>
      <c r="AK78" s="54"/>
      <c r="AL78" s="54"/>
      <c r="AM78" s="54"/>
      <c r="AN78" s="54"/>
      <c r="AO78" s="308"/>
      <c r="AP78" s="243"/>
      <c r="AQ78" s="243"/>
      <c r="AR78" s="243"/>
      <c r="AS78" s="243"/>
      <c r="AT78" s="243"/>
      <c r="AU78" s="243"/>
      <c r="AV78" s="243"/>
      <c r="AW78" s="243"/>
      <c r="AX78" s="243"/>
      <c r="AY78" s="243"/>
      <c r="AZ78" s="69"/>
      <c r="BA78" s="241"/>
      <c r="BB78" s="241"/>
      <c r="BC78" s="241"/>
      <c r="BD78" s="241"/>
      <c r="BE78" s="241"/>
      <c r="BF78" s="241"/>
      <c r="BG78" s="69"/>
      <c r="BH78" s="241"/>
      <c r="BI78" s="241"/>
      <c r="BJ78" s="241"/>
      <c r="BK78" s="241"/>
      <c r="BL78" s="241"/>
      <c r="BM78" s="241"/>
      <c r="BN78" s="241"/>
      <c r="BO78" s="241"/>
      <c r="BP78" s="241"/>
      <c r="BQ78" s="241"/>
      <c r="BR78" s="69"/>
      <c r="BS78" s="69"/>
      <c r="BT78" s="40"/>
      <c r="BU78" s="69"/>
      <c r="BV78" s="41"/>
    </row>
    <row r="79" spans="1:74" s="106" customFormat="1" x14ac:dyDescent="0.25">
      <c r="A79" s="116" t="s">
        <v>7631</v>
      </c>
      <c r="B79" s="112"/>
      <c r="C79" s="718"/>
      <c r="D79" s="112"/>
      <c r="E79" s="116"/>
      <c r="F79" s="112"/>
      <c r="G79" s="116"/>
      <c r="H79" s="112"/>
      <c r="I79" s="111"/>
      <c r="J79" s="111"/>
      <c r="K79" s="111"/>
      <c r="L79" s="111"/>
      <c r="M79" s="256"/>
      <c r="N79" s="113" t="s">
        <v>430</v>
      </c>
      <c r="O79" s="111" t="s">
        <v>430</v>
      </c>
      <c r="P79" s="111" t="s">
        <v>430</v>
      </c>
      <c r="Q79" s="111" t="s">
        <v>430</v>
      </c>
      <c r="R79" s="111" t="s">
        <v>430</v>
      </c>
      <c r="S79" s="111" t="s">
        <v>430</v>
      </c>
      <c r="T79" s="111" t="s">
        <v>430</v>
      </c>
      <c r="U79" s="118" t="s">
        <v>430</v>
      </c>
      <c r="V79" s="111" t="s">
        <v>430</v>
      </c>
      <c r="W79" s="111" t="s">
        <v>430</v>
      </c>
      <c r="X79" s="111" t="s">
        <v>430</v>
      </c>
      <c r="Y79" s="274" t="s">
        <v>430</v>
      </c>
      <c r="Z79" s="111" t="s">
        <v>430</v>
      </c>
      <c r="AA79" s="111" t="s">
        <v>430</v>
      </c>
      <c r="AB79" s="111" t="s">
        <v>430</v>
      </c>
      <c r="AC79" s="111" t="s">
        <v>430</v>
      </c>
      <c r="AD79" s="111" t="s">
        <v>430</v>
      </c>
      <c r="AE79" s="111" t="s">
        <v>430</v>
      </c>
      <c r="AF79" s="111" t="s">
        <v>430</v>
      </c>
      <c r="AG79" s="551"/>
      <c r="AH79" s="109"/>
      <c r="AI79" s="109"/>
      <c r="AJ79" s="109"/>
      <c r="AK79" s="109"/>
      <c r="AL79" s="109"/>
      <c r="AM79" s="109"/>
      <c r="AN79" s="109"/>
      <c r="AO79" s="311"/>
      <c r="AP79" s="109"/>
      <c r="AQ79" s="109"/>
      <c r="AR79" s="109"/>
      <c r="AS79" s="109"/>
      <c r="AT79" s="109"/>
      <c r="AU79" s="245"/>
      <c r="AV79" s="245"/>
      <c r="AW79" s="245"/>
      <c r="AX79" s="245"/>
      <c r="AY79" s="245"/>
      <c r="AZ79" s="112"/>
      <c r="BA79" s="274"/>
      <c r="BB79" s="274"/>
      <c r="BC79" s="274"/>
      <c r="BD79" s="274"/>
      <c r="BE79" s="274"/>
      <c r="BF79" s="274"/>
      <c r="BG79" s="112"/>
      <c r="BH79" s="274"/>
      <c r="BI79" s="274"/>
      <c r="BJ79" s="274"/>
      <c r="BK79" s="274"/>
      <c r="BL79" s="274"/>
      <c r="BM79" s="274"/>
      <c r="BN79" s="274"/>
      <c r="BO79" s="604"/>
      <c r="BP79" s="604"/>
      <c r="BQ79" s="604"/>
      <c r="BR79" s="112"/>
      <c r="BS79" s="112"/>
      <c r="BT79" s="116"/>
      <c r="BU79" s="112"/>
      <c r="BV79" s="137"/>
    </row>
    <row r="80" spans="1:74" s="106" customFormat="1" x14ac:dyDescent="0.25">
      <c r="A80" s="116" t="s">
        <v>7632</v>
      </c>
      <c r="B80" s="112"/>
      <c r="C80" s="718"/>
      <c r="D80" s="112"/>
      <c r="E80" s="116"/>
      <c r="F80" s="112"/>
      <c r="G80" s="116"/>
      <c r="H80" s="112"/>
      <c r="I80" s="111"/>
      <c r="J80" s="111"/>
      <c r="K80" s="111"/>
      <c r="L80" s="111"/>
      <c r="M80" s="256"/>
      <c r="N80" s="113" t="s">
        <v>430</v>
      </c>
      <c r="O80" s="111" t="s">
        <v>430</v>
      </c>
      <c r="P80" s="111" t="s">
        <v>430</v>
      </c>
      <c r="Q80" s="111" t="s">
        <v>430</v>
      </c>
      <c r="R80" s="111" t="s">
        <v>430</v>
      </c>
      <c r="S80" s="111" t="s">
        <v>430</v>
      </c>
      <c r="T80" s="111" t="s">
        <v>430</v>
      </c>
      <c r="U80" s="118" t="s">
        <v>430</v>
      </c>
      <c r="V80" s="111" t="s">
        <v>430</v>
      </c>
      <c r="W80" s="111" t="s">
        <v>430</v>
      </c>
      <c r="X80" s="111" t="s">
        <v>430</v>
      </c>
      <c r="Y80" s="274" t="s">
        <v>430</v>
      </c>
      <c r="Z80" s="111" t="s">
        <v>430</v>
      </c>
      <c r="AA80" s="111" t="s">
        <v>430</v>
      </c>
      <c r="AB80" s="111" t="s">
        <v>430</v>
      </c>
      <c r="AC80" s="111" t="s">
        <v>430</v>
      </c>
      <c r="AD80" s="111" t="s">
        <v>430</v>
      </c>
      <c r="AE80" s="111" t="s">
        <v>430</v>
      </c>
      <c r="AF80" s="111" t="s">
        <v>430</v>
      </c>
      <c r="AG80" s="551"/>
      <c r="AH80" s="109"/>
      <c r="AI80" s="109"/>
      <c r="AJ80" s="109"/>
      <c r="AK80" s="109"/>
      <c r="AL80" s="109"/>
      <c r="AM80" s="109"/>
      <c r="AN80" s="109"/>
      <c r="AO80" s="311"/>
      <c r="AP80" s="109"/>
      <c r="AQ80" s="109"/>
      <c r="AR80" s="109"/>
      <c r="AS80" s="109"/>
      <c r="AT80" s="109"/>
      <c r="AU80" s="245"/>
      <c r="AV80" s="245"/>
      <c r="AW80" s="245"/>
      <c r="AX80" s="245"/>
      <c r="AY80" s="245"/>
      <c r="AZ80" s="112"/>
      <c r="BA80" s="274"/>
      <c r="BB80" s="274"/>
      <c r="BC80" s="274"/>
      <c r="BD80" s="274"/>
      <c r="BE80" s="274"/>
      <c r="BF80" s="274"/>
      <c r="BG80" s="112"/>
      <c r="BH80" s="274"/>
      <c r="BI80" s="274"/>
      <c r="BJ80" s="274"/>
      <c r="BK80" s="274"/>
      <c r="BL80" s="274"/>
      <c r="BM80" s="274"/>
      <c r="BN80" s="274"/>
      <c r="BO80" s="604"/>
      <c r="BP80" s="604"/>
      <c r="BQ80" s="274"/>
      <c r="BR80" s="112"/>
      <c r="BS80" s="112"/>
      <c r="BT80" s="116"/>
      <c r="BU80" s="112"/>
      <c r="BV80" s="137"/>
    </row>
    <row r="81" spans="1:74" s="106" customFormat="1" x14ac:dyDescent="0.25">
      <c r="A81" s="138" t="s">
        <v>7633</v>
      </c>
      <c r="B81" s="121"/>
      <c r="C81" s="719"/>
      <c r="D81" s="121"/>
      <c r="E81" s="138"/>
      <c r="F81" s="121"/>
      <c r="G81" s="138"/>
      <c r="H81" s="139"/>
      <c r="I81" s="140"/>
      <c r="J81" s="140"/>
      <c r="K81" s="140"/>
      <c r="L81" s="140"/>
      <c r="M81" s="261"/>
      <c r="N81" s="141" t="s">
        <v>430</v>
      </c>
      <c r="O81" s="140" t="s">
        <v>430</v>
      </c>
      <c r="P81" s="140" t="s">
        <v>430</v>
      </c>
      <c r="Q81" s="140" t="s">
        <v>430</v>
      </c>
      <c r="R81" s="140" t="s">
        <v>430</v>
      </c>
      <c r="S81" s="140" t="s">
        <v>430</v>
      </c>
      <c r="T81" s="140" t="s">
        <v>430</v>
      </c>
      <c r="U81" s="548" t="s">
        <v>430</v>
      </c>
      <c r="V81" s="140" t="s">
        <v>430</v>
      </c>
      <c r="W81" s="140" t="s">
        <v>430</v>
      </c>
      <c r="X81" s="140" t="s">
        <v>430</v>
      </c>
      <c r="Y81" s="274" t="s">
        <v>430</v>
      </c>
      <c r="Z81" s="140" t="s">
        <v>430</v>
      </c>
      <c r="AA81" s="140" t="s">
        <v>430</v>
      </c>
      <c r="AB81" s="140" t="s">
        <v>430</v>
      </c>
      <c r="AC81" s="140" t="s">
        <v>430</v>
      </c>
      <c r="AD81" s="140" t="s">
        <v>430</v>
      </c>
      <c r="AE81" s="140" t="s">
        <v>430</v>
      </c>
      <c r="AF81" s="140" t="s">
        <v>430</v>
      </c>
      <c r="AG81" s="554"/>
      <c r="AH81" s="142"/>
      <c r="AI81" s="142"/>
      <c r="AJ81" s="142"/>
      <c r="AK81" s="142"/>
      <c r="AL81" s="142"/>
      <c r="AM81" s="142"/>
      <c r="AN81" s="109"/>
      <c r="AO81" s="561"/>
      <c r="AP81" s="142"/>
      <c r="AQ81" s="142"/>
      <c r="AR81" s="142"/>
      <c r="AS81" s="142"/>
      <c r="AT81" s="142"/>
      <c r="AU81" s="245"/>
      <c r="AV81" s="246"/>
      <c r="AW81" s="246"/>
      <c r="AX81" s="246"/>
      <c r="AY81" s="246"/>
      <c r="AZ81" s="121"/>
      <c r="BA81" s="321"/>
      <c r="BB81" s="321"/>
      <c r="BC81" s="321"/>
      <c r="BD81" s="321"/>
      <c r="BE81" s="321"/>
      <c r="BF81" s="321"/>
      <c r="BG81" s="121"/>
      <c r="BH81" s="321"/>
      <c r="BI81" s="321"/>
      <c r="BJ81" s="321"/>
      <c r="BK81" s="321"/>
      <c r="BL81" s="321"/>
      <c r="BM81" s="277"/>
      <c r="BN81" s="321"/>
      <c r="BO81" s="277"/>
      <c r="BP81" s="277"/>
      <c r="BQ81" s="277"/>
      <c r="BR81" s="121"/>
      <c r="BS81" s="121"/>
      <c r="BT81" s="123"/>
      <c r="BU81" s="121"/>
      <c r="BV81" s="143"/>
    </row>
    <row r="82" spans="1:74" x14ac:dyDescent="0.25">
      <c r="BM82" s="273"/>
    </row>
    <row r="83" spans="1:74" x14ac:dyDescent="0.25">
      <c r="BM83" s="273"/>
    </row>
    <row r="84" spans="1:74" x14ac:dyDescent="0.25">
      <c r="BM84" s="273"/>
    </row>
    <row r="85" spans="1:74" hidden="1" x14ac:dyDescent="0.25">
      <c r="A85" s="22" t="s">
        <v>179</v>
      </c>
      <c r="BM85" s="273"/>
    </row>
    <row r="86" spans="1:74" x14ac:dyDescent="0.25">
      <c r="A86" s="22" t="s">
        <v>10280</v>
      </c>
      <c r="BM86" s="273"/>
    </row>
    <row r="87" spans="1:74" x14ac:dyDescent="0.25">
      <c r="A87" s="21" t="s">
        <v>350</v>
      </c>
      <c r="BM87"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70750-F0BD-490A-9CA4-3FB21A341BA5}">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4" t="s">
        <v>43</v>
      </c>
    </row>
    <row r="3" spans="1:74" ht="20.5" x14ac:dyDescent="0.45">
      <c r="A3" s="23" t="s">
        <v>249</v>
      </c>
    </row>
    <row r="4" spans="1:74" x14ac:dyDescent="0.25">
      <c r="A4" s="484" t="s">
        <v>425</v>
      </c>
    </row>
    <row r="5" spans="1:74" ht="33" x14ac:dyDescent="0.25">
      <c r="A5" s="1107" t="s">
        <v>250</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251</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7687</v>
      </c>
      <c r="B8" s="365"/>
      <c r="C8" s="708">
        <v>41302</v>
      </c>
      <c r="D8" s="365"/>
      <c r="E8" s="334">
        <v>6468.41</v>
      </c>
      <c r="F8" s="365"/>
      <c r="G8" s="335">
        <v>59.208199999999998</v>
      </c>
      <c r="H8" s="366"/>
      <c r="I8" s="832">
        <v>4.21</v>
      </c>
      <c r="J8" s="832">
        <v>8.5</v>
      </c>
      <c r="K8" s="832">
        <v>2.9</v>
      </c>
      <c r="L8" s="832">
        <v>3.05</v>
      </c>
      <c r="M8" s="357"/>
      <c r="N8" s="338">
        <v>47.715299999999999</v>
      </c>
      <c r="O8" s="336">
        <v>44.941600000000001</v>
      </c>
      <c r="P8" s="336">
        <v>28.067499999999999</v>
      </c>
      <c r="Q8" s="336">
        <v>26.232299999999999</v>
      </c>
      <c r="R8" s="336">
        <v>24.828600000000002</v>
      </c>
      <c r="S8" s="336">
        <v>13.9274</v>
      </c>
      <c r="T8" s="336">
        <v>7.6496000000000004</v>
      </c>
      <c r="U8" s="340">
        <v>7.3147000000000002</v>
      </c>
      <c r="V8" s="336">
        <v>6.6242000000000001</v>
      </c>
      <c r="W8" s="336">
        <v>8.1671999999999993</v>
      </c>
      <c r="X8" s="336">
        <v>7.9438000000000004</v>
      </c>
      <c r="Y8" s="367">
        <v>6.9789000000000003</v>
      </c>
      <c r="Z8" s="336">
        <v>8.3849999999999998</v>
      </c>
      <c r="AA8" s="336">
        <v>26.3612</v>
      </c>
      <c r="AB8" s="336">
        <v>13.224500000000001</v>
      </c>
      <c r="AC8" s="336">
        <v>7.5979000000000001</v>
      </c>
      <c r="AD8" s="336">
        <v>7.4912000000000001</v>
      </c>
      <c r="AE8" s="336">
        <v>26.3612</v>
      </c>
      <c r="AF8" s="336">
        <v>8.8569999999999993</v>
      </c>
      <c r="AG8" s="564"/>
      <c r="AH8" s="334">
        <v>6</v>
      </c>
      <c r="AI8" s="334">
        <v>3</v>
      </c>
      <c r="AJ8" s="334">
        <v>4</v>
      </c>
      <c r="AK8" s="334">
        <v>3</v>
      </c>
      <c r="AL8" s="334">
        <v>6</v>
      </c>
      <c r="AM8" s="334">
        <v>4</v>
      </c>
      <c r="AN8" s="334">
        <v>5</v>
      </c>
      <c r="AO8" s="566">
        <v>6</v>
      </c>
      <c r="AP8" s="334">
        <v>7</v>
      </c>
      <c r="AQ8" s="334">
        <v>8</v>
      </c>
      <c r="AR8" s="334">
        <v>8</v>
      </c>
      <c r="AS8" s="334">
        <v>7</v>
      </c>
      <c r="AT8" s="334">
        <v>2</v>
      </c>
      <c r="AU8" s="334">
        <v>6</v>
      </c>
      <c r="AV8" s="334">
        <v>5</v>
      </c>
      <c r="AW8" s="334">
        <v>5</v>
      </c>
      <c r="AX8" s="334">
        <v>5</v>
      </c>
      <c r="AY8" s="334">
        <v>6</v>
      </c>
      <c r="AZ8" s="579"/>
      <c r="BA8" s="948">
        <v>21.81</v>
      </c>
      <c r="BB8" s="832">
        <v>11.48</v>
      </c>
      <c r="BC8" s="832">
        <v>9.06</v>
      </c>
      <c r="BD8" s="832">
        <v>31.65</v>
      </c>
      <c r="BE8" s="949">
        <v>10.62</v>
      </c>
      <c r="BF8" s="949">
        <v>14.22</v>
      </c>
      <c r="BG8" s="366"/>
      <c r="BH8" s="950">
        <v>7.97</v>
      </c>
      <c r="BI8" s="336" t="s">
        <v>430</v>
      </c>
      <c r="BJ8" s="336" t="s">
        <v>430</v>
      </c>
      <c r="BK8" s="832">
        <v>63.98</v>
      </c>
      <c r="BL8" s="336" t="s">
        <v>430</v>
      </c>
      <c r="BM8" s="949">
        <v>21.81</v>
      </c>
      <c r="BN8" s="367" t="s">
        <v>430</v>
      </c>
      <c r="BO8" s="367" t="s">
        <v>430</v>
      </c>
      <c r="BP8" s="367" t="s">
        <v>430</v>
      </c>
      <c r="BQ8" s="949">
        <v>5.07</v>
      </c>
      <c r="BR8" s="366"/>
      <c r="BS8" s="461" t="s">
        <v>430</v>
      </c>
      <c r="BT8" s="336" t="s">
        <v>430</v>
      </c>
      <c r="BU8" s="366"/>
      <c r="BV8" s="567" t="s">
        <v>476</v>
      </c>
    </row>
    <row r="9" spans="1:74" s="421" customFormat="1" x14ac:dyDescent="0.25">
      <c r="A9" s="333" t="s">
        <v>7688</v>
      </c>
      <c r="B9" s="365"/>
      <c r="C9" s="708">
        <v>41297</v>
      </c>
      <c r="D9" s="365"/>
      <c r="E9" s="334">
        <v>5494.06</v>
      </c>
      <c r="F9" s="365"/>
      <c r="G9" s="335">
        <v>53.379399999999997</v>
      </c>
      <c r="H9" s="366"/>
      <c r="I9" s="832">
        <v>6.18</v>
      </c>
      <c r="J9" s="832">
        <v>8.57</v>
      </c>
      <c r="K9" s="832">
        <v>3.24</v>
      </c>
      <c r="L9" s="832">
        <v>3.39</v>
      </c>
      <c r="M9" s="357"/>
      <c r="N9" s="338">
        <v>62.193399999999997</v>
      </c>
      <c r="O9" s="336">
        <v>50.7194</v>
      </c>
      <c r="P9" s="336">
        <v>30.330300000000001</v>
      </c>
      <c r="Q9" s="336">
        <v>27.726199999999999</v>
      </c>
      <c r="R9" s="336">
        <v>25.2789</v>
      </c>
      <c r="S9" s="336">
        <v>14.0183</v>
      </c>
      <c r="T9" s="336">
        <v>8.0198999999999998</v>
      </c>
      <c r="U9" s="340">
        <v>8.0140999999999991</v>
      </c>
      <c r="V9" s="336">
        <v>8.0361999999999991</v>
      </c>
      <c r="W9" s="336">
        <v>9.1457999999999995</v>
      </c>
      <c r="X9" s="336">
        <v>8.6618999999999993</v>
      </c>
      <c r="Y9" s="367">
        <v>7.6082999999999998</v>
      </c>
      <c r="Z9" s="336">
        <v>8.1903000000000006</v>
      </c>
      <c r="AA9" s="336">
        <v>40.466999999999999</v>
      </c>
      <c r="AB9" s="336">
        <v>13.7066</v>
      </c>
      <c r="AC9" s="336">
        <v>8.0701000000000001</v>
      </c>
      <c r="AD9" s="336">
        <v>8.2068999999999992</v>
      </c>
      <c r="AE9" s="336">
        <v>40.466999999999999</v>
      </c>
      <c r="AF9" s="336">
        <v>8.5643999999999991</v>
      </c>
      <c r="AG9" s="564"/>
      <c r="AH9" s="334">
        <v>1</v>
      </c>
      <c r="AI9" s="334">
        <v>2</v>
      </c>
      <c r="AJ9" s="334">
        <v>2</v>
      </c>
      <c r="AK9" s="334">
        <v>1</v>
      </c>
      <c r="AL9" s="334">
        <v>5</v>
      </c>
      <c r="AM9" s="334">
        <v>3</v>
      </c>
      <c r="AN9" s="334">
        <v>3</v>
      </c>
      <c r="AO9" s="566">
        <v>2</v>
      </c>
      <c r="AP9" s="334">
        <v>3</v>
      </c>
      <c r="AQ9" s="334">
        <v>4</v>
      </c>
      <c r="AR9" s="334">
        <v>3</v>
      </c>
      <c r="AS9" s="334">
        <v>4</v>
      </c>
      <c r="AT9" s="334">
        <v>4</v>
      </c>
      <c r="AU9" s="334">
        <v>2</v>
      </c>
      <c r="AV9" s="334">
        <v>2</v>
      </c>
      <c r="AW9" s="334">
        <v>3</v>
      </c>
      <c r="AX9" s="334">
        <v>2</v>
      </c>
      <c r="AY9" s="334">
        <v>2</v>
      </c>
      <c r="AZ9" s="579"/>
      <c r="BA9" s="948">
        <v>18.440000000000001</v>
      </c>
      <c r="BB9" s="832">
        <v>14.48</v>
      </c>
      <c r="BC9" s="832">
        <v>22.58</v>
      </c>
      <c r="BD9" s="832">
        <v>31.76</v>
      </c>
      <c r="BE9" s="949">
        <v>1.38</v>
      </c>
      <c r="BF9" s="949">
        <v>12.75</v>
      </c>
      <c r="BG9" s="366"/>
      <c r="BH9" s="950">
        <v>3.63</v>
      </c>
      <c r="BI9" s="336" t="s">
        <v>430</v>
      </c>
      <c r="BJ9" s="336" t="s">
        <v>430</v>
      </c>
      <c r="BK9" s="832">
        <v>68.819999999999993</v>
      </c>
      <c r="BL9" s="336" t="s">
        <v>430</v>
      </c>
      <c r="BM9" s="949">
        <v>18.440000000000001</v>
      </c>
      <c r="BN9" s="367" t="s">
        <v>430</v>
      </c>
      <c r="BO9" s="367" t="s">
        <v>430</v>
      </c>
      <c r="BP9" s="367" t="s">
        <v>430</v>
      </c>
      <c r="BQ9" s="949">
        <v>10.5</v>
      </c>
      <c r="BR9" s="366"/>
      <c r="BS9" s="461" t="s">
        <v>430</v>
      </c>
      <c r="BT9" s="336" t="s">
        <v>430</v>
      </c>
      <c r="BU9" s="366"/>
      <c r="BV9" s="567" t="s">
        <v>518</v>
      </c>
    </row>
    <row r="10" spans="1:74" s="424" customFormat="1" x14ac:dyDescent="0.25">
      <c r="A10" s="341" t="s">
        <v>7689</v>
      </c>
      <c r="B10" s="369"/>
      <c r="C10" s="709">
        <v>41275</v>
      </c>
      <c r="D10" s="369"/>
      <c r="E10" s="342">
        <v>3642.35</v>
      </c>
      <c r="F10" s="369"/>
      <c r="G10" s="343">
        <v>65.542000000000002</v>
      </c>
      <c r="H10" s="370"/>
      <c r="I10" s="832">
        <v>4.38</v>
      </c>
      <c r="J10" s="832">
        <v>8.59</v>
      </c>
      <c r="K10" s="832">
        <v>2.95</v>
      </c>
      <c r="L10" s="832">
        <v>3.1</v>
      </c>
      <c r="M10" s="358"/>
      <c r="N10" s="346">
        <v>47.397500000000001</v>
      </c>
      <c r="O10" s="344">
        <v>37.127899999999997</v>
      </c>
      <c r="P10" s="344">
        <v>24.924299999999999</v>
      </c>
      <c r="Q10" s="344">
        <v>23.127500000000001</v>
      </c>
      <c r="R10" s="344">
        <v>24.4543</v>
      </c>
      <c r="S10" s="344">
        <v>13.298400000000001</v>
      </c>
      <c r="T10" s="344">
        <v>7.6454000000000004</v>
      </c>
      <c r="U10" s="350">
        <v>7.3300999999999998</v>
      </c>
      <c r="V10" s="344">
        <v>6.8830999999999998</v>
      </c>
      <c r="W10" s="344">
        <v>8.3400999999999996</v>
      </c>
      <c r="X10" s="344">
        <v>8.0982000000000003</v>
      </c>
      <c r="Y10" s="371">
        <v>7.0395000000000003</v>
      </c>
      <c r="Z10" s="344">
        <v>7.8136000000000001</v>
      </c>
      <c r="AA10" s="344">
        <v>29.7867</v>
      </c>
      <c r="AB10" s="344">
        <v>12.5253</v>
      </c>
      <c r="AC10" s="344">
        <v>7.5952000000000002</v>
      </c>
      <c r="AD10" s="344">
        <v>7.4903000000000004</v>
      </c>
      <c r="AE10" s="344">
        <v>29.7867</v>
      </c>
      <c r="AF10" s="344">
        <v>8.1742000000000008</v>
      </c>
      <c r="AG10" s="565"/>
      <c r="AH10" s="342">
        <v>7</v>
      </c>
      <c r="AI10" s="342">
        <v>5</v>
      </c>
      <c r="AJ10" s="342">
        <v>5</v>
      </c>
      <c r="AK10" s="342">
        <v>7</v>
      </c>
      <c r="AL10" s="342">
        <v>8</v>
      </c>
      <c r="AM10" s="342">
        <v>7</v>
      </c>
      <c r="AN10" s="342">
        <v>6</v>
      </c>
      <c r="AO10" s="568">
        <v>5</v>
      </c>
      <c r="AP10" s="342">
        <v>6</v>
      </c>
      <c r="AQ10" s="342">
        <v>6</v>
      </c>
      <c r="AR10" s="342">
        <v>7</v>
      </c>
      <c r="AS10" s="342">
        <v>6</v>
      </c>
      <c r="AT10" s="342">
        <v>6</v>
      </c>
      <c r="AU10" s="342">
        <v>4</v>
      </c>
      <c r="AV10" s="342">
        <v>7</v>
      </c>
      <c r="AW10" s="342">
        <v>6</v>
      </c>
      <c r="AX10" s="342">
        <v>6</v>
      </c>
      <c r="AY10" s="342">
        <v>4</v>
      </c>
      <c r="AZ10" s="580"/>
      <c r="BA10" s="948">
        <v>16.14</v>
      </c>
      <c r="BB10" s="832">
        <v>23.76</v>
      </c>
      <c r="BC10" s="832">
        <v>16.61</v>
      </c>
      <c r="BD10" s="832">
        <v>29.38</v>
      </c>
      <c r="BE10" s="949">
        <v>6.87</v>
      </c>
      <c r="BF10" s="949">
        <v>7.24</v>
      </c>
      <c r="BG10" s="370"/>
      <c r="BH10" s="950">
        <v>3.19</v>
      </c>
      <c r="BI10" s="344" t="s">
        <v>430</v>
      </c>
      <c r="BJ10" s="344" t="s">
        <v>430</v>
      </c>
      <c r="BK10" s="832">
        <v>76.62</v>
      </c>
      <c r="BL10" s="344" t="s">
        <v>430</v>
      </c>
      <c r="BM10" s="949">
        <v>16.14</v>
      </c>
      <c r="BN10" s="371" t="s">
        <v>430</v>
      </c>
      <c r="BO10" s="371" t="s">
        <v>430</v>
      </c>
      <c r="BP10" s="371" t="s">
        <v>430</v>
      </c>
      <c r="BQ10" s="949">
        <v>4.05</v>
      </c>
      <c r="BR10" s="370"/>
      <c r="BS10" s="464" t="s">
        <v>430</v>
      </c>
      <c r="BT10" s="344" t="s">
        <v>430</v>
      </c>
      <c r="BU10" s="370"/>
      <c r="BV10" s="426" t="s">
        <v>554</v>
      </c>
    </row>
    <row r="11" spans="1:74" s="424" customFormat="1" x14ac:dyDescent="0.25">
      <c r="A11" s="341" t="s">
        <v>7690</v>
      </c>
      <c r="B11" s="369"/>
      <c r="C11" s="709">
        <v>41275</v>
      </c>
      <c r="D11" s="369"/>
      <c r="E11" s="342">
        <v>3213.19</v>
      </c>
      <c r="F11" s="369"/>
      <c r="G11" s="343">
        <v>47.735500000000002</v>
      </c>
      <c r="H11" s="370"/>
      <c r="I11" s="832">
        <v>3.86</v>
      </c>
      <c r="J11" s="832">
        <v>8.49</v>
      </c>
      <c r="K11" s="832">
        <v>2.85</v>
      </c>
      <c r="L11" s="832">
        <v>3.01</v>
      </c>
      <c r="M11" s="358"/>
      <c r="N11" s="346">
        <v>54.062800000000003</v>
      </c>
      <c r="O11" s="344">
        <v>39.326700000000002</v>
      </c>
      <c r="P11" s="344">
        <v>28.688600000000001</v>
      </c>
      <c r="Q11" s="344">
        <v>26.075399999999998</v>
      </c>
      <c r="R11" s="344">
        <v>26.267099999999999</v>
      </c>
      <c r="S11" s="344">
        <v>14.234400000000001</v>
      </c>
      <c r="T11" s="344">
        <v>12.007400000000001</v>
      </c>
      <c r="U11" s="350">
        <v>10.4185</v>
      </c>
      <c r="V11" s="344">
        <v>9.6847999999999992</v>
      </c>
      <c r="W11" s="344">
        <v>12.2431</v>
      </c>
      <c r="X11" s="344">
        <v>10.8133</v>
      </c>
      <c r="Y11" s="371">
        <v>12.954800000000001</v>
      </c>
      <c r="Z11" s="344">
        <v>9.3610000000000007</v>
      </c>
      <c r="AA11" s="344">
        <v>27.491599999999998</v>
      </c>
      <c r="AB11" s="344">
        <v>13.238300000000001</v>
      </c>
      <c r="AC11" s="344">
        <v>12.097300000000001</v>
      </c>
      <c r="AD11" s="344">
        <v>10.6374</v>
      </c>
      <c r="AE11" s="344">
        <v>27.491599999999998</v>
      </c>
      <c r="AF11" s="344">
        <v>9.8282000000000007</v>
      </c>
      <c r="AG11" s="565"/>
      <c r="AH11" s="342">
        <v>4</v>
      </c>
      <c r="AI11" s="342">
        <v>4</v>
      </c>
      <c r="AJ11" s="342">
        <v>3</v>
      </c>
      <c r="AK11" s="342">
        <v>4</v>
      </c>
      <c r="AL11" s="342">
        <v>2</v>
      </c>
      <c r="AM11" s="342">
        <v>2</v>
      </c>
      <c r="AN11" s="342">
        <v>1</v>
      </c>
      <c r="AO11" s="568">
        <v>1</v>
      </c>
      <c r="AP11" s="342">
        <v>1</v>
      </c>
      <c r="AQ11" s="342">
        <v>1</v>
      </c>
      <c r="AR11" s="342">
        <v>1</v>
      </c>
      <c r="AS11" s="342">
        <v>1</v>
      </c>
      <c r="AT11" s="342">
        <v>1</v>
      </c>
      <c r="AU11" s="342">
        <v>5</v>
      </c>
      <c r="AV11" s="342">
        <v>4</v>
      </c>
      <c r="AW11" s="342">
        <v>1</v>
      </c>
      <c r="AX11" s="342">
        <v>1</v>
      </c>
      <c r="AY11" s="342">
        <v>5</v>
      </c>
      <c r="AZ11" s="580"/>
      <c r="BA11" s="948">
        <v>21.84</v>
      </c>
      <c r="BB11" s="832">
        <v>19.3</v>
      </c>
      <c r="BC11" s="832">
        <v>11.74</v>
      </c>
      <c r="BD11" s="832">
        <v>24.26</v>
      </c>
      <c r="BE11" s="949">
        <v>14.16</v>
      </c>
      <c r="BF11" s="949">
        <v>8.6999999999999993</v>
      </c>
      <c r="BG11" s="370"/>
      <c r="BH11" s="950">
        <v>4.3</v>
      </c>
      <c r="BI11" s="344" t="s">
        <v>430</v>
      </c>
      <c r="BJ11" s="344" t="s">
        <v>430</v>
      </c>
      <c r="BK11" s="832">
        <v>69.459999999999994</v>
      </c>
      <c r="BL11" s="344" t="s">
        <v>430</v>
      </c>
      <c r="BM11" s="949">
        <v>21.84</v>
      </c>
      <c r="BN11" s="371" t="s">
        <v>430</v>
      </c>
      <c r="BO11" s="371" t="s">
        <v>430</v>
      </c>
      <c r="BP11" s="371" t="s">
        <v>430</v>
      </c>
      <c r="BQ11" s="949">
        <v>4.4000000000000004</v>
      </c>
      <c r="BR11" s="370"/>
      <c r="BS11" s="464" t="s">
        <v>430</v>
      </c>
      <c r="BT11" s="344" t="s">
        <v>430</v>
      </c>
      <c r="BU11" s="370"/>
      <c r="BV11" s="426" t="s">
        <v>554</v>
      </c>
    </row>
    <row r="12" spans="1:74" s="424" customFormat="1" x14ac:dyDescent="0.25">
      <c r="A12" s="341" t="s">
        <v>7691</v>
      </c>
      <c r="B12" s="369"/>
      <c r="C12" s="709">
        <v>41281</v>
      </c>
      <c r="D12" s="369"/>
      <c r="E12" s="342">
        <v>2122.65</v>
      </c>
      <c r="F12" s="369"/>
      <c r="G12" s="343">
        <v>33.1539</v>
      </c>
      <c r="H12" s="370"/>
      <c r="I12" s="832">
        <v>4.7</v>
      </c>
      <c r="J12" s="832">
        <v>8.61</v>
      </c>
      <c r="K12" s="832">
        <v>3.14</v>
      </c>
      <c r="L12" s="832">
        <v>3.28</v>
      </c>
      <c r="M12" s="358"/>
      <c r="N12" s="346">
        <v>59.546999999999997</v>
      </c>
      <c r="O12" s="344">
        <v>33.929499999999997</v>
      </c>
      <c r="P12" s="344">
        <v>21.445799999999998</v>
      </c>
      <c r="Q12" s="344">
        <v>23.270299999999999</v>
      </c>
      <c r="R12" s="344">
        <v>25.3507</v>
      </c>
      <c r="S12" s="344">
        <v>13.540800000000001</v>
      </c>
      <c r="T12" s="344">
        <v>7.9450000000000003</v>
      </c>
      <c r="U12" s="350">
        <v>7.5819999999999999</v>
      </c>
      <c r="V12" s="344">
        <v>7.2268999999999997</v>
      </c>
      <c r="W12" s="344">
        <v>8.7944999999999993</v>
      </c>
      <c r="X12" s="344">
        <v>8.5959000000000003</v>
      </c>
      <c r="Y12" s="371">
        <v>7.6082999999999998</v>
      </c>
      <c r="Z12" s="344">
        <v>8.2205999999999992</v>
      </c>
      <c r="AA12" s="344">
        <v>32.479999999999997</v>
      </c>
      <c r="AB12" s="344">
        <v>12.6105</v>
      </c>
      <c r="AC12" s="344">
        <v>7.8860999999999999</v>
      </c>
      <c r="AD12" s="344">
        <v>7.7657999999999996</v>
      </c>
      <c r="AE12" s="344">
        <v>32.479999999999997</v>
      </c>
      <c r="AF12" s="344">
        <v>8.6255000000000006</v>
      </c>
      <c r="AG12" s="565"/>
      <c r="AH12" s="342">
        <v>3</v>
      </c>
      <c r="AI12" s="342">
        <v>6</v>
      </c>
      <c r="AJ12" s="342">
        <v>7</v>
      </c>
      <c r="AK12" s="342">
        <v>6</v>
      </c>
      <c r="AL12" s="342">
        <v>4</v>
      </c>
      <c r="AM12" s="342">
        <v>6</v>
      </c>
      <c r="AN12" s="342">
        <v>4</v>
      </c>
      <c r="AO12" s="568">
        <v>3</v>
      </c>
      <c r="AP12" s="342">
        <v>5</v>
      </c>
      <c r="AQ12" s="342">
        <v>5</v>
      </c>
      <c r="AR12" s="342">
        <v>5</v>
      </c>
      <c r="AS12" s="342">
        <v>4</v>
      </c>
      <c r="AT12" s="342">
        <v>3</v>
      </c>
      <c r="AU12" s="342">
        <v>3</v>
      </c>
      <c r="AV12" s="342">
        <v>6</v>
      </c>
      <c r="AW12" s="342">
        <v>4</v>
      </c>
      <c r="AX12" s="342">
        <v>4</v>
      </c>
      <c r="AY12" s="342">
        <v>3</v>
      </c>
      <c r="AZ12" s="580"/>
      <c r="BA12" s="948">
        <v>22.69</v>
      </c>
      <c r="BB12" s="832">
        <v>10.19</v>
      </c>
      <c r="BC12" s="832">
        <v>8.74</v>
      </c>
      <c r="BD12" s="832">
        <v>39.409999999999997</v>
      </c>
      <c r="BE12" s="949">
        <v>12.01</v>
      </c>
      <c r="BF12" s="949">
        <v>6.97</v>
      </c>
      <c r="BG12" s="370"/>
      <c r="BH12" s="950">
        <v>3.51</v>
      </c>
      <c r="BI12" s="832">
        <v>1.1499999999999999</v>
      </c>
      <c r="BJ12" s="344" t="s">
        <v>430</v>
      </c>
      <c r="BK12" s="832">
        <v>69.2</v>
      </c>
      <c r="BL12" s="344" t="s">
        <v>430</v>
      </c>
      <c r="BM12" s="949">
        <v>22.69</v>
      </c>
      <c r="BN12" s="371" t="s">
        <v>430</v>
      </c>
      <c r="BO12" s="371" t="s">
        <v>430</v>
      </c>
      <c r="BP12" s="371" t="s">
        <v>430</v>
      </c>
      <c r="BQ12" s="949">
        <v>3.46</v>
      </c>
      <c r="BR12" s="370"/>
      <c r="BS12" s="464" t="s">
        <v>430</v>
      </c>
      <c r="BT12" s="344" t="s">
        <v>430</v>
      </c>
      <c r="BU12" s="370"/>
      <c r="BV12" s="426" t="s">
        <v>547</v>
      </c>
    </row>
    <row r="13" spans="1:74" s="424" customFormat="1" ht="11" x14ac:dyDescent="0.3">
      <c r="A13" s="835" t="s">
        <v>7692</v>
      </c>
      <c r="B13" s="836"/>
      <c r="C13" s="837">
        <v>41719</v>
      </c>
      <c r="D13" s="836"/>
      <c r="E13" s="838">
        <v>1795.72</v>
      </c>
      <c r="F13" s="836"/>
      <c r="G13" s="839">
        <v>27.368400000000001</v>
      </c>
      <c r="H13" s="841"/>
      <c r="I13" s="840">
        <v>4.17</v>
      </c>
      <c r="J13" s="840">
        <v>8.7200000000000006</v>
      </c>
      <c r="K13" s="840">
        <v>2.7</v>
      </c>
      <c r="L13" s="840">
        <v>2.84</v>
      </c>
      <c r="M13" s="845"/>
      <c r="N13" s="842">
        <v>59.7119</v>
      </c>
      <c r="O13" s="840">
        <v>57.573900000000002</v>
      </c>
      <c r="P13" s="840">
        <v>34.424500000000002</v>
      </c>
      <c r="Q13" s="840">
        <v>27.6297</v>
      </c>
      <c r="R13" s="840">
        <v>26.1938</v>
      </c>
      <c r="S13" s="840">
        <v>13.610300000000001</v>
      </c>
      <c r="T13" s="840">
        <v>7.4257</v>
      </c>
      <c r="U13" s="850">
        <v>7.5503</v>
      </c>
      <c r="V13" s="840">
        <v>7.8962000000000003</v>
      </c>
      <c r="W13" s="840">
        <v>9.3506999999999998</v>
      </c>
      <c r="X13" s="840">
        <v>9.1920999999999999</v>
      </c>
      <c r="Y13" s="846">
        <v>7.7215999999999996</v>
      </c>
      <c r="Z13" s="840">
        <v>7.8792</v>
      </c>
      <c r="AA13" s="840">
        <v>48.138199999999998</v>
      </c>
      <c r="AB13" s="840">
        <v>13.2578</v>
      </c>
      <c r="AC13" s="840">
        <v>7.5217000000000001</v>
      </c>
      <c r="AD13" s="840">
        <v>7.7892000000000001</v>
      </c>
      <c r="AE13" s="840">
        <v>48.138199999999998</v>
      </c>
      <c r="AF13" s="840">
        <v>8.5366999999999997</v>
      </c>
      <c r="AG13" s="951"/>
      <c r="AH13" s="838">
        <v>2</v>
      </c>
      <c r="AI13" s="838">
        <v>1</v>
      </c>
      <c r="AJ13" s="838">
        <v>1</v>
      </c>
      <c r="AK13" s="838">
        <v>2</v>
      </c>
      <c r="AL13" s="838">
        <v>3</v>
      </c>
      <c r="AM13" s="838">
        <v>5</v>
      </c>
      <c r="AN13" s="838">
        <v>8</v>
      </c>
      <c r="AO13" s="952">
        <v>4</v>
      </c>
      <c r="AP13" s="838">
        <v>4</v>
      </c>
      <c r="AQ13" s="838">
        <v>2</v>
      </c>
      <c r="AR13" s="838">
        <v>2</v>
      </c>
      <c r="AS13" s="838">
        <v>3</v>
      </c>
      <c r="AT13" s="838">
        <v>5</v>
      </c>
      <c r="AU13" s="838">
        <v>1</v>
      </c>
      <c r="AV13" s="838">
        <v>3</v>
      </c>
      <c r="AW13" s="838">
        <v>8</v>
      </c>
      <c r="AX13" s="838">
        <v>3</v>
      </c>
      <c r="AY13" s="838">
        <v>1</v>
      </c>
      <c r="AZ13" s="953"/>
      <c r="BA13" s="847">
        <v>11.08</v>
      </c>
      <c r="BB13" s="840">
        <v>20.79</v>
      </c>
      <c r="BC13" s="840">
        <v>14.43</v>
      </c>
      <c r="BD13" s="840">
        <v>32.9</v>
      </c>
      <c r="BE13" s="846">
        <v>7.54</v>
      </c>
      <c r="BF13" s="846">
        <v>13.27</v>
      </c>
      <c r="BG13" s="841"/>
      <c r="BH13" s="954">
        <v>3.42</v>
      </c>
      <c r="BI13" s="840" t="s">
        <v>430</v>
      </c>
      <c r="BJ13" s="840" t="s">
        <v>430</v>
      </c>
      <c r="BK13" s="840">
        <v>75.650000000000006</v>
      </c>
      <c r="BL13" s="840" t="s">
        <v>430</v>
      </c>
      <c r="BM13" s="846">
        <v>11.08</v>
      </c>
      <c r="BN13" s="846" t="s">
        <v>430</v>
      </c>
      <c r="BO13" s="846" t="s">
        <v>430</v>
      </c>
      <c r="BP13" s="846" t="s">
        <v>430</v>
      </c>
      <c r="BQ13" s="846">
        <v>9.85</v>
      </c>
      <c r="BR13" s="841"/>
      <c r="BS13" s="848" t="s">
        <v>430</v>
      </c>
      <c r="BT13" s="840" t="s">
        <v>430</v>
      </c>
      <c r="BU13" s="841"/>
      <c r="BV13" s="916" t="s">
        <v>554</v>
      </c>
    </row>
    <row r="14" spans="1:74" s="424" customFormat="1" x14ac:dyDescent="0.25">
      <c r="A14" s="341" t="s">
        <v>7693</v>
      </c>
      <c r="B14" s="369"/>
      <c r="C14" s="709">
        <v>41275</v>
      </c>
      <c r="D14" s="369"/>
      <c r="E14" s="342">
        <v>1318.12</v>
      </c>
      <c r="F14" s="369"/>
      <c r="G14" s="343">
        <v>53.125100000000003</v>
      </c>
      <c r="H14" s="370"/>
      <c r="I14" s="832">
        <v>4.5199999999999996</v>
      </c>
      <c r="J14" s="832">
        <v>7.69</v>
      </c>
      <c r="K14" s="832">
        <v>3.1</v>
      </c>
      <c r="L14" s="832">
        <v>3.25</v>
      </c>
      <c r="M14" s="358"/>
      <c r="N14" s="346">
        <v>33.2151</v>
      </c>
      <c r="O14" s="344">
        <v>30.996400000000001</v>
      </c>
      <c r="P14" s="344">
        <v>24.7529</v>
      </c>
      <c r="Q14" s="344">
        <v>25.916699999999999</v>
      </c>
      <c r="R14" s="344">
        <v>28.2133</v>
      </c>
      <c r="S14" s="344">
        <v>15.129899999999999</v>
      </c>
      <c r="T14" s="344">
        <v>8.2944999999999993</v>
      </c>
      <c r="U14" s="350">
        <v>7.0145999999999997</v>
      </c>
      <c r="V14" s="344">
        <v>6.0640000000000001</v>
      </c>
      <c r="W14" s="344">
        <v>7.9675000000000002</v>
      </c>
      <c r="X14" s="344">
        <v>7.6722000000000001</v>
      </c>
      <c r="Y14" s="371">
        <v>6.2352999999999996</v>
      </c>
      <c r="Z14" s="344">
        <v>7.1917</v>
      </c>
      <c r="AA14" s="344">
        <v>21.7713</v>
      </c>
      <c r="AB14" s="344">
        <v>13.868</v>
      </c>
      <c r="AC14" s="344">
        <v>8.1974</v>
      </c>
      <c r="AD14" s="344">
        <v>7.2539999999999996</v>
      </c>
      <c r="AE14" s="344">
        <v>21.7713</v>
      </c>
      <c r="AF14" s="344">
        <v>7.6334</v>
      </c>
      <c r="AG14" s="565"/>
      <c r="AH14" s="342">
        <v>9</v>
      </c>
      <c r="AI14" s="342">
        <v>7</v>
      </c>
      <c r="AJ14" s="342">
        <v>6</v>
      </c>
      <c r="AK14" s="342">
        <v>5</v>
      </c>
      <c r="AL14" s="342">
        <v>1</v>
      </c>
      <c r="AM14" s="342">
        <v>1</v>
      </c>
      <c r="AN14" s="342">
        <v>2</v>
      </c>
      <c r="AO14" s="568">
        <v>8</v>
      </c>
      <c r="AP14" s="342">
        <v>9</v>
      </c>
      <c r="AQ14" s="342">
        <v>9</v>
      </c>
      <c r="AR14" s="342">
        <v>9</v>
      </c>
      <c r="AS14" s="342">
        <v>10</v>
      </c>
      <c r="AT14" s="342">
        <v>8</v>
      </c>
      <c r="AU14" s="342">
        <v>7</v>
      </c>
      <c r="AV14" s="342">
        <v>1</v>
      </c>
      <c r="AW14" s="342">
        <v>2</v>
      </c>
      <c r="AX14" s="342">
        <v>8</v>
      </c>
      <c r="AY14" s="342">
        <v>7</v>
      </c>
      <c r="AZ14" s="580"/>
      <c r="BA14" s="948">
        <v>23.03</v>
      </c>
      <c r="BB14" s="832">
        <v>74.680000000000007</v>
      </c>
      <c r="BC14" s="344" t="s">
        <v>430</v>
      </c>
      <c r="BD14" s="344" t="s">
        <v>430</v>
      </c>
      <c r="BE14" s="371" t="s">
        <v>430</v>
      </c>
      <c r="BF14" s="949">
        <v>2.2999999999999998</v>
      </c>
      <c r="BG14" s="370"/>
      <c r="BH14" s="950">
        <v>2.27</v>
      </c>
      <c r="BI14" s="832">
        <v>20</v>
      </c>
      <c r="BJ14" s="344" t="s">
        <v>430</v>
      </c>
      <c r="BK14" s="832">
        <v>54.68</v>
      </c>
      <c r="BL14" s="344" t="s">
        <v>430</v>
      </c>
      <c r="BM14" s="949">
        <v>23.03</v>
      </c>
      <c r="BN14" s="371" t="s">
        <v>430</v>
      </c>
      <c r="BO14" s="371" t="s">
        <v>430</v>
      </c>
      <c r="BP14" s="371" t="s">
        <v>430</v>
      </c>
      <c r="BQ14" s="371" t="s">
        <v>430</v>
      </c>
      <c r="BR14" s="370"/>
      <c r="BS14" s="464" t="s">
        <v>430</v>
      </c>
      <c r="BT14" s="344" t="s">
        <v>430</v>
      </c>
      <c r="BU14" s="370"/>
      <c r="BV14" s="426" t="s">
        <v>554</v>
      </c>
    </row>
    <row r="15" spans="1:74" s="424" customFormat="1" x14ac:dyDescent="0.25">
      <c r="A15" s="341" t="s">
        <v>7694</v>
      </c>
      <c r="B15" s="369"/>
      <c r="C15" s="709">
        <v>42037</v>
      </c>
      <c r="D15" s="369"/>
      <c r="E15" s="342">
        <v>693.49099999999999</v>
      </c>
      <c r="F15" s="369"/>
      <c r="G15" s="343">
        <v>23.825800000000001</v>
      </c>
      <c r="H15" s="370"/>
      <c r="I15" s="832">
        <v>4.04</v>
      </c>
      <c r="J15" s="832">
        <v>8.2200000000000006</v>
      </c>
      <c r="K15" s="832">
        <v>2.78</v>
      </c>
      <c r="L15" s="832">
        <v>2.9</v>
      </c>
      <c r="M15" s="358"/>
      <c r="N15" s="346">
        <v>37.110999999999997</v>
      </c>
      <c r="O15" s="344">
        <v>28.356000000000002</v>
      </c>
      <c r="P15" s="344">
        <v>18.6248</v>
      </c>
      <c r="Q15" s="344">
        <v>19.935400000000001</v>
      </c>
      <c r="R15" s="344">
        <v>23.575500000000002</v>
      </c>
      <c r="S15" s="344">
        <v>12.0534</v>
      </c>
      <c r="T15" s="344">
        <v>7.1242000000000001</v>
      </c>
      <c r="U15" s="350">
        <v>6.7213000000000003</v>
      </c>
      <c r="V15" s="344">
        <v>6.3082000000000003</v>
      </c>
      <c r="W15" s="344">
        <v>8.26</v>
      </c>
      <c r="X15" s="344">
        <v>8.1632999999999996</v>
      </c>
      <c r="Y15" s="371">
        <v>7.0707000000000004</v>
      </c>
      <c r="Z15" s="344">
        <v>7.5404999999999998</v>
      </c>
      <c r="AA15" s="344">
        <v>18.709</v>
      </c>
      <c r="AB15" s="344">
        <v>11.1538</v>
      </c>
      <c r="AC15" s="344">
        <v>7.0202999999999998</v>
      </c>
      <c r="AD15" s="344">
        <v>6.9462000000000002</v>
      </c>
      <c r="AE15" s="344">
        <v>18.709</v>
      </c>
      <c r="AF15" s="344">
        <v>7.8993000000000002</v>
      </c>
      <c r="AG15" s="565"/>
      <c r="AH15" s="342">
        <v>8</v>
      </c>
      <c r="AI15" s="342">
        <v>9</v>
      </c>
      <c r="AJ15" s="342">
        <v>9</v>
      </c>
      <c r="AK15" s="342">
        <v>9</v>
      </c>
      <c r="AL15" s="342">
        <v>10</v>
      </c>
      <c r="AM15" s="342">
        <v>10</v>
      </c>
      <c r="AN15" s="342">
        <v>9</v>
      </c>
      <c r="AO15" s="568">
        <v>9</v>
      </c>
      <c r="AP15" s="342">
        <v>8</v>
      </c>
      <c r="AQ15" s="342">
        <v>7</v>
      </c>
      <c r="AR15" s="342">
        <v>6</v>
      </c>
      <c r="AS15" s="342">
        <v>5</v>
      </c>
      <c r="AT15" s="342">
        <v>7</v>
      </c>
      <c r="AU15" s="342">
        <v>8</v>
      </c>
      <c r="AV15" s="342">
        <v>10</v>
      </c>
      <c r="AW15" s="342">
        <v>9</v>
      </c>
      <c r="AX15" s="342">
        <v>9</v>
      </c>
      <c r="AY15" s="342">
        <v>8</v>
      </c>
      <c r="AZ15" s="580"/>
      <c r="BA15" s="948">
        <v>22.9</v>
      </c>
      <c r="BB15" s="832">
        <v>37.33</v>
      </c>
      <c r="BC15" s="832">
        <v>3.68</v>
      </c>
      <c r="BD15" s="832">
        <v>31.57</v>
      </c>
      <c r="BE15" s="371" t="s">
        <v>430</v>
      </c>
      <c r="BF15" s="949">
        <v>4.5199999999999996</v>
      </c>
      <c r="BG15" s="370"/>
      <c r="BH15" s="950">
        <v>4.5199999999999996</v>
      </c>
      <c r="BI15" s="344" t="s">
        <v>430</v>
      </c>
      <c r="BJ15" s="832">
        <v>3.37</v>
      </c>
      <c r="BK15" s="832">
        <v>69.209999999999994</v>
      </c>
      <c r="BL15" s="344" t="s">
        <v>430</v>
      </c>
      <c r="BM15" s="949">
        <v>22.9</v>
      </c>
      <c r="BN15" s="371" t="s">
        <v>430</v>
      </c>
      <c r="BO15" s="371" t="s">
        <v>430</v>
      </c>
      <c r="BP15" s="371" t="s">
        <v>430</v>
      </c>
      <c r="BQ15" s="371" t="s">
        <v>430</v>
      </c>
      <c r="BR15" s="370"/>
      <c r="BS15" s="464" t="s">
        <v>430</v>
      </c>
      <c r="BT15" s="344" t="s">
        <v>430</v>
      </c>
      <c r="BU15" s="370"/>
      <c r="BV15" s="426" t="s">
        <v>554</v>
      </c>
    </row>
    <row r="16" spans="1:74" s="424" customFormat="1" x14ac:dyDescent="0.25">
      <c r="A16" s="341" t="s">
        <v>7695</v>
      </c>
      <c r="B16" s="369"/>
      <c r="C16" s="709">
        <v>41275</v>
      </c>
      <c r="D16" s="369"/>
      <c r="E16" s="342">
        <v>253.64500000000001</v>
      </c>
      <c r="F16" s="369"/>
      <c r="G16" s="343">
        <v>91.987799999999993</v>
      </c>
      <c r="H16" s="370"/>
      <c r="I16" s="832">
        <v>3.76</v>
      </c>
      <c r="J16" s="832">
        <v>7.32</v>
      </c>
      <c r="K16" s="832">
        <v>3.1</v>
      </c>
      <c r="L16" s="832">
        <v>3.24</v>
      </c>
      <c r="M16" s="358"/>
      <c r="N16" s="346">
        <v>26.3263</v>
      </c>
      <c r="O16" s="344">
        <v>27.001999999999999</v>
      </c>
      <c r="P16" s="344">
        <v>18.5563</v>
      </c>
      <c r="Q16" s="344">
        <v>12.9198</v>
      </c>
      <c r="R16" s="344">
        <v>24.550999999999998</v>
      </c>
      <c r="S16" s="344">
        <v>12.1938</v>
      </c>
      <c r="T16" s="344">
        <v>5.9528999999999996</v>
      </c>
      <c r="U16" s="350">
        <v>5.5990000000000002</v>
      </c>
      <c r="V16" s="344">
        <v>5.2986000000000004</v>
      </c>
      <c r="W16" s="344">
        <v>7.6844000000000001</v>
      </c>
      <c r="X16" s="344">
        <v>7.5422000000000002</v>
      </c>
      <c r="Y16" s="371">
        <v>6.4199000000000002</v>
      </c>
      <c r="Z16" s="344">
        <v>6.5064000000000002</v>
      </c>
      <c r="AA16" s="344">
        <v>15.786099999999999</v>
      </c>
      <c r="AB16" s="344">
        <v>11.333500000000001</v>
      </c>
      <c r="AC16" s="344">
        <v>5.9607000000000001</v>
      </c>
      <c r="AD16" s="344">
        <v>5.7558999999999996</v>
      </c>
      <c r="AE16" s="344">
        <v>15.786099999999999</v>
      </c>
      <c r="AF16" s="344">
        <v>7.0423</v>
      </c>
      <c r="AG16" s="565"/>
      <c r="AH16" s="342">
        <v>10</v>
      </c>
      <c r="AI16" s="342">
        <v>10</v>
      </c>
      <c r="AJ16" s="342">
        <v>10</v>
      </c>
      <c r="AK16" s="342">
        <v>11</v>
      </c>
      <c r="AL16" s="342">
        <v>7</v>
      </c>
      <c r="AM16" s="342">
        <v>9</v>
      </c>
      <c r="AN16" s="342">
        <v>10</v>
      </c>
      <c r="AO16" s="568">
        <v>11</v>
      </c>
      <c r="AP16" s="342">
        <v>10</v>
      </c>
      <c r="AQ16" s="342">
        <v>10</v>
      </c>
      <c r="AR16" s="342">
        <v>10</v>
      </c>
      <c r="AS16" s="342">
        <v>9</v>
      </c>
      <c r="AT16" s="342">
        <v>9</v>
      </c>
      <c r="AU16" s="342">
        <v>9</v>
      </c>
      <c r="AV16" s="342">
        <v>9</v>
      </c>
      <c r="AW16" s="342">
        <v>10</v>
      </c>
      <c r="AX16" s="342">
        <v>11</v>
      </c>
      <c r="AY16" s="342">
        <v>9</v>
      </c>
      <c r="AZ16" s="580"/>
      <c r="BA16" s="948">
        <v>58.21</v>
      </c>
      <c r="BB16" s="832">
        <v>39.299999999999997</v>
      </c>
      <c r="BC16" s="344" t="s">
        <v>430</v>
      </c>
      <c r="BD16" s="344" t="s">
        <v>430</v>
      </c>
      <c r="BE16" s="371" t="s">
        <v>430</v>
      </c>
      <c r="BF16" s="949">
        <v>2.48</v>
      </c>
      <c r="BG16" s="370"/>
      <c r="BH16" s="950">
        <v>2.1800000000000002</v>
      </c>
      <c r="BI16" s="832">
        <v>19.28</v>
      </c>
      <c r="BJ16" s="344" t="s">
        <v>430</v>
      </c>
      <c r="BK16" s="832">
        <v>20.02</v>
      </c>
      <c r="BL16" s="344" t="s">
        <v>430</v>
      </c>
      <c r="BM16" s="949">
        <v>58.21</v>
      </c>
      <c r="BN16" s="371" t="s">
        <v>430</v>
      </c>
      <c r="BO16" s="371" t="s">
        <v>430</v>
      </c>
      <c r="BP16" s="371" t="s">
        <v>430</v>
      </c>
      <c r="BQ16" s="949">
        <v>0.3</v>
      </c>
      <c r="BR16" s="370"/>
      <c r="BS16" s="464" t="s">
        <v>430</v>
      </c>
      <c r="BT16" s="344" t="s">
        <v>430</v>
      </c>
      <c r="BU16" s="370"/>
      <c r="BV16" s="426" t="s">
        <v>554</v>
      </c>
    </row>
    <row r="17" spans="1:74" s="424" customFormat="1" x14ac:dyDescent="0.25">
      <c r="A17" s="341" t="s">
        <v>7696</v>
      </c>
      <c r="B17" s="369"/>
      <c r="C17" s="709">
        <v>41816</v>
      </c>
      <c r="D17" s="369"/>
      <c r="E17" s="342">
        <v>150.45599999999999</v>
      </c>
      <c r="F17" s="369"/>
      <c r="G17" s="343">
        <v>18.292100000000001</v>
      </c>
      <c r="H17" s="370"/>
      <c r="I17" s="832">
        <v>4.54</v>
      </c>
      <c r="J17" s="832">
        <v>8.08</v>
      </c>
      <c r="K17" s="832">
        <v>3.09</v>
      </c>
      <c r="L17" s="832">
        <v>3.23</v>
      </c>
      <c r="M17" s="358"/>
      <c r="N17" s="346">
        <v>50.5535</v>
      </c>
      <c r="O17" s="344">
        <v>29.6037</v>
      </c>
      <c r="P17" s="344">
        <v>20.691400000000002</v>
      </c>
      <c r="Q17" s="344">
        <v>21.7879</v>
      </c>
      <c r="R17" s="344">
        <v>23.761399999999998</v>
      </c>
      <c r="S17" s="344">
        <v>12.9801</v>
      </c>
      <c r="T17" s="344">
        <v>7.6017999999999999</v>
      </c>
      <c r="U17" s="350">
        <v>7.1306000000000003</v>
      </c>
      <c r="V17" s="344">
        <v>8.9509000000000007</v>
      </c>
      <c r="W17" s="344">
        <v>9.3302999999999994</v>
      </c>
      <c r="X17" s="344">
        <v>8.6301000000000005</v>
      </c>
      <c r="Y17" s="371">
        <v>9.8313000000000006</v>
      </c>
      <c r="Z17" s="344">
        <v>4.0175999999999998</v>
      </c>
      <c r="AA17" s="344">
        <v>15.577400000000001</v>
      </c>
      <c r="AB17" s="344">
        <v>12.1387</v>
      </c>
      <c r="AC17" s="344">
        <v>7.5785999999999998</v>
      </c>
      <c r="AD17" s="344">
        <v>7.2893999999999997</v>
      </c>
      <c r="AE17" s="344">
        <v>15.577400000000001</v>
      </c>
      <c r="AF17" s="344">
        <v>5.1502999999999997</v>
      </c>
      <c r="AG17" s="565"/>
      <c r="AH17" s="342">
        <v>5</v>
      </c>
      <c r="AI17" s="342">
        <v>8</v>
      </c>
      <c r="AJ17" s="342">
        <v>8</v>
      </c>
      <c r="AK17" s="342">
        <v>8</v>
      </c>
      <c r="AL17" s="342">
        <v>9</v>
      </c>
      <c r="AM17" s="342">
        <v>8</v>
      </c>
      <c r="AN17" s="342">
        <v>7</v>
      </c>
      <c r="AO17" s="568">
        <v>7</v>
      </c>
      <c r="AP17" s="342">
        <v>2</v>
      </c>
      <c r="AQ17" s="342">
        <v>3</v>
      </c>
      <c r="AR17" s="342">
        <v>4</v>
      </c>
      <c r="AS17" s="342">
        <v>2</v>
      </c>
      <c r="AT17" s="342">
        <v>11</v>
      </c>
      <c r="AU17" s="342">
        <v>10</v>
      </c>
      <c r="AV17" s="342">
        <v>8</v>
      </c>
      <c r="AW17" s="342">
        <v>7</v>
      </c>
      <c r="AX17" s="342">
        <v>7</v>
      </c>
      <c r="AY17" s="342">
        <v>10</v>
      </c>
      <c r="AZ17" s="580"/>
      <c r="BA17" s="948">
        <v>23.42</v>
      </c>
      <c r="BB17" s="832">
        <v>22.09</v>
      </c>
      <c r="BC17" s="832">
        <v>5.48</v>
      </c>
      <c r="BD17" s="832">
        <v>34.159999999999997</v>
      </c>
      <c r="BE17" s="371" t="s">
        <v>430</v>
      </c>
      <c r="BF17" s="949">
        <v>14.85</v>
      </c>
      <c r="BG17" s="370"/>
      <c r="BH17" s="950">
        <v>14.82</v>
      </c>
      <c r="BI17" s="832">
        <v>6.46</v>
      </c>
      <c r="BJ17" s="344" t="s">
        <v>430</v>
      </c>
      <c r="BK17" s="832">
        <v>55.28</v>
      </c>
      <c r="BL17" s="344" t="s">
        <v>430</v>
      </c>
      <c r="BM17" s="949">
        <v>23.42</v>
      </c>
      <c r="BN17" s="371" t="s">
        <v>430</v>
      </c>
      <c r="BO17" s="371" t="s">
        <v>430</v>
      </c>
      <c r="BP17" s="371" t="s">
        <v>430</v>
      </c>
      <c r="BQ17" s="371" t="s">
        <v>430</v>
      </c>
      <c r="BR17" s="370"/>
      <c r="BS17" s="464" t="s">
        <v>430</v>
      </c>
      <c r="BT17" s="344" t="s">
        <v>430</v>
      </c>
      <c r="BU17" s="370"/>
      <c r="BV17" s="426" t="s">
        <v>1489</v>
      </c>
    </row>
    <row r="18" spans="1:74" s="424" customFormat="1" x14ac:dyDescent="0.25">
      <c r="A18" s="341" t="s">
        <v>7697</v>
      </c>
      <c r="B18" s="369"/>
      <c r="C18" s="709">
        <v>42094</v>
      </c>
      <c r="D18" s="369"/>
      <c r="E18" s="342">
        <v>38.115699999999997</v>
      </c>
      <c r="F18" s="369"/>
      <c r="G18" s="343">
        <v>20.668700000000001</v>
      </c>
      <c r="H18" s="370"/>
      <c r="I18" s="832">
        <v>4.18</v>
      </c>
      <c r="J18" s="832">
        <v>7.55</v>
      </c>
      <c r="K18" s="832">
        <v>3.18</v>
      </c>
      <c r="L18" s="832">
        <v>3.31</v>
      </c>
      <c r="M18" s="358"/>
      <c r="N18" s="346">
        <v>15.0168</v>
      </c>
      <c r="O18" s="344">
        <v>16.150500000000001</v>
      </c>
      <c r="P18" s="344">
        <v>12.8474</v>
      </c>
      <c r="Q18" s="344">
        <v>16.399799999999999</v>
      </c>
      <c r="R18" s="344">
        <v>21.6281</v>
      </c>
      <c r="S18" s="344">
        <v>11.6791</v>
      </c>
      <c r="T18" s="344">
        <v>5.9080000000000004</v>
      </c>
      <c r="U18" s="350">
        <v>5.6348000000000003</v>
      </c>
      <c r="V18" s="344">
        <v>5.0906000000000002</v>
      </c>
      <c r="W18" s="344">
        <v>7.2873000000000001</v>
      </c>
      <c r="X18" s="344">
        <v>7.2134</v>
      </c>
      <c r="Y18" s="371">
        <v>6.8864000000000001</v>
      </c>
      <c r="Z18" s="344">
        <v>6.2916999999999996</v>
      </c>
      <c r="AA18" s="344">
        <v>11.839600000000001</v>
      </c>
      <c r="AB18" s="344">
        <v>10.797499999999999</v>
      </c>
      <c r="AC18" s="344">
        <v>5.8506</v>
      </c>
      <c r="AD18" s="344">
        <v>5.9100999999999999</v>
      </c>
      <c r="AE18" s="344">
        <v>11.839600000000001</v>
      </c>
      <c r="AF18" s="344">
        <v>6.6585000000000001</v>
      </c>
      <c r="AG18" s="565"/>
      <c r="AH18" s="342">
        <v>11</v>
      </c>
      <c r="AI18" s="342">
        <v>11</v>
      </c>
      <c r="AJ18" s="342">
        <v>11</v>
      </c>
      <c r="AK18" s="342">
        <v>10</v>
      </c>
      <c r="AL18" s="342">
        <v>11</v>
      </c>
      <c r="AM18" s="342">
        <v>11</v>
      </c>
      <c r="AN18" s="342">
        <v>11</v>
      </c>
      <c r="AO18" s="568">
        <v>10</v>
      </c>
      <c r="AP18" s="342">
        <v>11</v>
      </c>
      <c r="AQ18" s="342">
        <v>11</v>
      </c>
      <c r="AR18" s="342">
        <v>11</v>
      </c>
      <c r="AS18" s="342">
        <v>8</v>
      </c>
      <c r="AT18" s="342">
        <v>10</v>
      </c>
      <c r="AU18" s="342">
        <v>11</v>
      </c>
      <c r="AV18" s="342">
        <v>11</v>
      </c>
      <c r="AW18" s="342">
        <v>11</v>
      </c>
      <c r="AX18" s="342">
        <v>10</v>
      </c>
      <c r="AY18" s="342">
        <v>11</v>
      </c>
      <c r="AZ18" s="580"/>
      <c r="BA18" s="948">
        <v>44.92</v>
      </c>
      <c r="BB18" s="832">
        <v>16.28</v>
      </c>
      <c r="BC18" s="832">
        <v>2.5</v>
      </c>
      <c r="BD18" s="832">
        <v>19.37</v>
      </c>
      <c r="BE18" s="371" t="s">
        <v>430</v>
      </c>
      <c r="BF18" s="949">
        <v>16.93</v>
      </c>
      <c r="BG18" s="370"/>
      <c r="BH18" s="950">
        <v>16.93</v>
      </c>
      <c r="BI18" s="344" t="s">
        <v>430</v>
      </c>
      <c r="BJ18" s="344" t="s">
        <v>430</v>
      </c>
      <c r="BK18" s="832">
        <v>38.159999999999997</v>
      </c>
      <c r="BL18" s="344" t="s">
        <v>430</v>
      </c>
      <c r="BM18" s="949">
        <v>44.92</v>
      </c>
      <c r="BN18" s="371" t="s">
        <v>430</v>
      </c>
      <c r="BO18" s="371" t="s">
        <v>430</v>
      </c>
      <c r="BP18" s="371" t="s">
        <v>430</v>
      </c>
      <c r="BQ18" s="371" t="s">
        <v>430</v>
      </c>
      <c r="BR18" s="370"/>
      <c r="BS18" s="464" t="s">
        <v>430</v>
      </c>
      <c r="BT18" s="344" t="s">
        <v>430</v>
      </c>
      <c r="BU18" s="370"/>
      <c r="BV18" s="426" t="s">
        <v>436</v>
      </c>
    </row>
    <row r="19" spans="1:74" x14ac:dyDescent="0.25">
      <c r="A19" s="314" t="s">
        <v>93</v>
      </c>
      <c r="B19" s="43"/>
      <c r="C19" s="710"/>
      <c r="D19" s="43"/>
      <c r="E19" s="51"/>
      <c r="F19" s="43"/>
      <c r="G19" s="55"/>
      <c r="H19" s="66"/>
      <c r="I19" s="59"/>
      <c r="J19" s="59"/>
      <c r="K19" s="59"/>
      <c r="L19" s="59"/>
      <c r="M19" s="254"/>
      <c r="N19" s="70">
        <v>44.804600000000001</v>
      </c>
      <c r="O19" s="59">
        <v>35.975200000000001</v>
      </c>
      <c r="P19" s="59">
        <v>23.941299999999998</v>
      </c>
      <c r="Q19" s="59">
        <v>22.8201</v>
      </c>
      <c r="R19" s="59">
        <v>24.918399999999998</v>
      </c>
      <c r="S19" s="59">
        <v>13.333299999999999</v>
      </c>
      <c r="T19" s="59">
        <v>7.7794999999999996</v>
      </c>
      <c r="U19" s="88">
        <v>7.3009000000000004</v>
      </c>
      <c r="V19" s="59">
        <v>7.0967000000000002</v>
      </c>
      <c r="W19" s="59">
        <v>8.7791999999999994</v>
      </c>
      <c r="X19" s="59">
        <v>8.4115000000000002</v>
      </c>
      <c r="Y19" s="272">
        <v>7.8505000000000003</v>
      </c>
      <c r="Z19" s="59">
        <v>7.3997999999999999</v>
      </c>
      <c r="AA19" s="59">
        <v>26.218900000000001</v>
      </c>
      <c r="AB19" s="59">
        <v>12.5322</v>
      </c>
      <c r="AC19" s="59">
        <v>7.7614999999999998</v>
      </c>
      <c r="AD19" s="59">
        <v>7.5033000000000003</v>
      </c>
      <c r="AE19" s="59">
        <v>26.218900000000001</v>
      </c>
      <c r="AF19" s="59">
        <v>7.9062999999999999</v>
      </c>
      <c r="AG19" s="549"/>
      <c r="AH19" s="51">
        <v>11</v>
      </c>
      <c r="AI19" s="51">
        <v>11</v>
      </c>
      <c r="AJ19" s="51">
        <v>11</v>
      </c>
      <c r="AK19" s="51">
        <v>11</v>
      </c>
      <c r="AL19" s="51">
        <v>11</v>
      </c>
      <c r="AM19" s="51">
        <v>11</v>
      </c>
      <c r="AN19" s="51">
        <v>11</v>
      </c>
      <c r="AO19" s="556">
        <v>11</v>
      </c>
      <c r="AP19" s="51">
        <v>11</v>
      </c>
      <c r="AQ19" s="51">
        <v>11</v>
      </c>
      <c r="AR19" s="51">
        <v>11</v>
      </c>
      <c r="AS19" s="51">
        <v>10</v>
      </c>
      <c r="AT19" s="51">
        <v>11</v>
      </c>
      <c r="AU19" s="51">
        <v>11</v>
      </c>
      <c r="AV19" s="51">
        <v>11</v>
      </c>
      <c r="AW19" s="51">
        <v>11</v>
      </c>
      <c r="AX19" s="51">
        <v>11</v>
      </c>
      <c r="AY19" s="51">
        <v>11</v>
      </c>
      <c r="AZ19" s="575"/>
      <c r="BA19" s="573"/>
      <c r="BB19" s="59"/>
      <c r="BC19" s="59"/>
      <c r="BD19" s="59"/>
      <c r="BE19" s="272"/>
      <c r="BF19" s="272"/>
      <c r="BG19" s="66"/>
      <c r="BH19" s="582"/>
      <c r="BI19" s="59"/>
      <c r="BJ19" s="59"/>
      <c r="BK19" s="59"/>
      <c r="BL19" s="59"/>
      <c r="BM19" s="272"/>
      <c r="BN19" s="583"/>
      <c r="BO19" s="583"/>
      <c r="BP19" s="583"/>
      <c r="BQ19" s="583"/>
      <c r="BR19" s="598"/>
      <c r="BS19" s="263"/>
      <c r="BT19" s="59"/>
      <c r="BU19" s="66"/>
      <c r="BV19" s="34"/>
    </row>
    <row r="20" spans="1:74" x14ac:dyDescent="0.25">
      <c r="A20" s="316" t="s">
        <v>94</v>
      </c>
      <c r="B20" s="44"/>
      <c r="C20" s="711"/>
      <c r="D20" s="44"/>
      <c r="E20" s="52"/>
      <c r="F20" s="44"/>
      <c r="G20" s="56"/>
      <c r="H20" s="67"/>
      <c r="I20" s="60"/>
      <c r="J20" s="60"/>
      <c r="K20" s="60"/>
      <c r="L20" s="60"/>
      <c r="M20" s="255"/>
      <c r="N20" s="71">
        <v>62.193399999999997</v>
      </c>
      <c r="O20" s="60">
        <v>57.573900000000002</v>
      </c>
      <c r="P20" s="60">
        <v>34.424500000000002</v>
      </c>
      <c r="Q20" s="60">
        <v>27.726199999999999</v>
      </c>
      <c r="R20" s="60">
        <v>28.2133</v>
      </c>
      <c r="S20" s="60">
        <v>15.129899999999999</v>
      </c>
      <c r="T20" s="60">
        <v>12.007400000000001</v>
      </c>
      <c r="U20" s="89">
        <v>10.4185</v>
      </c>
      <c r="V20" s="60">
        <v>9.6847999999999992</v>
      </c>
      <c r="W20" s="60">
        <v>12.2431</v>
      </c>
      <c r="X20" s="60">
        <v>10.8133</v>
      </c>
      <c r="Y20" s="273">
        <v>12.954800000000001</v>
      </c>
      <c r="Z20" s="60">
        <v>9.3610000000000007</v>
      </c>
      <c r="AA20" s="60">
        <v>48.138199999999998</v>
      </c>
      <c r="AB20" s="60">
        <v>13.868</v>
      </c>
      <c r="AC20" s="60">
        <v>12.097300000000001</v>
      </c>
      <c r="AD20" s="60">
        <v>10.6374</v>
      </c>
      <c r="AE20" s="60">
        <v>48.138199999999998</v>
      </c>
      <c r="AF20" s="60">
        <v>9.8282000000000007</v>
      </c>
      <c r="AG20" s="550"/>
      <c r="AH20" s="52"/>
      <c r="AI20" s="52"/>
      <c r="AJ20" s="52"/>
      <c r="AK20" s="52"/>
      <c r="AL20" s="52"/>
      <c r="AM20" s="52"/>
      <c r="AN20" s="52"/>
      <c r="AO20" s="557"/>
      <c r="AP20" s="52"/>
      <c r="AQ20" s="52"/>
      <c r="AR20" s="52"/>
      <c r="AS20" s="52"/>
      <c r="AT20" s="52"/>
      <c r="AU20" s="52"/>
      <c r="AV20" s="52"/>
      <c r="AW20" s="52"/>
      <c r="AX20" s="52"/>
      <c r="AY20" s="52"/>
      <c r="AZ20" s="576"/>
      <c r="BA20" s="547"/>
      <c r="BB20" s="60"/>
      <c r="BC20" s="60"/>
      <c r="BD20" s="60"/>
      <c r="BE20" s="273"/>
      <c r="BF20" s="273"/>
      <c r="BG20" s="67"/>
      <c r="BH20" s="584"/>
      <c r="BI20" s="60"/>
      <c r="BJ20" s="60"/>
      <c r="BK20" s="60"/>
      <c r="BL20" s="60"/>
      <c r="BM20" s="273"/>
      <c r="BN20" s="585"/>
      <c r="BO20" s="585"/>
      <c r="BP20" s="585"/>
      <c r="BQ20" s="585"/>
      <c r="BR20" s="592"/>
      <c r="BS20" s="264"/>
      <c r="BT20" s="60"/>
      <c r="BU20" s="67"/>
      <c r="BV20" s="26"/>
    </row>
    <row r="21" spans="1:74" x14ac:dyDescent="0.25">
      <c r="A21" s="316" t="s">
        <v>95</v>
      </c>
      <c r="B21" s="44"/>
      <c r="C21" s="711"/>
      <c r="D21" s="44"/>
      <c r="E21" s="52"/>
      <c r="F21" s="44"/>
      <c r="G21" s="56"/>
      <c r="H21" s="67"/>
      <c r="I21" s="60"/>
      <c r="J21" s="60"/>
      <c r="K21" s="60"/>
      <c r="L21" s="60"/>
      <c r="M21" s="255"/>
      <c r="N21" s="71">
        <v>15.0168</v>
      </c>
      <c r="O21" s="60">
        <v>16.150500000000001</v>
      </c>
      <c r="P21" s="60">
        <v>12.8474</v>
      </c>
      <c r="Q21" s="60">
        <v>12.9198</v>
      </c>
      <c r="R21" s="60">
        <v>21.6281</v>
      </c>
      <c r="S21" s="60">
        <v>11.6791</v>
      </c>
      <c r="T21" s="60">
        <v>5.9080000000000004</v>
      </c>
      <c r="U21" s="89">
        <v>5.5990000000000002</v>
      </c>
      <c r="V21" s="60">
        <v>5.0906000000000002</v>
      </c>
      <c r="W21" s="60">
        <v>7.2873000000000001</v>
      </c>
      <c r="X21" s="60">
        <v>7.2134</v>
      </c>
      <c r="Y21" s="273">
        <v>6.2352999999999996</v>
      </c>
      <c r="Z21" s="60">
        <v>4.0175999999999998</v>
      </c>
      <c r="AA21" s="60">
        <v>11.839600000000001</v>
      </c>
      <c r="AB21" s="60">
        <v>10.797499999999999</v>
      </c>
      <c r="AC21" s="60">
        <v>5.8506</v>
      </c>
      <c r="AD21" s="60">
        <v>5.7558999999999996</v>
      </c>
      <c r="AE21" s="60">
        <v>11.839600000000001</v>
      </c>
      <c r="AF21" s="60">
        <v>5.1502999999999997</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7" t="s">
        <v>96</v>
      </c>
      <c r="B22" s="45"/>
      <c r="C22" s="712"/>
      <c r="D22" s="45"/>
      <c r="E22" s="53"/>
      <c r="F22" s="45"/>
      <c r="G22" s="57"/>
      <c r="H22" s="68"/>
      <c r="I22" s="61"/>
      <c r="J22" s="61"/>
      <c r="K22" s="61"/>
      <c r="L22" s="61"/>
      <c r="M22" s="258"/>
      <c r="N22" s="72">
        <v>47.715299999999999</v>
      </c>
      <c r="O22" s="61">
        <v>33.929499999999997</v>
      </c>
      <c r="P22" s="61">
        <v>24.7529</v>
      </c>
      <c r="Q22" s="61">
        <v>23.270299999999999</v>
      </c>
      <c r="R22" s="61">
        <v>24.828600000000002</v>
      </c>
      <c r="S22" s="61">
        <v>13.540800000000001</v>
      </c>
      <c r="T22" s="61">
        <v>7.6454000000000004</v>
      </c>
      <c r="U22" s="90">
        <v>7.3147000000000002</v>
      </c>
      <c r="V22" s="61">
        <v>6.8830999999999998</v>
      </c>
      <c r="W22" s="61">
        <v>8.3400999999999996</v>
      </c>
      <c r="X22" s="61">
        <v>8.1632999999999996</v>
      </c>
      <c r="Y22" s="275">
        <v>7.0707000000000004</v>
      </c>
      <c r="Z22" s="61">
        <v>7.8136000000000001</v>
      </c>
      <c r="AA22" s="61">
        <v>26.3612</v>
      </c>
      <c r="AB22" s="61">
        <v>12.6105</v>
      </c>
      <c r="AC22" s="61">
        <v>7.5952000000000002</v>
      </c>
      <c r="AD22" s="61">
        <v>7.4903000000000004</v>
      </c>
      <c r="AE22" s="61">
        <v>26.3612</v>
      </c>
      <c r="AF22" s="61">
        <v>8.1742000000000008</v>
      </c>
      <c r="AG22" s="552"/>
      <c r="AH22" s="53"/>
      <c r="AI22" s="53"/>
      <c r="AJ22" s="53"/>
      <c r="AK22" s="53"/>
      <c r="AL22" s="53"/>
      <c r="AM22" s="53"/>
      <c r="AN22" s="53"/>
      <c r="AO22" s="559"/>
      <c r="AP22" s="53"/>
      <c r="AQ22" s="53"/>
      <c r="AR22" s="53"/>
      <c r="AS22" s="53"/>
      <c r="AT22" s="53"/>
      <c r="AU22" s="53"/>
      <c r="AV22" s="53"/>
      <c r="AW22" s="53"/>
      <c r="AX22" s="53"/>
      <c r="AY22" s="53"/>
      <c r="AZ22" s="577"/>
      <c r="BA22" s="574"/>
      <c r="BB22" s="61"/>
      <c r="BC22" s="61"/>
      <c r="BD22" s="61"/>
      <c r="BE22" s="275"/>
      <c r="BF22" s="275"/>
      <c r="BG22" s="68"/>
      <c r="BH22" s="586"/>
      <c r="BI22" s="61"/>
      <c r="BJ22" s="61"/>
      <c r="BK22" s="61"/>
      <c r="BL22" s="61"/>
      <c r="BM22" s="275"/>
      <c r="BN22" s="587"/>
      <c r="BO22" s="587"/>
      <c r="BP22" s="587"/>
      <c r="BQ22" s="587"/>
      <c r="BR22" s="599"/>
      <c r="BS22" s="266"/>
      <c r="BT22" s="61"/>
      <c r="BU22" s="68"/>
      <c r="BV22" s="268"/>
    </row>
    <row r="23" spans="1:74" ht="14.5" x14ac:dyDescent="0.25">
      <c r="A23" s="319" t="s">
        <v>252</v>
      </c>
      <c r="B23" s="46"/>
      <c r="C23" s="713"/>
      <c r="D23" s="46"/>
      <c r="E23" s="54"/>
      <c r="F23" s="46"/>
      <c r="G23" s="58"/>
      <c r="H23" s="69"/>
      <c r="I23" s="62"/>
      <c r="J23" s="62"/>
      <c r="K23" s="62"/>
      <c r="L23" s="62"/>
      <c r="M23" s="259"/>
      <c r="N23" s="73"/>
      <c r="O23" s="62"/>
      <c r="P23" s="62"/>
      <c r="Q23" s="62"/>
      <c r="R23" s="62"/>
      <c r="S23" s="62"/>
      <c r="T23" s="62"/>
      <c r="U23" s="91"/>
      <c r="V23" s="62"/>
      <c r="W23" s="62"/>
      <c r="X23" s="62"/>
      <c r="Y23" s="241"/>
      <c r="Z23" s="62"/>
      <c r="AA23" s="62"/>
      <c r="AB23" s="62"/>
      <c r="AC23" s="62"/>
      <c r="AD23" s="62"/>
      <c r="AE23" s="62"/>
      <c r="AF23" s="62"/>
      <c r="AG23" s="553"/>
      <c r="AH23" s="54"/>
      <c r="AI23" s="54"/>
      <c r="AJ23" s="54"/>
      <c r="AK23" s="54"/>
      <c r="AL23" s="54"/>
      <c r="AM23" s="54"/>
      <c r="AN23" s="54"/>
      <c r="AO23" s="560"/>
      <c r="AP23" s="54"/>
      <c r="AQ23" s="54"/>
      <c r="AR23" s="54"/>
      <c r="AS23" s="54"/>
      <c r="AT23" s="54"/>
      <c r="AU23" s="54"/>
      <c r="AV23" s="54"/>
      <c r="AW23" s="54"/>
      <c r="AX23" s="54"/>
      <c r="AY23" s="54"/>
      <c r="AZ23" s="578"/>
      <c r="BA23" s="276"/>
      <c r="BB23" s="62"/>
      <c r="BC23" s="62"/>
      <c r="BD23" s="62"/>
      <c r="BE23" s="241"/>
      <c r="BF23" s="241"/>
      <c r="BG23" s="69"/>
      <c r="BH23" s="581"/>
      <c r="BI23" s="62"/>
      <c r="BJ23" s="62"/>
      <c r="BK23" s="62"/>
      <c r="BL23" s="62"/>
      <c r="BM23" s="241"/>
      <c r="BN23" s="588"/>
      <c r="BO23" s="588"/>
      <c r="BP23" s="588"/>
      <c r="BQ23" s="588"/>
      <c r="BR23" s="541"/>
      <c r="BS23" s="267"/>
      <c r="BT23" s="62"/>
      <c r="BU23" s="69"/>
      <c r="BV23" s="41"/>
    </row>
    <row r="24" spans="1:74" s="421" customFormat="1" x14ac:dyDescent="0.25">
      <c r="A24" s="333" t="s">
        <v>7698</v>
      </c>
      <c r="B24" s="365"/>
      <c r="C24" s="708">
        <v>37937</v>
      </c>
      <c r="D24" s="365"/>
      <c r="E24" s="334">
        <v>6468.41</v>
      </c>
      <c r="F24" s="365"/>
      <c r="G24" s="335">
        <v>54.509399999999999</v>
      </c>
      <c r="H24" s="366"/>
      <c r="I24" s="832">
        <v>4.21</v>
      </c>
      <c r="J24" s="832">
        <v>8.5</v>
      </c>
      <c r="K24" s="832">
        <v>2.9</v>
      </c>
      <c r="L24" s="832">
        <v>3.05</v>
      </c>
      <c r="M24" s="357"/>
      <c r="N24" s="338">
        <v>47.201500000000003</v>
      </c>
      <c r="O24" s="336">
        <v>44.445300000000003</v>
      </c>
      <c r="P24" s="336">
        <v>27.5703</v>
      </c>
      <c r="Q24" s="336">
        <v>25.7301</v>
      </c>
      <c r="R24" s="336">
        <v>24.328399999999998</v>
      </c>
      <c r="S24" s="336">
        <v>13.418900000000001</v>
      </c>
      <c r="T24" s="336">
        <v>7.1337000000000002</v>
      </c>
      <c r="U24" s="340">
        <v>6.7979000000000003</v>
      </c>
      <c r="V24" s="336">
        <v>6.0983000000000001</v>
      </c>
      <c r="W24" s="336">
        <v>7.6215000000000002</v>
      </c>
      <c r="X24" s="336">
        <v>7.3913000000000002</v>
      </c>
      <c r="Y24" s="367">
        <v>6.4245000000000001</v>
      </c>
      <c r="Z24" s="336">
        <v>7.7004000000000001</v>
      </c>
      <c r="AA24" s="336">
        <v>25.85</v>
      </c>
      <c r="AB24" s="336">
        <v>12.7171</v>
      </c>
      <c r="AC24" s="336">
        <v>7.0815999999999999</v>
      </c>
      <c r="AD24" s="336">
        <v>6.9739000000000004</v>
      </c>
      <c r="AE24" s="336">
        <v>25.85</v>
      </c>
      <c r="AF24" s="336">
        <v>7.7633999999999999</v>
      </c>
      <c r="AG24" s="564"/>
      <c r="AH24" s="334">
        <v>6</v>
      </c>
      <c r="AI24" s="334">
        <v>3</v>
      </c>
      <c r="AJ24" s="334">
        <v>4</v>
      </c>
      <c r="AK24" s="334">
        <v>3</v>
      </c>
      <c r="AL24" s="334">
        <v>6</v>
      </c>
      <c r="AM24" s="334">
        <v>3</v>
      </c>
      <c r="AN24" s="334">
        <v>5</v>
      </c>
      <c r="AO24" s="566">
        <v>4</v>
      </c>
      <c r="AP24" s="334">
        <v>7</v>
      </c>
      <c r="AQ24" s="334">
        <v>7</v>
      </c>
      <c r="AR24" s="334">
        <v>7</v>
      </c>
      <c r="AS24" s="334">
        <v>6</v>
      </c>
      <c r="AT24" s="334">
        <v>2</v>
      </c>
      <c r="AU24" s="334">
        <v>6</v>
      </c>
      <c r="AV24" s="334">
        <v>3</v>
      </c>
      <c r="AW24" s="334">
        <v>5</v>
      </c>
      <c r="AX24" s="334">
        <v>4</v>
      </c>
      <c r="AY24" s="334">
        <v>6</v>
      </c>
      <c r="AZ24" s="579"/>
      <c r="BA24" s="948">
        <v>21.81</v>
      </c>
      <c r="BB24" s="832">
        <v>11.48</v>
      </c>
      <c r="BC24" s="832">
        <v>9.06</v>
      </c>
      <c r="BD24" s="832">
        <v>31.65</v>
      </c>
      <c r="BE24" s="949">
        <v>10.62</v>
      </c>
      <c r="BF24" s="949">
        <v>14.22</v>
      </c>
      <c r="BG24" s="366"/>
      <c r="BH24" s="950">
        <v>7.97</v>
      </c>
      <c r="BI24" s="336" t="s">
        <v>430</v>
      </c>
      <c r="BJ24" s="336" t="s">
        <v>430</v>
      </c>
      <c r="BK24" s="832">
        <v>63.98</v>
      </c>
      <c r="BL24" s="336" t="s">
        <v>430</v>
      </c>
      <c r="BM24" s="949">
        <v>21.81</v>
      </c>
      <c r="BN24" s="367" t="s">
        <v>430</v>
      </c>
      <c r="BO24" s="367" t="s">
        <v>430</v>
      </c>
      <c r="BP24" s="367" t="s">
        <v>430</v>
      </c>
      <c r="BQ24" s="949">
        <v>5.07</v>
      </c>
      <c r="BR24" s="366"/>
      <c r="BS24" s="461" t="s">
        <v>430</v>
      </c>
      <c r="BT24" s="336" t="s">
        <v>430</v>
      </c>
      <c r="BU24" s="366"/>
      <c r="BV24" s="567" t="s">
        <v>476</v>
      </c>
    </row>
    <row r="25" spans="1:74" s="424" customFormat="1" x14ac:dyDescent="0.25">
      <c r="A25" s="341" t="s">
        <v>7699</v>
      </c>
      <c r="B25" s="369"/>
      <c r="C25" s="709">
        <v>38245</v>
      </c>
      <c r="D25" s="369"/>
      <c r="E25" s="342">
        <v>5494.06</v>
      </c>
      <c r="F25" s="369"/>
      <c r="G25" s="343">
        <v>48.305799999999998</v>
      </c>
      <c r="H25" s="370"/>
      <c r="I25" s="832">
        <v>6.18</v>
      </c>
      <c r="J25" s="832">
        <v>8.57</v>
      </c>
      <c r="K25" s="832">
        <v>3.24</v>
      </c>
      <c r="L25" s="832">
        <v>3.39</v>
      </c>
      <c r="M25" s="358"/>
      <c r="N25" s="346">
        <v>61.609900000000003</v>
      </c>
      <c r="O25" s="344">
        <v>50.075000000000003</v>
      </c>
      <c r="P25" s="344">
        <v>29.6797</v>
      </c>
      <c r="Q25" s="344">
        <v>27.069700000000001</v>
      </c>
      <c r="R25" s="344">
        <v>24.617100000000001</v>
      </c>
      <c r="S25" s="344">
        <v>13.330500000000001</v>
      </c>
      <c r="T25" s="344">
        <v>7.3369</v>
      </c>
      <c r="U25" s="350">
        <v>7.3247999999999998</v>
      </c>
      <c r="V25" s="344">
        <v>7.3373999999999997</v>
      </c>
      <c r="W25" s="344">
        <v>8.4626000000000001</v>
      </c>
      <c r="X25" s="344">
        <v>7.9722</v>
      </c>
      <c r="Y25" s="371">
        <v>6.9089</v>
      </c>
      <c r="Z25" s="344">
        <v>7.4291999999999998</v>
      </c>
      <c r="AA25" s="344">
        <v>39.831499999999998</v>
      </c>
      <c r="AB25" s="344">
        <v>13.018700000000001</v>
      </c>
      <c r="AC25" s="344">
        <v>7.3867000000000003</v>
      </c>
      <c r="AD25" s="344">
        <v>7.5164999999999997</v>
      </c>
      <c r="AE25" s="344">
        <v>39.831499999999998</v>
      </c>
      <c r="AF25" s="344">
        <v>7.4890999999999996</v>
      </c>
      <c r="AG25" s="565"/>
      <c r="AH25" s="342">
        <v>1</v>
      </c>
      <c r="AI25" s="342">
        <v>2</v>
      </c>
      <c r="AJ25" s="342">
        <v>2</v>
      </c>
      <c r="AK25" s="342">
        <v>1</v>
      </c>
      <c r="AL25" s="342">
        <v>5</v>
      </c>
      <c r="AM25" s="342">
        <v>4</v>
      </c>
      <c r="AN25" s="342">
        <v>3</v>
      </c>
      <c r="AO25" s="568">
        <v>2</v>
      </c>
      <c r="AP25" s="342">
        <v>3</v>
      </c>
      <c r="AQ25" s="342">
        <v>3</v>
      </c>
      <c r="AR25" s="342">
        <v>4</v>
      </c>
      <c r="AS25" s="342">
        <v>3</v>
      </c>
      <c r="AT25" s="342">
        <v>4</v>
      </c>
      <c r="AU25" s="342">
        <v>2</v>
      </c>
      <c r="AV25" s="342">
        <v>2</v>
      </c>
      <c r="AW25" s="342">
        <v>3</v>
      </c>
      <c r="AX25" s="342">
        <v>2</v>
      </c>
      <c r="AY25" s="342">
        <v>2</v>
      </c>
      <c r="AZ25" s="580"/>
      <c r="BA25" s="948">
        <v>18.440000000000001</v>
      </c>
      <c r="BB25" s="832">
        <v>14.48</v>
      </c>
      <c r="BC25" s="832">
        <v>22.58</v>
      </c>
      <c r="BD25" s="832">
        <v>31.76</v>
      </c>
      <c r="BE25" s="949">
        <v>1.38</v>
      </c>
      <c r="BF25" s="949">
        <v>12.75</v>
      </c>
      <c r="BG25" s="370"/>
      <c r="BH25" s="950">
        <v>3.63</v>
      </c>
      <c r="BI25" s="344" t="s">
        <v>430</v>
      </c>
      <c r="BJ25" s="344" t="s">
        <v>430</v>
      </c>
      <c r="BK25" s="832">
        <v>68.819999999999993</v>
      </c>
      <c r="BL25" s="344" t="s">
        <v>430</v>
      </c>
      <c r="BM25" s="949">
        <v>18.440000000000001</v>
      </c>
      <c r="BN25" s="371" t="s">
        <v>430</v>
      </c>
      <c r="BO25" s="371" t="s">
        <v>430</v>
      </c>
      <c r="BP25" s="371" t="s">
        <v>430</v>
      </c>
      <c r="BQ25" s="949">
        <v>10.5</v>
      </c>
      <c r="BR25" s="370"/>
      <c r="BS25" s="464" t="s">
        <v>430</v>
      </c>
      <c r="BT25" s="344" t="s">
        <v>430</v>
      </c>
      <c r="BU25" s="370"/>
      <c r="BV25" s="426" t="s">
        <v>518</v>
      </c>
    </row>
    <row r="26" spans="1:74" s="424" customFormat="1" x14ac:dyDescent="0.25">
      <c r="A26" s="341" t="s">
        <v>7700</v>
      </c>
      <c r="B26" s="369"/>
      <c r="C26" s="709">
        <v>37293</v>
      </c>
      <c r="D26" s="369"/>
      <c r="E26" s="342">
        <v>3642.35</v>
      </c>
      <c r="F26" s="369"/>
      <c r="G26" s="343">
        <v>60.003599999999999</v>
      </c>
      <c r="H26" s="370"/>
      <c r="I26" s="832">
        <v>4.38</v>
      </c>
      <c r="J26" s="832">
        <v>8.59</v>
      </c>
      <c r="K26" s="832">
        <v>2.95</v>
      </c>
      <c r="L26" s="832">
        <v>3.1</v>
      </c>
      <c r="M26" s="358"/>
      <c r="N26" s="346">
        <v>46.777099999999997</v>
      </c>
      <c r="O26" s="344">
        <v>36.505600000000001</v>
      </c>
      <c r="P26" s="344">
        <v>24.2881</v>
      </c>
      <c r="Q26" s="344">
        <v>22.4819</v>
      </c>
      <c r="R26" s="344">
        <v>23.805299999999999</v>
      </c>
      <c r="S26" s="344">
        <v>12.636799999999999</v>
      </c>
      <c r="T26" s="344">
        <v>6.9855999999999998</v>
      </c>
      <c r="U26" s="350">
        <v>6.6520000000000001</v>
      </c>
      <c r="V26" s="344">
        <v>6.1925999999999997</v>
      </c>
      <c r="W26" s="344">
        <v>7.6342999999999996</v>
      </c>
      <c r="X26" s="344">
        <v>7.3821000000000003</v>
      </c>
      <c r="Y26" s="371">
        <v>6.3110999999999997</v>
      </c>
      <c r="Z26" s="344">
        <v>7.0488999999999997</v>
      </c>
      <c r="AA26" s="344">
        <v>29.153500000000001</v>
      </c>
      <c r="AB26" s="344">
        <v>11.863899999999999</v>
      </c>
      <c r="AC26" s="344">
        <v>6.9352999999999998</v>
      </c>
      <c r="AD26" s="344">
        <v>6.8112000000000004</v>
      </c>
      <c r="AE26" s="344">
        <v>29.153500000000001</v>
      </c>
      <c r="AF26" s="344">
        <v>7.6146000000000003</v>
      </c>
      <c r="AG26" s="565"/>
      <c r="AH26" s="342">
        <v>7</v>
      </c>
      <c r="AI26" s="342">
        <v>5</v>
      </c>
      <c r="AJ26" s="342">
        <v>5</v>
      </c>
      <c r="AK26" s="342">
        <v>7</v>
      </c>
      <c r="AL26" s="342">
        <v>8</v>
      </c>
      <c r="AM26" s="342">
        <v>6</v>
      </c>
      <c r="AN26" s="342">
        <v>7</v>
      </c>
      <c r="AO26" s="568">
        <v>5</v>
      </c>
      <c r="AP26" s="342">
        <v>6</v>
      </c>
      <c r="AQ26" s="342">
        <v>6</v>
      </c>
      <c r="AR26" s="342">
        <v>8</v>
      </c>
      <c r="AS26" s="342">
        <v>7</v>
      </c>
      <c r="AT26" s="342">
        <v>5</v>
      </c>
      <c r="AU26" s="342">
        <v>4</v>
      </c>
      <c r="AV26" s="342">
        <v>7</v>
      </c>
      <c r="AW26" s="342">
        <v>7</v>
      </c>
      <c r="AX26" s="342">
        <v>5</v>
      </c>
      <c r="AY26" s="342">
        <v>4</v>
      </c>
      <c r="AZ26" s="580"/>
      <c r="BA26" s="948">
        <v>16.14</v>
      </c>
      <c r="BB26" s="832">
        <v>23.76</v>
      </c>
      <c r="BC26" s="832">
        <v>16.61</v>
      </c>
      <c r="BD26" s="832">
        <v>29.38</v>
      </c>
      <c r="BE26" s="949">
        <v>6.87</v>
      </c>
      <c r="BF26" s="949">
        <v>7.24</v>
      </c>
      <c r="BG26" s="370"/>
      <c r="BH26" s="950">
        <v>3.19</v>
      </c>
      <c r="BI26" s="344" t="s">
        <v>430</v>
      </c>
      <c r="BJ26" s="344" t="s">
        <v>430</v>
      </c>
      <c r="BK26" s="832">
        <v>76.62</v>
      </c>
      <c r="BL26" s="344" t="s">
        <v>430</v>
      </c>
      <c r="BM26" s="949">
        <v>16.14</v>
      </c>
      <c r="BN26" s="371" t="s">
        <v>430</v>
      </c>
      <c r="BO26" s="371" t="s">
        <v>430</v>
      </c>
      <c r="BP26" s="371" t="s">
        <v>430</v>
      </c>
      <c r="BQ26" s="949">
        <v>4.05</v>
      </c>
      <c r="BR26" s="370"/>
      <c r="BS26" s="464" t="s">
        <v>430</v>
      </c>
      <c r="BT26" s="344" t="s">
        <v>430</v>
      </c>
      <c r="BU26" s="370"/>
      <c r="BV26" s="426" t="s">
        <v>554</v>
      </c>
    </row>
    <row r="27" spans="1:74" s="424" customFormat="1" x14ac:dyDescent="0.25">
      <c r="A27" s="341" t="s">
        <v>7701</v>
      </c>
      <c r="B27" s="369"/>
      <c r="C27" s="709">
        <v>39897</v>
      </c>
      <c r="D27" s="369"/>
      <c r="E27" s="342">
        <v>3213.19</v>
      </c>
      <c r="F27" s="369"/>
      <c r="G27" s="343">
        <v>43.572899999999997</v>
      </c>
      <c r="H27" s="370"/>
      <c r="I27" s="832">
        <v>3.86</v>
      </c>
      <c r="J27" s="832">
        <v>8.49</v>
      </c>
      <c r="K27" s="832">
        <v>2.85</v>
      </c>
      <c r="L27" s="832">
        <v>3.01</v>
      </c>
      <c r="M27" s="358"/>
      <c r="N27" s="346">
        <v>53.354100000000003</v>
      </c>
      <c r="O27" s="344">
        <v>38.599400000000003</v>
      </c>
      <c r="P27" s="344">
        <v>27.96</v>
      </c>
      <c r="Q27" s="344">
        <v>25.3505</v>
      </c>
      <c r="R27" s="344">
        <v>25.5351</v>
      </c>
      <c r="S27" s="344">
        <v>13.439</v>
      </c>
      <c r="T27" s="344">
        <v>11.204700000000001</v>
      </c>
      <c r="U27" s="350">
        <v>9.6059000000000001</v>
      </c>
      <c r="V27" s="344">
        <v>8.8658000000000001</v>
      </c>
      <c r="W27" s="344">
        <v>11.425800000000001</v>
      </c>
      <c r="X27" s="344">
        <v>10.0093</v>
      </c>
      <c r="Y27" s="371">
        <v>12.1471</v>
      </c>
      <c r="Z27" s="344">
        <v>8.5824999999999996</v>
      </c>
      <c r="AA27" s="344">
        <v>26.761099999999999</v>
      </c>
      <c r="AB27" s="344">
        <v>12.446</v>
      </c>
      <c r="AC27" s="344">
        <v>11.2936</v>
      </c>
      <c r="AD27" s="344">
        <v>9.8234999999999992</v>
      </c>
      <c r="AE27" s="344">
        <v>26.761099999999999</v>
      </c>
      <c r="AF27" s="344">
        <v>8.8897999999999993</v>
      </c>
      <c r="AG27" s="565"/>
      <c r="AH27" s="342">
        <v>4</v>
      </c>
      <c r="AI27" s="342">
        <v>4</v>
      </c>
      <c r="AJ27" s="342">
        <v>3</v>
      </c>
      <c r="AK27" s="342">
        <v>4</v>
      </c>
      <c r="AL27" s="342">
        <v>2</v>
      </c>
      <c r="AM27" s="342">
        <v>2</v>
      </c>
      <c r="AN27" s="342">
        <v>1</v>
      </c>
      <c r="AO27" s="568">
        <v>1</v>
      </c>
      <c r="AP27" s="342">
        <v>1</v>
      </c>
      <c r="AQ27" s="342">
        <v>1</v>
      </c>
      <c r="AR27" s="342">
        <v>1</v>
      </c>
      <c r="AS27" s="342">
        <v>1</v>
      </c>
      <c r="AT27" s="342">
        <v>1</v>
      </c>
      <c r="AU27" s="342">
        <v>5</v>
      </c>
      <c r="AV27" s="342">
        <v>4</v>
      </c>
      <c r="AW27" s="342">
        <v>1</v>
      </c>
      <c r="AX27" s="342">
        <v>1</v>
      </c>
      <c r="AY27" s="342">
        <v>5</v>
      </c>
      <c r="AZ27" s="580"/>
      <c r="BA27" s="948">
        <v>21.84</v>
      </c>
      <c r="BB27" s="832">
        <v>19.3</v>
      </c>
      <c r="BC27" s="832">
        <v>11.74</v>
      </c>
      <c r="BD27" s="832">
        <v>24.26</v>
      </c>
      <c r="BE27" s="949">
        <v>14.16</v>
      </c>
      <c r="BF27" s="949">
        <v>8.6999999999999993</v>
      </c>
      <c r="BG27" s="370"/>
      <c r="BH27" s="950">
        <v>4.3</v>
      </c>
      <c r="BI27" s="344" t="s">
        <v>430</v>
      </c>
      <c r="BJ27" s="344" t="s">
        <v>430</v>
      </c>
      <c r="BK27" s="832">
        <v>69.459999999999994</v>
      </c>
      <c r="BL27" s="344" t="s">
        <v>430</v>
      </c>
      <c r="BM27" s="949">
        <v>21.84</v>
      </c>
      <c r="BN27" s="371" t="s">
        <v>430</v>
      </c>
      <c r="BO27" s="371" t="s">
        <v>430</v>
      </c>
      <c r="BP27" s="371" t="s">
        <v>430</v>
      </c>
      <c r="BQ27" s="949">
        <v>4.4000000000000004</v>
      </c>
      <c r="BR27" s="370"/>
      <c r="BS27" s="464" t="s">
        <v>430</v>
      </c>
      <c r="BT27" s="344" t="s">
        <v>430</v>
      </c>
      <c r="BU27" s="370"/>
      <c r="BV27" s="426" t="s">
        <v>554</v>
      </c>
    </row>
    <row r="28" spans="1:74" s="424" customFormat="1" x14ac:dyDescent="0.25">
      <c r="A28" s="341" t="s">
        <v>7702</v>
      </c>
      <c r="B28" s="369"/>
      <c r="C28" s="709">
        <v>40996</v>
      </c>
      <c r="D28" s="369"/>
      <c r="E28" s="342">
        <v>2122.65</v>
      </c>
      <c r="F28" s="369"/>
      <c r="G28" s="343">
        <v>29.986599999999999</v>
      </c>
      <c r="H28" s="370"/>
      <c r="I28" s="832">
        <v>4.7</v>
      </c>
      <c r="J28" s="832">
        <v>8.61</v>
      </c>
      <c r="K28" s="832">
        <v>3.14</v>
      </c>
      <c r="L28" s="832">
        <v>3.28</v>
      </c>
      <c r="M28" s="358"/>
      <c r="N28" s="346">
        <v>59.008200000000002</v>
      </c>
      <c r="O28" s="344">
        <v>33.320799999999998</v>
      </c>
      <c r="P28" s="344">
        <v>20.8276</v>
      </c>
      <c r="Q28" s="344">
        <v>22.6615</v>
      </c>
      <c r="R28" s="344">
        <v>24.7272</v>
      </c>
      <c r="S28" s="344">
        <v>12.8933</v>
      </c>
      <c r="T28" s="344">
        <v>7.3029000000000002</v>
      </c>
      <c r="U28" s="350">
        <v>6.9333</v>
      </c>
      <c r="V28" s="344">
        <v>6.5705</v>
      </c>
      <c r="W28" s="344">
        <v>8.1303999999999998</v>
      </c>
      <c r="X28" s="344">
        <v>7.9019000000000004</v>
      </c>
      <c r="Y28" s="371">
        <v>6.8982999999999999</v>
      </c>
      <c r="Z28" s="344">
        <v>7.5050999999999997</v>
      </c>
      <c r="AA28" s="344">
        <v>31.8857</v>
      </c>
      <c r="AB28" s="344">
        <v>11.965999999999999</v>
      </c>
      <c r="AC28" s="344">
        <v>7.2446000000000002</v>
      </c>
      <c r="AD28" s="344">
        <v>7.1161000000000003</v>
      </c>
      <c r="AE28" s="344">
        <v>31.8857</v>
      </c>
      <c r="AF28" s="344">
        <v>7.9988000000000001</v>
      </c>
      <c r="AG28" s="565"/>
      <c r="AH28" s="342">
        <v>2</v>
      </c>
      <c r="AI28" s="342">
        <v>6</v>
      </c>
      <c r="AJ28" s="342">
        <v>7</v>
      </c>
      <c r="AK28" s="342">
        <v>6</v>
      </c>
      <c r="AL28" s="342">
        <v>4</v>
      </c>
      <c r="AM28" s="342">
        <v>5</v>
      </c>
      <c r="AN28" s="342">
        <v>4</v>
      </c>
      <c r="AO28" s="568">
        <v>3</v>
      </c>
      <c r="AP28" s="342">
        <v>5</v>
      </c>
      <c r="AQ28" s="342">
        <v>5</v>
      </c>
      <c r="AR28" s="342">
        <v>5</v>
      </c>
      <c r="AS28" s="342">
        <v>4</v>
      </c>
      <c r="AT28" s="342">
        <v>3</v>
      </c>
      <c r="AU28" s="342">
        <v>3</v>
      </c>
      <c r="AV28" s="342">
        <v>6</v>
      </c>
      <c r="AW28" s="342">
        <v>4</v>
      </c>
      <c r="AX28" s="342">
        <v>3</v>
      </c>
      <c r="AY28" s="342">
        <v>3</v>
      </c>
      <c r="AZ28" s="580"/>
      <c r="BA28" s="948">
        <v>22.69</v>
      </c>
      <c r="BB28" s="832">
        <v>10.19</v>
      </c>
      <c r="BC28" s="832">
        <v>8.74</v>
      </c>
      <c r="BD28" s="832">
        <v>39.409999999999997</v>
      </c>
      <c r="BE28" s="949">
        <v>12.01</v>
      </c>
      <c r="BF28" s="949">
        <v>6.97</v>
      </c>
      <c r="BG28" s="370"/>
      <c r="BH28" s="950">
        <v>3.51</v>
      </c>
      <c r="BI28" s="832">
        <v>1.1499999999999999</v>
      </c>
      <c r="BJ28" s="344" t="s">
        <v>430</v>
      </c>
      <c r="BK28" s="832">
        <v>69.2</v>
      </c>
      <c r="BL28" s="344" t="s">
        <v>430</v>
      </c>
      <c r="BM28" s="949">
        <v>22.69</v>
      </c>
      <c r="BN28" s="371" t="s">
        <v>430</v>
      </c>
      <c r="BO28" s="371" t="s">
        <v>430</v>
      </c>
      <c r="BP28" s="371" t="s">
        <v>430</v>
      </c>
      <c r="BQ28" s="949">
        <v>3.46</v>
      </c>
      <c r="BR28" s="370"/>
      <c r="BS28" s="464" t="s">
        <v>430</v>
      </c>
      <c r="BT28" s="344" t="s">
        <v>430</v>
      </c>
      <c r="BU28" s="370"/>
      <c r="BV28" s="426" t="s">
        <v>547</v>
      </c>
    </row>
    <row r="29" spans="1:74" s="424" customFormat="1" ht="11" x14ac:dyDescent="0.3">
      <c r="A29" s="835" t="s">
        <v>7703</v>
      </c>
      <c r="B29" s="836"/>
      <c r="C29" s="837">
        <v>41719</v>
      </c>
      <c r="D29" s="836"/>
      <c r="E29" s="838">
        <v>1795.72</v>
      </c>
      <c r="F29" s="836"/>
      <c r="G29" s="839">
        <v>24.3858</v>
      </c>
      <c r="H29" s="841"/>
      <c r="I29" s="840">
        <v>4.17</v>
      </c>
      <c r="J29" s="840">
        <v>8.7200000000000006</v>
      </c>
      <c r="K29" s="840">
        <v>2.7</v>
      </c>
      <c r="L29" s="840">
        <v>2.84</v>
      </c>
      <c r="M29" s="845"/>
      <c r="N29" s="842">
        <v>58.617800000000003</v>
      </c>
      <c r="O29" s="840">
        <v>56.590499999999999</v>
      </c>
      <c r="P29" s="840">
        <v>33.441499999999998</v>
      </c>
      <c r="Q29" s="840">
        <v>26.6448</v>
      </c>
      <c r="R29" s="840">
        <v>25.208400000000001</v>
      </c>
      <c r="S29" s="840">
        <v>12.615500000000001</v>
      </c>
      <c r="T29" s="840">
        <v>6.4297000000000004</v>
      </c>
      <c r="U29" s="850">
        <v>6.5365000000000002</v>
      </c>
      <c r="V29" s="840">
        <v>6.8624999999999998</v>
      </c>
      <c r="W29" s="840">
        <v>8.3024000000000004</v>
      </c>
      <c r="X29" s="840">
        <v>8.1458999999999993</v>
      </c>
      <c r="Y29" s="846">
        <v>6.6551</v>
      </c>
      <c r="Z29" s="840">
        <v>6.8806000000000003</v>
      </c>
      <c r="AA29" s="840">
        <v>47.12</v>
      </c>
      <c r="AB29" s="840">
        <v>12.2637</v>
      </c>
      <c r="AC29" s="840">
        <v>6.5250000000000004</v>
      </c>
      <c r="AD29" s="840">
        <v>6.7736999999999998</v>
      </c>
      <c r="AE29" s="840">
        <v>47.12</v>
      </c>
      <c r="AF29" s="840">
        <v>7.5224000000000002</v>
      </c>
      <c r="AG29" s="951"/>
      <c r="AH29" s="838">
        <v>3</v>
      </c>
      <c r="AI29" s="838">
        <v>1</v>
      </c>
      <c r="AJ29" s="838">
        <v>1</v>
      </c>
      <c r="AK29" s="838">
        <v>2</v>
      </c>
      <c r="AL29" s="838">
        <v>3</v>
      </c>
      <c r="AM29" s="838">
        <v>7</v>
      </c>
      <c r="AN29" s="838">
        <v>8</v>
      </c>
      <c r="AO29" s="952">
        <v>7</v>
      </c>
      <c r="AP29" s="838">
        <v>4</v>
      </c>
      <c r="AQ29" s="838">
        <v>4</v>
      </c>
      <c r="AR29" s="838">
        <v>2</v>
      </c>
      <c r="AS29" s="838">
        <v>5</v>
      </c>
      <c r="AT29" s="838">
        <v>6</v>
      </c>
      <c r="AU29" s="838">
        <v>1</v>
      </c>
      <c r="AV29" s="838">
        <v>5</v>
      </c>
      <c r="AW29" s="838">
        <v>8</v>
      </c>
      <c r="AX29" s="838">
        <v>6</v>
      </c>
      <c r="AY29" s="838">
        <v>1</v>
      </c>
      <c r="AZ29" s="953"/>
      <c r="BA29" s="847">
        <v>11.08</v>
      </c>
      <c r="BB29" s="840">
        <v>20.79</v>
      </c>
      <c r="BC29" s="840">
        <v>14.43</v>
      </c>
      <c r="BD29" s="840">
        <v>32.9</v>
      </c>
      <c r="BE29" s="846">
        <v>7.54</v>
      </c>
      <c r="BF29" s="846">
        <v>13.27</v>
      </c>
      <c r="BG29" s="841"/>
      <c r="BH29" s="954">
        <v>3.42</v>
      </c>
      <c r="BI29" s="840" t="s">
        <v>430</v>
      </c>
      <c r="BJ29" s="840" t="s">
        <v>430</v>
      </c>
      <c r="BK29" s="840">
        <v>75.650000000000006</v>
      </c>
      <c r="BL29" s="840" t="s">
        <v>430</v>
      </c>
      <c r="BM29" s="846">
        <v>11.08</v>
      </c>
      <c r="BN29" s="846" t="s">
        <v>430</v>
      </c>
      <c r="BO29" s="846" t="s">
        <v>430</v>
      </c>
      <c r="BP29" s="846" t="s">
        <v>430</v>
      </c>
      <c r="BQ29" s="846">
        <v>9.85</v>
      </c>
      <c r="BR29" s="841"/>
      <c r="BS29" s="848" t="s">
        <v>430</v>
      </c>
      <c r="BT29" s="840" t="s">
        <v>430</v>
      </c>
      <c r="BU29" s="841"/>
      <c r="BV29" s="916" t="s">
        <v>554</v>
      </c>
    </row>
    <row r="30" spans="1:74" s="424" customFormat="1" x14ac:dyDescent="0.25">
      <c r="A30" s="341" t="s">
        <v>7704</v>
      </c>
      <c r="B30" s="369"/>
      <c r="C30" s="709">
        <v>37810</v>
      </c>
      <c r="D30" s="369"/>
      <c r="E30" s="342">
        <v>1318.12</v>
      </c>
      <c r="F30" s="369"/>
      <c r="G30" s="343">
        <v>48.4009</v>
      </c>
      <c r="H30" s="370"/>
      <c r="I30" s="832">
        <v>4.5199999999999996</v>
      </c>
      <c r="J30" s="832">
        <v>7.69</v>
      </c>
      <c r="K30" s="832">
        <v>3.1</v>
      </c>
      <c r="L30" s="832">
        <v>3.25</v>
      </c>
      <c r="M30" s="358"/>
      <c r="N30" s="346">
        <v>32.531500000000001</v>
      </c>
      <c r="O30" s="344">
        <v>30.290199999999999</v>
      </c>
      <c r="P30" s="344">
        <v>24.037400000000002</v>
      </c>
      <c r="Q30" s="344">
        <v>25.197099999999999</v>
      </c>
      <c r="R30" s="344">
        <v>27.486499999999999</v>
      </c>
      <c r="S30" s="344">
        <v>14.3908</v>
      </c>
      <c r="T30" s="344">
        <v>7.5552999999999999</v>
      </c>
      <c r="U30" s="350">
        <v>6.2680999999999996</v>
      </c>
      <c r="V30" s="344">
        <v>5.3128000000000002</v>
      </c>
      <c r="W30" s="344">
        <v>7.2031999999999998</v>
      </c>
      <c r="X30" s="344">
        <v>6.9100999999999999</v>
      </c>
      <c r="Y30" s="371">
        <v>5.4839000000000002</v>
      </c>
      <c r="Z30" s="344">
        <v>6.4612999999999996</v>
      </c>
      <c r="AA30" s="344">
        <v>21.0642</v>
      </c>
      <c r="AB30" s="344">
        <v>13.130800000000001</v>
      </c>
      <c r="AC30" s="344">
        <v>7.4581</v>
      </c>
      <c r="AD30" s="344">
        <v>6.5061999999999998</v>
      </c>
      <c r="AE30" s="344">
        <v>21.0642</v>
      </c>
      <c r="AF30" s="344">
        <v>7.0967000000000002</v>
      </c>
      <c r="AG30" s="565"/>
      <c r="AH30" s="342">
        <v>9</v>
      </c>
      <c r="AI30" s="342">
        <v>7</v>
      </c>
      <c r="AJ30" s="342">
        <v>6</v>
      </c>
      <c r="AK30" s="342">
        <v>5</v>
      </c>
      <c r="AL30" s="342">
        <v>1</v>
      </c>
      <c r="AM30" s="342">
        <v>1</v>
      </c>
      <c r="AN30" s="342">
        <v>2</v>
      </c>
      <c r="AO30" s="568">
        <v>8</v>
      </c>
      <c r="AP30" s="342">
        <v>9</v>
      </c>
      <c r="AQ30" s="342">
        <v>10</v>
      </c>
      <c r="AR30" s="342">
        <v>10</v>
      </c>
      <c r="AS30" s="342">
        <v>11</v>
      </c>
      <c r="AT30" s="342">
        <v>8</v>
      </c>
      <c r="AU30" s="342">
        <v>7</v>
      </c>
      <c r="AV30" s="342">
        <v>1</v>
      </c>
      <c r="AW30" s="342">
        <v>2</v>
      </c>
      <c r="AX30" s="342">
        <v>8</v>
      </c>
      <c r="AY30" s="342">
        <v>7</v>
      </c>
      <c r="AZ30" s="580"/>
      <c r="BA30" s="948">
        <v>23.03</v>
      </c>
      <c r="BB30" s="832">
        <v>74.680000000000007</v>
      </c>
      <c r="BC30" s="344" t="s">
        <v>430</v>
      </c>
      <c r="BD30" s="344" t="s">
        <v>430</v>
      </c>
      <c r="BE30" s="371" t="s">
        <v>430</v>
      </c>
      <c r="BF30" s="949">
        <v>2.2999999999999998</v>
      </c>
      <c r="BG30" s="370"/>
      <c r="BH30" s="950">
        <v>2.27</v>
      </c>
      <c r="BI30" s="832">
        <v>20</v>
      </c>
      <c r="BJ30" s="344" t="s">
        <v>430</v>
      </c>
      <c r="BK30" s="832">
        <v>54.68</v>
      </c>
      <c r="BL30" s="344" t="s">
        <v>430</v>
      </c>
      <c r="BM30" s="949">
        <v>23.03</v>
      </c>
      <c r="BN30" s="371" t="s">
        <v>430</v>
      </c>
      <c r="BO30" s="371" t="s">
        <v>430</v>
      </c>
      <c r="BP30" s="371" t="s">
        <v>430</v>
      </c>
      <c r="BQ30" s="371" t="s">
        <v>430</v>
      </c>
      <c r="BR30" s="370"/>
      <c r="BS30" s="464" t="s">
        <v>430</v>
      </c>
      <c r="BT30" s="344" t="s">
        <v>430</v>
      </c>
      <c r="BU30" s="370"/>
      <c r="BV30" s="426" t="s">
        <v>554</v>
      </c>
    </row>
    <row r="31" spans="1:74" s="424" customFormat="1" x14ac:dyDescent="0.25">
      <c r="A31" s="341" t="s">
        <v>7705</v>
      </c>
      <c r="B31" s="369"/>
      <c r="C31" s="709">
        <v>42037</v>
      </c>
      <c r="D31" s="369"/>
      <c r="E31" s="342">
        <v>693.49099999999999</v>
      </c>
      <c r="F31" s="369"/>
      <c r="G31" s="343">
        <v>21.687899999999999</v>
      </c>
      <c r="H31" s="370"/>
      <c r="I31" s="832">
        <v>4.04</v>
      </c>
      <c r="J31" s="832">
        <v>8.2200000000000006</v>
      </c>
      <c r="K31" s="832">
        <v>2.78</v>
      </c>
      <c r="L31" s="832">
        <v>2.9</v>
      </c>
      <c r="M31" s="358"/>
      <c r="N31" s="346">
        <v>36.388300000000001</v>
      </c>
      <c r="O31" s="344">
        <v>27.606999999999999</v>
      </c>
      <c r="P31" s="344">
        <v>17.900700000000001</v>
      </c>
      <c r="Q31" s="344">
        <v>19.218299999999999</v>
      </c>
      <c r="R31" s="344">
        <v>22.855399999999999</v>
      </c>
      <c r="S31" s="344">
        <v>11.324199999999999</v>
      </c>
      <c r="T31" s="344">
        <v>6.4016000000000002</v>
      </c>
      <c r="U31" s="350">
        <v>6.0151000000000003</v>
      </c>
      <c r="V31" s="344">
        <v>5.6060999999999996</v>
      </c>
      <c r="W31" s="344">
        <v>7.5265000000000004</v>
      </c>
      <c r="X31" s="344">
        <v>7.4241000000000001</v>
      </c>
      <c r="Y31" s="371">
        <v>6.2718999999999996</v>
      </c>
      <c r="Z31" s="344">
        <v>6.6619000000000002</v>
      </c>
      <c r="AA31" s="344">
        <v>17.941199999999998</v>
      </c>
      <c r="AB31" s="344">
        <v>10.4255</v>
      </c>
      <c r="AC31" s="344">
        <v>6.2973999999999997</v>
      </c>
      <c r="AD31" s="344">
        <v>6.2397</v>
      </c>
      <c r="AE31" s="344">
        <v>17.941199999999998</v>
      </c>
      <c r="AF31" s="344">
        <v>7.0145999999999997</v>
      </c>
      <c r="AG31" s="565"/>
      <c r="AH31" s="342">
        <v>8</v>
      </c>
      <c r="AI31" s="342">
        <v>9</v>
      </c>
      <c r="AJ31" s="342">
        <v>10</v>
      </c>
      <c r="AK31" s="342">
        <v>9</v>
      </c>
      <c r="AL31" s="342">
        <v>10</v>
      </c>
      <c r="AM31" s="342">
        <v>10</v>
      </c>
      <c r="AN31" s="342">
        <v>9</v>
      </c>
      <c r="AO31" s="568">
        <v>9</v>
      </c>
      <c r="AP31" s="342">
        <v>8</v>
      </c>
      <c r="AQ31" s="342">
        <v>8</v>
      </c>
      <c r="AR31" s="342">
        <v>6</v>
      </c>
      <c r="AS31" s="342">
        <v>8</v>
      </c>
      <c r="AT31" s="342">
        <v>7</v>
      </c>
      <c r="AU31" s="342">
        <v>8</v>
      </c>
      <c r="AV31" s="342">
        <v>10</v>
      </c>
      <c r="AW31" s="342">
        <v>9</v>
      </c>
      <c r="AX31" s="342">
        <v>9</v>
      </c>
      <c r="AY31" s="342">
        <v>8</v>
      </c>
      <c r="AZ31" s="580"/>
      <c r="BA31" s="948">
        <v>22.9</v>
      </c>
      <c r="BB31" s="832">
        <v>37.33</v>
      </c>
      <c r="BC31" s="832">
        <v>3.68</v>
      </c>
      <c r="BD31" s="832">
        <v>31.57</v>
      </c>
      <c r="BE31" s="371" t="s">
        <v>430</v>
      </c>
      <c r="BF31" s="949">
        <v>4.5199999999999996</v>
      </c>
      <c r="BG31" s="370"/>
      <c r="BH31" s="950">
        <v>4.5199999999999996</v>
      </c>
      <c r="BI31" s="344" t="s">
        <v>430</v>
      </c>
      <c r="BJ31" s="832">
        <v>3.37</v>
      </c>
      <c r="BK31" s="832">
        <v>69.209999999999994</v>
      </c>
      <c r="BL31" s="344" t="s">
        <v>430</v>
      </c>
      <c r="BM31" s="949">
        <v>22.9</v>
      </c>
      <c r="BN31" s="371" t="s">
        <v>430</v>
      </c>
      <c r="BO31" s="371" t="s">
        <v>430</v>
      </c>
      <c r="BP31" s="371" t="s">
        <v>430</v>
      </c>
      <c r="BQ31" s="371" t="s">
        <v>430</v>
      </c>
      <c r="BR31" s="370"/>
      <c r="BS31" s="464" t="s">
        <v>430</v>
      </c>
      <c r="BT31" s="344" t="s">
        <v>430</v>
      </c>
      <c r="BU31" s="370"/>
      <c r="BV31" s="426" t="s">
        <v>554</v>
      </c>
    </row>
    <row r="32" spans="1:74" s="424" customFormat="1" x14ac:dyDescent="0.25">
      <c r="A32" s="341" t="s">
        <v>7706</v>
      </c>
      <c r="B32" s="369"/>
      <c r="C32" s="709">
        <v>35549</v>
      </c>
      <c r="D32" s="369"/>
      <c r="E32" s="342">
        <v>253.64500000000001</v>
      </c>
      <c r="F32" s="369"/>
      <c r="G32" s="343">
        <v>86.315399999999997</v>
      </c>
      <c r="H32" s="370"/>
      <c r="I32" s="832">
        <v>3.76</v>
      </c>
      <c r="J32" s="832">
        <v>7.32</v>
      </c>
      <c r="K32" s="832">
        <v>3.1</v>
      </c>
      <c r="L32" s="832">
        <v>3.24</v>
      </c>
      <c r="M32" s="358"/>
      <c r="N32" s="346">
        <v>25.982600000000001</v>
      </c>
      <c r="O32" s="344">
        <v>26.628299999999999</v>
      </c>
      <c r="P32" s="344">
        <v>18.1861</v>
      </c>
      <c r="Q32" s="344">
        <v>12.543699999999999</v>
      </c>
      <c r="R32" s="344">
        <v>24.169699999999999</v>
      </c>
      <c r="S32" s="344">
        <v>11.811500000000001</v>
      </c>
      <c r="T32" s="344">
        <v>5.5773000000000001</v>
      </c>
      <c r="U32" s="350">
        <v>5.2080000000000002</v>
      </c>
      <c r="V32" s="344">
        <v>4.9047000000000001</v>
      </c>
      <c r="W32" s="344">
        <v>7.2934000000000001</v>
      </c>
      <c r="X32" s="344">
        <v>7.16</v>
      </c>
      <c r="Y32" s="371">
        <v>6.0437000000000003</v>
      </c>
      <c r="Z32" s="344">
        <v>6.0785</v>
      </c>
      <c r="AA32" s="344">
        <v>15.426600000000001</v>
      </c>
      <c r="AB32" s="344">
        <v>10.9518</v>
      </c>
      <c r="AC32" s="344">
        <v>5.5846999999999998</v>
      </c>
      <c r="AD32" s="344">
        <v>5.3644999999999996</v>
      </c>
      <c r="AE32" s="344">
        <v>15.426600000000001</v>
      </c>
      <c r="AF32" s="344">
        <v>7.6623000000000001</v>
      </c>
      <c r="AG32" s="565"/>
      <c r="AH32" s="342">
        <v>10</v>
      </c>
      <c r="AI32" s="342">
        <v>10</v>
      </c>
      <c r="AJ32" s="342">
        <v>9</v>
      </c>
      <c r="AK32" s="342">
        <v>11</v>
      </c>
      <c r="AL32" s="342">
        <v>7</v>
      </c>
      <c r="AM32" s="342">
        <v>9</v>
      </c>
      <c r="AN32" s="342">
        <v>10</v>
      </c>
      <c r="AO32" s="568">
        <v>10</v>
      </c>
      <c r="AP32" s="342">
        <v>10</v>
      </c>
      <c r="AQ32" s="342">
        <v>9</v>
      </c>
      <c r="AR32" s="342">
        <v>9</v>
      </c>
      <c r="AS32" s="342">
        <v>10</v>
      </c>
      <c r="AT32" s="342">
        <v>9</v>
      </c>
      <c r="AU32" s="342">
        <v>9</v>
      </c>
      <c r="AV32" s="342">
        <v>9</v>
      </c>
      <c r="AW32" s="342">
        <v>10</v>
      </c>
      <c r="AX32" s="342">
        <v>10</v>
      </c>
      <c r="AY32" s="342">
        <v>9</v>
      </c>
      <c r="AZ32" s="580"/>
      <c r="BA32" s="948">
        <v>58.21</v>
      </c>
      <c r="BB32" s="832">
        <v>39.299999999999997</v>
      </c>
      <c r="BC32" s="344" t="s">
        <v>430</v>
      </c>
      <c r="BD32" s="344" t="s">
        <v>430</v>
      </c>
      <c r="BE32" s="371" t="s">
        <v>430</v>
      </c>
      <c r="BF32" s="949">
        <v>2.48</v>
      </c>
      <c r="BG32" s="370"/>
      <c r="BH32" s="950">
        <v>2.1800000000000002</v>
      </c>
      <c r="BI32" s="832">
        <v>19.28</v>
      </c>
      <c r="BJ32" s="344" t="s">
        <v>430</v>
      </c>
      <c r="BK32" s="832">
        <v>20.02</v>
      </c>
      <c r="BL32" s="344" t="s">
        <v>430</v>
      </c>
      <c r="BM32" s="949">
        <v>58.21</v>
      </c>
      <c r="BN32" s="371" t="s">
        <v>430</v>
      </c>
      <c r="BO32" s="371" t="s">
        <v>430</v>
      </c>
      <c r="BP32" s="371" t="s">
        <v>430</v>
      </c>
      <c r="BQ32" s="949">
        <v>0.3</v>
      </c>
      <c r="BR32" s="370"/>
      <c r="BS32" s="464" t="s">
        <v>430</v>
      </c>
      <c r="BT32" s="344" t="s">
        <v>430</v>
      </c>
      <c r="BU32" s="370"/>
      <c r="BV32" s="426" t="s">
        <v>554</v>
      </c>
    </row>
    <row r="33" spans="1:74" s="424" customFormat="1" x14ac:dyDescent="0.25">
      <c r="A33" s="341" t="s">
        <v>7707</v>
      </c>
      <c r="B33" s="369"/>
      <c r="C33" s="709">
        <v>41816</v>
      </c>
      <c r="D33" s="369"/>
      <c r="E33" s="342">
        <v>150.45599999999999</v>
      </c>
      <c r="F33" s="369"/>
      <c r="G33" s="343">
        <v>16.800999999999998</v>
      </c>
      <c r="H33" s="370"/>
      <c r="I33" s="832">
        <v>4.54</v>
      </c>
      <c r="J33" s="832">
        <v>8.08</v>
      </c>
      <c r="K33" s="832">
        <v>3.09</v>
      </c>
      <c r="L33" s="832">
        <v>3.23</v>
      </c>
      <c r="M33" s="358"/>
      <c r="N33" s="346">
        <v>50.035800000000002</v>
      </c>
      <c r="O33" s="344">
        <v>29.1084</v>
      </c>
      <c r="P33" s="344">
        <v>20.157599999999999</v>
      </c>
      <c r="Q33" s="344">
        <v>21.244900000000001</v>
      </c>
      <c r="R33" s="344">
        <v>23.209399999999999</v>
      </c>
      <c r="S33" s="344">
        <v>12.4069</v>
      </c>
      <c r="T33" s="344">
        <v>7.0278</v>
      </c>
      <c r="U33" s="350">
        <v>6.5640999999999998</v>
      </c>
      <c r="V33" s="344">
        <v>8.3767999999999994</v>
      </c>
      <c r="W33" s="344">
        <v>8.7338000000000005</v>
      </c>
      <c r="X33" s="344">
        <v>8.0484000000000009</v>
      </c>
      <c r="Y33" s="371">
        <v>9.2378999999999998</v>
      </c>
      <c r="Z33" s="344">
        <v>3.3048000000000002</v>
      </c>
      <c r="AA33" s="344">
        <v>15.1113</v>
      </c>
      <c r="AB33" s="344">
        <v>11.564399999999999</v>
      </c>
      <c r="AC33" s="344">
        <v>7.0057</v>
      </c>
      <c r="AD33" s="344">
        <v>6.7222</v>
      </c>
      <c r="AE33" s="344">
        <v>15.1113</v>
      </c>
      <c r="AF33" s="344">
        <v>4.4093999999999998</v>
      </c>
      <c r="AG33" s="565"/>
      <c r="AH33" s="342">
        <v>5</v>
      </c>
      <c r="AI33" s="342">
        <v>8</v>
      </c>
      <c r="AJ33" s="342">
        <v>8</v>
      </c>
      <c r="AK33" s="342">
        <v>8</v>
      </c>
      <c r="AL33" s="342">
        <v>9</v>
      </c>
      <c r="AM33" s="342">
        <v>8</v>
      </c>
      <c r="AN33" s="342">
        <v>6</v>
      </c>
      <c r="AO33" s="568">
        <v>6</v>
      </c>
      <c r="AP33" s="342">
        <v>2</v>
      </c>
      <c r="AQ33" s="342">
        <v>2</v>
      </c>
      <c r="AR33" s="342">
        <v>3</v>
      </c>
      <c r="AS33" s="342">
        <v>2</v>
      </c>
      <c r="AT33" s="342">
        <v>11</v>
      </c>
      <c r="AU33" s="342">
        <v>10</v>
      </c>
      <c r="AV33" s="342">
        <v>8</v>
      </c>
      <c r="AW33" s="342">
        <v>6</v>
      </c>
      <c r="AX33" s="342">
        <v>7</v>
      </c>
      <c r="AY33" s="342">
        <v>10</v>
      </c>
      <c r="AZ33" s="580"/>
      <c r="BA33" s="948">
        <v>23.42</v>
      </c>
      <c r="BB33" s="832">
        <v>22.09</v>
      </c>
      <c r="BC33" s="832">
        <v>5.48</v>
      </c>
      <c r="BD33" s="832">
        <v>34.159999999999997</v>
      </c>
      <c r="BE33" s="371" t="s">
        <v>430</v>
      </c>
      <c r="BF33" s="949">
        <v>14.85</v>
      </c>
      <c r="BG33" s="370"/>
      <c r="BH33" s="950">
        <v>14.82</v>
      </c>
      <c r="BI33" s="832">
        <v>6.46</v>
      </c>
      <c r="BJ33" s="344" t="s">
        <v>430</v>
      </c>
      <c r="BK33" s="832">
        <v>55.28</v>
      </c>
      <c r="BL33" s="344" t="s">
        <v>430</v>
      </c>
      <c r="BM33" s="949">
        <v>23.42</v>
      </c>
      <c r="BN33" s="371" t="s">
        <v>430</v>
      </c>
      <c r="BO33" s="371" t="s">
        <v>430</v>
      </c>
      <c r="BP33" s="371" t="s">
        <v>430</v>
      </c>
      <c r="BQ33" s="371" t="s">
        <v>430</v>
      </c>
      <c r="BR33" s="370"/>
      <c r="BS33" s="464" t="s">
        <v>430</v>
      </c>
      <c r="BT33" s="344" t="s">
        <v>430</v>
      </c>
      <c r="BU33" s="370"/>
      <c r="BV33" s="426" t="s">
        <v>1489</v>
      </c>
    </row>
    <row r="34" spans="1:74" s="424" customFormat="1" x14ac:dyDescent="0.25">
      <c r="A34" s="341" t="s">
        <v>7708</v>
      </c>
      <c r="B34" s="369"/>
      <c r="C34" s="709">
        <v>42094</v>
      </c>
      <c r="D34" s="369"/>
      <c r="E34" s="342">
        <v>38.115699999999997</v>
      </c>
      <c r="F34" s="369"/>
      <c r="G34" s="343">
        <v>19.146899999999999</v>
      </c>
      <c r="H34" s="370"/>
      <c r="I34" s="832">
        <v>4.18</v>
      </c>
      <c r="J34" s="832">
        <v>7.55</v>
      </c>
      <c r="K34" s="832">
        <v>3.18</v>
      </c>
      <c r="L34" s="832">
        <v>3.31</v>
      </c>
      <c r="M34" s="358"/>
      <c r="N34" s="346">
        <v>14.303000000000001</v>
      </c>
      <c r="O34" s="344">
        <v>15.5245</v>
      </c>
      <c r="P34" s="344">
        <v>12.201700000000001</v>
      </c>
      <c r="Q34" s="344">
        <v>15.739800000000001</v>
      </c>
      <c r="R34" s="344">
        <v>20.968900000000001</v>
      </c>
      <c r="S34" s="344">
        <v>11.0115</v>
      </c>
      <c r="T34" s="344">
        <v>5.2363999999999997</v>
      </c>
      <c r="U34" s="350">
        <v>4.9531000000000001</v>
      </c>
      <c r="V34" s="344">
        <v>4.4024999999999999</v>
      </c>
      <c r="W34" s="344">
        <v>6.5758999999999999</v>
      </c>
      <c r="X34" s="344">
        <v>6.5114000000000001</v>
      </c>
      <c r="Y34" s="371">
        <v>6.1894</v>
      </c>
      <c r="Z34" s="344">
        <v>5.6086999999999998</v>
      </c>
      <c r="AA34" s="344">
        <v>11.254200000000001</v>
      </c>
      <c r="AB34" s="344">
        <v>10.1309</v>
      </c>
      <c r="AC34" s="344">
        <v>5.1791999999999998</v>
      </c>
      <c r="AD34" s="344">
        <v>5.2264999999999997</v>
      </c>
      <c r="AE34" s="344">
        <v>11.254200000000001</v>
      </c>
      <c r="AF34" s="344">
        <v>5.9367000000000001</v>
      </c>
      <c r="AG34" s="565"/>
      <c r="AH34" s="342">
        <v>11</v>
      </c>
      <c r="AI34" s="342">
        <v>11</v>
      </c>
      <c r="AJ34" s="342">
        <v>11</v>
      </c>
      <c r="AK34" s="342">
        <v>10</v>
      </c>
      <c r="AL34" s="342">
        <v>11</v>
      </c>
      <c r="AM34" s="342">
        <v>11</v>
      </c>
      <c r="AN34" s="342">
        <v>11</v>
      </c>
      <c r="AO34" s="568">
        <v>11</v>
      </c>
      <c r="AP34" s="342">
        <v>11</v>
      </c>
      <c r="AQ34" s="342">
        <v>11</v>
      </c>
      <c r="AR34" s="342">
        <v>11</v>
      </c>
      <c r="AS34" s="342">
        <v>9</v>
      </c>
      <c r="AT34" s="342">
        <v>10</v>
      </c>
      <c r="AU34" s="342">
        <v>11</v>
      </c>
      <c r="AV34" s="342">
        <v>11</v>
      </c>
      <c r="AW34" s="342">
        <v>11</v>
      </c>
      <c r="AX34" s="342">
        <v>11</v>
      </c>
      <c r="AY34" s="342">
        <v>11</v>
      </c>
      <c r="AZ34" s="580"/>
      <c r="BA34" s="948">
        <v>44.92</v>
      </c>
      <c r="BB34" s="832">
        <v>16.28</v>
      </c>
      <c r="BC34" s="832">
        <v>2.5</v>
      </c>
      <c r="BD34" s="832">
        <v>19.37</v>
      </c>
      <c r="BE34" s="371" t="s">
        <v>430</v>
      </c>
      <c r="BF34" s="949">
        <v>16.93</v>
      </c>
      <c r="BG34" s="370"/>
      <c r="BH34" s="950">
        <v>16.93</v>
      </c>
      <c r="BI34" s="344" t="s">
        <v>430</v>
      </c>
      <c r="BJ34" s="344" t="s">
        <v>430</v>
      </c>
      <c r="BK34" s="832">
        <v>38.159999999999997</v>
      </c>
      <c r="BL34" s="344" t="s">
        <v>430</v>
      </c>
      <c r="BM34" s="949">
        <v>44.92</v>
      </c>
      <c r="BN34" s="371" t="s">
        <v>430</v>
      </c>
      <c r="BO34" s="371" t="s">
        <v>430</v>
      </c>
      <c r="BP34" s="371" t="s">
        <v>430</v>
      </c>
      <c r="BQ34" s="371" t="s">
        <v>430</v>
      </c>
      <c r="BR34" s="370"/>
      <c r="BS34" s="464" t="s">
        <v>430</v>
      </c>
      <c r="BT34" s="344" t="s">
        <v>430</v>
      </c>
      <c r="BU34" s="370"/>
      <c r="BV34" s="426" t="s">
        <v>436</v>
      </c>
    </row>
    <row r="35" spans="1:74" x14ac:dyDescent="0.25">
      <c r="A35" s="314" t="s">
        <v>93</v>
      </c>
      <c r="B35" s="43"/>
      <c r="C35" s="710"/>
      <c r="D35" s="43"/>
      <c r="E35" s="51"/>
      <c r="F35" s="43"/>
      <c r="G35" s="55"/>
      <c r="H35" s="66"/>
      <c r="I35" s="59"/>
      <c r="J35" s="59"/>
      <c r="K35" s="59"/>
      <c r="L35" s="59"/>
      <c r="M35" s="254"/>
      <c r="N35" s="70">
        <v>44.164499999999997</v>
      </c>
      <c r="O35" s="59">
        <v>35.335900000000002</v>
      </c>
      <c r="P35" s="59">
        <v>23.295500000000001</v>
      </c>
      <c r="Q35" s="59">
        <v>22.171099999999999</v>
      </c>
      <c r="R35" s="59">
        <v>24.264700000000001</v>
      </c>
      <c r="S35" s="59">
        <v>12.6617</v>
      </c>
      <c r="T35" s="59">
        <v>7.1083999999999996</v>
      </c>
      <c r="U35" s="88">
        <v>6.6234999999999999</v>
      </c>
      <c r="V35" s="59">
        <v>6.4118000000000004</v>
      </c>
      <c r="W35" s="59">
        <v>8.0827000000000009</v>
      </c>
      <c r="X35" s="59">
        <v>7.7141999999999999</v>
      </c>
      <c r="Y35" s="272">
        <v>7.1429</v>
      </c>
      <c r="Z35" s="59">
        <v>6.6601999999999997</v>
      </c>
      <c r="AA35" s="59">
        <v>25.581700000000001</v>
      </c>
      <c r="AB35" s="59">
        <v>11.861700000000001</v>
      </c>
      <c r="AC35" s="59">
        <v>7.0902000000000003</v>
      </c>
      <c r="AD35" s="59">
        <v>6.8249000000000004</v>
      </c>
      <c r="AE35" s="59">
        <v>25.581700000000001</v>
      </c>
      <c r="AF35" s="59">
        <v>7.218</v>
      </c>
      <c r="AG35" s="549"/>
      <c r="AH35" s="51">
        <v>11</v>
      </c>
      <c r="AI35" s="51">
        <v>11</v>
      </c>
      <c r="AJ35" s="51">
        <v>11</v>
      </c>
      <c r="AK35" s="51">
        <v>11</v>
      </c>
      <c r="AL35" s="51">
        <v>11</v>
      </c>
      <c r="AM35" s="51">
        <v>11</v>
      </c>
      <c r="AN35" s="51">
        <v>11</v>
      </c>
      <c r="AO35" s="556">
        <v>11</v>
      </c>
      <c r="AP35" s="51">
        <v>11</v>
      </c>
      <c r="AQ35" s="51">
        <v>11</v>
      </c>
      <c r="AR35" s="51">
        <v>11</v>
      </c>
      <c r="AS35" s="51">
        <v>11</v>
      </c>
      <c r="AT35" s="51">
        <v>11</v>
      </c>
      <c r="AU35" s="51">
        <v>11</v>
      </c>
      <c r="AV35" s="51">
        <v>11</v>
      </c>
      <c r="AW35" s="51">
        <v>11</v>
      </c>
      <c r="AX35" s="51">
        <v>11</v>
      </c>
      <c r="AY35" s="51">
        <v>11</v>
      </c>
      <c r="AZ35" s="575"/>
      <c r="BA35" s="573"/>
      <c r="BB35" s="59"/>
      <c r="BC35" s="59"/>
      <c r="BD35" s="59"/>
      <c r="BE35" s="272"/>
      <c r="BF35" s="272"/>
      <c r="BG35" s="66"/>
      <c r="BH35" s="582"/>
      <c r="BI35" s="59"/>
      <c r="BJ35" s="59"/>
      <c r="BK35" s="59"/>
      <c r="BL35" s="59"/>
      <c r="BM35" s="272"/>
      <c r="BN35" s="583"/>
      <c r="BO35" s="583"/>
      <c r="BP35" s="583"/>
      <c r="BQ35" s="583"/>
      <c r="BR35" s="598"/>
      <c r="BS35" s="263"/>
      <c r="BT35" s="59"/>
      <c r="BU35" s="66"/>
      <c r="BV35" s="34"/>
    </row>
    <row r="36" spans="1:74" x14ac:dyDescent="0.25">
      <c r="A36" s="316" t="s">
        <v>94</v>
      </c>
      <c r="B36" s="44"/>
      <c r="C36" s="711"/>
      <c r="D36" s="44"/>
      <c r="E36" s="52"/>
      <c r="F36" s="44"/>
      <c r="G36" s="56"/>
      <c r="H36" s="67"/>
      <c r="I36" s="60"/>
      <c r="J36" s="60"/>
      <c r="K36" s="60"/>
      <c r="L36" s="60"/>
      <c r="M36" s="255"/>
      <c r="N36" s="71">
        <v>61.609900000000003</v>
      </c>
      <c r="O36" s="60">
        <v>56.590499999999999</v>
      </c>
      <c r="P36" s="60">
        <v>33.441499999999998</v>
      </c>
      <c r="Q36" s="60">
        <v>27.069700000000001</v>
      </c>
      <c r="R36" s="60">
        <v>27.486499999999999</v>
      </c>
      <c r="S36" s="60">
        <v>14.3908</v>
      </c>
      <c r="T36" s="60">
        <v>11.204700000000001</v>
      </c>
      <c r="U36" s="89">
        <v>9.6059000000000001</v>
      </c>
      <c r="V36" s="60">
        <v>8.8658000000000001</v>
      </c>
      <c r="W36" s="60">
        <v>11.425800000000001</v>
      </c>
      <c r="X36" s="60">
        <v>10.0093</v>
      </c>
      <c r="Y36" s="273">
        <v>12.1471</v>
      </c>
      <c r="Z36" s="60">
        <v>8.5824999999999996</v>
      </c>
      <c r="AA36" s="60">
        <v>47.12</v>
      </c>
      <c r="AB36" s="60">
        <v>13.130800000000001</v>
      </c>
      <c r="AC36" s="60">
        <v>11.2936</v>
      </c>
      <c r="AD36" s="60">
        <v>9.8234999999999992</v>
      </c>
      <c r="AE36" s="60">
        <v>47.12</v>
      </c>
      <c r="AF36" s="60">
        <v>8.8897999999999993</v>
      </c>
      <c r="AG36" s="550"/>
      <c r="AH36" s="52"/>
      <c r="AI36" s="52"/>
      <c r="AJ36" s="52"/>
      <c r="AK36" s="52"/>
      <c r="AL36" s="52"/>
      <c r="AM36" s="52"/>
      <c r="AN36" s="52"/>
      <c r="AO36" s="557"/>
      <c r="AP36" s="52"/>
      <c r="AQ36" s="52"/>
      <c r="AR36" s="52"/>
      <c r="AS36" s="52"/>
      <c r="AT36" s="52"/>
      <c r="AU36" s="52"/>
      <c r="AV36" s="52"/>
      <c r="AW36" s="52"/>
      <c r="AX36" s="52"/>
      <c r="AY36" s="52"/>
      <c r="AZ36" s="576"/>
      <c r="BA36" s="547"/>
      <c r="BB36" s="60"/>
      <c r="BC36" s="60"/>
      <c r="BD36" s="60"/>
      <c r="BE36" s="273"/>
      <c r="BF36" s="273"/>
      <c r="BG36" s="67"/>
      <c r="BH36" s="584"/>
      <c r="BI36" s="60"/>
      <c r="BJ36" s="60"/>
      <c r="BK36" s="60"/>
      <c r="BL36" s="60"/>
      <c r="BM36" s="273"/>
      <c r="BN36" s="585"/>
      <c r="BO36" s="585"/>
      <c r="BP36" s="585"/>
      <c r="BQ36" s="585"/>
      <c r="BR36" s="592"/>
      <c r="BS36" s="264"/>
      <c r="BT36" s="60"/>
      <c r="BU36" s="67"/>
      <c r="BV36" s="26"/>
    </row>
    <row r="37" spans="1:74" x14ac:dyDescent="0.25">
      <c r="A37" s="316" t="s">
        <v>95</v>
      </c>
      <c r="B37" s="44"/>
      <c r="C37" s="711"/>
      <c r="D37" s="44"/>
      <c r="E37" s="52"/>
      <c r="F37" s="44"/>
      <c r="G37" s="56"/>
      <c r="H37" s="67"/>
      <c r="I37" s="60"/>
      <c r="J37" s="60"/>
      <c r="K37" s="60"/>
      <c r="L37" s="60"/>
      <c r="M37" s="255"/>
      <c r="N37" s="71">
        <v>14.303000000000001</v>
      </c>
      <c r="O37" s="60">
        <v>15.5245</v>
      </c>
      <c r="P37" s="60">
        <v>12.201700000000001</v>
      </c>
      <c r="Q37" s="60">
        <v>12.543699999999999</v>
      </c>
      <c r="R37" s="60">
        <v>20.968900000000001</v>
      </c>
      <c r="S37" s="60">
        <v>11.0115</v>
      </c>
      <c r="T37" s="60">
        <v>5.2363999999999997</v>
      </c>
      <c r="U37" s="89">
        <v>4.9531000000000001</v>
      </c>
      <c r="V37" s="60">
        <v>4.4024999999999999</v>
      </c>
      <c r="W37" s="60">
        <v>6.5758999999999999</v>
      </c>
      <c r="X37" s="60">
        <v>6.5114000000000001</v>
      </c>
      <c r="Y37" s="273">
        <v>5.4839000000000002</v>
      </c>
      <c r="Z37" s="60">
        <v>3.3048000000000002</v>
      </c>
      <c r="AA37" s="60">
        <v>11.254200000000001</v>
      </c>
      <c r="AB37" s="60">
        <v>10.1309</v>
      </c>
      <c r="AC37" s="60">
        <v>5.1791999999999998</v>
      </c>
      <c r="AD37" s="60">
        <v>5.2264999999999997</v>
      </c>
      <c r="AE37" s="60">
        <v>11.254200000000001</v>
      </c>
      <c r="AF37" s="60">
        <v>4.4093999999999998</v>
      </c>
      <c r="AG37" s="550"/>
      <c r="AH37" s="52"/>
      <c r="AI37" s="52"/>
      <c r="AJ37" s="52"/>
      <c r="AK37" s="52"/>
      <c r="AL37" s="52"/>
      <c r="AM37" s="52"/>
      <c r="AN37" s="52"/>
      <c r="AO37" s="557"/>
      <c r="AP37" s="52"/>
      <c r="AQ37" s="52"/>
      <c r="AR37" s="52"/>
      <c r="AS37" s="52"/>
      <c r="AT37" s="52"/>
      <c r="AU37" s="52"/>
      <c r="AV37" s="52"/>
      <c r="AW37" s="52"/>
      <c r="AX37" s="52"/>
      <c r="AY37" s="52"/>
      <c r="AZ37" s="576"/>
      <c r="BA37" s="547"/>
      <c r="BB37" s="60"/>
      <c r="BC37" s="60"/>
      <c r="BD37" s="60"/>
      <c r="BE37" s="273"/>
      <c r="BF37" s="273"/>
      <c r="BG37" s="67"/>
      <c r="BH37" s="584"/>
      <c r="BI37" s="60"/>
      <c r="BJ37" s="60"/>
      <c r="BK37" s="60"/>
      <c r="BL37" s="60"/>
      <c r="BM37" s="273"/>
      <c r="BN37" s="585"/>
      <c r="BO37" s="585"/>
      <c r="BP37" s="585"/>
      <c r="BQ37" s="585"/>
      <c r="BR37" s="592"/>
      <c r="BS37" s="264"/>
      <c r="BT37" s="60"/>
      <c r="BU37" s="67"/>
      <c r="BV37" s="26"/>
    </row>
    <row r="38" spans="1:74" x14ac:dyDescent="0.25">
      <c r="A38" s="317" t="s">
        <v>96</v>
      </c>
      <c r="B38" s="45"/>
      <c r="C38" s="712"/>
      <c r="D38" s="45"/>
      <c r="E38" s="53"/>
      <c r="F38" s="45"/>
      <c r="G38" s="57"/>
      <c r="H38" s="68"/>
      <c r="I38" s="61"/>
      <c r="J38" s="61"/>
      <c r="K38" s="61"/>
      <c r="L38" s="61"/>
      <c r="M38" s="258"/>
      <c r="N38" s="72">
        <v>47.201500000000003</v>
      </c>
      <c r="O38" s="61">
        <v>33.320799999999998</v>
      </c>
      <c r="P38" s="61">
        <v>24.037400000000002</v>
      </c>
      <c r="Q38" s="61">
        <v>22.6615</v>
      </c>
      <c r="R38" s="61">
        <v>24.328399999999998</v>
      </c>
      <c r="S38" s="61">
        <v>12.636799999999999</v>
      </c>
      <c r="T38" s="61">
        <v>7.0278</v>
      </c>
      <c r="U38" s="90">
        <v>6.5640999999999998</v>
      </c>
      <c r="V38" s="61">
        <v>6.1925999999999997</v>
      </c>
      <c r="W38" s="61">
        <v>7.6342999999999996</v>
      </c>
      <c r="X38" s="61">
        <v>7.4241000000000001</v>
      </c>
      <c r="Y38" s="275">
        <v>6.4245000000000001</v>
      </c>
      <c r="Z38" s="61">
        <v>6.8806000000000003</v>
      </c>
      <c r="AA38" s="61">
        <v>25.85</v>
      </c>
      <c r="AB38" s="61">
        <v>11.965999999999999</v>
      </c>
      <c r="AC38" s="61">
        <v>7.0057</v>
      </c>
      <c r="AD38" s="61">
        <v>6.7736999999999998</v>
      </c>
      <c r="AE38" s="61">
        <v>25.85</v>
      </c>
      <c r="AF38" s="61">
        <v>7.5224000000000002</v>
      </c>
      <c r="AG38" s="552"/>
      <c r="AH38" s="53"/>
      <c r="AI38" s="53"/>
      <c r="AJ38" s="53"/>
      <c r="AK38" s="53"/>
      <c r="AL38" s="53"/>
      <c r="AM38" s="53"/>
      <c r="AN38" s="53"/>
      <c r="AO38" s="559"/>
      <c r="AP38" s="53"/>
      <c r="AQ38" s="53"/>
      <c r="AR38" s="53"/>
      <c r="AS38" s="53"/>
      <c r="AT38" s="53"/>
      <c r="AU38" s="53"/>
      <c r="AV38" s="53"/>
      <c r="AW38" s="53"/>
      <c r="AX38" s="53"/>
      <c r="AY38" s="53"/>
      <c r="AZ38" s="577"/>
      <c r="BA38" s="574"/>
      <c r="BB38" s="61"/>
      <c r="BC38" s="61"/>
      <c r="BD38" s="61"/>
      <c r="BE38" s="275"/>
      <c r="BF38" s="275"/>
      <c r="BG38" s="68"/>
      <c r="BH38" s="586"/>
      <c r="BI38" s="61"/>
      <c r="BJ38" s="61"/>
      <c r="BK38" s="61"/>
      <c r="BL38" s="61"/>
      <c r="BM38" s="275"/>
      <c r="BN38" s="587"/>
      <c r="BO38" s="587"/>
      <c r="BP38" s="587"/>
      <c r="BQ38" s="587"/>
      <c r="BR38" s="599"/>
      <c r="BS38" s="266"/>
      <c r="BT38" s="61"/>
      <c r="BU38" s="68"/>
      <c r="BV38" s="268"/>
    </row>
    <row r="39" spans="1:74" ht="14.5" x14ac:dyDescent="0.25">
      <c r="A39" s="319" t="s">
        <v>253</v>
      </c>
      <c r="B39" s="46"/>
      <c r="C39" s="713"/>
      <c r="D39" s="46"/>
      <c r="E39" s="54"/>
      <c r="F39" s="46"/>
      <c r="G39" s="58"/>
      <c r="H39" s="69"/>
      <c r="I39" s="62"/>
      <c r="J39" s="62"/>
      <c r="K39" s="62"/>
      <c r="L39" s="62"/>
      <c r="M39" s="259"/>
      <c r="N39" s="73"/>
      <c r="O39" s="62"/>
      <c r="P39" s="62"/>
      <c r="Q39" s="62"/>
      <c r="R39" s="62"/>
      <c r="S39" s="62"/>
      <c r="T39" s="62"/>
      <c r="U39" s="91"/>
      <c r="V39" s="62"/>
      <c r="W39" s="62"/>
      <c r="X39" s="62"/>
      <c r="Y39" s="241"/>
      <c r="Z39" s="62"/>
      <c r="AA39" s="62"/>
      <c r="AB39" s="62"/>
      <c r="AC39" s="62"/>
      <c r="AD39" s="62"/>
      <c r="AE39" s="62"/>
      <c r="AF39" s="62"/>
      <c r="AG39" s="553"/>
      <c r="AH39" s="54"/>
      <c r="AI39" s="54"/>
      <c r="AJ39" s="54"/>
      <c r="AK39" s="54"/>
      <c r="AL39" s="54"/>
      <c r="AM39" s="54"/>
      <c r="AN39" s="54"/>
      <c r="AO39" s="560"/>
      <c r="AP39" s="54"/>
      <c r="AQ39" s="54"/>
      <c r="AR39" s="54"/>
      <c r="AS39" s="54"/>
      <c r="AT39" s="54"/>
      <c r="AU39" s="54"/>
      <c r="AV39" s="54"/>
      <c r="AW39" s="54"/>
      <c r="AX39" s="54"/>
      <c r="AY39" s="54"/>
      <c r="AZ39" s="578"/>
      <c r="BA39" s="276"/>
      <c r="BB39" s="62"/>
      <c r="BC39" s="62"/>
      <c r="BD39" s="62"/>
      <c r="BE39" s="241"/>
      <c r="BF39" s="241"/>
      <c r="BG39" s="69"/>
      <c r="BH39" s="581"/>
      <c r="BI39" s="62"/>
      <c r="BJ39" s="62"/>
      <c r="BK39" s="62"/>
      <c r="BL39" s="62"/>
      <c r="BM39" s="241"/>
      <c r="BN39" s="588"/>
      <c r="BO39" s="588"/>
      <c r="BP39" s="588"/>
      <c r="BQ39" s="588"/>
      <c r="BR39" s="541"/>
      <c r="BS39" s="267"/>
      <c r="BT39" s="62"/>
      <c r="BU39" s="69"/>
      <c r="BV39" s="41"/>
    </row>
    <row r="40" spans="1:74" s="424" customFormat="1" x14ac:dyDescent="0.25">
      <c r="A40" s="341" t="s">
        <v>7709</v>
      </c>
      <c r="B40" s="369"/>
      <c r="C40" s="709">
        <v>44393</v>
      </c>
      <c r="D40" s="369"/>
      <c r="E40" s="342">
        <v>165.29</v>
      </c>
      <c r="F40" s="369"/>
      <c r="G40" s="343">
        <v>1353.5051000000001</v>
      </c>
      <c r="H40" s="370"/>
      <c r="I40" s="832">
        <v>3.94</v>
      </c>
      <c r="J40" s="832">
        <v>7.44</v>
      </c>
      <c r="K40" s="832">
        <v>2.99</v>
      </c>
      <c r="L40" s="832">
        <v>3.12</v>
      </c>
      <c r="M40" s="358"/>
      <c r="N40" s="346">
        <v>26.349599999999999</v>
      </c>
      <c r="O40" s="344">
        <v>25.134699999999999</v>
      </c>
      <c r="P40" s="344">
        <v>19.200800000000001</v>
      </c>
      <c r="Q40" s="344">
        <v>21.232199999999999</v>
      </c>
      <c r="R40" s="344">
        <v>24.168700000000001</v>
      </c>
      <c r="S40" s="344">
        <v>13.0185</v>
      </c>
      <c r="T40" s="344">
        <v>6.3170000000000002</v>
      </c>
      <c r="U40" s="350">
        <v>5.7558999999999996</v>
      </c>
      <c r="V40" s="344">
        <v>5.1906999999999996</v>
      </c>
      <c r="W40" s="344">
        <v>7.444</v>
      </c>
      <c r="X40" s="344">
        <v>7.4482999999999997</v>
      </c>
      <c r="Y40" s="371" t="s">
        <v>430</v>
      </c>
      <c r="Z40" s="344" t="s">
        <v>430</v>
      </c>
      <c r="AA40" s="344">
        <v>16.097300000000001</v>
      </c>
      <c r="AB40" s="344">
        <v>12.0054</v>
      </c>
      <c r="AC40" s="344">
        <v>6.2481</v>
      </c>
      <c r="AD40" s="344">
        <v>5.9752000000000001</v>
      </c>
      <c r="AE40" s="344">
        <v>16.097300000000001</v>
      </c>
      <c r="AF40" s="344">
        <v>6.2870999999999997</v>
      </c>
      <c r="AG40" s="565"/>
      <c r="AH40" s="342">
        <v>2</v>
      </c>
      <c r="AI40" s="342">
        <v>1</v>
      </c>
      <c r="AJ40" s="342">
        <v>1</v>
      </c>
      <c r="AK40" s="342">
        <v>1</v>
      </c>
      <c r="AL40" s="342">
        <v>1</v>
      </c>
      <c r="AM40" s="342">
        <v>1</v>
      </c>
      <c r="AN40" s="342">
        <v>1</v>
      </c>
      <c r="AO40" s="568">
        <v>1</v>
      </c>
      <c r="AP40" s="342">
        <v>1</v>
      </c>
      <c r="AQ40" s="342">
        <v>1</v>
      </c>
      <c r="AR40" s="342">
        <v>1</v>
      </c>
      <c r="AS40" s="342" t="s">
        <v>430</v>
      </c>
      <c r="AT40" s="342" t="s">
        <v>430</v>
      </c>
      <c r="AU40" s="342">
        <v>1</v>
      </c>
      <c r="AV40" s="342">
        <v>1</v>
      </c>
      <c r="AW40" s="342">
        <v>1</v>
      </c>
      <c r="AX40" s="342">
        <v>1</v>
      </c>
      <c r="AY40" s="342">
        <v>1</v>
      </c>
      <c r="AZ40" s="580"/>
      <c r="BA40" s="948">
        <v>42.12</v>
      </c>
      <c r="BB40" s="832">
        <v>42.18</v>
      </c>
      <c r="BC40" s="832">
        <v>7.24</v>
      </c>
      <c r="BD40" s="344" t="s">
        <v>430</v>
      </c>
      <c r="BE40" s="371" t="s">
        <v>430</v>
      </c>
      <c r="BF40" s="949">
        <v>8.4499999999999993</v>
      </c>
      <c r="BG40" s="370"/>
      <c r="BH40" s="950">
        <v>8.4499999999999993</v>
      </c>
      <c r="BI40" s="832">
        <v>11.26</v>
      </c>
      <c r="BJ40" s="344" t="s">
        <v>430</v>
      </c>
      <c r="BK40" s="832">
        <v>38.17</v>
      </c>
      <c r="BL40" s="344" t="s">
        <v>430</v>
      </c>
      <c r="BM40" s="949">
        <v>42.12</v>
      </c>
      <c r="BN40" s="371" t="s">
        <v>430</v>
      </c>
      <c r="BO40" s="371" t="s">
        <v>430</v>
      </c>
      <c r="BP40" s="371" t="s">
        <v>430</v>
      </c>
      <c r="BQ40" s="371" t="s">
        <v>430</v>
      </c>
      <c r="BR40" s="370"/>
      <c r="BS40" s="464" t="s">
        <v>430</v>
      </c>
      <c r="BT40" s="344" t="s">
        <v>430</v>
      </c>
      <c r="BU40" s="370"/>
      <c r="BV40" s="426" t="s">
        <v>554</v>
      </c>
    </row>
    <row r="41" spans="1:74" s="424" customFormat="1" x14ac:dyDescent="0.25">
      <c r="A41" s="341" t="s">
        <v>7710</v>
      </c>
      <c r="B41" s="369"/>
      <c r="C41" s="709">
        <v>41276</v>
      </c>
      <c r="D41" s="369"/>
      <c r="E41" s="342">
        <v>34.69</v>
      </c>
      <c r="F41" s="369"/>
      <c r="G41" s="343">
        <v>80.591700000000003</v>
      </c>
      <c r="H41" s="370"/>
      <c r="I41" s="832">
        <v>3.72</v>
      </c>
      <c r="J41" s="832">
        <v>7.39</v>
      </c>
      <c r="K41" s="832">
        <v>2.88</v>
      </c>
      <c r="L41" s="832">
        <v>3.02</v>
      </c>
      <c r="M41" s="358"/>
      <c r="N41" s="346">
        <v>32.002800000000001</v>
      </c>
      <c r="O41" s="344">
        <v>17.915900000000001</v>
      </c>
      <c r="P41" s="344">
        <v>14.982200000000001</v>
      </c>
      <c r="Q41" s="344">
        <v>14.894399999999999</v>
      </c>
      <c r="R41" s="344">
        <v>18.7073</v>
      </c>
      <c r="S41" s="344">
        <v>10.4229</v>
      </c>
      <c r="T41" s="344">
        <v>4.7098000000000004</v>
      </c>
      <c r="U41" s="350">
        <v>4.4913999999999996</v>
      </c>
      <c r="V41" s="344">
        <v>4.1124999999999998</v>
      </c>
      <c r="W41" s="344">
        <v>6.2994000000000003</v>
      </c>
      <c r="X41" s="344">
        <v>6.2336</v>
      </c>
      <c r="Y41" s="371">
        <v>5.1757999999999997</v>
      </c>
      <c r="Z41" s="344">
        <v>6.2168000000000001</v>
      </c>
      <c r="AA41" s="344">
        <v>12.2592</v>
      </c>
      <c r="AB41" s="344">
        <v>9.0521999999999991</v>
      </c>
      <c r="AC41" s="344">
        <v>4.6428000000000003</v>
      </c>
      <c r="AD41" s="344">
        <v>4.8083999999999998</v>
      </c>
      <c r="AE41" s="344">
        <v>12.2592</v>
      </c>
      <c r="AF41" s="344">
        <v>6.7545999999999999</v>
      </c>
      <c r="AG41" s="565"/>
      <c r="AH41" s="342">
        <v>1</v>
      </c>
      <c r="AI41" s="342">
        <v>2</v>
      </c>
      <c r="AJ41" s="342">
        <v>2</v>
      </c>
      <c r="AK41" s="342">
        <v>2</v>
      </c>
      <c r="AL41" s="342">
        <v>2</v>
      </c>
      <c r="AM41" s="342">
        <v>2</v>
      </c>
      <c r="AN41" s="342">
        <v>2</v>
      </c>
      <c r="AO41" s="568">
        <v>2</v>
      </c>
      <c r="AP41" s="342">
        <v>2</v>
      </c>
      <c r="AQ41" s="342">
        <v>2</v>
      </c>
      <c r="AR41" s="342">
        <v>2</v>
      </c>
      <c r="AS41" s="342">
        <v>1</v>
      </c>
      <c r="AT41" s="342">
        <v>1</v>
      </c>
      <c r="AU41" s="342">
        <v>2</v>
      </c>
      <c r="AV41" s="342">
        <v>2</v>
      </c>
      <c r="AW41" s="342">
        <v>2</v>
      </c>
      <c r="AX41" s="342">
        <v>2</v>
      </c>
      <c r="AY41" s="342">
        <v>2</v>
      </c>
      <c r="AZ41" s="580"/>
      <c r="BA41" s="948">
        <v>40.799999999999997</v>
      </c>
      <c r="BB41" s="832">
        <v>28.4</v>
      </c>
      <c r="BC41" s="832">
        <v>12.94</v>
      </c>
      <c r="BD41" s="832">
        <v>2.89</v>
      </c>
      <c r="BE41" s="371" t="s">
        <v>430</v>
      </c>
      <c r="BF41" s="949">
        <v>14.97</v>
      </c>
      <c r="BG41" s="370"/>
      <c r="BH41" s="950">
        <v>14.97</v>
      </c>
      <c r="BI41" s="344" t="s">
        <v>430</v>
      </c>
      <c r="BJ41" s="344" t="s">
        <v>430</v>
      </c>
      <c r="BK41" s="832">
        <v>44.23</v>
      </c>
      <c r="BL41" s="344" t="s">
        <v>430</v>
      </c>
      <c r="BM41" s="949">
        <v>40.799999999999997</v>
      </c>
      <c r="BN41" s="371" t="s">
        <v>430</v>
      </c>
      <c r="BO41" s="371" t="s">
        <v>430</v>
      </c>
      <c r="BP41" s="371" t="s">
        <v>430</v>
      </c>
      <c r="BQ41" s="371" t="s">
        <v>430</v>
      </c>
      <c r="BR41" s="370"/>
      <c r="BS41" s="464" t="s">
        <v>430</v>
      </c>
      <c r="BT41" s="344" t="s">
        <v>430</v>
      </c>
      <c r="BU41" s="370"/>
      <c r="BV41" s="426" t="s">
        <v>554</v>
      </c>
    </row>
    <row r="42" spans="1:74" x14ac:dyDescent="0.25">
      <c r="A42" s="314" t="s">
        <v>93</v>
      </c>
      <c r="B42" s="43"/>
      <c r="C42" s="710"/>
      <c r="D42" s="43"/>
      <c r="E42" s="51"/>
      <c r="F42" s="43"/>
      <c r="G42" s="55"/>
      <c r="H42" s="66"/>
      <c r="I42" s="59"/>
      <c r="J42" s="59"/>
      <c r="K42" s="59"/>
      <c r="L42" s="59"/>
      <c r="M42" s="254"/>
      <c r="N42" s="70">
        <v>29.176200000000001</v>
      </c>
      <c r="O42" s="59">
        <v>21.525300000000001</v>
      </c>
      <c r="P42" s="59">
        <v>17.0915</v>
      </c>
      <c r="Q42" s="59">
        <v>18.063300000000002</v>
      </c>
      <c r="R42" s="59">
        <v>21.437999999999999</v>
      </c>
      <c r="S42" s="59">
        <v>11.720700000000001</v>
      </c>
      <c r="T42" s="59">
        <v>5.5133999999999999</v>
      </c>
      <c r="U42" s="88">
        <v>5.1237000000000004</v>
      </c>
      <c r="V42" s="59">
        <v>4.6516000000000002</v>
      </c>
      <c r="W42" s="59">
        <v>6.8716999999999997</v>
      </c>
      <c r="X42" s="59">
        <v>6.8410000000000002</v>
      </c>
      <c r="Y42" s="272">
        <v>5.1757999999999997</v>
      </c>
      <c r="Z42" s="59">
        <v>6.2168000000000001</v>
      </c>
      <c r="AA42" s="59">
        <v>14.1782</v>
      </c>
      <c r="AB42" s="59">
        <v>10.5288</v>
      </c>
      <c r="AC42" s="59">
        <v>5.4455</v>
      </c>
      <c r="AD42" s="59">
        <v>5.3917999999999999</v>
      </c>
      <c r="AE42" s="59">
        <v>14.1782</v>
      </c>
      <c r="AF42" s="59">
        <v>6.5209000000000001</v>
      </c>
      <c r="AG42" s="549"/>
      <c r="AH42" s="51">
        <v>2</v>
      </c>
      <c r="AI42" s="51">
        <v>2</v>
      </c>
      <c r="AJ42" s="51">
        <v>2</v>
      </c>
      <c r="AK42" s="51">
        <v>2</v>
      </c>
      <c r="AL42" s="51">
        <v>2</v>
      </c>
      <c r="AM42" s="51">
        <v>2</v>
      </c>
      <c r="AN42" s="51">
        <v>2</v>
      </c>
      <c r="AO42" s="556">
        <v>2</v>
      </c>
      <c r="AP42" s="51">
        <v>2</v>
      </c>
      <c r="AQ42" s="51">
        <v>2</v>
      </c>
      <c r="AR42" s="51">
        <v>2</v>
      </c>
      <c r="AS42" s="51">
        <v>1</v>
      </c>
      <c r="AT42" s="51">
        <v>1</v>
      </c>
      <c r="AU42" s="51">
        <v>2</v>
      </c>
      <c r="AV42" s="51">
        <v>2</v>
      </c>
      <c r="AW42" s="51">
        <v>2</v>
      </c>
      <c r="AX42" s="51">
        <v>2</v>
      </c>
      <c r="AY42" s="51">
        <v>2</v>
      </c>
      <c r="AZ42" s="575"/>
      <c r="BA42" s="573"/>
      <c r="BB42" s="59"/>
      <c r="BC42" s="59"/>
      <c r="BD42" s="59"/>
      <c r="BE42" s="272"/>
      <c r="BF42" s="272"/>
      <c r="BG42" s="66"/>
      <c r="BH42" s="582"/>
      <c r="BI42" s="59"/>
      <c r="BJ42" s="59"/>
      <c r="BK42" s="59"/>
      <c r="BL42" s="59"/>
      <c r="BM42" s="272"/>
      <c r="BN42" s="583"/>
      <c r="BO42" s="583"/>
      <c r="BP42" s="583"/>
      <c r="BQ42" s="583"/>
      <c r="BR42" s="598"/>
      <c r="BS42" s="263"/>
      <c r="BT42" s="59"/>
      <c r="BU42" s="66"/>
      <c r="BV42" s="34"/>
    </row>
    <row r="43" spans="1:74" x14ac:dyDescent="0.25">
      <c r="A43" s="316" t="s">
        <v>94</v>
      </c>
      <c r="B43" s="44"/>
      <c r="C43" s="711"/>
      <c r="D43" s="44"/>
      <c r="E43" s="52"/>
      <c r="F43" s="44"/>
      <c r="G43" s="56"/>
      <c r="H43" s="67"/>
      <c r="I43" s="60"/>
      <c r="J43" s="60"/>
      <c r="K43" s="60"/>
      <c r="L43" s="60"/>
      <c r="M43" s="255"/>
      <c r="N43" s="71">
        <v>32.002800000000001</v>
      </c>
      <c r="O43" s="60">
        <v>25.134699999999999</v>
      </c>
      <c r="P43" s="60">
        <v>19.200800000000001</v>
      </c>
      <c r="Q43" s="60">
        <v>21.232199999999999</v>
      </c>
      <c r="R43" s="60">
        <v>24.168700000000001</v>
      </c>
      <c r="S43" s="60">
        <v>13.0185</v>
      </c>
      <c r="T43" s="60">
        <v>6.3170000000000002</v>
      </c>
      <c r="U43" s="89">
        <v>5.7558999999999996</v>
      </c>
      <c r="V43" s="60">
        <v>5.1906999999999996</v>
      </c>
      <c r="W43" s="60">
        <v>7.444</v>
      </c>
      <c r="X43" s="60">
        <v>7.4482999999999997</v>
      </c>
      <c r="Y43" s="273">
        <v>5.1757999999999997</v>
      </c>
      <c r="Z43" s="60">
        <v>6.2168000000000001</v>
      </c>
      <c r="AA43" s="60">
        <v>16.097300000000001</v>
      </c>
      <c r="AB43" s="60">
        <v>12.0054</v>
      </c>
      <c r="AC43" s="60">
        <v>6.2481</v>
      </c>
      <c r="AD43" s="60">
        <v>5.9752000000000001</v>
      </c>
      <c r="AE43" s="60">
        <v>16.097300000000001</v>
      </c>
      <c r="AF43" s="60">
        <v>6.7545999999999999</v>
      </c>
      <c r="AG43" s="550"/>
      <c r="AH43" s="52"/>
      <c r="AI43" s="52"/>
      <c r="AJ43" s="52"/>
      <c r="AK43" s="52"/>
      <c r="AL43" s="52"/>
      <c r="AM43" s="52"/>
      <c r="AN43" s="52"/>
      <c r="AO43" s="557"/>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592"/>
      <c r="BS43" s="264"/>
      <c r="BT43" s="60"/>
      <c r="BU43" s="67"/>
      <c r="BV43" s="26"/>
    </row>
    <row r="44" spans="1:74" x14ac:dyDescent="0.25">
      <c r="A44" s="316" t="s">
        <v>95</v>
      </c>
      <c r="B44" s="44"/>
      <c r="C44" s="711"/>
      <c r="D44" s="44"/>
      <c r="E44" s="52"/>
      <c r="F44" s="44"/>
      <c r="G44" s="56"/>
      <c r="H44" s="67"/>
      <c r="I44" s="60"/>
      <c r="J44" s="60"/>
      <c r="K44" s="60"/>
      <c r="L44" s="60"/>
      <c r="M44" s="255"/>
      <c r="N44" s="71">
        <v>26.349599999999999</v>
      </c>
      <c r="O44" s="60">
        <v>17.915900000000001</v>
      </c>
      <c r="P44" s="60">
        <v>14.982200000000001</v>
      </c>
      <c r="Q44" s="60">
        <v>14.894399999999999</v>
      </c>
      <c r="R44" s="60">
        <v>18.7073</v>
      </c>
      <c r="S44" s="60">
        <v>10.4229</v>
      </c>
      <c r="T44" s="60">
        <v>4.7098000000000004</v>
      </c>
      <c r="U44" s="89">
        <v>4.4913999999999996</v>
      </c>
      <c r="V44" s="60">
        <v>4.1124999999999998</v>
      </c>
      <c r="W44" s="60">
        <v>6.2994000000000003</v>
      </c>
      <c r="X44" s="60">
        <v>6.2336</v>
      </c>
      <c r="Y44" s="273">
        <v>5.1757999999999997</v>
      </c>
      <c r="Z44" s="60">
        <v>6.2168000000000001</v>
      </c>
      <c r="AA44" s="60">
        <v>12.2592</v>
      </c>
      <c r="AB44" s="60">
        <v>9.0521999999999991</v>
      </c>
      <c r="AC44" s="60">
        <v>4.6428000000000003</v>
      </c>
      <c r="AD44" s="60">
        <v>4.8083999999999998</v>
      </c>
      <c r="AE44" s="60">
        <v>12.2592</v>
      </c>
      <c r="AF44" s="60">
        <v>6.2870999999999997</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592"/>
      <c r="BS44" s="264"/>
      <c r="BT44" s="60"/>
      <c r="BU44" s="67"/>
      <c r="BV44" s="26"/>
    </row>
    <row r="45" spans="1:74" x14ac:dyDescent="0.25">
      <c r="A45" s="317" t="s">
        <v>96</v>
      </c>
      <c r="B45" s="45"/>
      <c r="C45" s="712"/>
      <c r="D45" s="45"/>
      <c r="E45" s="53"/>
      <c r="F45" s="45"/>
      <c r="G45" s="57"/>
      <c r="H45" s="68"/>
      <c r="I45" s="61"/>
      <c r="J45" s="61"/>
      <c r="K45" s="61"/>
      <c r="L45" s="61"/>
      <c r="M45" s="258"/>
      <c r="N45" s="72">
        <v>29.176200000000001</v>
      </c>
      <c r="O45" s="61">
        <v>21.525300000000001</v>
      </c>
      <c r="P45" s="61">
        <v>17.0915</v>
      </c>
      <c r="Q45" s="61">
        <v>18.063300000000002</v>
      </c>
      <c r="R45" s="61">
        <v>21.437999999999999</v>
      </c>
      <c r="S45" s="61">
        <v>11.720700000000001</v>
      </c>
      <c r="T45" s="61">
        <v>5.5133999999999999</v>
      </c>
      <c r="U45" s="90">
        <v>5.1236499999999996</v>
      </c>
      <c r="V45" s="61">
        <v>4.6516000000000002</v>
      </c>
      <c r="W45" s="61">
        <v>6.8716999999999997</v>
      </c>
      <c r="X45" s="61">
        <v>6.8409500000000003</v>
      </c>
      <c r="Y45" s="275">
        <v>5.1757999999999997</v>
      </c>
      <c r="Z45" s="61">
        <v>6.2168000000000001</v>
      </c>
      <c r="AA45" s="61">
        <v>14.1782</v>
      </c>
      <c r="AB45" s="61">
        <v>10.5288</v>
      </c>
      <c r="AC45" s="61">
        <v>5.4455</v>
      </c>
      <c r="AD45" s="61">
        <v>5.3917999999999999</v>
      </c>
      <c r="AE45" s="61">
        <v>14.1782</v>
      </c>
      <c r="AF45" s="61">
        <v>6.5208500000000003</v>
      </c>
      <c r="AG45" s="552"/>
      <c r="AH45" s="53"/>
      <c r="AI45" s="53"/>
      <c r="AJ45" s="53"/>
      <c r="AK45" s="53"/>
      <c r="AL45" s="53"/>
      <c r="AM45" s="53"/>
      <c r="AN45" s="53"/>
      <c r="AO45" s="559"/>
      <c r="AP45" s="53"/>
      <c r="AQ45" s="53"/>
      <c r="AR45" s="53"/>
      <c r="AS45" s="53"/>
      <c r="AT45" s="53"/>
      <c r="AU45" s="53"/>
      <c r="AV45" s="53"/>
      <c r="AW45" s="53"/>
      <c r="AX45" s="53"/>
      <c r="AY45" s="53"/>
      <c r="AZ45" s="577"/>
      <c r="BA45" s="574"/>
      <c r="BB45" s="61"/>
      <c r="BC45" s="61"/>
      <c r="BD45" s="61"/>
      <c r="BE45" s="275"/>
      <c r="BF45" s="275"/>
      <c r="BG45" s="68"/>
      <c r="BH45" s="586"/>
      <c r="BI45" s="61"/>
      <c r="BJ45" s="61"/>
      <c r="BK45" s="61"/>
      <c r="BL45" s="61"/>
      <c r="BM45" s="275"/>
      <c r="BN45" s="587"/>
      <c r="BO45" s="587"/>
      <c r="BP45" s="587"/>
      <c r="BQ45" s="587"/>
      <c r="BR45" s="599"/>
      <c r="BS45" s="266"/>
      <c r="BT45" s="61"/>
      <c r="BU45" s="68"/>
      <c r="BV45" s="268"/>
    </row>
    <row r="46" spans="1:74" ht="14.5" x14ac:dyDescent="0.25">
      <c r="A46" s="319" t="s">
        <v>254</v>
      </c>
      <c r="B46" s="46"/>
      <c r="C46" s="713"/>
      <c r="D46" s="46"/>
      <c r="E46" s="54"/>
      <c r="F46" s="46"/>
      <c r="G46" s="58"/>
      <c r="H46" s="69"/>
      <c r="I46" s="62"/>
      <c r="J46" s="62"/>
      <c r="K46" s="62"/>
      <c r="L46" s="62"/>
      <c r="M46" s="259"/>
      <c r="N46" s="73"/>
      <c r="O46" s="62"/>
      <c r="P46" s="62"/>
      <c r="Q46" s="62"/>
      <c r="R46" s="62"/>
      <c r="S46" s="62"/>
      <c r="T46" s="62"/>
      <c r="U46" s="91"/>
      <c r="V46" s="62"/>
      <c r="W46" s="62"/>
      <c r="X46" s="62"/>
      <c r="Y46" s="241"/>
      <c r="Z46" s="62"/>
      <c r="AA46" s="62"/>
      <c r="AB46" s="62"/>
      <c r="AC46" s="62"/>
      <c r="AD46" s="62"/>
      <c r="AE46" s="62"/>
      <c r="AF46" s="62"/>
      <c r="AG46" s="553"/>
      <c r="AH46" s="54"/>
      <c r="AI46" s="54"/>
      <c r="AJ46" s="54"/>
      <c r="AK46" s="54"/>
      <c r="AL46" s="54"/>
      <c r="AM46" s="54"/>
      <c r="AN46" s="54"/>
      <c r="AO46" s="560"/>
      <c r="AP46" s="54"/>
      <c r="AQ46" s="54"/>
      <c r="AR46" s="54"/>
      <c r="AS46" s="54"/>
      <c r="AT46" s="54"/>
      <c r="AU46" s="54"/>
      <c r="AV46" s="54"/>
      <c r="AW46" s="54"/>
      <c r="AX46" s="54"/>
      <c r="AY46" s="54"/>
      <c r="AZ46" s="578"/>
      <c r="BA46" s="276"/>
      <c r="BB46" s="62"/>
      <c r="BC46" s="62"/>
      <c r="BD46" s="62"/>
      <c r="BE46" s="241"/>
      <c r="BF46" s="241"/>
      <c r="BG46" s="69"/>
      <c r="BH46" s="581"/>
      <c r="BI46" s="62"/>
      <c r="BJ46" s="62"/>
      <c r="BK46" s="62"/>
      <c r="BL46" s="62"/>
      <c r="BM46" s="241"/>
      <c r="BN46" s="588"/>
      <c r="BO46" s="588"/>
      <c r="BP46" s="588"/>
      <c r="BQ46" s="588"/>
      <c r="BR46" s="541"/>
      <c r="BS46" s="267"/>
      <c r="BT46" s="62"/>
      <c r="BU46" s="69"/>
      <c r="BV46" s="41"/>
    </row>
    <row r="47" spans="1:74" s="424" customFormat="1" x14ac:dyDescent="0.25">
      <c r="A47" s="341" t="s">
        <v>7711</v>
      </c>
      <c r="B47" s="369"/>
      <c r="C47" s="709">
        <v>44393</v>
      </c>
      <c r="D47" s="369"/>
      <c r="E47" s="342">
        <v>165.29</v>
      </c>
      <c r="F47" s="369"/>
      <c r="G47" s="343">
        <v>1298.3833999999999</v>
      </c>
      <c r="H47" s="370"/>
      <c r="I47" s="832">
        <v>3.94</v>
      </c>
      <c r="J47" s="832">
        <v>7.44</v>
      </c>
      <c r="K47" s="832">
        <v>2.99</v>
      </c>
      <c r="L47" s="832">
        <v>3.12</v>
      </c>
      <c r="M47" s="358"/>
      <c r="N47" s="346">
        <v>25.529399999999999</v>
      </c>
      <c r="O47" s="344">
        <v>24.311800000000002</v>
      </c>
      <c r="P47" s="344">
        <v>18.376999999999999</v>
      </c>
      <c r="Q47" s="344">
        <v>20.405000000000001</v>
      </c>
      <c r="R47" s="344">
        <v>23.3322</v>
      </c>
      <c r="S47" s="344">
        <v>12.1715</v>
      </c>
      <c r="T47" s="344">
        <v>5.4372999999999996</v>
      </c>
      <c r="U47" s="350">
        <v>4.8700999999999999</v>
      </c>
      <c r="V47" s="344">
        <v>4.3129999999999997</v>
      </c>
      <c r="W47" s="344">
        <v>6.6193</v>
      </c>
      <c r="X47" s="344">
        <v>6.6310000000000002</v>
      </c>
      <c r="Y47" s="371" t="s">
        <v>430</v>
      </c>
      <c r="Z47" s="344" t="s">
        <v>430</v>
      </c>
      <c r="AA47" s="344">
        <v>15.2761</v>
      </c>
      <c r="AB47" s="344">
        <v>11.16</v>
      </c>
      <c r="AC47" s="344">
        <v>5.3681000000000001</v>
      </c>
      <c r="AD47" s="344">
        <v>5.0877999999999997</v>
      </c>
      <c r="AE47" s="344">
        <v>15.2761</v>
      </c>
      <c r="AF47" s="344">
        <v>5.4006999999999996</v>
      </c>
      <c r="AG47" s="565"/>
      <c r="AH47" s="342">
        <v>2</v>
      </c>
      <c r="AI47" s="342">
        <v>1</v>
      </c>
      <c r="AJ47" s="342">
        <v>1</v>
      </c>
      <c r="AK47" s="342">
        <v>1</v>
      </c>
      <c r="AL47" s="342">
        <v>1</v>
      </c>
      <c r="AM47" s="342">
        <v>1</v>
      </c>
      <c r="AN47" s="342">
        <v>1</v>
      </c>
      <c r="AO47" s="568">
        <v>1</v>
      </c>
      <c r="AP47" s="342">
        <v>1</v>
      </c>
      <c r="AQ47" s="342">
        <v>1</v>
      </c>
      <c r="AR47" s="342">
        <v>1</v>
      </c>
      <c r="AS47" s="342" t="s">
        <v>430</v>
      </c>
      <c r="AT47" s="342" t="s">
        <v>430</v>
      </c>
      <c r="AU47" s="342">
        <v>1</v>
      </c>
      <c r="AV47" s="342">
        <v>1</v>
      </c>
      <c r="AW47" s="342">
        <v>1</v>
      </c>
      <c r="AX47" s="342">
        <v>1</v>
      </c>
      <c r="AY47" s="342">
        <v>1</v>
      </c>
      <c r="AZ47" s="580"/>
      <c r="BA47" s="948">
        <v>42.12</v>
      </c>
      <c r="BB47" s="832">
        <v>42.18</v>
      </c>
      <c r="BC47" s="832">
        <v>7.24</v>
      </c>
      <c r="BD47" s="344" t="s">
        <v>430</v>
      </c>
      <c r="BE47" s="371" t="s">
        <v>430</v>
      </c>
      <c r="BF47" s="949">
        <v>8.4499999999999993</v>
      </c>
      <c r="BG47" s="370"/>
      <c r="BH47" s="950">
        <v>8.4499999999999993</v>
      </c>
      <c r="BI47" s="832">
        <v>11.26</v>
      </c>
      <c r="BJ47" s="344" t="s">
        <v>430</v>
      </c>
      <c r="BK47" s="832">
        <v>38.17</v>
      </c>
      <c r="BL47" s="344" t="s">
        <v>430</v>
      </c>
      <c r="BM47" s="949">
        <v>42.12</v>
      </c>
      <c r="BN47" s="371" t="s">
        <v>430</v>
      </c>
      <c r="BO47" s="371" t="s">
        <v>430</v>
      </c>
      <c r="BP47" s="371" t="s">
        <v>430</v>
      </c>
      <c r="BQ47" s="371" t="s">
        <v>430</v>
      </c>
      <c r="BR47" s="370"/>
      <c r="BS47" s="464" t="s">
        <v>430</v>
      </c>
      <c r="BT47" s="344" t="s">
        <v>430</v>
      </c>
      <c r="BU47" s="370"/>
      <c r="BV47" s="426" t="s">
        <v>554</v>
      </c>
    </row>
    <row r="48" spans="1:74" s="424" customFormat="1" x14ac:dyDescent="0.25">
      <c r="A48" s="341" t="s">
        <v>7712</v>
      </c>
      <c r="B48" s="369"/>
      <c r="C48" s="709">
        <v>35782</v>
      </c>
      <c r="D48" s="369"/>
      <c r="E48" s="342">
        <v>34.69</v>
      </c>
      <c r="F48" s="369"/>
      <c r="G48" s="343">
        <v>71.589399999999998</v>
      </c>
      <c r="H48" s="370"/>
      <c r="I48" s="832">
        <v>3.72</v>
      </c>
      <c r="J48" s="832">
        <v>7.39</v>
      </c>
      <c r="K48" s="832">
        <v>2.88</v>
      </c>
      <c r="L48" s="832">
        <v>3.02</v>
      </c>
      <c r="M48" s="358"/>
      <c r="N48" s="346">
        <v>31.382899999999999</v>
      </c>
      <c r="O48" s="344">
        <v>17.240400000000001</v>
      </c>
      <c r="P48" s="344">
        <v>14.293100000000001</v>
      </c>
      <c r="Q48" s="344">
        <v>14.1998</v>
      </c>
      <c r="R48" s="344">
        <v>18.003699999999998</v>
      </c>
      <c r="S48" s="344">
        <v>9.6271000000000004</v>
      </c>
      <c r="T48" s="344">
        <v>3.8216999999999999</v>
      </c>
      <c r="U48" s="350">
        <v>3.6311</v>
      </c>
      <c r="V48" s="344">
        <v>3.2713000000000001</v>
      </c>
      <c r="W48" s="344">
        <v>5.4123000000000001</v>
      </c>
      <c r="X48" s="344">
        <v>5.3211000000000004</v>
      </c>
      <c r="Y48" s="371">
        <v>4.24</v>
      </c>
      <c r="Z48" s="344">
        <v>5.2610999999999999</v>
      </c>
      <c r="AA48" s="344">
        <v>11.581</v>
      </c>
      <c r="AB48" s="344">
        <v>8.2605000000000004</v>
      </c>
      <c r="AC48" s="344">
        <v>3.7536</v>
      </c>
      <c r="AD48" s="344">
        <v>3.9464000000000001</v>
      </c>
      <c r="AE48" s="344">
        <v>11.581</v>
      </c>
      <c r="AF48" s="344">
        <v>7.1135999999999999</v>
      </c>
      <c r="AG48" s="565"/>
      <c r="AH48" s="342">
        <v>1</v>
      </c>
      <c r="AI48" s="342">
        <v>2</v>
      </c>
      <c r="AJ48" s="342">
        <v>2</v>
      </c>
      <c r="AK48" s="342">
        <v>2</v>
      </c>
      <c r="AL48" s="342">
        <v>2</v>
      </c>
      <c r="AM48" s="342">
        <v>2</v>
      </c>
      <c r="AN48" s="342">
        <v>2</v>
      </c>
      <c r="AO48" s="568">
        <v>2</v>
      </c>
      <c r="AP48" s="342">
        <v>2</v>
      </c>
      <c r="AQ48" s="342">
        <v>2</v>
      </c>
      <c r="AR48" s="342">
        <v>2</v>
      </c>
      <c r="AS48" s="342">
        <v>1</v>
      </c>
      <c r="AT48" s="342">
        <v>1</v>
      </c>
      <c r="AU48" s="342">
        <v>2</v>
      </c>
      <c r="AV48" s="342">
        <v>2</v>
      </c>
      <c r="AW48" s="342">
        <v>2</v>
      </c>
      <c r="AX48" s="342">
        <v>2</v>
      </c>
      <c r="AY48" s="342">
        <v>2</v>
      </c>
      <c r="AZ48" s="580"/>
      <c r="BA48" s="948">
        <v>40.799999999999997</v>
      </c>
      <c r="BB48" s="832">
        <v>28.4</v>
      </c>
      <c r="BC48" s="832">
        <v>12.94</v>
      </c>
      <c r="BD48" s="832">
        <v>2.89</v>
      </c>
      <c r="BE48" s="371" t="s">
        <v>430</v>
      </c>
      <c r="BF48" s="949">
        <v>14.97</v>
      </c>
      <c r="BG48" s="370"/>
      <c r="BH48" s="950">
        <v>14.97</v>
      </c>
      <c r="BI48" s="344" t="s">
        <v>430</v>
      </c>
      <c r="BJ48" s="344" t="s">
        <v>430</v>
      </c>
      <c r="BK48" s="832">
        <v>44.23</v>
      </c>
      <c r="BL48" s="344" t="s">
        <v>430</v>
      </c>
      <c r="BM48" s="949">
        <v>40.799999999999997</v>
      </c>
      <c r="BN48" s="371" t="s">
        <v>430</v>
      </c>
      <c r="BO48" s="371" t="s">
        <v>430</v>
      </c>
      <c r="BP48" s="371" t="s">
        <v>430</v>
      </c>
      <c r="BQ48" s="371" t="s">
        <v>430</v>
      </c>
      <c r="BR48" s="370"/>
      <c r="BS48" s="464" t="s">
        <v>430</v>
      </c>
      <c r="BT48" s="344" t="s">
        <v>430</v>
      </c>
      <c r="BU48" s="370"/>
      <c r="BV48" s="426" t="s">
        <v>554</v>
      </c>
    </row>
    <row r="49" spans="1:74" x14ac:dyDescent="0.25">
      <c r="A49" s="314" t="s">
        <v>93</v>
      </c>
      <c r="B49" s="43"/>
      <c r="C49" s="710"/>
      <c r="D49" s="43"/>
      <c r="E49" s="51"/>
      <c r="F49" s="43"/>
      <c r="G49" s="55"/>
      <c r="H49" s="66"/>
      <c r="I49" s="59"/>
      <c r="J49" s="59"/>
      <c r="K49" s="59"/>
      <c r="L49" s="59"/>
      <c r="M49" s="254"/>
      <c r="N49" s="70">
        <v>28.456199999999999</v>
      </c>
      <c r="O49" s="59">
        <v>20.7761</v>
      </c>
      <c r="P49" s="59">
        <v>16.335100000000001</v>
      </c>
      <c r="Q49" s="59">
        <v>17.302399999999999</v>
      </c>
      <c r="R49" s="59">
        <v>20.667999999999999</v>
      </c>
      <c r="S49" s="59">
        <v>10.8993</v>
      </c>
      <c r="T49" s="59">
        <v>4.6295000000000002</v>
      </c>
      <c r="U49" s="88">
        <v>4.2506000000000004</v>
      </c>
      <c r="V49" s="59">
        <v>3.7921999999999998</v>
      </c>
      <c r="W49" s="59">
        <v>6.0157999999999996</v>
      </c>
      <c r="X49" s="59">
        <v>5.9760999999999997</v>
      </c>
      <c r="Y49" s="272">
        <v>4.24</v>
      </c>
      <c r="Z49" s="59">
        <v>5.2610999999999999</v>
      </c>
      <c r="AA49" s="59">
        <v>13.428599999999999</v>
      </c>
      <c r="AB49" s="59">
        <v>9.7102000000000004</v>
      </c>
      <c r="AC49" s="59">
        <v>4.5609000000000002</v>
      </c>
      <c r="AD49" s="59">
        <v>4.5171000000000001</v>
      </c>
      <c r="AE49" s="59">
        <v>13.428599999999999</v>
      </c>
      <c r="AF49" s="59">
        <v>6.2572000000000001</v>
      </c>
      <c r="AG49" s="549"/>
      <c r="AH49" s="51">
        <v>2</v>
      </c>
      <c r="AI49" s="51">
        <v>2</v>
      </c>
      <c r="AJ49" s="51">
        <v>2</v>
      </c>
      <c r="AK49" s="51">
        <v>2</v>
      </c>
      <c r="AL49" s="51">
        <v>2</v>
      </c>
      <c r="AM49" s="51">
        <v>2</v>
      </c>
      <c r="AN49" s="51">
        <v>2</v>
      </c>
      <c r="AO49" s="556">
        <v>2</v>
      </c>
      <c r="AP49" s="51">
        <v>2</v>
      </c>
      <c r="AQ49" s="51">
        <v>2</v>
      </c>
      <c r="AR49" s="51">
        <v>2</v>
      </c>
      <c r="AS49" s="51">
        <v>1</v>
      </c>
      <c r="AT49" s="51">
        <v>1</v>
      </c>
      <c r="AU49" s="51">
        <v>2</v>
      </c>
      <c r="AV49" s="51">
        <v>2</v>
      </c>
      <c r="AW49" s="51">
        <v>2</v>
      </c>
      <c r="AX49" s="51">
        <v>2</v>
      </c>
      <c r="AY49" s="51">
        <v>2</v>
      </c>
      <c r="AZ49" s="575"/>
      <c r="BA49" s="573"/>
      <c r="BB49" s="59"/>
      <c r="BC49" s="59"/>
      <c r="BD49" s="59"/>
      <c r="BE49" s="272"/>
      <c r="BF49" s="272"/>
      <c r="BG49" s="66"/>
      <c r="BH49" s="582"/>
      <c r="BI49" s="59"/>
      <c r="BJ49" s="59"/>
      <c r="BK49" s="59"/>
      <c r="BL49" s="59"/>
      <c r="BM49" s="272"/>
      <c r="BN49" s="583"/>
      <c r="BO49" s="583"/>
      <c r="BP49" s="583"/>
      <c r="BQ49" s="583"/>
      <c r="BR49" s="598"/>
      <c r="BS49" s="263"/>
      <c r="BT49" s="59"/>
      <c r="BU49" s="66"/>
      <c r="BV49" s="34"/>
    </row>
    <row r="50" spans="1:74" x14ac:dyDescent="0.25">
      <c r="A50" s="316" t="s">
        <v>94</v>
      </c>
      <c r="B50" s="44"/>
      <c r="C50" s="711"/>
      <c r="D50" s="44"/>
      <c r="E50" s="52"/>
      <c r="F50" s="44"/>
      <c r="G50" s="56"/>
      <c r="H50" s="67"/>
      <c r="I50" s="60"/>
      <c r="J50" s="60"/>
      <c r="K50" s="60"/>
      <c r="L50" s="60"/>
      <c r="M50" s="255"/>
      <c r="N50" s="71">
        <v>31.382899999999999</v>
      </c>
      <c r="O50" s="60">
        <v>24.311800000000002</v>
      </c>
      <c r="P50" s="60">
        <v>18.376999999999999</v>
      </c>
      <c r="Q50" s="60">
        <v>20.405000000000001</v>
      </c>
      <c r="R50" s="60">
        <v>23.3322</v>
      </c>
      <c r="S50" s="60">
        <v>12.1715</v>
      </c>
      <c r="T50" s="60">
        <v>5.4372999999999996</v>
      </c>
      <c r="U50" s="89">
        <v>4.8700999999999999</v>
      </c>
      <c r="V50" s="60">
        <v>4.3129999999999997</v>
      </c>
      <c r="W50" s="60">
        <v>6.6193</v>
      </c>
      <c r="X50" s="60">
        <v>6.6310000000000002</v>
      </c>
      <c r="Y50" s="273">
        <v>4.24</v>
      </c>
      <c r="Z50" s="60">
        <v>5.2610999999999999</v>
      </c>
      <c r="AA50" s="60">
        <v>15.2761</v>
      </c>
      <c r="AB50" s="60">
        <v>11.16</v>
      </c>
      <c r="AC50" s="60">
        <v>5.3681000000000001</v>
      </c>
      <c r="AD50" s="60">
        <v>5.0877999999999997</v>
      </c>
      <c r="AE50" s="60">
        <v>15.2761</v>
      </c>
      <c r="AF50" s="60">
        <v>7.1135999999999999</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592"/>
      <c r="BS50" s="264"/>
      <c r="BT50" s="60"/>
      <c r="BU50" s="67"/>
      <c r="BV50" s="26"/>
    </row>
    <row r="51" spans="1:74" x14ac:dyDescent="0.25">
      <c r="A51" s="316" t="s">
        <v>95</v>
      </c>
      <c r="B51" s="44"/>
      <c r="C51" s="711"/>
      <c r="D51" s="44"/>
      <c r="E51" s="52"/>
      <c r="F51" s="44"/>
      <c r="G51" s="56"/>
      <c r="H51" s="67"/>
      <c r="I51" s="60"/>
      <c r="J51" s="60"/>
      <c r="K51" s="60"/>
      <c r="L51" s="60"/>
      <c r="M51" s="255"/>
      <c r="N51" s="71">
        <v>25.529399999999999</v>
      </c>
      <c r="O51" s="60">
        <v>17.240400000000001</v>
      </c>
      <c r="P51" s="60">
        <v>14.293100000000001</v>
      </c>
      <c r="Q51" s="60">
        <v>14.1998</v>
      </c>
      <c r="R51" s="60">
        <v>18.003699999999998</v>
      </c>
      <c r="S51" s="60">
        <v>9.6271000000000004</v>
      </c>
      <c r="T51" s="60">
        <v>3.8216999999999999</v>
      </c>
      <c r="U51" s="89">
        <v>3.6311</v>
      </c>
      <c r="V51" s="60">
        <v>3.2713000000000001</v>
      </c>
      <c r="W51" s="60">
        <v>5.4123000000000001</v>
      </c>
      <c r="X51" s="60">
        <v>5.3211000000000004</v>
      </c>
      <c r="Y51" s="273">
        <v>4.24</v>
      </c>
      <c r="Z51" s="60">
        <v>5.2610999999999999</v>
      </c>
      <c r="AA51" s="60">
        <v>11.581</v>
      </c>
      <c r="AB51" s="60">
        <v>8.2605000000000004</v>
      </c>
      <c r="AC51" s="60">
        <v>3.7536</v>
      </c>
      <c r="AD51" s="60">
        <v>3.9464000000000001</v>
      </c>
      <c r="AE51" s="60">
        <v>11.581</v>
      </c>
      <c r="AF51" s="60">
        <v>5.4006999999999996</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592"/>
      <c r="BS51" s="264"/>
      <c r="BT51" s="60"/>
      <c r="BU51" s="67"/>
      <c r="BV51" s="26"/>
    </row>
    <row r="52" spans="1:74" x14ac:dyDescent="0.25">
      <c r="A52" s="317" t="s">
        <v>96</v>
      </c>
      <c r="B52" s="45"/>
      <c r="C52" s="712"/>
      <c r="D52" s="45"/>
      <c r="E52" s="53"/>
      <c r="F52" s="45"/>
      <c r="G52" s="57"/>
      <c r="H52" s="68"/>
      <c r="I52" s="61"/>
      <c r="J52" s="61"/>
      <c r="K52" s="61"/>
      <c r="L52" s="61"/>
      <c r="M52" s="258"/>
      <c r="N52" s="72">
        <v>28.456199999999999</v>
      </c>
      <c r="O52" s="61">
        <v>20.7761</v>
      </c>
      <c r="P52" s="61">
        <v>16.335000000000001</v>
      </c>
      <c r="Q52" s="61">
        <v>17.302399999999999</v>
      </c>
      <c r="R52" s="61">
        <v>20.667899999999999</v>
      </c>
      <c r="S52" s="61">
        <v>10.8993</v>
      </c>
      <c r="T52" s="61">
        <v>4.6295000000000002</v>
      </c>
      <c r="U52" s="90">
        <v>4.2506000000000004</v>
      </c>
      <c r="V52" s="61">
        <v>3.7921499999999999</v>
      </c>
      <c r="W52" s="61">
        <v>6.0157999999999996</v>
      </c>
      <c r="X52" s="61">
        <v>5.9760499999999999</v>
      </c>
      <c r="Y52" s="275">
        <v>4.24</v>
      </c>
      <c r="Z52" s="61">
        <v>5.2610999999999999</v>
      </c>
      <c r="AA52" s="61">
        <v>13.428599999999999</v>
      </c>
      <c r="AB52" s="61">
        <v>9.7102000000000004</v>
      </c>
      <c r="AC52" s="61">
        <v>4.5609000000000002</v>
      </c>
      <c r="AD52" s="61">
        <v>4.5171000000000001</v>
      </c>
      <c r="AE52" s="61">
        <v>13.428599999999999</v>
      </c>
      <c r="AF52" s="61">
        <v>6.2571500000000002</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599"/>
      <c r="BS52" s="266"/>
      <c r="BT52" s="61"/>
      <c r="BU52" s="68"/>
      <c r="BV52" s="2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69"/>
      <c r="BS53" s="40"/>
      <c r="BT53" s="40"/>
      <c r="BU53" s="69"/>
      <c r="BV53" s="41"/>
    </row>
    <row r="54" spans="1:74" s="424" customFormat="1" x14ac:dyDescent="0.25">
      <c r="A54" s="341" t="s">
        <v>7685</v>
      </c>
      <c r="B54" s="370"/>
      <c r="C54" s="721"/>
      <c r="D54" s="370"/>
      <c r="E54" s="368"/>
      <c r="F54" s="370"/>
      <c r="G54" s="368"/>
      <c r="H54" s="370"/>
      <c r="I54" s="344"/>
      <c r="J54" s="344"/>
      <c r="K54" s="344"/>
      <c r="L54" s="344"/>
      <c r="M54" s="358"/>
      <c r="N54" s="346" t="s">
        <v>430</v>
      </c>
      <c r="O54" s="344" t="s">
        <v>430</v>
      </c>
      <c r="P54" s="344" t="s">
        <v>430</v>
      </c>
      <c r="Q54" s="344" t="s">
        <v>430</v>
      </c>
      <c r="R54" s="344" t="s">
        <v>430</v>
      </c>
      <c r="S54" s="344" t="s">
        <v>430</v>
      </c>
      <c r="T54" s="344" t="s">
        <v>430</v>
      </c>
      <c r="U54" s="350" t="s">
        <v>430</v>
      </c>
      <c r="V54" s="344" t="s">
        <v>430</v>
      </c>
      <c r="W54" s="344" t="s">
        <v>430</v>
      </c>
      <c r="X54" s="344" t="s">
        <v>430</v>
      </c>
      <c r="Y54" s="371" t="s">
        <v>430</v>
      </c>
      <c r="Z54" s="344" t="s">
        <v>430</v>
      </c>
      <c r="AA54" s="344" t="s">
        <v>430</v>
      </c>
      <c r="AB54" s="344" t="s">
        <v>430</v>
      </c>
      <c r="AC54" s="344" t="s">
        <v>430</v>
      </c>
      <c r="AD54" s="344" t="s">
        <v>430</v>
      </c>
      <c r="AE54" s="344" t="s">
        <v>430</v>
      </c>
      <c r="AF54" s="344" t="s">
        <v>430</v>
      </c>
      <c r="AG54" s="565"/>
      <c r="AH54" s="342"/>
      <c r="AI54" s="342"/>
      <c r="AJ54" s="342"/>
      <c r="AK54" s="342"/>
      <c r="AL54" s="342"/>
      <c r="AM54" s="342"/>
      <c r="AN54" s="342"/>
      <c r="AO54" s="569"/>
      <c r="AP54" s="342"/>
      <c r="AQ54" s="342"/>
      <c r="AR54" s="342"/>
      <c r="AS54" s="342"/>
      <c r="AT54" s="342"/>
      <c r="AU54" s="425"/>
      <c r="AV54" s="425"/>
      <c r="AW54" s="425"/>
      <c r="AX54" s="425"/>
      <c r="AY54" s="425"/>
      <c r="AZ54" s="370"/>
      <c r="BA54" s="371"/>
      <c r="BB54" s="371"/>
      <c r="BC54" s="371"/>
      <c r="BD54" s="371"/>
      <c r="BE54" s="371"/>
      <c r="BF54" s="371"/>
      <c r="BG54" s="370"/>
      <c r="BH54" s="371"/>
      <c r="BI54" s="371"/>
      <c r="BJ54" s="371"/>
      <c r="BK54" s="371"/>
      <c r="BL54" s="371"/>
      <c r="BM54" s="371"/>
      <c r="BN54" s="371"/>
      <c r="BO54" s="628"/>
      <c r="BP54" s="628"/>
      <c r="BQ54" s="628"/>
      <c r="BR54" s="370"/>
      <c r="BS54" s="368"/>
      <c r="BT54" s="368"/>
      <c r="BU54" s="370"/>
      <c r="BV54" s="426"/>
    </row>
    <row r="55" spans="1:74" s="424" customFormat="1" x14ac:dyDescent="0.25">
      <c r="A55" s="491" t="s">
        <v>7686</v>
      </c>
      <c r="B55" s="413"/>
      <c r="C55" s="722"/>
      <c r="D55" s="413"/>
      <c r="E55" s="427"/>
      <c r="F55" s="413"/>
      <c r="G55" s="427"/>
      <c r="H55" s="428"/>
      <c r="I55" s="429"/>
      <c r="J55" s="429"/>
      <c r="K55" s="429"/>
      <c r="L55" s="429"/>
      <c r="M55" s="416"/>
      <c r="N55" s="430" t="s">
        <v>430</v>
      </c>
      <c r="O55" s="429" t="s">
        <v>430</v>
      </c>
      <c r="P55" s="429" t="s">
        <v>430</v>
      </c>
      <c r="Q55" s="429" t="s">
        <v>430</v>
      </c>
      <c r="R55" s="429" t="s">
        <v>430</v>
      </c>
      <c r="S55" s="429" t="s">
        <v>430</v>
      </c>
      <c r="T55" s="429" t="s">
        <v>430</v>
      </c>
      <c r="U55" s="570" t="s">
        <v>430</v>
      </c>
      <c r="V55" s="429" t="s">
        <v>430</v>
      </c>
      <c r="W55" s="429" t="s">
        <v>430</v>
      </c>
      <c r="X55" s="429" t="s">
        <v>430</v>
      </c>
      <c r="Y55" s="417" t="s">
        <v>430</v>
      </c>
      <c r="Z55" s="429" t="s">
        <v>430</v>
      </c>
      <c r="AA55" s="429" t="s">
        <v>430</v>
      </c>
      <c r="AB55" s="429" t="s">
        <v>430</v>
      </c>
      <c r="AC55" s="429" t="s">
        <v>430</v>
      </c>
      <c r="AD55" s="429" t="s">
        <v>430</v>
      </c>
      <c r="AE55" s="429" t="s">
        <v>430</v>
      </c>
      <c r="AF55" s="429" t="s">
        <v>430</v>
      </c>
      <c r="AG55" s="571"/>
      <c r="AH55" s="431"/>
      <c r="AI55" s="431"/>
      <c r="AJ55" s="431"/>
      <c r="AK55" s="431"/>
      <c r="AL55" s="431"/>
      <c r="AM55" s="431"/>
      <c r="AN55" s="410"/>
      <c r="AO55" s="572"/>
      <c r="AP55" s="431"/>
      <c r="AQ55" s="431"/>
      <c r="AR55" s="431"/>
      <c r="AS55" s="431"/>
      <c r="AT55" s="431"/>
      <c r="AU55" s="629"/>
      <c r="AV55" s="432"/>
      <c r="AW55" s="432"/>
      <c r="AX55" s="432"/>
      <c r="AY55" s="432"/>
      <c r="AZ55" s="413"/>
      <c r="BA55" s="433"/>
      <c r="BB55" s="433"/>
      <c r="BC55" s="433"/>
      <c r="BD55" s="433"/>
      <c r="BE55" s="433"/>
      <c r="BF55" s="433"/>
      <c r="BG55" s="413"/>
      <c r="BH55" s="433"/>
      <c r="BI55" s="433"/>
      <c r="BJ55" s="433"/>
      <c r="BK55" s="433"/>
      <c r="BL55" s="433"/>
      <c r="BM55" s="417"/>
      <c r="BN55" s="433"/>
      <c r="BO55" s="417"/>
      <c r="BP55" s="417"/>
      <c r="BQ55" s="417"/>
      <c r="BR55" s="413"/>
      <c r="BS55" s="408"/>
      <c r="BT55" s="408"/>
      <c r="BU55" s="413"/>
      <c r="BV55" s="434"/>
    </row>
    <row r="56" spans="1:74" x14ac:dyDescent="0.25">
      <c r="BM56" s="273"/>
    </row>
    <row r="57" spans="1:74" x14ac:dyDescent="0.25">
      <c r="BM57" s="273"/>
    </row>
    <row r="58" spans="1:74" x14ac:dyDescent="0.25">
      <c r="BM58" s="273"/>
    </row>
    <row r="59" spans="1:74" hidden="1" x14ac:dyDescent="0.25">
      <c r="A59" s="484" t="s">
        <v>179</v>
      </c>
      <c r="BM59" s="273"/>
    </row>
    <row r="60" spans="1:74" x14ac:dyDescent="0.25">
      <c r="A60" s="484" t="s">
        <v>10280</v>
      </c>
      <c r="BM60" s="273"/>
    </row>
    <row r="61" spans="1:74" x14ac:dyDescent="0.25">
      <c r="A61" s="484" t="s">
        <v>350</v>
      </c>
      <c r="BM61"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107E-2273-4715-BA58-E54D4EA8F04C}">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4" t="s">
        <v>43</v>
      </c>
    </row>
    <row r="3" spans="1:74" ht="20.5" x14ac:dyDescent="0.45">
      <c r="A3" s="23" t="s">
        <v>255</v>
      </c>
    </row>
    <row r="4" spans="1:74" x14ac:dyDescent="0.25">
      <c r="A4" s="484" t="s">
        <v>425</v>
      </c>
    </row>
    <row r="5" spans="1:74" ht="33" x14ac:dyDescent="0.25">
      <c r="A5" s="1107" t="s">
        <v>256</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257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7715</v>
      </c>
      <c r="B8" s="365"/>
      <c r="C8" s="708">
        <v>41276</v>
      </c>
      <c r="D8" s="365"/>
      <c r="E8" s="334">
        <v>1999.35</v>
      </c>
      <c r="F8" s="365"/>
      <c r="G8" s="335">
        <v>45.036999999999999</v>
      </c>
      <c r="H8" s="366"/>
      <c r="I8" s="832">
        <v>15.21</v>
      </c>
      <c r="J8" s="832">
        <v>7.85</v>
      </c>
      <c r="K8" s="832">
        <v>6.47</v>
      </c>
      <c r="L8" s="832">
        <v>6.74</v>
      </c>
      <c r="M8" s="357"/>
      <c r="N8" s="338">
        <v>62.755099999999999</v>
      </c>
      <c r="O8" s="336">
        <v>52.581000000000003</v>
      </c>
      <c r="P8" s="336">
        <v>33.148200000000003</v>
      </c>
      <c r="Q8" s="336">
        <v>34.429499999999997</v>
      </c>
      <c r="R8" s="336">
        <v>34.555399999999999</v>
      </c>
      <c r="S8" s="336">
        <v>17.8629</v>
      </c>
      <c r="T8" s="336">
        <v>6.84</v>
      </c>
      <c r="U8" s="340">
        <v>6.4039999999999999</v>
      </c>
      <c r="V8" s="336">
        <v>5.1718000000000002</v>
      </c>
      <c r="W8" s="336">
        <v>7.7108999999999996</v>
      </c>
      <c r="X8" s="336">
        <v>7.7571000000000003</v>
      </c>
      <c r="Y8" s="367">
        <v>6.7705000000000002</v>
      </c>
      <c r="Z8" s="336">
        <v>7.6463000000000001</v>
      </c>
      <c r="AA8" s="336">
        <v>33.085500000000003</v>
      </c>
      <c r="AB8" s="336">
        <v>15.843299999999999</v>
      </c>
      <c r="AC8" s="336">
        <v>7.0236000000000001</v>
      </c>
      <c r="AD8" s="336">
        <v>6.6223000000000001</v>
      </c>
      <c r="AE8" s="336">
        <v>33.085500000000003</v>
      </c>
      <c r="AF8" s="336">
        <v>8.0429999999999993</v>
      </c>
      <c r="AG8" s="564"/>
      <c r="AH8" s="334">
        <v>4</v>
      </c>
      <c r="AI8" s="334">
        <v>1</v>
      </c>
      <c r="AJ8" s="334">
        <v>2</v>
      </c>
      <c r="AK8" s="334">
        <v>3</v>
      </c>
      <c r="AL8" s="334">
        <v>5</v>
      </c>
      <c r="AM8" s="334">
        <v>5</v>
      </c>
      <c r="AN8" s="334">
        <v>5</v>
      </c>
      <c r="AO8" s="566">
        <v>2</v>
      </c>
      <c r="AP8" s="334">
        <v>2</v>
      </c>
      <c r="AQ8" s="334">
        <v>1</v>
      </c>
      <c r="AR8" s="334">
        <v>1</v>
      </c>
      <c r="AS8" s="334">
        <v>2</v>
      </c>
      <c r="AT8" s="334">
        <v>2</v>
      </c>
      <c r="AU8" s="334">
        <v>4</v>
      </c>
      <c r="AV8" s="334">
        <v>4</v>
      </c>
      <c r="AW8" s="334">
        <v>4</v>
      </c>
      <c r="AX8" s="334">
        <v>2</v>
      </c>
      <c r="AY8" s="334">
        <v>4</v>
      </c>
      <c r="AZ8" s="579"/>
      <c r="BA8" s="948">
        <v>56.18</v>
      </c>
      <c r="BB8" s="832">
        <v>41.27</v>
      </c>
      <c r="BC8" s="336" t="s">
        <v>430</v>
      </c>
      <c r="BD8" s="336" t="s">
        <v>430</v>
      </c>
      <c r="BE8" s="367" t="s">
        <v>430</v>
      </c>
      <c r="BF8" s="949">
        <v>2.5499999999999998</v>
      </c>
      <c r="BG8" s="366"/>
      <c r="BH8" s="950">
        <v>2.5499999999999998</v>
      </c>
      <c r="BI8" s="832">
        <v>10.83</v>
      </c>
      <c r="BJ8" s="336" t="s">
        <v>430</v>
      </c>
      <c r="BK8" s="832">
        <v>30.44</v>
      </c>
      <c r="BL8" s="336" t="s">
        <v>430</v>
      </c>
      <c r="BM8" s="949">
        <v>56.18</v>
      </c>
      <c r="BN8" s="367" t="s">
        <v>430</v>
      </c>
      <c r="BO8" s="367" t="s">
        <v>430</v>
      </c>
      <c r="BP8" s="367" t="s">
        <v>430</v>
      </c>
      <c r="BQ8" s="367" t="s">
        <v>430</v>
      </c>
      <c r="BR8" s="605"/>
      <c r="BS8" s="365" t="s">
        <v>430</v>
      </c>
      <c r="BT8" s="340" t="s">
        <v>430</v>
      </c>
      <c r="BU8" s="567"/>
      <c r="BV8" s="366" t="s">
        <v>554</v>
      </c>
    </row>
    <row r="9" spans="1:74" s="421" customFormat="1" x14ac:dyDescent="0.25">
      <c r="A9" s="333" t="s">
        <v>7716</v>
      </c>
      <c r="B9" s="365"/>
      <c r="C9" s="708">
        <v>41275</v>
      </c>
      <c r="D9" s="365"/>
      <c r="E9" s="334">
        <v>2054.79</v>
      </c>
      <c r="F9" s="365"/>
      <c r="G9" s="335">
        <v>80.295500000000004</v>
      </c>
      <c r="H9" s="366"/>
      <c r="I9" s="832">
        <v>8.25</v>
      </c>
      <c r="J9" s="832">
        <v>7.92</v>
      </c>
      <c r="K9" s="832">
        <v>4.13</v>
      </c>
      <c r="L9" s="832">
        <v>4.33</v>
      </c>
      <c r="M9" s="357"/>
      <c r="N9" s="338">
        <v>53.7639</v>
      </c>
      <c r="O9" s="336">
        <v>39.402099999999997</v>
      </c>
      <c r="P9" s="336">
        <v>27.4636</v>
      </c>
      <c r="Q9" s="336">
        <v>29.042300000000001</v>
      </c>
      <c r="R9" s="336">
        <v>29.600100000000001</v>
      </c>
      <c r="S9" s="336">
        <v>15.688800000000001</v>
      </c>
      <c r="T9" s="336">
        <v>6.7625000000000002</v>
      </c>
      <c r="U9" s="340">
        <v>5.8876999999999997</v>
      </c>
      <c r="V9" s="336">
        <v>4.9432</v>
      </c>
      <c r="W9" s="336">
        <v>7.1547999999999998</v>
      </c>
      <c r="X9" s="336">
        <v>7.3247</v>
      </c>
      <c r="Y9" s="367">
        <v>6.5732999999999997</v>
      </c>
      <c r="Z9" s="336">
        <v>7.9401000000000002</v>
      </c>
      <c r="AA9" s="336">
        <v>26.2209</v>
      </c>
      <c r="AB9" s="336">
        <v>14.245100000000001</v>
      </c>
      <c r="AC9" s="336">
        <v>6.6353</v>
      </c>
      <c r="AD9" s="336">
        <v>6.2422000000000004</v>
      </c>
      <c r="AE9" s="336">
        <v>26.2209</v>
      </c>
      <c r="AF9" s="336">
        <v>8</v>
      </c>
      <c r="AG9" s="564"/>
      <c r="AH9" s="334">
        <v>7</v>
      </c>
      <c r="AI9" s="334">
        <v>6</v>
      </c>
      <c r="AJ9" s="334">
        <v>7</v>
      </c>
      <c r="AK9" s="334">
        <v>8</v>
      </c>
      <c r="AL9" s="334">
        <v>8</v>
      </c>
      <c r="AM9" s="334">
        <v>7</v>
      </c>
      <c r="AN9" s="334">
        <v>6</v>
      </c>
      <c r="AO9" s="566">
        <v>5</v>
      </c>
      <c r="AP9" s="334">
        <v>3</v>
      </c>
      <c r="AQ9" s="334">
        <v>2</v>
      </c>
      <c r="AR9" s="334">
        <v>3</v>
      </c>
      <c r="AS9" s="334">
        <v>5</v>
      </c>
      <c r="AT9" s="334">
        <v>1</v>
      </c>
      <c r="AU9" s="334">
        <v>7</v>
      </c>
      <c r="AV9" s="334">
        <v>7</v>
      </c>
      <c r="AW9" s="334">
        <v>6</v>
      </c>
      <c r="AX9" s="334">
        <v>5</v>
      </c>
      <c r="AY9" s="334">
        <v>7</v>
      </c>
      <c r="AZ9" s="579"/>
      <c r="BA9" s="948">
        <v>34.42</v>
      </c>
      <c r="BB9" s="832">
        <v>14.05</v>
      </c>
      <c r="BC9" s="832">
        <v>8.6300000000000008</v>
      </c>
      <c r="BD9" s="832">
        <v>30.33</v>
      </c>
      <c r="BE9" s="367" t="s">
        <v>430</v>
      </c>
      <c r="BF9" s="949">
        <v>12.56</v>
      </c>
      <c r="BG9" s="366"/>
      <c r="BH9" s="950">
        <v>12.28</v>
      </c>
      <c r="BI9" s="832">
        <v>2.4700000000000002</v>
      </c>
      <c r="BJ9" s="336" t="s">
        <v>430</v>
      </c>
      <c r="BK9" s="832">
        <v>50.55</v>
      </c>
      <c r="BL9" s="336" t="s">
        <v>430</v>
      </c>
      <c r="BM9" s="949">
        <v>34.42</v>
      </c>
      <c r="BN9" s="367" t="s">
        <v>430</v>
      </c>
      <c r="BO9" s="367" t="s">
        <v>430</v>
      </c>
      <c r="BP9" s="367" t="s">
        <v>430</v>
      </c>
      <c r="BQ9" s="949">
        <v>0.28000000000000003</v>
      </c>
      <c r="BR9" s="459"/>
      <c r="BS9" s="365" t="s">
        <v>430</v>
      </c>
      <c r="BT9" s="340" t="s">
        <v>430</v>
      </c>
      <c r="BU9" s="567"/>
      <c r="BV9" s="366" t="s">
        <v>7717</v>
      </c>
    </row>
    <row r="10" spans="1:74" s="424" customFormat="1" ht="11" x14ac:dyDescent="0.3">
      <c r="A10" s="835" t="s">
        <v>7718</v>
      </c>
      <c r="B10" s="836"/>
      <c r="C10" s="837">
        <v>41275</v>
      </c>
      <c r="D10" s="836"/>
      <c r="E10" s="838">
        <v>1806.6</v>
      </c>
      <c r="F10" s="836"/>
      <c r="G10" s="839">
        <v>90.733000000000004</v>
      </c>
      <c r="H10" s="841"/>
      <c r="I10" s="840">
        <v>8.18</v>
      </c>
      <c r="J10" s="840">
        <v>7.59</v>
      </c>
      <c r="K10" s="840">
        <v>4.6399999999999997</v>
      </c>
      <c r="L10" s="840">
        <v>4.83</v>
      </c>
      <c r="M10" s="845"/>
      <c r="N10" s="842">
        <v>55.5184</v>
      </c>
      <c r="O10" s="840">
        <v>36.056899999999999</v>
      </c>
      <c r="P10" s="840">
        <v>22.793500000000002</v>
      </c>
      <c r="Q10" s="840">
        <v>29.753799999999998</v>
      </c>
      <c r="R10" s="840">
        <v>35.113</v>
      </c>
      <c r="S10" s="840">
        <v>18.217199999999998</v>
      </c>
      <c r="T10" s="840">
        <v>6.8666</v>
      </c>
      <c r="U10" s="850">
        <v>5.9432999999999998</v>
      </c>
      <c r="V10" s="840">
        <v>4.8552</v>
      </c>
      <c r="W10" s="840">
        <v>7.1219000000000001</v>
      </c>
      <c r="X10" s="840">
        <v>7.5693000000000001</v>
      </c>
      <c r="Y10" s="846">
        <v>6.6227999999999998</v>
      </c>
      <c r="Z10" s="840">
        <v>7.4180000000000001</v>
      </c>
      <c r="AA10" s="840">
        <v>21.507000000000001</v>
      </c>
      <c r="AB10" s="840">
        <v>16.5868</v>
      </c>
      <c r="AC10" s="840">
        <v>6.8902999999999999</v>
      </c>
      <c r="AD10" s="840">
        <v>6.3804999999999996</v>
      </c>
      <c r="AE10" s="840">
        <v>21.507000000000001</v>
      </c>
      <c r="AF10" s="840">
        <v>7.6997999999999998</v>
      </c>
      <c r="AG10" s="951"/>
      <c r="AH10" s="838">
        <v>6</v>
      </c>
      <c r="AI10" s="838">
        <v>7</v>
      </c>
      <c r="AJ10" s="838">
        <v>9</v>
      </c>
      <c r="AK10" s="838">
        <v>6</v>
      </c>
      <c r="AL10" s="838">
        <v>3</v>
      </c>
      <c r="AM10" s="838">
        <v>3</v>
      </c>
      <c r="AN10" s="838">
        <v>4</v>
      </c>
      <c r="AO10" s="952">
        <v>4</v>
      </c>
      <c r="AP10" s="838">
        <v>4</v>
      </c>
      <c r="AQ10" s="838">
        <v>3</v>
      </c>
      <c r="AR10" s="838">
        <v>2</v>
      </c>
      <c r="AS10" s="838">
        <v>3</v>
      </c>
      <c r="AT10" s="838">
        <v>4</v>
      </c>
      <c r="AU10" s="838">
        <v>8</v>
      </c>
      <c r="AV10" s="838">
        <v>3</v>
      </c>
      <c r="AW10" s="838">
        <v>5</v>
      </c>
      <c r="AX10" s="838">
        <v>4</v>
      </c>
      <c r="AY10" s="838">
        <v>8</v>
      </c>
      <c r="AZ10" s="953"/>
      <c r="BA10" s="847">
        <v>53.58</v>
      </c>
      <c r="BB10" s="840">
        <v>30.07</v>
      </c>
      <c r="BC10" s="840" t="s">
        <v>430</v>
      </c>
      <c r="BD10" s="840" t="s">
        <v>430</v>
      </c>
      <c r="BE10" s="846" t="s">
        <v>430</v>
      </c>
      <c r="BF10" s="846">
        <v>16.34</v>
      </c>
      <c r="BG10" s="841"/>
      <c r="BH10" s="954">
        <v>11.42</v>
      </c>
      <c r="BI10" s="840">
        <v>5.25</v>
      </c>
      <c r="BJ10" s="840" t="s">
        <v>430</v>
      </c>
      <c r="BK10" s="840">
        <v>24.82</v>
      </c>
      <c r="BL10" s="840" t="s">
        <v>430</v>
      </c>
      <c r="BM10" s="846">
        <v>53.58</v>
      </c>
      <c r="BN10" s="846" t="s">
        <v>430</v>
      </c>
      <c r="BO10" s="846" t="s">
        <v>430</v>
      </c>
      <c r="BP10" s="846" t="s">
        <v>430</v>
      </c>
      <c r="BQ10" s="846">
        <v>4.92</v>
      </c>
      <c r="BR10" s="844"/>
      <c r="BS10" s="836" t="s">
        <v>430</v>
      </c>
      <c r="BT10" s="850" t="s">
        <v>430</v>
      </c>
      <c r="BU10" s="916"/>
      <c r="BV10" s="841" t="s">
        <v>554</v>
      </c>
    </row>
    <row r="11" spans="1:74" s="424" customFormat="1" x14ac:dyDescent="0.25">
      <c r="A11" s="341" t="s">
        <v>7719</v>
      </c>
      <c r="B11" s="369"/>
      <c r="C11" s="709">
        <v>41275</v>
      </c>
      <c r="D11" s="369"/>
      <c r="E11" s="342">
        <v>1786.74</v>
      </c>
      <c r="F11" s="369"/>
      <c r="G11" s="343">
        <v>141.14150000000001</v>
      </c>
      <c r="H11" s="370"/>
      <c r="I11" s="832">
        <v>15.14</v>
      </c>
      <c r="J11" s="832">
        <v>7.74</v>
      </c>
      <c r="K11" s="832">
        <v>6.47</v>
      </c>
      <c r="L11" s="832">
        <v>6.74</v>
      </c>
      <c r="M11" s="358"/>
      <c r="N11" s="346">
        <v>43.601199999999999</v>
      </c>
      <c r="O11" s="344">
        <v>41.118899999999996</v>
      </c>
      <c r="P11" s="344">
        <v>28.838000000000001</v>
      </c>
      <c r="Q11" s="344">
        <v>33.8551</v>
      </c>
      <c r="R11" s="344">
        <v>35.001800000000003</v>
      </c>
      <c r="S11" s="344">
        <v>17.7776</v>
      </c>
      <c r="T11" s="344">
        <v>5.8895</v>
      </c>
      <c r="U11" s="350">
        <v>4.9763999999999999</v>
      </c>
      <c r="V11" s="344">
        <v>4.0503</v>
      </c>
      <c r="W11" s="344">
        <v>6.4603999999999999</v>
      </c>
      <c r="X11" s="344">
        <v>6.7386999999999997</v>
      </c>
      <c r="Y11" s="371">
        <v>6.0656999999999996</v>
      </c>
      <c r="Z11" s="344">
        <v>7.3452999999999999</v>
      </c>
      <c r="AA11" s="344">
        <v>30.9299</v>
      </c>
      <c r="AB11" s="344">
        <v>15.5479</v>
      </c>
      <c r="AC11" s="344">
        <v>5.9175000000000004</v>
      </c>
      <c r="AD11" s="344">
        <v>5.3583999999999996</v>
      </c>
      <c r="AE11" s="344">
        <v>30.9299</v>
      </c>
      <c r="AF11" s="344">
        <v>7.6905999999999999</v>
      </c>
      <c r="AG11" s="565"/>
      <c r="AH11" s="342">
        <v>8</v>
      </c>
      <c r="AI11" s="342">
        <v>5</v>
      </c>
      <c r="AJ11" s="342">
        <v>5</v>
      </c>
      <c r="AK11" s="342">
        <v>4</v>
      </c>
      <c r="AL11" s="342">
        <v>4</v>
      </c>
      <c r="AM11" s="342">
        <v>6</v>
      </c>
      <c r="AN11" s="342">
        <v>7</v>
      </c>
      <c r="AO11" s="568">
        <v>7</v>
      </c>
      <c r="AP11" s="342">
        <v>7</v>
      </c>
      <c r="AQ11" s="342">
        <v>9</v>
      </c>
      <c r="AR11" s="342">
        <v>8</v>
      </c>
      <c r="AS11" s="342">
        <v>7</v>
      </c>
      <c r="AT11" s="342">
        <v>5</v>
      </c>
      <c r="AU11" s="342">
        <v>5</v>
      </c>
      <c r="AV11" s="342">
        <v>6</v>
      </c>
      <c r="AW11" s="342">
        <v>7</v>
      </c>
      <c r="AX11" s="342">
        <v>7</v>
      </c>
      <c r="AY11" s="342">
        <v>5</v>
      </c>
      <c r="AZ11" s="580"/>
      <c r="BA11" s="948">
        <v>65.14</v>
      </c>
      <c r="BB11" s="832">
        <v>28.63</v>
      </c>
      <c r="BC11" s="344" t="s">
        <v>430</v>
      </c>
      <c r="BD11" s="344" t="s">
        <v>430</v>
      </c>
      <c r="BE11" s="371" t="s">
        <v>430</v>
      </c>
      <c r="BF11" s="949">
        <v>6.23</v>
      </c>
      <c r="BG11" s="370"/>
      <c r="BH11" s="950">
        <v>6.23</v>
      </c>
      <c r="BI11" s="344" t="s">
        <v>430</v>
      </c>
      <c r="BJ11" s="344" t="s">
        <v>430</v>
      </c>
      <c r="BK11" s="832">
        <v>28.63</v>
      </c>
      <c r="BL11" s="344" t="s">
        <v>430</v>
      </c>
      <c r="BM11" s="949">
        <v>65.14</v>
      </c>
      <c r="BN11" s="371" t="s">
        <v>430</v>
      </c>
      <c r="BO11" s="371" t="s">
        <v>430</v>
      </c>
      <c r="BP11" s="371" t="s">
        <v>430</v>
      </c>
      <c r="BQ11" s="371" t="s">
        <v>430</v>
      </c>
      <c r="BR11" s="462"/>
      <c r="BS11" s="369" t="s">
        <v>430</v>
      </c>
      <c r="BT11" s="350" t="s">
        <v>430</v>
      </c>
      <c r="BU11" s="426"/>
      <c r="BV11" s="370" t="s">
        <v>554</v>
      </c>
    </row>
    <row r="12" spans="1:74" s="424" customFormat="1" x14ac:dyDescent="0.25">
      <c r="A12" s="341" t="s">
        <v>7720</v>
      </c>
      <c r="B12" s="369"/>
      <c r="C12" s="709">
        <v>41275</v>
      </c>
      <c r="D12" s="369"/>
      <c r="E12" s="342">
        <v>833.09199999999998</v>
      </c>
      <c r="F12" s="369"/>
      <c r="G12" s="343">
        <v>67.622399999999999</v>
      </c>
      <c r="H12" s="370"/>
      <c r="I12" s="832">
        <v>13.16</v>
      </c>
      <c r="J12" s="832">
        <v>7.34</v>
      </c>
      <c r="K12" s="832">
        <v>6.44</v>
      </c>
      <c r="L12" s="832">
        <v>6.7</v>
      </c>
      <c r="M12" s="358"/>
      <c r="N12" s="346">
        <v>68.624600000000001</v>
      </c>
      <c r="O12" s="344">
        <v>47.5764</v>
      </c>
      <c r="P12" s="344">
        <v>34.0017</v>
      </c>
      <c r="Q12" s="344">
        <v>36.819400000000002</v>
      </c>
      <c r="R12" s="344">
        <v>35.3504</v>
      </c>
      <c r="S12" s="344">
        <v>19.3948</v>
      </c>
      <c r="T12" s="344">
        <v>7.1806000000000001</v>
      </c>
      <c r="U12" s="350">
        <v>5.7870999999999997</v>
      </c>
      <c r="V12" s="344">
        <v>4.6261999999999999</v>
      </c>
      <c r="W12" s="344">
        <v>7.0321999999999996</v>
      </c>
      <c r="X12" s="344">
        <v>7.3037999999999998</v>
      </c>
      <c r="Y12" s="371">
        <v>6.2253999999999996</v>
      </c>
      <c r="Z12" s="344">
        <v>6.5273000000000003</v>
      </c>
      <c r="AA12" s="344">
        <v>34.393599999999999</v>
      </c>
      <c r="AB12" s="344">
        <v>17.459399999999999</v>
      </c>
      <c r="AC12" s="344">
        <v>7.0603999999999996</v>
      </c>
      <c r="AD12" s="344">
        <v>6.1914999999999996</v>
      </c>
      <c r="AE12" s="344">
        <v>34.393599999999999</v>
      </c>
      <c r="AF12" s="344">
        <v>7.1902999999999997</v>
      </c>
      <c r="AG12" s="565"/>
      <c r="AH12" s="342">
        <v>2</v>
      </c>
      <c r="AI12" s="342">
        <v>2</v>
      </c>
      <c r="AJ12" s="342">
        <v>1</v>
      </c>
      <c r="AK12" s="342">
        <v>2</v>
      </c>
      <c r="AL12" s="342">
        <v>2</v>
      </c>
      <c r="AM12" s="342">
        <v>2</v>
      </c>
      <c r="AN12" s="342">
        <v>2</v>
      </c>
      <c r="AO12" s="568">
        <v>6</v>
      </c>
      <c r="AP12" s="342">
        <v>6</v>
      </c>
      <c r="AQ12" s="342">
        <v>4</v>
      </c>
      <c r="AR12" s="342">
        <v>4</v>
      </c>
      <c r="AS12" s="342">
        <v>6</v>
      </c>
      <c r="AT12" s="342">
        <v>7</v>
      </c>
      <c r="AU12" s="342">
        <v>3</v>
      </c>
      <c r="AV12" s="342">
        <v>2</v>
      </c>
      <c r="AW12" s="342">
        <v>3</v>
      </c>
      <c r="AX12" s="342">
        <v>6</v>
      </c>
      <c r="AY12" s="342">
        <v>3</v>
      </c>
      <c r="AZ12" s="580"/>
      <c r="BA12" s="948">
        <v>68.77</v>
      </c>
      <c r="BB12" s="832">
        <v>25.02</v>
      </c>
      <c r="BC12" s="344" t="s">
        <v>430</v>
      </c>
      <c r="BD12" s="344" t="s">
        <v>430</v>
      </c>
      <c r="BE12" s="371" t="s">
        <v>430</v>
      </c>
      <c r="BF12" s="949">
        <v>6.21</v>
      </c>
      <c r="BG12" s="370"/>
      <c r="BH12" s="950">
        <v>5.67</v>
      </c>
      <c r="BI12" s="832">
        <v>5.77</v>
      </c>
      <c r="BJ12" s="344" t="s">
        <v>430</v>
      </c>
      <c r="BK12" s="832">
        <v>19.25</v>
      </c>
      <c r="BL12" s="344" t="s">
        <v>430</v>
      </c>
      <c r="BM12" s="949">
        <v>68.77</v>
      </c>
      <c r="BN12" s="371" t="s">
        <v>430</v>
      </c>
      <c r="BO12" s="371" t="s">
        <v>430</v>
      </c>
      <c r="BP12" s="371" t="s">
        <v>430</v>
      </c>
      <c r="BQ12" s="949">
        <v>0.55000000000000004</v>
      </c>
      <c r="BR12" s="462"/>
      <c r="BS12" s="369" t="s">
        <v>430</v>
      </c>
      <c r="BT12" s="350" t="s">
        <v>430</v>
      </c>
      <c r="BU12" s="426"/>
      <c r="BV12" s="370" t="s">
        <v>554</v>
      </c>
    </row>
    <row r="13" spans="1:74" s="424" customFormat="1" x14ac:dyDescent="0.25">
      <c r="A13" s="341" t="s">
        <v>7721</v>
      </c>
      <c r="B13" s="369"/>
      <c r="C13" s="709">
        <v>41275</v>
      </c>
      <c r="D13" s="369"/>
      <c r="E13" s="342">
        <v>430.291</v>
      </c>
      <c r="F13" s="369"/>
      <c r="G13" s="343">
        <v>75.197599999999994</v>
      </c>
      <c r="H13" s="370"/>
      <c r="I13" s="832">
        <v>15.88</v>
      </c>
      <c r="J13" s="832">
        <v>7.7</v>
      </c>
      <c r="K13" s="832">
        <v>6.21</v>
      </c>
      <c r="L13" s="832">
        <v>6.48</v>
      </c>
      <c r="M13" s="358"/>
      <c r="N13" s="346">
        <v>31.4803</v>
      </c>
      <c r="O13" s="344">
        <v>36.008800000000001</v>
      </c>
      <c r="P13" s="344">
        <v>29.7637</v>
      </c>
      <c r="Q13" s="344">
        <v>37.536700000000003</v>
      </c>
      <c r="R13" s="344">
        <v>35.787700000000001</v>
      </c>
      <c r="S13" s="344">
        <v>20.0471</v>
      </c>
      <c r="T13" s="344">
        <v>10.091900000000001</v>
      </c>
      <c r="U13" s="350">
        <v>7.8224</v>
      </c>
      <c r="V13" s="344">
        <v>6.2104999999999997</v>
      </c>
      <c r="W13" s="344">
        <v>6.7972999999999999</v>
      </c>
      <c r="X13" s="344">
        <v>6.9682000000000004</v>
      </c>
      <c r="Y13" s="371">
        <v>5.6635999999999997</v>
      </c>
      <c r="Z13" s="344">
        <v>7.1539999999999999</v>
      </c>
      <c r="AA13" s="344">
        <v>20.5794</v>
      </c>
      <c r="AB13" s="344">
        <v>18.327100000000002</v>
      </c>
      <c r="AC13" s="344">
        <v>9.9992000000000001</v>
      </c>
      <c r="AD13" s="344">
        <v>8.2095000000000002</v>
      </c>
      <c r="AE13" s="344">
        <v>20.5794</v>
      </c>
      <c r="AF13" s="344">
        <v>7.7032999999999996</v>
      </c>
      <c r="AG13" s="565"/>
      <c r="AH13" s="342">
        <v>9</v>
      </c>
      <c r="AI13" s="342">
        <v>8</v>
      </c>
      <c r="AJ13" s="342">
        <v>3</v>
      </c>
      <c r="AK13" s="342">
        <v>1</v>
      </c>
      <c r="AL13" s="342">
        <v>1</v>
      </c>
      <c r="AM13" s="342">
        <v>1</v>
      </c>
      <c r="AN13" s="342">
        <v>1</v>
      </c>
      <c r="AO13" s="568">
        <v>1</v>
      </c>
      <c r="AP13" s="342">
        <v>1</v>
      </c>
      <c r="AQ13" s="342">
        <v>6</v>
      </c>
      <c r="AR13" s="342">
        <v>6</v>
      </c>
      <c r="AS13" s="342">
        <v>9</v>
      </c>
      <c r="AT13" s="342">
        <v>6</v>
      </c>
      <c r="AU13" s="342">
        <v>9</v>
      </c>
      <c r="AV13" s="342">
        <v>1</v>
      </c>
      <c r="AW13" s="342">
        <v>1</v>
      </c>
      <c r="AX13" s="342">
        <v>1</v>
      </c>
      <c r="AY13" s="342">
        <v>9</v>
      </c>
      <c r="AZ13" s="580"/>
      <c r="BA13" s="948">
        <v>46.54</v>
      </c>
      <c r="BB13" s="832">
        <v>50.23</v>
      </c>
      <c r="BC13" s="344" t="s">
        <v>430</v>
      </c>
      <c r="BD13" s="344" t="s">
        <v>430</v>
      </c>
      <c r="BE13" s="371" t="s">
        <v>430</v>
      </c>
      <c r="BF13" s="949">
        <v>3.23</v>
      </c>
      <c r="BG13" s="370"/>
      <c r="BH13" s="950">
        <v>3.2</v>
      </c>
      <c r="BI13" s="832">
        <v>14.25</v>
      </c>
      <c r="BJ13" s="344" t="s">
        <v>430</v>
      </c>
      <c r="BK13" s="832">
        <v>35.979999999999997</v>
      </c>
      <c r="BL13" s="344" t="s">
        <v>430</v>
      </c>
      <c r="BM13" s="949">
        <v>46.54</v>
      </c>
      <c r="BN13" s="371" t="s">
        <v>430</v>
      </c>
      <c r="BO13" s="371" t="s">
        <v>430</v>
      </c>
      <c r="BP13" s="371" t="s">
        <v>430</v>
      </c>
      <c r="BQ13" s="371" t="s">
        <v>430</v>
      </c>
      <c r="BR13" s="462"/>
      <c r="BS13" s="369" t="s">
        <v>430</v>
      </c>
      <c r="BT13" s="350" t="s">
        <v>430</v>
      </c>
      <c r="BU13" s="426"/>
      <c r="BV13" s="370" t="s">
        <v>904</v>
      </c>
    </row>
    <row r="14" spans="1:74" s="424" customFormat="1" x14ac:dyDescent="0.25">
      <c r="A14" s="341" t="s">
        <v>7722</v>
      </c>
      <c r="B14" s="369"/>
      <c r="C14" s="709">
        <v>41275</v>
      </c>
      <c r="D14" s="369"/>
      <c r="E14" s="342">
        <v>361.28199999999998</v>
      </c>
      <c r="F14" s="369"/>
      <c r="G14" s="343">
        <v>105.2346</v>
      </c>
      <c r="H14" s="370"/>
      <c r="I14" s="832">
        <v>14.02</v>
      </c>
      <c r="J14" s="832">
        <v>7.41</v>
      </c>
      <c r="K14" s="832">
        <v>6.43</v>
      </c>
      <c r="L14" s="832">
        <v>6.69</v>
      </c>
      <c r="M14" s="358"/>
      <c r="N14" s="346">
        <v>66.541700000000006</v>
      </c>
      <c r="O14" s="344">
        <v>44.325699999999998</v>
      </c>
      <c r="P14" s="344">
        <v>29.2485</v>
      </c>
      <c r="Q14" s="344">
        <v>32.9756</v>
      </c>
      <c r="R14" s="344">
        <v>32.224299999999999</v>
      </c>
      <c r="S14" s="344">
        <v>18.1097</v>
      </c>
      <c r="T14" s="344">
        <v>6.8940000000000001</v>
      </c>
      <c r="U14" s="350">
        <v>6.0250000000000004</v>
      </c>
      <c r="V14" s="344">
        <v>4.7211999999999996</v>
      </c>
      <c r="W14" s="344">
        <v>6.8861999999999997</v>
      </c>
      <c r="X14" s="344">
        <v>7.1931000000000003</v>
      </c>
      <c r="Y14" s="371">
        <v>6.6098999999999997</v>
      </c>
      <c r="Z14" s="344">
        <v>7.5617999999999999</v>
      </c>
      <c r="AA14" s="344">
        <v>39.382199999999997</v>
      </c>
      <c r="AB14" s="344">
        <v>15.689299999999999</v>
      </c>
      <c r="AC14" s="344">
        <v>7.1007999999999996</v>
      </c>
      <c r="AD14" s="344">
        <v>6.5205000000000002</v>
      </c>
      <c r="AE14" s="344">
        <v>39.382199999999997</v>
      </c>
      <c r="AF14" s="344">
        <v>7.8952999999999998</v>
      </c>
      <c r="AG14" s="565"/>
      <c r="AH14" s="342">
        <v>3</v>
      </c>
      <c r="AI14" s="342">
        <v>3</v>
      </c>
      <c r="AJ14" s="342">
        <v>4</v>
      </c>
      <c r="AK14" s="342">
        <v>5</v>
      </c>
      <c r="AL14" s="342">
        <v>6</v>
      </c>
      <c r="AM14" s="342">
        <v>4</v>
      </c>
      <c r="AN14" s="342">
        <v>3</v>
      </c>
      <c r="AO14" s="568">
        <v>3</v>
      </c>
      <c r="AP14" s="342">
        <v>5</v>
      </c>
      <c r="AQ14" s="342">
        <v>5</v>
      </c>
      <c r="AR14" s="342">
        <v>5</v>
      </c>
      <c r="AS14" s="342">
        <v>4</v>
      </c>
      <c r="AT14" s="342">
        <v>3</v>
      </c>
      <c r="AU14" s="342">
        <v>1</v>
      </c>
      <c r="AV14" s="342">
        <v>5</v>
      </c>
      <c r="AW14" s="342">
        <v>2</v>
      </c>
      <c r="AX14" s="342">
        <v>3</v>
      </c>
      <c r="AY14" s="342">
        <v>1</v>
      </c>
      <c r="AZ14" s="580"/>
      <c r="BA14" s="948">
        <v>84.71</v>
      </c>
      <c r="BB14" s="832">
        <v>8.3800000000000008</v>
      </c>
      <c r="BC14" s="344" t="s">
        <v>430</v>
      </c>
      <c r="BD14" s="344" t="s">
        <v>430</v>
      </c>
      <c r="BE14" s="949">
        <v>0.24</v>
      </c>
      <c r="BF14" s="949">
        <v>6.66</v>
      </c>
      <c r="BG14" s="370"/>
      <c r="BH14" s="950">
        <v>6.53</v>
      </c>
      <c r="BI14" s="344" t="s">
        <v>430</v>
      </c>
      <c r="BJ14" s="344" t="s">
        <v>430</v>
      </c>
      <c r="BK14" s="832">
        <v>8.3800000000000008</v>
      </c>
      <c r="BL14" s="344" t="s">
        <v>430</v>
      </c>
      <c r="BM14" s="949">
        <v>84.71</v>
      </c>
      <c r="BN14" s="371" t="s">
        <v>430</v>
      </c>
      <c r="BO14" s="371" t="s">
        <v>430</v>
      </c>
      <c r="BP14" s="371" t="s">
        <v>430</v>
      </c>
      <c r="BQ14" s="949">
        <v>0.24</v>
      </c>
      <c r="BR14" s="462"/>
      <c r="BS14" s="369" t="s">
        <v>430</v>
      </c>
      <c r="BT14" s="350" t="s">
        <v>430</v>
      </c>
      <c r="BU14" s="426"/>
      <c r="BV14" s="370" t="s">
        <v>7723</v>
      </c>
    </row>
    <row r="15" spans="1:74" s="424" customFormat="1" x14ac:dyDescent="0.25">
      <c r="A15" s="341" t="s">
        <v>7724</v>
      </c>
      <c r="B15" s="369"/>
      <c r="C15" s="709">
        <v>41275</v>
      </c>
      <c r="D15" s="369"/>
      <c r="E15" s="342">
        <v>304.08800000000002</v>
      </c>
      <c r="F15" s="369"/>
      <c r="G15" s="343">
        <v>83.330500000000001</v>
      </c>
      <c r="H15" s="370"/>
      <c r="I15" s="832">
        <v>7.84</v>
      </c>
      <c r="J15" s="832">
        <v>8.09</v>
      </c>
      <c r="K15" s="832">
        <v>4.53</v>
      </c>
      <c r="L15" s="832">
        <v>4.71</v>
      </c>
      <c r="M15" s="358"/>
      <c r="N15" s="346">
        <v>55.537100000000002</v>
      </c>
      <c r="O15" s="344">
        <v>42.592199999999998</v>
      </c>
      <c r="P15" s="344">
        <v>27.2422</v>
      </c>
      <c r="Q15" s="344">
        <v>26.7273</v>
      </c>
      <c r="R15" s="344">
        <v>26.067</v>
      </c>
      <c r="S15" s="344">
        <v>14.1884</v>
      </c>
      <c r="T15" s="344">
        <v>5.5218999999999996</v>
      </c>
      <c r="U15" s="350">
        <v>4.8513000000000002</v>
      </c>
      <c r="V15" s="344">
        <v>3.9317000000000002</v>
      </c>
      <c r="W15" s="344">
        <v>6.6135000000000002</v>
      </c>
      <c r="X15" s="344">
        <v>6.6717000000000004</v>
      </c>
      <c r="Y15" s="371">
        <v>8.7904</v>
      </c>
      <c r="Z15" s="344">
        <v>5.9500999999999999</v>
      </c>
      <c r="AA15" s="344">
        <v>38.429000000000002</v>
      </c>
      <c r="AB15" s="344">
        <v>12.8262</v>
      </c>
      <c r="AC15" s="344">
        <v>5.4118000000000004</v>
      </c>
      <c r="AD15" s="344">
        <v>5.0997000000000003</v>
      </c>
      <c r="AE15" s="344">
        <v>38.429000000000002</v>
      </c>
      <c r="AF15" s="344">
        <v>6.8266999999999998</v>
      </c>
      <c r="AG15" s="565"/>
      <c r="AH15" s="342">
        <v>5</v>
      </c>
      <c r="AI15" s="342">
        <v>4</v>
      </c>
      <c r="AJ15" s="342">
        <v>8</v>
      </c>
      <c r="AK15" s="342">
        <v>9</v>
      </c>
      <c r="AL15" s="342">
        <v>9</v>
      </c>
      <c r="AM15" s="342">
        <v>9</v>
      </c>
      <c r="AN15" s="342">
        <v>8</v>
      </c>
      <c r="AO15" s="568">
        <v>8</v>
      </c>
      <c r="AP15" s="342">
        <v>8</v>
      </c>
      <c r="AQ15" s="342">
        <v>8</v>
      </c>
      <c r="AR15" s="342">
        <v>9</v>
      </c>
      <c r="AS15" s="342">
        <v>1</v>
      </c>
      <c r="AT15" s="342">
        <v>9</v>
      </c>
      <c r="AU15" s="342">
        <v>2</v>
      </c>
      <c r="AV15" s="342">
        <v>9</v>
      </c>
      <c r="AW15" s="342">
        <v>8</v>
      </c>
      <c r="AX15" s="342">
        <v>8</v>
      </c>
      <c r="AY15" s="342">
        <v>2</v>
      </c>
      <c r="AZ15" s="580"/>
      <c r="BA15" s="948">
        <v>43.16</v>
      </c>
      <c r="BB15" s="832">
        <v>30.75</v>
      </c>
      <c r="BC15" s="832">
        <v>17.149999999999999</v>
      </c>
      <c r="BD15" s="832">
        <v>4.9800000000000004</v>
      </c>
      <c r="BE15" s="371" t="s">
        <v>430</v>
      </c>
      <c r="BF15" s="949">
        <v>3.97</v>
      </c>
      <c r="BG15" s="370"/>
      <c r="BH15" s="950">
        <v>3.97</v>
      </c>
      <c r="BI15" s="832">
        <v>15.92</v>
      </c>
      <c r="BJ15" s="344" t="s">
        <v>430</v>
      </c>
      <c r="BK15" s="832">
        <v>36.950000000000003</v>
      </c>
      <c r="BL15" s="344" t="s">
        <v>430</v>
      </c>
      <c r="BM15" s="949">
        <v>43.16</v>
      </c>
      <c r="BN15" s="371" t="s">
        <v>430</v>
      </c>
      <c r="BO15" s="371" t="s">
        <v>430</v>
      </c>
      <c r="BP15" s="371" t="s">
        <v>430</v>
      </c>
      <c r="BQ15" s="371" t="s">
        <v>430</v>
      </c>
      <c r="BR15" s="462"/>
      <c r="BS15" s="369" t="s">
        <v>430</v>
      </c>
      <c r="BT15" s="350" t="s">
        <v>430</v>
      </c>
      <c r="BU15" s="426"/>
      <c r="BV15" s="370" t="s">
        <v>554</v>
      </c>
    </row>
    <row r="16" spans="1:74" s="424" customFormat="1" x14ac:dyDescent="0.25">
      <c r="A16" s="341" t="s">
        <v>7725</v>
      </c>
      <c r="B16" s="369"/>
      <c r="C16" s="709">
        <v>41281</v>
      </c>
      <c r="D16" s="369"/>
      <c r="E16" s="342">
        <v>49.297199999999997</v>
      </c>
      <c r="F16" s="369"/>
      <c r="G16" s="343">
        <v>48.982599999999998</v>
      </c>
      <c r="H16" s="370"/>
      <c r="I16" s="832">
        <v>7.15</v>
      </c>
      <c r="J16" s="832">
        <v>7.29</v>
      </c>
      <c r="K16" s="832">
        <v>3.73</v>
      </c>
      <c r="L16" s="832">
        <v>3.9</v>
      </c>
      <c r="M16" s="358"/>
      <c r="N16" s="346">
        <v>68.983099999999993</v>
      </c>
      <c r="O16" s="344">
        <v>34.923900000000003</v>
      </c>
      <c r="P16" s="344">
        <v>27.739100000000001</v>
      </c>
      <c r="Q16" s="344">
        <v>29.127700000000001</v>
      </c>
      <c r="R16" s="344">
        <v>30.8109</v>
      </c>
      <c r="S16" s="344">
        <v>15.063599999999999</v>
      </c>
      <c r="T16" s="344">
        <v>5.4180000000000001</v>
      </c>
      <c r="U16" s="350">
        <v>4.5331000000000001</v>
      </c>
      <c r="V16" s="344">
        <v>3.8563000000000001</v>
      </c>
      <c r="W16" s="344">
        <v>6.6672000000000002</v>
      </c>
      <c r="X16" s="344">
        <v>6.9225000000000003</v>
      </c>
      <c r="Y16" s="371">
        <v>5.7466999999999997</v>
      </c>
      <c r="Z16" s="344">
        <v>6.4271000000000003</v>
      </c>
      <c r="AA16" s="344">
        <v>28.248100000000001</v>
      </c>
      <c r="AB16" s="344">
        <v>13.342000000000001</v>
      </c>
      <c r="AC16" s="344">
        <v>5.3120000000000003</v>
      </c>
      <c r="AD16" s="344">
        <v>4.8771000000000004</v>
      </c>
      <c r="AE16" s="344">
        <v>28.248100000000001</v>
      </c>
      <c r="AF16" s="344">
        <v>6.8501000000000003</v>
      </c>
      <c r="AG16" s="565"/>
      <c r="AH16" s="342">
        <v>1</v>
      </c>
      <c r="AI16" s="342">
        <v>9</v>
      </c>
      <c r="AJ16" s="342">
        <v>6</v>
      </c>
      <c r="AK16" s="342">
        <v>7</v>
      </c>
      <c r="AL16" s="342">
        <v>7</v>
      </c>
      <c r="AM16" s="342">
        <v>8</v>
      </c>
      <c r="AN16" s="342">
        <v>9</v>
      </c>
      <c r="AO16" s="568">
        <v>9</v>
      </c>
      <c r="AP16" s="342">
        <v>9</v>
      </c>
      <c r="AQ16" s="342">
        <v>7</v>
      </c>
      <c r="AR16" s="342">
        <v>7</v>
      </c>
      <c r="AS16" s="342">
        <v>8</v>
      </c>
      <c r="AT16" s="342">
        <v>8</v>
      </c>
      <c r="AU16" s="342">
        <v>6</v>
      </c>
      <c r="AV16" s="342">
        <v>8</v>
      </c>
      <c r="AW16" s="342">
        <v>9</v>
      </c>
      <c r="AX16" s="342">
        <v>9</v>
      </c>
      <c r="AY16" s="342">
        <v>6</v>
      </c>
      <c r="AZ16" s="580"/>
      <c r="BA16" s="948">
        <v>36.700000000000003</v>
      </c>
      <c r="BB16" s="832">
        <v>47.13</v>
      </c>
      <c r="BC16" s="344" t="s">
        <v>430</v>
      </c>
      <c r="BD16" s="344" t="s">
        <v>430</v>
      </c>
      <c r="BE16" s="371" t="s">
        <v>430</v>
      </c>
      <c r="BF16" s="949">
        <v>16.18</v>
      </c>
      <c r="BG16" s="370"/>
      <c r="BH16" s="950">
        <v>16.18</v>
      </c>
      <c r="BI16" s="832">
        <v>11.87</v>
      </c>
      <c r="BJ16" s="344" t="s">
        <v>430</v>
      </c>
      <c r="BK16" s="832">
        <v>35.25</v>
      </c>
      <c r="BL16" s="344" t="s">
        <v>430</v>
      </c>
      <c r="BM16" s="949">
        <v>36.700000000000003</v>
      </c>
      <c r="BN16" s="371" t="s">
        <v>430</v>
      </c>
      <c r="BO16" s="371" t="s">
        <v>430</v>
      </c>
      <c r="BP16" s="371" t="s">
        <v>430</v>
      </c>
      <c r="BQ16" s="371" t="s">
        <v>430</v>
      </c>
      <c r="BR16" s="462"/>
      <c r="BS16" s="369" t="s">
        <v>430</v>
      </c>
      <c r="BT16" s="350" t="s">
        <v>430</v>
      </c>
      <c r="BU16" s="426"/>
      <c r="BV16" s="370" t="s">
        <v>554</v>
      </c>
    </row>
    <row r="17" spans="1:74" x14ac:dyDescent="0.25">
      <c r="A17" s="314" t="s">
        <v>93</v>
      </c>
      <c r="B17" s="43"/>
      <c r="C17" s="710"/>
      <c r="D17" s="43"/>
      <c r="E17" s="51"/>
      <c r="F17" s="43"/>
      <c r="G17" s="55"/>
      <c r="H17" s="66"/>
      <c r="I17" s="59"/>
      <c r="J17" s="59"/>
      <c r="K17" s="59"/>
      <c r="L17" s="59"/>
      <c r="M17" s="254"/>
      <c r="N17" s="70">
        <v>56.311700000000002</v>
      </c>
      <c r="O17" s="59">
        <v>41.620699999999999</v>
      </c>
      <c r="P17" s="59">
        <v>28.915400000000002</v>
      </c>
      <c r="Q17" s="59">
        <v>32.251899999999999</v>
      </c>
      <c r="R17" s="59">
        <v>32.723399999999998</v>
      </c>
      <c r="S17" s="59">
        <v>17.372199999999999</v>
      </c>
      <c r="T17" s="59">
        <v>6.8293999999999997</v>
      </c>
      <c r="U17" s="88">
        <v>5.8033999999999999</v>
      </c>
      <c r="V17" s="59">
        <v>4.7073999999999998</v>
      </c>
      <c r="W17" s="59">
        <v>6.9382999999999999</v>
      </c>
      <c r="X17" s="59">
        <v>7.1609999999999996</v>
      </c>
      <c r="Y17" s="272">
        <v>6.5631000000000004</v>
      </c>
      <c r="Z17" s="59">
        <v>7.1078000000000001</v>
      </c>
      <c r="AA17" s="59">
        <v>30.308399999999999</v>
      </c>
      <c r="AB17" s="59">
        <v>15.540800000000001</v>
      </c>
      <c r="AC17" s="59">
        <v>6.8167999999999997</v>
      </c>
      <c r="AD17" s="59">
        <v>6.1669</v>
      </c>
      <c r="AE17" s="59">
        <v>30.308399999999999</v>
      </c>
      <c r="AF17" s="59">
        <v>7.5442999999999998</v>
      </c>
      <c r="AG17" s="549"/>
      <c r="AH17" s="51">
        <v>9</v>
      </c>
      <c r="AI17" s="51">
        <v>9</v>
      </c>
      <c r="AJ17" s="51">
        <v>9</v>
      </c>
      <c r="AK17" s="51">
        <v>9</v>
      </c>
      <c r="AL17" s="51">
        <v>9</v>
      </c>
      <c r="AM17" s="51">
        <v>9</v>
      </c>
      <c r="AN17" s="51">
        <v>9</v>
      </c>
      <c r="AO17" s="556">
        <v>9</v>
      </c>
      <c r="AP17" s="51">
        <v>9</v>
      </c>
      <c r="AQ17" s="51">
        <v>9</v>
      </c>
      <c r="AR17" s="51">
        <v>9</v>
      </c>
      <c r="AS17" s="51">
        <v>9</v>
      </c>
      <c r="AT17" s="51">
        <v>9</v>
      </c>
      <c r="AU17" s="51">
        <v>9</v>
      </c>
      <c r="AV17" s="51">
        <v>9</v>
      </c>
      <c r="AW17" s="51">
        <v>9</v>
      </c>
      <c r="AX17" s="51">
        <v>9</v>
      </c>
      <c r="AY17" s="51">
        <v>9</v>
      </c>
      <c r="AZ17" s="575"/>
      <c r="BA17" s="573"/>
      <c r="BB17" s="59"/>
      <c r="BC17" s="59"/>
      <c r="BD17" s="59"/>
      <c r="BE17" s="272"/>
      <c r="BF17" s="272"/>
      <c r="BG17" s="66"/>
      <c r="BH17" s="582"/>
      <c r="BI17" s="59"/>
      <c r="BJ17" s="59"/>
      <c r="BK17" s="59"/>
      <c r="BL17" s="59"/>
      <c r="BM17" s="272"/>
      <c r="BN17" s="583"/>
      <c r="BO17" s="583"/>
      <c r="BP17" s="583"/>
      <c r="BQ17" s="583"/>
      <c r="BR17" s="146"/>
      <c r="BS17" s="43"/>
      <c r="BT17" s="88"/>
      <c r="BU17" s="34"/>
      <c r="BV17" s="66"/>
    </row>
    <row r="18" spans="1:74" x14ac:dyDescent="0.25">
      <c r="A18" s="316" t="s">
        <v>94</v>
      </c>
      <c r="B18" s="44"/>
      <c r="C18" s="711"/>
      <c r="D18" s="44"/>
      <c r="E18" s="52"/>
      <c r="F18" s="44"/>
      <c r="G18" s="56"/>
      <c r="H18" s="67"/>
      <c r="I18" s="60"/>
      <c r="J18" s="60"/>
      <c r="K18" s="60"/>
      <c r="L18" s="60"/>
      <c r="M18" s="255"/>
      <c r="N18" s="71">
        <v>68.983099999999993</v>
      </c>
      <c r="O18" s="60">
        <v>52.581000000000003</v>
      </c>
      <c r="P18" s="60">
        <v>34.0017</v>
      </c>
      <c r="Q18" s="60">
        <v>37.536700000000003</v>
      </c>
      <c r="R18" s="60">
        <v>35.787700000000001</v>
      </c>
      <c r="S18" s="60">
        <v>20.0471</v>
      </c>
      <c r="T18" s="60">
        <v>10.091900000000001</v>
      </c>
      <c r="U18" s="89">
        <v>7.8224</v>
      </c>
      <c r="V18" s="60">
        <v>6.2104999999999997</v>
      </c>
      <c r="W18" s="60">
        <v>7.7108999999999996</v>
      </c>
      <c r="X18" s="60">
        <v>7.7571000000000003</v>
      </c>
      <c r="Y18" s="273">
        <v>8.7904</v>
      </c>
      <c r="Z18" s="60">
        <v>7.9401000000000002</v>
      </c>
      <c r="AA18" s="60">
        <v>39.382199999999997</v>
      </c>
      <c r="AB18" s="60">
        <v>18.327100000000002</v>
      </c>
      <c r="AC18" s="60">
        <v>9.9992000000000001</v>
      </c>
      <c r="AD18" s="60">
        <v>8.2095000000000002</v>
      </c>
      <c r="AE18" s="60">
        <v>39.382199999999997</v>
      </c>
      <c r="AF18" s="60">
        <v>8.0429999999999993</v>
      </c>
      <c r="AG18" s="550"/>
      <c r="AH18" s="52"/>
      <c r="AI18" s="52"/>
      <c r="AJ18" s="52"/>
      <c r="AK18" s="52"/>
      <c r="AL18" s="52"/>
      <c r="AM18" s="52"/>
      <c r="AN18" s="52"/>
      <c r="AO18" s="557"/>
      <c r="AP18" s="52"/>
      <c r="AQ18" s="52"/>
      <c r="AR18" s="52"/>
      <c r="AS18" s="52"/>
      <c r="AT18" s="52"/>
      <c r="AU18" s="52"/>
      <c r="AV18" s="52"/>
      <c r="AW18" s="52"/>
      <c r="AX18" s="52"/>
      <c r="AY18" s="52"/>
      <c r="AZ18" s="576"/>
      <c r="BA18" s="547"/>
      <c r="BB18" s="60"/>
      <c r="BC18" s="60"/>
      <c r="BD18" s="60"/>
      <c r="BE18" s="273"/>
      <c r="BF18" s="273"/>
      <c r="BG18" s="67"/>
      <c r="BH18" s="584"/>
      <c r="BI18" s="60"/>
      <c r="BJ18" s="60"/>
      <c r="BK18" s="60"/>
      <c r="BL18" s="60"/>
      <c r="BM18" s="273"/>
      <c r="BN18" s="585"/>
      <c r="BO18" s="585"/>
      <c r="BP18" s="585"/>
      <c r="BQ18" s="585"/>
      <c r="BR18" s="144"/>
      <c r="BS18" s="44"/>
      <c r="BT18" s="89"/>
      <c r="BU18" s="26"/>
      <c r="BV18" s="67"/>
    </row>
    <row r="19" spans="1:74" x14ac:dyDescent="0.25">
      <c r="A19" s="316" t="s">
        <v>95</v>
      </c>
      <c r="B19" s="44"/>
      <c r="C19" s="711"/>
      <c r="D19" s="44"/>
      <c r="E19" s="52"/>
      <c r="F19" s="44"/>
      <c r="G19" s="56"/>
      <c r="H19" s="67"/>
      <c r="I19" s="60"/>
      <c r="J19" s="60"/>
      <c r="K19" s="60"/>
      <c r="L19" s="60"/>
      <c r="M19" s="255"/>
      <c r="N19" s="71">
        <v>31.4803</v>
      </c>
      <c r="O19" s="60">
        <v>34.923900000000003</v>
      </c>
      <c r="P19" s="60">
        <v>22.793500000000002</v>
      </c>
      <c r="Q19" s="60">
        <v>26.7273</v>
      </c>
      <c r="R19" s="60">
        <v>26.067</v>
      </c>
      <c r="S19" s="60">
        <v>14.1884</v>
      </c>
      <c r="T19" s="60">
        <v>5.4180000000000001</v>
      </c>
      <c r="U19" s="89">
        <v>4.5331000000000001</v>
      </c>
      <c r="V19" s="60">
        <v>3.8563000000000001</v>
      </c>
      <c r="W19" s="60">
        <v>6.4603999999999999</v>
      </c>
      <c r="X19" s="60">
        <v>6.6717000000000004</v>
      </c>
      <c r="Y19" s="273">
        <v>5.6635999999999997</v>
      </c>
      <c r="Z19" s="60">
        <v>5.9500999999999999</v>
      </c>
      <c r="AA19" s="60">
        <v>20.5794</v>
      </c>
      <c r="AB19" s="60">
        <v>12.8262</v>
      </c>
      <c r="AC19" s="60">
        <v>5.3120000000000003</v>
      </c>
      <c r="AD19" s="60">
        <v>4.8771000000000004</v>
      </c>
      <c r="AE19" s="60">
        <v>20.5794</v>
      </c>
      <c r="AF19" s="60">
        <v>6.8266999999999998</v>
      </c>
      <c r="AG19" s="550"/>
      <c r="AH19" s="52"/>
      <c r="AI19" s="52"/>
      <c r="AJ19" s="52"/>
      <c r="AK19" s="52"/>
      <c r="AL19" s="52"/>
      <c r="AM19" s="52"/>
      <c r="AN19" s="52"/>
      <c r="AO19" s="557"/>
      <c r="AP19" s="52"/>
      <c r="AQ19" s="52"/>
      <c r="AR19" s="52"/>
      <c r="AS19" s="52"/>
      <c r="AT19" s="52"/>
      <c r="AU19" s="52"/>
      <c r="AV19" s="52"/>
      <c r="AW19" s="52"/>
      <c r="AX19" s="52"/>
      <c r="AY19" s="52"/>
      <c r="AZ19" s="576"/>
      <c r="BA19" s="547"/>
      <c r="BB19" s="60"/>
      <c r="BC19" s="60"/>
      <c r="BD19" s="60"/>
      <c r="BE19" s="273"/>
      <c r="BF19" s="273"/>
      <c r="BG19" s="67"/>
      <c r="BH19" s="584"/>
      <c r="BI19" s="60"/>
      <c r="BJ19" s="60"/>
      <c r="BK19" s="60"/>
      <c r="BL19" s="60"/>
      <c r="BM19" s="273"/>
      <c r="BN19" s="585"/>
      <c r="BO19" s="585"/>
      <c r="BP19" s="585"/>
      <c r="BQ19" s="585"/>
      <c r="BR19" s="144"/>
      <c r="BS19" s="44"/>
      <c r="BT19" s="89"/>
      <c r="BU19" s="26"/>
      <c r="BV19" s="67"/>
    </row>
    <row r="20" spans="1:74" x14ac:dyDescent="0.25">
      <c r="A20" s="317" t="s">
        <v>96</v>
      </c>
      <c r="B20" s="45"/>
      <c r="C20" s="712"/>
      <c r="D20" s="45"/>
      <c r="E20" s="53"/>
      <c r="F20" s="45"/>
      <c r="G20" s="57"/>
      <c r="H20" s="68"/>
      <c r="I20" s="61"/>
      <c r="J20" s="61"/>
      <c r="K20" s="61"/>
      <c r="L20" s="61"/>
      <c r="M20" s="258"/>
      <c r="N20" s="72">
        <v>55.537100000000002</v>
      </c>
      <c r="O20" s="61">
        <v>41.118899999999996</v>
      </c>
      <c r="P20" s="61">
        <v>28.838000000000001</v>
      </c>
      <c r="Q20" s="61">
        <v>32.9756</v>
      </c>
      <c r="R20" s="61">
        <v>34.555399999999999</v>
      </c>
      <c r="S20" s="61">
        <v>17.8629</v>
      </c>
      <c r="T20" s="61">
        <v>6.84</v>
      </c>
      <c r="U20" s="90">
        <v>5.8876999999999997</v>
      </c>
      <c r="V20" s="61">
        <v>4.7211999999999996</v>
      </c>
      <c r="W20" s="61">
        <v>6.8861999999999997</v>
      </c>
      <c r="X20" s="61">
        <v>7.1931000000000003</v>
      </c>
      <c r="Y20" s="275">
        <v>6.5732999999999997</v>
      </c>
      <c r="Z20" s="61">
        <v>7.3452999999999999</v>
      </c>
      <c r="AA20" s="61">
        <v>30.9299</v>
      </c>
      <c r="AB20" s="61">
        <v>15.689299999999999</v>
      </c>
      <c r="AC20" s="61">
        <v>6.8902999999999999</v>
      </c>
      <c r="AD20" s="61">
        <v>6.2422000000000004</v>
      </c>
      <c r="AE20" s="61">
        <v>30.9299</v>
      </c>
      <c r="AF20" s="61">
        <v>7.6997999999999998</v>
      </c>
      <c r="AG20" s="552"/>
      <c r="AH20" s="53"/>
      <c r="AI20" s="53"/>
      <c r="AJ20" s="53"/>
      <c r="AK20" s="53"/>
      <c r="AL20" s="53"/>
      <c r="AM20" s="53"/>
      <c r="AN20" s="53"/>
      <c r="AO20" s="559"/>
      <c r="AP20" s="53"/>
      <c r="AQ20" s="53"/>
      <c r="AR20" s="53"/>
      <c r="AS20" s="53"/>
      <c r="AT20" s="53"/>
      <c r="AU20" s="53"/>
      <c r="AV20" s="53"/>
      <c r="AW20" s="53"/>
      <c r="AX20" s="53"/>
      <c r="AY20" s="53"/>
      <c r="AZ20" s="577"/>
      <c r="BA20" s="574"/>
      <c r="BB20" s="61"/>
      <c r="BC20" s="61"/>
      <c r="BD20" s="61"/>
      <c r="BE20" s="275"/>
      <c r="BF20" s="275"/>
      <c r="BG20" s="68"/>
      <c r="BH20" s="586"/>
      <c r="BI20" s="61"/>
      <c r="BJ20" s="61"/>
      <c r="BK20" s="61"/>
      <c r="BL20" s="61"/>
      <c r="BM20" s="275"/>
      <c r="BN20" s="587"/>
      <c r="BO20" s="587"/>
      <c r="BP20" s="587"/>
      <c r="BQ20" s="587"/>
      <c r="BR20" s="147"/>
      <c r="BS20" s="45"/>
      <c r="BT20" s="90"/>
      <c r="BU20" s="268"/>
      <c r="BV20" s="68"/>
    </row>
    <row r="21" spans="1:74" ht="14.5" x14ac:dyDescent="0.25">
      <c r="A21" s="319" t="s">
        <v>258</v>
      </c>
      <c r="B21" s="46"/>
      <c r="C21" s="713"/>
      <c r="D21" s="46"/>
      <c r="E21" s="54"/>
      <c r="F21" s="46"/>
      <c r="G21" s="58"/>
      <c r="H21" s="69"/>
      <c r="I21" s="62"/>
      <c r="J21" s="62"/>
      <c r="K21" s="62"/>
      <c r="L21" s="62"/>
      <c r="M21" s="259"/>
      <c r="N21" s="73"/>
      <c r="O21" s="62"/>
      <c r="P21" s="62"/>
      <c r="Q21" s="62"/>
      <c r="R21" s="62"/>
      <c r="S21" s="62"/>
      <c r="T21" s="62"/>
      <c r="U21" s="91"/>
      <c r="V21" s="62"/>
      <c r="W21" s="62"/>
      <c r="X21" s="62"/>
      <c r="Y21" s="241"/>
      <c r="Z21" s="62"/>
      <c r="AA21" s="62"/>
      <c r="AB21" s="62"/>
      <c r="AC21" s="62"/>
      <c r="AD21" s="62"/>
      <c r="AE21" s="62"/>
      <c r="AF21" s="62"/>
      <c r="AG21" s="553"/>
      <c r="AH21" s="54"/>
      <c r="AI21" s="54"/>
      <c r="AJ21" s="54"/>
      <c r="AK21" s="54"/>
      <c r="AL21" s="54"/>
      <c r="AM21" s="54"/>
      <c r="AN21" s="54"/>
      <c r="AO21" s="560"/>
      <c r="AP21" s="54"/>
      <c r="AQ21" s="54"/>
      <c r="AR21" s="54"/>
      <c r="AS21" s="54"/>
      <c r="AT21" s="54"/>
      <c r="AU21" s="54"/>
      <c r="AV21" s="54"/>
      <c r="AW21" s="54"/>
      <c r="AX21" s="54"/>
      <c r="AY21" s="54"/>
      <c r="AZ21" s="578"/>
      <c r="BA21" s="276"/>
      <c r="BB21" s="62"/>
      <c r="BC21" s="62"/>
      <c r="BD21" s="62"/>
      <c r="BE21" s="241"/>
      <c r="BF21" s="241"/>
      <c r="BG21" s="69"/>
      <c r="BH21" s="581"/>
      <c r="BI21" s="62"/>
      <c r="BJ21" s="62"/>
      <c r="BK21" s="62"/>
      <c r="BL21" s="62"/>
      <c r="BM21" s="241"/>
      <c r="BN21" s="588"/>
      <c r="BO21" s="588"/>
      <c r="BP21" s="588"/>
      <c r="BQ21" s="588"/>
      <c r="BR21" s="148"/>
      <c r="BS21" s="46"/>
      <c r="BT21" s="91"/>
      <c r="BU21" s="41"/>
      <c r="BV21" s="69"/>
    </row>
    <row r="22" spans="1:74" s="421" customFormat="1" x14ac:dyDescent="0.25">
      <c r="A22" s="333" t="s">
        <v>7726</v>
      </c>
      <c r="B22" s="365"/>
      <c r="C22" s="708">
        <v>39678</v>
      </c>
      <c r="D22" s="365"/>
      <c r="E22" s="334">
        <v>1999.35</v>
      </c>
      <c r="F22" s="365"/>
      <c r="G22" s="335">
        <v>42.354700000000001</v>
      </c>
      <c r="H22" s="366"/>
      <c r="I22" s="832">
        <v>15.21</v>
      </c>
      <c r="J22" s="832">
        <v>7.85</v>
      </c>
      <c r="K22" s="832">
        <v>6.47</v>
      </c>
      <c r="L22" s="832">
        <v>6.74</v>
      </c>
      <c r="M22" s="357"/>
      <c r="N22" s="338">
        <v>62.326000000000001</v>
      </c>
      <c r="O22" s="336">
        <v>52.1586</v>
      </c>
      <c r="P22" s="336">
        <v>32.7423</v>
      </c>
      <c r="Q22" s="336">
        <v>34.016399999999997</v>
      </c>
      <c r="R22" s="336">
        <v>34.1325</v>
      </c>
      <c r="S22" s="336">
        <v>17.436199999999999</v>
      </c>
      <c r="T22" s="336">
        <v>6.4265999999999996</v>
      </c>
      <c r="U22" s="340">
        <v>5.9877000000000002</v>
      </c>
      <c r="V22" s="336">
        <v>4.7511999999999999</v>
      </c>
      <c r="W22" s="336">
        <v>7.2793999999999999</v>
      </c>
      <c r="X22" s="336">
        <v>7.3280000000000003</v>
      </c>
      <c r="Y22" s="367">
        <v>6.2751000000000001</v>
      </c>
      <c r="Z22" s="336">
        <v>7.0945</v>
      </c>
      <c r="AA22" s="336">
        <v>32.676400000000001</v>
      </c>
      <c r="AB22" s="336">
        <v>15.4192</v>
      </c>
      <c r="AC22" s="336">
        <v>6.6097999999999999</v>
      </c>
      <c r="AD22" s="336">
        <v>6.2051999999999996</v>
      </c>
      <c r="AE22" s="336">
        <v>32.676400000000001</v>
      </c>
      <c r="AF22" s="336">
        <v>8.407</v>
      </c>
      <c r="AG22" s="564"/>
      <c r="AH22" s="334">
        <v>4</v>
      </c>
      <c r="AI22" s="334">
        <v>1</v>
      </c>
      <c r="AJ22" s="334">
        <v>2</v>
      </c>
      <c r="AK22" s="334">
        <v>3</v>
      </c>
      <c r="AL22" s="334">
        <v>5</v>
      </c>
      <c r="AM22" s="334">
        <v>3</v>
      </c>
      <c r="AN22" s="334">
        <v>3</v>
      </c>
      <c r="AO22" s="566">
        <v>2</v>
      </c>
      <c r="AP22" s="334">
        <v>2</v>
      </c>
      <c r="AQ22" s="334">
        <v>1</v>
      </c>
      <c r="AR22" s="334">
        <v>1</v>
      </c>
      <c r="AS22" s="334">
        <v>2</v>
      </c>
      <c r="AT22" s="334">
        <v>2</v>
      </c>
      <c r="AU22" s="334">
        <v>4</v>
      </c>
      <c r="AV22" s="334">
        <v>4</v>
      </c>
      <c r="AW22" s="334">
        <v>2</v>
      </c>
      <c r="AX22" s="334">
        <v>2</v>
      </c>
      <c r="AY22" s="334">
        <v>4</v>
      </c>
      <c r="AZ22" s="579"/>
      <c r="BA22" s="948">
        <v>56.18</v>
      </c>
      <c r="BB22" s="832">
        <v>41.27</v>
      </c>
      <c r="BC22" s="336" t="s">
        <v>430</v>
      </c>
      <c r="BD22" s="336" t="s">
        <v>430</v>
      </c>
      <c r="BE22" s="367" t="s">
        <v>430</v>
      </c>
      <c r="BF22" s="949">
        <v>2.5499999999999998</v>
      </c>
      <c r="BG22" s="366"/>
      <c r="BH22" s="950">
        <v>2.5499999999999998</v>
      </c>
      <c r="BI22" s="832">
        <v>10.83</v>
      </c>
      <c r="BJ22" s="336" t="s">
        <v>430</v>
      </c>
      <c r="BK22" s="832">
        <v>30.44</v>
      </c>
      <c r="BL22" s="336" t="s">
        <v>430</v>
      </c>
      <c r="BM22" s="949">
        <v>56.18</v>
      </c>
      <c r="BN22" s="367" t="s">
        <v>430</v>
      </c>
      <c r="BO22" s="367" t="s">
        <v>430</v>
      </c>
      <c r="BP22" s="367" t="s">
        <v>430</v>
      </c>
      <c r="BQ22" s="367" t="s">
        <v>430</v>
      </c>
      <c r="BR22" s="459"/>
      <c r="BS22" s="365" t="s">
        <v>430</v>
      </c>
      <c r="BT22" s="340" t="s">
        <v>430</v>
      </c>
      <c r="BU22" s="567"/>
      <c r="BV22" s="366" t="s">
        <v>554</v>
      </c>
    </row>
    <row r="23" spans="1:74" s="424" customFormat="1" x14ac:dyDescent="0.25">
      <c r="A23" s="341" t="s">
        <v>7727</v>
      </c>
      <c r="B23" s="369"/>
      <c r="C23" s="709">
        <v>36124</v>
      </c>
      <c r="D23" s="369"/>
      <c r="E23" s="342">
        <v>2054.79</v>
      </c>
      <c r="F23" s="369"/>
      <c r="G23" s="343">
        <v>73.894199999999998</v>
      </c>
      <c r="H23" s="370"/>
      <c r="I23" s="832">
        <v>8.25</v>
      </c>
      <c r="J23" s="832">
        <v>7.92</v>
      </c>
      <c r="K23" s="832">
        <v>4.13</v>
      </c>
      <c r="L23" s="832">
        <v>4.33</v>
      </c>
      <c r="M23" s="358"/>
      <c r="N23" s="346">
        <v>52.9788</v>
      </c>
      <c r="O23" s="344">
        <v>38.683599999999998</v>
      </c>
      <c r="P23" s="344">
        <v>26.746300000000002</v>
      </c>
      <c r="Q23" s="344">
        <v>28.318300000000001</v>
      </c>
      <c r="R23" s="344">
        <v>28.8704</v>
      </c>
      <c r="S23" s="344">
        <v>14.9467</v>
      </c>
      <c r="T23" s="344">
        <v>6.0228999999999999</v>
      </c>
      <c r="U23" s="350">
        <v>5.1394000000000002</v>
      </c>
      <c r="V23" s="344">
        <v>4.1959</v>
      </c>
      <c r="W23" s="344">
        <v>6.4063999999999997</v>
      </c>
      <c r="X23" s="344">
        <v>6.5887000000000002</v>
      </c>
      <c r="Y23" s="371">
        <v>5.8554000000000004</v>
      </c>
      <c r="Z23" s="344">
        <v>7.1929999999999996</v>
      </c>
      <c r="AA23" s="344">
        <v>25.4739</v>
      </c>
      <c r="AB23" s="344">
        <v>13.504300000000001</v>
      </c>
      <c r="AC23" s="344">
        <v>5.8956</v>
      </c>
      <c r="AD23" s="344">
        <v>5.4917999999999996</v>
      </c>
      <c r="AE23" s="344">
        <v>25.4739</v>
      </c>
      <c r="AF23" s="344">
        <v>7.4873000000000003</v>
      </c>
      <c r="AG23" s="565"/>
      <c r="AH23" s="342">
        <v>7</v>
      </c>
      <c r="AI23" s="342">
        <v>6</v>
      </c>
      <c r="AJ23" s="342">
        <v>8</v>
      </c>
      <c r="AK23" s="342">
        <v>8</v>
      </c>
      <c r="AL23" s="342">
        <v>8</v>
      </c>
      <c r="AM23" s="342">
        <v>7</v>
      </c>
      <c r="AN23" s="342">
        <v>4</v>
      </c>
      <c r="AO23" s="568">
        <v>5</v>
      </c>
      <c r="AP23" s="342">
        <v>3</v>
      </c>
      <c r="AQ23" s="342">
        <v>2</v>
      </c>
      <c r="AR23" s="342">
        <v>3</v>
      </c>
      <c r="AS23" s="342">
        <v>3</v>
      </c>
      <c r="AT23" s="342">
        <v>1</v>
      </c>
      <c r="AU23" s="342">
        <v>7</v>
      </c>
      <c r="AV23" s="342">
        <v>7</v>
      </c>
      <c r="AW23" s="342">
        <v>6</v>
      </c>
      <c r="AX23" s="342">
        <v>5</v>
      </c>
      <c r="AY23" s="342">
        <v>7</v>
      </c>
      <c r="AZ23" s="580"/>
      <c r="BA23" s="948">
        <v>34.42</v>
      </c>
      <c r="BB23" s="832">
        <v>14.05</v>
      </c>
      <c r="BC23" s="832">
        <v>8.6300000000000008</v>
      </c>
      <c r="BD23" s="832">
        <v>30.33</v>
      </c>
      <c r="BE23" s="371" t="s">
        <v>430</v>
      </c>
      <c r="BF23" s="949">
        <v>12.56</v>
      </c>
      <c r="BG23" s="370"/>
      <c r="BH23" s="950">
        <v>12.28</v>
      </c>
      <c r="BI23" s="832">
        <v>2.4700000000000002</v>
      </c>
      <c r="BJ23" s="344" t="s">
        <v>430</v>
      </c>
      <c r="BK23" s="832">
        <v>50.55</v>
      </c>
      <c r="BL23" s="344" t="s">
        <v>430</v>
      </c>
      <c r="BM23" s="949">
        <v>34.42</v>
      </c>
      <c r="BN23" s="371" t="s">
        <v>430</v>
      </c>
      <c r="BO23" s="371" t="s">
        <v>430</v>
      </c>
      <c r="BP23" s="371" t="s">
        <v>430</v>
      </c>
      <c r="BQ23" s="949">
        <v>0.28000000000000003</v>
      </c>
      <c r="BR23" s="462"/>
      <c r="BS23" s="369" t="s">
        <v>430</v>
      </c>
      <c r="BT23" s="350" t="s">
        <v>430</v>
      </c>
      <c r="BU23" s="426"/>
      <c r="BV23" s="370" t="s">
        <v>518</v>
      </c>
    </row>
    <row r="24" spans="1:74" s="424" customFormat="1" ht="11" x14ac:dyDescent="0.3">
      <c r="A24" s="835" t="s">
        <v>7728</v>
      </c>
      <c r="B24" s="836"/>
      <c r="C24" s="837">
        <v>36489</v>
      </c>
      <c r="D24" s="836"/>
      <c r="E24" s="838">
        <v>1806.6</v>
      </c>
      <c r="F24" s="836"/>
      <c r="G24" s="839">
        <v>80.032300000000006</v>
      </c>
      <c r="H24" s="841"/>
      <c r="I24" s="840">
        <v>8.18</v>
      </c>
      <c r="J24" s="840">
        <v>7.59</v>
      </c>
      <c r="K24" s="840">
        <v>4.6399999999999997</v>
      </c>
      <c r="L24" s="840">
        <v>4.83</v>
      </c>
      <c r="M24" s="845"/>
      <c r="N24" s="842">
        <v>54.627099999999999</v>
      </c>
      <c r="O24" s="840">
        <v>35.142299999999999</v>
      </c>
      <c r="P24" s="840">
        <v>21.8718</v>
      </c>
      <c r="Q24" s="840">
        <v>28.8325</v>
      </c>
      <c r="R24" s="840">
        <v>34.166800000000002</v>
      </c>
      <c r="S24" s="840">
        <v>17.233000000000001</v>
      </c>
      <c r="T24" s="840">
        <v>5.8815999999999997</v>
      </c>
      <c r="U24" s="850">
        <v>4.9474</v>
      </c>
      <c r="V24" s="840">
        <v>3.8555999999999999</v>
      </c>
      <c r="W24" s="840">
        <v>6.1029999999999998</v>
      </c>
      <c r="X24" s="840">
        <v>6.5003000000000002</v>
      </c>
      <c r="Y24" s="846">
        <v>5.5198999999999998</v>
      </c>
      <c r="Z24" s="840">
        <v>6.3446999999999996</v>
      </c>
      <c r="AA24" s="840">
        <v>20.591799999999999</v>
      </c>
      <c r="AB24" s="840">
        <v>15.604699999999999</v>
      </c>
      <c r="AC24" s="840">
        <v>5.9050000000000002</v>
      </c>
      <c r="AD24" s="840">
        <v>5.3813000000000004</v>
      </c>
      <c r="AE24" s="840">
        <v>20.591799999999999</v>
      </c>
      <c r="AF24" s="840">
        <v>8.1266999999999996</v>
      </c>
      <c r="AG24" s="951"/>
      <c r="AH24" s="838">
        <v>6</v>
      </c>
      <c r="AI24" s="838">
        <v>7</v>
      </c>
      <c r="AJ24" s="838">
        <v>9</v>
      </c>
      <c r="AK24" s="838">
        <v>6</v>
      </c>
      <c r="AL24" s="838">
        <v>4</v>
      </c>
      <c r="AM24" s="838">
        <v>6</v>
      </c>
      <c r="AN24" s="838">
        <v>5</v>
      </c>
      <c r="AO24" s="952">
        <v>6</v>
      </c>
      <c r="AP24" s="838">
        <v>5</v>
      </c>
      <c r="AQ24" s="838">
        <v>5</v>
      </c>
      <c r="AR24" s="838">
        <v>4</v>
      </c>
      <c r="AS24" s="838">
        <v>6</v>
      </c>
      <c r="AT24" s="838">
        <v>6</v>
      </c>
      <c r="AU24" s="838">
        <v>8</v>
      </c>
      <c r="AV24" s="838">
        <v>3</v>
      </c>
      <c r="AW24" s="838">
        <v>5</v>
      </c>
      <c r="AX24" s="838">
        <v>6</v>
      </c>
      <c r="AY24" s="838">
        <v>8</v>
      </c>
      <c r="AZ24" s="953"/>
      <c r="BA24" s="847">
        <v>53.58</v>
      </c>
      <c r="BB24" s="840">
        <v>30.07</v>
      </c>
      <c r="BC24" s="840" t="s">
        <v>430</v>
      </c>
      <c r="BD24" s="840" t="s">
        <v>430</v>
      </c>
      <c r="BE24" s="846" t="s">
        <v>430</v>
      </c>
      <c r="BF24" s="846">
        <v>16.34</v>
      </c>
      <c r="BG24" s="841"/>
      <c r="BH24" s="954">
        <v>11.42</v>
      </c>
      <c r="BI24" s="840">
        <v>5.25</v>
      </c>
      <c r="BJ24" s="840" t="s">
        <v>430</v>
      </c>
      <c r="BK24" s="840">
        <v>24.82</v>
      </c>
      <c r="BL24" s="840" t="s">
        <v>430</v>
      </c>
      <c r="BM24" s="846">
        <v>53.58</v>
      </c>
      <c r="BN24" s="846" t="s">
        <v>430</v>
      </c>
      <c r="BO24" s="846" t="s">
        <v>430</v>
      </c>
      <c r="BP24" s="846" t="s">
        <v>430</v>
      </c>
      <c r="BQ24" s="846">
        <v>4.92</v>
      </c>
      <c r="BR24" s="844"/>
      <c r="BS24" s="836" t="s">
        <v>430</v>
      </c>
      <c r="BT24" s="850" t="s">
        <v>430</v>
      </c>
      <c r="BU24" s="916"/>
      <c r="BV24" s="841" t="s">
        <v>554</v>
      </c>
    </row>
    <row r="25" spans="1:74" s="424" customFormat="1" x14ac:dyDescent="0.25">
      <c r="A25" s="341" t="s">
        <v>7729</v>
      </c>
      <c r="B25" s="369"/>
      <c r="C25" s="709">
        <v>34993</v>
      </c>
      <c r="D25" s="369"/>
      <c r="E25" s="342">
        <v>1786.74</v>
      </c>
      <c r="F25" s="369"/>
      <c r="G25" s="343">
        <v>130.31360000000001</v>
      </c>
      <c r="H25" s="370"/>
      <c r="I25" s="832">
        <v>15.14</v>
      </c>
      <c r="J25" s="832">
        <v>7.74</v>
      </c>
      <c r="K25" s="832">
        <v>6.47</v>
      </c>
      <c r="L25" s="832">
        <v>6.74</v>
      </c>
      <c r="M25" s="358"/>
      <c r="N25" s="346">
        <v>43.185400000000001</v>
      </c>
      <c r="O25" s="344">
        <v>40.712000000000003</v>
      </c>
      <c r="P25" s="344">
        <v>28.435700000000001</v>
      </c>
      <c r="Q25" s="344">
        <v>33.448700000000002</v>
      </c>
      <c r="R25" s="344">
        <v>34.589799999999997</v>
      </c>
      <c r="S25" s="344">
        <v>17.297599999999999</v>
      </c>
      <c r="T25" s="344">
        <v>5.4371</v>
      </c>
      <c r="U25" s="350">
        <v>4.5278999999999998</v>
      </c>
      <c r="V25" s="344">
        <v>3.6040000000000001</v>
      </c>
      <c r="W25" s="344">
        <v>5.9988999999999999</v>
      </c>
      <c r="X25" s="344">
        <v>6.2725999999999997</v>
      </c>
      <c r="Y25" s="371">
        <v>5.6079999999999997</v>
      </c>
      <c r="Z25" s="344">
        <v>6.7491000000000003</v>
      </c>
      <c r="AA25" s="344">
        <v>30.525200000000002</v>
      </c>
      <c r="AB25" s="344">
        <v>15.071</v>
      </c>
      <c r="AC25" s="344">
        <v>5.4652000000000003</v>
      </c>
      <c r="AD25" s="344">
        <v>4.9085000000000001</v>
      </c>
      <c r="AE25" s="344">
        <v>30.525200000000002</v>
      </c>
      <c r="AF25" s="344">
        <v>8.7171000000000003</v>
      </c>
      <c r="AG25" s="565"/>
      <c r="AH25" s="342">
        <v>8</v>
      </c>
      <c r="AI25" s="342">
        <v>5</v>
      </c>
      <c r="AJ25" s="342">
        <v>4</v>
      </c>
      <c r="AK25" s="342">
        <v>4</v>
      </c>
      <c r="AL25" s="342">
        <v>3</v>
      </c>
      <c r="AM25" s="342">
        <v>4</v>
      </c>
      <c r="AN25" s="342">
        <v>7</v>
      </c>
      <c r="AO25" s="568">
        <v>8</v>
      </c>
      <c r="AP25" s="342">
        <v>8</v>
      </c>
      <c r="AQ25" s="342">
        <v>8</v>
      </c>
      <c r="AR25" s="342">
        <v>6</v>
      </c>
      <c r="AS25" s="342">
        <v>4</v>
      </c>
      <c r="AT25" s="342">
        <v>3</v>
      </c>
      <c r="AU25" s="342">
        <v>5</v>
      </c>
      <c r="AV25" s="342">
        <v>5</v>
      </c>
      <c r="AW25" s="342">
        <v>8</v>
      </c>
      <c r="AX25" s="342">
        <v>8</v>
      </c>
      <c r="AY25" s="342">
        <v>5</v>
      </c>
      <c r="AZ25" s="580"/>
      <c r="BA25" s="948">
        <v>65.14</v>
      </c>
      <c r="BB25" s="832">
        <v>28.63</v>
      </c>
      <c r="BC25" s="344" t="s">
        <v>430</v>
      </c>
      <c r="BD25" s="344" t="s">
        <v>430</v>
      </c>
      <c r="BE25" s="371" t="s">
        <v>430</v>
      </c>
      <c r="BF25" s="949">
        <v>6.23</v>
      </c>
      <c r="BG25" s="370"/>
      <c r="BH25" s="950">
        <v>6.23</v>
      </c>
      <c r="BI25" s="344" t="s">
        <v>430</v>
      </c>
      <c r="BJ25" s="344" t="s">
        <v>430</v>
      </c>
      <c r="BK25" s="832">
        <v>28.63</v>
      </c>
      <c r="BL25" s="344" t="s">
        <v>430</v>
      </c>
      <c r="BM25" s="949">
        <v>65.14</v>
      </c>
      <c r="BN25" s="371" t="s">
        <v>430</v>
      </c>
      <c r="BO25" s="371" t="s">
        <v>430</v>
      </c>
      <c r="BP25" s="371" t="s">
        <v>430</v>
      </c>
      <c r="BQ25" s="371" t="s">
        <v>430</v>
      </c>
      <c r="BR25" s="462"/>
      <c r="BS25" s="369" t="s">
        <v>430</v>
      </c>
      <c r="BT25" s="350" t="s">
        <v>430</v>
      </c>
      <c r="BU25" s="426"/>
      <c r="BV25" s="370" t="s">
        <v>554</v>
      </c>
    </row>
    <row r="26" spans="1:74" s="424" customFormat="1" x14ac:dyDescent="0.25">
      <c r="A26" s="341" t="s">
        <v>7730</v>
      </c>
      <c r="B26" s="369"/>
      <c r="C26" s="709">
        <v>36780</v>
      </c>
      <c r="D26" s="369"/>
      <c r="E26" s="342">
        <v>833.09199999999998</v>
      </c>
      <c r="F26" s="369"/>
      <c r="G26" s="343">
        <v>60.765300000000003</v>
      </c>
      <c r="H26" s="370"/>
      <c r="I26" s="832">
        <v>13.16</v>
      </c>
      <c r="J26" s="832">
        <v>7.34</v>
      </c>
      <c r="K26" s="832">
        <v>6.44</v>
      </c>
      <c r="L26" s="832">
        <v>6.7</v>
      </c>
      <c r="M26" s="358"/>
      <c r="N26" s="346">
        <v>68.062700000000007</v>
      </c>
      <c r="O26" s="344">
        <v>46.972999999999999</v>
      </c>
      <c r="P26" s="344">
        <v>33.404000000000003</v>
      </c>
      <c r="Q26" s="344">
        <v>36.214700000000001</v>
      </c>
      <c r="R26" s="344">
        <v>34.735999999999997</v>
      </c>
      <c r="S26" s="344">
        <v>18.762899999999998</v>
      </c>
      <c r="T26" s="344">
        <v>6.5475000000000003</v>
      </c>
      <c r="U26" s="350">
        <v>5.1578999999999997</v>
      </c>
      <c r="V26" s="344">
        <v>3.9994000000000001</v>
      </c>
      <c r="W26" s="344">
        <v>6.3967999999999998</v>
      </c>
      <c r="X26" s="344">
        <v>6.7077</v>
      </c>
      <c r="Y26" s="371">
        <v>5.2667000000000002</v>
      </c>
      <c r="Z26" s="344">
        <v>5.7184999999999997</v>
      </c>
      <c r="AA26" s="344">
        <v>33.790199999999999</v>
      </c>
      <c r="AB26" s="344">
        <v>16.8294</v>
      </c>
      <c r="AC26" s="344">
        <v>6.4272999999999998</v>
      </c>
      <c r="AD26" s="344">
        <v>5.5603999999999996</v>
      </c>
      <c r="AE26" s="344">
        <v>33.790199999999999</v>
      </c>
      <c r="AF26" s="344">
        <v>7.2378999999999998</v>
      </c>
      <c r="AG26" s="565"/>
      <c r="AH26" s="342">
        <v>2</v>
      </c>
      <c r="AI26" s="342">
        <v>2</v>
      </c>
      <c r="AJ26" s="342">
        <v>1</v>
      </c>
      <c r="AK26" s="342">
        <v>2</v>
      </c>
      <c r="AL26" s="342">
        <v>2</v>
      </c>
      <c r="AM26" s="342">
        <v>2</v>
      </c>
      <c r="AN26" s="342">
        <v>2</v>
      </c>
      <c r="AO26" s="568">
        <v>3</v>
      </c>
      <c r="AP26" s="342">
        <v>4</v>
      </c>
      <c r="AQ26" s="342">
        <v>3</v>
      </c>
      <c r="AR26" s="342">
        <v>2</v>
      </c>
      <c r="AS26" s="342">
        <v>7</v>
      </c>
      <c r="AT26" s="342">
        <v>7</v>
      </c>
      <c r="AU26" s="342">
        <v>3</v>
      </c>
      <c r="AV26" s="342">
        <v>2</v>
      </c>
      <c r="AW26" s="342">
        <v>3</v>
      </c>
      <c r="AX26" s="342">
        <v>4</v>
      </c>
      <c r="AY26" s="342">
        <v>3</v>
      </c>
      <c r="AZ26" s="580"/>
      <c r="BA26" s="948">
        <v>68.77</v>
      </c>
      <c r="BB26" s="832">
        <v>25.02</v>
      </c>
      <c r="BC26" s="344" t="s">
        <v>430</v>
      </c>
      <c r="BD26" s="344" t="s">
        <v>430</v>
      </c>
      <c r="BE26" s="371" t="s">
        <v>430</v>
      </c>
      <c r="BF26" s="949">
        <v>6.21</v>
      </c>
      <c r="BG26" s="370"/>
      <c r="BH26" s="950">
        <v>5.67</v>
      </c>
      <c r="BI26" s="832">
        <v>5.77</v>
      </c>
      <c r="BJ26" s="344" t="s">
        <v>430</v>
      </c>
      <c r="BK26" s="832">
        <v>19.25</v>
      </c>
      <c r="BL26" s="344" t="s">
        <v>430</v>
      </c>
      <c r="BM26" s="949">
        <v>68.77</v>
      </c>
      <c r="BN26" s="371" t="s">
        <v>430</v>
      </c>
      <c r="BO26" s="371" t="s">
        <v>430</v>
      </c>
      <c r="BP26" s="371" t="s">
        <v>430</v>
      </c>
      <c r="BQ26" s="949">
        <v>0.55000000000000004</v>
      </c>
      <c r="BR26" s="462"/>
      <c r="BS26" s="369" t="s">
        <v>430</v>
      </c>
      <c r="BT26" s="350" t="s">
        <v>430</v>
      </c>
      <c r="BU26" s="426"/>
      <c r="BV26" s="370" t="s">
        <v>554</v>
      </c>
    </row>
    <row r="27" spans="1:74" s="424" customFormat="1" x14ac:dyDescent="0.25">
      <c r="A27" s="341" t="s">
        <v>7731</v>
      </c>
      <c r="B27" s="369"/>
      <c r="C27" s="709">
        <v>36721</v>
      </c>
      <c r="D27" s="369"/>
      <c r="E27" s="342">
        <v>430.291</v>
      </c>
      <c r="F27" s="369"/>
      <c r="G27" s="343">
        <v>68.265100000000004</v>
      </c>
      <c r="H27" s="370"/>
      <c r="I27" s="832">
        <v>15.88</v>
      </c>
      <c r="J27" s="832">
        <v>7.7</v>
      </c>
      <c r="K27" s="832">
        <v>6.21</v>
      </c>
      <c r="L27" s="832">
        <v>6.48</v>
      </c>
      <c r="M27" s="358"/>
      <c r="N27" s="346">
        <v>30.448699999999999</v>
      </c>
      <c r="O27" s="344">
        <v>34.997199999999999</v>
      </c>
      <c r="P27" s="344">
        <v>28.74</v>
      </c>
      <c r="Q27" s="344">
        <v>36.518999999999998</v>
      </c>
      <c r="R27" s="344">
        <v>34.926900000000003</v>
      </c>
      <c r="S27" s="344">
        <v>19.282800000000002</v>
      </c>
      <c r="T27" s="344">
        <v>9.3626000000000005</v>
      </c>
      <c r="U27" s="350">
        <v>7.0997000000000003</v>
      </c>
      <c r="V27" s="344">
        <v>5.4920999999999998</v>
      </c>
      <c r="W27" s="344">
        <v>6.0835999999999997</v>
      </c>
      <c r="X27" s="344">
        <v>6.2564000000000002</v>
      </c>
      <c r="Y27" s="371">
        <v>4.9642999999999997</v>
      </c>
      <c r="Z27" s="344">
        <v>6.4058999999999999</v>
      </c>
      <c r="AA27" s="344">
        <v>19.563500000000001</v>
      </c>
      <c r="AB27" s="344">
        <v>17.566199999999998</v>
      </c>
      <c r="AC27" s="344">
        <v>9.2702000000000009</v>
      </c>
      <c r="AD27" s="344">
        <v>7.4847000000000001</v>
      </c>
      <c r="AE27" s="344">
        <v>19.563500000000001</v>
      </c>
      <c r="AF27" s="344">
        <v>7.6725000000000003</v>
      </c>
      <c r="AG27" s="565"/>
      <c r="AH27" s="342">
        <v>9</v>
      </c>
      <c r="AI27" s="342">
        <v>8</v>
      </c>
      <c r="AJ27" s="342">
        <v>3</v>
      </c>
      <c r="AK27" s="342">
        <v>1</v>
      </c>
      <c r="AL27" s="342">
        <v>1</v>
      </c>
      <c r="AM27" s="342">
        <v>1</v>
      </c>
      <c r="AN27" s="342">
        <v>1</v>
      </c>
      <c r="AO27" s="568">
        <v>1</v>
      </c>
      <c r="AP27" s="342">
        <v>1</v>
      </c>
      <c r="AQ27" s="342">
        <v>6</v>
      </c>
      <c r="AR27" s="342">
        <v>8</v>
      </c>
      <c r="AS27" s="342">
        <v>8</v>
      </c>
      <c r="AT27" s="342">
        <v>5</v>
      </c>
      <c r="AU27" s="342">
        <v>9</v>
      </c>
      <c r="AV27" s="342">
        <v>1</v>
      </c>
      <c r="AW27" s="342">
        <v>1</v>
      </c>
      <c r="AX27" s="342">
        <v>1</v>
      </c>
      <c r="AY27" s="342">
        <v>9</v>
      </c>
      <c r="AZ27" s="580"/>
      <c r="BA27" s="948">
        <v>46.54</v>
      </c>
      <c r="BB27" s="832">
        <v>50.23</v>
      </c>
      <c r="BC27" s="344" t="s">
        <v>430</v>
      </c>
      <c r="BD27" s="344" t="s">
        <v>430</v>
      </c>
      <c r="BE27" s="371" t="s">
        <v>430</v>
      </c>
      <c r="BF27" s="949">
        <v>3.23</v>
      </c>
      <c r="BG27" s="370"/>
      <c r="BH27" s="950">
        <v>3.2</v>
      </c>
      <c r="BI27" s="832">
        <v>14.25</v>
      </c>
      <c r="BJ27" s="344" t="s">
        <v>430</v>
      </c>
      <c r="BK27" s="832">
        <v>35.979999999999997</v>
      </c>
      <c r="BL27" s="344" t="s">
        <v>430</v>
      </c>
      <c r="BM27" s="949">
        <v>46.54</v>
      </c>
      <c r="BN27" s="371" t="s">
        <v>430</v>
      </c>
      <c r="BO27" s="371" t="s">
        <v>430</v>
      </c>
      <c r="BP27" s="371" t="s">
        <v>430</v>
      </c>
      <c r="BQ27" s="371" t="s">
        <v>430</v>
      </c>
      <c r="BR27" s="462"/>
      <c r="BS27" s="369" t="s">
        <v>430</v>
      </c>
      <c r="BT27" s="350" t="s">
        <v>430</v>
      </c>
      <c r="BU27" s="426"/>
      <c r="BV27" s="370" t="s">
        <v>904</v>
      </c>
    </row>
    <row r="28" spans="1:74" s="424" customFormat="1" x14ac:dyDescent="0.25">
      <c r="A28" s="341" t="s">
        <v>7732</v>
      </c>
      <c r="B28" s="369"/>
      <c r="C28" s="709">
        <v>35796</v>
      </c>
      <c r="D28" s="369"/>
      <c r="E28" s="342">
        <v>361.28199999999998</v>
      </c>
      <c r="F28" s="369"/>
      <c r="G28" s="343">
        <v>93.303700000000006</v>
      </c>
      <c r="H28" s="370"/>
      <c r="I28" s="832">
        <v>14.02</v>
      </c>
      <c r="J28" s="832">
        <v>7.41</v>
      </c>
      <c r="K28" s="832">
        <v>6.43</v>
      </c>
      <c r="L28" s="832">
        <v>6.69</v>
      </c>
      <c r="M28" s="358"/>
      <c r="N28" s="346">
        <v>65.721599999999995</v>
      </c>
      <c r="O28" s="344">
        <v>43.473199999999999</v>
      </c>
      <c r="P28" s="344">
        <v>28.398099999999999</v>
      </c>
      <c r="Q28" s="344">
        <v>32.122500000000002</v>
      </c>
      <c r="R28" s="344">
        <v>31.357199999999999</v>
      </c>
      <c r="S28" s="344">
        <v>17.2409</v>
      </c>
      <c r="T28" s="344">
        <v>6.0228999999999999</v>
      </c>
      <c r="U28" s="350">
        <v>5.1398999999999999</v>
      </c>
      <c r="V28" s="344">
        <v>3.8348</v>
      </c>
      <c r="W28" s="344">
        <v>5.9821</v>
      </c>
      <c r="X28" s="344">
        <v>6.2858000000000001</v>
      </c>
      <c r="Y28" s="371">
        <v>5.6063999999999998</v>
      </c>
      <c r="Z28" s="344">
        <v>6.5980999999999996</v>
      </c>
      <c r="AA28" s="344">
        <v>38.535699999999999</v>
      </c>
      <c r="AB28" s="344">
        <v>14.824199999999999</v>
      </c>
      <c r="AC28" s="344">
        <v>6.2282000000000002</v>
      </c>
      <c r="AD28" s="344">
        <v>5.6322000000000001</v>
      </c>
      <c r="AE28" s="344">
        <v>38.535699999999999</v>
      </c>
      <c r="AF28" s="344">
        <v>8.1460000000000008</v>
      </c>
      <c r="AG28" s="565"/>
      <c r="AH28" s="342">
        <v>3</v>
      </c>
      <c r="AI28" s="342">
        <v>3</v>
      </c>
      <c r="AJ28" s="342">
        <v>5</v>
      </c>
      <c r="AK28" s="342">
        <v>5</v>
      </c>
      <c r="AL28" s="342">
        <v>6</v>
      </c>
      <c r="AM28" s="342">
        <v>5</v>
      </c>
      <c r="AN28" s="342">
        <v>4</v>
      </c>
      <c r="AO28" s="568">
        <v>4</v>
      </c>
      <c r="AP28" s="342">
        <v>6</v>
      </c>
      <c r="AQ28" s="342">
        <v>9</v>
      </c>
      <c r="AR28" s="342">
        <v>5</v>
      </c>
      <c r="AS28" s="342">
        <v>5</v>
      </c>
      <c r="AT28" s="342">
        <v>4</v>
      </c>
      <c r="AU28" s="342">
        <v>1</v>
      </c>
      <c r="AV28" s="342">
        <v>6</v>
      </c>
      <c r="AW28" s="342">
        <v>4</v>
      </c>
      <c r="AX28" s="342">
        <v>3</v>
      </c>
      <c r="AY28" s="342">
        <v>1</v>
      </c>
      <c r="AZ28" s="580"/>
      <c r="BA28" s="948">
        <v>84.71</v>
      </c>
      <c r="BB28" s="832">
        <v>8.3800000000000008</v>
      </c>
      <c r="BC28" s="344" t="s">
        <v>430</v>
      </c>
      <c r="BD28" s="344" t="s">
        <v>430</v>
      </c>
      <c r="BE28" s="949">
        <v>0.24</v>
      </c>
      <c r="BF28" s="949">
        <v>6.66</v>
      </c>
      <c r="BG28" s="370"/>
      <c r="BH28" s="950">
        <v>6.53</v>
      </c>
      <c r="BI28" s="344" t="s">
        <v>430</v>
      </c>
      <c r="BJ28" s="344" t="s">
        <v>430</v>
      </c>
      <c r="BK28" s="832">
        <v>8.3800000000000008</v>
      </c>
      <c r="BL28" s="344" t="s">
        <v>430</v>
      </c>
      <c r="BM28" s="949">
        <v>84.71</v>
      </c>
      <c r="BN28" s="371" t="s">
        <v>430</v>
      </c>
      <c r="BO28" s="371" t="s">
        <v>430</v>
      </c>
      <c r="BP28" s="371" t="s">
        <v>430</v>
      </c>
      <c r="BQ28" s="949">
        <v>0.24</v>
      </c>
      <c r="BR28" s="462"/>
      <c r="BS28" s="369" t="s">
        <v>430</v>
      </c>
      <c r="BT28" s="350" t="s">
        <v>430</v>
      </c>
      <c r="BU28" s="426"/>
      <c r="BV28" s="370" t="s">
        <v>7723</v>
      </c>
    </row>
    <row r="29" spans="1:74" s="424" customFormat="1" x14ac:dyDescent="0.25">
      <c r="A29" s="341" t="s">
        <v>7733</v>
      </c>
      <c r="B29" s="369"/>
      <c r="C29" s="709">
        <v>35919</v>
      </c>
      <c r="D29" s="369"/>
      <c r="E29" s="342">
        <v>304.08800000000002</v>
      </c>
      <c r="F29" s="369"/>
      <c r="G29" s="343">
        <v>76.197299999999998</v>
      </c>
      <c r="H29" s="370"/>
      <c r="I29" s="832">
        <v>7.84</v>
      </c>
      <c r="J29" s="832">
        <v>8.09</v>
      </c>
      <c r="K29" s="832">
        <v>4.53</v>
      </c>
      <c r="L29" s="832">
        <v>4.71</v>
      </c>
      <c r="M29" s="358"/>
      <c r="N29" s="346">
        <v>55.170499999999997</v>
      </c>
      <c r="O29" s="344">
        <v>42.219900000000003</v>
      </c>
      <c r="P29" s="344">
        <v>26.867000000000001</v>
      </c>
      <c r="Q29" s="344">
        <v>26.349699999999999</v>
      </c>
      <c r="R29" s="344">
        <v>25.6843</v>
      </c>
      <c r="S29" s="344">
        <v>13.8011</v>
      </c>
      <c r="T29" s="344">
        <v>5.1425000000000001</v>
      </c>
      <c r="U29" s="350">
        <v>4.4596999999999998</v>
      </c>
      <c r="V29" s="344">
        <v>3.5329999999999999</v>
      </c>
      <c r="W29" s="344">
        <v>6.1928999999999998</v>
      </c>
      <c r="X29" s="344">
        <v>6.2603999999999997</v>
      </c>
      <c r="Y29" s="371">
        <v>8.3993000000000002</v>
      </c>
      <c r="Z29" s="344">
        <v>5.3657000000000004</v>
      </c>
      <c r="AA29" s="344">
        <v>38.0655</v>
      </c>
      <c r="AB29" s="344">
        <v>12.440099999999999</v>
      </c>
      <c r="AC29" s="344">
        <v>5.0324</v>
      </c>
      <c r="AD29" s="344">
        <v>4.7072000000000003</v>
      </c>
      <c r="AE29" s="344">
        <v>38.0655</v>
      </c>
      <c r="AF29" s="344">
        <v>7.4721000000000002</v>
      </c>
      <c r="AG29" s="565"/>
      <c r="AH29" s="342">
        <v>5</v>
      </c>
      <c r="AI29" s="342">
        <v>4</v>
      </c>
      <c r="AJ29" s="342">
        <v>7</v>
      </c>
      <c r="AK29" s="342">
        <v>9</v>
      </c>
      <c r="AL29" s="342">
        <v>9</v>
      </c>
      <c r="AM29" s="342">
        <v>9</v>
      </c>
      <c r="AN29" s="342">
        <v>8</v>
      </c>
      <c r="AO29" s="568">
        <v>9</v>
      </c>
      <c r="AP29" s="342">
        <v>9</v>
      </c>
      <c r="AQ29" s="342">
        <v>4</v>
      </c>
      <c r="AR29" s="342">
        <v>7</v>
      </c>
      <c r="AS29" s="342">
        <v>1</v>
      </c>
      <c r="AT29" s="342">
        <v>9</v>
      </c>
      <c r="AU29" s="342">
        <v>2</v>
      </c>
      <c r="AV29" s="342">
        <v>9</v>
      </c>
      <c r="AW29" s="342">
        <v>9</v>
      </c>
      <c r="AX29" s="342">
        <v>9</v>
      </c>
      <c r="AY29" s="342">
        <v>2</v>
      </c>
      <c r="AZ29" s="580"/>
      <c r="BA29" s="948">
        <v>43.16</v>
      </c>
      <c r="BB29" s="832">
        <v>30.75</v>
      </c>
      <c r="BC29" s="832">
        <v>17.149999999999999</v>
      </c>
      <c r="BD29" s="832">
        <v>4.9800000000000004</v>
      </c>
      <c r="BE29" s="371" t="s">
        <v>430</v>
      </c>
      <c r="BF29" s="949">
        <v>3.97</v>
      </c>
      <c r="BG29" s="370"/>
      <c r="BH29" s="950">
        <v>3.97</v>
      </c>
      <c r="BI29" s="832">
        <v>15.92</v>
      </c>
      <c r="BJ29" s="344" t="s">
        <v>430</v>
      </c>
      <c r="BK29" s="832">
        <v>36.950000000000003</v>
      </c>
      <c r="BL29" s="344" t="s">
        <v>430</v>
      </c>
      <c r="BM29" s="949">
        <v>43.16</v>
      </c>
      <c r="BN29" s="371" t="s">
        <v>430</v>
      </c>
      <c r="BO29" s="371" t="s">
        <v>430</v>
      </c>
      <c r="BP29" s="371" t="s">
        <v>430</v>
      </c>
      <c r="BQ29" s="371" t="s">
        <v>430</v>
      </c>
      <c r="BR29" s="462"/>
      <c r="BS29" s="369" t="s">
        <v>430</v>
      </c>
      <c r="BT29" s="350" t="s">
        <v>430</v>
      </c>
      <c r="BU29" s="426"/>
      <c r="BV29" s="370" t="s">
        <v>554</v>
      </c>
    </row>
    <row r="30" spans="1:74" s="424" customFormat="1" x14ac:dyDescent="0.25">
      <c r="A30" s="341" t="s">
        <v>7734</v>
      </c>
      <c r="B30" s="369"/>
      <c r="C30" s="709">
        <v>37600</v>
      </c>
      <c r="D30" s="369"/>
      <c r="E30" s="342">
        <v>49.297199999999997</v>
      </c>
      <c r="F30" s="369"/>
      <c r="G30" s="343">
        <v>43.857700000000001</v>
      </c>
      <c r="H30" s="370"/>
      <c r="I30" s="832">
        <v>7.15</v>
      </c>
      <c r="J30" s="832">
        <v>7.29</v>
      </c>
      <c r="K30" s="832">
        <v>3.73</v>
      </c>
      <c r="L30" s="832">
        <v>3.9</v>
      </c>
      <c r="M30" s="358"/>
      <c r="N30" s="346">
        <v>68.454800000000006</v>
      </c>
      <c r="O30" s="344">
        <v>34.412999999999997</v>
      </c>
      <c r="P30" s="344">
        <v>27.236799999999999</v>
      </c>
      <c r="Q30" s="344">
        <v>28.6126</v>
      </c>
      <c r="R30" s="344">
        <v>30.4983</v>
      </c>
      <c r="S30" s="344">
        <v>14.606400000000001</v>
      </c>
      <c r="T30" s="344">
        <v>5.8766999999999996</v>
      </c>
      <c r="U30" s="350">
        <v>4.6258999999999997</v>
      </c>
      <c r="V30" s="344">
        <v>3.7635000000000001</v>
      </c>
      <c r="W30" s="344">
        <v>6.0057999999999998</v>
      </c>
      <c r="X30" s="344">
        <v>6.0441000000000003</v>
      </c>
      <c r="Y30" s="371">
        <v>4.8331</v>
      </c>
      <c r="Z30" s="344">
        <v>5.5514999999999999</v>
      </c>
      <c r="AA30" s="344">
        <v>27.713899999999999</v>
      </c>
      <c r="AB30" s="344">
        <v>12.8851</v>
      </c>
      <c r="AC30" s="344">
        <v>5.7599</v>
      </c>
      <c r="AD30" s="344">
        <v>4.9671000000000003</v>
      </c>
      <c r="AE30" s="344">
        <v>27.713899999999999</v>
      </c>
      <c r="AF30" s="344">
        <v>6.4715999999999996</v>
      </c>
      <c r="AG30" s="565"/>
      <c r="AH30" s="342">
        <v>1</v>
      </c>
      <c r="AI30" s="342">
        <v>9</v>
      </c>
      <c r="AJ30" s="342">
        <v>6</v>
      </c>
      <c r="AK30" s="342">
        <v>7</v>
      </c>
      <c r="AL30" s="342">
        <v>7</v>
      </c>
      <c r="AM30" s="342">
        <v>8</v>
      </c>
      <c r="AN30" s="342">
        <v>6</v>
      </c>
      <c r="AO30" s="568">
        <v>7</v>
      </c>
      <c r="AP30" s="342">
        <v>7</v>
      </c>
      <c r="AQ30" s="342">
        <v>7</v>
      </c>
      <c r="AR30" s="342">
        <v>9</v>
      </c>
      <c r="AS30" s="342">
        <v>9</v>
      </c>
      <c r="AT30" s="342">
        <v>8</v>
      </c>
      <c r="AU30" s="342">
        <v>6</v>
      </c>
      <c r="AV30" s="342">
        <v>8</v>
      </c>
      <c r="AW30" s="342">
        <v>7</v>
      </c>
      <c r="AX30" s="342">
        <v>7</v>
      </c>
      <c r="AY30" s="342">
        <v>6</v>
      </c>
      <c r="AZ30" s="580"/>
      <c r="BA30" s="948">
        <v>36.700000000000003</v>
      </c>
      <c r="BB30" s="832">
        <v>47.13</v>
      </c>
      <c r="BC30" s="344" t="s">
        <v>430</v>
      </c>
      <c r="BD30" s="344" t="s">
        <v>430</v>
      </c>
      <c r="BE30" s="371" t="s">
        <v>430</v>
      </c>
      <c r="BF30" s="949">
        <v>16.18</v>
      </c>
      <c r="BG30" s="370"/>
      <c r="BH30" s="950">
        <v>16.18</v>
      </c>
      <c r="BI30" s="832">
        <v>11.87</v>
      </c>
      <c r="BJ30" s="344" t="s">
        <v>430</v>
      </c>
      <c r="BK30" s="832">
        <v>35.25</v>
      </c>
      <c r="BL30" s="344" t="s">
        <v>430</v>
      </c>
      <c r="BM30" s="949">
        <v>36.700000000000003</v>
      </c>
      <c r="BN30" s="371" t="s">
        <v>430</v>
      </c>
      <c r="BO30" s="371" t="s">
        <v>430</v>
      </c>
      <c r="BP30" s="371" t="s">
        <v>430</v>
      </c>
      <c r="BQ30" s="371" t="s">
        <v>430</v>
      </c>
      <c r="BR30" s="462"/>
      <c r="BS30" s="369" t="s">
        <v>430</v>
      </c>
      <c r="BT30" s="350" t="s">
        <v>430</v>
      </c>
      <c r="BU30" s="426"/>
      <c r="BV30" s="370" t="s">
        <v>554</v>
      </c>
    </row>
    <row r="31" spans="1:74" x14ac:dyDescent="0.25">
      <c r="A31" s="314" t="s">
        <v>93</v>
      </c>
      <c r="B31" s="43"/>
      <c r="C31" s="710"/>
      <c r="D31" s="43"/>
      <c r="E31" s="51"/>
      <c r="F31" s="43"/>
      <c r="G31" s="55"/>
      <c r="H31" s="66"/>
      <c r="I31" s="59"/>
      <c r="J31" s="59"/>
      <c r="K31" s="59"/>
      <c r="L31" s="59"/>
      <c r="M31" s="254"/>
      <c r="N31" s="70">
        <v>55.664000000000001</v>
      </c>
      <c r="O31" s="59">
        <v>40.974800000000002</v>
      </c>
      <c r="P31" s="59">
        <v>28.2713</v>
      </c>
      <c r="Q31" s="59">
        <v>31.6038</v>
      </c>
      <c r="R31" s="59">
        <v>32.106900000000003</v>
      </c>
      <c r="S31" s="59">
        <v>16.734200000000001</v>
      </c>
      <c r="T31" s="59">
        <v>6.3022999999999998</v>
      </c>
      <c r="U31" s="88">
        <v>5.2317</v>
      </c>
      <c r="V31" s="59">
        <v>4.1143999999999998</v>
      </c>
      <c r="W31" s="59">
        <v>6.2721</v>
      </c>
      <c r="X31" s="59">
        <v>6.4715999999999996</v>
      </c>
      <c r="Y31" s="272">
        <v>5.8141999999999996</v>
      </c>
      <c r="Z31" s="59">
        <v>6.3357000000000001</v>
      </c>
      <c r="AA31" s="59">
        <v>29.659600000000001</v>
      </c>
      <c r="AB31" s="59">
        <v>14.9049</v>
      </c>
      <c r="AC31" s="59">
        <v>6.2881999999999998</v>
      </c>
      <c r="AD31" s="59">
        <v>5.5932000000000004</v>
      </c>
      <c r="AE31" s="59">
        <v>29.659600000000001</v>
      </c>
      <c r="AF31" s="59">
        <v>7.7487000000000004</v>
      </c>
      <c r="AG31" s="549"/>
      <c r="AH31" s="51">
        <v>9</v>
      </c>
      <c r="AI31" s="51">
        <v>9</v>
      </c>
      <c r="AJ31" s="51">
        <v>9</v>
      </c>
      <c r="AK31" s="51">
        <v>9</v>
      </c>
      <c r="AL31" s="51">
        <v>9</v>
      </c>
      <c r="AM31" s="51">
        <v>9</v>
      </c>
      <c r="AN31" s="51">
        <v>8</v>
      </c>
      <c r="AO31" s="556">
        <v>9</v>
      </c>
      <c r="AP31" s="51">
        <v>9</v>
      </c>
      <c r="AQ31" s="51">
        <v>9</v>
      </c>
      <c r="AR31" s="51">
        <v>9</v>
      </c>
      <c r="AS31" s="51">
        <v>9</v>
      </c>
      <c r="AT31" s="51">
        <v>9</v>
      </c>
      <c r="AU31" s="51">
        <v>9</v>
      </c>
      <c r="AV31" s="51">
        <v>9</v>
      </c>
      <c r="AW31" s="51">
        <v>9</v>
      </c>
      <c r="AX31" s="51">
        <v>9</v>
      </c>
      <c r="AY31" s="51">
        <v>9</v>
      </c>
      <c r="AZ31" s="575"/>
      <c r="BA31" s="573"/>
      <c r="BB31" s="59"/>
      <c r="BC31" s="59"/>
      <c r="BD31" s="59"/>
      <c r="BE31" s="272"/>
      <c r="BF31" s="272"/>
      <c r="BG31" s="66"/>
      <c r="BH31" s="582"/>
      <c r="BI31" s="59"/>
      <c r="BJ31" s="59"/>
      <c r="BK31" s="59"/>
      <c r="BL31" s="59"/>
      <c r="BM31" s="272"/>
      <c r="BN31" s="583"/>
      <c r="BO31" s="583"/>
      <c r="BP31" s="583"/>
      <c r="BQ31" s="583"/>
      <c r="BR31" s="146"/>
      <c r="BS31" s="43"/>
      <c r="BT31" s="88"/>
      <c r="BU31" s="34"/>
      <c r="BV31" s="66"/>
    </row>
    <row r="32" spans="1:74" x14ac:dyDescent="0.25">
      <c r="A32" s="316" t="s">
        <v>94</v>
      </c>
      <c r="B32" s="44"/>
      <c r="C32" s="711"/>
      <c r="D32" s="44"/>
      <c r="E32" s="52"/>
      <c r="F32" s="44"/>
      <c r="G32" s="56"/>
      <c r="H32" s="67"/>
      <c r="I32" s="60"/>
      <c r="J32" s="60"/>
      <c r="K32" s="60"/>
      <c r="L32" s="60"/>
      <c r="M32" s="255"/>
      <c r="N32" s="71">
        <v>68.454800000000006</v>
      </c>
      <c r="O32" s="60">
        <v>52.1586</v>
      </c>
      <c r="P32" s="60">
        <v>33.404000000000003</v>
      </c>
      <c r="Q32" s="60">
        <v>36.518999999999998</v>
      </c>
      <c r="R32" s="60">
        <v>34.926900000000003</v>
      </c>
      <c r="S32" s="60">
        <v>19.282800000000002</v>
      </c>
      <c r="T32" s="60">
        <v>9.3626000000000005</v>
      </c>
      <c r="U32" s="89">
        <v>7.0997000000000003</v>
      </c>
      <c r="V32" s="60">
        <v>5.4920999999999998</v>
      </c>
      <c r="W32" s="60">
        <v>7.2793999999999999</v>
      </c>
      <c r="X32" s="60">
        <v>7.3280000000000003</v>
      </c>
      <c r="Y32" s="273">
        <v>8.3993000000000002</v>
      </c>
      <c r="Z32" s="60">
        <v>7.1929999999999996</v>
      </c>
      <c r="AA32" s="60">
        <v>38.535699999999999</v>
      </c>
      <c r="AB32" s="60">
        <v>17.566199999999998</v>
      </c>
      <c r="AC32" s="60">
        <v>9.2702000000000009</v>
      </c>
      <c r="AD32" s="60">
        <v>7.4847000000000001</v>
      </c>
      <c r="AE32" s="60">
        <v>38.535699999999999</v>
      </c>
      <c r="AF32" s="60">
        <v>8.7171000000000003</v>
      </c>
      <c r="AG32" s="550"/>
      <c r="AH32" s="52"/>
      <c r="AI32" s="52"/>
      <c r="AJ32" s="52"/>
      <c r="AK32" s="52"/>
      <c r="AL32" s="52"/>
      <c r="AM32" s="52"/>
      <c r="AN32" s="52"/>
      <c r="AO32" s="557"/>
      <c r="AP32" s="52"/>
      <c r="AQ32" s="52"/>
      <c r="AR32" s="52"/>
      <c r="AS32" s="52"/>
      <c r="AT32" s="52"/>
      <c r="AU32" s="52"/>
      <c r="AV32" s="52"/>
      <c r="AW32" s="52"/>
      <c r="AX32" s="52"/>
      <c r="AY32" s="52"/>
      <c r="AZ32" s="576"/>
      <c r="BA32" s="547"/>
      <c r="BB32" s="60"/>
      <c r="BC32" s="60"/>
      <c r="BD32" s="60"/>
      <c r="BE32" s="273"/>
      <c r="BF32" s="273"/>
      <c r="BG32" s="67"/>
      <c r="BH32" s="584"/>
      <c r="BI32" s="60"/>
      <c r="BJ32" s="60"/>
      <c r="BK32" s="60"/>
      <c r="BL32" s="60"/>
      <c r="BM32" s="273"/>
      <c r="BN32" s="585"/>
      <c r="BO32" s="585"/>
      <c r="BP32" s="585"/>
      <c r="BQ32" s="585"/>
      <c r="BR32" s="144"/>
      <c r="BS32" s="44"/>
      <c r="BT32" s="89"/>
      <c r="BU32" s="26"/>
      <c r="BV32" s="67"/>
    </row>
    <row r="33" spans="1:74" x14ac:dyDescent="0.25">
      <c r="A33" s="316" t="s">
        <v>95</v>
      </c>
      <c r="B33" s="44"/>
      <c r="C33" s="711"/>
      <c r="D33" s="44"/>
      <c r="E33" s="52"/>
      <c r="F33" s="44"/>
      <c r="G33" s="56"/>
      <c r="H33" s="67"/>
      <c r="I33" s="60"/>
      <c r="J33" s="60"/>
      <c r="K33" s="60"/>
      <c r="L33" s="60"/>
      <c r="M33" s="255"/>
      <c r="N33" s="71">
        <v>30.448699999999999</v>
      </c>
      <c r="O33" s="60">
        <v>34.412999999999997</v>
      </c>
      <c r="P33" s="60">
        <v>21.8718</v>
      </c>
      <c r="Q33" s="60">
        <v>26.349699999999999</v>
      </c>
      <c r="R33" s="60">
        <v>25.6843</v>
      </c>
      <c r="S33" s="60">
        <v>13.8011</v>
      </c>
      <c r="T33" s="60">
        <v>5.1425000000000001</v>
      </c>
      <c r="U33" s="89">
        <v>4.4596999999999998</v>
      </c>
      <c r="V33" s="60">
        <v>3.5329999999999999</v>
      </c>
      <c r="W33" s="60">
        <v>5.9821</v>
      </c>
      <c r="X33" s="60">
        <v>6.0441000000000003</v>
      </c>
      <c r="Y33" s="273">
        <v>4.8331</v>
      </c>
      <c r="Z33" s="60">
        <v>5.3657000000000004</v>
      </c>
      <c r="AA33" s="60">
        <v>19.563500000000001</v>
      </c>
      <c r="AB33" s="60">
        <v>12.440099999999999</v>
      </c>
      <c r="AC33" s="60">
        <v>5.0324</v>
      </c>
      <c r="AD33" s="60">
        <v>4.7072000000000003</v>
      </c>
      <c r="AE33" s="60">
        <v>19.563500000000001</v>
      </c>
      <c r="AF33" s="60">
        <v>6.4715999999999996</v>
      </c>
      <c r="AG33" s="550"/>
      <c r="AH33" s="52"/>
      <c r="AI33" s="52"/>
      <c r="AJ33" s="52"/>
      <c r="AK33" s="52"/>
      <c r="AL33" s="52"/>
      <c r="AM33" s="52"/>
      <c r="AN33" s="52"/>
      <c r="AO33" s="557"/>
      <c r="AP33" s="52"/>
      <c r="AQ33" s="52"/>
      <c r="AR33" s="52"/>
      <c r="AS33" s="52"/>
      <c r="AT33" s="52"/>
      <c r="AU33" s="52"/>
      <c r="AV33" s="52"/>
      <c r="AW33" s="52"/>
      <c r="AX33" s="52"/>
      <c r="AY33" s="52"/>
      <c r="AZ33" s="576"/>
      <c r="BA33" s="547"/>
      <c r="BB33" s="60"/>
      <c r="BC33" s="60"/>
      <c r="BD33" s="60"/>
      <c r="BE33" s="273"/>
      <c r="BF33" s="273"/>
      <c r="BG33" s="67"/>
      <c r="BH33" s="584"/>
      <c r="BI33" s="60"/>
      <c r="BJ33" s="60"/>
      <c r="BK33" s="60"/>
      <c r="BL33" s="60"/>
      <c r="BM33" s="273"/>
      <c r="BN33" s="585"/>
      <c r="BO33" s="585"/>
      <c r="BP33" s="585"/>
      <c r="BQ33" s="585"/>
      <c r="BR33" s="144"/>
      <c r="BS33" s="44"/>
      <c r="BT33" s="89"/>
      <c r="BU33" s="26"/>
      <c r="BV33" s="67"/>
    </row>
    <row r="34" spans="1:74" x14ac:dyDescent="0.25">
      <c r="A34" s="317" t="s">
        <v>96</v>
      </c>
      <c r="B34" s="45"/>
      <c r="C34" s="712"/>
      <c r="D34" s="45"/>
      <c r="E34" s="53"/>
      <c r="F34" s="45"/>
      <c r="G34" s="57"/>
      <c r="H34" s="68"/>
      <c r="I34" s="61"/>
      <c r="J34" s="61"/>
      <c r="K34" s="61"/>
      <c r="L34" s="61"/>
      <c r="M34" s="258"/>
      <c r="N34" s="72">
        <v>55.170499999999997</v>
      </c>
      <c r="O34" s="61">
        <v>40.712000000000003</v>
      </c>
      <c r="P34" s="61">
        <v>28.398099999999999</v>
      </c>
      <c r="Q34" s="61">
        <v>32.122500000000002</v>
      </c>
      <c r="R34" s="61">
        <v>34.1325</v>
      </c>
      <c r="S34" s="61">
        <v>17.2409</v>
      </c>
      <c r="T34" s="61">
        <v>6.0228999999999999</v>
      </c>
      <c r="U34" s="90">
        <v>5.1394000000000002</v>
      </c>
      <c r="V34" s="61">
        <v>3.8555999999999999</v>
      </c>
      <c r="W34" s="61">
        <v>6.1029999999999998</v>
      </c>
      <c r="X34" s="61">
        <v>6.2858000000000001</v>
      </c>
      <c r="Y34" s="275">
        <v>5.6063999999999998</v>
      </c>
      <c r="Z34" s="61">
        <v>6.4058999999999999</v>
      </c>
      <c r="AA34" s="61">
        <v>30.525200000000002</v>
      </c>
      <c r="AB34" s="61">
        <v>15.071</v>
      </c>
      <c r="AC34" s="61">
        <v>5.9050000000000002</v>
      </c>
      <c r="AD34" s="61">
        <v>5.4917999999999996</v>
      </c>
      <c r="AE34" s="61">
        <v>30.525200000000002</v>
      </c>
      <c r="AF34" s="61">
        <v>7.6725000000000003</v>
      </c>
      <c r="AG34" s="552"/>
      <c r="AH34" s="53"/>
      <c r="AI34" s="53"/>
      <c r="AJ34" s="53"/>
      <c r="AK34" s="53"/>
      <c r="AL34" s="53"/>
      <c r="AM34" s="53"/>
      <c r="AN34" s="53"/>
      <c r="AO34" s="559"/>
      <c r="AP34" s="53"/>
      <c r="AQ34" s="53"/>
      <c r="AR34" s="53"/>
      <c r="AS34" s="53"/>
      <c r="AT34" s="53"/>
      <c r="AU34" s="53"/>
      <c r="AV34" s="53"/>
      <c r="AW34" s="53"/>
      <c r="AX34" s="53"/>
      <c r="AY34" s="53"/>
      <c r="AZ34" s="577"/>
      <c r="BA34" s="574"/>
      <c r="BB34" s="61"/>
      <c r="BC34" s="61"/>
      <c r="BD34" s="61"/>
      <c r="BE34" s="275"/>
      <c r="BF34" s="275"/>
      <c r="BG34" s="68"/>
      <c r="BH34" s="586"/>
      <c r="BI34" s="61"/>
      <c r="BJ34" s="61"/>
      <c r="BK34" s="61"/>
      <c r="BL34" s="61"/>
      <c r="BM34" s="275"/>
      <c r="BN34" s="587"/>
      <c r="BO34" s="587"/>
      <c r="BP34" s="587"/>
      <c r="BQ34" s="587"/>
      <c r="BR34" s="147"/>
      <c r="BS34" s="45"/>
      <c r="BT34" s="90"/>
      <c r="BU34" s="268"/>
      <c r="BV34" s="68"/>
    </row>
    <row r="35" spans="1:74" ht="14.5" x14ac:dyDescent="0.25">
      <c r="A35" s="319" t="s">
        <v>259</v>
      </c>
      <c r="B35" s="46"/>
      <c r="C35" s="713"/>
      <c r="D35" s="46"/>
      <c r="E35" s="54"/>
      <c r="F35" s="46"/>
      <c r="G35" s="58"/>
      <c r="H35" s="69"/>
      <c r="I35" s="62"/>
      <c r="J35" s="62"/>
      <c r="K35" s="62"/>
      <c r="L35" s="62"/>
      <c r="M35" s="259"/>
      <c r="N35" s="73"/>
      <c r="O35" s="62"/>
      <c r="P35" s="62"/>
      <c r="Q35" s="62"/>
      <c r="R35" s="62"/>
      <c r="S35" s="62"/>
      <c r="T35" s="62"/>
      <c r="U35" s="91"/>
      <c r="V35" s="62"/>
      <c r="W35" s="62"/>
      <c r="X35" s="62"/>
      <c r="Y35" s="241"/>
      <c r="Z35" s="62"/>
      <c r="AA35" s="62"/>
      <c r="AB35" s="62"/>
      <c r="AC35" s="62"/>
      <c r="AD35" s="62"/>
      <c r="AE35" s="62"/>
      <c r="AF35" s="62"/>
      <c r="AG35" s="553"/>
      <c r="AH35" s="54"/>
      <c r="AI35" s="54"/>
      <c r="AJ35" s="54"/>
      <c r="AK35" s="54"/>
      <c r="AL35" s="54"/>
      <c r="AM35" s="54"/>
      <c r="AN35" s="54"/>
      <c r="AO35" s="560"/>
      <c r="AP35" s="54"/>
      <c r="AQ35" s="54"/>
      <c r="AR35" s="54"/>
      <c r="AS35" s="54"/>
      <c r="AT35" s="54"/>
      <c r="AU35" s="54"/>
      <c r="AV35" s="54"/>
      <c r="AW35" s="54"/>
      <c r="AX35" s="54"/>
      <c r="AY35" s="54"/>
      <c r="AZ35" s="578"/>
      <c r="BA35" s="276"/>
      <c r="BB35" s="62"/>
      <c r="BC35" s="62"/>
      <c r="BD35" s="62"/>
      <c r="BE35" s="241"/>
      <c r="BF35" s="241"/>
      <c r="BG35" s="69"/>
      <c r="BH35" s="581"/>
      <c r="BI35" s="62"/>
      <c r="BJ35" s="62"/>
      <c r="BK35" s="62"/>
      <c r="BL35" s="62"/>
      <c r="BM35" s="241"/>
      <c r="BN35" s="588"/>
      <c r="BO35" s="588"/>
      <c r="BP35" s="588"/>
      <c r="BQ35" s="588"/>
      <c r="BR35" s="148"/>
      <c r="BS35" s="46"/>
      <c r="BT35" s="91"/>
      <c r="BU35" s="41"/>
      <c r="BV35" s="69"/>
    </row>
    <row r="36" spans="1:74" s="424" customFormat="1" x14ac:dyDescent="0.25">
      <c r="A36" s="341" t="s">
        <v>7735</v>
      </c>
      <c r="B36" s="369"/>
      <c r="C36" s="709">
        <v>41275</v>
      </c>
      <c r="D36" s="369"/>
      <c r="E36" s="342">
        <v>176.70699999999999</v>
      </c>
      <c r="F36" s="369"/>
      <c r="G36" s="343">
        <v>82.268199999999993</v>
      </c>
      <c r="H36" s="370"/>
      <c r="I36" s="832">
        <v>10.68</v>
      </c>
      <c r="J36" s="832">
        <v>7.49</v>
      </c>
      <c r="K36" s="832">
        <v>5.29</v>
      </c>
      <c r="L36" s="832">
        <v>5.51</v>
      </c>
      <c r="M36" s="358"/>
      <c r="N36" s="346">
        <v>93.543099999999995</v>
      </c>
      <c r="O36" s="344">
        <v>36.594299999999997</v>
      </c>
      <c r="P36" s="344">
        <v>28.274899999999999</v>
      </c>
      <c r="Q36" s="344">
        <v>31.3567</v>
      </c>
      <c r="R36" s="344">
        <v>31.2821</v>
      </c>
      <c r="S36" s="344">
        <v>16.791699999999999</v>
      </c>
      <c r="T36" s="344">
        <v>6.9298999999999999</v>
      </c>
      <c r="U36" s="350">
        <v>6.2263000000000002</v>
      </c>
      <c r="V36" s="344">
        <v>4.7382</v>
      </c>
      <c r="W36" s="344">
        <v>7.8647</v>
      </c>
      <c r="X36" s="344">
        <v>7.7375999999999996</v>
      </c>
      <c r="Y36" s="371">
        <v>6.5124000000000004</v>
      </c>
      <c r="Z36" s="344">
        <v>6.9035000000000002</v>
      </c>
      <c r="AA36" s="344">
        <v>28.8842</v>
      </c>
      <c r="AB36" s="344">
        <v>15.156000000000001</v>
      </c>
      <c r="AC36" s="344">
        <v>6.9141000000000004</v>
      </c>
      <c r="AD36" s="344">
        <v>6.5552000000000001</v>
      </c>
      <c r="AE36" s="344">
        <v>28.8842</v>
      </c>
      <c r="AF36" s="344">
        <v>7.1791999999999998</v>
      </c>
      <c r="AG36" s="565"/>
      <c r="AH36" s="342">
        <v>1</v>
      </c>
      <c r="AI36" s="342">
        <v>2</v>
      </c>
      <c r="AJ36" s="342">
        <v>1</v>
      </c>
      <c r="AK36" s="342">
        <v>1</v>
      </c>
      <c r="AL36" s="342">
        <v>1</v>
      </c>
      <c r="AM36" s="342">
        <v>1</v>
      </c>
      <c r="AN36" s="342">
        <v>1</v>
      </c>
      <c r="AO36" s="568">
        <v>1</v>
      </c>
      <c r="AP36" s="342">
        <v>2</v>
      </c>
      <c r="AQ36" s="342">
        <v>1</v>
      </c>
      <c r="AR36" s="342">
        <v>1</v>
      </c>
      <c r="AS36" s="342">
        <v>1</v>
      </c>
      <c r="AT36" s="342">
        <v>2</v>
      </c>
      <c r="AU36" s="342">
        <v>1</v>
      </c>
      <c r="AV36" s="342">
        <v>1</v>
      </c>
      <c r="AW36" s="342">
        <v>1</v>
      </c>
      <c r="AX36" s="342">
        <v>1</v>
      </c>
      <c r="AY36" s="342">
        <v>1</v>
      </c>
      <c r="AZ36" s="580"/>
      <c r="BA36" s="948">
        <v>56.58</v>
      </c>
      <c r="BB36" s="832">
        <v>42.33</v>
      </c>
      <c r="BC36" s="344" t="s">
        <v>430</v>
      </c>
      <c r="BD36" s="344" t="s">
        <v>430</v>
      </c>
      <c r="BE36" s="371" t="s">
        <v>430</v>
      </c>
      <c r="BF36" s="949">
        <v>1.0900000000000001</v>
      </c>
      <c r="BG36" s="370"/>
      <c r="BH36" s="950">
        <v>1.0900000000000001</v>
      </c>
      <c r="BI36" s="832">
        <v>12.97</v>
      </c>
      <c r="BJ36" s="344" t="s">
        <v>430</v>
      </c>
      <c r="BK36" s="832">
        <v>29.36</v>
      </c>
      <c r="BL36" s="344" t="s">
        <v>430</v>
      </c>
      <c r="BM36" s="949">
        <v>56.58</v>
      </c>
      <c r="BN36" s="371" t="s">
        <v>430</v>
      </c>
      <c r="BO36" s="371" t="s">
        <v>430</v>
      </c>
      <c r="BP36" s="371" t="s">
        <v>430</v>
      </c>
      <c r="BQ36" s="371" t="s">
        <v>430</v>
      </c>
      <c r="BR36" s="462"/>
      <c r="BS36" s="369" t="s">
        <v>430</v>
      </c>
      <c r="BT36" s="350" t="s">
        <v>430</v>
      </c>
      <c r="BU36" s="426"/>
      <c r="BV36" s="370" t="s">
        <v>4624</v>
      </c>
    </row>
    <row r="37" spans="1:74" s="424" customFormat="1" x14ac:dyDescent="0.25">
      <c r="A37" s="341" t="s">
        <v>7736</v>
      </c>
      <c r="B37" s="369"/>
      <c r="C37" s="709">
        <v>41276</v>
      </c>
      <c r="D37" s="369"/>
      <c r="E37" s="342">
        <v>112.65600000000001</v>
      </c>
      <c r="F37" s="369"/>
      <c r="G37" s="343">
        <v>64.643299999999996</v>
      </c>
      <c r="H37" s="370"/>
      <c r="I37" s="832">
        <v>8.42</v>
      </c>
      <c r="J37" s="832">
        <v>6.99</v>
      </c>
      <c r="K37" s="832">
        <v>3.99</v>
      </c>
      <c r="L37" s="832">
        <v>4.16</v>
      </c>
      <c r="M37" s="358"/>
      <c r="N37" s="346">
        <v>56.324599999999997</v>
      </c>
      <c r="O37" s="344">
        <v>17.094799999999999</v>
      </c>
      <c r="P37" s="344">
        <v>15.0871</v>
      </c>
      <c r="Q37" s="344">
        <v>17.491299999999999</v>
      </c>
      <c r="R37" s="344">
        <v>22.235499999999998</v>
      </c>
      <c r="S37" s="344">
        <v>12.33</v>
      </c>
      <c r="T37" s="344">
        <v>5.5788000000000002</v>
      </c>
      <c r="U37" s="350">
        <v>4.3136000000000001</v>
      </c>
      <c r="V37" s="344">
        <v>4.0338000000000003</v>
      </c>
      <c r="W37" s="344">
        <v>6.1406999999999998</v>
      </c>
      <c r="X37" s="344">
        <v>6.6590999999999996</v>
      </c>
      <c r="Y37" s="371">
        <v>5.7327000000000004</v>
      </c>
      <c r="Z37" s="344">
        <v>7.0975000000000001</v>
      </c>
      <c r="AA37" s="344">
        <v>15.795299999999999</v>
      </c>
      <c r="AB37" s="344">
        <v>10.953900000000001</v>
      </c>
      <c r="AC37" s="344">
        <v>5.5345000000000004</v>
      </c>
      <c r="AD37" s="344">
        <v>4.6475999999999997</v>
      </c>
      <c r="AE37" s="344">
        <v>15.795299999999999</v>
      </c>
      <c r="AF37" s="344">
        <v>7.5590000000000002</v>
      </c>
      <c r="AG37" s="565"/>
      <c r="AH37" s="342">
        <v>2</v>
      </c>
      <c r="AI37" s="342">
        <v>4</v>
      </c>
      <c r="AJ37" s="342">
        <v>3</v>
      </c>
      <c r="AK37" s="342">
        <v>3</v>
      </c>
      <c r="AL37" s="342">
        <v>4</v>
      </c>
      <c r="AM37" s="342">
        <v>4</v>
      </c>
      <c r="AN37" s="342">
        <v>3</v>
      </c>
      <c r="AO37" s="568">
        <v>4</v>
      </c>
      <c r="AP37" s="342">
        <v>3</v>
      </c>
      <c r="AQ37" s="342">
        <v>3</v>
      </c>
      <c r="AR37" s="342">
        <v>3</v>
      </c>
      <c r="AS37" s="342">
        <v>3</v>
      </c>
      <c r="AT37" s="342">
        <v>1</v>
      </c>
      <c r="AU37" s="342">
        <v>3</v>
      </c>
      <c r="AV37" s="342">
        <v>4</v>
      </c>
      <c r="AW37" s="342">
        <v>3</v>
      </c>
      <c r="AX37" s="342">
        <v>4</v>
      </c>
      <c r="AY37" s="342">
        <v>3</v>
      </c>
      <c r="AZ37" s="580"/>
      <c r="BA37" s="948">
        <v>94.93</v>
      </c>
      <c r="BB37" s="344" t="s">
        <v>430</v>
      </c>
      <c r="BC37" s="344" t="s">
        <v>430</v>
      </c>
      <c r="BD37" s="344" t="s">
        <v>430</v>
      </c>
      <c r="BE37" s="371" t="s">
        <v>430</v>
      </c>
      <c r="BF37" s="949">
        <v>5.07</v>
      </c>
      <c r="BG37" s="370"/>
      <c r="BH37" s="950">
        <v>5.07</v>
      </c>
      <c r="BI37" s="344" t="s">
        <v>430</v>
      </c>
      <c r="BJ37" s="344" t="s">
        <v>430</v>
      </c>
      <c r="BK37" s="344" t="s">
        <v>430</v>
      </c>
      <c r="BL37" s="344" t="s">
        <v>430</v>
      </c>
      <c r="BM37" s="949">
        <v>94.04</v>
      </c>
      <c r="BN37" s="371" t="s">
        <v>430</v>
      </c>
      <c r="BO37" s="949">
        <v>0.89</v>
      </c>
      <c r="BP37" s="371" t="s">
        <v>430</v>
      </c>
      <c r="BQ37" s="371" t="s">
        <v>430</v>
      </c>
      <c r="BR37" s="462"/>
      <c r="BS37" s="369" t="s">
        <v>430</v>
      </c>
      <c r="BT37" s="350" t="s">
        <v>430</v>
      </c>
      <c r="BU37" s="426"/>
      <c r="BV37" s="370" t="s">
        <v>554</v>
      </c>
    </row>
    <row r="38" spans="1:74" s="424" customFormat="1" x14ac:dyDescent="0.25">
      <c r="A38" s="341" t="s">
        <v>7737</v>
      </c>
      <c r="B38" s="369"/>
      <c r="C38" s="709">
        <v>45559</v>
      </c>
      <c r="D38" s="369"/>
      <c r="E38" s="342">
        <v>44.26</v>
      </c>
      <c r="F38" s="369"/>
      <c r="G38" s="343">
        <v>11.2875</v>
      </c>
      <c r="H38" s="370"/>
      <c r="I38" s="832">
        <v>7.13</v>
      </c>
      <c r="J38" s="832">
        <v>7.76</v>
      </c>
      <c r="K38" s="832">
        <v>4.05</v>
      </c>
      <c r="L38" s="832">
        <v>4.2300000000000004</v>
      </c>
      <c r="M38" s="358"/>
      <c r="N38" s="346">
        <v>52.784999999999997</v>
      </c>
      <c r="O38" s="344">
        <v>40.447000000000003</v>
      </c>
      <c r="P38" s="344">
        <v>28.098700000000001</v>
      </c>
      <c r="Q38" s="344">
        <v>29.053599999999999</v>
      </c>
      <c r="R38" s="344">
        <v>30.7559</v>
      </c>
      <c r="S38" s="344">
        <v>16.3734</v>
      </c>
      <c r="T38" s="344">
        <v>6.6473000000000004</v>
      </c>
      <c r="U38" s="350">
        <v>6.0982000000000003</v>
      </c>
      <c r="V38" s="344">
        <v>5.0479000000000003</v>
      </c>
      <c r="W38" s="344" t="s">
        <v>430</v>
      </c>
      <c r="X38" s="344" t="s">
        <v>430</v>
      </c>
      <c r="Y38" s="371" t="s">
        <v>430</v>
      </c>
      <c r="Z38" s="344" t="s">
        <v>430</v>
      </c>
      <c r="AA38" s="344">
        <v>26.879000000000001</v>
      </c>
      <c r="AB38" s="344">
        <v>14.369400000000001</v>
      </c>
      <c r="AC38" s="344">
        <v>6.7652999999999999</v>
      </c>
      <c r="AD38" s="344">
        <v>6.3452999999999999</v>
      </c>
      <c r="AE38" s="344">
        <v>26.879000000000001</v>
      </c>
      <c r="AF38" s="344">
        <v>7.0824999999999996</v>
      </c>
      <c r="AG38" s="565"/>
      <c r="AH38" s="342">
        <v>3</v>
      </c>
      <c r="AI38" s="342">
        <v>1</v>
      </c>
      <c r="AJ38" s="342">
        <v>2</v>
      </c>
      <c r="AK38" s="342">
        <v>2</v>
      </c>
      <c r="AL38" s="342">
        <v>2</v>
      </c>
      <c r="AM38" s="342">
        <v>2</v>
      </c>
      <c r="AN38" s="342">
        <v>2</v>
      </c>
      <c r="AO38" s="568">
        <v>2</v>
      </c>
      <c r="AP38" s="342">
        <v>1</v>
      </c>
      <c r="AQ38" s="342" t="s">
        <v>430</v>
      </c>
      <c r="AR38" s="342" t="s">
        <v>430</v>
      </c>
      <c r="AS38" s="342" t="s">
        <v>430</v>
      </c>
      <c r="AT38" s="342" t="s">
        <v>430</v>
      </c>
      <c r="AU38" s="342">
        <v>2</v>
      </c>
      <c r="AV38" s="342">
        <v>2</v>
      </c>
      <c r="AW38" s="342">
        <v>2</v>
      </c>
      <c r="AX38" s="342">
        <v>2</v>
      </c>
      <c r="AY38" s="342">
        <v>2</v>
      </c>
      <c r="AZ38" s="580"/>
      <c r="BA38" s="948">
        <v>53.13</v>
      </c>
      <c r="BB38" s="832">
        <v>19.88</v>
      </c>
      <c r="BC38" s="344" t="s">
        <v>430</v>
      </c>
      <c r="BD38" s="832">
        <v>13.81</v>
      </c>
      <c r="BE38" s="371" t="s">
        <v>430</v>
      </c>
      <c r="BF38" s="949">
        <v>13.18</v>
      </c>
      <c r="BG38" s="370"/>
      <c r="BH38" s="950">
        <v>13.18</v>
      </c>
      <c r="BI38" s="344" t="s">
        <v>430</v>
      </c>
      <c r="BJ38" s="344" t="s">
        <v>430</v>
      </c>
      <c r="BK38" s="832">
        <v>33.69</v>
      </c>
      <c r="BL38" s="344" t="s">
        <v>430</v>
      </c>
      <c r="BM38" s="949">
        <v>53.13</v>
      </c>
      <c r="BN38" s="371" t="s">
        <v>430</v>
      </c>
      <c r="BO38" s="371" t="s">
        <v>430</v>
      </c>
      <c r="BP38" s="371" t="s">
        <v>430</v>
      </c>
      <c r="BQ38" s="371" t="s">
        <v>430</v>
      </c>
      <c r="BR38" s="462"/>
      <c r="BS38" s="369" t="s">
        <v>430</v>
      </c>
      <c r="BT38" s="350" t="s">
        <v>430</v>
      </c>
      <c r="BU38" s="426"/>
      <c r="BV38" s="370" t="s">
        <v>554</v>
      </c>
    </row>
    <row r="39" spans="1:74" s="424" customFormat="1" x14ac:dyDescent="0.25">
      <c r="A39" s="341" t="s">
        <v>7738</v>
      </c>
      <c r="B39" s="369"/>
      <c r="C39" s="709">
        <v>41275</v>
      </c>
      <c r="D39" s="369"/>
      <c r="E39" s="342">
        <v>30.13</v>
      </c>
      <c r="F39" s="369"/>
      <c r="G39" s="343">
        <v>72.228099999999998</v>
      </c>
      <c r="H39" s="370"/>
      <c r="I39" s="832">
        <v>4.99</v>
      </c>
      <c r="J39" s="832">
        <v>7.2</v>
      </c>
      <c r="K39" s="832">
        <v>3.92</v>
      </c>
      <c r="L39" s="832">
        <v>4.08</v>
      </c>
      <c r="M39" s="358"/>
      <c r="N39" s="346">
        <v>41.890500000000003</v>
      </c>
      <c r="O39" s="344">
        <v>17.256699999999999</v>
      </c>
      <c r="P39" s="344">
        <v>12.8964</v>
      </c>
      <c r="Q39" s="344">
        <v>15.727499999999999</v>
      </c>
      <c r="R39" s="344">
        <v>22.988199999999999</v>
      </c>
      <c r="S39" s="344">
        <v>12.540100000000001</v>
      </c>
      <c r="T39" s="344">
        <v>5.0655999999999999</v>
      </c>
      <c r="U39" s="350">
        <v>4.5140000000000002</v>
      </c>
      <c r="V39" s="344">
        <v>3.5889000000000002</v>
      </c>
      <c r="W39" s="344">
        <v>6.8855000000000004</v>
      </c>
      <c r="X39" s="344">
        <v>6.9808000000000003</v>
      </c>
      <c r="Y39" s="371">
        <v>5.8209</v>
      </c>
      <c r="Z39" s="344">
        <v>4.9192999999999998</v>
      </c>
      <c r="AA39" s="344">
        <v>9.5053999999999998</v>
      </c>
      <c r="AB39" s="344">
        <v>10.987500000000001</v>
      </c>
      <c r="AC39" s="344">
        <v>4.9988999999999999</v>
      </c>
      <c r="AD39" s="344">
        <v>4.7929000000000004</v>
      </c>
      <c r="AE39" s="344">
        <v>9.5053999999999998</v>
      </c>
      <c r="AF39" s="344">
        <v>5.6931000000000003</v>
      </c>
      <c r="AG39" s="565"/>
      <c r="AH39" s="342">
        <v>4</v>
      </c>
      <c r="AI39" s="342">
        <v>3</v>
      </c>
      <c r="AJ39" s="342">
        <v>4</v>
      </c>
      <c r="AK39" s="342">
        <v>4</v>
      </c>
      <c r="AL39" s="342">
        <v>3</v>
      </c>
      <c r="AM39" s="342">
        <v>3</v>
      </c>
      <c r="AN39" s="342">
        <v>4</v>
      </c>
      <c r="AO39" s="568">
        <v>3</v>
      </c>
      <c r="AP39" s="342">
        <v>4</v>
      </c>
      <c r="AQ39" s="342">
        <v>2</v>
      </c>
      <c r="AR39" s="342">
        <v>2</v>
      </c>
      <c r="AS39" s="342">
        <v>2</v>
      </c>
      <c r="AT39" s="342">
        <v>3</v>
      </c>
      <c r="AU39" s="342">
        <v>4</v>
      </c>
      <c r="AV39" s="342">
        <v>3</v>
      </c>
      <c r="AW39" s="342">
        <v>4</v>
      </c>
      <c r="AX39" s="342">
        <v>3</v>
      </c>
      <c r="AY39" s="342">
        <v>4</v>
      </c>
      <c r="AZ39" s="580"/>
      <c r="BA39" s="948">
        <v>72.239999999999995</v>
      </c>
      <c r="BB39" s="832">
        <v>23.09</v>
      </c>
      <c r="BC39" s="344" t="s">
        <v>430</v>
      </c>
      <c r="BD39" s="344" t="s">
        <v>430</v>
      </c>
      <c r="BE39" s="371" t="s">
        <v>430</v>
      </c>
      <c r="BF39" s="949">
        <v>4.67</v>
      </c>
      <c r="BG39" s="370"/>
      <c r="BH39" s="950">
        <v>4.67</v>
      </c>
      <c r="BI39" s="344" t="s">
        <v>430</v>
      </c>
      <c r="BJ39" s="344" t="s">
        <v>430</v>
      </c>
      <c r="BK39" s="832">
        <v>23.09</v>
      </c>
      <c r="BL39" s="344" t="s">
        <v>430</v>
      </c>
      <c r="BM39" s="949">
        <v>72.239999999999995</v>
      </c>
      <c r="BN39" s="371" t="s">
        <v>430</v>
      </c>
      <c r="BO39" s="371" t="s">
        <v>430</v>
      </c>
      <c r="BP39" s="371" t="s">
        <v>430</v>
      </c>
      <c r="BQ39" s="371" t="s">
        <v>430</v>
      </c>
      <c r="BR39" s="462"/>
      <c r="BS39" s="369" t="s">
        <v>430</v>
      </c>
      <c r="BT39" s="350" t="s">
        <v>430</v>
      </c>
      <c r="BU39" s="426"/>
      <c r="BV39" s="370" t="s">
        <v>554</v>
      </c>
    </row>
    <row r="40" spans="1:74" x14ac:dyDescent="0.25">
      <c r="A40" s="314" t="s">
        <v>93</v>
      </c>
      <c r="B40" s="43"/>
      <c r="C40" s="710"/>
      <c r="D40" s="43"/>
      <c r="E40" s="51"/>
      <c r="F40" s="43"/>
      <c r="G40" s="55"/>
      <c r="H40" s="66"/>
      <c r="I40" s="59"/>
      <c r="J40" s="59"/>
      <c r="K40" s="59"/>
      <c r="L40" s="59"/>
      <c r="M40" s="254"/>
      <c r="N40" s="70">
        <v>61.135800000000003</v>
      </c>
      <c r="O40" s="59">
        <v>27.848199999999999</v>
      </c>
      <c r="P40" s="59">
        <v>21.089300000000001</v>
      </c>
      <c r="Q40" s="59">
        <v>23.407299999999999</v>
      </c>
      <c r="R40" s="59">
        <v>26.8154</v>
      </c>
      <c r="S40" s="59">
        <v>14.508800000000001</v>
      </c>
      <c r="T40" s="59">
        <v>6.0553999999999997</v>
      </c>
      <c r="U40" s="88">
        <v>5.2880000000000003</v>
      </c>
      <c r="V40" s="59">
        <v>4.3521999999999998</v>
      </c>
      <c r="W40" s="59">
        <v>6.9635999999999996</v>
      </c>
      <c r="X40" s="59">
        <v>7.1257999999999999</v>
      </c>
      <c r="Y40" s="272">
        <v>6.0220000000000002</v>
      </c>
      <c r="Z40" s="59">
        <v>6.3068</v>
      </c>
      <c r="AA40" s="59">
        <v>20.265999999999998</v>
      </c>
      <c r="AB40" s="59">
        <v>12.8667</v>
      </c>
      <c r="AC40" s="59">
        <v>6.0532000000000004</v>
      </c>
      <c r="AD40" s="59">
        <v>5.5853000000000002</v>
      </c>
      <c r="AE40" s="59">
        <v>20.265999999999998</v>
      </c>
      <c r="AF40" s="59">
        <v>6.8784999999999998</v>
      </c>
      <c r="AG40" s="549"/>
      <c r="AH40" s="51">
        <v>4</v>
      </c>
      <c r="AI40" s="51">
        <v>4</v>
      </c>
      <c r="AJ40" s="51">
        <v>4</v>
      </c>
      <c r="AK40" s="51">
        <v>4</v>
      </c>
      <c r="AL40" s="51">
        <v>4</v>
      </c>
      <c r="AM40" s="51">
        <v>4</v>
      </c>
      <c r="AN40" s="51">
        <v>4</v>
      </c>
      <c r="AO40" s="556">
        <v>4</v>
      </c>
      <c r="AP40" s="51">
        <v>4</v>
      </c>
      <c r="AQ40" s="51">
        <v>3</v>
      </c>
      <c r="AR40" s="51">
        <v>3</v>
      </c>
      <c r="AS40" s="51">
        <v>3</v>
      </c>
      <c r="AT40" s="51">
        <v>3</v>
      </c>
      <c r="AU40" s="51">
        <v>4</v>
      </c>
      <c r="AV40" s="51">
        <v>4</v>
      </c>
      <c r="AW40" s="51">
        <v>4</v>
      </c>
      <c r="AX40" s="51">
        <v>4</v>
      </c>
      <c r="AY40" s="51">
        <v>4</v>
      </c>
      <c r="AZ40" s="575"/>
      <c r="BA40" s="573"/>
      <c r="BB40" s="59"/>
      <c r="BC40" s="59"/>
      <c r="BD40" s="59"/>
      <c r="BE40" s="272"/>
      <c r="BF40" s="272"/>
      <c r="BG40" s="66"/>
      <c r="BH40" s="582"/>
      <c r="BI40" s="59"/>
      <c r="BJ40" s="59"/>
      <c r="BK40" s="59"/>
      <c r="BL40" s="59"/>
      <c r="BM40" s="272"/>
      <c r="BN40" s="583"/>
      <c r="BO40" s="583"/>
      <c r="BP40" s="583"/>
      <c r="BQ40" s="583"/>
      <c r="BR40" s="146"/>
      <c r="BS40" s="43"/>
      <c r="BT40" s="88"/>
      <c r="BU40" s="34"/>
      <c r="BV40" s="66"/>
    </row>
    <row r="41" spans="1:74" x14ac:dyDescent="0.25">
      <c r="A41" s="316" t="s">
        <v>94</v>
      </c>
      <c r="B41" s="44"/>
      <c r="C41" s="711"/>
      <c r="D41" s="44"/>
      <c r="E41" s="52"/>
      <c r="F41" s="44"/>
      <c r="G41" s="56"/>
      <c r="H41" s="67"/>
      <c r="I41" s="60"/>
      <c r="J41" s="60"/>
      <c r="K41" s="60"/>
      <c r="L41" s="60"/>
      <c r="M41" s="255"/>
      <c r="N41" s="71">
        <v>93.543099999999995</v>
      </c>
      <c r="O41" s="60">
        <v>40.447000000000003</v>
      </c>
      <c r="P41" s="60">
        <v>28.274899999999999</v>
      </c>
      <c r="Q41" s="60">
        <v>31.3567</v>
      </c>
      <c r="R41" s="60">
        <v>31.2821</v>
      </c>
      <c r="S41" s="60">
        <v>16.791699999999999</v>
      </c>
      <c r="T41" s="60">
        <v>6.9298999999999999</v>
      </c>
      <c r="U41" s="89">
        <v>6.2263000000000002</v>
      </c>
      <c r="V41" s="60">
        <v>5.0479000000000003</v>
      </c>
      <c r="W41" s="60">
        <v>7.8647</v>
      </c>
      <c r="X41" s="60">
        <v>7.7375999999999996</v>
      </c>
      <c r="Y41" s="273">
        <v>6.5124000000000004</v>
      </c>
      <c r="Z41" s="60">
        <v>7.0975000000000001</v>
      </c>
      <c r="AA41" s="60">
        <v>28.8842</v>
      </c>
      <c r="AB41" s="60">
        <v>15.156000000000001</v>
      </c>
      <c r="AC41" s="60">
        <v>6.9141000000000004</v>
      </c>
      <c r="AD41" s="60">
        <v>6.5552000000000001</v>
      </c>
      <c r="AE41" s="60">
        <v>28.8842</v>
      </c>
      <c r="AF41" s="60">
        <v>7.5590000000000002</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6" t="s">
        <v>95</v>
      </c>
      <c r="B42" s="44"/>
      <c r="C42" s="711"/>
      <c r="D42" s="44"/>
      <c r="E42" s="52"/>
      <c r="F42" s="44"/>
      <c r="G42" s="56"/>
      <c r="H42" s="67"/>
      <c r="I42" s="60"/>
      <c r="J42" s="60"/>
      <c r="K42" s="60"/>
      <c r="L42" s="60"/>
      <c r="M42" s="255"/>
      <c r="N42" s="71">
        <v>41.890500000000003</v>
      </c>
      <c r="O42" s="60">
        <v>17.094799999999999</v>
      </c>
      <c r="P42" s="60">
        <v>12.8964</v>
      </c>
      <c r="Q42" s="60">
        <v>15.727499999999999</v>
      </c>
      <c r="R42" s="60">
        <v>22.235499999999998</v>
      </c>
      <c r="S42" s="60">
        <v>12.33</v>
      </c>
      <c r="T42" s="60">
        <v>5.0655999999999999</v>
      </c>
      <c r="U42" s="89">
        <v>4.3136000000000001</v>
      </c>
      <c r="V42" s="60">
        <v>3.5889000000000002</v>
      </c>
      <c r="W42" s="60">
        <v>6.1406999999999998</v>
      </c>
      <c r="X42" s="60">
        <v>6.6590999999999996</v>
      </c>
      <c r="Y42" s="273">
        <v>5.7327000000000004</v>
      </c>
      <c r="Z42" s="60">
        <v>4.9192999999999998</v>
      </c>
      <c r="AA42" s="60">
        <v>9.5053999999999998</v>
      </c>
      <c r="AB42" s="60">
        <v>10.953900000000001</v>
      </c>
      <c r="AC42" s="60">
        <v>4.9988999999999999</v>
      </c>
      <c r="AD42" s="60">
        <v>4.6475999999999997</v>
      </c>
      <c r="AE42" s="60">
        <v>9.5053999999999998</v>
      </c>
      <c r="AF42" s="60">
        <v>5.6931000000000003</v>
      </c>
      <c r="AG42" s="550"/>
      <c r="AH42" s="52"/>
      <c r="AI42" s="52"/>
      <c r="AJ42" s="52"/>
      <c r="AK42" s="52"/>
      <c r="AL42" s="52"/>
      <c r="AM42" s="52"/>
      <c r="AN42" s="52"/>
      <c r="AO42" s="557"/>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144"/>
      <c r="BS42" s="44"/>
      <c r="BT42" s="89"/>
      <c r="BU42" s="26"/>
      <c r="BV42" s="67"/>
    </row>
    <row r="43" spans="1:74" x14ac:dyDescent="0.25">
      <c r="A43" s="317" t="s">
        <v>96</v>
      </c>
      <c r="B43" s="45"/>
      <c r="C43" s="712"/>
      <c r="D43" s="45"/>
      <c r="E43" s="53"/>
      <c r="F43" s="45"/>
      <c r="G43" s="57"/>
      <c r="H43" s="68"/>
      <c r="I43" s="61"/>
      <c r="J43" s="61"/>
      <c r="K43" s="61"/>
      <c r="L43" s="61"/>
      <c r="M43" s="258"/>
      <c r="N43" s="72">
        <v>54.5548</v>
      </c>
      <c r="O43" s="61">
        <v>26.9255</v>
      </c>
      <c r="P43" s="61">
        <v>21.5929</v>
      </c>
      <c r="Q43" s="61">
        <v>23.272400000000001</v>
      </c>
      <c r="R43" s="61">
        <v>26.8721</v>
      </c>
      <c r="S43" s="61">
        <v>14.456799999999999</v>
      </c>
      <c r="T43" s="61">
        <v>6.1130500000000003</v>
      </c>
      <c r="U43" s="90">
        <v>5.3060999999999998</v>
      </c>
      <c r="V43" s="61">
        <v>4.3860000000000001</v>
      </c>
      <c r="W43" s="61">
        <v>6.8855000000000004</v>
      </c>
      <c r="X43" s="61">
        <v>6.9808000000000003</v>
      </c>
      <c r="Y43" s="275">
        <v>5.8209</v>
      </c>
      <c r="Z43" s="61">
        <v>6.9035000000000002</v>
      </c>
      <c r="AA43" s="61">
        <v>21.3371</v>
      </c>
      <c r="AB43" s="61">
        <v>12.6784</v>
      </c>
      <c r="AC43" s="61">
        <v>6.1498999999999997</v>
      </c>
      <c r="AD43" s="61">
        <v>5.5690999999999997</v>
      </c>
      <c r="AE43" s="61">
        <v>21.3371</v>
      </c>
      <c r="AF43" s="61">
        <v>7.1308499999999997</v>
      </c>
      <c r="AG43" s="552"/>
      <c r="AH43" s="53"/>
      <c r="AI43" s="53"/>
      <c r="AJ43" s="53"/>
      <c r="AK43" s="53"/>
      <c r="AL43" s="53"/>
      <c r="AM43" s="53"/>
      <c r="AN43" s="53"/>
      <c r="AO43" s="559"/>
      <c r="AP43" s="53"/>
      <c r="AQ43" s="53"/>
      <c r="AR43" s="53"/>
      <c r="AS43" s="53"/>
      <c r="AT43" s="53"/>
      <c r="AU43" s="53"/>
      <c r="AV43" s="53"/>
      <c r="AW43" s="53"/>
      <c r="AX43" s="53"/>
      <c r="AY43" s="53"/>
      <c r="AZ43" s="577"/>
      <c r="BA43" s="574"/>
      <c r="BB43" s="61"/>
      <c r="BC43" s="61"/>
      <c r="BD43" s="61"/>
      <c r="BE43" s="275"/>
      <c r="BF43" s="275"/>
      <c r="BG43" s="68"/>
      <c r="BH43" s="586"/>
      <c r="BI43" s="61"/>
      <c r="BJ43" s="61"/>
      <c r="BK43" s="61"/>
      <c r="BL43" s="61"/>
      <c r="BM43" s="275"/>
      <c r="BN43" s="587"/>
      <c r="BO43" s="587"/>
      <c r="BP43" s="587"/>
      <c r="BQ43" s="587"/>
      <c r="BR43" s="147"/>
      <c r="BS43" s="45"/>
      <c r="BT43" s="90"/>
      <c r="BU43" s="268"/>
      <c r="BV43" s="68"/>
    </row>
    <row r="44" spans="1:74" ht="14.5" x14ac:dyDescent="0.25">
      <c r="A44" s="319" t="s">
        <v>260</v>
      </c>
      <c r="B44" s="46"/>
      <c r="C44" s="713"/>
      <c r="D44" s="46"/>
      <c r="E44" s="54"/>
      <c r="F44" s="46"/>
      <c r="G44" s="58"/>
      <c r="H44" s="69"/>
      <c r="I44" s="62"/>
      <c r="J44" s="62"/>
      <c r="K44" s="62"/>
      <c r="L44" s="62"/>
      <c r="M44" s="259"/>
      <c r="N44" s="73"/>
      <c r="O44" s="62"/>
      <c r="P44" s="62"/>
      <c r="Q44" s="62"/>
      <c r="R44" s="62"/>
      <c r="S44" s="62"/>
      <c r="T44" s="62"/>
      <c r="U44" s="91"/>
      <c r="V44" s="62"/>
      <c r="W44" s="62"/>
      <c r="X44" s="62"/>
      <c r="Y44" s="241"/>
      <c r="Z44" s="62"/>
      <c r="AA44" s="62"/>
      <c r="AB44" s="62"/>
      <c r="AC44" s="62"/>
      <c r="AD44" s="62"/>
      <c r="AE44" s="62"/>
      <c r="AF44" s="62"/>
      <c r="AG44" s="553"/>
      <c r="AH44" s="54"/>
      <c r="AI44" s="54"/>
      <c r="AJ44" s="54"/>
      <c r="AK44" s="54"/>
      <c r="AL44" s="54"/>
      <c r="AM44" s="54"/>
      <c r="AN44" s="54"/>
      <c r="AO44" s="560"/>
      <c r="AP44" s="54"/>
      <c r="AQ44" s="54"/>
      <c r="AR44" s="54"/>
      <c r="AS44" s="54"/>
      <c r="AT44" s="54"/>
      <c r="AU44" s="54"/>
      <c r="AV44" s="54"/>
      <c r="AW44" s="54"/>
      <c r="AX44" s="54"/>
      <c r="AY44" s="54"/>
      <c r="AZ44" s="578"/>
      <c r="BA44" s="276"/>
      <c r="BB44" s="62"/>
      <c r="BC44" s="62"/>
      <c r="BD44" s="62"/>
      <c r="BE44" s="241"/>
      <c r="BF44" s="241"/>
      <c r="BG44" s="69"/>
      <c r="BH44" s="581"/>
      <c r="BI44" s="62"/>
      <c r="BJ44" s="62"/>
      <c r="BK44" s="62"/>
      <c r="BL44" s="62"/>
      <c r="BM44" s="241"/>
      <c r="BN44" s="588"/>
      <c r="BO44" s="588"/>
      <c r="BP44" s="588"/>
      <c r="BQ44" s="588"/>
      <c r="BR44" s="148"/>
      <c r="BS44" s="46"/>
      <c r="BT44" s="91"/>
      <c r="BU44" s="41"/>
      <c r="BV44" s="69"/>
    </row>
    <row r="45" spans="1:74" s="424" customFormat="1" x14ac:dyDescent="0.25">
      <c r="A45" s="341" t="s">
        <v>7739</v>
      </c>
      <c r="B45" s="369"/>
      <c r="C45" s="709">
        <v>36334</v>
      </c>
      <c r="D45" s="369"/>
      <c r="E45" s="342">
        <v>176.70699999999999</v>
      </c>
      <c r="F45" s="369"/>
      <c r="G45" s="343">
        <v>75.788600000000002</v>
      </c>
      <c r="H45" s="370"/>
      <c r="I45" s="832">
        <v>10.68</v>
      </c>
      <c r="J45" s="832">
        <v>7.49</v>
      </c>
      <c r="K45" s="832">
        <v>5.29</v>
      </c>
      <c r="L45" s="832">
        <v>5.51</v>
      </c>
      <c r="M45" s="358"/>
      <c r="N45" s="346">
        <v>93.138199999999998</v>
      </c>
      <c r="O45" s="344">
        <v>36.195500000000003</v>
      </c>
      <c r="P45" s="344">
        <v>27.867799999999999</v>
      </c>
      <c r="Q45" s="344">
        <v>30.9483</v>
      </c>
      <c r="R45" s="344">
        <v>30.8688</v>
      </c>
      <c r="S45" s="344">
        <v>16.371400000000001</v>
      </c>
      <c r="T45" s="344">
        <v>6.4871999999999996</v>
      </c>
      <c r="U45" s="350">
        <v>5.5723000000000003</v>
      </c>
      <c r="V45" s="344">
        <v>3.9845000000000002</v>
      </c>
      <c r="W45" s="344">
        <v>6.9339000000000004</v>
      </c>
      <c r="X45" s="344">
        <v>6.7568999999999999</v>
      </c>
      <c r="Y45" s="371">
        <v>5.7558999999999996</v>
      </c>
      <c r="Z45" s="344">
        <v>6.2352999999999996</v>
      </c>
      <c r="AA45" s="344">
        <v>28.483000000000001</v>
      </c>
      <c r="AB45" s="344">
        <v>14.737</v>
      </c>
      <c r="AC45" s="344">
        <v>6.4645999999999999</v>
      </c>
      <c r="AD45" s="344">
        <v>5.8981000000000003</v>
      </c>
      <c r="AE45" s="344">
        <v>28.483000000000001</v>
      </c>
      <c r="AF45" s="344">
        <v>7.7767999999999997</v>
      </c>
      <c r="AG45" s="565"/>
      <c r="AH45" s="342">
        <v>1</v>
      </c>
      <c r="AI45" s="342">
        <v>2</v>
      </c>
      <c r="AJ45" s="342">
        <v>1</v>
      </c>
      <c r="AK45" s="342">
        <v>1</v>
      </c>
      <c r="AL45" s="342">
        <v>1</v>
      </c>
      <c r="AM45" s="342">
        <v>1</v>
      </c>
      <c r="AN45" s="342">
        <v>1</v>
      </c>
      <c r="AO45" s="568">
        <v>2</v>
      </c>
      <c r="AP45" s="342">
        <v>2</v>
      </c>
      <c r="AQ45" s="342">
        <v>1</v>
      </c>
      <c r="AR45" s="342">
        <v>1</v>
      </c>
      <c r="AS45" s="342">
        <v>1</v>
      </c>
      <c r="AT45" s="342">
        <v>1</v>
      </c>
      <c r="AU45" s="342">
        <v>1</v>
      </c>
      <c r="AV45" s="342">
        <v>1</v>
      </c>
      <c r="AW45" s="342">
        <v>1</v>
      </c>
      <c r="AX45" s="342">
        <v>1</v>
      </c>
      <c r="AY45" s="342">
        <v>1</v>
      </c>
      <c r="AZ45" s="580"/>
      <c r="BA45" s="948">
        <v>56.58</v>
      </c>
      <c r="BB45" s="832">
        <v>42.33</v>
      </c>
      <c r="BC45" s="344" t="s">
        <v>430</v>
      </c>
      <c r="BD45" s="344" t="s">
        <v>430</v>
      </c>
      <c r="BE45" s="371" t="s">
        <v>430</v>
      </c>
      <c r="BF45" s="949">
        <v>1.0900000000000001</v>
      </c>
      <c r="BG45" s="370"/>
      <c r="BH45" s="950">
        <v>1.0900000000000001</v>
      </c>
      <c r="BI45" s="832">
        <v>12.97</v>
      </c>
      <c r="BJ45" s="344" t="s">
        <v>430</v>
      </c>
      <c r="BK45" s="832">
        <v>29.36</v>
      </c>
      <c r="BL45" s="344" t="s">
        <v>430</v>
      </c>
      <c r="BM45" s="949">
        <v>56.58</v>
      </c>
      <c r="BN45" s="371" t="s">
        <v>430</v>
      </c>
      <c r="BO45" s="371" t="s">
        <v>430</v>
      </c>
      <c r="BP45" s="371" t="s">
        <v>430</v>
      </c>
      <c r="BQ45" s="371" t="s">
        <v>430</v>
      </c>
      <c r="BR45" s="462"/>
      <c r="BS45" s="369" t="s">
        <v>430</v>
      </c>
      <c r="BT45" s="350" t="s">
        <v>430</v>
      </c>
      <c r="BU45" s="426"/>
      <c r="BV45" s="370" t="s">
        <v>4624</v>
      </c>
    </row>
    <row r="46" spans="1:74" s="424" customFormat="1" x14ac:dyDescent="0.25">
      <c r="A46" s="341" t="s">
        <v>7740</v>
      </c>
      <c r="B46" s="369"/>
      <c r="C46" s="709">
        <v>37518</v>
      </c>
      <c r="D46" s="369"/>
      <c r="E46" s="342">
        <v>112.65600000000001</v>
      </c>
      <c r="F46" s="369"/>
      <c r="G46" s="343">
        <v>57.000799999999998</v>
      </c>
      <c r="H46" s="370"/>
      <c r="I46" s="832">
        <v>8.42</v>
      </c>
      <c r="J46" s="832">
        <v>6.99</v>
      </c>
      <c r="K46" s="832">
        <v>3.99</v>
      </c>
      <c r="L46" s="832">
        <v>4.16</v>
      </c>
      <c r="M46" s="358"/>
      <c r="N46" s="346">
        <v>55.216799999999999</v>
      </c>
      <c r="O46" s="344">
        <v>16.029599999999999</v>
      </c>
      <c r="P46" s="344">
        <v>14.0153</v>
      </c>
      <c r="Q46" s="344">
        <v>16.4177</v>
      </c>
      <c r="R46" s="344">
        <v>21.149000000000001</v>
      </c>
      <c r="S46" s="344">
        <v>11.2319</v>
      </c>
      <c r="T46" s="344">
        <v>4.4379</v>
      </c>
      <c r="U46" s="350">
        <v>3.1573000000000002</v>
      </c>
      <c r="V46" s="344">
        <v>2.8698000000000001</v>
      </c>
      <c r="W46" s="344">
        <v>4.9519000000000002</v>
      </c>
      <c r="X46" s="344">
        <v>5.4619</v>
      </c>
      <c r="Y46" s="371">
        <v>4.5460000000000003</v>
      </c>
      <c r="Z46" s="344">
        <v>5.9882999999999997</v>
      </c>
      <c r="AA46" s="344">
        <v>14.707700000000001</v>
      </c>
      <c r="AB46" s="344">
        <v>9.8583999999999996</v>
      </c>
      <c r="AC46" s="344">
        <v>4.3929999999999998</v>
      </c>
      <c r="AD46" s="344">
        <v>3.4885000000000002</v>
      </c>
      <c r="AE46" s="344">
        <v>14.707700000000001</v>
      </c>
      <c r="AF46" s="344">
        <v>7.5869999999999997</v>
      </c>
      <c r="AG46" s="565"/>
      <c r="AH46" s="342">
        <v>2</v>
      </c>
      <c r="AI46" s="342">
        <v>4</v>
      </c>
      <c r="AJ46" s="342">
        <v>3</v>
      </c>
      <c r="AK46" s="342">
        <v>3</v>
      </c>
      <c r="AL46" s="342">
        <v>4</v>
      </c>
      <c r="AM46" s="342">
        <v>4</v>
      </c>
      <c r="AN46" s="342">
        <v>4</v>
      </c>
      <c r="AO46" s="568">
        <v>4</v>
      </c>
      <c r="AP46" s="342">
        <v>4</v>
      </c>
      <c r="AQ46" s="342">
        <v>3</v>
      </c>
      <c r="AR46" s="342">
        <v>3</v>
      </c>
      <c r="AS46" s="342">
        <v>3</v>
      </c>
      <c r="AT46" s="342">
        <v>2</v>
      </c>
      <c r="AU46" s="342">
        <v>3</v>
      </c>
      <c r="AV46" s="342">
        <v>4</v>
      </c>
      <c r="AW46" s="342">
        <v>4</v>
      </c>
      <c r="AX46" s="342">
        <v>4</v>
      </c>
      <c r="AY46" s="342">
        <v>3</v>
      </c>
      <c r="AZ46" s="580"/>
      <c r="BA46" s="948">
        <v>94.93</v>
      </c>
      <c r="BB46" s="344" t="s">
        <v>430</v>
      </c>
      <c r="BC46" s="344" t="s">
        <v>430</v>
      </c>
      <c r="BD46" s="344" t="s">
        <v>430</v>
      </c>
      <c r="BE46" s="371" t="s">
        <v>430</v>
      </c>
      <c r="BF46" s="949">
        <v>5.07</v>
      </c>
      <c r="BG46" s="370"/>
      <c r="BH46" s="950">
        <v>5.07</v>
      </c>
      <c r="BI46" s="344" t="s">
        <v>430</v>
      </c>
      <c r="BJ46" s="344" t="s">
        <v>430</v>
      </c>
      <c r="BK46" s="344" t="s">
        <v>430</v>
      </c>
      <c r="BL46" s="344" t="s">
        <v>430</v>
      </c>
      <c r="BM46" s="949">
        <v>94.04</v>
      </c>
      <c r="BN46" s="371" t="s">
        <v>430</v>
      </c>
      <c r="BO46" s="949">
        <v>0.89</v>
      </c>
      <c r="BP46" s="371" t="s">
        <v>430</v>
      </c>
      <c r="BQ46" s="371" t="s">
        <v>430</v>
      </c>
      <c r="BR46" s="462"/>
      <c r="BS46" s="369" t="s">
        <v>430</v>
      </c>
      <c r="BT46" s="350" t="s">
        <v>430</v>
      </c>
      <c r="BU46" s="426"/>
      <c r="BV46" s="370" t="s">
        <v>554</v>
      </c>
    </row>
    <row r="47" spans="1:74" s="424" customFormat="1" x14ac:dyDescent="0.25">
      <c r="A47" s="341" t="s">
        <v>7741</v>
      </c>
      <c r="B47" s="369"/>
      <c r="C47" s="709">
        <v>45559</v>
      </c>
      <c r="D47" s="369"/>
      <c r="E47" s="342">
        <v>44.26</v>
      </c>
      <c r="F47" s="369"/>
      <c r="G47" s="343">
        <v>11.185600000000001</v>
      </c>
      <c r="H47" s="370"/>
      <c r="I47" s="832">
        <v>7.13</v>
      </c>
      <c r="J47" s="832">
        <v>7.76</v>
      </c>
      <c r="K47" s="832">
        <v>4.05</v>
      </c>
      <c r="L47" s="832">
        <v>4.2300000000000004</v>
      </c>
      <c r="M47" s="358"/>
      <c r="N47" s="346">
        <v>52.284799999999997</v>
      </c>
      <c r="O47" s="344">
        <v>39.940800000000003</v>
      </c>
      <c r="P47" s="344">
        <v>27.6022</v>
      </c>
      <c r="Q47" s="344">
        <v>28.535</v>
      </c>
      <c r="R47" s="344">
        <v>30.2316</v>
      </c>
      <c r="S47" s="344">
        <v>15.849500000000001</v>
      </c>
      <c r="T47" s="344">
        <v>6.1321000000000003</v>
      </c>
      <c r="U47" s="350">
        <v>5.5734000000000004</v>
      </c>
      <c r="V47" s="344">
        <v>4.5167999999999999</v>
      </c>
      <c r="W47" s="344" t="s">
        <v>430</v>
      </c>
      <c r="X47" s="344" t="s">
        <v>430</v>
      </c>
      <c r="Y47" s="371" t="s">
        <v>430</v>
      </c>
      <c r="Z47" s="344" t="s">
        <v>430</v>
      </c>
      <c r="AA47" s="344">
        <v>26.306000000000001</v>
      </c>
      <c r="AB47" s="344">
        <v>13.852499999999999</v>
      </c>
      <c r="AC47" s="344">
        <v>6.2507999999999999</v>
      </c>
      <c r="AD47" s="344">
        <v>5.819</v>
      </c>
      <c r="AE47" s="344">
        <v>26.306000000000001</v>
      </c>
      <c r="AF47" s="344">
        <v>6.5351999999999997</v>
      </c>
      <c r="AG47" s="565"/>
      <c r="AH47" s="342">
        <v>3</v>
      </c>
      <c r="AI47" s="342">
        <v>1</v>
      </c>
      <c r="AJ47" s="342">
        <v>2</v>
      </c>
      <c r="AK47" s="342">
        <v>2</v>
      </c>
      <c r="AL47" s="342">
        <v>2</v>
      </c>
      <c r="AM47" s="342">
        <v>2</v>
      </c>
      <c r="AN47" s="342">
        <v>2</v>
      </c>
      <c r="AO47" s="568">
        <v>1</v>
      </c>
      <c r="AP47" s="342">
        <v>1</v>
      </c>
      <c r="AQ47" s="342" t="s">
        <v>430</v>
      </c>
      <c r="AR47" s="342" t="s">
        <v>430</v>
      </c>
      <c r="AS47" s="342" t="s">
        <v>430</v>
      </c>
      <c r="AT47" s="342" t="s">
        <v>430</v>
      </c>
      <c r="AU47" s="342">
        <v>2</v>
      </c>
      <c r="AV47" s="342">
        <v>2</v>
      </c>
      <c r="AW47" s="342">
        <v>2</v>
      </c>
      <c r="AX47" s="342">
        <v>2</v>
      </c>
      <c r="AY47" s="342">
        <v>2</v>
      </c>
      <c r="AZ47" s="580"/>
      <c r="BA47" s="948">
        <v>53.13</v>
      </c>
      <c r="BB47" s="832">
        <v>19.88</v>
      </c>
      <c r="BC47" s="344" t="s">
        <v>430</v>
      </c>
      <c r="BD47" s="832">
        <v>13.81</v>
      </c>
      <c r="BE47" s="371" t="s">
        <v>430</v>
      </c>
      <c r="BF47" s="949">
        <v>13.18</v>
      </c>
      <c r="BG47" s="370"/>
      <c r="BH47" s="950">
        <v>13.18</v>
      </c>
      <c r="BI47" s="344" t="s">
        <v>430</v>
      </c>
      <c r="BJ47" s="344" t="s">
        <v>430</v>
      </c>
      <c r="BK47" s="832">
        <v>33.69</v>
      </c>
      <c r="BL47" s="344" t="s">
        <v>430</v>
      </c>
      <c r="BM47" s="949">
        <v>53.13</v>
      </c>
      <c r="BN47" s="371" t="s">
        <v>430</v>
      </c>
      <c r="BO47" s="371" t="s">
        <v>430</v>
      </c>
      <c r="BP47" s="371" t="s">
        <v>430</v>
      </c>
      <c r="BQ47" s="371" t="s">
        <v>430</v>
      </c>
      <c r="BR47" s="462"/>
      <c r="BS47" s="369" t="s">
        <v>430</v>
      </c>
      <c r="BT47" s="350" t="s">
        <v>430</v>
      </c>
      <c r="BU47" s="426"/>
      <c r="BV47" s="370" t="s">
        <v>554</v>
      </c>
    </row>
    <row r="48" spans="1:74" s="424" customFormat="1" x14ac:dyDescent="0.25">
      <c r="A48" s="341" t="s">
        <v>7742</v>
      </c>
      <c r="B48" s="369"/>
      <c r="C48" s="709">
        <v>34790</v>
      </c>
      <c r="D48" s="369"/>
      <c r="E48" s="342">
        <v>30.13</v>
      </c>
      <c r="F48" s="369"/>
      <c r="G48" s="343">
        <v>64.512600000000006</v>
      </c>
      <c r="H48" s="370"/>
      <c r="I48" s="832">
        <v>4.99</v>
      </c>
      <c r="J48" s="832">
        <v>7.2</v>
      </c>
      <c r="K48" s="832">
        <v>3.92</v>
      </c>
      <c r="L48" s="832">
        <v>4.08</v>
      </c>
      <c r="M48" s="358"/>
      <c r="N48" s="346">
        <v>41.462200000000003</v>
      </c>
      <c r="O48" s="344">
        <v>16.808</v>
      </c>
      <c r="P48" s="344">
        <v>12.4282</v>
      </c>
      <c r="Q48" s="344">
        <v>15.255699999999999</v>
      </c>
      <c r="R48" s="344">
        <v>22.508199999999999</v>
      </c>
      <c r="S48" s="344">
        <v>12.054</v>
      </c>
      <c r="T48" s="344">
        <v>4.5785</v>
      </c>
      <c r="U48" s="350">
        <v>4.0214999999999996</v>
      </c>
      <c r="V48" s="344">
        <v>3.0951</v>
      </c>
      <c r="W48" s="344">
        <v>6.3699000000000003</v>
      </c>
      <c r="X48" s="344">
        <v>6.4489000000000001</v>
      </c>
      <c r="Y48" s="371">
        <v>5.2274000000000003</v>
      </c>
      <c r="Z48" s="344">
        <v>4.1026999999999996</v>
      </c>
      <c r="AA48" s="344">
        <v>9.0570000000000004</v>
      </c>
      <c r="AB48" s="344">
        <v>10.502800000000001</v>
      </c>
      <c r="AC48" s="344">
        <v>4.5119999999999996</v>
      </c>
      <c r="AD48" s="344">
        <v>4.2995000000000001</v>
      </c>
      <c r="AE48" s="344">
        <v>9.0570000000000004</v>
      </c>
      <c r="AF48" s="344">
        <v>6.1424000000000003</v>
      </c>
      <c r="AG48" s="565"/>
      <c r="AH48" s="342">
        <v>4</v>
      </c>
      <c r="AI48" s="342">
        <v>3</v>
      </c>
      <c r="AJ48" s="342">
        <v>4</v>
      </c>
      <c r="AK48" s="342">
        <v>4</v>
      </c>
      <c r="AL48" s="342">
        <v>3</v>
      </c>
      <c r="AM48" s="342">
        <v>3</v>
      </c>
      <c r="AN48" s="342">
        <v>3</v>
      </c>
      <c r="AO48" s="568">
        <v>3</v>
      </c>
      <c r="AP48" s="342">
        <v>3</v>
      </c>
      <c r="AQ48" s="342">
        <v>2</v>
      </c>
      <c r="AR48" s="342">
        <v>2</v>
      </c>
      <c r="AS48" s="342">
        <v>2</v>
      </c>
      <c r="AT48" s="342">
        <v>3</v>
      </c>
      <c r="AU48" s="342">
        <v>4</v>
      </c>
      <c r="AV48" s="342">
        <v>3</v>
      </c>
      <c r="AW48" s="342">
        <v>3</v>
      </c>
      <c r="AX48" s="342">
        <v>3</v>
      </c>
      <c r="AY48" s="342">
        <v>4</v>
      </c>
      <c r="AZ48" s="580"/>
      <c r="BA48" s="948">
        <v>72.239999999999995</v>
      </c>
      <c r="BB48" s="832">
        <v>23.09</v>
      </c>
      <c r="BC48" s="344" t="s">
        <v>430</v>
      </c>
      <c r="BD48" s="344" t="s">
        <v>430</v>
      </c>
      <c r="BE48" s="371" t="s">
        <v>430</v>
      </c>
      <c r="BF48" s="949">
        <v>4.67</v>
      </c>
      <c r="BG48" s="370"/>
      <c r="BH48" s="950">
        <v>4.67</v>
      </c>
      <c r="BI48" s="344" t="s">
        <v>430</v>
      </c>
      <c r="BJ48" s="344" t="s">
        <v>430</v>
      </c>
      <c r="BK48" s="832">
        <v>23.09</v>
      </c>
      <c r="BL48" s="344" t="s">
        <v>430</v>
      </c>
      <c r="BM48" s="949">
        <v>72.239999999999995</v>
      </c>
      <c r="BN48" s="371" t="s">
        <v>430</v>
      </c>
      <c r="BO48" s="371" t="s">
        <v>430</v>
      </c>
      <c r="BP48" s="371" t="s">
        <v>430</v>
      </c>
      <c r="BQ48" s="371" t="s">
        <v>430</v>
      </c>
      <c r="BR48" s="462"/>
      <c r="BS48" s="369" t="s">
        <v>430</v>
      </c>
      <c r="BT48" s="350" t="s">
        <v>430</v>
      </c>
      <c r="BU48" s="426"/>
      <c r="BV48" s="370" t="s">
        <v>554</v>
      </c>
    </row>
    <row r="49" spans="1:74" x14ac:dyDescent="0.25">
      <c r="A49" s="314" t="s">
        <v>93</v>
      </c>
      <c r="B49" s="43"/>
      <c r="C49" s="710"/>
      <c r="D49" s="43"/>
      <c r="E49" s="51"/>
      <c r="F49" s="43"/>
      <c r="G49" s="55"/>
      <c r="H49" s="66"/>
      <c r="I49" s="59"/>
      <c r="J49" s="59"/>
      <c r="K49" s="59"/>
      <c r="L49" s="59"/>
      <c r="M49" s="254"/>
      <c r="N49" s="70">
        <v>60.525500000000001</v>
      </c>
      <c r="O49" s="59">
        <v>27.243500000000001</v>
      </c>
      <c r="P49" s="59">
        <v>20.478400000000001</v>
      </c>
      <c r="Q49" s="59">
        <v>22.789200000000001</v>
      </c>
      <c r="R49" s="59">
        <v>26.189399999999999</v>
      </c>
      <c r="S49" s="59">
        <v>13.8767</v>
      </c>
      <c r="T49" s="59">
        <v>5.4089</v>
      </c>
      <c r="U49" s="88">
        <v>4.5811000000000002</v>
      </c>
      <c r="V49" s="59">
        <v>3.6166</v>
      </c>
      <c r="W49" s="59">
        <v>6.0852000000000004</v>
      </c>
      <c r="X49" s="59">
        <v>6.2225999999999999</v>
      </c>
      <c r="Y49" s="272">
        <v>5.1764000000000001</v>
      </c>
      <c r="Z49" s="59">
        <v>5.4420999999999999</v>
      </c>
      <c r="AA49" s="59">
        <v>19.638400000000001</v>
      </c>
      <c r="AB49" s="59">
        <v>12.2377</v>
      </c>
      <c r="AC49" s="59">
        <v>5.4051</v>
      </c>
      <c r="AD49" s="59">
        <v>4.8762999999999996</v>
      </c>
      <c r="AE49" s="59">
        <v>19.638400000000001</v>
      </c>
      <c r="AF49" s="59">
        <v>7.0103999999999997</v>
      </c>
      <c r="AG49" s="549"/>
      <c r="AH49" s="51">
        <v>4</v>
      </c>
      <c r="AI49" s="51">
        <v>4</v>
      </c>
      <c r="AJ49" s="51">
        <v>4</v>
      </c>
      <c r="AK49" s="51">
        <v>4</v>
      </c>
      <c r="AL49" s="51">
        <v>4</v>
      </c>
      <c r="AM49" s="51">
        <v>4</v>
      </c>
      <c r="AN49" s="51">
        <v>4</v>
      </c>
      <c r="AO49" s="556">
        <v>4</v>
      </c>
      <c r="AP49" s="51">
        <v>4</v>
      </c>
      <c r="AQ49" s="51">
        <v>3</v>
      </c>
      <c r="AR49" s="51">
        <v>3</v>
      </c>
      <c r="AS49" s="51">
        <v>3</v>
      </c>
      <c r="AT49" s="51">
        <v>3</v>
      </c>
      <c r="AU49" s="51">
        <v>4</v>
      </c>
      <c r="AV49" s="51">
        <v>4</v>
      </c>
      <c r="AW49" s="51">
        <v>4</v>
      </c>
      <c r="AX49" s="51">
        <v>4</v>
      </c>
      <c r="AY49" s="51">
        <v>4</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44"/>
      <c r="C50" s="711"/>
      <c r="D50" s="44"/>
      <c r="E50" s="52"/>
      <c r="F50" s="44"/>
      <c r="G50" s="56"/>
      <c r="H50" s="67"/>
      <c r="I50" s="60"/>
      <c r="J50" s="60"/>
      <c r="K50" s="60"/>
      <c r="L50" s="60"/>
      <c r="M50" s="255"/>
      <c r="N50" s="71">
        <v>93.138199999999998</v>
      </c>
      <c r="O50" s="60">
        <v>39.940800000000003</v>
      </c>
      <c r="P50" s="60">
        <v>27.867799999999999</v>
      </c>
      <c r="Q50" s="60">
        <v>30.9483</v>
      </c>
      <c r="R50" s="60">
        <v>30.8688</v>
      </c>
      <c r="S50" s="60">
        <v>16.371400000000001</v>
      </c>
      <c r="T50" s="60">
        <v>6.4871999999999996</v>
      </c>
      <c r="U50" s="89">
        <v>5.5734000000000004</v>
      </c>
      <c r="V50" s="60">
        <v>4.5167999999999999</v>
      </c>
      <c r="W50" s="60">
        <v>6.9339000000000004</v>
      </c>
      <c r="X50" s="60">
        <v>6.7568999999999999</v>
      </c>
      <c r="Y50" s="273">
        <v>5.7558999999999996</v>
      </c>
      <c r="Z50" s="60">
        <v>6.2352999999999996</v>
      </c>
      <c r="AA50" s="60">
        <v>28.483000000000001</v>
      </c>
      <c r="AB50" s="60">
        <v>14.737</v>
      </c>
      <c r="AC50" s="60">
        <v>6.4645999999999999</v>
      </c>
      <c r="AD50" s="60">
        <v>5.8981000000000003</v>
      </c>
      <c r="AE50" s="60">
        <v>28.483000000000001</v>
      </c>
      <c r="AF50" s="60">
        <v>7.7767999999999997</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44"/>
      <c r="C51" s="711"/>
      <c r="D51" s="44"/>
      <c r="E51" s="52"/>
      <c r="F51" s="44"/>
      <c r="G51" s="56"/>
      <c r="H51" s="67"/>
      <c r="I51" s="60"/>
      <c r="J51" s="60"/>
      <c r="K51" s="60"/>
      <c r="L51" s="60"/>
      <c r="M51" s="255"/>
      <c r="N51" s="71">
        <v>41.462200000000003</v>
      </c>
      <c r="O51" s="60">
        <v>16.029599999999999</v>
      </c>
      <c r="P51" s="60">
        <v>12.4282</v>
      </c>
      <c r="Q51" s="60">
        <v>15.255699999999999</v>
      </c>
      <c r="R51" s="60">
        <v>21.149000000000001</v>
      </c>
      <c r="S51" s="60">
        <v>11.2319</v>
      </c>
      <c r="T51" s="60">
        <v>4.4379</v>
      </c>
      <c r="U51" s="89">
        <v>3.1573000000000002</v>
      </c>
      <c r="V51" s="60">
        <v>2.8698000000000001</v>
      </c>
      <c r="W51" s="60">
        <v>4.9519000000000002</v>
      </c>
      <c r="X51" s="60">
        <v>5.4619</v>
      </c>
      <c r="Y51" s="273">
        <v>4.5460000000000003</v>
      </c>
      <c r="Z51" s="60">
        <v>4.1026999999999996</v>
      </c>
      <c r="AA51" s="60">
        <v>9.0570000000000004</v>
      </c>
      <c r="AB51" s="60">
        <v>9.8583999999999996</v>
      </c>
      <c r="AC51" s="60">
        <v>4.3929999999999998</v>
      </c>
      <c r="AD51" s="60">
        <v>3.4885000000000002</v>
      </c>
      <c r="AE51" s="60">
        <v>9.0570000000000004</v>
      </c>
      <c r="AF51" s="60">
        <v>6.1424000000000003</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45"/>
      <c r="C52" s="712"/>
      <c r="D52" s="45"/>
      <c r="E52" s="53"/>
      <c r="F52" s="45"/>
      <c r="G52" s="57"/>
      <c r="H52" s="68"/>
      <c r="I52" s="61"/>
      <c r="J52" s="61"/>
      <c r="K52" s="61"/>
      <c r="L52" s="61"/>
      <c r="M52" s="258"/>
      <c r="N52" s="72">
        <v>53.750799999999998</v>
      </c>
      <c r="O52" s="61">
        <v>26.501799999999999</v>
      </c>
      <c r="P52" s="61">
        <v>20.808800000000002</v>
      </c>
      <c r="Q52" s="61">
        <v>22.476400000000002</v>
      </c>
      <c r="R52" s="61">
        <v>26.369900000000001</v>
      </c>
      <c r="S52" s="61">
        <v>13.9518</v>
      </c>
      <c r="T52" s="61">
        <v>5.3552999999999997</v>
      </c>
      <c r="U52" s="90">
        <v>4.7968999999999999</v>
      </c>
      <c r="V52" s="61">
        <v>3.5398000000000001</v>
      </c>
      <c r="W52" s="61">
        <v>6.3699000000000003</v>
      </c>
      <c r="X52" s="61">
        <v>6.4489000000000001</v>
      </c>
      <c r="Y52" s="275">
        <v>5.2274000000000003</v>
      </c>
      <c r="Z52" s="61">
        <v>5.9882999999999997</v>
      </c>
      <c r="AA52" s="61">
        <v>20.506900000000002</v>
      </c>
      <c r="AB52" s="61">
        <v>12.1777</v>
      </c>
      <c r="AC52" s="61">
        <v>5.3814000000000002</v>
      </c>
      <c r="AD52" s="61">
        <v>5.0591999999999997</v>
      </c>
      <c r="AE52" s="61">
        <v>20.506900000000002</v>
      </c>
      <c r="AF52" s="61">
        <v>7.0610999999999997</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69"/>
      <c r="BS53" s="40"/>
      <c r="BT53" s="40"/>
      <c r="BU53" s="69"/>
      <c r="BV53" s="41"/>
    </row>
    <row r="54" spans="1:74" s="424" customFormat="1" x14ac:dyDescent="0.25">
      <c r="A54" s="341" t="s">
        <v>7713</v>
      </c>
      <c r="B54" s="370"/>
      <c r="C54" s="721"/>
      <c r="D54" s="370"/>
      <c r="E54" s="368"/>
      <c r="F54" s="370"/>
      <c r="G54" s="368"/>
      <c r="H54" s="370"/>
      <c r="I54" s="344"/>
      <c r="J54" s="344"/>
      <c r="K54" s="344"/>
      <c r="L54" s="344"/>
      <c r="M54" s="358"/>
      <c r="N54" s="346" t="s">
        <v>430</v>
      </c>
      <c r="O54" s="344" t="s">
        <v>430</v>
      </c>
      <c r="P54" s="344" t="s">
        <v>430</v>
      </c>
      <c r="Q54" s="344" t="s">
        <v>430</v>
      </c>
      <c r="R54" s="344" t="s">
        <v>430</v>
      </c>
      <c r="S54" s="344" t="s">
        <v>430</v>
      </c>
      <c r="T54" s="344" t="s">
        <v>430</v>
      </c>
      <c r="U54" s="350" t="s">
        <v>430</v>
      </c>
      <c r="V54" s="344" t="s">
        <v>430</v>
      </c>
      <c r="W54" s="344" t="s">
        <v>430</v>
      </c>
      <c r="X54" s="344" t="s">
        <v>430</v>
      </c>
      <c r="Y54" s="371" t="s">
        <v>430</v>
      </c>
      <c r="Z54" s="344" t="s">
        <v>430</v>
      </c>
      <c r="AA54" s="344" t="s">
        <v>430</v>
      </c>
      <c r="AB54" s="344" t="s">
        <v>430</v>
      </c>
      <c r="AC54" s="344" t="s">
        <v>430</v>
      </c>
      <c r="AD54" s="344" t="s">
        <v>430</v>
      </c>
      <c r="AE54" s="344" t="s">
        <v>430</v>
      </c>
      <c r="AF54" s="344" t="s">
        <v>430</v>
      </c>
      <c r="AG54" s="565"/>
      <c r="AH54" s="342"/>
      <c r="AI54" s="342"/>
      <c r="AJ54" s="342"/>
      <c r="AK54" s="342"/>
      <c r="AL54" s="342"/>
      <c r="AM54" s="342"/>
      <c r="AN54" s="342"/>
      <c r="AO54" s="569"/>
      <c r="AP54" s="342"/>
      <c r="AQ54" s="342"/>
      <c r="AR54" s="342"/>
      <c r="AS54" s="342"/>
      <c r="AT54" s="342"/>
      <c r="AU54" s="425"/>
      <c r="AV54" s="425"/>
      <c r="AW54" s="425"/>
      <c r="AX54" s="425"/>
      <c r="AY54" s="425"/>
      <c r="AZ54" s="370"/>
      <c r="BA54" s="371"/>
      <c r="BB54" s="371"/>
      <c r="BC54" s="371"/>
      <c r="BD54" s="371"/>
      <c r="BE54" s="371"/>
      <c r="BF54" s="371"/>
      <c r="BG54" s="370"/>
      <c r="BH54" s="371"/>
      <c r="BI54" s="371"/>
      <c r="BJ54" s="371"/>
      <c r="BK54" s="371"/>
      <c r="BL54" s="371"/>
      <c r="BM54" s="371"/>
      <c r="BN54" s="371"/>
      <c r="BO54" s="628"/>
      <c r="BP54" s="628"/>
      <c r="BQ54" s="628"/>
      <c r="BR54" s="370"/>
      <c r="BS54" s="368"/>
      <c r="BT54" s="368"/>
      <c r="BU54" s="370"/>
      <c r="BV54" s="426"/>
    </row>
    <row r="55" spans="1:74" s="424" customFormat="1" x14ac:dyDescent="0.25">
      <c r="A55" s="491" t="s">
        <v>7714</v>
      </c>
      <c r="B55" s="413"/>
      <c r="C55" s="722"/>
      <c r="D55" s="413"/>
      <c r="E55" s="427"/>
      <c r="F55" s="413"/>
      <c r="G55" s="427"/>
      <c r="H55" s="428"/>
      <c r="I55" s="429"/>
      <c r="J55" s="429"/>
      <c r="K55" s="429"/>
      <c r="L55" s="429"/>
      <c r="M55" s="416"/>
      <c r="N55" s="430" t="s">
        <v>430</v>
      </c>
      <c r="O55" s="429" t="s">
        <v>430</v>
      </c>
      <c r="P55" s="429" t="s">
        <v>430</v>
      </c>
      <c r="Q55" s="429" t="s">
        <v>430</v>
      </c>
      <c r="R55" s="429" t="s">
        <v>430</v>
      </c>
      <c r="S55" s="429" t="s">
        <v>430</v>
      </c>
      <c r="T55" s="429" t="s">
        <v>430</v>
      </c>
      <c r="U55" s="570" t="s">
        <v>430</v>
      </c>
      <c r="V55" s="429" t="s">
        <v>430</v>
      </c>
      <c r="W55" s="429" t="s">
        <v>430</v>
      </c>
      <c r="X55" s="429" t="s">
        <v>430</v>
      </c>
      <c r="Y55" s="371" t="s">
        <v>430</v>
      </c>
      <c r="Z55" s="429" t="s">
        <v>430</v>
      </c>
      <c r="AA55" s="429" t="s">
        <v>430</v>
      </c>
      <c r="AB55" s="429" t="s">
        <v>430</v>
      </c>
      <c r="AC55" s="429" t="s">
        <v>430</v>
      </c>
      <c r="AD55" s="429" t="s">
        <v>430</v>
      </c>
      <c r="AE55" s="429" t="s">
        <v>430</v>
      </c>
      <c r="AF55" s="429" t="s">
        <v>430</v>
      </c>
      <c r="AG55" s="571"/>
      <c r="AH55" s="431"/>
      <c r="AI55" s="431"/>
      <c r="AJ55" s="431"/>
      <c r="AK55" s="431"/>
      <c r="AL55" s="431"/>
      <c r="AM55" s="410"/>
      <c r="AN55" s="410"/>
      <c r="AO55" s="572"/>
      <c r="AP55" s="431"/>
      <c r="AQ55" s="431"/>
      <c r="AR55" s="431"/>
      <c r="AS55" s="431"/>
      <c r="AT55" s="431"/>
      <c r="AU55" s="629"/>
      <c r="AV55" s="432"/>
      <c r="AW55" s="432"/>
      <c r="AX55" s="432"/>
      <c r="AY55" s="432"/>
      <c r="AZ55" s="413"/>
      <c r="BA55" s="433"/>
      <c r="BB55" s="433"/>
      <c r="BC55" s="433"/>
      <c r="BD55" s="433"/>
      <c r="BE55" s="433"/>
      <c r="BF55" s="433"/>
      <c r="BG55" s="413"/>
      <c r="BH55" s="433"/>
      <c r="BI55" s="433"/>
      <c r="BJ55" s="433"/>
      <c r="BK55" s="433"/>
      <c r="BL55" s="433"/>
      <c r="BM55" s="417"/>
      <c r="BN55" s="433"/>
      <c r="BO55" s="417"/>
      <c r="BP55" s="417"/>
      <c r="BQ55" s="417"/>
      <c r="BR55" s="413"/>
      <c r="BS55" s="408"/>
      <c r="BT55" s="408"/>
      <c r="BU55" s="413"/>
      <c r="BV55" s="434"/>
    </row>
    <row r="56" spans="1:74" x14ac:dyDescent="0.25">
      <c r="BM56" s="273"/>
    </row>
    <row r="57" spans="1:74" x14ac:dyDescent="0.25">
      <c r="BM57" s="273"/>
    </row>
    <row r="58" spans="1:74" x14ac:dyDescent="0.25">
      <c r="BM58" s="273"/>
    </row>
    <row r="59" spans="1:74" hidden="1" x14ac:dyDescent="0.25">
      <c r="A59" s="484" t="s">
        <v>179</v>
      </c>
      <c r="BM59" s="273"/>
    </row>
    <row r="60" spans="1:74" x14ac:dyDescent="0.25">
      <c r="A60" s="484" t="s">
        <v>10280</v>
      </c>
      <c r="BM60" s="273"/>
    </row>
    <row r="61" spans="1:74" x14ac:dyDescent="0.25">
      <c r="A61" s="484" t="s">
        <v>350</v>
      </c>
      <c r="BM61"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31D7C-8ED3-438E-A9D4-1429F4D89C28}">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4" t="s">
        <v>43</v>
      </c>
    </row>
    <row r="3" spans="1:75" ht="20.5" x14ac:dyDescent="0.45">
      <c r="A3" s="23" t="s">
        <v>261</v>
      </c>
    </row>
    <row r="4" spans="1:75" x14ac:dyDescent="0.25">
      <c r="A4" s="484" t="s">
        <v>425</v>
      </c>
    </row>
    <row r="5" spans="1:75" ht="33" x14ac:dyDescent="0.25">
      <c r="A5" s="1107" t="s">
        <v>262</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28"/>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5"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630"/>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5" ht="14.5" x14ac:dyDescent="0.25">
      <c r="A7" s="319" t="s">
        <v>417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243"/>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5" s="421" customFormat="1" x14ac:dyDescent="0.25">
      <c r="A8" s="333" t="s">
        <v>7745</v>
      </c>
      <c r="B8" s="365"/>
      <c r="C8" s="708">
        <v>43287</v>
      </c>
      <c r="D8" s="365"/>
      <c r="E8" s="334">
        <v>6520.42</v>
      </c>
      <c r="F8" s="365"/>
      <c r="G8" s="335">
        <v>18.874600000000001</v>
      </c>
      <c r="H8" s="366"/>
      <c r="I8" s="832">
        <v>21.61</v>
      </c>
      <c r="J8" s="832">
        <v>7.67</v>
      </c>
      <c r="K8" s="832">
        <v>10.220000000000001</v>
      </c>
      <c r="L8" s="832">
        <v>10.61</v>
      </c>
      <c r="M8" s="357"/>
      <c r="N8" s="338">
        <v>-10.4396</v>
      </c>
      <c r="O8" s="336">
        <v>75.106099999999998</v>
      </c>
      <c r="P8" s="336">
        <v>57.9328</v>
      </c>
      <c r="Q8" s="336">
        <v>56.102200000000003</v>
      </c>
      <c r="R8" s="336">
        <v>47.771700000000003</v>
      </c>
      <c r="S8" s="336">
        <v>26.849699999999999</v>
      </c>
      <c r="T8" s="336">
        <v>5.7866</v>
      </c>
      <c r="U8" s="340">
        <v>4.1654</v>
      </c>
      <c r="V8" s="336">
        <v>3.1878000000000002</v>
      </c>
      <c r="W8" s="336">
        <v>5.8643999999999998</v>
      </c>
      <c r="X8" s="336">
        <v>7.0007000000000001</v>
      </c>
      <c r="Y8" s="367">
        <v>6.5560999999999998</v>
      </c>
      <c r="Z8" s="336" t="s">
        <v>430</v>
      </c>
      <c r="AA8" s="336">
        <v>19.8432</v>
      </c>
      <c r="AB8" s="336">
        <v>22.795200000000001</v>
      </c>
      <c r="AC8" s="336">
        <v>5.7312000000000003</v>
      </c>
      <c r="AD8" s="336">
        <v>4.9537000000000004</v>
      </c>
      <c r="AE8" s="336">
        <v>19.8432</v>
      </c>
      <c r="AF8" s="336">
        <v>8.2700999999999993</v>
      </c>
      <c r="AG8" s="564"/>
      <c r="AH8" s="334">
        <v>9</v>
      </c>
      <c r="AI8" s="334">
        <v>2</v>
      </c>
      <c r="AJ8" s="334">
        <v>2</v>
      </c>
      <c r="AK8" s="334">
        <v>3</v>
      </c>
      <c r="AL8" s="334">
        <v>5</v>
      </c>
      <c r="AM8" s="334">
        <v>5</v>
      </c>
      <c r="AN8" s="334">
        <v>8</v>
      </c>
      <c r="AO8" s="600">
        <v>8</v>
      </c>
      <c r="AP8" s="334">
        <v>6</v>
      </c>
      <c r="AQ8" s="334">
        <v>4</v>
      </c>
      <c r="AR8" s="334">
        <v>6</v>
      </c>
      <c r="AS8" s="334">
        <v>1</v>
      </c>
      <c r="AT8" s="334" t="s">
        <v>430</v>
      </c>
      <c r="AU8" s="334">
        <v>6</v>
      </c>
      <c r="AV8" s="334">
        <v>5</v>
      </c>
      <c r="AW8" s="334">
        <v>8</v>
      </c>
      <c r="AX8" s="334">
        <v>8</v>
      </c>
      <c r="AY8" s="334">
        <v>6</v>
      </c>
      <c r="AZ8" s="579"/>
      <c r="BA8" s="948">
        <v>96.3</v>
      </c>
      <c r="BB8" s="336" t="s">
        <v>430</v>
      </c>
      <c r="BC8" s="336" t="s">
        <v>430</v>
      </c>
      <c r="BD8" s="336" t="s">
        <v>430</v>
      </c>
      <c r="BE8" s="367" t="s">
        <v>430</v>
      </c>
      <c r="BF8" s="949">
        <v>3.7</v>
      </c>
      <c r="BG8" s="366"/>
      <c r="BH8" s="950">
        <v>3.7</v>
      </c>
      <c r="BI8" s="336" t="s">
        <v>430</v>
      </c>
      <c r="BJ8" s="336" t="s">
        <v>430</v>
      </c>
      <c r="BK8" s="336" t="s">
        <v>430</v>
      </c>
      <c r="BL8" s="336" t="s">
        <v>430</v>
      </c>
      <c r="BM8" s="949">
        <v>96.3</v>
      </c>
      <c r="BN8" s="367" t="s">
        <v>430</v>
      </c>
      <c r="BO8" s="367" t="s">
        <v>430</v>
      </c>
      <c r="BP8" s="367" t="s">
        <v>430</v>
      </c>
      <c r="BQ8" s="367" t="s">
        <v>430</v>
      </c>
      <c r="BR8" s="605"/>
      <c r="BS8" s="365" t="s">
        <v>430</v>
      </c>
      <c r="BT8" s="340" t="s">
        <v>430</v>
      </c>
      <c r="BU8" s="567"/>
      <c r="BV8" s="366" t="s">
        <v>554</v>
      </c>
    </row>
    <row r="9" spans="1:75" s="421" customFormat="1" x14ac:dyDescent="0.25">
      <c r="A9" s="333" t="s">
        <v>7746</v>
      </c>
      <c r="B9" s="365"/>
      <c r="C9" s="708">
        <v>44946</v>
      </c>
      <c r="D9" s="365"/>
      <c r="E9" s="334">
        <v>3113.69</v>
      </c>
      <c r="F9" s="365"/>
      <c r="G9" s="335">
        <v>12.7498</v>
      </c>
      <c r="H9" s="366"/>
      <c r="I9" s="832">
        <v>28.91</v>
      </c>
      <c r="J9" s="832">
        <v>7.74</v>
      </c>
      <c r="K9" s="832">
        <v>11.27</v>
      </c>
      <c r="L9" s="832">
        <v>11.7</v>
      </c>
      <c r="M9" s="357"/>
      <c r="N9" s="338">
        <v>29.7973</v>
      </c>
      <c r="O9" s="336">
        <v>44.343400000000003</v>
      </c>
      <c r="P9" s="336">
        <v>40.887999999999998</v>
      </c>
      <c r="Q9" s="336">
        <v>58.263599999999997</v>
      </c>
      <c r="R9" s="336">
        <v>52.416400000000003</v>
      </c>
      <c r="S9" s="336">
        <v>30.223500000000001</v>
      </c>
      <c r="T9" s="336">
        <v>6.3547000000000002</v>
      </c>
      <c r="U9" s="340">
        <v>4.5444000000000004</v>
      </c>
      <c r="V9" s="336">
        <v>3.1587000000000001</v>
      </c>
      <c r="W9" s="336">
        <v>5.3676000000000004</v>
      </c>
      <c r="X9" s="336">
        <v>7.1524999999999999</v>
      </c>
      <c r="Y9" s="367" t="s">
        <v>430</v>
      </c>
      <c r="Z9" s="336" t="s">
        <v>430</v>
      </c>
      <c r="AA9" s="336">
        <v>-4.4362000000000004</v>
      </c>
      <c r="AB9" s="336">
        <v>25.844200000000001</v>
      </c>
      <c r="AC9" s="336">
        <v>6.4584999999999999</v>
      </c>
      <c r="AD9" s="336">
        <v>5.3385999999999996</v>
      </c>
      <c r="AE9" s="336">
        <v>-4.4362000000000004</v>
      </c>
      <c r="AF9" s="336">
        <v>7.2968000000000002</v>
      </c>
      <c r="AG9" s="564"/>
      <c r="AH9" s="334">
        <v>7</v>
      </c>
      <c r="AI9" s="334">
        <v>6</v>
      </c>
      <c r="AJ9" s="334">
        <v>8</v>
      </c>
      <c r="AK9" s="334">
        <v>2</v>
      </c>
      <c r="AL9" s="334">
        <v>2</v>
      </c>
      <c r="AM9" s="334">
        <v>1</v>
      </c>
      <c r="AN9" s="334">
        <v>4</v>
      </c>
      <c r="AO9" s="600">
        <v>5</v>
      </c>
      <c r="AP9" s="334">
        <v>7</v>
      </c>
      <c r="AQ9" s="334">
        <v>5</v>
      </c>
      <c r="AR9" s="334">
        <v>3</v>
      </c>
      <c r="AS9" s="334" t="s">
        <v>430</v>
      </c>
      <c r="AT9" s="334" t="s">
        <v>430</v>
      </c>
      <c r="AU9" s="334">
        <v>9</v>
      </c>
      <c r="AV9" s="334">
        <v>1</v>
      </c>
      <c r="AW9" s="334">
        <v>5</v>
      </c>
      <c r="AX9" s="334">
        <v>5</v>
      </c>
      <c r="AY9" s="334">
        <v>9</v>
      </c>
      <c r="AZ9" s="579"/>
      <c r="BA9" s="948">
        <v>96.97</v>
      </c>
      <c r="BB9" s="336" t="s">
        <v>430</v>
      </c>
      <c r="BC9" s="336" t="s">
        <v>430</v>
      </c>
      <c r="BD9" s="336" t="s">
        <v>430</v>
      </c>
      <c r="BE9" s="367" t="s">
        <v>430</v>
      </c>
      <c r="BF9" s="949">
        <v>3.03</v>
      </c>
      <c r="BG9" s="366"/>
      <c r="BH9" s="950">
        <v>3.03</v>
      </c>
      <c r="BI9" s="336" t="s">
        <v>430</v>
      </c>
      <c r="BJ9" s="336" t="s">
        <v>430</v>
      </c>
      <c r="BK9" s="336" t="s">
        <v>430</v>
      </c>
      <c r="BL9" s="336" t="s">
        <v>430</v>
      </c>
      <c r="BM9" s="949">
        <v>96.97</v>
      </c>
      <c r="BN9" s="367" t="s">
        <v>430</v>
      </c>
      <c r="BO9" s="367" t="s">
        <v>430</v>
      </c>
      <c r="BP9" s="367" t="s">
        <v>430</v>
      </c>
      <c r="BQ9" s="367" t="s">
        <v>430</v>
      </c>
      <c r="BR9" s="459"/>
      <c r="BS9" s="365" t="s">
        <v>430</v>
      </c>
      <c r="BT9" s="340" t="s">
        <v>430</v>
      </c>
      <c r="BU9" s="567"/>
      <c r="BV9" s="366" t="s">
        <v>554</v>
      </c>
    </row>
    <row r="10" spans="1:75" s="424" customFormat="1" x14ac:dyDescent="0.25">
      <c r="A10" s="341" t="s">
        <v>7747</v>
      </c>
      <c r="B10" s="369"/>
      <c r="C10" s="709">
        <v>44916</v>
      </c>
      <c r="D10" s="369"/>
      <c r="E10" s="342">
        <v>1487.18</v>
      </c>
      <c r="F10" s="369"/>
      <c r="G10" s="343">
        <v>12.8993</v>
      </c>
      <c r="H10" s="370"/>
      <c r="I10" s="832">
        <v>34.229999999999997</v>
      </c>
      <c r="J10" s="832">
        <v>7.54</v>
      </c>
      <c r="K10" s="832">
        <v>10.43</v>
      </c>
      <c r="L10" s="832">
        <v>10.83</v>
      </c>
      <c r="M10" s="358"/>
      <c r="N10" s="346">
        <v>188.572</v>
      </c>
      <c r="O10" s="344">
        <v>42.972700000000003</v>
      </c>
      <c r="P10" s="344">
        <v>46.616599999999998</v>
      </c>
      <c r="Q10" s="344">
        <v>50.834000000000003</v>
      </c>
      <c r="R10" s="344">
        <v>41.280500000000004</v>
      </c>
      <c r="S10" s="344">
        <v>23.763999999999999</v>
      </c>
      <c r="T10" s="344">
        <v>5.9203000000000001</v>
      </c>
      <c r="U10" s="350">
        <v>4.2728999999999999</v>
      </c>
      <c r="V10" s="344">
        <v>3.4144999999999999</v>
      </c>
      <c r="W10" s="344">
        <v>5.3491999999999997</v>
      </c>
      <c r="X10" s="344">
        <v>7.1410999999999998</v>
      </c>
      <c r="Y10" s="371" t="s">
        <v>430</v>
      </c>
      <c r="Z10" s="344" t="s">
        <v>430</v>
      </c>
      <c r="AA10" s="344">
        <v>73.439800000000005</v>
      </c>
      <c r="AB10" s="344">
        <v>21.224799999999998</v>
      </c>
      <c r="AC10" s="344">
        <v>5.7983000000000002</v>
      </c>
      <c r="AD10" s="344">
        <v>5.0899000000000001</v>
      </c>
      <c r="AE10" s="344">
        <v>73.439800000000005</v>
      </c>
      <c r="AF10" s="344">
        <v>7.4752999999999998</v>
      </c>
      <c r="AG10" s="565"/>
      <c r="AH10" s="342">
        <v>1</v>
      </c>
      <c r="AI10" s="342">
        <v>8</v>
      </c>
      <c r="AJ10" s="342">
        <v>5</v>
      </c>
      <c r="AK10" s="342">
        <v>8</v>
      </c>
      <c r="AL10" s="342">
        <v>8</v>
      </c>
      <c r="AM10" s="342">
        <v>7</v>
      </c>
      <c r="AN10" s="342">
        <v>7</v>
      </c>
      <c r="AO10" s="425">
        <v>7</v>
      </c>
      <c r="AP10" s="342">
        <v>4</v>
      </c>
      <c r="AQ10" s="342">
        <v>6</v>
      </c>
      <c r="AR10" s="342">
        <v>4</v>
      </c>
      <c r="AS10" s="342" t="s">
        <v>430</v>
      </c>
      <c r="AT10" s="342" t="s">
        <v>430</v>
      </c>
      <c r="AU10" s="342">
        <v>1</v>
      </c>
      <c r="AV10" s="342">
        <v>7</v>
      </c>
      <c r="AW10" s="342">
        <v>7</v>
      </c>
      <c r="AX10" s="342">
        <v>7</v>
      </c>
      <c r="AY10" s="342">
        <v>1</v>
      </c>
      <c r="AZ10" s="580"/>
      <c r="BA10" s="948">
        <v>86.96</v>
      </c>
      <c r="BB10" s="344" t="s">
        <v>430</v>
      </c>
      <c r="BC10" s="344" t="s">
        <v>430</v>
      </c>
      <c r="BD10" s="344" t="s">
        <v>430</v>
      </c>
      <c r="BE10" s="949">
        <v>-6.52</v>
      </c>
      <c r="BF10" s="949">
        <v>13.04</v>
      </c>
      <c r="BG10" s="370"/>
      <c r="BH10" s="950">
        <v>13.04</v>
      </c>
      <c r="BI10" s="344" t="s">
        <v>430</v>
      </c>
      <c r="BJ10" s="344" t="s">
        <v>430</v>
      </c>
      <c r="BK10" s="344" t="s">
        <v>430</v>
      </c>
      <c r="BL10" s="344" t="s">
        <v>430</v>
      </c>
      <c r="BM10" s="949">
        <v>86.96</v>
      </c>
      <c r="BN10" s="371" t="s">
        <v>430</v>
      </c>
      <c r="BO10" s="371" t="s">
        <v>430</v>
      </c>
      <c r="BP10" s="371" t="s">
        <v>430</v>
      </c>
      <c r="BQ10" s="949">
        <v>-6.52</v>
      </c>
      <c r="BR10" s="462"/>
      <c r="BS10" s="369" t="s">
        <v>430</v>
      </c>
      <c r="BT10" s="350" t="s">
        <v>430</v>
      </c>
      <c r="BU10" s="426"/>
      <c r="BV10" s="370" t="s">
        <v>554</v>
      </c>
    </row>
    <row r="11" spans="1:75" s="424" customFormat="1" x14ac:dyDescent="0.25">
      <c r="A11" s="341" t="s">
        <v>7748</v>
      </c>
      <c r="B11" s="369"/>
      <c r="C11" s="709">
        <v>41275</v>
      </c>
      <c r="D11" s="369"/>
      <c r="E11" s="342">
        <v>860.16399999999999</v>
      </c>
      <c r="F11" s="369"/>
      <c r="G11" s="343">
        <v>102.3283</v>
      </c>
      <c r="H11" s="370"/>
      <c r="I11" s="832">
        <v>29.18</v>
      </c>
      <c r="J11" s="832">
        <v>7.89</v>
      </c>
      <c r="K11" s="832">
        <v>10.98</v>
      </c>
      <c r="L11" s="832">
        <v>11.41</v>
      </c>
      <c r="M11" s="358"/>
      <c r="N11" s="346">
        <v>98.212000000000003</v>
      </c>
      <c r="O11" s="344">
        <v>69.763000000000005</v>
      </c>
      <c r="P11" s="344">
        <v>46.859099999999998</v>
      </c>
      <c r="Q11" s="344">
        <v>51.349499999999999</v>
      </c>
      <c r="R11" s="344">
        <v>45.613300000000002</v>
      </c>
      <c r="S11" s="344">
        <v>25.596299999999999</v>
      </c>
      <c r="T11" s="344">
        <v>5.9829999999999997</v>
      </c>
      <c r="U11" s="350">
        <v>4.7011000000000003</v>
      </c>
      <c r="V11" s="344">
        <v>3.5234000000000001</v>
      </c>
      <c r="W11" s="344">
        <v>6.8860000000000001</v>
      </c>
      <c r="X11" s="344">
        <v>7.3589000000000002</v>
      </c>
      <c r="Y11" s="371">
        <v>6.0545999999999998</v>
      </c>
      <c r="Z11" s="344">
        <v>7.5049999999999999</v>
      </c>
      <c r="AA11" s="344">
        <v>43.907499999999999</v>
      </c>
      <c r="AB11" s="344">
        <v>21.819400000000002</v>
      </c>
      <c r="AC11" s="344">
        <v>6.1989999999999998</v>
      </c>
      <c r="AD11" s="344">
        <v>5.1932</v>
      </c>
      <c r="AE11" s="344">
        <v>43.907499999999999</v>
      </c>
      <c r="AF11" s="344">
        <v>7.9466999999999999</v>
      </c>
      <c r="AG11" s="565"/>
      <c r="AH11" s="342">
        <v>5</v>
      </c>
      <c r="AI11" s="342">
        <v>3</v>
      </c>
      <c r="AJ11" s="342">
        <v>4</v>
      </c>
      <c r="AK11" s="342">
        <v>7</v>
      </c>
      <c r="AL11" s="342">
        <v>7</v>
      </c>
      <c r="AM11" s="342">
        <v>6</v>
      </c>
      <c r="AN11" s="342">
        <v>6</v>
      </c>
      <c r="AO11" s="425">
        <v>3</v>
      </c>
      <c r="AP11" s="342">
        <v>3</v>
      </c>
      <c r="AQ11" s="342">
        <v>1</v>
      </c>
      <c r="AR11" s="342">
        <v>2</v>
      </c>
      <c r="AS11" s="342">
        <v>2</v>
      </c>
      <c r="AT11" s="342">
        <v>1</v>
      </c>
      <c r="AU11" s="342">
        <v>4</v>
      </c>
      <c r="AV11" s="342">
        <v>6</v>
      </c>
      <c r="AW11" s="342">
        <v>6</v>
      </c>
      <c r="AX11" s="342">
        <v>6</v>
      </c>
      <c r="AY11" s="342">
        <v>4</v>
      </c>
      <c r="AZ11" s="580"/>
      <c r="BA11" s="948">
        <v>97.87</v>
      </c>
      <c r="BB11" s="832">
        <v>0.08</v>
      </c>
      <c r="BC11" s="344" t="s">
        <v>430</v>
      </c>
      <c r="BD11" s="344" t="s">
        <v>430</v>
      </c>
      <c r="BE11" s="371" t="s">
        <v>430</v>
      </c>
      <c r="BF11" s="949">
        <v>2.0499999999999998</v>
      </c>
      <c r="BG11" s="370"/>
      <c r="BH11" s="950">
        <v>2.0499999999999998</v>
      </c>
      <c r="BI11" s="344" t="s">
        <v>430</v>
      </c>
      <c r="BJ11" s="344" t="s">
        <v>430</v>
      </c>
      <c r="BK11" s="832">
        <v>0.08</v>
      </c>
      <c r="BL11" s="344" t="s">
        <v>430</v>
      </c>
      <c r="BM11" s="949">
        <v>97.87</v>
      </c>
      <c r="BN11" s="371" t="s">
        <v>430</v>
      </c>
      <c r="BO11" s="371" t="s">
        <v>430</v>
      </c>
      <c r="BP11" s="371" t="s">
        <v>430</v>
      </c>
      <c r="BQ11" s="371" t="s">
        <v>430</v>
      </c>
      <c r="BR11" s="462"/>
      <c r="BS11" s="369" t="s">
        <v>430</v>
      </c>
      <c r="BT11" s="350" t="s">
        <v>430</v>
      </c>
      <c r="BU11" s="426"/>
      <c r="BV11" s="370" t="s">
        <v>554</v>
      </c>
    </row>
    <row r="12" spans="1:75" s="424" customFormat="1" x14ac:dyDescent="0.25">
      <c r="A12" s="341" t="s">
        <v>7749</v>
      </c>
      <c r="B12" s="369"/>
      <c r="C12" s="709">
        <v>44922</v>
      </c>
      <c r="D12" s="369"/>
      <c r="E12" s="342">
        <v>206.49</v>
      </c>
      <c r="F12" s="369"/>
      <c r="G12" s="343">
        <v>1283.1748</v>
      </c>
      <c r="H12" s="370"/>
      <c r="I12" s="832">
        <v>31.38</v>
      </c>
      <c r="J12" s="832">
        <v>7.72</v>
      </c>
      <c r="K12" s="832">
        <v>11.29</v>
      </c>
      <c r="L12" s="832">
        <v>11.72</v>
      </c>
      <c r="M12" s="358"/>
      <c r="N12" s="346">
        <v>4.5347</v>
      </c>
      <c r="O12" s="344">
        <v>44.069699999999997</v>
      </c>
      <c r="P12" s="344">
        <v>44.350099999999998</v>
      </c>
      <c r="Q12" s="344">
        <v>59.2303</v>
      </c>
      <c r="R12" s="344">
        <v>51.037799999999997</v>
      </c>
      <c r="S12" s="344">
        <v>28.147400000000001</v>
      </c>
      <c r="T12" s="344">
        <v>6.3531000000000004</v>
      </c>
      <c r="U12" s="350">
        <v>4.6623000000000001</v>
      </c>
      <c r="V12" s="344">
        <v>3.3075000000000001</v>
      </c>
      <c r="W12" s="344">
        <v>5.2317999999999998</v>
      </c>
      <c r="X12" s="344">
        <v>7.0404</v>
      </c>
      <c r="Y12" s="371" t="s">
        <v>430</v>
      </c>
      <c r="Z12" s="344" t="s">
        <v>430</v>
      </c>
      <c r="AA12" s="344">
        <v>1.6456999999999999</v>
      </c>
      <c r="AB12" s="344">
        <v>24.606400000000001</v>
      </c>
      <c r="AC12" s="344">
        <v>6.5218999999999996</v>
      </c>
      <c r="AD12" s="344">
        <v>5.4055</v>
      </c>
      <c r="AE12" s="344">
        <v>1.6456999999999999</v>
      </c>
      <c r="AF12" s="344">
        <v>7.351</v>
      </c>
      <c r="AG12" s="565"/>
      <c r="AH12" s="342">
        <v>8</v>
      </c>
      <c r="AI12" s="342">
        <v>7</v>
      </c>
      <c r="AJ12" s="342">
        <v>6</v>
      </c>
      <c r="AK12" s="342">
        <v>1</v>
      </c>
      <c r="AL12" s="342">
        <v>3</v>
      </c>
      <c r="AM12" s="342">
        <v>3</v>
      </c>
      <c r="AN12" s="342">
        <v>5</v>
      </c>
      <c r="AO12" s="425">
        <v>4</v>
      </c>
      <c r="AP12" s="342">
        <v>5</v>
      </c>
      <c r="AQ12" s="342">
        <v>7</v>
      </c>
      <c r="AR12" s="342">
        <v>5</v>
      </c>
      <c r="AS12" s="342" t="s">
        <v>430</v>
      </c>
      <c r="AT12" s="342" t="s">
        <v>430</v>
      </c>
      <c r="AU12" s="342">
        <v>8</v>
      </c>
      <c r="AV12" s="342">
        <v>2</v>
      </c>
      <c r="AW12" s="342">
        <v>4</v>
      </c>
      <c r="AX12" s="342">
        <v>4</v>
      </c>
      <c r="AY12" s="342">
        <v>8</v>
      </c>
      <c r="AZ12" s="580"/>
      <c r="BA12" s="948">
        <v>95.99</v>
      </c>
      <c r="BB12" s="344" t="s">
        <v>430</v>
      </c>
      <c r="BC12" s="344" t="s">
        <v>430</v>
      </c>
      <c r="BD12" s="344" t="s">
        <v>430</v>
      </c>
      <c r="BE12" s="371" t="s">
        <v>430</v>
      </c>
      <c r="BF12" s="949">
        <v>4.01</v>
      </c>
      <c r="BG12" s="370"/>
      <c r="BH12" s="950">
        <v>4.01</v>
      </c>
      <c r="BI12" s="344" t="s">
        <v>430</v>
      </c>
      <c r="BJ12" s="344" t="s">
        <v>430</v>
      </c>
      <c r="BK12" s="344" t="s">
        <v>430</v>
      </c>
      <c r="BL12" s="344" t="s">
        <v>430</v>
      </c>
      <c r="BM12" s="949">
        <v>95.99</v>
      </c>
      <c r="BN12" s="371" t="s">
        <v>430</v>
      </c>
      <c r="BO12" s="371" t="s">
        <v>430</v>
      </c>
      <c r="BP12" s="371" t="s">
        <v>430</v>
      </c>
      <c r="BQ12" s="371" t="s">
        <v>430</v>
      </c>
      <c r="BR12" s="462"/>
      <c r="BS12" s="369" t="s">
        <v>430</v>
      </c>
      <c r="BT12" s="350" t="s">
        <v>430</v>
      </c>
      <c r="BU12" s="426"/>
      <c r="BV12" s="370" t="s">
        <v>554</v>
      </c>
    </row>
    <row r="13" spans="1:75" s="424" customFormat="1" x14ac:dyDescent="0.25">
      <c r="A13" s="341" t="s">
        <v>7750</v>
      </c>
      <c r="B13" s="369"/>
      <c r="C13" s="709">
        <v>44781</v>
      </c>
      <c r="D13" s="369"/>
      <c r="E13" s="342">
        <v>108.077</v>
      </c>
      <c r="F13" s="369"/>
      <c r="G13" s="343">
        <v>13.551399999999999</v>
      </c>
      <c r="H13" s="370"/>
      <c r="I13" s="832">
        <v>27.64</v>
      </c>
      <c r="J13" s="832">
        <v>7.8</v>
      </c>
      <c r="K13" s="832">
        <v>9.9</v>
      </c>
      <c r="L13" s="832">
        <v>10.33</v>
      </c>
      <c r="M13" s="358"/>
      <c r="N13" s="346">
        <v>154.71799999999999</v>
      </c>
      <c r="O13" s="344">
        <v>66.621700000000004</v>
      </c>
      <c r="P13" s="344">
        <v>47.5261</v>
      </c>
      <c r="Q13" s="344">
        <v>52.06</v>
      </c>
      <c r="R13" s="344">
        <v>46.223500000000001</v>
      </c>
      <c r="S13" s="344">
        <v>22.790700000000001</v>
      </c>
      <c r="T13" s="344">
        <v>6.6863000000000001</v>
      </c>
      <c r="U13" s="350">
        <v>5.3868999999999998</v>
      </c>
      <c r="V13" s="344">
        <v>3.6008</v>
      </c>
      <c r="W13" s="344">
        <v>6.6787999999999998</v>
      </c>
      <c r="X13" s="344">
        <v>7.3613999999999997</v>
      </c>
      <c r="Y13" s="371" t="s">
        <v>430</v>
      </c>
      <c r="Z13" s="344" t="s">
        <v>430</v>
      </c>
      <c r="AA13" s="344">
        <v>68.535300000000007</v>
      </c>
      <c r="AB13" s="344">
        <v>20.259899999999998</v>
      </c>
      <c r="AC13" s="344">
        <v>6.8192000000000004</v>
      </c>
      <c r="AD13" s="344">
        <v>5.8011999999999997</v>
      </c>
      <c r="AE13" s="344">
        <v>68.535300000000007</v>
      </c>
      <c r="AF13" s="344">
        <v>8.1011000000000006</v>
      </c>
      <c r="AG13" s="565"/>
      <c r="AH13" s="342">
        <v>2</v>
      </c>
      <c r="AI13" s="342">
        <v>4</v>
      </c>
      <c r="AJ13" s="342">
        <v>3</v>
      </c>
      <c r="AK13" s="342">
        <v>6</v>
      </c>
      <c r="AL13" s="342">
        <v>6</v>
      </c>
      <c r="AM13" s="342">
        <v>9</v>
      </c>
      <c r="AN13" s="342">
        <v>3</v>
      </c>
      <c r="AO13" s="425">
        <v>2</v>
      </c>
      <c r="AP13" s="342">
        <v>2</v>
      </c>
      <c r="AQ13" s="342">
        <v>2</v>
      </c>
      <c r="AR13" s="342">
        <v>1</v>
      </c>
      <c r="AS13" s="342" t="s">
        <v>430</v>
      </c>
      <c r="AT13" s="342" t="s">
        <v>430</v>
      </c>
      <c r="AU13" s="342">
        <v>2</v>
      </c>
      <c r="AV13" s="342">
        <v>9</v>
      </c>
      <c r="AW13" s="342">
        <v>3</v>
      </c>
      <c r="AX13" s="342">
        <v>2</v>
      </c>
      <c r="AY13" s="342">
        <v>2</v>
      </c>
      <c r="AZ13" s="580"/>
      <c r="BA13" s="948">
        <v>78.010000000000005</v>
      </c>
      <c r="BB13" s="832">
        <v>20.55</v>
      </c>
      <c r="BC13" s="344" t="s">
        <v>430</v>
      </c>
      <c r="BD13" s="344" t="s">
        <v>430</v>
      </c>
      <c r="BE13" s="371" t="s">
        <v>430</v>
      </c>
      <c r="BF13" s="949">
        <v>1.45</v>
      </c>
      <c r="BG13" s="370"/>
      <c r="BH13" s="950">
        <v>1.45</v>
      </c>
      <c r="BI13" s="344" t="s">
        <v>430</v>
      </c>
      <c r="BJ13" s="344" t="s">
        <v>430</v>
      </c>
      <c r="BK13" s="832">
        <v>20.55</v>
      </c>
      <c r="BL13" s="344" t="s">
        <v>430</v>
      </c>
      <c r="BM13" s="949">
        <v>78.010000000000005</v>
      </c>
      <c r="BN13" s="371" t="s">
        <v>430</v>
      </c>
      <c r="BO13" s="371" t="s">
        <v>430</v>
      </c>
      <c r="BP13" s="371" t="s">
        <v>430</v>
      </c>
      <c r="BQ13" s="371" t="s">
        <v>430</v>
      </c>
      <c r="BR13" s="462"/>
      <c r="BS13" s="369" t="s">
        <v>430</v>
      </c>
      <c r="BT13" s="350" t="s">
        <v>430</v>
      </c>
      <c r="BU13" s="426"/>
      <c r="BV13" s="370" t="s">
        <v>554</v>
      </c>
    </row>
    <row r="14" spans="1:75" s="424" customFormat="1" ht="11" x14ac:dyDescent="0.3">
      <c r="A14" s="835" t="s">
        <v>7751</v>
      </c>
      <c r="B14" s="836"/>
      <c r="C14" s="837">
        <v>45362</v>
      </c>
      <c r="D14" s="836"/>
      <c r="E14" s="838">
        <v>67.837199999999996</v>
      </c>
      <c r="F14" s="836"/>
      <c r="G14" s="839">
        <v>11.389699999999999</v>
      </c>
      <c r="H14" s="841"/>
      <c r="I14" s="840">
        <v>13.24</v>
      </c>
      <c r="J14" s="840">
        <v>7.65</v>
      </c>
      <c r="K14" s="840">
        <v>12.48</v>
      </c>
      <c r="L14" s="840">
        <v>12.95</v>
      </c>
      <c r="M14" s="845"/>
      <c r="N14" s="842">
        <v>134.44800000000001</v>
      </c>
      <c r="O14" s="840">
        <v>94.084100000000007</v>
      </c>
      <c r="P14" s="840">
        <v>62.170200000000001</v>
      </c>
      <c r="Q14" s="840">
        <v>54.853999999999999</v>
      </c>
      <c r="R14" s="840">
        <v>50.510399999999997</v>
      </c>
      <c r="S14" s="840">
        <v>28.261600000000001</v>
      </c>
      <c r="T14" s="840">
        <v>7.1707999999999998</v>
      </c>
      <c r="U14" s="850">
        <v>4.5152000000000001</v>
      </c>
      <c r="V14" s="840">
        <v>2.6385999999999998</v>
      </c>
      <c r="W14" s="840">
        <v>5.1722000000000001</v>
      </c>
      <c r="X14" s="840" t="s">
        <v>430</v>
      </c>
      <c r="Y14" s="846" t="s">
        <v>430</v>
      </c>
      <c r="Z14" s="840" t="s">
        <v>430</v>
      </c>
      <c r="AA14" s="840">
        <v>63.996200000000002</v>
      </c>
      <c r="AB14" s="840">
        <v>24.3203</v>
      </c>
      <c r="AC14" s="840">
        <v>7.2107999999999999</v>
      </c>
      <c r="AD14" s="840">
        <v>5.5848000000000004</v>
      </c>
      <c r="AE14" s="840">
        <v>63.996200000000002</v>
      </c>
      <c r="AF14" s="840">
        <v>5.7957999999999998</v>
      </c>
      <c r="AG14" s="951"/>
      <c r="AH14" s="838">
        <v>3</v>
      </c>
      <c r="AI14" s="838">
        <v>1</v>
      </c>
      <c r="AJ14" s="838">
        <v>1</v>
      </c>
      <c r="AK14" s="838">
        <v>5</v>
      </c>
      <c r="AL14" s="838">
        <v>4</v>
      </c>
      <c r="AM14" s="838">
        <v>2</v>
      </c>
      <c r="AN14" s="838">
        <v>2</v>
      </c>
      <c r="AO14" s="961">
        <v>6</v>
      </c>
      <c r="AP14" s="838">
        <v>8</v>
      </c>
      <c r="AQ14" s="838">
        <v>8</v>
      </c>
      <c r="AR14" s="838" t="s">
        <v>430</v>
      </c>
      <c r="AS14" s="838" t="s">
        <v>430</v>
      </c>
      <c r="AT14" s="838" t="s">
        <v>430</v>
      </c>
      <c r="AU14" s="838">
        <v>3</v>
      </c>
      <c r="AV14" s="838">
        <v>3</v>
      </c>
      <c r="AW14" s="838">
        <v>2</v>
      </c>
      <c r="AX14" s="838">
        <v>3</v>
      </c>
      <c r="AY14" s="838">
        <v>3</v>
      </c>
      <c r="AZ14" s="953"/>
      <c r="BA14" s="847">
        <v>95.08</v>
      </c>
      <c r="BB14" s="840" t="s">
        <v>430</v>
      </c>
      <c r="BC14" s="840" t="s">
        <v>430</v>
      </c>
      <c r="BD14" s="840" t="s">
        <v>430</v>
      </c>
      <c r="BE14" s="846" t="s">
        <v>430</v>
      </c>
      <c r="BF14" s="846">
        <v>4.92</v>
      </c>
      <c r="BG14" s="841"/>
      <c r="BH14" s="954">
        <v>4.92</v>
      </c>
      <c r="BI14" s="840" t="s">
        <v>430</v>
      </c>
      <c r="BJ14" s="840" t="s">
        <v>430</v>
      </c>
      <c r="BK14" s="840" t="s">
        <v>430</v>
      </c>
      <c r="BL14" s="840" t="s">
        <v>430</v>
      </c>
      <c r="BM14" s="846">
        <v>95.08</v>
      </c>
      <c r="BN14" s="846" t="s">
        <v>430</v>
      </c>
      <c r="BO14" s="846" t="s">
        <v>430</v>
      </c>
      <c r="BP14" s="846" t="s">
        <v>430</v>
      </c>
      <c r="BQ14" s="846" t="s">
        <v>430</v>
      </c>
      <c r="BR14" s="844"/>
      <c r="BS14" s="836" t="s">
        <v>430</v>
      </c>
      <c r="BT14" s="850" t="s">
        <v>430</v>
      </c>
      <c r="BU14" s="916"/>
      <c r="BV14" s="841" t="s">
        <v>554</v>
      </c>
      <c r="BW14" s="963"/>
    </row>
    <row r="15" spans="1:75" s="424" customFormat="1" x14ac:dyDescent="0.25">
      <c r="A15" s="341" t="s">
        <v>7752</v>
      </c>
      <c r="B15" s="369"/>
      <c r="C15" s="709">
        <v>45002</v>
      </c>
      <c r="D15" s="369"/>
      <c r="E15" s="342">
        <v>67.218199999999996</v>
      </c>
      <c r="F15" s="369"/>
      <c r="G15" s="343">
        <v>12.4436</v>
      </c>
      <c r="H15" s="370"/>
      <c r="I15" s="832">
        <v>19.690000000000001</v>
      </c>
      <c r="J15" s="832">
        <v>7.33</v>
      </c>
      <c r="K15" s="832">
        <v>7.85</v>
      </c>
      <c r="L15" s="832">
        <v>8.15</v>
      </c>
      <c r="M15" s="358"/>
      <c r="N15" s="346">
        <v>102.658</v>
      </c>
      <c r="O15" s="344">
        <v>35.890999999999998</v>
      </c>
      <c r="P15" s="344">
        <v>29.8797</v>
      </c>
      <c r="Q15" s="344">
        <v>39.172899999999998</v>
      </c>
      <c r="R15" s="344">
        <v>37.721600000000002</v>
      </c>
      <c r="S15" s="344">
        <v>23.622599999999998</v>
      </c>
      <c r="T15" s="344">
        <v>4.9104000000000001</v>
      </c>
      <c r="U15" s="350">
        <v>3.5611999999999999</v>
      </c>
      <c r="V15" s="344">
        <v>2.2919</v>
      </c>
      <c r="W15" s="344">
        <v>4.6276000000000002</v>
      </c>
      <c r="X15" s="344">
        <v>6.3741000000000003</v>
      </c>
      <c r="Y15" s="371" t="s">
        <v>430</v>
      </c>
      <c r="Z15" s="344" t="s">
        <v>430</v>
      </c>
      <c r="AA15" s="344">
        <v>33.647500000000001</v>
      </c>
      <c r="AB15" s="344">
        <v>20.7026</v>
      </c>
      <c r="AC15" s="344">
        <v>5.0907999999999998</v>
      </c>
      <c r="AD15" s="344">
        <v>4.3718000000000004</v>
      </c>
      <c r="AE15" s="344">
        <v>33.647500000000001</v>
      </c>
      <c r="AF15" s="344">
        <v>6.8581000000000003</v>
      </c>
      <c r="AG15" s="565"/>
      <c r="AH15" s="342">
        <v>4</v>
      </c>
      <c r="AI15" s="342">
        <v>9</v>
      </c>
      <c r="AJ15" s="342">
        <v>9</v>
      </c>
      <c r="AK15" s="342">
        <v>9</v>
      </c>
      <c r="AL15" s="342">
        <v>9</v>
      </c>
      <c r="AM15" s="342">
        <v>8</v>
      </c>
      <c r="AN15" s="342">
        <v>9</v>
      </c>
      <c r="AO15" s="425">
        <v>9</v>
      </c>
      <c r="AP15" s="342">
        <v>9</v>
      </c>
      <c r="AQ15" s="342">
        <v>9</v>
      </c>
      <c r="AR15" s="342">
        <v>7</v>
      </c>
      <c r="AS15" s="342" t="s">
        <v>430</v>
      </c>
      <c r="AT15" s="342" t="s">
        <v>430</v>
      </c>
      <c r="AU15" s="342">
        <v>5</v>
      </c>
      <c r="AV15" s="342">
        <v>8</v>
      </c>
      <c r="AW15" s="342">
        <v>9</v>
      </c>
      <c r="AX15" s="342">
        <v>9</v>
      </c>
      <c r="AY15" s="342">
        <v>5</v>
      </c>
      <c r="AZ15" s="580"/>
      <c r="BA15" s="948">
        <v>80.92</v>
      </c>
      <c r="BB15" s="344" t="s">
        <v>430</v>
      </c>
      <c r="BC15" s="344" t="s">
        <v>430</v>
      </c>
      <c r="BD15" s="344" t="s">
        <v>430</v>
      </c>
      <c r="BE15" s="371" t="s">
        <v>430</v>
      </c>
      <c r="BF15" s="949">
        <v>19.079999999999998</v>
      </c>
      <c r="BG15" s="370"/>
      <c r="BH15" s="950">
        <v>19.079999999999998</v>
      </c>
      <c r="BI15" s="344" t="s">
        <v>430</v>
      </c>
      <c r="BJ15" s="344" t="s">
        <v>430</v>
      </c>
      <c r="BK15" s="344" t="s">
        <v>430</v>
      </c>
      <c r="BL15" s="344" t="s">
        <v>430</v>
      </c>
      <c r="BM15" s="949">
        <v>80.92</v>
      </c>
      <c r="BN15" s="371" t="s">
        <v>430</v>
      </c>
      <c r="BO15" s="371" t="s">
        <v>430</v>
      </c>
      <c r="BP15" s="371" t="s">
        <v>430</v>
      </c>
      <c r="BQ15" s="371" t="s">
        <v>430</v>
      </c>
      <c r="BR15" s="462"/>
      <c r="BS15" s="369" t="s">
        <v>430</v>
      </c>
      <c r="BT15" s="350" t="s">
        <v>430</v>
      </c>
      <c r="BU15" s="426"/>
      <c r="BV15" s="370" t="s">
        <v>554</v>
      </c>
    </row>
    <row r="16" spans="1:75" s="424" customFormat="1" x14ac:dyDescent="0.25">
      <c r="A16" s="341" t="s">
        <v>7753</v>
      </c>
      <c r="B16" s="369"/>
      <c r="C16" s="709">
        <v>45371</v>
      </c>
      <c r="D16" s="369"/>
      <c r="E16" s="342">
        <v>55.223399999999998</v>
      </c>
      <c r="F16" s="369"/>
      <c r="G16" s="343">
        <v>11.5793</v>
      </c>
      <c r="H16" s="370"/>
      <c r="I16" s="832">
        <v>26.3</v>
      </c>
      <c r="J16" s="832">
        <v>7.55</v>
      </c>
      <c r="K16" s="832">
        <v>10.42</v>
      </c>
      <c r="L16" s="832">
        <v>10.82</v>
      </c>
      <c r="M16" s="358"/>
      <c r="N16" s="346">
        <v>55.246600000000001</v>
      </c>
      <c r="O16" s="344">
        <v>49.691299999999998</v>
      </c>
      <c r="P16" s="344">
        <v>42.629899999999999</v>
      </c>
      <c r="Q16" s="344">
        <v>55.439300000000003</v>
      </c>
      <c r="R16" s="344">
        <v>52.856099999999998</v>
      </c>
      <c r="S16" s="344">
        <v>27.624300000000002</v>
      </c>
      <c r="T16" s="344">
        <v>8.2876999999999992</v>
      </c>
      <c r="U16" s="350">
        <v>5.9314</v>
      </c>
      <c r="V16" s="344">
        <v>4.2268999999999997</v>
      </c>
      <c r="W16" s="344">
        <v>5.8985000000000003</v>
      </c>
      <c r="X16" s="344" t="s">
        <v>430</v>
      </c>
      <c r="Y16" s="371" t="s">
        <v>430</v>
      </c>
      <c r="Z16" s="344" t="s">
        <v>430</v>
      </c>
      <c r="AA16" s="344">
        <v>11.197100000000001</v>
      </c>
      <c r="AB16" s="344">
        <v>23.9283</v>
      </c>
      <c r="AC16" s="344">
        <v>8.1766000000000005</v>
      </c>
      <c r="AD16" s="344">
        <v>6.6946000000000003</v>
      </c>
      <c r="AE16" s="344">
        <v>11.197100000000001</v>
      </c>
      <c r="AF16" s="344">
        <v>6.6277999999999997</v>
      </c>
      <c r="AG16" s="565"/>
      <c r="AH16" s="342">
        <v>6</v>
      </c>
      <c r="AI16" s="342">
        <v>5</v>
      </c>
      <c r="AJ16" s="342">
        <v>7</v>
      </c>
      <c r="AK16" s="342">
        <v>4</v>
      </c>
      <c r="AL16" s="342">
        <v>1</v>
      </c>
      <c r="AM16" s="342">
        <v>4</v>
      </c>
      <c r="AN16" s="342">
        <v>1</v>
      </c>
      <c r="AO16" s="425">
        <v>1</v>
      </c>
      <c r="AP16" s="342">
        <v>1</v>
      </c>
      <c r="AQ16" s="342">
        <v>3</v>
      </c>
      <c r="AR16" s="342" t="s">
        <v>430</v>
      </c>
      <c r="AS16" s="342" t="s">
        <v>430</v>
      </c>
      <c r="AT16" s="342" t="s">
        <v>430</v>
      </c>
      <c r="AU16" s="342">
        <v>7</v>
      </c>
      <c r="AV16" s="342">
        <v>4</v>
      </c>
      <c r="AW16" s="342">
        <v>1</v>
      </c>
      <c r="AX16" s="342">
        <v>1</v>
      </c>
      <c r="AY16" s="342">
        <v>7</v>
      </c>
      <c r="AZ16" s="580"/>
      <c r="BA16" s="948">
        <v>92.68</v>
      </c>
      <c r="BB16" s="344" t="s">
        <v>430</v>
      </c>
      <c r="BC16" s="344" t="s">
        <v>430</v>
      </c>
      <c r="BD16" s="344" t="s">
        <v>430</v>
      </c>
      <c r="BE16" s="371" t="s">
        <v>430</v>
      </c>
      <c r="BF16" s="949">
        <v>7.32</v>
      </c>
      <c r="BG16" s="370"/>
      <c r="BH16" s="950">
        <v>7.32</v>
      </c>
      <c r="BI16" s="344" t="s">
        <v>430</v>
      </c>
      <c r="BJ16" s="344" t="s">
        <v>430</v>
      </c>
      <c r="BK16" s="344" t="s">
        <v>430</v>
      </c>
      <c r="BL16" s="344" t="s">
        <v>430</v>
      </c>
      <c r="BM16" s="949">
        <v>92.68</v>
      </c>
      <c r="BN16" s="371" t="s">
        <v>430</v>
      </c>
      <c r="BO16" s="371" t="s">
        <v>430</v>
      </c>
      <c r="BP16" s="371" t="s">
        <v>430</v>
      </c>
      <c r="BQ16" s="371" t="s">
        <v>430</v>
      </c>
      <c r="BR16" s="462"/>
      <c r="BS16" s="369" t="s">
        <v>430</v>
      </c>
      <c r="BT16" s="350" t="s">
        <v>430</v>
      </c>
      <c r="BU16" s="426"/>
      <c r="BV16" s="370" t="s">
        <v>554</v>
      </c>
    </row>
    <row r="17" spans="1:75" x14ac:dyDescent="0.25">
      <c r="A17" s="606" t="s">
        <v>93</v>
      </c>
      <c r="B17" s="736"/>
      <c r="C17" s="707"/>
      <c r="D17" s="736"/>
      <c r="E17" s="737"/>
      <c r="F17" s="736"/>
      <c r="G17" s="738"/>
      <c r="H17" s="740"/>
      <c r="I17" s="739"/>
      <c r="J17" s="739"/>
      <c r="K17" s="739"/>
      <c r="L17" s="739"/>
      <c r="M17" s="741"/>
      <c r="N17" s="742">
        <v>84.194100000000006</v>
      </c>
      <c r="O17" s="739">
        <v>58.060299999999998</v>
      </c>
      <c r="P17" s="739">
        <v>46.539200000000001</v>
      </c>
      <c r="Q17" s="739">
        <v>53.033999999999999</v>
      </c>
      <c r="R17" s="739">
        <v>47.270099999999999</v>
      </c>
      <c r="S17" s="739">
        <v>26.32</v>
      </c>
      <c r="T17" s="739">
        <v>6.3837000000000002</v>
      </c>
      <c r="U17" s="743">
        <v>4.6379000000000001</v>
      </c>
      <c r="V17" s="739">
        <v>3.2610999999999999</v>
      </c>
      <c r="W17" s="739">
        <v>5.6750999999999996</v>
      </c>
      <c r="X17" s="739">
        <v>7.0613000000000001</v>
      </c>
      <c r="Y17" s="744">
        <v>6.3053999999999997</v>
      </c>
      <c r="Z17" s="739">
        <v>7.5049999999999999</v>
      </c>
      <c r="AA17" s="739">
        <v>34.641800000000003</v>
      </c>
      <c r="AB17" s="739">
        <v>22.833500000000001</v>
      </c>
      <c r="AC17" s="739">
        <v>6.4451000000000001</v>
      </c>
      <c r="AD17" s="739">
        <v>5.3815</v>
      </c>
      <c r="AE17" s="739">
        <v>34.641800000000003</v>
      </c>
      <c r="AF17" s="739">
        <v>7.3025000000000002</v>
      </c>
      <c r="AG17" s="745"/>
      <c r="AH17" s="737">
        <v>9</v>
      </c>
      <c r="AI17" s="737">
        <v>9</v>
      </c>
      <c r="AJ17" s="737">
        <v>9</v>
      </c>
      <c r="AK17" s="737">
        <v>9</v>
      </c>
      <c r="AL17" s="737">
        <v>9</v>
      </c>
      <c r="AM17" s="737">
        <v>9</v>
      </c>
      <c r="AN17" s="737">
        <v>9</v>
      </c>
      <c r="AO17" s="746">
        <v>9</v>
      </c>
      <c r="AP17" s="737">
        <v>9</v>
      </c>
      <c r="AQ17" s="737">
        <v>9</v>
      </c>
      <c r="AR17" s="737">
        <v>7</v>
      </c>
      <c r="AS17" s="737">
        <v>2</v>
      </c>
      <c r="AT17" s="737">
        <v>1</v>
      </c>
      <c r="AU17" s="737">
        <v>9</v>
      </c>
      <c r="AV17" s="737">
        <v>9</v>
      </c>
      <c r="AW17" s="737">
        <v>9</v>
      </c>
      <c r="AX17" s="737">
        <v>9</v>
      </c>
      <c r="AY17" s="737">
        <v>9</v>
      </c>
      <c r="AZ17" s="747"/>
      <c r="BA17" s="748"/>
      <c r="BB17" s="739"/>
      <c r="BC17" s="739"/>
      <c r="BD17" s="739"/>
      <c r="BE17" s="744"/>
      <c r="BF17" s="744"/>
      <c r="BG17" s="740"/>
      <c r="BH17" s="749"/>
      <c r="BI17" s="739"/>
      <c r="BJ17" s="739"/>
      <c r="BK17" s="739"/>
      <c r="BL17" s="739"/>
      <c r="BM17" s="744"/>
      <c r="BN17" s="744"/>
      <c r="BO17" s="744"/>
      <c r="BP17" s="744"/>
      <c r="BQ17" s="744"/>
      <c r="BR17" s="735"/>
      <c r="BS17" s="736"/>
      <c r="BT17" s="743"/>
      <c r="BU17" s="750"/>
      <c r="BV17" s="740"/>
    </row>
    <row r="18" spans="1:75" x14ac:dyDescent="0.25">
      <c r="A18" s="609" t="s">
        <v>94</v>
      </c>
      <c r="B18" s="751"/>
      <c r="C18" s="708"/>
      <c r="D18" s="751"/>
      <c r="E18" s="752"/>
      <c r="F18" s="751"/>
      <c r="G18" s="753"/>
      <c r="H18" s="755"/>
      <c r="I18" s="754"/>
      <c r="J18" s="754"/>
      <c r="K18" s="754"/>
      <c r="L18" s="754"/>
      <c r="M18" s="756"/>
      <c r="N18" s="757">
        <v>188.572</v>
      </c>
      <c r="O18" s="754">
        <v>94.084100000000007</v>
      </c>
      <c r="P18" s="754">
        <v>62.170200000000001</v>
      </c>
      <c r="Q18" s="754">
        <v>59.2303</v>
      </c>
      <c r="R18" s="754">
        <v>52.856099999999998</v>
      </c>
      <c r="S18" s="754">
        <v>30.223500000000001</v>
      </c>
      <c r="T18" s="754">
        <v>8.2876999999999992</v>
      </c>
      <c r="U18" s="758">
        <v>5.9314</v>
      </c>
      <c r="V18" s="754">
        <v>4.2268999999999997</v>
      </c>
      <c r="W18" s="754">
        <v>6.8860000000000001</v>
      </c>
      <c r="X18" s="754">
        <v>7.3613999999999997</v>
      </c>
      <c r="Y18" s="759">
        <v>6.5560999999999998</v>
      </c>
      <c r="Z18" s="754">
        <v>7.5049999999999999</v>
      </c>
      <c r="AA18" s="754">
        <v>73.439800000000005</v>
      </c>
      <c r="AB18" s="754">
        <v>25.844200000000001</v>
      </c>
      <c r="AC18" s="754">
        <v>8.1766000000000005</v>
      </c>
      <c r="AD18" s="754">
        <v>6.6946000000000003</v>
      </c>
      <c r="AE18" s="754">
        <v>73.439800000000005</v>
      </c>
      <c r="AF18" s="754">
        <v>8.2700999999999993</v>
      </c>
      <c r="AG18" s="760"/>
      <c r="AH18" s="752"/>
      <c r="AI18" s="752"/>
      <c r="AJ18" s="752"/>
      <c r="AK18" s="752"/>
      <c r="AL18" s="752"/>
      <c r="AM18" s="752"/>
      <c r="AN18" s="752"/>
      <c r="AO18" s="761"/>
      <c r="AP18" s="752"/>
      <c r="AQ18" s="752"/>
      <c r="AR18" s="752"/>
      <c r="AS18" s="752"/>
      <c r="AT18" s="752"/>
      <c r="AU18" s="752"/>
      <c r="AV18" s="752"/>
      <c r="AW18" s="752"/>
      <c r="AX18" s="752"/>
      <c r="AY18" s="752"/>
      <c r="AZ18" s="762"/>
      <c r="BA18" s="763"/>
      <c r="BB18" s="754"/>
      <c r="BC18" s="754"/>
      <c r="BD18" s="754"/>
      <c r="BE18" s="759"/>
      <c r="BF18" s="759"/>
      <c r="BG18" s="755"/>
      <c r="BH18" s="764"/>
      <c r="BI18" s="754"/>
      <c r="BJ18" s="754"/>
      <c r="BK18" s="754"/>
      <c r="BL18" s="754"/>
      <c r="BM18" s="759"/>
      <c r="BN18" s="759"/>
      <c r="BO18" s="759"/>
      <c r="BP18" s="759"/>
      <c r="BQ18" s="759"/>
      <c r="BR18" s="690"/>
      <c r="BS18" s="751"/>
      <c r="BT18" s="758"/>
      <c r="BU18" s="765"/>
      <c r="BV18" s="755"/>
    </row>
    <row r="19" spans="1:75" x14ac:dyDescent="0.25">
      <c r="A19" s="609" t="s">
        <v>95</v>
      </c>
      <c r="B19" s="751"/>
      <c r="C19" s="708"/>
      <c r="D19" s="751"/>
      <c r="E19" s="752"/>
      <c r="F19" s="751"/>
      <c r="G19" s="753"/>
      <c r="H19" s="755"/>
      <c r="I19" s="754"/>
      <c r="J19" s="754"/>
      <c r="K19" s="754"/>
      <c r="L19" s="754"/>
      <c r="M19" s="756"/>
      <c r="N19" s="757">
        <v>-10.4396</v>
      </c>
      <c r="O19" s="754">
        <v>35.890999999999998</v>
      </c>
      <c r="P19" s="754">
        <v>29.8797</v>
      </c>
      <c r="Q19" s="754">
        <v>39.172899999999998</v>
      </c>
      <c r="R19" s="754">
        <v>37.721600000000002</v>
      </c>
      <c r="S19" s="754">
        <v>22.790700000000001</v>
      </c>
      <c r="T19" s="754">
        <v>4.9104000000000001</v>
      </c>
      <c r="U19" s="758">
        <v>3.5611999999999999</v>
      </c>
      <c r="V19" s="754">
        <v>2.2919</v>
      </c>
      <c r="W19" s="754">
        <v>4.6276000000000002</v>
      </c>
      <c r="X19" s="754">
        <v>6.3741000000000003</v>
      </c>
      <c r="Y19" s="759">
        <v>6.0545999999999998</v>
      </c>
      <c r="Z19" s="754">
        <v>7.5049999999999999</v>
      </c>
      <c r="AA19" s="754">
        <v>-4.4362000000000004</v>
      </c>
      <c r="AB19" s="754">
        <v>20.259899999999998</v>
      </c>
      <c r="AC19" s="754">
        <v>5.0907999999999998</v>
      </c>
      <c r="AD19" s="754">
        <v>4.3718000000000004</v>
      </c>
      <c r="AE19" s="754">
        <v>-4.4362000000000004</v>
      </c>
      <c r="AF19" s="754">
        <v>5.7957999999999998</v>
      </c>
      <c r="AG19" s="760"/>
      <c r="AH19" s="752"/>
      <c r="AI19" s="752"/>
      <c r="AJ19" s="752"/>
      <c r="AK19" s="752"/>
      <c r="AL19" s="752"/>
      <c r="AM19" s="752"/>
      <c r="AN19" s="752"/>
      <c r="AO19" s="761"/>
      <c r="AP19" s="752"/>
      <c r="AQ19" s="752"/>
      <c r="AR19" s="752"/>
      <c r="AS19" s="752"/>
      <c r="AT19" s="752"/>
      <c r="AU19" s="752"/>
      <c r="AV19" s="752"/>
      <c r="AW19" s="752"/>
      <c r="AX19" s="752"/>
      <c r="AY19" s="752"/>
      <c r="AZ19" s="762"/>
      <c r="BA19" s="763"/>
      <c r="BB19" s="754"/>
      <c r="BC19" s="754"/>
      <c r="BD19" s="754"/>
      <c r="BE19" s="759"/>
      <c r="BF19" s="759"/>
      <c r="BG19" s="755"/>
      <c r="BH19" s="764"/>
      <c r="BI19" s="754"/>
      <c r="BJ19" s="754"/>
      <c r="BK19" s="754"/>
      <c r="BL19" s="754"/>
      <c r="BM19" s="759"/>
      <c r="BN19" s="759"/>
      <c r="BO19" s="759"/>
      <c r="BP19" s="759"/>
      <c r="BQ19" s="759"/>
      <c r="BR19" s="690"/>
      <c r="BS19" s="751"/>
      <c r="BT19" s="758"/>
      <c r="BU19" s="765"/>
      <c r="BV19" s="755"/>
    </row>
    <row r="20" spans="1:75" x14ac:dyDescent="0.25">
      <c r="A20" s="610" t="s">
        <v>96</v>
      </c>
      <c r="B20" s="767"/>
      <c r="C20" s="728"/>
      <c r="D20" s="767"/>
      <c r="E20" s="768"/>
      <c r="F20" s="767"/>
      <c r="G20" s="769"/>
      <c r="H20" s="771"/>
      <c r="I20" s="770"/>
      <c r="J20" s="770"/>
      <c r="K20" s="770"/>
      <c r="L20" s="770"/>
      <c r="M20" s="772"/>
      <c r="N20" s="773">
        <v>98.212000000000003</v>
      </c>
      <c r="O20" s="770">
        <v>49.691299999999998</v>
      </c>
      <c r="P20" s="770">
        <v>46.616599999999998</v>
      </c>
      <c r="Q20" s="770">
        <v>54.853999999999999</v>
      </c>
      <c r="R20" s="770">
        <v>47.771700000000003</v>
      </c>
      <c r="S20" s="770">
        <v>26.849699999999999</v>
      </c>
      <c r="T20" s="770">
        <v>6.3531000000000004</v>
      </c>
      <c r="U20" s="774">
        <v>4.5444000000000004</v>
      </c>
      <c r="V20" s="770">
        <v>3.3075000000000001</v>
      </c>
      <c r="W20" s="770">
        <v>5.3676000000000004</v>
      </c>
      <c r="X20" s="770">
        <v>7.1410999999999998</v>
      </c>
      <c r="Y20" s="775">
        <v>6.3053499999999998</v>
      </c>
      <c r="Z20" s="770">
        <v>7.5049999999999999</v>
      </c>
      <c r="AA20" s="770">
        <v>33.647500000000001</v>
      </c>
      <c r="AB20" s="770">
        <v>22.795200000000001</v>
      </c>
      <c r="AC20" s="770">
        <v>6.4584999999999999</v>
      </c>
      <c r="AD20" s="770">
        <v>5.3385999999999996</v>
      </c>
      <c r="AE20" s="770">
        <v>33.647500000000001</v>
      </c>
      <c r="AF20" s="770">
        <v>7.351</v>
      </c>
      <c r="AG20" s="776"/>
      <c r="AH20" s="768"/>
      <c r="AI20" s="768"/>
      <c r="AJ20" s="768"/>
      <c r="AK20" s="768"/>
      <c r="AL20" s="768"/>
      <c r="AM20" s="768"/>
      <c r="AN20" s="768"/>
      <c r="AO20" s="777"/>
      <c r="AP20" s="768"/>
      <c r="AQ20" s="768"/>
      <c r="AR20" s="768"/>
      <c r="AS20" s="768"/>
      <c r="AT20" s="768"/>
      <c r="AU20" s="768"/>
      <c r="AV20" s="768"/>
      <c r="AW20" s="768"/>
      <c r="AX20" s="768"/>
      <c r="AY20" s="768"/>
      <c r="AZ20" s="778"/>
      <c r="BA20" s="779"/>
      <c r="BB20" s="770"/>
      <c r="BC20" s="770"/>
      <c r="BD20" s="770"/>
      <c r="BE20" s="775"/>
      <c r="BF20" s="775"/>
      <c r="BG20" s="771"/>
      <c r="BH20" s="780"/>
      <c r="BI20" s="770"/>
      <c r="BJ20" s="770"/>
      <c r="BK20" s="770"/>
      <c r="BL20" s="770"/>
      <c r="BM20" s="775"/>
      <c r="BN20" s="775"/>
      <c r="BO20" s="775"/>
      <c r="BP20" s="775"/>
      <c r="BQ20" s="775"/>
      <c r="BR20" s="766"/>
      <c r="BS20" s="767"/>
      <c r="BT20" s="774"/>
      <c r="BU20" s="781"/>
      <c r="BV20" s="771"/>
    </row>
    <row r="21" spans="1:75" ht="14.5" x14ac:dyDescent="0.25">
      <c r="A21" s="319" t="s">
        <v>418</v>
      </c>
      <c r="B21" s="46"/>
      <c r="C21" s="713"/>
      <c r="D21" s="46"/>
      <c r="E21" s="54"/>
      <c r="F21" s="46"/>
      <c r="G21" s="58"/>
      <c r="H21" s="69"/>
      <c r="I21" s="62"/>
      <c r="J21" s="62"/>
      <c r="K21" s="62"/>
      <c r="L21" s="62"/>
      <c r="M21" s="259"/>
      <c r="N21" s="73"/>
      <c r="O21" s="62"/>
      <c r="P21" s="62"/>
      <c r="Q21" s="62"/>
      <c r="R21" s="62"/>
      <c r="S21" s="62"/>
      <c r="T21" s="62"/>
      <c r="U21" s="91"/>
      <c r="V21" s="62"/>
      <c r="W21" s="62"/>
      <c r="X21" s="62"/>
      <c r="Y21" s="241"/>
      <c r="Z21" s="62"/>
      <c r="AA21" s="62"/>
      <c r="AB21" s="62"/>
      <c r="AC21" s="62"/>
      <c r="AD21" s="62"/>
      <c r="AE21" s="62"/>
      <c r="AF21" s="62"/>
      <c r="AG21" s="553"/>
      <c r="AH21" s="54"/>
      <c r="AI21" s="54"/>
      <c r="AJ21" s="54"/>
      <c r="AK21" s="54"/>
      <c r="AL21" s="54"/>
      <c r="AM21" s="54"/>
      <c r="AN21" s="54"/>
      <c r="AO21" s="243"/>
      <c r="AP21" s="54"/>
      <c r="AQ21" s="54"/>
      <c r="AR21" s="54"/>
      <c r="AS21" s="54"/>
      <c r="AT21" s="54"/>
      <c r="AU21" s="54"/>
      <c r="AV21" s="54"/>
      <c r="AW21" s="54"/>
      <c r="AX21" s="54"/>
      <c r="AY21" s="54"/>
      <c r="AZ21" s="578"/>
      <c r="BA21" s="276"/>
      <c r="BB21" s="62"/>
      <c r="BC21" s="62"/>
      <c r="BD21" s="62"/>
      <c r="BE21" s="241"/>
      <c r="BF21" s="241"/>
      <c r="BG21" s="69"/>
      <c r="BH21" s="581"/>
      <c r="BI21" s="62"/>
      <c r="BJ21" s="62"/>
      <c r="BK21" s="62"/>
      <c r="BL21" s="62"/>
      <c r="BM21" s="241"/>
      <c r="BN21" s="588"/>
      <c r="BO21" s="588"/>
      <c r="BP21" s="588"/>
      <c r="BQ21" s="588"/>
      <c r="BR21" s="148"/>
      <c r="BS21" s="46"/>
      <c r="BT21" s="91"/>
      <c r="BU21" s="41"/>
      <c r="BV21" s="69"/>
    </row>
    <row r="22" spans="1:75" s="332" customFormat="1" x14ac:dyDescent="0.25">
      <c r="A22" s="333" t="s">
        <v>7754</v>
      </c>
      <c r="B22" s="365"/>
      <c r="C22" s="708">
        <v>43287</v>
      </c>
      <c r="D22" s="365"/>
      <c r="E22" s="334">
        <v>6520.42</v>
      </c>
      <c r="F22" s="365"/>
      <c r="G22" s="335">
        <v>18.4041</v>
      </c>
      <c r="H22" s="366"/>
      <c r="I22" s="832">
        <v>21.61</v>
      </c>
      <c r="J22" s="832">
        <v>7.67</v>
      </c>
      <c r="K22" s="832">
        <v>10.220000000000001</v>
      </c>
      <c r="L22" s="832">
        <v>10.61</v>
      </c>
      <c r="M22" s="357"/>
      <c r="N22" s="338">
        <v>-10.7064</v>
      </c>
      <c r="O22" s="336">
        <v>74.829400000000007</v>
      </c>
      <c r="P22" s="336">
        <v>57.605499999999999</v>
      </c>
      <c r="Q22" s="336">
        <v>55.793500000000002</v>
      </c>
      <c r="R22" s="336">
        <v>47.448700000000002</v>
      </c>
      <c r="S22" s="336">
        <v>26.515499999999999</v>
      </c>
      <c r="T22" s="336">
        <v>5.4626999999999999</v>
      </c>
      <c r="U22" s="340">
        <v>3.8418999999999999</v>
      </c>
      <c r="V22" s="336">
        <v>2.8656000000000001</v>
      </c>
      <c r="W22" s="336">
        <v>5.5377000000000001</v>
      </c>
      <c r="X22" s="336">
        <v>6.6714000000000002</v>
      </c>
      <c r="Y22" s="367">
        <v>6.2255000000000003</v>
      </c>
      <c r="Z22" s="336" t="s">
        <v>430</v>
      </c>
      <c r="AA22" s="336">
        <v>19.556000000000001</v>
      </c>
      <c r="AB22" s="336">
        <v>22.464099999999998</v>
      </c>
      <c r="AC22" s="336">
        <v>5.4076000000000004</v>
      </c>
      <c r="AD22" s="336">
        <v>4.6288</v>
      </c>
      <c r="AE22" s="336">
        <v>19.556000000000001</v>
      </c>
      <c r="AF22" s="336">
        <v>7.9287000000000001</v>
      </c>
      <c r="AG22" s="564"/>
      <c r="AH22" s="334">
        <v>9</v>
      </c>
      <c r="AI22" s="334">
        <v>2</v>
      </c>
      <c r="AJ22" s="334">
        <v>2</v>
      </c>
      <c r="AK22" s="334">
        <v>3</v>
      </c>
      <c r="AL22" s="334">
        <v>5</v>
      </c>
      <c r="AM22" s="334">
        <v>5</v>
      </c>
      <c r="AN22" s="334">
        <v>7</v>
      </c>
      <c r="AO22" s="600">
        <v>8</v>
      </c>
      <c r="AP22" s="334">
        <v>6</v>
      </c>
      <c r="AQ22" s="334">
        <v>3</v>
      </c>
      <c r="AR22" s="334">
        <v>5</v>
      </c>
      <c r="AS22" s="334">
        <v>1</v>
      </c>
      <c r="AT22" s="334" t="s">
        <v>430</v>
      </c>
      <c r="AU22" s="334">
        <v>6</v>
      </c>
      <c r="AV22" s="334">
        <v>5</v>
      </c>
      <c r="AW22" s="334">
        <v>8</v>
      </c>
      <c r="AX22" s="334">
        <v>8</v>
      </c>
      <c r="AY22" s="334">
        <v>6</v>
      </c>
      <c r="AZ22" s="579"/>
      <c r="BA22" s="948">
        <v>96.3</v>
      </c>
      <c r="BB22" s="336" t="s">
        <v>430</v>
      </c>
      <c r="BC22" s="336" t="s">
        <v>430</v>
      </c>
      <c r="BD22" s="336" t="s">
        <v>430</v>
      </c>
      <c r="BE22" s="367" t="s">
        <v>430</v>
      </c>
      <c r="BF22" s="949">
        <v>3.7</v>
      </c>
      <c r="BG22" s="366"/>
      <c r="BH22" s="950">
        <v>3.7</v>
      </c>
      <c r="BI22" s="336" t="s">
        <v>430</v>
      </c>
      <c r="BJ22" s="336" t="s">
        <v>430</v>
      </c>
      <c r="BK22" s="336" t="s">
        <v>430</v>
      </c>
      <c r="BL22" s="336" t="s">
        <v>430</v>
      </c>
      <c r="BM22" s="949">
        <v>96.3</v>
      </c>
      <c r="BN22" s="367" t="s">
        <v>430</v>
      </c>
      <c r="BO22" s="367" t="s">
        <v>430</v>
      </c>
      <c r="BP22" s="367" t="s">
        <v>430</v>
      </c>
      <c r="BQ22" s="367" t="s">
        <v>430</v>
      </c>
      <c r="BR22" s="459"/>
      <c r="BS22" s="365" t="s">
        <v>430</v>
      </c>
      <c r="BT22" s="340" t="s">
        <v>430</v>
      </c>
      <c r="BU22" s="567"/>
      <c r="BV22" s="366" t="s">
        <v>554</v>
      </c>
    </row>
    <row r="23" spans="1:75" s="351" customFormat="1" x14ac:dyDescent="0.25">
      <c r="A23" s="341" t="s">
        <v>7755</v>
      </c>
      <c r="B23" s="369"/>
      <c r="C23" s="709">
        <v>44946</v>
      </c>
      <c r="D23" s="369"/>
      <c r="E23" s="342">
        <v>3113.69</v>
      </c>
      <c r="F23" s="369"/>
      <c r="G23" s="343">
        <v>12.597899999999999</v>
      </c>
      <c r="H23" s="370"/>
      <c r="I23" s="832">
        <v>28.91</v>
      </c>
      <c r="J23" s="832">
        <v>7.74</v>
      </c>
      <c r="K23" s="832">
        <v>11.27</v>
      </c>
      <c r="L23" s="832">
        <v>11.7</v>
      </c>
      <c r="M23" s="358"/>
      <c r="N23" s="346">
        <v>29.576499999999999</v>
      </c>
      <c r="O23" s="344">
        <v>44.0045</v>
      </c>
      <c r="P23" s="344">
        <v>40.543999999999997</v>
      </c>
      <c r="Q23" s="344">
        <v>57.921900000000001</v>
      </c>
      <c r="R23" s="344">
        <v>52.0565</v>
      </c>
      <c r="S23" s="344">
        <v>29.860900000000001</v>
      </c>
      <c r="T23" s="344">
        <v>6.0221</v>
      </c>
      <c r="U23" s="350">
        <v>4.2061000000000002</v>
      </c>
      <c r="V23" s="344">
        <v>2.8157000000000001</v>
      </c>
      <c r="W23" s="344">
        <v>5.0103999999999997</v>
      </c>
      <c r="X23" s="344">
        <v>6.7861000000000002</v>
      </c>
      <c r="Y23" s="371" t="s">
        <v>430</v>
      </c>
      <c r="Z23" s="344" t="s">
        <v>430</v>
      </c>
      <c r="AA23" s="344">
        <v>-4.7793000000000001</v>
      </c>
      <c r="AB23" s="344">
        <v>25.483000000000001</v>
      </c>
      <c r="AC23" s="344">
        <v>6.1242999999999999</v>
      </c>
      <c r="AD23" s="344">
        <v>4.9983000000000004</v>
      </c>
      <c r="AE23" s="344">
        <v>-4.7793000000000001</v>
      </c>
      <c r="AF23" s="344">
        <v>6.9245999999999999</v>
      </c>
      <c r="AG23" s="565"/>
      <c r="AH23" s="342">
        <v>7</v>
      </c>
      <c r="AI23" s="342">
        <v>6</v>
      </c>
      <c r="AJ23" s="342">
        <v>8</v>
      </c>
      <c r="AK23" s="342">
        <v>2</v>
      </c>
      <c r="AL23" s="342">
        <v>2</v>
      </c>
      <c r="AM23" s="342">
        <v>1</v>
      </c>
      <c r="AN23" s="342">
        <v>4</v>
      </c>
      <c r="AO23" s="425">
        <v>4</v>
      </c>
      <c r="AP23" s="342">
        <v>7</v>
      </c>
      <c r="AQ23" s="342">
        <v>5</v>
      </c>
      <c r="AR23" s="342">
        <v>2</v>
      </c>
      <c r="AS23" s="342" t="s">
        <v>430</v>
      </c>
      <c r="AT23" s="342" t="s">
        <v>430</v>
      </c>
      <c r="AU23" s="342">
        <v>9</v>
      </c>
      <c r="AV23" s="342">
        <v>1</v>
      </c>
      <c r="AW23" s="342">
        <v>5</v>
      </c>
      <c r="AX23" s="342">
        <v>5</v>
      </c>
      <c r="AY23" s="342">
        <v>9</v>
      </c>
      <c r="AZ23" s="580"/>
      <c r="BA23" s="948">
        <v>96.97</v>
      </c>
      <c r="BB23" s="344" t="s">
        <v>430</v>
      </c>
      <c r="BC23" s="344" t="s">
        <v>430</v>
      </c>
      <c r="BD23" s="344" t="s">
        <v>430</v>
      </c>
      <c r="BE23" s="371" t="s">
        <v>430</v>
      </c>
      <c r="BF23" s="949">
        <v>3.03</v>
      </c>
      <c r="BG23" s="370"/>
      <c r="BH23" s="950">
        <v>3.03</v>
      </c>
      <c r="BI23" s="344" t="s">
        <v>430</v>
      </c>
      <c r="BJ23" s="344" t="s">
        <v>430</v>
      </c>
      <c r="BK23" s="344" t="s">
        <v>430</v>
      </c>
      <c r="BL23" s="344" t="s">
        <v>430</v>
      </c>
      <c r="BM23" s="949">
        <v>96.97</v>
      </c>
      <c r="BN23" s="371" t="s">
        <v>430</v>
      </c>
      <c r="BO23" s="371" t="s">
        <v>430</v>
      </c>
      <c r="BP23" s="371" t="s">
        <v>430</v>
      </c>
      <c r="BQ23" s="371" t="s">
        <v>430</v>
      </c>
      <c r="BR23" s="462"/>
      <c r="BS23" s="369" t="s">
        <v>430</v>
      </c>
      <c r="BT23" s="350" t="s">
        <v>430</v>
      </c>
      <c r="BU23" s="426"/>
      <c r="BV23" s="370" t="s">
        <v>554</v>
      </c>
    </row>
    <row r="24" spans="1:75" s="351" customFormat="1" x14ac:dyDescent="0.25">
      <c r="A24" s="341" t="s">
        <v>7756</v>
      </c>
      <c r="B24" s="369"/>
      <c r="C24" s="709">
        <v>44916</v>
      </c>
      <c r="D24" s="369"/>
      <c r="E24" s="342">
        <v>1487.18</v>
      </c>
      <c r="F24" s="369"/>
      <c r="G24" s="343">
        <v>12.713100000000001</v>
      </c>
      <c r="H24" s="370"/>
      <c r="I24" s="832">
        <v>34.229999999999997</v>
      </c>
      <c r="J24" s="832">
        <v>7.54</v>
      </c>
      <c r="K24" s="832">
        <v>10.43</v>
      </c>
      <c r="L24" s="832">
        <v>10.83</v>
      </c>
      <c r="M24" s="358"/>
      <c r="N24" s="346">
        <v>188.15799999999999</v>
      </c>
      <c r="O24" s="344">
        <v>42.544199999999996</v>
      </c>
      <c r="P24" s="344">
        <v>46.219900000000003</v>
      </c>
      <c r="Q24" s="344">
        <v>50.4634</v>
      </c>
      <c r="R24" s="344">
        <v>40.903100000000002</v>
      </c>
      <c r="S24" s="344">
        <v>23.375499999999999</v>
      </c>
      <c r="T24" s="344">
        <v>5.5446999999999997</v>
      </c>
      <c r="U24" s="350">
        <v>3.9020999999999999</v>
      </c>
      <c r="V24" s="344">
        <v>3.0409999999999999</v>
      </c>
      <c r="W24" s="344">
        <v>4.9457000000000004</v>
      </c>
      <c r="X24" s="344">
        <v>6.7074999999999996</v>
      </c>
      <c r="Y24" s="371" t="s">
        <v>430</v>
      </c>
      <c r="Z24" s="344" t="s">
        <v>430</v>
      </c>
      <c r="AA24" s="344">
        <v>72.927899999999994</v>
      </c>
      <c r="AB24" s="344">
        <v>20.839400000000001</v>
      </c>
      <c r="AC24" s="344">
        <v>5.4245000000000001</v>
      </c>
      <c r="AD24" s="344">
        <v>4.7157999999999998</v>
      </c>
      <c r="AE24" s="344">
        <v>72.927899999999994</v>
      </c>
      <c r="AF24" s="344">
        <v>7.0336999999999996</v>
      </c>
      <c r="AG24" s="565"/>
      <c r="AH24" s="342">
        <v>1</v>
      </c>
      <c r="AI24" s="342">
        <v>8</v>
      </c>
      <c r="AJ24" s="342">
        <v>5</v>
      </c>
      <c r="AK24" s="342">
        <v>8</v>
      </c>
      <c r="AL24" s="342">
        <v>8</v>
      </c>
      <c r="AM24" s="342">
        <v>7</v>
      </c>
      <c r="AN24" s="342">
        <v>6</v>
      </c>
      <c r="AO24" s="425">
        <v>7</v>
      </c>
      <c r="AP24" s="342">
        <v>2</v>
      </c>
      <c r="AQ24" s="342">
        <v>6</v>
      </c>
      <c r="AR24" s="342">
        <v>3</v>
      </c>
      <c r="AS24" s="342" t="s">
        <v>430</v>
      </c>
      <c r="AT24" s="342" t="s">
        <v>430</v>
      </c>
      <c r="AU24" s="342">
        <v>1</v>
      </c>
      <c r="AV24" s="342">
        <v>7</v>
      </c>
      <c r="AW24" s="342">
        <v>7</v>
      </c>
      <c r="AX24" s="342">
        <v>6</v>
      </c>
      <c r="AY24" s="342">
        <v>1</v>
      </c>
      <c r="AZ24" s="580"/>
      <c r="BA24" s="948">
        <v>86.96</v>
      </c>
      <c r="BB24" s="344" t="s">
        <v>430</v>
      </c>
      <c r="BC24" s="344" t="s">
        <v>430</v>
      </c>
      <c r="BD24" s="344" t="s">
        <v>430</v>
      </c>
      <c r="BE24" s="949">
        <v>-6.52</v>
      </c>
      <c r="BF24" s="949">
        <v>13.04</v>
      </c>
      <c r="BG24" s="370"/>
      <c r="BH24" s="950">
        <v>13.04</v>
      </c>
      <c r="BI24" s="344" t="s">
        <v>430</v>
      </c>
      <c r="BJ24" s="344" t="s">
        <v>430</v>
      </c>
      <c r="BK24" s="344" t="s">
        <v>430</v>
      </c>
      <c r="BL24" s="344" t="s">
        <v>430</v>
      </c>
      <c r="BM24" s="949">
        <v>86.96</v>
      </c>
      <c r="BN24" s="371" t="s">
        <v>430</v>
      </c>
      <c r="BO24" s="371" t="s">
        <v>430</v>
      </c>
      <c r="BP24" s="371" t="s">
        <v>430</v>
      </c>
      <c r="BQ24" s="949">
        <v>-6.52</v>
      </c>
      <c r="BR24" s="462"/>
      <c r="BS24" s="369" t="s">
        <v>430</v>
      </c>
      <c r="BT24" s="350" t="s">
        <v>430</v>
      </c>
      <c r="BU24" s="426"/>
      <c r="BV24" s="370" t="s">
        <v>554</v>
      </c>
    </row>
    <row r="25" spans="1:75" s="351" customFormat="1" x14ac:dyDescent="0.25">
      <c r="A25" s="341" t="s">
        <v>7757</v>
      </c>
      <c r="B25" s="369"/>
      <c r="C25" s="709">
        <v>35985</v>
      </c>
      <c r="D25" s="369"/>
      <c r="E25" s="342">
        <v>860.16399999999999</v>
      </c>
      <c r="F25" s="369"/>
      <c r="G25" s="343">
        <v>93.030100000000004</v>
      </c>
      <c r="H25" s="370"/>
      <c r="I25" s="832">
        <v>29.18</v>
      </c>
      <c r="J25" s="832">
        <v>7.89</v>
      </c>
      <c r="K25" s="832">
        <v>10.98</v>
      </c>
      <c r="L25" s="832">
        <v>11.41</v>
      </c>
      <c r="M25" s="358"/>
      <c r="N25" s="346">
        <v>97.640799999999999</v>
      </c>
      <c r="O25" s="344">
        <v>69.248699999999999</v>
      </c>
      <c r="P25" s="344">
        <v>46.340699999999998</v>
      </c>
      <c r="Q25" s="344">
        <v>50.828000000000003</v>
      </c>
      <c r="R25" s="344">
        <v>45.084200000000003</v>
      </c>
      <c r="S25" s="344">
        <v>25.053799999999999</v>
      </c>
      <c r="T25" s="344">
        <v>5.4569000000000001</v>
      </c>
      <c r="U25" s="350">
        <v>4.1691000000000003</v>
      </c>
      <c r="V25" s="344">
        <v>2.9862000000000002</v>
      </c>
      <c r="W25" s="344">
        <v>6.3103999999999996</v>
      </c>
      <c r="X25" s="344">
        <v>6.7930000000000001</v>
      </c>
      <c r="Y25" s="371">
        <v>5.4836999999999998</v>
      </c>
      <c r="Z25" s="344">
        <v>6.8601000000000001</v>
      </c>
      <c r="AA25" s="344">
        <v>43.378599999999999</v>
      </c>
      <c r="AB25" s="344">
        <v>21.280999999999999</v>
      </c>
      <c r="AC25" s="344">
        <v>5.6722000000000001</v>
      </c>
      <c r="AD25" s="344">
        <v>4.6590999999999996</v>
      </c>
      <c r="AE25" s="344">
        <v>43.378599999999999</v>
      </c>
      <c r="AF25" s="344">
        <v>8.2912999999999997</v>
      </c>
      <c r="AG25" s="565"/>
      <c r="AH25" s="342">
        <v>5</v>
      </c>
      <c r="AI25" s="342">
        <v>3</v>
      </c>
      <c r="AJ25" s="342">
        <v>4</v>
      </c>
      <c r="AK25" s="342">
        <v>7</v>
      </c>
      <c r="AL25" s="342">
        <v>7</v>
      </c>
      <c r="AM25" s="342">
        <v>6</v>
      </c>
      <c r="AN25" s="342">
        <v>8</v>
      </c>
      <c r="AO25" s="425">
        <v>6</v>
      </c>
      <c r="AP25" s="342">
        <v>3</v>
      </c>
      <c r="AQ25" s="342">
        <v>1</v>
      </c>
      <c r="AR25" s="342">
        <v>1</v>
      </c>
      <c r="AS25" s="342">
        <v>2</v>
      </c>
      <c r="AT25" s="342">
        <v>1</v>
      </c>
      <c r="AU25" s="342">
        <v>4</v>
      </c>
      <c r="AV25" s="342">
        <v>6</v>
      </c>
      <c r="AW25" s="342">
        <v>6</v>
      </c>
      <c r="AX25" s="342">
        <v>7</v>
      </c>
      <c r="AY25" s="342">
        <v>4</v>
      </c>
      <c r="AZ25" s="580"/>
      <c r="BA25" s="948">
        <v>97.87</v>
      </c>
      <c r="BB25" s="832">
        <v>0.08</v>
      </c>
      <c r="BC25" s="344" t="s">
        <v>430</v>
      </c>
      <c r="BD25" s="344" t="s">
        <v>430</v>
      </c>
      <c r="BE25" s="371" t="s">
        <v>430</v>
      </c>
      <c r="BF25" s="949">
        <v>2.0499999999999998</v>
      </c>
      <c r="BG25" s="370"/>
      <c r="BH25" s="950">
        <v>2.0499999999999998</v>
      </c>
      <c r="BI25" s="344" t="s">
        <v>430</v>
      </c>
      <c r="BJ25" s="344" t="s">
        <v>430</v>
      </c>
      <c r="BK25" s="832">
        <v>0.08</v>
      </c>
      <c r="BL25" s="344" t="s">
        <v>430</v>
      </c>
      <c r="BM25" s="949">
        <v>97.87</v>
      </c>
      <c r="BN25" s="371" t="s">
        <v>430</v>
      </c>
      <c r="BO25" s="371" t="s">
        <v>430</v>
      </c>
      <c r="BP25" s="371" t="s">
        <v>430</v>
      </c>
      <c r="BQ25" s="371" t="s">
        <v>430</v>
      </c>
      <c r="BR25" s="462"/>
      <c r="BS25" s="369" t="s">
        <v>430</v>
      </c>
      <c r="BT25" s="350" t="s">
        <v>430</v>
      </c>
      <c r="BU25" s="426"/>
      <c r="BV25" s="370" t="s">
        <v>554</v>
      </c>
    </row>
    <row r="26" spans="1:75" s="351" customFormat="1" ht="12" customHeight="1" x14ac:dyDescent="0.25">
      <c r="A26" s="341" t="s">
        <v>7758</v>
      </c>
      <c r="B26" s="369"/>
      <c r="C26" s="709">
        <v>44922</v>
      </c>
      <c r="D26" s="369"/>
      <c r="E26" s="342">
        <v>206.49</v>
      </c>
      <c r="F26" s="369"/>
      <c r="G26" s="343">
        <v>1263.6826000000001</v>
      </c>
      <c r="H26" s="370"/>
      <c r="I26" s="832">
        <v>31.38</v>
      </c>
      <c r="J26" s="832">
        <v>7.72</v>
      </c>
      <c r="K26" s="832">
        <v>11.29</v>
      </c>
      <c r="L26" s="832">
        <v>11.72</v>
      </c>
      <c r="M26" s="358"/>
      <c r="N26" s="346">
        <v>4.0875000000000004</v>
      </c>
      <c r="O26" s="344">
        <v>43.621200000000002</v>
      </c>
      <c r="P26" s="344">
        <v>43.9011</v>
      </c>
      <c r="Q26" s="344">
        <v>58.775700000000001</v>
      </c>
      <c r="R26" s="344">
        <v>50.5749</v>
      </c>
      <c r="S26" s="344">
        <v>27.9084</v>
      </c>
      <c r="T26" s="344">
        <v>6.0118999999999998</v>
      </c>
      <c r="U26" s="350">
        <v>4.2819000000000003</v>
      </c>
      <c r="V26" s="344">
        <v>2.9095</v>
      </c>
      <c r="W26" s="344">
        <v>4.7981999999999996</v>
      </c>
      <c r="X26" s="344">
        <v>6.5961999999999996</v>
      </c>
      <c r="Y26" s="371" t="s">
        <v>430</v>
      </c>
      <c r="Z26" s="344" t="s">
        <v>430</v>
      </c>
      <c r="AA26" s="344">
        <v>1.1988000000000001</v>
      </c>
      <c r="AB26" s="344">
        <v>24.364100000000001</v>
      </c>
      <c r="AC26" s="344">
        <v>6.1791</v>
      </c>
      <c r="AD26" s="344">
        <v>5.0227000000000004</v>
      </c>
      <c r="AE26" s="344">
        <v>1.1988000000000001</v>
      </c>
      <c r="AF26" s="344">
        <v>6.8845999999999998</v>
      </c>
      <c r="AG26" s="565"/>
      <c r="AH26" s="342">
        <v>8</v>
      </c>
      <c r="AI26" s="342">
        <v>7</v>
      </c>
      <c r="AJ26" s="342">
        <v>6</v>
      </c>
      <c r="AK26" s="342">
        <v>1</v>
      </c>
      <c r="AL26" s="342">
        <v>3</v>
      </c>
      <c r="AM26" s="342">
        <v>3</v>
      </c>
      <c r="AN26" s="342">
        <v>5</v>
      </c>
      <c r="AO26" s="425">
        <v>3</v>
      </c>
      <c r="AP26" s="342">
        <v>5</v>
      </c>
      <c r="AQ26" s="342">
        <v>8</v>
      </c>
      <c r="AR26" s="342">
        <v>6</v>
      </c>
      <c r="AS26" s="342" t="s">
        <v>430</v>
      </c>
      <c r="AT26" s="342" t="s">
        <v>430</v>
      </c>
      <c r="AU26" s="342">
        <v>8</v>
      </c>
      <c r="AV26" s="342">
        <v>2</v>
      </c>
      <c r="AW26" s="342">
        <v>4</v>
      </c>
      <c r="AX26" s="342">
        <v>4</v>
      </c>
      <c r="AY26" s="342">
        <v>8</v>
      </c>
      <c r="AZ26" s="580"/>
      <c r="BA26" s="948">
        <v>95.99</v>
      </c>
      <c r="BB26" s="344" t="s">
        <v>430</v>
      </c>
      <c r="BC26" s="344" t="s">
        <v>430</v>
      </c>
      <c r="BD26" s="344" t="s">
        <v>430</v>
      </c>
      <c r="BE26" s="371" t="s">
        <v>430</v>
      </c>
      <c r="BF26" s="949">
        <v>4.01</v>
      </c>
      <c r="BG26" s="370"/>
      <c r="BH26" s="950">
        <v>4.01</v>
      </c>
      <c r="BI26" s="344" t="s">
        <v>430</v>
      </c>
      <c r="BJ26" s="344" t="s">
        <v>430</v>
      </c>
      <c r="BK26" s="344" t="s">
        <v>430</v>
      </c>
      <c r="BL26" s="344" t="s">
        <v>430</v>
      </c>
      <c r="BM26" s="949">
        <v>95.99</v>
      </c>
      <c r="BN26" s="371" t="s">
        <v>430</v>
      </c>
      <c r="BO26" s="371" t="s">
        <v>430</v>
      </c>
      <c r="BP26" s="371" t="s">
        <v>430</v>
      </c>
      <c r="BQ26" s="371" t="s">
        <v>430</v>
      </c>
      <c r="BR26" s="462"/>
      <c r="BS26" s="369" t="s">
        <v>430</v>
      </c>
      <c r="BT26" s="350" t="s">
        <v>430</v>
      </c>
      <c r="BU26" s="426"/>
      <c r="BV26" s="370" t="s">
        <v>554</v>
      </c>
    </row>
    <row r="27" spans="1:75" s="351" customFormat="1" x14ac:dyDescent="0.25">
      <c r="A27" s="341" t="s">
        <v>7759</v>
      </c>
      <c r="B27" s="369"/>
      <c r="C27" s="709">
        <v>44781</v>
      </c>
      <c r="D27" s="369"/>
      <c r="E27" s="342">
        <v>108.077</v>
      </c>
      <c r="F27" s="369"/>
      <c r="G27" s="343">
        <v>13.2226</v>
      </c>
      <c r="H27" s="370"/>
      <c r="I27" s="832">
        <v>27.64</v>
      </c>
      <c r="J27" s="832">
        <v>7.8</v>
      </c>
      <c r="K27" s="832">
        <v>9.9</v>
      </c>
      <c r="L27" s="832">
        <v>10.33</v>
      </c>
      <c r="M27" s="358"/>
      <c r="N27" s="346">
        <v>154.12799999999999</v>
      </c>
      <c r="O27" s="344">
        <v>66.0548</v>
      </c>
      <c r="P27" s="344">
        <v>46.951900000000002</v>
      </c>
      <c r="Q27" s="344">
        <v>51.493400000000001</v>
      </c>
      <c r="R27" s="344">
        <v>45.652200000000001</v>
      </c>
      <c r="S27" s="344">
        <v>22.275600000000001</v>
      </c>
      <c r="T27" s="344">
        <v>6.0963000000000003</v>
      </c>
      <c r="U27" s="350">
        <v>4.7624000000000004</v>
      </c>
      <c r="V27" s="344">
        <v>2.9636999999999998</v>
      </c>
      <c r="W27" s="344">
        <v>6.0071000000000003</v>
      </c>
      <c r="X27" s="344">
        <v>6.6801000000000004</v>
      </c>
      <c r="Y27" s="371" t="s">
        <v>430</v>
      </c>
      <c r="Z27" s="344" t="s">
        <v>430</v>
      </c>
      <c r="AA27" s="344">
        <v>68.021000000000001</v>
      </c>
      <c r="AB27" s="344">
        <v>19.746500000000001</v>
      </c>
      <c r="AC27" s="344">
        <v>6.2283999999999997</v>
      </c>
      <c r="AD27" s="344">
        <v>5.1738999999999997</v>
      </c>
      <c r="AE27" s="344">
        <v>68.021000000000001</v>
      </c>
      <c r="AF27" s="344">
        <v>7.4226999999999999</v>
      </c>
      <c r="AG27" s="565"/>
      <c r="AH27" s="342">
        <v>2</v>
      </c>
      <c r="AI27" s="342">
        <v>4</v>
      </c>
      <c r="AJ27" s="342">
        <v>3</v>
      </c>
      <c r="AK27" s="342">
        <v>6</v>
      </c>
      <c r="AL27" s="342">
        <v>6</v>
      </c>
      <c r="AM27" s="342">
        <v>9</v>
      </c>
      <c r="AN27" s="342">
        <v>3</v>
      </c>
      <c r="AO27" s="425">
        <v>2</v>
      </c>
      <c r="AP27" s="342">
        <v>4</v>
      </c>
      <c r="AQ27" s="342">
        <v>2</v>
      </c>
      <c r="AR27" s="342">
        <v>4</v>
      </c>
      <c r="AS27" s="342" t="s">
        <v>430</v>
      </c>
      <c r="AT27" s="342" t="s">
        <v>430</v>
      </c>
      <c r="AU27" s="342">
        <v>2</v>
      </c>
      <c r="AV27" s="342">
        <v>9</v>
      </c>
      <c r="AW27" s="342">
        <v>3</v>
      </c>
      <c r="AX27" s="342">
        <v>3</v>
      </c>
      <c r="AY27" s="342">
        <v>2</v>
      </c>
      <c r="AZ27" s="580"/>
      <c r="BA27" s="948">
        <v>78.010000000000005</v>
      </c>
      <c r="BB27" s="832">
        <v>20.55</v>
      </c>
      <c r="BC27" s="344" t="s">
        <v>430</v>
      </c>
      <c r="BD27" s="344" t="s">
        <v>430</v>
      </c>
      <c r="BE27" s="371" t="s">
        <v>430</v>
      </c>
      <c r="BF27" s="949">
        <v>1.45</v>
      </c>
      <c r="BG27" s="370"/>
      <c r="BH27" s="950">
        <v>1.45</v>
      </c>
      <c r="BI27" s="344" t="s">
        <v>430</v>
      </c>
      <c r="BJ27" s="344" t="s">
        <v>430</v>
      </c>
      <c r="BK27" s="832">
        <v>20.55</v>
      </c>
      <c r="BL27" s="344" t="s">
        <v>430</v>
      </c>
      <c r="BM27" s="949">
        <v>78.010000000000005</v>
      </c>
      <c r="BN27" s="371" t="s">
        <v>430</v>
      </c>
      <c r="BO27" s="371" t="s">
        <v>430</v>
      </c>
      <c r="BP27" s="371" t="s">
        <v>430</v>
      </c>
      <c r="BQ27" s="371" t="s">
        <v>430</v>
      </c>
      <c r="BR27" s="462"/>
      <c r="BS27" s="369" t="s">
        <v>430</v>
      </c>
      <c r="BT27" s="350" t="s">
        <v>430</v>
      </c>
      <c r="BU27" s="426"/>
      <c r="BV27" s="370" t="s">
        <v>554</v>
      </c>
    </row>
    <row r="28" spans="1:75" s="351" customFormat="1" ht="11" x14ac:dyDescent="0.3">
      <c r="A28" s="835" t="s">
        <v>7760</v>
      </c>
      <c r="B28" s="836"/>
      <c r="C28" s="837">
        <v>45362</v>
      </c>
      <c r="D28" s="836"/>
      <c r="E28" s="838">
        <v>67.837199999999996</v>
      </c>
      <c r="F28" s="836"/>
      <c r="G28" s="839">
        <v>11.312799999999999</v>
      </c>
      <c r="H28" s="841"/>
      <c r="I28" s="840">
        <v>13.24</v>
      </c>
      <c r="J28" s="840">
        <v>7.65</v>
      </c>
      <c r="K28" s="840">
        <v>12.48</v>
      </c>
      <c r="L28" s="840">
        <v>12.95</v>
      </c>
      <c r="M28" s="845"/>
      <c r="N28" s="842">
        <v>134.065</v>
      </c>
      <c r="O28" s="840">
        <v>93.636399999999995</v>
      </c>
      <c r="P28" s="840">
        <v>61.842700000000001</v>
      </c>
      <c r="Q28" s="840">
        <v>54.514000000000003</v>
      </c>
      <c r="R28" s="840">
        <v>50.168100000000003</v>
      </c>
      <c r="S28" s="840">
        <v>27.923100000000002</v>
      </c>
      <c r="T28" s="840">
        <v>6.8452000000000002</v>
      </c>
      <c r="U28" s="850">
        <v>4.1952999999999996</v>
      </c>
      <c r="V28" s="840">
        <v>2.3254999999999999</v>
      </c>
      <c r="W28" s="840">
        <v>4.8602999999999996</v>
      </c>
      <c r="X28" s="840" t="s">
        <v>430</v>
      </c>
      <c r="Y28" s="846" t="s">
        <v>430</v>
      </c>
      <c r="Z28" s="840" t="s">
        <v>430</v>
      </c>
      <c r="AA28" s="840">
        <v>63.620399999999997</v>
      </c>
      <c r="AB28" s="840">
        <v>23.987500000000001</v>
      </c>
      <c r="AC28" s="840">
        <v>6.8853999999999997</v>
      </c>
      <c r="AD28" s="840">
        <v>5.2645999999999997</v>
      </c>
      <c r="AE28" s="840">
        <v>63.620399999999997</v>
      </c>
      <c r="AF28" s="840">
        <v>5.4859999999999998</v>
      </c>
      <c r="AG28" s="951"/>
      <c r="AH28" s="838">
        <v>3</v>
      </c>
      <c r="AI28" s="838">
        <v>1</v>
      </c>
      <c r="AJ28" s="838">
        <v>1</v>
      </c>
      <c r="AK28" s="838">
        <v>5</v>
      </c>
      <c r="AL28" s="838">
        <v>4</v>
      </c>
      <c r="AM28" s="838">
        <v>2</v>
      </c>
      <c r="AN28" s="838">
        <v>2</v>
      </c>
      <c r="AO28" s="961">
        <v>5</v>
      </c>
      <c r="AP28" s="838">
        <v>8</v>
      </c>
      <c r="AQ28" s="838">
        <v>7</v>
      </c>
      <c r="AR28" s="838" t="s">
        <v>430</v>
      </c>
      <c r="AS28" s="838" t="s">
        <v>430</v>
      </c>
      <c r="AT28" s="838" t="s">
        <v>430</v>
      </c>
      <c r="AU28" s="838">
        <v>3</v>
      </c>
      <c r="AV28" s="838">
        <v>3</v>
      </c>
      <c r="AW28" s="838">
        <v>2</v>
      </c>
      <c r="AX28" s="838">
        <v>2</v>
      </c>
      <c r="AY28" s="838">
        <v>3</v>
      </c>
      <c r="AZ28" s="953"/>
      <c r="BA28" s="847">
        <v>95.08</v>
      </c>
      <c r="BB28" s="840" t="s">
        <v>430</v>
      </c>
      <c r="BC28" s="840" t="s">
        <v>430</v>
      </c>
      <c r="BD28" s="840" t="s">
        <v>430</v>
      </c>
      <c r="BE28" s="846" t="s">
        <v>430</v>
      </c>
      <c r="BF28" s="846">
        <v>4.92</v>
      </c>
      <c r="BG28" s="841"/>
      <c r="BH28" s="954">
        <v>4.92</v>
      </c>
      <c r="BI28" s="840" t="s">
        <v>430</v>
      </c>
      <c r="BJ28" s="840" t="s">
        <v>430</v>
      </c>
      <c r="BK28" s="840" t="s">
        <v>430</v>
      </c>
      <c r="BL28" s="840" t="s">
        <v>430</v>
      </c>
      <c r="BM28" s="846">
        <v>95.08</v>
      </c>
      <c r="BN28" s="846" t="s">
        <v>430</v>
      </c>
      <c r="BO28" s="846" t="s">
        <v>430</v>
      </c>
      <c r="BP28" s="846" t="s">
        <v>430</v>
      </c>
      <c r="BQ28" s="846" t="s">
        <v>430</v>
      </c>
      <c r="BR28" s="844"/>
      <c r="BS28" s="836" t="s">
        <v>430</v>
      </c>
      <c r="BT28" s="850" t="s">
        <v>430</v>
      </c>
      <c r="BU28" s="916"/>
      <c r="BV28" s="841" t="s">
        <v>554</v>
      </c>
      <c r="BW28" s="964"/>
    </row>
    <row r="29" spans="1:75" s="351" customFormat="1" x14ac:dyDescent="0.25">
      <c r="A29" s="341" t="s">
        <v>7761</v>
      </c>
      <c r="B29" s="369"/>
      <c r="C29" s="709">
        <v>45002</v>
      </c>
      <c r="D29" s="369"/>
      <c r="E29" s="342">
        <v>67.218199999999996</v>
      </c>
      <c r="F29" s="369"/>
      <c r="G29" s="343">
        <v>12.0688</v>
      </c>
      <c r="H29" s="370"/>
      <c r="I29" s="832">
        <v>19.690000000000001</v>
      </c>
      <c r="J29" s="832">
        <v>7.33</v>
      </c>
      <c r="K29" s="832">
        <v>7.85</v>
      </c>
      <c r="L29" s="832">
        <v>8.15</v>
      </c>
      <c r="M29" s="358"/>
      <c r="N29" s="346">
        <v>101.59699999999999</v>
      </c>
      <c r="O29" s="344">
        <v>34.980899999999998</v>
      </c>
      <c r="P29" s="344">
        <v>28.977699999999999</v>
      </c>
      <c r="Q29" s="344">
        <v>38.293599999999998</v>
      </c>
      <c r="R29" s="344">
        <v>36.819000000000003</v>
      </c>
      <c r="S29" s="344">
        <v>22.683599999999998</v>
      </c>
      <c r="T29" s="344">
        <v>3.9872000000000001</v>
      </c>
      <c r="U29" s="350">
        <v>2.6396000000000002</v>
      </c>
      <c r="V29" s="344">
        <v>1.381</v>
      </c>
      <c r="W29" s="344">
        <v>3.6751999999999998</v>
      </c>
      <c r="X29" s="344">
        <v>5.4050000000000002</v>
      </c>
      <c r="Y29" s="371" t="s">
        <v>430</v>
      </c>
      <c r="Z29" s="344" t="s">
        <v>430</v>
      </c>
      <c r="AA29" s="344">
        <v>32.721299999999999</v>
      </c>
      <c r="AB29" s="344">
        <v>19.770499999999998</v>
      </c>
      <c r="AC29" s="344">
        <v>4.1673</v>
      </c>
      <c r="AD29" s="344">
        <v>3.4447000000000001</v>
      </c>
      <c r="AE29" s="344">
        <v>32.721299999999999</v>
      </c>
      <c r="AF29" s="344">
        <v>5.8711000000000002</v>
      </c>
      <c r="AG29" s="565"/>
      <c r="AH29" s="342">
        <v>4</v>
      </c>
      <c r="AI29" s="342">
        <v>9</v>
      </c>
      <c r="AJ29" s="342">
        <v>9</v>
      </c>
      <c r="AK29" s="342">
        <v>9</v>
      </c>
      <c r="AL29" s="342">
        <v>9</v>
      </c>
      <c r="AM29" s="342">
        <v>8</v>
      </c>
      <c r="AN29" s="342">
        <v>9</v>
      </c>
      <c r="AO29" s="425">
        <v>9</v>
      </c>
      <c r="AP29" s="342">
        <v>9</v>
      </c>
      <c r="AQ29" s="342">
        <v>9</v>
      </c>
      <c r="AR29" s="342">
        <v>7</v>
      </c>
      <c r="AS29" s="342" t="s">
        <v>430</v>
      </c>
      <c r="AT29" s="342" t="s">
        <v>430</v>
      </c>
      <c r="AU29" s="342">
        <v>5</v>
      </c>
      <c r="AV29" s="342">
        <v>8</v>
      </c>
      <c r="AW29" s="342">
        <v>9</v>
      </c>
      <c r="AX29" s="342">
        <v>9</v>
      </c>
      <c r="AY29" s="342">
        <v>5</v>
      </c>
      <c r="AZ29" s="580"/>
      <c r="BA29" s="948">
        <v>80.92</v>
      </c>
      <c r="BB29" s="344" t="s">
        <v>430</v>
      </c>
      <c r="BC29" s="344" t="s">
        <v>430</v>
      </c>
      <c r="BD29" s="344" t="s">
        <v>430</v>
      </c>
      <c r="BE29" s="371" t="s">
        <v>430</v>
      </c>
      <c r="BF29" s="949">
        <v>19.079999999999998</v>
      </c>
      <c r="BG29" s="370"/>
      <c r="BH29" s="950">
        <v>19.079999999999998</v>
      </c>
      <c r="BI29" s="344" t="s">
        <v>430</v>
      </c>
      <c r="BJ29" s="344" t="s">
        <v>430</v>
      </c>
      <c r="BK29" s="344" t="s">
        <v>430</v>
      </c>
      <c r="BL29" s="344" t="s">
        <v>430</v>
      </c>
      <c r="BM29" s="949">
        <v>80.92</v>
      </c>
      <c r="BN29" s="371" t="s">
        <v>430</v>
      </c>
      <c r="BO29" s="371" t="s">
        <v>430</v>
      </c>
      <c r="BP29" s="371" t="s">
        <v>430</v>
      </c>
      <c r="BQ29" s="371" t="s">
        <v>430</v>
      </c>
      <c r="BR29" s="462"/>
      <c r="BS29" s="369" t="s">
        <v>430</v>
      </c>
      <c r="BT29" s="350" t="s">
        <v>430</v>
      </c>
      <c r="BU29" s="426"/>
      <c r="BV29" s="370" t="s">
        <v>554</v>
      </c>
    </row>
    <row r="30" spans="1:75" s="351" customFormat="1" x14ac:dyDescent="0.25">
      <c r="A30" s="341" t="s">
        <v>7762</v>
      </c>
      <c r="B30" s="369"/>
      <c r="C30" s="709">
        <v>45371</v>
      </c>
      <c r="D30" s="369"/>
      <c r="E30" s="342">
        <v>55.223399999999998</v>
      </c>
      <c r="F30" s="369"/>
      <c r="G30" s="343">
        <v>11.4716</v>
      </c>
      <c r="H30" s="370"/>
      <c r="I30" s="832">
        <v>26.3</v>
      </c>
      <c r="J30" s="832">
        <v>7.55</v>
      </c>
      <c r="K30" s="832">
        <v>10.42</v>
      </c>
      <c r="L30" s="832">
        <v>10.82</v>
      </c>
      <c r="M30" s="358"/>
      <c r="N30" s="346">
        <v>54.808599999999998</v>
      </c>
      <c r="O30" s="344">
        <v>49.304299999999998</v>
      </c>
      <c r="P30" s="344">
        <v>42.201799999999999</v>
      </c>
      <c r="Q30" s="344">
        <v>55.022799999999997</v>
      </c>
      <c r="R30" s="344">
        <v>52.427199999999999</v>
      </c>
      <c r="S30" s="344">
        <v>27.178999999999998</v>
      </c>
      <c r="T30" s="344">
        <v>7.8571</v>
      </c>
      <c r="U30" s="350">
        <v>5.5018000000000002</v>
      </c>
      <c r="V30" s="344">
        <v>3.7993999999999999</v>
      </c>
      <c r="W30" s="344">
        <v>5.4667000000000003</v>
      </c>
      <c r="X30" s="344" t="s">
        <v>430</v>
      </c>
      <c r="Y30" s="371" t="s">
        <v>430</v>
      </c>
      <c r="Z30" s="344" t="s">
        <v>430</v>
      </c>
      <c r="AA30" s="344">
        <v>10.824400000000001</v>
      </c>
      <c r="AB30" s="344">
        <v>23.485499999999998</v>
      </c>
      <c r="AC30" s="344">
        <v>7.7468000000000004</v>
      </c>
      <c r="AD30" s="344">
        <v>6.2628000000000004</v>
      </c>
      <c r="AE30" s="344">
        <v>10.824400000000001</v>
      </c>
      <c r="AF30" s="344">
        <v>6.1925999999999997</v>
      </c>
      <c r="AG30" s="565"/>
      <c r="AH30" s="342">
        <v>6</v>
      </c>
      <c r="AI30" s="342">
        <v>5</v>
      </c>
      <c r="AJ30" s="342">
        <v>7</v>
      </c>
      <c r="AK30" s="342">
        <v>4</v>
      </c>
      <c r="AL30" s="342">
        <v>1</v>
      </c>
      <c r="AM30" s="342">
        <v>4</v>
      </c>
      <c r="AN30" s="342">
        <v>1</v>
      </c>
      <c r="AO30" s="425">
        <v>1</v>
      </c>
      <c r="AP30" s="342">
        <v>1</v>
      </c>
      <c r="AQ30" s="342">
        <v>4</v>
      </c>
      <c r="AR30" s="342" t="s">
        <v>430</v>
      </c>
      <c r="AS30" s="342" t="s">
        <v>430</v>
      </c>
      <c r="AT30" s="342" t="s">
        <v>430</v>
      </c>
      <c r="AU30" s="342">
        <v>7</v>
      </c>
      <c r="AV30" s="342">
        <v>4</v>
      </c>
      <c r="AW30" s="342">
        <v>1</v>
      </c>
      <c r="AX30" s="342">
        <v>1</v>
      </c>
      <c r="AY30" s="342">
        <v>7</v>
      </c>
      <c r="AZ30" s="580"/>
      <c r="BA30" s="948">
        <v>92.68</v>
      </c>
      <c r="BB30" s="344" t="s">
        <v>430</v>
      </c>
      <c r="BC30" s="344" t="s">
        <v>430</v>
      </c>
      <c r="BD30" s="344" t="s">
        <v>430</v>
      </c>
      <c r="BE30" s="371" t="s">
        <v>430</v>
      </c>
      <c r="BF30" s="949">
        <v>7.32</v>
      </c>
      <c r="BG30" s="370"/>
      <c r="BH30" s="950">
        <v>7.32</v>
      </c>
      <c r="BI30" s="344" t="s">
        <v>430</v>
      </c>
      <c r="BJ30" s="344" t="s">
        <v>430</v>
      </c>
      <c r="BK30" s="344" t="s">
        <v>430</v>
      </c>
      <c r="BL30" s="344" t="s">
        <v>430</v>
      </c>
      <c r="BM30" s="949">
        <v>92.68</v>
      </c>
      <c r="BN30" s="371" t="s">
        <v>430</v>
      </c>
      <c r="BO30" s="371" t="s">
        <v>430</v>
      </c>
      <c r="BP30" s="371" t="s">
        <v>430</v>
      </c>
      <c r="BQ30" s="371" t="s">
        <v>430</v>
      </c>
      <c r="BR30" s="462"/>
      <c r="BS30" s="369" t="s">
        <v>430</v>
      </c>
      <c r="BT30" s="350" t="s">
        <v>430</v>
      </c>
      <c r="BU30" s="426"/>
      <c r="BV30" s="370" t="s">
        <v>554</v>
      </c>
    </row>
    <row r="31" spans="1:75" x14ac:dyDescent="0.25">
      <c r="A31" s="314" t="s">
        <v>93</v>
      </c>
      <c r="B31" s="43"/>
      <c r="C31" s="710"/>
      <c r="D31" s="43"/>
      <c r="E31" s="51"/>
      <c r="F31" s="43"/>
      <c r="G31" s="55"/>
      <c r="H31" s="66"/>
      <c r="I31" s="59"/>
      <c r="J31" s="59"/>
      <c r="K31" s="59"/>
      <c r="L31" s="59"/>
      <c r="M31" s="254"/>
      <c r="N31" s="70">
        <v>83.706100000000006</v>
      </c>
      <c r="O31" s="59">
        <v>57.580500000000001</v>
      </c>
      <c r="P31" s="59">
        <v>46.064999999999998</v>
      </c>
      <c r="Q31" s="59">
        <v>52.567399999999999</v>
      </c>
      <c r="R31" s="59">
        <v>46.792700000000004</v>
      </c>
      <c r="S31" s="59">
        <v>25.863900000000001</v>
      </c>
      <c r="T31" s="59">
        <v>5.9204999999999997</v>
      </c>
      <c r="U31" s="88">
        <v>4.1666999999999996</v>
      </c>
      <c r="V31" s="59">
        <v>2.7875000000000001</v>
      </c>
      <c r="W31" s="59">
        <v>5.1791</v>
      </c>
      <c r="X31" s="59">
        <v>6.5198999999999998</v>
      </c>
      <c r="Y31" s="272">
        <v>5.8545999999999996</v>
      </c>
      <c r="Z31" s="59">
        <v>6.8601000000000001</v>
      </c>
      <c r="AA31" s="59">
        <v>34.163200000000003</v>
      </c>
      <c r="AB31" s="59">
        <v>22.380199999999999</v>
      </c>
      <c r="AC31" s="59">
        <v>5.9817</v>
      </c>
      <c r="AD31" s="59">
        <v>4.9078999999999997</v>
      </c>
      <c r="AE31" s="59">
        <v>34.163200000000003</v>
      </c>
      <c r="AF31" s="59">
        <v>6.8928000000000003</v>
      </c>
      <c r="AG31" s="549"/>
      <c r="AH31" s="51">
        <v>9</v>
      </c>
      <c r="AI31" s="51">
        <v>9</v>
      </c>
      <c r="AJ31" s="51">
        <v>9</v>
      </c>
      <c r="AK31" s="51">
        <v>9</v>
      </c>
      <c r="AL31" s="51">
        <v>9</v>
      </c>
      <c r="AM31" s="51">
        <v>9</v>
      </c>
      <c r="AN31" s="51">
        <v>9</v>
      </c>
      <c r="AO31" s="315">
        <v>9</v>
      </c>
      <c r="AP31" s="51">
        <v>9</v>
      </c>
      <c r="AQ31" s="51">
        <v>9</v>
      </c>
      <c r="AR31" s="51">
        <v>7</v>
      </c>
      <c r="AS31" s="51">
        <v>2</v>
      </c>
      <c r="AT31" s="51">
        <v>1</v>
      </c>
      <c r="AU31" s="51">
        <v>9</v>
      </c>
      <c r="AV31" s="51">
        <v>9</v>
      </c>
      <c r="AW31" s="51">
        <v>9</v>
      </c>
      <c r="AX31" s="51">
        <v>9</v>
      </c>
      <c r="AY31" s="51">
        <v>9</v>
      </c>
      <c r="AZ31" s="575"/>
      <c r="BA31" s="573"/>
      <c r="BB31" s="59"/>
      <c r="BC31" s="59"/>
      <c r="BD31" s="59"/>
      <c r="BE31" s="272"/>
      <c r="BF31" s="272"/>
      <c r="BG31" s="66"/>
      <c r="BH31" s="582"/>
      <c r="BI31" s="59"/>
      <c r="BJ31" s="59"/>
      <c r="BK31" s="59"/>
      <c r="BL31" s="59"/>
      <c r="BM31" s="272"/>
      <c r="BN31" s="583"/>
      <c r="BO31" s="583"/>
      <c r="BP31" s="583"/>
      <c r="BQ31" s="583"/>
      <c r="BR31" s="146"/>
      <c r="BS31" s="43"/>
      <c r="BT31" s="88"/>
      <c r="BU31" s="34"/>
      <c r="BV31" s="66"/>
    </row>
    <row r="32" spans="1:75" x14ac:dyDescent="0.25">
      <c r="A32" s="316" t="s">
        <v>94</v>
      </c>
      <c r="B32" s="44"/>
      <c r="C32" s="711"/>
      <c r="D32" s="44"/>
      <c r="E32" s="52"/>
      <c r="F32" s="44"/>
      <c r="G32" s="56"/>
      <c r="H32" s="67"/>
      <c r="I32" s="60"/>
      <c r="J32" s="60"/>
      <c r="K32" s="60"/>
      <c r="L32" s="60"/>
      <c r="M32" s="255"/>
      <c r="N32" s="71">
        <v>188.15799999999999</v>
      </c>
      <c r="O32" s="60">
        <v>93.636399999999995</v>
      </c>
      <c r="P32" s="60">
        <v>61.842700000000001</v>
      </c>
      <c r="Q32" s="60">
        <v>58.775700000000001</v>
      </c>
      <c r="R32" s="60">
        <v>52.427199999999999</v>
      </c>
      <c r="S32" s="60">
        <v>29.860900000000001</v>
      </c>
      <c r="T32" s="60">
        <v>7.8571</v>
      </c>
      <c r="U32" s="89">
        <v>5.5018000000000002</v>
      </c>
      <c r="V32" s="60">
        <v>3.7993999999999999</v>
      </c>
      <c r="W32" s="60">
        <v>6.3103999999999996</v>
      </c>
      <c r="X32" s="60">
        <v>6.7930000000000001</v>
      </c>
      <c r="Y32" s="273">
        <v>6.2255000000000003</v>
      </c>
      <c r="Z32" s="60">
        <v>6.8601000000000001</v>
      </c>
      <c r="AA32" s="60">
        <v>72.927899999999994</v>
      </c>
      <c r="AB32" s="60">
        <v>25.483000000000001</v>
      </c>
      <c r="AC32" s="60">
        <v>7.7468000000000004</v>
      </c>
      <c r="AD32" s="60">
        <v>6.2628000000000004</v>
      </c>
      <c r="AE32" s="60">
        <v>72.927899999999994</v>
      </c>
      <c r="AF32" s="60">
        <v>8.2912999999999997</v>
      </c>
      <c r="AG32" s="550"/>
      <c r="AH32" s="52"/>
      <c r="AI32" s="52"/>
      <c r="AJ32" s="52"/>
      <c r="AK32" s="52"/>
      <c r="AL32" s="52"/>
      <c r="AM32" s="52"/>
      <c r="AN32" s="52"/>
      <c r="AO32" s="309"/>
      <c r="AP32" s="52"/>
      <c r="AQ32" s="52"/>
      <c r="AR32" s="52"/>
      <c r="AS32" s="52"/>
      <c r="AT32" s="52"/>
      <c r="AU32" s="52"/>
      <c r="AV32" s="52"/>
      <c r="AW32" s="52"/>
      <c r="AX32" s="52"/>
      <c r="AY32" s="52"/>
      <c r="AZ32" s="576"/>
      <c r="BA32" s="547"/>
      <c r="BB32" s="60"/>
      <c r="BC32" s="60"/>
      <c r="BD32" s="60"/>
      <c r="BE32" s="273"/>
      <c r="BF32" s="273"/>
      <c r="BG32" s="67"/>
      <c r="BH32" s="584"/>
      <c r="BI32" s="60"/>
      <c r="BJ32" s="60"/>
      <c r="BK32" s="60"/>
      <c r="BL32" s="60"/>
      <c r="BM32" s="273"/>
      <c r="BN32" s="585"/>
      <c r="BO32" s="585"/>
      <c r="BP32" s="585"/>
      <c r="BQ32" s="585"/>
      <c r="BR32" s="144"/>
      <c r="BS32" s="44"/>
      <c r="BT32" s="89"/>
      <c r="BU32" s="26"/>
      <c r="BV32" s="67"/>
    </row>
    <row r="33" spans="1:75" x14ac:dyDescent="0.25">
      <c r="A33" s="316" t="s">
        <v>95</v>
      </c>
      <c r="B33" s="44"/>
      <c r="C33" s="711"/>
      <c r="D33" s="44"/>
      <c r="E33" s="52"/>
      <c r="F33" s="44"/>
      <c r="G33" s="56"/>
      <c r="H33" s="67"/>
      <c r="I33" s="60"/>
      <c r="J33" s="60"/>
      <c r="K33" s="60"/>
      <c r="L33" s="60"/>
      <c r="M33" s="255"/>
      <c r="N33" s="71">
        <v>-10.7064</v>
      </c>
      <c r="O33" s="60">
        <v>34.980899999999998</v>
      </c>
      <c r="P33" s="60">
        <v>28.977699999999999</v>
      </c>
      <c r="Q33" s="60">
        <v>38.293599999999998</v>
      </c>
      <c r="R33" s="60">
        <v>36.819000000000003</v>
      </c>
      <c r="S33" s="60">
        <v>22.275600000000001</v>
      </c>
      <c r="T33" s="60">
        <v>3.9872000000000001</v>
      </c>
      <c r="U33" s="89">
        <v>2.6396000000000002</v>
      </c>
      <c r="V33" s="60">
        <v>1.381</v>
      </c>
      <c r="W33" s="60">
        <v>3.6751999999999998</v>
      </c>
      <c r="X33" s="60">
        <v>5.4050000000000002</v>
      </c>
      <c r="Y33" s="273">
        <v>5.4836999999999998</v>
      </c>
      <c r="Z33" s="60">
        <v>6.8601000000000001</v>
      </c>
      <c r="AA33" s="60">
        <v>-4.7793000000000001</v>
      </c>
      <c r="AB33" s="60">
        <v>19.746500000000001</v>
      </c>
      <c r="AC33" s="60">
        <v>4.1673</v>
      </c>
      <c r="AD33" s="60">
        <v>3.4447000000000001</v>
      </c>
      <c r="AE33" s="60">
        <v>-4.7793000000000001</v>
      </c>
      <c r="AF33" s="60">
        <v>5.4859999999999998</v>
      </c>
      <c r="AG33" s="550"/>
      <c r="AH33" s="52"/>
      <c r="AI33" s="52"/>
      <c r="AJ33" s="52"/>
      <c r="AK33" s="52"/>
      <c r="AL33" s="52"/>
      <c r="AM33" s="52"/>
      <c r="AN33" s="52"/>
      <c r="AO33" s="309"/>
      <c r="AP33" s="52"/>
      <c r="AQ33" s="52"/>
      <c r="AR33" s="52"/>
      <c r="AS33" s="52"/>
      <c r="AT33" s="52"/>
      <c r="AU33" s="52"/>
      <c r="AV33" s="52"/>
      <c r="AW33" s="52"/>
      <c r="AX33" s="52"/>
      <c r="AY33" s="52"/>
      <c r="AZ33" s="576"/>
      <c r="BA33" s="547"/>
      <c r="BB33" s="60"/>
      <c r="BC33" s="60"/>
      <c r="BD33" s="60"/>
      <c r="BE33" s="273"/>
      <c r="BF33" s="273"/>
      <c r="BG33" s="67"/>
      <c r="BH33" s="584"/>
      <c r="BI33" s="60"/>
      <c r="BJ33" s="60"/>
      <c r="BK33" s="60"/>
      <c r="BL33" s="60"/>
      <c r="BM33" s="273"/>
      <c r="BN33" s="585"/>
      <c r="BO33" s="585"/>
      <c r="BP33" s="585"/>
      <c r="BQ33" s="585"/>
      <c r="BR33" s="144"/>
      <c r="BS33" s="44"/>
      <c r="BT33" s="89"/>
      <c r="BU33" s="26"/>
      <c r="BV33" s="67"/>
    </row>
    <row r="34" spans="1:75" x14ac:dyDescent="0.25">
      <c r="A34" s="317" t="s">
        <v>96</v>
      </c>
      <c r="B34" s="45"/>
      <c r="C34" s="712"/>
      <c r="D34" s="45"/>
      <c r="E34" s="53"/>
      <c r="F34" s="45"/>
      <c r="G34" s="57"/>
      <c r="H34" s="68"/>
      <c r="I34" s="61"/>
      <c r="J34" s="61"/>
      <c r="K34" s="61"/>
      <c r="L34" s="61"/>
      <c r="M34" s="258"/>
      <c r="N34" s="72">
        <v>97.640799999999999</v>
      </c>
      <c r="O34" s="61">
        <v>49.304299999999998</v>
      </c>
      <c r="P34" s="61">
        <v>46.219900000000003</v>
      </c>
      <c r="Q34" s="61">
        <v>54.514000000000003</v>
      </c>
      <c r="R34" s="61">
        <v>47.448700000000002</v>
      </c>
      <c r="S34" s="61">
        <v>26.515499999999999</v>
      </c>
      <c r="T34" s="61">
        <v>6.0118999999999998</v>
      </c>
      <c r="U34" s="90">
        <v>4.1952999999999996</v>
      </c>
      <c r="V34" s="61">
        <v>2.9095</v>
      </c>
      <c r="W34" s="61">
        <v>5.0103999999999997</v>
      </c>
      <c r="X34" s="61">
        <v>6.6801000000000004</v>
      </c>
      <c r="Y34" s="275">
        <v>5.8545999999999996</v>
      </c>
      <c r="Z34" s="61">
        <v>6.8601000000000001</v>
      </c>
      <c r="AA34" s="61">
        <v>32.721299999999999</v>
      </c>
      <c r="AB34" s="61">
        <v>22.464099999999998</v>
      </c>
      <c r="AC34" s="61">
        <v>6.1242999999999999</v>
      </c>
      <c r="AD34" s="61">
        <v>4.9983000000000004</v>
      </c>
      <c r="AE34" s="61">
        <v>32.721299999999999</v>
      </c>
      <c r="AF34" s="61">
        <v>6.9245999999999999</v>
      </c>
      <c r="AG34" s="552"/>
      <c r="AH34" s="53"/>
      <c r="AI34" s="53"/>
      <c r="AJ34" s="53"/>
      <c r="AK34" s="53"/>
      <c r="AL34" s="53"/>
      <c r="AM34" s="53"/>
      <c r="AN34" s="53"/>
      <c r="AO34" s="318"/>
      <c r="AP34" s="53"/>
      <c r="AQ34" s="53"/>
      <c r="AR34" s="53"/>
      <c r="AS34" s="53"/>
      <c r="AT34" s="53"/>
      <c r="AU34" s="53"/>
      <c r="AV34" s="53"/>
      <c r="AW34" s="53"/>
      <c r="AX34" s="53"/>
      <c r="AY34" s="53"/>
      <c r="AZ34" s="577"/>
      <c r="BA34" s="574"/>
      <c r="BB34" s="61"/>
      <c r="BC34" s="61"/>
      <c r="BD34" s="61"/>
      <c r="BE34" s="275"/>
      <c r="BF34" s="275"/>
      <c r="BG34" s="68"/>
      <c r="BH34" s="586"/>
      <c r="BI34" s="61"/>
      <c r="BJ34" s="61"/>
      <c r="BK34" s="61"/>
      <c r="BL34" s="61"/>
      <c r="BM34" s="275"/>
      <c r="BN34" s="587"/>
      <c r="BO34" s="587"/>
      <c r="BP34" s="587"/>
      <c r="BQ34" s="587"/>
      <c r="BR34" s="147"/>
      <c r="BS34" s="45"/>
      <c r="BT34" s="90"/>
      <c r="BU34" s="268"/>
      <c r="BV34" s="68"/>
    </row>
    <row r="35" spans="1:75" ht="14.5" x14ac:dyDescent="0.25">
      <c r="A35" s="319" t="s">
        <v>263</v>
      </c>
      <c r="B35" s="46"/>
      <c r="C35" s="713"/>
      <c r="D35" s="46"/>
      <c r="E35" s="54"/>
      <c r="F35" s="46"/>
      <c r="G35" s="58"/>
      <c r="H35" s="69"/>
      <c r="I35" s="62"/>
      <c r="J35" s="62"/>
      <c r="K35" s="62"/>
      <c r="L35" s="62"/>
      <c r="M35" s="259"/>
      <c r="N35" s="73"/>
      <c r="O35" s="62"/>
      <c r="P35" s="62"/>
      <c r="Q35" s="62"/>
      <c r="R35" s="62"/>
      <c r="S35" s="62"/>
      <c r="T35" s="62"/>
      <c r="U35" s="91"/>
      <c r="V35" s="62"/>
      <c r="W35" s="62"/>
      <c r="X35" s="62"/>
      <c r="Y35" s="241"/>
      <c r="Z35" s="62"/>
      <c r="AA35" s="62"/>
      <c r="AB35" s="62"/>
      <c r="AC35" s="62"/>
      <c r="AD35" s="62"/>
      <c r="AE35" s="62"/>
      <c r="AF35" s="62"/>
      <c r="AG35" s="553"/>
      <c r="AH35" s="54"/>
      <c r="AI35" s="54"/>
      <c r="AJ35" s="54"/>
      <c r="AK35" s="54"/>
      <c r="AL35" s="54"/>
      <c r="AM35" s="54"/>
      <c r="AN35" s="54"/>
      <c r="AO35" s="243"/>
      <c r="AP35" s="54"/>
      <c r="AQ35" s="54"/>
      <c r="AR35" s="54"/>
      <c r="AS35" s="54"/>
      <c r="AT35" s="54"/>
      <c r="AU35" s="54"/>
      <c r="AV35" s="54"/>
      <c r="AW35" s="54"/>
      <c r="AX35" s="54"/>
      <c r="AY35" s="54"/>
      <c r="AZ35" s="578"/>
      <c r="BA35" s="276"/>
      <c r="BB35" s="62"/>
      <c r="BC35" s="62"/>
      <c r="BD35" s="62"/>
      <c r="BE35" s="241"/>
      <c r="BF35" s="241"/>
      <c r="BG35" s="69"/>
      <c r="BH35" s="581"/>
      <c r="BI35" s="62"/>
      <c r="BJ35" s="62"/>
      <c r="BK35" s="62"/>
      <c r="BL35" s="62"/>
      <c r="BM35" s="241"/>
      <c r="BN35" s="588"/>
      <c r="BO35" s="588"/>
      <c r="BP35" s="588"/>
      <c r="BQ35" s="588"/>
      <c r="BR35" s="148"/>
      <c r="BS35" s="46"/>
      <c r="BT35" s="91"/>
      <c r="BU35" s="41"/>
      <c r="BV35" s="69"/>
    </row>
    <row r="36" spans="1:75" s="351" customFormat="1" x14ac:dyDescent="0.25">
      <c r="A36" s="341" t="s">
        <v>7763</v>
      </c>
      <c r="B36" s="369"/>
      <c r="C36" s="709">
        <v>45637</v>
      </c>
      <c r="D36" s="369"/>
      <c r="E36" s="342">
        <v>43.53</v>
      </c>
      <c r="F36" s="369"/>
      <c r="G36" s="343">
        <v>10.9283</v>
      </c>
      <c r="H36" s="370"/>
      <c r="I36" s="832">
        <v>8.9499999999999993</v>
      </c>
      <c r="J36" s="832">
        <v>6.66</v>
      </c>
      <c r="K36" s="832">
        <v>4.21</v>
      </c>
      <c r="L36" s="832">
        <v>4.38</v>
      </c>
      <c r="M36" s="358"/>
      <c r="N36" s="346">
        <v>108.536</v>
      </c>
      <c r="O36" s="344">
        <v>40.548099999999998</v>
      </c>
      <c r="P36" s="344">
        <v>36.854999999999997</v>
      </c>
      <c r="Q36" s="344">
        <v>42.428800000000003</v>
      </c>
      <c r="R36" s="344">
        <v>34.754399999999997</v>
      </c>
      <c r="S36" s="344">
        <v>19.864999999999998</v>
      </c>
      <c r="T36" s="344">
        <v>6.085</v>
      </c>
      <c r="U36" s="350">
        <v>5.3624999999999998</v>
      </c>
      <c r="V36" s="344">
        <v>4.7926000000000002</v>
      </c>
      <c r="W36" s="344" t="s">
        <v>430</v>
      </c>
      <c r="X36" s="344" t="s">
        <v>430</v>
      </c>
      <c r="Y36" s="371" t="s">
        <v>430</v>
      </c>
      <c r="Z36" s="344" t="s">
        <v>430</v>
      </c>
      <c r="AA36" s="344">
        <v>36.813600000000001</v>
      </c>
      <c r="AB36" s="344">
        <v>16.764700000000001</v>
      </c>
      <c r="AC36" s="344">
        <v>6.3619000000000003</v>
      </c>
      <c r="AD36" s="344">
        <v>5.9622000000000002</v>
      </c>
      <c r="AE36" s="344">
        <v>36.813600000000001</v>
      </c>
      <c r="AF36" s="344">
        <v>5.8703000000000003</v>
      </c>
      <c r="AG36" s="565"/>
      <c r="AH36" s="342">
        <v>1</v>
      </c>
      <c r="AI36" s="342">
        <v>1</v>
      </c>
      <c r="AJ36" s="342">
        <v>1</v>
      </c>
      <c r="AK36" s="342">
        <v>2</v>
      </c>
      <c r="AL36" s="342">
        <v>2</v>
      </c>
      <c r="AM36" s="342">
        <v>2</v>
      </c>
      <c r="AN36" s="342">
        <v>1</v>
      </c>
      <c r="AO36" s="425">
        <v>1</v>
      </c>
      <c r="AP36" s="342">
        <v>1</v>
      </c>
      <c r="AQ36" s="342" t="s">
        <v>430</v>
      </c>
      <c r="AR36" s="342" t="s">
        <v>430</v>
      </c>
      <c r="AS36" s="342" t="s">
        <v>430</v>
      </c>
      <c r="AT36" s="342" t="s">
        <v>430</v>
      </c>
      <c r="AU36" s="342">
        <v>1</v>
      </c>
      <c r="AV36" s="342">
        <v>2</v>
      </c>
      <c r="AW36" s="342">
        <v>1</v>
      </c>
      <c r="AX36" s="342">
        <v>1</v>
      </c>
      <c r="AY36" s="342">
        <v>1</v>
      </c>
      <c r="AZ36" s="580"/>
      <c r="BA36" s="948">
        <v>51.26</v>
      </c>
      <c r="BB36" s="344" t="s">
        <v>430</v>
      </c>
      <c r="BC36" s="344" t="s">
        <v>430</v>
      </c>
      <c r="BD36" s="344" t="s">
        <v>430</v>
      </c>
      <c r="BE36" s="371" t="s">
        <v>430</v>
      </c>
      <c r="BF36" s="949">
        <v>48.74</v>
      </c>
      <c r="BG36" s="370"/>
      <c r="BH36" s="950">
        <v>48.74</v>
      </c>
      <c r="BI36" s="344" t="s">
        <v>430</v>
      </c>
      <c r="BJ36" s="344" t="s">
        <v>430</v>
      </c>
      <c r="BK36" s="344" t="s">
        <v>430</v>
      </c>
      <c r="BL36" s="344" t="s">
        <v>430</v>
      </c>
      <c r="BM36" s="949">
        <v>51.26</v>
      </c>
      <c r="BN36" s="371" t="s">
        <v>430</v>
      </c>
      <c r="BO36" s="371" t="s">
        <v>430</v>
      </c>
      <c r="BP36" s="371" t="s">
        <v>430</v>
      </c>
      <c r="BQ36" s="371" t="s">
        <v>430</v>
      </c>
      <c r="BR36" s="462"/>
      <c r="BS36" s="369" t="s">
        <v>430</v>
      </c>
      <c r="BT36" s="350" t="s">
        <v>430</v>
      </c>
      <c r="BU36" s="426"/>
      <c r="BV36" s="370" t="s">
        <v>554</v>
      </c>
      <c r="BW36" s="424"/>
    </row>
    <row r="37" spans="1:75" s="351" customFormat="1" x14ac:dyDescent="0.25">
      <c r="A37" s="341" t="s">
        <v>7764</v>
      </c>
      <c r="B37" s="369"/>
      <c r="C37" s="709">
        <v>45635</v>
      </c>
      <c r="D37" s="369"/>
      <c r="E37" s="342">
        <v>22.2685</v>
      </c>
      <c r="F37" s="369"/>
      <c r="G37" s="343">
        <v>10.6737</v>
      </c>
      <c r="H37" s="370"/>
      <c r="I37" s="832">
        <v>25.83</v>
      </c>
      <c r="J37" s="832">
        <v>7.53</v>
      </c>
      <c r="K37" s="832">
        <v>10.37</v>
      </c>
      <c r="L37" s="832">
        <v>10.77</v>
      </c>
      <c r="M37" s="358"/>
      <c r="N37" s="346">
        <v>98.063900000000004</v>
      </c>
      <c r="O37" s="344">
        <v>38.191299999999998</v>
      </c>
      <c r="P37" s="344">
        <v>32.393300000000004</v>
      </c>
      <c r="Q37" s="344">
        <v>47.984699999999997</v>
      </c>
      <c r="R37" s="344">
        <v>47.825499999999998</v>
      </c>
      <c r="S37" s="344">
        <v>27.386199999999999</v>
      </c>
      <c r="T37" s="344">
        <v>5.9919000000000002</v>
      </c>
      <c r="U37" s="350">
        <v>4.6310000000000002</v>
      </c>
      <c r="V37" s="344">
        <v>2.7503000000000002</v>
      </c>
      <c r="W37" s="344" t="s">
        <v>430</v>
      </c>
      <c r="X37" s="344" t="s">
        <v>430</v>
      </c>
      <c r="Y37" s="371" t="s">
        <v>430</v>
      </c>
      <c r="Z37" s="344" t="s">
        <v>430</v>
      </c>
      <c r="AA37" s="344">
        <v>17.6281</v>
      </c>
      <c r="AB37" s="344">
        <v>23.087299999999999</v>
      </c>
      <c r="AC37" s="344">
        <v>5.976</v>
      </c>
      <c r="AD37" s="344">
        <v>5.2160000000000002</v>
      </c>
      <c r="AE37" s="344">
        <v>17.6281</v>
      </c>
      <c r="AF37" s="344">
        <v>4.2633000000000001</v>
      </c>
      <c r="AG37" s="565"/>
      <c r="AH37" s="342">
        <v>2</v>
      </c>
      <c r="AI37" s="342">
        <v>2</v>
      </c>
      <c r="AJ37" s="342">
        <v>2</v>
      </c>
      <c r="AK37" s="342">
        <v>1</v>
      </c>
      <c r="AL37" s="342">
        <v>1</v>
      </c>
      <c r="AM37" s="342">
        <v>1</v>
      </c>
      <c r="AN37" s="342">
        <v>2</v>
      </c>
      <c r="AO37" s="425">
        <v>2</v>
      </c>
      <c r="AP37" s="342">
        <v>2</v>
      </c>
      <c r="AQ37" s="342" t="s">
        <v>430</v>
      </c>
      <c r="AR37" s="342" t="s">
        <v>430</v>
      </c>
      <c r="AS37" s="342" t="s">
        <v>430</v>
      </c>
      <c r="AT37" s="342" t="s">
        <v>430</v>
      </c>
      <c r="AU37" s="342">
        <v>2</v>
      </c>
      <c r="AV37" s="342">
        <v>1</v>
      </c>
      <c r="AW37" s="342">
        <v>2</v>
      </c>
      <c r="AX37" s="342">
        <v>2</v>
      </c>
      <c r="AY37" s="342">
        <v>2</v>
      </c>
      <c r="AZ37" s="580"/>
      <c r="BA37" s="948">
        <v>88.87</v>
      </c>
      <c r="BB37" s="344" t="s">
        <v>430</v>
      </c>
      <c r="BC37" s="344" t="s">
        <v>430</v>
      </c>
      <c r="BD37" s="344" t="s">
        <v>430</v>
      </c>
      <c r="BE37" s="371" t="s">
        <v>430</v>
      </c>
      <c r="BF37" s="949">
        <v>11.13</v>
      </c>
      <c r="BG37" s="370"/>
      <c r="BH37" s="950">
        <v>11.13</v>
      </c>
      <c r="BI37" s="344" t="s">
        <v>430</v>
      </c>
      <c r="BJ37" s="344" t="s">
        <v>430</v>
      </c>
      <c r="BK37" s="344" t="s">
        <v>430</v>
      </c>
      <c r="BL37" s="344" t="s">
        <v>430</v>
      </c>
      <c r="BM37" s="949">
        <v>88.87</v>
      </c>
      <c r="BN37" s="371" t="s">
        <v>430</v>
      </c>
      <c r="BO37" s="371" t="s">
        <v>430</v>
      </c>
      <c r="BP37" s="371" t="s">
        <v>430</v>
      </c>
      <c r="BQ37" s="371" t="s">
        <v>430</v>
      </c>
      <c r="BR37" s="462"/>
      <c r="BS37" s="369" t="s">
        <v>430</v>
      </c>
      <c r="BT37" s="350" t="s">
        <v>430</v>
      </c>
      <c r="BU37" s="426"/>
      <c r="BV37" s="370" t="s">
        <v>554</v>
      </c>
      <c r="BW37" s="424"/>
    </row>
    <row r="38" spans="1:75" x14ac:dyDescent="0.25">
      <c r="A38" s="314" t="s">
        <v>93</v>
      </c>
      <c r="B38" s="43"/>
      <c r="C38" s="710"/>
      <c r="D38" s="43"/>
      <c r="E38" s="51"/>
      <c r="F38" s="43"/>
      <c r="G38" s="55"/>
      <c r="H38" s="66"/>
      <c r="I38" s="59"/>
      <c r="J38" s="59"/>
      <c r="K38" s="59"/>
      <c r="L38" s="59"/>
      <c r="M38" s="254"/>
      <c r="N38" s="70">
        <v>103.3</v>
      </c>
      <c r="O38" s="59">
        <v>39.369700000000002</v>
      </c>
      <c r="P38" s="59">
        <v>34.624200000000002</v>
      </c>
      <c r="Q38" s="59">
        <v>45.206800000000001</v>
      </c>
      <c r="R38" s="59">
        <v>41.29</v>
      </c>
      <c r="S38" s="59">
        <v>23.625599999999999</v>
      </c>
      <c r="T38" s="59">
        <v>6.0385</v>
      </c>
      <c r="U38" s="88">
        <v>4.9968000000000004</v>
      </c>
      <c r="V38" s="59">
        <v>3.7715000000000001</v>
      </c>
      <c r="W38" s="59" t="s">
        <v>430</v>
      </c>
      <c r="X38" s="59" t="s">
        <v>430</v>
      </c>
      <c r="Y38" s="272" t="s">
        <v>430</v>
      </c>
      <c r="Z38" s="59" t="s">
        <v>430</v>
      </c>
      <c r="AA38" s="59">
        <v>27.220800000000001</v>
      </c>
      <c r="AB38" s="59">
        <v>19.925999999999998</v>
      </c>
      <c r="AC38" s="59">
        <v>6.1688999999999998</v>
      </c>
      <c r="AD38" s="59">
        <v>5.5891000000000002</v>
      </c>
      <c r="AE38" s="59">
        <v>27.220800000000001</v>
      </c>
      <c r="AF38" s="59">
        <v>5.0667999999999997</v>
      </c>
      <c r="AG38" s="549"/>
      <c r="AH38" s="51">
        <v>2</v>
      </c>
      <c r="AI38" s="51">
        <v>2</v>
      </c>
      <c r="AJ38" s="51">
        <v>2</v>
      </c>
      <c r="AK38" s="51">
        <v>2</v>
      </c>
      <c r="AL38" s="51">
        <v>2</v>
      </c>
      <c r="AM38" s="51">
        <v>2</v>
      </c>
      <c r="AN38" s="51">
        <v>2</v>
      </c>
      <c r="AO38" s="315">
        <v>2</v>
      </c>
      <c r="AP38" s="51">
        <v>2</v>
      </c>
      <c r="AQ38" s="51">
        <v>0</v>
      </c>
      <c r="AR38" s="51">
        <v>0</v>
      </c>
      <c r="AS38" s="51">
        <v>0</v>
      </c>
      <c r="AT38" s="51">
        <v>0</v>
      </c>
      <c r="AU38" s="51">
        <v>2</v>
      </c>
      <c r="AV38" s="51">
        <v>2</v>
      </c>
      <c r="AW38" s="51">
        <v>2</v>
      </c>
      <c r="AX38" s="51">
        <v>2</v>
      </c>
      <c r="AY38" s="51">
        <v>2</v>
      </c>
      <c r="AZ38" s="575"/>
      <c r="BA38" s="573"/>
      <c r="BB38" s="59"/>
      <c r="BC38" s="59"/>
      <c r="BD38" s="59"/>
      <c r="BE38" s="272"/>
      <c r="BF38" s="272"/>
      <c r="BG38" s="66"/>
      <c r="BH38" s="582"/>
      <c r="BI38" s="59"/>
      <c r="BJ38" s="59"/>
      <c r="BK38" s="59"/>
      <c r="BL38" s="59"/>
      <c r="BM38" s="272"/>
      <c r="BN38" s="583"/>
      <c r="BO38" s="583"/>
      <c r="BP38" s="583"/>
      <c r="BQ38" s="583"/>
      <c r="BR38" s="146"/>
      <c r="BS38" s="43"/>
      <c r="BT38" s="88"/>
      <c r="BU38" s="34"/>
      <c r="BV38" s="66"/>
    </row>
    <row r="39" spans="1:75" x14ac:dyDescent="0.25">
      <c r="A39" s="316" t="s">
        <v>94</v>
      </c>
      <c r="B39" s="44"/>
      <c r="C39" s="711"/>
      <c r="D39" s="44"/>
      <c r="E39" s="52"/>
      <c r="F39" s="44"/>
      <c r="G39" s="56"/>
      <c r="H39" s="67"/>
      <c r="I39" s="60"/>
      <c r="J39" s="60"/>
      <c r="K39" s="60"/>
      <c r="L39" s="60"/>
      <c r="M39" s="255"/>
      <c r="N39" s="71">
        <v>108.536</v>
      </c>
      <c r="O39" s="60">
        <v>40.548099999999998</v>
      </c>
      <c r="P39" s="60">
        <v>36.854999999999997</v>
      </c>
      <c r="Q39" s="60">
        <v>47.984699999999997</v>
      </c>
      <c r="R39" s="60">
        <v>47.825499999999998</v>
      </c>
      <c r="S39" s="60">
        <v>27.386199999999999</v>
      </c>
      <c r="T39" s="60">
        <v>6.085</v>
      </c>
      <c r="U39" s="89">
        <v>5.3624999999999998</v>
      </c>
      <c r="V39" s="60">
        <v>4.7926000000000002</v>
      </c>
      <c r="W39" s="60" t="s">
        <v>430</v>
      </c>
      <c r="X39" s="60" t="s">
        <v>430</v>
      </c>
      <c r="Y39" s="273" t="s">
        <v>430</v>
      </c>
      <c r="Z39" s="60" t="s">
        <v>430</v>
      </c>
      <c r="AA39" s="60">
        <v>36.813600000000001</v>
      </c>
      <c r="AB39" s="60">
        <v>23.087299999999999</v>
      </c>
      <c r="AC39" s="60">
        <v>6.3619000000000003</v>
      </c>
      <c r="AD39" s="60">
        <v>5.9622000000000002</v>
      </c>
      <c r="AE39" s="60">
        <v>36.813600000000001</v>
      </c>
      <c r="AF39" s="60">
        <v>5.8703000000000003</v>
      </c>
      <c r="AG39" s="550"/>
      <c r="AH39" s="52"/>
      <c r="AI39" s="52"/>
      <c r="AJ39" s="52"/>
      <c r="AK39" s="52"/>
      <c r="AL39" s="52"/>
      <c r="AM39" s="52"/>
      <c r="AN39" s="52"/>
      <c r="AO39" s="309"/>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144"/>
      <c r="BS39" s="44"/>
      <c r="BT39" s="89"/>
      <c r="BU39" s="26"/>
      <c r="BV39" s="67"/>
    </row>
    <row r="40" spans="1:75" x14ac:dyDescent="0.25">
      <c r="A40" s="316" t="s">
        <v>95</v>
      </c>
      <c r="B40" s="44"/>
      <c r="C40" s="711"/>
      <c r="D40" s="44"/>
      <c r="E40" s="52"/>
      <c r="F40" s="44"/>
      <c r="G40" s="56"/>
      <c r="H40" s="67"/>
      <c r="I40" s="60"/>
      <c r="J40" s="60"/>
      <c r="K40" s="60"/>
      <c r="L40" s="60"/>
      <c r="M40" s="255"/>
      <c r="N40" s="71">
        <v>98.063900000000004</v>
      </c>
      <c r="O40" s="60">
        <v>38.191299999999998</v>
      </c>
      <c r="P40" s="60">
        <v>32.393300000000004</v>
      </c>
      <c r="Q40" s="60">
        <v>42.428800000000003</v>
      </c>
      <c r="R40" s="60">
        <v>34.754399999999997</v>
      </c>
      <c r="S40" s="60">
        <v>19.864999999999998</v>
      </c>
      <c r="T40" s="60">
        <v>5.9919000000000002</v>
      </c>
      <c r="U40" s="89">
        <v>4.6310000000000002</v>
      </c>
      <c r="V40" s="60">
        <v>2.7503000000000002</v>
      </c>
      <c r="W40" s="60" t="s">
        <v>430</v>
      </c>
      <c r="X40" s="60" t="s">
        <v>430</v>
      </c>
      <c r="Y40" s="273" t="s">
        <v>430</v>
      </c>
      <c r="Z40" s="60" t="s">
        <v>430</v>
      </c>
      <c r="AA40" s="60">
        <v>17.6281</v>
      </c>
      <c r="AB40" s="60">
        <v>16.764700000000001</v>
      </c>
      <c r="AC40" s="60">
        <v>5.976</v>
      </c>
      <c r="AD40" s="60">
        <v>5.2160000000000002</v>
      </c>
      <c r="AE40" s="60">
        <v>17.6281</v>
      </c>
      <c r="AF40" s="60">
        <v>4.2633000000000001</v>
      </c>
      <c r="AG40" s="550"/>
      <c r="AH40" s="52"/>
      <c r="AI40" s="52"/>
      <c r="AJ40" s="52"/>
      <c r="AK40" s="52"/>
      <c r="AL40" s="52"/>
      <c r="AM40" s="52"/>
      <c r="AN40" s="52"/>
      <c r="AO40" s="309"/>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5" x14ac:dyDescent="0.25">
      <c r="A41" s="317" t="s">
        <v>96</v>
      </c>
      <c r="B41" s="45"/>
      <c r="C41" s="712"/>
      <c r="D41" s="45"/>
      <c r="E41" s="53"/>
      <c r="F41" s="45"/>
      <c r="G41" s="57"/>
      <c r="H41" s="68"/>
      <c r="I41" s="61"/>
      <c r="J41" s="61"/>
      <c r="K41" s="61"/>
      <c r="L41" s="61"/>
      <c r="M41" s="258"/>
      <c r="N41" s="72">
        <v>103.3</v>
      </c>
      <c r="O41" s="61">
        <v>39.369700000000002</v>
      </c>
      <c r="P41" s="61">
        <v>34.624200000000002</v>
      </c>
      <c r="Q41" s="61">
        <v>45.206800000000001</v>
      </c>
      <c r="R41" s="61">
        <v>41.289900000000003</v>
      </c>
      <c r="S41" s="61">
        <v>23.625599999999999</v>
      </c>
      <c r="T41" s="61">
        <v>6.0384500000000001</v>
      </c>
      <c r="U41" s="90">
        <v>4.9967499999999996</v>
      </c>
      <c r="V41" s="61">
        <v>3.7714500000000002</v>
      </c>
      <c r="W41" s="61" t="s">
        <v>430</v>
      </c>
      <c r="X41" s="61" t="s">
        <v>430</v>
      </c>
      <c r="Y41" s="275" t="s">
        <v>430</v>
      </c>
      <c r="Z41" s="61" t="s">
        <v>430</v>
      </c>
      <c r="AA41" s="61">
        <v>27.220800000000001</v>
      </c>
      <c r="AB41" s="61">
        <v>19.925999999999998</v>
      </c>
      <c r="AC41" s="61">
        <v>6.1688999999999998</v>
      </c>
      <c r="AD41" s="61">
        <v>5.5891000000000002</v>
      </c>
      <c r="AE41" s="61">
        <v>27.220800000000001</v>
      </c>
      <c r="AF41" s="61">
        <v>5.0667999999999997</v>
      </c>
      <c r="AG41" s="552"/>
      <c r="AH41" s="53"/>
      <c r="AI41" s="53"/>
      <c r="AJ41" s="53"/>
      <c r="AK41" s="53"/>
      <c r="AL41" s="53"/>
      <c r="AM41" s="53"/>
      <c r="AN41" s="53"/>
      <c r="AO41" s="318"/>
      <c r="AP41" s="53"/>
      <c r="AQ41" s="53"/>
      <c r="AR41" s="53"/>
      <c r="AS41" s="53"/>
      <c r="AT41" s="53"/>
      <c r="AU41" s="53"/>
      <c r="AV41" s="53"/>
      <c r="AW41" s="53"/>
      <c r="AX41" s="53"/>
      <c r="AY41" s="53"/>
      <c r="AZ41" s="577"/>
      <c r="BA41" s="574"/>
      <c r="BB41" s="61"/>
      <c r="BC41" s="61"/>
      <c r="BD41" s="61"/>
      <c r="BE41" s="275"/>
      <c r="BF41" s="275"/>
      <c r="BG41" s="68"/>
      <c r="BH41" s="586"/>
      <c r="BI41" s="61"/>
      <c r="BJ41" s="61"/>
      <c r="BK41" s="61"/>
      <c r="BL41" s="61"/>
      <c r="BM41" s="275"/>
      <c r="BN41" s="587"/>
      <c r="BO41" s="587"/>
      <c r="BP41" s="587"/>
      <c r="BQ41" s="587"/>
      <c r="BR41" s="147"/>
      <c r="BS41" s="45"/>
      <c r="BT41" s="90"/>
      <c r="BU41" s="268"/>
      <c r="BV41" s="68"/>
    </row>
    <row r="42" spans="1:75" ht="14.5" x14ac:dyDescent="0.25">
      <c r="A42" s="319" t="s">
        <v>264</v>
      </c>
      <c r="B42" s="46"/>
      <c r="C42" s="713"/>
      <c r="D42" s="46"/>
      <c r="E42" s="54"/>
      <c r="F42" s="46"/>
      <c r="G42" s="58"/>
      <c r="H42" s="69"/>
      <c r="I42" s="62"/>
      <c r="J42" s="62"/>
      <c r="K42" s="62"/>
      <c r="L42" s="62"/>
      <c r="M42" s="259"/>
      <c r="N42" s="73"/>
      <c r="O42" s="62"/>
      <c r="P42" s="62"/>
      <c r="Q42" s="62"/>
      <c r="R42" s="62"/>
      <c r="S42" s="62"/>
      <c r="T42" s="62"/>
      <c r="U42" s="91"/>
      <c r="V42" s="62"/>
      <c r="W42" s="62"/>
      <c r="X42" s="62"/>
      <c r="Y42" s="241"/>
      <c r="Z42" s="62"/>
      <c r="AA42" s="62"/>
      <c r="AB42" s="62"/>
      <c r="AC42" s="62"/>
      <c r="AD42" s="62"/>
      <c r="AE42" s="62"/>
      <c r="AF42" s="62"/>
      <c r="AG42" s="553"/>
      <c r="AH42" s="54"/>
      <c r="AI42" s="54"/>
      <c r="AJ42" s="54"/>
      <c r="AK42" s="54"/>
      <c r="AL42" s="54"/>
      <c r="AM42" s="54"/>
      <c r="AN42" s="54"/>
      <c r="AO42" s="243"/>
      <c r="AP42" s="54"/>
      <c r="AQ42" s="54"/>
      <c r="AR42" s="54"/>
      <c r="AS42" s="54"/>
      <c r="AT42" s="54"/>
      <c r="AU42" s="54"/>
      <c r="AV42" s="54"/>
      <c r="AW42" s="54"/>
      <c r="AX42" s="54"/>
      <c r="AY42" s="54"/>
      <c r="AZ42" s="578"/>
      <c r="BA42" s="276"/>
      <c r="BB42" s="62"/>
      <c r="BC42" s="62"/>
      <c r="BD42" s="62"/>
      <c r="BE42" s="241"/>
      <c r="BF42" s="241"/>
      <c r="BG42" s="69"/>
      <c r="BH42" s="581"/>
      <c r="BI42" s="62"/>
      <c r="BJ42" s="62"/>
      <c r="BK42" s="62"/>
      <c r="BL42" s="62"/>
      <c r="BM42" s="241"/>
      <c r="BN42" s="588"/>
      <c r="BO42" s="588"/>
      <c r="BP42" s="588"/>
      <c r="BQ42" s="588"/>
      <c r="BR42" s="148"/>
      <c r="BS42" s="46"/>
      <c r="BT42" s="91"/>
      <c r="BU42" s="41"/>
      <c r="BV42" s="69"/>
    </row>
    <row r="43" spans="1:75" s="351" customFormat="1" x14ac:dyDescent="0.25">
      <c r="A43" s="341" t="s">
        <v>7765</v>
      </c>
      <c r="B43" s="369"/>
      <c r="C43" s="709">
        <v>45637</v>
      </c>
      <c r="D43" s="369"/>
      <c r="E43" s="342">
        <v>43.53</v>
      </c>
      <c r="F43" s="369"/>
      <c r="G43" s="343">
        <v>10.845599999999999</v>
      </c>
      <c r="H43" s="370"/>
      <c r="I43" s="832">
        <v>8.9499999999999993</v>
      </c>
      <c r="J43" s="832">
        <v>6.66</v>
      </c>
      <c r="K43" s="832">
        <v>4.21</v>
      </c>
      <c r="L43" s="832">
        <v>4.38</v>
      </c>
      <c r="M43" s="358"/>
      <c r="N43" s="346">
        <v>108.351</v>
      </c>
      <c r="O43" s="344">
        <v>40.180799999999998</v>
      </c>
      <c r="P43" s="344">
        <v>36.406700000000001</v>
      </c>
      <c r="Q43" s="344">
        <v>41.988100000000003</v>
      </c>
      <c r="R43" s="344">
        <v>34.2913</v>
      </c>
      <c r="S43" s="344">
        <v>19.385000000000002</v>
      </c>
      <c r="T43" s="344">
        <v>5.6246999999999998</v>
      </c>
      <c r="U43" s="350">
        <v>4.9040999999999997</v>
      </c>
      <c r="V43" s="344">
        <v>4.3177000000000003</v>
      </c>
      <c r="W43" s="344" t="s">
        <v>430</v>
      </c>
      <c r="X43" s="344" t="s">
        <v>430</v>
      </c>
      <c r="Y43" s="371" t="s">
        <v>430</v>
      </c>
      <c r="Z43" s="344" t="s">
        <v>430</v>
      </c>
      <c r="AA43" s="344">
        <v>36.4191</v>
      </c>
      <c r="AB43" s="344">
        <v>16.286899999999999</v>
      </c>
      <c r="AC43" s="344">
        <v>5.8998999999999997</v>
      </c>
      <c r="AD43" s="344">
        <v>5.5007999999999999</v>
      </c>
      <c r="AE43" s="344">
        <v>36.4191</v>
      </c>
      <c r="AF43" s="344">
        <v>5.3548</v>
      </c>
      <c r="AG43" s="565"/>
      <c r="AH43" s="342">
        <v>1</v>
      </c>
      <c r="AI43" s="342">
        <v>1</v>
      </c>
      <c r="AJ43" s="342">
        <v>1</v>
      </c>
      <c r="AK43" s="342">
        <v>2</v>
      </c>
      <c r="AL43" s="342">
        <v>2</v>
      </c>
      <c r="AM43" s="342">
        <v>2</v>
      </c>
      <c r="AN43" s="342">
        <v>1</v>
      </c>
      <c r="AO43" s="425">
        <v>1</v>
      </c>
      <c r="AP43" s="342">
        <v>1</v>
      </c>
      <c r="AQ43" s="342" t="s">
        <v>430</v>
      </c>
      <c r="AR43" s="342" t="s">
        <v>430</v>
      </c>
      <c r="AS43" s="342" t="s">
        <v>430</v>
      </c>
      <c r="AT43" s="342" t="s">
        <v>430</v>
      </c>
      <c r="AU43" s="342">
        <v>1</v>
      </c>
      <c r="AV43" s="342">
        <v>2</v>
      </c>
      <c r="AW43" s="342">
        <v>1</v>
      </c>
      <c r="AX43" s="342">
        <v>1</v>
      </c>
      <c r="AY43" s="342">
        <v>1</v>
      </c>
      <c r="AZ43" s="580"/>
      <c r="BA43" s="948">
        <v>51.26</v>
      </c>
      <c r="BB43" s="344" t="s">
        <v>430</v>
      </c>
      <c r="BC43" s="344" t="s">
        <v>430</v>
      </c>
      <c r="BD43" s="344" t="s">
        <v>430</v>
      </c>
      <c r="BE43" s="371" t="s">
        <v>430</v>
      </c>
      <c r="BF43" s="949">
        <v>48.74</v>
      </c>
      <c r="BG43" s="370"/>
      <c r="BH43" s="950">
        <v>48.74</v>
      </c>
      <c r="BI43" s="344" t="s">
        <v>430</v>
      </c>
      <c r="BJ43" s="344" t="s">
        <v>430</v>
      </c>
      <c r="BK43" s="344" t="s">
        <v>430</v>
      </c>
      <c r="BL43" s="344" t="s">
        <v>430</v>
      </c>
      <c r="BM43" s="949">
        <v>51.26</v>
      </c>
      <c r="BN43" s="371" t="s">
        <v>430</v>
      </c>
      <c r="BO43" s="371" t="s">
        <v>430</v>
      </c>
      <c r="BP43" s="371" t="s">
        <v>430</v>
      </c>
      <c r="BQ43" s="371" t="s">
        <v>430</v>
      </c>
      <c r="BR43" s="462"/>
      <c r="BS43" s="369" t="s">
        <v>430</v>
      </c>
      <c r="BT43" s="350" t="s">
        <v>430</v>
      </c>
      <c r="BU43" s="426"/>
      <c r="BV43" s="370" t="s">
        <v>554</v>
      </c>
    </row>
    <row r="44" spans="1:75" s="351" customFormat="1" x14ac:dyDescent="0.25">
      <c r="A44" s="341" t="s">
        <v>7766</v>
      </c>
      <c r="B44" s="369"/>
      <c r="C44" s="709">
        <v>45635</v>
      </c>
      <c r="D44" s="369"/>
      <c r="E44" s="342">
        <v>22.2685</v>
      </c>
      <c r="F44" s="369"/>
      <c r="G44" s="343">
        <v>10.587999999999999</v>
      </c>
      <c r="H44" s="370"/>
      <c r="I44" s="832">
        <v>25.83</v>
      </c>
      <c r="J44" s="832">
        <v>7.53</v>
      </c>
      <c r="K44" s="832">
        <v>10.37</v>
      </c>
      <c r="L44" s="832">
        <v>10.77</v>
      </c>
      <c r="M44" s="358"/>
      <c r="N44" s="346">
        <v>97.473399999999998</v>
      </c>
      <c r="O44" s="344">
        <v>37.576300000000003</v>
      </c>
      <c r="P44" s="344">
        <v>31.8095</v>
      </c>
      <c r="Q44" s="344">
        <v>47.4099</v>
      </c>
      <c r="R44" s="344">
        <v>47.247599999999998</v>
      </c>
      <c r="S44" s="344">
        <v>26.7852</v>
      </c>
      <c r="T44" s="344">
        <v>5.4154</v>
      </c>
      <c r="U44" s="350">
        <v>4.1475</v>
      </c>
      <c r="V44" s="344">
        <v>2.2877000000000001</v>
      </c>
      <c r="W44" s="344" t="s">
        <v>430</v>
      </c>
      <c r="X44" s="344" t="s">
        <v>430</v>
      </c>
      <c r="Y44" s="371" t="s">
        <v>430</v>
      </c>
      <c r="Z44" s="344" t="s">
        <v>430</v>
      </c>
      <c r="AA44" s="344">
        <v>17.080100000000002</v>
      </c>
      <c r="AB44" s="344">
        <v>22.496500000000001</v>
      </c>
      <c r="AC44" s="344">
        <v>5.3998999999999997</v>
      </c>
      <c r="AD44" s="344">
        <v>4.7308000000000003</v>
      </c>
      <c r="AE44" s="344">
        <v>17.080100000000002</v>
      </c>
      <c r="AF44" s="344">
        <v>3.7265000000000001</v>
      </c>
      <c r="AG44" s="565"/>
      <c r="AH44" s="342">
        <v>2</v>
      </c>
      <c r="AI44" s="342">
        <v>2</v>
      </c>
      <c r="AJ44" s="342">
        <v>2</v>
      </c>
      <c r="AK44" s="342">
        <v>1</v>
      </c>
      <c r="AL44" s="342">
        <v>1</v>
      </c>
      <c r="AM44" s="342">
        <v>1</v>
      </c>
      <c r="AN44" s="342">
        <v>2</v>
      </c>
      <c r="AO44" s="425">
        <v>2</v>
      </c>
      <c r="AP44" s="342">
        <v>2</v>
      </c>
      <c r="AQ44" s="342" t="s">
        <v>430</v>
      </c>
      <c r="AR44" s="342" t="s">
        <v>430</v>
      </c>
      <c r="AS44" s="342" t="s">
        <v>430</v>
      </c>
      <c r="AT44" s="342" t="s">
        <v>430</v>
      </c>
      <c r="AU44" s="342">
        <v>2</v>
      </c>
      <c r="AV44" s="342">
        <v>1</v>
      </c>
      <c r="AW44" s="342">
        <v>2</v>
      </c>
      <c r="AX44" s="342">
        <v>2</v>
      </c>
      <c r="AY44" s="342">
        <v>2</v>
      </c>
      <c r="AZ44" s="580"/>
      <c r="BA44" s="948">
        <v>88.87</v>
      </c>
      <c r="BB44" s="344" t="s">
        <v>430</v>
      </c>
      <c r="BC44" s="344" t="s">
        <v>430</v>
      </c>
      <c r="BD44" s="344" t="s">
        <v>430</v>
      </c>
      <c r="BE44" s="371" t="s">
        <v>430</v>
      </c>
      <c r="BF44" s="949">
        <v>11.13</v>
      </c>
      <c r="BG44" s="370"/>
      <c r="BH44" s="950">
        <v>11.13</v>
      </c>
      <c r="BI44" s="344" t="s">
        <v>430</v>
      </c>
      <c r="BJ44" s="344" t="s">
        <v>430</v>
      </c>
      <c r="BK44" s="344" t="s">
        <v>430</v>
      </c>
      <c r="BL44" s="344" t="s">
        <v>430</v>
      </c>
      <c r="BM44" s="949">
        <v>88.87</v>
      </c>
      <c r="BN44" s="371" t="s">
        <v>430</v>
      </c>
      <c r="BO44" s="371" t="s">
        <v>430</v>
      </c>
      <c r="BP44" s="371" t="s">
        <v>430</v>
      </c>
      <c r="BQ44" s="371" t="s">
        <v>430</v>
      </c>
      <c r="BR44" s="462"/>
      <c r="BS44" s="369" t="s">
        <v>430</v>
      </c>
      <c r="BT44" s="350" t="s">
        <v>430</v>
      </c>
      <c r="BU44" s="426"/>
      <c r="BV44" s="370" t="s">
        <v>554</v>
      </c>
    </row>
    <row r="45" spans="1:75" x14ac:dyDescent="0.25">
      <c r="A45" s="314" t="s">
        <v>93</v>
      </c>
      <c r="B45" s="43"/>
      <c r="C45" s="710"/>
      <c r="D45" s="43"/>
      <c r="E45" s="51"/>
      <c r="F45" s="43"/>
      <c r="G45" s="55"/>
      <c r="H45" s="66"/>
      <c r="I45" s="59"/>
      <c r="J45" s="59"/>
      <c r="K45" s="59"/>
      <c r="L45" s="59"/>
      <c r="M45" s="254"/>
      <c r="N45" s="70">
        <v>102.9122</v>
      </c>
      <c r="O45" s="59">
        <v>38.878599999999999</v>
      </c>
      <c r="P45" s="59">
        <v>34.1081</v>
      </c>
      <c r="Q45" s="59">
        <v>44.698999999999998</v>
      </c>
      <c r="R45" s="59">
        <v>40.769500000000001</v>
      </c>
      <c r="S45" s="59">
        <v>23.085100000000001</v>
      </c>
      <c r="T45" s="59">
        <v>5.5201000000000002</v>
      </c>
      <c r="U45" s="88">
        <v>4.5258000000000003</v>
      </c>
      <c r="V45" s="59">
        <v>3.3027000000000002</v>
      </c>
      <c r="W45" s="59" t="s">
        <v>430</v>
      </c>
      <c r="X45" s="59" t="s">
        <v>430</v>
      </c>
      <c r="Y45" s="272" t="s">
        <v>430</v>
      </c>
      <c r="Z45" s="59" t="s">
        <v>430</v>
      </c>
      <c r="AA45" s="59">
        <v>26.749600000000001</v>
      </c>
      <c r="AB45" s="59">
        <v>19.3917</v>
      </c>
      <c r="AC45" s="59">
        <v>5.6498999999999997</v>
      </c>
      <c r="AD45" s="59">
        <v>5.1158000000000001</v>
      </c>
      <c r="AE45" s="59">
        <v>26.749600000000001</v>
      </c>
      <c r="AF45" s="59">
        <v>4.5407000000000002</v>
      </c>
      <c r="AG45" s="549"/>
      <c r="AH45" s="51">
        <v>2</v>
      </c>
      <c r="AI45" s="51">
        <v>2</v>
      </c>
      <c r="AJ45" s="51">
        <v>2</v>
      </c>
      <c r="AK45" s="51">
        <v>2</v>
      </c>
      <c r="AL45" s="51">
        <v>2</v>
      </c>
      <c r="AM45" s="51">
        <v>2</v>
      </c>
      <c r="AN45" s="51">
        <v>2</v>
      </c>
      <c r="AO45" s="315">
        <v>2</v>
      </c>
      <c r="AP45" s="51">
        <v>2</v>
      </c>
      <c r="AQ45" s="51">
        <v>0</v>
      </c>
      <c r="AR45" s="51">
        <v>0</v>
      </c>
      <c r="AS45" s="51">
        <v>0</v>
      </c>
      <c r="AT45" s="51">
        <v>0</v>
      </c>
      <c r="AU45" s="51">
        <v>2</v>
      </c>
      <c r="AV45" s="51">
        <v>2</v>
      </c>
      <c r="AW45" s="51">
        <v>2</v>
      </c>
      <c r="AX45" s="51">
        <v>2</v>
      </c>
      <c r="AY45" s="51">
        <v>2</v>
      </c>
      <c r="AZ45" s="575"/>
      <c r="BA45" s="573"/>
      <c r="BB45" s="59"/>
      <c r="BC45" s="59"/>
      <c r="BD45" s="59"/>
      <c r="BE45" s="272"/>
      <c r="BF45" s="272"/>
      <c r="BG45" s="66"/>
      <c r="BH45" s="582"/>
      <c r="BI45" s="59"/>
      <c r="BJ45" s="59"/>
      <c r="BK45" s="59"/>
      <c r="BL45" s="59"/>
      <c r="BM45" s="272"/>
      <c r="BN45" s="583"/>
      <c r="BO45" s="583"/>
      <c r="BP45" s="583"/>
      <c r="BQ45" s="583"/>
      <c r="BR45" s="146"/>
      <c r="BS45" s="43"/>
      <c r="BT45" s="88"/>
      <c r="BU45" s="34"/>
      <c r="BV45" s="66"/>
    </row>
    <row r="46" spans="1:75" x14ac:dyDescent="0.25">
      <c r="A46" s="316" t="s">
        <v>94</v>
      </c>
      <c r="B46" s="44"/>
      <c r="C46" s="711"/>
      <c r="D46" s="44"/>
      <c r="E46" s="52"/>
      <c r="F46" s="44"/>
      <c r="G46" s="56"/>
      <c r="H46" s="67"/>
      <c r="I46" s="60"/>
      <c r="J46" s="60"/>
      <c r="K46" s="60"/>
      <c r="L46" s="60"/>
      <c r="M46" s="255"/>
      <c r="N46" s="71">
        <v>108.351</v>
      </c>
      <c r="O46" s="60">
        <v>40.180799999999998</v>
      </c>
      <c r="P46" s="60">
        <v>36.406700000000001</v>
      </c>
      <c r="Q46" s="60">
        <v>47.4099</v>
      </c>
      <c r="R46" s="60">
        <v>47.247599999999998</v>
      </c>
      <c r="S46" s="60">
        <v>26.7852</v>
      </c>
      <c r="T46" s="60">
        <v>5.6246999999999998</v>
      </c>
      <c r="U46" s="89">
        <v>4.9040999999999997</v>
      </c>
      <c r="V46" s="60">
        <v>4.3177000000000003</v>
      </c>
      <c r="W46" s="60" t="s">
        <v>430</v>
      </c>
      <c r="X46" s="60" t="s">
        <v>430</v>
      </c>
      <c r="Y46" s="273" t="s">
        <v>430</v>
      </c>
      <c r="Z46" s="60" t="s">
        <v>430</v>
      </c>
      <c r="AA46" s="60">
        <v>36.4191</v>
      </c>
      <c r="AB46" s="60">
        <v>22.496500000000001</v>
      </c>
      <c r="AC46" s="60">
        <v>5.8998999999999997</v>
      </c>
      <c r="AD46" s="60">
        <v>5.5007999999999999</v>
      </c>
      <c r="AE46" s="60">
        <v>36.4191</v>
      </c>
      <c r="AF46" s="60">
        <v>5.3548</v>
      </c>
      <c r="AG46" s="550"/>
      <c r="AH46" s="52"/>
      <c r="AI46" s="52"/>
      <c r="AJ46" s="52"/>
      <c r="AK46" s="52"/>
      <c r="AL46" s="52"/>
      <c r="AM46" s="52"/>
      <c r="AN46" s="52"/>
      <c r="AO46" s="309"/>
      <c r="AP46" s="52"/>
      <c r="AQ46" s="52"/>
      <c r="AR46" s="52"/>
      <c r="AS46" s="52"/>
      <c r="AT46" s="52"/>
      <c r="AU46" s="52"/>
      <c r="AV46" s="52"/>
      <c r="AW46" s="52"/>
      <c r="AX46" s="52"/>
      <c r="AY46" s="52"/>
      <c r="AZ46" s="576"/>
      <c r="BA46" s="547"/>
      <c r="BB46" s="60"/>
      <c r="BC46" s="60"/>
      <c r="BD46" s="60"/>
      <c r="BE46" s="273"/>
      <c r="BF46" s="273"/>
      <c r="BG46" s="67"/>
      <c r="BH46" s="584"/>
      <c r="BI46" s="60"/>
      <c r="BJ46" s="60"/>
      <c r="BK46" s="60"/>
      <c r="BL46" s="60"/>
      <c r="BM46" s="273"/>
      <c r="BN46" s="585"/>
      <c r="BO46" s="585"/>
      <c r="BP46" s="585"/>
      <c r="BQ46" s="585"/>
      <c r="BR46" s="144"/>
      <c r="BS46" s="44"/>
      <c r="BT46" s="89"/>
      <c r="BU46" s="26"/>
      <c r="BV46" s="67"/>
    </row>
    <row r="47" spans="1:75" x14ac:dyDescent="0.25">
      <c r="A47" s="316" t="s">
        <v>95</v>
      </c>
      <c r="B47" s="44"/>
      <c r="C47" s="711"/>
      <c r="D47" s="44"/>
      <c r="E47" s="52"/>
      <c r="F47" s="44"/>
      <c r="G47" s="56"/>
      <c r="H47" s="67"/>
      <c r="I47" s="60"/>
      <c r="J47" s="60"/>
      <c r="K47" s="60"/>
      <c r="L47" s="60"/>
      <c r="M47" s="255"/>
      <c r="N47" s="71">
        <v>97.473399999999998</v>
      </c>
      <c r="O47" s="60">
        <v>37.576300000000003</v>
      </c>
      <c r="P47" s="60">
        <v>31.8095</v>
      </c>
      <c r="Q47" s="60">
        <v>41.988100000000003</v>
      </c>
      <c r="R47" s="60">
        <v>34.2913</v>
      </c>
      <c r="S47" s="60">
        <v>19.385000000000002</v>
      </c>
      <c r="T47" s="60">
        <v>5.4154</v>
      </c>
      <c r="U47" s="89">
        <v>4.1475</v>
      </c>
      <c r="V47" s="60">
        <v>2.2877000000000001</v>
      </c>
      <c r="W47" s="60" t="s">
        <v>430</v>
      </c>
      <c r="X47" s="60" t="s">
        <v>430</v>
      </c>
      <c r="Y47" s="273" t="s">
        <v>430</v>
      </c>
      <c r="Z47" s="60" t="s">
        <v>430</v>
      </c>
      <c r="AA47" s="60">
        <v>17.080100000000002</v>
      </c>
      <c r="AB47" s="60">
        <v>16.286899999999999</v>
      </c>
      <c r="AC47" s="60">
        <v>5.3998999999999997</v>
      </c>
      <c r="AD47" s="60">
        <v>4.7308000000000003</v>
      </c>
      <c r="AE47" s="60">
        <v>17.080100000000002</v>
      </c>
      <c r="AF47" s="60">
        <v>3.7265000000000001</v>
      </c>
      <c r="AG47" s="550"/>
      <c r="AH47" s="52"/>
      <c r="AI47" s="52"/>
      <c r="AJ47" s="52"/>
      <c r="AK47" s="52"/>
      <c r="AL47" s="52"/>
      <c r="AM47" s="52"/>
      <c r="AN47" s="52"/>
      <c r="AO47" s="309"/>
      <c r="AP47" s="52"/>
      <c r="AQ47" s="52"/>
      <c r="AR47" s="52"/>
      <c r="AS47" s="52"/>
      <c r="AT47" s="52"/>
      <c r="AU47" s="52"/>
      <c r="AV47" s="52"/>
      <c r="AW47" s="52"/>
      <c r="AX47" s="52"/>
      <c r="AY47" s="52"/>
      <c r="AZ47" s="576"/>
      <c r="BA47" s="547"/>
      <c r="BB47" s="60"/>
      <c r="BC47" s="60"/>
      <c r="BD47" s="60"/>
      <c r="BE47" s="273"/>
      <c r="BF47" s="273"/>
      <c r="BG47" s="67"/>
      <c r="BH47" s="584"/>
      <c r="BI47" s="60"/>
      <c r="BJ47" s="60"/>
      <c r="BK47" s="60"/>
      <c r="BL47" s="60"/>
      <c r="BM47" s="273"/>
      <c r="BN47" s="585"/>
      <c r="BO47" s="585"/>
      <c r="BP47" s="585"/>
      <c r="BQ47" s="585"/>
      <c r="BR47" s="144"/>
      <c r="BS47" s="44"/>
      <c r="BT47" s="89"/>
      <c r="BU47" s="26"/>
      <c r="BV47" s="67"/>
    </row>
    <row r="48" spans="1:75" x14ac:dyDescent="0.25">
      <c r="A48" s="317" t="s">
        <v>96</v>
      </c>
      <c r="B48" s="45"/>
      <c r="C48" s="712"/>
      <c r="D48" s="45"/>
      <c r="E48" s="53"/>
      <c r="F48" s="45"/>
      <c r="G48" s="57"/>
      <c r="H48" s="68"/>
      <c r="I48" s="61"/>
      <c r="J48" s="61"/>
      <c r="K48" s="61"/>
      <c r="L48" s="61"/>
      <c r="M48" s="258"/>
      <c r="N48" s="72">
        <v>102.91200000000001</v>
      </c>
      <c r="O48" s="61">
        <v>38.878599999999999</v>
      </c>
      <c r="P48" s="61">
        <v>34.1081</v>
      </c>
      <c r="Q48" s="61">
        <v>44.698999999999998</v>
      </c>
      <c r="R48" s="61">
        <v>40.769399999999997</v>
      </c>
      <c r="S48" s="61">
        <v>23.085100000000001</v>
      </c>
      <c r="T48" s="61">
        <v>5.5200500000000003</v>
      </c>
      <c r="U48" s="90">
        <v>4.5258000000000003</v>
      </c>
      <c r="V48" s="61">
        <v>3.3027000000000002</v>
      </c>
      <c r="W48" s="61" t="s">
        <v>430</v>
      </c>
      <c r="X48" s="61" t="s">
        <v>430</v>
      </c>
      <c r="Y48" s="275" t="s">
        <v>430</v>
      </c>
      <c r="Z48" s="61" t="s">
        <v>430</v>
      </c>
      <c r="AA48" s="61">
        <v>26.749600000000001</v>
      </c>
      <c r="AB48" s="61">
        <v>19.3917</v>
      </c>
      <c r="AC48" s="61">
        <v>5.6498999999999997</v>
      </c>
      <c r="AD48" s="61">
        <v>5.1158000000000001</v>
      </c>
      <c r="AE48" s="61">
        <v>26.749600000000001</v>
      </c>
      <c r="AF48" s="61">
        <v>4.5406500000000003</v>
      </c>
      <c r="AG48" s="552"/>
      <c r="AH48" s="53"/>
      <c r="AI48" s="53"/>
      <c r="AJ48" s="53"/>
      <c r="AK48" s="53"/>
      <c r="AL48" s="53"/>
      <c r="AM48" s="53"/>
      <c r="AN48" s="53"/>
      <c r="AO48" s="318"/>
      <c r="AP48" s="53"/>
      <c r="AQ48" s="53"/>
      <c r="AR48" s="53"/>
      <c r="AS48" s="53"/>
      <c r="AT48" s="53"/>
      <c r="AU48" s="53"/>
      <c r="AV48" s="53"/>
      <c r="AW48" s="53"/>
      <c r="AX48" s="53"/>
      <c r="AY48" s="53"/>
      <c r="AZ48" s="577"/>
      <c r="BA48" s="574"/>
      <c r="BB48" s="61"/>
      <c r="BC48" s="61"/>
      <c r="BD48" s="61"/>
      <c r="BE48" s="275"/>
      <c r="BF48" s="275"/>
      <c r="BG48" s="68"/>
      <c r="BH48" s="586"/>
      <c r="BI48" s="61"/>
      <c r="BJ48" s="61"/>
      <c r="BK48" s="61"/>
      <c r="BL48" s="61"/>
      <c r="BM48" s="275"/>
      <c r="BN48" s="587"/>
      <c r="BO48" s="587"/>
      <c r="BP48" s="587"/>
      <c r="BQ48" s="587"/>
      <c r="BR48" s="147"/>
      <c r="BS48" s="45"/>
      <c r="BT48" s="90"/>
      <c r="BU48" s="268"/>
      <c r="BV48" s="68"/>
    </row>
    <row r="49" spans="1:74" ht="14.5" x14ac:dyDescent="0.25">
      <c r="A49" s="319" t="s">
        <v>91</v>
      </c>
      <c r="B49" s="69"/>
      <c r="C49" s="716"/>
      <c r="D49" s="69"/>
      <c r="E49" s="40"/>
      <c r="F49" s="69"/>
      <c r="G49" s="40"/>
      <c r="H49" s="69"/>
      <c r="I49" s="62"/>
      <c r="J49" s="62"/>
      <c r="K49" s="62"/>
      <c r="L49" s="62"/>
      <c r="M49" s="259"/>
      <c r="N49" s="73"/>
      <c r="O49" s="62"/>
      <c r="P49" s="62"/>
      <c r="Q49" s="62"/>
      <c r="R49" s="62"/>
      <c r="S49" s="62"/>
      <c r="T49" s="62"/>
      <c r="U49" s="91"/>
      <c r="V49" s="62"/>
      <c r="W49" s="62"/>
      <c r="X49" s="62"/>
      <c r="Y49" s="241"/>
      <c r="Z49" s="62"/>
      <c r="AA49" s="62"/>
      <c r="AB49" s="62"/>
      <c r="AC49" s="62"/>
      <c r="AD49" s="62"/>
      <c r="AE49" s="62"/>
      <c r="AF49" s="62"/>
      <c r="AG49" s="553"/>
      <c r="AH49" s="54"/>
      <c r="AI49" s="54"/>
      <c r="AJ49" s="54"/>
      <c r="AK49" s="54"/>
      <c r="AL49" s="54"/>
      <c r="AM49" s="54"/>
      <c r="AN49" s="54"/>
      <c r="AO49" s="243"/>
      <c r="AP49" s="243"/>
      <c r="AQ49" s="243"/>
      <c r="AR49" s="243"/>
      <c r="AS49" s="243"/>
      <c r="AT49" s="243"/>
      <c r="AU49" s="243"/>
      <c r="AV49" s="243"/>
      <c r="AW49" s="243"/>
      <c r="AX49" s="243"/>
      <c r="AY49" s="243"/>
      <c r="AZ49" s="69"/>
      <c r="BA49" s="241"/>
      <c r="BB49" s="241"/>
      <c r="BC49" s="241"/>
      <c r="BD49" s="241"/>
      <c r="BE49" s="241"/>
      <c r="BF49" s="241"/>
      <c r="BG49" s="69"/>
      <c r="BH49" s="241"/>
      <c r="BI49" s="241"/>
      <c r="BJ49" s="241"/>
      <c r="BK49" s="241"/>
      <c r="BL49" s="241"/>
      <c r="BM49" s="241"/>
      <c r="BN49" s="241"/>
      <c r="BO49" s="241"/>
      <c r="BP49" s="241"/>
      <c r="BQ49" s="241"/>
      <c r="BR49" s="251"/>
      <c r="BS49" s="40"/>
      <c r="BT49" s="40"/>
      <c r="BU49" s="41"/>
      <c r="BV49" s="69"/>
    </row>
    <row r="50" spans="1:74" s="351" customFormat="1" x14ac:dyDescent="0.25">
      <c r="A50" s="676" t="s">
        <v>7743</v>
      </c>
      <c r="B50" s="402"/>
      <c r="C50" s="720"/>
      <c r="D50" s="402"/>
      <c r="E50" s="397"/>
      <c r="F50" s="402"/>
      <c r="G50" s="397"/>
      <c r="H50" s="402"/>
      <c r="I50" s="401"/>
      <c r="J50" s="401"/>
      <c r="K50" s="401"/>
      <c r="L50" s="401"/>
      <c r="M50" s="405"/>
      <c r="N50" s="403" t="s">
        <v>430</v>
      </c>
      <c r="O50" s="401" t="s">
        <v>430</v>
      </c>
      <c r="P50" s="401" t="s">
        <v>430</v>
      </c>
      <c r="Q50" s="401" t="s">
        <v>430</v>
      </c>
      <c r="R50" s="401" t="s">
        <v>430</v>
      </c>
      <c r="S50" s="401" t="s">
        <v>430</v>
      </c>
      <c r="T50" s="401" t="s">
        <v>430</v>
      </c>
      <c r="U50" s="407" t="s">
        <v>430</v>
      </c>
      <c r="V50" s="401" t="s">
        <v>430</v>
      </c>
      <c r="W50" s="401" t="s">
        <v>430</v>
      </c>
      <c r="X50" s="401" t="s">
        <v>430</v>
      </c>
      <c r="Y50" s="406" t="s">
        <v>430</v>
      </c>
      <c r="Z50" s="401" t="s">
        <v>430</v>
      </c>
      <c r="AA50" s="401" t="s">
        <v>430</v>
      </c>
      <c r="AB50" s="401" t="s">
        <v>430</v>
      </c>
      <c r="AC50" s="401" t="s">
        <v>430</v>
      </c>
      <c r="AD50" s="401" t="s">
        <v>430</v>
      </c>
      <c r="AE50" s="401" t="s">
        <v>430</v>
      </c>
      <c r="AF50" s="401" t="s">
        <v>430</v>
      </c>
      <c r="AG50" s="625"/>
      <c r="AH50" s="399"/>
      <c r="AI50" s="399"/>
      <c r="AJ50" s="399"/>
      <c r="AK50" s="399"/>
      <c r="AL50" s="399"/>
      <c r="AM50" s="399"/>
      <c r="AN50" s="399"/>
      <c r="AO50" s="422"/>
      <c r="AP50" s="399"/>
      <c r="AQ50" s="399"/>
      <c r="AR50" s="399"/>
      <c r="AS50" s="399"/>
      <c r="AT50" s="399"/>
      <c r="AU50" s="422"/>
      <c r="AV50" s="422"/>
      <c r="AW50" s="422"/>
      <c r="AX50" s="422"/>
      <c r="AY50" s="422"/>
      <c r="AZ50" s="402"/>
      <c r="BA50" s="406"/>
      <c r="BB50" s="406"/>
      <c r="BC50" s="406"/>
      <c r="BD50" s="406"/>
      <c r="BE50" s="406"/>
      <c r="BF50" s="406"/>
      <c r="BG50" s="402"/>
      <c r="BH50" s="406"/>
      <c r="BI50" s="406"/>
      <c r="BJ50" s="406"/>
      <c r="BK50" s="406"/>
      <c r="BL50" s="406"/>
      <c r="BM50" s="406"/>
      <c r="BN50" s="406"/>
      <c r="BO50" s="406"/>
      <c r="BP50" s="406"/>
      <c r="BQ50" s="406"/>
      <c r="BR50" s="397"/>
      <c r="BS50" s="397"/>
      <c r="BT50" s="397"/>
      <c r="BU50" s="397"/>
      <c r="BV50" s="423"/>
    </row>
    <row r="51" spans="1:74" s="351" customFormat="1" x14ac:dyDescent="0.25">
      <c r="A51" s="678" t="s">
        <v>7744</v>
      </c>
      <c r="B51" s="413"/>
      <c r="C51" s="734"/>
      <c r="D51" s="413"/>
      <c r="E51" s="408"/>
      <c r="F51" s="413"/>
      <c r="G51" s="408"/>
      <c r="H51" s="413"/>
      <c r="I51" s="412"/>
      <c r="J51" s="412"/>
      <c r="K51" s="412"/>
      <c r="L51" s="412"/>
      <c r="M51" s="416"/>
      <c r="N51" s="414" t="s">
        <v>430</v>
      </c>
      <c r="O51" s="412" t="s">
        <v>430</v>
      </c>
      <c r="P51" s="412" t="s">
        <v>430</v>
      </c>
      <c r="Q51" s="412" t="s">
        <v>430</v>
      </c>
      <c r="R51" s="412" t="s">
        <v>430</v>
      </c>
      <c r="S51" s="412" t="s">
        <v>430</v>
      </c>
      <c r="T51" s="412" t="s">
        <v>430</v>
      </c>
      <c r="U51" s="418" t="s">
        <v>430</v>
      </c>
      <c r="V51" s="412" t="s">
        <v>430</v>
      </c>
      <c r="W51" s="412" t="s">
        <v>430</v>
      </c>
      <c r="X51" s="412" t="s">
        <v>430</v>
      </c>
      <c r="Y51" s="417" t="s">
        <v>430</v>
      </c>
      <c r="Z51" s="412" t="s">
        <v>430</v>
      </c>
      <c r="AA51" s="412" t="s">
        <v>430</v>
      </c>
      <c r="AB51" s="412" t="s">
        <v>430</v>
      </c>
      <c r="AC51" s="412" t="s">
        <v>430</v>
      </c>
      <c r="AD51" s="412" t="s">
        <v>430</v>
      </c>
      <c r="AE51" s="412" t="s">
        <v>430</v>
      </c>
      <c r="AF51" s="412" t="s">
        <v>430</v>
      </c>
      <c r="AG51" s="571"/>
      <c r="AH51" s="410"/>
      <c r="AI51" s="410"/>
      <c r="AJ51" s="410"/>
      <c r="AK51" s="410"/>
      <c r="AL51" s="410"/>
      <c r="AM51" s="410"/>
      <c r="AN51" s="410"/>
      <c r="AO51" s="629"/>
      <c r="AP51" s="410"/>
      <c r="AQ51" s="410"/>
      <c r="AR51" s="410"/>
      <c r="AS51" s="410"/>
      <c r="AT51" s="410"/>
      <c r="AU51" s="629"/>
      <c r="AV51" s="629"/>
      <c r="AW51" s="629"/>
      <c r="AX51" s="629"/>
      <c r="AY51" s="629"/>
      <c r="AZ51" s="413"/>
      <c r="BA51" s="417"/>
      <c r="BB51" s="417"/>
      <c r="BC51" s="417"/>
      <c r="BD51" s="417"/>
      <c r="BE51" s="417"/>
      <c r="BF51" s="417"/>
      <c r="BG51" s="413"/>
      <c r="BH51" s="417"/>
      <c r="BI51" s="417"/>
      <c r="BJ51" s="417"/>
      <c r="BK51" s="417"/>
      <c r="BL51" s="417"/>
      <c r="BM51" s="417"/>
      <c r="BN51" s="417"/>
      <c r="BO51" s="417"/>
      <c r="BP51" s="417"/>
      <c r="BQ51" s="417"/>
      <c r="BR51" s="408"/>
      <c r="BS51" s="408"/>
      <c r="BT51" s="408"/>
      <c r="BU51" s="408"/>
      <c r="BV51" s="542"/>
    </row>
    <row r="52" spans="1:74" x14ac:dyDescent="0.25">
      <c r="BM52" s="273"/>
    </row>
    <row r="53" spans="1:74" x14ac:dyDescent="0.25">
      <c r="BM53" s="273"/>
    </row>
    <row r="54" spans="1:74" x14ac:dyDescent="0.25">
      <c r="BM54" s="273"/>
    </row>
    <row r="55" spans="1:74" hidden="1" x14ac:dyDescent="0.25">
      <c r="A55" s="484" t="s">
        <v>179</v>
      </c>
      <c r="BM55" s="273"/>
    </row>
    <row r="56" spans="1:74" x14ac:dyDescent="0.25">
      <c r="A56" s="484" t="s">
        <v>10280</v>
      </c>
      <c r="BM56" s="273"/>
    </row>
    <row r="57" spans="1:74" x14ac:dyDescent="0.25">
      <c r="A57" s="484" t="s">
        <v>350</v>
      </c>
      <c r="BM57"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5250-520E-4747-A05E-EA0D77DFA063}">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4" t="s">
        <v>43</v>
      </c>
    </row>
    <row r="3" spans="1:74" ht="20.5" x14ac:dyDescent="0.45">
      <c r="A3" s="23" t="s">
        <v>265</v>
      </c>
    </row>
    <row r="4" spans="1:74" x14ac:dyDescent="0.25">
      <c r="A4" s="484" t="s">
        <v>425</v>
      </c>
    </row>
    <row r="5" spans="1:74" ht="33" x14ac:dyDescent="0.25">
      <c r="A5" s="1107" t="s">
        <v>266</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267</v>
      </c>
      <c r="B7" s="46"/>
      <c r="C7" s="716"/>
      <c r="D7" s="46"/>
      <c r="E7" s="40"/>
      <c r="F7" s="46"/>
      <c r="G7" s="40"/>
      <c r="H7" s="69"/>
      <c r="I7" s="40"/>
      <c r="J7" s="40"/>
      <c r="K7" s="40"/>
      <c r="L7" s="40"/>
      <c r="M7" s="40"/>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308"/>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7769</v>
      </c>
      <c r="B8" s="365"/>
      <c r="C8" s="708">
        <v>41276</v>
      </c>
      <c r="D8" s="365"/>
      <c r="E8" s="334">
        <v>13515.1</v>
      </c>
      <c r="F8" s="365"/>
      <c r="G8" s="335">
        <v>42.597000000000001</v>
      </c>
      <c r="H8" s="366"/>
      <c r="I8" s="832">
        <v>13.66</v>
      </c>
      <c r="J8" s="832">
        <v>8.2200000000000006</v>
      </c>
      <c r="K8" s="832">
        <v>5.96</v>
      </c>
      <c r="L8" s="832">
        <v>6.21</v>
      </c>
      <c r="M8" s="336"/>
      <c r="N8" s="338">
        <v>75.474400000000003</v>
      </c>
      <c r="O8" s="336">
        <v>44.116700000000002</v>
      </c>
      <c r="P8" s="336">
        <v>30.981300000000001</v>
      </c>
      <c r="Q8" s="336">
        <v>33.380800000000001</v>
      </c>
      <c r="R8" s="336">
        <v>31.652699999999999</v>
      </c>
      <c r="S8" s="336">
        <v>17.2149</v>
      </c>
      <c r="T8" s="336">
        <v>7.4151999999999996</v>
      </c>
      <c r="U8" s="340">
        <v>6.9070999999999998</v>
      </c>
      <c r="V8" s="336">
        <v>6.2878999999999996</v>
      </c>
      <c r="W8" s="336">
        <v>8.2310999999999996</v>
      </c>
      <c r="X8" s="336">
        <v>8.2156000000000002</v>
      </c>
      <c r="Y8" s="367">
        <v>7.4226999999999999</v>
      </c>
      <c r="Z8" s="336">
        <v>8.5366</v>
      </c>
      <c r="AA8" s="336">
        <v>35.156300000000002</v>
      </c>
      <c r="AB8" s="336">
        <v>15.4415</v>
      </c>
      <c r="AC8" s="336">
        <v>7.5351999999999997</v>
      </c>
      <c r="AD8" s="336">
        <v>7.0705</v>
      </c>
      <c r="AE8" s="336">
        <v>35.156300000000002</v>
      </c>
      <c r="AF8" s="336">
        <v>9.4863999999999997</v>
      </c>
      <c r="AG8" s="564"/>
      <c r="AH8" s="334">
        <v>6</v>
      </c>
      <c r="AI8" s="334">
        <v>5</v>
      </c>
      <c r="AJ8" s="334">
        <v>5</v>
      </c>
      <c r="AK8" s="334">
        <v>5</v>
      </c>
      <c r="AL8" s="334">
        <v>6</v>
      </c>
      <c r="AM8" s="334">
        <v>6</v>
      </c>
      <c r="AN8" s="334">
        <v>6</v>
      </c>
      <c r="AO8" s="627">
        <v>4</v>
      </c>
      <c r="AP8" s="334">
        <v>4</v>
      </c>
      <c r="AQ8" s="334">
        <v>2</v>
      </c>
      <c r="AR8" s="334">
        <v>2</v>
      </c>
      <c r="AS8" s="334">
        <v>3</v>
      </c>
      <c r="AT8" s="334">
        <v>1</v>
      </c>
      <c r="AU8" s="334">
        <v>5</v>
      </c>
      <c r="AV8" s="334">
        <v>6</v>
      </c>
      <c r="AW8" s="334">
        <v>5</v>
      </c>
      <c r="AX8" s="334">
        <v>5</v>
      </c>
      <c r="AY8" s="334">
        <v>5</v>
      </c>
      <c r="AZ8" s="579"/>
      <c r="BA8" s="948">
        <v>53.59</v>
      </c>
      <c r="BB8" s="832">
        <v>8.3800000000000008</v>
      </c>
      <c r="BC8" s="832">
        <v>14.82</v>
      </c>
      <c r="BD8" s="832">
        <v>19.579999999999998</v>
      </c>
      <c r="BE8" s="949">
        <v>3.09</v>
      </c>
      <c r="BF8" s="949">
        <v>3.63</v>
      </c>
      <c r="BG8" s="366"/>
      <c r="BH8" s="950">
        <v>3.63</v>
      </c>
      <c r="BI8" s="336" t="s">
        <v>430</v>
      </c>
      <c r="BJ8" s="336" t="s">
        <v>430</v>
      </c>
      <c r="BK8" s="832">
        <v>42.78</v>
      </c>
      <c r="BL8" s="336" t="s">
        <v>430</v>
      </c>
      <c r="BM8" s="949">
        <v>53.59</v>
      </c>
      <c r="BN8" s="367" t="s">
        <v>430</v>
      </c>
      <c r="BO8" s="367" t="s">
        <v>430</v>
      </c>
      <c r="BP8" s="367" t="s">
        <v>430</v>
      </c>
      <c r="BQ8" s="949">
        <v>3.09</v>
      </c>
      <c r="BR8" s="366"/>
      <c r="BS8" s="461" t="s">
        <v>430</v>
      </c>
      <c r="BT8" s="336" t="s">
        <v>430</v>
      </c>
      <c r="BU8" s="366"/>
      <c r="BV8" s="567" t="s">
        <v>3328</v>
      </c>
    </row>
    <row r="9" spans="1:74" s="421" customFormat="1" x14ac:dyDescent="0.25">
      <c r="A9" s="333" t="s">
        <v>7770</v>
      </c>
      <c r="B9" s="365"/>
      <c r="C9" s="708">
        <v>41275</v>
      </c>
      <c r="D9" s="365"/>
      <c r="E9" s="334">
        <v>3923.59</v>
      </c>
      <c r="F9" s="365"/>
      <c r="G9" s="335">
        <v>42.245800000000003</v>
      </c>
      <c r="H9" s="366"/>
      <c r="I9" s="832">
        <v>4.0999999999999996</v>
      </c>
      <c r="J9" s="832">
        <v>7.49</v>
      </c>
      <c r="K9" s="832">
        <v>3.43</v>
      </c>
      <c r="L9" s="832">
        <v>3.56</v>
      </c>
      <c r="M9" s="336"/>
      <c r="N9" s="338">
        <v>-3.3693</v>
      </c>
      <c r="O9" s="336">
        <v>7.1753999999999998</v>
      </c>
      <c r="P9" s="336">
        <v>13.6373</v>
      </c>
      <c r="Q9" s="336">
        <v>8.9296000000000006</v>
      </c>
      <c r="R9" s="336">
        <v>23.849599999999999</v>
      </c>
      <c r="S9" s="336">
        <v>11.554500000000001</v>
      </c>
      <c r="T9" s="336">
        <v>6.3948999999999998</v>
      </c>
      <c r="U9" s="340">
        <v>5.8703000000000003</v>
      </c>
      <c r="V9" s="336">
        <v>5.0624000000000002</v>
      </c>
      <c r="W9" s="336">
        <v>7.6858000000000004</v>
      </c>
      <c r="X9" s="336">
        <v>7.56</v>
      </c>
      <c r="Y9" s="367">
        <v>6.5106000000000002</v>
      </c>
      <c r="Z9" s="336">
        <v>7.1875</v>
      </c>
      <c r="AA9" s="336">
        <v>-4.9665999999999997</v>
      </c>
      <c r="AB9" s="336">
        <v>10.411799999999999</v>
      </c>
      <c r="AC9" s="336">
        <v>6.3215000000000003</v>
      </c>
      <c r="AD9" s="336">
        <v>6.0898000000000003</v>
      </c>
      <c r="AE9" s="336">
        <v>-4.9665999999999997</v>
      </c>
      <c r="AF9" s="336">
        <v>7.8</v>
      </c>
      <c r="AG9" s="564"/>
      <c r="AH9" s="334">
        <v>12</v>
      </c>
      <c r="AI9" s="334">
        <v>12</v>
      </c>
      <c r="AJ9" s="334">
        <v>12</v>
      </c>
      <c r="AK9" s="334">
        <v>12</v>
      </c>
      <c r="AL9" s="334">
        <v>10</v>
      </c>
      <c r="AM9" s="334">
        <v>11</v>
      </c>
      <c r="AN9" s="334">
        <v>10</v>
      </c>
      <c r="AO9" s="627">
        <v>10</v>
      </c>
      <c r="AP9" s="334">
        <v>8</v>
      </c>
      <c r="AQ9" s="334">
        <v>5</v>
      </c>
      <c r="AR9" s="334">
        <v>9</v>
      </c>
      <c r="AS9" s="334">
        <v>9</v>
      </c>
      <c r="AT9" s="334">
        <v>10</v>
      </c>
      <c r="AU9" s="334">
        <v>12</v>
      </c>
      <c r="AV9" s="334">
        <v>12</v>
      </c>
      <c r="AW9" s="334">
        <v>10</v>
      </c>
      <c r="AX9" s="334">
        <v>10</v>
      </c>
      <c r="AY9" s="334">
        <v>12</v>
      </c>
      <c r="AZ9" s="579"/>
      <c r="BA9" s="948">
        <v>97.58</v>
      </c>
      <c r="BB9" s="336" t="s">
        <v>430</v>
      </c>
      <c r="BC9" s="336" t="s">
        <v>430</v>
      </c>
      <c r="BD9" s="336" t="s">
        <v>430</v>
      </c>
      <c r="BE9" s="367" t="s">
        <v>430</v>
      </c>
      <c r="BF9" s="949">
        <v>2.42</v>
      </c>
      <c r="BG9" s="366"/>
      <c r="BH9" s="950">
        <v>2.42</v>
      </c>
      <c r="BI9" s="336" t="s">
        <v>430</v>
      </c>
      <c r="BJ9" s="336" t="s">
        <v>430</v>
      </c>
      <c r="BK9" s="336" t="s">
        <v>430</v>
      </c>
      <c r="BL9" s="336" t="s">
        <v>430</v>
      </c>
      <c r="BM9" s="949">
        <v>97.58</v>
      </c>
      <c r="BN9" s="367" t="s">
        <v>430</v>
      </c>
      <c r="BO9" s="367" t="s">
        <v>430</v>
      </c>
      <c r="BP9" s="367" t="s">
        <v>430</v>
      </c>
      <c r="BQ9" s="367" t="s">
        <v>430</v>
      </c>
      <c r="BR9" s="366"/>
      <c r="BS9" s="461" t="s">
        <v>430</v>
      </c>
      <c r="BT9" s="336" t="s">
        <v>430</v>
      </c>
      <c r="BU9" s="366"/>
      <c r="BV9" s="567" t="s">
        <v>554</v>
      </c>
    </row>
    <row r="10" spans="1:74" s="424" customFormat="1" x14ac:dyDescent="0.25">
      <c r="A10" s="341" t="s">
        <v>7771</v>
      </c>
      <c r="B10" s="369"/>
      <c r="C10" s="709">
        <v>41275</v>
      </c>
      <c r="D10" s="369"/>
      <c r="E10" s="342">
        <v>3752.32</v>
      </c>
      <c r="F10" s="369"/>
      <c r="G10" s="343">
        <v>41.226500000000001</v>
      </c>
      <c r="H10" s="370"/>
      <c r="I10" s="832">
        <v>5.4</v>
      </c>
      <c r="J10" s="832">
        <v>7.82</v>
      </c>
      <c r="K10" s="832">
        <v>3.62</v>
      </c>
      <c r="L10" s="832">
        <v>3.78</v>
      </c>
      <c r="M10" s="344"/>
      <c r="N10" s="346">
        <v>33.851799999999997</v>
      </c>
      <c r="O10" s="344">
        <v>36.942500000000003</v>
      </c>
      <c r="P10" s="344">
        <v>24.972100000000001</v>
      </c>
      <c r="Q10" s="344">
        <v>18.8414</v>
      </c>
      <c r="R10" s="344">
        <v>20.520499999999998</v>
      </c>
      <c r="S10" s="344">
        <v>11.8795</v>
      </c>
      <c r="T10" s="344">
        <v>7.6384999999999996</v>
      </c>
      <c r="U10" s="350">
        <v>6.0768000000000004</v>
      </c>
      <c r="V10" s="344">
        <v>5.4276</v>
      </c>
      <c r="W10" s="344">
        <v>7.2167000000000003</v>
      </c>
      <c r="X10" s="344">
        <v>7.5804999999999998</v>
      </c>
      <c r="Y10" s="371">
        <v>6.9039999999999999</v>
      </c>
      <c r="Z10" s="344">
        <v>7.9271000000000003</v>
      </c>
      <c r="AA10" s="344">
        <v>26.2441</v>
      </c>
      <c r="AB10" s="344">
        <v>10.694699999999999</v>
      </c>
      <c r="AC10" s="344">
        <v>7.5194999999999999</v>
      </c>
      <c r="AD10" s="344">
        <v>6.38</v>
      </c>
      <c r="AE10" s="344">
        <v>26.2441</v>
      </c>
      <c r="AF10" s="344">
        <v>8.1180000000000003</v>
      </c>
      <c r="AG10" s="565"/>
      <c r="AH10" s="342">
        <v>11</v>
      </c>
      <c r="AI10" s="342">
        <v>8</v>
      </c>
      <c r="AJ10" s="342">
        <v>10</v>
      </c>
      <c r="AK10" s="342">
        <v>10</v>
      </c>
      <c r="AL10" s="342">
        <v>11</v>
      </c>
      <c r="AM10" s="342">
        <v>10</v>
      </c>
      <c r="AN10" s="342">
        <v>5</v>
      </c>
      <c r="AO10" s="569">
        <v>8</v>
      </c>
      <c r="AP10" s="342">
        <v>7</v>
      </c>
      <c r="AQ10" s="342">
        <v>9</v>
      </c>
      <c r="AR10" s="342">
        <v>8</v>
      </c>
      <c r="AS10" s="342">
        <v>6</v>
      </c>
      <c r="AT10" s="342">
        <v>4</v>
      </c>
      <c r="AU10" s="342">
        <v>9</v>
      </c>
      <c r="AV10" s="342">
        <v>10</v>
      </c>
      <c r="AW10" s="342">
        <v>6</v>
      </c>
      <c r="AX10" s="342">
        <v>8</v>
      </c>
      <c r="AY10" s="342">
        <v>9</v>
      </c>
      <c r="AZ10" s="580"/>
      <c r="BA10" s="948">
        <v>31.24</v>
      </c>
      <c r="BB10" s="832">
        <v>66.45</v>
      </c>
      <c r="BC10" s="344" t="s">
        <v>430</v>
      </c>
      <c r="BD10" s="344" t="s">
        <v>430</v>
      </c>
      <c r="BE10" s="371" t="s">
        <v>430</v>
      </c>
      <c r="BF10" s="949">
        <v>2.31</v>
      </c>
      <c r="BG10" s="370"/>
      <c r="BH10" s="950">
        <v>2.31</v>
      </c>
      <c r="BI10" s="832">
        <v>35.85</v>
      </c>
      <c r="BJ10" s="344" t="s">
        <v>430</v>
      </c>
      <c r="BK10" s="832">
        <v>30.6</v>
      </c>
      <c r="BL10" s="344" t="s">
        <v>430</v>
      </c>
      <c r="BM10" s="949">
        <v>31.24</v>
      </c>
      <c r="BN10" s="371" t="s">
        <v>430</v>
      </c>
      <c r="BO10" s="371" t="s">
        <v>430</v>
      </c>
      <c r="BP10" s="371" t="s">
        <v>430</v>
      </c>
      <c r="BQ10" s="371" t="s">
        <v>430</v>
      </c>
      <c r="BR10" s="370"/>
      <c r="BS10" s="464" t="s">
        <v>430</v>
      </c>
      <c r="BT10" s="344" t="s">
        <v>430</v>
      </c>
      <c r="BU10" s="370"/>
      <c r="BV10" s="426" t="s">
        <v>3328</v>
      </c>
    </row>
    <row r="11" spans="1:74" s="424" customFormat="1" ht="11" x14ac:dyDescent="0.3">
      <c r="A11" s="835" t="s">
        <v>7772</v>
      </c>
      <c r="B11" s="836"/>
      <c r="C11" s="837">
        <v>41275</v>
      </c>
      <c r="D11" s="836"/>
      <c r="E11" s="838">
        <v>2383.3000000000002</v>
      </c>
      <c r="F11" s="836"/>
      <c r="G11" s="839">
        <v>43.421500000000002</v>
      </c>
      <c r="H11" s="841"/>
      <c r="I11" s="840">
        <v>12.45</v>
      </c>
      <c r="J11" s="840">
        <v>7.82</v>
      </c>
      <c r="K11" s="840">
        <v>5.17</v>
      </c>
      <c r="L11" s="840">
        <v>5.41</v>
      </c>
      <c r="M11" s="840"/>
      <c r="N11" s="842">
        <v>120.095</v>
      </c>
      <c r="O11" s="840">
        <v>54.433</v>
      </c>
      <c r="P11" s="840">
        <v>39.748699999999999</v>
      </c>
      <c r="Q11" s="840">
        <v>38.816600000000001</v>
      </c>
      <c r="R11" s="840">
        <v>33.628999999999998</v>
      </c>
      <c r="S11" s="840">
        <v>17.745799999999999</v>
      </c>
      <c r="T11" s="840">
        <v>7.9581</v>
      </c>
      <c r="U11" s="850">
        <v>6.6113</v>
      </c>
      <c r="V11" s="840">
        <v>5.9592999999999998</v>
      </c>
      <c r="W11" s="840">
        <v>7.6657999999999999</v>
      </c>
      <c r="X11" s="840">
        <v>8.2108000000000008</v>
      </c>
      <c r="Y11" s="846">
        <v>6.9588999999999999</v>
      </c>
      <c r="Z11" s="840">
        <v>8.1838999999999995</v>
      </c>
      <c r="AA11" s="840">
        <v>54.845199999999998</v>
      </c>
      <c r="AB11" s="840">
        <v>17.064699999999998</v>
      </c>
      <c r="AC11" s="840">
        <v>8.1175999999999995</v>
      </c>
      <c r="AD11" s="840">
        <v>7.2096</v>
      </c>
      <c r="AE11" s="840">
        <v>54.845199999999998</v>
      </c>
      <c r="AF11" s="840">
        <v>8.6303999999999998</v>
      </c>
      <c r="AG11" s="951"/>
      <c r="AH11" s="838">
        <v>1</v>
      </c>
      <c r="AI11" s="838">
        <v>2</v>
      </c>
      <c r="AJ11" s="838">
        <v>1</v>
      </c>
      <c r="AK11" s="838">
        <v>4</v>
      </c>
      <c r="AL11" s="838">
        <v>4</v>
      </c>
      <c r="AM11" s="838">
        <v>5</v>
      </c>
      <c r="AN11" s="838">
        <v>3</v>
      </c>
      <c r="AO11" s="965">
        <v>5</v>
      </c>
      <c r="AP11" s="838">
        <v>6</v>
      </c>
      <c r="AQ11" s="838">
        <v>6</v>
      </c>
      <c r="AR11" s="838">
        <v>3</v>
      </c>
      <c r="AS11" s="838">
        <v>5</v>
      </c>
      <c r="AT11" s="838">
        <v>2</v>
      </c>
      <c r="AU11" s="838">
        <v>1</v>
      </c>
      <c r="AV11" s="838">
        <v>4</v>
      </c>
      <c r="AW11" s="838">
        <v>3</v>
      </c>
      <c r="AX11" s="838">
        <v>4</v>
      </c>
      <c r="AY11" s="838">
        <v>1</v>
      </c>
      <c r="AZ11" s="953"/>
      <c r="BA11" s="847">
        <v>43.49</v>
      </c>
      <c r="BB11" s="840">
        <v>15.56</v>
      </c>
      <c r="BC11" s="840">
        <v>11.07</v>
      </c>
      <c r="BD11" s="840">
        <v>10.199999999999999</v>
      </c>
      <c r="BE11" s="846" t="s">
        <v>430</v>
      </c>
      <c r="BF11" s="846">
        <v>19.670000000000002</v>
      </c>
      <c r="BG11" s="841"/>
      <c r="BH11" s="954">
        <v>9.6300000000000008</v>
      </c>
      <c r="BI11" s="840">
        <v>6</v>
      </c>
      <c r="BJ11" s="840" t="s">
        <v>430</v>
      </c>
      <c r="BK11" s="840">
        <v>30.84</v>
      </c>
      <c r="BL11" s="840" t="s">
        <v>430</v>
      </c>
      <c r="BM11" s="846">
        <v>43.49</v>
      </c>
      <c r="BN11" s="846" t="s">
        <v>430</v>
      </c>
      <c r="BO11" s="846" t="s">
        <v>430</v>
      </c>
      <c r="BP11" s="846" t="s">
        <v>430</v>
      </c>
      <c r="BQ11" s="846">
        <v>10.039999999999999</v>
      </c>
      <c r="BR11" s="841"/>
      <c r="BS11" s="848" t="s">
        <v>430</v>
      </c>
      <c r="BT11" s="840" t="s">
        <v>430</v>
      </c>
      <c r="BU11" s="841"/>
      <c r="BV11" s="916" t="s">
        <v>554</v>
      </c>
    </row>
    <row r="12" spans="1:74" s="424" customFormat="1" x14ac:dyDescent="0.25">
      <c r="A12" s="341" t="s">
        <v>7773</v>
      </c>
      <c r="B12" s="369"/>
      <c r="C12" s="709">
        <v>41275</v>
      </c>
      <c r="D12" s="369"/>
      <c r="E12" s="342">
        <v>2013.29</v>
      </c>
      <c r="F12" s="369"/>
      <c r="G12" s="343">
        <v>40.475099999999998</v>
      </c>
      <c r="H12" s="370"/>
      <c r="I12" s="832">
        <v>21.29</v>
      </c>
      <c r="J12" s="832">
        <v>7.71</v>
      </c>
      <c r="K12" s="832">
        <v>7.98</v>
      </c>
      <c r="L12" s="832">
        <v>8.33</v>
      </c>
      <c r="M12" s="344"/>
      <c r="N12" s="346">
        <v>47.857500000000002</v>
      </c>
      <c r="O12" s="344">
        <v>43.743200000000002</v>
      </c>
      <c r="P12" s="344">
        <v>36.322800000000001</v>
      </c>
      <c r="Q12" s="344">
        <v>51.048999999999999</v>
      </c>
      <c r="R12" s="344">
        <v>47.950699999999998</v>
      </c>
      <c r="S12" s="344">
        <v>25.3935</v>
      </c>
      <c r="T12" s="344">
        <v>13.1099</v>
      </c>
      <c r="U12" s="350">
        <v>9.9930000000000003</v>
      </c>
      <c r="V12" s="344">
        <v>7.4180000000000001</v>
      </c>
      <c r="W12" s="344">
        <v>7.2942</v>
      </c>
      <c r="X12" s="344">
        <v>8.2040000000000006</v>
      </c>
      <c r="Y12" s="371">
        <v>6.6454000000000004</v>
      </c>
      <c r="Z12" s="344">
        <v>7.9443000000000001</v>
      </c>
      <c r="AA12" s="344">
        <v>22.210999999999999</v>
      </c>
      <c r="AB12" s="344">
        <v>23.307300000000001</v>
      </c>
      <c r="AC12" s="344">
        <v>12.9588</v>
      </c>
      <c r="AD12" s="344">
        <v>10.532</v>
      </c>
      <c r="AE12" s="344">
        <v>22.210999999999999</v>
      </c>
      <c r="AF12" s="344">
        <v>8.3773999999999997</v>
      </c>
      <c r="AG12" s="565"/>
      <c r="AH12" s="342">
        <v>8</v>
      </c>
      <c r="AI12" s="342">
        <v>6</v>
      </c>
      <c r="AJ12" s="342">
        <v>4</v>
      </c>
      <c r="AK12" s="342">
        <v>1</v>
      </c>
      <c r="AL12" s="342">
        <v>1</v>
      </c>
      <c r="AM12" s="342">
        <v>1</v>
      </c>
      <c r="AN12" s="342">
        <v>1</v>
      </c>
      <c r="AO12" s="569">
        <v>1</v>
      </c>
      <c r="AP12" s="342">
        <v>1</v>
      </c>
      <c r="AQ12" s="342">
        <v>8</v>
      </c>
      <c r="AR12" s="342">
        <v>4</v>
      </c>
      <c r="AS12" s="342">
        <v>7</v>
      </c>
      <c r="AT12" s="342">
        <v>3</v>
      </c>
      <c r="AU12" s="342">
        <v>11</v>
      </c>
      <c r="AV12" s="342">
        <v>1</v>
      </c>
      <c r="AW12" s="342">
        <v>1</v>
      </c>
      <c r="AX12" s="342">
        <v>1</v>
      </c>
      <c r="AY12" s="342">
        <v>11</v>
      </c>
      <c r="AZ12" s="580"/>
      <c r="BA12" s="948">
        <v>59.55</v>
      </c>
      <c r="BB12" s="832">
        <v>37.909999999999997</v>
      </c>
      <c r="BC12" s="344" t="s">
        <v>430</v>
      </c>
      <c r="BD12" s="344" t="s">
        <v>430</v>
      </c>
      <c r="BE12" s="371" t="s">
        <v>430</v>
      </c>
      <c r="BF12" s="949">
        <v>2.5299999999999998</v>
      </c>
      <c r="BG12" s="370"/>
      <c r="BH12" s="950">
        <v>2.5</v>
      </c>
      <c r="BI12" s="832">
        <v>0.23</v>
      </c>
      <c r="BJ12" s="344" t="s">
        <v>430</v>
      </c>
      <c r="BK12" s="832">
        <v>37.68</v>
      </c>
      <c r="BL12" s="344" t="s">
        <v>430</v>
      </c>
      <c r="BM12" s="949">
        <v>59.55</v>
      </c>
      <c r="BN12" s="371" t="s">
        <v>430</v>
      </c>
      <c r="BO12" s="371" t="s">
        <v>430</v>
      </c>
      <c r="BP12" s="371" t="s">
        <v>430</v>
      </c>
      <c r="BQ12" s="371" t="s">
        <v>430</v>
      </c>
      <c r="BR12" s="370"/>
      <c r="BS12" s="464" t="s">
        <v>430</v>
      </c>
      <c r="BT12" s="344" t="s">
        <v>430</v>
      </c>
      <c r="BU12" s="370"/>
      <c r="BV12" s="426" t="s">
        <v>554</v>
      </c>
    </row>
    <row r="13" spans="1:74" s="424" customFormat="1" x14ac:dyDescent="0.25">
      <c r="A13" s="341" t="s">
        <v>7774</v>
      </c>
      <c r="B13" s="369"/>
      <c r="C13" s="709">
        <v>41275</v>
      </c>
      <c r="D13" s="369"/>
      <c r="E13" s="342">
        <v>1494.6</v>
      </c>
      <c r="F13" s="369"/>
      <c r="G13" s="343">
        <v>52.9452</v>
      </c>
      <c r="H13" s="370"/>
      <c r="I13" s="832">
        <v>8.2200000000000006</v>
      </c>
      <c r="J13" s="832">
        <v>8.58</v>
      </c>
      <c r="K13" s="832">
        <v>4.57</v>
      </c>
      <c r="L13" s="832">
        <v>4.8</v>
      </c>
      <c r="M13" s="344"/>
      <c r="N13" s="346">
        <v>82.361000000000004</v>
      </c>
      <c r="O13" s="344">
        <v>34.1053</v>
      </c>
      <c r="P13" s="344">
        <v>29.713699999999999</v>
      </c>
      <c r="Q13" s="344">
        <v>31.426500000000001</v>
      </c>
      <c r="R13" s="344">
        <v>30.7681</v>
      </c>
      <c r="S13" s="344">
        <v>16.0427</v>
      </c>
      <c r="T13" s="344">
        <v>7.7941000000000003</v>
      </c>
      <c r="U13" s="350">
        <v>7.0606</v>
      </c>
      <c r="V13" s="344">
        <v>6.0461</v>
      </c>
      <c r="W13" s="344">
        <v>8.1611999999999991</v>
      </c>
      <c r="X13" s="344">
        <v>8.08</v>
      </c>
      <c r="Y13" s="371">
        <v>7.5853999999999999</v>
      </c>
      <c r="Z13" s="344">
        <v>6.6745999999999999</v>
      </c>
      <c r="AA13" s="344">
        <v>34.119599999999998</v>
      </c>
      <c r="AB13" s="344">
        <v>14.4587</v>
      </c>
      <c r="AC13" s="344">
        <v>7.7690999999999999</v>
      </c>
      <c r="AD13" s="344">
        <v>7.2237</v>
      </c>
      <c r="AE13" s="344">
        <v>34.119599999999998</v>
      </c>
      <c r="AF13" s="344">
        <v>7.7031999999999998</v>
      </c>
      <c r="AG13" s="565"/>
      <c r="AH13" s="342">
        <v>5</v>
      </c>
      <c r="AI13" s="342">
        <v>10</v>
      </c>
      <c r="AJ13" s="342">
        <v>6</v>
      </c>
      <c r="AK13" s="342">
        <v>7</v>
      </c>
      <c r="AL13" s="342">
        <v>7</v>
      </c>
      <c r="AM13" s="342">
        <v>7</v>
      </c>
      <c r="AN13" s="342">
        <v>4</v>
      </c>
      <c r="AO13" s="569">
        <v>3</v>
      </c>
      <c r="AP13" s="342">
        <v>5</v>
      </c>
      <c r="AQ13" s="342">
        <v>3</v>
      </c>
      <c r="AR13" s="342">
        <v>5</v>
      </c>
      <c r="AS13" s="342">
        <v>2</v>
      </c>
      <c r="AT13" s="342">
        <v>12</v>
      </c>
      <c r="AU13" s="342">
        <v>7</v>
      </c>
      <c r="AV13" s="342">
        <v>8</v>
      </c>
      <c r="AW13" s="342">
        <v>4</v>
      </c>
      <c r="AX13" s="342">
        <v>3</v>
      </c>
      <c r="AY13" s="342">
        <v>7</v>
      </c>
      <c r="AZ13" s="580"/>
      <c r="BA13" s="948">
        <v>38.22</v>
      </c>
      <c r="BB13" s="832">
        <v>18.16</v>
      </c>
      <c r="BC13" s="832">
        <v>13.29</v>
      </c>
      <c r="BD13" s="832">
        <v>14.34</v>
      </c>
      <c r="BE13" s="949">
        <v>12.81</v>
      </c>
      <c r="BF13" s="949">
        <v>3.17</v>
      </c>
      <c r="BG13" s="370"/>
      <c r="BH13" s="950">
        <v>3.17</v>
      </c>
      <c r="BI13" s="344" t="s">
        <v>430</v>
      </c>
      <c r="BJ13" s="344" t="s">
        <v>430</v>
      </c>
      <c r="BK13" s="832">
        <v>58.61</v>
      </c>
      <c r="BL13" s="344" t="s">
        <v>430</v>
      </c>
      <c r="BM13" s="949">
        <v>38.22</v>
      </c>
      <c r="BN13" s="371" t="s">
        <v>430</v>
      </c>
      <c r="BO13" s="371" t="s">
        <v>430</v>
      </c>
      <c r="BP13" s="371" t="s">
        <v>430</v>
      </c>
      <c r="BQ13" s="371" t="s">
        <v>430</v>
      </c>
      <c r="BR13" s="370"/>
      <c r="BS13" s="464" t="s">
        <v>430</v>
      </c>
      <c r="BT13" s="344" t="s">
        <v>430</v>
      </c>
      <c r="BU13" s="370"/>
      <c r="BV13" s="426" t="s">
        <v>7775</v>
      </c>
    </row>
    <row r="14" spans="1:74" s="424" customFormat="1" x14ac:dyDescent="0.25">
      <c r="A14" s="341" t="s">
        <v>7776</v>
      </c>
      <c r="B14" s="369"/>
      <c r="C14" s="709">
        <v>41276</v>
      </c>
      <c r="D14" s="369"/>
      <c r="E14" s="342">
        <v>1014.96</v>
      </c>
      <c r="F14" s="369"/>
      <c r="G14" s="343">
        <v>34.754100000000001</v>
      </c>
      <c r="H14" s="370"/>
      <c r="I14" s="832">
        <v>10.79</v>
      </c>
      <c r="J14" s="832">
        <v>7.26</v>
      </c>
      <c r="K14" s="832">
        <v>5</v>
      </c>
      <c r="L14" s="832">
        <v>5.22</v>
      </c>
      <c r="M14" s="344"/>
      <c r="N14" s="346">
        <v>89.383399999999995</v>
      </c>
      <c r="O14" s="344">
        <v>39.194600000000001</v>
      </c>
      <c r="P14" s="344">
        <v>28.754100000000001</v>
      </c>
      <c r="Q14" s="344">
        <v>33.353700000000003</v>
      </c>
      <c r="R14" s="344">
        <v>33.234499999999997</v>
      </c>
      <c r="S14" s="344">
        <v>17.882000000000001</v>
      </c>
      <c r="T14" s="344">
        <v>8.7235999999999994</v>
      </c>
      <c r="U14" s="350">
        <v>7.7686000000000002</v>
      </c>
      <c r="V14" s="344">
        <v>6.3883999999999999</v>
      </c>
      <c r="W14" s="344">
        <v>8.0892999999999997</v>
      </c>
      <c r="X14" s="344">
        <v>7.7732999999999999</v>
      </c>
      <c r="Y14" s="371">
        <v>6.5582000000000003</v>
      </c>
      <c r="Z14" s="344">
        <v>7.8593999999999999</v>
      </c>
      <c r="AA14" s="344">
        <v>34.249299999999998</v>
      </c>
      <c r="AB14" s="344">
        <v>16.2837</v>
      </c>
      <c r="AC14" s="344">
        <v>8.6164000000000005</v>
      </c>
      <c r="AD14" s="344">
        <v>8.1681000000000008</v>
      </c>
      <c r="AE14" s="344">
        <v>34.249299999999998</v>
      </c>
      <c r="AF14" s="344">
        <v>8.4223999999999997</v>
      </c>
      <c r="AG14" s="565"/>
      <c r="AH14" s="342">
        <v>3</v>
      </c>
      <c r="AI14" s="342">
        <v>7</v>
      </c>
      <c r="AJ14" s="342">
        <v>7</v>
      </c>
      <c r="AK14" s="342">
        <v>6</v>
      </c>
      <c r="AL14" s="342">
        <v>5</v>
      </c>
      <c r="AM14" s="342">
        <v>4</v>
      </c>
      <c r="AN14" s="342">
        <v>2</v>
      </c>
      <c r="AO14" s="569">
        <v>2</v>
      </c>
      <c r="AP14" s="342">
        <v>2</v>
      </c>
      <c r="AQ14" s="342">
        <v>4</v>
      </c>
      <c r="AR14" s="342">
        <v>6</v>
      </c>
      <c r="AS14" s="342">
        <v>8</v>
      </c>
      <c r="AT14" s="342">
        <v>5</v>
      </c>
      <c r="AU14" s="342">
        <v>6</v>
      </c>
      <c r="AV14" s="342">
        <v>5</v>
      </c>
      <c r="AW14" s="342">
        <v>2</v>
      </c>
      <c r="AX14" s="342">
        <v>2</v>
      </c>
      <c r="AY14" s="342">
        <v>6</v>
      </c>
      <c r="AZ14" s="580"/>
      <c r="BA14" s="948">
        <v>38.619999999999997</v>
      </c>
      <c r="BB14" s="832">
        <v>38.57</v>
      </c>
      <c r="BC14" s="344" t="s">
        <v>430</v>
      </c>
      <c r="BD14" s="344" t="s">
        <v>430</v>
      </c>
      <c r="BE14" s="949">
        <v>0.03</v>
      </c>
      <c r="BF14" s="949">
        <v>22.77</v>
      </c>
      <c r="BG14" s="370"/>
      <c r="BH14" s="950">
        <v>20.65</v>
      </c>
      <c r="BI14" s="832">
        <v>11.58</v>
      </c>
      <c r="BJ14" s="344" t="s">
        <v>430</v>
      </c>
      <c r="BK14" s="832">
        <v>27</v>
      </c>
      <c r="BL14" s="344" t="s">
        <v>430</v>
      </c>
      <c r="BM14" s="949">
        <v>38.619999999999997</v>
      </c>
      <c r="BN14" s="371" t="s">
        <v>430</v>
      </c>
      <c r="BO14" s="371" t="s">
        <v>430</v>
      </c>
      <c r="BP14" s="371" t="s">
        <v>430</v>
      </c>
      <c r="BQ14" s="949">
        <v>2.15</v>
      </c>
      <c r="BR14" s="370"/>
      <c r="BS14" s="464" t="s">
        <v>430</v>
      </c>
      <c r="BT14" s="344" t="s">
        <v>430</v>
      </c>
      <c r="BU14" s="370"/>
      <c r="BV14" s="426" t="s">
        <v>554</v>
      </c>
    </row>
    <row r="15" spans="1:74" s="424" customFormat="1" x14ac:dyDescent="0.25">
      <c r="A15" s="341" t="s">
        <v>7777</v>
      </c>
      <c r="B15" s="369"/>
      <c r="C15" s="709">
        <v>41275</v>
      </c>
      <c r="D15" s="369"/>
      <c r="E15" s="342">
        <v>673.43600000000004</v>
      </c>
      <c r="F15" s="369"/>
      <c r="G15" s="343">
        <v>3726.6003999999998</v>
      </c>
      <c r="H15" s="370"/>
      <c r="I15" s="832">
        <v>18.05</v>
      </c>
      <c r="J15" s="832">
        <v>7.73</v>
      </c>
      <c r="K15" s="832">
        <v>7.63</v>
      </c>
      <c r="L15" s="832">
        <v>7.97</v>
      </c>
      <c r="M15" s="344"/>
      <c r="N15" s="346">
        <v>114.455</v>
      </c>
      <c r="O15" s="344">
        <v>54.6265</v>
      </c>
      <c r="P15" s="344">
        <v>38.726100000000002</v>
      </c>
      <c r="Q15" s="344">
        <v>43.544199999999996</v>
      </c>
      <c r="R15" s="344">
        <v>41.090800000000002</v>
      </c>
      <c r="S15" s="344">
        <v>21.131799999999998</v>
      </c>
      <c r="T15" s="344">
        <v>5.9142000000000001</v>
      </c>
      <c r="U15" s="350">
        <v>4.6877000000000004</v>
      </c>
      <c r="V15" s="344">
        <v>3.6907999999999999</v>
      </c>
      <c r="W15" s="344">
        <v>6.0613999999999999</v>
      </c>
      <c r="X15" s="344">
        <v>7.1295000000000002</v>
      </c>
      <c r="Y15" s="371">
        <v>6.4061000000000003</v>
      </c>
      <c r="Z15" s="344">
        <v>7.2911999999999999</v>
      </c>
      <c r="AA15" s="344">
        <v>46.472200000000001</v>
      </c>
      <c r="AB15" s="344">
        <v>19.189399999999999</v>
      </c>
      <c r="AC15" s="344">
        <v>5.8554000000000004</v>
      </c>
      <c r="AD15" s="344">
        <v>5.1161000000000003</v>
      </c>
      <c r="AE15" s="344">
        <v>46.472200000000001</v>
      </c>
      <c r="AF15" s="344">
        <v>7.8769</v>
      </c>
      <c r="AG15" s="565"/>
      <c r="AH15" s="342">
        <v>2</v>
      </c>
      <c r="AI15" s="342">
        <v>1</v>
      </c>
      <c r="AJ15" s="342">
        <v>2</v>
      </c>
      <c r="AK15" s="342">
        <v>2</v>
      </c>
      <c r="AL15" s="342">
        <v>2</v>
      </c>
      <c r="AM15" s="342">
        <v>2</v>
      </c>
      <c r="AN15" s="342">
        <v>12</v>
      </c>
      <c r="AO15" s="569">
        <v>12</v>
      </c>
      <c r="AP15" s="342">
        <v>12</v>
      </c>
      <c r="AQ15" s="342">
        <v>12</v>
      </c>
      <c r="AR15" s="342">
        <v>12</v>
      </c>
      <c r="AS15" s="342">
        <v>10</v>
      </c>
      <c r="AT15" s="342">
        <v>7</v>
      </c>
      <c r="AU15" s="342">
        <v>2</v>
      </c>
      <c r="AV15" s="342">
        <v>2</v>
      </c>
      <c r="AW15" s="342">
        <v>12</v>
      </c>
      <c r="AX15" s="342">
        <v>12</v>
      </c>
      <c r="AY15" s="342">
        <v>2</v>
      </c>
      <c r="AZ15" s="580"/>
      <c r="BA15" s="948">
        <v>63.89</v>
      </c>
      <c r="BB15" s="832">
        <v>27.44</v>
      </c>
      <c r="BC15" s="832">
        <v>7.36</v>
      </c>
      <c r="BD15" s="344" t="s">
        <v>430</v>
      </c>
      <c r="BE15" s="371" t="s">
        <v>430</v>
      </c>
      <c r="BF15" s="949">
        <v>1.32</v>
      </c>
      <c r="BG15" s="370"/>
      <c r="BH15" s="950">
        <v>1.32</v>
      </c>
      <c r="BI15" s="832">
        <v>5.52</v>
      </c>
      <c r="BJ15" s="832">
        <v>7.08</v>
      </c>
      <c r="BK15" s="832">
        <v>22.2</v>
      </c>
      <c r="BL15" s="344" t="s">
        <v>430</v>
      </c>
      <c r="BM15" s="949">
        <v>63.89</v>
      </c>
      <c r="BN15" s="371" t="s">
        <v>430</v>
      </c>
      <c r="BO15" s="371" t="s">
        <v>430</v>
      </c>
      <c r="BP15" s="371" t="s">
        <v>430</v>
      </c>
      <c r="BQ15" s="371" t="s">
        <v>430</v>
      </c>
      <c r="BR15" s="370"/>
      <c r="BS15" s="464" t="s">
        <v>430</v>
      </c>
      <c r="BT15" s="344" t="s">
        <v>430</v>
      </c>
      <c r="BU15" s="370"/>
      <c r="BV15" s="426" t="s">
        <v>554</v>
      </c>
    </row>
    <row r="16" spans="1:74" s="424" customFormat="1" x14ac:dyDescent="0.25">
      <c r="A16" s="341" t="s">
        <v>7778</v>
      </c>
      <c r="B16" s="369"/>
      <c r="C16" s="709">
        <v>41449</v>
      </c>
      <c r="D16" s="369"/>
      <c r="E16" s="342">
        <v>582.79999999999995</v>
      </c>
      <c r="F16" s="369"/>
      <c r="G16" s="343">
        <v>25.4938</v>
      </c>
      <c r="H16" s="370"/>
      <c r="I16" s="832">
        <v>6.01</v>
      </c>
      <c r="J16" s="832">
        <v>7.81</v>
      </c>
      <c r="K16" s="344" t="s">
        <v>430</v>
      </c>
      <c r="L16" s="832">
        <v>4.5199999999999996</v>
      </c>
      <c r="M16" s="344"/>
      <c r="N16" s="346">
        <v>47.020899999999997</v>
      </c>
      <c r="O16" s="344">
        <v>47.334800000000001</v>
      </c>
      <c r="P16" s="344">
        <v>26.994</v>
      </c>
      <c r="Q16" s="344">
        <v>26.247299999999999</v>
      </c>
      <c r="R16" s="344">
        <v>28.429300000000001</v>
      </c>
      <c r="S16" s="344">
        <v>15.341799999999999</v>
      </c>
      <c r="T16" s="344">
        <v>6.9809000000000001</v>
      </c>
      <c r="U16" s="350">
        <v>6.5910000000000002</v>
      </c>
      <c r="V16" s="344">
        <v>6.3468999999999998</v>
      </c>
      <c r="W16" s="344">
        <v>8.6044999999999998</v>
      </c>
      <c r="X16" s="344">
        <v>8.4361999999999995</v>
      </c>
      <c r="Y16" s="371">
        <v>7.2572000000000001</v>
      </c>
      <c r="Z16" s="344">
        <v>7.3423999999999996</v>
      </c>
      <c r="AA16" s="344">
        <v>39.744999999999997</v>
      </c>
      <c r="AB16" s="344">
        <v>14.8261</v>
      </c>
      <c r="AC16" s="344">
        <v>7.0152000000000001</v>
      </c>
      <c r="AD16" s="344">
        <v>6.8474000000000004</v>
      </c>
      <c r="AE16" s="344">
        <v>39.744999999999997</v>
      </c>
      <c r="AF16" s="344">
        <v>7.4463999999999997</v>
      </c>
      <c r="AG16" s="565"/>
      <c r="AH16" s="342">
        <v>9</v>
      </c>
      <c r="AI16" s="342">
        <v>4</v>
      </c>
      <c r="AJ16" s="342">
        <v>9</v>
      </c>
      <c r="AK16" s="342">
        <v>9</v>
      </c>
      <c r="AL16" s="342">
        <v>9</v>
      </c>
      <c r="AM16" s="342">
        <v>8</v>
      </c>
      <c r="AN16" s="342">
        <v>8</v>
      </c>
      <c r="AO16" s="569">
        <v>6</v>
      </c>
      <c r="AP16" s="342">
        <v>3</v>
      </c>
      <c r="AQ16" s="342">
        <v>1</v>
      </c>
      <c r="AR16" s="342">
        <v>1</v>
      </c>
      <c r="AS16" s="342">
        <v>4</v>
      </c>
      <c r="AT16" s="342">
        <v>6</v>
      </c>
      <c r="AU16" s="342">
        <v>4</v>
      </c>
      <c r="AV16" s="342">
        <v>7</v>
      </c>
      <c r="AW16" s="342">
        <v>8</v>
      </c>
      <c r="AX16" s="342">
        <v>6</v>
      </c>
      <c r="AY16" s="342">
        <v>4</v>
      </c>
      <c r="AZ16" s="580"/>
      <c r="BA16" s="948">
        <v>47.14</v>
      </c>
      <c r="BB16" s="832">
        <v>27.8</v>
      </c>
      <c r="BC16" s="832">
        <v>8.76</v>
      </c>
      <c r="BD16" s="832">
        <v>4.32</v>
      </c>
      <c r="BE16" s="371" t="s">
        <v>430</v>
      </c>
      <c r="BF16" s="949">
        <v>11.98</v>
      </c>
      <c r="BG16" s="370"/>
      <c r="BH16" s="950">
        <v>3.36</v>
      </c>
      <c r="BI16" s="344" t="s">
        <v>430</v>
      </c>
      <c r="BJ16" s="344" t="s">
        <v>430</v>
      </c>
      <c r="BK16" s="832">
        <v>40.880000000000003</v>
      </c>
      <c r="BL16" s="344" t="s">
        <v>430</v>
      </c>
      <c r="BM16" s="949">
        <v>47.14</v>
      </c>
      <c r="BN16" s="371" t="s">
        <v>430</v>
      </c>
      <c r="BO16" s="371" t="s">
        <v>430</v>
      </c>
      <c r="BP16" s="371" t="s">
        <v>430</v>
      </c>
      <c r="BQ16" s="949">
        <v>8.6199999999999992</v>
      </c>
      <c r="BR16" s="370"/>
      <c r="BS16" s="464" t="s">
        <v>430</v>
      </c>
      <c r="BT16" s="344" t="s">
        <v>430</v>
      </c>
      <c r="BU16" s="370"/>
      <c r="BV16" s="426" t="s">
        <v>554</v>
      </c>
    </row>
    <row r="17" spans="1:74" s="424" customFormat="1" x14ac:dyDescent="0.25">
      <c r="A17" s="341" t="s">
        <v>7779</v>
      </c>
      <c r="B17" s="369"/>
      <c r="C17" s="709">
        <v>41275</v>
      </c>
      <c r="D17" s="369"/>
      <c r="E17" s="342">
        <v>529.03499999999997</v>
      </c>
      <c r="F17" s="369"/>
      <c r="G17" s="343">
        <v>103.708</v>
      </c>
      <c r="H17" s="370"/>
      <c r="I17" s="832">
        <v>19.739999999999998</v>
      </c>
      <c r="J17" s="832">
        <v>7.53</v>
      </c>
      <c r="K17" s="832">
        <v>7.4</v>
      </c>
      <c r="L17" s="832">
        <v>7.69</v>
      </c>
      <c r="M17" s="344"/>
      <c r="N17" s="346">
        <v>87.280600000000007</v>
      </c>
      <c r="O17" s="344">
        <v>50.502400000000002</v>
      </c>
      <c r="P17" s="344">
        <v>38.126399999999997</v>
      </c>
      <c r="Q17" s="344">
        <v>40.293100000000003</v>
      </c>
      <c r="R17" s="344">
        <v>36.530900000000003</v>
      </c>
      <c r="S17" s="344">
        <v>19.4513</v>
      </c>
      <c r="T17" s="344">
        <v>7.3757000000000001</v>
      </c>
      <c r="U17" s="350">
        <v>5.9256000000000002</v>
      </c>
      <c r="V17" s="344">
        <v>4.6131000000000002</v>
      </c>
      <c r="W17" s="344">
        <v>6.8007999999999997</v>
      </c>
      <c r="X17" s="344">
        <v>7.3221999999999996</v>
      </c>
      <c r="Y17" s="371">
        <v>6.2336999999999998</v>
      </c>
      <c r="Z17" s="344">
        <v>6.7252000000000001</v>
      </c>
      <c r="AA17" s="344">
        <v>44.488999999999997</v>
      </c>
      <c r="AB17" s="344">
        <v>17.310700000000001</v>
      </c>
      <c r="AC17" s="344">
        <v>7.4292999999999996</v>
      </c>
      <c r="AD17" s="344">
        <v>6.4424999999999999</v>
      </c>
      <c r="AE17" s="344">
        <v>44.488999999999997</v>
      </c>
      <c r="AF17" s="344">
        <v>7.6181999999999999</v>
      </c>
      <c r="AG17" s="565"/>
      <c r="AH17" s="342">
        <v>4</v>
      </c>
      <c r="AI17" s="342">
        <v>3</v>
      </c>
      <c r="AJ17" s="342">
        <v>3</v>
      </c>
      <c r="AK17" s="342">
        <v>3</v>
      </c>
      <c r="AL17" s="342">
        <v>3</v>
      </c>
      <c r="AM17" s="342">
        <v>3</v>
      </c>
      <c r="AN17" s="342">
        <v>7</v>
      </c>
      <c r="AO17" s="569">
        <v>9</v>
      </c>
      <c r="AP17" s="342">
        <v>10</v>
      </c>
      <c r="AQ17" s="342">
        <v>11</v>
      </c>
      <c r="AR17" s="342">
        <v>10</v>
      </c>
      <c r="AS17" s="342">
        <v>11</v>
      </c>
      <c r="AT17" s="342">
        <v>11</v>
      </c>
      <c r="AU17" s="342">
        <v>3</v>
      </c>
      <c r="AV17" s="342">
        <v>3</v>
      </c>
      <c r="AW17" s="342">
        <v>7</v>
      </c>
      <c r="AX17" s="342">
        <v>7</v>
      </c>
      <c r="AY17" s="342">
        <v>3</v>
      </c>
      <c r="AZ17" s="580"/>
      <c r="BA17" s="948">
        <v>70.36</v>
      </c>
      <c r="BB17" s="832">
        <v>17.29</v>
      </c>
      <c r="BC17" s="344" t="s">
        <v>430</v>
      </c>
      <c r="BD17" s="344" t="s">
        <v>430</v>
      </c>
      <c r="BE17" s="371" t="s">
        <v>430</v>
      </c>
      <c r="BF17" s="949">
        <v>12.36</v>
      </c>
      <c r="BG17" s="370"/>
      <c r="BH17" s="950">
        <v>7.28</v>
      </c>
      <c r="BI17" s="344" t="s">
        <v>430</v>
      </c>
      <c r="BJ17" s="344" t="s">
        <v>430</v>
      </c>
      <c r="BK17" s="832">
        <v>17.29</v>
      </c>
      <c r="BL17" s="344" t="s">
        <v>430</v>
      </c>
      <c r="BM17" s="949">
        <v>70.36</v>
      </c>
      <c r="BN17" s="371" t="s">
        <v>430</v>
      </c>
      <c r="BO17" s="371" t="s">
        <v>430</v>
      </c>
      <c r="BP17" s="371" t="s">
        <v>430</v>
      </c>
      <c r="BQ17" s="949">
        <v>5.07</v>
      </c>
      <c r="BR17" s="370"/>
      <c r="BS17" s="464" t="s">
        <v>430</v>
      </c>
      <c r="BT17" s="344" t="s">
        <v>430</v>
      </c>
      <c r="BU17" s="370"/>
      <c r="BV17" s="426" t="s">
        <v>554</v>
      </c>
    </row>
    <row r="18" spans="1:74" s="424" customFormat="1" x14ac:dyDescent="0.25">
      <c r="A18" s="341" t="s">
        <v>7780</v>
      </c>
      <c r="B18" s="369"/>
      <c r="C18" s="709">
        <v>41275</v>
      </c>
      <c r="D18" s="369"/>
      <c r="E18" s="342">
        <v>420.96899999999999</v>
      </c>
      <c r="F18" s="369"/>
      <c r="G18" s="343">
        <v>35.462600000000002</v>
      </c>
      <c r="H18" s="370"/>
      <c r="I18" s="832">
        <v>4.29</v>
      </c>
      <c r="J18" s="832">
        <v>7.46</v>
      </c>
      <c r="K18" s="832">
        <v>2.23</v>
      </c>
      <c r="L18" s="832">
        <v>2.34</v>
      </c>
      <c r="M18" s="344"/>
      <c r="N18" s="346">
        <v>37.915900000000001</v>
      </c>
      <c r="O18" s="344">
        <v>23.891200000000001</v>
      </c>
      <c r="P18" s="344">
        <v>16.831</v>
      </c>
      <c r="Q18" s="344">
        <v>15.709300000000001</v>
      </c>
      <c r="R18" s="344">
        <v>17.759699999999999</v>
      </c>
      <c r="S18" s="344">
        <v>11.4124</v>
      </c>
      <c r="T18" s="344">
        <v>6.4015000000000004</v>
      </c>
      <c r="U18" s="350">
        <v>6.0795000000000003</v>
      </c>
      <c r="V18" s="344">
        <v>4.8234000000000004</v>
      </c>
      <c r="W18" s="344">
        <v>7.4433999999999996</v>
      </c>
      <c r="X18" s="344">
        <v>7.5968</v>
      </c>
      <c r="Y18" s="371">
        <v>9.6750000000000007</v>
      </c>
      <c r="Z18" s="344">
        <v>7.2664999999999997</v>
      </c>
      <c r="AA18" s="344">
        <v>25.354800000000001</v>
      </c>
      <c r="AB18" s="344">
        <v>10.507899999999999</v>
      </c>
      <c r="AC18" s="344">
        <v>6.3651</v>
      </c>
      <c r="AD18" s="344">
        <v>6.2812000000000001</v>
      </c>
      <c r="AE18" s="344">
        <v>25.354800000000001</v>
      </c>
      <c r="AF18" s="344">
        <v>8.0077999999999996</v>
      </c>
      <c r="AG18" s="565"/>
      <c r="AH18" s="342">
        <v>10</v>
      </c>
      <c r="AI18" s="342">
        <v>11</v>
      </c>
      <c r="AJ18" s="342">
        <v>11</v>
      </c>
      <c r="AK18" s="342">
        <v>11</v>
      </c>
      <c r="AL18" s="342">
        <v>12</v>
      </c>
      <c r="AM18" s="342">
        <v>12</v>
      </c>
      <c r="AN18" s="342">
        <v>9</v>
      </c>
      <c r="AO18" s="569">
        <v>7</v>
      </c>
      <c r="AP18" s="342">
        <v>9</v>
      </c>
      <c r="AQ18" s="342">
        <v>7</v>
      </c>
      <c r="AR18" s="342">
        <v>7</v>
      </c>
      <c r="AS18" s="342">
        <v>1</v>
      </c>
      <c r="AT18" s="342">
        <v>8</v>
      </c>
      <c r="AU18" s="342">
        <v>10</v>
      </c>
      <c r="AV18" s="342">
        <v>11</v>
      </c>
      <c r="AW18" s="342">
        <v>9</v>
      </c>
      <c r="AX18" s="342">
        <v>9</v>
      </c>
      <c r="AY18" s="342">
        <v>10</v>
      </c>
      <c r="AZ18" s="580"/>
      <c r="BA18" s="948">
        <v>14.57</v>
      </c>
      <c r="BB18" s="832">
        <v>46.86</v>
      </c>
      <c r="BC18" s="832">
        <v>15.68</v>
      </c>
      <c r="BD18" s="344" t="s">
        <v>430</v>
      </c>
      <c r="BE18" s="371" t="s">
        <v>430</v>
      </c>
      <c r="BF18" s="949">
        <v>22.89</v>
      </c>
      <c r="BG18" s="370"/>
      <c r="BH18" s="950">
        <v>22.89</v>
      </c>
      <c r="BI18" s="832">
        <v>11.64</v>
      </c>
      <c r="BJ18" s="344" t="s">
        <v>430</v>
      </c>
      <c r="BK18" s="832">
        <v>50.9</v>
      </c>
      <c r="BL18" s="344" t="s">
        <v>430</v>
      </c>
      <c r="BM18" s="949">
        <v>14.57</v>
      </c>
      <c r="BN18" s="371" t="s">
        <v>430</v>
      </c>
      <c r="BO18" s="371" t="s">
        <v>430</v>
      </c>
      <c r="BP18" s="371" t="s">
        <v>430</v>
      </c>
      <c r="BQ18" s="371" t="s">
        <v>430</v>
      </c>
      <c r="BR18" s="370"/>
      <c r="BS18" s="464" t="s">
        <v>430</v>
      </c>
      <c r="BT18" s="344" t="s">
        <v>430</v>
      </c>
      <c r="BU18" s="370"/>
      <c r="BV18" s="426" t="s">
        <v>554</v>
      </c>
    </row>
    <row r="19" spans="1:74" s="424" customFormat="1" x14ac:dyDescent="0.25">
      <c r="A19" s="341" t="s">
        <v>7781</v>
      </c>
      <c r="B19" s="369"/>
      <c r="C19" s="709">
        <v>41275</v>
      </c>
      <c r="D19" s="369"/>
      <c r="E19" s="342">
        <v>123.18600000000001</v>
      </c>
      <c r="F19" s="369"/>
      <c r="G19" s="343">
        <v>33.535200000000003</v>
      </c>
      <c r="H19" s="370"/>
      <c r="I19" s="832">
        <v>7.15</v>
      </c>
      <c r="J19" s="832">
        <v>7.4</v>
      </c>
      <c r="K19" s="832">
        <v>3.8</v>
      </c>
      <c r="L19" s="832">
        <v>3.98</v>
      </c>
      <c r="M19" s="344"/>
      <c r="N19" s="346">
        <v>69.354299999999995</v>
      </c>
      <c r="O19" s="344">
        <v>35.293999999999997</v>
      </c>
      <c r="P19" s="344">
        <v>27.101600000000001</v>
      </c>
      <c r="Q19" s="344">
        <v>28.354900000000001</v>
      </c>
      <c r="R19" s="344">
        <v>30.293500000000002</v>
      </c>
      <c r="S19" s="344">
        <v>14.8428</v>
      </c>
      <c r="T19" s="344">
        <v>6.0979000000000001</v>
      </c>
      <c r="U19" s="350">
        <v>4.9778000000000002</v>
      </c>
      <c r="V19" s="344">
        <v>4.1595000000000004</v>
      </c>
      <c r="W19" s="344">
        <v>6.8497000000000003</v>
      </c>
      <c r="X19" s="344">
        <v>7.2557</v>
      </c>
      <c r="Y19" s="371">
        <v>6.1795999999999998</v>
      </c>
      <c r="Z19" s="344">
        <v>7.2352999999999996</v>
      </c>
      <c r="AA19" s="344">
        <v>28.342600000000001</v>
      </c>
      <c r="AB19" s="344">
        <v>13.2865</v>
      </c>
      <c r="AC19" s="344">
        <v>6.0172999999999996</v>
      </c>
      <c r="AD19" s="344">
        <v>5.4143999999999997</v>
      </c>
      <c r="AE19" s="344">
        <v>28.342600000000001</v>
      </c>
      <c r="AF19" s="344">
        <v>7.8609</v>
      </c>
      <c r="AG19" s="565"/>
      <c r="AH19" s="342">
        <v>7</v>
      </c>
      <c r="AI19" s="342">
        <v>9</v>
      </c>
      <c r="AJ19" s="342">
        <v>8</v>
      </c>
      <c r="AK19" s="342">
        <v>8</v>
      </c>
      <c r="AL19" s="342">
        <v>8</v>
      </c>
      <c r="AM19" s="342">
        <v>9</v>
      </c>
      <c r="AN19" s="342">
        <v>11</v>
      </c>
      <c r="AO19" s="569">
        <v>11</v>
      </c>
      <c r="AP19" s="342">
        <v>11</v>
      </c>
      <c r="AQ19" s="342">
        <v>10</v>
      </c>
      <c r="AR19" s="342">
        <v>11</v>
      </c>
      <c r="AS19" s="342">
        <v>12</v>
      </c>
      <c r="AT19" s="342">
        <v>9</v>
      </c>
      <c r="AU19" s="342">
        <v>8</v>
      </c>
      <c r="AV19" s="342">
        <v>9</v>
      </c>
      <c r="AW19" s="342">
        <v>11</v>
      </c>
      <c r="AX19" s="342">
        <v>11</v>
      </c>
      <c r="AY19" s="342">
        <v>8</v>
      </c>
      <c r="AZ19" s="580"/>
      <c r="BA19" s="948">
        <v>35.090000000000003</v>
      </c>
      <c r="BB19" s="832">
        <v>53.58</v>
      </c>
      <c r="BC19" s="344" t="s">
        <v>430</v>
      </c>
      <c r="BD19" s="344" t="s">
        <v>430</v>
      </c>
      <c r="BE19" s="371" t="s">
        <v>430</v>
      </c>
      <c r="BF19" s="949">
        <v>11.33</v>
      </c>
      <c r="BG19" s="370"/>
      <c r="BH19" s="950">
        <v>11.33</v>
      </c>
      <c r="BI19" s="832">
        <v>10.6</v>
      </c>
      <c r="BJ19" s="344" t="s">
        <v>430</v>
      </c>
      <c r="BK19" s="832">
        <v>42.98</v>
      </c>
      <c r="BL19" s="344" t="s">
        <v>430</v>
      </c>
      <c r="BM19" s="949">
        <v>35.090000000000003</v>
      </c>
      <c r="BN19" s="371" t="s">
        <v>430</v>
      </c>
      <c r="BO19" s="371" t="s">
        <v>430</v>
      </c>
      <c r="BP19" s="371" t="s">
        <v>430</v>
      </c>
      <c r="BQ19" s="371" t="s">
        <v>430</v>
      </c>
      <c r="BR19" s="370"/>
      <c r="BS19" s="464" t="s">
        <v>430</v>
      </c>
      <c r="BT19" s="344" t="s">
        <v>430</v>
      </c>
      <c r="BU19" s="370"/>
      <c r="BV19" s="426" t="s">
        <v>554</v>
      </c>
    </row>
    <row r="20" spans="1:74" x14ac:dyDescent="0.25">
      <c r="A20" s="314" t="s">
        <v>93</v>
      </c>
      <c r="B20" s="43"/>
      <c r="C20" s="710"/>
      <c r="D20" s="43"/>
      <c r="E20" s="51"/>
      <c r="F20" s="43"/>
      <c r="G20" s="55"/>
      <c r="H20" s="66"/>
      <c r="I20" s="59"/>
      <c r="J20" s="59"/>
      <c r="K20" s="59"/>
      <c r="L20" s="59"/>
      <c r="M20" s="59"/>
      <c r="N20" s="70">
        <v>66.806700000000006</v>
      </c>
      <c r="O20" s="59">
        <v>39.28</v>
      </c>
      <c r="P20" s="59">
        <v>29.325800000000001</v>
      </c>
      <c r="Q20" s="59">
        <v>30.828900000000001</v>
      </c>
      <c r="R20" s="59">
        <v>31.309100000000001</v>
      </c>
      <c r="S20" s="59">
        <v>16.657800000000002</v>
      </c>
      <c r="T20" s="59">
        <v>7.6504000000000003</v>
      </c>
      <c r="U20" s="88">
        <v>6.5457999999999998</v>
      </c>
      <c r="V20" s="59">
        <v>5.5186000000000002</v>
      </c>
      <c r="W20" s="59">
        <v>7.5087000000000002</v>
      </c>
      <c r="X20" s="59">
        <v>7.7804000000000002</v>
      </c>
      <c r="Y20" s="272">
        <v>7.0281000000000002</v>
      </c>
      <c r="Z20" s="59">
        <v>7.5145</v>
      </c>
      <c r="AA20" s="59">
        <v>32.188600000000001</v>
      </c>
      <c r="AB20" s="59">
        <v>15.2319</v>
      </c>
      <c r="AC20" s="59">
        <v>7.6266999999999996</v>
      </c>
      <c r="AD20" s="59">
        <v>6.8978999999999999</v>
      </c>
      <c r="AE20" s="59">
        <v>32.188600000000001</v>
      </c>
      <c r="AF20" s="59">
        <v>8.1122999999999994</v>
      </c>
      <c r="AG20" s="549"/>
      <c r="AH20" s="51">
        <v>12</v>
      </c>
      <c r="AI20" s="51">
        <v>12</v>
      </c>
      <c r="AJ20" s="51">
        <v>12</v>
      </c>
      <c r="AK20" s="51">
        <v>12</v>
      </c>
      <c r="AL20" s="51">
        <v>12</v>
      </c>
      <c r="AM20" s="51">
        <v>12</v>
      </c>
      <c r="AN20" s="51">
        <v>12</v>
      </c>
      <c r="AO20" s="626">
        <v>12</v>
      </c>
      <c r="AP20" s="51">
        <v>12</v>
      </c>
      <c r="AQ20" s="51">
        <v>12</v>
      </c>
      <c r="AR20" s="51">
        <v>12</v>
      </c>
      <c r="AS20" s="51">
        <v>12</v>
      </c>
      <c r="AT20" s="51">
        <v>12</v>
      </c>
      <c r="AU20" s="51">
        <v>12</v>
      </c>
      <c r="AV20" s="51">
        <v>12</v>
      </c>
      <c r="AW20" s="51">
        <v>12</v>
      </c>
      <c r="AX20" s="51">
        <v>12</v>
      </c>
      <c r="AY20" s="51">
        <v>12</v>
      </c>
      <c r="AZ20" s="575"/>
      <c r="BA20" s="573"/>
      <c r="BB20" s="59"/>
      <c r="BC20" s="59"/>
      <c r="BD20" s="59"/>
      <c r="BE20" s="272"/>
      <c r="BF20" s="272"/>
      <c r="BG20" s="66"/>
      <c r="BH20" s="582"/>
      <c r="BI20" s="59"/>
      <c r="BJ20" s="59"/>
      <c r="BK20" s="59"/>
      <c r="BL20" s="59"/>
      <c r="BM20" s="272"/>
      <c r="BN20" s="583"/>
      <c r="BO20" s="583"/>
      <c r="BP20" s="583"/>
      <c r="BQ20" s="583"/>
      <c r="BR20" s="598"/>
      <c r="BS20" s="263"/>
      <c r="BT20" s="59"/>
      <c r="BU20" s="66"/>
      <c r="BV20" s="34"/>
    </row>
    <row r="21" spans="1:74" x14ac:dyDescent="0.25">
      <c r="A21" s="316" t="s">
        <v>94</v>
      </c>
      <c r="B21" s="44"/>
      <c r="C21" s="711"/>
      <c r="D21" s="44"/>
      <c r="E21" s="52"/>
      <c r="F21" s="44"/>
      <c r="G21" s="56"/>
      <c r="H21" s="67"/>
      <c r="I21" s="60"/>
      <c r="J21" s="60"/>
      <c r="K21" s="60"/>
      <c r="L21" s="60"/>
      <c r="M21" s="60"/>
      <c r="N21" s="71">
        <v>120.095</v>
      </c>
      <c r="O21" s="60">
        <v>54.6265</v>
      </c>
      <c r="P21" s="60">
        <v>39.748699999999999</v>
      </c>
      <c r="Q21" s="60">
        <v>51.048999999999999</v>
      </c>
      <c r="R21" s="60">
        <v>47.950699999999998</v>
      </c>
      <c r="S21" s="60">
        <v>25.3935</v>
      </c>
      <c r="T21" s="60">
        <v>13.1099</v>
      </c>
      <c r="U21" s="89">
        <v>9.9930000000000003</v>
      </c>
      <c r="V21" s="60">
        <v>7.4180000000000001</v>
      </c>
      <c r="W21" s="60">
        <v>8.6044999999999998</v>
      </c>
      <c r="X21" s="60">
        <v>8.4361999999999995</v>
      </c>
      <c r="Y21" s="273">
        <v>9.6750000000000007</v>
      </c>
      <c r="Z21" s="60">
        <v>8.5366</v>
      </c>
      <c r="AA21" s="60">
        <v>54.845199999999998</v>
      </c>
      <c r="AB21" s="60">
        <v>23.307300000000001</v>
      </c>
      <c r="AC21" s="60">
        <v>12.9588</v>
      </c>
      <c r="AD21" s="60">
        <v>10.532</v>
      </c>
      <c r="AE21" s="60">
        <v>54.845199999999998</v>
      </c>
      <c r="AF21" s="60">
        <v>9.4863999999999997</v>
      </c>
      <c r="AG21" s="550"/>
      <c r="AH21" s="52"/>
      <c r="AI21" s="52"/>
      <c r="AJ21" s="52"/>
      <c r="AK21" s="52"/>
      <c r="AL21" s="52"/>
      <c r="AM21" s="52"/>
      <c r="AN21" s="52"/>
      <c r="AO21" s="310"/>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6" t="s">
        <v>95</v>
      </c>
      <c r="B22" s="44"/>
      <c r="C22" s="711"/>
      <c r="D22" s="44"/>
      <c r="E22" s="52"/>
      <c r="F22" s="44"/>
      <c r="G22" s="56"/>
      <c r="H22" s="67"/>
      <c r="I22" s="60"/>
      <c r="J22" s="60"/>
      <c r="K22" s="60"/>
      <c r="L22" s="60"/>
      <c r="M22" s="60"/>
      <c r="N22" s="71">
        <v>-3.3693</v>
      </c>
      <c r="O22" s="60">
        <v>7.1753999999999998</v>
      </c>
      <c r="P22" s="60">
        <v>13.6373</v>
      </c>
      <c r="Q22" s="60">
        <v>8.9296000000000006</v>
      </c>
      <c r="R22" s="60">
        <v>17.759699999999999</v>
      </c>
      <c r="S22" s="60">
        <v>11.4124</v>
      </c>
      <c r="T22" s="60">
        <v>5.9142000000000001</v>
      </c>
      <c r="U22" s="89">
        <v>4.6877000000000004</v>
      </c>
      <c r="V22" s="60">
        <v>3.6907999999999999</v>
      </c>
      <c r="W22" s="60">
        <v>6.0613999999999999</v>
      </c>
      <c r="X22" s="60">
        <v>7.1295000000000002</v>
      </c>
      <c r="Y22" s="273">
        <v>6.1795999999999998</v>
      </c>
      <c r="Z22" s="60">
        <v>6.6745999999999999</v>
      </c>
      <c r="AA22" s="60">
        <v>-4.9665999999999997</v>
      </c>
      <c r="AB22" s="60">
        <v>10.411799999999999</v>
      </c>
      <c r="AC22" s="60">
        <v>5.8554000000000004</v>
      </c>
      <c r="AD22" s="60">
        <v>5.1161000000000003</v>
      </c>
      <c r="AE22" s="60">
        <v>-4.9665999999999997</v>
      </c>
      <c r="AF22" s="60">
        <v>7.4463999999999997</v>
      </c>
      <c r="AG22" s="550"/>
      <c r="AH22" s="52"/>
      <c r="AI22" s="52"/>
      <c r="AJ22" s="52"/>
      <c r="AK22" s="52"/>
      <c r="AL22" s="52"/>
      <c r="AM22" s="52"/>
      <c r="AN22" s="52"/>
      <c r="AO22" s="310"/>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592"/>
      <c r="BS22" s="264"/>
      <c r="BT22" s="60"/>
      <c r="BU22" s="67"/>
      <c r="BV22" s="26"/>
    </row>
    <row r="23" spans="1:74" x14ac:dyDescent="0.25">
      <c r="A23" s="317" t="s">
        <v>96</v>
      </c>
      <c r="B23" s="45"/>
      <c r="C23" s="712"/>
      <c r="D23" s="45"/>
      <c r="E23" s="53"/>
      <c r="F23" s="45"/>
      <c r="G23" s="57"/>
      <c r="H23" s="68"/>
      <c r="I23" s="61"/>
      <c r="J23" s="61"/>
      <c r="K23" s="61"/>
      <c r="L23" s="61"/>
      <c r="M23" s="61"/>
      <c r="N23" s="72">
        <v>72.414299999999997</v>
      </c>
      <c r="O23" s="61">
        <v>41.468899999999998</v>
      </c>
      <c r="P23" s="61">
        <v>29.233899999999998</v>
      </c>
      <c r="Q23" s="61">
        <v>32.390099999999997</v>
      </c>
      <c r="R23" s="61">
        <v>31.2104</v>
      </c>
      <c r="S23" s="61">
        <v>16.628799999999998</v>
      </c>
      <c r="T23" s="61">
        <v>7.3954500000000003</v>
      </c>
      <c r="U23" s="90">
        <v>6.3352500000000003</v>
      </c>
      <c r="V23" s="61">
        <v>5.6934500000000003</v>
      </c>
      <c r="W23" s="61">
        <v>7.5545999999999998</v>
      </c>
      <c r="X23" s="61">
        <v>7.6850500000000004</v>
      </c>
      <c r="Y23" s="275">
        <v>6.7747000000000002</v>
      </c>
      <c r="Z23" s="61">
        <v>7.3167999999999997</v>
      </c>
      <c r="AA23" s="61">
        <v>34.1845</v>
      </c>
      <c r="AB23" s="61">
        <v>15.133800000000001</v>
      </c>
      <c r="AC23" s="61">
        <v>7.4744000000000002</v>
      </c>
      <c r="AD23" s="61">
        <v>6.6449999999999996</v>
      </c>
      <c r="AE23" s="61">
        <v>34.1845</v>
      </c>
      <c r="AF23" s="61">
        <v>7.9423500000000002</v>
      </c>
      <c r="AG23" s="552"/>
      <c r="AH23" s="53"/>
      <c r="AI23" s="53"/>
      <c r="AJ23" s="53"/>
      <c r="AK23" s="53"/>
      <c r="AL23" s="53"/>
      <c r="AM23" s="53"/>
      <c r="AN23" s="53"/>
      <c r="AO23" s="563"/>
      <c r="AP23" s="53"/>
      <c r="AQ23" s="53"/>
      <c r="AR23" s="53"/>
      <c r="AS23" s="53"/>
      <c r="AT23" s="53"/>
      <c r="AU23" s="53"/>
      <c r="AV23" s="53"/>
      <c r="AW23" s="53"/>
      <c r="AX23" s="53"/>
      <c r="AY23" s="53"/>
      <c r="AZ23" s="577"/>
      <c r="BA23" s="574"/>
      <c r="BB23" s="61"/>
      <c r="BC23" s="61"/>
      <c r="BD23" s="61"/>
      <c r="BE23" s="275"/>
      <c r="BF23" s="275"/>
      <c r="BG23" s="68"/>
      <c r="BH23" s="586"/>
      <c r="BI23" s="61"/>
      <c r="BJ23" s="61"/>
      <c r="BK23" s="61"/>
      <c r="BL23" s="61"/>
      <c r="BM23" s="275"/>
      <c r="BN23" s="587"/>
      <c r="BO23" s="587"/>
      <c r="BP23" s="587"/>
      <c r="BQ23" s="587"/>
      <c r="BR23" s="599"/>
      <c r="BS23" s="266"/>
      <c r="BT23" s="61"/>
      <c r="BU23" s="68"/>
      <c r="BV23" s="268"/>
    </row>
    <row r="24" spans="1:74" ht="14.5" x14ac:dyDescent="0.25">
      <c r="A24" s="319" t="s">
        <v>268</v>
      </c>
      <c r="B24" s="46"/>
      <c r="C24" s="713"/>
      <c r="D24" s="46"/>
      <c r="E24" s="54"/>
      <c r="F24" s="46"/>
      <c r="G24" s="58"/>
      <c r="H24" s="69"/>
      <c r="I24" s="62"/>
      <c r="J24" s="62"/>
      <c r="K24" s="62"/>
      <c r="L24" s="62"/>
      <c r="M24" s="62"/>
      <c r="N24" s="73"/>
      <c r="O24" s="62"/>
      <c r="P24" s="62"/>
      <c r="Q24" s="62"/>
      <c r="R24" s="62"/>
      <c r="S24" s="62"/>
      <c r="T24" s="62"/>
      <c r="U24" s="91"/>
      <c r="V24" s="62"/>
      <c r="W24" s="62"/>
      <c r="X24" s="62"/>
      <c r="Y24" s="241"/>
      <c r="Z24" s="62"/>
      <c r="AA24" s="62"/>
      <c r="AB24" s="62"/>
      <c r="AC24" s="62"/>
      <c r="AD24" s="62"/>
      <c r="AE24" s="62"/>
      <c r="AF24" s="62"/>
      <c r="AG24" s="553"/>
      <c r="AH24" s="54"/>
      <c r="AI24" s="54"/>
      <c r="AJ24" s="54"/>
      <c r="AK24" s="54"/>
      <c r="AL24" s="54"/>
      <c r="AM24" s="54"/>
      <c r="AN24" s="54"/>
      <c r="AO24" s="308"/>
      <c r="AP24" s="54"/>
      <c r="AQ24" s="54"/>
      <c r="AR24" s="54"/>
      <c r="AS24" s="54"/>
      <c r="AT24" s="54"/>
      <c r="AU24" s="54"/>
      <c r="AV24" s="54"/>
      <c r="AW24" s="54"/>
      <c r="AX24" s="54"/>
      <c r="AY24" s="54"/>
      <c r="AZ24" s="578"/>
      <c r="BA24" s="276"/>
      <c r="BB24" s="62"/>
      <c r="BC24" s="62"/>
      <c r="BD24" s="62"/>
      <c r="BE24" s="241"/>
      <c r="BF24" s="241"/>
      <c r="BG24" s="69"/>
      <c r="BH24" s="581"/>
      <c r="BI24" s="62"/>
      <c r="BJ24" s="62"/>
      <c r="BK24" s="62"/>
      <c r="BL24" s="62"/>
      <c r="BM24" s="241"/>
      <c r="BN24" s="588"/>
      <c r="BO24" s="588"/>
      <c r="BP24" s="588"/>
      <c r="BQ24" s="588"/>
      <c r="BR24" s="541"/>
      <c r="BS24" s="267"/>
      <c r="BT24" s="62"/>
      <c r="BU24" s="69"/>
      <c r="BV24" s="41"/>
    </row>
    <row r="25" spans="1:74" s="421" customFormat="1" x14ac:dyDescent="0.25">
      <c r="A25" s="333" t="s">
        <v>7782</v>
      </c>
      <c r="B25" s="365"/>
      <c r="C25" s="708">
        <v>40198</v>
      </c>
      <c r="D25" s="365"/>
      <c r="E25" s="334">
        <v>13515.1</v>
      </c>
      <c r="F25" s="365"/>
      <c r="G25" s="335">
        <v>39.168100000000003</v>
      </c>
      <c r="H25" s="366"/>
      <c r="I25" s="832">
        <v>13.66</v>
      </c>
      <c r="J25" s="832">
        <v>8.2200000000000006</v>
      </c>
      <c r="K25" s="832">
        <v>5.96</v>
      </c>
      <c r="L25" s="832">
        <v>6.21</v>
      </c>
      <c r="M25" s="336"/>
      <c r="N25" s="338">
        <v>74.796599999999998</v>
      </c>
      <c r="O25" s="336">
        <v>43.456099999999999</v>
      </c>
      <c r="P25" s="336">
        <v>30.288</v>
      </c>
      <c r="Q25" s="336">
        <v>32.687800000000003</v>
      </c>
      <c r="R25" s="336">
        <v>30.944900000000001</v>
      </c>
      <c r="S25" s="336">
        <v>16.531099999999999</v>
      </c>
      <c r="T25" s="336">
        <v>6.7324000000000002</v>
      </c>
      <c r="U25" s="340">
        <v>6.2070999999999996</v>
      </c>
      <c r="V25" s="336">
        <v>5.5743999999999998</v>
      </c>
      <c r="W25" s="336">
        <v>7.4923000000000002</v>
      </c>
      <c r="X25" s="336">
        <v>7.4577</v>
      </c>
      <c r="Y25" s="367">
        <v>6.6517999999999997</v>
      </c>
      <c r="Z25" s="336">
        <v>7.7670000000000003</v>
      </c>
      <c r="AA25" s="336">
        <v>34.451300000000003</v>
      </c>
      <c r="AB25" s="336">
        <v>14.7607</v>
      </c>
      <c r="AC25" s="336">
        <v>6.8514999999999997</v>
      </c>
      <c r="AD25" s="336">
        <v>6.3696000000000002</v>
      </c>
      <c r="AE25" s="336">
        <v>34.451300000000003</v>
      </c>
      <c r="AF25" s="336">
        <v>8.6495999999999995</v>
      </c>
      <c r="AG25" s="564"/>
      <c r="AH25" s="334">
        <v>6</v>
      </c>
      <c r="AI25" s="334">
        <v>5</v>
      </c>
      <c r="AJ25" s="334">
        <v>5</v>
      </c>
      <c r="AK25" s="334">
        <v>6</v>
      </c>
      <c r="AL25" s="334">
        <v>6</v>
      </c>
      <c r="AM25" s="334">
        <v>6</v>
      </c>
      <c r="AN25" s="334">
        <v>6</v>
      </c>
      <c r="AO25" s="627">
        <v>5</v>
      </c>
      <c r="AP25" s="334">
        <v>4</v>
      </c>
      <c r="AQ25" s="334">
        <v>4</v>
      </c>
      <c r="AR25" s="334">
        <v>2</v>
      </c>
      <c r="AS25" s="334">
        <v>4</v>
      </c>
      <c r="AT25" s="334">
        <v>1</v>
      </c>
      <c r="AU25" s="334">
        <v>5</v>
      </c>
      <c r="AV25" s="334">
        <v>6</v>
      </c>
      <c r="AW25" s="334">
        <v>5</v>
      </c>
      <c r="AX25" s="334">
        <v>6</v>
      </c>
      <c r="AY25" s="334">
        <v>5</v>
      </c>
      <c r="AZ25" s="579"/>
      <c r="BA25" s="948">
        <v>53.59</v>
      </c>
      <c r="BB25" s="832">
        <v>8.3800000000000008</v>
      </c>
      <c r="BC25" s="832">
        <v>14.82</v>
      </c>
      <c r="BD25" s="832">
        <v>19.579999999999998</v>
      </c>
      <c r="BE25" s="949">
        <v>3.09</v>
      </c>
      <c r="BF25" s="949">
        <v>3.63</v>
      </c>
      <c r="BG25" s="366"/>
      <c r="BH25" s="950">
        <v>3.63</v>
      </c>
      <c r="BI25" s="336" t="s">
        <v>430</v>
      </c>
      <c r="BJ25" s="336" t="s">
        <v>430</v>
      </c>
      <c r="BK25" s="832">
        <v>42.78</v>
      </c>
      <c r="BL25" s="336" t="s">
        <v>430</v>
      </c>
      <c r="BM25" s="949">
        <v>53.59</v>
      </c>
      <c r="BN25" s="367" t="s">
        <v>430</v>
      </c>
      <c r="BO25" s="367" t="s">
        <v>430</v>
      </c>
      <c r="BP25" s="367" t="s">
        <v>430</v>
      </c>
      <c r="BQ25" s="949">
        <v>3.09</v>
      </c>
      <c r="BR25" s="366"/>
      <c r="BS25" s="461" t="s">
        <v>430</v>
      </c>
      <c r="BT25" s="336" t="s">
        <v>430</v>
      </c>
      <c r="BU25" s="366"/>
      <c r="BV25" s="567" t="s">
        <v>3328</v>
      </c>
    </row>
    <row r="26" spans="1:74" s="424" customFormat="1" x14ac:dyDescent="0.25">
      <c r="A26" s="341" t="s">
        <v>7783</v>
      </c>
      <c r="B26" s="369"/>
      <c r="C26" s="709">
        <v>38306</v>
      </c>
      <c r="D26" s="369"/>
      <c r="E26" s="342">
        <v>3923.59</v>
      </c>
      <c r="F26" s="369"/>
      <c r="G26" s="343">
        <v>39.222099999999998</v>
      </c>
      <c r="H26" s="370"/>
      <c r="I26" s="832">
        <v>4.0999999999999996</v>
      </c>
      <c r="J26" s="832">
        <v>7.49</v>
      </c>
      <c r="K26" s="832">
        <v>3.43</v>
      </c>
      <c r="L26" s="832">
        <v>3.56</v>
      </c>
      <c r="M26" s="344"/>
      <c r="N26" s="346">
        <v>-3.722</v>
      </c>
      <c r="O26" s="344">
        <v>6.7972000000000001</v>
      </c>
      <c r="P26" s="344">
        <v>13.2347</v>
      </c>
      <c r="Q26" s="344">
        <v>8.5295000000000005</v>
      </c>
      <c r="R26" s="344">
        <v>23.447700000000001</v>
      </c>
      <c r="S26" s="344">
        <v>11.149699999999999</v>
      </c>
      <c r="T26" s="344">
        <v>5.9832000000000001</v>
      </c>
      <c r="U26" s="350">
        <v>5.4551999999999996</v>
      </c>
      <c r="V26" s="344">
        <v>4.6470000000000002</v>
      </c>
      <c r="W26" s="344">
        <v>7.2643000000000004</v>
      </c>
      <c r="X26" s="344">
        <v>7.1391999999999998</v>
      </c>
      <c r="Y26" s="371">
        <v>6.0852000000000004</v>
      </c>
      <c r="Z26" s="344">
        <v>6.6428000000000003</v>
      </c>
      <c r="AA26" s="344">
        <v>-5.3494000000000002</v>
      </c>
      <c r="AB26" s="344">
        <v>10.007899999999999</v>
      </c>
      <c r="AC26" s="344">
        <v>5.9097999999999997</v>
      </c>
      <c r="AD26" s="344">
        <v>5.6741000000000001</v>
      </c>
      <c r="AE26" s="344">
        <v>-5.3494000000000002</v>
      </c>
      <c r="AF26" s="344">
        <v>6.5187999999999997</v>
      </c>
      <c r="AG26" s="565"/>
      <c r="AH26" s="342">
        <v>12</v>
      </c>
      <c r="AI26" s="342">
        <v>12</v>
      </c>
      <c r="AJ26" s="342">
        <v>12</v>
      </c>
      <c r="AK26" s="342">
        <v>12</v>
      </c>
      <c r="AL26" s="342">
        <v>10</v>
      </c>
      <c r="AM26" s="342">
        <v>10</v>
      </c>
      <c r="AN26" s="342">
        <v>9</v>
      </c>
      <c r="AO26" s="569">
        <v>7</v>
      </c>
      <c r="AP26" s="342">
        <v>7</v>
      </c>
      <c r="AQ26" s="342">
        <v>5</v>
      </c>
      <c r="AR26" s="342">
        <v>7</v>
      </c>
      <c r="AS26" s="342">
        <v>6</v>
      </c>
      <c r="AT26" s="342">
        <v>8</v>
      </c>
      <c r="AU26" s="342">
        <v>12</v>
      </c>
      <c r="AV26" s="342">
        <v>10</v>
      </c>
      <c r="AW26" s="342">
        <v>9</v>
      </c>
      <c r="AX26" s="342">
        <v>8</v>
      </c>
      <c r="AY26" s="342">
        <v>12</v>
      </c>
      <c r="AZ26" s="580"/>
      <c r="BA26" s="948">
        <v>97.58</v>
      </c>
      <c r="BB26" s="344" t="s">
        <v>430</v>
      </c>
      <c r="BC26" s="344" t="s">
        <v>430</v>
      </c>
      <c r="BD26" s="344" t="s">
        <v>430</v>
      </c>
      <c r="BE26" s="371" t="s">
        <v>430</v>
      </c>
      <c r="BF26" s="949">
        <v>2.42</v>
      </c>
      <c r="BG26" s="370"/>
      <c r="BH26" s="950">
        <v>2.42</v>
      </c>
      <c r="BI26" s="344" t="s">
        <v>430</v>
      </c>
      <c r="BJ26" s="344" t="s">
        <v>430</v>
      </c>
      <c r="BK26" s="344" t="s">
        <v>430</v>
      </c>
      <c r="BL26" s="344" t="s">
        <v>430</v>
      </c>
      <c r="BM26" s="949">
        <v>97.58</v>
      </c>
      <c r="BN26" s="371" t="s">
        <v>430</v>
      </c>
      <c r="BO26" s="371" t="s">
        <v>430</v>
      </c>
      <c r="BP26" s="371" t="s">
        <v>430</v>
      </c>
      <c r="BQ26" s="371" t="s">
        <v>430</v>
      </c>
      <c r="BR26" s="370"/>
      <c r="BS26" s="464" t="s">
        <v>430</v>
      </c>
      <c r="BT26" s="344" t="s">
        <v>430</v>
      </c>
      <c r="BU26" s="370"/>
      <c r="BV26" s="426" t="s">
        <v>554</v>
      </c>
    </row>
    <row r="27" spans="1:74" s="424" customFormat="1" x14ac:dyDescent="0.25">
      <c r="A27" s="341" t="s">
        <v>7784</v>
      </c>
      <c r="B27" s="369"/>
      <c r="C27" s="709">
        <v>38026</v>
      </c>
      <c r="D27" s="369"/>
      <c r="E27" s="342">
        <v>3752.32</v>
      </c>
      <c r="F27" s="369"/>
      <c r="G27" s="343">
        <v>37.3992</v>
      </c>
      <c r="H27" s="370"/>
      <c r="I27" s="832">
        <v>5.4</v>
      </c>
      <c r="J27" s="832">
        <v>7.82</v>
      </c>
      <c r="K27" s="832">
        <v>3.62</v>
      </c>
      <c r="L27" s="832">
        <v>3.78</v>
      </c>
      <c r="M27" s="344"/>
      <c r="N27" s="346">
        <v>33.212699999999998</v>
      </c>
      <c r="O27" s="344">
        <v>36.2179</v>
      </c>
      <c r="P27" s="344">
        <v>24.232199999999999</v>
      </c>
      <c r="Q27" s="344">
        <v>18.096299999999999</v>
      </c>
      <c r="R27" s="344">
        <v>19.770199999999999</v>
      </c>
      <c r="S27" s="344">
        <v>11.120200000000001</v>
      </c>
      <c r="T27" s="344">
        <v>6.8818999999999999</v>
      </c>
      <c r="U27" s="350">
        <v>5.3022</v>
      </c>
      <c r="V27" s="344">
        <v>4.6353999999999997</v>
      </c>
      <c r="W27" s="344">
        <v>6.383</v>
      </c>
      <c r="X27" s="344">
        <v>6.7301000000000002</v>
      </c>
      <c r="Y27" s="371">
        <v>6.0693999999999999</v>
      </c>
      <c r="Z27" s="344">
        <v>7.1154000000000002</v>
      </c>
      <c r="AA27" s="344">
        <v>25.556999999999999</v>
      </c>
      <c r="AB27" s="344">
        <v>9.9377999999999993</v>
      </c>
      <c r="AC27" s="344">
        <v>6.7628000000000004</v>
      </c>
      <c r="AD27" s="344">
        <v>5.6036000000000001</v>
      </c>
      <c r="AE27" s="344">
        <v>25.556999999999999</v>
      </c>
      <c r="AF27" s="344">
        <v>6.0637999999999996</v>
      </c>
      <c r="AG27" s="565"/>
      <c r="AH27" s="342">
        <v>11</v>
      </c>
      <c r="AI27" s="342">
        <v>8</v>
      </c>
      <c r="AJ27" s="342">
        <v>10</v>
      </c>
      <c r="AK27" s="342">
        <v>10</v>
      </c>
      <c r="AL27" s="342">
        <v>11</v>
      </c>
      <c r="AM27" s="342">
        <v>11</v>
      </c>
      <c r="AN27" s="342">
        <v>5</v>
      </c>
      <c r="AO27" s="569">
        <v>8</v>
      </c>
      <c r="AP27" s="342">
        <v>8</v>
      </c>
      <c r="AQ27" s="342">
        <v>8</v>
      </c>
      <c r="AR27" s="342">
        <v>8</v>
      </c>
      <c r="AS27" s="342">
        <v>8</v>
      </c>
      <c r="AT27" s="342">
        <v>4</v>
      </c>
      <c r="AU27" s="342">
        <v>9</v>
      </c>
      <c r="AV27" s="342">
        <v>11</v>
      </c>
      <c r="AW27" s="342">
        <v>6</v>
      </c>
      <c r="AX27" s="342">
        <v>9</v>
      </c>
      <c r="AY27" s="342">
        <v>9</v>
      </c>
      <c r="AZ27" s="580"/>
      <c r="BA27" s="948">
        <v>31.24</v>
      </c>
      <c r="BB27" s="832">
        <v>66.45</v>
      </c>
      <c r="BC27" s="344" t="s">
        <v>430</v>
      </c>
      <c r="BD27" s="344" t="s">
        <v>430</v>
      </c>
      <c r="BE27" s="371" t="s">
        <v>430</v>
      </c>
      <c r="BF27" s="949">
        <v>2.31</v>
      </c>
      <c r="BG27" s="370"/>
      <c r="BH27" s="950">
        <v>2.31</v>
      </c>
      <c r="BI27" s="832">
        <v>35.85</v>
      </c>
      <c r="BJ27" s="344" t="s">
        <v>430</v>
      </c>
      <c r="BK27" s="832">
        <v>30.6</v>
      </c>
      <c r="BL27" s="344" t="s">
        <v>430</v>
      </c>
      <c r="BM27" s="949">
        <v>31.24</v>
      </c>
      <c r="BN27" s="371" t="s">
        <v>430</v>
      </c>
      <c r="BO27" s="371" t="s">
        <v>430</v>
      </c>
      <c r="BP27" s="371" t="s">
        <v>430</v>
      </c>
      <c r="BQ27" s="371" t="s">
        <v>430</v>
      </c>
      <c r="BR27" s="370"/>
      <c r="BS27" s="464" t="s">
        <v>430</v>
      </c>
      <c r="BT27" s="344" t="s">
        <v>430</v>
      </c>
      <c r="BU27" s="370"/>
      <c r="BV27" s="426" t="s">
        <v>3328</v>
      </c>
    </row>
    <row r="28" spans="1:74" s="424" customFormat="1" ht="11" x14ac:dyDescent="0.3">
      <c r="A28" s="835" t="s">
        <v>7785</v>
      </c>
      <c r="B28" s="836"/>
      <c r="C28" s="837">
        <v>39594</v>
      </c>
      <c r="D28" s="836"/>
      <c r="E28" s="838">
        <v>2383.3000000000002</v>
      </c>
      <c r="F28" s="836"/>
      <c r="G28" s="839">
        <v>39.5092</v>
      </c>
      <c r="H28" s="841"/>
      <c r="I28" s="840">
        <v>12.45</v>
      </c>
      <c r="J28" s="840">
        <v>7.82</v>
      </c>
      <c r="K28" s="840">
        <v>5.17</v>
      </c>
      <c r="L28" s="840">
        <v>5.41</v>
      </c>
      <c r="M28" s="840"/>
      <c r="N28" s="842">
        <v>119.47199999999999</v>
      </c>
      <c r="O28" s="840">
        <v>53.6952</v>
      </c>
      <c r="P28" s="840">
        <v>39.011600000000001</v>
      </c>
      <c r="Q28" s="840">
        <v>38.068800000000003</v>
      </c>
      <c r="R28" s="840">
        <v>32.869399999999999</v>
      </c>
      <c r="S28" s="840">
        <v>16.972899999999999</v>
      </c>
      <c r="T28" s="840">
        <v>7.1852</v>
      </c>
      <c r="U28" s="850">
        <v>5.8329000000000004</v>
      </c>
      <c r="V28" s="840">
        <v>5.1753</v>
      </c>
      <c r="W28" s="840">
        <v>6.8583999999999996</v>
      </c>
      <c r="X28" s="840">
        <v>7.3661000000000003</v>
      </c>
      <c r="Y28" s="846">
        <v>6.0812999999999997</v>
      </c>
      <c r="Z28" s="840">
        <v>7.4071999999999996</v>
      </c>
      <c r="AA28" s="840">
        <v>54.112000000000002</v>
      </c>
      <c r="AB28" s="840">
        <v>16.292999999999999</v>
      </c>
      <c r="AC28" s="840">
        <v>7.3434999999999997</v>
      </c>
      <c r="AD28" s="840">
        <v>6.4282000000000004</v>
      </c>
      <c r="AE28" s="840">
        <v>54.112000000000002</v>
      </c>
      <c r="AF28" s="840">
        <v>7.8807999999999998</v>
      </c>
      <c r="AG28" s="951"/>
      <c r="AH28" s="838">
        <v>1</v>
      </c>
      <c r="AI28" s="838">
        <v>2</v>
      </c>
      <c r="AJ28" s="838">
        <v>1</v>
      </c>
      <c r="AK28" s="838">
        <v>4</v>
      </c>
      <c r="AL28" s="838">
        <v>5</v>
      </c>
      <c r="AM28" s="838">
        <v>5</v>
      </c>
      <c r="AN28" s="838">
        <v>4</v>
      </c>
      <c r="AO28" s="965">
        <v>6</v>
      </c>
      <c r="AP28" s="838">
        <v>6</v>
      </c>
      <c r="AQ28" s="838">
        <v>6</v>
      </c>
      <c r="AR28" s="838">
        <v>5</v>
      </c>
      <c r="AS28" s="838">
        <v>7</v>
      </c>
      <c r="AT28" s="838">
        <v>2</v>
      </c>
      <c r="AU28" s="838">
        <v>1</v>
      </c>
      <c r="AV28" s="838">
        <v>4</v>
      </c>
      <c r="AW28" s="838">
        <v>3</v>
      </c>
      <c r="AX28" s="838">
        <v>5</v>
      </c>
      <c r="AY28" s="838">
        <v>1</v>
      </c>
      <c r="AZ28" s="953"/>
      <c r="BA28" s="847">
        <v>43.49</v>
      </c>
      <c r="BB28" s="840">
        <v>15.56</v>
      </c>
      <c r="BC28" s="840">
        <v>11.07</v>
      </c>
      <c r="BD28" s="840">
        <v>10.199999999999999</v>
      </c>
      <c r="BE28" s="846" t="s">
        <v>430</v>
      </c>
      <c r="BF28" s="846">
        <v>19.670000000000002</v>
      </c>
      <c r="BG28" s="841"/>
      <c r="BH28" s="954">
        <v>9.6300000000000008</v>
      </c>
      <c r="BI28" s="840">
        <v>6</v>
      </c>
      <c r="BJ28" s="840" t="s">
        <v>430</v>
      </c>
      <c r="BK28" s="840">
        <v>30.84</v>
      </c>
      <c r="BL28" s="840" t="s">
        <v>430</v>
      </c>
      <c r="BM28" s="846">
        <v>43.49</v>
      </c>
      <c r="BN28" s="846" t="s">
        <v>430</v>
      </c>
      <c r="BO28" s="846" t="s">
        <v>430</v>
      </c>
      <c r="BP28" s="846" t="s">
        <v>430</v>
      </c>
      <c r="BQ28" s="846">
        <v>10.039999999999999</v>
      </c>
      <c r="BR28" s="841"/>
      <c r="BS28" s="848" t="s">
        <v>430</v>
      </c>
      <c r="BT28" s="840" t="s">
        <v>430</v>
      </c>
      <c r="BU28" s="841"/>
      <c r="BV28" s="916" t="s">
        <v>554</v>
      </c>
    </row>
    <row r="29" spans="1:74" s="424" customFormat="1" x14ac:dyDescent="0.25">
      <c r="A29" s="341" t="s">
        <v>7786</v>
      </c>
      <c r="B29" s="369"/>
      <c r="C29" s="709">
        <v>39785</v>
      </c>
      <c r="D29" s="369"/>
      <c r="E29" s="342">
        <v>2013.29</v>
      </c>
      <c r="F29" s="369"/>
      <c r="G29" s="343">
        <v>36.103299999999997</v>
      </c>
      <c r="H29" s="370"/>
      <c r="I29" s="832">
        <v>21.29</v>
      </c>
      <c r="J29" s="832">
        <v>7.71</v>
      </c>
      <c r="K29" s="832">
        <v>7.98</v>
      </c>
      <c r="L29" s="832">
        <v>8.33</v>
      </c>
      <c r="M29" s="344"/>
      <c r="N29" s="346">
        <v>46.970199999999998</v>
      </c>
      <c r="O29" s="344">
        <v>42.881700000000002</v>
      </c>
      <c r="P29" s="344">
        <v>35.465299999999999</v>
      </c>
      <c r="Q29" s="344">
        <v>50.1678</v>
      </c>
      <c r="R29" s="344">
        <v>47.054400000000001</v>
      </c>
      <c r="S29" s="344">
        <v>24.4785</v>
      </c>
      <c r="T29" s="344">
        <v>12.1937</v>
      </c>
      <c r="U29" s="350">
        <v>9.0701000000000001</v>
      </c>
      <c r="V29" s="344">
        <v>6.4965999999999999</v>
      </c>
      <c r="W29" s="344">
        <v>6.3712999999999997</v>
      </c>
      <c r="X29" s="344">
        <v>7.2748999999999997</v>
      </c>
      <c r="Y29" s="371">
        <v>5.7294999999999998</v>
      </c>
      <c r="Z29" s="344">
        <v>7.0571999999999999</v>
      </c>
      <c r="AA29" s="344">
        <v>21.3568</v>
      </c>
      <c r="AB29" s="344">
        <v>22.393899999999999</v>
      </c>
      <c r="AC29" s="344">
        <v>12.043100000000001</v>
      </c>
      <c r="AD29" s="344">
        <v>9.6052</v>
      </c>
      <c r="AE29" s="344">
        <v>21.3568</v>
      </c>
      <c r="AF29" s="344">
        <v>7.5717999999999996</v>
      </c>
      <c r="AG29" s="565"/>
      <c r="AH29" s="342">
        <v>8</v>
      </c>
      <c r="AI29" s="342">
        <v>6</v>
      </c>
      <c r="AJ29" s="342">
        <v>4</v>
      </c>
      <c r="AK29" s="342">
        <v>1</v>
      </c>
      <c r="AL29" s="342">
        <v>1</v>
      </c>
      <c r="AM29" s="342">
        <v>1</v>
      </c>
      <c r="AN29" s="342">
        <v>1</v>
      </c>
      <c r="AO29" s="569">
        <v>1</v>
      </c>
      <c r="AP29" s="342">
        <v>1</v>
      </c>
      <c r="AQ29" s="342">
        <v>9</v>
      </c>
      <c r="AR29" s="342">
        <v>6</v>
      </c>
      <c r="AS29" s="342">
        <v>9</v>
      </c>
      <c r="AT29" s="342">
        <v>5</v>
      </c>
      <c r="AU29" s="342">
        <v>11</v>
      </c>
      <c r="AV29" s="342">
        <v>1</v>
      </c>
      <c r="AW29" s="342">
        <v>1</v>
      </c>
      <c r="AX29" s="342">
        <v>1</v>
      </c>
      <c r="AY29" s="342">
        <v>11</v>
      </c>
      <c r="AZ29" s="580"/>
      <c r="BA29" s="948">
        <v>59.55</v>
      </c>
      <c r="BB29" s="832">
        <v>37.909999999999997</v>
      </c>
      <c r="BC29" s="344" t="s">
        <v>430</v>
      </c>
      <c r="BD29" s="344" t="s">
        <v>430</v>
      </c>
      <c r="BE29" s="371" t="s">
        <v>430</v>
      </c>
      <c r="BF29" s="949">
        <v>2.5299999999999998</v>
      </c>
      <c r="BG29" s="370"/>
      <c r="BH29" s="950">
        <v>2.5</v>
      </c>
      <c r="BI29" s="832">
        <v>0.23</v>
      </c>
      <c r="BJ29" s="344" t="s">
        <v>430</v>
      </c>
      <c r="BK29" s="832">
        <v>37.68</v>
      </c>
      <c r="BL29" s="344" t="s">
        <v>430</v>
      </c>
      <c r="BM29" s="949">
        <v>59.55</v>
      </c>
      <c r="BN29" s="371" t="s">
        <v>430</v>
      </c>
      <c r="BO29" s="371" t="s">
        <v>430</v>
      </c>
      <c r="BP29" s="371" t="s">
        <v>430</v>
      </c>
      <c r="BQ29" s="371" t="s">
        <v>430</v>
      </c>
      <c r="BR29" s="370"/>
      <c r="BS29" s="464" t="s">
        <v>430</v>
      </c>
      <c r="BT29" s="344" t="s">
        <v>430</v>
      </c>
      <c r="BU29" s="370"/>
      <c r="BV29" s="426" t="s">
        <v>554</v>
      </c>
    </row>
    <row r="30" spans="1:74" s="424" customFormat="1" x14ac:dyDescent="0.25">
      <c r="A30" s="341" t="s">
        <v>7787</v>
      </c>
      <c r="B30" s="369"/>
      <c r="C30" s="709">
        <v>38257</v>
      </c>
      <c r="D30" s="369"/>
      <c r="E30" s="342">
        <v>1494.6</v>
      </c>
      <c r="F30" s="369"/>
      <c r="G30" s="343">
        <v>49.0672</v>
      </c>
      <c r="H30" s="370"/>
      <c r="I30" s="832">
        <v>8.2200000000000006</v>
      </c>
      <c r="J30" s="832">
        <v>8.58</v>
      </c>
      <c r="K30" s="832">
        <v>4.57</v>
      </c>
      <c r="L30" s="832">
        <v>4.8</v>
      </c>
      <c r="M30" s="344"/>
      <c r="N30" s="346">
        <v>81.861000000000004</v>
      </c>
      <c r="O30" s="344">
        <v>33.517000000000003</v>
      </c>
      <c r="P30" s="344">
        <v>29.130600000000001</v>
      </c>
      <c r="Q30" s="344">
        <v>30.838200000000001</v>
      </c>
      <c r="R30" s="344">
        <v>30.170200000000001</v>
      </c>
      <c r="S30" s="344">
        <v>15.4489</v>
      </c>
      <c r="T30" s="344">
        <v>7.1920000000000002</v>
      </c>
      <c r="U30" s="350">
        <v>6.4474</v>
      </c>
      <c r="V30" s="344">
        <v>5.4268000000000001</v>
      </c>
      <c r="W30" s="344">
        <v>7.5297000000000001</v>
      </c>
      <c r="X30" s="344">
        <v>7.4497</v>
      </c>
      <c r="Y30" s="371">
        <v>6.9535999999999998</v>
      </c>
      <c r="Z30" s="344">
        <v>6.0621</v>
      </c>
      <c r="AA30" s="344">
        <v>33.536000000000001</v>
      </c>
      <c r="AB30" s="344">
        <v>13.866199999999999</v>
      </c>
      <c r="AC30" s="344">
        <v>7.1665999999999999</v>
      </c>
      <c r="AD30" s="344">
        <v>6.6093999999999999</v>
      </c>
      <c r="AE30" s="344">
        <v>33.536000000000001</v>
      </c>
      <c r="AF30" s="344">
        <v>7.5780000000000003</v>
      </c>
      <c r="AG30" s="565"/>
      <c r="AH30" s="342">
        <v>5</v>
      </c>
      <c r="AI30" s="342">
        <v>10</v>
      </c>
      <c r="AJ30" s="342">
        <v>6</v>
      </c>
      <c r="AK30" s="342">
        <v>7</v>
      </c>
      <c r="AL30" s="342">
        <v>7</v>
      </c>
      <c r="AM30" s="342">
        <v>7</v>
      </c>
      <c r="AN30" s="342">
        <v>3</v>
      </c>
      <c r="AO30" s="569">
        <v>3</v>
      </c>
      <c r="AP30" s="342">
        <v>5</v>
      </c>
      <c r="AQ30" s="342">
        <v>3</v>
      </c>
      <c r="AR30" s="342">
        <v>3</v>
      </c>
      <c r="AS30" s="342">
        <v>3</v>
      </c>
      <c r="AT30" s="342">
        <v>11</v>
      </c>
      <c r="AU30" s="342">
        <v>7</v>
      </c>
      <c r="AV30" s="342">
        <v>8</v>
      </c>
      <c r="AW30" s="342">
        <v>4</v>
      </c>
      <c r="AX30" s="342">
        <v>3</v>
      </c>
      <c r="AY30" s="342">
        <v>7</v>
      </c>
      <c r="AZ30" s="580"/>
      <c r="BA30" s="948">
        <v>38.22</v>
      </c>
      <c r="BB30" s="832">
        <v>18.16</v>
      </c>
      <c r="BC30" s="832">
        <v>13.29</v>
      </c>
      <c r="BD30" s="832">
        <v>14.34</v>
      </c>
      <c r="BE30" s="949">
        <v>12.81</v>
      </c>
      <c r="BF30" s="949">
        <v>3.17</v>
      </c>
      <c r="BG30" s="370"/>
      <c r="BH30" s="950">
        <v>3.17</v>
      </c>
      <c r="BI30" s="344" t="s">
        <v>430</v>
      </c>
      <c r="BJ30" s="344" t="s">
        <v>430</v>
      </c>
      <c r="BK30" s="832">
        <v>58.61</v>
      </c>
      <c r="BL30" s="344" t="s">
        <v>430</v>
      </c>
      <c r="BM30" s="949">
        <v>38.22</v>
      </c>
      <c r="BN30" s="371" t="s">
        <v>430</v>
      </c>
      <c r="BO30" s="371" t="s">
        <v>430</v>
      </c>
      <c r="BP30" s="371" t="s">
        <v>430</v>
      </c>
      <c r="BQ30" s="371" t="s">
        <v>430</v>
      </c>
      <c r="BR30" s="370"/>
      <c r="BS30" s="464" t="s">
        <v>430</v>
      </c>
      <c r="BT30" s="344" t="s">
        <v>430</v>
      </c>
      <c r="BU30" s="370"/>
      <c r="BV30" s="426" t="s">
        <v>7775</v>
      </c>
    </row>
    <row r="31" spans="1:74" s="424" customFormat="1" x14ac:dyDescent="0.25">
      <c r="A31" s="341" t="s">
        <v>7788</v>
      </c>
      <c r="B31" s="369"/>
      <c r="C31" s="709">
        <v>40660</v>
      </c>
      <c r="D31" s="369"/>
      <c r="E31" s="342">
        <v>1014.96</v>
      </c>
      <c r="F31" s="369"/>
      <c r="G31" s="343">
        <v>31.5501</v>
      </c>
      <c r="H31" s="370"/>
      <c r="I31" s="832">
        <v>10.79</v>
      </c>
      <c r="J31" s="832">
        <v>7.26</v>
      </c>
      <c r="K31" s="832">
        <v>5</v>
      </c>
      <c r="L31" s="832">
        <v>5.22</v>
      </c>
      <c r="M31" s="344"/>
      <c r="N31" s="346">
        <v>89.066000000000003</v>
      </c>
      <c r="O31" s="344">
        <v>38.8797</v>
      </c>
      <c r="P31" s="344">
        <v>28.448599999999999</v>
      </c>
      <c r="Q31" s="344">
        <v>33.046199999999999</v>
      </c>
      <c r="R31" s="344">
        <v>32.920900000000003</v>
      </c>
      <c r="S31" s="344">
        <v>17.5763</v>
      </c>
      <c r="T31" s="344">
        <v>8.4093</v>
      </c>
      <c r="U31" s="350">
        <v>7.4470999999999998</v>
      </c>
      <c r="V31" s="344">
        <v>6.0639000000000003</v>
      </c>
      <c r="W31" s="344">
        <v>7.7576999999999998</v>
      </c>
      <c r="X31" s="344">
        <v>7.4489000000000001</v>
      </c>
      <c r="Y31" s="371">
        <v>6.1961000000000004</v>
      </c>
      <c r="Z31" s="344">
        <v>7.2933000000000003</v>
      </c>
      <c r="AA31" s="344">
        <v>33.901899999999998</v>
      </c>
      <c r="AB31" s="344">
        <v>15.9781</v>
      </c>
      <c r="AC31" s="344">
        <v>8.3023000000000007</v>
      </c>
      <c r="AD31" s="344">
        <v>7.8452999999999999</v>
      </c>
      <c r="AE31" s="344">
        <v>33.901899999999998</v>
      </c>
      <c r="AF31" s="344">
        <v>7.8566000000000003</v>
      </c>
      <c r="AG31" s="565"/>
      <c r="AH31" s="342">
        <v>3</v>
      </c>
      <c r="AI31" s="342">
        <v>7</v>
      </c>
      <c r="AJ31" s="342">
        <v>7</v>
      </c>
      <c r="AK31" s="342">
        <v>5</v>
      </c>
      <c r="AL31" s="342">
        <v>4</v>
      </c>
      <c r="AM31" s="342">
        <v>4</v>
      </c>
      <c r="AN31" s="342">
        <v>2</v>
      </c>
      <c r="AO31" s="569">
        <v>2</v>
      </c>
      <c r="AP31" s="342">
        <v>3</v>
      </c>
      <c r="AQ31" s="342">
        <v>2</v>
      </c>
      <c r="AR31" s="342">
        <v>4</v>
      </c>
      <c r="AS31" s="342">
        <v>5</v>
      </c>
      <c r="AT31" s="342">
        <v>3</v>
      </c>
      <c r="AU31" s="342">
        <v>6</v>
      </c>
      <c r="AV31" s="342">
        <v>5</v>
      </c>
      <c r="AW31" s="342">
        <v>2</v>
      </c>
      <c r="AX31" s="342">
        <v>2</v>
      </c>
      <c r="AY31" s="342">
        <v>6</v>
      </c>
      <c r="AZ31" s="580"/>
      <c r="BA31" s="948">
        <v>38.619999999999997</v>
      </c>
      <c r="BB31" s="832">
        <v>38.57</v>
      </c>
      <c r="BC31" s="344" t="s">
        <v>430</v>
      </c>
      <c r="BD31" s="344" t="s">
        <v>430</v>
      </c>
      <c r="BE31" s="949">
        <v>0.03</v>
      </c>
      <c r="BF31" s="949">
        <v>22.77</v>
      </c>
      <c r="BG31" s="370"/>
      <c r="BH31" s="950">
        <v>20.65</v>
      </c>
      <c r="BI31" s="832">
        <v>11.58</v>
      </c>
      <c r="BJ31" s="344" t="s">
        <v>430</v>
      </c>
      <c r="BK31" s="832">
        <v>27</v>
      </c>
      <c r="BL31" s="344" t="s">
        <v>430</v>
      </c>
      <c r="BM31" s="949">
        <v>38.619999999999997</v>
      </c>
      <c r="BN31" s="371" t="s">
        <v>430</v>
      </c>
      <c r="BO31" s="371" t="s">
        <v>430</v>
      </c>
      <c r="BP31" s="371" t="s">
        <v>430</v>
      </c>
      <c r="BQ31" s="949">
        <v>2.15</v>
      </c>
      <c r="BR31" s="370"/>
      <c r="BS31" s="464" t="s">
        <v>430</v>
      </c>
      <c r="BT31" s="344" t="s">
        <v>430</v>
      </c>
      <c r="BU31" s="370"/>
      <c r="BV31" s="426" t="s">
        <v>554</v>
      </c>
    </row>
    <row r="32" spans="1:74" s="424" customFormat="1" x14ac:dyDescent="0.25">
      <c r="A32" s="341" t="s">
        <v>7789</v>
      </c>
      <c r="B32" s="369"/>
      <c r="C32" s="709">
        <v>39764</v>
      </c>
      <c r="D32" s="369"/>
      <c r="E32" s="342">
        <v>673.43600000000004</v>
      </c>
      <c r="F32" s="369"/>
      <c r="G32" s="343">
        <v>3473.5409</v>
      </c>
      <c r="H32" s="370"/>
      <c r="I32" s="832">
        <v>18.05</v>
      </c>
      <c r="J32" s="832">
        <v>7.73</v>
      </c>
      <c r="K32" s="832">
        <v>7.63</v>
      </c>
      <c r="L32" s="832">
        <v>7.97</v>
      </c>
      <c r="M32" s="344"/>
      <c r="N32" s="346">
        <v>113.809</v>
      </c>
      <c r="O32" s="344">
        <v>53.979900000000001</v>
      </c>
      <c r="P32" s="344">
        <v>38.077599999999997</v>
      </c>
      <c r="Q32" s="344">
        <v>42.889800000000001</v>
      </c>
      <c r="R32" s="344">
        <v>40.424599999999998</v>
      </c>
      <c r="S32" s="344">
        <v>20.435199999999998</v>
      </c>
      <c r="T32" s="344">
        <v>5.2282999999999999</v>
      </c>
      <c r="U32" s="350">
        <v>3.9941</v>
      </c>
      <c r="V32" s="344">
        <v>2.9944999999999999</v>
      </c>
      <c r="W32" s="344">
        <v>5.3533999999999997</v>
      </c>
      <c r="X32" s="344">
        <v>6.4207000000000001</v>
      </c>
      <c r="Y32" s="371">
        <v>5.7138</v>
      </c>
      <c r="Z32" s="344">
        <v>6.6740000000000004</v>
      </c>
      <c r="AA32" s="344">
        <v>45.826700000000002</v>
      </c>
      <c r="AB32" s="344">
        <v>18.495200000000001</v>
      </c>
      <c r="AC32" s="344">
        <v>5.1692999999999998</v>
      </c>
      <c r="AD32" s="344">
        <v>4.4202000000000004</v>
      </c>
      <c r="AE32" s="344">
        <v>45.826700000000002</v>
      </c>
      <c r="AF32" s="344">
        <v>7.3110999999999997</v>
      </c>
      <c r="AG32" s="565"/>
      <c r="AH32" s="342">
        <v>2</v>
      </c>
      <c r="AI32" s="342">
        <v>1</v>
      </c>
      <c r="AJ32" s="342">
        <v>2</v>
      </c>
      <c r="AK32" s="342">
        <v>2</v>
      </c>
      <c r="AL32" s="342">
        <v>2</v>
      </c>
      <c r="AM32" s="342">
        <v>2</v>
      </c>
      <c r="AN32" s="342">
        <v>12</v>
      </c>
      <c r="AO32" s="569">
        <v>12</v>
      </c>
      <c r="AP32" s="342">
        <v>12</v>
      </c>
      <c r="AQ32" s="342">
        <v>12</v>
      </c>
      <c r="AR32" s="342">
        <v>12</v>
      </c>
      <c r="AS32" s="342">
        <v>10</v>
      </c>
      <c r="AT32" s="342">
        <v>7</v>
      </c>
      <c r="AU32" s="342">
        <v>2</v>
      </c>
      <c r="AV32" s="342">
        <v>2</v>
      </c>
      <c r="AW32" s="342">
        <v>12</v>
      </c>
      <c r="AX32" s="342">
        <v>12</v>
      </c>
      <c r="AY32" s="342">
        <v>2</v>
      </c>
      <c r="AZ32" s="580"/>
      <c r="BA32" s="948">
        <v>63.89</v>
      </c>
      <c r="BB32" s="832">
        <v>27.44</v>
      </c>
      <c r="BC32" s="832">
        <v>7.36</v>
      </c>
      <c r="BD32" s="344" t="s">
        <v>430</v>
      </c>
      <c r="BE32" s="371" t="s">
        <v>430</v>
      </c>
      <c r="BF32" s="949">
        <v>1.32</v>
      </c>
      <c r="BG32" s="370"/>
      <c r="BH32" s="950">
        <v>1.32</v>
      </c>
      <c r="BI32" s="832">
        <v>5.52</v>
      </c>
      <c r="BJ32" s="832">
        <v>7.08</v>
      </c>
      <c r="BK32" s="832">
        <v>22.2</v>
      </c>
      <c r="BL32" s="344" t="s">
        <v>430</v>
      </c>
      <c r="BM32" s="949">
        <v>63.89</v>
      </c>
      <c r="BN32" s="371" t="s">
        <v>430</v>
      </c>
      <c r="BO32" s="371" t="s">
        <v>430</v>
      </c>
      <c r="BP32" s="371" t="s">
        <v>430</v>
      </c>
      <c r="BQ32" s="371" t="s">
        <v>430</v>
      </c>
      <c r="BR32" s="370"/>
      <c r="BS32" s="464" t="s">
        <v>430</v>
      </c>
      <c r="BT32" s="344" t="s">
        <v>430</v>
      </c>
      <c r="BU32" s="370"/>
      <c r="BV32" s="426" t="s">
        <v>554</v>
      </c>
    </row>
    <row r="33" spans="1:74" s="424" customFormat="1" x14ac:dyDescent="0.25">
      <c r="A33" s="341" t="s">
        <v>7790</v>
      </c>
      <c r="B33" s="369"/>
      <c r="C33" s="709">
        <v>41449</v>
      </c>
      <c r="D33" s="369"/>
      <c r="E33" s="342">
        <v>582.79999999999995</v>
      </c>
      <c r="F33" s="369"/>
      <c r="G33" s="343">
        <v>24.104099999999999</v>
      </c>
      <c r="H33" s="370"/>
      <c r="I33" s="832">
        <v>6.01</v>
      </c>
      <c r="J33" s="832">
        <v>7.81</v>
      </c>
      <c r="K33" s="344" t="s">
        <v>430</v>
      </c>
      <c r="L33" s="832">
        <v>4.5199999999999996</v>
      </c>
      <c r="M33" s="344"/>
      <c r="N33" s="346">
        <v>46.850900000000003</v>
      </c>
      <c r="O33" s="344">
        <v>47.124000000000002</v>
      </c>
      <c r="P33" s="344">
        <v>26.744299999999999</v>
      </c>
      <c r="Q33" s="344">
        <v>25.999199999999998</v>
      </c>
      <c r="R33" s="344">
        <v>28.177199999999999</v>
      </c>
      <c r="S33" s="344">
        <v>15.083600000000001</v>
      </c>
      <c r="T33" s="344">
        <v>6.7232000000000003</v>
      </c>
      <c r="U33" s="350">
        <v>6.3285999999999998</v>
      </c>
      <c r="V33" s="344">
        <v>6.0812999999999997</v>
      </c>
      <c r="W33" s="344">
        <v>8.3331</v>
      </c>
      <c r="X33" s="344">
        <v>8.1652000000000005</v>
      </c>
      <c r="Y33" s="371">
        <v>6.9893000000000001</v>
      </c>
      <c r="Z33" s="344">
        <v>6.9047999999999998</v>
      </c>
      <c r="AA33" s="344">
        <v>39.5321</v>
      </c>
      <c r="AB33" s="344">
        <v>14.5665</v>
      </c>
      <c r="AC33" s="344">
        <v>6.7557999999999998</v>
      </c>
      <c r="AD33" s="344">
        <v>6.5846999999999998</v>
      </c>
      <c r="AE33" s="344">
        <v>39.5321</v>
      </c>
      <c r="AF33" s="344">
        <v>6.9851999999999999</v>
      </c>
      <c r="AG33" s="565"/>
      <c r="AH33" s="342">
        <v>9</v>
      </c>
      <c r="AI33" s="342">
        <v>4</v>
      </c>
      <c r="AJ33" s="342">
        <v>9</v>
      </c>
      <c r="AK33" s="342">
        <v>9</v>
      </c>
      <c r="AL33" s="342">
        <v>9</v>
      </c>
      <c r="AM33" s="342">
        <v>8</v>
      </c>
      <c r="AN33" s="342">
        <v>7</v>
      </c>
      <c r="AO33" s="569">
        <v>4</v>
      </c>
      <c r="AP33" s="342">
        <v>2</v>
      </c>
      <c r="AQ33" s="342">
        <v>1</v>
      </c>
      <c r="AR33" s="342">
        <v>1</v>
      </c>
      <c r="AS33" s="342">
        <v>2</v>
      </c>
      <c r="AT33" s="342">
        <v>6</v>
      </c>
      <c r="AU33" s="342">
        <v>4</v>
      </c>
      <c r="AV33" s="342">
        <v>7</v>
      </c>
      <c r="AW33" s="342">
        <v>7</v>
      </c>
      <c r="AX33" s="342">
        <v>4</v>
      </c>
      <c r="AY33" s="342">
        <v>4</v>
      </c>
      <c r="AZ33" s="580"/>
      <c r="BA33" s="948">
        <v>47.14</v>
      </c>
      <c r="BB33" s="832">
        <v>27.8</v>
      </c>
      <c r="BC33" s="832">
        <v>8.76</v>
      </c>
      <c r="BD33" s="832">
        <v>4.32</v>
      </c>
      <c r="BE33" s="371" t="s">
        <v>430</v>
      </c>
      <c r="BF33" s="949">
        <v>11.98</v>
      </c>
      <c r="BG33" s="370"/>
      <c r="BH33" s="950">
        <v>3.36</v>
      </c>
      <c r="BI33" s="344" t="s">
        <v>430</v>
      </c>
      <c r="BJ33" s="344" t="s">
        <v>430</v>
      </c>
      <c r="BK33" s="832">
        <v>40.880000000000003</v>
      </c>
      <c r="BL33" s="344" t="s">
        <v>430</v>
      </c>
      <c r="BM33" s="949">
        <v>47.14</v>
      </c>
      <c r="BN33" s="371" t="s">
        <v>430</v>
      </c>
      <c r="BO33" s="371" t="s">
        <v>430</v>
      </c>
      <c r="BP33" s="371" t="s">
        <v>430</v>
      </c>
      <c r="BQ33" s="949">
        <v>8.6199999999999992</v>
      </c>
      <c r="BR33" s="370"/>
      <c r="BS33" s="464" t="s">
        <v>430</v>
      </c>
      <c r="BT33" s="344" t="s">
        <v>430</v>
      </c>
      <c r="BU33" s="370"/>
      <c r="BV33" s="426" t="s">
        <v>554</v>
      </c>
    </row>
    <row r="34" spans="1:74" s="424" customFormat="1" x14ac:dyDescent="0.25">
      <c r="A34" s="341" t="s">
        <v>7791</v>
      </c>
      <c r="B34" s="369"/>
      <c r="C34" s="709">
        <v>35548</v>
      </c>
      <c r="D34" s="369"/>
      <c r="E34" s="342">
        <v>529.03499999999997</v>
      </c>
      <c r="F34" s="369"/>
      <c r="G34" s="343">
        <v>93.316900000000004</v>
      </c>
      <c r="H34" s="370"/>
      <c r="I34" s="832">
        <v>19.739999999999998</v>
      </c>
      <c r="J34" s="832">
        <v>7.53</v>
      </c>
      <c r="K34" s="832">
        <v>7.4</v>
      </c>
      <c r="L34" s="832">
        <v>7.69</v>
      </c>
      <c r="M34" s="344"/>
      <c r="N34" s="346">
        <v>86.568600000000004</v>
      </c>
      <c r="O34" s="344">
        <v>49.8127</v>
      </c>
      <c r="P34" s="344">
        <v>37.442</v>
      </c>
      <c r="Q34" s="344">
        <v>39.606099999999998</v>
      </c>
      <c r="R34" s="344">
        <v>35.832700000000003</v>
      </c>
      <c r="S34" s="344">
        <v>18.7395</v>
      </c>
      <c r="T34" s="344">
        <v>6.702</v>
      </c>
      <c r="U34" s="350">
        <v>5.2413999999999996</v>
      </c>
      <c r="V34" s="344">
        <v>3.9013</v>
      </c>
      <c r="W34" s="344">
        <v>6.0228999999999999</v>
      </c>
      <c r="X34" s="344">
        <v>6.5514999999999999</v>
      </c>
      <c r="Y34" s="371">
        <v>5.2920999999999996</v>
      </c>
      <c r="Z34" s="344">
        <v>5.915</v>
      </c>
      <c r="AA34" s="344">
        <v>43.795200000000001</v>
      </c>
      <c r="AB34" s="344">
        <v>16.602</v>
      </c>
      <c r="AC34" s="344">
        <v>6.7549999999999999</v>
      </c>
      <c r="AD34" s="344">
        <v>5.7556000000000003</v>
      </c>
      <c r="AE34" s="344">
        <v>43.795200000000001</v>
      </c>
      <c r="AF34" s="344">
        <v>7.9496000000000002</v>
      </c>
      <c r="AG34" s="565"/>
      <c r="AH34" s="342">
        <v>4</v>
      </c>
      <c r="AI34" s="342">
        <v>3</v>
      </c>
      <c r="AJ34" s="342">
        <v>3</v>
      </c>
      <c r="AK34" s="342">
        <v>3</v>
      </c>
      <c r="AL34" s="342">
        <v>3</v>
      </c>
      <c r="AM34" s="342">
        <v>3</v>
      </c>
      <c r="AN34" s="342">
        <v>8</v>
      </c>
      <c r="AO34" s="569">
        <v>9</v>
      </c>
      <c r="AP34" s="342">
        <v>10</v>
      </c>
      <c r="AQ34" s="342">
        <v>11</v>
      </c>
      <c r="AR34" s="342">
        <v>11</v>
      </c>
      <c r="AS34" s="342">
        <v>12</v>
      </c>
      <c r="AT34" s="342">
        <v>12</v>
      </c>
      <c r="AU34" s="342">
        <v>3</v>
      </c>
      <c r="AV34" s="342">
        <v>3</v>
      </c>
      <c r="AW34" s="342">
        <v>8</v>
      </c>
      <c r="AX34" s="342">
        <v>7</v>
      </c>
      <c r="AY34" s="342">
        <v>3</v>
      </c>
      <c r="AZ34" s="580"/>
      <c r="BA34" s="948">
        <v>70.36</v>
      </c>
      <c r="BB34" s="832">
        <v>17.29</v>
      </c>
      <c r="BC34" s="344" t="s">
        <v>430</v>
      </c>
      <c r="BD34" s="344" t="s">
        <v>430</v>
      </c>
      <c r="BE34" s="371" t="s">
        <v>430</v>
      </c>
      <c r="BF34" s="949">
        <v>12.36</v>
      </c>
      <c r="BG34" s="370"/>
      <c r="BH34" s="950">
        <v>7.28</v>
      </c>
      <c r="BI34" s="344" t="s">
        <v>430</v>
      </c>
      <c r="BJ34" s="344" t="s">
        <v>430</v>
      </c>
      <c r="BK34" s="832">
        <v>17.29</v>
      </c>
      <c r="BL34" s="344" t="s">
        <v>430</v>
      </c>
      <c r="BM34" s="949">
        <v>70.36</v>
      </c>
      <c r="BN34" s="371" t="s">
        <v>430</v>
      </c>
      <c r="BO34" s="371" t="s">
        <v>430</v>
      </c>
      <c r="BP34" s="371" t="s">
        <v>430</v>
      </c>
      <c r="BQ34" s="949">
        <v>5.07</v>
      </c>
      <c r="BR34" s="370"/>
      <c r="BS34" s="464" t="s">
        <v>430</v>
      </c>
      <c r="BT34" s="344" t="s">
        <v>430</v>
      </c>
      <c r="BU34" s="370"/>
      <c r="BV34" s="426" t="s">
        <v>554</v>
      </c>
    </row>
    <row r="35" spans="1:74" s="424" customFormat="1" x14ac:dyDescent="0.25">
      <c r="A35" s="341" t="s">
        <v>7792</v>
      </c>
      <c r="B35" s="369"/>
      <c r="C35" s="709">
        <v>40352</v>
      </c>
      <c r="D35" s="369"/>
      <c r="E35" s="342">
        <v>420.96899999999999</v>
      </c>
      <c r="F35" s="369"/>
      <c r="G35" s="343">
        <v>32.358699999999999</v>
      </c>
      <c r="H35" s="370"/>
      <c r="I35" s="832">
        <v>4.29</v>
      </c>
      <c r="J35" s="832">
        <v>7.46</v>
      </c>
      <c r="K35" s="832">
        <v>2.23</v>
      </c>
      <c r="L35" s="832">
        <v>2.34</v>
      </c>
      <c r="M35" s="344"/>
      <c r="N35" s="346">
        <v>37.035299999999999</v>
      </c>
      <c r="O35" s="344">
        <v>23.054400000000001</v>
      </c>
      <c r="P35" s="344">
        <v>16.018000000000001</v>
      </c>
      <c r="Q35" s="344">
        <v>14.8934</v>
      </c>
      <c r="R35" s="344">
        <v>16.937999999999999</v>
      </c>
      <c r="S35" s="344">
        <v>10.5838</v>
      </c>
      <c r="T35" s="344">
        <v>5.5682999999999998</v>
      </c>
      <c r="U35" s="350">
        <v>5.2321</v>
      </c>
      <c r="V35" s="344">
        <v>3.97</v>
      </c>
      <c r="W35" s="344">
        <v>6.5529999999999999</v>
      </c>
      <c r="X35" s="344">
        <v>6.6901999999999999</v>
      </c>
      <c r="Y35" s="371">
        <v>8.8411000000000008</v>
      </c>
      <c r="Z35" s="344">
        <v>6.4935</v>
      </c>
      <c r="AA35" s="344">
        <v>24.510100000000001</v>
      </c>
      <c r="AB35" s="344">
        <v>9.6801999999999992</v>
      </c>
      <c r="AC35" s="344">
        <v>5.5315000000000003</v>
      </c>
      <c r="AD35" s="344">
        <v>5.4321999999999999</v>
      </c>
      <c r="AE35" s="344">
        <v>24.510100000000001</v>
      </c>
      <c r="AF35" s="344">
        <v>7.5979000000000001</v>
      </c>
      <c r="AG35" s="565"/>
      <c r="AH35" s="342">
        <v>10</v>
      </c>
      <c r="AI35" s="342">
        <v>11</v>
      </c>
      <c r="AJ35" s="342">
        <v>11</v>
      </c>
      <c r="AK35" s="342">
        <v>11</v>
      </c>
      <c r="AL35" s="342">
        <v>12</v>
      </c>
      <c r="AM35" s="342">
        <v>12</v>
      </c>
      <c r="AN35" s="342">
        <v>11</v>
      </c>
      <c r="AO35" s="569">
        <v>10</v>
      </c>
      <c r="AP35" s="342">
        <v>9</v>
      </c>
      <c r="AQ35" s="342">
        <v>7</v>
      </c>
      <c r="AR35" s="342">
        <v>10</v>
      </c>
      <c r="AS35" s="342">
        <v>1</v>
      </c>
      <c r="AT35" s="342">
        <v>10</v>
      </c>
      <c r="AU35" s="342">
        <v>10</v>
      </c>
      <c r="AV35" s="342">
        <v>12</v>
      </c>
      <c r="AW35" s="342">
        <v>11</v>
      </c>
      <c r="AX35" s="342">
        <v>10</v>
      </c>
      <c r="AY35" s="342">
        <v>10</v>
      </c>
      <c r="AZ35" s="580"/>
      <c r="BA35" s="948">
        <v>14.57</v>
      </c>
      <c r="BB35" s="832">
        <v>46.86</v>
      </c>
      <c r="BC35" s="832">
        <v>15.68</v>
      </c>
      <c r="BD35" s="344" t="s">
        <v>430</v>
      </c>
      <c r="BE35" s="371" t="s">
        <v>430</v>
      </c>
      <c r="BF35" s="949">
        <v>22.89</v>
      </c>
      <c r="BG35" s="370"/>
      <c r="BH35" s="950">
        <v>22.89</v>
      </c>
      <c r="BI35" s="832">
        <v>11.64</v>
      </c>
      <c r="BJ35" s="344" t="s">
        <v>430</v>
      </c>
      <c r="BK35" s="832">
        <v>50.9</v>
      </c>
      <c r="BL35" s="344" t="s">
        <v>430</v>
      </c>
      <c r="BM35" s="949">
        <v>14.57</v>
      </c>
      <c r="BN35" s="371" t="s">
        <v>430</v>
      </c>
      <c r="BO35" s="371" t="s">
        <v>430</v>
      </c>
      <c r="BP35" s="371" t="s">
        <v>430</v>
      </c>
      <c r="BQ35" s="371" t="s">
        <v>430</v>
      </c>
      <c r="BR35" s="370"/>
      <c r="BS35" s="464" t="s">
        <v>430</v>
      </c>
      <c r="BT35" s="344" t="s">
        <v>430</v>
      </c>
      <c r="BU35" s="370"/>
      <c r="BV35" s="426" t="s">
        <v>554</v>
      </c>
    </row>
    <row r="36" spans="1:74" s="424" customFormat="1" x14ac:dyDescent="0.25">
      <c r="A36" s="341" t="s">
        <v>7793</v>
      </c>
      <c r="B36" s="369"/>
      <c r="C36" s="709">
        <v>40448</v>
      </c>
      <c r="D36" s="369"/>
      <c r="E36" s="342">
        <v>123.18600000000001</v>
      </c>
      <c r="F36" s="369"/>
      <c r="G36" s="343">
        <v>30.8217</v>
      </c>
      <c r="H36" s="370"/>
      <c r="I36" s="832">
        <v>7.15</v>
      </c>
      <c r="J36" s="832">
        <v>7.4</v>
      </c>
      <c r="K36" s="832">
        <v>3.8</v>
      </c>
      <c r="L36" s="832">
        <v>3.98</v>
      </c>
      <c r="M36" s="344"/>
      <c r="N36" s="346">
        <v>69.052599999999998</v>
      </c>
      <c r="O36" s="344">
        <v>34.956000000000003</v>
      </c>
      <c r="P36" s="344">
        <v>26.747900000000001</v>
      </c>
      <c r="Q36" s="344">
        <v>28.017299999999999</v>
      </c>
      <c r="R36" s="344">
        <v>29.942</v>
      </c>
      <c r="S36" s="344">
        <v>14.488099999999999</v>
      </c>
      <c r="T36" s="344">
        <v>5.7473999999999998</v>
      </c>
      <c r="U36" s="350">
        <v>4.5583999999999998</v>
      </c>
      <c r="V36" s="344">
        <v>3.7027000000000001</v>
      </c>
      <c r="W36" s="344">
        <v>6.3082000000000003</v>
      </c>
      <c r="X36" s="344">
        <v>6.7074999999999996</v>
      </c>
      <c r="Y36" s="371">
        <v>5.5754000000000001</v>
      </c>
      <c r="Z36" s="344">
        <v>6.5136000000000003</v>
      </c>
      <c r="AA36" s="344">
        <v>27.9907</v>
      </c>
      <c r="AB36" s="344">
        <v>12.9336</v>
      </c>
      <c r="AC36" s="344">
        <v>5.6661000000000001</v>
      </c>
      <c r="AD36" s="344">
        <v>4.9932999999999996</v>
      </c>
      <c r="AE36" s="344">
        <v>27.9907</v>
      </c>
      <c r="AF36" s="344">
        <v>7.3975</v>
      </c>
      <c r="AG36" s="565"/>
      <c r="AH36" s="342">
        <v>7</v>
      </c>
      <c r="AI36" s="342">
        <v>9</v>
      </c>
      <c r="AJ36" s="342">
        <v>8</v>
      </c>
      <c r="AK36" s="342">
        <v>8</v>
      </c>
      <c r="AL36" s="342">
        <v>8</v>
      </c>
      <c r="AM36" s="342">
        <v>9</v>
      </c>
      <c r="AN36" s="342">
        <v>10</v>
      </c>
      <c r="AO36" s="569">
        <v>11</v>
      </c>
      <c r="AP36" s="342">
        <v>11</v>
      </c>
      <c r="AQ36" s="342">
        <v>10</v>
      </c>
      <c r="AR36" s="342">
        <v>9</v>
      </c>
      <c r="AS36" s="342">
        <v>11</v>
      </c>
      <c r="AT36" s="342">
        <v>9</v>
      </c>
      <c r="AU36" s="342">
        <v>8</v>
      </c>
      <c r="AV36" s="342">
        <v>9</v>
      </c>
      <c r="AW36" s="342">
        <v>10</v>
      </c>
      <c r="AX36" s="342">
        <v>11</v>
      </c>
      <c r="AY36" s="342">
        <v>8</v>
      </c>
      <c r="AZ36" s="580"/>
      <c r="BA36" s="948">
        <v>35.090000000000003</v>
      </c>
      <c r="BB36" s="832">
        <v>53.58</v>
      </c>
      <c r="BC36" s="344" t="s">
        <v>430</v>
      </c>
      <c r="BD36" s="344" t="s">
        <v>430</v>
      </c>
      <c r="BE36" s="371" t="s">
        <v>430</v>
      </c>
      <c r="BF36" s="949">
        <v>11.33</v>
      </c>
      <c r="BG36" s="370"/>
      <c r="BH36" s="950">
        <v>11.33</v>
      </c>
      <c r="BI36" s="832">
        <v>10.6</v>
      </c>
      <c r="BJ36" s="344" t="s">
        <v>430</v>
      </c>
      <c r="BK36" s="832">
        <v>42.98</v>
      </c>
      <c r="BL36" s="344" t="s">
        <v>430</v>
      </c>
      <c r="BM36" s="949">
        <v>35.090000000000003</v>
      </c>
      <c r="BN36" s="371" t="s">
        <v>430</v>
      </c>
      <c r="BO36" s="371" t="s">
        <v>430</v>
      </c>
      <c r="BP36" s="371" t="s">
        <v>430</v>
      </c>
      <c r="BQ36" s="371" t="s">
        <v>430</v>
      </c>
      <c r="BR36" s="370"/>
      <c r="BS36" s="464" t="s">
        <v>430</v>
      </c>
      <c r="BT36" s="344" t="s">
        <v>430</v>
      </c>
      <c r="BU36" s="370"/>
      <c r="BV36" s="426" t="s">
        <v>554</v>
      </c>
    </row>
    <row r="37" spans="1:74" x14ac:dyDescent="0.25">
      <c r="A37" s="314" t="s">
        <v>93</v>
      </c>
      <c r="B37" s="43"/>
      <c r="C37" s="710"/>
      <c r="D37" s="43"/>
      <c r="E37" s="51"/>
      <c r="F37" s="43"/>
      <c r="G37" s="55"/>
      <c r="H37" s="66"/>
      <c r="I37" s="59"/>
      <c r="J37" s="59"/>
      <c r="K37" s="59"/>
      <c r="L37" s="59"/>
      <c r="M37" s="59"/>
      <c r="N37" s="70">
        <v>66.247699999999995</v>
      </c>
      <c r="O37" s="59">
        <v>38.697699999999998</v>
      </c>
      <c r="P37" s="59">
        <v>28.736699999999999</v>
      </c>
      <c r="Q37" s="59">
        <v>30.236699999999999</v>
      </c>
      <c r="R37" s="59">
        <v>30.707699999999999</v>
      </c>
      <c r="S37" s="59">
        <v>16.050699999999999</v>
      </c>
      <c r="T37" s="59">
        <v>7.0456000000000003</v>
      </c>
      <c r="U37" s="88">
        <v>5.9264000000000001</v>
      </c>
      <c r="V37" s="59">
        <v>4.8891</v>
      </c>
      <c r="W37" s="59">
        <v>6.8522999999999996</v>
      </c>
      <c r="X37" s="59">
        <v>7.1167999999999996</v>
      </c>
      <c r="Y37" s="272">
        <v>6.3482000000000003</v>
      </c>
      <c r="Z37" s="59">
        <v>6.8205</v>
      </c>
      <c r="AA37" s="59">
        <v>31.601700000000001</v>
      </c>
      <c r="AB37" s="59">
        <v>14.626300000000001</v>
      </c>
      <c r="AC37" s="59">
        <v>7.0214999999999996</v>
      </c>
      <c r="AD37" s="59">
        <v>6.2767999999999997</v>
      </c>
      <c r="AE37" s="59">
        <v>31.601700000000001</v>
      </c>
      <c r="AF37" s="59">
        <v>7.4466999999999999</v>
      </c>
      <c r="AG37" s="549"/>
      <c r="AH37" s="51">
        <v>12</v>
      </c>
      <c r="AI37" s="51">
        <v>12</v>
      </c>
      <c r="AJ37" s="51">
        <v>12</v>
      </c>
      <c r="AK37" s="51">
        <v>12</v>
      </c>
      <c r="AL37" s="51">
        <v>12</v>
      </c>
      <c r="AM37" s="51">
        <v>12</v>
      </c>
      <c r="AN37" s="51">
        <v>12</v>
      </c>
      <c r="AO37" s="626">
        <v>12</v>
      </c>
      <c r="AP37" s="51">
        <v>12</v>
      </c>
      <c r="AQ37" s="51">
        <v>12</v>
      </c>
      <c r="AR37" s="51">
        <v>12</v>
      </c>
      <c r="AS37" s="51">
        <v>12</v>
      </c>
      <c r="AT37" s="51">
        <v>12</v>
      </c>
      <c r="AU37" s="51">
        <v>12</v>
      </c>
      <c r="AV37" s="51">
        <v>12</v>
      </c>
      <c r="AW37" s="51">
        <v>12</v>
      </c>
      <c r="AX37" s="51">
        <v>12</v>
      </c>
      <c r="AY37" s="51">
        <v>12</v>
      </c>
      <c r="AZ37" s="575"/>
      <c r="BA37" s="573"/>
      <c r="BB37" s="59"/>
      <c r="BC37" s="59"/>
      <c r="BD37" s="59"/>
      <c r="BE37" s="272"/>
      <c r="BF37" s="272"/>
      <c r="BG37" s="66"/>
      <c r="BH37" s="582"/>
      <c r="BI37" s="59"/>
      <c r="BJ37" s="59"/>
      <c r="BK37" s="59"/>
      <c r="BL37" s="59"/>
      <c r="BM37" s="272"/>
      <c r="BN37" s="583"/>
      <c r="BO37" s="583"/>
      <c r="BP37" s="583"/>
      <c r="BQ37" s="583"/>
      <c r="BR37" s="598"/>
      <c r="BS37" s="263"/>
      <c r="BT37" s="59"/>
      <c r="BU37" s="66"/>
      <c r="BV37" s="34"/>
    </row>
    <row r="38" spans="1:74" x14ac:dyDescent="0.25">
      <c r="A38" s="316" t="s">
        <v>94</v>
      </c>
      <c r="B38" s="44"/>
      <c r="C38" s="711"/>
      <c r="D38" s="44"/>
      <c r="E38" s="52"/>
      <c r="F38" s="44"/>
      <c r="G38" s="56"/>
      <c r="H38" s="67"/>
      <c r="I38" s="60"/>
      <c r="J38" s="60"/>
      <c r="K38" s="60"/>
      <c r="L38" s="60"/>
      <c r="M38" s="60"/>
      <c r="N38" s="71">
        <v>119.47199999999999</v>
      </c>
      <c r="O38" s="60">
        <v>53.979900000000001</v>
      </c>
      <c r="P38" s="60">
        <v>39.011600000000001</v>
      </c>
      <c r="Q38" s="60">
        <v>50.1678</v>
      </c>
      <c r="R38" s="60">
        <v>47.054400000000001</v>
      </c>
      <c r="S38" s="60">
        <v>24.4785</v>
      </c>
      <c r="T38" s="60">
        <v>12.1937</v>
      </c>
      <c r="U38" s="89">
        <v>9.0701000000000001</v>
      </c>
      <c r="V38" s="60">
        <v>6.4965999999999999</v>
      </c>
      <c r="W38" s="60">
        <v>8.3331</v>
      </c>
      <c r="X38" s="60">
        <v>8.1652000000000005</v>
      </c>
      <c r="Y38" s="273">
        <v>8.8411000000000008</v>
      </c>
      <c r="Z38" s="60">
        <v>7.7670000000000003</v>
      </c>
      <c r="AA38" s="60">
        <v>54.112000000000002</v>
      </c>
      <c r="AB38" s="60">
        <v>22.393899999999999</v>
      </c>
      <c r="AC38" s="60">
        <v>12.043100000000001</v>
      </c>
      <c r="AD38" s="60">
        <v>9.6052</v>
      </c>
      <c r="AE38" s="60">
        <v>54.112000000000002</v>
      </c>
      <c r="AF38" s="60">
        <v>8.6495999999999995</v>
      </c>
      <c r="AG38" s="550"/>
      <c r="AH38" s="52"/>
      <c r="AI38" s="52"/>
      <c r="AJ38" s="52"/>
      <c r="AK38" s="52"/>
      <c r="AL38" s="52"/>
      <c r="AM38" s="52"/>
      <c r="AN38" s="52"/>
      <c r="AO38" s="310"/>
      <c r="AP38" s="52"/>
      <c r="AQ38" s="52"/>
      <c r="AR38" s="52"/>
      <c r="AS38" s="52"/>
      <c r="AT38" s="52"/>
      <c r="AU38" s="52"/>
      <c r="AV38" s="52"/>
      <c r="AW38" s="52"/>
      <c r="AX38" s="52"/>
      <c r="AY38" s="52"/>
      <c r="AZ38" s="576"/>
      <c r="BA38" s="547"/>
      <c r="BB38" s="60"/>
      <c r="BC38" s="60"/>
      <c r="BD38" s="60"/>
      <c r="BE38" s="273"/>
      <c r="BF38" s="273"/>
      <c r="BG38" s="67"/>
      <c r="BH38" s="584"/>
      <c r="BI38" s="60"/>
      <c r="BJ38" s="60"/>
      <c r="BK38" s="60"/>
      <c r="BL38" s="60"/>
      <c r="BM38" s="273"/>
      <c r="BN38" s="585"/>
      <c r="BO38" s="585"/>
      <c r="BP38" s="585"/>
      <c r="BQ38" s="585"/>
      <c r="BR38" s="592"/>
      <c r="BS38" s="264"/>
      <c r="BT38" s="60"/>
      <c r="BU38" s="67"/>
      <c r="BV38" s="26"/>
    </row>
    <row r="39" spans="1:74" x14ac:dyDescent="0.25">
      <c r="A39" s="316" t="s">
        <v>95</v>
      </c>
      <c r="B39" s="44"/>
      <c r="C39" s="711"/>
      <c r="D39" s="44"/>
      <c r="E39" s="52"/>
      <c r="F39" s="44"/>
      <c r="G39" s="56"/>
      <c r="H39" s="67"/>
      <c r="I39" s="60"/>
      <c r="J39" s="60"/>
      <c r="K39" s="60"/>
      <c r="L39" s="60"/>
      <c r="M39" s="60"/>
      <c r="N39" s="71">
        <v>-3.722</v>
      </c>
      <c r="O39" s="60">
        <v>6.7972000000000001</v>
      </c>
      <c r="P39" s="60">
        <v>13.2347</v>
      </c>
      <c r="Q39" s="60">
        <v>8.5295000000000005</v>
      </c>
      <c r="R39" s="60">
        <v>16.937999999999999</v>
      </c>
      <c r="S39" s="60">
        <v>10.5838</v>
      </c>
      <c r="T39" s="60">
        <v>5.2282999999999999</v>
      </c>
      <c r="U39" s="89">
        <v>3.9941</v>
      </c>
      <c r="V39" s="60">
        <v>2.9944999999999999</v>
      </c>
      <c r="W39" s="60">
        <v>5.3533999999999997</v>
      </c>
      <c r="X39" s="60">
        <v>6.4207000000000001</v>
      </c>
      <c r="Y39" s="273">
        <v>5.2920999999999996</v>
      </c>
      <c r="Z39" s="60">
        <v>5.915</v>
      </c>
      <c r="AA39" s="60">
        <v>-5.3494000000000002</v>
      </c>
      <c r="AB39" s="60">
        <v>9.6801999999999992</v>
      </c>
      <c r="AC39" s="60">
        <v>5.1692999999999998</v>
      </c>
      <c r="AD39" s="60">
        <v>4.4202000000000004</v>
      </c>
      <c r="AE39" s="60">
        <v>-5.3494000000000002</v>
      </c>
      <c r="AF39" s="60">
        <v>6.0637999999999996</v>
      </c>
      <c r="AG39" s="550"/>
      <c r="AH39" s="52"/>
      <c r="AI39" s="52"/>
      <c r="AJ39" s="52"/>
      <c r="AK39" s="52"/>
      <c r="AL39" s="52"/>
      <c r="AM39" s="52"/>
      <c r="AN39" s="52"/>
      <c r="AO39" s="310"/>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592"/>
      <c r="BS39" s="264"/>
      <c r="BT39" s="60"/>
      <c r="BU39" s="67"/>
      <c r="BV39" s="26"/>
    </row>
    <row r="40" spans="1:74" x14ac:dyDescent="0.25">
      <c r="A40" s="317" t="s">
        <v>96</v>
      </c>
      <c r="B40" s="45"/>
      <c r="C40" s="712"/>
      <c r="D40" s="45"/>
      <c r="E40" s="53"/>
      <c r="F40" s="45"/>
      <c r="G40" s="57"/>
      <c r="H40" s="68"/>
      <c r="I40" s="61"/>
      <c r="J40" s="61"/>
      <c r="K40" s="61"/>
      <c r="L40" s="61"/>
      <c r="M40" s="61"/>
      <c r="N40" s="72">
        <v>71.924599999999998</v>
      </c>
      <c r="O40" s="61">
        <v>40.880699999999997</v>
      </c>
      <c r="P40" s="61">
        <v>28.7896</v>
      </c>
      <c r="Q40" s="61">
        <v>31.763000000000002</v>
      </c>
      <c r="R40" s="61">
        <v>30.557500000000001</v>
      </c>
      <c r="S40" s="61">
        <v>15.99</v>
      </c>
      <c r="T40" s="61">
        <v>6.7278000000000002</v>
      </c>
      <c r="U40" s="90">
        <v>5.64405</v>
      </c>
      <c r="V40" s="61">
        <v>4.9111500000000001</v>
      </c>
      <c r="W40" s="61">
        <v>6.7057000000000002</v>
      </c>
      <c r="X40" s="61">
        <v>7.2070499999999997</v>
      </c>
      <c r="Y40" s="275">
        <v>6.0832499999999996</v>
      </c>
      <c r="Z40" s="61">
        <v>6.7893999999999997</v>
      </c>
      <c r="AA40" s="61">
        <v>33.719000000000001</v>
      </c>
      <c r="AB40" s="61">
        <v>14.663600000000001</v>
      </c>
      <c r="AC40" s="61">
        <v>6.7592999999999996</v>
      </c>
      <c r="AD40" s="61">
        <v>6.0625999999999998</v>
      </c>
      <c r="AE40" s="61">
        <v>33.719000000000001</v>
      </c>
      <c r="AF40" s="61">
        <v>7.5749000000000004</v>
      </c>
      <c r="AG40" s="552"/>
      <c r="AH40" s="53"/>
      <c r="AI40" s="53"/>
      <c r="AJ40" s="53"/>
      <c r="AK40" s="53"/>
      <c r="AL40" s="53"/>
      <c r="AM40" s="53"/>
      <c r="AN40" s="53"/>
      <c r="AO40" s="563"/>
      <c r="AP40" s="53"/>
      <c r="AQ40" s="53"/>
      <c r="AR40" s="53"/>
      <c r="AS40" s="53"/>
      <c r="AT40" s="53"/>
      <c r="AU40" s="53"/>
      <c r="AV40" s="53"/>
      <c r="AW40" s="53"/>
      <c r="AX40" s="53"/>
      <c r="AY40" s="53"/>
      <c r="AZ40" s="577"/>
      <c r="BA40" s="574"/>
      <c r="BB40" s="61"/>
      <c r="BC40" s="61"/>
      <c r="BD40" s="61"/>
      <c r="BE40" s="275"/>
      <c r="BF40" s="275"/>
      <c r="BG40" s="68"/>
      <c r="BH40" s="586"/>
      <c r="BI40" s="61"/>
      <c r="BJ40" s="61"/>
      <c r="BK40" s="61"/>
      <c r="BL40" s="61"/>
      <c r="BM40" s="275"/>
      <c r="BN40" s="587"/>
      <c r="BO40" s="587"/>
      <c r="BP40" s="587"/>
      <c r="BQ40" s="587"/>
      <c r="BR40" s="599"/>
      <c r="BS40" s="266"/>
      <c r="BT40" s="61"/>
      <c r="BU40" s="68"/>
      <c r="BV40" s="268"/>
    </row>
    <row r="41" spans="1:74" ht="14.5" x14ac:dyDescent="0.25">
      <c r="A41" s="319" t="s">
        <v>269</v>
      </c>
      <c r="B41" s="46"/>
      <c r="C41" s="713"/>
      <c r="D41" s="46"/>
      <c r="E41" s="54"/>
      <c r="F41" s="46"/>
      <c r="G41" s="58"/>
      <c r="H41" s="69"/>
      <c r="I41" s="62"/>
      <c r="J41" s="62"/>
      <c r="K41" s="62"/>
      <c r="L41" s="62"/>
      <c r="M41" s="62"/>
      <c r="N41" s="73"/>
      <c r="O41" s="62"/>
      <c r="P41" s="62"/>
      <c r="Q41" s="62"/>
      <c r="R41" s="62"/>
      <c r="S41" s="62"/>
      <c r="T41" s="62"/>
      <c r="U41" s="91"/>
      <c r="V41" s="62"/>
      <c r="W41" s="62"/>
      <c r="X41" s="62"/>
      <c r="Y41" s="241"/>
      <c r="Z41" s="62"/>
      <c r="AA41" s="62"/>
      <c r="AB41" s="62"/>
      <c r="AC41" s="62"/>
      <c r="AD41" s="62"/>
      <c r="AE41" s="62"/>
      <c r="AF41" s="62"/>
      <c r="AG41" s="553"/>
      <c r="AH41" s="54"/>
      <c r="AI41" s="54"/>
      <c r="AJ41" s="54"/>
      <c r="AK41" s="54"/>
      <c r="AL41" s="54"/>
      <c r="AM41" s="54"/>
      <c r="AN41" s="54"/>
      <c r="AO41" s="308"/>
      <c r="AP41" s="54"/>
      <c r="AQ41" s="54"/>
      <c r="AR41" s="54"/>
      <c r="AS41" s="54"/>
      <c r="AT41" s="54"/>
      <c r="AU41" s="54"/>
      <c r="AV41" s="54"/>
      <c r="AW41" s="54"/>
      <c r="AX41" s="54"/>
      <c r="AY41" s="54"/>
      <c r="AZ41" s="578"/>
      <c r="BA41" s="276"/>
      <c r="BB41" s="62"/>
      <c r="BC41" s="62"/>
      <c r="BD41" s="62"/>
      <c r="BE41" s="241"/>
      <c r="BF41" s="241"/>
      <c r="BG41" s="69"/>
      <c r="BH41" s="581"/>
      <c r="BI41" s="62"/>
      <c r="BJ41" s="62"/>
      <c r="BK41" s="62"/>
      <c r="BL41" s="62"/>
      <c r="BM41" s="241"/>
      <c r="BN41" s="588"/>
      <c r="BO41" s="588"/>
      <c r="BP41" s="588"/>
      <c r="BQ41" s="588"/>
      <c r="BR41" s="541"/>
      <c r="BS41" s="267"/>
      <c r="BT41" s="62"/>
      <c r="BU41" s="69"/>
      <c r="BV41" s="41"/>
    </row>
    <row r="42" spans="1:74" s="424" customFormat="1" x14ac:dyDescent="0.25">
      <c r="A42" s="341" t="s">
        <v>7794</v>
      </c>
      <c r="B42" s="369"/>
      <c r="C42" s="709">
        <v>41276</v>
      </c>
      <c r="D42" s="369"/>
      <c r="E42" s="342">
        <v>118.36</v>
      </c>
      <c r="F42" s="369"/>
      <c r="G42" s="343">
        <v>52.443800000000003</v>
      </c>
      <c r="H42" s="370"/>
      <c r="I42" s="832">
        <v>5.62</v>
      </c>
      <c r="J42" s="832">
        <v>7.47</v>
      </c>
      <c r="K42" s="832">
        <v>3.59</v>
      </c>
      <c r="L42" s="832">
        <v>3.75</v>
      </c>
      <c r="M42" s="344"/>
      <c r="N42" s="346">
        <v>59.6736</v>
      </c>
      <c r="O42" s="344">
        <v>23.430099999999999</v>
      </c>
      <c r="P42" s="344">
        <v>18.779399999999999</v>
      </c>
      <c r="Q42" s="344">
        <v>21.123799999999999</v>
      </c>
      <c r="R42" s="344">
        <v>24.4876</v>
      </c>
      <c r="S42" s="344">
        <v>13.714600000000001</v>
      </c>
      <c r="T42" s="344">
        <v>3.8788</v>
      </c>
      <c r="U42" s="350">
        <v>3.3540000000000001</v>
      </c>
      <c r="V42" s="344">
        <v>2.6633</v>
      </c>
      <c r="W42" s="344">
        <v>5.9298000000000002</v>
      </c>
      <c r="X42" s="344">
        <v>6.5986000000000002</v>
      </c>
      <c r="Y42" s="371">
        <v>6.3030999999999997</v>
      </c>
      <c r="Z42" s="344">
        <v>6.9817999999999998</v>
      </c>
      <c r="AA42" s="344">
        <v>24.252400000000002</v>
      </c>
      <c r="AB42" s="344">
        <v>12.5076</v>
      </c>
      <c r="AC42" s="344">
        <v>3.9590000000000001</v>
      </c>
      <c r="AD42" s="344">
        <v>3.8519999999999999</v>
      </c>
      <c r="AE42" s="344">
        <v>24.252400000000002</v>
      </c>
      <c r="AF42" s="344">
        <v>7.7281000000000004</v>
      </c>
      <c r="AG42" s="565"/>
      <c r="AH42" s="342">
        <v>4</v>
      </c>
      <c r="AI42" s="342">
        <v>7</v>
      </c>
      <c r="AJ42" s="342">
        <v>5</v>
      </c>
      <c r="AK42" s="342">
        <v>5</v>
      </c>
      <c r="AL42" s="342">
        <v>4</v>
      </c>
      <c r="AM42" s="342">
        <v>4</v>
      </c>
      <c r="AN42" s="342">
        <v>9</v>
      </c>
      <c r="AO42" s="569">
        <v>7</v>
      </c>
      <c r="AP42" s="342">
        <v>8</v>
      </c>
      <c r="AQ42" s="342">
        <v>7</v>
      </c>
      <c r="AR42" s="342">
        <v>7</v>
      </c>
      <c r="AS42" s="342">
        <v>4</v>
      </c>
      <c r="AT42" s="342">
        <v>3</v>
      </c>
      <c r="AU42" s="342">
        <v>5</v>
      </c>
      <c r="AV42" s="342">
        <v>4</v>
      </c>
      <c r="AW42" s="342">
        <v>9</v>
      </c>
      <c r="AX42" s="342">
        <v>8</v>
      </c>
      <c r="AY42" s="342">
        <v>5</v>
      </c>
      <c r="AZ42" s="580"/>
      <c r="BA42" s="948">
        <v>32.75</v>
      </c>
      <c r="BB42" s="832">
        <v>62.04</v>
      </c>
      <c r="BC42" s="344" t="s">
        <v>430</v>
      </c>
      <c r="BD42" s="344" t="s">
        <v>430</v>
      </c>
      <c r="BE42" s="371" t="s">
        <v>430</v>
      </c>
      <c r="BF42" s="949">
        <v>5.2</v>
      </c>
      <c r="BG42" s="370"/>
      <c r="BH42" s="950">
        <v>5.0599999999999996</v>
      </c>
      <c r="BI42" s="832">
        <v>16.02</v>
      </c>
      <c r="BJ42" s="344" t="s">
        <v>430</v>
      </c>
      <c r="BK42" s="832">
        <v>46.03</v>
      </c>
      <c r="BL42" s="344" t="s">
        <v>430</v>
      </c>
      <c r="BM42" s="949">
        <v>32.75</v>
      </c>
      <c r="BN42" s="371" t="s">
        <v>430</v>
      </c>
      <c r="BO42" s="371" t="s">
        <v>430</v>
      </c>
      <c r="BP42" s="371" t="s">
        <v>430</v>
      </c>
      <c r="BQ42" s="949">
        <v>0.14000000000000001</v>
      </c>
      <c r="BR42" s="370"/>
      <c r="BS42" s="464" t="s">
        <v>430</v>
      </c>
      <c r="BT42" s="344" t="s">
        <v>430</v>
      </c>
      <c r="BU42" s="370"/>
      <c r="BV42" s="426" t="s">
        <v>554</v>
      </c>
    </row>
    <row r="43" spans="1:74" s="424" customFormat="1" x14ac:dyDescent="0.25">
      <c r="A43" s="341" t="s">
        <v>7795</v>
      </c>
      <c r="B43" s="369"/>
      <c r="C43" s="709">
        <v>42818</v>
      </c>
      <c r="D43" s="369"/>
      <c r="E43" s="342">
        <v>116.82599999999999</v>
      </c>
      <c r="F43" s="369"/>
      <c r="G43" s="343">
        <v>18.790500000000002</v>
      </c>
      <c r="H43" s="370"/>
      <c r="I43" s="832">
        <v>0.72</v>
      </c>
      <c r="J43" s="832">
        <v>7</v>
      </c>
      <c r="K43" s="832">
        <v>0.66</v>
      </c>
      <c r="L43" s="832">
        <v>0.7</v>
      </c>
      <c r="M43" s="344"/>
      <c r="N43" s="346">
        <v>10.8811</v>
      </c>
      <c r="O43" s="344">
        <v>17.117799999999999</v>
      </c>
      <c r="P43" s="344">
        <v>12.0433</v>
      </c>
      <c r="Q43" s="344">
        <v>10.965400000000001</v>
      </c>
      <c r="R43" s="344">
        <v>11.820399999999999</v>
      </c>
      <c r="S43" s="344">
        <v>7.5730000000000004</v>
      </c>
      <c r="T43" s="344">
        <v>6.0133000000000001</v>
      </c>
      <c r="U43" s="350">
        <v>6.1654</v>
      </c>
      <c r="V43" s="344">
        <v>5.9987000000000004</v>
      </c>
      <c r="W43" s="344">
        <v>7.5319000000000003</v>
      </c>
      <c r="X43" s="344">
        <v>7.3692000000000002</v>
      </c>
      <c r="Y43" s="371">
        <v>6.0693000000000001</v>
      </c>
      <c r="Z43" s="344" t="s">
        <v>430</v>
      </c>
      <c r="AA43" s="344">
        <v>15.553000000000001</v>
      </c>
      <c r="AB43" s="344">
        <v>7.3364000000000003</v>
      </c>
      <c r="AC43" s="344">
        <v>6.1357999999999997</v>
      </c>
      <c r="AD43" s="344">
        <v>6.1776999999999997</v>
      </c>
      <c r="AE43" s="344">
        <v>15.553000000000001</v>
      </c>
      <c r="AF43" s="344">
        <v>7.0338000000000003</v>
      </c>
      <c r="AG43" s="565"/>
      <c r="AH43" s="342">
        <v>9</v>
      </c>
      <c r="AI43" s="342">
        <v>8</v>
      </c>
      <c r="AJ43" s="342">
        <v>9</v>
      </c>
      <c r="AK43" s="342">
        <v>9</v>
      </c>
      <c r="AL43" s="342">
        <v>10</v>
      </c>
      <c r="AM43" s="342">
        <v>9</v>
      </c>
      <c r="AN43" s="342">
        <v>3</v>
      </c>
      <c r="AO43" s="569">
        <v>2</v>
      </c>
      <c r="AP43" s="342">
        <v>2</v>
      </c>
      <c r="AQ43" s="342">
        <v>2</v>
      </c>
      <c r="AR43" s="342">
        <v>4</v>
      </c>
      <c r="AS43" s="342">
        <v>6</v>
      </c>
      <c r="AT43" s="342" t="s">
        <v>430</v>
      </c>
      <c r="AU43" s="342">
        <v>8</v>
      </c>
      <c r="AV43" s="342">
        <v>9</v>
      </c>
      <c r="AW43" s="342">
        <v>3</v>
      </c>
      <c r="AX43" s="342">
        <v>2</v>
      </c>
      <c r="AY43" s="342">
        <v>8</v>
      </c>
      <c r="AZ43" s="580"/>
      <c r="BA43" s="948">
        <v>39.07</v>
      </c>
      <c r="BB43" s="832">
        <v>51.42</v>
      </c>
      <c r="BC43" s="344" t="s">
        <v>430</v>
      </c>
      <c r="BD43" s="344" t="s">
        <v>430</v>
      </c>
      <c r="BE43" s="371" t="s">
        <v>430</v>
      </c>
      <c r="BF43" s="949">
        <v>9.51</v>
      </c>
      <c r="BG43" s="370"/>
      <c r="BH43" s="950">
        <v>9.51</v>
      </c>
      <c r="BI43" s="344" t="s">
        <v>430</v>
      </c>
      <c r="BJ43" s="344" t="s">
        <v>430</v>
      </c>
      <c r="BK43" s="832">
        <v>51.42</v>
      </c>
      <c r="BL43" s="344" t="s">
        <v>430</v>
      </c>
      <c r="BM43" s="949">
        <v>39.07</v>
      </c>
      <c r="BN43" s="371" t="s">
        <v>430</v>
      </c>
      <c r="BO43" s="371" t="s">
        <v>430</v>
      </c>
      <c r="BP43" s="371" t="s">
        <v>430</v>
      </c>
      <c r="BQ43" s="371" t="s">
        <v>430</v>
      </c>
      <c r="BR43" s="370"/>
      <c r="BS43" s="464" t="s">
        <v>430</v>
      </c>
      <c r="BT43" s="344" t="s">
        <v>430</v>
      </c>
      <c r="BU43" s="370"/>
      <c r="BV43" s="426" t="s">
        <v>554</v>
      </c>
    </row>
    <row r="44" spans="1:74" s="424" customFormat="1" x14ac:dyDescent="0.25">
      <c r="A44" s="341" t="s">
        <v>7796</v>
      </c>
      <c r="B44" s="369"/>
      <c r="C44" s="709">
        <v>41275</v>
      </c>
      <c r="D44" s="369"/>
      <c r="E44" s="342">
        <v>69.396500000000003</v>
      </c>
      <c r="F44" s="369"/>
      <c r="G44" s="343">
        <v>25.240100000000002</v>
      </c>
      <c r="H44" s="370"/>
      <c r="I44" s="832">
        <v>26.26</v>
      </c>
      <c r="J44" s="832">
        <v>7.62</v>
      </c>
      <c r="K44" s="832">
        <v>9.15</v>
      </c>
      <c r="L44" s="832">
        <v>9.52</v>
      </c>
      <c r="M44" s="344"/>
      <c r="N44" s="346">
        <v>174.50800000000001</v>
      </c>
      <c r="O44" s="344">
        <v>36.890999999999998</v>
      </c>
      <c r="P44" s="344">
        <v>36.530900000000003</v>
      </c>
      <c r="Q44" s="344">
        <v>47.732900000000001</v>
      </c>
      <c r="R44" s="344">
        <v>42.788400000000003</v>
      </c>
      <c r="S44" s="344">
        <v>23.964500000000001</v>
      </c>
      <c r="T44" s="344">
        <v>4.5656999999999996</v>
      </c>
      <c r="U44" s="350">
        <v>3.3347000000000002</v>
      </c>
      <c r="V44" s="344">
        <v>2.2155999999999998</v>
      </c>
      <c r="W44" s="344">
        <v>5.3266999999999998</v>
      </c>
      <c r="X44" s="344">
        <v>6.0171999999999999</v>
      </c>
      <c r="Y44" s="371">
        <v>4.9503000000000004</v>
      </c>
      <c r="Z44" s="344">
        <v>5.9683000000000002</v>
      </c>
      <c r="AA44" s="344">
        <v>58.683300000000003</v>
      </c>
      <c r="AB44" s="344">
        <v>21.346699999999998</v>
      </c>
      <c r="AC44" s="344">
        <v>4.5819000000000001</v>
      </c>
      <c r="AD44" s="344">
        <v>3.9485999999999999</v>
      </c>
      <c r="AE44" s="344">
        <v>58.683300000000003</v>
      </c>
      <c r="AF44" s="344">
        <v>6.4654999999999996</v>
      </c>
      <c r="AG44" s="565"/>
      <c r="AH44" s="342">
        <v>1</v>
      </c>
      <c r="AI44" s="342">
        <v>3</v>
      </c>
      <c r="AJ44" s="342">
        <v>1</v>
      </c>
      <c r="AK44" s="342">
        <v>1</v>
      </c>
      <c r="AL44" s="342">
        <v>1</v>
      </c>
      <c r="AM44" s="342">
        <v>1</v>
      </c>
      <c r="AN44" s="342">
        <v>6</v>
      </c>
      <c r="AO44" s="569">
        <v>8</v>
      </c>
      <c r="AP44" s="342">
        <v>9</v>
      </c>
      <c r="AQ44" s="342">
        <v>9</v>
      </c>
      <c r="AR44" s="342">
        <v>9</v>
      </c>
      <c r="AS44" s="342">
        <v>9</v>
      </c>
      <c r="AT44" s="342">
        <v>6</v>
      </c>
      <c r="AU44" s="342">
        <v>2</v>
      </c>
      <c r="AV44" s="342">
        <v>1</v>
      </c>
      <c r="AW44" s="342">
        <v>6</v>
      </c>
      <c r="AX44" s="342">
        <v>7</v>
      </c>
      <c r="AY44" s="342">
        <v>2</v>
      </c>
      <c r="AZ44" s="580"/>
      <c r="BA44" s="948">
        <v>69.64</v>
      </c>
      <c r="BB44" s="832">
        <v>20.56</v>
      </c>
      <c r="BC44" s="344" t="s">
        <v>430</v>
      </c>
      <c r="BD44" s="344" t="s">
        <v>430</v>
      </c>
      <c r="BE44" s="371" t="s">
        <v>430</v>
      </c>
      <c r="BF44" s="949">
        <v>9.8000000000000007</v>
      </c>
      <c r="BG44" s="370"/>
      <c r="BH44" s="950">
        <v>9.8000000000000007</v>
      </c>
      <c r="BI44" s="832">
        <v>2.12</v>
      </c>
      <c r="BJ44" s="344" t="s">
        <v>430</v>
      </c>
      <c r="BK44" s="832">
        <v>18.440000000000001</v>
      </c>
      <c r="BL44" s="344" t="s">
        <v>430</v>
      </c>
      <c r="BM44" s="949">
        <v>69.59</v>
      </c>
      <c r="BN44" s="371" t="s">
        <v>430</v>
      </c>
      <c r="BO44" s="949">
        <v>0.05</v>
      </c>
      <c r="BP44" s="371" t="s">
        <v>430</v>
      </c>
      <c r="BQ44" s="371" t="s">
        <v>430</v>
      </c>
      <c r="BR44" s="370"/>
      <c r="BS44" s="464" t="s">
        <v>430</v>
      </c>
      <c r="BT44" s="344" t="s">
        <v>430</v>
      </c>
      <c r="BU44" s="370"/>
      <c r="BV44" s="426" t="s">
        <v>554</v>
      </c>
    </row>
    <row r="45" spans="1:74" s="424" customFormat="1" x14ac:dyDescent="0.25">
      <c r="A45" s="341" t="s">
        <v>7797</v>
      </c>
      <c r="B45" s="369"/>
      <c r="C45" s="709">
        <v>41276</v>
      </c>
      <c r="D45" s="369"/>
      <c r="E45" s="342">
        <v>84.748199999999997</v>
      </c>
      <c r="F45" s="369"/>
      <c r="G45" s="343">
        <v>33.137900000000002</v>
      </c>
      <c r="H45" s="370"/>
      <c r="I45" s="832">
        <v>4.54</v>
      </c>
      <c r="J45" s="832">
        <v>6.97</v>
      </c>
      <c r="K45" s="832">
        <v>2.66</v>
      </c>
      <c r="L45" s="832">
        <v>2.76</v>
      </c>
      <c r="M45" s="344"/>
      <c r="N45" s="346">
        <v>3.7452999999999999</v>
      </c>
      <c r="O45" s="344">
        <v>10.1419</v>
      </c>
      <c r="P45" s="344">
        <v>8.9687000000000001</v>
      </c>
      <c r="Q45" s="344">
        <v>8.4375999999999998</v>
      </c>
      <c r="R45" s="344">
        <v>16.5305</v>
      </c>
      <c r="S45" s="344">
        <v>11.480499999999999</v>
      </c>
      <c r="T45" s="344">
        <v>3.831</v>
      </c>
      <c r="U45" s="350">
        <v>3.3102999999999998</v>
      </c>
      <c r="V45" s="344">
        <v>2.1699000000000002</v>
      </c>
      <c r="W45" s="344">
        <v>5.0587</v>
      </c>
      <c r="X45" s="344">
        <v>6.0316000000000001</v>
      </c>
      <c r="Y45" s="371">
        <v>5.5076000000000001</v>
      </c>
      <c r="Z45" s="344">
        <v>6.6740000000000004</v>
      </c>
      <c r="AA45" s="344">
        <v>3.6905999999999999</v>
      </c>
      <c r="AB45" s="344">
        <v>9.8984000000000005</v>
      </c>
      <c r="AC45" s="344">
        <v>3.7646999999999999</v>
      </c>
      <c r="AD45" s="344">
        <v>3.7566000000000002</v>
      </c>
      <c r="AE45" s="344">
        <v>3.6905999999999999</v>
      </c>
      <c r="AF45" s="344">
        <v>7.4414999999999996</v>
      </c>
      <c r="AG45" s="565"/>
      <c r="AH45" s="342">
        <v>10</v>
      </c>
      <c r="AI45" s="342">
        <v>10</v>
      </c>
      <c r="AJ45" s="342">
        <v>10</v>
      </c>
      <c r="AK45" s="342">
        <v>10</v>
      </c>
      <c r="AL45" s="342">
        <v>9</v>
      </c>
      <c r="AM45" s="342">
        <v>6</v>
      </c>
      <c r="AN45" s="342">
        <v>10</v>
      </c>
      <c r="AO45" s="569">
        <v>9</v>
      </c>
      <c r="AP45" s="342">
        <v>10</v>
      </c>
      <c r="AQ45" s="342">
        <v>10</v>
      </c>
      <c r="AR45" s="342">
        <v>8</v>
      </c>
      <c r="AS45" s="342">
        <v>7</v>
      </c>
      <c r="AT45" s="342">
        <v>5</v>
      </c>
      <c r="AU45" s="342">
        <v>10</v>
      </c>
      <c r="AV45" s="342">
        <v>6</v>
      </c>
      <c r="AW45" s="342">
        <v>10</v>
      </c>
      <c r="AX45" s="342">
        <v>9</v>
      </c>
      <c r="AY45" s="342">
        <v>10</v>
      </c>
      <c r="AZ45" s="580"/>
      <c r="BA45" s="948">
        <v>92.02</v>
      </c>
      <c r="BB45" s="344" t="s">
        <v>430</v>
      </c>
      <c r="BC45" s="344" t="s">
        <v>430</v>
      </c>
      <c r="BD45" s="344" t="s">
        <v>430</v>
      </c>
      <c r="BE45" s="371" t="s">
        <v>430</v>
      </c>
      <c r="BF45" s="949">
        <v>7.98</v>
      </c>
      <c r="BG45" s="370"/>
      <c r="BH45" s="950">
        <v>7.98</v>
      </c>
      <c r="BI45" s="344" t="s">
        <v>430</v>
      </c>
      <c r="BJ45" s="344" t="s">
        <v>430</v>
      </c>
      <c r="BK45" s="344" t="s">
        <v>430</v>
      </c>
      <c r="BL45" s="344" t="s">
        <v>430</v>
      </c>
      <c r="BM45" s="949">
        <v>92.02</v>
      </c>
      <c r="BN45" s="371" t="s">
        <v>430</v>
      </c>
      <c r="BO45" s="371" t="s">
        <v>430</v>
      </c>
      <c r="BP45" s="371" t="s">
        <v>430</v>
      </c>
      <c r="BQ45" s="371" t="s">
        <v>430</v>
      </c>
      <c r="BR45" s="370"/>
      <c r="BS45" s="464" t="s">
        <v>430</v>
      </c>
      <c r="BT45" s="344" t="s">
        <v>430</v>
      </c>
      <c r="BU45" s="370"/>
      <c r="BV45" s="426" t="s">
        <v>554</v>
      </c>
    </row>
    <row r="46" spans="1:74" s="424" customFormat="1" x14ac:dyDescent="0.25">
      <c r="A46" s="341" t="s">
        <v>7798</v>
      </c>
      <c r="B46" s="369"/>
      <c r="C46" s="709">
        <v>42143</v>
      </c>
      <c r="D46" s="369"/>
      <c r="E46" s="342">
        <v>87.03</v>
      </c>
      <c r="F46" s="369"/>
      <c r="G46" s="343">
        <v>22.8977</v>
      </c>
      <c r="H46" s="370"/>
      <c r="I46" s="832">
        <v>5.75</v>
      </c>
      <c r="J46" s="832">
        <v>7.1414999999999997</v>
      </c>
      <c r="K46" s="832">
        <v>3.71</v>
      </c>
      <c r="L46" s="832">
        <v>4.53</v>
      </c>
      <c r="M46" s="344"/>
      <c r="N46" s="346">
        <v>50.281599999999997</v>
      </c>
      <c r="O46" s="344">
        <v>38.698599999999999</v>
      </c>
      <c r="P46" s="344">
        <v>28.805599999999998</v>
      </c>
      <c r="Q46" s="344">
        <v>33.057699999999997</v>
      </c>
      <c r="R46" s="344">
        <v>33.759399999999999</v>
      </c>
      <c r="S46" s="344">
        <v>16.689499999999999</v>
      </c>
      <c r="T46" s="344">
        <v>6.7667000000000002</v>
      </c>
      <c r="U46" s="350">
        <v>5.3952999999999998</v>
      </c>
      <c r="V46" s="344">
        <v>4.5815000000000001</v>
      </c>
      <c r="W46" s="344">
        <v>7.0750999999999999</v>
      </c>
      <c r="X46" s="344">
        <v>7.6012000000000004</v>
      </c>
      <c r="Y46" s="371">
        <v>6.7484000000000002</v>
      </c>
      <c r="Z46" s="344">
        <v>7.4988999999999999</v>
      </c>
      <c r="AA46" s="344">
        <v>25.540400000000002</v>
      </c>
      <c r="AB46" s="344">
        <v>15.484299999999999</v>
      </c>
      <c r="AC46" s="344">
        <v>6.7095000000000002</v>
      </c>
      <c r="AD46" s="344">
        <v>5.7633999999999999</v>
      </c>
      <c r="AE46" s="344">
        <v>25.540400000000002</v>
      </c>
      <c r="AF46" s="344">
        <v>7.7282999999999999</v>
      </c>
      <c r="AG46" s="565"/>
      <c r="AH46" s="342">
        <v>5</v>
      </c>
      <c r="AI46" s="342">
        <v>2</v>
      </c>
      <c r="AJ46" s="342">
        <v>3</v>
      </c>
      <c r="AK46" s="342">
        <v>3</v>
      </c>
      <c r="AL46" s="342">
        <v>2</v>
      </c>
      <c r="AM46" s="342">
        <v>3</v>
      </c>
      <c r="AN46" s="342">
        <v>2</v>
      </c>
      <c r="AO46" s="569">
        <v>3</v>
      </c>
      <c r="AP46" s="342">
        <v>3</v>
      </c>
      <c r="AQ46" s="342">
        <v>3</v>
      </c>
      <c r="AR46" s="342">
        <v>2</v>
      </c>
      <c r="AS46" s="342">
        <v>1</v>
      </c>
      <c r="AT46" s="342">
        <v>2</v>
      </c>
      <c r="AU46" s="342">
        <v>4</v>
      </c>
      <c r="AV46" s="342">
        <v>3</v>
      </c>
      <c r="AW46" s="342">
        <v>2</v>
      </c>
      <c r="AX46" s="342">
        <v>3</v>
      </c>
      <c r="AY46" s="342">
        <v>4</v>
      </c>
      <c r="AZ46" s="580"/>
      <c r="BA46" s="948">
        <v>59.61</v>
      </c>
      <c r="BB46" s="832">
        <v>28.92</v>
      </c>
      <c r="BC46" s="344" t="s">
        <v>430</v>
      </c>
      <c r="BD46" s="344" t="s">
        <v>430</v>
      </c>
      <c r="BE46" s="371" t="s">
        <v>430</v>
      </c>
      <c r="BF46" s="949">
        <v>11.47</v>
      </c>
      <c r="BG46" s="370"/>
      <c r="BH46" s="950">
        <v>11.47</v>
      </c>
      <c r="BI46" s="344" t="s">
        <v>430</v>
      </c>
      <c r="BJ46" s="344" t="s">
        <v>430</v>
      </c>
      <c r="BK46" s="832">
        <v>28.92</v>
      </c>
      <c r="BL46" s="344" t="s">
        <v>430</v>
      </c>
      <c r="BM46" s="949">
        <v>59.61</v>
      </c>
      <c r="BN46" s="371" t="s">
        <v>430</v>
      </c>
      <c r="BO46" s="371" t="s">
        <v>430</v>
      </c>
      <c r="BP46" s="371" t="s">
        <v>430</v>
      </c>
      <c r="BQ46" s="371" t="s">
        <v>430</v>
      </c>
      <c r="BR46" s="370"/>
      <c r="BS46" s="464" t="s">
        <v>430</v>
      </c>
      <c r="BT46" s="344" t="s">
        <v>430</v>
      </c>
      <c r="BU46" s="370"/>
      <c r="BV46" s="426" t="s">
        <v>554</v>
      </c>
    </row>
    <row r="47" spans="1:74" s="424" customFormat="1" x14ac:dyDescent="0.25">
      <c r="A47" s="341" t="s">
        <v>7799</v>
      </c>
      <c r="B47" s="369"/>
      <c r="C47" s="709">
        <v>41275</v>
      </c>
      <c r="D47" s="369"/>
      <c r="E47" s="342">
        <v>82.865799999999993</v>
      </c>
      <c r="F47" s="369"/>
      <c r="G47" s="343">
        <v>3116.1583999999998</v>
      </c>
      <c r="H47" s="370"/>
      <c r="I47" s="832">
        <v>5.48</v>
      </c>
      <c r="J47" s="832">
        <v>6.92</v>
      </c>
      <c r="K47" s="832">
        <v>3.85</v>
      </c>
      <c r="L47" s="832">
        <v>4.0199999999999996</v>
      </c>
      <c r="M47" s="344"/>
      <c r="N47" s="346">
        <v>24.220099999999999</v>
      </c>
      <c r="O47" s="344">
        <v>15.098599999999999</v>
      </c>
      <c r="P47" s="344">
        <v>12.2448</v>
      </c>
      <c r="Q47" s="344">
        <v>16.971800000000002</v>
      </c>
      <c r="R47" s="344">
        <v>23.9682</v>
      </c>
      <c r="S47" s="344">
        <v>12.9361</v>
      </c>
      <c r="T47" s="344">
        <v>5.0454999999999997</v>
      </c>
      <c r="U47" s="350">
        <v>4.3162000000000003</v>
      </c>
      <c r="V47" s="344">
        <v>3.8561999999999999</v>
      </c>
      <c r="W47" s="344">
        <v>6.7659000000000002</v>
      </c>
      <c r="X47" s="344">
        <v>7.4946999999999999</v>
      </c>
      <c r="Y47" s="371">
        <v>6.5236000000000001</v>
      </c>
      <c r="Z47" s="344">
        <v>7.7956000000000003</v>
      </c>
      <c r="AA47" s="344">
        <v>6.9790000000000001</v>
      </c>
      <c r="AB47" s="344">
        <v>11.6701</v>
      </c>
      <c r="AC47" s="344">
        <v>4.8038999999999996</v>
      </c>
      <c r="AD47" s="344">
        <v>4.851</v>
      </c>
      <c r="AE47" s="344">
        <v>6.9790000000000001</v>
      </c>
      <c r="AF47" s="344">
        <v>8.0551999999999992</v>
      </c>
      <c r="AG47" s="565"/>
      <c r="AH47" s="342">
        <v>8</v>
      </c>
      <c r="AI47" s="342">
        <v>9</v>
      </c>
      <c r="AJ47" s="342">
        <v>8</v>
      </c>
      <c r="AK47" s="342">
        <v>7</v>
      </c>
      <c r="AL47" s="342">
        <v>5</v>
      </c>
      <c r="AM47" s="342">
        <v>5</v>
      </c>
      <c r="AN47" s="342">
        <v>5</v>
      </c>
      <c r="AO47" s="569">
        <v>6</v>
      </c>
      <c r="AP47" s="342">
        <v>4</v>
      </c>
      <c r="AQ47" s="342">
        <v>5</v>
      </c>
      <c r="AR47" s="342">
        <v>3</v>
      </c>
      <c r="AS47" s="342">
        <v>2</v>
      </c>
      <c r="AT47" s="342">
        <v>1</v>
      </c>
      <c r="AU47" s="342">
        <v>9</v>
      </c>
      <c r="AV47" s="342">
        <v>5</v>
      </c>
      <c r="AW47" s="342">
        <v>5</v>
      </c>
      <c r="AX47" s="342">
        <v>5</v>
      </c>
      <c r="AY47" s="342">
        <v>9</v>
      </c>
      <c r="AZ47" s="580"/>
      <c r="BA47" s="948">
        <v>45.78</v>
      </c>
      <c r="BB47" s="832">
        <v>30.97</v>
      </c>
      <c r="BC47" s="344" t="s">
        <v>430</v>
      </c>
      <c r="BD47" s="344" t="s">
        <v>430</v>
      </c>
      <c r="BE47" s="371" t="s">
        <v>430</v>
      </c>
      <c r="BF47" s="949">
        <v>23.26</v>
      </c>
      <c r="BG47" s="370"/>
      <c r="BH47" s="950">
        <v>23.26</v>
      </c>
      <c r="BI47" s="832">
        <v>6.97</v>
      </c>
      <c r="BJ47" s="344" t="s">
        <v>430</v>
      </c>
      <c r="BK47" s="832">
        <v>24</v>
      </c>
      <c r="BL47" s="344" t="s">
        <v>430</v>
      </c>
      <c r="BM47" s="949">
        <v>45.78</v>
      </c>
      <c r="BN47" s="371" t="s">
        <v>430</v>
      </c>
      <c r="BO47" s="371" t="s">
        <v>430</v>
      </c>
      <c r="BP47" s="371" t="s">
        <v>430</v>
      </c>
      <c r="BQ47" s="371" t="s">
        <v>430</v>
      </c>
      <c r="BR47" s="370"/>
      <c r="BS47" s="464" t="s">
        <v>430</v>
      </c>
      <c r="BT47" s="344" t="s">
        <v>430</v>
      </c>
      <c r="BU47" s="370"/>
      <c r="BV47" s="426" t="s">
        <v>554</v>
      </c>
    </row>
    <row r="48" spans="1:74" s="424" customFormat="1" x14ac:dyDescent="0.25">
      <c r="A48" s="341" t="s">
        <v>7800</v>
      </c>
      <c r="B48" s="369"/>
      <c r="C48" s="709">
        <v>43332</v>
      </c>
      <c r="D48" s="369"/>
      <c r="E48" s="342">
        <v>56.3</v>
      </c>
      <c r="F48" s="369"/>
      <c r="G48" s="343">
        <v>16.427499999999998</v>
      </c>
      <c r="H48" s="370"/>
      <c r="I48" s="832">
        <v>13.5</v>
      </c>
      <c r="J48" s="832">
        <v>7.67</v>
      </c>
      <c r="K48" s="832">
        <v>5.57</v>
      </c>
      <c r="L48" s="832">
        <v>5.83</v>
      </c>
      <c r="M48" s="344"/>
      <c r="N48" s="346">
        <v>144.548</v>
      </c>
      <c r="O48" s="344">
        <v>49.078600000000002</v>
      </c>
      <c r="P48" s="344">
        <v>33.639099999999999</v>
      </c>
      <c r="Q48" s="344">
        <v>36.204700000000003</v>
      </c>
      <c r="R48" s="344">
        <v>33.398499999999999</v>
      </c>
      <c r="S48" s="344">
        <v>16.874099999999999</v>
      </c>
      <c r="T48" s="344">
        <v>8.1562999999999999</v>
      </c>
      <c r="U48" s="350">
        <v>6.5537000000000001</v>
      </c>
      <c r="V48" s="344">
        <v>6.0392999999999999</v>
      </c>
      <c r="W48" s="344">
        <v>7.7864000000000004</v>
      </c>
      <c r="X48" s="344">
        <v>7.9703999999999997</v>
      </c>
      <c r="Y48" s="371">
        <v>6.3414999999999999</v>
      </c>
      <c r="Z48" s="344" t="s">
        <v>430</v>
      </c>
      <c r="AA48" s="344">
        <v>68.8035</v>
      </c>
      <c r="AB48" s="344">
        <v>15.600099999999999</v>
      </c>
      <c r="AC48" s="344">
        <v>8.1722999999999999</v>
      </c>
      <c r="AD48" s="344">
        <v>6.7748999999999997</v>
      </c>
      <c r="AE48" s="344">
        <v>68.8035</v>
      </c>
      <c r="AF48" s="344">
        <v>6.5091999999999999</v>
      </c>
      <c r="AG48" s="565"/>
      <c r="AH48" s="342">
        <v>2</v>
      </c>
      <c r="AI48" s="342">
        <v>1</v>
      </c>
      <c r="AJ48" s="342">
        <v>2</v>
      </c>
      <c r="AK48" s="342">
        <v>2</v>
      </c>
      <c r="AL48" s="342">
        <v>3</v>
      </c>
      <c r="AM48" s="342">
        <v>2</v>
      </c>
      <c r="AN48" s="342">
        <v>1</v>
      </c>
      <c r="AO48" s="569">
        <v>1</v>
      </c>
      <c r="AP48" s="342">
        <v>1</v>
      </c>
      <c r="AQ48" s="342">
        <v>1</v>
      </c>
      <c r="AR48" s="342">
        <v>1</v>
      </c>
      <c r="AS48" s="342">
        <v>3</v>
      </c>
      <c r="AT48" s="342" t="s">
        <v>430</v>
      </c>
      <c r="AU48" s="342">
        <v>1</v>
      </c>
      <c r="AV48" s="342">
        <v>2</v>
      </c>
      <c r="AW48" s="342">
        <v>1</v>
      </c>
      <c r="AX48" s="342">
        <v>1</v>
      </c>
      <c r="AY48" s="342">
        <v>1</v>
      </c>
      <c r="AZ48" s="580"/>
      <c r="BA48" s="948">
        <v>34.590000000000003</v>
      </c>
      <c r="BB48" s="832">
        <v>40.68</v>
      </c>
      <c r="BC48" s="832">
        <v>6.58</v>
      </c>
      <c r="BD48" s="832">
        <v>4.6500000000000004</v>
      </c>
      <c r="BE48" s="371" t="s">
        <v>430</v>
      </c>
      <c r="BF48" s="949">
        <v>13.5</v>
      </c>
      <c r="BG48" s="370"/>
      <c r="BH48" s="950">
        <v>10.43</v>
      </c>
      <c r="BI48" s="344" t="s">
        <v>430</v>
      </c>
      <c r="BJ48" s="344" t="s">
        <v>430</v>
      </c>
      <c r="BK48" s="832">
        <v>38.880000000000003</v>
      </c>
      <c r="BL48" s="344" t="s">
        <v>430</v>
      </c>
      <c r="BM48" s="949">
        <v>34.590000000000003</v>
      </c>
      <c r="BN48" s="371" t="s">
        <v>430</v>
      </c>
      <c r="BO48" s="371" t="s">
        <v>430</v>
      </c>
      <c r="BP48" s="949">
        <v>13.03</v>
      </c>
      <c r="BQ48" s="949">
        <v>2.84</v>
      </c>
      <c r="BR48" s="370"/>
      <c r="BS48" s="464" t="s">
        <v>430</v>
      </c>
      <c r="BT48" s="344" t="s">
        <v>430</v>
      </c>
      <c r="BU48" s="370"/>
      <c r="BV48" s="426" t="s">
        <v>554</v>
      </c>
    </row>
    <row r="49" spans="1:74" s="424" customFormat="1" x14ac:dyDescent="0.25">
      <c r="A49" s="341" t="s">
        <v>7801</v>
      </c>
      <c r="B49" s="369"/>
      <c r="C49" s="709">
        <v>41275</v>
      </c>
      <c r="D49" s="369"/>
      <c r="E49" s="342">
        <v>53.42</v>
      </c>
      <c r="F49" s="369"/>
      <c r="G49" s="343">
        <v>46.357999999999997</v>
      </c>
      <c r="H49" s="370"/>
      <c r="I49" s="832">
        <v>2.63</v>
      </c>
      <c r="J49" s="832">
        <v>7.17</v>
      </c>
      <c r="K49" s="832">
        <v>2.12</v>
      </c>
      <c r="L49" s="832">
        <v>2.23</v>
      </c>
      <c r="M49" s="344"/>
      <c r="N49" s="346">
        <v>34.991900000000001</v>
      </c>
      <c r="O49" s="344">
        <v>25.273900000000001</v>
      </c>
      <c r="P49" s="344">
        <v>17.526700000000002</v>
      </c>
      <c r="Q49" s="344">
        <v>16.127400000000002</v>
      </c>
      <c r="R49" s="344">
        <v>19.210799999999999</v>
      </c>
      <c r="S49" s="344">
        <v>10.735200000000001</v>
      </c>
      <c r="T49" s="344">
        <v>4.4513999999999996</v>
      </c>
      <c r="U49" s="350">
        <v>4.4661</v>
      </c>
      <c r="V49" s="344">
        <v>3.8083</v>
      </c>
      <c r="W49" s="344">
        <v>7.0193000000000003</v>
      </c>
      <c r="X49" s="344">
        <v>6.9976000000000003</v>
      </c>
      <c r="Y49" s="371">
        <v>6.2664</v>
      </c>
      <c r="Z49" s="344">
        <v>6.8006000000000002</v>
      </c>
      <c r="AA49" s="344">
        <v>19.5867</v>
      </c>
      <c r="AB49" s="344">
        <v>9.5462000000000007</v>
      </c>
      <c r="AC49" s="344">
        <v>4.3258999999999999</v>
      </c>
      <c r="AD49" s="344">
        <v>4.6554000000000002</v>
      </c>
      <c r="AE49" s="344">
        <v>19.5867</v>
      </c>
      <c r="AF49" s="344">
        <v>7.4160000000000004</v>
      </c>
      <c r="AG49" s="565"/>
      <c r="AH49" s="342">
        <v>6</v>
      </c>
      <c r="AI49" s="342">
        <v>5</v>
      </c>
      <c r="AJ49" s="342">
        <v>6</v>
      </c>
      <c r="AK49" s="342">
        <v>8</v>
      </c>
      <c r="AL49" s="342">
        <v>6</v>
      </c>
      <c r="AM49" s="342">
        <v>7</v>
      </c>
      <c r="AN49" s="342">
        <v>7</v>
      </c>
      <c r="AO49" s="569">
        <v>5</v>
      </c>
      <c r="AP49" s="342">
        <v>5</v>
      </c>
      <c r="AQ49" s="342">
        <v>4</v>
      </c>
      <c r="AR49" s="342">
        <v>5</v>
      </c>
      <c r="AS49" s="342">
        <v>5</v>
      </c>
      <c r="AT49" s="342">
        <v>4</v>
      </c>
      <c r="AU49" s="342">
        <v>6</v>
      </c>
      <c r="AV49" s="342">
        <v>7</v>
      </c>
      <c r="AW49" s="342">
        <v>7</v>
      </c>
      <c r="AX49" s="342">
        <v>6</v>
      </c>
      <c r="AY49" s="342">
        <v>6</v>
      </c>
      <c r="AZ49" s="580"/>
      <c r="BA49" s="948">
        <v>23.26</v>
      </c>
      <c r="BB49" s="832">
        <v>54.48</v>
      </c>
      <c r="BC49" s="832">
        <v>8.49</v>
      </c>
      <c r="BD49" s="344" t="s">
        <v>430</v>
      </c>
      <c r="BE49" s="371" t="s">
        <v>430</v>
      </c>
      <c r="BF49" s="949">
        <v>13.76</v>
      </c>
      <c r="BG49" s="370"/>
      <c r="BH49" s="950">
        <v>13.76</v>
      </c>
      <c r="BI49" s="832">
        <v>14.25</v>
      </c>
      <c r="BJ49" s="832">
        <v>7.55</v>
      </c>
      <c r="BK49" s="832">
        <v>41.17</v>
      </c>
      <c r="BL49" s="344" t="s">
        <v>430</v>
      </c>
      <c r="BM49" s="949">
        <v>23.26</v>
      </c>
      <c r="BN49" s="371" t="s">
        <v>430</v>
      </c>
      <c r="BO49" s="371" t="s">
        <v>430</v>
      </c>
      <c r="BP49" s="371" t="s">
        <v>430</v>
      </c>
      <c r="BQ49" s="371" t="s">
        <v>430</v>
      </c>
      <c r="BR49" s="370"/>
      <c r="BS49" s="464" t="s">
        <v>430</v>
      </c>
      <c r="BT49" s="344" t="s">
        <v>430</v>
      </c>
      <c r="BU49" s="370"/>
      <c r="BV49" s="426" t="s">
        <v>554</v>
      </c>
    </row>
    <row r="50" spans="1:74" s="424" customFormat="1" x14ac:dyDescent="0.25">
      <c r="A50" s="341" t="s">
        <v>7802</v>
      </c>
      <c r="B50" s="369"/>
      <c r="C50" s="709">
        <v>43438</v>
      </c>
      <c r="D50" s="369"/>
      <c r="E50" s="342">
        <v>37.9071</v>
      </c>
      <c r="F50" s="369"/>
      <c r="G50" s="343">
        <v>1573.7116000000001</v>
      </c>
      <c r="H50" s="370"/>
      <c r="I50" s="832">
        <v>8.42</v>
      </c>
      <c r="J50" s="832">
        <v>7.24</v>
      </c>
      <c r="K50" s="832">
        <v>4.21</v>
      </c>
      <c r="L50" s="832">
        <v>4.3499999999999996</v>
      </c>
      <c r="M50" s="344"/>
      <c r="N50" s="346">
        <v>26.5458</v>
      </c>
      <c r="O50" s="344">
        <v>23.597200000000001</v>
      </c>
      <c r="P50" s="344">
        <v>16.4923</v>
      </c>
      <c r="Q50" s="344">
        <v>19.725300000000001</v>
      </c>
      <c r="R50" s="344">
        <v>18.589099999999998</v>
      </c>
      <c r="S50" s="344">
        <v>9.1518999999999995</v>
      </c>
      <c r="T50" s="344">
        <v>3.9432</v>
      </c>
      <c r="U50" s="350">
        <v>3.2441</v>
      </c>
      <c r="V50" s="344">
        <v>2.8934000000000002</v>
      </c>
      <c r="W50" s="344">
        <v>5.5452000000000004</v>
      </c>
      <c r="X50" s="344">
        <v>5.9619999999999997</v>
      </c>
      <c r="Y50" s="371">
        <v>5.3894000000000002</v>
      </c>
      <c r="Z50" s="344" t="s">
        <v>430</v>
      </c>
      <c r="AA50" s="344">
        <v>17.8614</v>
      </c>
      <c r="AB50" s="344">
        <v>8.6611999999999991</v>
      </c>
      <c r="AC50" s="344">
        <v>4.0242000000000004</v>
      </c>
      <c r="AD50" s="344">
        <v>3.6147999999999998</v>
      </c>
      <c r="AE50" s="344">
        <v>17.8614</v>
      </c>
      <c r="AF50" s="344">
        <v>6.1638999999999999</v>
      </c>
      <c r="AG50" s="565"/>
      <c r="AH50" s="342">
        <v>7</v>
      </c>
      <c r="AI50" s="342">
        <v>6</v>
      </c>
      <c r="AJ50" s="342">
        <v>7</v>
      </c>
      <c r="AK50" s="342">
        <v>6</v>
      </c>
      <c r="AL50" s="342">
        <v>7</v>
      </c>
      <c r="AM50" s="342">
        <v>8</v>
      </c>
      <c r="AN50" s="342">
        <v>8</v>
      </c>
      <c r="AO50" s="569">
        <v>10</v>
      </c>
      <c r="AP50" s="342">
        <v>7</v>
      </c>
      <c r="AQ50" s="342">
        <v>8</v>
      </c>
      <c r="AR50" s="342">
        <v>10</v>
      </c>
      <c r="AS50" s="342">
        <v>8</v>
      </c>
      <c r="AT50" s="342" t="s">
        <v>430</v>
      </c>
      <c r="AU50" s="342">
        <v>7</v>
      </c>
      <c r="AV50" s="342">
        <v>8</v>
      </c>
      <c r="AW50" s="342">
        <v>8</v>
      </c>
      <c r="AX50" s="342">
        <v>10</v>
      </c>
      <c r="AY50" s="342">
        <v>7</v>
      </c>
      <c r="AZ50" s="580"/>
      <c r="BA50" s="948">
        <v>46.75</v>
      </c>
      <c r="BB50" s="832">
        <v>39.659999999999997</v>
      </c>
      <c r="BC50" s="344" t="s">
        <v>430</v>
      </c>
      <c r="BD50" s="344" t="s">
        <v>430</v>
      </c>
      <c r="BE50" s="371" t="s">
        <v>430</v>
      </c>
      <c r="BF50" s="949">
        <v>13.59</v>
      </c>
      <c r="BG50" s="370"/>
      <c r="BH50" s="950">
        <v>13.59</v>
      </c>
      <c r="BI50" s="832">
        <v>36.22</v>
      </c>
      <c r="BJ50" s="344" t="s">
        <v>430</v>
      </c>
      <c r="BK50" s="832">
        <v>3.44</v>
      </c>
      <c r="BL50" s="344" t="s">
        <v>430</v>
      </c>
      <c r="BM50" s="949">
        <v>46.75</v>
      </c>
      <c r="BN50" s="371" t="s">
        <v>430</v>
      </c>
      <c r="BO50" s="371" t="s">
        <v>430</v>
      </c>
      <c r="BP50" s="371" t="s">
        <v>430</v>
      </c>
      <c r="BQ50" s="371" t="s">
        <v>430</v>
      </c>
      <c r="BR50" s="370"/>
      <c r="BS50" s="464" t="s">
        <v>430</v>
      </c>
      <c r="BT50" s="344" t="s">
        <v>430</v>
      </c>
      <c r="BU50" s="370"/>
      <c r="BV50" s="426" t="s">
        <v>554</v>
      </c>
    </row>
    <row r="51" spans="1:74" s="424" customFormat="1" x14ac:dyDescent="0.25">
      <c r="A51" s="341" t="s">
        <v>7803</v>
      </c>
      <c r="B51" s="369"/>
      <c r="C51" s="709">
        <v>44392</v>
      </c>
      <c r="D51" s="369"/>
      <c r="E51" s="342">
        <v>27.95</v>
      </c>
      <c r="F51" s="369"/>
      <c r="G51" s="343">
        <v>13.5746</v>
      </c>
      <c r="H51" s="370"/>
      <c r="I51" s="832">
        <v>0.04</v>
      </c>
      <c r="J51" s="832">
        <v>5.45</v>
      </c>
      <c r="K51" s="832">
        <v>0.04</v>
      </c>
      <c r="L51" s="832">
        <v>0.04</v>
      </c>
      <c r="M51" s="344"/>
      <c r="N51" s="346">
        <v>130.06399999999999</v>
      </c>
      <c r="O51" s="344">
        <v>34.334600000000002</v>
      </c>
      <c r="P51" s="344">
        <v>25.708600000000001</v>
      </c>
      <c r="Q51" s="344">
        <v>23.956800000000001</v>
      </c>
      <c r="R51" s="344">
        <v>18.221399999999999</v>
      </c>
      <c r="S51" s="344">
        <v>7.0507</v>
      </c>
      <c r="T51" s="344">
        <v>5.6192000000000002</v>
      </c>
      <c r="U51" s="350">
        <v>4.9040999999999997</v>
      </c>
      <c r="V51" s="344">
        <v>3.0573000000000001</v>
      </c>
      <c r="W51" s="344">
        <v>6.3072999999999997</v>
      </c>
      <c r="X51" s="344">
        <v>6.9339000000000004</v>
      </c>
      <c r="Y51" s="371" t="s">
        <v>430</v>
      </c>
      <c r="Z51" s="344" t="s">
        <v>430</v>
      </c>
      <c r="AA51" s="344">
        <v>32.997900000000001</v>
      </c>
      <c r="AB51" s="344">
        <v>6.5072999999999999</v>
      </c>
      <c r="AC51" s="344">
        <v>5.5670999999999999</v>
      </c>
      <c r="AD51" s="344">
        <v>5.3884999999999996</v>
      </c>
      <c r="AE51" s="344">
        <v>32.997900000000001</v>
      </c>
      <c r="AF51" s="344">
        <v>6.3460000000000001</v>
      </c>
      <c r="AG51" s="565"/>
      <c r="AH51" s="342">
        <v>3</v>
      </c>
      <c r="AI51" s="342">
        <v>4</v>
      </c>
      <c r="AJ51" s="342">
        <v>4</v>
      </c>
      <c r="AK51" s="342">
        <v>4</v>
      </c>
      <c r="AL51" s="342">
        <v>8</v>
      </c>
      <c r="AM51" s="342">
        <v>10</v>
      </c>
      <c r="AN51" s="342">
        <v>4</v>
      </c>
      <c r="AO51" s="569">
        <v>4</v>
      </c>
      <c r="AP51" s="342">
        <v>6</v>
      </c>
      <c r="AQ51" s="342">
        <v>6</v>
      </c>
      <c r="AR51" s="342">
        <v>6</v>
      </c>
      <c r="AS51" s="342" t="s">
        <v>430</v>
      </c>
      <c r="AT51" s="342" t="s">
        <v>430</v>
      </c>
      <c r="AU51" s="342">
        <v>3</v>
      </c>
      <c r="AV51" s="342">
        <v>10</v>
      </c>
      <c r="AW51" s="342">
        <v>4</v>
      </c>
      <c r="AX51" s="342">
        <v>4</v>
      </c>
      <c r="AY51" s="342">
        <v>3</v>
      </c>
      <c r="AZ51" s="580"/>
      <c r="BA51" s="948">
        <v>13.55</v>
      </c>
      <c r="BB51" s="832">
        <v>5.66</v>
      </c>
      <c r="BC51" s="344" t="s">
        <v>430</v>
      </c>
      <c r="BD51" s="344" t="s">
        <v>430</v>
      </c>
      <c r="BE51" s="371" t="s">
        <v>430</v>
      </c>
      <c r="BF51" s="949">
        <v>80.790000000000006</v>
      </c>
      <c r="BG51" s="370"/>
      <c r="BH51" s="950">
        <v>80.790000000000006</v>
      </c>
      <c r="BI51" s="832">
        <v>5.66</v>
      </c>
      <c r="BJ51" s="344" t="s">
        <v>430</v>
      </c>
      <c r="BK51" s="344" t="s">
        <v>430</v>
      </c>
      <c r="BL51" s="344" t="s">
        <v>430</v>
      </c>
      <c r="BM51" s="371" t="s">
        <v>430</v>
      </c>
      <c r="BN51" s="371" t="s">
        <v>430</v>
      </c>
      <c r="BO51" s="949">
        <v>13.55</v>
      </c>
      <c r="BP51" s="371" t="s">
        <v>430</v>
      </c>
      <c r="BQ51" s="371" t="s">
        <v>430</v>
      </c>
      <c r="BR51" s="370"/>
      <c r="BS51" s="464" t="s">
        <v>430</v>
      </c>
      <c r="BT51" s="344" t="s">
        <v>430</v>
      </c>
      <c r="BU51" s="370"/>
      <c r="BV51" s="426" t="s">
        <v>554</v>
      </c>
    </row>
    <row r="52" spans="1:74" x14ac:dyDescent="0.25">
      <c r="A52" s="314" t="s">
        <v>93</v>
      </c>
      <c r="B52" s="43"/>
      <c r="C52" s="710"/>
      <c r="D52" s="43"/>
      <c r="E52" s="51"/>
      <c r="F52" s="43"/>
      <c r="G52" s="55"/>
      <c r="H52" s="66"/>
      <c r="I52" s="59"/>
      <c r="J52" s="59"/>
      <c r="K52" s="59"/>
      <c r="L52" s="59"/>
      <c r="M52" s="59"/>
      <c r="N52" s="70">
        <v>65.945899999999995</v>
      </c>
      <c r="O52" s="59">
        <v>27.366199999999999</v>
      </c>
      <c r="P52" s="59">
        <v>21.073899999999998</v>
      </c>
      <c r="Q52" s="59">
        <v>23.430299999999999</v>
      </c>
      <c r="R52" s="59">
        <v>24.2774</v>
      </c>
      <c r="S52" s="59">
        <v>13.016999999999999</v>
      </c>
      <c r="T52" s="59">
        <v>5.2271000000000001</v>
      </c>
      <c r="U52" s="88">
        <v>4.5044000000000004</v>
      </c>
      <c r="V52" s="59">
        <v>3.7284000000000002</v>
      </c>
      <c r="W52" s="59">
        <v>6.4345999999999997</v>
      </c>
      <c r="X52" s="59">
        <v>6.8975999999999997</v>
      </c>
      <c r="Y52" s="272">
        <v>6.0110999999999999</v>
      </c>
      <c r="Z52" s="59">
        <v>6.9531999999999998</v>
      </c>
      <c r="AA52" s="59">
        <v>27.3948</v>
      </c>
      <c r="AB52" s="59">
        <v>11.8558</v>
      </c>
      <c r="AC52" s="59">
        <v>5.2043999999999997</v>
      </c>
      <c r="AD52" s="59">
        <v>4.8783000000000003</v>
      </c>
      <c r="AE52" s="59">
        <v>27.3948</v>
      </c>
      <c r="AF52" s="59">
        <v>7.0888</v>
      </c>
      <c r="AG52" s="549"/>
      <c r="AH52" s="51">
        <v>10</v>
      </c>
      <c r="AI52" s="51">
        <v>10</v>
      </c>
      <c r="AJ52" s="51">
        <v>10</v>
      </c>
      <c r="AK52" s="51">
        <v>10</v>
      </c>
      <c r="AL52" s="51">
        <v>10</v>
      </c>
      <c r="AM52" s="51">
        <v>10</v>
      </c>
      <c r="AN52" s="51">
        <v>10</v>
      </c>
      <c r="AO52" s="626">
        <v>10</v>
      </c>
      <c r="AP52" s="51">
        <v>10</v>
      </c>
      <c r="AQ52" s="51">
        <v>10</v>
      </c>
      <c r="AR52" s="51">
        <v>10</v>
      </c>
      <c r="AS52" s="51">
        <v>9</v>
      </c>
      <c r="AT52" s="51">
        <v>6</v>
      </c>
      <c r="AU52" s="51">
        <v>10</v>
      </c>
      <c r="AV52" s="51">
        <v>10</v>
      </c>
      <c r="AW52" s="51">
        <v>10</v>
      </c>
      <c r="AX52" s="51">
        <v>10</v>
      </c>
      <c r="AY52" s="51">
        <v>10</v>
      </c>
      <c r="AZ52" s="575"/>
      <c r="BA52" s="573"/>
      <c r="BB52" s="59"/>
      <c r="BC52" s="59"/>
      <c r="BD52" s="59"/>
      <c r="BE52" s="272"/>
      <c r="BF52" s="272"/>
      <c r="BG52" s="66"/>
      <c r="BH52" s="582"/>
      <c r="BI52" s="59"/>
      <c r="BJ52" s="59"/>
      <c r="BK52" s="59"/>
      <c r="BL52" s="59"/>
      <c r="BM52" s="272"/>
      <c r="BN52" s="583"/>
      <c r="BO52" s="583"/>
      <c r="BP52" s="583"/>
      <c r="BQ52" s="583"/>
      <c r="BR52" s="598"/>
      <c r="BS52" s="263"/>
      <c r="BT52" s="59"/>
      <c r="BU52" s="66"/>
      <c r="BV52" s="34"/>
    </row>
    <row r="53" spans="1:74" x14ac:dyDescent="0.25">
      <c r="A53" s="316" t="s">
        <v>94</v>
      </c>
      <c r="B53" s="44"/>
      <c r="C53" s="711"/>
      <c r="D53" s="44"/>
      <c r="E53" s="52"/>
      <c r="F53" s="44"/>
      <c r="G53" s="56"/>
      <c r="H53" s="67"/>
      <c r="I53" s="60"/>
      <c r="J53" s="60"/>
      <c r="K53" s="60"/>
      <c r="L53" s="60"/>
      <c r="M53" s="60"/>
      <c r="N53" s="71">
        <v>174.50800000000001</v>
      </c>
      <c r="O53" s="60">
        <v>49.078600000000002</v>
      </c>
      <c r="P53" s="60">
        <v>36.530900000000003</v>
      </c>
      <c r="Q53" s="60">
        <v>47.732900000000001</v>
      </c>
      <c r="R53" s="60">
        <v>42.788400000000003</v>
      </c>
      <c r="S53" s="60">
        <v>23.964500000000001</v>
      </c>
      <c r="T53" s="60">
        <v>8.1562999999999999</v>
      </c>
      <c r="U53" s="89">
        <v>6.5537000000000001</v>
      </c>
      <c r="V53" s="60">
        <v>6.0392999999999999</v>
      </c>
      <c r="W53" s="60">
        <v>7.7864000000000004</v>
      </c>
      <c r="X53" s="60">
        <v>7.9703999999999997</v>
      </c>
      <c r="Y53" s="273">
        <v>6.7484000000000002</v>
      </c>
      <c r="Z53" s="60">
        <v>7.7956000000000003</v>
      </c>
      <c r="AA53" s="60">
        <v>68.8035</v>
      </c>
      <c r="AB53" s="60">
        <v>21.346699999999998</v>
      </c>
      <c r="AC53" s="60">
        <v>8.1722999999999999</v>
      </c>
      <c r="AD53" s="60">
        <v>6.7748999999999997</v>
      </c>
      <c r="AE53" s="60">
        <v>68.8035</v>
      </c>
      <c r="AF53" s="60">
        <v>8.0551999999999992</v>
      </c>
      <c r="AG53" s="550"/>
      <c r="AH53" s="52"/>
      <c r="AI53" s="52"/>
      <c r="AJ53" s="52"/>
      <c r="AK53" s="52"/>
      <c r="AL53" s="52"/>
      <c r="AM53" s="52"/>
      <c r="AN53" s="52"/>
      <c r="AO53" s="310"/>
      <c r="AP53" s="52"/>
      <c r="AQ53" s="52"/>
      <c r="AR53" s="52"/>
      <c r="AS53" s="52"/>
      <c r="AT53" s="52"/>
      <c r="AU53" s="52"/>
      <c r="AV53" s="52"/>
      <c r="AW53" s="52"/>
      <c r="AX53" s="52"/>
      <c r="AY53" s="52"/>
      <c r="AZ53" s="576"/>
      <c r="BA53" s="547"/>
      <c r="BB53" s="60"/>
      <c r="BC53" s="60"/>
      <c r="BD53" s="60"/>
      <c r="BE53" s="273"/>
      <c r="BF53" s="273"/>
      <c r="BG53" s="67"/>
      <c r="BH53" s="584"/>
      <c r="BI53" s="60"/>
      <c r="BJ53" s="60"/>
      <c r="BK53" s="60"/>
      <c r="BL53" s="60"/>
      <c r="BM53" s="273"/>
      <c r="BN53" s="585"/>
      <c r="BO53" s="585"/>
      <c r="BP53" s="585"/>
      <c r="BQ53" s="585"/>
      <c r="BR53" s="592"/>
      <c r="BS53" s="264"/>
      <c r="BT53" s="60"/>
      <c r="BU53" s="67"/>
      <c r="BV53" s="26"/>
    </row>
    <row r="54" spans="1:74" x14ac:dyDescent="0.25">
      <c r="A54" s="316" t="s">
        <v>95</v>
      </c>
      <c r="B54" s="44"/>
      <c r="C54" s="711"/>
      <c r="D54" s="44"/>
      <c r="E54" s="52"/>
      <c r="F54" s="44"/>
      <c r="G54" s="56"/>
      <c r="H54" s="67"/>
      <c r="I54" s="60"/>
      <c r="J54" s="60"/>
      <c r="K54" s="60"/>
      <c r="L54" s="60"/>
      <c r="M54" s="60"/>
      <c r="N54" s="71">
        <v>3.7452999999999999</v>
      </c>
      <c r="O54" s="60">
        <v>10.1419</v>
      </c>
      <c r="P54" s="60">
        <v>8.9687000000000001</v>
      </c>
      <c r="Q54" s="60">
        <v>8.4375999999999998</v>
      </c>
      <c r="R54" s="60">
        <v>11.820399999999999</v>
      </c>
      <c r="S54" s="60">
        <v>7.0507</v>
      </c>
      <c r="T54" s="60">
        <v>3.831</v>
      </c>
      <c r="U54" s="89">
        <v>3.2441</v>
      </c>
      <c r="V54" s="60">
        <v>2.1699000000000002</v>
      </c>
      <c r="W54" s="60">
        <v>5.0587</v>
      </c>
      <c r="X54" s="60">
        <v>5.9619999999999997</v>
      </c>
      <c r="Y54" s="273">
        <v>4.9503000000000004</v>
      </c>
      <c r="Z54" s="60">
        <v>5.9683000000000002</v>
      </c>
      <c r="AA54" s="60">
        <v>3.6905999999999999</v>
      </c>
      <c r="AB54" s="60">
        <v>6.5072999999999999</v>
      </c>
      <c r="AC54" s="60">
        <v>3.7646999999999999</v>
      </c>
      <c r="AD54" s="60">
        <v>3.6147999999999998</v>
      </c>
      <c r="AE54" s="60">
        <v>3.6905999999999999</v>
      </c>
      <c r="AF54" s="60">
        <v>6.1638999999999999</v>
      </c>
      <c r="AG54" s="550"/>
      <c r="AH54" s="52"/>
      <c r="AI54" s="52"/>
      <c r="AJ54" s="52"/>
      <c r="AK54" s="52"/>
      <c r="AL54" s="52"/>
      <c r="AM54" s="52"/>
      <c r="AN54" s="52"/>
      <c r="AO54" s="310"/>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592"/>
      <c r="BS54" s="264"/>
      <c r="BT54" s="60"/>
      <c r="BU54" s="67"/>
      <c r="BV54" s="26"/>
    </row>
    <row r="55" spans="1:74" x14ac:dyDescent="0.25">
      <c r="A55" s="317" t="s">
        <v>96</v>
      </c>
      <c r="B55" s="45"/>
      <c r="C55" s="712"/>
      <c r="D55" s="45"/>
      <c r="E55" s="53"/>
      <c r="F55" s="45"/>
      <c r="G55" s="57"/>
      <c r="H55" s="68"/>
      <c r="I55" s="61"/>
      <c r="J55" s="61"/>
      <c r="K55" s="61"/>
      <c r="L55" s="61"/>
      <c r="M55" s="61"/>
      <c r="N55" s="72">
        <v>42.636699999999998</v>
      </c>
      <c r="O55" s="61">
        <v>24.435500000000001</v>
      </c>
      <c r="P55" s="61">
        <v>18.153099999999998</v>
      </c>
      <c r="Q55" s="61">
        <v>20.424600000000002</v>
      </c>
      <c r="R55" s="61">
        <v>21.589500000000001</v>
      </c>
      <c r="S55" s="61">
        <v>12.208299999999999</v>
      </c>
      <c r="T55" s="61">
        <v>4.8056000000000001</v>
      </c>
      <c r="U55" s="90">
        <v>4.3911499999999997</v>
      </c>
      <c r="V55" s="61">
        <v>3.4327999999999999</v>
      </c>
      <c r="W55" s="61">
        <v>6.5366</v>
      </c>
      <c r="X55" s="61">
        <v>6.9657499999999999</v>
      </c>
      <c r="Y55" s="275">
        <v>6.2664</v>
      </c>
      <c r="Z55" s="61">
        <v>6.8912000000000004</v>
      </c>
      <c r="AA55" s="61">
        <v>21.919499999999999</v>
      </c>
      <c r="AB55" s="61">
        <v>10.7843</v>
      </c>
      <c r="AC55" s="61">
        <v>4.6928999999999998</v>
      </c>
      <c r="AD55" s="61">
        <v>4.7531999999999996</v>
      </c>
      <c r="AE55" s="61">
        <v>21.919499999999999</v>
      </c>
      <c r="AF55" s="61">
        <v>7.2248999999999999</v>
      </c>
      <c r="AG55" s="552"/>
      <c r="AH55" s="53"/>
      <c r="AI55" s="53"/>
      <c r="AJ55" s="53"/>
      <c r="AK55" s="53"/>
      <c r="AL55" s="53"/>
      <c r="AM55" s="53"/>
      <c r="AN55" s="53"/>
      <c r="AO55" s="563"/>
      <c r="AP55" s="53"/>
      <c r="AQ55" s="53"/>
      <c r="AR55" s="53"/>
      <c r="AS55" s="53"/>
      <c r="AT55" s="53"/>
      <c r="AU55" s="53"/>
      <c r="AV55" s="53"/>
      <c r="AW55" s="53"/>
      <c r="AX55" s="53"/>
      <c r="AY55" s="53"/>
      <c r="AZ55" s="577"/>
      <c r="BA55" s="574"/>
      <c r="BB55" s="61"/>
      <c r="BC55" s="61"/>
      <c r="BD55" s="61"/>
      <c r="BE55" s="275"/>
      <c r="BF55" s="275"/>
      <c r="BG55" s="68"/>
      <c r="BH55" s="586"/>
      <c r="BI55" s="61"/>
      <c r="BJ55" s="61"/>
      <c r="BK55" s="61"/>
      <c r="BL55" s="61"/>
      <c r="BM55" s="275"/>
      <c r="BN55" s="587"/>
      <c r="BO55" s="587"/>
      <c r="BP55" s="587"/>
      <c r="BQ55" s="587"/>
      <c r="BR55" s="599"/>
      <c r="BS55" s="266"/>
      <c r="BT55" s="61"/>
      <c r="BU55" s="68"/>
      <c r="BV55" s="268"/>
    </row>
    <row r="56" spans="1:74" ht="14.5" x14ac:dyDescent="0.25">
      <c r="A56" s="319" t="s">
        <v>270</v>
      </c>
      <c r="B56" s="46"/>
      <c r="C56" s="713"/>
      <c r="D56" s="46"/>
      <c r="E56" s="54"/>
      <c r="F56" s="46"/>
      <c r="G56" s="58"/>
      <c r="H56" s="69"/>
      <c r="I56" s="62"/>
      <c r="J56" s="62"/>
      <c r="K56" s="62"/>
      <c r="L56" s="62"/>
      <c r="M56" s="62"/>
      <c r="N56" s="73"/>
      <c r="O56" s="62"/>
      <c r="P56" s="62"/>
      <c r="Q56" s="62"/>
      <c r="R56" s="62"/>
      <c r="S56" s="62"/>
      <c r="T56" s="62"/>
      <c r="U56" s="91"/>
      <c r="V56" s="62"/>
      <c r="W56" s="62"/>
      <c r="X56" s="62"/>
      <c r="Y56" s="241"/>
      <c r="Z56" s="62"/>
      <c r="AA56" s="62"/>
      <c r="AB56" s="62"/>
      <c r="AC56" s="62"/>
      <c r="AD56" s="62"/>
      <c r="AE56" s="62"/>
      <c r="AF56" s="62"/>
      <c r="AG56" s="553"/>
      <c r="AH56" s="54"/>
      <c r="AI56" s="54"/>
      <c r="AJ56" s="54"/>
      <c r="AK56" s="54"/>
      <c r="AL56" s="54"/>
      <c r="AM56" s="54"/>
      <c r="AN56" s="54"/>
      <c r="AO56" s="308"/>
      <c r="AP56" s="54"/>
      <c r="AQ56" s="54"/>
      <c r="AR56" s="54"/>
      <c r="AS56" s="54"/>
      <c r="AT56" s="54"/>
      <c r="AU56" s="54"/>
      <c r="AV56" s="54"/>
      <c r="AW56" s="54"/>
      <c r="AX56" s="54"/>
      <c r="AY56" s="54"/>
      <c r="AZ56" s="578"/>
      <c r="BA56" s="276"/>
      <c r="BB56" s="62"/>
      <c r="BC56" s="62"/>
      <c r="BD56" s="62"/>
      <c r="BE56" s="241"/>
      <c r="BF56" s="241"/>
      <c r="BG56" s="69"/>
      <c r="BH56" s="581"/>
      <c r="BI56" s="62"/>
      <c r="BJ56" s="62"/>
      <c r="BK56" s="62"/>
      <c r="BL56" s="62"/>
      <c r="BM56" s="241"/>
      <c r="BN56" s="588"/>
      <c r="BO56" s="588"/>
      <c r="BP56" s="588"/>
      <c r="BQ56" s="588"/>
      <c r="BR56" s="541"/>
      <c r="BS56" s="267"/>
      <c r="BT56" s="62"/>
      <c r="BU56" s="69"/>
      <c r="BV56" s="41"/>
    </row>
    <row r="57" spans="1:74" s="424" customFormat="1" x14ac:dyDescent="0.25">
      <c r="A57" s="341" t="s">
        <v>7804</v>
      </c>
      <c r="B57" s="369"/>
      <c r="C57" s="709">
        <v>38253</v>
      </c>
      <c r="D57" s="369"/>
      <c r="E57" s="342">
        <v>118.36</v>
      </c>
      <c r="F57" s="369"/>
      <c r="G57" s="343">
        <v>46.638599999999997</v>
      </c>
      <c r="H57" s="370"/>
      <c r="I57" s="832">
        <v>5.62</v>
      </c>
      <c r="J57" s="832">
        <v>7.47</v>
      </c>
      <c r="K57" s="832">
        <v>3.59</v>
      </c>
      <c r="L57" s="832">
        <v>3.75</v>
      </c>
      <c r="M57" s="344"/>
      <c r="N57" s="346">
        <v>58.712000000000003</v>
      </c>
      <c r="O57" s="344">
        <v>22.450199999999999</v>
      </c>
      <c r="P57" s="344">
        <v>17.8035</v>
      </c>
      <c r="Q57" s="344">
        <v>20.144600000000001</v>
      </c>
      <c r="R57" s="344">
        <v>23.492999999999999</v>
      </c>
      <c r="S57" s="344">
        <v>12.7074</v>
      </c>
      <c r="T57" s="344">
        <v>2.8738000000000001</v>
      </c>
      <c r="U57" s="350">
        <v>2.34</v>
      </c>
      <c r="V57" s="344">
        <v>1.6468</v>
      </c>
      <c r="W57" s="344">
        <v>4.9200999999999997</v>
      </c>
      <c r="X57" s="344">
        <v>5.5796999999999999</v>
      </c>
      <c r="Y57" s="371">
        <v>5.2325999999999997</v>
      </c>
      <c r="Z57" s="344">
        <v>5.9337</v>
      </c>
      <c r="AA57" s="344">
        <v>23.3125</v>
      </c>
      <c r="AB57" s="344">
        <v>11.502000000000001</v>
      </c>
      <c r="AC57" s="344">
        <v>2.9533</v>
      </c>
      <c r="AD57" s="344">
        <v>2.8342999999999998</v>
      </c>
      <c r="AE57" s="344">
        <v>23.3125</v>
      </c>
      <c r="AF57" s="344">
        <v>7.3236999999999997</v>
      </c>
      <c r="AG57" s="565"/>
      <c r="AH57" s="342">
        <v>4</v>
      </c>
      <c r="AI57" s="342">
        <v>7</v>
      </c>
      <c r="AJ57" s="342">
        <v>5</v>
      </c>
      <c r="AK57" s="342">
        <v>5</v>
      </c>
      <c r="AL57" s="342">
        <v>4</v>
      </c>
      <c r="AM57" s="342">
        <v>4</v>
      </c>
      <c r="AN57" s="342">
        <v>9</v>
      </c>
      <c r="AO57" s="569">
        <v>9</v>
      </c>
      <c r="AP57" s="342">
        <v>9</v>
      </c>
      <c r="AQ57" s="342">
        <v>8</v>
      </c>
      <c r="AR57" s="342">
        <v>8</v>
      </c>
      <c r="AS57" s="342">
        <v>3</v>
      </c>
      <c r="AT57" s="342">
        <v>3</v>
      </c>
      <c r="AU57" s="342">
        <v>5</v>
      </c>
      <c r="AV57" s="342">
        <v>4</v>
      </c>
      <c r="AW57" s="342">
        <v>9</v>
      </c>
      <c r="AX57" s="342">
        <v>8</v>
      </c>
      <c r="AY57" s="342">
        <v>5</v>
      </c>
      <c r="AZ57" s="580"/>
      <c r="BA57" s="948">
        <v>32.75</v>
      </c>
      <c r="BB57" s="832">
        <v>62.04</v>
      </c>
      <c r="BC57" s="344" t="s">
        <v>430</v>
      </c>
      <c r="BD57" s="344" t="s">
        <v>430</v>
      </c>
      <c r="BE57" s="371" t="s">
        <v>430</v>
      </c>
      <c r="BF57" s="949">
        <v>5.2</v>
      </c>
      <c r="BG57" s="370"/>
      <c r="BH57" s="950">
        <v>5.0599999999999996</v>
      </c>
      <c r="BI57" s="832">
        <v>16.02</v>
      </c>
      <c r="BJ57" s="344" t="s">
        <v>430</v>
      </c>
      <c r="BK57" s="832">
        <v>46.03</v>
      </c>
      <c r="BL57" s="344" t="s">
        <v>430</v>
      </c>
      <c r="BM57" s="949">
        <v>32.75</v>
      </c>
      <c r="BN57" s="371" t="s">
        <v>430</v>
      </c>
      <c r="BO57" s="371" t="s">
        <v>430</v>
      </c>
      <c r="BP57" s="371" t="s">
        <v>430</v>
      </c>
      <c r="BQ57" s="949">
        <v>0.14000000000000001</v>
      </c>
      <c r="BR57" s="370"/>
      <c r="BS57" s="464" t="s">
        <v>430</v>
      </c>
      <c r="BT57" s="344" t="s">
        <v>430</v>
      </c>
      <c r="BU57" s="370"/>
      <c r="BV57" s="426" t="s">
        <v>554</v>
      </c>
    </row>
    <row r="58" spans="1:74" s="424" customFormat="1" x14ac:dyDescent="0.25">
      <c r="A58" s="341" t="s">
        <v>7805</v>
      </c>
      <c r="B58" s="369"/>
      <c r="C58" s="709">
        <v>42818</v>
      </c>
      <c r="D58" s="369"/>
      <c r="E58" s="342">
        <v>116.82599999999999</v>
      </c>
      <c r="F58" s="369"/>
      <c r="G58" s="343">
        <v>17.0413</v>
      </c>
      <c r="H58" s="370"/>
      <c r="I58" s="832">
        <v>0.72</v>
      </c>
      <c r="J58" s="832">
        <v>7</v>
      </c>
      <c r="K58" s="832">
        <v>0.66</v>
      </c>
      <c r="L58" s="832">
        <v>0.7</v>
      </c>
      <c r="M58" s="344"/>
      <c r="N58" s="346">
        <v>9.8552</v>
      </c>
      <c r="O58" s="344">
        <v>16.228300000000001</v>
      </c>
      <c r="P58" s="344">
        <v>11.1922</v>
      </c>
      <c r="Q58" s="344">
        <v>10.105700000000001</v>
      </c>
      <c r="R58" s="344">
        <v>10.9497</v>
      </c>
      <c r="S58" s="344">
        <v>6.6955999999999998</v>
      </c>
      <c r="T58" s="344">
        <v>5.1204999999999998</v>
      </c>
      <c r="U58" s="350">
        <v>5.2614000000000001</v>
      </c>
      <c r="V58" s="344">
        <v>5.1003999999999996</v>
      </c>
      <c r="W58" s="344">
        <v>6.6040999999999999</v>
      </c>
      <c r="X58" s="344">
        <v>6.4297000000000004</v>
      </c>
      <c r="Y58" s="371">
        <v>5.1113999999999997</v>
      </c>
      <c r="Z58" s="344" t="s">
        <v>430</v>
      </c>
      <c r="AA58" s="344">
        <v>14.6835</v>
      </c>
      <c r="AB58" s="344">
        <v>6.4564000000000004</v>
      </c>
      <c r="AC58" s="344">
        <v>5.2419000000000002</v>
      </c>
      <c r="AD58" s="344">
        <v>5.2733999999999996</v>
      </c>
      <c r="AE58" s="344">
        <v>14.6835</v>
      </c>
      <c r="AF58" s="344">
        <v>5.9127000000000001</v>
      </c>
      <c r="AG58" s="565"/>
      <c r="AH58" s="342">
        <v>9</v>
      </c>
      <c r="AI58" s="342">
        <v>8</v>
      </c>
      <c r="AJ58" s="342">
        <v>8</v>
      </c>
      <c r="AK58" s="342">
        <v>9</v>
      </c>
      <c r="AL58" s="342">
        <v>10</v>
      </c>
      <c r="AM58" s="342">
        <v>9</v>
      </c>
      <c r="AN58" s="342">
        <v>3</v>
      </c>
      <c r="AO58" s="569">
        <v>2</v>
      </c>
      <c r="AP58" s="342">
        <v>1</v>
      </c>
      <c r="AQ58" s="342">
        <v>1</v>
      </c>
      <c r="AR58" s="342">
        <v>4</v>
      </c>
      <c r="AS58" s="342">
        <v>6</v>
      </c>
      <c r="AT58" s="342" t="s">
        <v>430</v>
      </c>
      <c r="AU58" s="342">
        <v>8</v>
      </c>
      <c r="AV58" s="342">
        <v>9</v>
      </c>
      <c r="AW58" s="342">
        <v>3</v>
      </c>
      <c r="AX58" s="342">
        <v>2</v>
      </c>
      <c r="AY58" s="342">
        <v>8</v>
      </c>
      <c r="AZ58" s="580"/>
      <c r="BA58" s="948">
        <v>39.07</v>
      </c>
      <c r="BB58" s="832">
        <v>51.42</v>
      </c>
      <c r="BC58" s="344" t="s">
        <v>430</v>
      </c>
      <c r="BD58" s="344" t="s">
        <v>430</v>
      </c>
      <c r="BE58" s="371" t="s">
        <v>430</v>
      </c>
      <c r="BF58" s="949">
        <v>9.51</v>
      </c>
      <c r="BG58" s="370"/>
      <c r="BH58" s="950">
        <v>9.51</v>
      </c>
      <c r="BI58" s="344" t="s">
        <v>430</v>
      </c>
      <c r="BJ58" s="344" t="s">
        <v>430</v>
      </c>
      <c r="BK58" s="832">
        <v>51.42</v>
      </c>
      <c r="BL58" s="344" t="s">
        <v>430</v>
      </c>
      <c r="BM58" s="949">
        <v>39.07</v>
      </c>
      <c r="BN58" s="371" t="s">
        <v>430</v>
      </c>
      <c r="BO58" s="371" t="s">
        <v>430</v>
      </c>
      <c r="BP58" s="371" t="s">
        <v>430</v>
      </c>
      <c r="BQ58" s="371" t="s">
        <v>430</v>
      </c>
      <c r="BR58" s="370"/>
      <c r="BS58" s="464" t="s">
        <v>430</v>
      </c>
      <c r="BT58" s="344" t="s">
        <v>430</v>
      </c>
      <c r="BU58" s="370"/>
      <c r="BV58" s="426" t="s">
        <v>554</v>
      </c>
    </row>
    <row r="59" spans="1:74" s="424" customFormat="1" x14ac:dyDescent="0.25">
      <c r="A59" s="341" t="s">
        <v>7806</v>
      </c>
      <c r="B59" s="369"/>
      <c r="C59" s="709">
        <v>40952</v>
      </c>
      <c r="D59" s="369"/>
      <c r="E59" s="342">
        <v>69.396500000000003</v>
      </c>
      <c r="F59" s="369"/>
      <c r="G59" s="343">
        <v>23.826799999999999</v>
      </c>
      <c r="H59" s="370"/>
      <c r="I59" s="832">
        <v>26.26</v>
      </c>
      <c r="J59" s="832">
        <v>7.62</v>
      </c>
      <c r="K59" s="832">
        <v>9.15</v>
      </c>
      <c r="L59" s="832">
        <v>9.52</v>
      </c>
      <c r="M59" s="344"/>
      <c r="N59" s="346">
        <v>174.083</v>
      </c>
      <c r="O59" s="344">
        <v>36.5685</v>
      </c>
      <c r="P59" s="344">
        <v>36.227499999999999</v>
      </c>
      <c r="Q59" s="344">
        <v>47.427700000000002</v>
      </c>
      <c r="R59" s="344">
        <v>42.488300000000002</v>
      </c>
      <c r="S59" s="344">
        <v>23.6599</v>
      </c>
      <c r="T59" s="344">
        <v>4.2598000000000003</v>
      </c>
      <c r="U59" s="350">
        <v>3.0282</v>
      </c>
      <c r="V59" s="344">
        <v>1.9128000000000001</v>
      </c>
      <c r="W59" s="344">
        <v>5.0293999999999999</v>
      </c>
      <c r="X59" s="344">
        <v>5.7286999999999999</v>
      </c>
      <c r="Y59" s="371">
        <v>4.6805000000000003</v>
      </c>
      <c r="Z59" s="344">
        <v>5.6162000000000001</v>
      </c>
      <c r="AA59" s="344">
        <v>58.320900000000002</v>
      </c>
      <c r="AB59" s="344">
        <v>21.0412</v>
      </c>
      <c r="AC59" s="344">
        <v>4.2760999999999996</v>
      </c>
      <c r="AD59" s="344">
        <v>3.6406000000000001</v>
      </c>
      <c r="AE59" s="344">
        <v>58.320900000000002</v>
      </c>
      <c r="AF59" s="344">
        <v>6.2184999999999997</v>
      </c>
      <c r="AG59" s="565"/>
      <c r="AH59" s="342">
        <v>1</v>
      </c>
      <c r="AI59" s="342">
        <v>3</v>
      </c>
      <c r="AJ59" s="342">
        <v>1</v>
      </c>
      <c r="AK59" s="342">
        <v>1</v>
      </c>
      <c r="AL59" s="342">
        <v>1</v>
      </c>
      <c r="AM59" s="342">
        <v>1</v>
      </c>
      <c r="AN59" s="342">
        <v>5</v>
      </c>
      <c r="AO59" s="569">
        <v>7</v>
      </c>
      <c r="AP59" s="342">
        <v>8</v>
      </c>
      <c r="AQ59" s="342">
        <v>7</v>
      </c>
      <c r="AR59" s="342">
        <v>7</v>
      </c>
      <c r="AS59" s="342">
        <v>7</v>
      </c>
      <c r="AT59" s="342">
        <v>5</v>
      </c>
      <c r="AU59" s="342">
        <v>2</v>
      </c>
      <c r="AV59" s="342">
        <v>1</v>
      </c>
      <c r="AW59" s="342">
        <v>5</v>
      </c>
      <c r="AX59" s="342">
        <v>6</v>
      </c>
      <c r="AY59" s="342">
        <v>2</v>
      </c>
      <c r="AZ59" s="580"/>
      <c r="BA59" s="948">
        <v>69.64</v>
      </c>
      <c r="BB59" s="832">
        <v>20.56</v>
      </c>
      <c r="BC59" s="344" t="s">
        <v>430</v>
      </c>
      <c r="BD59" s="344" t="s">
        <v>430</v>
      </c>
      <c r="BE59" s="371" t="s">
        <v>430</v>
      </c>
      <c r="BF59" s="949">
        <v>9.8000000000000007</v>
      </c>
      <c r="BG59" s="370"/>
      <c r="BH59" s="950">
        <v>9.8000000000000007</v>
      </c>
      <c r="BI59" s="832">
        <v>2.12</v>
      </c>
      <c r="BJ59" s="344" t="s">
        <v>430</v>
      </c>
      <c r="BK59" s="832">
        <v>18.440000000000001</v>
      </c>
      <c r="BL59" s="344" t="s">
        <v>430</v>
      </c>
      <c r="BM59" s="949">
        <v>69.59</v>
      </c>
      <c r="BN59" s="371" t="s">
        <v>430</v>
      </c>
      <c r="BO59" s="949">
        <v>0.05</v>
      </c>
      <c r="BP59" s="371" t="s">
        <v>430</v>
      </c>
      <c r="BQ59" s="371" t="s">
        <v>430</v>
      </c>
      <c r="BR59" s="370"/>
      <c r="BS59" s="464" t="s">
        <v>430</v>
      </c>
      <c r="BT59" s="344" t="s">
        <v>430</v>
      </c>
      <c r="BU59" s="370"/>
      <c r="BV59" s="426" t="s">
        <v>554</v>
      </c>
    </row>
    <row r="60" spans="1:74" s="424" customFormat="1" x14ac:dyDescent="0.25">
      <c r="A60" s="341" t="s">
        <v>7807</v>
      </c>
      <c r="B60" s="369"/>
      <c r="C60" s="709">
        <v>39962</v>
      </c>
      <c r="D60" s="369"/>
      <c r="E60" s="342">
        <v>84.748199999999997</v>
      </c>
      <c r="F60" s="369"/>
      <c r="G60" s="343">
        <v>29.725200000000001</v>
      </c>
      <c r="H60" s="370"/>
      <c r="I60" s="832">
        <v>4.54</v>
      </c>
      <c r="J60" s="832">
        <v>6.97</v>
      </c>
      <c r="K60" s="832">
        <v>2.66</v>
      </c>
      <c r="L60" s="832">
        <v>2.76</v>
      </c>
      <c r="M60" s="344"/>
      <c r="N60" s="346">
        <v>2.7016</v>
      </c>
      <c r="O60" s="344">
        <v>9.0934000000000008</v>
      </c>
      <c r="P60" s="344">
        <v>7.9409000000000001</v>
      </c>
      <c r="Q60" s="344">
        <v>7.4059999999999997</v>
      </c>
      <c r="R60" s="344">
        <v>15.498900000000001</v>
      </c>
      <c r="S60" s="344">
        <v>10.431800000000001</v>
      </c>
      <c r="T60" s="344">
        <v>2.7862</v>
      </c>
      <c r="U60" s="350">
        <v>2.2406000000000001</v>
      </c>
      <c r="V60" s="344">
        <v>1.0936999999999999</v>
      </c>
      <c r="W60" s="344">
        <v>3.9306999999999999</v>
      </c>
      <c r="X60" s="344">
        <v>4.8909000000000002</v>
      </c>
      <c r="Y60" s="371">
        <v>4.3712</v>
      </c>
      <c r="Z60" s="344">
        <v>5.6905000000000001</v>
      </c>
      <c r="AA60" s="344">
        <v>2.6404000000000001</v>
      </c>
      <c r="AB60" s="344">
        <v>8.8541000000000007</v>
      </c>
      <c r="AC60" s="344">
        <v>2.7199</v>
      </c>
      <c r="AD60" s="344">
        <v>2.6831</v>
      </c>
      <c r="AE60" s="344">
        <v>2.6404000000000001</v>
      </c>
      <c r="AF60" s="344">
        <v>6.5765000000000002</v>
      </c>
      <c r="AG60" s="565"/>
      <c r="AH60" s="342">
        <v>10</v>
      </c>
      <c r="AI60" s="342">
        <v>10</v>
      </c>
      <c r="AJ60" s="342">
        <v>10</v>
      </c>
      <c r="AK60" s="342">
        <v>10</v>
      </c>
      <c r="AL60" s="342">
        <v>9</v>
      </c>
      <c r="AM60" s="342">
        <v>6</v>
      </c>
      <c r="AN60" s="342">
        <v>10</v>
      </c>
      <c r="AO60" s="569">
        <v>10</v>
      </c>
      <c r="AP60" s="342">
        <v>10</v>
      </c>
      <c r="AQ60" s="342">
        <v>10</v>
      </c>
      <c r="AR60" s="342">
        <v>10</v>
      </c>
      <c r="AS60" s="342">
        <v>9</v>
      </c>
      <c r="AT60" s="342">
        <v>4</v>
      </c>
      <c r="AU60" s="342">
        <v>10</v>
      </c>
      <c r="AV60" s="342">
        <v>7</v>
      </c>
      <c r="AW60" s="342">
        <v>10</v>
      </c>
      <c r="AX60" s="342">
        <v>10</v>
      </c>
      <c r="AY60" s="342">
        <v>10</v>
      </c>
      <c r="AZ60" s="580"/>
      <c r="BA60" s="948">
        <v>92.02</v>
      </c>
      <c r="BB60" s="344" t="s">
        <v>430</v>
      </c>
      <c r="BC60" s="344" t="s">
        <v>430</v>
      </c>
      <c r="BD60" s="344" t="s">
        <v>430</v>
      </c>
      <c r="BE60" s="371" t="s">
        <v>430</v>
      </c>
      <c r="BF60" s="949">
        <v>7.98</v>
      </c>
      <c r="BG60" s="370"/>
      <c r="BH60" s="950">
        <v>7.98</v>
      </c>
      <c r="BI60" s="344" t="s">
        <v>430</v>
      </c>
      <c r="BJ60" s="344" t="s">
        <v>430</v>
      </c>
      <c r="BK60" s="344" t="s">
        <v>430</v>
      </c>
      <c r="BL60" s="344" t="s">
        <v>430</v>
      </c>
      <c r="BM60" s="949">
        <v>92.02</v>
      </c>
      <c r="BN60" s="371" t="s">
        <v>430</v>
      </c>
      <c r="BO60" s="371" t="s">
        <v>430</v>
      </c>
      <c r="BP60" s="371" t="s">
        <v>430</v>
      </c>
      <c r="BQ60" s="371" t="s">
        <v>430</v>
      </c>
      <c r="BR60" s="370"/>
      <c r="BS60" s="464" t="s">
        <v>430</v>
      </c>
      <c r="BT60" s="344" t="s">
        <v>430</v>
      </c>
      <c r="BU60" s="370"/>
      <c r="BV60" s="426" t="s">
        <v>554</v>
      </c>
    </row>
    <row r="61" spans="1:74" s="424" customFormat="1" x14ac:dyDescent="0.25">
      <c r="A61" s="341" t="s">
        <v>7808</v>
      </c>
      <c r="B61" s="369"/>
      <c r="C61" s="709">
        <v>42826</v>
      </c>
      <c r="D61" s="369"/>
      <c r="E61" s="342">
        <v>87.03</v>
      </c>
      <c r="F61" s="369"/>
      <c r="G61" s="343">
        <v>22.421900000000001</v>
      </c>
      <c r="H61" s="370"/>
      <c r="I61" s="832">
        <v>5.75</v>
      </c>
      <c r="J61" s="832">
        <v>7.1414999999999997</v>
      </c>
      <c r="K61" s="832">
        <v>3.71</v>
      </c>
      <c r="L61" s="832">
        <v>4.53</v>
      </c>
      <c r="M61" s="344"/>
      <c r="N61" s="346">
        <v>49.717700000000001</v>
      </c>
      <c r="O61" s="344">
        <v>38.157299999999999</v>
      </c>
      <c r="P61" s="344">
        <v>28.291599999999999</v>
      </c>
      <c r="Q61" s="344">
        <v>32.54</v>
      </c>
      <c r="R61" s="344">
        <v>33.234999999999999</v>
      </c>
      <c r="S61" s="344">
        <v>16.1585</v>
      </c>
      <c r="T61" s="344">
        <v>6.2401</v>
      </c>
      <c r="U61" s="350">
        <v>4.8654999999999999</v>
      </c>
      <c r="V61" s="344">
        <v>4.0492999999999997</v>
      </c>
      <c r="W61" s="344">
        <v>6.5625</v>
      </c>
      <c r="X61" s="344">
        <v>7.1067999999999998</v>
      </c>
      <c r="Y61" s="371">
        <v>6.4024000000000001</v>
      </c>
      <c r="Z61" s="344" t="s">
        <v>430</v>
      </c>
      <c r="AA61" s="344">
        <v>24.9405</v>
      </c>
      <c r="AB61" s="344">
        <v>14.954700000000001</v>
      </c>
      <c r="AC61" s="344">
        <v>6.1833</v>
      </c>
      <c r="AD61" s="344">
        <v>5.2324000000000002</v>
      </c>
      <c r="AE61" s="344">
        <v>24.9405</v>
      </c>
      <c r="AF61" s="344">
        <v>6.7354000000000003</v>
      </c>
      <c r="AG61" s="565"/>
      <c r="AH61" s="342">
        <v>5</v>
      </c>
      <c r="AI61" s="342">
        <v>2</v>
      </c>
      <c r="AJ61" s="342">
        <v>3</v>
      </c>
      <c r="AK61" s="342">
        <v>3</v>
      </c>
      <c r="AL61" s="342">
        <v>2</v>
      </c>
      <c r="AM61" s="342">
        <v>2</v>
      </c>
      <c r="AN61" s="342">
        <v>2</v>
      </c>
      <c r="AO61" s="569">
        <v>3</v>
      </c>
      <c r="AP61" s="342">
        <v>3</v>
      </c>
      <c r="AQ61" s="342">
        <v>2</v>
      </c>
      <c r="AR61" s="342">
        <v>1</v>
      </c>
      <c r="AS61" s="342">
        <v>1</v>
      </c>
      <c r="AT61" s="342" t="s">
        <v>430</v>
      </c>
      <c r="AU61" s="342">
        <v>4</v>
      </c>
      <c r="AV61" s="342">
        <v>2</v>
      </c>
      <c r="AW61" s="342">
        <v>2</v>
      </c>
      <c r="AX61" s="342">
        <v>3</v>
      </c>
      <c r="AY61" s="342">
        <v>4</v>
      </c>
      <c r="AZ61" s="580"/>
      <c r="BA61" s="948">
        <v>59.61</v>
      </c>
      <c r="BB61" s="832">
        <v>28.92</v>
      </c>
      <c r="BC61" s="344" t="s">
        <v>430</v>
      </c>
      <c r="BD61" s="344" t="s">
        <v>430</v>
      </c>
      <c r="BE61" s="371" t="s">
        <v>430</v>
      </c>
      <c r="BF61" s="949">
        <v>11.47</v>
      </c>
      <c r="BG61" s="370"/>
      <c r="BH61" s="950">
        <v>11.47</v>
      </c>
      <c r="BI61" s="344" t="s">
        <v>430</v>
      </c>
      <c r="BJ61" s="344" t="s">
        <v>430</v>
      </c>
      <c r="BK61" s="832">
        <v>28.92</v>
      </c>
      <c r="BL61" s="344" t="s">
        <v>430</v>
      </c>
      <c r="BM61" s="949">
        <v>59.61</v>
      </c>
      <c r="BN61" s="371" t="s">
        <v>430</v>
      </c>
      <c r="BO61" s="371" t="s">
        <v>430</v>
      </c>
      <c r="BP61" s="371" t="s">
        <v>430</v>
      </c>
      <c r="BQ61" s="371" t="s">
        <v>430</v>
      </c>
      <c r="BR61" s="370"/>
      <c r="BS61" s="464" t="s">
        <v>430</v>
      </c>
      <c r="BT61" s="344" t="s">
        <v>430</v>
      </c>
      <c r="BU61" s="370"/>
      <c r="BV61" s="426" t="s">
        <v>554</v>
      </c>
    </row>
    <row r="62" spans="1:74" s="424" customFormat="1" x14ac:dyDescent="0.25">
      <c r="A62" s="341" t="s">
        <v>7809</v>
      </c>
      <c r="B62" s="369"/>
      <c r="C62" s="709">
        <v>40920</v>
      </c>
      <c r="D62" s="369"/>
      <c r="E62" s="342">
        <v>82.865799999999993</v>
      </c>
      <c r="F62" s="369"/>
      <c r="G62" s="343">
        <v>2710.3584000000001</v>
      </c>
      <c r="H62" s="370"/>
      <c r="I62" s="832">
        <v>5.48</v>
      </c>
      <c r="J62" s="832">
        <v>6.92</v>
      </c>
      <c r="K62" s="832">
        <v>3.85</v>
      </c>
      <c r="L62" s="832">
        <v>4.0199999999999996</v>
      </c>
      <c r="M62" s="344"/>
      <c r="N62" s="346">
        <v>23.005099999999999</v>
      </c>
      <c r="O62" s="344">
        <v>13.882199999999999</v>
      </c>
      <c r="P62" s="344">
        <v>11.027200000000001</v>
      </c>
      <c r="Q62" s="344">
        <v>15.7493</v>
      </c>
      <c r="R62" s="344">
        <v>22.748799999999999</v>
      </c>
      <c r="S62" s="344">
        <v>11.729100000000001</v>
      </c>
      <c r="T62" s="344">
        <v>3.8460999999999999</v>
      </c>
      <c r="U62" s="350">
        <v>3.0945</v>
      </c>
      <c r="V62" s="344">
        <v>2.6202000000000001</v>
      </c>
      <c r="W62" s="344">
        <v>5.4534000000000002</v>
      </c>
      <c r="X62" s="344">
        <v>6.1580000000000004</v>
      </c>
      <c r="Y62" s="371">
        <v>5.2114000000000003</v>
      </c>
      <c r="Z62" s="344">
        <v>6.59</v>
      </c>
      <c r="AA62" s="344">
        <v>5.7636000000000003</v>
      </c>
      <c r="AB62" s="344">
        <v>10.4663</v>
      </c>
      <c r="AC62" s="344">
        <v>3.6053000000000002</v>
      </c>
      <c r="AD62" s="344">
        <v>3.6242999999999999</v>
      </c>
      <c r="AE62" s="344">
        <v>5.7636000000000003</v>
      </c>
      <c r="AF62" s="344">
        <v>7.1288</v>
      </c>
      <c r="AG62" s="565"/>
      <c r="AH62" s="342">
        <v>8</v>
      </c>
      <c r="AI62" s="342">
        <v>9</v>
      </c>
      <c r="AJ62" s="342">
        <v>9</v>
      </c>
      <c r="AK62" s="342">
        <v>7</v>
      </c>
      <c r="AL62" s="342">
        <v>5</v>
      </c>
      <c r="AM62" s="342">
        <v>5</v>
      </c>
      <c r="AN62" s="342">
        <v>7</v>
      </c>
      <c r="AO62" s="569">
        <v>6</v>
      </c>
      <c r="AP62" s="342">
        <v>5</v>
      </c>
      <c r="AQ62" s="342">
        <v>5</v>
      </c>
      <c r="AR62" s="342">
        <v>5</v>
      </c>
      <c r="AS62" s="342">
        <v>4</v>
      </c>
      <c r="AT62" s="342">
        <v>1</v>
      </c>
      <c r="AU62" s="342">
        <v>9</v>
      </c>
      <c r="AV62" s="342">
        <v>5</v>
      </c>
      <c r="AW62" s="342">
        <v>7</v>
      </c>
      <c r="AX62" s="342">
        <v>7</v>
      </c>
      <c r="AY62" s="342">
        <v>9</v>
      </c>
      <c r="AZ62" s="580"/>
      <c r="BA62" s="948">
        <v>45.78</v>
      </c>
      <c r="BB62" s="832">
        <v>30.97</v>
      </c>
      <c r="BC62" s="344" t="s">
        <v>430</v>
      </c>
      <c r="BD62" s="344" t="s">
        <v>430</v>
      </c>
      <c r="BE62" s="371" t="s">
        <v>430</v>
      </c>
      <c r="BF62" s="949">
        <v>23.26</v>
      </c>
      <c r="BG62" s="370"/>
      <c r="BH62" s="950">
        <v>23.26</v>
      </c>
      <c r="BI62" s="832">
        <v>6.97</v>
      </c>
      <c r="BJ62" s="344" t="s">
        <v>430</v>
      </c>
      <c r="BK62" s="832">
        <v>24</v>
      </c>
      <c r="BL62" s="344" t="s">
        <v>430</v>
      </c>
      <c r="BM62" s="949">
        <v>45.78</v>
      </c>
      <c r="BN62" s="371" t="s">
        <v>430</v>
      </c>
      <c r="BO62" s="371" t="s">
        <v>430</v>
      </c>
      <c r="BP62" s="371" t="s">
        <v>430</v>
      </c>
      <c r="BQ62" s="371" t="s">
        <v>430</v>
      </c>
      <c r="BR62" s="370"/>
      <c r="BS62" s="464" t="s">
        <v>430</v>
      </c>
      <c r="BT62" s="344" t="s">
        <v>430</v>
      </c>
      <c r="BU62" s="370"/>
      <c r="BV62" s="426" t="s">
        <v>554</v>
      </c>
    </row>
    <row r="63" spans="1:74" s="424" customFormat="1" x14ac:dyDescent="0.25">
      <c r="A63" s="341" t="s">
        <v>7810</v>
      </c>
      <c r="B63" s="369"/>
      <c r="C63" s="709">
        <v>43332</v>
      </c>
      <c r="D63" s="369"/>
      <c r="E63" s="342">
        <v>56.3</v>
      </c>
      <c r="F63" s="369"/>
      <c r="G63" s="343">
        <v>15.0351</v>
      </c>
      <c r="H63" s="370"/>
      <c r="I63" s="832">
        <v>13.5</v>
      </c>
      <c r="J63" s="832">
        <v>7.67</v>
      </c>
      <c r="K63" s="832">
        <v>5.57</v>
      </c>
      <c r="L63" s="832">
        <v>5.83</v>
      </c>
      <c r="M63" s="344"/>
      <c r="N63" s="346">
        <v>143.55099999999999</v>
      </c>
      <c r="O63" s="344">
        <v>47.931899999999999</v>
      </c>
      <c r="P63" s="344">
        <v>32.488999999999997</v>
      </c>
      <c r="Q63" s="344">
        <v>35.041400000000003</v>
      </c>
      <c r="R63" s="344">
        <v>32.220799999999997</v>
      </c>
      <c r="S63" s="344">
        <v>15.678599999999999</v>
      </c>
      <c r="T63" s="344">
        <v>6.9584000000000001</v>
      </c>
      <c r="U63" s="350">
        <v>5.3411999999999997</v>
      </c>
      <c r="V63" s="344">
        <v>4.8106999999999998</v>
      </c>
      <c r="W63" s="344">
        <v>6.5307000000000004</v>
      </c>
      <c r="X63" s="344">
        <v>6.7145999999999999</v>
      </c>
      <c r="Y63" s="371">
        <v>5.1391999999999998</v>
      </c>
      <c r="Z63" s="344" t="s">
        <v>430</v>
      </c>
      <c r="AA63" s="344">
        <v>67.739199999999997</v>
      </c>
      <c r="AB63" s="344">
        <v>14.404999999999999</v>
      </c>
      <c r="AC63" s="344">
        <v>6.9747000000000003</v>
      </c>
      <c r="AD63" s="344">
        <v>5.56</v>
      </c>
      <c r="AE63" s="344">
        <v>67.739199999999997</v>
      </c>
      <c r="AF63" s="344">
        <v>5.3174999999999999</v>
      </c>
      <c r="AG63" s="565"/>
      <c r="AH63" s="342">
        <v>2</v>
      </c>
      <c r="AI63" s="342">
        <v>1</v>
      </c>
      <c r="AJ63" s="342">
        <v>2</v>
      </c>
      <c r="AK63" s="342">
        <v>2</v>
      </c>
      <c r="AL63" s="342">
        <v>3</v>
      </c>
      <c r="AM63" s="342">
        <v>3</v>
      </c>
      <c r="AN63" s="342">
        <v>1</v>
      </c>
      <c r="AO63" s="569">
        <v>1</v>
      </c>
      <c r="AP63" s="342">
        <v>2</v>
      </c>
      <c r="AQ63" s="342">
        <v>3</v>
      </c>
      <c r="AR63" s="342">
        <v>2</v>
      </c>
      <c r="AS63" s="342">
        <v>5</v>
      </c>
      <c r="AT63" s="342" t="s">
        <v>430</v>
      </c>
      <c r="AU63" s="342">
        <v>1</v>
      </c>
      <c r="AV63" s="342">
        <v>3</v>
      </c>
      <c r="AW63" s="342">
        <v>1</v>
      </c>
      <c r="AX63" s="342">
        <v>1</v>
      </c>
      <c r="AY63" s="342">
        <v>1</v>
      </c>
      <c r="AZ63" s="580"/>
      <c r="BA63" s="948">
        <v>34.590000000000003</v>
      </c>
      <c r="BB63" s="832">
        <v>40.68</v>
      </c>
      <c r="BC63" s="832">
        <v>6.58</v>
      </c>
      <c r="BD63" s="832">
        <v>4.6500000000000004</v>
      </c>
      <c r="BE63" s="371" t="s">
        <v>430</v>
      </c>
      <c r="BF63" s="949">
        <v>13.5</v>
      </c>
      <c r="BG63" s="370"/>
      <c r="BH63" s="950">
        <v>10.43</v>
      </c>
      <c r="BI63" s="344" t="s">
        <v>430</v>
      </c>
      <c r="BJ63" s="344" t="s">
        <v>430</v>
      </c>
      <c r="BK63" s="832">
        <v>38.880000000000003</v>
      </c>
      <c r="BL63" s="344" t="s">
        <v>430</v>
      </c>
      <c r="BM63" s="949">
        <v>34.590000000000003</v>
      </c>
      <c r="BN63" s="371" t="s">
        <v>430</v>
      </c>
      <c r="BO63" s="371" t="s">
        <v>430</v>
      </c>
      <c r="BP63" s="949">
        <v>13.03</v>
      </c>
      <c r="BQ63" s="949">
        <v>2.84</v>
      </c>
      <c r="BR63" s="370"/>
      <c r="BS63" s="464" t="s">
        <v>430</v>
      </c>
      <c r="BT63" s="344" t="s">
        <v>430</v>
      </c>
      <c r="BU63" s="370"/>
      <c r="BV63" s="426" t="s">
        <v>554</v>
      </c>
    </row>
    <row r="64" spans="1:74" s="424" customFormat="1" x14ac:dyDescent="0.25">
      <c r="A64" s="341" t="s">
        <v>7811</v>
      </c>
      <c r="B64" s="369"/>
      <c r="C64" s="709">
        <v>37797</v>
      </c>
      <c r="D64" s="369"/>
      <c r="E64" s="342">
        <v>53.42</v>
      </c>
      <c r="F64" s="369"/>
      <c r="G64" s="343">
        <v>43.2241</v>
      </c>
      <c r="H64" s="370"/>
      <c r="I64" s="832">
        <v>2.63</v>
      </c>
      <c r="J64" s="832">
        <v>7.17</v>
      </c>
      <c r="K64" s="832">
        <v>2.12</v>
      </c>
      <c r="L64" s="832">
        <v>2.23</v>
      </c>
      <c r="M64" s="344"/>
      <c r="N64" s="346">
        <v>34.401000000000003</v>
      </c>
      <c r="O64" s="344">
        <v>24.707599999999999</v>
      </c>
      <c r="P64" s="344">
        <v>16.98</v>
      </c>
      <c r="Q64" s="344">
        <v>15.581899999999999</v>
      </c>
      <c r="R64" s="344">
        <v>18.662500000000001</v>
      </c>
      <c r="S64" s="344">
        <v>10.185</v>
      </c>
      <c r="T64" s="344">
        <v>3.8972000000000002</v>
      </c>
      <c r="U64" s="350">
        <v>3.9034</v>
      </c>
      <c r="V64" s="344">
        <v>3.2545000000000002</v>
      </c>
      <c r="W64" s="344">
        <v>6.4935</v>
      </c>
      <c r="X64" s="344">
        <v>6.5153999999999996</v>
      </c>
      <c r="Y64" s="371">
        <v>5.7862</v>
      </c>
      <c r="Z64" s="344">
        <v>6.2455999999999996</v>
      </c>
      <c r="AA64" s="344">
        <v>19.019600000000001</v>
      </c>
      <c r="AB64" s="344">
        <v>8.9963999999999995</v>
      </c>
      <c r="AC64" s="344">
        <v>3.7717000000000001</v>
      </c>
      <c r="AD64" s="344">
        <v>4.0918000000000001</v>
      </c>
      <c r="AE64" s="344">
        <v>19.019600000000001</v>
      </c>
      <c r="AF64" s="344">
        <v>6.5608000000000004</v>
      </c>
      <c r="AG64" s="565"/>
      <c r="AH64" s="342">
        <v>6</v>
      </c>
      <c r="AI64" s="342">
        <v>5</v>
      </c>
      <c r="AJ64" s="342">
        <v>6</v>
      </c>
      <c r="AK64" s="342">
        <v>8</v>
      </c>
      <c r="AL64" s="342">
        <v>6</v>
      </c>
      <c r="AM64" s="342">
        <v>7</v>
      </c>
      <c r="AN64" s="342">
        <v>6</v>
      </c>
      <c r="AO64" s="569">
        <v>4</v>
      </c>
      <c r="AP64" s="342">
        <v>4</v>
      </c>
      <c r="AQ64" s="342">
        <v>4</v>
      </c>
      <c r="AR64" s="342">
        <v>3</v>
      </c>
      <c r="AS64" s="342">
        <v>2</v>
      </c>
      <c r="AT64" s="342">
        <v>2</v>
      </c>
      <c r="AU64" s="342">
        <v>6</v>
      </c>
      <c r="AV64" s="342">
        <v>6</v>
      </c>
      <c r="AW64" s="342">
        <v>6</v>
      </c>
      <c r="AX64" s="342">
        <v>5</v>
      </c>
      <c r="AY64" s="342">
        <v>6</v>
      </c>
      <c r="AZ64" s="580"/>
      <c r="BA64" s="948">
        <v>23.26</v>
      </c>
      <c r="BB64" s="832">
        <v>54.48</v>
      </c>
      <c r="BC64" s="832">
        <v>8.49</v>
      </c>
      <c r="BD64" s="344" t="s">
        <v>430</v>
      </c>
      <c r="BE64" s="371" t="s">
        <v>430</v>
      </c>
      <c r="BF64" s="949">
        <v>13.76</v>
      </c>
      <c r="BG64" s="370"/>
      <c r="BH64" s="950">
        <v>13.76</v>
      </c>
      <c r="BI64" s="832">
        <v>14.25</v>
      </c>
      <c r="BJ64" s="832">
        <v>7.55</v>
      </c>
      <c r="BK64" s="832">
        <v>41.17</v>
      </c>
      <c r="BL64" s="344" t="s">
        <v>430</v>
      </c>
      <c r="BM64" s="949">
        <v>23.26</v>
      </c>
      <c r="BN64" s="371" t="s">
        <v>430</v>
      </c>
      <c r="BO64" s="371" t="s">
        <v>430</v>
      </c>
      <c r="BP64" s="371" t="s">
        <v>430</v>
      </c>
      <c r="BQ64" s="371" t="s">
        <v>430</v>
      </c>
      <c r="BR64" s="370"/>
      <c r="BS64" s="464" t="s">
        <v>430</v>
      </c>
      <c r="BT64" s="344" t="s">
        <v>430</v>
      </c>
      <c r="BU64" s="370"/>
      <c r="BV64" s="426" t="s">
        <v>554</v>
      </c>
    </row>
    <row r="65" spans="1:74" s="424" customFormat="1" x14ac:dyDescent="0.25">
      <c r="A65" s="341" t="s">
        <v>7812</v>
      </c>
      <c r="B65" s="369"/>
      <c r="C65" s="709">
        <v>43438</v>
      </c>
      <c r="D65" s="369"/>
      <c r="E65" s="342">
        <v>37.9071</v>
      </c>
      <c r="F65" s="369"/>
      <c r="G65" s="343">
        <v>1494.9862000000001</v>
      </c>
      <c r="H65" s="370"/>
      <c r="I65" s="832">
        <v>8.42</v>
      </c>
      <c r="J65" s="832">
        <v>7.24</v>
      </c>
      <c r="K65" s="832">
        <v>4.21</v>
      </c>
      <c r="L65" s="832">
        <v>4.3499999999999996</v>
      </c>
      <c r="M65" s="344"/>
      <c r="N65" s="346">
        <v>25.638999999999999</v>
      </c>
      <c r="O65" s="344">
        <v>22.687899999999999</v>
      </c>
      <c r="P65" s="344">
        <v>15.5824</v>
      </c>
      <c r="Q65" s="344">
        <v>18.7851</v>
      </c>
      <c r="R65" s="344">
        <v>17.607600000000001</v>
      </c>
      <c r="S65" s="344">
        <v>8.1440000000000001</v>
      </c>
      <c r="T65" s="344">
        <v>3.0047000000000001</v>
      </c>
      <c r="U65" s="350">
        <v>2.3441999999999998</v>
      </c>
      <c r="V65" s="344">
        <v>2.0106999999999999</v>
      </c>
      <c r="W65" s="344">
        <v>4.6017000000000001</v>
      </c>
      <c r="X65" s="344">
        <v>4.9790999999999999</v>
      </c>
      <c r="Y65" s="371">
        <v>4.5919999999999996</v>
      </c>
      <c r="Z65" s="344" t="s">
        <v>430</v>
      </c>
      <c r="AA65" s="344">
        <v>16.952400000000001</v>
      </c>
      <c r="AB65" s="344">
        <v>7.6538000000000004</v>
      </c>
      <c r="AC65" s="344">
        <v>3.0865</v>
      </c>
      <c r="AD65" s="344">
        <v>2.7126000000000001</v>
      </c>
      <c r="AE65" s="344">
        <v>16.952400000000001</v>
      </c>
      <c r="AF65" s="344">
        <v>5.4476000000000004</v>
      </c>
      <c r="AG65" s="565"/>
      <c r="AH65" s="342">
        <v>7</v>
      </c>
      <c r="AI65" s="342">
        <v>6</v>
      </c>
      <c r="AJ65" s="342">
        <v>7</v>
      </c>
      <c r="AK65" s="342">
        <v>6</v>
      </c>
      <c r="AL65" s="342">
        <v>7</v>
      </c>
      <c r="AM65" s="342">
        <v>8</v>
      </c>
      <c r="AN65" s="342">
        <v>8</v>
      </c>
      <c r="AO65" s="569">
        <v>8</v>
      </c>
      <c r="AP65" s="342">
        <v>6</v>
      </c>
      <c r="AQ65" s="342">
        <v>9</v>
      </c>
      <c r="AR65" s="342">
        <v>9</v>
      </c>
      <c r="AS65" s="342">
        <v>8</v>
      </c>
      <c r="AT65" s="342" t="s">
        <v>430</v>
      </c>
      <c r="AU65" s="342">
        <v>7</v>
      </c>
      <c r="AV65" s="342">
        <v>8</v>
      </c>
      <c r="AW65" s="342">
        <v>8</v>
      </c>
      <c r="AX65" s="342">
        <v>9</v>
      </c>
      <c r="AY65" s="342">
        <v>7</v>
      </c>
      <c r="AZ65" s="580"/>
      <c r="BA65" s="948">
        <v>46.75</v>
      </c>
      <c r="BB65" s="832">
        <v>39.659999999999997</v>
      </c>
      <c r="BC65" s="344" t="s">
        <v>430</v>
      </c>
      <c r="BD65" s="344" t="s">
        <v>430</v>
      </c>
      <c r="BE65" s="371" t="s">
        <v>430</v>
      </c>
      <c r="BF65" s="949">
        <v>13.59</v>
      </c>
      <c r="BG65" s="370"/>
      <c r="BH65" s="950">
        <v>13.59</v>
      </c>
      <c r="BI65" s="832">
        <v>36.22</v>
      </c>
      <c r="BJ65" s="344" t="s">
        <v>430</v>
      </c>
      <c r="BK65" s="832">
        <v>3.44</v>
      </c>
      <c r="BL65" s="344" t="s">
        <v>430</v>
      </c>
      <c r="BM65" s="949">
        <v>46.75</v>
      </c>
      <c r="BN65" s="371" t="s">
        <v>430</v>
      </c>
      <c r="BO65" s="371" t="s">
        <v>430</v>
      </c>
      <c r="BP65" s="371" t="s">
        <v>430</v>
      </c>
      <c r="BQ65" s="371" t="s">
        <v>430</v>
      </c>
      <c r="BR65" s="370"/>
      <c r="BS65" s="464" t="s">
        <v>430</v>
      </c>
      <c r="BT65" s="344" t="s">
        <v>430</v>
      </c>
      <c r="BU65" s="370"/>
      <c r="BV65" s="426" t="s">
        <v>554</v>
      </c>
    </row>
    <row r="66" spans="1:74" s="424" customFormat="1" x14ac:dyDescent="0.25">
      <c r="A66" s="341" t="s">
        <v>7813</v>
      </c>
      <c r="B66" s="369"/>
      <c r="C66" s="709">
        <v>44392</v>
      </c>
      <c r="D66" s="369"/>
      <c r="E66" s="342">
        <v>27.95</v>
      </c>
      <c r="F66" s="369"/>
      <c r="G66" s="343">
        <v>12.882199999999999</v>
      </c>
      <c r="H66" s="370"/>
      <c r="I66" s="832">
        <v>0.04</v>
      </c>
      <c r="J66" s="832">
        <v>5.45</v>
      </c>
      <c r="K66" s="832">
        <v>0.04</v>
      </c>
      <c r="L66" s="832">
        <v>0.04</v>
      </c>
      <c r="M66" s="344"/>
      <c r="N66" s="346">
        <v>129.09</v>
      </c>
      <c r="O66" s="344">
        <v>33.430900000000001</v>
      </c>
      <c r="P66" s="344">
        <v>24.767399999999999</v>
      </c>
      <c r="Q66" s="344">
        <v>23.009899999999998</v>
      </c>
      <c r="R66" s="344">
        <v>17.270299999999999</v>
      </c>
      <c r="S66" s="344">
        <v>6.0941999999999998</v>
      </c>
      <c r="T66" s="344">
        <v>4.5983000000000001</v>
      </c>
      <c r="U66" s="350">
        <v>3.8582000000000001</v>
      </c>
      <c r="V66" s="344">
        <v>2.0049000000000001</v>
      </c>
      <c r="W66" s="344">
        <v>5.2115</v>
      </c>
      <c r="X66" s="344">
        <v>5.8273999999999999</v>
      </c>
      <c r="Y66" s="371" t="s">
        <v>430</v>
      </c>
      <c r="Z66" s="344" t="s">
        <v>430</v>
      </c>
      <c r="AA66" s="344">
        <v>32.073300000000003</v>
      </c>
      <c r="AB66" s="344">
        <v>5.5522</v>
      </c>
      <c r="AC66" s="344">
        <v>4.5465</v>
      </c>
      <c r="AD66" s="344">
        <v>4.3390000000000004</v>
      </c>
      <c r="AE66" s="344">
        <v>32.073300000000003</v>
      </c>
      <c r="AF66" s="344">
        <v>5.2309999999999999</v>
      </c>
      <c r="AG66" s="565"/>
      <c r="AH66" s="342">
        <v>3</v>
      </c>
      <c r="AI66" s="342">
        <v>4</v>
      </c>
      <c r="AJ66" s="342">
        <v>4</v>
      </c>
      <c r="AK66" s="342">
        <v>4</v>
      </c>
      <c r="AL66" s="342">
        <v>8</v>
      </c>
      <c r="AM66" s="342">
        <v>10</v>
      </c>
      <c r="AN66" s="342">
        <v>4</v>
      </c>
      <c r="AO66" s="569">
        <v>5</v>
      </c>
      <c r="AP66" s="342">
        <v>7</v>
      </c>
      <c r="AQ66" s="342">
        <v>6</v>
      </c>
      <c r="AR66" s="342">
        <v>6</v>
      </c>
      <c r="AS66" s="342" t="s">
        <v>430</v>
      </c>
      <c r="AT66" s="342" t="s">
        <v>430</v>
      </c>
      <c r="AU66" s="342">
        <v>3</v>
      </c>
      <c r="AV66" s="342">
        <v>10</v>
      </c>
      <c r="AW66" s="342">
        <v>4</v>
      </c>
      <c r="AX66" s="342">
        <v>4</v>
      </c>
      <c r="AY66" s="342">
        <v>3</v>
      </c>
      <c r="AZ66" s="580"/>
      <c r="BA66" s="948">
        <v>13.55</v>
      </c>
      <c r="BB66" s="832">
        <v>5.66</v>
      </c>
      <c r="BC66" s="344" t="s">
        <v>430</v>
      </c>
      <c r="BD66" s="344" t="s">
        <v>430</v>
      </c>
      <c r="BE66" s="371" t="s">
        <v>430</v>
      </c>
      <c r="BF66" s="949">
        <v>80.790000000000006</v>
      </c>
      <c r="BG66" s="370"/>
      <c r="BH66" s="950">
        <v>80.790000000000006</v>
      </c>
      <c r="BI66" s="832">
        <v>5.66</v>
      </c>
      <c r="BJ66" s="344" t="s">
        <v>430</v>
      </c>
      <c r="BK66" s="344" t="s">
        <v>430</v>
      </c>
      <c r="BL66" s="344" t="s">
        <v>430</v>
      </c>
      <c r="BM66" s="371" t="s">
        <v>430</v>
      </c>
      <c r="BN66" s="371" t="s">
        <v>430</v>
      </c>
      <c r="BO66" s="949">
        <v>13.55</v>
      </c>
      <c r="BP66" s="371" t="s">
        <v>430</v>
      </c>
      <c r="BQ66" s="371" t="s">
        <v>430</v>
      </c>
      <c r="BR66" s="370"/>
      <c r="BS66" s="464" t="s">
        <v>430</v>
      </c>
      <c r="BT66" s="344" t="s">
        <v>430</v>
      </c>
      <c r="BU66" s="370"/>
      <c r="BV66" s="426" t="s">
        <v>554</v>
      </c>
    </row>
    <row r="67" spans="1:74" x14ac:dyDescent="0.25">
      <c r="A67" s="314" t="s">
        <v>93</v>
      </c>
      <c r="B67" s="43"/>
      <c r="C67" s="710"/>
      <c r="D67" s="43"/>
      <c r="E67" s="51"/>
      <c r="F67" s="43"/>
      <c r="G67" s="55"/>
      <c r="H67" s="66"/>
      <c r="I67" s="59"/>
      <c r="J67" s="59"/>
      <c r="K67" s="59"/>
      <c r="L67" s="59"/>
      <c r="M67" s="59"/>
      <c r="N67" s="70">
        <v>65.075599999999994</v>
      </c>
      <c r="O67" s="59">
        <v>26.5138</v>
      </c>
      <c r="P67" s="59">
        <v>20.2302</v>
      </c>
      <c r="Q67" s="59">
        <v>22.5792</v>
      </c>
      <c r="R67" s="59">
        <v>23.4175</v>
      </c>
      <c r="S67" s="59">
        <v>12.148400000000001</v>
      </c>
      <c r="T67" s="59">
        <v>4.3585000000000003</v>
      </c>
      <c r="U67" s="88">
        <v>3.6276999999999999</v>
      </c>
      <c r="V67" s="59">
        <v>2.8504</v>
      </c>
      <c r="W67" s="59">
        <v>5.5338000000000003</v>
      </c>
      <c r="X67" s="59">
        <v>5.9930000000000003</v>
      </c>
      <c r="Y67" s="272">
        <v>5.1696999999999997</v>
      </c>
      <c r="Z67" s="59">
        <v>6.0152000000000001</v>
      </c>
      <c r="AA67" s="59">
        <v>26.544599999999999</v>
      </c>
      <c r="AB67" s="59">
        <v>10.988200000000001</v>
      </c>
      <c r="AC67" s="59">
        <v>4.3358999999999996</v>
      </c>
      <c r="AD67" s="59">
        <v>3.9992000000000001</v>
      </c>
      <c r="AE67" s="59">
        <v>26.544599999999999</v>
      </c>
      <c r="AF67" s="59">
        <v>6.2453000000000003</v>
      </c>
      <c r="AG67" s="549"/>
      <c r="AH67" s="51">
        <v>10</v>
      </c>
      <c r="AI67" s="51">
        <v>10</v>
      </c>
      <c r="AJ67" s="51">
        <v>10</v>
      </c>
      <c r="AK67" s="51">
        <v>10</v>
      </c>
      <c r="AL67" s="51">
        <v>10</v>
      </c>
      <c r="AM67" s="51">
        <v>10</v>
      </c>
      <c r="AN67" s="51">
        <v>10</v>
      </c>
      <c r="AO67" s="626">
        <v>10</v>
      </c>
      <c r="AP67" s="51">
        <v>10</v>
      </c>
      <c r="AQ67" s="51">
        <v>10</v>
      </c>
      <c r="AR67" s="51">
        <v>10</v>
      </c>
      <c r="AS67" s="51">
        <v>9</v>
      </c>
      <c r="AT67" s="51">
        <v>5</v>
      </c>
      <c r="AU67" s="51">
        <v>10</v>
      </c>
      <c r="AV67" s="51">
        <v>10</v>
      </c>
      <c r="AW67" s="51">
        <v>10</v>
      </c>
      <c r="AX67" s="51">
        <v>10</v>
      </c>
      <c r="AY67" s="51">
        <v>10</v>
      </c>
      <c r="AZ67" s="575"/>
      <c r="BA67" s="573"/>
      <c r="BB67" s="59"/>
      <c r="BC67" s="59"/>
      <c r="BD67" s="59"/>
      <c r="BE67" s="272"/>
      <c r="BF67" s="272"/>
      <c r="BG67" s="66"/>
      <c r="BH67" s="582"/>
      <c r="BI67" s="59"/>
      <c r="BJ67" s="59"/>
      <c r="BK67" s="59"/>
      <c r="BL67" s="59"/>
      <c r="BM67" s="272"/>
      <c r="BN67" s="583"/>
      <c r="BO67" s="583"/>
      <c r="BP67" s="583"/>
      <c r="BQ67" s="583"/>
      <c r="BR67" s="598"/>
      <c r="BS67" s="263"/>
      <c r="BT67" s="59"/>
      <c r="BU67" s="66"/>
      <c r="BV67" s="34"/>
    </row>
    <row r="68" spans="1:74" x14ac:dyDescent="0.25">
      <c r="A68" s="316" t="s">
        <v>94</v>
      </c>
      <c r="B68" s="44"/>
      <c r="C68" s="711"/>
      <c r="D68" s="44"/>
      <c r="E68" s="52"/>
      <c r="F68" s="44"/>
      <c r="G68" s="56"/>
      <c r="H68" s="67"/>
      <c r="I68" s="60"/>
      <c r="J68" s="60"/>
      <c r="K68" s="60"/>
      <c r="L68" s="60"/>
      <c r="M68" s="60"/>
      <c r="N68" s="71">
        <v>174.083</v>
      </c>
      <c r="O68" s="60">
        <v>47.931899999999999</v>
      </c>
      <c r="P68" s="60">
        <v>36.227499999999999</v>
      </c>
      <c r="Q68" s="60">
        <v>47.427700000000002</v>
      </c>
      <c r="R68" s="60">
        <v>42.488300000000002</v>
      </c>
      <c r="S68" s="60">
        <v>23.6599</v>
      </c>
      <c r="T68" s="60">
        <v>6.9584000000000001</v>
      </c>
      <c r="U68" s="89">
        <v>5.3411999999999997</v>
      </c>
      <c r="V68" s="60">
        <v>5.1003999999999996</v>
      </c>
      <c r="W68" s="60">
        <v>6.6040999999999999</v>
      </c>
      <c r="X68" s="60">
        <v>7.1067999999999998</v>
      </c>
      <c r="Y68" s="273">
        <v>6.4024000000000001</v>
      </c>
      <c r="Z68" s="60">
        <v>6.59</v>
      </c>
      <c r="AA68" s="60">
        <v>67.739199999999997</v>
      </c>
      <c r="AB68" s="60">
        <v>21.0412</v>
      </c>
      <c r="AC68" s="60">
        <v>6.9747000000000003</v>
      </c>
      <c r="AD68" s="60">
        <v>5.56</v>
      </c>
      <c r="AE68" s="60">
        <v>67.739199999999997</v>
      </c>
      <c r="AF68" s="60">
        <v>7.3236999999999997</v>
      </c>
      <c r="AG68" s="550"/>
      <c r="AH68" s="52"/>
      <c r="AI68" s="52"/>
      <c r="AJ68" s="52"/>
      <c r="AK68" s="52"/>
      <c r="AL68" s="52"/>
      <c r="AM68" s="52"/>
      <c r="AN68" s="52"/>
      <c r="AO68" s="310"/>
      <c r="AP68" s="52"/>
      <c r="AQ68" s="52"/>
      <c r="AR68" s="52"/>
      <c r="AS68" s="52"/>
      <c r="AT68" s="52"/>
      <c r="AU68" s="52"/>
      <c r="AV68" s="52"/>
      <c r="AW68" s="52"/>
      <c r="AX68" s="52"/>
      <c r="AY68" s="52"/>
      <c r="AZ68" s="576"/>
      <c r="BA68" s="547"/>
      <c r="BB68" s="60"/>
      <c r="BC68" s="60"/>
      <c r="BD68" s="60"/>
      <c r="BE68" s="273"/>
      <c r="BF68" s="273"/>
      <c r="BG68" s="67"/>
      <c r="BH68" s="584"/>
      <c r="BI68" s="60"/>
      <c r="BJ68" s="60"/>
      <c r="BK68" s="60"/>
      <c r="BL68" s="60"/>
      <c r="BM68" s="273"/>
      <c r="BN68" s="585"/>
      <c r="BO68" s="585"/>
      <c r="BP68" s="585"/>
      <c r="BQ68" s="585"/>
      <c r="BR68" s="592"/>
      <c r="BS68" s="264"/>
      <c r="BT68" s="60"/>
      <c r="BU68" s="67"/>
      <c r="BV68" s="26"/>
    </row>
    <row r="69" spans="1:74" x14ac:dyDescent="0.25">
      <c r="A69" s="316" t="s">
        <v>95</v>
      </c>
      <c r="B69" s="44"/>
      <c r="C69" s="711"/>
      <c r="D69" s="44"/>
      <c r="E69" s="52"/>
      <c r="F69" s="44"/>
      <c r="G69" s="56"/>
      <c r="H69" s="67"/>
      <c r="I69" s="60"/>
      <c r="J69" s="60"/>
      <c r="K69" s="60"/>
      <c r="L69" s="60"/>
      <c r="M69" s="60"/>
      <c r="N69" s="71">
        <v>2.7016</v>
      </c>
      <c r="O69" s="60">
        <v>9.0934000000000008</v>
      </c>
      <c r="P69" s="60">
        <v>7.9409000000000001</v>
      </c>
      <c r="Q69" s="60">
        <v>7.4059999999999997</v>
      </c>
      <c r="R69" s="60">
        <v>10.9497</v>
      </c>
      <c r="S69" s="60">
        <v>6.0941999999999998</v>
      </c>
      <c r="T69" s="60">
        <v>2.7862</v>
      </c>
      <c r="U69" s="89">
        <v>2.2406000000000001</v>
      </c>
      <c r="V69" s="60">
        <v>1.0936999999999999</v>
      </c>
      <c r="W69" s="60">
        <v>3.9306999999999999</v>
      </c>
      <c r="X69" s="60">
        <v>4.8909000000000002</v>
      </c>
      <c r="Y69" s="273">
        <v>4.3712</v>
      </c>
      <c r="Z69" s="60">
        <v>5.6162000000000001</v>
      </c>
      <c r="AA69" s="60">
        <v>2.6404000000000001</v>
      </c>
      <c r="AB69" s="60">
        <v>5.5522</v>
      </c>
      <c r="AC69" s="60">
        <v>2.7199</v>
      </c>
      <c r="AD69" s="60">
        <v>2.6831</v>
      </c>
      <c r="AE69" s="60">
        <v>2.6404000000000001</v>
      </c>
      <c r="AF69" s="60">
        <v>5.2309999999999999</v>
      </c>
      <c r="AG69" s="550"/>
      <c r="AH69" s="52"/>
      <c r="AI69" s="52"/>
      <c r="AJ69" s="52"/>
      <c r="AK69" s="52"/>
      <c r="AL69" s="52"/>
      <c r="AM69" s="52"/>
      <c r="AN69" s="52"/>
      <c r="AO69" s="310"/>
      <c r="AP69" s="52"/>
      <c r="AQ69" s="52"/>
      <c r="AR69" s="52"/>
      <c r="AS69" s="52"/>
      <c r="AT69" s="52"/>
      <c r="AU69" s="52"/>
      <c r="AV69" s="52"/>
      <c r="AW69" s="52"/>
      <c r="AX69" s="52"/>
      <c r="AY69" s="52"/>
      <c r="AZ69" s="576"/>
      <c r="BA69" s="547"/>
      <c r="BB69" s="60"/>
      <c r="BC69" s="60"/>
      <c r="BD69" s="60"/>
      <c r="BE69" s="273"/>
      <c r="BF69" s="273"/>
      <c r="BG69" s="67"/>
      <c r="BH69" s="584"/>
      <c r="BI69" s="60"/>
      <c r="BJ69" s="60"/>
      <c r="BK69" s="60"/>
      <c r="BL69" s="60"/>
      <c r="BM69" s="273"/>
      <c r="BN69" s="585"/>
      <c r="BO69" s="585"/>
      <c r="BP69" s="585"/>
      <c r="BQ69" s="585"/>
      <c r="BR69" s="592"/>
      <c r="BS69" s="264"/>
      <c r="BT69" s="60"/>
      <c r="BU69" s="67"/>
      <c r="BV69" s="26"/>
    </row>
    <row r="70" spans="1:74" x14ac:dyDescent="0.25">
      <c r="A70" s="317" t="s">
        <v>96</v>
      </c>
      <c r="B70" s="45"/>
      <c r="C70" s="712"/>
      <c r="D70" s="45"/>
      <c r="E70" s="53"/>
      <c r="F70" s="45"/>
      <c r="G70" s="57"/>
      <c r="H70" s="68"/>
      <c r="I70" s="61"/>
      <c r="J70" s="61"/>
      <c r="K70" s="61"/>
      <c r="L70" s="61"/>
      <c r="M70" s="61"/>
      <c r="N70" s="72">
        <v>42.059399999999997</v>
      </c>
      <c r="O70" s="61">
        <v>23.697700000000001</v>
      </c>
      <c r="P70" s="61">
        <v>17.3918</v>
      </c>
      <c r="Q70" s="61">
        <v>19.4648</v>
      </c>
      <c r="R70" s="61">
        <v>20.7056</v>
      </c>
      <c r="S70" s="61">
        <v>11.080500000000001</v>
      </c>
      <c r="T70" s="61">
        <v>4.0785</v>
      </c>
      <c r="U70" s="90">
        <v>3.4763500000000001</v>
      </c>
      <c r="V70" s="61">
        <v>2.3154499999999998</v>
      </c>
      <c r="W70" s="61">
        <v>5.3324499999999997</v>
      </c>
      <c r="X70" s="61">
        <v>5.9927000000000001</v>
      </c>
      <c r="Y70" s="275">
        <v>5.1391999999999998</v>
      </c>
      <c r="Z70" s="61">
        <v>5.9337</v>
      </c>
      <c r="AA70" s="61">
        <v>21.1661</v>
      </c>
      <c r="AB70" s="61">
        <v>9.7314000000000007</v>
      </c>
      <c r="AC70" s="61">
        <v>4.0239000000000003</v>
      </c>
      <c r="AD70" s="61">
        <v>3.8662000000000001</v>
      </c>
      <c r="AE70" s="61">
        <v>21.1661</v>
      </c>
      <c r="AF70" s="61">
        <v>6.3896499999999996</v>
      </c>
      <c r="AG70" s="552"/>
      <c r="AH70" s="53"/>
      <c r="AI70" s="53"/>
      <c r="AJ70" s="53"/>
      <c r="AK70" s="53"/>
      <c r="AL70" s="53"/>
      <c r="AM70" s="53"/>
      <c r="AN70" s="53"/>
      <c r="AO70" s="563"/>
      <c r="AP70" s="53"/>
      <c r="AQ70" s="53"/>
      <c r="AR70" s="53"/>
      <c r="AS70" s="53"/>
      <c r="AT70" s="53"/>
      <c r="AU70" s="53"/>
      <c r="AV70" s="53"/>
      <c r="AW70" s="53"/>
      <c r="AX70" s="53"/>
      <c r="AY70" s="53"/>
      <c r="AZ70" s="577"/>
      <c r="BA70" s="574"/>
      <c r="BB70" s="61"/>
      <c r="BC70" s="61"/>
      <c r="BD70" s="61"/>
      <c r="BE70" s="275"/>
      <c r="BF70" s="275"/>
      <c r="BG70" s="68"/>
      <c r="BH70" s="586"/>
      <c r="BI70" s="61"/>
      <c r="BJ70" s="61"/>
      <c r="BK70" s="61"/>
      <c r="BL70" s="61"/>
      <c r="BM70" s="275"/>
      <c r="BN70" s="587"/>
      <c r="BO70" s="587"/>
      <c r="BP70" s="587"/>
      <c r="BQ70" s="587"/>
      <c r="BR70" s="599"/>
      <c r="BS70" s="266"/>
      <c r="BT70" s="61"/>
      <c r="BU70" s="68"/>
      <c r="BV70" s="268"/>
    </row>
    <row r="71" spans="1:74" ht="14.5" x14ac:dyDescent="0.25">
      <c r="A71" s="319" t="s">
        <v>91</v>
      </c>
      <c r="B71" s="69"/>
      <c r="C71" s="716"/>
      <c r="D71" s="69"/>
      <c r="E71" s="40"/>
      <c r="F71" s="69"/>
      <c r="G71" s="40"/>
      <c r="H71" s="69"/>
      <c r="I71" s="62"/>
      <c r="J71" s="62"/>
      <c r="K71" s="62"/>
      <c r="L71" s="62"/>
      <c r="M71" s="62"/>
      <c r="N71" s="73"/>
      <c r="O71" s="62"/>
      <c r="P71" s="62"/>
      <c r="Q71" s="62"/>
      <c r="R71" s="62"/>
      <c r="S71" s="62"/>
      <c r="T71" s="62"/>
      <c r="U71" s="91"/>
      <c r="V71" s="62"/>
      <c r="W71" s="62"/>
      <c r="X71" s="62"/>
      <c r="Y71" s="241"/>
      <c r="Z71" s="62"/>
      <c r="AA71" s="62"/>
      <c r="AB71" s="62"/>
      <c r="AC71" s="62"/>
      <c r="AD71" s="62"/>
      <c r="AE71" s="62"/>
      <c r="AF71" s="62"/>
      <c r="AG71" s="553"/>
      <c r="AH71" s="54"/>
      <c r="AI71" s="54"/>
      <c r="AJ71" s="54"/>
      <c r="AK71" s="54"/>
      <c r="AL71" s="54"/>
      <c r="AM71" s="54"/>
      <c r="AN71" s="54"/>
      <c r="AO71" s="308"/>
      <c r="AP71" s="243"/>
      <c r="AQ71" s="243"/>
      <c r="AR71" s="243"/>
      <c r="AS71" s="243"/>
      <c r="AT71" s="243"/>
      <c r="AU71" s="243"/>
      <c r="AV71" s="243"/>
      <c r="AW71" s="243"/>
      <c r="AX71" s="243"/>
      <c r="AY71" s="243"/>
      <c r="AZ71" s="69"/>
      <c r="BA71" s="241"/>
      <c r="BB71" s="241"/>
      <c r="BC71" s="241"/>
      <c r="BD71" s="241"/>
      <c r="BE71" s="241"/>
      <c r="BF71" s="241"/>
      <c r="BG71" s="69"/>
      <c r="BH71" s="241"/>
      <c r="BI71" s="241"/>
      <c r="BJ71" s="241"/>
      <c r="BK71" s="241"/>
      <c r="BL71" s="241"/>
      <c r="BM71" s="241"/>
      <c r="BN71" s="241"/>
      <c r="BO71" s="241"/>
      <c r="BP71" s="241"/>
      <c r="BQ71" s="241"/>
      <c r="BR71" s="69"/>
      <c r="BS71" s="40"/>
      <c r="BT71" s="40"/>
      <c r="BU71" s="69"/>
      <c r="BV71" s="41"/>
    </row>
    <row r="72" spans="1:74" s="424" customFormat="1" x14ac:dyDescent="0.25">
      <c r="A72" s="341" t="s">
        <v>7767</v>
      </c>
      <c r="B72" s="370"/>
      <c r="C72" s="721"/>
      <c r="D72" s="370"/>
      <c r="E72" s="368"/>
      <c r="F72" s="370"/>
      <c r="G72" s="368"/>
      <c r="H72" s="370"/>
      <c r="I72" s="344"/>
      <c r="J72" s="344"/>
      <c r="K72" s="344"/>
      <c r="L72" s="344"/>
      <c r="M72" s="344"/>
      <c r="N72" s="346" t="s">
        <v>430</v>
      </c>
      <c r="O72" s="344" t="s">
        <v>430</v>
      </c>
      <c r="P72" s="344" t="s">
        <v>430</v>
      </c>
      <c r="Q72" s="344" t="s">
        <v>430</v>
      </c>
      <c r="R72" s="344" t="s">
        <v>430</v>
      </c>
      <c r="S72" s="344" t="s">
        <v>430</v>
      </c>
      <c r="T72" s="344" t="s">
        <v>430</v>
      </c>
      <c r="U72" s="350" t="s">
        <v>430</v>
      </c>
      <c r="V72" s="344" t="s">
        <v>430</v>
      </c>
      <c r="W72" s="344" t="s">
        <v>430</v>
      </c>
      <c r="X72" s="344" t="s">
        <v>430</v>
      </c>
      <c r="Y72" s="371" t="s">
        <v>430</v>
      </c>
      <c r="Z72" s="344" t="s">
        <v>430</v>
      </c>
      <c r="AA72" s="344" t="s">
        <v>430</v>
      </c>
      <c r="AB72" s="344" t="s">
        <v>430</v>
      </c>
      <c r="AC72" s="344" t="s">
        <v>430</v>
      </c>
      <c r="AD72" s="344" t="s">
        <v>430</v>
      </c>
      <c r="AE72" s="344" t="s">
        <v>430</v>
      </c>
      <c r="AF72" s="344" t="s">
        <v>430</v>
      </c>
      <c r="AG72" s="565"/>
      <c r="AH72" s="342"/>
      <c r="AI72" s="342"/>
      <c r="AJ72" s="342"/>
      <c r="AK72" s="342"/>
      <c r="AL72" s="342"/>
      <c r="AM72" s="342"/>
      <c r="AN72" s="342"/>
      <c r="AO72" s="569"/>
      <c r="AP72" s="342"/>
      <c r="AQ72" s="342"/>
      <c r="AR72" s="342"/>
      <c r="AS72" s="342"/>
      <c r="AT72" s="342"/>
      <c r="AU72" s="425"/>
      <c r="AV72" s="425"/>
      <c r="AW72" s="425"/>
      <c r="AX72" s="425"/>
      <c r="AY72" s="425"/>
      <c r="AZ72" s="370"/>
      <c r="BA72" s="371"/>
      <c r="BB72" s="371"/>
      <c r="BC72" s="371"/>
      <c r="BD72" s="371"/>
      <c r="BE72" s="371"/>
      <c r="BF72" s="371"/>
      <c r="BG72" s="370"/>
      <c r="BH72" s="371"/>
      <c r="BI72" s="371"/>
      <c r="BJ72" s="371"/>
      <c r="BK72" s="371"/>
      <c r="BL72" s="371"/>
      <c r="BM72" s="371"/>
      <c r="BN72" s="371"/>
      <c r="BO72" s="628"/>
      <c r="BP72" s="628"/>
      <c r="BQ72" s="628"/>
      <c r="BR72" s="370"/>
      <c r="BS72" s="368"/>
      <c r="BT72" s="368"/>
      <c r="BU72" s="370"/>
      <c r="BV72" s="426"/>
    </row>
    <row r="73" spans="1:74" s="424" customFormat="1" x14ac:dyDescent="0.25">
      <c r="A73" s="491" t="s">
        <v>7768</v>
      </c>
      <c r="B73" s="413"/>
      <c r="C73" s="722"/>
      <c r="D73" s="413"/>
      <c r="E73" s="427"/>
      <c r="F73" s="413"/>
      <c r="G73" s="427"/>
      <c r="H73" s="428"/>
      <c r="I73" s="429"/>
      <c r="J73" s="429"/>
      <c r="K73" s="429"/>
      <c r="L73" s="429"/>
      <c r="M73" s="429"/>
      <c r="N73" s="430" t="s">
        <v>430</v>
      </c>
      <c r="O73" s="429" t="s">
        <v>430</v>
      </c>
      <c r="P73" s="429" t="s">
        <v>430</v>
      </c>
      <c r="Q73" s="429" t="s">
        <v>430</v>
      </c>
      <c r="R73" s="429" t="s">
        <v>430</v>
      </c>
      <c r="S73" s="429" t="s">
        <v>430</v>
      </c>
      <c r="T73" s="429" t="s">
        <v>430</v>
      </c>
      <c r="U73" s="570" t="s">
        <v>430</v>
      </c>
      <c r="V73" s="429" t="s">
        <v>430</v>
      </c>
      <c r="W73" s="429" t="s">
        <v>430</v>
      </c>
      <c r="X73" s="429" t="s">
        <v>430</v>
      </c>
      <c r="Y73" s="371" t="s">
        <v>430</v>
      </c>
      <c r="Z73" s="429" t="s">
        <v>430</v>
      </c>
      <c r="AA73" s="429" t="s">
        <v>430</v>
      </c>
      <c r="AB73" s="429" t="s">
        <v>430</v>
      </c>
      <c r="AC73" s="429" t="s">
        <v>430</v>
      </c>
      <c r="AD73" s="429" t="s">
        <v>430</v>
      </c>
      <c r="AE73" s="429" t="s">
        <v>430</v>
      </c>
      <c r="AF73" s="429" t="s">
        <v>430</v>
      </c>
      <c r="AG73" s="571"/>
      <c r="AH73" s="431"/>
      <c r="AI73" s="431"/>
      <c r="AJ73" s="431"/>
      <c r="AK73" s="431"/>
      <c r="AL73" s="431"/>
      <c r="AM73" s="431"/>
      <c r="AN73" s="431"/>
      <c r="AO73" s="569"/>
      <c r="AP73" s="431"/>
      <c r="AQ73" s="431"/>
      <c r="AR73" s="431"/>
      <c r="AS73" s="431"/>
      <c r="AT73" s="431"/>
      <c r="AU73" s="425"/>
      <c r="AV73" s="432"/>
      <c r="AW73" s="432"/>
      <c r="AX73" s="432"/>
      <c r="AY73" s="432"/>
      <c r="AZ73" s="413"/>
      <c r="BA73" s="433"/>
      <c r="BB73" s="433"/>
      <c r="BC73" s="433"/>
      <c r="BD73" s="433"/>
      <c r="BE73" s="433"/>
      <c r="BF73" s="433"/>
      <c r="BG73" s="413"/>
      <c r="BH73" s="433"/>
      <c r="BI73" s="433"/>
      <c r="BJ73" s="433"/>
      <c r="BK73" s="433"/>
      <c r="BL73" s="433"/>
      <c r="BM73" s="417"/>
      <c r="BN73" s="433"/>
      <c r="BO73" s="417"/>
      <c r="BP73" s="417"/>
      <c r="BQ73" s="417"/>
      <c r="BR73" s="413"/>
      <c r="BS73" s="408"/>
      <c r="BT73" s="408"/>
      <c r="BU73" s="413"/>
      <c r="BV73" s="434"/>
    </row>
    <row r="74" spans="1:74" x14ac:dyDescent="0.25">
      <c r="BM74" s="273"/>
    </row>
    <row r="75" spans="1:74" x14ac:dyDescent="0.25">
      <c r="BM75" s="273"/>
    </row>
    <row r="76" spans="1:74" x14ac:dyDescent="0.25">
      <c r="BM76" s="273"/>
    </row>
    <row r="77" spans="1:74" hidden="1" x14ac:dyDescent="0.25">
      <c r="A77" s="484" t="s">
        <v>179</v>
      </c>
      <c r="BM77" s="273"/>
    </row>
    <row r="78" spans="1:74" x14ac:dyDescent="0.25">
      <c r="A78" s="484" t="s">
        <v>10280</v>
      </c>
      <c r="BM78" s="273"/>
    </row>
    <row r="79" spans="1:74" x14ac:dyDescent="0.25">
      <c r="A79" s="484" t="s">
        <v>350</v>
      </c>
      <c r="BM79"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36D8-CDD7-4450-8F0C-ACB7696A2CF3}">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4" t="s">
        <v>43</v>
      </c>
    </row>
    <row r="3" spans="1:74" ht="20.5" x14ac:dyDescent="0.45">
      <c r="A3" s="23" t="s">
        <v>271</v>
      </c>
    </row>
    <row r="4" spans="1:74" x14ac:dyDescent="0.25">
      <c r="A4" s="484" t="s">
        <v>425</v>
      </c>
    </row>
    <row r="5" spans="1:74" ht="33" x14ac:dyDescent="0.25">
      <c r="A5" s="1107" t="s">
        <v>272</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273</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243"/>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7817</v>
      </c>
      <c r="B8" s="365"/>
      <c r="C8" s="708">
        <v>41276</v>
      </c>
      <c r="D8" s="365"/>
      <c r="E8" s="334">
        <v>30072.9</v>
      </c>
      <c r="F8" s="365"/>
      <c r="G8" s="335">
        <v>33.431800000000003</v>
      </c>
      <c r="H8" s="366"/>
      <c r="I8" s="832">
        <v>5.73</v>
      </c>
      <c r="J8" s="832">
        <v>7.91</v>
      </c>
      <c r="K8" s="832">
        <v>3.36</v>
      </c>
      <c r="L8" s="832">
        <v>3.53</v>
      </c>
      <c r="M8" s="357"/>
      <c r="N8" s="338">
        <v>48.539299999999997</v>
      </c>
      <c r="O8" s="336">
        <v>36.758000000000003</v>
      </c>
      <c r="P8" s="336">
        <v>23.972799999999999</v>
      </c>
      <c r="Q8" s="336">
        <v>23.233899999999998</v>
      </c>
      <c r="R8" s="336">
        <v>24.6922</v>
      </c>
      <c r="S8" s="336">
        <v>12.6685</v>
      </c>
      <c r="T8" s="336">
        <v>6.9672999999999998</v>
      </c>
      <c r="U8" s="340">
        <v>6.8876999999999997</v>
      </c>
      <c r="V8" s="336">
        <v>6.4974999999999996</v>
      </c>
      <c r="W8" s="336">
        <v>7.9531000000000001</v>
      </c>
      <c r="X8" s="336">
        <v>7.9032999999999998</v>
      </c>
      <c r="Y8" s="367">
        <v>7.0049000000000001</v>
      </c>
      <c r="Z8" s="336">
        <v>7.6510999999999996</v>
      </c>
      <c r="AA8" s="336">
        <v>28.375599999999999</v>
      </c>
      <c r="AB8" s="336">
        <v>11.762499999999999</v>
      </c>
      <c r="AC8" s="336">
        <v>6.9824999999999999</v>
      </c>
      <c r="AD8" s="336">
        <v>6.9768999999999997</v>
      </c>
      <c r="AE8" s="336">
        <v>28.375599999999999</v>
      </c>
      <c r="AF8" s="336">
        <v>8.1504999999999992</v>
      </c>
      <c r="AG8" s="564"/>
      <c r="AH8" s="334">
        <v>3</v>
      </c>
      <c r="AI8" s="334">
        <v>4</v>
      </c>
      <c r="AJ8" s="334">
        <v>3</v>
      </c>
      <c r="AK8" s="334">
        <v>3</v>
      </c>
      <c r="AL8" s="334">
        <v>5</v>
      </c>
      <c r="AM8" s="334">
        <v>4</v>
      </c>
      <c r="AN8" s="334">
        <v>2</v>
      </c>
      <c r="AO8" s="600">
        <v>1</v>
      </c>
      <c r="AP8" s="334">
        <v>1</v>
      </c>
      <c r="AQ8" s="334">
        <v>4</v>
      </c>
      <c r="AR8" s="334">
        <v>3</v>
      </c>
      <c r="AS8" s="334">
        <v>2</v>
      </c>
      <c r="AT8" s="334">
        <v>2</v>
      </c>
      <c r="AU8" s="334">
        <v>5</v>
      </c>
      <c r="AV8" s="334">
        <v>3</v>
      </c>
      <c r="AW8" s="334">
        <v>2</v>
      </c>
      <c r="AX8" s="334">
        <v>1</v>
      </c>
      <c r="AY8" s="334">
        <v>5</v>
      </c>
      <c r="AZ8" s="579"/>
      <c r="BA8" s="948">
        <v>21.43</v>
      </c>
      <c r="BB8" s="832">
        <v>74.97</v>
      </c>
      <c r="BC8" s="832">
        <v>0.5</v>
      </c>
      <c r="BD8" s="336" t="s">
        <v>430</v>
      </c>
      <c r="BE8" s="949">
        <v>3.7</v>
      </c>
      <c r="BF8" s="949">
        <v>3.1</v>
      </c>
      <c r="BG8" s="366"/>
      <c r="BH8" s="950">
        <v>3.1</v>
      </c>
      <c r="BI8" s="832">
        <v>4.46</v>
      </c>
      <c r="BJ8" s="336" t="s">
        <v>430</v>
      </c>
      <c r="BK8" s="832">
        <v>71.02</v>
      </c>
      <c r="BL8" s="336" t="s">
        <v>430</v>
      </c>
      <c r="BM8" s="949">
        <v>21.42</v>
      </c>
      <c r="BN8" s="367" t="s">
        <v>430</v>
      </c>
      <c r="BO8" s="949">
        <v>0.01</v>
      </c>
      <c r="BP8" s="367" t="s">
        <v>430</v>
      </c>
      <c r="BQ8" s="949">
        <v>3.7</v>
      </c>
      <c r="BR8" s="366"/>
      <c r="BS8" s="461" t="s">
        <v>430</v>
      </c>
      <c r="BT8" s="336" t="s">
        <v>430</v>
      </c>
      <c r="BU8" s="366"/>
      <c r="BV8" s="567" t="s">
        <v>554</v>
      </c>
    </row>
    <row r="9" spans="1:74" s="421" customFormat="1" x14ac:dyDescent="0.25">
      <c r="A9" s="333" t="s">
        <v>7818</v>
      </c>
      <c r="B9" s="365"/>
      <c r="C9" s="708">
        <v>41275</v>
      </c>
      <c r="D9" s="365"/>
      <c r="E9" s="334">
        <v>30734.7</v>
      </c>
      <c r="F9" s="365"/>
      <c r="G9" s="335">
        <v>35.250300000000003</v>
      </c>
      <c r="H9" s="366"/>
      <c r="I9" s="832">
        <v>6.95</v>
      </c>
      <c r="J9" s="832">
        <v>7.79</v>
      </c>
      <c r="K9" s="832">
        <v>4.05</v>
      </c>
      <c r="L9" s="832">
        <v>4.29</v>
      </c>
      <c r="M9" s="357"/>
      <c r="N9" s="338">
        <v>63.064300000000003</v>
      </c>
      <c r="O9" s="336">
        <v>43.227899999999998</v>
      </c>
      <c r="P9" s="336">
        <v>27.988299999999999</v>
      </c>
      <c r="Q9" s="336">
        <v>27.066700000000001</v>
      </c>
      <c r="R9" s="336">
        <v>29.624400000000001</v>
      </c>
      <c r="S9" s="336">
        <v>13.9673</v>
      </c>
      <c r="T9" s="336">
        <v>6.1669</v>
      </c>
      <c r="U9" s="340">
        <v>5.9245999999999999</v>
      </c>
      <c r="V9" s="336">
        <v>5.4516999999999998</v>
      </c>
      <c r="W9" s="336">
        <v>7.5545999999999998</v>
      </c>
      <c r="X9" s="336">
        <v>7.6454000000000004</v>
      </c>
      <c r="Y9" s="367">
        <v>6.6276999999999999</v>
      </c>
      <c r="Z9" s="336">
        <v>7.6037999999999997</v>
      </c>
      <c r="AA9" s="336">
        <v>32.883000000000003</v>
      </c>
      <c r="AB9" s="336">
        <v>12.838800000000001</v>
      </c>
      <c r="AC9" s="336">
        <v>6.1295000000000002</v>
      </c>
      <c r="AD9" s="336">
        <v>6.0526999999999997</v>
      </c>
      <c r="AE9" s="336">
        <v>32.883000000000003</v>
      </c>
      <c r="AF9" s="336">
        <v>8.0098000000000003</v>
      </c>
      <c r="AG9" s="564"/>
      <c r="AH9" s="334">
        <v>1</v>
      </c>
      <c r="AI9" s="334">
        <v>1</v>
      </c>
      <c r="AJ9" s="334">
        <v>1</v>
      </c>
      <c r="AK9" s="334">
        <v>1</v>
      </c>
      <c r="AL9" s="334">
        <v>1</v>
      </c>
      <c r="AM9" s="334">
        <v>1</v>
      </c>
      <c r="AN9" s="334">
        <v>8</v>
      </c>
      <c r="AO9" s="600">
        <v>11</v>
      </c>
      <c r="AP9" s="334">
        <v>14</v>
      </c>
      <c r="AQ9" s="334">
        <v>12</v>
      </c>
      <c r="AR9" s="334">
        <v>6</v>
      </c>
      <c r="AS9" s="334">
        <v>7</v>
      </c>
      <c r="AT9" s="334">
        <v>4</v>
      </c>
      <c r="AU9" s="334">
        <v>1</v>
      </c>
      <c r="AV9" s="334">
        <v>1</v>
      </c>
      <c r="AW9" s="334">
        <v>7</v>
      </c>
      <c r="AX9" s="334">
        <v>11</v>
      </c>
      <c r="AY9" s="334">
        <v>1</v>
      </c>
      <c r="AZ9" s="579"/>
      <c r="BA9" s="948">
        <v>19.98</v>
      </c>
      <c r="BB9" s="832">
        <v>76.72</v>
      </c>
      <c r="BC9" s="336" t="s">
        <v>430</v>
      </c>
      <c r="BD9" s="336" t="s">
        <v>430</v>
      </c>
      <c r="BE9" s="367" t="s">
        <v>430</v>
      </c>
      <c r="BF9" s="949">
        <v>3.31</v>
      </c>
      <c r="BG9" s="366"/>
      <c r="BH9" s="950">
        <v>3.31</v>
      </c>
      <c r="BI9" s="832">
        <v>0.23</v>
      </c>
      <c r="BJ9" s="336" t="s">
        <v>430</v>
      </c>
      <c r="BK9" s="832">
        <v>76.489999999999995</v>
      </c>
      <c r="BL9" s="336" t="s">
        <v>430</v>
      </c>
      <c r="BM9" s="949">
        <v>19.98</v>
      </c>
      <c r="BN9" s="367" t="s">
        <v>430</v>
      </c>
      <c r="BO9" s="367" t="s">
        <v>430</v>
      </c>
      <c r="BP9" s="367" t="s">
        <v>430</v>
      </c>
      <c r="BQ9" s="367" t="s">
        <v>430</v>
      </c>
      <c r="BR9" s="366"/>
      <c r="BS9" s="461" t="s">
        <v>430</v>
      </c>
      <c r="BT9" s="336" t="s">
        <v>430</v>
      </c>
      <c r="BU9" s="366"/>
      <c r="BV9" s="567" t="s">
        <v>554</v>
      </c>
    </row>
    <row r="10" spans="1:74" s="424" customFormat="1" x14ac:dyDescent="0.25">
      <c r="A10" s="341" t="s">
        <v>7819</v>
      </c>
      <c r="B10" s="369"/>
      <c r="C10" s="709">
        <v>41275</v>
      </c>
      <c r="D10" s="369"/>
      <c r="E10" s="342">
        <v>23841.4</v>
      </c>
      <c r="F10" s="369"/>
      <c r="G10" s="343">
        <v>121.6915</v>
      </c>
      <c r="H10" s="370"/>
      <c r="I10" s="832">
        <v>6.58</v>
      </c>
      <c r="J10" s="832">
        <v>7.72</v>
      </c>
      <c r="K10" s="832">
        <v>3.94</v>
      </c>
      <c r="L10" s="832">
        <v>4.16</v>
      </c>
      <c r="M10" s="358"/>
      <c r="N10" s="346">
        <v>54.610500000000002</v>
      </c>
      <c r="O10" s="344">
        <v>37.990499999999997</v>
      </c>
      <c r="P10" s="344">
        <v>26.052800000000001</v>
      </c>
      <c r="Q10" s="344">
        <v>26.572700000000001</v>
      </c>
      <c r="R10" s="344">
        <v>27.816199999999998</v>
      </c>
      <c r="S10" s="344">
        <v>13.7432</v>
      </c>
      <c r="T10" s="344">
        <v>6.1673999999999998</v>
      </c>
      <c r="U10" s="350">
        <v>5.9821999999999997</v>
      </c>
      <c r="V10" s="344">
        <v>5.4617000000000004</v>
      </c>
      <c r="W10" s="344">
        <v>7.5401999999999996</v>
      </c>
      <c r="X10" s="344">
        <v>7.6231</v>
      </c>
      <c r="Y10" s="371">
        <v>6.6717000000000004</v>
      </c>
      <c r="Z10" s="344">
        <v>7.6089000000000002</v>
      </c>
      <c r="AA10" s="344">
        <v>28.5839</v>
      </c>
      <c r="AB10" s="344">
        <v>12.535500000000001</v>
      </c>
      <c r="AC10" s="344">
        <v>6.0980999999999996</v>
      </c>
      <c r="AD10" s="344">
        <v>6.1981000000000002</v>
      </c>
      <c r="AE10" s="344">
        <v>28.5839</v>
      </c>
      <c r="AF10" s="344">
        <v>8.0961999999999996</v>
      </c>
      <c r="AG10" s="565"/>
      <c r="AH10" s="342">
        <v>2</v>
      </c>
      <c r="AI10" s="342">
        <v>3</v>
      </c>
      <c r="AJ10" s="342">
        <v>2</v>
      </c>
      <c r="AK10" s="342">
        <v>2</v>
      </c>
      <c r="AL10" s="342">
        <v>2</v>
      </c>
      <c r="AM10" s="342">
        <v>2</v>
      </c>
      <c r="AN10" s="342">
        <v>7</v>
      </c>
      <c r="AO10" s="425">
        <v>6</v>
      </c>
      <c r="AP10" s="342">
        <v>13</v>
      </c>
      <c r="AQ10" s="342">
        <v>14</v>
      </c>
      <c r="AR10" s="342">
        <v>9</v>
      </c>
      <c r="AS10" s="342">
        <v>6</v>
      </c>
      <c r="AT10" s="342">
        <v>3</v>
      </c>
      <c r="AU10" s="342">
        <v>4</v>
      </c>
      <c r="AV10" s="342">
        <v>2</v>
      </c>
      <c r="AW10" s="342">
        <v>9</v>
      </c>
      <c r="AX10" s="342">
        <v>6</v>
      </c>
      <c r="AY10" s="342">
        <v>4</v>
      </c>
      <c r="AZ10" s="580"/>
      <c r="BA10" s="948">
        <v>22.97</v>
      </c>
      <c r="BB10" s="832">
        <v>70.91</v>
      </c>
      <c r="BC10" s="344" t="s">
        <v>430</v>
      </c>
      <c r="BD10" s="344" t="s">
        <v>430</v>
      </c>
      <c r="BE10" s="371" t="s">
        <v>430</v>
      </c>
      <c r="BF10" s="949">
        <v>6.12</v>
      </c>
      <c r="BG10" s="370"/>
      <c r="BH10" s="950">
        <v>6.12</v>
      </c>
      <c r="BI10" s="832">
        <v>2.3199999999999998</v>
      </c>
      <c r="BJ10" s="344" t="s">
        <v>430</v>
      </c>
      <c r="BK10" s="832">
        <v>68.59</v>
      </c>
      <c r="BL10" s="344" t="s">
        <v>430</v>
      </c>
      <c r="BM10" s="949">
        <v>22.97</v>
      </c>
      <c r="BN10" s="371" t="s">
        <v>430</v>
      </c>
      <c r="BO10" s="371" t="s">
        <v>430</v>
      </c>
      <c r="BP10" s="371" t="s">
        <v>430</v>
      </c>
      <c r="BQ10" s="371" t="s">
        <v>430</v>
      </c>
      <c r="BR10" s="370"/>
      <c r="BS10" s="464" t="s">
        <v>430</v>
      </c>
      <c r="BT10" s="344" t="s">
        <v>430</v>
      </c>
      <c r="BU10" s="370"/>
      <c r="BV10" s="426" t="s">
        <v>554</v>
      </c>
    </row>
    <row r="11" spans="1:74" s="424" customFormat="1" x14ac:dyDescent="0.25">
      <c r="A11" s="341" t="s">
        <v>7820</v>
      </c>
      <c r="B11" s="369"/>
      <c r="C11" s="709">
        <v>43497</v>
      </c>
      <c r="D11" s="369"/>
      <c r="E11" s="342">
        <v>22272.3</v>
      </c>
      <c r="F11" s="369"/>
      <c r="G11" s="343">
        <v>16.952000000000002</v>
      </c>
      <c r="H11" s="370"/>
      <c r="I11" s="832">
        <v>4.09</v>
      </c>
      <c r="J11" s="832">
        <v>7.98</v>
      </c>
      <c r="K11" s="832">
        <v>2.29</v>
      </c>
      <c r="L11" s="832">
        <v>2.39</v>
      </c>
      <c r="M11" s="358"/>
      <c r="N11" s="346">
        <v>37.287300000000002</v>
      </c>
      <c r="O11" s="344">
        <v>38.2303</v>
      </c>
      <c r="P11" s="344">
        <v>23.730499999999999</v>
      </c>
      <c r="Q11" s="344">
        <v>20.975999999999999</v>
      </c>
      <c r="R11" s="344">
        <v>23.177600000000002</v>
      </c>
      <c r="S11" s="344">
        <v>11.5779</v>
      </c>
      <c r="T11" s="344">
        <v>5.8071000000000002</v>
      </c>
      <c r="U11" s="350">
        <v>5.7957999999999998</v>
      </c>
      <c r="V11" s="344">
        <v>5.4819000000000004</v>
      </c>
      <c r="W11" s="344">
        <v>7.7339000000000002</v>
      </c>
      <c r="X11" s="344">
        <v>7.5804999999999998</v>
      </c>
      <c r="Y11" s="371">
        <v>6.5019</v>
      </c>
      <c r="Z11" s="344" t="s">
        <v>430</v>
      </c>
      <c r="AA11" s="344">
        <v>32.138300000000001</v>
      </c>
      <c r="AB11" s="344">
        <v>10.6243</v>
      </c>
      <c r="AC11" s="344">
        <v>5.7910000000000004</v>
      </c>
      <c r="AD11" s="344">
        <v>5.9549000000000003</v>
      </c>
      <c r="AE11" s="344">
        <v>32.138300000000001</v>
      </c>
      <c r="AF11" s="344">
        <v>7.3731999999999998</v>
      </c>
      <c r="AG11" s="565"/>
      <c r="AH11" s="342">
        <v>7</v>
      </c>
      <c r="AI11" s="342">
        <v>2</v>
      </c>
      <c r="AJ11" s="342">
        <v>4</v>
      </c>
      <c r="AK11" s="342">
        <v>5</v>
      </c>
      <c r="AL11" s="342">
        <v>10</v>
      </c>
      <c r="AM11" s="342">
        <v>10</v>
      </c>
      <c r="AN11" s="342">
        <v>13</v>
      </c>
      <c r="AO11" s="425">
        <v>13</v>
      </c>
      <c r="AP11" s="342">
        <v>12</v>
      </c>
      <c r="AQ11" s="342">
        <v>9</v>
      </c>
      <c r="AR11" s="342">
        <v>12</v>
      </c>
      <c r="AS11" s="342">
        <v>9</v>
      </c>
      <c r="AT11" s="342" t="s">
        <v>430</v>
      </c>
      <c r="AU11" s="342">
        <v>2</v>
      </c>
      <c r="AV11" s="342">
        <v>10</v>
      </c>
      <c r="AW11" s="342">
        <v>13</v>
      </c>
      <c r="AX11" s="342">
        <v>13</v>
      </c>
      <c r="AY11" s="342">
        <v>2</v>
      </c>
      <c r="AZ11" s="580"/>
      <c r="BA11" s="948">
        <v>7.62</v>
      </c>
      <c r="BB11" s="832">
        <v>87.94</v>
      </c>
      <c r="BC11" s="344" t="s">
        <v>430</v>
      </c>
      <c r="BD11" s="344" t="s">
        <v>430</v>
      </c>
      <c r="BE11" s="949">
        <v>-6.93</v>
      </c>
      <c r="BF11" s="949">
        <v>4.4400000000000004</v>
      </c>
      <c r="BG11" s="370"/>
      <c r="BH11" s="950">
        <v>4.4400000000000004</v>
      </c>
      <c r="BI11" s="832">
        <v>9.51</v>
      </c>
      <c r="BJ11" s="344" t="s">
        <v>430</v>
      </c>
      <c r="BK11" s="832">
        <v>78.430000000000007</v>
      </c>
      <c r="BL11" s="344" t="s">
        <v>430</v>
      </c>
      <c r="BM11" s="949">
        <v>6.23</v>
      </c>
      <c r="BN11" s="371" t="s">
        <v>430</v>
      </c>
      <c r="BO11" s="949">
        <v>1.38</v>
      </c>
      <c r="BP11" s="371" t="s">
        <v>430</v>
      </c>
      <c r="BQ11" s="949">
        <v>-6.93</v>
      </c>
      <c r="BR11" s="370"/>
      <c r="BS11" s="464" t="s">
        <v>430</v>
      </c>
      <c r="BT11" s="344" t="s">
        <v>430</v>
      </c>
      <c r="BU11" s="370"/>
      <c r="BV11" s="426" t="s">
        <v>554</v>
      </c>
    </row>
    <row r="12" spans="1:74" s="424" customFormat="1" ht="11" x14ac:dyDescent="0.3">
      <c r="A12" s="835" t="s">
        <v>7821</v>
      </c>
      <c r="B12" s="836"/>
      <c r="C12" s="837">
        <v>41285</v>
      </c>
      <c r="D12" s="836"/>
      <c r="E12" s="838">
        <v>14996.8</v>
      </c>
      <c r="F12" s="836"/>
      <c r="G12" s="839">
        <v>4188.42</v>
      </c>
      <c r="H12" s="841"/>
      <c r="I12" s="840">
        <v>4</v>
      </c>
      <c r="J12" s="840">
        <v>7.99</v>
      </c>
      <c r="K12" s="840">
        <v>2.58</v>
      </c>
      <c r="L12" s="840">
        <v>2.73</v>
      </c>
      <c r="M12" s="845"/>
      <c r="N12" s="842">
        <v>36.828899999999997</v>
      </c>
      <c r="O12" s="840">
        <v>28.036000000000001</v>
      </c>
      <c r="P12" s="840">
        <v>20.717199999999998</v>
      </c>
      <c r="Q12" s="840">
        <v>19.957100000000001</v>
      </c>
      <c r="R12" s="840">
        <v>24.019500000000001</v>
      </c>
      <c r="S12" s="840">
        <v>11.209099999999999</v>
      </c>
      <c r="T12" s="840">
        <v>6.0594000000000001</v>
      </c>
      <c r="U12" s="850">
        <v>5.9513999999999996</v>
      </c>
      <c r="V12" s="840">
        <v>5.6939000000000002</v>
      </c>
      <c r="W12" s="840">
        <v>7.8411</v>
      </c>
      <c r="X12" s="840">
        <v>7.7522000000000002</v>
      </c>
      <c r="Y12" s="846">
        <v>6.7088999999999999</v>
      </c>
      <c r="Z12" s="840">
        <v>7.5125000000000002</v>
      </c>
      <c r="AA12" s="840">
        <v>24.735199999999999</v>
      </c>
      <c r="AB12" s="840">
        <v>10.334</v>
      </c>
      <c r="AC12" s="840">
        <v>6.0541</v>
      </c>
      <c r="AD12" s="840">
        <v>6.1094999999999997</v>
      </c>
      <c r="AE12" s="840">
        <v>24.735199999999999</v>
      </c>
      <c r="AF12" s="840">
        <v>7.9488000000000003</v>
      </c>
      <c r="AG12" s="951"/>
      <c r="AH12" s="838">
        <v>8</v>
      </c>
      <c r="AI12" s="838">
        <v>12</v>
      </c>
      <c r="AJ12" s="838">
        <v>11</v>
      </c>
      <c r="AK12" s="838">
        <v>9</v>
      </c>
      <c r="AL12" s="838">
        <v>8</v>
      </c>
      <c r="AM12" s="838">
        <v>11</v>
      </c>
      <c r="AN12" s="838">
        <v>11</v>
      </c>
      <c r="AO12" s="961">
        <v>9</v>
      </c>
      <c r="AP12" s="838">
        <v>8</v>
      </c>
      <c r="AQ12" s="838">
        <v>6</v>
      </c>
      <c r="AR12" s="838">
        <v>5</v>
      </c>
      <c r="AS12" s="838">
        <v>5</v>
      </c>
      <c r="AT12" s="838">
        <v>5</v>
      </c>
      <c r="AU12" s="838">
        <v>7</v>
      </c>
      <c r="AV12" s="838">
        <v>11</v>
      </c>
      <c r="AW12" s="838">
        <v>10</v>
      </c>
      <c r="AX12" s="838">
        <v>7</v>
      </c>
      <c r="AY12" s="838">
        <v>7</v>
      </c>
      <c r="AZ12" s="953"/>
      <c r="BA12" s="847">
        <v>13.41</v>
      </c>
      <c r="BB12" s="840">
        <v>84.7</v>
      </c>
      <c r="BC12" s="840" t="s">
        <v>430</v>
      </c>
      <c r="BD12" s="840" t="s">
        <v>430</v>
      </c>
      <c r="BE12" s="846" t="s">
        <v>430</v>
      </c>
      <c r="BF12" s="846">
        <v>1.9</v>
      </c>
      <c r="BG12" s="841"/>
      <c r="BH12" s="954">
        <v>1.9</v>
      </c>
      <c r="BI12" s="840">
        <v>8.39</v>
      </c>
      <c r="BJ12" s="840" t="s">
        <v>430</v>
      </c>
      <c r="BK12" s="840">
        <v>76.31</v>
      </c>
      <c r="BL12" s="840" t="s">
        <v>430</v>
      </c>
      <c r="BM12" s="846">
        <v>13.41</v>
      </c>
      <c r="BN12" s="846" t="s">
        <v>430</v>
      </c>
      <c r="BO12" s="846" t="s">
        <v>430</v>
      </c>
      <c r="BP12" s="846" t="s">
        <v>430</v>
      </c>
      <c r="BQ12" s="846" t="s">
        <v>430</v>
      </c>
      <c r="BR12" s="841"/>
      <c r="BS12" s="848" t="s">
        <v>430</v>
      </c>
      <c r="BT12" s="840" t="s">
        <v>430</v>
      </c>
      <c r="BU12" s="841"/>
      <c r="BV12" s="916" t="s">
        <v>554</v>
      </c>
    </row>
    <row r="13" spans="1:74" s="424" customFormat="1" x14ac:dyDescent="0.25">
      <c r="A13" s="341" t="s">
        <v>7822</v>
      </c>
      <c r="B13" s="369"/>
      <c r="C13" s="709">
        <v>42381</v>
      </c>
      <c r="D13" s="369"/>
      <c r="E13" s="342">
        <v>13705.2</v>
      </c>
      <c r="F13" s="369"/>
      <c r="G13" s="343">
        <v>21.125800000000002</v>
      </c>
      <c r="H13" s="370"/>
      <c r="I13" s="832">
        <v>2.8</v>
      </c>
      <c r="J13" s="832">
        <v>7.58</v>
      </c>
      <c r="K13" s="832">
        <v>2.33</v>
      </c>
      <c r="L13" s="832">
        <v>2.4700000000000002</v>
      </c>
      <c r="M13" s="358"/>
      <c r="N13" s="346">
        <v>34.068300000000001</v>
      </c>
      <c r="O13" s="344">
        <v>28.053999999999998</v>
      </c>
      <c r="P13" s="344">
        <v>21.462700000000002</v>
      </c>
      <c r="Q13" s="344">
        <v>20.7988</v>
      </c>
      <c r="R13" s="344">
        <v>25.146899999999999</v>
      </c>
      <c r="S13" s="344">
        <v>12.1838</v>
      </c>
      <c r="T13" s="344">
        <v>7.5110000000000001</v>
      </c>
      <c r="U13" s="350">
        <v>6.7149000000000001</v>
      </c>
      <c r="V13" s="344">
        <v>6.0814000000000004</v>
      </c>
      <c r="W13" s="344">
        <v>7.9192</v>
      </c>
      <c r="X13" s="344">
        <v>7.6412000000000004</v>
      </c>
      <c r="Y13" s="371">
        <v>6.3949999999999996</v>
      </c>
      <c r="Z13" s="344">
        <v>7.3146000000000004</v>
      </c>
      <c r="AA13" s="344">
        <v>19.1981</v>
      </c>
      <c r="AB13" s="344">
        <v>11.395799999999999</v>
      </c>
      <c r="AC13" s="344">
        <v>7.4512</v>
      </c>
      <c r="AD13" s="344">
        <v>6.8841999999999999</v>
      </c>
      <c r="AE13" s="344">
        <v>19.1981</v>
      </c>
      <c r="AF13" s="344">
        <v>7.3997999999999999</v>
      </c>
      <c r="AG13" s="565"/>
      <c r="AH13" s="342">
        <v>9</v>
      </c>
      <c r="AI13" s="342">
        <v>11</v>
      </c>
      <c r="AJ13" s="342">
        <v>8</v>
      </c>
      <c r="AK13" s="342">
        <v>6</v>
      </c>
      <c r="AL13" s="342">
        <v>4</v>
      </c>
      <c r="AM13" s="342">
        <v>6</v>
      </c>
      <c r="AN13" s="342">
        <v>1</v>
      </c>
      <c r="AO13" s="425">
        <v>2</v>
      </c>
      <c r="AP13" s="342">
        <v>4</v>
      </c>
      <c r="AQ13" s="342">
        <v>5</v>
      </c>
      <c r="AR13" s="342">
        <v>7</v>
      </c>
      <c r="AS13" s="342">
        <v>12</v>
      </c>
      <c r="AT13" s="342">
        <v>8</v>
      </c>
      <c r="AU13" s="342">
        <v>12</v>
      </c>
      <c r="AV13" s="342">
        <v>6</v>
      </c>
      <c r="AW13" s="342">
        <v>1</v>
      </c>
      <c r="AX13" s="342">
        <v>2</v>
      </c>
      <c r="AY13" s="342">
        <v>12</v>
      </c>
      <c r="AZ13" s="580"/>
      <c r="BA13" s="948">
        <v>7.28</v>
      </c>
      <c r="BB13" s="832">
        <v>83.48</v>
      </c>
      <c r="BC13" s="344" t="s">
        <v>430</v>
      </c>
      <c r="BD13" s="344" t="s">
        <v>430</v>
      </c>
      <c r="BE13" s="949">
        <v>0.03</v>
      </c>
      <c r="BF13" s="949">
        <v>9.1999999999999993</v>
      </c>
      <c r="BG13" s="370"/>
      <c r="BH13" s="950">
        <v>9.1999999999999993</v>
      </c>
      <c r="BI13" s="832">
        <v>11.76</v>
      </c>
      <c r="BJ13" s="344" t="s">
        <v>430</v>
      </c>
      <c r="BK13" s="832">
        <v>71.72</v>
      </c>
      <c r="BL13" s="344" t="s">
        <v>430</v>
      </c>
      <c r="BM13" s="949">
        <v>7.26</v>
      </c>
      <c r="BN13" s="371" t="s">
        <v>430</v>
      </c>
      <c r="BO13" s="949">
        <v>0.01</v>
      </c>
      <c r="BP13" s="371" t="s">
        <v>430</v>
      </c>
      <c r="BQ13" s="949">
        <v>0.03</v>
      </c>
      <c r="BR13" s="370"/>
      <c r="BS13" s="464" t="s">
        <v>430</v>
      </c>
      <c r="BT13" s="344" t="s">
        <v>430</v>
      </c>
      <c r="BU13" s="370"/>
      <c r="BV13" s="426" t="s">
        <v>554</v>
      </c>
    </row>
    <row r="14" spans="1:74" s="424" customFormat="1" x14ac:dyDescent="0.25">
      <c r="A14" s="341" t="s">
        <v>7823</v>
      </c>
      <c r="B14" s="369"/>
      <c r="C14" s="709">
        <v>41275</v>
      </c>
      <c r="D14" s="369"/>
      <c r="E14" s="342">
        <v>9437.82</v>
      </c>
      <c r="F14" s="369"/>
      <c r="G14" s="343">
        <v>66.955699999999993</v>
      </c>
      <c r="H14" s="370"/>
      <c r="I14" s="832">
        <v>2.87</v>
      </c>
      <c r="J14" s="832">
        <v>7.9</v>
      </c>
      <c r="K14" s="832">
        <v>2.35</v>
      </c>
      <c r="L14" s="832">
        <v>2.4700000000000002</v>
      </c>
      <c r="M14" s="358"/>
      <c r="N14" s="346">
        <v>29.679500000000001</v>
      </c>
      <c r="O14" s="344">
        <v>29.454000000000001</v>
      </c>
      <c r="P14" s="344">
        <v>20.7743</v>
      </c>
      <c r="Q14" s="344">
        <v>19.7224</v>
      </c>
      <c r="R14" s="344">
        <v>24.131900000000002</v>
      </c>
      <c r="S14" s="344">
        <v>11.8375</v>
      </c>
      <c r="T14" s="344">
        <v>6.4118000000000004</v>
      </c>
      <c r="U14" s="350">
        <v>6.0515999999999996</v>
      </c>
      <c r="V14" s="344">
        <v>5.7061999999999999</v>
      </c>
      <c r="W14" s="344">
        <v>7.9633000000000003</v>
      </c>
      <c r="X14" s="344">
        <v>7.8406000000000002</v>
      </c>
      <c r="Y14" s="371">
        <v>7.0369999999999999</v>
      </c>
      <c r="Z14" s="344">
        <v>7.4991000000000003</v>
      </c>
      <c r="AA14" s="344">
        <v>20.356300000000001</v>
      </c>
      <c r="AB14" s="344">
        <v>10.938000000000001</v>
      </c>
      <c r="AC14" s="344">
        <v>6.4020000000000001</v>
      </c>
      <c r="AD14" s="344">
        <v>6.2180999999999997</v>
      </c>
      <c r="AE14" s="344">
        <v>20.356300000000001</v>
      </c>
      <c r="AF14" s="344">
        <v>7.9387999999999996</v>
      </c>
      <c r="AG14" s="565"/>
      <c r="AH14" s="342">
        <v>11</v>
      </c>
      <c r="AI14" s="342">
        <v>8</v>
      </c>
      <c r="AJ14" s="342">
        <v>10</v>
      </c>
      <c r="AK14" s="342">
        <v>10</v>
      </c>
      <c r="AL14" s="342">
        <v>7</v>
      </c>
      <c r="AM14" s="342">
        <v>8</v>
      </c>
      <c r="AN14" s="342">
        <v>4</v>
      </c>
      <c r="AO14" s="425">
        <v>5</v>
      </c>
      <c r="AP14" s="342">
        <v>6</v>
      </c>
      <c r="AQ14" s="342">
        <v>3</v>
      </c>
      <c r="AR14" s="342">
        <v>4</v>
      </c>
      <c r="AS14" s="342">
        <v>1</v>
      </c>
      <c r="AT14" s="342">
        <v>6</v>
      </c>
      <c r="AU14" s="342">
        <v>11</v>
      </c>
      <c r="AV14" s="342">
        <v>7</v>
      </c>
      <c r="AW14" s="342">
        <v>5</v>
      </c>
      <c r="AX14" s="342">
        <v>5</v>
      </c>
      <c r="AY14" s="342">
        <v>11</v>
      </c>
      <c r="AZ14" s="580"/>
      <c r="BA14" s="948">
        <v>12.16</v>
      </c>
      <c r="BB14" s="832">
        <v>82.03</v>
      </c>
      <c r="BC14" s="344" t="s">
        <v>430</v>
      </c>
      <c r="BD14" s="344" t="s">
        <v>430</v>
      </c>
      <c r="BE14" s="949">
        <v>0.01</v>
      </c>
      <c r="BF14" s="949">
        <v>5.8</v>
      </c>
      <c r="BG14" s="370"/>
      <c r="BH14" s="950">
        <v>5.79</v>
      </c>
      <c r="BI14" s="832">
        <v>7.08</v>
      </c>
      <c r="BJ14" s="344" t="s">
        <v>430</v>
      </c>
      <c r="BK14" s="832">
        <v>74.95</v>
      </c>
      <c r="BL14" s="344" t="s">
        <v>430</v>
      </c>
      <c r="BM14" s="949">
        <v>12.16</v>
      </c>
      <c r="BN14" s="371" t="s">
        <v>430</v>
      </c>
      <c r="BO14" s="371" t="s">
        <v>430</v>
      </c>
      <c r="BP14" s="371" t="s">
        <v>430</v>
      </c>
      <c r="BQ14" s="949">
        <v>0.01</v>
      </c>
      <c r="BR14" s="370"/>
      <c r="BS14" s="464" t="s">
        <v>430</v>
      </c>
      <c r="BT14" s="344" t="s">
        <v>430</v>
      </c>
      <c r="BU14" s="370"/>
      <c r="BV14" s="426" t="s">
        <v>554</v>
      </c>
    </row>
    <row r="15" spans="1:74" s="424" customFormat="1" x14ac:dyDescent="0.25">
      <c r="A15" s="341" t="s">
        <v>7824</v>
      </c>
      <c r="B15" s="369"/>
      <c r="C15" s="709">
        <v>42929</v>
      </c>
      <c r="D15" s="369"/>
      <c r="E15" s="342">
        <v>8086.35</v>
      </c>
      <c r="F15" s="369"/>
      <c r="G15" s="343">
        <v>19.305900000000001</v>
      </c>
      <c r="H15" s="370"/>
      <c r="I15" s="832">
        <v>3.35</v>
      </c>
      <c r="J15" s="832">
        <v>7.79</v>
      </c>
      <c r="K15" s="832">
        <v>2.5</v>
      </c>
      <c r="L15" s="832">
        <v>2.65</v>
      </c>
      <c r="M15" s="358"/>
      <c r="N15" s="346">
        <v>43.346499999999999</v>
      </c>
      <c r="O15" s="344">
        <v>33.872999999999998</v>
      </c>
      <c r="P15" s="344">
        <v>22.9772</v>
      </c>
      <c r="Q15" s="344">
        <v>21.238499999999998</v>
      </c>
      <c r="R15" s="344">
        <v>24.435199999999998</v>
      </c>
      <c r="S15" s="344">
        <v>12.3284</v>
      </c>
      <c r="T15" s="344">
        <v>6.8886000000000003</v>
      </c>
      <c r="U15" s="350">
        <v>6.5091000000000001</v>
      </c>
      <c r="V15" s="344">
        <v>6.1749999999999998</v>
      </c>
      <c r="W15" s="344">
        <v>8.2504000000000008</v>
      </c>
      <c r="X15" s="344">
        <v>8.0446000000000009</v>
      </c>
      <c r="Y15" s="371">
        <v>6.9985999999999997</v>
      </c>
      <c r="Z15" s="344" t="s">
        <v>430</v>
      </c>
      <c r="AA15" s="344">
        <v>26.2226</v>
      </c>
      <c r="AB15" s="344">
        <v>11.485200000000001</v>
      </c>
      <c r="AC15" s="344">
        <v>6.8574999999999999</v>
      </c>
      <c r="AD15" s="344">
        <v>6.6429999999999998</v>
      </c>
      <c r="AE15" s="344">
        <v>26.2226</v>
      </c>
      <c r="AF15" s="344">
        <v>7.6044999999999998</v>
      </c>
      <c r="AG15" s="565"/>
      <c r="AH15" s="342">
        <v>4</v>
      </c>
      <c r="AI15" s="342">
        <v>5</v>
      </c>
      <c r="AJ15" s="342">
        <v>5</v>
      </c>
      <c r="AK15" s="342">
        <v>4</v>
      </c>
      <c r="AL15" s="342">
        <v>6</v>
      </c>
      <c r="AM15" s="342">
        <v>5</v>
      </c>
      <c r="AN15" s="342">
        <v>3</v>
      </c>
      <c r="AO15" s="425">
        <v>4</v>
      </c>
      <c r="AP15" s="342">
        <v>3</v>
      </c>
      <c r="AQ15" s="342">
        <v>2</v>
      </c>
      <c r="AR15" s="342">
        <v>2</v>
      </c>
      <c r="AS15" s="342">
        <v>3</v>
      </c>
      <c r="AT15" s="342" t="s">
        <v>430</v>
      </c>
      <c r="AU15" s="342">
        <v>6</v>
      </c>
      <c r="AV15" s="342">
        <v>5</v>
      </c>
      <c r="AW15" s="342">
        <v>3</v>
      </c>
      <c r="AX15" s="342">
        <v>3</v>
      </c>
      <c r="AY15" s="342">
        <v>6</v>
      </c>
      <c r="AZ15" s="580"/>
      <c r="BA15" s="948">
        <v>8.7799999999999994</v>
      </c>
      <c r="BB15" s="832">
        <v>85.09</v>
      </c>
      <c r="BC15" s="344" t="s">
        <v>430</v>
      </c>
      <c r="BD15" s="344" t="s">
        <v>430</v>
      </c>
      <c r="BE15" s="949">
        <v>0.02</v>
      </c>
      <c r="BF15" s="949">
        <v>6.11</v>
      </c>
      <c r="BG15" s="370"/>
      <c r="BH15" s="950">
        <v>6.11</v>
      </c>
      <c r="BI15" s="832">
        <v>4.51</v>
      </c>
      <c r="BJ15" s="344" t="s">
        <v>430</v>
      </c>
      <c r="BK15" s="832">
        <v>80.59</v>
      </c>
      <c r="BL15" s="344" t="s">
        <v>430</v>
      </c>
      <c r="BM15" s="949">
        <v>8.7799999999999994</v>
      </c>
      <c r="BN15" s="371" t="s">
        <v>430</v>
      </c>
      <c r="BO15" s="371" t="s">
        <v>430</v>
      </c>
      <c r="BP15" s="371" t="s">
        <v>430</v>
      </c>
      <c r="BQ15" s="949">
        <v>0.02</v>
      </c>
      <c r="BR15" s="370"/>
      <c r="BS15" s="464" t="s">
        <v>430</v>
      </c>
      <c r="BT15" s="344" t="s">
        <v>430</v>
      </c>
      <c r="BU15" s="370"/>
      <c r="BV15" s="426" t="s">
        <v>554</v>
      </c>
    </row>
    <row r="16" spans="1:74" s="424" customFormat="1" x14ac:dyDescent="0.25">
      <c r="A16" s="341" t="s">
        <v>7825</v>
      </c>
      <c r="B16" s="369"/>
      <c r="C16" s="709">
        <v>41275</v>
      </c>
      <c r="D16" s="369"/>
      <c r="E16" s="342">
        <v>5864.73</v>
      </c>
      <c r="F16" s="369"/>
      <c r="G16" s="343">
        <v>82.735299999999995</v>
      </c>
      <c r="H16" s="370"/>
      <c r="I16" s="832">
        <v>2.36</v>
      </c>
      <c r="J16" s="832">
        <v>7.71</v>
      </c>
      <c r="K16" s="832">
        <v>2.0499999999999998</v>
      </c>
      <c r="L16" s="832">
        <v>2.17</v>
      </c>
      <c r="M16" s="358"/>
      <c r="N16" s="346">
        <v>22.778400000000001</v>
      </c>
      <c r="O16" s="344">
        <v>18.409700000000001</v>
      </c>
      <c r="P16" s="344">
        <v>14.884499999999999</v>
      </c>
      <c r="Q16" s="344">
        <v>14.7326</v>
      </c>
      <c r="R16" s="344">
        <v>21.535799999999998</v>
      </c>
      <c r="S16" s="344">
        <v>10.895</v>
      </c>
      <c r="T16" s="344">
        <v>5.7632000000000003</v>
      </c>
      <c r="U16" s="350">
        <v>5.7146999999999997</v>
      </c>
      <c r="V16" s="344">
        <v>5.6985000000000001</v>
      </c>
      <c r="W16" s="344">
        <v>7.7915000000000001</v>
      </c>
      <c r="X16" s="344">
        <v>7.5019</v>
      </c>
      <c r="Y16" s="371">
        <v>6.4207000000000001</v>
      </c>
      <c r="Z16" s="344">
        <v>7.4253</v>
      </c>
      <c r="AA16" s="344">
        <v>12.9574</v>
      </c>
      <c r="AB16" s="344">
        <v>9.8495000000000008</v>
      </c>
      <c r="AC16" s="344">
        <v>5.7657999999999996</v>
      </c>
      <c r="AD16" s="344">
        <v>5.7977999999999996</v>
      </c>
      <c r="AE16" s="344">
        <v>12.9574</v>
      </c>
      <c r="AF16" s="344">
        <v>7.6228999999999996</v>
      </c>
      <c r="AG16" s="565"/>
      <c r="AH16" s="342">
        <v>13</v>
      </c>
      <c r="AI16" s="342">
        <v>13</v>
      </c>
      <c r="AJ16" s="342">
        <v>13</v>
      </c>
      <c r="AK16" s="342">
        <v>13</v>
      </c>
      <c r="AL16" s="342">
        <v>12</v>
      </c>
      <c r="AM16" s="342">
        <v>12</v>
      </c>
      <c r="AN16" s="342">
        <v>14</v>
      </c>
      <c r="AO16" s="425">
        <v>14</v>
      </c>
      <c r="AP16" s="342">
        <v>7</v>
      </c>
      <c r="AQ16" s="342">
        <v>7</v>
      </c>
      <c r="AR16" s="342">
        <v>13</v>
      </c>
      <c r="AS16" s="342">
        <v>11</v>
      </c>
      <c r="AT16" s="342">
        <v>7</v>
      </c>
      <c r="AU16" s="342">
        <v>14</v>
      </c>
      <c r="AV16" s="342">
        <v>12</v>
      </c>
      <c r="AW16" s="342">
        <v>14</v>
      </c>
      <c r="AX16" s="342">
        <v>14</v>
      </c>
      <c r="AY16" s="342">
        <v>14</v>
      </c>
      <c r="AZ16" s="580"/>
      <c r="BA16" s="948">
        <v>14.74</v>
      </c>
      <c r="BB16" s="832">
        <v>84.35</v>
      </c>
      <c r="BC16" s="344" t="s">
        <v>430</v>
      </c>
      <c r="BD16" s="344" t="s">
        <v>430</v>
      </c>
      <c r="BE16" s="949">
        <v>0.01</v>
      </c>
      <c r="BF16" s="949">
        <v>0.91</v>
      </c>
      <c r="BG16" s="370"/>
      <c r="BH16" s="950">
        <v>0.91</v>
      </c>
      <c r="BI16" s="344" t="s">
        <v>430</v>
      </c>
      <c r="BJ16" s="344" t="s">
        <v>430</v>
      </c>
      <c r="BK16" s="832">
        <v>84.35</v>
      </c>
      <c r="BL16" s="344" t="s">
        <v>430</v>
      </c>
      <c r="BM16" s="949">
        <v>14.74</v>
      </c>
      <c r="BN16" s="371" t="s">
        <v>430</v>
      </c>
      <c r="BO16" s="371" t="s">
        <v>430</v>
      </c>
      <c r="BP16" s="371" t="s">
        <v>430</v>
      </c>
      <c r="BQ16" s="949">
        <v>0.01</v>
      </c>
      <c r="BR16" s="370"/>
      <c r="BS16" s="464" t="s">
        <v>430</v>
      </c>
      <c r="BT16" s="344" t="s">
        <v>430</v>
      </c>
      <c r="BU16" s="370"/>
      <c r="BV16" s="426" t="s">
        <v>554</v>
      </c>
    </row>
    <row r="17" spans="1:74" s="424" customFormat="1" x14ac:dyDescent="0.25">
      <c r="A17" s="341" t="s">
        <v>7826</v>
      </c>
      <c r="B17" s="369"/>
      <c r="C17" s="709">
        <v>43320</v>
      </c>
      <c r="D17" s="369"/>
      <c r="E17" s="342">
        <v>4865.4799999999996</v>
      </c>
      <c r="F17" s="369"/>
      <c r="G17" s="343">
        <v>17.805299999999999</v>
      </c>
      <c r="H17" s="370"/>
      <c r="I17" s="832">
        <v>3.53</v>
      </c>
      <c r="J17" s="832">
        <v>7.76</v>
      </c>
      <c r="K17" s="832">
        <v>2.38</v>
      </c>
      <c r="L17" s="832">
        <v>2.5099999999999998</v>
      </c>
      <c r="M17" s="358"/>
      <c r="N17" s="346">
        <v>31.391200000000001</v>
      </c>
      <c r="O17" s="344">
        <v>28.1493</v>
      </c>
      <c r="P17" s="344">
        <v>19.429500000000001</v>
      </c>
      <c r="Q17" s="344">
        <v>18.432500000000001</v>
      </c>
      <c r="R17" s="344">
        <v>22.124600000000001</v>
      </c>
      <c r="S17" s="344">
        <v>11.679500000000001</v>
      </c>
      <c r="T17" s="344">
        <v>6.2072000000000003</v>
      </c>
      <c r="U17" s="350">
        <v>5.9566999999999997</v>
      </c>
      <c r="V17" s="344">
        <v>5.665</v>
      </c>
      <c r="W17" s="344">
        <v>7.7377000000000002</v>
      </c>
      <c r="X17" s="344">
        <v>7.5885999999999996</v>
      </c>
      <c r="Y17" s="371">
        <v>6.5480999999999998</v>
      </c>
      <c r="Z17" s="344" t="s">
        <v>430</v>
      </c>
      <c r="AA17" s="344">
        <v>23.193899999999999</v>
      </c>
      <c r="AB17" s="344">
        <v>10.815300000000001</v>
      </c>
      <c r="AC17" s="344">
        <v>6.1429999999999998</v>
      </c>
      <c r="AD17" s="344">
        <v>6.0914000000000001</v>
      </c>
      <c r="AE17" s="344">
        <v>23.193899999999999</v>
      </c>
      <c r="AF17" s="344">
        <v>7.5717999999999996</v>
      </c>
      <c r="AG17" s="565"/>
      <c r="AH17" s="342">
        <v>10</v>
      </c>
      <c r="AI17" s="342">
        <v>10</v>
      </c>
      <c r="AJ17" s="342">
        <v>12</v>
      </c>
      <c r="AK17" s="342">
        <v>11</v>
      </c>
      <c r="AL17" s="342">
        <v>11</v>
      </c>
      <c r="AM17" s="342">
        <v>9</v>
      </c>
      <c r="AN17" s="342">
        <v>6</v>
      </c>
      <c r="AO17" s="425">
        <v>8</v>
      </c>
      <c r="AP17" s="342">
        <v>9</v>
      </c>
      <c r="AQ17" s="342">
        <v>8</v>
      </c>
      <c r="AR17" s="342">
        <v>11</v>
      </c>
      <c r="AS17" s="342">
        <v>8</v>
      </c>
      <c r="AT17" s="342" t="s">
        <v>430</v>
      </c>
      <c r="AU17" s="342">
        <v>10</v>
      </c>
      <c r="AV17" s="342">
        <v>9</v>
      </c>
      <c r="AW17" s="342">
        <v>6</v>
      </c>
      <c r="AX17" s="342">
        <v>9</v>
      </c>
      <c r="AY17" s="342">
        <v>10</v>
      </c>
      <c r="AZ17" s="580"/>
      <c r="BA17" s="948">
        <v>8.2799999999999994</v>
      </c>
      <c r="BB17" s="832">
        <v>83.96</v>
      </c>
      <c r="BC17" s="344" t="s">
        <v>430</v>
      </c>
      <c r="BD17" s="344" t="s">
        <v>430</v>
      </c>
      <c r="BE17" s="371" t="s">
        <v>430</v>
      </c>
      <c r="BF17" s="949">
        <v>7.76</v>
      </c>
      <c r="BG17" s="370"/>
      <c r="BH17" s="950">
        <v>7.76</v>
      </c>
      <c r="BI17" s="832">
        <v>12.22</v>
      </c>
      <c r="BJ17" s="344" t="s">
        <v>430</v>
      </c>
      <c r="BK17" s="832">
        <v>71.739999999999995</v>
      </c>
      <c r="BL17" s="344" t="s">
        <v>430</v>
      </c>
      <c r="BM17" s="949">
        <v>8.2799999999999994</v>
      </c>
      <c r="BN17" s="371" t="s">
        <v>430</v>
      </c>
      <c r="BO17" s="371" t="s">
        <v>430</v>
      </c>
      <c r="BP17" s="371" t="s">
        <v>430</v>
      </c>
      <c r="BQ17" s="371" t="s">
        <v>430</v>
      </c>
      <c r="BR17" s="370"/>
      <c r="BS17" s="464" t="s">
        <v>430</v>
      </c>
      <c r="BT17" s="344" t="s">
        <v>430</v>
      </c>
      <c r="BU17" s="370"/>
      <c r="BV17" s="426" t="s">
        <v>554</v>
      </c>
    </row>
    <row r="18" spans="1:74" s="424" customFormat="1" x14ac:dyDescent="0.25">
      <c r="A18" s="341" t="s">
        <v>7827</v>
      </c>
      <c r="B18" s="369"/>
      <c r="C18" s="709">
        <v>41275</v>
      </c>
      <c r="D18" s="369"/>
      <c r="E18" s="342">
        <v>4435.3</v>
      </c>
      <c r="F18" s="369"/>
      <c r="G18" s="343">
        <v>3614.7766000000001</v>
      </c>
      <c r="H18" s="370"/>
      <c r="I18" s="832">
        <v>4.3899999999999997</v>
      </c>
      <c r="J18" s="832">
        <v>7.75</v>
      </c>
      <c r="K18" s="832">
        <v>3.31</v>
      </c>
      <c r="L18" s="832">
        <v>3.49</v>
      </c>
      <c r="M18" s="358"/>
      <c r="N18" s="346">
        <v>43.275399999999998</v>
      </c>
      <c r="O18" s="344">
        <v>30.556699999999999</v>
      </c>
      <c r="P18" s="344">
        <v>21.662199999999999</v>
      </c>
      <c r="Q18" s="344">
        <v>20.792000000000002</v>
      </c>
      <c r="R18" s="344">
        <v>25.296800000000001</v>
      </c>
      <c r="S18" s="344">
        <v>12.847799999999999</v>
      </c>
      <c r="T18" s="344">
        <v>6.0811000000000002</v>
      </c>
      <c r="U18" s="350">
        <v>5.8848000000000003</v>
      </c>
      <c r="V18" s="344">
        <v>5.5095999999999998</v>
      </c>
      <c r="W18" s="344">
        <v>7.7241</v>
      </c>
      <c r="X18" s="344">
        <v>7.6165000000000003</v>
      </c>
      <c r="Y18" s="371">
        <v>6.4279000000000002</v>
      </c>
      <c r="Z18" s="344">
        <v>7.1784999999999997</v>
      </c>
      <c r="AA18" s="344">
        <v>23.3919</v>
      </c>
      <c r="AB18" s="344">
        <v>11.6562</v>
      </c>
      <c r="AC18" s="344">
        <v>6.0505000000000004</v>
      </c>
      <c r="AD18" s="344">
        <v>6.0571000000000002</v>
      </c>
      <c r="AE18" s="344">
        <v>23.3919</v>
      </c>
      <c r="AF18" s="344">
        <v>7.4038000000000004</v>
      </c>
      <c r="AG18" s="565"/>
      <c r="AH18" s="342">
        <v>5</v>
      </c>
      <c r="AI18" s="342">
        <v>7</v>
      </c>
      <c r="AJ18" s="342">
        <v>7</v>
      </c>
      <c r="AK18" s="342">
        <v>7</v>
      </c>
      <c r="AL18" s="342">
        <v>3</v>
      </c>
      <c r="AM18" s="342">
        <v>3</v>
      </c>
      <c r="AN18" s="342">
        <v>10</v>
      </c>
      <c r="AO18" s="425">
        <v>12</v>
      </c>
      <c r="AP18" s="342">
        <v>11</v>
      </c>
      <c r="AQ18" s="342">
        <v>10</v>
      </c>
      <c r="AR18" s="342">
        <v>10</v>
      </c>
      <c r="AS18" s="342">
        <v>10</v>
      </c>
      <c r="AT18" s="342">
        <v>9</v>
      </c>
      <c r="AU18" s="342">
        <v>8</v>
      </c>
      <c r="AV18" s="342">
        <v>4</v>
      </c>
      <c r="AW18" s="342">
        <v>11</v>
      </c>
      <c r="AX18" s="342">
        <v>10</v>
      </c>
      <c r="AY18" s="342">
        <v>8</v>
      </c>
      <c r="AZ18" s="580"/>
      <c r="BA18" s="948">
        <v>24.1</v>
      </c>
      <c r="BB18" s="832">
        <v>71.849999999999994</v>
      </c>
      <c r="BC18" s="344" t="s">
        <v>430</v>
      </c>
      <c r="BD18" s="344" t="s">
        <v>430</v>
      </c>
      <c r="BE18" s="371" t="s">
        <v>430</v>
      </c>
      <c r="BF18" s="949">
        <v>4.05</v>
      </c>
      <c r="BG18" s="370"/>
      <c r="BH18" s="950">
        <v>4.05</v>
      </c>
      <c r="BI18" s="344" t="s">
        <v>430</v>
      </c>
      <c r="BJ18" s="344" t="s">
        <v>430</v>
      </c>
      <c r="BK18" s="832">
        <v>71.849999999999994</v>
      </c>
      <c r="BL18" s="344" t="s">
        <v>430</v>
      </c>
      <c r="BM18" s="949">
        <v>24.1</v>
      </c>
      <c r="BN18" s="371" t="s">
        <v>430</v>
      </c>
      <c r="BO18" s="371" t="s">
        <v>430</v>
      </c>
      <c r="BP18" s="371" t="s">
        <v>430</v>
      </c>
      <c r="BQ18" s="371" t="s">
        <v>430</v>
      </c>
      <c r="BR18" s="370"/>
      <c r="BS18" s="464" t="s">
        <v>430</v>
      </c>
      <c r="BT18" s="344" t="s">
        <v>430</v>
      </c>
      <c r="BU18" s="370"/>
      <c r="BV18" s="426" t="s">
        <v>554</v>
      </c>
    </row>
    <row r="19" spans="1:74" s="424" customFormat="1" x14ac:dyDescent="0.25">
      <c r="A19" s="341" t="s">
        <v>7828</v>
      </c>
      <c r="B19" s="369"/>
      <c r="C19" s="709">
        <v>44531</v>
      </c>
      <c r="D19" s="369"/>
      <c r="E19" s="342">
        <v>2948.73</v>
      </c>
      <c r="F19" s="369"/>
      <c r="G19" s="343">
        <v>13.3916</v>
      </c>
      <c r="H19" s="370"/>
      <c r="I19" s="832">
        <v>4.5</v>
      </c>
      <c r="J19" s="832">
        <v>7.7</v>
      </c>
      <c r="K19" s="832">
        <v>3</v>
      </c>
      <c r="L19" s="832">
        <v>3.17</v>
      </c>
      <c r="M19" s="358"/>
      <c r="N19" s="346">
        <v>41.475999999999999</v>
      </c>
      <c r="O19" s="344">
        <v>29.142600000000002</v>
      </c>
      <c r="P19" s="344">
        <v>20.9541</v>
      </c>
      <c r="Q19" s="344">
        <v>20.010300000000001</v>
      </c>
      <c r="R19" s="344">
        <v>24.0139</v>
      </c>
      <c r="S19" s="344">
        <v>12.022</v>
      </c>
      <c r="T19" s="344">
        <v>6.1368999999999998</v>
      </c>
      <c r="U19" s="350">
        <v>5.9589999999999996</v>
      </c>
      <c r="V19" s="344">
        <v>5.5827999999999998</v>
      </c>
      <c r="W19" s="344">
        <v>7.6044999999999998</v>
      </c>
      <c r="X19" s="344">
        <v>7.6325000000000003</v>
      </c>
      <c r="Y19" s="371" t="s">
        <v>430</v>
      </c>
      <c r="Z19" s="344" t="s">
        <v>430</v>
      </c>
      <c r="AA19" s="344">
        <v>23.333600000000001</v>
      </c>
      <c r="AB19" s="344">
        <v>10.8978</v>
      </c>
      <c r="AC19" s="344">
        <v>6.1204000000000001</v>
      </c>
      <c r="AD19" s="344">
        <v>6.1020000000000003</v>
      </c>
      <c r="AE19" s="344">
        <v>23.333600000000001</v>
      </c>
      <c r="AF19" s="344">
        <v>6.5747999999999998</v>
      </c>
      <c r="AG19" s="565"/>
      <c r="AH19" s="342">
        <v>6</v>
      </c>
      <c r="AI19" s="342">
        <v>9</v>
      </c>
      <c r="AJ19" s="342">
        <v>9</v>
      </c>
      <c r="AK19" s="342">
        <v>8</v>
      </c>
      <c r="AL19" s="342">
        <v>9</v>
      </c>
      <c r="AM19" s="342">
        <v>7</v>
      </c>
      <c r="AN19" s="342">
        <v>9</v>
      </c>
      <c r="AO19" s="425">
        <v>7</v>
      </c>
      <c r="AP19" s="342">
        <v>10</v>
      </c>
      <c r="AQ19" s="342">
        <v>11</v>
      </c>
      <c r="AR19" s="342">
        <v>8</v>
      </c>
      <c r="AS19" s="342" t="s">
        <v>430</v>
      </c>
      <c r="AT19" s="342" t="s">
        <v>430</v>
      </c>
      <c r="AU19" s="342">
        <v>9</v>
      </c>
      <c r="AV19" s="342">
        <v>8</v>
      </c>
      <c r="AW19" s="342">
        <v>8</v>
      </c>
      <c r="AX19" s="342">
        <v>8</v>
      </c>
      <c r="AY19" s="342">
        <v>9</v>
      </c>
      <c r="AZ19" s="580"/>
      <c r="BA19" s="463">
        <v>12.12</v>
      </c>
      <c r="BB19" s="344">
        <v>76</v>
      </c>
      <c r="BC19" s="344">
        <v>8.9</v>
      </c>
      <c r="BD19" s="344" t="s">
        <v>430</v>
      </c>
      <c r="BE19" s="371" t="s">
        <v>430</v>
      </c>
      <c r="BF19" s="371">
        <v>2.99</v>
      </c>
      <c r="BG19" s="370"/>
      <c r="BH19" s="590">
        <v>2.99</v>
      </c>
      <c r="BI19" s="344" t="s">
        <v>430</v>
      </c>
      <c r="BJ19" s="344" t="s">
        <v>430</v>
      </c>
      <c r="BK19" s="344">
        <v>84.9</v>
      </c>
      <c r="BL19" s="344" t="s">
        <v>430</v>
      </c>
      <c r="BM19" s="371">
        <v>12.12</v>
      </c>
      <c r="BN19" s="371" t="s">
        <v>430</v>
      </c>
      <c r="BO19" s="371" t="s">
        <v>430</v>
      </c>
      <c r="BP19" s="371" t="s">
        <v>430</v>
      </c>
      <c r="BQ19" s="371" t="s">
        <v>430</v>
      </c>
      <c r="BR19" s="370"/>
      <c r="BS19" s="464">
        <v>7.2131227899999999</v>
      </c>
      <c r="BT19" s="344">
        <v>10.736035380000001</v>
      </c>
      <c r="BU19" s="370"/>
      <c r="BV19" s="426" t="s">
        <v>554</v>
      </c>
    </row>
    <row r="20" spans="1:74" s="424" customFormat="1" x14ac:dyDescent="0.25">
      <c r="A20" s="341" t="s">
        <v>7829</v>
      </c>
      <c r="B20" s="369"/>
      <c r="C20" s="709">
        <v>43353</v>
      </c>
      <c r="D20" s="369"/>
      <c r="E20" s="342">
        <v>2935.97</v>
      </c>
      <c r="F20" s="369"/>
      <c r="G20" s="343">
        <v>17.275200000000002</v>
      </c>
      <c r="H20" s="370"/>
      <c r="I20" s="832">
        <v>0.78</v>
      </c>
      <c r="J20" s="832">
        <v>7.66</v>
      </c>
      <c r="K20" s="832">
        <v>0.71</v>
      </c>
      <c r="L20" s="832">
        <v>0.76</v>
      </c>
      <c r="M20" s="358"/>
      <c r="N20" s="346">
        <v>21.775400000000001</v>
      </c>
      <c r="O20" s="344">
        <v>17.491399999999999</v>
      </c>
      <c r="P20" s="344">
        <v>13.223699999999999</v>
      </c>
      <c r="Q20" s="344">
        <v>12.48</v>
      </c>
      <c r="R20" s="344">
        <v>13.026400000000001</v>
      </c>
      <c r="S20" s="344">
        <v>7.9680999999999997</v>
      </c>
      <c r="T20" s="344">
        <v>6.0278999999999998</v>
      </c>
      <c r="U20" s="350">
        <v>5.9465000000000003</v>
      </c>
      <c r="V20" s="344">
        <v>5.9398999999999997</v>
      </c>
      <c r="W20" s="344">
        <v>7.5529000000000002</v>
      </c>
      <c r="X20" s="344">
        <v>7.3630000000000004</v>
      </c>
      <c r="Y20" s="371">
        <v>5.9680999999999997</v>
      </c>
      <c r="Z20" s="344" t="s">
        <v>430</v>
      </c>
      <c r="AA20" s="344">
        <v>18.823799999999999</v>
      </c>
      <c r="AB20" s="344">
        <v>7.7377000000000002</v>
      </c>
      <c r="AC20" s="344">
        <v>6.0319000000000003</v>
      </c>
      <c r="AD20" s="344">
        <v>5.9734999999999996</v>
      </c>
      <c r="AE20" s="344">
        <v>18.823799999999999</v>
      </c>
      <c r="AF20" s="344">
        <v>7.2470999999999997</v>
      </c>
      <c r="AG20" s="565"/>
      <c r="AH20" s="342">
        <v>14</v>
      </c>
      <c r="AI20" s="342">
        <v>14</v>
      </c>
      <c r="AJ20" s="342">
        <v>14</v>
      </c>
      <c r="AK20" s="342">
        <v>14</v>
      </c>
      <c r="AL20" s="342">
        <v>14</v>
      </c>
      <c r="AM20" s="342">
        <v>14</v>
      </c>
      <c r="AN20" s="342">
        <v>12</v>
      </c>
      <c r="AO20" s="425">
        <v>10</v>
      </c>
      <c r="AP20" s="342">
        <v>5</v>
      </c>
      <c r="AQ20" s="342">
        <v>13</v>
      </c>
      <c r="AR20" s="342">
        <v>14</v>
      </c>
      <c r="AS20" s="342">
        <v>13</v>
      </c>
      <c r="AT20" s="342" t="s">
        <v>430</v>
      </c>
      <c r="AU20" s="342">
        <v>13</v>
      </c>
      <c r="AV20" s="342">
        <v>14</v>
      </c>
      <c r="AW20" s="342">
        <v>12</v>
      </c>
      <c r="AX20" s="342">
        <v>12</v>
      </c>
      <c r="AY20" s="342">
        <v>13</v>
      </c>
      <c r="AZ20" s="580"/>
      <c r="BA20" s="948">
        <v>13.67</v>
      </c>
      <c r="BB20" s="832">
        <v>85.23</v>
      </c>
      <c r="BC20" s="344" t="s">
        <v>430</v>
      </c>
      <c r="BD20" s="344" t="s">
        <v>430</v>
      </c>
      <c r="BE20" s="371" t="s">
        <v>430</v>
      </c>
      <c r="BF20" s="949">
        <v>1.1000000000000001</v>
      </c>
      <c r="BG20" s="370"/>
      <c r="BH20" s="950">
        <v>1.1000000000000001</v>
      </c>
      <c r="BI20" s="832">
        <v>7.47</v>
      </c>
      <c r="BJ20" s="344" t="s">
        <v>430</v>
      </c>
      <c r="BK20" s="832">
        <v>77.760000000000005</v>
      </c>
      <c r="BL20" s="344" t="s">
        <v>430</v>
      </c>
      <c r="BM20" s="949">
        <v>13.67</v>
      </c>
      <c r="BN20" s="371" t="s">
        <v>430</v>
      </c>
      <c r="BO20" s="371" t="s">
        <v>430</v>
      </c>
      <c r="BP20" s="371" t="s">
        <v>430</v>
      </c>
      <c r="BQ20" s="371" t="s">
        <v>430</v>
      </c>
      <c r="BR20" s="370"/>
      <c r="BS20" s="464" t="s">
        <v>430</v>
      </c>
      <c r="BT20" s="344" t="s">
        <v>430</v>
      </c>
      <c r="BU20" s="370"/>
      <c r="BV20" s="426" t="s">
        <v>554</v>
      </c>
    </row>
    <row r="21" spans="1:74" s="424" customFormat="1" x14ac:dyDescent="0.25">
      <c r="A21" s="341" t="s">
        <v>7830</v>
      </c>
      <c r="B21" s="369"/>
      <c r="C21" s="709">
        <v>41275</v>
      </c>
      <c r="D21" s="369"/>
      <c r="E21" s="342">
        <v>1363.21</v>
      </c>
      <c r="F21" s="369"/>
      <c r="G21" s="343">
        <v>115.2754</v>
      </c>
      <c r="H21" s="370"/>
      <c r="I21" s="832">
        <v>2.77</v>
      </c>
      <c r="J21" s="832">
        <v>7.91</v>
      </c>
      <c r="K21" s="832">
        <v>1.39</v>
      </c>
      <c r="L21" s="832">
        <v>1.49</v>
      </c>
      <c r="M21" s="358"/>
      <c r="N21" s="346">
        <v>27.409300000000002</v>
      </c>
      <c r="O21" s="344">
        <v>32.966099999999997</v>
      </c>
      <c r="P21" s="344">
        <v>21.670500000000001</v>
      </c>
      <c r="Q21" s="344">
        <v>17.788699999999999</v>
      </c>
      <c r="R21" s="344">
        <v>16.696200000000001</v>
      </c>
      <c r="S21" s="344">
        <v>10.669700000000001</v>
      </c>
      <c r="T21" s="344">
        <v>6.3250999999999999</v>
      </c>
      <c r="U21" s="350">
        <v>6.5381999999999998</v>
      </c>
      <c r="V21" s="344">
        <v>6.3129999999999997</v>
      </c>
      <c r="W21" s="344">
        <v>8.6531000000000002</v>
      </c>
      <c r="X21" s="344">
        <v>8.1606000000000005</v>
      </c>
      <c r="Y21" s="371">
        <v>6.8616999999999999</v>
      </c>
      <c r="Z21" s="344">
        <v>7.8434999999999997</v>
      </c>
      <c r="AA21" s="344">
        <v>30.8446</v>
      </c>
      <c r="AB21" s="344">
        <v>9.6201000000000008</v>
      </c>
      <c r="AC21" s="344">
        <v>6.4396000000000004</v>
      </c>
      <c r="AD21" s="344">
        <v>6.5956999999999999</v>
      </c>
      <c r="AE21" s="344">
        <v>30.8446</v>
      </c>
      <c r="AF21" s="344">
        <v>8.3719000000000001</v>
      </c>
      <c r="AG21" s="565"/>
      <c r="AH21" s="342">
        <v>12</v>
      </c>
      <c r="AI21" s="342">
        <v>6</v>
      </c>
      <c r="AJ21" s="342">
        <v>6</v>
      </c>
      <c r="AK21" s="342">
        <v>12</v>
      </c>
      <c r="AL21" s="342">
        <v>13</v>
      </c>
      <c r="AM21" s="342">
        <v>13</v>
      </c>
      <c r="AN21" s="342">
        <v>5</v>
      </c>
      <c r="AO21" s="425">
        <v>3</v>
      </c>
      <c r="AP21" s="342">
        <v>2</v>
      </c>
      <c r="AQ21" s="342">
        <v>1</v>
      </c>
      <c r="AR21" s="342">
        <v>1</v>
      </c>
      <c r="AS21" s="342">
        <v>4</v>
      </c>
      <c r="AT21" s="342">
        <v>1</v>
      </c>
      <c r="AU21" s="342">
        <v>3</v>
      </c>
      <c r="AV21" s="342">
        <v>13</v>
      </c>
      <c r="AW21" s="342">
        <v>4</v>
      </c>
      <c r="AX21" s="342">
        <v>4</v>
      </c>
      <c r="AY21" s="342">
        <v>3</v>
      </c>
      <c r="AZ21" s="580"/>
      <c r="BA21" s="948">
        <v>9.4600000000000009</v>
      </c>
      <c r="BB21" s="832">
        <v>80.75</v>
      </c>
      <c r="BC21" s="344" t="s">
        <v>430</v>
      </c>
      <c r="BD21" s="832">
        <v>6.74</v>
      </c>
      <c r="BE21" s="949">
        <v>17.829999999999998</v>
      </c>
      <c r="BF21" s="949">
        <v>3.05</v>
      </c>
      <c r="BG21" s="370"/>
      <c r="BH21" s="950">
        <v>3.05</v>
      </c>
      <c r="BI21" s="832">
        <v>5.45</v>
      </c>
      <c r="BJ21" s="344" t="s">
        <v>430</v>
      </c>
      <c r="BK21" s="832">
        <v>82.04</v>
      </c>
      <c r="BL21" s="344" t="s">
        <v>430</v>
      </c>
      <c r="BM21" s="949">
        <v>9.4600000000000009</v>
      </c>
      <c r="BN21" s="371" t="s">
        <v>430</v>
      </c>
      <c r="BO21" s="371" t="s">
        <v>430</v>
      </c>
      <c r="BP21" s="371" t="s">
        <v>430</v>
      </c>
      <c r="BQ21" s="949">
        <v>17.829999999999998</v>
      </c>
      <c r="BR21" s="370"/>
      <c r="BS21" s="464" t="s">
        <v>430</v>
      </c>
      <c r="BT21" s="344" t="s">
        <v>430</v>
      </c>
      <c r="BU21" s="370"/>
      <c r="BV21" s="426" t="s">
        <v>554</v>
      </c>
    </row>
    <row r="22" spans="1:74" x14ac:dyDescent="0.25">
      <c r="A22" s="314" t="s">
        <v>93</v>
      </c>
      <c r="B22" s="43"/>
      <c r="C22" s="710"/>
      <c r="D22" s="43"/>
      <c r="E22" s="51"/>
      <c r="F22" s="43"/>
      <c r="G22" s="55"/>
      <c r="H22" s="66"/>
      <c r="I22" s="59"/>
      <c r="J22" s="59"/>
      <c r="K22" s="59"/>
      <c r="L22" s="59"/>
      <c r="M22" s="254"/>
      <c r="N22" s="70">
        <v>38.252200000000002</v>
      </c>
      <c r="O22" s="59">
        <v>30.881399999999999</v>
      </c>
      <c r="P22" s="59">
        <v>21.392900000000001</v>
      </c>
      <c r="Q22" s="59">
        <v>20.271599999999999</v>
      </c>
      <c r="R22" s="59">
        <v>23.266999999999999</v>
      </c>
      <c r="S22" s="59">
        <v>11.8284</v>
      </c>
      <c r="T22" s="59">
        <v>6.3228999999999997</v>
      </c>
      <c r="U22" s="88">
        <v>6.1298000000000004</v>
      </c>
      <c r="V22" s="59">
        <v>5.8041999999999998</v>
      </c>
      <c r="W22" s="59">
        <v>7.8442999999999996</v>
      </c>
      <c r="X22" s="59">
        <v>7.7066999999999997</v>
      </c>
      <c r="Y22" s="272">
        <v>6.6285999999999996</v>
      </c>
      <c r="Z22" s="59">
        <v>7.5152999999999999</v>
      </c>
      <c r="AA22" s="59">
        <v>24.645600000000002</v>
      </c>
      <c r="AB22" s="59">
        <v>10.892200000000001</v>
      </c>
      <c r="AC22" s="59">
        <v>6.3083999999999998</v>
      </c>
      <c r="AD22" s="59">
        <v>6.2610999999999999</v>
      </c>
      <c r="AE22" s="59">
        <v>24.645600000000002</v>
      </c>
      <c r="AF22" s="59">
        <v>7.6653000000000002</v>
      </c>
      <c r="AG22" s="549"/>
      <c r="AH22" s="51">
        <v>14</v>
      </c>
      <c r="AI22" s="51">
        <v>14</v>
      </c>
      <c r="AJ22" s="51">
        <v>14</v>
      </c>
      <c r="AK22" s="51">
        <v>14</v>
      </c>
      <c r="AL22" s="51">
        <v>14</v>
      </c>
      <c r="AM22" s="51">
        <v>14</v>
      </c>
      <c r="AN22" s="51">
        <v>14</v>
      </c>
      <c r="AO22" s="315">
        <v>14</v>
      </c>
      <c r="AP22" s="51">
        <v>14</v>
      </c>
      <c r="AQ22" s="51">
        <v>14</v>
      </c>
      <c r="AR22" s="51">
        <v>14</v>
      </c>
      <c r="AS22" s="51">
        <v>13</v>
      </c>
      <c r="AT22" s="51">
        <v>9</v>
      </c>
      <c r="AU22" s="51">
        <v>14</v>
      </c>
      <c r="AV22" s="51">
        <v>14</v>
      </c>
      <c r="AW22" s="51">
        <v>14</v>
      </c>
      <c r="AX22" s="51">
        <v>14</v>
      </c>
      <c r="AY22" s="51">
        <v>14</v>
      </c>
      <c r="AZ22" s="575"/>
      <c r="BA22" s="573"/>
      <c r="BB22" s="59"/>
      <c r="BC22" s="59"/>
      <c r="BD22" s="59"/>
      <c r="BE22" s="272"/>
      <c r="BF22" s="272"/>
      <c r="BG22" s="66"/>
      <c r="BH22" s="582"/>
      <c r="BI22" s="59"/>
      <c r="BJ22" s="59"/>
      <c r="BK22" s="59"/>
      <c r="BL22" s="59"/>
      <c r="BM22" s="272"/>
      <c r="BN22" s="583"/>
      <c r="BO22" s="583"/>
      <c r="BP22" s="583"/>
      <c r="BQ22" s="583"/>
      <c r="BR22" s="598"/>
      <c r="BS22" s="263"/>
      <c r="BT22" s="59"/>
      <c r="BU22" s="66"/>
      <c r="BV22" s="34"/>
    </row>
    <row r="23" spans="1:74" x14ac:dyDescent="0.25">
      <c r="A23" s="316" t="s">
        <v>94</v>
      </c>
      <c r="B23" s="44"/>
      <c r="C23" s="711"/>
      <c r="D23" s="44"/>
      <c r="E23" s="52"/>
      <c r="F23" s="44"/>
      <c r="G23" s="56"/>
      <c r="H23" s="67"/>
      <c r="I23" s="60"/>
      <c r="J23" s="60"/>
      <c r="K23" s="60"/>
      <c r="L23" s="60"/>
      <c r="M23" s="255"/>
      <c r="N23" s="71">
        <v>63.064300000000003</v>
      </c>
      <c r="O23" s="60">
        <v>43.227899999999998</v>
      </c>
      <c r="P23" s="60">
        <v>27.988299999999999</v>
      </c>
      <c r="Q23" s="60">
        <v>27.066700000000001</v>
      </c>
      <c r="R23" s="60">
        <v>29.624400000000001</v>
      </c>
      <c r="S23" s="60">
        <v>13.9673</v>
      </c>
      <c r="T23" s="60">
        <v>7.5110000000000001</v>
      </c>
      <c r="U23" s="89">
        <v>6.8876999999999997</v>
      </c>
      <c r="V23" s="60">
        <v>6.4974999999999996</v>
      </c>
      <c r="W23" s="60">
        <v>8.6531000000000002</v>
      </c>
      <c r="X23" s="60">
        <v>8.1606000000000005</v>
      </c>
      <c r="Y23" s="273">
        <v>7.0369999999999999</v>
      </c>
      <c r="Z23" s="60">
        <v>7.8434999999999997</v>
      </c>
      <c r="AA23" s="60">
        <v>32.883000000000003</v>
      </c>
      <c r="AB23" s="60">
        <v>12.838800000000001</v>
      </c>
      <c r="AC23" s="60">
        <v>7.4512</v>
      </c>
      <c r="AD23" s="60">
        <v>6.9768999999999997</v>
      </c>
      <c r="AE23" s="60">
        <v>32.883000000000003</v>
      </c>
      <c r="AF23" s="60">
        <v>8.3719000000000001</v>
      </c>
      <c r="AG23" s="550"/>
      <c r="AH23" s="52"/>
      <c r="AI23" s="52"/>
      <c r="AJ23" s="52"/>
      <c r="AK23" s="52"/>
      <c r="AL23" s="52"/>
      <c r="AM23" s="52"/>
      <c r="AN23" s="52"/>
      <c r="AO23" s="309"/>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592"/>
      <c r="BS23" s="264"/>
      <c r="BT23" s="60"/>
      <c r="BU23" s="67"/>
      <c r="BV23" s="26"/>
    </row>
    <row r="24" spans="1:74" x14ac:dyDescent="0.25">
      <c r="A24" s="316" t="s">
        <v>95</v>
      </c>
      <c r="B24" s="44"/>
      <c r="C24" s="711"/>
      <c r="D24" s="44"/>
      <c r="E24" s="52"/>
      <c r="F24" s="44"/>
      <c r="G24" s="56"/>
      <c r="H24" s="67"/>
      <c r="I24" s="60"/>
      <c r="J24" s="60"/>
      <c r="K24" s="60"/>
      <c r="L24" s="60"/>
      <c r="M24" s="255"/>
      <c r="N24" s="71">
        <v>21.775400000000001</v>
      </c>
      <c r="O24" s="60">
        <v>17.491399999999999</v>
      </c>
      <c r="P24" s="60">
        <v>13.223699999999999</v>
      </c>
      <c r="Q24" s="60">
        <v>12.48</v>
      </c>
      <c r="R24" s="60">
        <v>13.026400000000001</v>
      </c>
      <c r="S24" s="60">
        <v>7.9680999999999997</v>
      </c>
      <c r="T24" s="60">
        <v>5.7632000000000003</v>
      </c>
      <c r="U24" s="89">
        <v>5.7146999999999997</v>
      </c>
      <c r="V24" s="60">
        <v>5.4516999999999998</v>
      </c>
      <c r="W24" s="60">
        <v>7.5401999999999996</v>
      </c>
      <c r="X24" s="60">
        <v>7.3630000000000004</v>
      </c>
      <c r="Y24" s="273">
        <v>5.9680999999999997</v>
      </c>
      <c r="Z24" s="60">
        <v>7.1784999999999997</v>
      </c>
      <c r="AA24" s="60">
        <v>12.9574</v>
      </c>
      <c r="AB24" s="60">
        <v>7.7377000000000002</v>
      </c>
      <c r="AC24" s="60">
        <v>5.7657999999999996</v>
      </c>
      <c r="AD24" s="60">
        <v>5.7977999999999996</v>
      </c>
      <c r="AE24" s="60">
        <v>12.9574</v>
      </c>
      <c r="AF24" s="60">
        <v>6.5747999999999998</v>
      </c>
      <c r="AG24" s="550"/>
      <c r="AH24" s="52"/>
      <c r="AI24" s="52"/>
      <c r="AJ24" s="52"/>
      <c r="AK24" s="52"/>
      <c r="AL24" s="52"/>
      <c r="AM24" s="52"/>
      <c r="AN24" s="52"/>
      <c r="AO24" s="309"/>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592"/>
      <c r="BS24" s="264"/>
      <c r="BT24" s="60"/>
      <c r="BU24" s="67"/>
      <c r="BV24" s="26"/>
    </row>
    <row r="25" spans="1:74" x14ac:dyDescent="0.25">
      <c r="A25" s="317" t="s">
        <v>96</v>
      </c>
      <c r="B25" s="45"/>
      <c r="C25" s="712"/>
      <c r="D25" s="45"/>
      <c r="E25" s="53"/>
      <c r="F25" s="45"/>
      <c r="G25" s="57"/>
      <c r="H25" s="68"/>
      <c r="I25" s="61"/>
      <c r="J25" s="61"/>
      <c r="K25" s="61"/>
      <c r="L25" s="61"/>
      <c r="M25" s="258"/>
      <c r="N25" s="72">
        <v>37.058100000000003</v>
      </c>
      <c r="O25" s="61">
        <v>30.005400000000002</v>
      </c>
      <c r="P25" s="61">
        <v>21.5624</v>
      </c>
      <c r="Q25" s="61">
        <v>20.401199999999999</v>
      </c>
      <c r="R25" s="61">
        <v>24.075700000000001</v>
      </c>
      <c r="S25" s="61">
        <v>11.9298</v>
      </c>
      <c r="T25" s="61">
        <v>6.1671500000000004</v>
      </c>
      <c r="U25" s="90">
        <v>5.9578499999999996</v>
      </c>
      <c r="V25" s="61">
        <v>5.6962000000000002</v>
      </c>
      <c r="W25" s="61">
        <v>7.7645999999999997</v>
      </c>
      <c r="X25" s="61">
        <v>7.6368499999999999</v>
      </c>
      <c r="Y25" s="275">
        <v>6.6276999999999999</v>
      </c>
      <c r="Z25" s="61">
        <v>7.5125000000000002</v>
      </c>
      <c r="AA25" s="61">
        <v>24.063500000000001</v>
      </c>
      <c r="AB25" s="61">
        <v>10.917899999999999</v>
      </c>
      <c r="AC25" s="61">
        <v>6.125</v>
      </c>
      <c r="AD25" s="61">
        <v>6.1056999999999997</v>
      </c>
      <c r="AE25" s="61">
        <v>24.063500000000001</v>
      </c>
      <c r="AF25" s="61">
        <v>7.6136999999999997</v>
      </c>
      <c r="AG25" s="552"/>
      <c r="AH25" s="53"/>
      <c r="AI25" s="53"/>
      <c r="AJ25" s="53"/>
      <c r="AK25" s="53"/>
      <c r="AL25" s="53"/>
      <c r="AM25" s="53"/>
      <c r="AN25" s="53"/>
      <c r="AO25" s="318"/>
      <c r="AP25" s="53"/>
      <c r="AQ25" s="53"/>
      <c r="AR25" s="53"/>
      <c r="AS25" s="53"/>
      <c r="AT25" s="53"/>
      <c r="AU25" s="53"/>
      <c r="AV25" s="53"/>
      <c r="AW25" s="53"/>
      <c r="AX25" s="53"/>
      <c r="AY25" s="53"/>
      <c r="AZ25" s="577"/>
      <c r="BA25" s="574"/>
      <c r="BB25" s="61"/>
      <c r="BC25" s="61"/>
      <c r="BD25" s="61"/>
      <c r="BE25" s="275"/>
      <c r="BF25" s="275"/>
      <c r="BG25" s="68"/>
      <c r="BH25" s="586"/>
      <c r="BI25" s="61"/>
      <c r="BJ25" s="61"/>
      <c r="BK25" s="61"/>
      <c r="BL25" s="61"/>
      <c r="BM25" s="275"/>
      <c r="BN25" s="587"/>
      <c r="BO25" s="587"/>
      <c r="BP25" s="587"/>
      <c r="BQ25" s="587"/>
      <c r="BR25" s="599"/>
      <c r="BS25" s="266"/>
      <c r="BT25" s="61"/>
      <c r="BU25" s="68"/>
      <c r="BV25" s="268"/>
    </row>
    <row r="26" spans="1:74" ht="14.5" x14ac:dyDescent="0.25">
      <c r="A26" s="319" t="s">
        <v>274</v>
      </c>
      <c r="B26" s="46"/>
      <c r="C26" s="713"/>
      <c r="D26" s="46"/>
      <c r="E26" s="54"/>
      <c r="F26" s="46"/>
      <c r="G26" s="58"/>
      <c r="H26" s="69"/>
      <c r="I26" s="62"/>
      <c r="J26" s="62"/>
      <c r="K26" s="62"/>
      <c r="L26" s="62"/>
      <c r="M26" s="259"/>
      <c r="N26" s="73"/>
      <c r="O26" s="62"/>
      <c r="P26" s="62"/>
      <c r="Q26" s="62"/>
      <c r="R26" s="62"/>
      <c r="S26" s="62"/>
      <c r="T26" s="62"/>
      <c r="U26" s="91"/>
      <c r="V26" s="62"/>
      <c r="W26" s="62"/>
      <c r="X26" s="62"/>
      <c r="Y26" s="241"/>
      <c r="Z26" s="62"/>
      <c r="AA26" s="62"/>
      <c r="AB26" s="62"/>
      <c r="AC26" s="62"/>
      <c r="AD26" s="62"/>
      <c r="AE26" s="62"/>
      <c r="AF26" s="62"/>
      <c r="AG26" s="553"/>
      <c r="AH26" s="54"/>
      <c r="AI26" s="54"/>
      <c r="AJ26" s="54"/>
      <c r="AK26" s="54"/>
      <c r="AL26" s="54"/>
      <c r="AM26" s="54"/>
      <c r="AN26" s="54"/>
      <c r="AO26" s="243"/>
      <c r="AP26" s="54"/>
      <c r="AQ26" s="54"/>
      <c r="AR26" s="54"/>
      <c r="AS26" s="54"/>
      <c r="AT26" s="54"/>
      <c r="AU26" s="54"/>
      <c r="AV26" s="54"/>
      <c r="AW26" s="54"/>
      <c r="AX26" s="54"/>
      <c r="AY26" s="54"/>
      <c r="AZ26" s="578"/>
      <c r="BA26" s="276"/>
      <c r="BB26" s="62"/>
      <c r="BC26" s="62"/>
      <c r="BD26" s="62"/>
      <c r="BE26" s="241"/>
      <c r="BF26" s="241"/>
      <c r="BG26" s="69"/>
      <c r="BH26" s="581"/>
      <c r="BI26" s="62"/>
      <c r="BJ26" s="62"/>
      <c r="BK26" s="62"/>
      <c r="BL26" s="62"/>
      <c r="BM26" s="241"/>
      <c r="BN26" s="588"/>
      <c r="BO26" s="588"/>
      <c r="BP26" s="588"/>
      <c r="BQ26" s="588"/>
      <c r="BR26" s="541"/>
      <c r="BS26" s="267"/>
      <c r="BT26" s="62"/>
      <c r="BU26" s="69"/>
      <c r="BV26" s="41"/>
    </row>
    <row r="27" spans="1:74" s="421" customFormat="1" x14ac:dyDescent="0.25">
      <c r="A27" s="333" t="s">
        <v>7831</v>
      </c>
      <c r="B27" s="365"/>
      <c r="C27" s="708">
        <v>40036</v>
      </c>
      <c r="D27" s="365"/>
      <c r="E27" s="334">
        <v>30072.9</v>
      </c>
      <c r="F27" s="365"/>
      <c r="G27" s="335">
        <v>31.847799999999999</v>
      </c>
      <c r="H27" s="366"/>
      <c r="I27" s="832">
        <v>5.73</v>
      </c>
      <c r="J27" s="832">
        <v>7.91</v>
      </c>
      <c r="K27" s="832">
        <v>3.36</v>
      </c>
      <c r="L27" s="832">
        <v>3.53</v>
      </c>
      <c r="M27" s="357"/>
      <c r="N27" s="338">
        <v>48.428600000000003</v>
      </c>
      <c r="O27" s="336">
        <v>36.554699999999997</v>
      </c>
      <c r="P27" s="336">
        <v>23.749600000000001</v>
      </c>
      <c r="Q27" s="336">
        <v>23.016500000000001</v>
      </c>
      <c r="R27" s="336">
        <v>24.469799999999999</v>
      </c>
      <c r="S27" s="336">
        <v>12.451499999999999</v>
      </c>
      <c r="T27" s="336">
        <v>6.75</v>
      </c>
      <c r="U27" s="340">
        <v>6.6635</v>
      </c>
      <c r="V27" s="336">
        <v>6.2687999999999997</v>
      </c>
      <c r="W27" s="336">
        <v>7.7150999999999996</v>
      </c>
      <c r="X27" s="336">
        <v>7.6662999999999997</v>
      </c>
      <c r="Y27" s="367">
        <v>6.7423000000000002</v>
      </c>
      <c r="Z27" s="336">
        <v>7.3487999999999998</v>
      </c>
      <c r="AA27" s="336">
        <v>28.179600000000001</v>
      </c>
      <c r="AB27" s="336">
        <v>11.546799999999999</v>
      </c>
      <c r="AC27" s="336">
        <v>6.7652000000000001</v>
      </c>
      <c r="AD27" s="336">
        <v>6.7529000000000003</v>
      </c>
      <c r="AE27" s="336">
        <v>28.179600000000001</v>
      </c>
      <c r="AF27" s="336">
        <v>7.0941000000000001</v>
      </c>
      <c r="AG27" s="564"/>
      <c r="AH27" s="334">
        <v>3</v>
      </c>
      <c r="AI27" s="334">
        <v>4</v>
      </c>
      <c r="AJ27" s="334">
        <v>3</v>
      </c>
      <c r="AK27" s="334">
        <v>3</v>
      </c>
      <c r="AL27" s="334">
        <v>5</v>
      </c>
      <c r="AM27" s="334">
        <v>3</v>
      </c>
      <c r="AN27" s="334">
        <v>2</v>
      </c>
      <c r="AO27" s="600">
        <v>1</v>
      </c>
      <c r="AP27" s="334">
        <v>1</v>
      </c>
      <c r="AQ27" s="334">
        <v>2</v>
      </c>
      <c r="AR27" s="334">
        <v>1</v>
      </c>
      <c r="AS27" s="334">
        <v>1</v>
      </c>
      <c r="AT27" s="334">
        <v>3</v>
      </c>
      <c r="AU27" s="334">
        <v>5</v>
      </c>
      <c r="AV27" s="334">
        <v>3</v>
      </c>
      <c r="AW27" s="334">
        <v>2</v>
      </c>
      <c r="AX27" s="334">
        <v>1</v>
      </c>
      <c r="AY27" s="334">
        <v>5</v>
      </c>
      <c r="AZ27" s="579"/>
      <c r="BA27" s="948">
        <v>21.43</v>
      </c>
      <c r="BB27" s="832">
        <v>74.97</v>
      </c>
      <c r="BC27" s="832">
        <v>0.5</v>
      </c>
      <c r="BD27" s="336" t="s">
        <v>430</v>
      </c>
      <c r="BE27" s="949">
        <v>3.7</v>
      </c>
      <c r="BF27" s="949">
        <v>3.1</v>
      </c>
      <c r="BG27" s="366"/>
      <c r="BH27" s="950">
        <v>3.1</v>
      </c>
      <c r="BI27" s="832">
        <v>4.46</v>
      </c>
      <c r="BJ27" s="336" t="s">
        <v>430</v>
      </c>
      <c r="BK27" s="832">
        <v>71.02</v>
      </c>
      <c r="BL27" s="336" t="s">
        <v>430</v>
      </c>
      <c r="BM27" s="949">
        <v>21.42</v>
      </c>
      <c r="BN27" s="367" t="s">
        <v>430</v>
      </c>
      <c r="BO27" s="949">
        <v>0.01</v>
      </c>
      <c r="BP27" s="367" t="s">
        <v>430</v>
      </c>
      <c r="BQ27" s="949">
        <v>3.7</v>
      </c>
      <c r="BR27" s="366"/>
      <c r="BS27" s="461" t="s">
        <v>430</v>
      </c>
      <c r="BT27" s="336" t="s">
        <v>430</v>
      </c>
      <c r="BU27" s="366"/>
      <c r="BV27" s="567" t="s">
        <v>554</v>
      </c>
    </row>
    <row r="28" spans="1:74" s="424" customFormat="1" x14ac:dyDescent="0.25">
      <c r="A28" s="341" t="s">
        <v>7832</v>
      </c>
      <c r="B28" s="369"/>
      <c r="C28" s="709">
        <v>40358</v>
      </c>
      <c r="D28" s="369"/>
      <c r="E28" s="342">
        <v>30734.7</v>
      </c>
      <c r="F28" s="369"/>
      <c r="G28" s="343">
        <v>34.409700000000001</v>
      </c>
      <c r="H28" s="370"/>
      <c r="I28" s="832">
        <v>6.95</v>
      </c>
      <c r="J28" s="832">
        <v>7.79</v>
      </c>
      <c r="K28" s="832">
        <v>4.05</v>
      </c>
      <c r="L28" s="832">
        <v>4.29</v>
      </c>
      <c r="M28" s="358"/>
      <c r="N28" s="346">
        <v>62.798000000000002</v>
      </c>
      <c r="O28" s="344">
        <v>42.970100000000002</v>
      </c>
      <c r="P28" s="344">
        <v>27.726099999999999</v>
      </c>
      <c r="Q28" s="344">
        <v>26.814399999999999</v>
      </c>
      <c r="R28" s="344">
        <v>29.367699999999999</v>
      </c>
      <c r="S28" s="344">
        <v>13.7089</v>
      </c>
      <c r="T28" s="344">
        <v>5.9078999999999997</v>
      </c>
      <c r="U28" s="350">
        <v>5.6593999999999998</v>
      </c>
      <c r="V28" s="344">
        <v>5.1849999999999996</v>
      </c>
      <c r="W28" s="344">
        <v>7.2880000000000003</v>
      </c>
      <c r="X28" s="344">
        <v>7.3798000000000004</v>
      </c>
      <c r="Y28" s="371">
        <v>6.3476999999999997</v>
      </c>
      <c r="Z28" s="344">
        <v>7.3796999999999997</v>
      </c>
      <c r="AA28" s="344">
        <v>32.623199999999997</v>
      </c>
      <c r="AB28" s="344">
        <v>12.5814</v>
      </c>
      <c r="AC28" s="344">
        <v>5.8710000000000004</v>
      </c>
      <c r="AD28" s="344">
        <v>5.7873999999999999</v>
      </c>
      <c r="AE28" s="344">
        <v>32.623199999999997</v>
      </c>
      <c r="AF28" s="344">
        <v>8.0196000000000005</v>
      </c>
      <c r="AG28" s="565"/>
      <c r="AH28" s="342">
        <v>1</v>
      </c>
      <c r="AI28" s="342">
        <v>1</v>
      </c>
      <c r="AJ28" s="342">
        <v>1</v>
      </c>
      <c r="AK28" s="342">
        <v>1</v>
      </c>
      <c r="AL28" s="342">
        <v>1</v>
      </c>
      <c r="AM28" s="342">
        <v>1</v>
      </c>
      <c r="AN28" s="342">
        <v>6</v>
      </c>
      <c r="AO28" s="425">
        <v>7</v>
      </c>
      <c r="AP28" s="342">
        <v>11</v>
      </c>
      <c r="AQ28" s="342">
        <v>11</v>
      </c>
      <c r="AR28" s="342">
        <v>7</v>
      </c>
      <c r="AS28" s="342">
        <v>4</v>
      </c>
      <c r="AT28" s="342">
        <v>2</v>
      </c>
      <c r="AU28" s="342">
        <v>1</v>
      </c>
      <c r="AV28" s="342">
        <v>1</v>
      </c>
      <c r="AW28" s="342">
        <v>7</v>
      </c>
      <c r="AX28" s="342">
        <v>7</v>
      </c>
      <c r="AY28" s="342">
        <v>1</v>
      </c>
      <c r="AZ28" s="580"/>
      <c r="BA28" s="948">
        <v>19.98</v>
      </c>
      <c r="BB28" s="832">
        <v>76.72</v>
      </c>
      <c r="BC28" s="344" t="s">
        <v>430</v>
      </c>
      <c r="BD28" s="344" t="s">
        <v>430</v>
      </c>
      <c r="BE28" s="371" t="s">
        <v>430</v>
      </c>
      <c r="BF28" s="949">
        <v>3.31</v>
      </c>
      <c r="BG28" s="370"/>
      <c r="BH28" s="950">
        <v>3.31</v>
      </c>
      <c r="BI28" s="832">
        <v>0.23</v>
      </c>
      <c r="BJ28" s="344" t="s">
        <v>430</v>
      </c>
      <c r="BK28" s="832">
        <v>76.489999999999995</v>
      </c>
      <c r="BL28" s="344" t="s">
        <v>430</v>
      </c>
      <c r="BM28" s="949">
        <v>19.98</v>
      </c>
      <c r="BN28" s="371" t="s">
        <v>430</v>
      </c>
      <c r="BO28" s="371" t="s">
        <v>430</v>
      </c>
      <c r="BP28" s="371" t="s">
        <v>430</v>
      </c>
      <c r="BQ28" s="371" t="s">
        <v>430</v>
      </c>
      <c r="BR28" s="370"/>
      <c r="BS28" s="464" t="s">
        <v>430</v>
      </c>
      <c r="BT28" s="344" t="s">
        <v>430</v>
      </c>
      <c r="BU28" s="370"/>
      <c r="BV28" s="426" t="s">
        <v>554</v>
      </c>
    </row>
    <row r="29" spans="1:74" s="424" customFormat="1" x14ac:dyDescent="0.25">
      <c r="A29" s="341" t="s">
        <v>7833</v>
      </c>
      <c r="B29" s="369"/>
      <c r="C29" s="709">
        <v>35492</v>
      </c>
      <c r="D29" s="369"/>
      <c r="E29" s="342">
        <v>23841.4</v>
      </c>
      <c r="F29" s="369"/>
      <c r="G29" s="343">
        <v>119.4371</v>
      </c>
      <c r="H29" s="370"/>
      <c r="I29" s="832">
        <v>6.58</v>
      </c>
      <c r="J29" s="832">
        <v>7.72</v>
      </c>
      <c r="K29" s="832">
        <v>3.94</v>
      </c>
      <c r="L29" s="832">
        <v>4.16</v>
      </c>
      <c r="M29" s="358"/>
      <c r="N29" s="346">
        <v>54.447400000000002</v>
      </c>
      <c r="O29" s="344">
        <v>37.8078</v>
      </c>
      <c r="P29" s="344">
        <v>25.863600000000002</v>
      </c>
      <c r="Q29" s="344">
        <v>26.384399999999999</v>
      </c>
      <c r="R29" s="344">
        <v>27.6264</v>
      </c>
      <c r="S29" s="344">
        <v>13.552199999999999</v>
      </c>
      <c r="T29" s="344">
        <v>5.9756999999999998</v>
      </c>
      <c r="U29" s="350">
        <v>5.7873999999999999</v>
      </c>
      <c r="V29" s="344">
        <v>5.2656000000000001</v>
      </c>
      <c r="W29" s="344">
        <v>7.3436000000000003</v>
      </c>
      <c r="X29" s="344">
        <v>7.4268999999999998</v>
      </c>
      <c r="Y29" s="371">
        <v>6.4866000000000001</v>
      </c>
      <c r="Z29" s="344">
        <v>7.4466000000000001</v>
      </c>
      <c r="AA29" s="344">
        <v>28.4038</v>
      </c>
      <c r="AB29" s="344">
        <v>12.3445</v>
      </c>
      <c r="AC29" s="344">
        <v>5.9062999999999999</v>
      </c>
      <c r="AD29" s="344">
        <v>6.0029000000000003</v>
      </c>
      <c r="AE29" s="344">
        <v>28.4038</v>
      </c>
      <c r="AF29" s="344">
        <v>8.8176000000000005</v>
      </c>
      <c r="AG29" s="565"/>
      <c r="AH29" s="342">
        <v>2</v>
      </c>
      <c r="AI29" s="342">
        <v>2</v>
      </c>
      <c r="AJ29" s="342">
        <v>2</v>
      </c>
      <c r="AK29" s="342">
        <v>2</v>
      </c>
      <c r="AL29" s="342">
        <v>2</v>
      </c>
      <c r="AM29" s="342">
        <v>2</v>
      </c>
      <c r="AN29" s="342">
        <v>5</v>
      </c>
      <c r="AO29" s="425">
        <v>5</v>
      </c>
      <c r="AP29" s="342">
        <v>10</v>
      </c>
      <c r="AQ29" s="342">
        <v>9</v>
      </c>
      <c r="AR29" s="342">
        <v>4</v>
      </c>
      <c r="AS29" s="342">
        <v>3</v>
      </c>
      <c r="AT29" s="342">
        <v>1</v>
      </c>
      <c r="AU29" s="342">
        <v>4</v>
      </c>
      <c r="AV29" s="342">
        <v>2</v>
      </c>
      <c r="AW29" s="342">
        <v>6</v>
      </c>
      <c r="AX29" s="342">
        <v>5</v>
      </c>
      <c r="AY29" s="342">
        <v>4</v>
      </c>
      <c r="AZ29" s="580"/>
      <c r="BA29" s="948">
        <v>22.97</v>
      </c>
      <c r="BB29" s="832">
        <v>70.91</v>
      </c>
      <c r="BC29" s="344" t="s">
        <v>430</v>
      </c>
      <c r="BD29" s="344" t="s">
        <v>430</v>
      </c>
      <c r="BE29" s="371" t="s">
        <v>430</v>
      </c>
      <c r="BF29" s="949">
        <v>6.12</v>
      </c>
      <c r="BG29" s="370"/>
      <c r="BH29" s="950">
        <v>6.12</v>
      </c>
      <c r="BI29" s="832">
        <v>2.3199999999999998</v>
      </c>
      <c r="BJ29" s="344" t="s">
        <v>430</v>
      </c>
      <c r="BK29" s="832">
        <v>68.59</v>
      </c>
      <c r="BL29" s="344" t="s">
        <v>430</v>
      </c>
      <c r="BM29" s="949">
        <v>22.97</v>
      </c>
      <c r="BN29" s="371" t="s">
        <v>430</v>
      </c>
      <c r="BO29" s="371" t="s">
        <v>430</v>
      </c>
      <c r="BP29" s="371" t="s">
        <v>430</v>
      </c>
      <c r="BQ29" s="371" t="s">
        <v>430</v>
      </c>
      <c r="BR29" s="370"/>
      <c r="BS29" s="464" t="s">
        <v>430</v>
      </c>
      <c r="BT29" s="344" t="s">
        <v>430</v>
      </c>
      <c r="BU29" s="370"/>
      <c r="BV29" s="426" t="s">
        <v>554</v>
      </c>
    </row>
    <row r="30" spans="1:74" s="424" customFormat="1" x14ac:dyDescent="0.25">
      <c r="A30" s="341" t="s">
        <v>7834</v>
      </c>
      <c r="B30" s="369"/>
      <c r="C30" s="709">
        <v>43497</v>
      </c>
      <c r="D30" s="369"/>
      <c r="E30" s="342">
        <v>22272.3</v>
      </c>
      <c r="F30" s="369"/>
      <c r="G30" s="343">
        <v>16.3872</v>
      </c>
      <c r="H30" s="370"/>
      <c r="I30" s="832">
        <v>4.09</v>
      </c>
      <c r="J30" s="832">
        <v>7.98</v>
      </c>
      <c r="K30" s="832">
        <v>2.29</v>
      </c>
      <c r="L30" s="832">
        <v>2.39</v>
      </c>
      <c r="M30" s="358"/>
      <c r="N30" s="346">
        <v>36.7883</v>
      </c>
      <c r="O30" s="344">
        <v>37.759</v>
      </c>
      <c r="P30" s="344">
        <v>23.299900000000001</v>
      </c>
      <c r="Q30" s="344">
        <v>20.540800000000001</v>
      </c>
      <c r="R30" s="344">
        <v>22.758199999999999</v>
      </c>
      <c r="S30" s="344">
        <v>11.1546</v>
      </c>
      <c r="T30" s="344">
        <v>5.3860999999999999</v>
      </c>
      <c r="U30" s="350">
        <v>5.3691000000000004</v>
      </c>
      <c r="V30" s="344">
        <v>5.0509000000000004</v>
      </c>
      <c r="W30" s="344">
        <v>7.2830000000000004</v>
      </c>
      <c r="X30" s="344">
        <v>7.1204000000000001</v>
      </c>
      <c r="Y30" s="371">
        <v>6.0382999999999996</v>
      </c>
      <c r="Z30" s="344" t="s">
        <v>430</v>
      </c>
      <c r="AA30" s="344">
        <v>31.683299999999999</v>
      </c>
      <c r="AB30" s="344">
        <v>10.202500000000001</v>
      </c>
      <c r="AC30" s="344">
        <v>5.3696000000000002</v>
      </c>
      <c r="AD30" s="344">
        <v>5.5269000000000004</v>
      </c>
      <c r="AE30" s="344">
        <v>31.683299999999999</v>
      </c>
      <c r="AF30" s="344">
        <v>6.8838999999999997</v>
      </c>
      <c r="AG30" s="565"/>
      <c r="AH30" s="342">
        <v>7</v>
      </c>
      <c r="AI30" s="342">
        <v>3</v>
      </c>
      <c r="AJ30" s="342">
        <v>4</v>
      </c>
      <c r="AK30" s="342">
        <v>5</v>
      </c>
      <c r="AL30" s="342">
        <v>10</v>
      </c>
      <c r="AM30" s="342">
        <v>10</v>
      </c>
      <c r="AN30" s="342">
        <v>14</v>
      </c>
      <c r="AO30" s="425">
        <v>14</v>
      </c>
      <c r="AP30" s="342">
        <v>13</v>
      </c>
      <c r="AQ30" s="342">
        <v>12</v>
      </c>
      <c r="AR30" s="342">
        <v>12</v>
      </c>
      <c r="AS30" s="342">
        <v>11</v>
      </c>
      <c r="AT30" s="342" t="s">
        <v>430</v>
      </c>
      <c r="AU30" s="342">
        <v>2</v>
      </c>
      <c r="AV30" s="342">
        <v>10</v>
      </c>
      <c r="AW30" s="342">
        <v>14</v>
      </c>
      <c r="AX30" s="342">
        <v>13</v>
      </c>
      <c r="AY30" s="342">
        <v>2</v>
      </c>
      <c r="AZ30" s="580"/>
      <c r="BA30" s="948">
        <v>7.62</v>
      </c>
      <c r="BB30" s="832">
        <v>87.94</v>
      </c>
      <c r="BC30" s="344" t="s">
        <v>430</v>
      </c>
      <c r="BD30" s="344" t="s">
        <v>430</v>
      </c>
      <c r="BE30" s="949">
        <v>-6.93</v>
      </c>
      <c r="BF30" s="949">
        <v>4.4400000000000004</v>
      </c>
      <c r="BG30" s="370"/>
      <c r="BH30" s="950">
        <v>4.4400000000000004</v>
      </c>
      <c r="BI30" s="832">
        <v>9.51</v>
      </c>
      <c r="BJ30" s="344" t="s">
        <v>430</v>
      </c>
      <c r="BK30" s="832">
        <v>78.430000000000007</v>
      </c>
      <c r="BL30" s="344" t="s">
        <v>430</v>
      </c>
      <c r="BM30" s="949">
        <v>6.23</v>
      </c>
      <c r="BN30" s="371" t="s">
        <v>430</v>
      </c>
      <c r="BO30" s="949">
        <v>1.38</v>
      </c>
      <c r="BP30" s="371" t="s">
        <v>430</v>
      </c>
      <c r="BQ30" s="949">
        <v>-6.93</v>
      </c>
      <c r="BR30" s="370"/>
      <c r="BS30" s="464" t="s">
        <v>430</v>
      </c>
      <c r="BT30" s="344" t="s">
        <v>430</v>
      </c>
      <c r="BU30" s="370"/>
      <c r="BV30" s="426" t="s">
        <v>554</v>
      </c>
    </row>
    <row r="31" spans="1:74" s="424" customFormat="1" ht="11" x14ac:dyDescent="0.3">
      <c r="A31" s="835" t="s">
        <v>7835</v>
      </c>
      <c r="B31" s="836"/>
      <c r="C31" s="837">
        <v>39346</v>
      </c>
      <c r="D31" s="836"/>
      <c r="E31" s="838">
        <v>14996.8</v>
      </c>
      <c r="F31" s="836"/>
      <c r="G31" s="839">
        <v>3998.0396000000001</v>
      </c>
      <c r="H31" s="841"/>
      <c r="I31" s="840">
        <v>4</v>
      </c>
      <c r="J31" s="840">
        <v>7.99</v>
      </c>
      <c r="K31" s="840">
        <v>2.58</v>
      </c>
      <c r="L31" s="840">
        <v>2.73</v>
      </c>
      <c r="M31" s="845"/>
      <c r="N31" s="842">
        <v>36.498699999999999</v>
      </c>
      <c r="O31" s="840">
        <v>27.704899999999999</v>
      </c>
      <c r="P31" s="840">
        <v>20.3857</v>
      </c>
      <c r="Q31" s="840">
        <v>19.624300000000002</v>
      </c>
      <c r="R31" s="840">
        <v>23.6828</v>
      </c>
      <c r="S31" s="840">
        <v>10.8697</v>
      </c>
      <c r="T31" s="840">
        <v>5.7190000000000003</v>
      </c>
      <c r="U31" s="850">
        <v>5.6063999999999998</v>
      </c>
      <c r="V31" s="840">
        <v>5.3433000000000002</v>
      </c>
      <c r="W31" s="840">
        <v>7.4832999999999998</v>
      </c>
      <c r="X31" s="840">
        <v>7.3948</v>
      </c>
      <c r="Y31" s="846">
        <v>6.3460999999999999</v>
      </c>
      <c r="Z31" s="840">
        <v>7.1798999999999999</v>
      </c>
      <c r="AA31" s="840">
        <v>24.404599999999999</v>
      </c>
      <c r="AB31" s="840">
        <v>9.9952000000000005</v>
      </c>
      <c r="AC31" s="840">
        <v>5.7135999999999996</v>
      </c>
      <c r="AD31" s="840">
        <v>5.7641</v>
      </c>
      <c r="AE31" s="840">
        <v>24.404599999999999</v>
      </c>
      <c r="AF31" s="840">
        <v>7.6532</v>
      </c>
      <c r="AG31" s="951"/>
      <c r="AH31" s="838">
        <v>8</v>
      </c>
      <c r="AI31" s="838">
        <v>12</v>
      </c>
      <c r="AJ31" s="838">
        <v>10</v>
      </c>
      <c r="AK31" s="838">
        <v>8</v>
      </c>
      <c r="AL31" s="838">
        <v>8</v>
      </c>
      <c r="AM31" s="838">
        <v>11</v>
      </c>
      <c r="AN31" s="838">
        <v>10</v>
      </c>
      <c r="AO31" s="961">
        <v>10</v>
      </c>
      <c r="AP31" s="838">
        <v>7</v>
      </c>
      <c r="AQ31" s="838">
        <v>6</v>
      </c>
      <c r="AR31" s="838">
        <v>6</v>
      </c>
      <c r="AS31" s="838">
        <v>5</v>
      </c>
      <c r="AT31" s="838">
        <v>5</v>
      </c>
      <c r="AU31" s="838">
        <v>7</v>
      </c>
      <c r="AV31" s="838">
        <v>11</v>
      </c>
      <c r="AW31" s="838">
        <v>10</v>
      </c>
      <c r="AX31" s="838">
        <v>8</v>
      </c>
      <c r="AY31" s="838">
        <v>7</v>
      </c>
      <c r="AZ31" s="953"/>
      <c r="BA31" s="847">
        <v>13.41</v>
      </c>
      <c r="BB31" s="840">
        <v>84.7</v>
      </c>
      <c r="BC31" s="840" t="s">
        <v>430</v>
      </c>
      <c r="BD31" s="840" t="s">
        <v>430</v>
      </c>
      <c r="BE31" s="846" t="s">
        <v>430</v>
      </c>
      <c r="BF31" s="846">
        <v>1.9</v>
      </c>
      <c r="BG31" s="841"/>
      <c r="BH31" s="954">
        <v>1.9</v>
      </c>
      <c r="BI31" s="840">
        <v>8.39</v>
      </c>
      <c r="BJ31" s="840" t="s">
        <v>430</v>
      </c>
      <c r="BK31" s="840">
        <v>76.31</v>
      </c>
      <c r="BL31" s="840" t="s">
        <v>430</v>
      </c>
      <c r="BM31" s="846">
        <v>13.41</v>
      </c>
      <c r="BN31" s="846" t="s">
        <v>430</v>
      </c>
      <c r="BO31" s="846" t="s">
        <v>430</v>
      </c>
      <c r="BP31" s="846" t="s">
        <v>430</v>
      </c>
      <c r="BQ31" s="846" t="s">
        <v>430</v>
      </c>
      <c r="BR31" s="841"/>
      <c r="BS31" s="848" t="s">
        <v>430</v>
      </c>
      <c r="BT31" s="840" t="s">
        <v>430</v>
      </c>
      <c r="BU31" s="841"/>
      <c r="BV31" s="916" t="s">
        <v>554</v>
      </c>
    </row>
    <row r="32" spans="1:74" s="424" customFormat="1" x14ac:dyDescent="0.25">
      <c r="A32" s="341" t="s">
        <v>7836</v>
      </c>
      <c r="B32" s="369"/>
      <c r="C32" s="709">
        <v>42381</v>
      </c>
      <c r="D32" s="369"/>
      <c r="E32" s="342">
        <v>13705.2</v>
      </c>
      <c r="F32" s="369"/>
      <c r="G32" s="343">
        <v>20.450099999999999</v>
      </c>
      <c r="H32" s="370"/>
      <c r="I32" s="832">
        <v>2.8</v>
      </c>
      <c r="J32" s="832">
        <v>7.58</v>
      </c>
      <c r="K32" s="832">
        <v>2.33</v>
      </c>
      <c r="L32" s="832">
        <v>2.4700000000000002</v>
      </c>
      <c r="M32" s="358"/>
      <c r="N32" s="346">
        <v>33.943399999999997</v>
      </c>
      <c r="O32" s="344">
        <v>27.787700000000001</v>
      </c>
      <c r="P32" s="344">
        <v>21.1721</v>
      </c>
      <c r="Q32" s="344">
        <v>20.481200000000001</v>
      </c>
      <c r="R32" s="344">
        <v>24.823599999999999</v>
      </c>
      <c r="S32" s="344">
        <v>11.855499999999999</v>
      </c>
      <c r="T32" s="344">
        <v>7.1790000000000003</v>
      </c>
      <c r="U32" s="350">
        <v>6.3788</v>
      </c>
      <c r="V32" s="344">
        <v>5.7420999999999998</v>
      </c>
      <c r="W32" s="344">
        <v>7.5736999999999997</v>
      </c>
      <c r="X32" s="344">
        <v>7.3010000000000002</v>
      </c>
      <c r="Y32" s="371">
        <v>6.0640999999999998</v>
      </c>
      <c r="Z32" s="344">
        <v>6.9821</v>
      </c>
      <c r="AA32" s="344">
        <v>18.9389</v>
      </c>
      <c r="AB32" s="344">
        <v>11.068199999999999</v>
      </c>
      <c r="AC32" s="344">
        <v>7.1193999999999997</v>
      </c>
      <c r="AD32" s="344">
        <v>6.5476000000000001</v>
      </c>
      <c r="AE32" s="344">
        <v>18.9389</v>
      </c>
      <c r="AF32" s="344">
        <v>7.0670000000000002</v>
      </c>
      <c r="AG32" s="565"/>
      <c r="AH32" s="342">
        <v>9</v>
      </c>
      <c r="AI32" s="342">
        <v>11</v>
      </c>
      <c r="AJ32" s="342">
        <v>7</v>
      </c>
      <c r="AK32" s="342">
        <v>6</v>
      </c>
      <c r="AL32" s="342">
        <v>4</v>
      </c>
      <c r="AM32" s="342">
        <v>5</v>
      </c>
      <c r="AN32" s="342">
        <v>1</v>
      </c>
      <c r="AO32" s="425">
        <v>2</v>
      </c>
      <c r="AP32" s="342">
        <v>3</v>
      </c>
      <c r="AQ32" s="342">
        <v>4</v>
      </c>
      <c r="AR32" s="342">
        <v>8</v>
      </c>
      <c r="AS32" s="342">
        <v>10</v>
      </c>
      <c r="AT32" s="342">
        <v>8</v>
      </c>
      <c r="AU32" s="342">
        <v>12</v>
      </c>
      <c r="AV32" s="342">
        <v>5</v>
      </c>
      <c r="AW32" s="342">
        <v>1</v>
      </c>
      <c r="AX32" s="342">
        <v>2</v>
      </c>
      <c r="AY32" s="342">
        <v>12</v>
      </c>
      <c r="AZ32" s="580"/>
      <c r="BA32" s="948">
        <v>7.28</v>
      </c>
      <c r="BB32" s="832">
        <v>83.48</v>
      </c>
      <c r="BC32" s="344" t="s">
        <v>430</v>
      </c>
      <c r="BD32" s="344" t="s">
        <v>430</v>
      </c>
      <c r="BE32" s="949">
        <v>0.03</v>
      </c>
      <c r="BF32" s="949">
        <v>9.1999999999999993</v>
      </c>
      <c r="BG32" s="370"/>
      <c r="BH32" s="950">
        <v>9.1999999999999993</v>
      </c>
      <c r="BI32" s="832">
        <v>11.76</v>
      </c>
      <c r="BJ32" s="344" t="s">
        <v>430</v>
      </c>
      <c r="BK32" s="832">
        <v>71.72</v>
      </c>
      <c r="BL32" s="344" t="s">
        <v>430</v>
      </c>
      <c r="BM32" s="949">
        <v>7.26</v>
      </c>
      <c r="BN32" s="371" t="s">
        <v>430</v>
      </c>
      <c r="BO32" s="949">
        <v>0.01</v>
      </c>
      <c r="BP32" s="371" t="s">
        <v>430</v>
      </c>
      <c r="BQ32" s="949">
        <v>0.03</v>
      </c>
      <c r="BR32" s="370"/>
      <c r="BS32" s="464" t="s">
        <v>430</v>
      </c>
      <c r="BT32" s="344" t="s">
        <v>430</v>
      </c>
      <c r="BU32" s="370"/>
      <c r="BV32" s="426" t="s">
        <v>554</v>
      </c>
    </row>
    <row r="33" spans="1:74" s="424" customFormat="1" x14ac:dyDescent="0.25">
      <c r="A33" s="341" t="s">
        <v>7837</v>
      </c>
      <c r="B33" s="369"/>
      <c r="C33" s="709">
        <v>36783</v>
      </c>
      <c r="D33" s="369"/>
      <c r="E33" s="342">
        <v>9437.82</v>
      </c>
      <c r="F33" s="369"/>
      <c r="G33" s="343">
        <v>63.549500000000002</v>
      </c>
      <c r="H33" s="370"/>
      <c r="I33" s="832">
        <v>2.87</v>
      </c>
      <c r="J33" s="832">
        <v>7.9</v>
      </c>
      <c r="K33" s="832">
        <v>2.35</v>
      </c>
      <c r="L33" s="832">
        <v>2.4700000000000002</v>
      </c>
      <c r="M33" s="358"/>
      <c r="N33" s="346">
        <v>29.200600000000001</v>
      </c>
      <c r="O33" s="344">
        <v>29.035799999999998</v>
      </c>
      <c r="P33" s="344">
        <v>20.362200000000001</v>
      </c>
      <c r="Q33" s="344">
        <v>19.313199999999998</v>
      </c>
      <c r="R33" s="344">
        <v>23.718800000000002</v>
      </c>
      <c r="S33" s="344">
        <v>11.4201</v>
      </c>
      <c r="T33" s="344">
        <v>5.9866000000000001</v>
      </c>
      <c r="U33" s="350">
        <v>5.6269999999999998</v>
      </c>
      <c r="V33" s="344">
        <v>5.2824</v>
      </c>
      <c r="W33" s="344">
        <v>7.5505000000000004</v>
      </c>
      <c r="X33" s="344">
        <v>7.44</v>
      </c>
      <c r="Y33" s="371">
        <v>6.6417999999999999</v>
      </c>
      <c r="Z33" s="344">
        <v>7.0698999999999996</v>
      </c>
      <c r="AA33" s="344">
        <v>19.951899999999998</v>
      </c>
      <c r="AB33" s="344">
        <v>10.5206</v>
      </c>
      <c r="AC33" s="344">
        <v>5.9763999999999999</v>
      </c>
      <c r="AD33" s="344">
        <v>5.7930999999999999</v>
      </c>
      <c r="AE33" s="344">
        <v>19.951899999999998</v>
      </c>
      <c r="AF33" s="344">
        <v>7.4265999999999996</v>
      </c>
      <c r="AG33" s="565"/>
      <c r="AH33" s="342">
        <v>11</v>
      </c>
      <c r="AI33" s="342">
        <v>8</v>
      </c>
      <c r="AJ33" s="342">
        <v>11</v>
      </c>
      <c r="AK33" s="342">
        <v>10</v>
      </c>
      <c r="AL33" s="342">
        <v>7</v>
      </c>
      <c r="AM33" s="342">
        <v>8</v>
      </c>
      <c r="AN33" s="342">
        <v>4</v>
      </c>
      <c r="AO33" s="425">
        <v>9</v>
      </c>
      <c r="AP33" s="342">
        <v>9</v>
      </c>
      <c r="AQ33" s="342">
        <v>5</v>
      </c>
      <c r="AR33" s="342">
        <v>3</v>
      </c>
      <c r="AS33" s="342">
        <v>2</v>
      </c>
      <c r="AT33" s="342">
        <v>6</v>
      </c>
      <c r="AU33" s="342">
        <v>11</v>
      </c>
      <c r="AV33" s="342">
        <v>7</v>
      </c>
      <c r="AW33" s="342">
        <v>4</v>
      </c>
      <c r="AX33" s="342">
        <v>6</v>
      </c>
      <c r="AY33" s="342">
        <v>11</v>
      </c>
      <c r="AZ33" s="580"/>
      <c r="BA33" s="948">
        <v>12.16</v>
      </c>
      <c r="BB33" s="832">
        <v>82.03</v>
      </c>
      <c r="BC33" s="344" t="s">
        <v>430</v>
      </c>
      <c r="BD33" s="344" t="s">
        <v>430</v>
      </c>
      <c r="BE33" s="949">
        <v>0.01</v>
      </c>
      <c r="BF33" s="949">
        <v>5.8</v>
      </c>
      <c r="BG33" s="370"/>
      <c r="BH33" s="950">
        <v>5.79</v>
      </c>
      <c r="BI33" s="832">
        <v>7.08</v>
      </c>
      <c r="BJ33" s="344" t="s">
        <v>430</v>
      </c>
      <c r="BK33" s="832">
        <v>74.95</v>
      </c>
      <c r="BL33" s="344" t="s">
        <v>430</v>
      </c>
      <c r="BM33" s="949">
        <v>12.16</v>
      </c>
      <c r="BN33" s="371" t="s">
        <v>430</v>
      </c>
      <c r="BO33" s="371" t="s">
        <v>430</v>
      </c>
      <c r="BP33" s="371" t="s">
        <v>430</v>
      </c>
      <c r="BQ33" s="949">
        <v>0.01</v>
      </c>
      <c r="BR33" s="370"/>
      <c r="BS33" s="464" t="s">
        <v>430</v>
      </c>
      <c r="BT33" s="344" t="s">
        <v>430</v>
      </c>
      <c r="BU33" s="370"/>
      <c r="BV33" s="426" t="s">
        <v>554</v>
      </c>
    </row>
    <row r="34" spans="1:74" s="424" customFormat="1" x14ac:dyDescent="0.25">
      <c r="A34" s="341" t="s">
        <v>7838</v>
      </c>
      <c r="B34" s="369"/>
      <c r="C34" s="709">
        <v>42929</v>
      </c>
      <c r="D34" s="369"/>
      <c r="E34" s="342">
        <v>8086.35</v>
      </c>
      <c r="F34" s="369"/>
      <c r="G34" s="343">
        <v>18.134399999999999</v>
      </c>
      <c r="H34" s="370"/>
      <c r="I34" s="832">
        <v>3.35</v>
      </c>
      <c r="J34" s="832">
        <v>7.79</v>
      </c>
      <c r="K34" s="832">
        <v>2.5</v>
      </c>
      <c r="L34" s="832">
        <v>2.65</v>
      </c>
      <c r="M34" s="358"/>
      <c r="N34" s="346">
        <v>42.720199999999998</v>
      </c>
      <c r="O34" s="344">
        <v>33.233800000000002</v>
      </c>
      <c r="P34" s="344">
        <v>22.3507</v>
      </c>
      <c r="Q34" s="344">
        <v>20.634599999999999</v>
      </c>
      <c r="R34" s="344">
        <v>23.825600000000001</v>
      </c>
      <c r="S34" s="344">
        <v>11.7332</v>
      </c>
      <c r="T34" s="344">
        <v>6.2849000000000004</v>
      </c>
      <c r="U34" s="350">
        <v>5.8951000000000002</v>
      </c>
      <c r="V34" s="344">
        <v>5.5528000000000004</v>
      </c>
      <c r="W34" s="344">
        <v>7.6132</v>
      </c>
      <c r="X34" s="344">
        <v>7.4012000000000002</v>
      </c>
      <c r="Y34" s="371">
        <v>6.3243999999999998</v>
      </c>
      <c r="Z34" s="344" t="s">
        <v>430</v>
      </c>
      <c r="AA34" s="344">
        <v>25.597799999999999</v>
      </c>
      <c r="AB34" s="344">
        <v>10.8879</v>
      </c>
      <c r="AC34" s="344">
        <v>6.2537000000000003</v>
      </c>
      <c r="AD34" s="344">
        <v>6.0286</v>
      </c>
      <c r="AE34" s="344">
        <v>25.597799999999999</v>
      </c>
      <c r="AF34" s="344">
        <v>6.8566000000000003</v>
      </c>
      <c r="AG34" s="565"/>
      <c r="AH34" s="342">
        <v>5</v>
      </c>
      <c r="AI34" s="342">
        <v>5</v>
      </c>
      <c r="AJ34" s="342">
        <v>5</v>
      </c>
      <c r="AK34" s="342">
        <v>4</v>
      </c>
      <c r="AL34" s="342">
        <v>6</v>
      </c>
      <c r="AM34" s="342">
        <v>6</v>
      </c>
      <c r="AN34" s="342">
        <v>3</v>
      </c>
      <c r="AO34" s="425">
        <v>4</v>
      </c>
      <c r="AP34" s="342">
        <v>5</v>
      </c>
      <c r="AQ34" s="342">
        <v>3</v>
      </c>
      <c r="AR34" s="342">
        <v>5</v>
      </c>
      <c r="AS34" s="342">
        <v>6</v>
      </c>
      <c r="AT34" s="342" t="s">
        <v>430</v>
      </c>
      <c r="AU34" s="342">
        <v>6</v>
      </c>
      <c r="AV34" s="342">
        <v>6</v>
      </c>
      <c r="AW34" s="342">
        <v>3</v>
      </c>
      <c r="AX34" s="342">
        <v>4</v>
      </c>
      <c r="AY34" s="342">
        <v>6</v>
      </c>
      <c r="AZ34" s="580"/>
      <c r="BA34" s="948">
        <v>8.7799999999999994</v>
      </c>
      <c r="BB34" s="832">
        <v>85.09</v>
      </c>
      <c r="BC34" s="344" t="s">
        <v>430</v>
      </c>
      <c r="BD34" s="344" t="s">
        <v>430</v>
      </c>
      <c r="BE34" s="949">
        <v>0.02</v>
      </c>
      <c r="BF34" s="949">
        <v>6.11</v>
      </c>
      <c r="BG34" s="370"/>
      <c r="BH34" s="950">
        <v>6.11</v>
      </c>
      <c r="BI34" s="832">
        <v>4.51</v>
      </c>
      <c r="BJ34" s="344" t="s">
        <v>430</v>
      </c>
      <c r="BK34" s="832">
        <v>80.59</v>
      </c>
      <c r="BL34" s="344" t="s">
        <v>430</v>
      </c>
      <c r="BM34" s="949">
        <v>8.7799999999999994</v>
      </c>
      <c r="BN34" s="371" t="s">
        <v>430</v>
      </c>
      <c r="BO34" s="371" t="s">
        <v>430</v>
      </c>
      <c r="BP34" s="371" t="s">
        <v>430</v>
      </c>
      <c r="BQ34" s="949">
        <v>0.02</v>
      </c>
      <c r="BR34" s="370"/>
      <c r="BS34" s="464" t="s">
        <v>430</v>
      </c>
      <c r="BT34" s="344" t="s">
        <v>430</v>
      </c>
      <c r="BU34" s="370"/>
      <c r="BV34" s="426" t="s">
        <v>554</v>
      </c>
    </row>
    <row r="35" spans="1:74" s="424" customFormat="1" x14ac:dyDescent="0.25">
      <c r="A35" s="341" t="s">
        <v>7839</v>
      </c>
      <c r="B35" s="369"/>
      <c r="C35" s="709">
        <v>35520</v>
      </c>
      <c r="D35" s="369"/>
      <c r="E35" s="342">
        <v>5864.73</v>
      </c>
      <c r="F35" s="369"/>
      <c r="G35" s="343">
        <v>77.456299999999999</v>
      </c>
      <c r="H35" s="370"/>
      <c r="I35" s="832">
        <v>2.36</v>
      </c>
      <c r="J35" s="832">
        <v>7.71</v>
      </c>
      <c r="K35" s="832">
        <v>2.0499999999999998</v>
      </c>
      <c r="L35" s="832">
        <v>2.17</v>
      </c>
      <c r="M35" s="358"/>
      <c r="N35" s="346">
        <v>22.491700000000002</v>
      </c>
      <c r="O35" s="344">
        <v>18.122299999999999</v>
      </c>
      <c r="P35" s="344">
        <v>14.5884</v>
      </c>
      <c r="Q35" s="344">
        <v>14.4353</v>
      </c>
      <c r="R35" s="344">
        <v>21.235199999999999</v>
      </c>
      <c r="S35" s="344">
        <v>10.592000000000001</v>
      </c>
      <c r="T35" s="344">
        <v>5.4625000000000004</v>
      </c>
      <c r="U35" s="350">
        <v>5.4074</v>
      </c>
      <c r="V35" s="344">
        <v>5.4104999999999999</v>
      </c>
      <c r="W35" s="344">
        <v>7.4615999999999998</v>
      </c>
      <c r="X35" s="344">
        <v>7.1612</v>
      </c>
      <c r="Y35" s="371">
        <v>6.0739000000000001</v>
      </c>
      <c r="Z35" s="344">
        <v>7.0088999999999997</v>
      </c>
      <c r="AA35" s="344">
        <v>12.6614</v>
      </c>
      <c r="AB35" s="344">
        <v>9.5474999999999994</v>
      </c>
      <c r="AC35" s="344">
        <v>5.4649999999999999</v>
      </c>
      <c r="AD35" s="344">
        <v>5.4904000000000002</v>
      </c>
      <c r="AE35" s="344">
        <v>12.6614</v>
      </c>
      <c r="AF35" s="344">
        <v>7.2432999999999996</v>
      </c>
      <c r="AG35" s="565"/>
      <c r="AH35" s="342">
        <v>13</v>
      </c>
      <c r="AI35" s="342">
        <v>13</v>
      </c>
      <c r="AJ35" s="342">
        <v>13</v>
      </c>
      <c r="AK35" s="342">
        <v>13</v>
      </c>
      <c r="AL35" s="342">
        <v>12</v>
      </c>
      <c r="AM35" s="342">
        <v>12</v>
      </c>
      <c r="AN35" s="342">
        <v>13</v>
      </c>
      <c r="AO35" s="425">
        <v>12</v>
      </c>
      <c r="AP35" s="342">
        <v>6</v>
      </c>
      <c r="AQ35" s="342">
        <v>7</v>
      </c>
      <c r="AR35" s="342">
        <v>11</v>
      </c>
      <c r="AS35" s="342">
        <v>9</v>
      </c>
      <c r="AT35" s="342">
        <v>7</v>
      </c>
      <c r="AU35" s="342">
        <v>14</v>
      </c>
      <c r="AV35" s="342">
        <v>12</v>
      </c>
      <c r="AW35" s="342">
        <v>13</v>
      </c>
      <c r="AX35" s="342">
        <v>14</v>
      </c>
      <c r="AY35" s="342">
        <v>14</v>
      </c>
      <c r="AZ35" s="580"/>
      <c r="BA35" s="948">
        <v>14.74</v>
      </c>
      <c r="BB35" s="832">
        <v>84.35</v>
      </c>
      <c r="BC35" s="344" t="s">
        <v>430</v>
      </c>
      <c r="BD35" s="344" t="s">
        <v>430</v>
      </c>
      <c r="BE35" s="949">
        <v>0.01</v>
      </c>
      <c r="BF35" s="949">
        <v>0.91</v>
      </c>
      <c r="BG35" s="370"/>
      <c r="BH35" s="950">
        <v>0.91</v>
      </c>
      <c r="BI35" s="344" t="s">
        <v>430</v>
      </c>
      <c r="BJ35" s="344" t="s">
        <v>430</v>
      </c>
      <c r="BK35" s="832">
        <v>84.35</v>
      </c>
      <c r="BL35" s="344" t="s">
        <v>430</v>
      </c>
      <c r="BM35" s="949">
        <v>14.74</v>
      </c>
      <c r="BN35" s="371" t="s">
        <v>430</v>
      </c>
      <c r="BO35" s="371" t="s">
        <v>430</v>
      </c>
      <c r="BP35" s="371" t="s">
        <v>430</v>
      </c>
      <c r="BQ35" s="949">
        <v>0.01</v>
      </c>
      <c r="BR35" s="370"/>
      <c r="BS35" s="464" t="s">
        <v>430</v>
      </c>
      <c r="BT35" s="344" t="s">
        <v>430</v>
      </c>
      <c r="BU35" s="370"/>
      <c r="BV35" s="426" t="s">
        <v>554</v>
      </c>
    </row>
    <row r="36" spans="1:74" s="424" customFormat="1" x14ac:dyDescent="0.25">
      <c r="A36" s="341" t="s">
        <v>7840</v>
      </c>
      <c r="B36" s="369"/>
      <c r="C36" s="709">
        <v>43320</v>
      </c>
      <c r="D36" s="369"/>
      <c r="E36" s="342">
        <v>4865.4799999999996</v>
      </c>
      <c r="F36" s="369"/>
      <c r="G36" s="343">
        <v>17.372</v>
      </c>
      <c r="H36" s="370"/>
      <c r="I36" s="832">
        <v>3.53</v>
      </c>
      <c r="J36" s="832">
        <v>7.76</v>
      </c>
      <c r="K36" s="832">
        <v>2.38</v>
      </c>
      <c r="L36" s="832">
        <v>2.5099999999999998</v>
      </c>
      <c r="M36" s="358"/>
      <c r="N36" s="346">
        <v>31.122499999999999</v>
      </c>
      <c r="O36" s="344">
        <v>27.867999999999999</v>
      </c>
      <c r="P36" s="344">
        <v>19.16</v>
      </c>
      <c r="Q36" s="344">
        <v>18.134499999999999</v>
      </c>
      <c r="R36" s="344">
        <v>21.822600000000001</v>
      </c>
      <c r="S36" s="344">
        <v>11.370699999999999</v>
      </c>
      <c r="T36" s="344">
        <v>5.8887999999999998</v>
      </c>
      <c r="U36" s="350">
        <v>5.6296999999999997</v>
      </c>
      <c r="V36" s="344">
        <v>5.3377999999999997</v>
      </c>
      <c r="W36" s="344">
        <v>7.4131</v>
      </c>
      <c r="X36" s="344">
        <v>7.2651000000000003</v>
      </c>
      <c r="Y36" s="371">
        <v>6.2134999999999998</v>
      </c>
      <c r="Z36" s="344" t="s">
        <v>430</v>
      </c>
      <c r="AA36" s="344">
        <v>22.930599999999998</v>
      </c>
      <c r="AB36" s="344">
        <v>10.5059</v>
      </c>
      <c r="AC36" s="344">
        <v>5.8231999999999999</v>
      </c>
      <c r="AD36" s="344">
        <v>5.7637999999999998</v>
      </c>
      <c r="AE36" s="344">
        <v>22.930599999999998</v>
      </c>
      <c r="AF36" s="344">
        <v>7.2370999999999999</v>
      </c>
      <c r="AG36" s="565"/>
      <c r="AH36" s="342">
        <v>10</v>
      </c>
      <c r="AI36" s="342">
        <v>10</v>
      </c>
      <c r="AJ36" s="342">
        <v>12</v>
      </c>
      <c r="AK36" s="342">
        <v>11</v>
      </c>
      <c r="AL36" s="342">
        <v>11</v>
      </c>
      <c r="AM36" s="342">
        <v>9</v>
      </c>
      <c r="AN36" s="342">
        <v>7</v>
      </c>
      <c r="AO36" s="425">
        <v>8</v>
      </c>
      <c r="AP36" s="342">
        <v>8</v>
      </c>
      <c r="AQ36" s="342">
        <v>8</v>
      </c>
      <c r="AR36" s="342">
        <v>9</v>
      </c>
      <c r="AS36" s="342">
        <v>8</v>
      </c>
      <c r="AT36" s="342" t="s">
        <v>430</v>
      </c>
      <c r="AU36" s="342">
        <v>9</v>
      </c>
      <c r="AV36" s="342">
        <v>8</v>
      </c>
      <c r="AW36" s="342">
        <v>8</v>
      </c>
      <c r="AX36" s="342">
        <v>9</v>
      </c>
      <c r="AY36" s="342">
        <v>9</v>
      </c>
      <c r="AZ36" s="580"/>
      <c r="BA36" s="948">
        <v>8.2799999999999994</v>
      </c>
      <c r="BB36" s="832">
        <v>83.96</v>
      </c>
      <c r="BC36" s="344" t="s">
        <v>430</v>
      </c>
      <c r="BD36" s="344" t="s">
        <v>430</v>
      </c>
      <c r="BE36" s="371" t="s">
        <v>430</v>
      </c>
      <c r="BF36" s="949">
        <v>7.76</v>
      </c>
      <c r="BG36" s="370"/>
      <c r="BH36" s="950">
        <v>7.76</v>
      </c>
      <c r="BI36" s="832">
        <v>12.22</v>
      </c>
      <c r="BJ36" s="344" t="s">
        <v>430</v>
      </c>
      <c r="BK36" s="832">
        <v>71.739999999999995</v>
      </c>
      <c r="BL36" s="344" t="s">
        <v>430</v>
      </c>
      <c r="BM36" s="949">
        <v>8.2799999999999994</v>
      </c>
      <c r="BN36" s="371" t="s">
        <v>430</v>
      </c>
      <c r="BO36" s="371" t="s">
        <v>430</v>
      </c>
      <c r="BP36" s="371" t="s">
        <v>430</v>
      </c>
      <c r="BQ36" s="371" t="s">
        <v>430</v>
      </c>
      <c r="BR36" s="370"/>
      <c r="BS36" s="464" t="s">
        <v>430</v>
      </c>
      <c r="BT36" s="344" t="s">
        <v>430</v>
      </c>
      <c r="BU36" s="370"/>
      <c r="BV36" s="426" t="s">
        <v>554</v>
      </c>
    </row>
    <row r="37" spans="1:74" s="424" customFormat="1" x14ac:dyDescent="0.25">
      <c r="A37" s="341" t="s">
        <v>7841</v>
      </c>
      <c r="B37" s="369"/>
      <c r="C37" s="709">
        <v>39296</v>
      </c>
      <c r="D37" s="369"/>
      <c r="E37" s="342">
        <v>4435.3</v>
      </c>
      <c r="F37" s="369"/>
      <c r="G37" s="343">
        <v>3359.6943000000001</v>
      </c>
      <c r="H37" s="370"/>
      <c r="I37" s="832">
        <v>4.3899999999999997</v>
      </c>
      <c r="J37" s="832">
        <v>7.75</v>
      </c>
      <c r="K37" s="832">
        <v>3.31</v>
      </c>
      <c r="L37" s="832">
        <v>3.49</v>
      </c>
      <c r="M37" s="358"/>
      <c r="N37" s="346">
        <v>42.874299999999998</v>
      </c>
      <c r="O37" s="344">
        <v>30.155000000000001</v>
      </c>
      <c r="P37" s="344">
        <v>21.26</v>
      </c>
      <c r="Q37" s="344">
        <v>20.388100000000001</v>
      </c>
      <c r="R37" s="344">
        <v>24.887799999999999</v>
      </c>
      <c r="S37" s="344">
        <v>12.4345</v>
      </c>
      <c r="T37" s="344">
        <v>5.6691000000000003</v>
      </c>
      <c r="U37" s="350">
        <v>5.4673999999999996</v>
      </c>
      <c r="V37" s="344">
        <v>5.0900999999999996</v>
      </c>
      <c r="W37" s="344">
        <v>7.2961999999999998</v>
      </c>
      <c r="X37" s="344">
        <v>7.2027000000000001</v>
      </c>
      <c r="Y37" s="371">
        <v>6.0183999999999997</v>
      </c>
      <c r="Z37" s="344">
        <v>6.6779999999999999</v>
      </c>
      <c r="AA37" s="344">
        <v>22.991299999999999</v>
      </c>
      <c r="AB37" s="344">
        <v>11.2438</v>
      </c>
      <c r="AC37" s="344">
        <v>5.6383999999999999</v>
      </c>
      <c r="AD37" s="344">
        <v>5.6391999999999998</v>
      </c>
      <c r="AE37" s="344">
        <v>22.991299999999999</v>
      </c>
      <c r="AF37" s="344">
        <v>6.6115000000000004</v>
      </c>
      <c r="AG37" s="565"/>
      <c r="AH37" s="342">
        <v>4</v>
      </c>
      <c r="AI37" s="342">
        <v>7</v>
      </c>
      <c r="AJ37" s="342">
        <v>6</v>
      </c>
      <c r="AK37" s="342">
        <v>7</v>
      </c>
      <c r="AL37" s="342">
        <v>3</v>
      </c>
      <c r="AM37" s="342">
        <v>4</v>
      </c>
      <c r="AN37" s="342">
        <v>11</v>
      </c>
      <c r="AO37" s="425">
        <v>11</v>
      </c>
      <c r="AP37" s="342">
        <v>12</v>
      </c>
      <c r="AQ37" s="342">
        <v>10</v>
      </c>
      <c r="AR37" s="342">
        <v>10</v>
      </c>
      <c r="AS37" s="342">
        <v>12</v>
      </c>
      <c r="AT37" s="342">
        <v>9</v>
      </c>
      <c r="AU37" s="342">
        <v>8</v>
      </c>
      <c r="AV37" s="342">
        <v>4</v>
      </c>
      <c r="AW37" s="342">
        <v>11</v>
      </c>
      <c r="AX37" s="342">
        <v>11</v>
      </c>
      <c r="AY37" s="342">
        <v>8</v>
      </c>
      <c r="AZ37" s="580"/>
      <c r="BA37" s="948">
        <v>24.1</v>
      </c>
      <c r="BB37" s="832">
        <v>71.849999999999994</v>
      </c>
      <c r="BC37" s="344" t="s">
        <v>430</v>
      </c>
      <c r="BD37" s="344" t="s">
        <v>430</v>
      </c>
      <c r="BE37" s="371" t="s">
        <v>430</v>
      </c>
      <c r="BF37" s="949">
        <v>4.05</v>
      </c>
      <c r="BG37" s="370"/>
      <c r="BH37" s="950">
        <v>4.05</v>
      </c>
      <c r="BI37" s="344" t="s">
        <v>430</v>
      </c>
      <c r="BJ37" s="344" t="s">
        <v>430</v>
      </c>
      <c r="BK37" s="832">
        <v>71.849999999999994</v>
      </c>
      <c r="BL37" s="344" t="s">
        <v>430</v>
      </c>
      <c r="BM37" s="949">
        <v>24.1</v>
      </c>
      <c r="BN37" s="371" t="s">
        <v>430</v>
      </c>
      <c r="BO37" s="371" t="s">
        <v>430</v>
      </c>
      <c r="BP37" s="371" t="s">
        <v>430</v>
      </c>
      <c r="BQ37" s="371" t="s">
        <v>430</v>
      </c>
      <c r="BR37" s="370"/>
      <c r="BS37" s="464" t="s">
        <v>430</v>
      </c>
      <c r="BT37" s="344" t="s">
        <v>430</v>
      </c>
      <c r="BU37" s="370"/>
      <c r="BV37" s="426" t="s">
        <v>554</v>
      </c>
    </row>
    <row r="38" spans="1:74" s="424" customFormat="1" x14ac:dyDescent="0.25">
      <c r="A38" s="341" t="s">
        <v>7842</v>
      </c>
      <c r="B38" s="369"/>
      <c r="C38" s="709">
        <v>44531</v>
      </c>
      <c r="D38" s="369"/>
      <c r="E38" s="342">
        <v>2948.73</v>
      </c>
      <c r="F38" s="369"/>
      <c r="G38" s="343">
        <v>13.049899999999999</v>
      </c>
      <c r="H38" s="370"/>
      <c r="I38" s="832">
        <v>4.5</v>
      </c>
      <c r="J38" s="832">
        <v>7.7</v>
      </c>
      <c r="K38" s="832">
        <v>3</v>
      </c>
      <c r="L38" s="832">
        <v>3.17</v>
      </c>
      <c r="M38" s="358"/>
      <c r="N38" s="346">
        <v>41.1616</v>
      </c>
      <c r="O38" s="344">
        <v>28.689699999999998</v>
      </c>
      <c r="P38" s="344">
        <v>20.4175</v>
      </c>
      <c r="Q38" s="344">
        <v>19.463200000000001</v>
      </c>
      <c r="R38" s="344">
        <v>23.4435</v>
      </c>
      <c r="S38" s="344">
        <v>11.456799999999999</v>
      </c>
      <c r="T38" s="344">
        <v>5.5721999999999996</v>
      </c>
      <c r="U38" s="350">
        <v>5.3912000000000004</v>
      </c>
      <c r="V38" s="344">
        <v>5.0091000000000001</v>
      </c>
      <c r="W38" s="344">
        <v>7.03</v>
      </c>
      <c r="X38" s="344">
        <v>7.0646000000000004</v>
      </c>
      <c r="Y38" s="371" t="s">
        <v>430</v>
      </c>
      <c r="Z38" s="344" t="s">
        <v>430</v>
      </c>
      <c r="AA38" s="344">
        <v>22.823699999999999</v>
      </c>
      <c r="AB38" s="344">
        <v>10.334199999999999</v>
      </c>
      <c r="AC38" s="344">
        <v>5.5580999999999996</v>
      </c>
      <c r="AD38" s="344">
        <v>5.5336999999999996</v>
      </c>
      <c r="AE38" s="344">
        <v>22.823699999999999</v>
      </c>
      <c r="AF38" s="344">
        <v>5.9759000000000002</v>
      </c>
      <c r="AG38" s="565"/>
      <c r="AH38" s="342">
        <v>6</v>
      </c>
      <c r="AI38" s="342">
        <v>9</v>
      </c>
      <c r="AJ38" s="342">
        <v>9</v>
      </c>
      <c r="AK38" s="342">
        <v>9</v>
      </c>
      <c r="AL38" s="342">
        <v>9</v>
      </c>
      <c r="AM38" s="342">
        <v>7</v>
      </c>
      <c r="AN38" s="342">
        <v>12</v>
      </c>
      <c r="AO38" s="425">
        <v>13</v>
      </c>
      <c r="AP38" s="342">
        <v>14</v>
      </c>
      <c r="AQ38" s="342">
        <v>14</v>
      </c>
      <c r="AR38" s="342">
        <v>14</v>
      </c>
      <c r="AS38" s="342" t="s">
        <v>430</v>
      </c>
      <c r="AT38" s="342" t="s">
        <v>430</v>
      </c>
      <c r="AU38" s="342">
        <v>10</v>
      </c>
      <c r="AV38" s="342">
        <v>9</v>
      </c>
      <c r="AW38" s="342">
        <v>12</v>
      </c>
      <c r="AX38" s="342">
        <v>12</v>
      </c>
      <c r="AY38" s="342">
        <v>10</v>
      </c>
      <c r="AZ38" s="580"/>
      <c r="BA38" s="463">
        <v>12.12</v>
      </c>
      <c r="BB38" s="344">
        <v>76</v>
      </c>
      <c r="BC38" s="344">
        <v>8.9</v>
      </c>
      <c r="BD38" s="344" t="s">
        <v>430</v>
      </c>
      <c r="BE38" s="371" t="s">
        <v>430</v>
      </c>
      <c r="BF38" s="371">
        <v>2.99</v>
      </c>
      <c r="BG38" s="370"/>
      <c r="BH38" s="590">
        <v>2.99</v>
      </c>
      <c r="BI38" s="344" t="s">
        <v>430</v>
      </c>
      <c r="BJ38" s="344" t="s">
        <v>430</v>
      </c>
      <c r="BK38" s="344">
        <v>84.9</v>
      </c>
      <c r="BL38" s="344" t="s">
        <v>430</v>
      </c>
      <c r="BM38" s="371">
        <v>12.12</v>
      </c>
      <c r="BN38" s="371" t="s">
        <v>430</v>
      </c>
      <c r="BO38" s="371" t="s">
        <v>430</v>
      </c>
      <c r="BP38" s="371" t="s">
        <v>430</v>
      </c>
      <c r="BQ38" s="371" t="s">
        <v>430</v>
      </c>
      <c r="BR38" s="370"/>
      <c r="BS38" s="464">
        <v>7.2131227899999999</v>
      </c>
      <c r="BT38" s="344">
        <v>10.736035380000001</v>
      </c>
      <c r="BU38" s="370"/>
      <c r="BV38" s="426" t="s">
        <v>554</v>
      </c>
    </row>
    <row r="39" spans="1:74" s="424" customFormat="1" x14ac:dyDescent="0.25">
      <c r="A39" s="341" t="s">
        <v>7843</v>
      </c>
      <c r="B39" s="369"/>
      <c r="C39" s="709">
        <v>43353</v>
      </c>
      <c r="D39" s="369"/>
      <c r="E39" s="342">
        <v>2935.97</v>
      </c>
      <c r="F39" s="369"/>
      <c r="G39" s="343">
        <v>16.936599999999999</v>
      </c>
      <c r="H39" s="370"/>
      <c r="I39" s="832">
        <v>0.78</v>
      </c>
      <c r="J39" s="832">
        <v>7.66</v>
      </c>
      <c r="K39" s="832">
        <v>0.71</v>
      </c>
      <c r="L39" s="832">
        <v>0.76</v>
      </c>
      <c r="M39" s="358"/>
      <c r="N39" s="346">
        <v>21.563700000000001</v>
      </c>
      <c r="O39" s="344">
        <v>17.193200000000001</v>
      </c>
      <c r="P39" s="344">
        <v>12.9627</v>
      </c>
      <c r="Q39" s="344">
        <v>12.2179</v>
      </c>
      <c r="R39" s="344">
        <v>12.7613</v>
      </c>
      <c r="S39" s="344">
        <v>7.7119999999999997</v>
      </c>
      <c r="T39" s="344">
        <v>5.7759999999999998</v>
      </c>
      <c r="U39" s="350">
        <v>5.6866000000000003</v>
      </c>
      <c r="V39" s="344">
        <v>5.6748000000000003</v>
      </c>
      <c r="W39" s="344">
        <v>7.2801999999999998</v>
      </c>
      <c r="X39" s="344">
        <v>7.0891999999999999</v>
      </c>
      <c r="Y39" s="371">
        <v>5.7000999999999999</v>
      </c>
      <c r="Z39" s="344" t="s">
        <v>430</v>
      </c>
      <c r="AA39" s="344">
        <v>18.552700000000002</v>
      </c>
      <c r="AB39" s="344">
        <v>7.4787999999999997</v>
      </c>
      <c r="AC39" s="344">
        <v>5.7801999999999998</v>
      </c>
      <c r="AD39" s="344">
        <v>5.7137000000000002</v>
      </c>
      <c r="AE39" s="344">
        <v>18.552700000000002</v>
      </c>
      <c r="AF39" s="344">
        <v>6.9756999999999998</v>
      </c>
      <c r="AG39" s="565"/>
      <c r="AH39" s="342">
        <v>14</v>
      </c>
      <c r="AI39" s="342">
        <v>14</v>
      </c>
      <c r="AJ39" s="342">
        <v>14</v>
      </c>
      <c r="AK39" s="342">
        <v>14</v>
      </c>
      <c r="AL39" s="342">
        <v>14</v>
      </c>
      <c r="AM39" s="342">
        <v>14</v>
      </c>
      <c r="AN39" s="342">
        <v>9</v>
      </c>
      <c r="AO39" s="425">
        <v>6</v>
      </c>
      <c r="AP39" s="342">
        <v>4</v>
      </c>
      <c r="AQ39" s="342">
        <v>13</v>
      </c>
      <c r="AR39" s="342">
        <v>13</v>
      </c>
      <c r="AS39" s="342">
        <v>13</v>
      </c>
      <c r="AT39" s="342" t="s">
        <v>430</v>
      </c>
      <c r="AU39" s="342">
        <v>13</v>
      </c>
      <c r="AV39" s="342">
        <v>14</v>
      </c>
      <c r="AW39" s="342">
        <v>9</v>
      </c>
      <c r="AX39" s="342">
        <v>10</v>
      </c>
      <c r="AY39" s="342">
        <v>13</v>
      </c>
      <c r="AZ39" s="580"/>
      <c r="BA39" s="948">
        <v>13.67</v>
      </c>
      <c r="BB39" s="832">
        <v>85.23</v>
      </c>
      <c r="BC39" s="344" t="s">
        <v>430</v>
      </c>
      <c r="BD39" s="344" t="s">
        <v>430</v>
      </c>
      <c r="BE39" s="371" t="s">
        <v>430</v>
      </c>
      <c r="BF39" s="949">
        <v>1.1000000000000001</v>
      </c>
      <c r="BG39" s="370"/>
      <c r="BH39" s="950">
        <v>1.1000000000000001</v>
      </c>
      <c r="BI39" s="832">
        <v>7.47</v>
      </c>
      <c r="BJ39" s="344" t="s">
        <v>430</v>
      </c>
      <c r="BK39" s="832">
        <v>77.760000000000005</v>
      </c>
      <c r="BL39" s="344" t="s">
        <v>430</v>
      </c>
      <c r="BM39" s="949">
        <v>13.67</v>
      </c>
      <c r="BN39" s="371" t="s">
        <v>430</v>
      </c>
      <c r="BO39" s="371" t="s">
        <v>430</v>
      </c>
      <c r="BP39" s="371" t="s">
        <v>430</v>
      </c>
      <c r="BQ39" s="371" t="s">
        <v>430</v>
      </c>
      <c r="BR39" s="370"/>
      <c r="BS39" s="464" t="s">
        <v>430</v>
      </c>
      <c r="BT39" s="344" t="s">
        <v>430</v>
      </c>
      <c r="BU39" s="370"/>
      <c r="BV39" s="426" t="s">
        <v>554</v>
      </c>
    </row>
    <row r="40" spans="1:74" s="424" customFormat="1" x14ac:dyDescent="0.25">
      <c r="A40" s="341" t="s">
        <v>7844</v>
      </c>
      <c r="B40" s="369"/>
      <c r="C40" s="709">
        <v>35604</v>
      </c>
      <c r="D40" s="369"/>
      <c r="E40" s="342">
        <v>1363.21</v>
      </c>
      <c r="F40" s="369"/>
      <c r="G40" s="343">
        <v>105.8908</v>
      </c>
      <c r="H40" s="370"/>
      <c r="I40" s="832">
        <v>2.77</v>
      </c>
      <c r="J40" s="832">
        <v>7.91</v>
      </c>
      <c r="K40" s="832">
        <v>1.39</v>
      </c>
      <c r="L40" s="832">
        <v>1.49</v>
      </c>
      <c r="M40" s="358"/>
      <c r="N40" s="346">
        <v>26.9405</v>
      </c>
      <c r="O40" s="344">
        <v>32.453200000000002</v>
      </c>
      <c r="P40" s="344">
        <v>21.161200000000001</v>
      </c>
      <c r="Q40" s="344">
        <v>17.2746</v>
      </c>
      <c r="R40" s="344">
        <v>16.1797</v>
      </c>
      <c r="S40" s="344">
        <v>10.155200000000001</v>
      </c>
      <c r="T40" s="344">
        <v>5.8189000000000002</v>
      </c>
      <c r="U40" s="350">
        <v>6.0057999999999998</v>
      </c>
      <c r="V40" s="344">
        <v>5.7568999999999999</v>
      </c>
      <c r="W40" s="344">
        <v>8.0610999999999997</v>
      </c>
      <c r="X40" s="344">
        <v>7.5778999999999996</v>
      </c>
      <c r="Y40" s="371">
        <v>6.2866</v>
      </c>
      <c r="Z40" s="344">
        <v>7.2401999999999997</v>
      </c>
      <c r="AA40" s="344">
        <v>30.3491</v>
      </c>
      <c r="AB40" s="344">
        <v>9.1073000000000004</v>
      </c>
      <c r="AC40" s="344">
        <v>5.9326999999999996</v>
      </c>
      <c r="AD40" s="344">
        <v>6.0627000000000004</v>
      </c>
      <c r="AE40" s="344">
        <v>30.3491</v>
      </c>
      <c r="AF40" s="344">
        <v>8.4641999999999999</v>
      </c>
      <c r="AG40" s="565"/>
      <c r="AH40" s="342">
        <v>12</v>
      </c>
      <c r="AI40" s="342">
        <v>6</v>
      </c>
      <c r="AJ40" s="342">
        <v>8</v>
      </c>
      <c r="AK40" s="342">
        <v>12</v>
      </c>
      <c r="AL40" s="342">
        <v>13</v>
      </c>
      <c r="AM40" s="342">
        <v>13</v>
      </c>
      <c r="AN40" s="342">
        <v>8</v>
      </c>
      <c r="AO40" s="425">
        <v>3</v>
      </c>
      <c r="AP40" s="342">
        <v>2</v>
      </c>
      <c r="AQ40" s="342">
        <v>1</v>
      </c>
      <c r="AR40" s="342">
        <v>2</v>
      </c>
      <c r="AS40" s="342">
        <v>7</v>
      </c>
      <c r="AT40" s="342">
        <v>4</v>
      </c>
      <c r="AU40" s="342">
        <v>3</v>
      </c>
      <c r="AV40" s="342">
        <v>13</v>
      </c>
      <c r="AW40" s="342">
        <v>5</v>
      </c>
      <c r="AX40" s="342">
        <v>3</v>
      </c>
      <c r="AY40" s="342">
        <v>3</v>
      </c>
      <c r="AZ40" s="580"/>
      <c r="BA40" s="948">
        <v>9.4600000000000009</v>
      </c>
      <c r="BB40" s="832">
        <v>80.75</v>
      </c>
      <c r="BC40" s="344" t="s">
        <v>430</v>
      </c>
      <c r="BD40" s="832">
        <v>6.74</v>
      </c>
      <c r="BE40" s="949">
        <v>17.829999999999998</v>
      </c>
      <c r="BF40" s="949">
        <v>3.05</v>
      </c>
      <c r="BG40" s="370"/>
      <c r="BH40" s="950">
        <v>3.05</v>
      </c>
      <c r="BI40" s="832">
        <v>5.45</v>
      </c>
      <c r="BJ40" s="344" t="s">
        <v>430</v>
      </c>
      <c r="BK40" s="832">
        <v>82.04</v>
      </c>
      <c r="BL40" s="344" t="s">
        <v>430</v>
      </c>
      <c r="BM40" s="949">
        <v>9.4600000000000009</v>
      </c>
      <c r="BN40" s="371" t="s">
        <v>430</v>
      </c>
      <c r="BO40" s="371" t="s">
        <v>430</v>
      </c>
      <c r="BP40" s="371" t="s">
        <v>430</v>
      </c>
      <c r="BQ40" s="949">
        <v>17.829999999999998</v>
      </c>
      <c r="BR40" s="370"/>
      <c r="BS40" s="464" t="s">
        <v>430</v>
      </c>
      <c r="BT40" s="344" t="s">
        <v>430</v>
      </c>
      <c r="BU40" s="370"/>
      <c r="BV40" s="426" t="s">
        <v>554</v>
      </c>
    </row>
    <row r="41" spans="1:74" x14ac:dyDescent="0.25">
      <c r="A41" s="314" t="s">
        <v>93</v>
      </c>
      <c r="B41" s="43"/>
      <c r="C41" s="710"/>
      <c r="D41" s="43"/>
      <c r="E41" s="51"/>
      <c r="F41" s="43"/>
      <c r="G41" s="55"/>
      <c r="H41" s="66"/>
      <c r="I41" s="59"/>
      <c r="J41" s="59"/>
      <c r="K41" s="59"/>
      <c r="L41" s="59"/>
      <c r="M41" s="254"/>
      <c r="N41" s="70">
        <v>37.927100000000003</v>
      </c>
      <c r="O41" s="59">
        <v>30.523900000000001</v>
      </c>
      <c r="P41" s="59">
        <v>21.032800000000002</v>
      </c>
      <c r="Q41" s="59">
        <v>19.908799999999999</v>
      </c>
      <c r="R41" s="59">
        <v>22.900200000000002</v>
      </c>
      <c r="S41" s="59">
        <v>11.4619</v>
      </c>
      <c r="T41" s="59">
        <v>5.9554999999999998</v>
      </c>
      <c r="U41" s="88">
        <v>5.7553000000000001</v>
      </c>
      <c r="V41" s="59">
        <v>5.4264000000000001</v>
      </c>
      <c r="W41" s="59">
        <v>7.4565999999999999</v>
      </c>
      <c r="X41" s="59">
        <v>7.3208000000000002</v>
      </c>
      <c r="Y41" s="272">
        <v>6.2526000000000002</v>
      </c>
      <c r="Z41" s="59">
        <v>7.1482000000000001</v>
      </c>
      <c r="AA41" s="59">
        <v>24.292300000000001</v>
      </c>
      <c r="AB41" s="59">
        <v>10.526</v>
      </c>
      <c r="AC41" s="59">
        <v>5.9409000000000001</v>
      </c>
      <c r="AD41" s="59">
        <v>5.8861999999999997</v>
      </c>
      <c r="AE41" s="59">
        <v>24.292300000000001</v>
      </c>
      <c r="AF41" s="59">
        <v>7.3090000000000002</v>
      </c>
      <c r="AG41" s="549"/>
      <c r="AH41" s="51">
        <v>14</v>
      </c>
      <c r="AI41" s="51">
        <v>14</v>
      </c>
      <c r="AJ41" s="51">
        <v>14</v>
      </c>
      <c r="AK41" s="51">
        <v>14</v>
      </c>
      <c r="AL41" s="51">
        <v>14</v>
      </c>
      <c r="AM41" s="51">
        <v>14</v>
      </c>
      <c r="AN41" s="51">
        <v>14</v>
      </c>
      <c r="AO41" s="315">
        <v>14</v>
      </c>
      <c r="AP41" s="51">
        <v>14</v>
      </c>
      <c r="AQ41" s="51">
        <v>14</v>
      </c>
      <c r="AR41" s="51">
        <v>14</v>
      </c>
      <c r="AS41" s="51">
        <v>13</v>
      </c>
      <c r="AT41" s="51">
        <v>9</v>
      </c>
      <c r="AU41" s="51">
        <v>14</v>
      </c>
      <c r="AV41" s="51">
        <v>14</v>
      </c>
      <c r="AW41" s="51">
        <v>14</v>
      </c>
      <c r="AX41" s="51">
        <v>14</v>
      </c>
      <c r="AY41" s="51">
        <v>14</v>
      </c>
      <c r="AZ41" s="575"/>
      <c r="BA41" s="573"/>
      <c r="BB41" s="59"/>
      <c r="BC41" s="59"/>
      <c r="BD41" s="59"/>
      <c r="BE41" s="272"/>
      <c r="BF41" s="272"/>
      <c r="BG41" s="66"/>
      <c r="BH41" s="582"/>
      <c r="BI41" s="59"/>
      <c r="BJ41" s="59"/>
      <c r="BK41" s="59"/>
      <c r="BL41" s="59"/>
      <c r="BM41" s="272"/>
      <c r="BN41" s="583"/>
      <c r="BO41" s="583"/>
      <c r="BP41" s="583"/>
      <c r="BQ41" s="583"/>
      <c r="BR41" s="598"/>
      <c r="BS41" s="263"/>
      <c r="BT41" s="59"/>
      <c r="BU41" s="66"/>
      <c r="BV41" s="34"/>
    </row>
    <row r="42" spans="1:74" x14ac:dyDescent="0.25">
      <c r="A42" s="316" t="s">
        <v>94</v>
      </c>
      <c r="B42" s="44"/>
      <c r="C42" s="711"/>
      <c r="D42" s="44"/>
      <c r="E42" s="52"/>
      <c r="F42" s="44"/>
      <c r="G42" s="56"/>
      <c r="H42" s="67"/>
      <c r="I42" s="60"/>
      <c r="J42" s="60"/>
      <c r="K42" s="60"/>
      <c r="L42" s="60"/>
      <c r="M42" s="255"/>
      <c r="N42" s="71">
        <v>62.798000000000002</v>
      </c>
      <c r="O42" s="60">
        <v>42.970100000000002</v>
      </c>
      <c r="P42" s="60">
        <v>27.726099999999999</v>
      </c>
      <c r="Q42" s="60">
        <v>26.814399999999999</v>
      </c>
      <c r="R42" s="60">
        <v>29.367699999999999</v>
      </c>
      <c r="S42" s="60">
        <v>13.7089</v>
      </c>
      <c r="T42" s="60">
        <v>7.1790000000000003</v>
      </c>
      <c r="U42" s="89">
        <v>6.6635</v>
      </c>
      <c r="V42" s="60">
        <v>6.2687999999999997</v>
      </c>
      <c r="W42" s="60">
        <v>8.0610999999999997</v>
      </c>
      <c r="X42" s="60">
        <v>7.6662999999999997</v>
      </c>
      <c r="Y42" s="273">
        <v>6.7423000000000002</v>
      </c>
      <c r="Z42" s="60">
        <v>7.4466000000000001</v>
      </c>
      <c r="AA42" s="60">
        <v>32.623199999999997</v>
      </c>
      <c r="AB42" s="60">
        <v>12.5814</v>
      </c>
      <c r="AC42" s="60">
        <v>7.1193999999999997</v>
      </c>
      <c r="AD42" s="60">
        <v>6.7529000000000003</v>
      </c>
      <c r="AE42" s="60">
        <v>32.623199999999997</v>
      </c>
      <c r="AF42" s="60">
        <v>8.8176000000000005</v>
      </c>
      <c r="AG42" s="550"/>
      <c r="AH42" s="52"/>
      <c r="AI42" s="52"/>
      <c r="AJ42" s="52"/>
      <c r="AK42" s="52"/>
      <c r="AL42" s="52"/>
      <c r="AM42" s="52"/>
      <c r="AN42" s="52"/>
      <c r="AO42" s="309"/>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592"/>
      <c r="BS42" s="264"/>
      <c r="BT42" s="60"/>
      <c r="BU42" s="67"/>
      <c r="BV42" s="26"/>
    </row>
    <row r="43" spans="1:74" x14ac:dyDescent="0.25">
      <c r="A43" s="316" t="s">
        <v>95</v>
      </c>
      <c r="B43" s="44"/>
      <c r="C43" s="711"/>
      <c r="D43" s="44"/>
      <c r="E43" s="52"/>
      <c r="F43" s="44"/>
      <c r="G43" s="56"/>
      <c r="H43" s="67"/>
      <c r="I43" s="60"/>
      <c r="J43" s="60"/>
      <c r="K43" s="60"/>
      <c r="L43" s="60"/>
      <c r="M43" s="255"/>
      <c r="N43" s="71">
        <v>21.563700000000001</v>
      </c>
      <c r="O43" s="60">
        <v>17.193200000000001</v>
      </c>
      <c r="P43" s="60">
        <v>12.9627</v>
      </c>
      <c r="Q43" s="60">
        <v>12.2179</v>
      </c>
      <c r="R43" s="60">
        <v>12.7613</v>
      </c>
      <c r="S43" s="60">
        <v>7.7119999999999997</v>
      </c>
      <c r="T43" s="60">
        <v>5.3860999999999999</v>
      </c>
      <c r="U43" s="89">
        <v>5.3691000000000004</v>
      </c>
      <c r="V43" s="60">
        <v>5.0091000000000001</v>
      </c>
      <c r="W43" s="60">
        <v>7.03</v>
      </c>
      <c r="X43" s="60">
        <v>7.0646000000000004</v>
      </c>
      <c r="Y43" s="273">
        <v>5.7000999999999999</v>
      </c>
      <c r="Z43" s="60">
        <v>6.6779999999999999</v>
      </c>
      <c r="AA43" s="60">
        <v>12.6614</v>
      </c>
      <c r="AB43" s="60">
        <v>7.4787999999999997</v>
      </c>
      <c r="AC43" s="60">
        <v>5.3696000000000002</v>
      </c>
      <c r="AD43" s="60">
        <v>5.4904000000000002</v>
      </c>
      <c r="AE43" s="60">
        <v>12.6614</v>
      </c>
      <c r="AF43" s="60">
        <v>5.9759000000000002</v>
      </c>
      <c r="AG43" s="550"/>
      <c r="AH43" s="52"/>
      <c r="AI43" s="52"/>
      <c r="AJ43" s="52"/>
      <c r="AK43" s="52"/>
      <c r="AL43" s="52"/>
      <c r="AM43" s="52"/>
      <c r="AN43" s="52"/>
      <c r="AO43" s="309"/>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592"/>
      <c r="BS43" s="264"/>
      <c r="BT43" s="60"/>
      <c r="BU43" s="67"/>
      <c r="BV43" s="26"/>
    </row>
    <row r="44" spans="1:74" x14ac:dyDescent="0.25">
      <c r="A44" s="317" t="s">
        <v>96</v>
      </c>
      <c r="B44" s="45"/>
      <c r="C44" s="712"/>
      <c r="D44" s="45"/>
      <c r="E44" s="53"/>
      <c r="F44" s="45"/>
      <c r="G44" s="57"/>
      <c r="H44" s="68"/>
      <c r="I44" s="61"/>
      <c r="J44" s="61"/>
      <c r="K44" s="61"/>
      <c r="L44" s="61"/>
      <c r="M44" s="258"/>
      <c r="N44" s="72">
        <v>36.643500000000003</v>
      </c>
      <c r="O44" s="61">
        <v>29.595400000000001</v>
      </c>
      <c r="P44" s="61">
        <v>21.166699999999999</v>
      </c>
      <c r="Q44" s="61">
        <v>20.0062</v>
      </c>
      <c r="R44" s="61">
        <v>23.700800000000001</v>
      </c>
      <c r="S44" s="61">
        <v>11.438499999999999</v>
      </c>
      <c r="T44" s="61">
        <v>5.8538500000000004</v>
      </c>
      <c r="U44" s="90">
        <v>5.6445499999999997</v>
      </c>
      <c r="V44" s="61">
        <v>5.3405500000000004</v>
      </c>
      <c r="W44" s="61">
        <v>7.4373500000000003</v>
      </c>
      <c r="X44" s="61">
        <v>7.3403999999999998</v>
      </c>
      <c r="Y44" s="275">
        <v>6.2866</v>
      </c>
      <c r="Z44" s="61">
        <v>7.1798999999999999</v>
      </c>
      <c r="AA44" s="61">
        <v>23.697900000000001</v>
      </c>
      <c r="AB44" s="61">
        <v>10.513299999999999</v>
      </c>
      <c r="AC44" s="61">
        <v>5.8471000000000002</v>
      </c>
      <c r="AD44" s="61">
        <v>5.7756999999999996</v>
      </c>
      <c r="AE44" s="61">
        <v>23.697900000000001</v>
      </c>
      <c r="AF44" s="61">
        <v>7.1656000000000004</v>
      </c>
      <c r="AG44" s="552"/>
      <c r="AH44" s="53"/>
      <c r="AI44" s="53"/>
      <c r="AJ44" s="53"/>
      <c r="AK44" s="53"/>
      <c r="AL44" s="53"/>
      <c r="AM44" s="53"/>
      <c r="AN44" s="53"/>
      <c r="AO44" s="318"/>
      <c r="AP44" s="53"/>
      <c r="AQ44" s="53"/>
      <c r="AR44" s="53"/>
      <c r="AS44" s="53"/>
      <c r="AT44" s="53"/>
      <c r="AU44" s="53"/>
      <c r="AV44" s="53"/>
      <c r="AW44" s="53"/>
      <c r="AX44" s="53"/>
      <c r="AY44" s="53"/>
      <c r="AZ44" s="577"/>
      <c r="BA44" s="574"/>
      <c r="BB44" s="61"/>
      <c r="BC44" s="61"/>
      <c r="BD44" s="61"/>
      <c r="BE44" s="275"/>
      <c r="BF44" s="275"/>
      <c r="BG44" s="68"/>
      <c r="BH44" s="586"/>
      <c r="BI44" s="61"/>
      <c r="BJ44" s="61"/>
      <c r="BK44" s="61"/>
      <c r="BL44" s="61"/>
      <c r="BM44" s="275"/>
      <c r="BN44" s="587"/>
      <c r="BO44" s="587"/>
      <c r="BP44" s="587"/>
      <c r="BQ44" s="587"/>
      <c r="BR44" s="599"/>
      <c r="BS44" s="266"/>
      <c r="BT44" s="61"/>
      <c r="BU44" s="68"/>
      <c r="BV44" s="268"/>
    </row>
    <row r="45" spans="1:74" ht="14.5" x14ac:dyDescent="0.25">
      <c r="A45" s="319" t="s">
        <v>275</v>
      </c>
      <c r="B45" s="46"/>
      <c r="C45" s="713"/>
      <c r="D45" s="46"/>
      <c r="E45" s="54"/>
      <c r="F45" s="46"/>
      <c r="G45" s="58"/>
      <c r="H45" s="69"/>
      <c r="I45" s="62"/>
      <c r="J45" s="62"/>
      <c r="K45" s="62"/>
      <c r="L45" s="62"/>
      <c r="M45" s="259"/>
      <c r="N45" s="73"/>
      <c r="O45" s="62"/>
      <c r="P45" s="62"/>
      <c r="Q45" s="62"/>
      <c r="R45" s="62"/>
      <c r="S45" s="62"/>
      <c r="T45" s="62"/>
      <c r="U45" s="91"/>
      <c r="V45" s="62"/>
      <c r="W45" s="62"/>
      <c r="X45" s="62"/>
      <c r="Y45" s="241"/>
      <c r="Z45" s="62"/>
      <c r="AA45" s="62"/>
      <c r="AB45" s="62"/>
      <c r="AC45" s="62"/>
      <c r="AD45" s="62"/>
      <c r="AE45" s="62"/>
      <c r="AF45" s="62"/>
      <c r="AG45" s="553"/>
      <c r="AH45" s="54"/>
      <c r="AI45" s="54"/>
      <c r="AJ45" s="54"/>
      <c r="AK45" s="54"/>
      <c r="AL45" s="54"/>
      <c r="AM45" s="54"/>
      <c r="AN45" s="54"/>
      <c r="AO45" s="243"/>
      <c r="AP45" s="54"/>
      <c r="AQ45" s="54"/>
      <c r="AR45" s="54"/>
      <c r="AS45" s="54"/>
      <c r="AT45" s="54"/>
      <c r="AU45" s="54"/>
      <c r="AV45" s="54"/>
      <c r="AW45" s="54"/>
      <c r="AX45" s="54"/>
      <c r="AY45" s="54"/>
      <c r="AZ45" s="578"/>
      <c r="BA45" s="276"/>
      <c r="BB45" s="62"/>
      <c r="BC45" s="62"/>
      <c r="BD45" s="62"/>
      <c r="BE45" s="241"/>
      <c r="BF45" s="241"/>
      <c r="BG45" s="69"/>
      <c r="BH45" s="581"/>
      <c r="BI45" s="62"/>
      <c r="BJ45" s="62"/>
      <c r="BK45" s="62"/>
      <c r="BL45" s="62"/>
      <c r="BM45" s="241"/>
      <c r="BN45" s="588"/>
      <c r="BO45" s="588"/>
      <c r="BP45" s="588"/>
      <c r="BQ45" s="588"/>
      <c r="BR45" s="541"/>
      <c r="BS45" s="267"/>
      <c r="BT45" s="62"/>
      <c r="BU45" s="69"/>
      <c r="BV45" s="41"/>
    </row>
    <row r="46" spans="1:74" s="504" customFormat="1" x14ac:dyDescent="0.25">
      <c r="A46" s="341" t="s">
        <v>7845</v>
      </c>
      <c r="B46" s="505"/>
      <c r="C46" s="709">
        <v>41407</v>
      </c>
      <c r="D46" s="505"/>
      <c r="E46" s="506">
        <v>628.28</v>
      </c>
      <c r="F46" s="505"/>
      <c r="G46" s="507">
        <v>43.942399999999999</v>
      </c>
      <c r="H46" s="509"/>
      <c r="I46" s="978">
        <v>2.82</v>
      </c>
      <c r="J46" s="978">
        <v>7.56</v>
      </c>
      <c r="K46" s="978">
        <v>2.08</v>
      </c>
      <c r="L46" s="978">
        <v>2.21</v>
      </c>
      <c r="M46" s="511"/>
      <c r="N46" s="510">
        <v>37.0839</v>
      </c>
      <c r="O46" s="508">
        <v>25.1647</v>
      </c>
      <c r="P46" s="508">
        <v>18.9955</v>
      </c>
      <c r="Q46" s="508">
        <v>17.903600000000001</v>
      </c>
      <c r="R46" s="508">
        <v>21.029</v>
      </c>
      <c r="S46" s="508">
        <v>10.6204</v>
      </c>
      <c r="T46" s="508">
        <v>5.5781999999999998</v>
      </c>
      <c r="U46" s="513">
        <v>5.4263000000000003</v>
      </c>
      <c r="V46" s="508">
        <v>5.2603</v>
      </c>
      <c r="W46" s="508">
        <v>7.4589999999999996</v>
      </c>
      <c r="X46" s="508">
        <v>7.3326000000000002</v>
      </c>
      <c r="Y46" s="512">
        <v>6.2545999999999999</v>
      </c>
      <c r="Z46" s="508">
        <v>7.4077000000000002</v>
      </c>
      <c r="AA46" s="508">
        <v>21.247399999999999</v>
      </c>
      <c r="AB46" s="508">
        <v>9.7492999999999999</v>
      </c>
      <c r="AC46" s="508">
        <v>5.5488999999999997</v>
      </c>
      <c r="AD46" s="508">
        <v>5.5538999999999996</v>
      </c>
      <c r="AE46" s="508">
        <v>21.247399999999999</v>
      </c>
      <c r="AF46" s="508">
        <v>7.4873000000000003</v>
      </c>
      <c r="AG46" s="631"/>
      <c r="AH46" s="506">
        <v>4</v>
      </c>
      <c r="AI46" s="506">
        <v>5</v>
      </c>
      <c r="AJ46" s="506">
        <v>4</v>
      </c>
      <c r="AK46" s="506">
        <v>4</v>
      </c>
      <c r="AL46" s="506">
        <v>5</v>
      </c>
      <c r="AM46" s="506">
        <v>5</v>
      </c>
      <c r="AN46" s="506">
        <v>6</v>
      </c>
      <c r="AO46" s="514">
        <v>4</v>
      </c>
      <c r="AP46" s="506">
        <v>4</v>
      </c>
      <c r="AQ46" s="506">
        <v>5</v>
      </c>
      <c r="AR46" s="506">
        <v>5</v>
      </c>
      <c r="AS46" s="506">
        <v>4</v>
      </c>
      <c r="AT46" s="506">
        <v>1</v>
      </c>
      <c r="AU46" s="506">
        <v>4</v>
      </c>
      <c r="AV46" s="506">
        <v>6</v>
      </c>
      <c r="AW46" s="506">
        <v>6</v>
      </c>
      <c r="AX46" s="506">
        <v>4</v>
      </c>
      <c r="AY46" s="506">
        <v>4</v>
      </c>
      <c r="AZ46" s="632"/>
      <c r="BA46" s="979">
        <v>7.5</v>
      </c>
      <c r="BB46" s="978">
        <v>79.72</v>
      </c>
      <c r="BC46" s="508" t="s">
        <v>430</v>
      </c>
      <c r="BD46" s="508" t="s">
        <v>430</v>
      </c>
      <c r="BE46" s="512" t="s">
        <v>430</v>
      </c>
      <c r="BF46" s="972">
        <v>12.78</v>
      </c>
      <c r="BG46" s="509"/>
      <c r="BH46" s="980">
        <v>12.78</v>
      </c>
      <c r="BI46" s="978">
        <v>7.04</v>
      </c>
      <c r="BJ46" s="508" t="s">
        <v>430</v>
      </c>
      <c r="BK46" s="978">
        <v>72.67</v>
      </c>
      <c r="BL46" s="508" t="s">
        <v>430</v>
      </c>
      <c r="BM46" s="972">
        <v>7.5</v>
      </c>
      <c r="BN46" s="512" t="s">
        <v>430</v>
      </c>
      <c r="BO46" s="512" t="s">
        <v>430</v>
      </c>
      <c r="BP46" s="512" t="s">
        <v>430</v>
      </c>
      <c r="BQ46" s="512" t="s">
        <v>430</v>
      </c>
      <c r="BR46" s="509"/>
      <c r="BS46" s="633" t="s">
        <v>430</v>
      </c>
      <c r="BT46" s="508" t="s">
        <v>430</v>
      </c>
      <c r="BU46" s="509"/>
      <c r="BV46" s="515" t="s">
        <v>554</v>
      </c>
    </row>
    <row r="47" spans="1:74" s="504" customFormat="1" x14ac:dyDescent="0.25">
      <c r="A47" s="341" t="s">
        <v>7846</v>
      </c>
      <c r="B47" s="505"/>
      <c r="C47" s="709">
        <v>43245</v>
      </c>
      <c r="D47" s="505"/>
      <c r="E47" s="506">
        <v>340.28</v>
      </c>
      <c r="F47" s="505"/>
      <c r="G47" s="507">
        <v>16.5154</v>
      </c>
      <c r="H47" s="509"/>
      <c r="I47" s="978">
        <v>4.47</v>
      </c>
      <c r="J47" s="978">
        <v>7.86</v>
      </c>
      <c r="K47" s="978">
        <v>2.88</v>
      </c>
      <c r="L47" s="978">
        <v>3.06</v>
      </c>
      <c r="M47" s="511"/>
      <c r="N47" s="510">
        <v>45.584099999999999</v>
      </c>
      <c r="O47" s="508">
        <v>26.134699999999999</v>
      </c>
      <c r="P47" s="508">
        <v>19.457699999999999</v>
      </c>
      <c r="Q47" s="508">
        <v>20.444199999999999</v>
      </c>
      <c r="R47" s="508">
        <v>24.675899999999999</v>
      </c>
      <c r="S47" s="508">
        <v>11.7644</v>
      </c>
      <c r="T47" s="508">
        <v>5.3842999999999996</v>
      </c>
      <c r="U47" s="513">
        <v>5.3136000000000001</v>
      </c>
      <c r="V47" s="508">
        <v>5.0304000000000002</v>
      </c>
      <c r="W47" s="508">
        <v>7.4932999999999996</v>
      </c>
      <c r="X47" s="508">
        <v>7.3773999999999997</v>
      </c>
      <c r="Y47" s="512">
        <v>6.1322000000000001</v>
      </c>
      <c r="Z47" s="508" t="s">
        <v>430</v>
      </c>
      <c r="AA47" s="508">
        <v>21.352</v>
      </c>
      <c r="AB47" s="508">
        <v>10.775</v>
      </c>
      <c r="AC47" s="508">
        <v>5.4236000000000004</v>
      </c>
      <c r="AD47" s="508">
        <v>5.45</v>
      </c>
      <c r="AE47" s="508">
        <v>21.352</v>
      </c>
      <c r="AF47" s="508">
        <v>6.3819999999999997</v>
      </c>
      <c r="AG47" s="631"/>
      <c r="AH47" s="506">
        <v>1</v>
      </c>
      <c r="AI47" s="506">
        <v>3</v>
      </c>
      <c r="AJ47" s="506">
        <v>3</v>
      </c>
      <c r="AK47" s="506">
        <v>1</v>
      </c>
      <c r="AL47" s="506">
        <v>1</v>
      </c>
      <c r="AM47" s="506">
        <v>2</v>
      </c>
      <c r="AN47" s="506">
        <v>7</v>
      </c>
      <c r="AO47" s="514">
        <v>6</v>
      </c>
      <c r="AP47" s="506">
        <v>6</v>
      </c>
      <c r="AQ47" s="506">
        <v>4</v>
      </c>
      <c r="AR47" s="506">
        <v>3</v>
      </c>
      <c r="AS47" s="506">
        <v>5</v>
      </c>
      <c r="AT47" s="506" t="s">
        <v>430</v>
      </c>
      <c r="AU47" s="506">
        <v>3</v>
      </c>
      <c r="AV47" s="506">
        <v>2</v>
      </c>
      <c r="AW47" s="506">
        <v>7</v>
      </c>
      <c r="AX47" s="506">
        <v>6</v>
      </c>
      <c r="AY47" s="506">
        <v>3</v>
      </c>
      <c r="AZ47" s="632"/>
      <c r="BA47" s="979">
        <v>9.74</v>
      </c>
      <c r="BB47" s="978">
        <v>79.45</v>
      </c>
      <c r="BC47" s="978">
        <v>6.9</v>
      </c>
      <c r="BD47" s="508" t="s">
        <v>430</v>
      </c>
      <c r="BE47" s="512" t="s">
        <v>430</v>
      </c>
      <c r="BF47" s="972">
        <v>3.9</v>
      </c>
      <c r="BG47" s="509"/>
      <c r="BH47" s="980">
        <v>3.9</v>
      </c>
      <c r="BI47" s="978">
        <v>5.43</v>
      </c>
      <c r="BJ47" s="508" t="s">
        <v>430</v>
      </c>
      <c r="BK47" s="978">
        <v>80.92</v>
      </c>
      <c r="BL47" s="508" t="s">
        <v>430</v>
      </c>
      <c r="BM47" s="972">
        <v>9.68</v>
      </c>
      <c r="BN47" s="512" t="s">
        <v>430</v>
      </c>
      <c r="BO47" s="972">
        <v>7.0000000000000007E-2</v>
      </c>
      <c r="BP47" s="512" t="s">
        <v>430</v>
      </c>
      <c r="BQ47" s="512" t="s">
        <v>430</v>
      </c>
      <c r="BR47" s="509"/>
      <c r="BS47" s="633" t="s">
        <v>430</v>
      </c>
      <c r="BT47" s="508" t="s">
        <v>430</v>
      </c>
      <c r="BU47" s="509"/>
      <c r="BV47" s="515" t="s">
        <v>554</v>
      </c>
    </row>
    <row r="48" spans="1:74" s="504" customFormat="1" x14ac:dyDescent="0.25">
      <c r="A48" s="341" t="s">
        <v>7847</v>
      </c>
      <c r="B48" s="505"/>
      <c r="C48" s="709">
        <v>41276</v>
      </c>
      <c r="D48" s="505"/>
      <c r="E48" s="506">
        <v>290.22000000000003</v>
      </c>
      <c r="F48" s="505"/>
      <c r="G48" s="507">
        <v>31.1736</v>
      </c>
      <c r="H48" s="509"/>
      <c r="I48" s="978">
        <v>3.21</v>
      </c>
      <c r="J48" s="978">
        <v>7.73</v>
      </c>
      <c r="K48" s="978">
        <v>2.37</v>
      </c>
      <c r="L48" s="978">
        <v>2.5099999999999998</v>
      </c>
      <c r="M48" s="511"/>
      <c r="N48" s="510">
        <v>38.444699999999997</v>
      </c>
      <c r="O48" s="508">
        <v>29.459800000000001</v>
      </c>
      <c r="P48" s="508">
        <v>20.048400000000001</v>
      </c>
      <c r="Q48" s="508">
        <v>18.716699999999999</v>
      </c>
      <c r="R48" s="508">
        <v>22.932099999999998</v>
      </c>
      <c r="S48" s="508">
        <v>12.0129</v>
      </c>
      <c r="T48" s="508">
        <v>6.9417999999999997</v>
      </c>
      <c r="U48" s="513">
        <v>6.4326999999999996</v>
      </c>
      <c r="V48" s="508">
        <v>6.1569000000000003</v>
      </c>
      <c r="W48" s="508">
        <v>8.2426999999999992</v>
      </c>
      <c r="X48" s="508">
        <v>7.8894000000000002</v>
      </c>
      <c r="Y48" s="512">
        <v>6.3380000000000001</v>
      </c>
      <c r="Z48" s="508">
        <v>6.3794000000000004</v>
      </c>
      <c r="AA48" s="508">
        <v>24.034300000000002</v>
      </c>
      <c r="AB48" s="508">
        <v>11.321</v>
      </c>
      <c r="AC48" s="508">
        <v>6.8891999999999998</v>
      </c>
      <c r="AD48" s="508">
        <v>6.5849000000000002</v>
      </c>
      <c r="AE48" s="508">
        <v>24.034300000000002</v>
      </c>
      <c r="AF48" s="508">
        <v>7.0506000000000002</v>
      </c>
      <c r="AG48" s="631"/>
      <c r="AH48" s="506">
        <v>3</v>
      </c>
      <c r="AI48" s="506">
        <v>1</v>
      </c>
      <c r="AJ48" s="506">
        <v>1</v>
      </c>
      <c r="AK48" s="506">
        <v>3</v>
      </c>
      <c r="AL48" s="506">
        <v>2</v>
      </c>
      <c r="AM48" s="506">
        <v>1</v>
      </c>
      <c r="AN48" s="506">
        <v>1</v>
      </c>
      <c r="AO48" s="514">
        <v>1</v>
      </c>
      <c r="AP48" s="506">
        <v>1</v>
      </c>
      <c r="AQ48" s="506">
        <v>1</v>
      </c>
      <c r="AR48" s="506">
        <v>1</v>
      </c>
      <c r="AS48" s="506">
        <v>2</v>
      </c>
      <c r="AT48" s="506">
        <v>4</v>
      </c>
      <c r="AU48" s="506">
        <v>2</v>
      </c>
      <c r="AV48" s="506">
        <v>1</v>
      </c>
      <c r="AW48" s="506">
        <v>1</v>
      </c>
      <c r="AX48" s="506">
        <v>1</v>
      </c>
      <c r="AY48" s="506">
        <v>2</v>
      </c>
      <c r="AZ48" s="632"/>
      <c r="BA48" s="979">
        <v>9.48</v>
      </c>
      <c r="BB48" s="978">
        <v>79.989999999999995</v>
      </c>
      <c r="BC48" s="508" t="s">
        <v>430</v>
      </c>
      <c r="BD48" s="508" t="s">
        <v>430</v>
      </c>
      <c r="BE48" s="512" t="s">
        <v>430</v>
      </c>
      <c r="BF48" s="972">
        <v>10.54</v>
      </c>
      <c r="BG48" s="509"/>
      <c r="BH48" s="980">
        <v>5.97</v>
      </c>
      <c r="BI48" s="508" t="s">
        <v>430</v>
      </c>
      <c r="BJ48" s="508" t="s">
        <v>430</v>
      </c>
      <c r="BK48" s="978">
        <v>79.989999999999995</v>
      </c>
      <c r="BL48" s="508" t="s">
        <v>430</v>
      </c>
      <c r="BM48" s="972">
        <v>9.48</v>
      </c>
      <c r="BN48" s="512" t="s">
        <v>430</v>
      </c>
      <c r="BO48" s="512" t="s">
        <v>430</v>
      </c>
      <c r="BP48" s="512" t="s">
        <v>430</v>
      </c>
      <c r="BQ48" s="972">
        <v>4.57</v>
      </c>
      <c r="BR48" s="509"/>
      <c r="BS48" s="633" t="s">
        <v>430</v>
      </c>
      <c r="BT48" s="508" t="s">
        <v>430</v>
      </c>
      <c r="BU48" s="509"/>
      <c r="BV48" s="515" t="s">
        <v>554</v>
      </c>
    </row>
    <row r="49" spans="1:74" s="504" customFormat="1" x14ac:dyDescent="0.25">
      <c r="A49" s="341" t="s">
        <v>7848</v>
      </c>
      <c r="B49" s="505"/>
      <c r="C49" s="709">
        <v>44946</v>
      </c>
      <c r="D49" s="505"/>
      <c r="E49" s="506">
        <v>113.51</v>
      </c>
      <c r="F49" s="505"/>
      <c r="G49" s="507">
        <v>1270.1197</v>
      </c>
      <c r="H49" s="509"/>
      <c r="I49" s="978">
        <v>1.92</v>
      </c>
      <c r="J49" s="978">
        <v>7.48</v>
      </c>
      <c r="K49" s="978">
        <v>1.66</v>
      </c>
      <c r="L49" s="978">
        <v>1.78</v>
      </c>
      <c r="M49" s="511"/>
      <c r="N49" s="510">
        <v>24.6187</v>
      </c>
      <c r="O49" s="508">
        <v>19.378799999999998</v>
      </c>
      <c r="P49" s="508">
        <v>14.8506</v>
      </c>
      <c r="Q49" s="508">
        <v>15.0221</v>
      </c>
      <c r="R49" s="508">
        <v>19.953900000000001</v>
      </c>
      <c r="S49" s="508">
        <v>10.5875</v>
      </c>
      <c r="T49" s="508">
        <v>5.82</v>
      </c>
      <c r="U49" s="513">
        <v>5.3067000000000002</v>
      </c>
      <c r="V49" s="508">
        <v>4.9569999999999999</v>
      </c>
      <c r="W49" s="508">
        <v>7.1338999999999997</v>
      </c>
      <c r="X49" s="508">
        <v>7.0861000000000001</v>
      </c>
      <c r="Y49" s="512" t="s">
        <v>430</v>
      </c>
      <c r="Z49" s="508" t="s">
        <v>430</v>
      </c>
      <c r="AA49" s="508">
        <v>13.712300000000001</v>
      </c>
      <c r="AB49" s="508">
        <v>9.7967999999999993</v>
      </c>
      <c r="AC49" s="508">
        <v>5.8038999999999996</v>
      </c>
      <c r="AD49" s="508">
        <v>5.3357000000000001</v>
      </c>
      <c r="AE49" s="508">
        <v>13.712300000000001</v>
      </c>
      <c r="AF49" s="508">
        <v>7.1780999999999997</v>
      </c>
      <c r="AG49" s="631"/>
      <c r="AH49" s="506">
        <v>7</v>
      </c>
      <c r="AI49" s="506">
        <v>7</v>
      </c>
      <c r="AJ49" s="506">
        <v>7</v>
      </c>
      <c r="AK49" s="506">
        <v>7</v>
      </c>
      <c r="AL49" s="506">
        <v>6</v>
      </c>
      <c r="AM49" s="506">
        <v>6</v>
      </c>
      <c r="AN49" s="506">
        <v>3</v>
      </c>
      <c r="AO49" s="514">
        <v>7</v>
      </c>
      <c r="AP49" s="506">
        <v>7</v>
      </c>
      <c r="AQ49" s="506">
        <v>6</v>
      </c>
      <c r="AR49" s="506">
        <v>6</v>
      </c>
      <c r="AS49" s="506" t="s">
        <v>430</v>
      </c>
      <c r="AT49" s="506" t="s">
        <v>430</v>
      </c>
      <c r="AU49" s="506">
        <v>7</v>
      </c>
      <c r="AV49" s="506">
        <v>5</v>
      </c>
      <c r="AW49" s="506">
        <v>2</v>
      </c>
      <c r="AX49" s="506">
        <v>7</v>
      </c>
      <c r="AY49" s="506">
        <v>7</v>
      </c>
      <c r="AZ49" s="632"/>
      <c r="BA49" s="979">
        <v>10.039999999999999</v>
      </c>
      <c r="BB49" s="978">
        <v>78.31</v>
      </c>
      <c r="BC49" s="508" t="s">
        <v>430</v>
      </c>
      <c r="BD49" s="508" t="s">
        <v>430</v>
      </c>
      <c r="BE49" s="512" t="s">
        <v>430</v>
      </c>
      <c r="BF49" s="972">
        <v>11.66</v>
      </c>
      <c r="BG49" s="509"/>
      <c r="BH49" s="980">
        <v>11.66</v>
      </c>
      <c r="BI49" s="508" t="s">
        <v>430</v>
      </c>
      <c r="BJ49" s="508" t="s">
        <v>430</v>
      </c>
      <c r="BK49" s="978">
        <v>78.31</v>
      </c>
      <c r="BL49" s="508" t="s">
        <v>430</v>
      </c>
      <c r="BM49" s="972">
        <v>8.32</v>
      </c>
      <c r="BN49" s="512" t="s">
        <v>430</v>
      </c>
      <c r="BO49" s="972">
        <v>1.72</v>
      </c>
      <c r="BP49" s="512" t="s">
        <v>430</v>
      </c>
      <c r="BQ49" s="512" t="s">
        <v>430</v>
      </c>
      <c r="BR49" s="509"/>
      <c r="BS49" s="633" t="s">
        <v>430</v>
      </c>
      <c r="BT49" s="508" t="s">
        <v>430</v>
      </c>
      <c r="BU49" s="509"/>
      <c r="BV49" s="515" t="s">
        <v>554</v>
      </c>
    </row>
    <row r="50" spans="1:74" s="504" customFormat="1" x14ac:dyDescent="0.25">
      <c r="A50" s="341" t="s">
        <v>7849</v>
      </c>
      <c r="B50" s="505"/>
      <c r="C50" s="709">
        <v>41677</v>
      </c>
      <c r="D50" s="505"/>
      <c r="E50" s="506">
        <v>107.553</v>
      </c>
      <c r="F50" s="505"/>
      <c r="G50" s="507">
        <v>24.540500000000002</v>
      </c>
      <c r="H50" s="509"/>
      <c r="I50" s="978">
        <v>2.2200000000000002</v>
      </c>
      <c r="J50" s="978">
        <v>7.59</v>
      </c>
      <c r="K50" s="978">
        <v>1.8</v>
      </c>
      <c r="L50" s="978">
        <v>1.91</v>
      </c>
      <c r="M50" s="511"/>
      <c r="N50" s="510">
        <v>26.791699999999999</v>
      </c>
      <c r="O50" s="508">
        <v>21.0077</v>
      </c>
      <c r="P50" s="508">
        <v>14.851800000000001</v>
      </c>
      <c r="Q50" s="508">
        <v>15.1844</v>
      </c>
      <c r="R50" s="508">
        <v>18.154599999999999</v>
      </c>
      <c r="S50" s="508">
        <v>9.5121000000000002</v>
      </c>
      <c r="T50" s="508">
        <v>5.6706000000000003</v>
      </c>
      <c r="U50" s="513">
        <v>5.3967999999999998</v>
      </c>
      <c r="V50" s="508">
        <v>5.0787000000000004</v>
      </c>
      <c r="W50" s="508">
        <v>6.8945999999999996</v>
      </c>
      <c r="X50" s="508">
        <v>6.9695999999999998</v>
      </c>
      <c r="Y50" s="512">
        <v>6.0227000000000004</v>
      </c>
      <c r="Z50" s="508">
        <v>6.9672999999999998</v>
      </c>
      <c r="AA50" s="508">
        <v>20.026599999999998</v>
      </c>
      <c r="AB50" s="508">
        <v>8.8940000000000001</v>
      </c>
      <c r="AC50" s="508">
        <v>5.6437999999999997</v>
      </c>
      <c r="AD50" s="508">
        <v>5.5384000000000002</v>
      </c>
      <c r="AE50" s="508">
        <v>20.026599999999998</v>
      </c>
      <c r="AF50" s="508">
        <v>7.5049000000000001</v>
      </c>
      <c r="AG50" s="631"/>
      <c r="AH50" s="506">
        <v>6</v>
      </c>
      <c r="AI50" s="506">
        <v>6</v>
      </c>
      <c r="AJ50" s="506">
        <v>6</v>
      </c>
      <c r="AK50" s="506">
        <v>6</v>
      </c>
      <c r="AL50" s="506">
        <v>7</v>
      </c>
      <c r="AM50" s="506">
        <v>7</v>
      </c>
      <c r="AN50" s="506">
        <v>5</v>
      </c>
      <c r="AO50" s="514">
        <v>5</v>
      </c>
      <c r="AP50" s="506">
        <v>5</v>
      </c>
      <c r="AQ50" s="506">
        <v>7</v>
      </c>
      <c r="AR50" s="506">
        <v>7</v>
      </c>
      <c r="AS50" s="506">
        <v>6</v>
      </c>
      <c r="AT50" s="506">
        <v>3</v>
      </c>
      <c r="AU50" s="506">
        <v>5</v>
      </c>
      <c r="AV50" s="506">
        <v>7</v>
      </c>
      <c r="AW50" s="506">
        <v>4</v>
      </c>
      <c r="AX50" s="506">
        <v>5</v>
      </c>
      <c r="AY50" s="506">
        <v>5</v>
      </c>
      <c r="AZ50" s="632"/>
      <c r="BA50" s="979">
        <v>14.89</v>
      </c>
      <c r="BB50" s="978">
        <v>78.69</v>
      </c>
      <c r="BC50" s="508" t="s">
        <v>430</v>
      </c>
      <c r="BD50" s="508" t="s">
        <v>430</v>
      </c>
      <c r="BE50" s="512" t="s">
        <v>430</v>
      </c>
      <c r="BF50" s="972">
        <v>6.43</v>
      </c>
      <c r="BG50" s="509"/>
      <c r="BH50" s="980">
        <v>6.43</v>
      </c>
      <c r="BI50" s="508" t="s">
        <v>430</v>
      </c>
      <c r="BJ50" s="508" t="s">
        <v>430</v>
      </c>
      <c r="BK50" s="978">
        <v>78.69</v>
      </c>
      <c r="BL50" s="508" t="s">
        <v>430</v>
      </c>
      <c r="BM50" s="972">
        <v>13.98</v>
      </c>
      <c r="BN50" s="512" t="s">
        <v>430</v>
      </c>
      <c r="BO50" s="972">
        <v>0.91</v>
      </c>
      <c r="BP50" s="512" t="s">
        <v>430</v>
      </c>
      <c r="BQ50" s="512" t="s">
        <v>430</v>
      </c>
      <c r="BR50" s="509"/>
      <c r="BS50" s="633" t="s">
        <v>430</v>
      </c>
      <c r="BT50" s="508" t="s">
        <v>430</v>
      </c>
      <c r="BU50" s="509"/>
      <c r="BV50" s="515" t="s">
        <v>554</v>
      </c>
    </row>
    <row r="51" spans="1:74" s="504" customFormat="1" x14ac:dyDescent="0.25">
      <c r="A51" s="341" t="s">
        <v>7850</v>
      </c>
      <c r="B51" s="505"/>
      <c r="C51" s="709">
        <v>41275</v>
      </c>
      <c r="D51" s="505"/>
      <c r="E51" s="506">
        <v>86.432000000000002</v>
      </c>
      <c r="F51" s="505"/>
      <c r="G51" s="507">
        <v>50.956200000000003</v>
      </c>
      <c r="H51" s="509"/>
      <c r="I51" s="978">
        <v>2.72</v>
      </c>
      <c r="J51" s="978">
        <v>7.36</v>
      </c>
      <c r="K51" s="978">
        <v>2.23</v>
      </c>
      <c r="L51" s="978">
        <v>2.38</v>
      </c>
      <c r="M51" s="511"/>
      <c r="N51" s="510">
        <v>29.894200000000001</v>
      </c>
      <c r="O51" s="508">
        <v>25.8416</v>
      </c>
      <c r="P51" s="508">
        <v>17.5777</v>
      </c>
      <c r="Q51" s="508">
        <v>17.035799999999998</v>
      </c>
      <c r="R51" s="508">
        <v>21.9026</v>
      </c>
      <c r="S51" s="508">
        <v>11.330500000000001</v>
      </c>
      <c r="T51" s="508">
        <v>5.6715</v>
      </c>
      <c r="U51" s="513">
        <v>5.5975000000000001</v>
      </c>
      <c r="V51" s="508">
        <v>5.4166999999999996</v>
      </c>
      <c r="W51" s="508">
        <v>7.6768999999999998</v>
      </c>
      <c r="X51" s="508">
        <v>7.4936999999999996</v>
      </c>
      <c r="Y51" s="512">
        <v>6.5548999999999999</v>
      </c>
      <c r="Z51" s="508">
        <v>7.2361000000000004</v>
      </c>
      <c r="AA51" s="508">
        <v>19.576000000000001</v>
      </c>
      <c r="AB51" s="508">
        <v>10.3423</v>
      </c>
      <c r="AC51" s="508">
        <v>5.5804999999999998</v>
      </c>
      <c r="AD51" s="508">
        <v>5.8243999999999998</v>
      </c>
      <c r="AE51" s="508">
        <v>19.576000000000001</v>
      </c>
      <c r="AF51" s="508">
        <v>7.5265000000000004</v>
      </c>
      <c r="AG51" s="631"/>
      <c r="AH51" s="506">
        <v>5</v>
      </c>
      <c r="AI51" s="506">
        <v>4</v>
      </c>
      <c r="AJ51" s="506">
        <v>5</v>
      </c>
      <c r="AK51" s="506">
        <v>5</v>
      </c>
      <c r="AL51" s="506">
        <v>4</v>
      </c>
      <c r="AM51" s="506">
        <v>3</v>
      </c>
      <c r="AN51" s="506">
        <v>4</v>
      </c>
      <c r="AO51" s="514">
        <v>3</v>
      </c>
      <c r="AP51" s="506">
        <v>2</v>
      </c>
      <c r="AQ51" s="506">
        <v>2</v>
      </c>
      <c r="AR51" s="506">
        <v>2</v>
      </c>
      <c r="AS51" s="506">
        <v>1</v>
      </c>
      <c r="AT51" s="506">
        <v>2</v>
      </c>
      <c r="AU51" s="506">
        <v>6</v>
      </c>
      <c r="AV51" s="506">
        <v>3</v>
      </c>
      <c r="AW51" s="506">
        <v>5</v>
      </c>
      <c r="AX51" s="506">
        <v>3</v>
      </c>
      <c r="AY51" s="506">
        <v>6</v>
      </c>
      <c r="AZ51" s="632"/>
      <c r="BA51" s="979">
        <v>8.14</v>
      </c>
      <c r="BB51" s="978">
        <v>66.67</v>
      </c>
      <c r="BC51" s="978">
        <v>5.84</v>
      </c>
      <c r="BD51" s="508" t="s">
        <v>430</v>
      </c>
      <c r="BE51" s="512" t="s">
        <v>430</v>
      </c>
      <c r="BF51" s="972">
        <v>19.350000000000001</v>
      </c>
      <c r="BG51" s="509"/>
      <c r="BH51" s="980">
        <v>19.350000000000001</v>
      </c>
      <c r="BI51" s="508" t="s">
        <v>430</v>
      </c>
      <c r="BJ51" s="508" t="s">
        <v>430</v>
      </c>
      <c r="BK51" s="978">
        <v>72.510000000000005</v>
      </c>
      <c r="BL51" s="508" t="s">
        <v>430</v>
      </c>
      <c r="BM51" s="972">
        <v>8.14</v>
      </c>
      <c r="BN51" s="512" t="s">
        <v>430</v>
      </c>
      <c r="BO51" s="512" t="s">
        <v>430</v>
      </c>
      <c r="BP51" s="512" t="s">
        <v>430</v>
      </c>
      <c r="BQ51" s="512" t="s">
        <v>430</v>
      </c>
      <c r="BR51" s="509"/>
      <c r="BS51" s="633" t="s">
        <v>430</v>
      </c>
      <c r="BT51" s="508" t="s">
        <v>430</v>
      </c>
      <c r="BU51" s="509"/>
      <c r="BV51" s="515" t="s">
        <v>554</v>
      </c>
    </row>
    <row r="52" spans="1:74" s="504" customFormat="1" x14ac:dyDescent="0.25">
      <c r="A52" s="341" t="s">
        <v>7851</v>
      </c>
      <c r="B52" s="505"/>
      <c r="C52" s="709">
        <v>44272</v>
      </c>
      <c r="D52" s="505"/>
      <c r="E52" s="506">
        <v>44.603499999999997</v>
      </c>
      <c r="F52" s="505"/>
      <c r="G52" s="507">
        <v>13.7773</v>
      </c>
      <c r="H52" s="509"/>
      <c r="I52" s="978">
        <v>4.25</v>
      </c>
      <c r="J52" s="978">
        <v>7.71</v>
      </c>
      <c r="K52" s="978">
        <v>2.82</v>
      </c>
      <c r="L52" s="978">
        <v>2.97</v>
      </c>
      <c r="M52" s="511"/>
      <c r="N52" s="510">
        <v>38.9861</v>
      </c>
      <c r="O52" s="508">
        <v>28.7685</v>
      </c>
      <c r="P52" s="508">
        <v>19.716799999999999</v>
      </c>
      <c r="Q52" s="508">
        <v>20.406600000000001</v>
      </c>
      <c r="R52" s="508">
        <v>22.467099999999999</v>
      </c>
      <c r="S52" s="508">
        <v>11.324400000000001</v>
      </c>
      <c r="T52" s="508">
        <v>5.8437000000000001</v>
      </c>
      <c r="U52" s="513">
        <v>5.7355</v>
      </c>
      <c r="V52" s="508">
        <v>5.3971</v>
      </c>
      <c r="W52" s="508">
        <v>7.5052000000000003</v>
      </c>
      <c r="X52" s="508">
        <v>7.3394000000000004</v>
      </c>
      <c r="Y52" s="512">
        <v>6.2606000000000002</v>
      </c>
      <c r="Z52" s="508" t="s">
        <v>430</v>
      </c>
      <c r="AA52" s="508">
        <v>24.671700000000001</v>
      </c>
      <c r="AB52" s="508">
        <v>10.224299999999999</v>
      </c>
      <c r="AC52" s="508">
        <v>5.7874999999999996</v>
      </c>
      <c r="AD52" s="508">
        <v>5.8761999999999999</v>
      </c>
      <c r="AE52" s="508">
        <v>24.671700000000001</v>
      </c>
      <c r="AF52" s="508">
        <v>6.2374999999999998</v>
      </c>
      <c r="AG52" s="631"/>
      <c r="AH52" s="506">
        <v>2</v>
      </c>
      <c r="AI52" s="506">
        <v>2</v>
      </c>
      <c r="AJ52" s="506">
        <v>2</v>
      </c>
      <c r="AK52" s="506">
        <v>2</v>
      </c>
      <c r="AL52" s="506">
        <v>3</v>
      </c>
      <c r="AM52" s="506">
        <v>4</v>
      </c>
      <c r="AN52" s="506">
        <v>2</v>
      </c>
      <c r="AO52" s="514">
        <v>2</v>
      </c>
      <c r="AP52" s="506">
        <v>3</v>
      </c>
      <c r="AQ52" s="506">
        <v>3</v>
      </c>
      <c r="AR52" s="506">
        <v>4</v>
      </c>
      <c r="AS52" s="506">
        <v>3</v>
      </c>
      <c r="AT52" s="506" t="s">
        <v>430</v>
      </c>
      <c r="AU52" s="506">
        <v>1</v>
      </c>
      <c r="AV52" s="506">
        <v>4</v>
      </c>
      <c r="AW52" s="506">
        <v>3</v>
      </c>
      <c r="AX52" s="506">
        <v>2</v>
      </c>
      <c r="AY52" s="506">
        <v>1</v>
      </c>
      <c r="AZ52" s="632"/>
      <c r="BA52" s="979">
        <v>17.239999999999998</v>
      </c>
      <c r="BB52" s="978">
        <v>67.95</v>
      </c>
      <c r="BC52" s="978">
        <v>8.86</v>
      </c>
      <c r="BD52" s="508" t="s">
        <v>430</v>
      </c>
      <c r="BE52" s="512" t="s">
        <v>430</v>
      </c>
      <c r="BF52" s="972">
        <v>5.95</v>
      </c>
      <c r="BG52" s="509"/>
      <c r="BH52" s="980">
        <v>5.95</v>
      </c>
      <c r="BI52" s="508" t="s">
        <v>430</v>
      </c>
      <c r="BJ52" s="508" t="s">
        <v>430</v>
      </c>
      <c r="BK52" s="978">
        <v>76.81</v>
      </c>
      <c r="BL52" s="508" t="s">
        <v>430</v>
      </c>
      <c r="BM52" s="972">
        <v>17.239999999999998</v>
      </c>
      <c r="BN52" s="512" t="s">
        <v>430</v>
      </c>
      <c r="BO52" s="512" t="s">
        <v>430</v>
      </c>
      <c r="BP52" s="512" t="s">
        <v>430</v>
      </c>
      <c r="BQ52" s="512" t="s">
        <v>430</v>
      </c>
      <c r="BR52" s="509"/>
      <c r="BS52" s="633" t="s">
        <v>430</v>
      </c>
      <c r="BT52" s="508" t="s">
        <v>430</v>
      </c>
      <c r="BU52" s="509"/>
      <c r="BV52" s="515" t="s">
        <v>554</v>
      </c>
    </row>
    <row r="53" spans="1:74" x14ac:dyDescent="0.25">
      <c r="A53" s="314" t="s">
        <v>93</v>
      </c>
      <c r="B53" s="43"/>
      <c r="C53" s="710"/>
      <c r="D53" s="43"/>
      <c r="E53" s="51"/>
      <c r="F53" s="43"/>
      <c r="G53" s="55"/>
      <c r="H53" s="66"/>
      <c r="I53" s="59"/>
      <c r="J53" s="59"/>
      <c r="K53" s="59"/>
      <c r="L53" s="59"/>
      <c r="M53" s="254"/>
      <c r="N53" s="70">
        <v>34.486199999999997</v>
      </c>
      <c r="O53" s="59">
        <v>25.108000000000001</v>
      </c>
      <c r="P53" s="59">
        <v>17.9284</v>
      </c>
      <c r="Q53" s="59">
        <v>17.816199999999998</v>
      </c>
      <c r="R53" s="59">
        <v>21.587900000000001</v>
      </c>
      <c r="S53" s="59">
        <v>11.021699999999999</v>
      </c>
      <c r="T53" s="59">
        <v>5.8442999999999996</v>
      </c>
      <c r="U53" s="88">
        <v>5.6013000000000002</v>
      </c>
      <c r="V53" s="59">
        <v>5.3281999999999998</v>
      </c>
      <c r="W53" s="59">
        <v>7.4865000000000004</v>
      </c>
      <c r="X53" s="59">
        <v>7.3555000000000001</v>
      </c>
      <c r="Y53" s="272">
        <v>6.2605000000000004</v>
      </c>
      <c r="Z53" s="59">
        <v>6.9976000000000003</v>
      </c>
      <c r="AA53" s="59">
        <v>20.66</v>
      </c>
      <c r="AB53" s="59">
        <v>10.157500000000001</v>
      </c>
      <c r="AC53" s="59">
        <v>5.8110999999999997</v>
      </c>
      <c r="AD53" s="59">
        <v>5.7377000000000002</v>
      </c>
      <c r="AE53" s="59">
        <v>20.66</v>
      </c>
      <c r="AF53" s="59">
        <v>7.0523999999999996</v>
      </c>
      <c r="AG53" s="549"/>
      <c r="AH53" s="51">
        <v>7</v>
      </c>
      <c r="AI53" s="51">
        <v>7</v>
      </c>
      <c r="AJ53" s="51">
        <v>7</v>
      </c>
      <c r="AK53" s="51">
        <v>7</v>
      </c>
      <c r="AL53" s="51">
        <v>7</v>
      </c>
      <c r="AM53" s="51">
        <v>7</v>
      </c>
      <c r="AN53" s="51">
        <v>7</v>
      </c>
      <c r="AO53" s="315">
        <v>7</v>
      </c>
      <c r="AP53" s="51">
        <v>7</v>
      </c>
      <c r="AQ53" s="51">
        <v>7</v>
      </c>
      <c r="AR53" s="51">
        <v>7</v>
      </c>
      <c r="AS53" s="51">
        <v>6</v>
      </c>
      <c r="AT53" s="51">
        <v>4</v>
      </c>
      <c r="AU53" s="51">
        <v>7</v>
      </c>
      <c r="AV53" s="51">
        <v>7</v>
      </c>
      <c r="AW53" s="51">
        <v>7</v>
      </c>
      <c r="AX53" s="51">
        <v>7</v>
      </c>
      <c r="AY53" s="51">
        <v>7</v>
      </c>
      <c r="AZ53" s="575"/>
      <c r="BA53" s="573"/>
      <c r="BB53" s="59"/>
      <c r="BC53" s="59"/>
      <c r="BD53" s="59"/>
      <c r="BE53" s="272"/>
      <c r="BF53" s="272"/>
      <c r="BG53" s="66"/>
      <c r="BH53" s="582"/>
      <c r="BI53" s="59"/>
      <c r="BJ53" s="59"/>
      <c r="BK53" s="59"/>
      <c r="BL53" s="59"/>
      <c r="BM53" s="272"/>
      <c r="BN53" s="583"/>
      <c r="BO53" s="583"/>
      <c r="BP53" s="583"/>
      <c r="BQ53" s="583"/>
      <c r="BR53" s="598"/>
      <c r="BS53" s="263"/>
      <c r="BT53" s="59"/>
      <c r="BU53" s="66"/>
      <c r="BV53" s="34"/>
    </row>
    <row r="54" spans="1:74" x14ac:dyDescent="0.25">
      <c r="A54" s="316" t="s">
        <v>94</v>
      </c>
      <c r="B54" s="44"/>
      <c r="C54" s="711"/>
      <c r="D54" s="44"/>
      <c r="E54" s="52"/>
      <c r="F54" s="44"/>
      <c r="G54" s="56"/>
      <c r="H54" s="67"/>
      <c r="I54" s="60"/>
      <c r="J54" s="60"/>
      <c r="K54" s="60"/>
      <c r="L54" s="60"/>
      <c r="M54" s="255"/>
      <c r="N54" s="71">
        <v>45.584099999999999</v>
      </c>
      <c r="O54" s="60">
        <v>29.459800000000001</v>
      </c>
      <c r="P54" s="60">
        <v>20.048400000000001</v>
      </c>
      <c r="Q54" s="60">
        <v>20.444199999999999</v>
      </c>
      <c r="R54" s="60">
        <v>24.675899999999999</v>
      </c>
      <c r="S54" s="60">
        <v>12.0129</v>
      </c>
      <c r="T54" s="60">
        <v>6.9417999999999997</v>
      </c>
      <c r="U54" s="89">
        <v>6.4326999999999996</v>
      </c>
      <c r="V54" s="60">
        <v>6.1569000000000003</v>
      </c>
      <c r="W54" s="60">
        <v>8.2426999999999992</v>
      </c>
      <c r="X54" s="60">
        <v>7.8894000000000002</v>
      </c>
      <c r="Y54" s="273">
        <v>6.5548999999999999</v>
      </c>
      <c r="Z54" s="60">
        <v>7.4077000000000002</v>
      </c>
      <c r="AA54" s="60">
        <v>24.671700000000001</v>
      </c>
      <c r="AB54" s="60">
        <v>11.321</v>
      </c>
      <c r="AC54" s="60">
        <v>6.8891999999999998</v>
      </c>
      <c r="AD54" s="60">
        <v>6.5849000000000002</v>
      </c>
      <c r="AE54" s="60">
        <v>24.671700000000001</v>
      </c>
      <c r="AF54" s="60">
        <v>7.5265000000000004</v>
      </c>
      <c r="AG54" s="550"/>
      <c r="AH54" s="52"/>
      <c r="AI54" s="52"/>
      <c r="AJ54" s="52"/>
      <c r="AK54" s="52"/>
      <c r="AL54" s="52"/>
      <c r="AM54" s="52"/>
      <c r="AN54" s="52"/>
      <c r="AO54" s="309"/>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592"/>
      <c r="BS54" s="264"/>
      <c r="BT54" s="60"/>
      <c r="BU54" s="67"/>
      <c r="BV54" s="26"/>
    </row>
    <row r="55" spans="1:74" x14ac:dyDescent="0.25">
      <c r="A55" s="316" t="s">
        <v>95</v>
      </c>
      <c r="B55" s="44"/>
      <c r="C55" s="711"/>
      <c r="D55" s="44"/>
      <c r="E55" s="52"/>
      <c r="F55" s="44"/>
      <c r="G55" s="56"/>
      <c r="H55" s="67"/>
      <c r="I55" s="60"/>
      <c r="J55" s="60"/>
      <c r="K55" s="60"/>
      <c r="L55" s="60"/>
      <c r="M55" s="255"/>
      <c r="N55" s="71">
        <v>24.6187</v>
      </c>
      <c r="O55" s="60">
        <v>19.378799999999998</v>
      </c>
      <c r="P55" s="60">
        <v>14.8506</v>
      </c>
      <c r="Q55" s="60">
        <v>15.0221</v>
      </c>
      <c r="R55" s="60">
        <v>18.154599999999999</v>
      </c>
      <c r="S55" s="60">
        <v>9.5121000000000002</v>
      </c>
      <c r="T55" s="60">
        <v>5.3842999999999996</v>
      </c>
      <c r="U55" s="89">
        <v>5.3067000000000002</v>
      </c>
      <c r="V55" s="60">
        <v>4.9569999999999999</v>
      </c>
      <c r="W55" s="60">
        <v>6.8945999999999996</v>
      </c>
      <c r="X55" s="60">
        <v>6.9695999999999998</v>
      </c>
      <c r="Y55" s="273">
        <v>6.0227000000000004</v>
      </c>
      <c r="Z55" s="60">
        <v>6.3794000000000004</v>
      </c>
      <c r="AA55" s="60">
        <v>13.712300000000001</v>
      </c>
      <c r="AB55" s="60">
        <v>8.8940000000000001</v>
      </c>
      <c r="AC55" s="60">
        <v>5.4236000000000004</v>
      </c>
      <c r="AD55" s="60">
        <v>5.3357000000000001</v>
      </c>
      <c r="AE55" s="60">
        <v>13.712300000000001</v>
      </c>
      <c r="AF55" s="60">
        <v>6.2374999999999998</v>
      </c>
      <c r="AG55" s="550"/>
      <c r="AH55" s="52"/>
      <c r="AI55" s="52"/>
      <c r="AJ55" s="52"/>
      <c r="AK55" s="52"/>
      <c r="AL55" s="52"/>
      <c r="AM55" s="52"/>
      <c r="AN55" s="52"/>
      <c r="AO55" s="309"/>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592"/>
      <c r="BS55" s="264"/>
      <c r="BT55" s="60"/>
      <c r="BU55" s="67"/>
      <c r="BV55" s="26"/>
    </row>
    <row r="56" spans="1:74" x14ac:dyDescent="0.25">
      <c r="A56" s="317" t="s">
        <v>96</v>
      </c>
      <c r="B56" s="45"/>
      <c r="C56" s="712"/>
      <c r="D56" s="45"/>
      <c r="E56" s="53"/>
      <c r="F56" s="45"/>
      <c r="G56" s="57"/>
      <c r="H56" s="68"/>
      <c r="I56" s="61"/>
      <c r="J56" s="61"/>
      <c r="K56" s="61"/>
      <c r="L56" s="61"/>
      <c r="M56" s="258"/>
      <c r="N56" s="72">
        <v>37.0839</v>
      </c>
      <c r="O56" s="61">
        <v>25.8416</v>
      </c>
      <c r="P56" s="61">
        <v>18.9955</v>
      </c>
      <c r="Q56" s="61">
        <v>17.903600000000001</v>
      </c>
      <c r="R56" s="61">
        <v>21.9026</v>
      </c>
      <c r="S56" s="61">
        <v>11.324400000000001</v>
      </c>
      <c r="T56" s="61">
        <v>5.6715</v>
      </c>
      <c r="U56" s="90">
        <v>5.4263000000000003</v>
      </c>
      <c r="V56" s="61">
        <v>5.2603</v>
      </c>
      <c r="W56" s="61">
        <v>7.4932999999999996</v>
      </c>
      <c r="X56" s="61">
        <v>7.3394000000000004</v>
      </c>
      <c r="Y56" s="275">
        <v>6.2576000000000001</v>
      </c>
      <c r="Z56" s="61">
        <v>7.1017000000000001</v>
      </c>
      <c r="AA56" s="61">
        <v>21.247399999999999</v>
      </c>
      <c r="AB56" s="61">
        <v>10.224299999999999</v>
      </c>
      <c r="AC56" s="61">
        <v>5.6437999999999997</v>
      </c>
      <c r="AD56" s="61">
        <v>5.5538999999999996</v>
      </c>
      <c r="AE56" s="61">
        <v>21.247399999999999</v>
      </c>
      <c r="AF56" s="61">
        <v>7.1780999999999997</v>
      </c>
      <c r="AG56" s="552"/>
      <c r="AH56" s="53"/>
      <c r="AI56" s="53"/>
      <c r="AJ56" s="53"/>
      <c r="AK56" s="53"/>
      <c r="AL56" s="53"/>
      <c r="AM56" s="53"/>
      <c r="AN56" s="53"/>
      <c r="AO56" s="318"/>
      <c r="AP56" s="53"/>
      <c r="AQ56" s="53"/>
      <c r="AR56" s="53"/>
      <c r="AS56" s="53"/>
      <c r="AT56" s="53"/>
      <c r="AU56" s="53"/>
      <c r="AV56" s="53"/>
      <c r="AW56" s="53"/>
      <c r="AX56" s="53"/>
      <c r="AY56" s="53"/>
      <c r="AZ56" s="577"/>
      <c r="BA56" s="574"/>
      <c r="BB56" s="61"/>
      <c r="BC56" s="61"/>
      <c r="BD56" s="61"/>
      <c r="BE56" s="275"/>
      <c r="BF56" s="275"/>
      <c r="BG56" s="68"/>
      <c r="BH56" s="586"/>
      <c r="BI56" s="61"/>
      <c r="BJ56" s="61"/>
      <c r="BK56" s="61"/>
      <c r="BL56" s="61"/>
      <c r="BM56" s="275"/>
      <c r="BN56" s="587"/>
      <c r="BO56" s="587"/>
      <c r="BP56" s="587"/>
      <c r="BQ56" s="587"/>
      <c r="BR56" s="599"/>
      <c r="BS56" s="266"/>
      <c r="BT56" s="61"/>
      <c r="BU56" s="68"/>
      <c r="BV56" s="268"/>
    </row>
    <row r="57" spans="1:74" ht="14.5" x14ac:dyDescent="0.25">
      <c r="A57" s="319" t="s">
        <v>276</v>
      </c>
      <c r="B57" s="46"/>
      <c r="C57" s="713"/>
      <c r="D57" s="46"/>
      <c r="E57" s="54"/>
      <c r="F57" s="46"/>
      <c r="G57" s="58"/>
      <c r="H57" s="69"/>
      <c r="I57" s="62"/>
      <c r="J57" s="62"/>
      <c r="K57" s="62"/>
      <c r="L57" s="62"/>
      <c r="M57" s="259"/>
      <c r="N57" s="73"/>
      <c r="O57" s="62"/>
      <c r="P57" s="62"/>
      <c r="Q57" s="62"/>
      <c r="R57" s="62"/>
      <c r="S57" s="62"/>
      <c r="T57" s="62"/>
      <c r="U57" s="91"/>
      <c r="V57" s="62"/>
      <c r="W57" s="62"/>
      <c r="X57" s="62"/>
      <c r="Y57" s="241"/>
      <c r="Z57" s="62"/>
      <c r="AA57" s="62"/>
      <c r="AB57" s="62"/>
      <c r="AC57" s="62"/>
      <c r="AD57" s="62"/>
      <c r="AE57" s="62"/>
      <c r="AF57" s="62"/>
      <c r="AG57" s="553"/>
      <c r="AH57" s="54"/>
      <c r="AI57" s="54"/>
      <c r="AJ57" s="54"/>
      <c r="AK57" s="54"/>
      <c r="AL57" s="54"/>
      <c r="AM57" s="54"/>
      <c r="AN57" s="54"/>
      <c r="AO57" s="243"/>
      <c r="AP57" s="54"/>
      <c r="AQ57" s="54"/>
      <c r="AR57" s="54"/>
      <c r="AS57" s="54"/>
      <c r="AT57" s="54"/>
      <c r="AU57" s="54"/>
      <c r="AV57" s="54"/>
      <c r="AW57" s="54"/>
      <c r="AX57" s="54"/>
      <c r="AY57" s="54"/>
      <c r="AZ57" s="578"/>
      <c r="BA57" s="276"/>
      <c r="BB57" s="62"/>
      <c r="BC57" s="62"/>
      <c r="BD57" s="62"/>
      <c r="BE57" s="241"/>
      <c r="BF57" s="241"/>
      <c r="BG57" s="69"/>
      <c r="BH57" s="581"/>
      <c r="BI57" s="62"/>
      <c r="BJ57" s="62"/>
      <c r="BK57" s="62"/>
      <c r="BL57" s="62"/>
      <c r="BM57" s="241"/>
      <c r="BN57" s="588"/>
      <c r="BO57" s="588"/>
      <c r="BP57" s="588"/>
      <c r="BQ57" s="588"/>
      <c r="BR57" s="541"/>
      <c r="BS57" s="267"/>
      <c r="BT57" s="62"/>
      <c r="BU57" s="69"/>
      <c r="BV57" s="41"/>
    </row>
    <row r="58" spans="1:74" s="424" customFormat="1" x14ac:dyDescent="0.25">
      <c r="A58" s="341" t="s">
        <v>7852</v>
      </c>
      <c r="B58" s="369"/>
      <c r="C58" s="709">
        <v>38351</v>
      </c>
      <c r="D58" s="369"/>
      <c r="E58" s="342">
        <v>628.28</v>
      </c>
      <c r="F58" s="369"/>
      <c r="G58" s="343">
        <v>42.387300000000003</v>
      </c>
      <c r="H58" s="370"/>
      <c r="I58" s="832">
        <v>2.82</v>
      </c>
      <c r="J58" s="832">
        <v>7.56</v>
      </c>
      <c r="K58" s="832">
        <v>2.08</v>
      </c>
      <c r="L58" s="832">
        <v>2.21</v>
      </c>
      <c r="M58" s="358"/>
      <c r="N58" s="346">
        <v>36.892600000000002</v>
      </c>
      <c r="O58" s="344">
        <v>24.937000000000001</v>
      </c>
      <c r="P58" s="344">
        <v>18.765599999999999</v>
      </c>
      <c r="Q58" s="344">
        <v>17.660799999999998</v>
      </c>
      <c r="R58" s="344">
        <v>20.789100000000001</v>
      </c>
      <c r="S58" s="344">
        <v>10.3843</v>
      </c>
      <c r="T58" s="344">
        <v>5.3019999999999996</v>
      </c>
      <c r="U58" s="350">
        <v>5.1600999999999999</v>
      </c>
      <c r="V58" s="344">
        <v>5.0007000000000001</v>
      </c>
      <c r="W58" s="344">
        <v>7.2009999999999996</v>
      </c>
      <c r="X58" s="344">
        <v>7.0800999999999998</v>
      </c>
      <c r="Y58" s="371">
        <v>6.0038999999999998</v>
      </c>
      <c r="Z58" s="344">
        <v>7.0724999999999998</v>
      </c>
      <c r="AA58" s="344">
        <v>20.992100000000001</v>
      </c>
      <c r="AB58" s="344">
        <v>9.5139999999999993</v>
      </c>
      <c r="AC58" s="344">
        <v>5.2723000000000004</v>
      </c>
      <c r="AD58" s="344">
        <v>5.2877999999999998</v>
      </c>
      <c r="AE58" s="344">
        <v>20.992100000000001</v>
      </c>
      <c r="AF58" s="344">
        <v>6.94</v>
      </c>
      <c r="AG58" s="565"/>
      <c r="AH58" s="342">
        <v>4</v>
      </c>
      <c r="AI58" s="342">
        <v>5</v>
      </c>
      <c r="AJ58" s="342">
        <v>4</v>
      </c>
      <c r="AK58" s="342">
        <v>4</v>
      </c>
      <c r="AL58" s="342">
        <v>5</v>
      </c>
      <c r="AM58" s="342">
        <v>5</v>
      </c>
      <c r="AN58" s="342">
        <v>4</v>
      </c>
      <c r="AO58" s="425">
        <v>3</v>
      </c>
      <c r="AP58" s="342">
        <v>2</v>
      </c>
      <c r="AQ58" s="342">
        <v>2</v>
      </c>
      <c r="AR58" s="342">
        <v>2</v>
      </c>
      <c r="AS58" s="342">
        <v>1</v>
      </c>
      <c r="AT58" s="342">
        <v>1</v>
      </c>
      <c r="AU58" s="342">
        <v>4</v>
      </c>
      <c r="AV58" s="342">
        <v>5</v>
      </c>
      <c r="AW58" s="342">
        <v>4</v>
      </c>
      <c r="AX58" s="342">
        <v>3</v>
      </c>
      <c r="AY58" s="342">
        <v>4</v>
      </c>
      <c r="AZ58" s="580"/>
      <c r="BA58" s="948">
        <v>7.5</v>
      </c>
      <c r="BB58" s="832">
        <v>79.72</v>
      </c>
      <c r="BC58" s="344" t="s">
        <v>430</v>
      </c>
      <c r="BD58" s="344" t="s">
        <v>430</v>
      </c>
      <c r="BE58" s="371" t="s">
        <v>430</v>
      </c>
      <c r="BF58" s="949">
        <v>12.78</v>
      </c>
      <c r="BG58" s="370"/>
      <c r="BH58" s="950">
        <v>12.78</v>
      </c>
      <c r="BI58" s="832">
        <v>7.04</v>
      </c>
      <c r="BJ58" s="344" t="s">
        <v>430</v>
      </c>
      <c r="BK58" s="832">
        <v>72.67</v>
      </c>
      <c r="BL58" s="344" t="s">
        <v>430</v>
      </c>
      <c r="BM58" s="949">
        <v>7.5</v>
      </c>
      <c r="BN58" s="371" t="s">
        <v>430</v>
      </c>
      <c r="BO58" s="371" t="s">
        <v>430</v>
      </c>
      <c r="BP58" s="371" t="s">
        <v>430</v>
      </c>
      <c r="BQ58" s="371" t="s">
        <v>430</v>
      </c>
      <c r="BR58" s="370"/>
      <c r="BS58" s="464" t="s">
        <v>430</v>
      </c>
      <c r="BT58" s="344" t="s">
        <v>430</v>
      </c>
      <c r="BU58" s="370"/>
      <c r="BV58" s="426" t="s">
        <v>554</v>
      </c>
    </row>
    <row r="59" spans="1:74" s="424" customFormat="1" x14ac:dyDescent="0.25">
      <c r="A59" s="341" t="s">
        <v>7853</v>
      </c>
      <c r="B59" s="369"/>
      <c r="C59" s="709">
        <v>43245</v>
      </c>
      <c r="D59" s="369"/>
      <c r="E59" s="342">
        <v>340.28</v>
      </c>
      <c r="F59" s="369"/>
      <c r="G59" s="343">
        <v>16.1006</v>
      </c>
      <c r="H59" s="370"/>
      <c r="I59" s="832">
        <v>4.47</v>
      </c>
      <c r="J59" s="832">
        <v>7.86</v>
      </c>
      <c r="K59" s="832">
        <v>2.88</v>
      </c>
      <c r="L59" s="832">
        <v>3.06</v>
      </c>
      <c r="M59" s="358"/>
      <c r="N59" s="346">
        <v>45.1691</v>
      </c>
      <c r="O59" s="344">
        <v>25.822900000000001</v>
      </c>
      <c r="P59" s="344">
        <v>19.1126</v>
      </c>
      <c r="Q59" s="344">
        <v>20.119800000000001</v>
      </c>
      <c r="R59" s="344">
        <v>24.3492</v>
      </c>
      <c r="S59" s="344">
        <v>11.443099999999999</v>
      </c>
      <c r="T59" s="344">
        <v>5.0731000000000002</v>
      </c>
      <c r="U59" s="350">
        <v>5.0101000000000004</v>
      </c>
      <c r="V59" s="344">
        <v>4.7282000000000002</v>
      </c>
      <c r="W59" s="344">
        <v>7.1776999999999997</v>
      </c>
      <c r="X59" s="344">
        <v>7.0553999999999997</v>
      </c>
      <c r="Y59" s="371">
        <v>5.8037999999999998</v>
      </c>
      <c r="Z59" s="344" t="s">
        <v>430</v>
      </c>
      <c r="AA59" s="344">
        <v>20.9938</v>
      </c>
      <c r="AB59" s="344">
        <v>10.4557</v>
      </c>
      <c r="AC59" s="344">
        <v>5.1127000000000002</v>
      </c>
      <c r="AD59" s="344">
        <v>5.1464999999999996</v>
      </c>
      <c r="AE59" s="344">
        <v>20.9938</v>
      </c>
      <c r="AF59" s="344">
        <v>6.0488</v>
      </c>
      <c r="AG59" s="565"/>
      <c r="AH59" s="342">
        <v>1</v>
      </c>
      <c r="AI59" s="342">
        <v>3</v>
      </c>
      <c r="AJ59" s="342">
        <v>3</v>
      </c>
      <c r="AK59" s="342">
        <v>1</v>
      </c>
      <c r="AL59" s="342">
        <v>1</v>
      </c>
      <c r="AM59" s="342">
        <v>2</v>
      </c>
      <c r="AN59" s="342">
        <v>5</v>
      </c>
      <c r="AO59" s="425">
        <v>4</v>
      </c>
      <c r="AP59" s="342">
        <v>4</v>
      </c>
      <c r="AQ59" s="342">
        <v>3</v>
      </c>
      <c r="AR59" s="342">
        <v>3</v>
      </c>
      <c r="AS59" s="342">
        <v>3</v>
      </c>
      <c r="AT59" s="342" t="s">
        <v>430</v>
      </c>
      <c r="AU59" s="342">
        <v>3</v>
      </c>
      <c r="AV59" s="342">
        <v>2</v>
      </c>
      <c r="AW59" s="342">
        <v>5</v>
      </c>
      <c r="AX59" s="342">
        <v>4</v>
      </c>
      <c r="AY59" s="342">
        <v>3</v>
      </c>
      <c r="AZ59" s="580"/>
      <c r="BA59" s="948">
        <v>9.74</v>
      </c>
      <c r="BB59" s="832">
        <v>79.45</v>
      </c>
      <c r="BC59" s="832">
        <v>6.9</v>
      </c>
      <c r="BD59" s="344" t="s">
        <v>430</v>
      </c>
      <c r="BE59" s="371" t="s">
        <v>430</v>
      </c>
      <c r="BF59" s="949">
        <v>3.9</v>
      </c>
      <c r="BG59" s="370"/>
      <c r="BH59" s="950">
        <v>3.9</v>
      </c>
      <c r="BI59" s="832">
        <v>5.43</v>
      </c>
      <c r="BJ59" s="344" t="s">
        <v>430</v>
      </c>
      <c r="BK59" s="832">
        <v>80.92</v>
      </c>
      <c r="BL59" s="344" t="s">
        <v>430</v>
      </c>
      <c r="BM59" s="949">
        <v>9.68</v>
      </c>
      <c r="BN59" s="371" t="s">
        <v>430</v>
      </c>
      <c r="BO59" s="949">
        <v>7.0000000000000007E-2</v>
      </c>
      <c r="BP59" s="371" t="s">
        <v>430</v>
      </c>
      <c r="BQ59" s="371" t="s">
        <v>430</v>
      </c>
      <c r="BR59" s="370"/>
      <c r="BS59" s="464" t="s">
        <v>430</v>
      </c>
      <c r="BT59" s="344" t="s">
        <v>430</v>
      </c>
      <c r="BU59" s="370"/>
      <c r="BV59" s="426" t="s">
        <v>554</v>
      </c>
    </row>
    <row r="60" spans="1:74" s="424" customFormat="1" x14ac:dyDescent="0.25">
      <c r="A60" s="341" t="s">
        <v>7854</v>
      </c>
      <c r="B60" s="369"/>
      <c r="C60" s="709">
        <v>39760</v>
      </c>
      <c r="D60" s="369"/>
      <c r="E60" s="342">
        <v>290.22000000000003</v>
      </c>
      <c r="F60" s="369"/>
      <c r="G60" s="343">
        <v>29.2714</v>
      </c>
      <c r="H60" s="370"/>
      <c r="I60" s="832">
        <v>3.21</v>
      </c>
      <c r="J60" s="832">
        <v>7.73</v>
      </c>
      <c r="K60" s="832">
        <v>2.37</v>
      </c>
      <c r="L60" s="832">
        <v>2.5099999999999998</v>
      </c>
      <c r="M60" s="358"/>
      <c r="N60" s="346">
        <v>38.0717</v>
      </c>
      <c r="O60" s="344">
        <v>29.1235</v>
      </c>
      <c r="P60" s="344">
        <v>19.758600000000001</v>
      </c>
      <c r="Q60" s="344">
        <v>18.4238</v>
      </c>
      <c r="R60" s="344">
        <v>22.634</v>
      </c>
      <c r="S60" s="344">
        <v>11.713900000000001</v>
      </c>
      <c r="T60" s="344">
        <v>6.5989000000000004</v>
      </c>
      <c r="U60" s="350">
        <v>6.0692000000000004</v>
      </c>
      <c r="V60" s="344">
        <v>5.7809999999999997</v>
      </c>
      <c r="W60" s="344">
        <v>7.9661999999999997</v>
      </c>
      <c r="X60" s="344">
        <v>7.5689000000000002</v>
      </c>
      <c r="Y60" s="371">
        <v>5.9672999999999998</v>
      </c>
      <c r="Z60" s="344">
        <v>5.9309000000000003</v>
      </c>
      <c r="AA60" s="344">
        <v>23.722899999999999</v>
      </c>
      <c r="AB60" s="344">
        <v>11.0236</v>
      </c>
      <c r="AC60" s="344">
        <v>6.5449000000000002</v>
      </c>
      <c r="AD60" s="344">
        <v>6.2207999999999997</v>
      </c>
      <c r="AE60" s="344">
        <v>23.722899999999999</v>
      </c>
      <c r="AF60" s="344">
        <v>6.2713000000000001</v>
      </c>
      <c r="AG60" s="565"/>
      <c r="AH60" s="342">
        <v>3</v>
      </c>
      <c r="AI60" s="342">
        <v>1</v>
      </c>
      <c r="AJ60" s="342">
        <v>1</v>
      </c>
      <c r="AK60" s="342">
        <v>3</v>
      </c>
      <c r="AL60" s="342">
        <v>2</v>
      </c>
      <c r="AM60" s="342">
        <v>1</v>
      </c>
      <c r="AN60" s="342">
        <v>1</v>
      </c>
      <c r="AO60" s="425">
        <v>1</v>
      </c>
      <c r="AP60" s="342">
        <v>1</v>
      </c>
      <c r="AQ60" s="342">
        <v>1</v>
      </c>
      <c r="AR60" s="342">
        <v>1</v>
      </c>
      <c r="AS60" s="342">
        <v>2</v>
      </c>
      <c r="AT60" s="342">
        <v>4</v>
      </c>
      <c r="AU60" s="342">
        <v>2</v>
      </c>
      <c r="AV60" s="342">
        <v>1</v>
      </c>
      <c r="AW60" s="342">
        <v>1</v>
      </c>
      <c r="AX60" s="342">
        <v>1</v>
      </c>
      <c r="AY60" s="342">
        <v>2</v>
      </c>
      <c r="AZ60" s="580"/>
      <c r="BA60" s="948">
        <v>9.48</v>
      </c>
      <c r="BB60" s="832">
        <v>79.989999999999995</v>
      </c>
      <c r="BC60" s="344" t="s">
        <v>430</v>
      </c>
      <c r="BD60" s="344" t="s">
        <v>430</v>
      </c>
      <c r="BE60" s="371" t="s">
        <v>430</v>
      </c>
      <c r="BF60" s="949">
        <v>10.54</v>
      </c>
      <c r="BG60" s="370"/>
      <c r="BH60" s="950">
        <v>5.97</v>
      </c>
      <c r="BI60" s="344" t="s">
        <v>430</v>
      </c>
      <c r="BJ60" s="344" t="s">
        <v>430</v>
      </c>
      <c r="BK60" s="832">
        <v>79.989999999999995</v>
      </c>
      <c r="BL60" s="344" t="s">
        <v>430</v>
      </c>
      <c r="BM60" s="949">
        <v>9.48</v>
      </c>
      <c r="BN60" s="371" t="s">
        <v>430</v>
      </c>
      <c r="BO60" s="371" t="s">
        <v>430</v>
      </c>
      <c r="BP60" s="371" t="s">
        <v>430</v>
      </c>
      <c r="BQ60" s="949">
        <v>4.57</v>
      </c>
      <c r="BR60" s="370"/>
      <c r="BS60" s="464" t="s">
        <v>430</v>
      </c>
      <c r="BT60" s="344" t="s">
        <v>430</v>
      </c>
      <c r="BU60" s="370"/>
      <c r="BV60" s="426" t="s">
        <v>554</v>
      </c>
    </row>
    <row r="61" spans="1:74" s="424" customFormat="1" x14ac:dyDescent="0.25">
      <c r="A61" s="341" t="s">
        <v>7855</v>
      </c>
      <c r="B61" s="369"/>
      <c r="C61" s="709">
        <v>44946</v>
      </c>
      <c r="D61" s="369"/>
      <c r="E61" s="342">
        <v>113.51</v>
      </c>
      <c r="F61" s="369"/>
      <c r="G61" s="343">
        <v>1252.6551999999999</v>
      </c>
      <c r="H61" s="370"/>
      <c r="I61" s="832">
        <v>1.92</v>
      </c>
      <c r="J61" s="832">
        <v>7.48</v>
      </c>
      <c r="K61" s="832">
        <v>1.66</v>
      </c>
      <c r="L61" s="832">
        <v>1.78</v>
      </c>
      <c r="M61" s="358"/>
      <c r="N61" s="346">
        <v>24.226900000000001</v>
      </c>
      <c r="O61" s="344">
        <v>18.985900000000001</v>
      </c>
      <c r="P61" s="344">
        <v>14.457100000000001</v>
      </c>
      <c r="Q61" s="344">
        <v>14.627599999999999</v>
      </c>
      <c r="R61" s="344">
        <v>19.555</v>
      </c>
      <c r="S61" s="344">
        <v>10.1846</v>
      </c>
      <c r="T61" s="344">
        <v>5.4009999999999998</v>
      </c>
      <c r="U61" s="350">
        <v>4.8851000000000004</v>
      </c>
      <c r="V61" s="344">
        <v>4.5330000000000004</v>
      </c>
      <c r="W61" s="344">
        <v>6.7030000000000003</v>
      </c>
      <c r="X61" s="344">
        <v>6.6571999999999996</v>
      </c>
      <c r="Y61" s="371" t="s">
        <v>430</v>
      </c>
      <c r="Z61" s="344" t="s">
        <v>430</v>
      </c>
      <c r="AA61" s="344">
        <v>13.3215</v>
      </c>
      <c r="AB61" s="344">
        <v>9.3945000000000007</v>
      </c>
      <c r="AC61" s="344">
        <v>5.3849</v>
      </c>
      <c r="AD61" s="344">
        <v>4.9138999999999999</v>
      </c>
      <c r="AE61" s="344">
        <v>13.3215</v>
      </c>
      <c r="AF61" s="344">
        <v>6.7487000000000004</v>
      </c>
      <c r="AG61" s="565"/>
      <c r="AH61" s="342">
        <v>7</v>
      </c>
      <c r="AI61" s="342">
        <v>7</v>
      </c>
      <c r="AJ61" s="342">
        <v>6</v>
      </c>
      <c r="AK61" s="342">
        <v>6</v>
      </c>
      <c r="AL61" s="342">
        <v>6</v>
      </c>
      <c r="AM61" s="342">
        <v>6</v>
      </c>
      <c r="AN61" s="342">
        <v>2</v>
      </c>
      <c r="AO61" s="425">
        <v>5</v>
      </c>
      <c r="AP61" s="342">
        <v>6</v>
      </c>
      <c r="AQ61" s="342">
        <v>6</v>
      </c>
      <c r="AR61" s="342">
        <v>6</v>
      </c>
      <c r="AS61" s="342" t="s">
        <v>430</v>
      </c>
      <c r="AT61" s="342" t="s">
        <v>430</v>
      </c>
      <c r="AU61" s="342">
        <v>7</v>
      </c>
      <c r="AV61" s="342">
        <v>6</v>
      </c>
      <c r="AW61" s="342">
        <v>2</v>
      </c>
      <c r="AX61" s="342">
        <v>6</v>
      </c>
      <c r="AY61" s="342">
        <v>7</v>
      </c>
      <c r="AZ61" s="580"/>
      <c r="BA61" s="948">
        <v>10.039999999999999</v>
      </c>
      <c r="BB61" s="832">
        <v>78.31</v>
      </c>
      <c r="BC61" s="344" t="s">
        <v>430</v>
      </c>
      <c r="BD61" s="344" t="s">
        <v>430</v>
      </c>
      <c r="BE61" s="371" t="s">
        <v>430</v>
      </c>
      <c r="BF61" s="949">
        <v>11.66</v>
      </c>
      <c r="BG61" s="370"/>
      <c r="BH61" s="950">
        <v>11.66</v>
      </c>
      <c r="BI61" s="344" t="s">
        <v>430</v>
      </c>
      <c r="BJ61" s="344" t="s">
        <v>430</v>
      </c>
      <c r="BK61" s="832">
        <v>78.31</v>
      </c>
      <c r="BL61" s="344" t="s">
        <v>430</v>
      </c>
      <c r="BM61" s="949">
        <v>8.32</v>
      </c>
      <c r="BN61" s="371" t="s">
        <v>430</v>
      </c>
      <c r="BO61" s="949">
        <v>1.72</v>
      </c>
      <c r="BP61" s="371" t="s">
        <v>430</v>
      </c>
      <c r="BQ61" s="371" t="s">
        <v>430</v>
      </c>
      <c r="BR61" s="370"/>
      <c r="BS61" s="464" t="s">
        <v>430</v>
      </c>
      <c r="BT61" s="344" t="s">
        <v>430</v>
      </c>
      <c r="BU61" s="370"/>
      <c r="BV61" s="426" t="s">
        <v>554</v>
      </c>
    </row>
    <row r="62" spans="1:74" s="424" customFormat="1" x14ac:dyDescent="0.25">
      <c r="A62" s="341" t="s">
        <v>7856</v>
      </c>
      <c r="B62" s="369"/>
      <c r="C62" s="709">
        <v>41677</v>
      </c>
      <c r="D62" s="369"/>
      <c r="E62" s="342">
        <v>107.553</v>
      </c>
      <c r="F62" s="369"/>
      <c r="G62" s="343">
        <v>22.7563</v>
      </c>
      <c r="H62" s="370"/>
      <c r="I62" s="832">
        <v>2.2200000000000002</v>
      </c>
      <c r="J62" s="832">
        <v>7.59</v>
      </c>
      <c r="K62" s="832">
        <v>1.8</v>
      </c>
      <c r="L62" s="832">
        <v>1.91</v>
      </c>
      <c r="M62" s="358"/>
      <c r="N62" s="346">
        <v>26.323799999999999</v>
      </c>
      <c r="O62" s="344">
        <v>20.404299999999999</v>
      </c>
      <c r="P62" s="344">
        <v>14.222200000000001</v>
      </c>
      <c r="Q62" s="344">
        <v>14.550700000000001</v>
      </c>
      <c r="R62" s="344">
        <v>17.5124</v>
      </c>
      <c r="S62" s="344">
        <v>8.8543000000000003</v>
      </c>
      <c r="T62" s="344">
        <v>5.0168999999999997</v>
      </c>
      <c r="U62" s="350">
        <v>4.7267999999999999</v>
      </c>
      <c r="V62" s="344">
        <v>4.3990999999999998</v>
      </c>
      <c r="W62" s="344">
        <v>6.2095000000000002</v>
      </c>
      <c r="X62" s="344">
        <v>6.2816999999999998</v>
      </c>
      <c r="Y62" s="371">
        <v>5.3449</v>
      </c>
      <c r="Z62" s="344">
        <v>6.2622999999999998</v>
      </c>
      <c r="AA62" s="344">
        <v>19.4285</v>
      </c>
      <c r="AB62" s="344">
        <v>8.2373999999999992</v>
      </c>
      <c r="AC62" s="344">
        <v>4.9897</v>
      </c>
      <c r="AD62" s="344">
        <v>4.8673999999999999</v>
      </c>
      <c r="AE62" s="344">
        <v>19.4285</v>
      </c>
      <c r="AF62" s="344">
        <v>6.8528000000000002</v>
      </c>
      <c r="AG62" s="565"/>
      <c r="AH62" s="342">
        <v>6</v>
      </c>
      <c r="AI62" s="342">
        <v>6</v>
      </c>
      <c r="AJ62" s="342">
        <v>7</v>
      </c>
      <c r="AK62" s="342">
        <v>7</v>
      </c>
      <c r="AL62" s="342">
        <v>7</v>
      </c>
      <c r="AM62" s="342">
        <v>7</v>
      </c>
      <c r="AN62" s="342">
        <v>6</v>
      </c>
      <c r="AO62" s="425">
        <v>7</v>
      </c>
      <c r="AP62" s="342">
        <v>7</v>
      </c>
      <c r="AQ62" s="342">
        <v>7</v>
      </c>
      <c r="AR62" s="342">
        <v>7</v>
      </c>
      <c r="AS62" s="342">
        <v>6</v>
      </c>
      <c r="AT62" s="342">
        <v>3</v>
      </c>
      <c r="AU62" s="342">
        <v>5</v>
      </c>
      <c r="AV62" s="342">
        <v>7</v>
      </c>
      <c r="AW62" s="342">
        <v>6</v>
      </c>
      <c r="AX62" s="342">
        <v>7</v>
      </c>
      <c r="AY62" s="342">
        <v>5</v>
      </c>
      <c r="AZ62" s="580"/>
      <c r="BA62" s="948">
        <v>14.89</v>
      </c>
      <c r="BB62" s="832">
        <v>78.69</v>
      </c>
      <c r="BC62" s="344" t="s">
        <v>430</v>
      </c>
      <c r="BD62" s="344" t="s">
        <v>430</v>
      </c>
      <c r="BE62" s="371" t="s">
        <v>430</v>
      </c>
      <c r="BF62" s="949">
        <v>6.43</v>
      </c>
      <c r="BG62" s="370"/>
      <c r="BH62" s="950">
        <v>6.43</v>
      </c>
      <c r="BI62" s="344" t="s">
        <v>430</v>
      </c>
      <c r="BJ62" s="344" t="s">
        <v>430</v>
      </c>
      <c r="BK62" s="832">
        <v>78.69</v>
      </c>
      <c r="BL62" s="344" t="s">
        <v>430</v>
      </c>
      <c r="BM62" s="949">
        <v>13.98</v>
      </c>
      <c r="BN62" s="371" t="s">
        <v>430</v>
      </c>
      <c r="BO62" s="949">
        <v>0.91</v>
      </c>
      <c r="BP62" s="371" t="s">
        <v>430</v>
      </c>
      <c r="BQ62" s="371" t="s">
        <v>430</v>
      </c>
      <c r="BR62" s="370"/>
      <c r="BS62" s="464" t="s">
        <v>430</v>
      </c>
      <c r="BT62" s="344" t="s">
        <v>430</v>
      </c>
      <c r="BU62" s="370"/>
      <c r="BV62" s="426" t="s">
        <v>554</v>
      </c>
    </row>
    <row r="63" spans="1:74" s="424" customFormat="1" x14ac:dyDescent="0.25">
      <c r="A63" s="341" t="s">
        <v>7857</v>
      </c>
      <c r="B63" s="369"/>
      <c r="C63" s="709">
        <v>37642</v>
      </c>
      <c r="D63" s="369"/>
      <c r="E63" s="342">
        <v>86.432000000000002</v>
      </c>
      <c r="F63" s="369"/>
      <c r="G63" s="343">
        <v>45.401299999999999</v>
      </c>
      <c r="H63" s="370"/>
      <c r="I63" s="832">
        <v>2.72</v>
      </c>
      <c r="J63" s="832">
        <v>7.36</v>
      </c>
      <c r="K63" s="832">
        <v>2.23</v>
      </c>
      <c r="L63" s="832">
        <v>2.38</v>
      </c>
      <c r="M63" s="358"/>
      <c r="N63" s="346">
        <v>29.206399999999999</v>
      </c>
      <c r="O63" s="344">
        <v>25.134799999999998</v>
      </c>
      <c r="P63" s="344">
        <v>16.8567</v>
      </c>
      <c r="Q63" s="344">
        <v>16.3123</v>
      </c>
      <c r="R63" s="344">
        <v>21.162500000000001</v>
      </c>
      <c r="S63" s="344">
        <v>10.565099999999999</v>
      </c>
      <c r="T63" s="344">
        <v>4.8971</v>
      </c>
      <c r="U63" s="350">
        <v>4.8140000000000001</v>
      </c>
      <c r="V63" s="344">
        <v>4.6247999999999996</v>
      </c>
      <c r="W63" s="344">
        <v>6.8783000000000003</v>
      </c>
      <c r="X63" s="344">
        <v>6.7137000000000002</v>
      </c>
      <c r="Y63" s="371">
        <v>5.7876000000000003</v>
      </c>
      <c r="Z63" s="344">
        <v>6.3482000000000003</v>
      </c>
      <c r="AA63" s="344">
        <v>18.8719</v>
      </c>
      <c r="AB63" s="344">
        <v>9.5771999999999995</v>
      </c>
      <c r="AC63" s="344">
        <v>4.8057999999999996</v>
      </c>
      <c r="AD63" s="344">
        <v>5.0399000000000003</v>
      </c>
      <c r="AE63" s="344">
        <v>18.8719</v>
      </c>
      <c r="AF63" s="344">
        <v>6.6615000000000002</v>
      </c>
      <c r="AG63" s="565"/>
      <c r="AH63" s="342">
        <v>5</v>
      </c>
      <c r="AI63" s="342">
        <v>4</v>
      </c>
      <c r="AJ63" s="342">
        <v>5</v>
      </c>
      <c r="AK63" s="342">
        <v>5</v>
      </c>
      <c r="AL63" s="342">
        <v>4</v>
      </c>
      <c r="AM63" s="342">
        <v>4</v>
      </c>
      <c r="AN63" s="342">
        <v>7</v>
      </c>
      <c r="AO63" s="425">
        <v>6</v>
      </c>
      <c r="AP63" s="342">
        <v>5</v>
      </c>
      <c r="AQ63" s="342">
        <v>5</v>
      </c>
      <c r="AR63" s="342">
        <v>5</v>
      </c>
      <c r="AS63" s="342">
        <v>5</v>
      </c>
      <c r="AT63" s="342">
        <v>2</v>
      </c>
      <c r="AU63" s="342">
        <v>6</v>
      </c>
      <c r="AV63" s="342">
        <v>4</v>
      </c>
      <c r="AW63" s="342">
        <v>7</v>
      </c>
      <c r="AX63" s="342">
        <v>5</v>
      </c>
      <c r="AY63" s="342">
        <v>6</v>
      </c>
      <c r="AZ63" s="580"/>
      <c r="BA63" s="948">
        <v>8.14</v>
      </c>
      <c r="BB63" s="832">
        <v>66.67</v>
      </c>
      <c r="BC63" s="832">
        <v>5.84</v>
      </c>
      <c r="BD63" s="344" t="s">
        <v>430</v>
      </c>
      <c r="BE63" s="371" t="s">
        <v>430</v>
      </c>
      <c r="BF63" s="949">
        <v>19.350000000000001</v>
      </c>
      <c r="BG63" s="370"/>
      <c r="BH63" s="950">
        <v>19.350000000000001</v>
      </c>
      <c r="BI63" s="344" t="s">
        <v>430</v>
      </c>
      <c r="BJ63" s="344" t="s">
        <v>430</v>
      </c>
      <c r="BK63" s="832">
        <v>72.510000000000005</v>
      </c>
      <c r="BL63" s="344" t="s">
        <v>430</v>
      </c>
      <c r="BM63" s="949">
        <v>8.14</v>
      </c>
      <c r="BN63" s="371" t="s">
        <v>430</v>
      </c>
      <c r="BO63" s="371" t="s">
        <v>430</v>
      </c>
      <c r="BP63" s="371" t="s">
        <v>430</v>
      </c>
      <c r="BQ63" s="371" t="s">
        <v>430</v>
      </c>
      <c r="BR63" s="370"/>
      <c r="BS63" s="464" t="s">
        <v>430</v>
      </c>
      <c r="BT63" s="344" t="s">
        <v>430</v>
      </c>
      <c r="BU63" s="370"/>
      <c r="BV63" s="426" t="s">
        <v>554</v>
      </c>
    </row>
    <row r="64" spans="1:74" s="424" customFormat="1" x14ac:dyDescent="0.25">
      <c r="A64" s="341" t="s">
        <v>7858</v>
      </c>
      <c r="B64" s="369"/>
      <c r="C64" s="709">
        <v>44272</v>
      </c>
      <c r="D64" s="369"/>
      <c r="E64" s="342">
        <v>44.603499999999997</v>
      </c>
      <c r="F64" s="369"/>
      <c r="G64" s="343">
        <v>13.4612</v>
      </c>
      <c r="H64" s="370"/>
      <c r="I64" s="832">
        <v>4.25</v>
      </c>
      <c r="J64" s="832">
        <v>7.71</v>
      </c>
      <c r="K64" s="832">
        <v>2.82</v>
      </c>
      <c r="L64" s="832">
        <v>2.97</v>
      </c>
      <c r="M64" s="358"/>
      <c r="N64" s="346">
        <v>38.543900000000001</v>
      </c>
      <c r="O64" s="344">
        <v>28.355899999999998</v>
      </c>
      <c r="P64" s="344">
        <v>19.323</v>
      </c>
      <c r="Q64" s="344">
        <v>19.9847</v>
      </c>
      <c r="R64" s="344">
        <v>22.038900000000002</v>
      </c>
      <c r="S64" s="344">
        <v>10.8895</v>
      </c>
      <c r="T64" s="344">
        <v>5.399</v>
      </c>
      <c r="U64" s="350">
        <v>5.2873999999999999</v>
      </c>
      <c r="V64" s="344">
        <v>4.9541000000000004</v>
      </c>
      <c r="W64" s="344">
        <v>7.0475000000000003</v>
      </c>
      <c r="X64" s="344">
        <v>6.8752000000000004</v>
      </c>
      <c r="Y64" s="371">
        <v>5.7977999999999996</v>
      </c>
      <c r="Z64" s="344" t="s">
        <v>430</v>
      </c>
      <c r="AA64" s="344">
        <v>24.3002</v>
      </c>
      <c r="AB64" s="344">
        <v>9.7896999999999998</v>
      </c>
      <c r="AC64" s="344">
        <v>5.3446999999999996</v>
      </c>
      <c r="AD64" s="344">
        <v>5.4272</v>
      </c>
      <c r="AE64" s="344">
        <v>24.3002</v>
      </c>
      <c r="AF64" s="344">
        <v>5.7728999999999999</v>
      </c>
      <c r="AG64" s="565"/>
      <c r="AH64" s="342">
        <v>2</v>
      </c>
      <c r="AI64" s="342">
        <v>2</v>
      </c>
      <c r="AJ64" s="342">
        <v>2</v>
      </c>
      <c r="AK64" s="342">
        <v>2</v>
      </c>
      <c r="AL64" s="342">
        <v>3</v>
      </c>
      <c r="AM64" s="342">
        <v>3</v>
      </c>
      <c r="AN64" s="342">
        <v>3</v>
      </c>
      <c r="AO64" s="425">
        <v>2</v>
      </c>
      <c r="AP64" s="342">
        <v>3</v>
      </c>
      <c r="AQ64" s="342">
        <v>4</v>
      </c>
      <c r="AR64" s="342">
        <v>4</v>
      </c>
      <c r="AS64" s="342">
        <v>4</v>
      </c>
      <c r="AT64" s="342" t="s">
        <v>430</v>
      </c>
      <c r="AU64" s="342">
        <v>1</v>
      </c>
      <c r="AV64" s="342">
        <v>3</v>
      </c>
      <c r="AW64" s="342">
        <v>3</v>
      </c>
      <c r="AX64" s="342">
        <v>2</v>
      </c>
      <c r="AY64" s="342">
        <v>1</v>
      </c>
      <c r="AZ64" s="580"/>
      <c r="BA64" s="948">
        <v>17.239999999999998</v>
      </c>
      <c r="BB64" s="832">
        <v>67.95</v>
      </c>
      <c r="BC64" s="832">
        <v>8.86</v>
      </c>
      <c r="BD64" s="344" t="s">
        <v>430</v>
      </c>
      <c r="BE64" s="371" t="s">
        <v>430</v>
      </c>
      <c r="BF64" s="949">
        <v>5.95</v>
      </c>
      <c r="BG64" s="370"/>
      <c r="BH64" s="950">
        <v>5.95</v>
      </c>
      <c r="BI64" s="344" t="s">
        <v>430</v>
      </c>
      <c r="BJ64" s="344" t="s">
        <v>430</v>
      </c>
      <c r="BK64" s="832">
        <v>76.81</v>
      </c>
      <c r="BL64" s="344" t="s">
        <v>430</v>
      </c>
      <c r="BM64" s="949">
        <v>17.239999999999998</v>
      </c>
      <c r="BN64" s="371" t="s">
        <v>430</v>
      </c>
      <c r="BO64" s="371" t="s">
        <v>430</v>
      </c>
      <c r="BP64" s="371" t="s">
        <v>430</v>
      </c>
      <c r="BQ64" s="371" t="s">
        <v>430</v>
      </c>
      <c r="BR64" s="370"/>
      <c r="BS64" s="464" t="s">
        <v>430</v>
      </c>
      <c r="BT64" s="344" t="s">
        <v>430</v>
      </c>
      <c r="BU64" s="370"/>
      <c r="BV64" s="426" t="s">
        <v>554</v>
      </c>
    </row>
    <row r="65" spans="1:74" x14ac:dyDescent="0.25">
      <c r="A65" s="314" t="s">
        <v>93</v>
      </c>
      <c r="B65" s="43"/>
      <c r="C65" s="710"/>
      <c r="D65" s="43"/>
      <c r="E65" s="51"/>
      <c r="F65" s="43"/>
      <c r="G65" s="55"/>
      <c r="H65" s="66"/>
      <c r="I65" s="59"/>
      <c r="J65" s="59"/>
      <c r="K65" s="59"/>
      <c r="L65" s="59"/>
      <c r="M65" s="254"/>
      <c r="N65" s="70">
        <v>34.062100000000001</v>
      </c>
      <c r="O65" s="59">
        <v>24.680599999999998</v>
      </c>
      <c r="P65" s="59">
        <v>17.499400000000001</v>
      </c>
      <c r="Q65" s="59">
        <v>17.3828</v>
      </c>
      <c r="R65" s="59">
        <v>21.148700000000002</v>
      </c>
      <c r="S65" s="59">
        <v>10.5764</v>
      </c>
      <c r="T65" s="59">
        <v>5.3840000000000003</v>
      </c>
      <c r="U65" s="88">
        <v>5.1360999999999999</v>
      </c>
      <c r="V65" s="59">
        <v>4.8601000000000001</v>
      </c>
      <c r="W65" s="59">
        <v>7.0262000000000002</v>
      </c>
      <c r="X65" s="59">
        <v>6.8902999999999999</v>
      </c>
      <c r="Y65" s="272">
        <v>5.7842000000000002</v>
      </c>
      <c r="Z65" s="59">
        <v>6.4035000000000002</v>
      </c>
      <c r="AA65" s="59">
        <v>20.233000000000001</v>
      </c>
      <c r="AB65" s="59">
        <v>9.7132000000000005</v>
      </c>
      <c r="AC65" s="59">
        <v>5.3506999999999998</v>
      </c>
      <c r="AD65" s="59">
        <v>5.2718999999999996</v>
      </c>
      <c r="AE65" s="59">
        <v>20.233000000000001</v>
      </c>
      <c r="AF65" s="59">
        <v>6.4709000000000003</v>
      </c>
      <c r="AG65" s="549"/>
      <c r="AH65" s="51">
        <v>7</v>
      </c>
      <c r="AI65" s="51">
        <v>7</v>
      </c>
      <c r="AJ65" s="51">
        <v>7</v>
      </c>
      <c r="AK65" s="51">
        <v>7</v>
      </c>
      <c r="AL65" s="51">
        <v>7</v>
      </c>
      <c r="AM65" s="51">
        <v>7</v>
      </c>
      <c r="AN65" s="51">
        <v>7</v>
      </c>
      <c r="AO65" s="315">
        <v>7</v>
      </c>
      <c r="AP65" s="51">
        <v>7</v>
      </c>
      <c r="AQ65" s="51">
        <v>7</v>
      </c>
      <c r="AR65" s="51">
        <v>7</v>
      </c>
      <c r="AS65" s="51">
        <v>6</v>
      </c>
      <c r="AT65" s="51">
        <v>4</v>
      </c>
      <c r="AU65" s="51">
        <v>7</v>
      </c>
      <c r="AV65" s="51">
        <v>7</v>
      </c>
      <c r="AW65" s="51">
        <v>7</v>
      </c>
      <c r="AX65" s="51">
        <v>7</v>
      </c>
      <c r="AY65" s="51">
        <v>7</v>
      </c>
      <c r="AZ65" s="575"/>
      <c r="BA65" s="573"/>
      <c r="BB65" s="59"/>
      <c r="BC65" s="59"/>
      <c r="BD65" s="59"/>
      <c r="BE65" s="272"/>
      <c r="BF65" s="272"/>
      <c r="BG65" s="66"/>
      <c r="BH65" s="582"/>
      <c r="BI65" s="59"/>
      <c r="BJ65" s="59"/>
      <c r="BK65" s="59"/>
      <c r="BL65" s="59"/>
      <c r="BM65" s="272"/>
      <c r="BN65" s="583"/>
      <c r="BO65" s="583"/>
      <c r="BP65" s="583"/>
      <c r="BQ65" s="583"/>
      <c r="BR65" s="598"/>
      <c r="BS65" s="263"/>
      <c r="BT65" s="59"/>
      <c r="BU65" s="66"/>
      <c r="BV65" s="34"/>
    </row>
    <row r="66" spans="1:74" x14ac:dyDescent="0.25">
      <c r="A66" s="316" t="s">
        <v>94</v>
      </c>
      <c r="B66" s="44"/>
      <c r="C66" s="711"/>
      <c r="D66" s="44"/>
      <c r="E66" s="52"/>
      <c r="F66" s="44"/>
      <c r="G66" s="56"/>
      <c r="H66" s="67"/>
      <c r="I66" s="60"/>
      <c r="J66" s="60"/>
      <c r="K66" s="60"/>
      <c r="L66" s="60"/>
      <c r="M66" s="255"/>
      <c r="N66" s="71">
        <v>45.1691</v>
      </c>
      <c r="O66" s="60">
        <v>29.1235</v>
      </c>
      <c r="P66" s="60">
        <v>19.758600000000001</v>
      </c>
      <c r="Q66" s="60">
        <v>20.119800000000001</v>
      </c>
      <c r="R66" s="60">
        <v>24.3492</v>
      </c>
      <c r="S66" s="60">
        <v>11.713900000000001</v>
      </c>
      <c r="T66" s="60">
        <v>6.5989000000000004</v>
      </c>
      <c r="U66" s="89">
        <v>6.0692000000000004</v>
      </c>
      <c r="V66" s="60">
        <v>5.7809999999999997</v>
      </c>
      <c r="W66" s="60">
        <v>7.9661999999999997</v>
      </c>
      <c r="X66" s="60">
        <v>7.5689000000000002</v>
      </c>
      <c r="Y66" s="273">
        <v>6.0038999999999998</v>
      </c>
      <c r="Z66" s="60">
        <v>7.0724999999999998</v>
      </c>
      <c r="AA66" s="60">
        <v>24.3002</v>
      </c>
      <c r="AB66" s="60">
        <v>11.0236</v>
      </c>
      <c r="AC66" s="60">
        <v>6.5449000000000002</v>
      </c>
      <c r="AD66" s="60">
        <v>6.2207999999999997</v>
      </c>
      <c r="AE66" s="60">
        <v>24.3002</v>
      </c>
      <c r="AF66" s="60">
        <v>6.94</v>
      </c>
      <c r="AG66" s="550"/>
      <c r="AH66" s="52"/>
      <c r="AI66" s="52"/>
      <c r="AJ66" s="52"/>
      <c r="AK66" s="52"/>
      <c r="AL66" s="52"/>
      <c r="AM66" s="52"/>
      <c r="AN66" s="52"/>
      <c r="AO66" s="309"/>
      <c r="AP66" s="52"/>
      <c r="AQ66" s="52"/>
      <c r="AR66" s="52"/>
      <c r="AS66" s="52"/>
      <c r="AT66" s="52"/>
      <c r="AU66" s="52"/>
      <c r="AV66" s="52"/>
      <c r="AW66" s="52"/>
      <c r="AX66" s="52"/>
      <c r="AY66" s="52"/>
      <c r="AZ66" s="576"/>
      <c r="BA66" s="547"/>
      <c r="BB66" s="60"/>
      <c r="BC66" s="60"/>
      <c r="BD66" s="60"/>
      <c r="BE66" s="273"/>
      <c r="BF66" s="273"/>
      <c r="BG66" s="67"/>
      <c r="BH66" s="584"/>
      <c r="BI66" s="60"/>
      <c r="BJ66" s="60"/>
      <c r="BK66" s="60"/>
      <c r="BL66" s="60"/>
      <c r="BM66" s="273"/>
      <c r="BN66" s="585"/>
      <c r="BO66" s="585"/>
      <c r="BP66" s="585"/>
      <c r="BQ66" s="585"/>
      <c r="BR66" s="592"/>
      <c r="BS66" s="264"/>
      <c r="BT66" s="60"/>
      <c r="BU66" s="67"/>
      <c r="BV66" s="26"/>
    </row>
    <row r="67" spans="1:74" x14ac:dyDescent="0.25">
      <c r="A67" s="316" t="s">
        <v>95</v>
      </c>
      <c r="B67" s="44"/>
      <c r="C67" s="711"/>
      <c r="D67" s="44"/>
      <c r="E67" s="52"/>
      <c r="F67" s="44"/>
      <c r="G67" s="56"/>
      <c r="H67" s="67"/>
      <c r="I67" s="60"/>
      <c r="J67" s="60"/>
      <c r="K67" s="60"/>
      <c r="L67" s="60"/>
      <c r="M67" s="255"/>
      <c r="N67" s="71">
        <v>24.226900000000001</v>
      </c>
      <c r="O67" s="60">
        <v>18.985900000000001</v>
      </c>
      <c r="P67" s="60">
        <v>14.222200000000001</v>
      </c>
      <c r="Q67" s="60">
        <v>14.550700000000001</v>
      </c>
      <c r="R67" s="60">
        <v>17.5124</v>
      </c>
      <c r="S67" s="60">
        <v>8.8543000000000003</v>
      </c>
      <c r="T67" s="60">
        <v>4.8971</v>
      </c>
      <c r="U67" s="89">
        <v>4.7267999999999999</v>
      </c>
      <c r="V67" s="60">
        <v>4.3990999999999998</v>
      </c>
      <c r="W67" s="60">
        <v>6.2095000000000002</v>
      </c>
      <c r="X67" s="60">
        <v>6.2816999999999998</v>
      </c>
      <c r="Y67" s="273">
        <v>5.3449</v>
      </c>
      <c r="Z67" s="60">
        <v>5.9309000000000003</v>
      </c>
      <c r="AA67" s="60">
        <v>13.3215</v>
      </c>
      <c r="AB67" s="60">
        <v>8.2373999999999992</v>
      </c>
      <c r="AC67" s="60">
        <v>4.8057999999999996</v>
      </c>
      <c r="AD67" s="60">
        <v>4.8673999999999999</v>
      </c>
      <c r="AE67" s="60">
        <v>13.3215</v>
      </c>
      <c r="AF67" s="60">
        <v>5.7728999999999999</v>
      </c>
      <c r="AG67" s="550"/>
      <c r="AH67" s="52"/>
      <c r="AI67" s="52"/>
      <c r="AJ67" s="52"/>
      <c r="AK67" s="52"/>
      <c r="AL67" s="52"/>
      <c r="AM67" s="52"/>
      <c r="AN67" s="52"/>
      <c r="AO67" s="309"/>
      <c r="AP67" s="52"/>
      <c r="AQ67" s="52"/>
      <c r="AR67" s="52"/>
      <c r="AS67" s="52"/>
      <c r="AT67" s="52"/>
      <c r="AU67" s="52"/>
      <c r="AV67" s="52"/>
      <c r="AW67" s="52"/>
      <c r="AX67" s="52"/>
      <c r="AY67" s="52"/>
      <c r="AZ67" s="576"/>
      <c r="BA67" s="547"/>
      <c r="BB67" s="60"/>
      <c r="BC67" s="60"/>
      <c r="BD67" s="60"/>
      <c r="BE67" s="273"/>
      <c r="BF67" s="273"/>
      <c r="BG67" s="67"/>
      <c r="BH67" s="584"/>
      <c r="BI67" s="60"/>
      <c r="BJ67" s="60"/>
      <c r="BK67" s="60"/>
      <c r="BL67" s="60"/>
      <c r="BM67" s="273"/>
      <c r="BN67" s="585"/>
      <c r="BO67" s="585"/>
      <c r="BP67" s="585"/>
      <c r="BQ67" s="585"/>
      <c r="BR67" s="592"/>
      <c r="BS67" s="264"/>
      <c r="BT67" s="60"/>
      <c r="BU67" s="67"/>
      <c r="BV67" s="26"/>
    </row>
    <row r="68" spans="1:74" x14ac:dyDescent="0.25">
      <c r="A68" s="317" t="s">
        <v>96</v>
      </c>
      <c r="B68" s="45"/>
      <c r="C68" s="712"/>
      <c r="D68" s="45"/>
      <c r="E68" s="53"/>
      <c r="F68" s="45"/>
      <c r="G68" s="57"/>
      <c r="H68" s="68"/>
      <c r="I68" s="61"/>
      <c r="J68" s="61"/>
      <c r="K68" s="61"/>
      <c r="L68" s="61"/>
      <c r="M68" s="258"/>
      <c r="N68" s="72">
        <v>36.892600000000002</v>
      </c>
      <c r="O68" s="61">
        <v>25.134799999999998</v>
      </c>
      <c r="P68" s="61">
        <v>18.765599999999999</v>
      </c>
      <c r="Q68" s="61">
        <v>17.660799999999998</v>
      </c>
      <c r="R68" s="61">
        <v>21.162500000000001</v>
      </c>
      <c r="S68" s="61">
        <v>10.565099999999999</v>
      </c>
      <c r="T68" s="61">
        <v>5.3019999999999996</v>
      </c>
      <c r="U68" s="90">
        <v>5.0101000000000004</v>
      </c>
      <c r="V68" s="61">
        <v>4.7282000000000002</v>
      </c>
      <c r="W68" s="61">
        <v>7.0475000000000003</v>
      </c>
      <c r="X68" s="61">
        <v>6.8752000000000004</v>
      </c>
      <c r="Y68" s="275">
        <v>5.8007999999999997</v>
      </c>
      <c r="Z68" s="61">
        <v>6.30525</v>
      </c>
      <c r="AA68" s="61">
        <v>20.992100000000001</v>
      </c>
      <c r="AB68" s="61">
        <v>9.5771999999999995</v>
      </c>
      <c r="AC68" s="61">
        <v>5.2723000000000004</v>
      </c>
      <c r="AD68" s="61">
        <v>5.1464999999999996</v>
      </c>
      <c r="AE68" s="61">
        <v>20.992100000000001</v>
      </c>
      <c r="AF68" s="61">
        <v>6.6615000000000002</v>
      </c>
      <c r="AG68" s="552"/>
      <c r="AH68" s="53"/>
      <c r="AI68" s="53"/>
      <c r="AJ68" s="53"/>
      <c r="AK68" s="53"/>
      <c r="AL68" s="53"/>
      <c r="AM68" s="53"/>
      <c r="AN68" s="53"/>
      <c r="AO68" s="318"/>
      <c r="AP68" s="53"/>
      <c r="AQ68" s="53"/>
      <c r="AR68" s="53"/>
      <c r="AS68" s="53"/>
      <c r="AT68" s="53"/>
      <c r="AU68" s="53"/>
      <c r="AV68" s="53"/>
      <c r="AW68" s="53"/>
      <c r="AX68" s="53"/>
      <c r="AY68" s="53"/>
      <c r="AZ68" s="577"/>
      <c r="BA68" s="574"/>
      <c r="BB68" s="61"/>
      <c r="BC68" s="61"/>
      <c r="BD68" s="61"/>
      <c r="BE68" s="275"/>
      <c r="BF68" s="275"/>
      <c r="BG68" s="68"/>
      <c r="BH68" s="586"/>
      <c r="BI68" s="61"/>
      <c r="BJ68" s="61"/>
      <c r="BK68" s="61"/>
      <c r="BL68" s="61"/>
      <c r="BM68" s="275"/>
      <c r="BN68" s="587"/>
      <c r="BO68" s="587"/>
      <c r="BP68" s="587"/>
      <c r="BQ68" s="587"/>
      <c r="BR68" s="599"/>
      <c r="BS68" s="266"/>
      <c r="BT68" s="61"/>
      <c r="BU68" s="68"/>
      <c r="BV68" s="268"/>
    </row>
    <row r="69" spans="1:74" ht="14.5" x14ac:dyDescent="0.25">
      <c r="A69" s="634" t="s">
        <v>91</v>
      </c>
      <c r="B69" s="66"/>
      <c r="C69" s="782"/>
      <c r="D69" s="66"/>
      <c r="E69" s="25"/>
      <c r="F69" s="66"/>
      <c r="G69" s="25"/>
      <c r="H69" s="67"/>
      <c r="I69" s="60"/>
      <c r="J69" s="60"/>
      <c r="K69" s="60"/>
      <c r="L69" s="60"/>
      <c r="M69" s="255"/>
      <c r="N69" s="71"/>
      <c r="O69" s="60"/>
      <c r="P69" s="60"/>
      <c r="Q69" s="60"/>
      <c r="R69" s="60"/>
      <c r="S69" s="60"/>
      <c r="T69" s="60"/>
      <c r="U69" s="89"/>
      <c r="V69" s="60"/>
      <c r="W69" s="60"/>
      <c r="X69" s="60"/>
      <c r="Y69" s="273"/>
      <c r="Z69" s="60"/>
      <c r="AA69" s="60"/>
      <c r="AB69" s="60"/>
      <c r="AC69" s="60"/>
      <c r="AD69" s="60"/>
      <c r="AE69" s="60"/>
      <c r="AF69" s="60"/>
      <c r="AG69" s="550"/>
      <c r="AH69" s="52"/>
      <c r="AI69" s="52"/>
      <c r="AJ69" s="52"/>
      <c r="AK69" s="52"/>
      <c r="AL69" s="52"/>
      <c r="AM69" s="52"/>
      <c r="AN69" s="52"/>
      <c r="AO69" s="309"/>
      <c r="AP69" s="309"/>
      <c r="AQ69" s="309"/>
      <c r="AR69" s="309"/>
      <c r="AS69" s="309"/>
      <c r="AT69" s="309"/>
      <c r="AU69" s="309"/>
      <c r="AV69" s="309"/>
      <c r="AW69" s="309"/>
      <c r="AX69" s="309"/>
      <c r="AY69" s="309"/>
      <c r="AZ69" s="67"/>
      <c r="BA69" s="273"/>
      <c r="BB69" s="273"/>
      <c r="BC69" s="273"/>
      <c r="BD69" s="273"/>
      <c r="BE69" s="273"/>
      <c r="BF69" s="273"/>
      <c r="BG69" s="67"/>
      <c r="BH69" s="273"/>
      <c r="BI69" s="273"/>
      <c r="BJ69" s="273"/>
      <c r="BK69" s="273"/>
      <c r="BL69" s="273"/>
      <c r="BM69" s="273"/>
      <c r="BN69" s="273"/>
      <c r="BO69" s="273"/>
      <c r="BP69" s="273"/>
      <c r="BQ69" s="273"/>
      <c r="BR69" s="67"/>
      <c r="BS69" s="25"/>
      <c r="BT69" s="25"/>
      <c r="BU69" s="67"/>
      <c r="BV69" s="26"/>
    </row>
    <row r="70" spans="1:74" s="397" customFormat="1" x14ac:dyDescent="0.25">
      <c r="A70" s="676" t="s">
        <v>7814</v>
      </c>
      <c r="B70" s="402"/>
      <c r="C70" s="720"/>
      <c r="D70" s="402"/>
      <c r="F70" s="402"/>
      <c r="H70" s="402"/>
      <c r="I70" s="401"/>
      <c r="J70" s="401"/>
      <c r="K70" s="401"/>
      <c r="L70" s="401"/>
      <c r="M70" s="405"/>
      <c r="N70" s="403" t="s">
        <v>430</v>
      </c>
      <c r="O70" s="401" t="s">
        <v>430</v>
      </c>
      <c r="P70" s="401" t="s">
        <v>430</v>
      </c>
      <c r="Q70" s="401" t="s">
        <v>430</v>
      </c>
      <c r="R70" s="401" t="s">
        <v>430</v>
      </c>
      <c r="S70" s="401" t="s">
        <v>430</v>
      </c>
      <c r="T70" s="401" t="s">
        <v>430</v>
      </c>
      <c r="U70" s="407" t="s">
        <v>430</v>
      </c>
      <c r="V70" s="401" t="s">
        <v>430</v>
      </c>
      <c r="W70" s="401" t="s">
        <v>430</v>
      </c>
      <c r="X70" s="401" t="s">
        <v>430</v>
      </c>
      <c r="Y70" s="406" t="s">
        <v>430</v>
      </c>
      <c r="Z70" s="401" t="s">
        <v>430</v>
      </c>
      <c r="AA70" s="401" t="s">
        <v>430</v>
      </c>
      <c r="AB70" s="401" t="s">
        <v>430</v>
      </c>
      <c r="AC70" s="401" t="s">
        <v>430</v>
      </c>
      <c r="AD70" s="401" t="s">
        <v>430</v>
      </c>
      <c r="AE70" s="401" t="s">
        <v>430</v>
      </c>
      <c r="AF70" s="401" t="s">
        <v>430</v>
      </c>
      <c r="AG70" s="625"/>
      <c r="AH70" s="399"/>
      <c r="AI70" s="399"/>
      <c r="AJ70" s="399"/>
      <c r="AK70" s="399"/>
      <c r="AL70" s="399"/>
      <c r="AM70" s="399"/>
      <c r="AN70" s="399"/>
      <c r="AO70" s="422"/>
      <c r="AP70" s="399"/>
      <c r="AQ70" s="399"/>
      <c r="AR70" s="399"/>
      <c r="AS70" s="399"/>
      <c r="AT70" s="399"/>
      <c r="AU70" s="422"/>
      <c r="AV70" s="422"/>
      <c r="AW70" s="422"/>
      <c r="AX70" s="422"/>
      <c r="AY70" s="422"/>
      <c r="AZ70" s="402"/>
      <c r="BA70" s="406"/>
      <c r="BB70" s="406"/>
      <c r="BC70" s="406"/>
      <c r="BD70" s="406"/>
      <c r="BE70" s="406"/>
      <c r="BF70" s="406"/>
      <c r="BG70" s="402"/>
      <c r="BH70" s="406"/>
      <c r="BI70" s="406"/>
      <c r="BJ70" s="406"/>
      <c r="BK70" s="406"/>
      <c r="BL70" s="406"/>
      <c r="BM70" s="406"/>
      <c r="BN70" s="406"/>
      <c r="BO70" s="406"/>
      <c r="BP70" s="406"/>
      <c r="BQ70" s="406"/>
      <c r="BR70" s="402"/>
      <c r="BU70" s="402"/>
      <c r="BV70" s="423"/>
    </row>
    <row r="71" spans="1:74" s="368" customFormat="1" x14ac:dyDescent="0.25">
      <c r="A71" s="677" t="s">
        <v>7815</v>
      </c>
      <c r="B71" s="370"/>
      <c r="C71" s="721"/>
      <c r="D71" s="370"/>
      <c r="F71" s="370"/>
      <c r="H71" s="370"/>
      <c r="I71" s="344"/>
      <c r="J71" s="344"/>
      <c r="K71" s="344"/>
      <c r="L71" s="344"/>
      <c r="M71" s="358"/>
      <c r="N71" s="346" t="s">
        <v>430</v>
      </c>
      <c r="O71" s="344" t="s">
        <v>430</v>
      </c>
      <c r="P71" s="344" t="s">
        <v>430</v>
      </c>
      <c r="Q71" s="344" t="s">
        <v>430</v>
      </c>
      <c r="R71" s="344" t="s">
        <v>430</v>
      </c>
      <c r="S71" s="344" t="s">
        <v>430</v>
      </c>
      <c r="T71" s="344" t="s">
        <v>430</v>
      </c>
      <c r="U71" s="350" t="s">
        <v>430</v>
      </c>
      <c r="V71" s="344" t="s">
        <v>430</v>
      </c>
      <c r="W71" s="344" t="s">
        <v>430</v>
      </c>
      <c r="X71" s="344" t="s">
        <v>430</v>
      </c>
      <c r="Y71" s="371" t="s">
        <v>430</v>
      </c>
      <c r="Z71" s="344" t="s">
        <v>430</v>
      </c>
      <c r="AA71" s="344" t="s">
        <v>430</v>
      </c>
      <c r="AB71" s="344" t="s">
        <v>430</v>
      </c>
      <c r="AC71" s="344" t="s">
        <v>430</v>
      </c>
      <c r="AD71" s="344" t="s">
        <v>430</v>
      </c>
      <c r="AE71" s="344" t="s">
        <v>430</v>
      </c>
      <c r="AF71" s="344" t="s">
        <v>430</v>
      </c>
      <c r="AG71" s="565"/>
      <c r="AH71" s="342"/>
      <c r="AI71" s="342"/>
      <c r="AJ71" s="342"/>
      <c r="AK71" s="342"/>
      <c r="AL71" s="342"/>
      <c r="AM71" s="342"/>
      <c r="AN71" s="342"/>
      <c r="AO71" s="425"/>
      <c r="AP71" s="342"/>
      <c r="AQ71" s="342"/>
      <c r="AR71" s="342"/>
      <c r="AS71" s="342"/>
      <c r="AT71" s="342"/>
      <c r="AU71" s="425"/>
      <c r="AV71" s="425"/>
      <c r="AW71" s="425"/>
      <c r="AX71" s="425"/>
      <c r="AY71" s="425"/>
      <c r="AZ71" s="370"/>
      <c r="BA71" s="371"/>
      <c r="BB71" s="371"/>
      <c r="BC71" s="371"/>
      <c r="BD71" s="371"/>
      <c r="BE71" s="371"/>
      <c r="BF71" s="371"/>
      <c r="BG71" s="370"/>
      <c r="BH71" s="371"/>
      <c r="BI71" s="371"/>
      <c r="BJ71" s="371"/>
      <c r="BK71" s="371"/>
      <c r="BL71" s="371"/>
      <c r="BM71" s="371"/>
      <c r="BN71" s="371"/>
      <c r="BO71" s="371"/>
      <c r="BP71" s="371"/>
      <c r="BQ71" s="371"/>
      <c r="BR71" s="370"/>
      <c r="BU71" s="370"/>
      <c r="BV71" s="426"/>
    </row>
    <row r="72" spans="1:74" s="408" customFormat="1" x14ac:dyDescent="0.25">
      <c r="A72" s="678" t="s">
        <v>7816</v>
      </c>
      <c r="B72" s="413"/>
      <c r="C72" s="734"/>
      <c r="D72" s="413"/>
      <c r="F72" s="413"/>
      <c r="H72" s="413"/>
      <c r="I72" s="412"/>
      <c r="J72" s="412"/>
      <c r="K72" s="412"/>
      <c r="L72" s="412"/>
      <c r="M72" s="416"/>
      <c r="N72" s="414" t="s">
        <v>430</v>
      </c>
      <c r="O72" s="412" t="s">
        <v>430</v>
      </c>
      <c r="P72" s="412" t="s">
        <v>430</v>
      </c>
      <c r="Q72" s="412" t="s">
        <v>430</v>
      </c>
      <c r="R72" s="412" t="s">
        <v>430</v>
      </c>
      <c r="S72" s="412" t="s">
        <v>430</v>
      </c>
      <c r="T72" s="412" t="s">
        <v>430</v>
      </c>
      <c r="U72" s="418" t="s">
        <v>430</v>
      </c>
      <c r="V72" s="412" t="s">
        <v>430</v>
      </c>
      <c r="W72" s="412" t="s">
        <v>430</v>
      </c>
      <c r="X72" s="412" t="s">
        <v>430</v>
      </c>
      <c r="Y72" s="417" t="s">
        <v>430</v>
      </c>
      <c r="Z72" s="412" t="s">
        <v>430</v>
      </c>
      <c r="AA72" s="412" t="s">
        <v>430</v>
      </c>
      <c r="AB72" s="412" t="s">
        <v>430</v>
      </c>
      <c r="AC72" s="412" t="s">
        <v>430</v>
      </c>
      <c r="AD72" s="412" t="s">
        <v>430</v>
      </c>
      <c r="AE72" s="412" t="s">
        <v>430</v>
      </c>
      <c r="AF72" s="412" t="s">
        <v>430</v>
      </c>
      <c r="AG72" s="571"/>
      <c r="AH72" s="410"/>
      <c r="AI72" s="410"/>
      <c r="AJ72" s="410"/>
      <c r="AK72" s="410"/>
      <c r="AL72" s="410"/>
      <c r="AM72" s="410"/>
      <c r="AN72" s="410"/>
      <c r="AO72" s="629"/>
      <c r="AP72" s="410"/>
      <c r="AQ72" s="410"/>
      <c r="AR72" s="410"/>
      <c r="AS72" s="410"/>
      <c r="AT72" s="410"/>
      <c r="AU72" s="629"/>
      <c r="AV72" s="629"/>
      <c r="AW72" s="629"/>
      <c r="AX72" s="629"/>
      <c r="AY72" s="629"/>
      <c r="AZ72" s="413"/>
      <c r="BA72" s="417"/>
      <c r="BB72" s="417"/>
      <c r="BC72" s="417"/>
      <c r="BD72" s="417"/>
      <c r="BE72" s="417"/>
      <c r="BF72" s="417"/>
      <c r="BG72" s="413"/>
      <c r="BH72" s="417"/>
      <c r="BI72" s="417"/>
      <c r="BJ72" s="417"/>
      <c r="BK72" s="417"/>
      <c r="BL72" s="417"/>
      <c r="BM72" s="417"/>
      <c r="BN72" s="417"/>
      <c r="BO72" s="417"/>
      <c r="BP72" s="417"/>
      <c r="BQ72" s="417"/>
      <c r="BR72" s="413"/>
      <c r="BU72" s="413"/>
      <c r="BV72" s="542"/>
    </row>
    <row r="73" spans="1:74" x14ac:dyDescent="0.25">
      <c r="BM73" s="273"/>
    </row>
    <row r="74" spans="1:74" x14ac:dyDescent="0.25">
      <c r="BM74" s="273"/>
    </row>
    <row r="75" spans="1:74" x14ac:dyDescent="0.25">
      <c r="BM75" s="273"/>
    </row>
    <row r="76" spans="1:74" hidden="1" x14ac:dyDescent="0.25">
      <c r="A76" s="484" t="s">
        <v>179</v>
      </c>
      <c r="BM76" s="273"/>
    </row>
    <row r="77" spans="1:74" x14ac:dyDescent="0.25">
      <c r="A77" s="484" t="s">
        <v>10280</v>
      </c>
      <c r="BM77" s="273"/>
    </row>
    <row r="78" spans="1:74" x14ac:dyDescent="0.25">
      <c r="A78" s="484" t="s">
        <v>350</v>
      </c>
      <c r="BM78"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05AE-E9BF-4D7A-A85C-4FC1DF5AD2E4}">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4.179687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4" t="s">
        <v>43</v>
      </c>
    </row>
    <row r="3" spans="1:74" ht="20.5" x14ac:dyDescent="0.45">
      <c r="A3" s="23" t="s">
        <v>277</v>
      </c>
    </row>
    <row r="4" spans="1:74" x14ac:dyDescent="0.25">
      <c r="A4" s="484" t="s">
        <v>425</v>
      </c>
    </row>
    <row r="5" spans="1:74" ht="33" x14ac:dyDescent="0.25">
      <c r="A5" s="1107" t="s">
        <v>278</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279</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7861</v>
      </c>
      <c r="B8" s="365"/>
      <c r="C8" s="708">
        <v>41723</v>
      </c>
      <c r="D8" s="365"/>
      <c r="E8" s="334">
        <v>7695.49</v>
      </c>
      <c r="F8" s="365"/>
      <c r="G8" s="335">
        <v>28.0505</v>
      </c>
      <c r="H8" s="366"/>
      <c r="I8" s="832">
        <v>3.48</v>
      </c>
      <c r="J8" s="832">
        <v>8.8000000000000007</v>
      </c>
      <c r="K8" s="832">
        <v>2.23</v>
      </c>
      <c r="L8" s="832">
        <v>2.35</v>
      </c>
      <c r="M8" s="357"/>
      <c r="N8" s="338">
        <v>53.036799999999999</v>
      </c>
      <c r="O8" s="336">
        <v>40.0792</v>
      </c>
      <c r="P8" s="336">
        <v>25.178899999999999</v>
      </c>
      <c r="Q8" s="336">
        <v>21.894200000000001</v>
      </c>
      <c r="R8" s="336">
        <v>22.386500000000002</v>
      </c>
      <c r="S8" s="336">
        <v>12.4216</v>
      </c>
      <c r="T8" s="336">
        <v>8.2120999999999995</v>
      </c>
      <c r="U8" s="340">
        <v>7.7526000000000002</v>
      </c>
      <c r="V8" s="336">
        <v>7.6113</v>
      </c>
      <c r="W8" s="336">
        <v>8.6180000000000003</v>
      </c>
      <c r="X8" s="336">
        <v>8.3353999999999999</v>
      </c>
      <c r="Y8" s="367">
        <v>7.3086000000000002</v>
      </c>
      <c r="Z8" s="336">
        <v>8.1539000000000001</v>
      </c>
      <c r="AA8" s="336">
        <v>35.853999999999999</v>
      </c>
      <c r="AB8" s="336">
        <v>11.9122</v>
      </c>
      <c r="AC8" s="336">
        <v>8.1692999999999998</v>
      </c>
      <c r="AD8" s="336">
        <v>7.9016999999999999</v>
      </c>
      <c r="AE8" s="336">
        <v>35.853999999999999</v>
      </c>
      <c r="AF8" s="336">
        <v>8.7623999999999995</v>
      </c>
      <c r="AG8" s="564"/>
      <c r="AH8" s="334">
        <v>6</v>
      </c>
      <c r="AI8" s="334">
        <v>5</v>
      </c>
      <c r="AJ8" s="334">
        <v>4</v>
      </c>
      <c r="AK8" s="334">
        <v>6</v>
      </c>
      <c r="AL8" s="334">
        <v>4</v>
      </c>
      <c r="AM8" s="334">
        <v>6</v>
      </c>
      <c r="AN8" s="334">
        <v>7</v>
      </c>
      <c r="AO8" s="566">
        <v>7</v>
      </c>
      <c r="AP8" s="334">
        <v>8</v>
      </c>
      <c r="AQ8" s="334">
        <v>8</v>
      </c>
      <c r="AR8" s="334">
        <v>9</v>
      </c>
      <c r="AS8" s="334">
        <v>9</v>
      </c>
      <c r="AT8" s="334">
        <v>4</v>
      </c>
      <c r="AU8" s="334">
        <v>4</v>
      </c>
      <c r="AV8" s="334">
        <v>6</v>
      </c>
      <c r="AW8" s="334">
        <v>7</v>
      </c>
      <c r="AX8" s="334">
        <v>7</v>
      </c>
      <c r="AY8" s="334">
        <v>4</v>
      </c>
      <c r="AZ8" s="579"/>
      <c r="BA8" s="948">
        <v>9.8699999999999992</v>
      </c>
      <c r="BB8" s="832">
        <v>18.760000000000002</v>
      </c>
      <c r="BC8" s="832">
        <v>7.49</v>
      </c>
      <c r="BD8" s="832">
        <v>42.08</v>
      </c>
      <c r="BE8" s="949">
        <v>12.88</v>
      </c>
      <c r="BF8" s="949">
        <v>8.92</v>
      </c>
      <c r="BG8" s="366"/>
      <c r="BH8" s="950">
        <v>4.1900000000000004</v>
      </c>
      <c r="BI8" s="832">
        <v>3.56</v>
      </c>
      <c r="BJ8" s="336" t="s">
        <v>430</v>
      </c>
      <c r="BK8" s="832">
        <v>77.650000000000006</v>
      </c>
      <c r="BL8" s="336" t="s">
        <v>430</v>
      </c>
      <c r="BM8" s="949">
        <v>9.5399999999999991</v>
      </c>
      <c r="BN8" s="367" t="s">
        <v>430</v>
      </c>
      <c r="BO8" s="949">
        <v>0.33</v>
      </c>
      <c r="BP8" s="367" t="s">
        <v>430</v>
      </c>
      <c r="BQ8" s="949">
        <v>4.74</v>
      </c>
      <c r="BR8" s="366"/>
      <c r="BS8" s="461" t="s">
        <v>430</v>
      </c>
      <c r="BT8" s="336" t="s">
        <v>430</v>
      </c>
      <c r="BU8" s="366"/>
      <c r="BV8" s="567" t="s">
        <v>7862</v>
      </c>
    </row>
    <row r="9" spans="1:74" s="421" customFormat="1" x14ac:dyDescent="0.25">
      <c r="A9" s="333" t="s">
        <v>7863</v>
      </c>
      <c r="B9" s="365"/>
      <c r="C9" s="708">
        <v>41276</v>
      </c>
      <c r="D9" s="365"/>
      <c r="E9" s="334">
        <v>6219.23</v>
      </c>
      <c r="F9" s="365"/>
      <c r="G9" s="335">
        <v>38.249400000000001</v>
      </c>
      <c r="H9" s="366"/>
      <c r="I9" s="832">
        <v>3.11</v>
      </c>
      <c r="J9" s="832">
        <v>8.93</v>
      </c>
      <c r="K9" s="832">
        <v>2.04</v>
      </c>
      <c r="L9" s="832">
        <v>2.15</v>
      </c>
      <c r="M9" s="357"/>
      <c r="N9" s="338">
        <v>57.537199999999999</v>
      </c>
      <c r="O9" s="336">
        <v>50.4343</v>
      </c>
      <c r="P9" s="336">
        <v>29.599299999999999</v>
      </c>
      <c r="Q9" s="336">
        <v>23.7437</v>
      </c>
      <c r="R9" s="336">
        <v>21.794</v>
      </c>
      <c r="S9" s="336">
        <v>12.6853</v>
      </c>
      <c r="T9" s="336">
        <v>8.3373000000000008</v>
      </c>
      <c r="U9" s="340">
        <v>8.4687000000000001</v>
      </c>
      <c r="V9" s="336">
        <v>8.8375000000000004</v>
      </c>
      <c r="W9" s="336">
        <v>9.5777000000000001</v>
      </c>
      <c r="X9" s="336">
        <v>9.2330000000000005</v>
      </c>
      <c r="Y9" s="367">
        <v>8.0908999999999995</v>
      </c>
      <c r="Z9" s="336">
        <v>8.6524999999999999</v>
      </c>
      <c r="AA9" s="336">
        <v>47.406599999999997</v>
      </c>
      <c r="AB9" s="336">
        <v>12.7972</v>
      </c>
      <c r="AC9" s="336">
        <v>8.4034999999999993</v>
      </c>
      <c r="AD9" s="336">
        <v>8.6419999999999995</v>
      </c>
      <c r="AE9" s="336">
        <v>47.406599999999997</v>
      </c>
      <c r="AF9" s="336">
        <v>8.9674999999999994</v>
      </c>
      <c r="AG9" s="564"/>
      <c r="AH9" s="334">
        <v>3</v>
      </c>
      <c r="AI9" s="334">
        <v>2</v>
      </c>
      <c r="AJ9" s="334">
        <v>3</v>
      </c>
      <c r="AK9" s="334">
        <v>4</v>
      </c>
      <c r="AL9" s="334">
        <v>6</v>
      </c>
      <c r="AM9" s="334">
        <v>5</v>
      </c>
      <c r="AN9" s="334">
        <v>6</v>
      </c>
      <c r="AO9" s="566">
        <v>4</v>
      </c>
      <c r="AP9" s="334">
        <v>3</v>
      </c>
      <c r="AQ9" s="334">
        <v>4</v>
      </c>
      <c r="AR9" s="334">
        <v>4</v>
      </c>
      <c r="AS9" s="334">
        <v>6</v>
      </c>
      <c r="AT9" s="334">
        <v>3</v>
      </c>
      <c r="AU9" s="334">
        <v>2</v>
      </c>
      <c r="AV9" s="334">
        <v>4</v>
      </c>
      <c r="AW9" s="334">
        <v>6</v>
      </c>
      <c r="AX9" s="334">
        <v>4</v>
      </c>
      <c r="AY9" s="334">
        <v>2</v>
      </c>
      <c r="AZ9" s="579"/>
      <c r="BA9" s="948">
        <v>12.5</v>
      </c>
      <c r="BB9" s="832">
        <v>12.56</v>
      </c>
      <c r="BC9" s="832">
        <v>10.54</v>
      </c>
      <c r="BD9" s="832">
        <v>36.25</v>
      </c>
      <c r="BE9" s="949">
        <v>16.34</v>
      </c>
      <c r="BF9" s="949">
        <v>12.22</v>
      </c>
      <c r="BG9" s="366"/>
      <c r="BH9" s="950">
        <v>3.36</v>
      </c>
      <c r="BI9" s="832">
        <v>5.12</v>
      </c>
      <c r="BJ9" s="336" t="s">
        <v>430</v>
      </c>
      <c r="BK9" s="832">
        <v>70.16</v>
      </c>
      <c r="BL9" s="336" t="s">
        <v>430</v>
      </c>
      <c r="BM9" s="949">
        <v>12.5</v>
      </c>
      <c r="BN9" s="367" t="s">
        <v>430</v>
      </c>
      <c r="BO9" s="367" t="s">
        <v>430</v>
      </c>
      <c r="BP9" s="367" t="s">
        <v>430</v>
      </c>
      <c r="BQ9" s="949">
        <v>9.26</v>
      </c>
      <c r="BR9" s="366"/>
      <c r="BS9" s="461" t="s">
        <v>430</v>
      </c>
      <c r="BT9" s="336" t="s">
        <v>430</v>
      </c>
      <c r="BU9" s="366"/>
      <c r="BV9" s="567" t="s">
        <v>518</v>
      </c>
    </row>
    <row r="10" spans="1:74" s="424" customFormat="1" x14ac:dyDescent="0.25">
      <c r="A10" s="341" t="s">
        <v>7864</v>
      </c>
      <c r="B10" s="369"/>
      <c r="C10" s="709">
        <v>41276</v>
      </c>
      <c r="D10" s="369"/>
      <c r="E10" s="342">
        <v>2174.85</v>
      </c>
      <c r="F10" s="369"/>
      <c r="G10" s="343">
        <v>53.437199999999997</v>
      </c>
      <c r="H10" s="370"/>
      <c r="I10" s="832">
        <v>2.73</v>
      </c>
      <c r="J10" s="832">
        <v>8.6999999999999993</v>
      </c>
      <c r="K10" s="832">
        <v>2.06</v>
      </c>
      <c r="L10" s="832">
        <v>2.1800000000000002</v>
      </c>
      <c r="M10" s="358"/>
      <c r="N10" s="346">
        <v>56.849400000000003</v>
      </c>
      <c r="O10" s="344">
        <v>41.373399999999997</v>
      </c>
      <c r="P10" s="344">
        <v>24.578099999999999</v>
      </c>
      <c r="Q10" s="344">
        <v>23.173999999999999</v>
      </c>
      <c r="R10" s="344">
        <v>24.3644</v>
      </c>
      <c r="S10" s="344">
        <v>13.2684</v>
      </c>
      <c r="T10" s="344">
        <v>9.4626000000000001</v>
      </c>
      <c r="U10" s="350">
        <v>8.4567999999999994</v>
      </c>
      <c r="V10" s="344">
        <v>8.0993999999999993</v>
      </c>
      <c r="W10" s="344">
        <v>8.8339999999999996</v>
      </c>
      <c r="X10" s="344">
        <v>8.5894999999999992</v>
      </c>
      <c r="Y10" s="371">
        <v>7.8091999999999997</v>
      </c>
      <c r="Z10" s="344">
        <v>7.9739000000000004</v>
      </c>
      <c r="AA10" s="344">
        <v>31.954000000000001</v>
      </c>
      <c r="AB10" s="344">
        <v>12.660299999999999</v>
      </c>
      <c r="AC10" s="344">
        <v>9.3828999999999994</v>
      </c>
      <c r="AD10" s="344">
        <v>8.5984999999999996</v>
      </c>
      <c r="AE10" s="344">
        <v>31.954000000000001</v>
      </c>
      <c r="AF10" s="344">
        <v>8.6593</v>
      </c>
      <c r="AG10" s="565"/>
      <c r="AH10" s="342">
        <v>5</v>
      </c>
      <c r="AI10" s="342">
        <v>4</v>
      </c>
      <c r="AJ10" s="342">
        <v>5</v>
      </c>
      <c r="AK10" s="342">
        <v>5</v>
      </c>
      <c r="AL10" s="342">
        <v>2</v>
      </c>
      <c r="AM10" s="342">
        <v>4</v>
      </c>
      <c r="AN10" s="342">
        <v>3</v>
      </c>
      <c r="AO10" s="568">
        <v>5</v>
      </c>
      <c r="AP10" s="342">
        <v>6</v>
      </c>
      <c r="AQ10" s="342">
        <v>7</v>
      </c>
      <c r="AR10" s="342">
        <v>8</v>
      </c>
      <c r="AS10" s="342">
        <v>7</v>
      </c>
      <c r="AT10" s="342">
        <v>5</v>
      </c>
      <c r="AU10" s="342">
        <v>5</v>
      </c>
      <c r="AV10" s="342">
        <v>5</v>
      </c>
      <c r="AW10" s="342">
        <v>3</v>
      </c>
      <c r="AX10" s="342">
        <v>5</v>
      </c>
      <c r="AY10" s="342">
        <v>5</v>
      </c>
      <c r="AZ10" s="580"/>
      <c r="BA10" s="948">
        <v>12.56</v>
      </c>
      <c r="BB10" s="832">
        <v>11.21</v>
      </c>
      <c r="BC10" s="832">
        <v>3.48</v>
      </c>
      <c r="BD10" s="832">
        <v>44.08</v>
      </c>
      <c r="BE10" s="949">
        <v>12.43</v>
      </c>
      <c r="BF10" s="949">
        <v>16.23</v>
      </c>
      <c r="BG10" s="370"/>
      <c r="BH10" s="950">
        <v>8.26</v>
      </c>
      <c r="BI10" s="344" t="s">
        <v>430</v>
      </c>
      <c r="BJ10" s="344" t="s">
        <v>430</v>
      </c>
      <c r="BK10" s="832">
        <v>71.2</v>
      </c>
      <c r="BL10" s="344" t="s">
        <v>430</v>
      </c>
      <c r="BM10" s="949">
        <v>10.32</v>
      </c>
      <c r="BN10" s="371" t="s">
        <v>430</v>
      </c>
      <c r="BO10" s="949">
        <v>2.25</v>
      </c>
      <c r="BP10" s="371" t="s">
        <v>430</v>
      </c>
      <c r="BQ10" s="949">
        <v>7.98</v>
      </c>
      <c r="BR10" s="370"/>
      <c r="BS10" s="464" t="s">
        <v>430</v>
      </c>
      <c r="BT10" s="344" t="s">
        <v>430</v>
      </c>
      <c r="BU10" s="370"/>
      <c r="BV10" s="426" t="s">
        <v>7865</v>
      </c>
    </row>
    <row r="11" spans="1:74" s="424" customFormat="1" x14ac:dyDescent="0.25">
      <c r="A11" s="341" t="s">
        <v>7866</v>
      </c>
      <c r="B11" s="369"/>
      <c r="C11" s="709">
        <v>41275</v>
      </c>
      <c r="D11" s="369"/>
      <c r="E11" s="342">
        <v>1489.53</v>
      </c>
      <c r="F11" s="369"/>
      <c r="G11" s="343">
        <v>41.873199999999997</v>
      </c>
      <c r="H11" s="370"/>
      <c r="I11" s="832">
        <v>2.4300000000000002</v>
      </c>
      <c r="J11" s="832">
        <v>9.1199999999999992</v>
      </c>
      <c r="K11" s="832">
        <v>2.0299999999999998</v>
      </c>
      <c r="L11" s="832">
        <v>2.11</v>
      </c>
      <c r="M11" s="358"/>
      <c r="N11" s="346">
        <v>31.058199999999999</v>
      </c>
      <c r="O11" s="344">
        <v>23.9602</v>
      </c>
      <c r="P11" s="344">
        <v>14.0969</v>
      </c>
      <c r="Q11" s="344">
        <v>15.8924</v>
      </c>
      <c r="R11" s="344">
        <v>19.562000000000001</v>
      </c>
      <c r="S11" s="344">
        <v>11.9282</v>
      </c>
      <c r="T11" s="344">
        <v>8.7634000000000007</v>
      </c>
      <c r="U11" s="350">
        <v>8.3783999999999992</v>
      </c>
      <c r="V11" s="344">
        <v>8.4219000000000008</v>
      </c>
      <c r="W11" s="344">
        <v>9.4443999999999999</v>
      </c>
      <c r="X11" s="344">
        <v>9.0855999999999995</v>
      </c>
      <c r="Y11" s="371">
        <v>9.3253000000000004</v>
      </c>
      <c r="Z11" s="344">
        <v>6.7611999999999997</v>
      </c>
      <c r="AA11" s="344">
        <v>21.7743</v>
      </c>
      <c r="AB11" s="344">
        <v>11.558400000000001</v>
      </c>
      <c r="AC11" s="344">
        <v>8.7210999999999999</v>
      </c>
      <c r="AD11" s="344">
        <v>8.3945000000000007</v>
      </c>
      <c r="AE11" s="344">
        <v>21.7743</v>
      </c>
      <c r="AF11" s="344">
        <v>7.6384999999999996</v>
      </c>
      <c r="AG11" s="565"/>
      <c r="AH11" s="342">
        <v>8</v>
      </c>
      <c r="AI11" s="342">
        <v>10</v>
      </c>
      <c r="AJ11" s="342">
        <v>11</v>
      </c>
      <c r="AK11" s="342">
        <v>10</v>
      </c>
      <c r="AL11" s="342">
        <v>8</v>
      </c>
      <c r="AM11" s="342">
        <v>7</v>
      </c>
      <c r="AN11" s="342">
        <v>5</v>
      </c>
      <c r="AO11" s="568">
        <v>6</v>
      </c>
      <c r="AP11" s="342">
        <v>5</v>
      </c>
      <c r="AQ11" s="342">
        <v>5</v>
      </c>
      <c r="AR11" s="342">
        <v>5</v>
      </c>
      <c r="AS11" s="342">
        <v>5</v>
      </c>
      <c r="AT11" s="342">
        <v>9</v>
      </c>
      <c r="AU11" s="342">
        <v>7</v>
      </c>
      <c r="AV11" s="342">
        <v>7</v>
      </c>
      <c r="AW11" s="342">
        <v>5</v>
      </c>
      <c r="AX11" s="342">
        <v>6</v>
      </c>
      <c r="AY11" s="342">
        <v>7</v>
      </c>
      <c r="AZ11" s="580"/>
      <c r="BA11" s="948">
        <v>14.21</v>
      </c>
      <c r="BB11" s="832">
        <v>21.79</v>
      </c>
      <c r="BC11" s="832">
        <v>3.19</v>
      </c>
      <c r="BD11" s="832">
        <v>35.46</v>
      </c>
      <c r="BE11" s="949">
        <v>20.39</v>
      </c>
      <c r="BF11" s="949">
        <v>4.96</v>
      </c>
      <c r="BG11" s="370"/>
      <c r="BH11" s="950">
        <v>4.95</v>
      </c>
      <c r="BI11" s="832">
        <v>6.7</v>
      </c>
      <c r="BJ11" s="832">
        <v>0.7</v>
      </c>
      <c r="BK11" s="832">
        <v>73.430000000000007</v>
      </c>
      <c r="BL11" s="344" t="s">
        <v>430</v>
      </c>
      <c r="BM11" s="949">
        <v>14.21</v>
      </c>
      <c r="BN11" s="371" t="s">
        <v>430</v>
      </c>
      <c r="BO11" s="371" t="s">
        <v>430</v>
      </c>
      <c r="BP11" s="371" t="s">
        <v>430</v>
      </c>
      <c r="BQ11" s="371" t="s">
        <v>430</v>
      </c>
      <c r="BR11" s="370"/>
      <c r="BS11" s="464" t="s">
        <v>430</v>
      </c>
      <c r="BT11" s="344" t="s">
        <v>430</v>
      </c>
      <c r="BU11" s="370"/>
      <c r="BV11" s="426" t="s">
        <v>436</v>
      </c>
    </row>
    <row r="12" spans="1:74" s="424" customFormat="1" x14ac:dyDescent="0.25">
      <c r="A12" s="341" t="s">
        <v>7867</v>
      </c>
      <c r="B12" s="369"/>
      <c r="C12" s="709">
        <v>42111</v>
      </c>
      <c r="D12" s="369"/>
      <c r="E12" s="342">
        <v>1461.39</v>
      </c>
      <c r="F12" s="369"/>
      <c r="G12" s="343">
        <v>27.847999999999999</v>
      </c>
      <c r="H12" s="370"/>
      <c r="I12" s="832">
        <v>2.5</v>
      </c>
      <c r="J12" s="832">
        <v>8.4</v>
      </c>
      <c r="K12" s="832">
        <v>1.87</v>
      </c>
      <c r="L12" s="832">
        <v>1.99</v>
      </c>
      <c r="M12" s="358"/>
      <c r="N12" s="346">
        <v>66.967699999999994</v>
      </c>
      <c r="O12" s="344">
        <v>45.695500000000003</v>
      </c>
      <c r="P12" s="344">
        <v>34.245100000000001</v>
      </c>
      <c r="Q12" s="344">
        <v>27.952000000000002</v>
      </c>
      <c r="R12" s="344">
        <v>25.172999999999998</v>
      </c>
      <c r="S12" s="344">
        <v>14.2095</v>
      </c>
      <c r="T12" s="344">
        <v>16.974399999999999</v>
      </c>
      <c r="U12" s="350">
        <v>14.2547</v>
      </c>
      <c r="V12" s="344">
        <v>13.456899999999999</v>
      </c>
      <c r="W12" s="344">
        <v>15.613200000000001</v>
      </c>
      <c r="X12" s="344">
        <v>13.241400000000001</v>
      </c>
      <c r="Y12" s="371">
        <v>11.001099999999999</v>
      </c>
      <c r="Z12" s="344">
        <v>9.5388999999999999</v>
      </c>
      <c r="AA12" s="344">
        <v>42.697000000000003</v>
      </c>
      <c r="AB12" s="344">
        <v>13.630599999999999</v>
      </c>
      <c r="AC12" s="344">
        <v>17.2225</v>
      </c>
      <c r="AD12" s="344">
        <v>14.418699999999999</v>
      </c>
      <c r="AE12" s="344">
        <v>42.697000000000003</v>
      </c>
      <c r="AF12" s="344">
        <v>9.5609000000000002</v>
      </c>
      <c r="AG12" s="565"/>
      <c r="AH12" s="342">
        <v>1</v>
      </c>
      <c r="AI12" s="342">
        <v>3</v>
      </c>
      <c r="AJ12" s="342">
        <v>1</v>
      </c>
      <c r="AK12" s="342">
        <v>2</v>
      </c>
      <c r="AL12" s="342">
        <v>1</v>
      </c>
      <c r="AM12" s="342">
        <v>2</v>
      </c>
      <c r="AN12" s="342">
        <v>1</v>
      </c>
      <c r="AO12" s="568">
        <v>1</v>
      </c>
      <c r="AP12" s="342">
        <v>1</v>
      </c>
      <c r="AQ12" s="342">
        <v>2</v>
      </c>
      <c r="AR12" s="342">
        <v>2</v>
      </c>
      <c r="AS12" s="342">
        <v>2</v>
      </c>
      <c r="AT12" s="342">
        <v>1</v>
      </c>
      <c r="AU12" s="342">
        <v>3</v>
      </c>
      <c r="AV12" s="342">
        <v>2</v>
      </c>
      <c r="AW12" s="342">
        <v>1</v>
      </c>
      <c r="AX12" s="342">
        <v>1</v>
      </c>
      <c r="AY12" s="342">
        <v>3</v>
      </c>
      <c r="AZ12" s="580"/>
      <c r="BA12" s="948">
        <v>9.85</v>
      </c>
      <c r="BB12" s="832">
        <v>16.55</v>
      </c>
      <c r="BC12" s="832">
        <v>9.91</v>
      </c>
      <c r="BD12" s="832">
        <v>29.17</v>
      </c>
      <c r="BE12" s="949">
        <v>15.19</v>
      </c>
      <c r="BF12" s="949">
        <v>19.329999999999998</v>
      </c>
      <c r="BG12" s="370"/>
      <c r="BH12" s="950">
        <v>12.25</v>
      </c>
      <c r="BI12" s="344" t="s">
        <v>430</v>
      </c>
      <c r="BJ12" s="344" t="s">
        <v>430</v>
      </c>
      <c r="BK12" s="832">
        <v>70.81</v>
      </c>
      <c r="BL12" s="344" t="s">
        <v>430</v>
      </c>
      <c r="BM12" s="949">
        <v>9.85</v>
      </c>
      <c r="BN12" s="371" t="s">
        <v>430</v>
      </c>
      <c r="BO12" s="371" t="s">
        <v>430</v>
      </c>
      <c r="BP12" s="371" t="s">
        <v>430</v>
      </c>
      <c r="BQ12" s="949">
        <v>7.08</v>
      </c>
      <c r="BR12" s="370"/>
      <c r="BS12" s="464" t="s">
        <v>430</v>
      </c>
      <c r="BT12" s="344" t="s">
        <v>430</v>
      </c>
      <c r="BU12" s="370"/>
      <c r="BV12" s="426" t="s">
        <v>5608</v>
      </c>
    </row>
    <row r="13" spans="1:74" s="424" customFormat="1" ht="11" x14ac:dyDescent="0.3">
      <c r="A13" s="835" t="s">
        <v>7868</v>
      </c>
      <c r="B13" s="836"/>
      <c r="C13" s="837">
        <v>41275</v>
      </c>
      <c r="D13" s="836"/>
      <c r="E13" s="838">
        <v>767.89700000000005</v>
      </c>
      <c r="F13" s="836"/>
      <c r="G13" s="839">
        <v>35.911499999999997</v>
      </c>
      <c r="H13" s="841"/>
      <c r="I13" s="840">
        <v>2.93</v>
      </c>
      <c r="J13" s="840">
        <v>8.9499999999999993</v>
      </c>
      <c r="K13" s="840">
        <v>1.93</v>
      </c>
      <c r="L13" s="840">
        <v>2.0499999999999998</v>
      </c>
      <c r="M13" s="845"/>
      <c r="N13" s="842">
        <v>57.210500000000003</v>
      </c>
      <c r="O13" s="840">
        <v>59.134900000000002</v>
      </c>
      <c r="P13" s="840">
        <v>33.831499999999998</v>
      </c>
      <c r="Q13" s="840">
        <v>24.098600000000001</v>
      </c>
      <c r="R13" s="840">
        <v>21.521699999999999</v>
      </c>
      <c r="S13" s="840">
        <v>11.8948</v>
      </c>
      <c r="T13" s="840">
        <v>7.6551999999999998</v>
      </c>
      <c r="U13" s="850">
        <v>7.3768000000000002</v>
      </c>
      <c r="V13" s="840">
        <v>8.0642999999999994</v>
      </c>
      <c r="W13" s="840">
        <v>8.5744000000000007</v>
      </c>
      <c r="X13" s="840">
        <v>8.7600999999999996</v>
      </c>
      <c r="Y13" s="846">
        <v>6.8798000000000004</v>
      </c>
      <c r="Z13" s="840">
        <v>7.6394000000000002</v>
      </c>
      <c r="AA13" s="840">
        <v>49.734900000000003</v>
      </c>
      <c r="AB13" s="840">
        <v>11.530099999999999</v>
      </c>
      <c r="AC13" s="840">
        <v>7.6787000000000001</v>
      </c>
      <c r="AD13" s="840">
        <v>7.6196999999999999</v>
      </c>
      <c r="AE13" s="840">
        <v>49.734900000000003</v>
      </c>
      <c r="AF13" s="840">
        <v>8.2764000000000006</v>
      </c>
      <c r="AG13" s="951"/>
      <c r="AH13" s="838">
        <v>4</v>
      </c>
      <c r="AI13" s="838">
        <v>1</v>
      </c>
      <c r="AJ13" s="838">
        <v>2</v>
      </c>
      <c r="AK13" s="838">
        <v>3</v>
      </c>
      <c r="AL13" s="838">
        <v>7</v>
      </c>
      <c r="AM13" s="838">
        <v>8</v>
      </c>
      <c r="AN13" s="838">
        <v>8</v>
      </c>
      <c r="AO13" s="952">
        <v>8</v>
      </c>
      <c r="AP13" s="838">
        <v>7</v>
      </c>
      <c r="AQ13" s="838">
        <v>9</v>
      </c>
      <c r="AR13" s="838">
        <v>7</v>
      </c>
      <c r="AS13" s="838">
        <v>10</v>
      </c>
      <c r="AT13" s="838">
        <v>8</v>
      </c>
      <c r="AU13" s="838">
        <v>1</v>
      </c>
      <c r="AV13" s="838">
        <v>8</v>
      </c>
      <c r="AW13" s="838">
        <v>8</v>
      </c>
      <c r="AX13" s="838">
        <v>8</v>
      </c>
      <c r="AY13" s="838">
        <v>1</v>
      </c>
      <c r="AZ13" s="953"/>
      <c r="BA13" s="847">
        <v>12.21</v>
      </c>
      <c r="BB13" s="840">
        <v>7.97</v>
      </c>
      <c r="BC13" s="840">
        <v>14.61</v>
      </c>
      <c r="BD13" s="840">
        <v>43.14</v>
      </c>
      <c r="BE13" s="846">
        <v>9.01</v>
      </c>
      <c r="BF13" s="846">
        <v>13.06</v>
      </c>
      <c r="BG13" s="841"/>
      <c r="BH13" s="954">
        <v>4.3600000000000003</v>
      </c>
      <c r="BI13" s="840" t="s">
        <v>430</v>
      </c>
      <c r="BJ13" s="840" t="s">
        <v>430</v>
      </c>
      <c r="BK13" s="840">
        <v>74.73</v>
      </c>
      <c r="BL13" s="840" t="s">
        <v>430</v>
      </c>
      <c r="BM13" s="846">
        <v>12.21</v>
      </c>
      <c r="BN13" s="846" t="s">
        <v>430</v>
      </c>
      <c r="BO13" s="846" t="s">
        <v>430</v>
      </c>
      <c r="BP13" s="846" t="s">
        <v>430</v>
      </c>
      <c r="BQ13" s="846">
        <v>8.6999999999999993</v>
      </c>
      <c r="BR13" s="841"/>
      <c r="BS13" s="848" t="s">
        <v>430</v>
      </c>
      <c r="BT13" s="840" t="s">
        <v>430</v>
      </c>
      <c r="BU13" s="841"/>
      <c r="BV13" s="916" t="s">
        <v>443</v>
      </c>
    </row>
    <row r="14" spans="1:74" s="424" customFormat="1" x14ac:dyDescent="0.25">
      <c r="A14" s="341" t="s">
        <v>7869</v>
      </c>
      <c r="B14" s="369"/>
      <c r="C14" s="709">
        <v>41275</v>
      </c>
      <c r="D14" s="369"/>
      <c r="E14" s="342">
        <v>470.03500000000003</v>
      </c>
      <c r="F14" s="369"/>
      <c r="G14" s="343">
        <v>37.396099999999997</v>
      </c>
      <c r="H14" s="370"/>
      <c r="I14" s="832">
        <v>2.0699999999999998</v>
      </c>
      <c r="J14" s="832">
        <v>8.31</v>
      </c>
      <c r="K14" s="832">
        <v>1.58</v>
      </c>
      <c r="L14" s="832">
        <v>1.68</v>
      </c>
      <c r="M14" s="358"/>
      <c r="N14" s="346">
        <v>24.6127</v>
      </c>
      <c r="O14" s="344">
        <v>25.593399999999999</v>
      </c>
      <c r="P14" s="344">
        <v>15.453099999999999</v>
      </c>
      <c r="Q14" s="344">
        <v>15.6684</v>
      </c>
      <c r="R14" s="344">
        <v>17.819400000000002</v>
      </c>
      <c r="S14" s="344">
        <v>10.0647</v>
      </c>
      <c r="T14" s="344">
        <v>7.0614999999999997</v>
      </c>
      <c r="U14" s="350">
        <v>6.8239000000000001</v>
      </c>
      <c r="V14" s="344">
        <v>6.5197000000000003</v>
      </c>
      <c r="W14" s="344">
        <v>14.241199999999999</v>
      </c>
      <c r="X14" s="344">
        <v>11.940300000000001</v>
      </c>
      <c r="Y14" s="371">
        <v>9.5562000000000005</v>
      </c>
      <c r="Z14" s="344">
        <v>7.8539000000000003</v>
      </c>
      <c r="AA14" s="344">
        <v>13.2349</v>
      </c>
      <c r="AB14" s="344">
        <v>9.6531000000000002</v>
      </c>
      <c r="AC14" s="344">
        <v>7.0373999999999999</v>
      </c>
      <c r="AD14" s="344">
        <v>6.9010999999999996</v>
      </c>
      <c r="AE14" s="344">
        <v>13.2349</v>
      </c>
      <c r="AF14" s="344">
        <v>8.2202999999999999</v>
      </c>
      <c r="AG14" s="565"/>
      <c r="AH14" s="342">
        <v>10</v>
      </c>
      <c r="AI14" s="342">
        <v>7</v>
      </c>
      <c r="AJ14" s="342">
        <v>10</v>
      </c>
      <c r="AK14" s="342">
        <v>11</v>
      </c>
      <c r="AL14" s="342">
        <v>11</v>
      </c>
      <c r="AM14" s="342">
        <v>11</v>
      </c>
      <c r="AN14" s="342">
        <v>9</v>
      </c>
      <c r="AO14" s="568">
        <v>10</v>
      </c>
      <c r="AP14" s="342">
        <v>10</v>
      </c>
      <c r="AQ14" s="342">
        <v>3</v>
      </c>
      <c r="AR14" s="342">
        <v>3</v>
      </c>
      <c r="AS14" s="342">
        <v>4</v>
      </c>
      <c r="AT14" s="342">
        <v>7</v>
      </c>
      <c r="AU14" s="342">
        <v>10</v>
      </c>
      <c r="AV14" s="342">
        <v>10</v>
      </c>
      <c r="AW14" s="342">
        <v>9</v>
      </c>
      <c r="AX14" s="342">
        <v>10</v>
      </c>
      <c r="AY14" s="342">
        <v>10</v>
      </c>
      <c r="AZ14" s="580"/>
      <c r="BA14" s="948">
        <v>10.66</v>
      </c>
      <c r="BB14" s="832">
        <v>25.44</v>
      </c>
      <c r="BC14" s="832">
        <v>3.28</v>
      </c>
      <c r="BD14" s="832">
        <v>55.63</v>
      </c>
      <c r="BE14" s="371" t="s">
        <v>430</v>
      </c>
      <c r="BF14" s="949">
        <v>5</v>
      </c>
      <c r="BG14" s="370"/>
      <c r="BH14" s="950">
        <v>5</v>
      </c>
      <c r="BI14" s="344" t="s">
        <v>430</v>
      </c>
      <c r="BJ14" s="344" t="s">
        <v>430</v>
      </c>
      <c r="BK14" s="832">
        <v>84.34</v>
      </c>
      <c r="BL14" s="344" t="s">
        <v>430</v>
      </c>
      <c r="BM14" s="949">
        <v>10.66</v>
      </c>
      <c r="BN14" s="371" t="s">
        <v>430</v>
      </c>
      <c r="BO14" s="371" t="s">
        <v>430</v>
      </c>
      <c r="BP14" s="371" t="s">
        <v>430</v>
      </c>
      <c r="BQ14" s="371" t="s">
        <v>430</v>
      </c>
      <c r="BR14" s="370"/>
      <c r="BS14" s="464" t="s">
        <v>430</v>
      </c>
      <c r="BT14" s="344" t="s">
        <v>430</v>
      </c>
      <c r="BU14" s="370"/>
      <c r="BV14" s="426" t="s">
        <v>443</v>
      </c>
    </row>
    <row r="15" spans="1:74" s="424" customFormat="1" x14ac:dyDescent="0.25">
      <c r="A15" s="341" t="s">
        <v>7870</v>
      </c>
      <c r="B15" s="369"/>
      <c r="C15" s="709">
        <v>41835</v>
      </c>
      <c r="D15" s="369"/>
      <c r="E15" s="342">
        <v>362.24</v>
      </c>
      <c r="F15" s="369"/>
      <c r="G15" s="343">
        <v>26.1249</v>
      </c>
      <c r="H15" s="370"/>
      <c r="I15" s="832">
        <v>2.6</v>
      </c>
      <c r="J15" s="832">
        <v>8.91</v>
      </c>
      <c r="K15" s="832">
        <v>2.19</v>
      </c>
      <c r="L15" s="832">
        <v>2.29</v>
      </c>
      <c r="M15" s="358"/>
      <c r="N15" s="346">
        <v>58.353700000000003</v>
      </c>
      <c r="O15" s="344">
        <v>35.450499999999998</v>
      </c>
      <c r="P15" s="344">
        <v>19.834599999999998</v>
      </c>
      <c r="Q15" s="344">
        <v>20.8733</v>
      </c>
      <c r="R15" s="344">
        <v>23.657599999999999</v>
      </c>
      <c r="S15" s="344">
        <v>13.3185</v>
      </c>
      <c r="T15" s="344">
        <v>9.0409000000000006</v>
      </c>
      <c r="U15" s="350">
        <v>8.7722999999999995</v>
      </c>
      <c r="V15" s="344">
        <v>8.7405000000000008</v>
      </c>
      <c r="W15" s="344">
        <v>9.3762000000000008</v>
      </c>
      <c r="X15" s="344">
        <v>8.8940000000000001</v>
      </c>
      <c r="Y15" s="371">
        <v>7.8009000000000004</v>
      </c>
      <c r="Z15" s="344">
        <v>7.8723999999999998</v>
      </c>
      <c r="AA15" s="344">
        <v>27.915500000000002</v>
      </c>
      <c r="AB15" s="344">
        <v>12.8782</v>
      </c>
      <c r="AC15" s="344">
        <v>9.0547000000000004</v>
      </c>
      <c r="AD15" s="344">
        <v>8.9270999999999994</v>
      </c>
      <c r="AE15" s="344">
        <v>27.915500000000002</v>
      </c>
      <c r="AF15" s="344">
        <v>8.3513000000000002</v>
      </c>
      <c r="AG15" s="565"/>
      <c r="AH15" s="342">
        <v>2</v>
      </c>
      <c r="AI15" s="342">
        <v>6</v>
      </c>
      <c r="AJ15" s="342">
        <v>6</v>
      </c>
      <c r="AK15" s="342">
        <v>7</v>
      </c>
      <c r="AL15" s="342">
        <v>3</v>
      </c>
      <c r="AM15" s="342">
        <v>3</v>
      </c>
      <c r="AN15" s="342">
        <v>4</v>
      </c>
      <c r="AO15" s="568">
        <v>3</v>
      </c>
      <c r="AP15" s="342">
        <v>4</v>
      </c>
      <c r="AQ15" s="342">
        <v>6</v>
      </c>
      <c r="AR15" s="342">
        <v>6</v>
      </c>
      <c r="AS15" s="342">
        <v>8</v>
      </c>
      <c r="AT15" s="342">
        <v>6</v>
      </c>
      <c r="AU15" s="342">
        <v>6</v>
      </c>
      <c r="AV15" s="342">
        <v>3</v>
      </c>
      <c r="AW15" s="342">
        <v>4</v>
      </c>
      <c r="AX15" s="342">
        <v>3</v>
      </c>
      <c r="AY15" s="342">
        <v>6</v>
      </c>
      <c r="AZ15" s="580"/>
      <c r="BA15" s="948">
        <v>7.99</v>
      </c>
      <c r="BB15" s="832">
        <v>6.89</v>
      </c>
      <c r="BC15" s="832">
        <v>6.25</v>
      </c>
      <c r="BD15" s="832">
        <v>48.09</v>
      </c>
      <c r="BE15" s="949">
        <v>16.21</v>
      </c>
      <c r="BF15" s="949">
        <v>14.57</v>
      </c>
      <c r="BG15" s="370"/>
      <c r="BH15" s="950">
        <v>6.62</v>
      </c>
      <c r="BI15" s="344" t="s">
        <v>430</v>
      </c>
      <c r="BJ15" s="344" t="s">
        <v>430</v>
      </c>
      <c r="BK15" s="832">
        <v>77.44</v>
      </c>
      <c r="BL15" s="344" t="s">
        <v>430</v>
      </c>
      <c r="BM15" s="949">
        <v>7.99</v>
      </c>
      <c r="BN15" s="371" t="s">
        <v>430</v>
      </c>
      <c r="BO15" s="371" t="s">
        <v>430</v>
      </c>
      <c r="BP15" s="371" t="s">
        <v>430</v>
      </c>
      <c r="BQ15" s="949">
        <v>7.94</v>
      </c>
      <c r="BR15" s="370"/>
      <c r="BS15" s="464" t="s">
        <v>430</v>
      </c>
      <c r="BT15" s="344" t="s">
        <v>430</v>
      </c>
      <c r="BU15" s="370"/>
      <c r="BV15" s="426" t="s">
        <v>463</v>
      </c>
    </row>
    <row r="16" spans="1:74" s="424" customFormat="1" x14ac:dyDescent="0.25">
      <c r="A16" s="341" t="s">
        <v>7871</v>
      </c>
      <c r="B16" s="369"/>
      <c r="C16" s="709">
        <v>41275</v>
      </c>
      <c r="D16" s="369"/>
      <c r="E16" s="342">
        <v>276.584</v>
      </c>
      <c r="F16" s="369"/>
      <c r="G16" s="343">
        <v>60.313600000000001</v>
      </c>
      <c r="H16" s="370"/>
      <c r="I16" s="832">
        <v>3.08</v>
      </c>
      <c r="J16" s="832">
        <v>8.31</v>
      </c>
      <c r="K16" s="832">
        <v>2.33</v>
      </c>
      <c r="L16" s="832">
        <v>2.4500000000000002</v>
      </c>
      <c r="M16" s="358"/>
      <c r="N16" s="346">
        <v>31.799099999999999</v>
      </c>
      <c r="O16" s="344">
        <v>23.708300000000001</v>
      </c>
      <c r="P16" s="344">
        <v>16.069099999999999</v>
      </c>
      <c r="Q16" s="344">
        <v>31.6496</v>
      </c>
      <c r="R16" s="344">
        <v>18.6568</v>
      </c>
      <c r="S16" s="344">
        <v>36.073399999999999</v>
      </c>
      <c r="T16" s="344">
        <v>16.737300000000001</v>
      </c>
      <c r="U16" s="350">
        <v>13.0953</v>
      </c>
      <c r="V16" s="344">
        <v>11.0578</v>
      </c>
      <c r="W16" s="344">
        <v>17.376899999999999</v>
      </c>
      <c r="X16" s="344">
        <v>16.995200000000001</v>
      </c>
      <c r="Y16" s="371">
        <v>13.2784</v>
      </c>
      <c r="Z16" s="344">
        <v>8.9718</v>
      </c>
      <c r="AA16" s="344">
        <v>17.112100000000002</v>
      </c>
      <c r="AB16" s="344">
        <v>34.569200000000002</v>
      </c>
      <c r="AC16" s="344">
        <v>16.581900000000001</v>
      </c>
      <c r="AD16" s="344">
        <v>13.1866</v>
      </c>
      <c r="AE16" s="344">
        <v>17.112100000000002</v>
      </c>
      <c r="AF16" s="344">
        <v>9.2707999999999995</v>
      </c>
      <c r="AG16" s="565"/>
      <c r="AH16" s="342">
        <v>7</v>
      </c>
      <c r="AI16" s="342">
        <v>11</v>
      </c>
      <c r="AJ16" s="342">
        <v>9</v>
      </c>
      <c r="AK16" s="342">
        <v>1</v>
      </c>
      <c r="AL16" s="342">
        <v>9</v>
      </c>
      <c r="AM16" s="342">
        <v>1</v>
      </c>
      <c r="AN16" s="342">
        <v>2</v>
      </c>
      <c r="AO16" s="568">
        <v>2</v>
      </c>
      <c r="AP16" s="342">
        <v>2</v>
      </c>
      <c r="AQ16" s="342">
        <v>1</v>
      </c>
      <c r="AR16" s="342">
        <v>1</v>
      </c>
      <c r="AS16" s="342">
        <v>1</v>
      </c>
      <c r="AT16" s="342">
        <v>2</v>
      </c>
      <c r="AU16" s="342">
        <v>9</v>
      </c>
      <c r="AV16" s="342">
        <v>1</v>
      </c>
      <c r="AW16" s="342">
        <v>2</v>
      </c>
      <c r="AX16" s="342">
        <v>2</v>
      </c>
      <c r="AY16" s="342">
        <v>9</v>
      </c>
      <c r="AZ16" s="580"/>
      <c r="BA16" s="948">
        <v>15.22</v>
      </c>
      <c r="BB16" s="832">
        <v>10.130000000000001</v>
      </c>
      <c r="BC16" s="832">
        <v>4.07</v>
      </c>
      <c r="BD16" s="832">
        <v>50.48</v>
      </c>
      <c r="BE16" s="949">
        <v>7.93</v>
      </c>
      <c r="BF16" s="949">
        <v>12.16</v>
      </c>
      <c r="BG16" s="370"/>
      <c r="BH16" s="950">
        <v>5.94</v>
      </c>
      <c r="BI16" s="344" t="s">
        <v>430</v>
      </c>
      <c r="BJ16" s="344" t="s">
        <v>430</v>
      </c>
      <c r="BK16" s="832">
        <v>72.62</v>
      </c>
      <c r="BL16" s="344" t="s">
        <v>430</v>
      </c>
      <c r="BM16" s="949">
        <v>15.22</v>
      </c>
      <c r="BN16" s="371" t="s">
        <v>430</v>
      </c>
      <c r="BO16" s="371" t="s">
        <v>430</v>
      </c>
      <c r="BP16" s="371" t="s">
        <v>430</v>
      </c>
      <c r="BQ16" s="949">
        <v>6.22</v>
      </c>
      <c r="BR16" s="370"/>
      <c r="BS16" s="464" t="s">
        <v>430</v>
      </c>
      <c r="BT16" s="344" t="s">
        <v>430</v>
      </c>
      <c r="BU16" s="370"/>
      <c r="BV16" s="426" t="s">
        <v>7872</v>
      </c>
    </row>
    <row r="17" spans="1:74" s="424" customFormat="1" x14ac:dyDescent="0.25">
      <c r="A17" s="341" t="s">
        <v>7873</v>
      </c>
      <c r="B17" s="369"/>
      <c r="C17" s="709">
        <v>41275</v>
      </c>
      <c r="D17" s="369"/>
      <c r="E17" s="342">
        <v>254.261</v>
      </c>
      <c r="F17" s="369"/>
      <c r="G17" s="343">
        <v>20.666</v>
      </c>
      <c r="H17" s="370"/>
      <c r="I17" s="832">
        <v>2.69</v>
      </c>
      <c r="J17" s="832">
        <v>8.32</v>
      </c>
      <c r="K17" s="832">
        <v>2.04</v>
      </c>
      <c r="L17" s="832">
        <v>2.14</v>
      </c>
      <c r="M17" s="358"/>
      <c r="N17" s="346">
        <v>30.403700000000001</v>
      </c>
      <c r="O17" s="344">
        <v>24.1859</v>
      </c>
      <c r="P17" s="344">
        <v>17.5441</v>
      </c>
      <c r="Q17" s="344">
        <v>16.401900000000001</v>
      </c>
      <c r="R17" s="344">
        <v>18.322199999999999</v>
      </c>
      <c r="S17" s="344">
        <v>10.2652</v>
      </c>
      <c r="T17" s="344">
        <v>7.0376000000000003</v>
      </c>
      <c r="U17" s="350">
        <v>6.9718999999999998</v>
      </c>
      <c r="V17" s="344">
        <v>6.7812000000000001</v>
      </c>
      <c r="W17" s="344">
        <v>8.1801999999999992</v>
      </c>
      <c r="X17" s="344">
        <v>7.9230999999999998</v>
      </c>
      <c r="Y17" s="371">
        <v>10.277900000000001</v>
      </c>
      <c r="Z17" s="344">
        <v>3.6606999999999998</v>
      </c>
      <c r="AA17" s="344">
        <v>18.298400000000001</v>
      </c>
      <c r="AB17" s="344">
        <v>9.6334</v>
      </c>
      <c r="AC17" s="344">
        <v>6.9907000000000004</v>
      </c>
      <c r="AD17" s="344">
        <v>7.1452</v>
      </c>
      <c r="AE17" s="344">
        <v>18.298400000000001</v>
      </c>
      <c r="AF17" s="344">
        <v>5.4261999999999997</v>
      </c>
      <c r="AG17" s="565"/>
      <c r="AH17" s="342">
        <v>9</v>
      </c>
      <c r="AI17" s="342">
        <v>9</v>
      </c>
      <c r="AJ17" s="342">
        <v>8</v>
      </c>
      <c r="AK17" s="342">
        <v>9</v>
      </c>
      <c r="AL17" s="342">
        <v>10</v>
      </c>
      <c r="AM17" s="342">
        <v>10</v>
      </c>
      <c r="AN17" s="342">
        <v>10</v>
      </c>
      <c r="AO17" s="568">
        <v>9</v>
      </c>
      <c r="AP17" s="342">
        <v>9</v>
      </c>
      <c r="AQ17" s="342">
        <v>10</v>
      </c>
      <c r="AR17" s="342">
        <v>10</v>
      </c>
      <c r="AS17" s="342">
        <v>3</v>
      </c>
      <c r="AT17" s="342">
        <v>10</v>
      </c>
      <c r="AU17" s="342">
        <v>8</v>
      </c>
      <c r="AV17" s="342">
        <v>11</v>
      </c>
      <c r="AW17" s="342">
        <v>10</v>
      </c>
      <c r="AX17" s="342">
        <v>9</v>
      </c>
      <c r="AY17" s="342">
        <v>8</v>
      </c>
      <c r="AZ17" s="580"/>
      <c r="BA17" s="948">
        <v>15.1</v>
      </c>
      <c r="BB17" s="832">
        <v>5.82</v>
      </c>
      <c r="BC17" s="832">
        <v>7.86</v>
      </c>
      <c r="BD17" s="832">
        <v>58.5</v>
      </c>
      <c r="BE17" s="371" t="s">
        <v>430</v>
      </c>
      <c r="BF17" s="949">
        <v>12.73</v>
      </c>
      <c r="BG17" s="370"/>
      <c r="BH17" s="950">
        <v>10.69</v>
      </c>
      <c r="BI17" s="344" t="s">
        <v>430</v>
      </c>
      <c r="BJ17" s="344" t="s">
        <v>430</v>
      </c>
      <c r="BK17" s="832">
        <v>72.180000000000007</v>
      </c>
      <c r="BL17" s="344" t="s">
        <v>430</v>
      </c>
      <c r="BM17" s="949">
        <v>15.1</v>
      </c>
      <c r="BN17" s="371" t="s">
        <v>430</v>
      </c>
      <c r="BO17" s="371" t="s">
        <v>430</v>
      </c>
      <c r="BP17" s="371" t="s">
        <v>430</v>
      </c>
      <c r="BQ17" s="949">
        <v>2.04</v>
      </c>
      <c r="BR17" s="370"/>
      <c r="BS17" s="464" t="s">
        <v>430</v>
      </c>
      <c r="BT17" s="344" t="s">
        <v>430</v>
      </c>
      <c r="BU17" s="370"/>
      <c r="BV17" s="426" t="s">
        <v>436</v>
      </c>
    </row>
    <row r="18" spans="1:74" s="424" customFormat="1" x14ac:dyDescent="0.25">
      <c r="A18" s="341" t="s">
        <v>7874</v>
      </c>
      <c r="B18" s="369"/>
      <c r="C18" s="709">
        <v>42797</v>
      </c>
      <c r="D18" s="369"/>
      <c r="E18" s="342">
        <v>230.732</v>
      </c>
      <c r="F18" s="369"/>
      <c r="G18" s="343">
        <v>18.9453</v>
      </c>
      <c r="H18" s="370"/>
      <c r="I18" s="832">
        <v>2.5</v>
      </c>
      <c r="J18" s="832">
        <v>7.96</v>
      </c>
      <c r="K18" s="832">
        <v>1.87</v>
      </c>
      <c r="L18" s="832">
        <v>1.99</v>
      </c>
      <c r="M18" s="358"/>
      <c r="N18" s="346">
        <v>20.433399999999999</v>
      </c>
      <c r="O18" s="344">
        <v>25.161899999999999</v>
      </c>
      <c r="P18" s="344">
        <v>19.0047</v>
      </c>
      <c r="Q18" s="344">
        <v>19.8704</v>
      </c>
      <c r="R18" s="344">
        <v>22.233799999999999</v>
      </c>
      <c r="S18" s="344">
        <v>11.2796</v>
      </c>
      <c r="T18" s="344">
        <v>6.9843999999999999</v>
      </c>
      <c r="U18" s="350">
        <v>6.4790000000000001</v>
      </c>
      <c r="V18" s="344">
        <v>6.0274000000000001</v>
      </c>
      <c r="W18" s="344">
        <v>7.4969999999999999</v>
      </c>
      <c r="X18" s="344">
        <v>7.4861000000000004</v>
      </c>
      <c r="Y18" s="371">
        <v>6.5572999999999997</v>
      </c>
      <c r="Z18" s="344" t="s">
        <v>430</v>
      </c>
      <c r="AA18" s="344">
        <v>10.409599999999999</v>
      </c>
      <c r="AB18" s="344">
        <v>10.6454</v>
      </c>
      <c r="AC18" s="344">
        <v>6.9103000000000003</v>
      </c>
      <c r="AD18" s="344">
        <v>6.6073000000000004</v>
      </c>
      <c r="AE18" s="344">
        <v>10.409599999999999</v>
      </c>
      <c r="AF18" s="344">
        <v>7.0830000000000002</v>
      </c>
      <c r="AG18" s="565"/>
      <c r="AH18" s="342">
        <v>11</v>
      </c>
      <c r="AI18" s="342">
        <v>8</v>
      </c>
      <c r="AJ18" s="342">
        <v>7</v>
      </c>
      <c r="AK18" s="342">
        <v>8</v>
      </c>
      <c r="AL18" s="342">
        <v>5</v>
      </c>
      <c r="AM18" s="342">
        <v>9</v>
      </c>
      <c r="AN18" s="342">
        <v>11</v>
      </c>
      <c r="AO18" s="568">
        <v>11</v>
      </c>
      <c r="AP18" s="342">
        <v>11</v>
      </c>
      <c r="AQ18" s="342">
        <v>11</v>
      </c>
      <c r="AR18" s="342">
        <v>11</v>
      </c>
      <c r="AS18" s="342">
        <v>11</v>
      </c>
      <c r="AT18" s="342" t="s">
        <v>430</v>
      </c>
      <c r="AU18" s="342">
        <v>11</v>
      </c>
      <c r="AV18" s="342">
        <v>9</v>
      </c>
      <c r="AW18" s="342">
        <v>11</v>
      </c>
      <c r="AX18" s="342">
        <v>11</v>
      </c>
      <c r="AY18" s="342">
        <v>11</v>
      </c>
      <c r="AZ18" s="580"/>
      <c r="BA18" s="948">
        <v>9.4700000000000006</v>
      </c>
      <c r="BB18" s="832">
        <v>12.87</v>
      </c>
      <c r="BC18" s="344" t="s">
        <v>430</v>
      </c>
      <c r="BD18" s="832">
        <v>65.260000000000005</v>
      </c>
      <c r="BE18" s="371" t="s">
        <v>430</v>
      </c>
      <c r="BF18" s="949">
        <v>12.39</v>
      </c>
      <c r="BG18" s="370"/>
      <c r="BH18" s="950">
        <v>12.39</v>
      </c>
      <c r="BI18" s="832">
        <v>4.13</v>
      </c>
      <c r="BJ18" s="344" t="s">
        <v>430</v>
      </c>
      <c r="BK18" s="832">
        <v>74.010000000000005</v>
      </c>
      <c r="BL18" s="344" t="s">
        <v>430</v>
      </c>
      <c r="BM18" s="949">
        <v>9.4700000000000006</v>
      </c>
      <c r="BN18" s="371" t="s">
        <v>430</v>
      </c>
      <c r="BO18" s="371" t="s">
        <v>430</v>
      </c>
      <c r="BP18" s="371" t="s">
        <v>430</v>
      </c>
      <c r="BQ18" s="371" t="s">
        <v>430</v>
      </c>
      <c r="BR18" s="370"/>
      <c r="BS18" s="464" t="s">
        <v>430</v>
      </c>
      <c r="BT18" s="344" t="s">
        <v>430</v>
      </c>
      <c r="BU18" s="370"/>
      <c r="BV18" s="426" t="s">
        <v>904</v>
      </c>
    </row>
    <row r="19" spans="1:74" x14ac:dyDescent="0.25">
      <c r="A19" s="314" t="s">
        <v>93</v>
      </c>
      <c r="B19" s="43"/>
      <c r="C19" s="710"/>
      <c r="D19" s="43"/>
      <c r="E19" s="51"/>
      <c r="F19" s="43"/>
      <c r="G19" s="55"/>
      <c r="H19" s="66"/>
      <c r="I19" s="59"/>
      <c r="J19" s="59"/>
      <c r="K19" s="59"/>
      <c r="L19" s="59"/>
      <c r="M19" s="254"/>
      <c r="N19" s="70">
        <v>44.387500000000003</v>
      </c>
      <c r="O19" s="59">
        <v>35.8889</v>
      </c>
      <c r="P19" s="59">
        <v>22.675899999999999</v>
      </c>
      <c r="Q19" s="59">
        <v>21.928999999999998</v>
      </c>
      <c r="R19" s="59">
        <v>21.408300000000001</v>
      </c>
      <c r="S19" s="59">
        <v>14.309900000000001</v>
      </c>
      <c r="T19" s="59">
        <v>9.6606000000000005</v>
      </c>
      <c r="U19" s="88">
        <v>8.8027999999999995</v>
      </c>
      <c r="V19" s="59">
        <v>8.5106999999999999</v>
      </c>
      <c r="W19" s="59">
        <v>10.666700000000001</v>
      </c>
      <c r="X19" s="59">
        <v>10.044</v>
      </c>
      <c r="Y19" s="272">
        <v>8.8986999999999998</v>
      </c>
      <c r="Z19" s="59">
        <v>7.7079000000000004</v>
      </c>
      <c r="AA19" s="59">
        <v>28.762799999999999</v>
      </c>
      <c r="AB19" s="59">
        <v>13.7698</v>
      </c>
      <c r="AC19" s="59">
        <v>9.6502999999999997</v>
      </c>
      <c r="AD19" s="59">
        <v>8.9402000000000008</v>
      </c>
      <c r="AE19" s="59">
        <v>28.762799999999999</v>
      </c>
      <c r="AF19" s="59">
        <v>8.2014999999999993</v>
      </c>
      <c r="AG19" s="549"/>
      <c r="AH19" s="51">
        <v>11</v>
      </c>
      <c r="AI19" s="51">
        <v>11</v>
      </c>
      <c r="AJ19" s="51">
        <v>11</v>
      </c>
      <c r="AK19" s="51">
        <v>11</v>
      </c>
      <c r="AL19" s="51">
        <v>11</v>
      </c>
      <c r="AM19" s="51">
        <v>11</v>
      </c>
      <c r="AN19" s="51">
        <v>11</v>
      </c>
      <c r="AO19" s="556">
        <v>11</v>
      </c>
      <c r="AP19" s="51">
        <v>11</v>
      </c>
      <c r="AQ19" s="51">
        <v>11</v>
      </c>
      <c r="AR19" s="51">
        <v>11</v>
      </c>
      <c r="AS19" s="51">
        <v>11</v>
      </c>
      <c r="AT19" s="51">
        <v>10</v>
      </c>
      <c r="AU19" s="51">
        <v>11</v>
      </c>
      <c r="AV19" s="51">
        <v>11</v>
      </c>
      <c r="AW19" s="51">
        <v>11</v>
      </c>
      <c r="AX19" s="51">
        <v>11</v>
      </c>
      <c r="AY19" s="51">
        <v>11</v>
      </c>
      <c r="AZ19" s="575"/>
      <c r="BA19" s="573"/>
      <c r="BB19" s="59"/>
      <c r="BC19" s="59"/>
      <c r="BD19" s="59"/>
      <c r="BE19" s="272"/>
      <c r="BF19" s="272"/>
      <c r="BG19" s="66"/>
      <c r="BH19" s="582"/>
      <c r="BI19" s="59"/>
      <c r="BJ19" s="59"/>
      <c r="BK19" s="59"/>
      <c r="BL19" s="59"/>
      <c r="BM19" s="272"/>
      <c r="BN19" s="583"/>
      <c r="BO19" s="583"/>
      <c r="BP19" s="583"/>
      <c r="BQ19" s="583"/>
      <c r="BR19" s="598"/>
      <c r="BS19" s="263"/>
      <c r="BT19" s="59"/>
      <c r="BU19" s="66"/>
      <c r="BV19" s="34"/>
    </row>
    <row r="20" spans="1:74" x14ac:dyDescent="0.25">
      <c r="A20" s="316" t="s">
        <v>94</v>
      </c>
      <c r="B20" s="44"/>
      <c r="C20" s="711"/>
      <c r="D20" s="44"/>
      <c r="E20" s="52"/>
      <c r="F20" s="44"/>
      <c r="G20" s="56"/>
      <c r="H20" s="67"/>
      <c r="I20" s="60"/>
      <c r="J20" s="60"/>
      <c r="K20" s="60"/>
      <c r="L20" s="60"/>
      <c r="M20" s="255"/>
      <c r="N20" s="71">
        <v>66.967699999999994</v>
      </c>
      <c r="O20" s="60">
        <v>59.134900000000002</v>
      </c>
      <c r="P20" s="60">
        <v>34.245100000000001</v>
      </c>
      <c r="Q20" s="60">
        <v>31.6496</v>
      </c>
      <c r="R20" s="60">
        <v>25.172999999999998</v>
      </c>
      <c r="S20" s="60">
        <v>36.073399999999999</v>
      </c>
      <c r="T20" s="60">
        <v>16.974399999999999</v>
      </c>
      <c r="U20" s="89">
        <v>14.2547</v>
      </c>
      <c r="V20" s="60">
        <v>13.456899999999999</v>
      </c>
      <c r="W20" s="60">
        <v>17.376899999999999</v>
      </c>
      <c r="X20" s="60">
        <v>16.995200000000001</v>
      </c>
      <c r="Y20" s="273">
        <v>13.2784</v>
      </c>
      <c r="Z20" s="60">
        <v>9.5388999999999999</v>
      </c>
      <c r="AA20" s="60">
        <v>49.734900000000003</v>
      </c>
      <c r="AB20" s="60">
        <v>34.569200000000002</v>
      </c>
      <c r="AC20" s="60">
        <v>17.2225</v>
      </c>
      <c r="AD20" s="60">
        <v>14.418699999999999</v>
      </c>
      <c r="AE20" s="60">
        <v>49.734900000000003</v>
      </c>
      <c r="AF20" s="60">
        <v>9.5609000000000002</v>
      </c>
      <c r="AG20" s="550"/>
      <c r="AH20" s="52"/>
      <c r="AI20" s="52"/>
      <c r="AJ20" s="52"/>
      <c r="AK20" s="52"/>
      <c r="AL20" s="52"/>
      <c r="AM20" s="52"/>
      <c r="AN20" s="52"/>
      <c r="AO20" s="557"/>
      <c r="AP20" s="52"/>
      <c r="AQ20" s="52"/>
      <c r="AR20" s="52"/>
      <c r="AS20" s="52"/>
      <c r="AT20" s="52"/>
      <c r="AU20" s="52"/>
      <c r="AV20" s="52"/>
      <c r="AW20" s="52"/>
      <c r="AX20" s="52"/>
      <c r="AY20" s="52"/>
      <c r="AZ20" s="576"/>
      <c r="BA20" s="547"/>
      <c r="BB20" s="60"/>
      <c r="BC20" s="60"/>
      <c r="BD20" s="60"/>
      <c r="BE20" s="273"/>
      <c r="BF20" s="273"/>
      <c r="BG20" s="67"/>
      <c r="BH20" s="584"/>
      <c r="BI20" s="60"/>
      <c r="BJ20" s="60"/>
      <c r="BK20" s="60"/>
      <c r="BL20" s="60"/>
      <c r="BM20" s="273"/>
      <c r="BN20" s="585"/>
      <c r="BO20" s="585"/>
      <c r="BP20" s="585"/>
      <c r="BQ20" s="585"/>
      <c r="BR20" s="592"/>
      <c r="BS20" s="264"/>
      <c r="BT20" s="60"/>
      <c r="BU20" s="67"/>
      <c r="BV20" s="26"/>
    </row>
    <row r="21" spans="1:74" x14ac:dyDescent="0.25">
      <c r="A21" s="316" t="s">
        <v>95</v>
      </c>
      <c r="B21" s="44"/>
      <c r="C21" s="711"/>
      <c r="D21" s="44"/>
      <c r="E21" s="52"/>
      <c r="F21" s="44"/>
      <c r="G21" s="56"/>
      <c r="H21" s="67"/>
      <c r="I21" s="60"/>
      <c r="J21" s="60"/>
      <c r="K21" s="60"/>
      <c r="L21" s="60"/>
      <c r="M21" s="255"/>
      <c r="N21" s="71">
        <v>20.433399999999999</v>
      </c>
      <c r="O21" s="60">
        <v>23.708300000000001</v>
      </c>
      <c r="P21" s="60">
        <v>14.0969</v>
      </c>
      <c r="Q21" s="60">
        <v>15.6684</v>
      </c>
      <c r="R21" s="60">
        <v>17.819400000000002</v>
      </c>
      <c r="S21" s="60">
        <v>10.0647</v>
      </c>
      <c r="T21" s="60">
        <v>6.9843999999999999</v>
      </c>
      <c r="U21" s="89">
        <v>6.4790000000000001</v>
      </c>
      <c r="V21" s="60">
        <v>6.0274000000000001</v>
      </c>
      <c r="W21" s="60">
        <v>7.4969999999999999</v>
      </c>
      <c r="X21" s="60">
        <v>7.4861000000000004</v>
      </c>
      <c r="Y21" s="273">
        <v>6.5572999999999997</v>
      </c>
      <c r="Z21" s="60">
        <v>3.6606999999999998</v>
      </c>
      <c r="AA21" s="60">
        <v>10.409599999999999</v>
      </c>
      <c r="AB21" s="60">
        <v>9.6334</v>
      </c>
      <c r="AC21" s="60">
        <v>6.9103000000000003</v>
      </c>
      <c r="AD21" s="60">
        <v>6.6073000000000004</v>
      </c>
      <c r="AE21" s="60">
        <v>10.409599999999999</v>
      </c>
      <c r="AF21" s="60">
        <v>5.4261999999999997</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592"/>
      <c r="BS21" s="264"/>
      <c r="BT21" s="60"/>
      <c r="BU21" s="67"/>
      <c r="BV21" s="26"/>
    </row>
    <row r="22" spans="1:74" x14ac:dyDescent="0.25">
      <c r="A22" s="317" t="s">
        <v>96</v>
      </c>
      <c r="B22" s="45"/>
      <c r="C22" s="712"/>
      <c r="D22" s="45"/>
      <c r="E22" s="53"/>
      <c r="F22" s="45"/>
      <c r="G22" s="57"/>
      <c r="H22" s="68"/>
      <c r="I22" s="61"/>
      <c r="J22" s="61"/>
      <c r="K22" s="61"/>
      <c r="L22" s="61"/>
      <c r="M22" s="258"/>
      <c r="N22" s="72">
        <v>53.036799999999999</v>
      </c>
      <c r="O22" s="61">
        <v>35.450499999999998</v>
      </c>
      <c r="P22" s="61">
        <v>19.834599999999998</v>
      </c>
      <c r="Q22" s="61">
        <v>21.894200000000001</v>
      </c>
      <c r="R22" s="61">
        <v>21.794</v>
      </c>
      <c r="S22" s="61">
        <v>12.4216</v>
      </c>
      <c r="T22" s="61">
        <v>8.3373000000000008</v>
      </c>
      <c r="U22" s="90">
        <v>8.3783999999999992</v>
      </c>
      <c r="V22" s="61">
        <v>8.0993999999999993</v>
      </c>
      <c r="W22" s="61">
        <v>9.3762000000000008</v>
      </c>
      <c r="X22" s="61">
        <v>8.8940000000000001</v>
      </c>
      <c r="Y22" s="275">
        <v>8.0908999999999995</v>
      </c>
      <c r="Z22" s="61">
        <v>7.9231499999999997</v>
      </c>
      <c r="AA22" s="61">
        <v>27.915500000000002</v>
      </c>
      <c r="AB22" s="61">
        <v>11.9122</v>
      </c>
      <c r="AC22" s="61">
        <v>8.4034999999999993</v>
      </c>
      <c r="AD22" s="61">
        <v>8.3945000000000007</v>
      </c>
      <c r="AE22" s="61">
        <v>27.915500000000002</v>
      </c>
      <c r="AF22" s="61">
        <v>8.3513000000000002</v>
      </c>
      <c r="AG22" s="552"/>
      <c r="AH22" s="53"/>
      <c r="AI22" s="53"/>
      <c r="AJ22" s="53"/>
      <c r="AK22" s="53"/>
      <c r="AL22" s="53"/>
      <c r="AM22" s="53"/>
      <c r="AN22" s="53"/>
      <c r="AO22" s="559"/>
      <c r="AP22" s="53"/>
      <c r="AQ22" s="53"/>
      <c r="AR22" s="53"/>
      <c r="AS22" s="53"/>
      <c r="AT22" s="53"/>
      <c r="AU22" s="53"/>
      <c r="AV22" s="53"/>
      <c r="AW22" s="53"/>
      <c r="AX22" s="53"/>
      <c r="AY22" s="53"/>
      <c r="AZ22" s="577"/>
      <c r="BA22" s="574"/>
      <c r="BB22" s="61"/>
      <c r="BC22" s="61"/>
      <c r="BD22" s="61"/>
      <c r="BE22" s="275"/>
      <c r="BF22" s="275"/>
      <c r="BG22" s="68"/>
      <c r="BH22" s="586"/>
      <c r="BI22" s="61"/>
      <c r="BJ22" s="61"/>
      <c r="BK22" s="61"/>
      <c r="BL22" s="61"/>
      <c r="BM22" s="275"/>
      <c r="BN22" s="587"/>
      <c r="BO22" s="587"/>
      <c r="BP22" s="587"/>
      <c r="BQ22" s="587"/>
      <c r="BR22" s="599"/>
      <c r="BS22" s="266"/>
      <c r="BT22" s="61"/>
      <c r="BU22" s="68"/>
      <c r="BV22" s="268"/>
    </row>
    <row r="23" spans="1:74" ht="14.5" x14ac:dyDescent="0.25">
      <c r="A23" s="319" t="s">
        <v>280</v>
      </c>
      <c r="B23" s="46"/>
      <c r="C23" s="713"/>
      <c r="D23" s="46"/>
      <c r="E23" s="54"/>
      <c r="F23" s="46"/>
      <c r="G23" s="58"/>
      <c r="H23" s="69"/>
      <c r="I23" s="62"/>
      <c r="J23" s="62"/>
      <c r="K23" s="62"/>
      <c r="L23" s="62"/>
      <c r="M23" s="259"/>
      <c r="N23" s="73"/>
      <c r="O23" s="62"/>
      <c r="P23" s="62"/>
      <c r="Q23" s="62"/>
      <c r="R23" s="62"/>
      <c r="S23" s="62"/>
      <c r="T23" s="62"/>
      <c r="U23" s="91"/>
      <c r="V23" s="62"/>
      <c r="W23" s="62"/>
      <c r="X23" s="62"/>
      <c r="Y23" s="241"/>
      <c r="Z23" s="62"/>
      <c r="AA23" s="62"/>
      <c r="AB23" s="62"/>
      <c r="AC23" s="62"/>
      <c r="AD23" s="62"/>
      <c r="AE23" s="62"/>
      <c r="AF23" s="62"/>
      <c r="AG23" s="553"/>
      <c r="AH23" s="54"/>
      <c r="AI23" s="54"/>
      <c r="AJ23" s="54"/>
      <c r="AK23" s="54"/>
      <c r="AL23" s="54"/>
      <c r="AM23" s="54"/>
      <c r="AN23" s="54"/>
      <c r="AO23" s="560"/>
      <c r="AP23" s="54"/>
      <c r="AQ23" s="54"/>
      <c r="AR23" s="54"/>
      <c r="AS23" s="54"/>
      <c r="AT23" s="54"/>
      <c r="AU23" s="54"/>
      <c r="AV23" s="54"/>
      <c r="AW23" s="54"/>
      <c r="AX23" s="54"/>
      <c r="AY23" s="54"/>
      <c r="AZ23" s="578"/>
      <c r="BA23" s="276"/>
      <c r="BB23" s="62"/>
      <c r="BC23" s="62"/>
      <c r="BD23" s="62"/>
      <c r="BE23" s="241"/>
      <c r="BF23" s="241"/>
      <c r="BG23" s="69"/>
      <c r="BH23" s="581"/>
      <c r="BI23" s="62"/>
      <c r="BJ23" s="62"/>
      <c r="BK23" s="62"/>
      <c r="BL23" s="62"/>
      <c r="BM23" s="241"/>
      <c r="BN23" s="588"/>
      <c r="BO23" s="588"/>
      <c r="BP23" s="588"/>
      <c r="BQ23" s="588"/>
      <c r="BR23" s="541"/>
      <c r="BS23" s="267"/>
      <c r="BT23" s="62"/>
      <c r="BU23" s="69"/>
      <c r="BV23" s="41"/>
    </row>
    <row r="24" spans="1:74" s="421" customFormat="1" x14ac:dyDescent="0.25">
      <c r="A24" s="333" t="s">
        <v>7875</v>
      </c>
      <c r="B24" s="365"/>
      <c r="C24" s="708">
        <v>41723</v>
      </c>
      <c r="D24" s="365"/>
      <c r="E24" s="334">
        <v>7695.49</v>
      </c>
      <c r="F24" s="365"/>
      <c r="G24" s="335">
        <v>25.816800000000001</v>
      </c>
      <c r="H24" s="366"/>
      <c r="I24" s="832">
        <v>3.48</v>
      </c>
      <c r="J24" s="832">
        <v>8.8000000000000007</v>
      </c>
      <c r="K24" s="832">
        <v>2.23</v>
      </c>
      <c r="L24" s="832">
        <v>2.35</v>
      </c>
      <c r="M24" s="357"/>
      <c r="N24" s="338">
        <v>52.527799999999999</v>
      </c>
      <c r="O24" s="336">
        <v>39.573500000000003</v>
      </c>
      <c r="P24" s="336">
        <v>24.676100000000002</v>
      </c>
      <c r="Q24" s="336">
        <v>21.391300000000001</v>
      </c>
      <c r="R24" s="336">
        <v>21.876300000000001</v>
      </c>
      <c r="S24" s="336">
        <v>11.9053</v>
      </c>
      <c r="T24" s="336">
        <v>7.6627999999999998</v>
      </c>
      <c r="U24" s="340">
        <v>7.1722999999999999</v>
      </c>
      <c r="V24" s="336">
        <v>7.0103999999999997</v>
      </c>
      <c r="W24" s="336">
        <v>7.9965000000000002</v>
      </c>
      <c r="X24" s="336">
        <v>7.7008000000000001</v>
      </c>
      <c r="Y24" s="367">
        <v>6.6672000000000002</v>
      </c>
      <c r="Z24" s="336">
        <v>7.4733999999999998</v>
      </c>
      <c r="AA24" s="336">
        <v>35.342799999999997</v>
      </c>
      <c r="AB24" s="336">
        <v>11.3948</v>
      </c>
      <c r="AC24" s="336">
        <v>7.6181999999999999</v>
      </c>
      <c r="AD24" s="336">
        <v>7.3205999999999998</v>
      </c>
      <c r="AE24" s="336">
        <v>35.342799999999997</v>
      </c>
      <c r="AF24" s="336">
        <v>8.0298999999999996</v>
      </c>
      <c r="AG24" s="564"/>
      <c r="AH24" s="334">
        <v>6</v>
      </c>
      <c r="AI24" s="334">
        <v>5</v>
      </c>
      <c r="AJ24" s="334">
        <v>4</v>
      </c>
      <c r="AK24" s="334">
        <v>6</v>
      </c>
      <c r="AL24" s="334">
        <v>4</v>
      </c>
      <c r="AM24" s="334">
        <v>6</v>
      </c>
      <c r="AN24" s="334">
        <v>7</v>
      </c>
      <c r="AO24" s="566">
        <v>7</v>
      </c>
      <c r="AP24" s="334">
        <v>8</v>
      </c>
      <c r="AQ24" s="334">
        <v>8</v>
      </c>
      <c r="AR24" s="334">
        <v>9</v>
      </c>
      <c r="AS24" s="334">
        <v>9</v>
      </c>
      <c r="AT24" s="334">
        <v>4</v>
      </c>
      <c r="AU24" s="334">
        <v>4</v>
      </c>
      <c r="AV24" s="334">
        <v>6</v>
      </c>
      <c r="AW24" s="334">
        <v>7</v>
      </c>
      <c r="AX24" s="334">
        <v>7</v>
      </c>
      <c r="AY24" s="334">
        <v>4</v>
      </c>
      <c r="AZ24" s="579"/>
      <c r="BA24" s="948">
        <v>9.8699999999999992</v>
      </c>
      <c r="BB24" s="832">
        <v>18.760000000000002</v>
      </c>
      <c r="BC24" s="832">
        <v>7.49</v>
      </c>
      <c r="BD24" s="832">
        <v>42.08</v>
      </c>
      <c r="BE24" s="949">
        <v>12.88</v>
      </c>
      <c r="BF24" s="949">
        <v>8.92</v>
      </c>
      <c r="BG24" s="366"/>
      <c r="BH24" s="950">
        <v>4.1900000000000004</v>
      </c>
      <c r="BI24" s="832">
        <v>3.56</v>
      </c>
      <c r="BJ24" s="336" t="s">
        <v>430</v>
      </c>
      <c r="BK24" s="832">
        <v>77.650000000000006</v>
      </c>
      <c r="BL24" s="336" t="s">
        <v>430</v>
      </c>
      <c r="BM24" s="949">
        <v>9.5399999999999991</v>
      </c>
      <c r="BN24" s="367" t="s">
        <v>430</v>
      </c>
      <c r="BO24" s="949">
        <v>0.33</v>
      </c>
      <c r="BP24" s="367" t="s">
        <v>430</v>
      </c>
      <c r="BQ24" s="949">
        <v>4.74</v>
      </c>
      <c r="BR24" s="366"/>
      <c r="BS24" s="461" t="s">
        <v>430</v>
      </c>
      <c r="BT24" s="336" t="s">
        <v>430</v>
      </c>
      <c r="BU24" s="366"/>
      <c r="BV24" s="567" t="s">
        <v>7862</v>
      </c>
    </row>
    <row r="25" spans="1:74" s="424" customFormat="1" x14ac:dyDescent="0.25">
      <c r="A25" s="341" t="s">
        <v>7876</v>
      </c>
      <c r="B25" s="369"/>
      <c r="C25" s="709">
        <v>40515</v>
      </c>
      <c r="D25" s="369"/>
      <c r="E25" s="342">
        <v>6219.23</v>
      </c>
      <c r="F25" s="369"/>
      <c r="G25" s="343">
        <v>34.488100000000003</v>
      </c>
      <c r="H25" s="370"/>
      <c r="I25" s="832">
        <v>3.11</v>
      </c>
      <c r="J25" s="832">
        <v>8.93</v>
      </c>
      <c r="K25" s="832">
        <v>2.04</v>
      </c>
      <c r="L25" s="832">
        <v>2.15</v>
      </c>
      <c r="M25" s="358"/>
      <c r="N25" s="346">
        <v>56.815100000000001</v>
      </c>
      <c r="O25" s="344">
        <v>49.803699999999999</v>
      </c>
      <c r="P25" s="344">
        <v>28.9618</v>
      </c>
      <c r="Q25" s="344">
        <v>23.1084</v>
      </c>
      <c r="R25" s="344">
        <v>21.146999999999998</v>
      </c>
      <c r="S25" s="344">
        <v>12.0205</v>
      </c>
      <c r="T25" s="344">
        <v>7.6757999999999997</v>
      </c>
      <c r="U25" s="350">
        <v>7.7922000000000002</v>
      </c>
      <c r="V25" s="344">
        <v>8.1443999999999992</v>
      </c>
      <c r="W25" s="344">
        <v>8.8824000000000005</v>
      </c>
      <c r="X25" s="344">
        <v>8.5235000000000003</v>
      </c>
      <c r="Y25" s="371">
        <v>7.3852000000000002</v>
      </c>
      <c r="Z25" s="344">
        <v>7.8699000000000003</v>
      </c>
      <c r="AA25" s="344">
        <v>46.792299999999997</v>
      </c>
      <c r="AB25" s="344">
        <v>12.130599999999999</v>
      </c>
      <c r="AC25" s="344">
        <v>7.7416</v>
      </c>
      <c r="AD25" s="344">
        <v>7.9642999999999997</v>
      </c>
      <c r="AE25" s="344">
        <v>46.792299999999997</v>
      </c>
      <c r="AF25" s="344">
        <v>8.2654999999999994</v>
      </c>
      <c r="AG25" s="565"/>
      <c r="AH25" s="342">
        <v>3</v>
      </c>
      <c r="AI25" s="342">
        <v>2</v>
      </c>
      <c r="AJ25" s="342">
        <v>3</v>
      </c>
      <c r="AK25" s="342">
        <v>4</v>
      </c>
      <c r="AL25" s="342">
        <v>6</v>
      </c>
      <c r="AM25" s="342">
        <v>5</v>
      </c>
      <c r="AN25" s="342">
        <v>6</v>
      </c>
      <c r="AO25" s="568">
        <v>4</v>
      </c>
      <c r="AP25" s="342">
        <v>3</v>
      </c>
      <c r="AQ25" s="342">
        <v>4</v>
      </c>
      <c r="AR25" s="342">
        <v>4</v>
      </c>
      <c r="AS25" s="342">
        <v>6</v>
      </c>
      <c r="AT25" s="342">
        <v>3</v>
      </c>
      <c r="AU25" s="342">
        <v>2</v>
      </c>
      <c r="AV25" s="342">
        <v>3</v>
      </c>
      <c r="AW25" s="342">
        <v>6</v>
      </c>
      <c r="AX25" s="342">
        <v>4</v>
      </c>
      <c r="AY25" s="342">
        <v>2</v>
      </c>
      <c r="AZ25" s="580"/>
      <c r="BA25" s="948">
        <v>12.5</v>
      </c>
      <c r="BB25" s="832">
        <v>12.56</v>
      </c>
      <c r="BC25" s="832">
        <v>10.54</v>
      </c>
      <c r="BD25" s="832">
        <v>36.25</v>
      </c>
      <c r="BE25" s="949">
        <v>16.34</v>
      </c>
      <c r="BF25" s="949">
        <v>12.22</v>
      </c>
      <c r="BG25" s="370"/>
      <c r="BH25" s="950">
        <v>3.36</v>
      </c>
      <c r="BI25" s="832">
        <v>5.12</v>
      </c>
      <c r="BJ25" s="344" t="s">
        <v>430</v>
      </c>
      <c r="BK25" s="832">
        <v>70.16</v>
      </c>
      <c r="BL25" s="344" t="s">
        <v>430</v>
      </c>
      <c r="BM25" s="949">
        <v>12.5</v>
      </c>
      <c r="BN25" s="371" t="s">
        <v>430</v>
      </c>
      <c r="BO25" s="371" t="s">
        <v>430</v>
      </c>
      <c r="BP25" s="371" t="s">
        <v>430</v>
      </c>
      <c r="BQ25" s="949">
        <v>9.26</v>
      </c>
      <c r="BR25" s="370"/>
      <c r="BS25" s="464" t="s">
        <v>430</v>
      </c>
      <c r="BT25" s="344" t="s">
        <v>430</v>
      </c>
      <c r="BU25" s="370"/>
      <c r="BV25" s="426" t="s">
        <v>518</v>
      </c>
    </row>
    <row r="26" spans="1:74" s="424" customFormat="1" x14ac:dyDescent="0.25">
      <c r="A26" s="341" t="s">
        <v>7877</v>
      </c>
      <c r="B26" s="369"/>
      <c r="C26" s="709">
        <v>38187</v>
      </c>
      <c r="D26" s="369"/>
      <c r="E26" s="342">
        <v>2174.85</v>
      </c>
      <c r="F26" s="369"/>
      <c r="G26" s="343">
        <v>49.164200000000001</v>
      </c>
      <c r="H26" s="370"/>
      <c r="I26" s="832">
        <v>2.73</v>
      </c>
      <c r="J26" s="832">
        <v>8.6999999999999993</v>
      </c>
      <c r="K26" s="832">
        <v>2.06</v>
      </c>
      <c r="L26" s="832">
        <v>2.1800000000000002</v>
      </c>
      <c r="M26" s="358"/>
      <c r="N26" s="346">
        <v>56.212600000000002</v>
      </c>
      <c r="O26" s="344">
        <v>40.7209</v>
      </c>
      <c r="P26" s="344">
        <v>23.9194</v>
      </c>
      <c r="Q26" s="344">
        <v>22.5182</v>
      </c>
      <c r="R26" s="344">
        <v>23.705300000000001</v>
      </c>
      <c r="S26" s="344">
        <v>12.5966</v>
      </c>
      <c r="T26" s="344">
        <v>8.7788000000000004</v>
      </c>
      <c r="U26" s="350">
        <v>7.7724000000000002</v>
      </c>
      <c r="V26" s="344">
        <v>7.4016999999999999</v>
      </c>
      <c r="W26" s="344">
        <v>8.1251999999999995</v>
      </c>
      <c r="X26" s="344">
        <v>7.8856999999999999</v>
      </c>
      <c r="Y26" s="371">
        <v>7.1210000000000004</v>
      </c>
      <c r="Z26" s="344">
        <v>7.2460000000000004</v>
      </c>
      <c r="AA26" s="344">
        <v>31.309100000000001</v>
      </c>
      <c r="AB26" s="344">
        <v>11.988899999999999</v>
      </c>
      <c r="AC26" s="344">
        <v>8.6988000000000003</v>
      </c>
      <c r="AD26" s="344">
        <v>7.9134000000000002</v>
      </c>
      <c r="AE26" s="344">
        <v>31.309100000000001</v>
      </c>
      <c r="AF26" s="344">
        <v>7.5167999999999999</v>
      </c>
      <c r="AG26" s="565"/>
      <c r="AH26" s="342">
        <v>4</v>
      </c>
      <c r="AI26" s="342">
        <v>4</v>
      </c>
      <c r="AJ26" s="342">
        <v>5</v>
      </c>
      <c r="AK26" s="342">
        <v>5</v>
      </c>
      <c r="AL26" s="342">
        <v>2</v>
      </c>
      <c r="AM26" s="342">
        <v>3</v>
      </c>
      <c r="AN26" s="342">
        <v>3</v>
      </c>
      <c r="AO26" s="568">
        <v>5</v>
      </c>
      <c r="AP26" s="342">
        <v>6</v>
      </c>
      <c r="AQ26" s="342">
        <v>7</v>
      </c>
      <c r="AR26" s="342">
        <v>7</v>
      </c>
      <c r="AS26" s="342">
        <v>7</v>
      </c>
      <c r="AT26" s="342">
        <v>5</v>
      </c>
      <c r="AU26" s="342">
        <v>5</v>
      </c>
      <c r="AV26" s="342">
        <v>5</v>
      </c>
      <c r="AW26" s="342">
        <v>3</v>
      </c>
      <c r="AX26" s="342">
        <v>5</v>
      </c>
      <c r="AY26" s="342">
        <v>5</v>
      </c>
      <c r="AZ26" s="580"/>
      <c r="BA26" s="948">
        <v>12.56</v>
      </c>
      <c r="BB26" s="832">
        <v>11.21</v>
      </c>
      <c r="BC26" s="832">
        <v>3.48</v>
      </c>
      <c r="BD26" s="832">
        <v>44.08</v>
      </c>
      <c r="BE26" s="949">
        <v>12.43</v>
      </c>
      <c r="BF26" s="949">
        <v>16.23</v>
      </c>
      <c r="BG26" s="370"/>
      <c r="BH26" s="950">
        <v>8.26</v>
      </c>
      <c r="BI26" s="344" t="s">
        <v>430</v>
      </c>
      <c r="BJ26" s="344" t="s">
        <v>430</v>
      </c>
      <c r="BK26" s="832">
        <v>71.2</v>
      </c>
      <c r="BL26" s="344" t="s">
        <v>430</v>
      </c>
      <c r="BM26" s="949">
        <v>10.32</v>
      </c>
      <c r="BN26" s="371" t="s">
        <v>430</v>
      </c>
      <c r="BO26" s="949">
        <v>2.25</v>
      </c>
      <c r="BP26" s="371" t="s">
        <v>430</v>
      </c>
      <c r="BQ26" s="949">
        <v>7.98</v>
      </c>
      <c r="BR26" s="370"/>
      <c r="BS26" s="464" t="s">
        <v>430</v>
      </c>
      <c r="BT26" s="344" t="s">
        <v>430</v>
      </c>
      <c r="BU26" s="370"/>
      <c r="BV26" s="426" t="s">
        <v>7865</v>
      </c>
    </row>
    <row r="27" spans="1:74" s="424" customFormat="1" x14ac:dyDescent="0.25">
      <c r="A27" s="341" t="s">
        <v>7878</v>
      </c>
      <c r="B27" s="369"/>
      <c r="C27" s="709">
        <v>38511</v>
      </c>
      <c r="D27" s="369"/>
      <c r="E27" s="342">
        <v>1489.53</v>
      </c>
      <c r="F27" s="369"/>
      <c r="G27" s="343">
        <v>37.7605</v>
      </c>
      <c r="H27" s="370"/>
      <c r="I27" s="832">
        <v>2.4300000000000002</v>
      </c>
      <c r="J27" s="832">
        <v>9.1199999999999992</v>
      </c>
      <c r="K27" s="832">
        <v>2.0299999999999998</v>
      </c>
      <c r="L27" s="832">
        <v>2.11</v>
      </c>
      <c r="M27" s="358"/>
      <c r="N27" s="346">
        <v>30.2803</v>
      </c>
      <c r="O27" s="344">
        <v>23.146100000000001</v>
      </c>
      <c r="P27" s="344">
        <v>13.3042</v>
      </c>
      <c r="Q27" s="344">
        <v>15.097099999999999</v>
      </c>
      <c r="R27" s="344">
        <v>18.763500000000001</v>
      </c>
      <c r="S27" s="344">
        <v>11.1074</v>
      </c>
      <c r="T27" s="344">
        <v>7.9420000000000002</v>
      </c>
      <c r="U27" s="350">
        <v>7.5572999999999997</v>
      </c>
      <c r="V27" s="344">
        <v>7.5926</v>
      </c>
      <c r="W27" s="344">
        <v>8.6121999999999996</v>
      </c>
      <c r="X27" s="344">
        <v>8.2637999999999998</v>
      </c>
      <c r="Y27" s="371">
        <v>8.5427999999999997</v>
      </c>
      <c r="Z27" s="344">
        <v>5.9764999999999997</v>
      </c>
      <c r="AA27" s="344">
        <v>20.9513</v>
      </c>
      <c r="AB27" s="344">
        <v>10.738799999999999</v>
      </c>
      <c r="AC27" s="344">
        <v>7.9002999999999997</v>
      </c>
      <c r="AD27" s="344">
        <v>7.5730000000000004</v>
      </c>
      <c r="AE27" s="344">
        <v>20.9513</v>
      </c>
      <c r="AF27" s="344">
        <v>6.5061</v>
      </c>
      <c r="AG27" s="565"/>
      <c r="AH27" s="342">
        <v>8</v>
      </c>
      <c r="AI27" s="342">
        <v>10</v>
      </c>
      <c r="AJ27" s="342">
        <v>11</v>
      </c>
      <c r="AK27" s="342">
        <v>10</v>
      </c>
      <c r="AL27" s="342">
        <v>8</v>
      </c>
      <c r="AM27" s="342">
        <v>7</v>
      </c>
      <c r="AN27" s="342">
        <v>5</v>
      </c>
      <c r="AO27" s="568">
        <v>6</v>
      </c>
      <c r="AP27" s="342">
        <v>5</v>
      </c>
      <c r="AQ27" s="342">
        <v>5</v>
      </c>
      <c r="AR27" s="342">
        <v>5</v>
      </c>
      <c r="AS27" s="342">
        <v>5</v>
      </c>
      <c r="AT27" s="342">
        <v>9</v>
      </c>
      <c r="AU27" s="342">
        <v>7</v>
      </c>
      <c r="AV27" s="342">
        <v>7</v>
      </c>
      <c r="AW27" s="342">
        <v>5</v>
      </c>
      <c r="AX27" s="342">
        <v>6</v>
      </c>
      <c r="AY27" s="342">
        <v>7</v>
      </c>
      <c r="AZ27" s="580"/>
      <c r="BA27" s="948">
        <v>14.21</v>
      </c>
      <c r="BB27" s="832">
        <v>21.79</v>
      </c>
      <c r="BC27" s="832">
        <v>3.19</v>
      </c>
      <c r="BD27" s="832">
        <v>35.46</v>
      </c>
      <c r="BE27" s="949">
        <v>20.39</v>
      </c>
      <c r="BF27" s="949">
        <v>4.96</v>
      </c>
      <c r="BG27" s="370"/>
      <c r="BH27" s="950">
        <v>4.95</v>
      </c>
      <c r="BI27" s="832">
        <v>6.7</v>
      </c>
      <c r="BJ27" s="832">
        <v>0.7</v>
      </c>
      <c r="BK27" s="832">
        <v>73.430000000000007</v>
      </c>
      <c r="BL27" s="344" t="s">
        <v>430</v>
      </c>
      <c r="BM27" s="949">
        <v>14.21</v>
      </c>
      <c r="BN27" s="371" t="s">
        <v>430</v>
      </c>
      <c r="BO27" s="371" t="s">
        <v>430</v>
      </c>
      <c r="BP27" s="371" t="s">
        <v>430</v>
      </c>
      <c r="BQ27" s="371" t="s">
        <v>430</v>
      </c>
      <c r="BR27" s="370"/>
      <c r="BS27" s="464" t="s">
        <v>430</v>
      </c>
      <c r="BT27" s="344" t="s">
        <v>430</v>
      </c>
      <c r="BU27" s="370"/>
      <c r="BV27" s="426" t="s">
        <v>436</v>
      </c>
    </row>
    <row r="28" spans="1:74" s="424" customFormat="1" x14ac:dyDescent="0.25">
      <c r="A28" s="341" t="s">
        <v>7879</v>
      </c>
      <c r="B28" s="369"/>
      <c r="C28" s="709">
        <v>42111</v>
      </c>
      <c r="D28" s="369"/>
      <c r="E28" s="342">
        <v>1461.39</v>
      </c>
      <c r="F28" s="369"/>
      <c r="G28" s="343">
        <v>25.197099999999999</v>
      </c>
      <c r="H28" s="370"/>
      <c r="I28" s="832">
        <v>2.5</v>
      </c>
      <c r="J28" s="832">
        <v>8.4</v>
      </c>
      <c r="K28" s="832">
        <v>1.87</v>
      </c>
      <c r="L28" s="832">
        <v>1.99</v>
      </c>
      <c r="M28" s="358"/>
      <c r="N28" s="346">
        <v>66.174999999999997</v>
      </c>
      <c r="O28" s="344">
        <v>44.926400000000001</v>
      </c>
      <c r="P28" s="344">
        <v>33.447699999999998</v>
      </c>
      <c r="Q28" s="344">
        <v>27.1404</v>
      </c>
      <c r="R28" s="344">
        <v>24.355399999999999</v>
      </c>
      <c r="S28" s="344">
        <v>13.3749</v>
      </c>
      <c r="T28" s="344">
        <v>16.0687</v>
      </c>
      <c r="U28" s="350">
        <v>13.318300000000001</v>
      </c>
      <c r="V28" s="344">
        <v>12.492100000000001</v>
      </c>
      <c r="W28" s="344">
        <v>14.6244</v>
      </c>
      <c r="X28" s="344">
        <v>12.261200000000001</v>
      </c>
      <c r="Y28" s="371">
        <v>10.045199999999999</v>
      </c>
      <c r="Z28" s="344">
        <v>8.5507000000000009</v>
      </c>
      <c r="AA28" s="344">
        <v>41.8874</v>
      </c>
      <c r="AB28" s="344">
        <v>12.7964</v>
      </c>
      <c r="AC28" s="344">
        <v>16.314599999999999</v>
      </c>
      <c r="AD28" s="344">
        <v>13.480499999999999</v>
      </c>
      <c r="AE28" s="344">
        <v>41.8874</v>
      </c>
      <c r="AF28" s="344">
        <v>8.5881000000000007</v>
      </c>
      <c r="AG28" s="565"/>
      <c r="AH28" s="342">
        <v>1</v>
      </c>
      <c r="AI28" s="342">
        <v>3</v>
      </c>
      <c r="AJ28" s="342">
        <v>1</v>
      </c>
      <c r="AK28" s="342">
        <v>2</v>
      </c>
      <c r="AL28" s="342">
        <v>1</v>
      </c>
      <c r="AM28" s="342">
        <v>2</v>
      </c>
      <c r="AN28" s="342">
        <v>1</v>
      </c>
      <c r="AO28" s="568">
        <v>1</v>
      </c>
      <c r="AP28" s="342">
        <v>1</v>
      </c>
      <c r="AQ28" s="342">
        <v>2</v>
      </c>
      <c r="AR28" s="342">
        <v>2</v>
      </c>
      <c r="AS28" s="342">
        <v>2</v>
      </c>
      <c r="AT28" s="342">
        <v>1</v>
      </c>
      <c r="AU28" s="342">
        <v>3</v>
      </c>
      <c r="AV28" s="342">
        <v>2</v>
      </c>
      <c r="AW28" s="342">
        <v>1</v>
      </c>
      <c r="AX28" s="342">
        <v>1</v>
      </c>
      <c r="AY28" s="342">
        <v>3</v>
      </c>
      <c r="AZ28" s="580"/>
      <c r="BA28" s="948">
        <v>9.85</v>
      </c>
      <c r="BB28" s="832">
        <v>16.55</v>
      </c>
      <c r="BC28" s="832">
        <v>9.91</v>
      </c>
      <c r="BD28" s="832">
        <v>29.17</v>
      </c>
      <c r="BE28" s="949">
        <v>15.19</v>
      </c>
      <c r="BF28" s="949">
        <v>19.329999999999998</v>
      </c>
      <c r="BG28" s="370"/>
      <c r="BH28" s="950">
        <v>12.25</v>
      </c>
      <c r="BI28" s="344" t="s">
        <v>430</v>
      </c>
      <c r="BJ28" s="344" t="s">
        <v>430</v>
      </c>
      <c r="BK28" s="832">
        <v>70.81</v>
      </c>
      <c r="BL28" s="344" t="s">
        <v>430</v>
      </c>
      <c r="BM28" s="949">
        <v>9.85</v>
      </c>
      <c r="BN28" s="371" t="s">
        <v>430</v>
      </c>
      <c r="BO28" s="371" t="s">
        <v>430</v>
      </c>
      <c r="BP28" s="371" t="s">
        <v>430</v>
      </c>
      <c r="BQ28" s="949">
        <v>7.08</v>
      </c>
      <c r="BR28" s="370"/>
      <c r="BS28" s="464" t="s">
        <v>430</v>
      </c>
      <c r="BT28" s="344" t="s">
        <v>430</v>
      </c>
      <c r="BU28" s="370"/>
      <c r="BV28" s="426" t="s">
        <v>5608</v>
      </c>
    </row>
    <row r="29" spans="1:74" s="424" customFormat="1" ht="11" x14ac:dyDescent="0.3">
      <c r="A29" s="835" t="s">
        <v>7880</v>
      </c>
      <c r="B29" s="836"/>
      <c r="C29" s="837">
        <v>40309</v>
      </c>
      <c r="D29" s="836"/>
      <c r="E29" s="838">
        <v>767.89700000000005</v>
      </c>
      <c r="F29" s="836"/>
      <c r="G29" s="839">
        <v>31.632300000000001</v>
      </c>
      <c r="H29" s="841"/>
      <c r="I29" s="840">
        <v>2.93</v>
      </c>
      <c r="J29" s="840">
        <v>8.9499999999999993</v>
      </c>
      <c r="K29" s="840">
        <v>1.93</v>
      </c>
      <c r="L29" s="840">
        <v>2.0499999999999998</v>
      </c>
      <c r="M29" s="845"/>
      <c r="N29" s="842">
        <v>56.164999999999999</v>
      </c>
      <c r="O29" s="840">
        <v>58.202100000000002</v>
      </c>
      <c r="P29" s="840">
        <v>32.877400000000002</v>
      </c>
      <c r="Q29" s="840">
        <v>23.157900000000001</v>
      </c>
      <c r="R29" s="840">
        <v>20.577500000000001</v>
      </c>
      <c r="S29" s="840">
        <v>10.948499999999999</v>
      </c>
      <c r="T29" s="840">
        <v>6.7022000000000004</v>
      </c>
      <c r="U29" s="850">
        <v>6.4103000000000003</v>
      </c>
      <c r="V29" s="840">
        <v>7.0763999999999996</v>
      </c>
      <c r="W29" s="840">
        <v>7.5755999999999997</v>
      </c>
      <c r="X29" s="840">
        <v>7.7542999999999997</v>
      </c>
      <c r="Y29" s="846">
        <v>5.8707000000000003</v>
      </c>
      <c r="Z29" s="840">
        <v>6.6208999999999998</v>
      </c>
      <c r="AA29" s="840">
        <v>48.766199999999998</v>
      </c>
      <c r="AB29" s="840">
        <v>10.5848</v>
      </c>
      <c r="AC29" s="840">
        <v>6.7252999999999998</v>
      </c>
      <c r="AD29" s="840">
        <v>6.6512000000000002</v>
      </c>
      <c r="AE29" s="840">
        <v>48.766199999999998</v>
      </c>
      <c r="AF29" s="840">
        <v>7.3894000000000002</v>
      </c>
      <c r="AG29" s="951"/>
      <c r="AH29" s="838">
        <v>5</v>
      </c>
      <c r="AI29" s="838">
        <v>1</v>
      </c>
      <c r="AJ29" s="838">
        <v>2</v>
      </c>
      <c r="AK29" s="838">
        <v>3</v>
      </c>
      <c r="AL29" s="838">
        <v>7</v>
      </c>
      <c r="AM29" s="838">
        <v>8</v>
      </c>
      <c r="AN29" s="838">
        <v>8</v>
      </c>
      <c r="AO29" s="952">
        <v>8</v>
      </c>
      <c r="AP29" s="838">
        <v>7</v>
      </c>
      <c r="AQ29" s="838">
        <v>9</v>
      </c>
      <c r="AR29" s="838">
        <v>8</v>
      </c>
      <c r="AS29" s="838">
        <v>10</v>
      </c>
      <c r="AT29" s="838">
        <v>8</v>
      </c>
      <c r="AU29" s="838">
        <v>1</v>
      </c>
      <c r="AV29" s="838">
        <v>8</v>
      </c>
      <c r="AW29" s="838">
        <v>8</v>
      </c>
      <c r="AX29" s="838">
        <v>8</v>
      </c>
      <c r="AY29" s="838">
        <v>1</v>
      </c>
      <c r="AZ29" s="953"/>
      <c r="BA29" s="847">
        <v>12.21</v>
      </c>
      <c r="BB29" s="840">
        <v>7.97</v>
      </c>
      <c r="BC29" s="840">
        <v>14.61</v>
      </c>
      <c r="BD29" s="840">
        <v>43.14</v>
      </c>
      <c r="BE29" s="846">
        <v>9.01</v>
      </c>
      <c r="BF29" s="846">
        <v>13.06</v>
      </c>
      <c r="BG29" s="841"/>
      <c r="BH29" s="954">
        <v>4.3600000000000003</v>
      </c>
      <c r="BI29" s="840" t="s">
        <v>430</v>
      </c>
      <c r="BJ29" s="840" t="s">
        <v>430</v>
      </c>
      <c r="BK29" s="840">
        <v>74.73</v>
      </c>
      <c r="BL29" s="840" t="s">
        <v>430</v>
      </c>
      <c r="BM29" s="846">
        <v>12.21</v>
      </c>
      <c r="BN29" s="846" t="s">
        <v>430</v>
      </c>
      <c r="BO29" s="846" t="s">
        <v>430</v>
      </c>
      <c r="BP29" s="846" t="s">
        <v>430</v>
      </c>
      <c r="BQ29" s="846">
        <v>8.6999999999999993</v>
      </c>
      <c r="BR29" s="841"/>
      <c r="BS29" s="848" t="s">
        <v>430</v>
      </c>
      <c r="BT29" s="840" t="s">
        <v>430</v>
      </c>
      <c r="BU29" s="841"/>
      <c r="BV29" s="916" t="s">
        <v>443</v>
      </c>
    </row>
    <row r="30" spans="1:74" s="424" customFormat="1" x14ac:dyDescent="0.25">
      <c r="A30" s="341" t="s">
        <v>7881</v>
      </c>
      <c r="B30" s="369"/>
      <c r="C30" s="709">
        <v>40094</v>
      </c>
      <c r="D30" s="369"/>
      <c r="E30" s="342">
        <v>470.03500000000003</v>
      </c>
      <c r="F30" s="369"/>
      <c r="G30" s="343">
        <v>34.257199999999997</v>
      </c>
      <c r="H30" s="370"/>
      <c r="I30" s="832">
        <v>2.0699999999999998</v>
      </c>
      <c r="J30" s="832">
        <v>8.31</v>
      </c>
      <c r="K30" s="832">
        <v>1.58</v>
      </c>
      <c r="L30" s="832">
        <v>1.68</v>
      </c>
      <c r="M30" s="358"/>
      <c r="N30" s="346">
        <v>23.988800000000001</v>
      </c>
      <c r="O30" s="344">
        <v>24.876200000000001</v>
      </c>
      <c r="P30" s="344">
        <v>14.760400000000001</v>
      </c>
      <c r="Q30" s="344">
        <v>14.9793</v>
      </c>
      <c r="R30" s="344">
        <v>17.125399999999999</v>
      </c>
      <c r="S30" s="344">
        <v>9.3637999999999995</v>
      </c>
      <c r="T30" s="344">
        <v>6.3569000000000004</v>
      </c>
      <c r="U30" s="350">
        <v>6.1097000000000001</v>
      </c>
      <c r="V30" s="344">
        <v>5.7948000000000004</v>
      </c>
      <c r="W30" s="344">
        <v>13.393599999999999</v>
      </c>
      <c r="X30" s="344">
        <v>11.088800000000001</v>
      </c>
      <c r="Y30" s="371">
        <v>8.7051999999999996</v>
      </c>
      <c r="Z30" s="344">
        <v>7.0544000000000002</v>
      </c>
      <c r="AA30" s="344">
        <v>12.527900000000001</v>
      </c>
      <c r="AB30" s="344">
        <v>8.9525000000000006</v>
      </c>
      <c r="AC30" s="344">
        <v>6.3327</v>
      </c>
      <c r="AD30" s="344">
        <v>6.1859000000000002</v>
      </c>
      <c r="AE30" s="344">
        <v>12.527900000000001</v>
      </c>
      <c r="AF30" s="344">
        <v>7.6315999999999997</v>
      </c>
      <c r="AG30" s="565"/>
      <c r="AH30" s="342">
        <v>10</v>
      </c>
      <c r="AI30" s="342">
        <v>7</v>
      </c>
      <c r="AJ30" s="342">
        <v>10</v>
      </c>
      <c r="AK30" s="342">
        <v>11</v>
      </c>
      <c r="AL30" s="342">
        <v>11</v>
      </c>
      <c r="AM30" s="342">
        <v>11</v>
      </c>
      <c r="AN30" s="342">
        <v>9</v>
      </c>
      <c r="AO30" s="568">
        <v>10</v>
      </c>
      <c r="AP30" s="342">
        <v>10</v>
      </c>
      <c r="AQ30" s="342">
        <v>3</v>
      </c>
      <c r="AR30" s="342">
        <v>3</v>
      </c>
      <c r="AS30" s="342">
        <v>4</v>
      </c>
      <c r="AT30" s="342">
        <v>6</v>
      </c>
      <c r="AU30" s="342">
        <v>10</v>
      </c>
      <c r="AV30" s="342">
        <v>11</v>
      </c>
      <c r="AW30" s="342">
        <v>9</v>
      </c>
      <c r="AX30" s="342">
        <v>10</v>
      </c>
      <c r="AY30" s="342">
        <v>10</v>
      </c>
      <c r="AZ30" s="580"/>
      <c r="BA30" s="948">
        <v>10.66</v>
      </c>
      <c r="BB30" s="832">
        <v>25.44</v>
      </c>
      <c r="BC30" s="832">
        <v>3.28</v>
      </c>
      <c r="BD30" s="832">
        <v>55.63</v>
      </c>
      <c r="BE30" s="371" t="s">
        <v>430</v>
      </c>
      <c r="BF30" s="949">
        <v>5</v>
      </c>
      <c r="BG30" s="370"/>
      <c r="BH30" s="950">
        <v>5</v>
      </c>
      <c r="BI30" s="344" t="s">
        <v>430</v>
      </c>
      <c r="BJ30" s="344" t="s">
        <v>430</v>
      </c>
      <c r="BK30" s="832">
        <v>84.34</v>
      </c>
      <c r="BL30" s="344" t="s">
        <v>430</v>
      </c>
      <c r="BM30" s="949">
        <v>10.66</v>
      </c>
      <c r="BN30" s="371" t="s">
        <v>430</v>
      </c>
      <c r="BO30" s="371" t="s">
        <v>430</v>
      </c>
      <c r="BP30" s="371" t="s">
        <v>430</v>
      </c>
      <c r="BQ30" s="371" t="s">
        <v>430</v>
      </c>
      <c r="BR30" s="370"/>
      <c r="BS30" s="464" t="s">
        <v>430</v>
      </c>
      <c r="BT30" s="344" t="s">
        <v>430</v>
      </c>
      <c r="BU30" s="370"/>
      <c r="BV30" s="426" t="s">
        <v>443</v>
      </c>
    </row>
    <row r="31" spans="1:74" s="424" customFormat="1" x14ac:dyDescent="0.25">
      <c r="A31" s="341" t="s">
        <v>7882</v>
      </c>
      <c r="B31" s="369"/>
      <c r="C31" s="709">
        <v>41835</v>
      </c>
      <c r="D31" s="369"/>
      <c r="E31" s="342">
        <v>362.24</v>
      </c>
      <c r="F31" s="369"/>
      <c r="G31" s="343">
        <v>23.182200000000002</v>
      </c>
      <c r="H31" s="370"/>
      <c r="I31" s="832">
        <v>2.6</v>
      </c>
      <c r="J31" s="832">
        <v>8.91</v>
      </c>
      <c r="K31" s="832">
        <v>2.19</v>
      </c>
      <c r="L31" s="832">
        <v>2.29</v>
      </c>
      <c r="M31" s="358"/>
      <c r="N31" s="346">
        <v>57.5593</v>
      </c>
      <c r="O31" s="344">
        <v>34.684800000000003</v>
      </c>
      <c r="P31" s="344">
        <v>19.053100000000001</v>
      </c>
      <c r="Q31" s="344">
        <v>20.093399999999999</v>
      </c>
      <c r="R31" s="344">
        <v>22.8688</v>
      </c>
      <c r="S31" s="344">
        <v>12.545500000000001</v>
      </c>
      <c r="T31" s="344">
        <v>8.2477999999999998</v>
      </c>
      <c r="U31" s="350">
        <v>7.9598000000000004</v>
      </c>
      <c r="V31" s="344">
        <v>7.9104999999999999</v>
      </c>
      <c r="W31" s="344">
        <v>8.5427999999999997</v>
      </c>
      <c r="X31" s="344">
        <v>8.0722000000000005</v>
      </c>
      <c r="Y31" s="371">
        <v>6.9424999999999999</v>
      </c>
      <c r="Z31" s="344">
        <v>6.7880000000000003</v>
      </c>
      <c r="AA31" s="344">
        <v>27.121400000000001</v>
      </c>
      <c r="AB31" s="344">
        <v>12.104799999999999</v>
      </c>
      <c r="AC31" s="344">
        <v>8.2612000000000005</v>
      </c>
      <c r="AD31" s="344">
        <v>8.1136999999999997</v>
      </c>
      <c r="AE31" s="344">
        <v>27.121400000000001</v>
      </c>
      <c r="AF31" s="344">
        <v>7.2751999999999999</v>
      </c>
      <c r="AG31" s="565"/>
      <c r="AH31" s="342">
        <v>2</v>
      </c>
      <c r="AI31" s="342">
        <v>6</v>
      </c>
      <c r="AJ31" s="342">
        <v>6</v>
      </c>
      <c r="AK31" s="342">
        <v>7</v>
      </c>
      <c r="AL31" s="342">
        <v>3</v>
      </c>
      <c r="AM31" s="342">
        <v>4</v>
      </c>
      <c r="AN31" s="342">
        <v>4</v>
      </c>
      <c r="AO31" s="568">
        <v>3</v>
      </c>
      <c r="AP31" s="342">
        <v>4</v>
      </c>
      <c r="AQ31" s="342">
        <v>6</v>
      </c>
      <c r="AR31" s="342">
        <v>6</v>
      </c>
      <c r="AS31" s="342">
        <v>8</v>
      </c>
      <c r="AT31" s="342">
        <v>7</v>
      </c>
      <c r="AU31" s="342">
        <v>6</v>
      </c>
      <c r="AV31" s="342">
        <v>4</v>
      </c>
      <c r="AW31" s="342">
        <v>4</v>
      </c>
      <c r="AX31" s="342">
        <v>3</v>
      </c>
      <c r="AY31" s="342">
        <v>6</v>
      </c>
      <c r="AZ31" s="580"/>
      <c r="BA31" s="948">
        <v>7.99</v>
      </c>
      <c r="BB31" s="832">
        <v>6.89</v>
      </c>
      <c r="BC31" s="832">
        <v>6.25</v>
      </c>
      <c r="BD31" s="832">
        <v>48.09</v>
      </c>
      <c r="BE31" s="949">
        <v>16.21</v>
      </c>
      <c r="BF31" s="949">
        <v>14.57</v>
      </c>
      <c r="BG31" s="370"/>
      <c r="BH31" s="950">
        <v>6.62</v>
      </c>
      <c r="BI31" s="344" t="s">
        <v>430</v>
      </c>
      <c r="BJ31" s="344" t="s">
        <v>430</v>
      </c>
      <c r="BK31" s="832">
        <v>77.44</v>
      </c>
      <c r="BL31" s="344" t="s">
        <v>430</v>
      </c>
      <c r="BM31" s="949">
        <v>7.99</v>
      </c>
      <c r="BN31" s="371" t="s">
        <v>430</v>
      </c>
      <c r="BO31" s="371" t="s">
        <v>430</v>
      </c>
      <c r="BP31" s="371" t="s">
        <v>430</v>
      </c>
      <c r="BQ31" s="949">
        <v>7.94</v>
      </c>
      <c r="BR31" s="370"/>
      <c r="BS31" s="464" t="s">
        <v>430</v>
      </c>
      <c r="BT31" s="344" t="s">
        <v>430</v>
      </c>
      <c r="BU31" s="370"/>
      <c r="BV31" s="426" t="s">
        <v>463</v>
      </c>
    </row>
    <row r="32" spans="1:74" s="424" customFormat="1" x14ac:dyDescent="0.25">
      <c r="A32" s="341" t="s">
        <v>7883</v>
      </c>
      <c r="B32" s="369"/>
      <c r="C32" s="709">
        <v>37754</v>
      </c>
      <c r="D32" s="369"/>
      <c r="E32" s="342">
        <v>276.584</v>
      </c>
      <c r="F32" s="369"/>
      <c r="G32" s="343">
        <v>54.816099999999999</v>
      </c>
      <c r="H32" s="370"/>
      <c r="I32" s="832">
        <v>3.08</v>
      </c>
      <c r="J32" s="832">
        <v>8.31</v>
      </c>
      <c r="K32" s="832">
        <v>2.33</v>
      </c>
      <c r="L32" s="832">
        <v>2.4500000000000002</v>
      </c>
      <c r="M32" s="358"/>
      <c r="N32" s="346">
        <v>30.988900000000001</v>
      </c>
      <c r="O32" s="344">
        <v>22.926600000000001</v>
      </c>
      <c r="P32" s="344">
        <v>15.292999999999999</v>
      </c>
      <c r="Q32" s="344">
        <v>30.862300000000001</v>
      </c>
      <c r="R32" s="344">
        <v>17.868500000000001</v>
      </c>
      <c r="S32" s="344">
        <v>35.235599999999998</v>
      </c>
      <c r="T32" s="344">
        <v>15.8774</v>
      </c>
      <c r="U32" s="350">
        <v>12.2079</v>
      </c>
      <c r="V32" s="344">
        <v>10.166499999999999</v>
      </c>
      <c r="W32" s="344">
        <v>16.460599999999999</v>
      </c>
      <c r="X32" s="344">
        <v>16.100100000000001</v>
      </c>
      <c r="Y32" s="371">
        <v>12.372199999999999</v>
      </c>
      <c r="Z32" s="344">
        <v>8.1425000000000001</v>
      </c>
      <c r="AA32" s="344">
        <v>16.361599999999999</v>
      </c>
      <c r="AB32" s="344">
        <v>33.733499999999999</v>
      </c>
      <c r="AC32" s="344">
        <v>15.7216</v>
      </c>
      <c r="AD32" s="344">
        <v>12.298400000000001</v>
      </c>
      <c r="AE32" s="344">
        <v>16.361599999999999</v>
      </c>
      <c r="AF32" s="344">
        <v>7.6250999999999998</v>
      </c>
      <c r="AG32" s="565"/>
      <c r="AH32" s="342">
        <v>7</v>
      </c>
      <c r="AI32" s="342">
        <v>11</v>
      </c>
      <c r="AJ32" s="342">
        <v>9</v>
      </c>
      <c r="AK32" s="342">
        <v>1</v>
      </c>
      <c r="AL32" s="342">
        <v>9</v>
      </c>
      <c r="AM32" s="342">
        <v>1</v>
      </c>
      <c r="AN32" s="342">
        <v>2</v>
      </c>
      <c r="AO32" s="568">
        <v>2</v>
      </c>
      <c r="AP32" s="342">
        <v>2</v>
      </c>
      <c r="AQ32" s="342">
        <v>1</v>
      </c>
      <c r="AR32" s="342">
        <v>1</v>
      </c>
      <c r="AS32" s="342">
        <v>1</v>
      </c>
      <c r="AT32" s="342">
        <v>2</v>
      </c>
      <c r="AU32" s="342">
        <v>9</v>
      </c>
      <c r="AV32" s="342">
        <v>1</v>
      </c>
      <c r="AW32" s="342">
        <v>2</v>
      </c>
      <c r="AX32" s="342">
        <v>2</v>
      </c>
      <c r="AY32" s="342">
        <v>9</v>
      </c>
      <c r="AZ32" s="580"/>
      <c r="BA32" s="948">
        <v>15.22</v>
      </c>
      <c r="BB32" s="832">
        <v>10.130000000000001</v>
      </c>
      <c r="BC32" s="832">
        <v>4.07</v>
      </c>
      <c r="BD32" s="832">
        <v>50.48</v>
      </c>
      <c r="BE32" s="949">
        <v>7.93</v>
      </c>
      <c r="BF32" s="949">
        <v>12.16</v>
      </c>
      <c r="BG32" s="370"/>
      <c r="BH32" s="950">
        <v>5.94</v>
      </c>
      <c r="BI32" s="344" t="s">
        <v>430</v>
      </c>
      <c r="BJ32" s="344" t="s">
        <v>430</v>
      </c>
      <c r="BK32" s="832">
        <v>72.62</v>
      </c>
      <c r="BL32" s="344" t="s">
        <v>430</v>
      </c>
      <c r="BM32" s="949">
        <v>15.22</v>
      </c>
      <c r="BN32" s="371" t="s">
        <v>430</v>
      </c>
      <c r="BO32" s="371" t="s">
        <v>430</v>
      </c>
      <c r="BP32" s="371" t="s">
        <v>430</v>
      </c>
      <c r="BQ32" s="949">
        <v>6.22</v>
      </c>
      <c r="BR32" s="370"/>
      <c r="BS32" s="464" t="s">
        <v>430</v>
      </c>
      <c r="BT32" s="344" t="s">
        <v>430</v>
      </c>
      <c r="BU32" s="370"/>
      <c r="BV32" s="426" t="s">
        <v>7872</v>
      </c>
    </row>
    <row r="33" spans="1:74" s="424" customFormat="1" x14ac:dyDescent="0.25">
      <c r="A33" s="341" t="s">
        <v>7884</v>
      </c>
      <c r="B33" s="369"/>
      <c r="C33" s="709">
        <v>41232</v>
      </c>
      <c r="D33" s="369"/>
      <c r="E33" s="342">
        <v>254.261</v>
      </c>
      <c r="F33" s="369"/>
      <c r="G33" s="343">
        <v>18.163799999999998</v>
      </c>
      <c r="H33" s="370"/>
      <c r="I33" s="832">
        <v>2.69</v>
      </c>
      <c r="J33" s="832">
        <v>8.32</v>
      </c>
      <c r="K33" s="832">
        <v>2.04</v>
      </c>
      <c r="L33" s="832">
        <v>2.14</v>
      </c>
      <c r="M33" s="358"/>
      <c r="N33" s="346">
        <v>29.764700000000001</v>
      </c>
      <c r="O33" s="344">
        <v>23.5566</v>
      </c>
      <c r="P33" s="344">
        <v>16.876799999999999</v>
      </c>
      <c r="Q33" s="344">
        <v>15.739800000000001</v>
      </c>
      <c r="R33" s="344">
        <v>17.6478</v>
      </c>
      <c r="S33" s="344">
        <v>9.5867000000000004</v>
      </c>
      <c r="T33" s="344">
        <v>6.3181000000000003</v>
      </c>
      <c r="U33" s="350">
        <v>6.2153</v>
      </c>
      <c r="V33" s="344">
        <v>6.0152000000000001</v>
      </c>
      <c r="W33" s="344">
        <v>7.4631999999999996</v>
      </c>
      <c r="X33" s="344">
        <v>7.1783000000000001</v>
      </c>
      <c r="Y33" s="371">
        <v>9.4954000000000001</v>
      </c>
      <c r="Z33" s="344">
        <v>2.7787000000000002</v>
      </c>
      <c r="AA33" s="344">
        <v>17.600000000000001</v>
      </c>
      <c r="AB33" s="344">
        <v>8.9550999999999998</v>
      </c>
      <c r="AC33" s="344">
        <v>6.2701000000000002</v>
      </c>
      <c r="AD33" s="344">
        <v>6.3867000000000003</v>
      </c>
      <c r="AE33" s="344">
        <v>17.600000000000001</v>
      </c>
      <c r="AF33" s="344">
        <v>4.4779999999999998</v>
      </c>
      <c r="AG33" s="565"/>
      <c r="AH33" s="342">
        <v>9</v>
      </c>
      <c r="AI33" s="342">
        <v>9</v>
      </c>
      <c r="AJ33" s="342">
        <v>8</v>
      </c>
      <c r="AK33" s="342">
        <v>9</v>
      </c>
      <c r="AL33" s="342">
        <v>10</v>
      </c>
      <c r="AM33" s="342">
        <v>10</v>
      </c>
      <c r="AN33" s="342">
        <v>10</v>
      </c>
      <c r="AO33" s="568">
        <v>9</v>
      </c>
      <c r="AP33" s="342">
        <v>9</v>
      </c>
      <c r="AQ33" s="342">
        <v>10</v>
      </c>
      <c r="AR33" s="342">
        <v>10</v>
      </c>
      <c r="AS33" s="342">
        <v>3</v>
      </c>
      <c r="AT33" s="342">
        <v>10</v>
      </c>
      <c r="AU33" s="342">
        <v>8</v>
      </c>
      <c r="AV33" s="342">
        <v>10</v>
      </c>
      <c r="AW33" s="342">
        <v>10</v>
      </c>
      <c r="AX33" s="342">
        <v>9</v>
      </c>
      <c r="AY33" s="342">
        <v>8</v>
      </c>
      <c r="AZ33" s="580"/>
      <c r="BA33" s="948">
        <v>15.1</v>
      </c>
      <c r="BB33" s="832">
        <v>5.82</v>
      </c>
      <c r="BC33" s="832">
        <v>7.86</v>
      </c>
      <c r="BD33" s="832">
        <v>58.5</v>
      </c>
      <c r="BE33" s="371" t="s">
        <v>430</v>
      </c>
      <c r="BF33" s="949">
        <v>12.73</v>
      </c>
      <c r="BG33" s="370"/>
      <c r="BH33" s="950">
        <v>10.69</v>
      </c>
      <c r="BI33" s="344" t="s">
        <v>430</v>
      </c>
      <c r="BJ33" s="344" t="s">
        <v>430</v>
      </c>
      <c r="BK33" s="832">
        <v>72.180000000000007</v>
      </c>
      <c r="BL33" s="344" t="s">
        <v>430</v>
      </c>
      <c r="BM33" s="949">
        <v>15.1</v>
      </c>
      <c r="BN33" s="371" t="s">
        <v>430</v>
      </c>
      <c r="BO33" s="371" t="s">
        <v>430</v>
      </c>
      <c r="BP33" s="371" t="s">
        <v>430</v>
      </c>
      <c r="BQ33" s="949">
        <v>2.04</v>
      </c>
      <c r="BR33" s="370"/>
      <c r="BS33" s="464" t="s">
        <v>430</v>
      </c>
      <c r="BT33" s="344" t="s">
        <v>430</v>
      </c>
      <c r="BU33" s="370"/>
      <c r="BV33" s="426" t="s">
        <v>436</v>
      </c>
    </row>
    <row r="34" spans="1:74" s="424" customFormat="1" x14ac:dyDescent="0.25">
      <c r="A34" s="341" t="s">
        <v>7885</v>
      </c>
      <c r="B34" s="369"/>
      <c r="C34" s="709">
        <v>42797</v>
      </c>
      <c r="D34" s="369"/>
      <c r="E34" s="342">
        <v>230.732</v>
      </c>
      <c r="F34" s="369"/>
      <c r="G34" s="343">
        <v>17.2789</v>
      </c>
      <c r="H34" s="370"/>
      <c r="I34" s="832">
        <v>2.5</v>
      </c>
      <c r="J34" s="832">
        <v>7.96</v>
      </c>
      <c r="K34" s="832">
        <v>1.87</v>
      </c>
      <c r="L34" s="832">
        <v>1.99</v>
      </c>
      <c r="M34" s="358"/>
      <c r="N34" s="346">
        <v>19.444500000000001</v>
      </c>
      <c r="O34" s="344">
        <v>24.1998</v>
      </c>
      <c r="P34" s="344">
        <v>17.987100000000002</v>
      </c>
      <c r="Q34" s="344">
        <v>18.845099999999999</v>
      </c>
      <c r="R34" s="344">
        <v>21.2056</v>
      </c>
      <c r="S34" s="344">
        <v>10.241300000000001</v>
      </c>
      <c r="T34" s="344">
        <v>5.9412000000000003</v>
      </c>
      <c r="U34" s="350">
        <v>5.4238</v>
      </c>
      <c r="V34" s="344">
        <v>4.9635999999999996</v>
      </c>
      <c r="W34" s="344">
        <v>6.4214000000000002</v>
      </c>
      <c r="X34" s="344">
        <v>6.4222999999999999</v>
      </c>
      <c r="Y34" s="371">
        <v>5.5239000000000003</v>
      </c>
      <c r="Z34" s="344" t="s">
        <v>430</v>
      </c>
      <c r="AA34" s="344">
        <v>9.4049999999999994</v>
      </c>
      <c r="AB34" s="344">
        <v>9.6082000000000001</v>
      </c>
      <c r="AC34" s="344">
        <v>5.8677000000000001</v>
      </c>
      <c r="AD34" s="344">
        <v>5.5514999999999999</v>
      </c>
      <c r="AE34" s="344">
        <v>9.4049999999999994</v>
      </c>
      <c r="AF34" s="344">
        <v>6.0323000000000002</v>
      </c>
      <c r="AG34" s="565"/>
      <c r="AH34" s="342">
        <v>11</v>
      </c>
      <c r="AI34" s="342">
        <v>8</v>
      </c>
      <c r="AJ34" s="342">
        <v>7</v>
      </c>
      <c r="AK34" s="342">
        <v>8</v>
      </c>
      <c r="AL34" s="342">
        <v>5</v>
      </c>
      <c r="AM34" s="342">
        <v>9</v>
      </c>
      <c r="AN34" s="342">
        <v>11</v>
      </c>
      <c r="AO34" s="568">
        <v>11</v>
      </c>
      <c r="AP34" s="342">
        <v>11</v>
      </c>
      <c r="AQ34" s="342">
        <v>11</v>
      </c>
      <c r="AR34" s="342">
        <v>11</v>
      </c>
      <c r="AS34" s="342">
        <v>11</v>
      </c>
      <c r="AT34" s="342" t="s">
        <v>430</v>
      </c>
      <c r="AU34" s="342">
        <v>11</v>
      </c>
      <c r="AV34" s="342">
        <v>9</v>
      </c>
      <c r="AW34" s="342">
        <v>11</v>
      </c>
      <c r="AX34" s="342">
        <v>11</v>
      </c>
      <c r="AY34" s="342">
        <v>11</v>
      </c>
      <c r="AZ34" s="580"/>
      <c r="BA34" s="948">
        <v>9.4700000000000006</v>
      </c>
      <c r="BB34" s="832">
        <v>12.87</v>
      </c>
      <c r="BC34" s="344" t="s">
        <v>430</v>
      </c>
      <c r="BD34" s="832">
        <v>65.260000000000005</v>
      </c>
      <c r="BE34" s="371" t="s">
        <v>430</v>
      </c>
      <c r="BF34" s="949">
        <v>12.39</v>
      </c>
      <c r="BG34" s="370"/>
      <c r="BH34" s="950">
        <v>12.39</v>
      </c>
      <c r="BI34" s="832">
        <v>4.13</v>
      </c>
      <c r="BJ34" s="344" t="s">
        <v>430</v>
      </c>
      <c r="BK34" s="832">
        <v>74.010000000000005</v>
      </c>
      <c r="BL34" s="344" t="s">
        <v>430</v>
      </c>
      <c r="BM34" s="949">
        <v>9.4700000000000006</v>
      </c>
      <c r="BN34" s="371" t="s">
        <v>430</v>
      </c>
      <c r="BO34" s="371" t="s">
        <v>430</v>
      </c>
      <c r="BP34" s="371" t="s">
        <v>430</v>
      </c>
      <c r="BQ34" s="371" t="s">
        <v>430</v>
      </c>
      <c r="BR34" s="370"/>
      <c r="BS34" s="464" t="s">
        <v>430</v>
      </c>
      <c r="BT34" s="344" t="s">
        <v>430</v>
      </c>
      <c r="BU34" s="370"/>
      <c r="BV34" s="426" t="s">
        <v>904</v>
      </c>
    </row>
    <row r="35" spans="1:74" x14ac:dyDescent="0.25">
      <c r="A35" s="314" t="s">
        <v>93</v>
      </c>
      <c r="B35" s="43"/>
      <c r="C35" s="710"/>
      <c r="D35" s="43"/>
      <c r="E35" s="51"/>
      <c r="F35" s="43"/>
      <c r="G35" s="55"/>
      <c r="H35" s="66"/>
      <c r="I35" s="59"/>
      <c r="J35" s="59"/>
      <c r="K35" s="59"/>
      <c r="L35" s="59"/>
      <c r="M35" s="254"/>
      <c r="N35" s="70">
        <v>43.629300000000001</v>
      </c>
      <c r="O35" s="59">
        <v>35.146999999999998</v>
      </c>
      <c r="P35" s="59">
        <v>21.923400000000001</v>
      </c>
      <c r="Q35" s="59">
        <v>21.175699999999999</v>
      </c>
      <c r="R35" s="59">
        <v>20.6492</v>
      </c>
      <c r="S35" s="59">
        <v>13.5387</v>
      </c>
      <c r="T35" s="59">
        <v>8.8702000000000005</v>
      </c>
      <c r="U35" s="88">
        <v>7.9945000000000004</v>
      </c>
      <c r="V35" s="59">
        <v>7.6879999999999997</v>
      </c>
      <c r="W35" s="59">
        <v>9.8270999999999997</v>
      </c>
      <c r="X35" s="59">
        <v>9.2045999999999992</v>
      </c>
      <c r="Y35" s="272">
        <v>8.0609999999999999</v>
      </c>
      <c r="Z35" s="59">
        <v>6.8501000000000003</v>
      </c>
      <c r="AA35" s="59">
        <v>28.0059</v>
      </c>
      <c r="AB35" s="59">
        <v>12.998900000000001</v>
      </c>
      <c r="AC35" s="59">
        <v>8.8592999999999993</v>
      </c>
      <c r="AD35" s="59">
        <v>8.1308000000000007</v>
      </c>
      <c r="AE35" s="59">
        <v>28.0059</v>
      </c>
      <c r="AF35" s="59">
        <v>7.2125000000000004</v>
      </c>
      <c r="AG35" s="549"/>
      <c r="AH35" s="51">
        <v>11</v>
      </c>
      <c r="AI35" s="51">
        <v>11</v>
      </c>
      <c r="AJ35" s="51">
        <v>11</v>
      </c>
      <c r="AK35" s="51">
        <v>11</v>
      </c>
      <c r="AL35" s="51">
        <v>11</v>
      </c>
      <c r="AM35" s="51">
        <v>11</v>
      </c>
      <c r="AN35" s="51">
        <v>11</v>
      </c>
      <c r="AO35" s="556">
        <v>11</v>
      </c>
      <c r="AP35" s="51">
        <v>11</v>
      </c>
      <c r="AQ35" s="51">
        <v>11</v>
      </c>
      <c r="AR35" s="51">
        <v>11</v>
      </c>
      <c r="AS35" s="51">
        <v>11</v>
      </c>
      <c r="AT35" s="51">
        <v>10</v>
      </c>
      <c r="AU35" s="51">
        <v>11</v>
      </c>
      <c r="AV35" s="51">
        <v>11</v>
      </c>
      <c r="AW35" s="51">
        <v>11</v>
      </c>
      <c r="AX35" s="51">
        <v>11</v>
      </c>
      <c r="AY35" s="51">
        <v>11</v>
      </c>
      <c r="AZ35" s="575"/>
      <c r="BA35" s="573"/>
      <c r="BB35" s="59"/>
      <c r="BC35" s="59"/>
      <c r="BD35" s="59"/>
      <c r="BE35" s="272"/>
      <c r="BF35" s="272"/>
      <c r="BG35" s="66"/>
      <c r="BH35" s="582"/>
      <c r="BI35" s="59"/>
      <c r="BJ35" s="59"/>
      <c r="BK35" s="59"/>
      <c r="BL35" s="59"/>
      <c r="BM35" s="272"/>
      <c r="BN35" s="583"/>
      <c r="BO35" s="583"/>
      <c r="BP35" s="583"/>
      <c r="BQ35" s="583"/>
      <c r="BR35" s="598"/>
      <c r="BS35" s="263"/>
      <c r="BT35" s="59"/>
      <c r="BU35" s="66"/>
      <c r="BV35" s="34"/>
    </row>
    <row r="36" spans="1:74" x14ac:dyDescent="0.25">
      <c r="A36" s="316" t="s">
        <v>94</v>
      </c>
      <c r="B36" s="44"/>
      <c r="C36" s="711"/>
      <c r="D36" s="44"/>
      <c r="E36" s="52"/>
      <c r="F36" s="44"/>
      <c r="G36" s="56"/>
      <c r="H36" s="67"/>
      <c r="I36" s="60"/>
      <c r="J36" s="60"/>
      <c r="K36" s="60"/>
      <c r="L36" s="60"/>
      <c r="M36" s="255"/>
      <c r="N36" s="71">
        <v>66.174999999999997</v>
      </c>
      <c r="O36" s="60">
        <v>58.202100000000002</v>
      </c>
      <c r="P36" s="60">
        <v>33.447699999999998</v>
      </c>
      <c r="Q36" s="60">
        <v>30.862300000000001</v>
      </c>
      <c r="R36" s="60">
        <v>24.355399999999999</v>
      </c>
      <c r="S36" s="60">
        <v>35.235599999999998</v>
      </c>
      <c r="T36" s="60">
        <v>16.0687</v>
      </c>
      <c r="U36" s="89">
        <v>13.318300000000001</v>
      </c>
      <c r="V36" s="60">
        <v>12.492100000000001</v>
      </c>
      <c r="W36" s="60">
        <v>16.460599999999999</v>
      </c>
      <c r="X36" s="60">
        <v>16.100100000000001</v>
      </c>
      <c r="Y36" s="273">
        <v>12.372199999999999</v>
      </c>
      <c r="Z36" s="60">
        <v>8.5507000000000009</v>
      </c>
      <c r="AA36" s="60">
        <v>48.766199999999998</v>
      </c>
      <c r="AB36" s="60">
        <v>33.733499999999999</v>
      </c>
      <c r="AC36" s="60">
        <v>16.314599999999999</v>
      </c>
      <c r="AD36" s="60">
        <v>13.480499999999999</v>
      </c>
      <c r="AE36" s="60">
        <v>48.766199999999998</v>
      </c>
      <c r="AF36" s="60">
        <v>8.5881000000000007</v>
      </c>
      <c r="AG36" s="550"/>
      <c r="AH36" s="52"/>
      <c r="AI36" s="52"/>
      <c r="AJ36" s="52"/>
      <c r="AK36" s="52"/>
      <c r="AL36" s="52"/>
      <c r="AM36" s="52"/>
      <c r="AN36" s="52"/>
      <c r="AO36" s="557"/>
      <c r="AP36" s="52"/>
      <c r="AQ36" s="52"/>
      <c r="AR36" s="52"/>
      <c r="AS36" s="52"/>
      <c r="AT36" s="52"/>
      <c r="AU36" s="52"/>
      <c r="AV36" s="52"/>
      <c r="AW36" s="52"/>
      <c r="AX36" s="52"/>
      <c r="AY36" s="52"/>
      <c r="AZ36" s="576"/>
      <c r="BA36" s="547"/>
      <c r="BB36" s="60"/>
      <c r="BC36" s="60"/>
      <c r="BD36" s="60"/>
      <c r="BE36" s="273"/>
      <c r="BF36" s="273"/>
      <c r="BG36" s="67"/>
      <c r="BH36" s="584"/>
      <c r="BI36" s="60"/>
      <c r="BJ36" s="60"/>
      <c r="BK36" s="60"/>
      <c r="BL36" s="60"/>
      <c r="BM36" s="273"/>
      <c r="BN36" s="585"/>
      <c r="BO36" s="585"/>
      <c r="BP36" s="585"/>
      <c r="BQ36" s="585"/>
      <c r="BR36" s="592"/>
      <c r="BS36" s="264"/>
      <c r="BT36" s="60"/>
      <c r="BU36" s="67"/>
      <c r="BV36" s="26"/>
    </row>
    <row r="37" spans="1:74" x14ac:dyDescent="0.25">
      <c r="A37" s="316" t="s">
        <v>95</v>
      </c>
      <c r="B37" s="44"/>
      <c r="C37" s="711"/>
      <c r="D37" s="44"/>
      <c r="E37" s="52"/>
      <c r="F37" s="44"/>
      <c r="G37" s="56"/>
      <c r="H37" s="67"/>
      <c r="I37" s="60"/>
      <c r="J37" s="60"/>
      <c r="K37" s="60"/>
      <c r="L37" s="60"/>
      <c r="M37" s="255"/>
      <c r="N37" s="71">
        <v>19.444500000000001</v>
      </c>
      <c r="O37" s="60">
        <v>22.926600000000001</v>
      </c>
      <c r="P37" s="60">
        <v>13.3042</v>
      </c>
      <c r="Q37" s="60">
        <v>14.9793</v>
      </c>
      <c r="R37" s="60">
        <v>17.125399999999999</v>
      </c>
      <c r="S37" s="60">
        <v>9.3637999999999995</v>
      </c>
      <c r="T37" s="60">
        <v>5.9412000000000003</v>
      </c>
      <c r="U37" s="89">
        <v>5.4238</v>
      </c>
      <c r="V37" s="60">
        <v>4.9635999999999996</v>
      </c>
      <c r="W37" s="60">
        <v>6.4214000000000002</v>
      </c>
      <c r="X37" s="60">
        <v>6.4222999999999999</v>
      </c>
      <c r="Y37" s="273">
        <v>5.5239000000000003</v>
      </c>
      <c r="Z37" s="60">
        <v>2.7787000000000002</v>
      </c>
      <c r="AA37" s="60">
        <v>9.4049999999999994</v>
      </c>
      <c r="AB37" s="60">
        <v>8.9525000000000006</v>
      </c>
      <c r="AC37" s="60">
        <v>5.8677000000000001</v>
      </c>
      <c r="AD37" s="60">
        <v>5.5514999999999999</v>
      </c>
      <c r="AE37" s="60">
        <v>9.4049999999999994</v>
      </c>
      <c r="AF37" s="60">
        <v>4.4779999999999998</v>
      </c>
      <c r="AG37" s="550"/>
      <c r="AH37" s="52"/>
      <c r="AI37" s="52"/>
      <c r="AJ37" s="52"/>
      <c r="AK37" s="52"/>
      <c r="AL37" s="52"/>
      <c r="AM37" s="52"/>
      <c r="AN37" s="52"/>
      <c r="AO37" s="557"/>
      <c r="AP37" s="52"/>
      <c r="AQ37" s="52"/>
      <c r="AR37" s="52"/>
      <c r="AS37" s="52"/>
      <c r="AT37" s="52"/>
      <c r="AU37" s="52"/>
      <c r="AV37" s="52"/>
      <c r="AW37" s="52"/>
      <c r="AX37" s="52"/>
      <c r="AY37" s="52"/>
      <c r="AZ37" s="576"/>
      <c r="BA37" s="547"/>
      <c r="BB37" s="60"/>
      <c r="BC37" s="60"/>
      <c r="BD37" s="60"/>
      <c r="BE37" s="273"/>
      <c r="BF37" s="273"/>
      <c r="BG37" s="67"/>
      <c r="BH37" s="584"/>
      <c r="BI37" s="60"/>
      <c r="BJ37" s="60"/>
      <c r="BK37" s="60"/>
      <c r="BL37" s="60"/>
      <c r="BM37" s="273"/>
      <c r="BN37" s="585"/>
      <c r="BO37" s="585"/>
      <c r="BP37" s="585"/>
      <c r="BQ37" s="585"/>
      <c r="BR37" s="592"/>
      <c r="BS37" s="264"/>
      <c r="BT37" s="60"/>
      <c r="BU37" s="67"/>
      <c r="BV37" s="26"/>
    </row>
    <row r="38" spans="1:74" x14ac:dyDescent="0.25">
      <c r="A38" s="317" t="s">
        <v>96</v>
      </c>
      <c r="B38" s="45"/>
      <c r="C38" s="712"/>
      <c r="D38" s="45"/>
      <c r="E38" s="53"/>
      <c r="F38" s="45"/>
      <c r="G38" s="57"/>
      <c r="H38" s="68"/>
      <c r="I38" s="61"/>
      <c r="J38" s="61"/>
      <c r="K38" s="61"/>
      <c r="L38" s="61"/>
      <c r="M38" s="258"/>
      <c r="N38" s="72">
        <v>52.527799999999999</v>
      </c>
      <c r="O38" s="61">
        <v>34.684800000000003</v>
      </c>
      <c r="P38" s="61">
        <v>19.053100000000001</v>
      </c>
      <c r="Q38" s="61">
        <v>21.391300000000001</v>
      </c>
      <c r="R38" s="61">
        <v>21.146999999999998</v>
      </c>
      <c r="S38" s="61">
        <v>11.9053</v>
      </c>
      <c r="T38" s="61">
        <v>7.6757999999999997</v>
      </c>
      <c r="U38" s="90">
        <v>7.5572999999999997</v>
      </c>
      <c r="V38" s="61">
        <v>7.4016999999999999</v>
      </c>
      <c r="W38" s="61">
        <v>8.5427999999999997</v>
      </c>
      <c r="X38" s="61">
        <v>8.0722000000000005</v>
      </c>
      <c r="Y38" s="275">
        <v>7.3852000000000002</v>
      </c>
      <c r="Z38" s="61">
        <v>7.1501999999999999</v>
      </c>
      <c r="AA38" s="61">
        <v>27.121400000000001</v>
      </c>
      <c r="AB38" s="61">
        <v>11.3948</v>
      </c>
      <c r="AC38" s="61">
        <v>7.7416</v>
      </c>
      <c r="AD38" s="61">
        <v>7.5730000000000004</v>
      </c>
      <c r="AE38" s="61">
        <v>27.121400000000001</v>
      </c>
      <c r="AF38" s="61">
        <v>7.5167999999999999</v>
      </c>
      <c r="AG38" s="552"/>
      <c r="AH38" s="53"/>
      <c r="AI38" s="53"/>
      <c r="AJ38" s="53"/>
      <c r="AK38" s="53"/>
      <c r="AL38" s="53"/>
      <c r="AM38" s="53"/>
      <c r="AN38" s="53"/>
      <c r="AO38" s="559"/>
      <c r="AP38" s="53"/>
      <c r="AQ38" s="53"/>
      <c r="AR38" s="53"/>
      <c r="AS38" s="53"/>
      <c r="AT38" s="53"/>
      <c r="AU38" s="53"/>
      <c r="AV38" s="53"/>
      <c r="AW38" s="53"/>
      <c r="AX38" s="53"/>
      <c r="AY38" s="53"/>
      <c r="AZ38" s="577"/>
      <c r="BA38" s="574"/>
      <c r="BB38" s="61"/>
      <c r="BC38" s="61"/>
      <c r="BD38" s="61"/>
      <c r="BE38" s="275"/>
      <c r="BF38" s="275"/>
      <c r="BG38" s="68"/>
      <c r="BH38" s="586"/>
      <c r="BI38" s="61"/>
      <c r="BJ38" s="61"/>
      <c r="BK38" s="61"/>
      <c r="BL38" s="61"/>
      <c r="BM38" s="275"/>
      <c r="BN38" s="587"/>
      <c r="BO38" s="587"/>
      <c r="BP38" s="587"/>
      <c r="BQ38" s="587"/>
      <c r="BR38" s="599"/>
      <c r="BS38" s="266"/>
      <c r="BT38" s="61"/>
      <c r="BU38" s="68"/>
      <c r="BV38" s="268"/>
    </row>
    <row r="39" spans="1:74" ht="14.5" x14ac:dyDescent="0.25">
      <c r="A39" s="319" t="s">
        <v>281</v>
      </c>
      <c r="B39" s="46"/>
      <c r="C39" s="713"/>
      <c r="D39" s="46"/>
      <c r="E39" s="54"/>
      <c r="F39" s="46"/>
      <c r="G39" s="58"/>
      <c r="H39" s="69"/>
      <c r="I39" s="62"/>
      <c r="J39" s="62"/>
      <c r="K39" s="62"/>
      <c r="L39" s="62"/>
      <c r="M39" s="259"/>
      <c r="N39" s="73"/>
      <c r="O39" s="62"/>
      <c r="P39" s="62"/>
      <c r="Q39" s="62"/>
      <c r="R39" s="62"/>
      <c r="S39" s="62"/>
      <c r="T39" s="62"/>
      <c r="U39" s="91"/>
      <c r="V39" s="62"/>
      <c r="W39" s="62"/>
      <c r="X39" s="62"/>
      <c r="Y39" s="241"/>
      <c r="Z39" s="62"/>
      <c r="AA39" s="62"/>
      <c r="AB39" s="62"/>
      <c r="AC39" s="62"/>
      <c r="AD39" s="62"/>
      <c r="AE39" s="62"/>
      <c r="AF39" s="62"/>
      <c r="AG39" s="553"/>
      <c r="AH39" s="54"/>
      <c r="AI39" s="54"/>
      <c r="AJ39" s="54"/>
      <c r="AK39" s="54"/>
      <c r="AL39" s="54"/>
      <c r="AM39" s="54"/>
      <c r="AN39" s="54"/>
      <c r="AO39" s="560"/>
      <c r="AP39" s="54"/>
      <c r="AQ39" s="54"/>
      <c r="AR39" s="54"/>
      <c r="AS39" s="54"/>
      <c r="AT39" s="54"/>
      <c r="AU39" s="54"/>
      <c r="AV39" s="54"/>
      <c r="AW39" s="54"/>
      <c r="AX39" s="54"/>
      <c r="AY39" s="54"/>
      <c r="AZ39" s="578"/>
      <c r="BA39" s="276"/>
      <c r="BB39" s="62"/>
      <c r="BC39" s="62"/>
      <c r="BD39" s="62"/>
      <c r="BE39" s="241"/>
      <c r="BF39" s="241"/>
      <c r="BG39" s="69"/>
      <c r="BH39" s="581"/>
      <c r="BI39" s="62"/>
      <c r="BJ39" s="62"/>
      <c r="BK39" s="62"/>
      <c r="BL39" s="62"/>
      <c r="BM39" s="241"/>
      <c r="BN39" s="588"/>
      <c r="BO39" s="588"/>
      <c r="BP39" s="588"/>
      <c r="BQ39" s="588"/>
      <c r="BR39" s="541"/>
      <c r="BS39" s="267"/>
      <c r="BT39" s="62"/>
      <c r="BU39" s="69"/>
      <c r="BV39" s="41"/>
    </row>
    <row r="40" spans="1:74" s="424" customFormat="1" x14ac:dyDescent="0.25">
      <c r="A40" s="341" t="s">
        <v>7886</v>
      </c>
      <c r="B40" s="369"/>
      <c r="C40" s="709">
        <v>42027</v>
      </c>
      <c r="D40" s="369"/>
      <c r="E40" s="342">
        <v>177.43</v>
      </c>
      <c r="F40" s="369"/>
      <c r="G40" s="343">
        <v>26.263999999999999</v>
      </c>
      <c r="H40" s="370"/>
      <c r="I40" s="832">
        <v>1.93</v>
      </c>
      <c r="J40" s="832">
        <v>8.1999999999999993</v>
      </c>
      <c r="K40" s="832">
        <v>1.5</v>
      </c>
      <c r="L40" s="832">
        <v>1.58</v>
      </c>
      <c r="M40" s="358"/>
      <c r="N40" s="346">
        <v>25.171600000000002</v>
      </c>
      <c r="O40" s="344">
        <v>16.0959</v>
      </c>
      <c r="P40" s="344">
        <v>13.196099999999999</v>
      </c>
      <c r="Q40" s="344">
        <v>13.6408</v>
      </c>
      <c r="R40" s="344">
        <v>14.688700000000001</v>
      </c>
      <c r="S40" s="344">
        <v>9.3132999999999999</v>
      </c>
      <c r="T40" s="344">
        <v>7.1555</v>
      </c>
      <c r="U40" s="350">
        <v>6.9915000000000003</v>
      </c>
      <c r="V40" s="344">
        <v>7.1627999999999998</v>
      </c>
      <c r="W40" s="344">
        <v>8.6146999999999991</v>
      </c>
      <c r="X40" s="344">
        <v>8.4875000000000007</v>
      </c>
      <c r="Y40" s="371">
        <v>9.3819999999999997</v>
      </c>
      <c r="Z40" s="344">
        <v>8.4019999999999992</v>
      </c>
      <c r="AA40" s="344">
        <v>14.2559</v>
      </c>
      <c r="AB40" s="344">
        <v>8.9707000000000008</v>
      </c>
      <c r="AC40" s="344">
        <v>7.0495999999999999</v>
      </c>
      <c r="AD40" s="344">
        <v>7.1189999999999998</v>
      </c>
      <c r="AE40" s="344">
        <v>14.2559</v>
      </c>
      <c r="AF40" s="344">
        <v>8.8018999999999998</v>
      </c>
      <c r="AG40" s="565"/>
      <c r="AH40" s="342">
        <v>2</v>
      </c>
      <c r="AI40" s="342">
        <v>3</v>
      </c>
      <c r="AJ40" s="342">
        <v>2</v>
      </c>
      <c r="AK40" s="342">
        <v>2</v>
      </c>
      <c r="AL40" s="342">
        <v>2</v>
      </c>
      <c r="AM40" s="342">
        <v>3</v>
      </c>
      <c r="AN40" s="342">
        <v>3</v>
      </c>
      <c r="AO40" s="568">
        <v>3</v>
      </c>
      <c r="AP40" s="342">
        <v>3</v>
      </c>
      <c r="AQ40" s="342">
        <v>3</v>
      </c>
      <c r="AR40" s="342">
        <v>3</v>
      </c>
      <c r="AS40" s="342">
        <v>2</v>
      </c>
      <c r="AT40" s="342">
        <v>1</v>
      </c>
      <c r="AU40" s="342">
        <v>3</v>
      </c>
      <c r="AV40" s="342">
        <v>3</v>
      </c>
      <c r="AW40" s="342">
        <v>3</v>
      </c>
      <c r="AX40" s="342">
        <v>3</v>
      </c>
      <c r="AY40" s="342">
        <v>3</v>
      </c>
      <c r="AZ40" s="580"/>
      <c r="BA40" s="948">
        <v>12.45</v>
      </c>
      <c r="BB40" s="832">
        <v>9.8800000000000008</v>
      </c>
      <c r="BC40" s="832">
        <v>12.78</v>
      </c>
      <c r="BD40" s="832">
        <v>55.7</v>
      </c>
      <c r="BE40" s="371" t="s">
        <v>430</v>
      </c>
      <c r="BF40" s="949">
        <v>9.18</v>
      </c>
      <c r="BG40" s="370"/>
      <c r="BH40" s="950">
        <v>6.2</v>
      </c>
      <c r="BI40" s="344" t="s">
        <v>430</v>
      </c>
      <c r="BJ40" s="344" t="s">
        <v>430</v>
      </c>
      <c r="BK40" s="832">
        <v>78.36</v>
      </c>
      <c r="BL40" s="344" t="s">
        <v>430</v>
      </c>
      <c r="BM40" s="949">
        <v>12.45</v>
      </c>
      <c r="BN40" s="371" t="s">
        <v>430</v>
      </c>
      <c r="BO40" s="371" t="s">
        <v>430</v>
      </c>
      <c r="BP40" s="371" t="s">
        <v>430</v>
      </c>
      <c r="BQ40" s="949">
        <v>2.99</v>
      </c>
      <c r="BR40" s="370"/>
      <c r="BS40" s="464" t="s">
        <v>430</v>
      </c>
      <c r="BT40" s="344" t="s">
        <v>430</v>
      </c>
      <c r="BU40" s="370"/>
      <c r="BV40" s="426" t="s">
        <v>443</v>
      </c>
    </row>
    <row r="41" spans="1:74" s="424" customFormat="1" x14ac:dyDescent="0.25">
      <c r="A41" s="341" t="s">
        <v>7887</v>
      </c>
      <c r="B41" s="369"/>
      <c r="C41" s="709">
        <v>41886</v>
      </c>
      <c r="D41" s="369"/>
      <c r="E41" s="342">
        <v>163.46</v>
      </c>
      <c r="F41" s="369"/>
      <c r="G41" s="343">
        <v>2333.3162000000002</v>
      </c>
      <c r="H41" s="370"/>
      <c r="I41" s="832">
        <v>3.61</v>
      </c>
      <c r="J41" s="832">
        <v>7.96</v>
      </c>
      <c r="K41" s="832">
        <v>2.64</v>
      </c>
      <c r="L41" s="832">
        <v>2.75</v>
      </c>
      <c r="M41" s="358"/>
      <c r="N41" s="346">
        <v>27.387899999999998</v>
      </c>
      <c r="O41" s="344">
        <v>24.917999999999999</v>
      </c>
      <c r="P41" s="344">
        <v>18.321100000000001</v>
      </c>
      <c r="Q41" s="344">
        <v>18.6312</v>
      </c>
      <c r="R41" s="344">
        <v>21.039899999999999</v>
      </c>
      <c r="S41" s="344">
        <v>17.132899999999999</v>
      </c>
      <c r="T41" s="344">
        <v>10.2483</v>
      </c>
      <c r="U41" s="350">
        <v>9.1583000000000006</v>
      </c>
      <c r="V41" s="344">
        <v>8.1873000000000005</v>
      </c>
      <c r="W41" s="344">
        <v>9.9692000000000007</v>
      </c>
      <c r="X41" s="344">
        <v>9.7810000000000006</v>
      </c>
      <c r="Y41" s="371">
        <v>8.5378000000000007</v>
      </c>
      <c r="Z41" s="344">
        <v>6.8379000000000003</v>
      </c>
      <c r="AA41" s="344">
        <v>14.7546</v>
      </c>
      <c r="AB41" s="344">
        <v>16.474900000000002</v>
      </c>
      <c r="AC41" s="344">
        <v>10.204800000000001</v>
      </c>
      <c r="AD41" s="344">
        <v>9.3274000000000008</v>
      </c>
      <c r="AE41" s="344">
        <v>14.7546</v>
      </c>
      <c r="AF41" s="344">
        <v>7.4230999999999998</v>
      </c>
      <c r="AG41" s="565"/>
      <c r="AH41" s="342">
        <v>1</v>
      </c>
      <c r="AI41" s="342">
        <v>1</v>
      </c>
      <c r="AJ41" s="342">
        <v>1</v>
      </c>
      <c r="AK41" s="342">
        <v>1</v>
      </c>
      <c r="AL41" s="342">
        <v>1</v>
      </c>
      <c r="AM41" s="342">
        <v>2</v>
      </c>
      <c r="AN41" s="342">
        <v>2</v>
      </c>
      <c r="AO41" s="568">
        <v>2</v>
      </c>
      <c r="AP41" s="342">
        <v>2</v>
      </c>
      <c r="AQ41" s="342">
        <v>2</v>
      </c>
      <c r="AR41" s="342">
        <v>2</v>
      </c>
      <c r="AS41" s="342">
        <v>3</v>
      </c>
      <c r="AT41" s="342">
        <v>2</v>
      </c>
      <c r="AU41" s="342">
        <v>2</v>
      </c>
      <c r="AV41" s="342">
        <v>2</v>
      </c>
      <c r="AW41" s="342">
        <v>2</v>
      </c>
      <c r="AX41" s="342">
        <v>2</v>
      </c>
      <c r="AY41" s="342">
        <v>2</v>
      </c>
      <c r="AZ41" s="580"/>
      <c r="BA41" s="948">
        <v>30.72</v>
      </c>
      <c r="BB41" s="344" t="s">
        <v>430</v>
      </c>
      <c r="BC41" s="832">
        <v>7.47</v>
      </c>
      <c r="BD41" s="832">
        <v>52.48</v>
      </c>
      <c r="BE41" s="371" t="s">
        <v>430</v>
      </c>
      <c r="BF41" s="949">
        <v>9.2799999999999994</v>
      </c>
      <c r="BG41" s="370"/>
      <c r="BH41" s="950">
        <v>8.7899999999999991</v>
      </c>
      <c r="BI41" s="344" t="s">
        <v>430</v>
      </c>
      <c r="BJ41" s="344" t="s">
        <v>430</v>
      </c>
      <c r="BK41" s="832">
        <v>59.94</v>
      </c>
      <c r="BL41" s="344" t="s">
        <v>430</v>
      </c>
      <c r="BM41" s="949">
        <v>30.72</v>
      </c>
      <c r="BN41" s="371" t="s">
        <v>430</v>
      </c>
      <c r="BO41" s="371" t="s">
        <v>430</v>
      </c>
      <c r="BP41" s="371" t="s">
        <v>430</v>
      </c>
      <c r="BQ41" s="949">
        <v>0.54</v>
      </c>
      <c r="BR41" s="370"/>
      <c r="BS41" s="464" t="s">
        <v>430</v>
      </c>
      <c r="BT41" s="344" t="s">
        <v>430</v>
      </c>
      <c r="BU41" s="370"/>
      <c r="BV41" s="426" t="s">
        <v>443</v>
      </c>
    </row>
    <row r="42" spans="1:74" s="424" customFormat="1" x14ac:dyDescent="0.25">
      <c r="A42" s="341" t="s">
        <v>7888</v>
      </c>
      <c r="B42" s="369"/>
      <c r="C42" s="709">
        <v>42062</v>
      </c>
      <c r="D42" s="369"/>
      <c r="E42" s="342">
        <v>86.5</v>
      </c>
      <c r="F42" s="369"/>
      <c r="G42" s="343">
        <v>14.7058</v>
      </c>
      <c r="H42" s="370"/>
      <c r="I42" s="832">
        <v>0.7</v>
      </c>
      <c r="J42" s="832">
        <v>7.31</v>
      </c>
      <c r="K42" s="832">
        <v>0.59</v>
      </c>
      <c r="L42" s="832">
        <v>0.64</v>
      </c>
      <c r="M42" s="358"/>
      <c r="N42" s="346">
        <v>18.127700000000001</v>
      </c>
      <c r="O42" s="344">
        <v>16.6523</v>
      </c>
      <c r="P42" s="344">
        <v>12.0122</v>
      </c>
      <c r="Q42" s="344">
        <v>10.537800000000001</v>
      </c>
      <c r="R42" s="344">
        <v>10.725</v>
      </c>
      <c r="S42" s="344">
        <v>28.775600000000001</v>
      </c>
      <c r="T42" s="344">
        <v>28.2378</v>
      </c>
      <c r="U42" s="350">
        <v>20.668299999999999</v>
      </c>
      <c r="V42" s="344">
        <v>17.5016</v>
      </c>
      <c r="W42" s="344">
        <v>11.894500000000001</v>
      </c>
      <c r="X42" s="344">
        <v>10.0587</v>
      </c>
      <c r="Y42" s="371">
        <v>27.787800000000001</v>
      </c>
      <c r="Z42" s="344">
        <v>2.5870000000000002</v>
      </c>
      <c r="AA42" s="344">
        <v>15.4015</v>
      </c>
      <c r="AB42" s="344">
        <v>28.297799999999999</v>
      </c>
      <c r="AC42" s="344">
        <v>27.9239</v>
      </c>
      <c r="AD42" s="344">
        <v>20.620799999999999</v>
      </c>
      <c r="AE42" s="344">
        <v>15.4015</v>
      </c>
      <c r="AF42" s="344">
        <v>3.456</v>
      </c>
      <c r="AG42" s="565"/>
      <c r="AH42" s="342">
        <v>3</v>
      </c>
      <c r="AI42" s="342">
        <v>2</v>
      </c>
      <c r="AJ42" s="342">
        <v>3</v>
      </c>
      <c r="AK42" s="342">
        <v>3</v>
      </c>
      <c r="AL42" s="342">
        <v>3</v>
      </c>
      <c r="AM42" s="342">
        <v>1</v>
      </c>
      <c r="AN42" s="342">
        <v>1</v>
      </c>
      <c r="AO42" s="568">
        <v>1</v>
      </c>
      <c r="AP42" s="342">
        <v>1</v>
      </c>
      <c r="AQ42" s="342">
        <v>1</v>
      </c>
      <c r="AR42" s="342">
        <v>1</v>
      </c>
      <c r="AS42" s="342">
        <v>1</v>
      </c>
      <c r="AT42" s="342">
        <v>3</v>
      </c>
      <c r="AU42" s="342">
        <v>1</v>
      </c>
      <c r="AV42" s="342">
        <v>1</v>
      </c>
      <c r="AW42" s="342">
        <v>1</v>
      </c>
      <c r="AX42" s="342">
        <v>1</v>
      </c>
      <c r="AY42" s="342">
        <v>1</v>
      </c>
      <c r="AZ42" s="580"/>
      <c r="BA42" s="463" t="s">
        <v>430</v>
      </c>
      <c r="BB42" s="832">
        <v>9.3000000000000007</v>
      </c>
      <c r="BC42" s="344" t="s">
        <v>430</v>
      </c>
      <c r="BD42" s="832">
        <v>61.94</v>
      </c>
      <c r="BE42" s="371" t="s">
        <v>430</v>
      </c>
      <c r="BF42" s="949">
        <v>28.76</v>
      </c>
      <c r="BG42" s="370"/>
      <c r="BH42" s="950">
        <v>28.76</v>
      </c>
      <c r="BI42" s="832">
        <v>9.3000000000000007</v>
      </c>
      <c r="BJ42" s="344" t="s">
        <v>430</v>
      </c>
      <c r="BK42" s="832">
        <v>61.94</v>
      </c>
      <c r="BL42" s="344" t="s">
        <v>430</v>
      </c>
      <c r="BM42" s="371" t="s">
        <v>430</v>
      </c>
      <c r="BN42" s="371" t="s">
        <v>430</v>
      </c>
      <c r="BO42" s="371" t="s">
        <v>430</v>
      </c>
      <c r="BP42" s="371" t="s">
        <v>430</v>
      </c>
      <c r="BQ42" s="371" t="s">
        <v>430</v>
      </c>
      <c r="BR42" s="370"/>
      <c r="BS42" s="464" t="s">
        <v>430</v>
      </c>
      <c r="BT42" s="344" t="s">
        <v>430</v>
      </c>
      <c r="BU42" s="370"/>
      <c r="BV42" s="426" t="s">
        <v>7889</v>
      </c>
    </row>
    <row r="43" spans="1:74" x14ac:dyDescent="0.25">
      <c r="A43" s="314" t="s">
        <v>93</v>
      </c>
      <c r="B43" s="43"/>
      <c r="C43" s="710"/>
      <c r="D43" s="43"/>
      <c r="E43" s="51"/>
      <c r="F43" s="43"/>
      <c r="G43" s="55"/>
      <c r="H43" s="66"/>
      <c r="I43" s="59"/>
      <c r="J43" s="59"/>
      <c r="K43" s="59"/>
      <c r="L43" s="59"/>
      <c r="M43" s="254"/>
      <c r="N43" s="70">
        <v>23.5624</v>
      </c>
      <c r="O43" s="59">
        <v>19.222100000000001</v>
      </c>
      <c r="P43" s="59">
        <v>14.5098</v>
      </c>
      <c r="Q43" s="59">
        <v>14.2699</v>
      </c>
      <c r="R43" s="59">
        <v>15.484500000000001</v>
      </c>
      <c r="S43" s="59">
        <v>18.407299999999999</v>
      </c>
      <c r="T43" s="59">
        <v>15.213900000000001</v>
      </c>
      <c r="U43" s="88">
        <v>12.2727</v>
      </c>
      <c r="V43" s="59">
        <v>10.9506</v>
      </c>
      <c r="W43" s="59">
        <v>10.1595</v>
      </c>
      <c r="X43" s="59">
        <v>9.4423999999999992</v>
      </c>
      <c r="Y43" s="272">
        <v>15.235900000000001</v>
      </c>
      <c r="Z43" s="59">
        <v>5.9423000000000004</v>
      </c>
      <c r="AA43" s="59">
        <v>14.804</v>
      </c>
      <c r="AB43" s="59">
        <v>17.9145</v>
      </c>
      <c r="AC43" s="59">
        <v>15.0594</v>
      </c>
      <c r="AD43" s="59">
        <v>12.3558</v>
      </c>
      <c r="AE43" s="59">
        <v>14.804</v>
      </c>
      <c r="AF43" s="59">
        <v>6.5602999999999998</v>
      </c>
      <c r="AG43" s="549"/>
      <c r="AH43" s="51">
        <v>3</v>
      </c>
      <c r="AI43" s="51">
        <v>3</v>
      </c>
      <c r="AJ43" s="51">
        <v>3</v>
      </c>
      <c r="AK43" s="51">
        <v>3</v>
      </c>
      <c r="AL43" s="51">
        <v>3</v>
      </c>
      <c r="AM43" s="51">
        <v>3</v>
      </c>
      <c r="AN43" s="51">
        <v>3</v>
      </c>
      <c r="AO43" s="556">
        <v>3</v>
      </c>
      <c r="AP43" s="51">
        <v>3</v>
      </c>
      <c r="AQ43" s="51">
        <v>3</v>
      </c>
      <c r="AR43" s="51">
        <v>3</v>
      </c>
      <c r="AS43" s="51">
        <v>3</v>
      </c>
      <c r="AT43" s="51">
        <v>3</v>
      </c>
      <c r="AU43" s="51">
        <v>3</v>
      </c>
      <c r="AV43" s="51">
        <v>3</v>
      </c>
      <c r="AW43" s="51">
        <v>3</v>
      </c>
      <c r="AX43" s="51">
        <v>3</v>
      </c>
      <c r="AY43" s="51">
        <v>3</v>
      </c>
      <c r="AZ43" s="575"/>
      <c r="BA43" s="573"/>
      <c r="BB43" s="59"/>
      <c r="BC43" s="59"/>
      <c r="BD43" s="59"/>
      <c r="BE43" s="272"/>
      <c r="BF43" s="272"/>
      <c r="BG43" s="66"/>
      <c r="BH43" s="582"/>
      <c r="BI43" s="59"/>
      <c r="BJ43" s="59"/>
      <c r="BK43" s="59"/>
      <c r="BL43" s="59"/>
      <c r="BM43" s="272"/>
      <c r="BN43" s="583"/>
      <c r="BO43" s="583"/>
      <c r="BP43" s="583"/>
      <c r="BQ43" s="583"/>
      <c r="BR43" s="598"/>
      <c r="BS43" s="263"/>
      <c r="BT43" s="59"/>
      <c r="BU43" s="66"/>
      <c r="BV43" s="34"/>
    </row>
    <row r="44" spans="1:74" x14ac:dyDescent="0.25">
      <c r="A44" s="316" t="s">
        <v>94</v>
      </c>
      <c r="B44" s="44"/>
      <c r="C44" s="711"/>
      <c r="D44" s="44"/>
      <c r="E44" s="52"/>
      <c r="F44" s="44"/>
      <c r="G44" s="56"/>
      <c r="H44" s="67"/>
      <c r="I44" s="60"/>
      <c r="J44" s="60"/>
      <c r="K44" s="60"/>
      <c r="L44" s="60"/>
      <c r="M44" s="255"/>
      <c r="N44" s="71">
        <v>27.387899999999998</v>
      </c>
      <c r="O44" s="60">
        <v>24.917999999999999</v>
      </c>
      <c r="P44" s="60">
        <v>18.321100000000001</v>
      </c>
      <c r="Q44" s="60">
        <v>18.6312</v>
      </c>
      <c r="R44" s="60">
        <v>21.039899999999999</v>
      </c>
      <c r="S44" s="60">
        <v>28.775600000000001</v>
      </c>
      <c r="T44" s="60">
        <v>28.2378</v>
      </c>
      <c r="U44" s="89">
        <v>20.668299999999999</v>
      </c>
      <c r="V44" s="60">
        <v>17.5016</v>
      </c>
      <c r="W44" s="60">
        <v>11.894500000000001</v>
      </c>
      <c r="X44" s="60">
        <v>10.0587</v>
      </c>
      <c r="Y44" s="273">
        <v>27.787800000000001</v>
      </c>
      <c r="Z44" s="60">
        <v>8.4019999999999992</v>
      </c>
      <c r="AA44" s="60">
        <v>15.4015</v>
      </c>
      <c r="AB44" s="60">
        <v>28.297799999999999</v>
      </c>
      <c r="AC44" s="60">
        <v>27.9239</v>
      </c>
      <c r="AD44" s="60">
        <v>20.620799999999999</v>
      </c>
      <c r="AE44" s="60">
        <v>15.4015</v>
      </c>
      <c r="AF44" s="60">
        <v>8.8018999999999998</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592"/>
      <c r="BS44" s="264"/>
      <c r="BT44" s="60"/>
      <c r="BU44" s="67"/>
      <c r="BV44" s="26"/>
    </row>
    <row r="45" spans="1:74" x14ac:dyDescent="0.25">
      <c r="A45" s="316" t="s">
        <v>95</v>
      </c>
      <c r="B45" s="44"/>
      <c r="C45" s="711"/>
      <c r="D45" s="44"/>
      <c r="E45" s="52"/>
      <c r="F45" s="44"/>
      <c r="G45" s="56"/>
      <c r="H45" s="67"/>
      <c r="I45" s="60"/>
      <c r="J45" s="60"/>
      <c r="K45" s="60"/>
      <c r="L45" s="60"/>
      <c r="M45" s="255"/>
      <c r="N45" s="71">
        <v>18.127700000000001</v>
      </c>
      <c r="O45" s="60">
        <v>16.0959</v>
      </c>
      <c r="P45" s="60">
        <v>12.0122</v>
      </c>
      <c r="Q45" s="60">
        <v>10.537800000000001</v>
      </c>
      <c r="R45" s="60">
        <v>10.725</v>
      </c>
      <c r="S45" s="60">
        <v>9.3132999999999999</v>
      </c>
      <c r="T45" s="60">
        <v>7.1555</v>
      </c>
      <c r="U45" s="89">
        <v>6.9915000000000003</v>
      </c>
      <c r="V45" s="60">
        <v>7.1627999999999998</v>
      </c>
      <c r="W45" s="60">
        <v>8.6146999999999991</v>
      </c>
      <c r="X45" s="60">
        <v>8.4875000000000007</v>
      </c>
      <c r="Y45" s="273">
        <v>8.5378000000000007</v>
      </c>
      <c r="Z45" s="60">
        <v>2.5870000000000002</v>
      </c>
      <c r="AA45" s="60">
        <v>14.2559</v>
      </c>
      <c r="AB45" s="60">
        <v>8.9707000000000008</v>
      </c>
      <c r="AC45" s="60">
        <v>7.0495999999999999</v>
      </c>
      <c r="AD45" s="60">
        <v>7.1189999999999998</v>
      </c>
      <c r="AE45" s="60">
        <v>14.2559</v>
      </c>
      <c r="AF45" s="60">
        <v>3.456</v>
      </c>
      <c r="AG45" s="550"/>
      <c r="AH45" s="52"/>
      <c r="AI45" s="52"/>
      <c r="AJ45" s="52"/>
      <c r="AK45" s="52"/>
      <c r="AL45" s="52"/>
      <c r="AM45" s="52"/>
      <c r="AN45" s="52"/>
      <c r="AO45" s="557"/>
      <c r="AP45" s="52"/>
      <c r="AQ45" s="52"/>
      <c r="AR45" s="52"/>
      <c r="AS45" s="52"/>
      <c r="AT45" s="52"/>
      <c r="AU45" s="52"/>
      <c r="AV45" s="52"/>
      <c r="AW45" s="52"/>
      <c r="AX45" s="52"/>
      <c r="AY45" s="52"/>
      <c r="AZ45" s="576"/>
      <c r="BA45" s="547"/>
      <c r="BB45" s="60"/>
      <c r="BC45" s="60"/>
      <c r="BD45" s="60"/>
      <c r="BE45" s="273"/>
      <c r="BF45" s="273"/>
      <c r="BG45" s="67"/>
      <c r="BH45" s="584"/>
      <c r="BI45" s="60"/>
      <c r="BJ45" s="60"/>
      <c r="BK45" s="60"/>
      <c r="BL45" s="60"/>
      <c r="BM45" s="273"/>
      <c r="BN45" s="585"/>
      <c r="BO45" s="585"/>
      <c r="BP45" s="585"/>
      <c r="BQ45" s="585"/>
      <c r="BR45" s="592"/>
      <c r="BS45" s="264"/>
      <c r="BT45" s="60"/>
      <c r="BU45" s="67"/>
      <c r="BV45" s="26"/>
    </row>
    <row r="46" spans="1:74" x14ac:dyDescent="0.25">
      <c r="A46" s="317" t="s">
        <v>96</v>
      </c>
      <c r="B46" s="45"/>
      <c r="C46" s="712"/>
      <c r="D46" s="45"/>
      <c r="E46" s="53"/>
      <c r="F46" s="45"/>
      <c r="G46" s="57"/>
      <c r="H46" s="68"/>
      <c r="I46" s="61"/>
      <c r="J46" s="61"/>
      <c r="K46" s="61"/>
      <c r="L46" s="61"/>
      <c r="M46" s="258"/>
      <c r="N46" s="72">
        <v>25.171600000000002</v>
      </c>
      <c r="O46" s="61">
        <v>16.6523</v>
      </c>
      <c r="P46" s="61">
        <v>13.196099999999999</v>
      </c>
      <c r="Q46" s="61">
        <v>13.6408</v>
      </c>
      <c r="R46" s="61">
        <v>14.688700000000001</v>
      </c>
      <c r="S46" s="61">
        <v>17.132899999999999</v>
      </c>
      <c r="T46" s="61">
        <v>10.2483</v>
      </c>
      <c r="U46" s="90">
        <v>9.1583000000000006</v>
      </c>
      <c r="V46" s="61">
        <v>8.1873000000000005</v>
      </c>
      <c r="W46" s="61">
        <v>9.9692000000000007</v>
      </c>
      <c r="X46" s="61">
        <v>9.7810000000000006</v>
      </c>
      <c r="Y46" s="275">
        <v>9.3819999999999997</v>
      </c>
      <c r="Z46" s="61">
        <v>6.8379000000000003</v>
      </c>
      <c r="AA46" s="61">
        <v>14.7546</v>
      </c>
      <c r="AB46" s="61">
        <v>16.474900000000002</v>
      </c>
      <c r="AC46" s="61">
        <v>10.204800000000001</v>
      </c>
      <c r="AD46" s="61">
        <v>9.3274000000000008</v>
      </c>
      <c r="AE46" s="61">
        <v>14.7546</v>
      </c>
      <c r="AF46" s="61">
        <v>7.4230999999999998</v>
      </c>
      <c r="AG46" s="552"/>
      <c r="AH46" s="53"/>
      <c r="AI46" s="53"/>
      <c r="AJ46" s="53"/>
      <c r="AK46" s="53"/>
      <c r="AL46" s="53"/>
      <c r="AM46" s="53"/>
      <c r="AN46" s="53"/>
      <c r="AO46" s="559"/>
      <c r="AP46" s="53"/>
      <c r="AQ46" s="53"/>
      <c r="AR46" s="53"/>
      <c r="AS46" s="53"/>
      <c r="AT46" s="53"/>
      <c r="AU46" s="53"/>
      <c r="AV46" s="53"/>
      <c r="AW46" s="53"/>
      <c r="AX46" s="53"/>
      <c r="AY46" s="53"/>
      <c r="AZ46" s="577"/>
      <c r="BA46" s="574"/>
      <c r="BB46" s="61"/>
      <c r="BC46" s="61"/>
      <c r="BD46" s="61"/>
      <c r="BE46" s="275"/>
      <c r="BF46" s="275"/>
      <c r="BG46" s="68"/>
      <c r="BH46" s="586"/>
      <c r="BI46" s="61"/>
      <c r="BJ46" s="61"/>
      <c r="BK46" s="61"/>
      <c r="BL46" s="61"/>
      <c r="BM46" s="275"/>
      <c r="BN46" s="587"/>
      <c r="BO46" s="587"/>
      <c r="BP46" s="587"/>
      <c r="BQ46" s="587"/>
      <c r="BR46" s="599"/>
      <c r="BS46" s="266"/>
      <c r="BT46" s="61"/>
      <c r="BU46" s="68"/>
      <c r="BV46" s="268"/>
    </row>
    <row r="47" spans="1:74" ht="14.5" x14ac:dyDescent="0.25">
      <c r="A47" s="319" t="s">
        <v>282</v>
      </c>
      <c r="B47" s="46"/>
      <c r="C47" s="713"/>
      <c r="D47" s="46"/>
      <c r="E47" s="54"/>
      <c r="F47" s="46"/>
      <c r="G47" s="58"/>
      <c r="H47" s="69"/>
      <c r="I47" s="62"/>
      <c r="J47" s="62"/>
      <c r="K47" s="62"/>
      <c r="L47" s="62"/>
      <c r="M47" s="259"/>
      <c r="N47" s="73"/>
      <c r="O47" s="62"/>
      <c r="P47" s="62"/>
      <c r="Q47" s="62"/>
      <c r="R47" s="62"/>
      <c r="S47" s="62"/>
      <c r="T47" s="62"/>
      <c r="U47" s="91"/>
      <c r="V47" s="62"/>
      <c r="W47" s="62"/>
      <c r="X47" s="62"/>
      <c r="Y47" s="241"/>
      <c r="Z47" s="62"/>
      <c r="AA47" s="62"/>
      <c r="AB47" s="62"/>
      <c r="AC47" s="62"/>
      <c r="AD47" s="62"/>
      <c r="AE47" s="62"/>
      <c r="AF47" s="62"/>
      <c r="AG47" s="553"/>
      <c r="AH47" s="54"/>
      <c r="AI47" s="54"/>
      <c r="AJ47" s="54"/>
      <c r="AK47" s="54"/>
      <c r="AL47" s="54"/>
      <c r="AM47" s="54"/>
      <c r="AN47" s="54"/>
      <c r="AO47" s="560"/>
      <c r="AP47" s="54"/>
      <c r="AQ47" s="54"/>
      <c r="AR47" s="54"/>
      <c r="AS47" s="54"/>
      <c r="AT47" s="54"/>
      <c r="AU47" s="54"/>
      <c r="AV47" s="54"/>
      <c r="AW47" s="54"/>
      <c r="AX47" s="54"/>
      <c r="AY47" s="54"/>
      <c r="AZ47" s="578"/>
      <c r="BA47" s="276"/>
      <c r="BB47" s="62"/>
      <c r="BC47" s="62"/>
      <c r="BD47" s="62"/>
      <c r="BE47" s="241"/>
      <c r="BF47" s="241"/>
      <c r="BG47" s="69"/>
      <c r="BH47" s="581"/>
      <c r="BI47" s="62"/>
      <c r="BJ47" s="62"/>
      <c r="BK47" s="62"/>
      <c r="BL47" s="62"/>
      <c r="BM47" s="241"/>
      <c r="BN47" s="588"/>
      <c r="BO47" s="588"/>
      <c r="BP47" s="588"/>
      <c r="BQ47" s="588"/>
      <c r="BR47" s="541"/>
      <c r="BS47" s="267"/>
      <c r="BT47" s="62"/>
      <c r="BU47" s="69"/>
      <c r="BV47" s="41"/>
    </row>
    <row r="48" spans="1:74" s="424" customFormat="1" x14ac:dyDescent="0.25">
      <c r="A48" s="341" t="s">
        <v>7890</v>
      </c>
      <c r="B48" s="369"/>
      <c r="C48" s="709">
        <v>42027</v>
      </c>
      <c r="D48" s="369"/>
      <c r="E48" s="342">
        <v>177.43</v>
      </c>
      <c r="F48" s="369"/>
      <c r="G48" s="343">
        <v>23.678100000000001</v>
      </c>
      <c r="H48" s="370"/>
      <c r="I48" s="832">
        <v>1.93</v>
      </c>
      <c r="J48" s="832">
        <v>8.1999999999999993</v>
      </c>
      <c r="K48" s="832">
        <v>1.5</v>
      </c>
      <c r="L48" s="832">
        <v>1.58</v>
      </c>
      <c r="M48" s="358"/>
      <c r="N48" s="346">
        <v>24.217700000000001</v>
      </c>
      <c r="O48" s="344">
        <v>15.280099999999999</v>
      </c>
      <c r="P48" s="344">
        <v>12.3834</v>
      </c>
      <c r="Q48" s="344">
        <v>12.824299999999999</v>
      </c>
      <c r="R48" s="344">
        <v>13.8706</v>
      </c>
      <c r="S48" s="344">
        <v>8.49</v>
      </c>
      <c r="T48" s="344">
        <v>6.3468999999999998</v>
      </c>
      <c r="U48" s="350">
        <v>6.1788999999999996</v>
      </c>
      <c r="V48" s="344">
        <v>6.3404999999999996</v>
      </c>
      <c r="W48" s="344">
        <v>7.7758000000000003</v>
      </c>
      <c r="X48" s="344">
        <v>7.6492000000000004</v>
      </c>
      <c r="Y48" s="371">
        <v>8.5303000000000004</v>
      </c>
      <c r="Z48" s="344">
        <v>7.4583000000000004</v>
      </c>
      <c r="AA48" s="344">
        <v>13.3438</v>
      </c>
      <c r="AB48" s="344">
        <v>8.1484000000000005</v>
      </c>
      <c r="AC48" s="344">
        <v>6.2408000000000001</v>
      </c>
      <c r="AD48" s="344">
        <v>6.3056999999999999</v>
      </c>
      <c r="AE48" s="344">
        <v>13.3438</v>
      </c>
      <c r="AF48" s="344">
        <v>7.8211000000000004</v>
      </c>
      <c r="AG48" s="565"/>
      <c r="AH48" s="342">
        <v>2</v>
      </c>
      <c r="AI48" s="342">
        <v>3</v>
      </c>
      <c r="AJ48" s="342">
        <v>2</v>
      </c>
      <c r="AK48" s="342">
        <v>2</v>
      </c>
      <c r="AL48" s="342">
        <v>2</v>
      </c>
      <c r="AM48" s="342">
        <v>3</v>
      </c>
      <c r="AN48" s="342">
        <v>3</v>
      </c>
      <c r="AO48" s="568">
        <v>3</v>
      </c>
      <c r="AP48" s="342">
        <v>3</v>
      </c>
      <c r="AQ48" s="342">
        <v>3</v>
      </c>
      <c r="AR48" s="342">
        <v>3</v>
      </c>
      <c r="AS48" s="342">
        <v>2</v>
      </c>
      <c r="AT48" s="342">
        <v>1</v>
      </c>
      <c r="AU48" s="342">
        <v>3</v>
      </c>
      <c r="AV48" s="342">
        <v>3</v>
      </c>
      <c r="AW48" s="342">
        <v>3</v>
      </c>
      <c r="AX48" s="342">
        <v>3</v>
      </c>
      <c r="AY48" s="342">
        <v>3</v>
      </c>
      <c r="AZ48" s="580"/>
      <c r="BA48" s="948">
        <v>12.45</v>
      </c>
      <c r="BB48" s="832">
        <v>9.8800000000000008</v>
      </c>
      <c r="BC48" s="832">
        <v>12.78</v>
      </c>
      <c r="BD48" s="832">
        <v>55.7</v>
      </c>
      <c r="BE48" s="371" t="s">
        <v>430</v>
      </c>
      <c r="BF48" s="949">
        <v>9.18</v>
      </c>
      <c r="BG48" s="370"/>
      <c r="BH48" s="950">
        <v>6.2</v>
      </c>
      <c r="BI48" s="344" t="s">
        <v>430</v>
      </c>
      <c r="BJ48" s="344" t="s">
        <v>430</v>
      </c>
      <c r="BK48" s="832">
        <v>78.36</v>
      </c>
      <c r="BL48" s="344" t="s">
        <v>430</v>
      </c>
      <c r="BM48" s="949">
        <v>12.45</v>
      </c>
      <c r="BN48" s="371" t="s">
        <v>430</v>
      </c>
      <c r="BO48" s="371" t="s">
        <v>430</v>
      </c>
      <c r="BP48" s="371" t="s">
        <v>430</v>
      </c>
      <c r="BQ48" s="949">
        <v>2.99</v>
      </c>
      <c r="BR48" s="370"/>
      <c r="BS48" s="464" t="s">
        <v>430</v>
      </c>
      <c r="BT48" s="344" t="s">
        <v>430</v>
      </c>
      <c r="BU48" s="370"/>
      <c r="BV48" s="426" t="s">
        <v>443</v>
      </c>
    </row>
    <row r="49" spans="1:74" s="424" customFormat="1" x14ac:dyDescent="0.25">
      <c r="A49" s="341" t="s">
        <v>7891</v>
      </c>
      <c r="B49" s="369"/>
      <c r="C49" s="709">
        <v>41886</v>
      </c>
      <c r="D49" s="369"/>
      <c r="E49" s="342">
        <v>163.46</v>
      </c>
      <c r="F49" s="369"/>
      <c r="G49" s="343">
        <v>2072.1152999999999</v>
      </c>
      <c r="H49" s="370"/>
      <c r="I49" s="832">
        <v>3.61</v>
      </c>
      <c r="J49" s="832">
        <v>7.96</v>
      </c>
      <c r="K49" s="832">
        <v>2.64</v>
      </c>
      <c r="L49" s="832">
        <v>2.75</v>
      </c>
      <c r="M49" s="358"/>
      <c r="N49" s="346">
        <v>26.208600000000001</v>
      </c>
      <c r="O49" s="344">
        <v>23.7376</v>
      </c>
      <c r="P49" s="344">
        <v>17.139299999999999</v>
      </c>
      <c r="Q49" s="344">
        <v>17.445399999999999</v>
      </c>
      <c r="R49" s="344">
        <v>19.842400000000001</v>
      </c>
      <c r="S49" s="344">
        <v>15.906599999999999</v>
      </c>
      <c r="T49" s="344">
        <v>9.0417000000000005</v>
      </c>
      <c r="U49" s="350">
        <v>7.9264000000000001</v>
      </c>
      <c r="V49" s="344">
        <v>6.9406999999999996</v>
      </c>
      <c r="W49" s="344">
        <v>8.6959</v>
      </c>
      <c r="X49" s="344">
        <v>8.5327999999999999</v>
      </c>
      <c r="Y49" s="371">
        <v>7.2751999999999999</v>
      </c>
      <c r="Z49" s="344">
        <v>5.7225000000000001</v>
      </c>
      <c r="AA49" s="344">
        <v>13.5753</v>
      </c>
      <c r="AB49" s="344">
        <v>15.249599999999999</v>
      </c>
      <c r="AC49" s="344">
        <v>8.9976000000000003</v>
      </c>
      <c r="AD49" s="344">
        <v>8.0937000000000001</v>
      </c>
      <c r="AE49" s="344">
        <v>13.5753</v>
      </c>
      <c r="AF49" s="344">
        <v>6.3506999999999998</v>
      </c>
      <c r="AG49" s="565"/>
      <c r="AH49" s="342">
        <v>1</v>
      </c>
      <c r="AI49" s="342">
        <v>1</v>
      </c>
      <c r="AJ49" s="342">
        <v>1</v>
      </c>
      <c r="AK49" s="342">
        <v>1</v>
      </c>
      <c r="AL49" s="342">
        <v>1</v>
      </c>
      <c r="AM49" s="342">
        <v>2</v>
      </c>
      <c r="AN49" s="342">
        <v>2</v>
      </c>
      <c r="AO49" s="568">
        <v>2</v>
      </c>
      <c r="AP49" s="342">
        <v>2</v>
      </c>
      <c r="AQ49" s="342">
        <v>2</v>
      </c>
      <c r="AR49" s="342">
        <v>2</v>
      </c>
      <c r="AS49" s="342">
        <v>3</v>
      </c>
      <c r="AT49" s="342">
        <v>2</v>
      </c>
      <c r="AU49" s="342">
        <v>2</v>
      </c>
      <c r="AV49" s="342">
        <v>2</v>
      </c>
      <c r="AW49" s="342">
        <v>2</v>
      </c>
      <c r="AX49" s="342">
        <v>2</v>
      </c>
      <c r="AY49" s="342">
        <v>2</v>
      </c>
      <c r="AZ49" s="580"/>
      <c r="BA49" s="948">
        <v>30.72</v>
      </c>
      <c r="BB49" s="344" t="s">
        <v>430</v>
      </c>
      <c r="BC49" s="832">
        <v>7.47</v>
      </c>
      <c r="BD49" s="832">
        <v>52.48</v>
      </c>
      <c r="BE49" s="371" t="s">
        <v>430</v>
      </c>
      <c r="BF49" s="949">
        <v>9.2799999999999994</v>
      </c>
      <c r="BG49" s="370"/>
      <c r="BH49" s="950">
        <v>8.7899999999999991</v>
      </c>
      <c r="BI49" s="344" t="s">
        <v>430</v>
      </c>
      <c r="BJ49" s="344" t="s">
        <v>430</v>
      </c>
      <c r="BK49" s="832">
        <v>59.94</v>
      </c>
      <c r="BL49" s="344" t="s">
        <v>430</v>
      </c>
      <c r="BM49" s="949">
        <v>30.72</v>
      </c>
      <c r="BN49" s="371" t="s">
        <v>430</v>
      </c>
      <c r="BO49" s="371" t="s">
        <v>430</v>
      </c>
      <c r="BP49" s="371" t="s">
        <v>430</v>
      </c>
      <c r="BQ49" s="949">
        <v>0.54</v>
      </c>
      <c r="BR49" s="370"/>
      <c r="BS49" s="464" t="s">
        <v>430</v>
      </c>
      <c r="BT49" s="344" t="s">
        <v>430</v>
      </c>
      <c r="BU49" s="370"/>
      <c r="BV49" s="426" t="s">
        <v>443</v>
      </c>
    </row>
    <row r="50" spans="1:74" s="424" customFormat="1" x14ac:dyDescent="0.25">
      <c r="A50" s="341" t="s">
        <v>7892</v>
      </c>
      <c r="B50" s="369"/>
      <c r="C50" s="709">
        <v>42062</v>
      </c>
      <c r="D50" s="369"/>
      <c r="E50" s="342">
        <v>86.5</v>
      </c>
      <c r="F50" s="369"/>
      <c r="G50" s="343">
        <v>14.294</v>
      </c>
      <c r="H50" s="370"/>
      <c r="I50" s="832">
        <v>0.7</v>
      </c>
      <c r="J50" s="832">
        <v>7.31</v>
      </c>
      <c r="K50" s="832">
        <v>0.59</v>
      </c>
      <c r="L50" s="832">
        <v>0.64</v>
      </c>
      <c r="M50" s="358"/>
      <c r="N50" s="346">
        <v>17.372199999999999</v>
      </c>
      <c r="O50" s="344">
        <v>16.108499999999999</v>
      </c>
      <c r="P50" s="344">
        <v>11.5162</v>
      </c>
      <c r="Q50" s="344">
        <v>10.052</v>
      </c>
      <c r="R50" s="344">
        <v>10.24</v>
      </c>
      <c r="S50" s="344">
        <v>28.269100000000002</v>
      </c>
      <c r="T50" s="344">
        <v>27.738</v>
      </c>
      <c r="U50" s="350">
        <v>20.177499999999998</v>
      </c>
      <c r="V50" s="344">
        <v>17.0105</v>
      </c>
      <c r="W50" s="344">
        <v>11.4526</v>
      </c>
      <c r="X50" s="344">
        <v>9.6563999999999997</v>
      </c>
      <c r="Y50" s="371">
        <v>27.3705</v>
      </c>
      <c r="Z50" s="344">
        <v>2.3127</v>
      </c>
      <c r="AA50" s="344">
        <v>14.9503</v>
      </c>
      <c r="AB50" s="344">
        <v>27.790199999999999</v>
      </c>
      <c r="AC50" s="344">
        <v>27.425799999999999</v>
      </c>
      <c r="AD50" s="344">
        <v>20.13</v>
      </c>
      <c r="AE50" s="344">
        <v>14.9503</v>
      </c>
      <c r="AF50" s="344">
        <v>3.1974999999999998</v>
      </c>
      <c r="AG50" s="565"/>
      <c r="AH50" s="342">
        <v>3</v>
      </c>
      <c r="AI50" s="342">
        <v>2</v>
      </c>
      <c r="AJ50" s="342">
        <v>3</v>
      </c>
      <c r="AK50" s="342">
        <v>3</v>
      </c>
      <c r="AL50" s="342">
        <v>3</v>
      </c>
      <c r="AM50" s="342">
        <v>1</v>
      </c>
      <c r="AN50" s="342">
        <v>1</v>
      </c>
      <c r="AO50" s="568">
        <v>1</v>
      </c>
      <c r="AP50" s="342">
        <v>1</v>
      </c>
      <c r="AQ50" s="342">
        <v>1</v>
      </c>
      <c r="AR50" s="342">
        <v>1</v>
      </c>
      <c r="AS50" s="342">
        <v>1</v>
      </c>
      <c r="AT50" s="342">
        <v>3</v>
      </c>
      <c r="AU50" s="342">
        <v>1</v>
      </c>
      <c r="AV50" s="342">
        <v>1</v>
      </c>
      <c r="AW50" s="342">
        <v>1</v>
      </c>
      <c r="AX50" s="342">
        <v>1</v>
      </c>
      <c r="AY50" s="342">
        <v>1</v>
      </c>
      <c r="AZ50" s="580"/>
      <c r="BA50" s="463" t="s">
        <v>430</v>
      </c>
      <c r="BB50" s="832">
        <v>9.3000000000000007</v>
      </c>
      <c r="BC50" s="344" t="s">
        <v>430</v>
      </c>
      <c r="BD50" s="832">
        <v>61.94</v>
      </c>
      <c r="BE50" s="371" t="s">
        <v>430</v>
      </c>
      <c r="BF50" s="949">
        <v>28.76</v>
      </c>
      <c r="BG50" s="370"/>
      <c r="BH50" s="950">
        <v>28.76</v>
      </c>
      <c r="BI50" s="832">
        <v>9.3000000000000007</v>
      </c>
      <c r="BJ50" s="344" t="s">
        <v>430</v>
      </c>
      <c r="BK50" s="832">
        <v>61.94</v>
      </c>
      <c r="BL50" s="344" t="s">
        <v>430</v>
      </c>
      <c r="BM50" s="371" t="s">
        <v>430</v>
      </c>
      <c r="BN50" s="371" t="s">
        <v>430</v>
      </c>
      <c r="BO50" s="371" t="s">
        <v>430</v>
      </c>
      <c r="BP50" s="371" t="s">
        <v>430</v>
      </c>
      <c r="BQ50" s="371" t="s">
        <v>430</v>
      </c>
      <c r="BR50" s="370"/>
      <c r="BS50" s="464" t="s">
        <v>430</v>
      </c>
      <c r="BT50" s="344" t="s">
        <v>430</v>
      </c>
      <c r="BU50" s="370"/>
      <c r="BV50" s="426" t="s">
        <v>7889</v>
      </c>
    </row>
    <row r="51" spans="1:74" x14ac:dyDescent="0.25">
      <c r="A51" s="314" t="s">
        <v>93</v>
      </c>
      <c r="B51" s="43"/>
      <c r="C51" s="710"/>
      <c r="D51" s="43"/>
      <c r="E51" s="51"/>
      <c r="F51" s="43"/>
      <c r="G51" s="55"/>
      <c r="H51" s="66"/>
      <c r="I51" s="59"/>
      <c r="J51" s="59"/>
      <c r="K51" s="59"/>
      <c r="L51" s="59"/>
      <c r="M51" s="254"/>
      <c r="N51" s="70">
        <v>22.599499999999999</v>
      </c>
      <c r="O51" s="59">
        <v>18.375399999999999</v>
      </c>
      <c r="P51" s="59">
        <v>13.679600000000001</v>
      </c>
      <c r="Q51" s="59">
        <v>13.4406</v>
      </c>
      <c r="R51" s="59">
        <v>14.651</v>
      </c>
      <c r="S51" s="59">
        <v>17.555199999999999</v>
      </c>
      <c r="T51" s="59">
        <v>14.375500000000001</v>
      </c>
      <c r="U51" s="88">
        <v>11.4276</v>
      </c>
      <c r="V51" s="59">
        <v>10.097200000000001</v>
      </c>
      <c r="W51" s="59">
        <v>9.3080999999999996</v>
      </c>
      <c r="X51" s="59">
        <v>8.6128</v>
      </c>
      <c r="Y51" s="272">
        <v>14.391999999999999</v>
      </c>
      <c r="Z51" s="59">
        <v>5.1645000000000003</v>
      </c>
      <c r="AA51" s="59">
        <v>13.9565</v>
      </c>
      <c r="AB51" s="59">
        <v>17.0627</v>
      </c>
      <c r="AC51" s="59">
        <v>14.221399999999999</v>
      </c>
      <c r="AD51" s="59">
        <v>11.5098</v>
      </c>
      <c r="AE51" s="59">
        <v>13.9565</v>
      </c>
      <c r="AF51" s="59">
        <v>5.7897999999999996</v>
      </c>
      <c r="AG51" s="549"/>
      <c r="AH51" s="51">
        <v>3</v>
      </c>
      <c r="AI51" s="51">
        <v>3</v>
      </c>
      <c r="AJ51" s="51">
        <v>3</v>
      </c>
      <c r="AK51" s="51">
        <v>3</v>
      </c>
      <c r="AL51" s="51">
        <v>3</v>
      </c>
      <c r="AM51" s="51">
        <v>3</v>
      </c>
      <c r="AN51" s="51">
        <v>3</v>
      </c>
      <c r="AO51" s="556">
        <v>3</v>
      </c>
      <c r="AP51" s="51">
        <v>3</v>
      </c>
      <c r="AQ51" s="51">
        <v>3</v>
      </c>
      <c r="AR51" s="51">
        <v>3</v>
      </c>
      <c r="AS51" s="51">
        <v>3</v>
      </c>
      <c r="AT51" s="51">
        <v>3</v>
      </c>
      <c r="AU51" s="51">
        <v>3</v>
      </c>
      <c r="AV51" s="51">
        <v>3</v>
      </c>
      <c r="AW51" s="51">
        <v>3</v>
      </c>
      <c r="AX51" s="51">
        <v>3</v>
      </c>
      <c r="AY51" s="51">
        <v>3</v>
      </c>
      <c r="AZ51" s="575"/>
      <c r="BA51" s="573"/>
      <c r="BB51" s="59"/>
      <c r="BC51" s="59"/>
      <c r="BD51" s="59"/>
      <c r="BE51" s="272"/>
      <c r="BF51" s="272"/>
      <c r="BG51" s="66"/>
      <c r="BH51" s="582"/>
      <c r="BI51" s="59"/>
      <c r="BJ51" s="59"/>
      <c r="BK51" s="59"/>
      <c r="BL51" s="59"/>
      <c r="BM51" s="272"/>
      <c r="BN51" s="583"/>
      <c r="BO51" s="583"/>
      <c r="BP51" s="583"/>
      <c r="BQ51" s="583"/>
      <c r="BR51" s="598"/>
      <c r="BS51" s="263"/>
      <c r="BT51" s="59"/>
      <c r="BU51" s="66"/>
      <c r="BV51" s="34"/>
    </row>
    <row r="52" spans="1:74" x14ac:dyDescent="0.25">
      <c r="A52" s="316" t="s">
        <v>94</v>
      </c>
      <c r="B52" s="44"/>
      <c r="C52" s="711"/>
      <c r="D52" s="44"/>
      <c r="E52" s="52"/>
      <c r="F52" s="44"/>
      <c r="G52" s="56"/>
      <c r="H52" s="67"/>
      <c r="I52" s="60"/>
      <c r="J52" s="60"/>
      <c r="K52" s="60"/>
      <c r="L52" s="60"/>
      <c r="M52" s="255"/>
      <c r="N52" s="71">
        <v>26.208600000000001</v>
      </c>
      <c r="O52" s="60">
        <v>23.7376</v>
      </c>
      <c r="P52" s="60">
        <v>17.139299999999999</v>
      </c>
      <c r="Q52" s="60">
        <v>17.445399999999999</v>
      </c>
      <c r="R52" s="60">
        <v>19.842400000000001</v>
      </c>
      <c r="S52" s="60">
        <v>28.269100000000002</v>
      </c>
      <c r="T52" s="60">
        <v>27.738</v>
      </c>
      <c r="U52" s="89">
        <v>20.177499999999998</v>
      </c>
      <c r="V52" s="60">
        <v>17.0105</v>
      </c>
      <c r="W52" s="60">
        <v>11.4526</v>
      </c>
      <c r="X52" s="60">
        <v>9.6563999999999997</v>
      </c>
      <c r="Y52" s="273">
        <v>27.3705</v>
      </c>
      <c r="Z52" s="60">
        <v>7.4583000000000004</v>
      </c>
      <c r="AA52" s="60">
        <v>14.9503</v>
      </c>
      <c r="AB52" s="60">
        <v>27.790199999999999</v>
      </c>
      <c r="AC52" s="60">
        <v>27.425799999999999</v>
      </c>
      <c r="AD52" s="60">
        <v>20.13</v>
      </c>
      <c r="AE52" s="60">
        <v>14.9503</v>
      </c>
      <c r="AF52" s="60">
        <v>7.8211000000000004</v>
      </c>
      <c r="AG52" s="550"/>
      <c r="AH52" s="52"/>
      <c r="AI52" s="52"/>
      <c r="AJ52" s="52"/>
      <c r="AK52" s="52"/>
      <c r="AL52" s="52"/>
      <c r="AM52" s="52"/>
      <c r="AN52" s="52"/>
      <c r="AO52" s="557"/>
      <c r="AP52" s="52"/>
      <c r="AQ52" s="52"/>
      <c r="AR52" s="52"/>
      <c r="AS52" s="52"/>
      <c r="AT52" s="52"/>
      <c r="AU52" s="52"/>
      <c r="AV52" s="52"/>
      <c r="AW52" s="52"/>
      <c r="AX52" s="52"/>
      <c r="AY52" s="52"/>
      <c r="AZ52" s="576"/>
      <c r="BA52" s="547"/>
      <c r="BB52" s="60"/>
      <c r="BC52" s="60"/>
      <c r="BD52" s="60"/>
      <c r="BE52" s="273"/>
      <c r="BF52" s="273"/>
      <c r="BG52" s="67"/>
      <c r="BH52" s="584"/>
      <c r="BI52" s="60"/>
      <c r="BJ52" s="60"/>
      <c r="BK52" s="60"/>
      <c r="BL52" s="60"/>
      <c r="BM52" s="273"/>
      <c r="BN52" s="585"/>
      <c r="BO52" s="585"/>
      <c r="BP52" s="585"/>
      <c r="BQ52" s="585"/>
      <c r="BR52" s="592"/>
      <c r="BS52" s="264"/>
      <c r="BT52" s="60"/>
      <c r="BU52" s="67"/>
      <c r="BV52" s="26"/>
    </row>
    <row r="53" spans="1:74" x14ac:dyDescent="0.25">
      <c r="A53" s="316" t="s">
        <v>95</v>
      </c>
      <c r="B53" s="44"/>
      <c r="C53" s="711"/>
      <c r="D53" s="44"/>
      <c r="E53" s="52"/>
      <c r="F53" s="44"/>
      <c r="G53" s="56"/>
      <c r="H53" s="67"/>
      <c r="I53" s="60"/>
      <c r="J53" s="60"/>
      <c r="K53" s="60"/>
      <c r="L53" s="60"/>
      <c r="M53" s="255"/>
      <c r="N53" s="71">
        <v>17.372199999999999</v>
      </c>
      <c r="O53" s="60">
        <v>15.280099999999999</v>
      </c>
      <c r="P53" s="60">
        <v>11.5162</v>
      </c>
      <c r="Q53" s="60">
        <v>10.052</v>
      </c>
      <c r="R53" s="60">
        <v>10.24</v>
      </c>
      <c r="S53" s="60">
        <v>8.49</v>
      </c>
      <c r="T53" s="60">
        <v>6.3468999999999998</v>
      </c>
      <c r="U53" s="89">
        <v>6.1788999999999996</v>
      </c>
      <c r="V53" s="60">
        <v>6.3404999999999996</v>
      </c>
      <c r="W53" s="60">
        <v>7.7758000000000003</v>
      </c>
      <c r="X53" s="60">
        <v>7.6492000000000004</v>
      </c>
      <c r="Y53" s="273">
        <v>7.2751999999999999</v>
      </c>
      <c r="Z53" s="60">
        <v>2.3127</v>
      </c>
      <c r="AA53" s="60">
        <v>13.3438</v>
      </c>
      <c r="AB53" s="60">
        <v>8.1484000000000005</v>
      </c>
      <c r="AC53" s="60">
        <v>6.2408000000000001</v>
      </c>
      <c r="AD53" s="60">
        <v>6.3056999999999999</v>
      </c>
      <c r="AE53" s="60">
        <v>13.3438</v>
      </c>
      <c r="AF53" s="60">
        <v>3.1974999999999998</v>
      </c>
      <c r="AG53" s="550"/>
      <c r="AH53" s="52"/>
      <c r="AI53" s="52"/>
      <c r="AJ53" s="52"/>
      <c r="AK53" s="52"/>
      <c r="AL53" s="52"/>
      <c r="AM53" s="52"/>
      <c r="AN53" s="52"/>
      <c r="AO53" s="557"/>
      <c r="AP53" s="52"/>
      <c r="AQ53" s="52"/>
      <c r="AR53" s="52"/>
      <c r="AS53" s="52"/>
      <c r="AT53" s="52"/>
      <c r="AU53" s="52"/>
      <c r="AV53" s="52"/>
      <c r="AW53" s="52"/>
      <c r="AX53" s="52"/>
      <c r="AY53" s="52"/>
      <c r="AZ53" s="576"/>
      <c r="BA53" s="547"/>
      <c r="BB53" s="60"/>
      <c r="BC53" s="60"/>
      <c r="BD53" s="60"/>
      <c r="BE53" s="273"/>
      <c r="BF53" s="273"/>
      <c r="BG53" s="67"/>
      <c r="BH53" s="584"/>
      <c r="BI53" s="60"/>
      <c r="BJ53" s="60"/>
      <c r="BK53" s="60"/>
      <c r="BL53" s="60"/>
      <c r="BM53" s="273"/>
      <c r="BN53" s="585"/>
      <c r="BO53" s="585"/>
      <c r="BP53" s="585"/>
      <c r="BQ53" s="585"/>
      <c r="BR53" s="592"/>
      <c r="BS53" s="264"/>
      <c r="BT53" s="60"/>
      <c r="BU53" s="67"/>
      <c r="BV53" s="26"/>
    </row>
    <row r="54" spans="1:74" x14ac:dyDescent="0.25">
      <c r="A54" s="317" t="s">
        <v>96</v>
      </c>
      <c r="B54" s="45"/>
      <c r="C54" s="712"/>
      <c r="D54" s="45"/>
      <c r="E54" s="53"/>
      <c r="F54" s="45"/>
      <c r="G54" s="57"/>
      <c r="H54" s="68"/>
      <c r="I54" s="61"/>
      <c r="J54" s="61"/>
      <c r="K54" s="61"/>
      <c r="L54" s="61"/>
      <c r="M54" s="258"/>
      <c r="N54" s="72">
        <v>24.217700000000001</v>
      </c>
      <c r="O54" s="61">
        <v>16.108499999999999</v>
      </c>
      <c r="P54" s="61">
        <v>12.3834</v>
      </c>
      <c r="Q54" s="61">
        <v>12.824299999999999</v>
      </c>
      <c r="R54" s="61">
        <v>13.8706</v>
      </c>
      <c r="S54" s="61">
        <v>15.906599999999999</v>
      </c>
      <c r="T54" s="61">
        <v>9.0417000000000005</v>
      </c>
      <c r="U54" s="90">
        <v>7.9264000000000001</v>
      </c>
      <c r="V54" s="61">
        <v>6.9406999999999996</v>
      </c>
      <c r="W54" s="61">
        <v>8.6959</v>
      </c>
      <c r="X54" s="61">
        <v>8.5327999999999999</v>
      </c>
      <c r="Y54" s="275">
        <v>8.5303000000000004</v>
      </c>
      <c r="Z54" s="61">
        <v>5.7225000000000001</v>
      </c>
      <c r="AA54" s="61">
        <v>13.5753</v>
      </c>
      <c r="AB54" s="61">
        <v>15.249599999999999</v>
      </c>
      <c r="AC54" s="61">
        <v>8.9976000000000003</v>
      </c>
      <c r="AD54" s="61">
        <v>8.0937000000000001</v>
      </c>
      <c r="AE54" s="61">
        <v>13.5753</v>
      </c>
      <c r="AF54" s="61">
        <v>6.3506999999999998</v>
      </c>
      <c r="AG54" s="552"/>
      <c r="AH54" s="53"/>
      <c r="AI54" s="53"/>
      <c r="AJ54" s="53"/>
      <c r="AK54" s="53"/>
      <c r="AL54" s="53"/>
      <c r="AM54" s="53"/>
      <c r="AN54" s="53"/>
      <c r="AO54" s="559"/>
      <c r="AP54" s="53"/>
      <c r="AQ54" s="53"/>
      <c r="AR54" s="53"/>
      <c r="AS54" s="53"/>
      <c r="AT54" s="53"/>
      <c r="AU54" s="53"/>
      <c r="AV54" s="53"/>
      <c r="AW54" s="53"/>
      <c r="AX54" s="53"/>
      <c r="AY54" s="53"/>
      <c r="AZ54" s="577"/>
      <c r="BA54" s="574"/>
      <c r="BB54" s="61"/>
      <c r="BC54" s="61"/>
      <c r="BD54" s="61"/>
      <c r="BE54" s="275"/>
      <c r="BF54" s="275"/>
      <c r="BG54" s="68"/>
      <c r="BH54" s="586"/>
      <c r="BI54" s="61"/>
      <c r="BJ54" s="61"/>
      <c r="BK54" s="61"/>
      <c r="BL54" s="61"/>
      <c r="BM54" s="275"/>
      <c r="BN54" s="587"/>
      <c r="BO54" s="587"/>
      <c r="BP54" s="587"/>
      <c r="BQ54" s="587"/>
      <c r="BR54" s="599"/>
      <c r="BS54" s="266"/>
      <c r="BT54" s="61"/>
      <c r="BU54" s="68"/>
      <c r="BV54" s="268"/>
    </row>
    <row r="55" spans="1:74" ht="14.5" x14ac:dyDescent="0.25">
      <c r="A55" s="319" t="s">
        <v>91</v>
      </c>
      <c r="B55" s="69"/>
      <c r="C55" s="716"/>
      <c r="D55" s="69"/>
      <c r="E55" s="40"/>
      <c r="F55" s="69"/>
      <c r="G55" s="40"/>
      <c r="H55" s="69"/>
      <c r="I55" s="62"/>
      <c r="J55" s="62"/>
      <c r="K55" s="62"/>
      <c r="L55" s="62"/>
      <c r="M55" s="259"/>
      <c r="N55" s="73"/>
      <c r="O55" s="62"/>
      <c r="P55" s="62"/>
      <c r="Q55" s="62"/>
      <c r="R55" s="62"/>
      <c r="S55" s="62"/>
      <c r="T55" s="62"/>
      <c r="U55" s="91"/>
      <c r="V55" s="62"/>
      <c r="W55" s="62"/>
      <c r="X55" s="62"/>
      <c r="Y55" s="241"/>
      <c r="Z55" s="62"/>
      <c r="AA55" s="62"/>
      <c r="AB55" s="62"/>
      <c r="AC55" s="62"/>
      <c r="AD55" s="62"/>
      <c r="AE55" s="62"/>
      <c r="AF55" s="62"/>
      <c r="AG55" s="553"/>
      <c r="AH55" s="54"/>
      <c r="AI55" s="54"/>
      <c r="AJ55" s="54"/>
      <c r="AK55" s="54"/>
      <c r="AL55" s="54"/>
      <c r="AM55" s="54"/>
      <c r="AN55" s="54"/>
      <c r="AO55" s="308"/>
      <c r="AP55" s="243"/>
      <c r="AQ55" s="243"/>
      <c r="AR55" s="243"/>
      <c r="AS55" s="243"/>
      <c r="AT55" s="243"/>
      <c r="AU55" s="243"/>
      <c r="AV55" s="243"/>
      <c r="AW55" s="243"/>
      <c r="AX55" s="243"/>
      <c r="AY55" s="243"/>
      <c r="AZ55" s="69"/>
      <c r="BA55" s="241"/>
      <c r="BB55" s="241"/>
      <c r="BC55" s="241"/>
      <c r="BD55" s="241"/>
      <c r="BE55" s="241"/>
      <c r="BF55" s="241"/>
      <c r="BG55" s="69"/>
      <c r="BH55" s="241"/>
      <c r="BI55" s="241"/>
      <c r="BJ55" s="241"/>
      <c r="BK55" s="241"/>
      <c r="BL55" s="241"/>
      <c r="BM55" s="241"/>
      <c r="BN55" s="241"/>
      <c r="BO55" s="241"/>
      <c r="BP55" s="241"/>
      <c r="BQ55" s="241"/>
      <c r="BR55" s="69"/>
      <c r="BS55" s="40"/>
      <c r="BT55" s="40"/>
      <c r="BU55" s="69"/>
      <c r="BV55" s="41"/>
    </row>
    <row r="56" spans="1:74" s="424" customFormat="1" x14ac:dyDescent="0.25">
      <c r="A56" s="341" t="s">
        <v>7859</v>
      </c>
      <c r="B56" s="370"/>
      <c r="C56" s="721"/>
      <c r="D56" s="370"/>
      <c r="E56" s="368"/>
      <c r="F56" s="370"/>
      <c r="G56" s="368"/>
      <c r="H56" s="370"/>
      <c r="I56" s="344"/>
      <c r="J56" s="344"/>
      <c r="K56" s="344"/>
      <c r="L56" s="344"/>
      <c r="M56" s="358"/>
      <c r="N56" s="346" t="s">
        <v>430</v>
      </c>
      <c r="O56" s="344" t="s">
        <v>430</v>
      </c>
      <c r="P56" s="344" t="s">
        <v>430</v>
      </c>
      <c r="Q56" s="344" t="s">
        <v>430</v>
      </c>
      <c r="R56" s="344" t="s">
        <v>430</v>
      </c>
      <c r="S56" s="344" t="s">
        <v>430</v>
      </c>
      <c r="T56" s="344" t="s">
        <v>430</v>
      </c>
      <c r="U56" s="350" t="s">
        <v>430</v>
      </c>
      <c r="V56" s="344" t="s">
        <v>430</v>
      </c>
      <c r="W56" s="344" t="s">
        <v>430</v>
      </c>
      <c r="X56" s="344" t="s">
        <v>430</v>
      </c>
      <c r="Y56" s="371" t="s">
        <v>430</v>
      </c>
      <c r="Z56" s="344" t="s">
        <v>430</v>
      </c>
      <c r="AA56" s="344" t="s">
        <v>430</v>
      </c>
      <c r="AB56" s="344" t="s">
        <v>430</v>
      </c>
      <c r="AC56" s="344" t="s">
        <v>430</v>
      </c>
      <c r="AD56" s="344" t="s">
        <v>430</v>
      </c>
      <c r="AE56" s="344" t="s">
        <v>430</v>
      </c>
      <c r="AF56" s="344" t="s">
        <v>430</v>
      </c>
      <c r="AG56" s="565"/>
      <c r="AH56" s="342"/>
      <c r="AI56" s="342"/>
      <c r="AJ56" s="342"/>
      <c r="AK56" s="342"/>
      <c r="AL56" s="342"/>
      <c r="AM56" s="342"/>
      <c r="AN56" s="342"/>
      <c r="AO56" s="569"/>
      <c r="AP56" s="342"/>
      <c r="AQ56" s="342"/>
      <c r="AR56" s="342"/>
      <c r="AS56" s="342"/>
      <c r="AT56" s="342"/>
      <c r="AU56" s="425"/>
      <c r="AV56" s="425"/>
      <c r="AW56" s="425"/>
      <c r="AX56" s="425"/>
      <c r="AY56" s="425"/>
      <c r="AZ56" s="370"/>
      <c r="BA56" s="371"/>
      <c r="BB56" s="371"/>
      <c r="BC56" s="371"/>
      <c r="BD56" s="371"/>
      <c r="BE56" s="371"/>
      <c r="BF56" s="371"/>
      <c r="BG56" s="370"/>
      <c r="BH56" s="371"/>
      <c r="BI56" s="371"/>
      <c r="BJ56" s="371"/>
      <c r="BK56" s="371"/>
      <c r="BL56" s="371"/>
      <c r="BM56" s="371"/>
      <c r="BN56" s="371"/>
      <c r="BO56" s="628"/>
      <c r="BP56" s="628"/>
      <c r="BQ56" s="628"/>
      <c r="BR56" s="370"/>
      <c r="BS56" s="368"/>
      <c r="BT56" s="368"/>
      <c r="BU56" s="370"/>
      <c r="BV56" s="426"/>
    </row>
    <row r="57" spans="1:74" s="424" customFormat="1" x14ac:dyDescent="0.25">
      <c r="A57" s="491" t="s">
        <v>7860</v>
      </c>
      <c r="B57" s="413"/>
      <c r="C57" s="722"/>
      <c r="D57" s="413"/>
      <c r="E57" s="427"/>
      <c r="F57" s="413"/>
      <c r="G57" s="427"/>
      <c r="H57" s="428"/>
      <c r="I57" s="429"/>
      <c r="J57" s="429"/>
      <c r="K57" s="429"/>
      <c r="L57" s="429"/>
      <c r="M57" s="416"/>
      <c r="N57" s="430" t="s">
        <v>430</v>
      </c>
      <c r="O57" s="429" t="s">
        <v>430</v>
      </c>
      <c r="P57" s="429" t="s">
        <v>430</v>
      </c>
      <c r="Q57" s="429" t="s">
        <v>430</v>
      </c>
      <c r="R57" s="429" t="s">
        <v>430</v>
      </c>
      <c r="S57" s="429" t="s">
        <v>430</v>
      </c>
      <c r="T57" s="429" t="s">
        <v>430</v>
      </c>
      <c r="U57" s="570" t="s">
        <v>430</v>
      </c>
      <c r="V57" s="429" t="s">
        <v>430</v>
      </c>
      <c r="W57" s="429" t="s">
        <v>430</v>
      </c>
      <c r="X57" s="429" t="s">
        <v>430</v>
      </c>
      <c r="Y57" s="371" t="s">
        <v>430</v>
      </c>
      <c r="Z57" s="429" t="s">
        <v>430</v>
      </c>
      <c r="AA57" s="429" t="s">
        <v>430</v>
      </c>
      <c r="AB57" s="429" t="s">
        <v>430</v>
      </c>
      <c r="AC57" s="429" t="s">
        <v>430</v>
      </c>
      <c r="AD57" s="429" t="s">
        <v>430</v>
      </c>
      <c r="AE57" s="429" t="s">
        <v>430</v>
      </c>
      <c r="AF57" s="429" t="s">
        <v>430</v>
      </c>
      <c r="AG57" s="571"/>
      <c r="AH57" s="431"/>
      <c r="AI57" s="431"/>
      <c r="AJ57" s="431"/>
      <c r="AK57" s="431"/>
      <c r="AL57" s="431"/>
      <c r="AM57" s="431"/>
      <c r="AN57" s="342"/>
      <c r="AO57" s="572"/>
      <c r="AP57" s="431"/>
      <c r="AQ57" s="431"/>
      <c r="AR57" s="431"/>
      <c r="AS57" s="431"/>
      <c r="AT57" s="431"/>
      <c r="AU57" s="425"/>
      <c r="AV57" s="432"/>
      <c r="AW57" s="432"/>
      <c r="AX57" s="432"/>
      <c r="AY57" s="432"/>
      <c r="AZ57" s="413"/>
      <c r="BA57" s="433"/>
      <c r="BB57" s="433"/>
      <c r="BC57" s="433"/>
      <c r="BD57" s="433"/>
      <c r="BE57" s="433"/>
      <c r="BF57" s="433"/>
      <c r="BG57" s="413"/>
      <c r="BH57" s="433"/>
      <c r="BI57" s="433"/>
      <c r="BJ57" s="433"/>
      <c r="BK57" s="433"/>
      <c r="BL57" s="433"/>
      <c r="BM57" s="417"/>
      <c r="BN57" s="433"/>
      <c r="BO57" s="417"/>
      <c r="BP57" s="417"/>
      <c r="BQ57" s="417"/>
      <c r="BR57" s="413"/>
      <c r="BS57" s="408"/>
      <c r="BT57" s="408"/>
      <c r="BU57" s="413"/>
      <c r="BV57" s="434"/>
    </row>
    <row r="58" spans="1:74" x14ac:dyDescent="0.25">
      <c r="BM58" s="273"/>
    </row>
    <row r="59" spans="1:74" x14ac:dyDescent="0.25">
      <c r="BM59" s="273"/>
    </row>
    <row r="60" spans="1:74" x14ac:dyDescent="0.25">
      <c r="BM60" s="273"/>
    </row>
    <row r="61" spans="1:74" hidden="1" x14ac:dyDescent="0.25">
      <c r="A61" s="484" t="s">
        <v>179</v>
      </c>
      <c r="BM61" s="273"/>
    </row>
    <row r="62" spans="1:74" x14ac:dyDescent="0.25">
      <c r="A62" s="484" t="s">
        <v>10280</v>
      </c>
      <c r="BM62" s="273"/>
    </row>
    <row r="63" spans="1:74" x14ac:dyDescent="0.25">
      <c r="A63" s="484" t="s">
        <v>350</v>
      </c>
      <c r="BM63"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E6FE-0863-489A-BA24-BEAAEA20AD37}">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4.1796875" style="231" bestFit="1" customWidth="1"/>
    <col min="62" max="62" width="3.453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283</v>
      </c>
    </row>
    <row r="4" spans="1:74" x14ac:dyDescent="0.25">
      <c r="A4" s="484" t="s">
        <v>425</v>
      </c>
    </row>
    <row r="5" spans="1:74" ht="33" x14ac:dyDescent="0.25">
      <c r="A5" s="1107" t="s">
        <v>284</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095"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285</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333" t="s">
        <v>7895</v>
      </c>
      <c r="B8" s="365"/>
      <c r="C8" s="708">
        <v>41275</v>
      </c>
      <c r="D8" s="365"/>
      <c r="E8" s="334">
        <v>12269.6</v>
      </c>
      <c r="F8" s="365"/>
      <c r="G8" s="335">
        <v>2886.8296999999998</v>
      </c>
      <c r="H8" s="366"/>
      <c r="I8" s="832">
        <v>2.73</v>
      </c>
      <c r="J8" s="832">
        <v>7.68</v>
      </c>
      <c r="K8" s="832">
        <v>2.0499999999999998</v>
      </c>
      <c r="L8" s="832">
        <v>2.19</v>
      </c>
      <c r="M8" s="357"/>
      <c r="N8" s="338">
        <v>43.041600000000003</v>
      </c>
      <c r="O8" s="336">
        <v>33.425699999999999</v>
      </c>
      <c r="P8" s="336">
        <v>21.616499999999998</v>
      </c>
      <c r="Q8" s="336">
        <v>19.283100000000001</v>
      </c>
      <c r="R8" s="336">
        <v>22.721599999999999</v>
      </c>
      <c r="S8" s="336">
        <v>11.064399999999999</v>
      </c>
      <c r="T8" s="336">
        <v>6.2557</v>
      </c>
      <c r="U8" s="340">
        <v>6.0490000000000004</v>
      </c>
      <c r="V8" s="336">
        <v>5.7275999999999998</v>
      </c>
      <c r="W8" s="336">
        <v>7.5361000000000002</v>
      </c>
      <c r="X8" s="336">
        <v>7.3399000000000001</v>
      </c>
      <c r="Y8" s="367">
        <v>6.3403999999999998</v>
      </c>
      <c r="Z8" s="336">
        <v>7.3292000000000002</v>
      </c>
      <c r="AA8" s="336">
        <v>25.776299999999999</v>
      </c>
      <c r="AB8" s="336">
        <v>10.3048</v>
      </c>
      <c r="AC8" s="336">
        <v>6.2286000000000001</v>
      </c>
      <c r="AD8" s="336">
        <v>6.1437999999999997</v>
      </c>
      <c r="AE8" s="336">
        <v>25.776299999999999</v>
      </c>
      <c r="AF8" s="336">
        <v>7.7538999999999998</v>
      </c>
      <c r="AG8" s="564"/>
      <c r="AH8" s="334">
        <v>4</v>
      </c>
      <c r="AI8" s="334">
        <v>6</v>
      </c>
      <c r="AJ8" s="334">
        <v>6</v>
      </c>
      <c r="AK8" s="334">
        <v>9</v>
      </c>
      <c r="AL8" s="334">
        <v>9</v>
      </c>
      <c r="AM8" s="334">
        <v>11</v>
      </c>
      <c r="AN8" s="334">
        <v>7</v>
      </c>
      <c r="AO8" s="566">
        <v>6</v>
      </c>
      <c r="AP8" s="334">
        <v>6</v>
      </c>
      <c r="AQ8" s="334">
        <v>9</v>
      </c>
      <c r="AR8" s="334">
        <v>12</v>
      </c>
      <c r="AS8" s="334">
        <v>10</v>
      </c>
      <c r="AT8" s="334">
        <v>7</v>
      </c>
      <c r="AU8" s="334">
        <v>5</v>
      </c>
      <c r="AV8" s="334">
        <v>11</v>
      </c>
      <c r="AW8" s="334">
        <v>7</v>
      </c>
      <c r="AX8" s="334">
        <v>7</v>
      </c>
      <c r="AY8" s="334">
        <v>5</v>
      </c>
      <c r="AZ8" s="579"/>
      <c r="BA8" s="948">
        <v>7.54</v>
      </c>
      <c r="BB8" s="832">
        <v>86.88</v>
      </c>
      <c r="BC8" s="336" t="s">
        <v>430</v>
      </c>
      <c r="BD8" s="336" t="s">
        <v>430</v>
      </c>
      <c r="BE8" s="949">
        <v>0.01</v>
      </c>
      <c r="BF8" s="949">
        <v>5.58</v>
      </c>
      <c r="BG8" s="366"/>
      <c r="BH8" s="950">
        <v>5.58</v>
      </c>
      <c r="BI8" s="832">
        <v>23.7</v>
      </c>
      <c r="BJ8" s="832">
        <v>0.2</v>
      </c>
      <c r="BK8" s="832">
        <v>62.97</v>
      </c>
      <c r="BL8" s="336" t="s">
        <v>430</v>
      </c>
      <c r="BM8" s="949">
        <v>7.54</v>
      </c>
      <c r="BN8" s="367" t="s">
        <v>430</v>
      </c>
      <c r="BO8" s="367" t="s">
        <v>430</v>
      </c>
      <c r="BP8" s="367" t="s">
        <v>430</v>
      </c>
      <c r="BQ8" s="949">
        <v>0.01</v>
      </c>
      <c r="BR8" s="605"/>
      <c r="BS8" s="365" t="s">
        <v>430</v>
      </c>
      <c r="BT8" s="340" t="s">
        <v>430</v>
      </c>
      <c r="BU8" s="567"/>
      <c r="BV8" s="366" t="s">
        <v>554</v>
      </c>
    </row>
    <row r="9" spans="1:74" s="421" customFormat="1" x14ac:dyDescent="0.25">
      <c r="A9" s="333" t="s">
        <v>7896</v>
      </c>
      <c r="B9" s="365"/>
      <c r="C9" s="708">
        <v>41340</v>
      </c>
      <c r="D9" s="365"/>
      <c r="E9" s="334">
        <v>12183.1</v>
      </c>
      <c r="F9" s="365"/>
      <c r="G9" s="335">
        <v>26.9941</v>
      </c>
      <c r="H9" s="366"/>
      <c r="I9" s="832">
        <v>2.5299999999999998</v>
      </c>
      <c r="J9" s="832">
        <v>7.57</v>
      </c>
      <c r="K9" s="832">
        <v>2.1800000000000002</v>
      </c>
      <c r="L9" s="832">
        <v>2.3199999999999998</v>
      </c>
      <c r="M9" s="357"/>
      <c r="N9" s="338">
        <v>31.125900000000001</v>
      </c>
      <c r="O9" s="336">
        <v>25.383099999999999</v>
      </c>
      <c r="P9" s="336">
        <v>19.6996</v>
      </c>
      <c r="Q9" s="336">
        <v>19.744900000000001</v>
      </c>
      <c r="R9" s="336">
        <v>24.7182</v>
      </c>
      <c r="S9" s="336">
        <v>12.0718</v>
      </c>
      <c r="T9" s="336">
        <v>7.3533999999999997</v>
      </c>
      <c r="U9" s="340">
        <v>6.5669000000000004</v>
      </c>
      <c r="V9" s="336">
        <v>6.0564</v>
      </c>
      <c r="W9" s="336">
        <v>7.5998999999999999</v>
      </c>
      <c r="X9" s="336">
        <v>7.4099000000000004</v>
      </c>
      <c r="Y9" s="367">
        <v>6.4158999999999997</v>
      </c>
      <c r="Z9" s="336">
        <v>7.3251999999999997</v>
      </c>
      <c r="AA9" s="336">
        <v>18.068999999999999</v>
      </c>
      <c r="AB9" s="336">
        <v>11.2437</v>
      </c>
      <c r="AC9" s="336">
        <v>7.2706</v>
      </c>
      <c r="AD9" s="336">
        <v>6.7245999999999997</v>
      </c>
      <c r="AE9" s="336">
        <v>18.068999999999999</v>
      </c>
      <c r="AF9" s="336">
        <v>7.7348999999999997</v>
      </c>
      <c r="AG9" s="564"/>
      <c r="AH9" s="334">
        <v>11</v>
      </c>
      <c r="AI9" s="334">
        <v>12</v>
      </c>
      <c r="AJ9" s="334">
        <v>11</v>
      </c>
      <c r="AK9" s="334">
        <v>8</v>
      </c>
      <c r="AL9" s="334">
        <v>6</v>
      </c>
      <c r="AM9" s="334">
        <v>5</v>
      </c>
      <c r="AN9" s="334">
        <v>1</v>
      </c>
      <c r="AO9" s="566">
        <v>4</v>
      </c>
      <c r="AP9" s="334">
        <v>3</v>
      </c>
      <c r="AQ9" s="334">
        <v>6</v>
      </c>
      <c r="AR9" s="334">
        <v>9</v>
      </c>
      <c r="AS9" s="334">
        <v>8</v>
      </c>
      <c r="AT9" s="334">
        <v>8</v>
      </c>
      <c r="AU9" s="334">
        <v>13</v>
      </c>
      <c r="AV9" s="334">
        <v>5</v>
      </c>
      <c r="AW9" s="334">
        <v>1</v>
      </c>
      <c r="AX9" s="334">
        <v>3</v>
      </c>
      <c r="AY9" s="334">
        <v>13</v>
      </c>
      <c r="AZ9" s="579"/>
      <c r="BA9" s="948">
        <v>6.06</v>
      </c>
      <c r="BB9" s="832">
        <v>85.43</v>
      </c>
      <c r="BC9" s="336" t="s">
        <v>430</v>
      </c>
      <c r="BD9" s="336" t="s">
        <v>430</v>
      </c>
      <c r="BE9" s="367" t="s">
        <v>430</v>
      </c>
      <c r="BF9" s="949">
        <v>8.51</v>
      </c>
      <c r="BG9" s="366"/>
      <c r="BH9" s="950">
        <v>8.51</v>
      </c>
      <c r="BI9" s="832">
        <v>19.36</v>
      </c>
      <c r="BJ9" s="832">
        <v>1.97</v>
      </c>
      <c r="BK9" s="832">
        <v>64.09</v>
      </c>
      <c r="BL9" s="336" t="s">
        <v>430</v>
      </c>
      <c r="BM9" s="949">
        <v>6.06</v>
      </c>
      <c r="BN9" s="367" t="s">
        <v>430</v>
      </c>
      <c r="BO9" s="367" t="s">
        <v>430</v>
      </c>
      <c r="BP9" s="367" t="s">
        <v>430</v>
      </c>
      <c r="BQ9" s="367" t="s">
        <v>430</v>
      </c>
      <c r="BR9" s="459"/>
      <c r="BS9" s="365" t="s">
        <v>430</v>
      </c>
      <c r="BT9" s="340" t="s">
        <v>430</v>
      </c>
      <c r="BU9" s="567"/>
      <c r="BV9" s="366" t="s">
        <v>554</v>
      </c>
    </row>
    <row r="10" spans="1:74" s="424" customFormat="1" x14ac:dyDescent="0.25">
      <c r="A10" s="341" t="s">
        <v>7897</v>
      </c>
      <c r="B10" s="369"/>
      <c r="C10" s="709">
        <v>41346</v>
      </c>
      <c r="D10" s="369"/>
      <c r="E10" s="342">
        <v>8781.27</v>
      </c>
      <c r="F10" s="369"/>
      <c r="G10" s="343">
        <v>36.393799999999999</v>
      </c>
      <c r="H10" s="370"/>
      <c r="I10" s="832">
        <v>5.83</v>
      </c>
      <c r="J10" s="832">
        <v>7.9</v>
      </c>
      <c r="K10" s="832">
        <v>3.21</v>
      </c>
      <c r="L10" s="832">
        <v>3.38</v>
      </c>
      <c r="M10" s="358"/>
      <c r="N10" s="346">
        <v>44.081299999999999</v>
      </c>
      <c r="O10" s="344">
        <v>31.4389</v>
      </c>
      <c r="P10" s="344">
        <v>21.724499999999999</v>
      </c>
      <c r="Q10" s="344">
        <v>23.047000000000001</v>
      </c>
      <c r="R10" s="344">
        <v>24.9422</v>
      </c>
      <c r="S10" s="344">
        <v>12.422499999999999</v>
      </c>
      <c r="T10" s="344">
        <v>6.5487000000000002</v>
      </c>
      <c r="U10" s="350">
        <v>6.6733000000000002</v>
      </c>
      <c r="V10" s="344">
        <v>6.2263999999999999</v>
      </c>
      <c r="W10" s="344">
        <v>7.7206999999999999</v>
      </c>
      <c r="X10" s="344">
        <v>7.7333999999999996</v>
      </c>
      <c r="Y10" s="371">
        <v>6.9330999999999996</v>
      </c>
      <c r="Z10" s="344">
        <v>7.6104000000000003</v>
      </c>
      <c r="AA10" s="344">
        <v>27.2196</v>
      </c>
      <c r="AB10" s="344">
        <v>11.5374</v>
      </c>
      <c r="AC10" s="344">
        <v>6.5403000000000002</v>
      </c>
      <c r="AD10" s="344">
        <v>6.7457000000000003</v>
      </c>
      <c r="AE10" s="344">
        <v>27.2196</v>
      </c>
      <c r="AF10" s="344">
        <v>8.1168999999999993</v>
      </c>
      <c r="AG10" s="565"/>
      <c r="AH10" s="342">
        <v>2</v>
      </c>
      <c r="AI10" s="342">
        <v>8</v>
      </c>
      <c r="AJ10" s="342">
        <v>5</v>
      </c>
      <c r="AK10" s="342">
        <v>2</v>
      </c>
      <c r="AL10" s="342">
        <v>5</v>
      </c>
      <c r="AM10" s="342">
        <v>3</v>
      </c>
      <c r="AN10" s="342">
        <v>2</v>
      </c>
      <c r="AO10" s="568">
        <v>2</v>
      </c>
      <c r="AP10" s="342">
        <v>2</v>
      </c>
      <c r="AQ10" s="342">
        <v>3</v>
      </c>
      <c r="AR10" s="342">
        <v>1</v>
      </c>
      <c r="AS10" s="342">
        <v>2</v>
      </c>
      <c r="AT10" s="342">
        <v>2</v>
      </c>
      <c r="AU10" s="342">
        <v>4</v>
      </c>
      <c r="AV10" s="342">
        <v>3</v>
      </c>
      <c r="AW10" s="342">
        <v>2</v>
      </c>
      <c r="AX10" s="342">
        <v>2</v>
      </c>
      <c r="AY10" s="342">
        <v>4</v>
      </c>
      <c r="AZ10" s="580"/>
      <c r="BA10" s="948">
        <v>14.51</v>
      </c>
      <c r="BB10" s="832">
        <v>81.599999999999994</v>
      </c>
      <c r="BC10" s="832">
        <v>0.89</v>
      </c>
      <c r="BD10" s="344" t="s">
        <v>430</v>
      </c>
      <c r="BE10" s="949">
        <v>2.2400000000000002</v>
      </c>
      <c r="BF10" s="949">
        <v>3</v>
      </c>
      <c r="BG10" s="370"/>
      <c r="BH10" s="950">
        <v>3</v>
      </c>
      <c r="BI10" s="832">
        <v>6.64</v>
      </c>
      <c r="BJ10" s="344" t="s">
        <v>430</v>
      </c>
      <c r="BK10" s="832">
        <v>75.849999999999994</v>
      </c>
      <c r="BL10" s="344" t="s">
        <v>430</v>
      </c>
      <c r="BM10" s="949">
        <v>14.51</v>
      </c>
      <c r="BN10" s="371" t="s">
        <v>430</v>
      </c>
      <c r="BO10" s="371" t="s">
        <v>430</v>
      </c>
      <c r="BP10" s="371" t="s">
        <v>430</v>
      </c>
      <c r="BQ10" s="949">
        <v>2.2400000000000002</v>
      </c>
      <c r="BR10" s="462"/>
      <c r="BS10" s="369" t="s">
        <v>430</v>
      </c>
      <c r="BT10" s="350" t="s">
        <v>430</v>
      </c>
      <c r="BU10" s="426"/>
      <c r="BV10" s="370" t="s">
        <v>554</v>
      </c>
    </row>
    <row r="11" spans="1:74" s="424" customFormat="1" x14ac:dyDescent="0.25">
      <c r="A11" s="341" t="s">
        <v>7898</v>
      </c>
      <c r="B11" s="369"/>
      <c r="C11" s="709">
        <v>41275</v>
      </c>
      <c r="D11" s="369"/>
      <c r="E11" s="342">
        <v>8963.0400000000009</v>
      </c>
      <c r="F11" s="369"/>
      <c r="G11" s="343">
        <v>403.23379999999997</v>
      </c>
      <c r="H11" s="370"/>
      <c r="I11" s="832">
        <v>3.8</v>
      </c>
      <c r="J11" s="832">
        <v>7.73</v>
      </c>
      <c r="K11" s="832">
        <v>2.58</v>
      </c>
      <c r="L11" s="832">
        <v>2.73</v>
      </c>
      <c r="M11" s="358"/>
      <c r="N11" s="346">
        <v>43.446100000000001</v>
      </c>
      <c r="O11" s="344">
        <v>35.116500000000002</v>
      </c>
      <c r="P11" s="344">
        <v>22.874300000000002</v>
      </c>
      <c r="Q11" s="344">
        <v>21.463200000000001</v>
      </c>
      <c r="R11" s="344">
        <v>23.293399999999998</v>
      </c>
      <c r="S11" s="344">
        <v>11.161799999999999</v>
      </c>
      <c r="T11" s="344">
        <v>5.9806999999999997</v>
      </c>
      <c r="U11" s="350">
        <v>5.8474000000000004</v>
      </c>
      <c r="V11" s="344">
        <v>5.4172000000000002</v>
      </c>
      <c r="W11" s="344">
        <v>7.4516</v>
      </c>
      <c r="X11" s="344">
        <v>7.4166999999999996</v>
      </c>
      <c r="Y11" s="371">
        <v>6.5033000000000003</v>
      </c>
      <c r="Z11" s="344">
        <v>7.5217999999999998</v>
      </c>
      <c r="AA11" s="344">
        <v>25.598199999999999</v>
      </c>
      <c r="AB11" s="344">
        <v>10.4162</v>
      </c>
      <c r="AC11" s="344">
        <v>5.9379</v>
      </c>
      <c r="AD11" s="344">
        <v>5.9393000000000002</v>
      </c>
      <c r="AE11" s="344">
        <v>25.598199999999999</v>
      </c>
      <c r="AF11" s="344">
        <v>8.2937999999999992</v>
      </c>
      <c r="AG11" s="565"/>
      <c r="AH11" s="342">
        <v>3</v>
      </c>
      <c r="AI11" s="342">
        <v>2</v>
      </c>
      <c r="AJ11" s="342">
        <v>2</v>
      </c>
      <c r="AK11" s="342">
        <v>3</v>
      </c>
      <c r="AL11" s="342">
        <v>8</v>
      </c>
      <c r="AM11" s="342">
        <v>10</v>
      </c>
      <c r="AN11" s="342">
        <v>12</v>
      </c>
      <c r="AO11" s="568">
        <v>11</v>
      </c>
      <c r="AP11" s="342">
        <v>12</v>
      </c>
      <c r="AQ11" s="342">
        <v>11</v>
      </c>
      <c r="AR11" s="342">
        <v>7</v>
      </c>
      <c r="AS11" s="342">
        <v>7</v>
      </c>
      <c r="AT11" s="342">
        <v>5</v>
      </c>
      <c r="AU11" s="342">
        <v>6</v>
      </c>
      <c r="AV11" s="342">
        <v>10</v>
      </c>
      <c r="AW11" s="342">
        <v>13</v>
      </c>
      <c r="AX11" s="342">
        <v>11</v>
      </c>
      <c r="AY11" s="342">
        <v>6</v>
      </c>
      <c r="AZ11" s="580"/>
      <c r="BA11" s="948">
        <v>12.38</v>
      </c>
      <c r="BB11" s="832">
        <v>82.6</v>
      </c>
      <c r="BC11" s="344" t="s">
        <v>430</v>
      </c>
      <c r="BD11" s="344" t="s">
        <v>430</v>
      </c>
      <c r="BE11" s="371" t="s">
        <v>430</v>
      </c>
      <c r="BF11" s="949">
        <v>5.01</v>
      </c>
      <c r="BG11" s="370"/>
      <c r="BH11" s="950">
        <v>5.01</v>
      </c>
      <c r="BI11" s="832">
        <v>29.79</v>
      </c>
      <c r="BJ11" s="344" t="s">
        <v>430</v>
      </c>
      <c r="BK11" s="832">
        <v>52.82</v>
      </c>
      <c r="BL11" s="344" t="s">
        <v>430</v>
      </c>
      <c r="BM11" s="949">
        <v>12.38</v>
      </c>
      <c r="BN11" s="371" t="s">
        <v>430</v>
      </c>
      <c r="BO11" s="371" t="s">
        <v>430</v>
      </c>
      <c r="BP11" s="371" t="s">
        <v>430</v>
      </c>
      <c r="BQ11" s="371" t="s">
        <v>430</v>
      </c>
      <c r="BR11" s="462"/>
      <c r="BS11" s="369" t="s">
        <v>430</v>
      </c>
      <c r="BT11" s="350" t="s">
        <v>430</v>
      </c>
      <c r="BU11" s="426"/>
      <c r="BV11" s="370" t="s">
        <v>554</v>
      </c>
    </row>
    <row r="12" spans="1:74" s="424" customFormat="1" x14ac:dyDescent="0.25">
      <c r="A12" s="341" t="s">
        <v>7899</v>
      </c>
      <c r="B12" s="369"/>
      <c r="C12" s="709">
        <v>41724</v>
      </c>
      <c r="D12" s="369"/>
      <c r="E12" s="342">
        <v>5270.51</v>
      </c>
      <c r="F12" s="369"/>
      <c r="G12" s="343">
        <v>25.445699999999999</v>
      </c>
      <c r="H12" s="370"/>
      <c r="I12" s="832">
        <v>4.09</v>
      </c>
      <c r="J12" s="832">
        <v>7.78</v>
      </c>
      <c r="K12" s="832">
        <v>3.02</v>
      </c>
      <c r="L12" s="832">
        <v>3.21</v>
      </c>
      <c r="M12" s="358"/>
      <c r="N12" s="346">
        <v>40.783200000000001</v>
      </c>
      <c r="O12" s="344">
        <v>33.706499999999998</v>
      </c>
      <c r="P12" s="344">
        <v>21.357600000000001</v>
      </c>
      <c r="Q12" s="344">
        <v>21.081</v>
      </c>
      <c r="R12" s="344">
        <v>25.765899999999998</v>
      </c>
      <c r="S12" s="344">
        <v>12.3637</v>
      </c>
      <c r="T12" s="344">
        <v>6.2354000000000003</v>
      </c>
      <c r="U12" s="350">
        <v>6.1832000000000003</v>
      </c>
      <c r="V12" s="344">
        <v>5.6600999999999999</v>
      </c>
      <c r="W12" s="344">
        <v>7.6067999999999998</v>
      </c>
      <c r="X12" s="344">
        <v>7.5423</v>
      </c>
      <c r="Y12" s="371">
        <v>6.5248999999999997</v>
      </c>
      <c r="Z12" s="344">
        <v>7.5305999999999997</v>
      </c>
      <c r="AA12" s="344">
        <v>24.993200000000002</v>
      </c>
      <c r="AB12" s="344">
        <v>11.418799999999999</v>
      </c>
      <c r="AC12" s="344">
        <v>6.2106000000000003</v>
      </c>
      <c r="AD12" s="344">
        <v>6.2515999999999998</v>
      </c>
      <c r="AE12" s="344">
        <v>24.993200000000002</v>
      </c>
      <c r="AF12" s="344">
        <v>7.9043999999999999</v>
      </c>
      <c r="AG12" s="565"/>
      <c r="AH12" s="342">
        <v>7</v>
      </c>
      <c r="AI12" s="342">
        <v>5</v>
      </c>
      <c r="AJ12" s="342">
        <v>7</v>
      </c>
      <c r="AK12" s="342">
        <v>4</v>
      </c>
      <c r="AL12" s="342">
        <v>3</v>
      </c>
      <c r="AM12" s="342">
        <v>4</v>
      </c>
      <c r="AN12" s="342">
        <v>8</v>
      </c>
      <c r="AO12" s="568">
        <v>5</v>
      </c>
      <c r="AP12" s="342">
        <v>8</v>
      </c>
      <c r="AQ12" s="342">
        <v>5</v>
      </c>
      <c r="AR12" s="342">
        <v>5</v>
      </c>
      <c r="AS12" s="342">
        <v>5</v>
      </c>
      <c r="AT12" s="342">
        <v>3</v>
      </c>
      <c r="AU12" s="342">
        <v>7</v>
      </c>
      <c r="AV12" s="342">
        <v>4</v>
      </c>
      <c r="AW12" s="342">
        <v>8</v>
      </c>
      <c r="AX12" s="342">
        <v>5</v>
      </c>
      <c r="AY12" s="342">
        <v>7</v>
      </c>
      <c r="AZ12" s="580"/>
      <c r="BA12" s="948">
        <v>8.84</v>
      </c>
      <c r="BB12" s="832">
        <v>84.88</v>
      </c>
      <c r="BC12" s="832">
        <v>1.65</v>
      </c>
      <c r="BD12" s="344" t="s">
        <v>430</v>
      </c>
      <c r="BE12" s="371" t="s">
        <v>430</v>
      </c>
      <c r="BF12" s="949">
        <v>4.63</v>
      </c>
      <c r="BG12" s="370"/>
      <c r="BH12" s="950">
        <v>4.63</v>
      </c>
      <c r="BI12" s="832">
        <v>2.2799999999999998</v>
      </c>
      <c r="BJ12" s="344" t="s">
        <v>430</v>
      </c>
      <c r="BK12" s="832">
        <v>84.24</v>
      </c>
      <c r="BL12" s="344" t="s">
        <v>430</v>
      </c>
      <c r="BM12" s="949">
        <v>8.84</v>
      </c>
      <c r="BN12" s="371" t="s">
        <v>430</v>
      </c>
      <c r="BO12" s="371" t="s">
        <v>430</v>
      </c>
      <c r="BP12" s="371" t="s">
        <v>430</v>
      </c>
      <c r="BQ12" s="371" t="s">
        <v>430</v>
      </c>
      <c r="BR12" s="462"/>
      <c r="BS12" s="369" t="s">
        <v>430</v>
      </c>
      <c r="BT12" s="350" t="s">
        <v>430</v>
      </c>
      <c r="BU12" s="426"/>
      <c r="BV12" s="370" t="s">
        <v>554</v>
      </c>
    </row>
    <row r="13" spans="1:74" s="424" customFormat="1" x14ac:dyDescent="0.25">
      <c r="A13" s="341" t="s">
        <v>7900</v>
      </c>
      <c r="B13" s="369"/>
      <c r="C13" s="709">
        <v>42139</v>
      </c>
      <c r="D13" s="369"/>
      <c r="E13" s="342">
        <v>5306.68</v>
      </c>
      <c r="F13" s="369"/>
      <c r="G13" s="343">
        <v>22.8583</v>
      </c>
      <c r="H13" s="370"/>
      <c r="I13" s="832">
        <v>3.47</v>
      </c>
      <c r="J13" s="832">
        <v>7.76</v>
      </c>
      <c r="K13" s="832">
        <v>2.79</v>
      </c>
      <c r="L13" s="832">
        <v>2.96</v>
      </c>
      <c r="M13" s="358"/>
      <c r="N13" s="346">
        <v>37.083300000000001</v>
      </c>
      <c r="O13" s="344">
        <v>29.773099999999999</v>
      </c>
      <c r="P13" s="344">
        <v>20.404399999999999</v>
      </c>
      <c r="Q13" s="344">
        <v>20.843800000000002</v>
      </c>
      <c r="R13" s="344">
        <v>26.1967</v>
      </c>
      <c r="S13" s="344">
        <v>12.6991</v>
      </c>
      <c r="T13" s="344">
        <v>6.4945000000000004</v>
      </c>
      <c r="U13" s="350">
        <v>6.0364000000000004</v>
      </c>
      <c r="V13" s="344">
        <v>5.5225999999999997</v>
      </c>
      <c r="W13" s="344">
        <v>7.5754000000000001</v>
      </c>
      <c r="X13" s="344">
        <v>7.4774000000000003</v>
      </c>
      <c r="Y13" s="371">
        <v>6.5315000000000003</v>
      </c>
      <c r="Z13" s="344">
        <v>7.5303000000000004</v>
      </c>
      <c r="AA13" s="344">
        <v>19.741700000000002</v>
      </c>
      <c r="AB13" s="344">
        <v>11.701599999999999</v>
      </c>
      <c r="AC13" s="344">
        <v>6.4663000000000004</v>
      </c>
      <c r="AD13" s="344">
        <v>6.1745000000000001</v>
      </c>
      <c r="AE13" s="344">
        <v>19.741700000000002</v>
      </c>
      <c r="AF13" s="344">
        <v>7.7038000000000002</v>
      </c>
      <c r="AG13" s="565"/>
      <c r="AH13" s="342">
        <v>9</v>
      </c>
      <c r="AI13" s="342">
        <v>9</v>
      </c>
      <c r="AJ13" s="342">
        <v>9</v>
      </c>
      <c r="AK13" s="342">
        <v>5</v>
      </c>
      <c r="AL13" s="342">
        <v>2</v>
      </c>
      <c r="AM13" s="342">
        <v>2</v>
      </c>
      <c r="AN13" s="342">
        <v>4</v>
      </c>
      <c r="AO13" s="568">
        <v>7</v>
      </c>
      <c r="AP13" s="342">
        <v>10</v>
      </c>
      <c r="AQ13" s="342">
        <v>8</v>
      </c>
      <c r="AR13" s="342">
        <v>6</v>
      </c>
      <c r="AS13" s="342">
        <v>4</v>
      </c>
      <c r="AT13" s="342">
        <v>4</v>
      </c>
      <c r="AU13" s="342">
        <v>12</v>
      </c>
      <c r="AV13" s="342">
        <v>2</v>
      </c>
      <c r="AW13" s="342">
        <v>4</v>
      </c>
      <c r="AX13" s="342">
        <v>6</v>
      </c>
      <c r="AY13" s="342">
        <v>12</v>
      </c>
      <c r="AZ13" s="580"/>
      <c r="BA13" s="948">
        <v>13.96</v>
      </c>
      <c r="BB13" s="832">
        <v>80.02</v>
      </c>
      <c r="BC13" s="344" t="s">
        <v>430</v>
      </c>
      <c r="BD13" s="344" t="s">
        <v>430</v>
      </c>
      <c r="BE13" s="949">
        <v>0.01</v>
      </c>
      <c r="BF13" s="949">
        <v>6</v>
      </c>
      <c r="BG13" s="370"/>
      <c r="BH13" s="950">
        <v>5.97</v>
      </c>
      <c r="BI13" s="832">
        <v>3.67</v>
      </c>
      <c r="BJ13" s="832">
        <v>0.92</v>
      </c>
      <c r="BK13" s="832">
        <v>75.430000000000007</v>
      </c>
      <c r="BL13" s="344" t="s">
        <v>430</v>
      </c>
      <c r="BM13" s="949">
        <v>13.96</v>
      </c>
      <c r="BN13" s="371" t="s">
        <v>430</v>
      </c>
      <c r="BO13" s="371" t="s">
        <v>430</v>
      </c>
      <c r="BP13" s="371" t="s">
        <v>430</v>
      </c>
      <c r="BQ13" s="949">
        <v>0.01</v>
      </c>
      <c r="BR13" s="462"/>
      <c r="BS13" s="369" t="s">
        <v>430</v>
      </c>
      <c r="BT13" s="350" t="s">
        <v>430</v>
      </c>
      <c r="BU13" s="426"/>
      <c r="BV13" s="370" t="s">
        <v>554</v>
      </c>
    </row>
    <row r="14" spans="1:74" s="424" customFormat="1" ht="11" x14ac:dyDescent="0.3">
      <c r="A14" s="835" t="s">
        <v>7901</v>
      </c>
      <c r="B14" s="836"/>
      <c r="C14" s="837">
        <v>41275</v>
      </c>
      <c r="D14" s="836"/>
      <c r="E14" s="838">
        <v>5018.88</v>
      </c>
      <c r="F14" s="836"/>
      <c r="G14" s="839">
        <v>72.622</v>
      </c>
      <c r="H14" s="841"/>
      <c r="I14" s="840">
        <v>3.55</v>
      </c>
      <c r="J14" s="840">
        <v>7.77</v>
      </c>
      <c r="K14" s="840">
        <v>2.81</v>
      </c>
      <c r="L14" s="840">
        <v>3.01</v>
      </c>
      <c r="M14" s="845"/>
      <c r="N14" s="842">
        <v>41.008099999999999</v>
      </c>
      <c r="O14" s="840">
        <v>31.8139</v>
      </c>
      <c r="P14" s="840">
        <v>22.2666</v>
      </c>
      <c r="Q14" s="840">
        <v>20.548400000000001</v>
      </c>
      <c r="R14" s="840">
        <v>25.4663</v>
      </c>
      <c r="S14" s="840">
        <v>11.399900000000001</v>
      </c>
      <c r="T14" s="840">
        <v>6.5064000000000002</v>
      </c>
      <c r="U14" s="850">
        <v>6.6776</v>
      </c>
      <c r="V14" s="840">
        <v>5.9973999999999998</v>
      </c>
      <c r="W14" s="840">
        <v>7.8230000000000004</v>
      </c>
      <c r="X14" s="840">
        <v>7.7313999999999998</v>
      </c>
      <c r="Y14" s="846">
        <v>6.7525000000000004</v>
      </c>
      <c r="Z14" s="840">
        <v>7.6767000000000003</v>
      </c>
      <c r="AA14" s="840">
        <v>23.930099999999999</v>
      </c>
      <c r="AB14" s="840">
        <v>10.606199999999999</v>
      </c>
      <c r="AC14" s="840">
        <v>6.4877000000000002</v>
      </c>
      <c r="AD14" s="840">
        <v>6.8105000000000002</v>
      </c>
      <c r="AE14" s="840">
        <v>23.930099999999999</v>
      </c>
      <c r="AF14" s="840">
        <v>8.1103000000000005</v>
      </c>
      <c r="AG14" s="951"/>
      <c r="AH14" s="838">
        <v>6</v>
      </c>
      <c r="AI14" s="838">
        <v>7</v>
      </c>
      <c r="AJ14" s="838">
        <v>4</v>
      </c>
      <c r="AK14" s="838">
        <v>6</v>
      </c>
      <c r="AL14" s="838">
        <v>4</v>
      </c>
      <c r="AM14" s="838">
        <v>8</v>
      </c>
      <c r="AN14" s="838">
        <v>3</v>
      </c>
      <c r="AO14" s="952">
        <v>1</v>
      </c>
      <c r="AP14" s="838">
        <v>4</v>
      </c>
      <c r="AQ14" s="838">
        <v>1</v>
      </c>
      <c r="AR14" s="838">
        <v>2</v>
      </c>
      <c r="AS14" s="838">
        <v>3</v>
      </c>
      <c r="AT14" s="838">
        <v>1</v>
      </c>
      <c r="AU14" s="838">
        <v>8</v>
      </c>
      <c r="AV14" s="838">
        <v>8</v>
      </c>
      <c r="AW14" s="838">
        <v>3</v>
      </c>
      <c r="AX14" s="838">
        <v>1</v>
      </c>
      <c r="AY14" s="838">
        <v>8</v>
      </c>
      <c r="AZ14" s="953"/>
      <c r="BA14" s="847">
        <v>11.73</v>
      </c>
      <c r="BB14" s="840">
        <v>81.72</v>
      </c>
      <c r="BC14" s="840">
        <v>2.88</v>
      </c>
      <c r="BD14" s="840" t="s">
        <v>430</v>
      </c>
      <c r="BE14" s="846" t="s">
        <v>430</v>
      </c>
      <c r="BF14" s="846">
        <v>3.67</v>
      </c>
      <c r="BG14" s="841"/>
      <c r="BH14" s="954">
        <v>3.67</v>
      </c>
      <c r="BI14" s="840">
        <v>9.0500000000000007</v>
      </c>
      <c r="BJ14" s="840" t="s">
        <v>430</v>
      </c>
      <c r="BK14" s="840">
        <v>75.55</v>
      </c>
      <c r="BL14" s="840" t="s">
        <v>430</v>
      </c>
      <c r="BM14" s="846">
        <v>11.73</v>
      </c>
      <c r="BN14" s="846" t="s">
        <v>430</v>
      </c>
      <c r="BO14" s="846" t="s">
        <v>430</v>
      </c>
      <c r="BP14" s="846" t="s">
        <v>430</v>
      </c>
      <c r="BQ14" s="846" t="s">
        <v>430</v>
      </c>
      <c r="BR14" s="844"/>
      <c r="BS14" s="836" t="s">
        <v>430</v>
      </c>
      <c r="BT14" s="850" t="s">
        <v>430</v>
      </c>
      <c r="BU14" s="916"/>
      <c r="BV14" s="841" t="s">
        <v>554</v>
      </c>
    </row>
    <row r="15" spans="1:74" s="424" customFormat="1" x14ac:dyDescent="0.25">
      <c r="A15" s="341" t="s">
        <v>7902</v>
      </c>
      <c r="B15" s="369"/>
      <c r="C15" s="709">
        <v>41275</v>
      </c>
      <c r="D15" s="369"/>
      <c r="E15" s="342">
        <v>3854</v>
      </c>
      <c r="F15" s="369"/>
      <c r="G15" s="343">
        <v>27.1281</v>
      </c>
      <c r="H15" s="370"/>
      <c r="I15" s="832">
        <v>2.86</v>
      </c>
      <c r="J15" s="832">
        <v>7.69</v>
      </c>
      <c r="K15" s="832">
        <v>2.34</v>
      </c>
      <c r="L15" s="832">
        <v>2.4900000000000002</v>
      </c>
      <c r="M15" s="358"/>
      <c r="N15" s="346">
        <v>38.790700000000001</v>
      </c>
      <c r="O15" s="344">
        <v>26.969000000000001</v>
      </c>
      <c r="P15" s="344">
        <v>19.737500000000001</v>
      </c>
      <c r="Q15" s="344">
        <v>18.2425</v>
      </c>
      <c r="R15" s="344">
        <v>23.516200000000001</v>
      </c>
      <c r="S15" s="344">
        <v>11.645300000000001</v>
      </c>
      <c r="T15" s="344">
        <v>6.1181000000000001</v>
      </c>
      <c r="U15" s="350">
        <v>5.8906000000000001</v>
      </c>
      <c r="V15" s="344">
        <v>5.6814</v>
      </c>
      <c r="W15" s="344">
        <v>7.4154</v>
      </c>
      <c r="X15" s="344">
        <v>7.2831999999999999</v>
      </c>
      <c r="Y15" s="371">
        <v>5.9032</v>
      </c>
      <c r="Z15" s="344">
        <v>7.0674999999999999</v>
      </c>
      <c r="AA15" s="344">
        <v>21.9575</v>
      </c>
      <c r="AB15" s="344">
        <v>10.6013</v>
      </c>
      <c r="AC15" s="344">
        <v>6.0910000000000002</v>
      </c>
      <c r="AD15" s="344">
        <v>5.9897999999999998</v>
      </c>
      <c r="AE15" s="344">
        <v>21.9575</v>
      </c>
      <c r="AF15" s="344">
        <v>7.4702000000000002</v>
      </c>
      <c r="AG15" s="565"/>
      <c r="AH15" s="342">
        <v>8</v>
      </c>
      <c r="AI15" s="342">
        <v>10</v>
      </c>
      <c r="AJ15" s="342">
        <v>10</v>
      </c>
      <c r="AK15" s="342">
        <v>11</v>
      </c>
      <c r="AL15" s="342">
        <v>7</v>
      </c>
      <c r="AM15" s="342">
        <v>6</v>
      </c>
      <c r="AN15" s="342">
        <v>10</v>
      </c>
      <c r="AO15" s="568">
        <v>10</v>
      </c>
      <c r="AP15" s="342">
        <v>7</v>
      </c>
      <c r="AQ15" s="342">
        <v>12</v>
      </c>
      <c r="AR15" s="342">
        <v>13</v>
      </c>
      <c r="AS15" s="342">
        <v>13</v>
      </c>
      <c r="AT15" s="342">
        <v>12</v>
      </c>
      <c r="AU15" s="342">
        <v>10</v>
      </c>
      <c r="AV15" s="342">
        <v>9</v>
      </c>
      <c r="AW15" s="342">
        <v>10</v>
      </c>
      <c r="AX15" s="342">
        <v>10</v>
      </c>
      <c r="AY15" s="342">
        <v>10</v>
      </c>
      <c r="AZ15" s="580"/>
      <c r="BA15" s="948">
        <v>13.71</v>
      </c>
      <c r="BB15" s="832">
        <v>83.9</v>
      </c>
      <c r="BC15" s="344" t="s">
        <v>430</v>
      </c>
      <c r="BD15" s="344" t="s">
        <v>430</v>
      </c>
      <c r="BE15" s="949">
        <v>0.01</v>
      </c>
      <c r="BF15" s="949">
        <v>2.38</v>
      </c>
      <c r="BG15" s="370"/>
      <c r="BH15" s="950">
        <v>2.38</v>
      </c>
      <c r="BI15" s="832">
        <v>14.55</v>
      </c>
      <c r="BJ15" s="344" t="s">
        <v>430</v>
      </c>
      <c r="BK15" s="832">
        <v>69.349999999999994</v>
      </c>
      <c r="BL15" s="344" t="s">
        <v>430</v>
      </c>
      <c r="BM15" s="949">
        <v>13.71</v>
      </c>
      <c r="BN15" s="371" t="s">
        <v>430</v>
      </c>
      <c r="BO15" s="371" t="s">
        <v>430</v>
      </c>
      <c r="BP15" s="371" t="s">
        <v>430</v>
      </c>
      <c r="BQ15" s="949">
        <v>0.01</v>
      </c>
      <c r="BR15" s="462"/>
      <c r="BS15" s="369" t="s">
        <v>430</v>
      </c>
      <c r="BT15" s="350" t="s">
        <v>430</v>
      </c>
      <c r="BU15" s="426"/>
      <c r="BV15" s="370" t="s">
        <v>554</v>
      </c>
    </row>
    <row r="16" spans="1:74" s="424" customFormat="1" x14ac:dyDescent="0.25">
      <c r="A16" s="341" t="s">
        <v>7903</v>
      </c>
      <c r="B16" s="369"/>
      <c r="C16" s="709">
        <v>41281</v>
      </c>
      <c r="D16" s="369"/>
      <c r="E16" s="342">
        <v>3977.96</v>
      </c>
      <c r="F16" s="369"/>
      <c r="G16" s="343">
        <v>3511.3159999999998</v>
      </c>
      <c r="H16" s="370"/>
      <c r="I16" s="832">
        <v>3.86</v>
      </c>
      <c r="J16" s="832">
        <v>7.73</v>
      </c>
      <c r="K16" s="832">
        <v>2.04</v>
      </c>
      <c r="L16" s="832">
        <v>2.17</v>
      </c>
      <c r="M16" s="358"/>
      <c r="N16" s="346">
        <v>42.0107</v>
      </c>
      <c r="O16" s="344">
        <v>34.300400000000003</v>
      </c>
      <c r="P16" s="344">
        <v>22.529599999999999</v>
      </c>
      <c r="Q16" s="344">
        <v>19.8066</v>
      </c>
      <c r="R16" s="344">
        <v>20.921900000000001</v>
      </c>
      <c r="S16" s="344">
        <v>11.247199999999999</v>
      </c>
      <c r="T16" s="344">
        <v>6.0320999999999998</v>
      </c>
      <c r="U16" s="350">
        <v>5.7309000000000001</v>
      </c>
      <c r="V16" s="344">
        <v>5.4522000000000004</v>
      </c>
      <c r="W16" s="344">
        <v>7.5305</v>
      </c>
      <c r="X16" s="344">
        <v>7.4154999999999998</v>
      </c>
      <c r="Y16" s="371">
        <v>6.2954999999999997</v>
      </c>
      <c r="Z16" s="344">
        <v>7.2765000000000004</v>
      </c>
      <c r="AA16" s="344">
        <v>28.160699999999999</v>
      </c>
      <c r="AB16" s="344">
        <v>10.657</v>
      </c>
      <c r="AC16" s="344">
        <v>5.9682000000000004</v>
      </c>
      <c r="AD16" s="344">
        <v>5.8425000000000002</v>
      </c>
      <c r="AE16" s="344">
        <v>28.160699999999999</v>
      </c>
      <c r="AF16" s="344">
        <v>7.8376000000000001</v>
      </c>
      <c r="AG16" s="565"/>
      <c r="AH16" s="342">
        <v>5</v>
      </c>
      <c r="AI16" s="342">
        <v>3</v>
      </c>
      <c r="AJ16" s="342">
        <v>3</v>
      </c>
      <c r="AK16" s="342">
        <v>7</v>
      </c>
      <c r="AL16" s="342">
        <v>11</v>
      </c>
      <c r="AM16" s="342">
        <v>9</v>
      </c>
      <c r="AN16" s="342">
        <v>11</v>
      </c>
      <c r="AO16" s="568">
        <v>12</v>
      </c>
      <c r="AP16" s="342">
        <v>11</v>
      </c>
      <c r="AQ16" s="342">
        <v>10</v>
      </c>
      <c r="AR16" s="342">
        <v>8</v>
      </c>
      <c r="AS16" s="342">
        <v>12</v>
      </c>
      <c r="AT16" s="342">
        <v>9</v>
      </c>
      <c r="AU16" s="342">
        <v>3</v>
      </c>
      <c r="AV16" s="342">
        <v>7</v>
      </c>
      <c r="AW16" s="342">
        <v>11</v>
      </c>
      <c r="AX16" s="342">
        <v>12</v>
      </c>
      <c r="AY16" s="342">
        <v>3</v>
      </c>
      <c r="AZ16" s="580"/>
      <c r="BA16" s="948">
        <v>7.12</v>
      </c>
      <c r="BB16" s="832">
        <v>80.55</v>
      </c>
      <c r="BC16" s="832">
        <v>4.68</v>
      </c>
      <c r="BD16" s="832">
        <v>1.1299999999999999</v>
      </c>
      <c r="BE16" s="949">
        <v>-12.65</v>
      </c>
      <c r="BF16" s="949">
        <v>6.52</v>
      </c>
      <c r="BG16" s="370"/>
      <c r="BH16" s="950">
        <v>6.52</v>
      </c>
      <c r="BI16" s="832">
        <v>40.79</v>
      </c>
      <c r="BJ16" s="344" t="s">
        <v>430</v>
      </c>
      <c r="BK16" s="832">
        <v>45.56</v>
      </c>
      <c r="BL16" s="344" t="s">
        <v>430</v>
      </c>
      <c r="BM16" s="949">
        <v>7.12</v>
      </c>
      <c r="BN16" s="371" t="s">
        <v>430</v>
      </c>
      <c r="BO16" s="371" t="s">
        <v>430</v>
      </c>
      <c r="BP16" s="371" t="s">
        <v>430</v>
      </c>
      <c r="BQ16" s="949">
        <v>-12.65</v>
      </c>
      <c r="BR16" s="462"/>
      <c r="BS16" s="369" t="s">
        <v>430</v>
      </c>
      <c r="BT16" s="350" t="s">
        <v>430</v>
      </c>
      <c r="BU16" s="426"/>
      <c r="BV16" s="370" t="s">
        <v>554</v>
      </c>
    </row>
    <row r="17" spans="1:74" s="424" customFormat="1" x14ac:dyDescent="0.25">
      <c r="A17" s="341" t="s">
        <v>7904</v>
      </c>
      <c r="B17" s="369"/>
      <c r="C17" s="709">
        <v>41531</v>
      </c>
      <c r="D17" s="369"/>
      <c r="E17" s="342">
        <v>3304.77</v>
      </c>
      <c r="F17" s="369"/>
      <c r="G17" s="343">
        <v>26.335599999999999</v>
      </c>
      <c r="H17" s="370"/>
      <c r="I17" s="832">
        <v>7.04</v>
      </c>
      <c r="J17" s="832">
        <v>7.78</v>
      </c>
      <c r="K17" s="832">
        <v>3.93</v>
      </c>
      <c r="L17" s="832">
        <v>4.18</v>
      </c>
      <c r="M17" s="358"/>
      <c r="N17" s="346">
        <v>60.945099999999996</v>
      </c>
      <c r="O17" s="344">
        <v>42.837800000000001</v>
      </c>
      <c r="P17" s="344">
        <v>27.447099999999999</v>
      </c>
      <c r="Q17" s="344">
        <v>27.258700000000001</v>
      </c>
      <c r="R17" s="344">
        <v>28.771899999999999</v>
      </c>
      <c r="S17" s="344">
        <v>13.6411</v>
      </c>
      <c r="T17" s="344">
        <v>5.9737</v>
      </c>
      <c r="U17" s="350">
        <v>5.6464999999999996</v>
      </c>
      <c r="V17" s="344">
        <v>5.2321</v>
      </c>
      <c r="W17" s="344">
        <v>7.2492999999999999</v>
      </c>
      <c r="X17" s="344">
        <v>7.3673000000000002</v>
      </c>
      <c r="Y17" s="371">
        <v>6.3155999999999999</v>
      </c>
      <c r="Z17" s="344">
        <v>7.2727000000000004</v>
      </c>
      <c r="AA17" s="344">
        <v>32.8369</v>
      </c>
      <c r="AB17" s="344">
        <v>12.633599999999999</v>
      </c>
      <c r="AC17" s="344">
        <v>5.9421999999999997</v>
      </c>
      <c r="AD17" s="344">
        <v>5.7744999999999997</v>
      </c>
      <c r="AE17" s="344">
        <v>32.8369</v>
      </c>
      <c r="AF17" s="344">
        <v>7.8551000000000002</v>
      </c>
      <c r="AG17" s="565"/>
      <c r="AH17" s="342">
        <v>1</v>
      </c>
      <c r="AI17" s="342">
        <v>1</v>
      </c>
      <c r="AJ17" s="342">
        <v>1</v>
      </c>
      <c r="AK17" s="342">
        <v>1</v>
      </c>
      <c r="AL17" s="342">
        <v>1</v>
      </c>
      <c r="AM17" s="342">
        <v>1</v>
      </c>
      <c r="AN17" s="342">
        <v>13</v>
      </c>
      <c r="AO17" s="568">
        <v>13</v>
      </c>
      <c r="AP17" s="342">
        <v>13</v>
      </c>
      <c r="AQ17" s="342">
        <v>13</v>
      </c>
      <c r="AR17" s="342">
        <v>11</v>
      </c>
      <c r="AS17" s="342">
        <v>11</v>
      </c>
      <c r="AT17" s="342">
        <v>10</v>
      </c>
      <c r="AU17" s="342">
        <v>1</v>
      </c>
      <c r="AV17" s="342">
        <v>1</v>
      </c>
      <c r="AW17" s="342">
        <v>12</v>
      </c>
      <c r="AX17" s="342">
        <v>13</v>
      </c>
      <c r="AY17" s="342">
        <v>1</v>
      </c>
      <c r="AZ17" s="580"/>
      <c r="BA17" s="948">
        <v>16.29</v>
      </c>
      <c r="BB17" s="832">
        <v>81.7</v>
      </c>
      <c r="BC17" s="344" t="s">
        <v>430</v>
      </c>
      <c r="BD17" s="344" t="s">
        <v>430</v>
      </c>
      <c r="BE17" s="371" t="s">
        <v>430</v>
      </c>
      <c r="BF17" s="949">
        <v>2.0099999999999998</v>
      </c>
      <c r="BG17" s="370"/>
      <c r="BH17" s="950">
        <v>2.0099999999999998</v>
      </c>
      <c r="BI17" s="832">
        <v>15.15</v>
      </c>
      <c r="BJ17" s="832">
        <v>2.9</v>
      </c>
      <c r="BK17" s="832">
        <v>63.65</v>
      </c>
      <c r="BL17" s="344" t="s">
        <v>430</v>
      </c>
      <c r="BM17" s="949">
        <v>16.29</v>
      </c>
      <c r="BN17" s="371" t="s">
        <v>430</v>
      </c>
      <c r="BO17" s="371" t="s">
        <v>430</v>
      </c>
      <c r="BP17" s="371" t="s">
        <v>430</v>
      </c>
      <c r="BQ17" s="371" t="s">
        <v>430</v>
      </c>
      <c r="BR17" s="462"/>
      <c r="BS17" s="369" t="s">
        <v>430</v>
      </c>
      <c r="BT17" s="350" t="s">
        <v>430</v>
      </c>
      <c r="BU17" s="426"/>
      <c r="BV17" s="370" t="s">
        <v>554</v>
      </c>
    </row>
    <row r="18" spans="1:74" s="424" customFormat="1" x14ac:dyDescent="0.25">
      <c r="A18" s="341" t="s">
        <v>7905</v>
      </c>
      <c r="B18" s="369"/>
      <c r="C18" s="709">
        <v>41276</v>
      </c>
      <c r="D18" s="369"/>
      <c r="E18" s="342">
        <v>1866.27</v>
      </c>
      <c r="F18" s="369"/>
      <c r="G18" s="343">
        <v>39.86</v>
      </c>
      <c r="H18" s="370"/>
      <c r="I18" s="832">
        <v>3.26</v>
      </c>
      <c r="J18" s="832">
        <v>7.58</v>
      </c>
      <c r="K18" s="832">
        <v>2.15</v>
      </c>
      <c r="L18" s="832">
        <v>2.2799999999999998</v>
      </c>
      <c r="M18" s="358"/>
      <c r="N18" s="346">
        <v>35.013500000000001</v>
      </c>
      <c r="O18" s="344">
        <v>26.092400000000001</v>
      </c>
      <c r="P18" s="344">
        <v>19.3142</v>
      </c>
      <c r="Q18" s="344">
        <v>19.107199999999999</v>
      </c>
      <c r="R18" s="344">
        <v>22.5807</v>
      </c>
      <c r="S18" s="344">
        <v>11.595000000000001</v>
      </c>
      <c r="T18" s="344">
        <v>6.2976000000000001</v>
      </c>
      <c r="U18" s="350">
        <v>5.9305000000000003</v>
      </c>
      <c r="V18" s="344">
        <v>5.5804999999999998</v>
      </c>
      <c r="W18" s="344">
        <v>7.6920999999999999</v>
      </c>
      <c r="X18" s="344">
        <v>7.5503</v>
      </c>
      <c r="Y18" s="371">
        <v>6.4040999999999997</v>
      </c>
      <c r="Z18" s="344">
        <v>7.1957000000000004</v>
      </c>
      <c r="AA18" s="344">
        <v>20.6266</v>
      </c>
      <c r="AB18" s="344">
        <v>10.785600000000001</v>
      </c>
      <c r="AC18" s="344">
        <v>6.2462999999999997</v>
      </c>
      <c r="AD18" s="344">
        <v>6.0715000000000003</v>
      </c>
      <c r="AE18" s="344">
        <v>20.6266</v>
      </c>
      <c r="AF18" s="344">
        <v>7.4165000000000001</v>
      </c>
      <c r="AG18" s="565"/>
      <c r="AH18" s="342">
        <v>10</v>
      </c>
      <c r="AI18" s="342">
        <v>11</v>
      </c>
      <c r="AJ18" s="342">
        <v>12</v>
      </c>
      <c r="AK18" s="342">
        <v>10</v>
      </c>
      <c r="AL18" s="342">
        <v>10</v>
      </c>
      <c r="AM18" s="342">
        <v>7</v>
      </c>
      <c r="AN18" s="342">
        <v>6</v>
      </c>
      <c r="AO18" s="568">
        <v>9</v>
      </c>
      <c r="AP18" s="342">
        <v>9</v>
      </c>
      <c r="AQ18" s="342">
        <v>4</v>
      </c>
      <c r="AR18" s="342">
        <v>4</v>
      </c>
      <c r="AS18" s="342">
        <v>9</v>
      </c>
      <c r="AT18" s="342">
        <v>11</v>
      </c>
      <c r="AU18" s="342">
        <v>11</v>
      </c>
      <c r="AV18" s="342">
        <v>6</v>
      </c>
      <c r="AW18" s="342">
        <v>6</v>
      </c>
      <c r="AX18" s="342">
        <v>8</v>
      </c>
      <c r="AY18" s="342">
        <v>11</v>
      </c>
      <c r="AZ18" s="580"/>
      <c r="BA18" s="948">
        <v>9.3800000000000008</v>
      </c>
      <c r="BB18" s="832">
        <v>87.92</v>
      </c>
      <c r="BC18" s="344" t="s">
        <v>430</v>
      </c>
      <c r="BD18" s="344" t="s">
        <v>430</v>
      </c>
      <c r="BE18" s="371" t="s">
        <v>430</v>
      </c>
      <c r="BF18" s="949">
        <v>2.7</v>
      </c>
      <c r="BG18" s="370"/>
      <c r="BH18" s="950">
        <v>2.7</v>
      </c>
      <c r="BI18" s="832">
        <v>28.77</v>
      </c>
      <c r="BJ18" s="344" t="s">
        <v>430</v>
      </c>
      <c r="BK18" s="832">
        <v>59.15</v>
      </c>
      <c r="BL18" s="344" t="s">
        <v>430</v>
      </c>
      <c r="BM18" s="949">
        <v>6.68</v>
      </c>
      <c r="BN18" s="371" t="s">
        <v>430</v>
      </c>
      <c r="BO18" s="949">
        <v>2.7</v>
      </c>
      <c r="BP18" s="371" t="s">
        <v>430</v>
      </c>
      <c r="BQ18" s="371" t="s">
        <v>430</v>
      </c>
      <c r="BR18" s="462"/>
      <c r="BS18" s="369" t="s">
        <v>430</v>
      </c>
      <c r="BT18" s="350" t="s">
        <v>430</v>
      </c>
      <c r="BU18" s="426"/>
      <c r="BV18" s="370" t="s">
        <v>554</v>
      </c>
    </row>
    <row r="19" spans="1:74" s="424" customFormat="1" x14ac:dyDescent="0.25">
      <c r="A19" s="341" t="s">
        <v>7906</v>
      </c>
      <c r="B19" s="369"/>
      <c r="C19" s="709">
        <v>41673</v>
      </c>
      <c r="D19" s="369"/>
      <c r="E19" s="342">
        <v>1336.48</v>
      </c>
      <c r="F19" s="369"/>
      <c r="G19" s="343">
        <v>23.736899999999999</v>
      </c>
      <c r="H19" s="370"/>
      <c r="I19" s="832">
        <v>0.84</v>
      </c>
      <c r="J19" s="832">
        <v>7.69</v>
      </c>
      <c r="K19" s="832">
        <v>0.79</v>
      </c>
      <c r="L19" s="832">
        <v>0.82</v>
      </c>
      <c r="M19" s="358"/>
      <c r="N19" s="346">
        <v>24.619599999999998</v>
      </c>
      <c r="O19" s="344">
        <v>20.742899999999999</v>
      </c>
      <c r="P19" s="344">
        <v>15.0909</v>
      </c>
      <c r="Q19" s="344">
        <v>14.0685</v>
      </c>
      <c r="R19" s="344">
        <v>14.4129</v>
      </c>
      <c r="S19" s="344">
        <v>8.4948999999999995</v>
      </c>
      <c r="T19" s="344">
        <v>6.1943000000000001</v>
      </c>
      <c r="U19" s="350">
        <v>6.0174000000000003</v>
      </c>
      <c r="V19" s="344">
        <v>5.9291</v>
      </c>
      <c r="W19" s="344">
        <v>7.5857000000000001</v>
      </c>
      <c r="X19" s="344">
        <v>7.3968999999999996</v>
      </c>
      <c r="Y19" s="371">
        <v>7.6822999999999997</v>
      </c>
      <c r="Z19" s="344">
        <v>6.7031000000000001</v>
      </c>
      <c r="AA19" s="344">
        <v>22.477900000000002</v>
      </c>
      <c r="AB19" s="344">
        <v>8.2363999999999997</v>
      </c>
      <c r="AC19" s="344">
        <v>6.1374000000000004</v>
      </c>
      <c r="AD19" s="344">
        <v>6.0572999999999997</v>
      </c>
      <c r="AE19" s="344">
        <v>22.477900000000002</v>
      </c>
      <c r="AF19" s="344">
        <v>7.2102000000000004</v>
      </c>
      <c r="AG19" s="565"/>
      <c r="AH19" s="342">
        <v>12</v>
      </c>
      <c r="AI19" s="342">
        <v>13</v>
      </c>
      <c r="AJ19" s="342">
        <v>13</v>
      </c>
      <c r="AK19" s="342">
        <v>13</v>
      </c>
      <c r="AL19" s="342">
        <v>13</v>
      </c>
      <c r="AM19" s="342">
        <v>13</v>
      </c>
      <c r="AN19" s="342">
        <v>9</v>
      </c>
      <c r="AO19" s="568">
        <v>8</v>
      </c>
      <c r="AP19" s="342">
        <v>5</v>
      </c>
      <c r="AQ19" s="342">
        <v>7</v>
      </c>
      <c r="AR19" s="342">
        <v>10</v>
      </c>
      <c r="AS19" s="342">
        <v>1</v>
      </c>
      <c r="AT19" s="342">
        <v>13</v>
      </c>
      <c r="AU19" s="342">
        <v>9</v>
      </c>
      <c r="AV19" s="342">
        <v>13</v>
      </c>
      <c r="AW19" s="342">
        <v>9</v>
      </c>
      <c r="AX19" s="342">
        <v>9</v>
      </c>
      <c r="AY19" s="342">
        <v>9</v>
      </c>
      <c r="AZ19" s="580"/>
      <c r="BA19" s="948">
        <v>9.17</v>
      </c>
      <c r="BB19" s="832">
        <v>87.85</v>
      </c>
      <c r="BC19" s="344" t="s">
        <v>430</v>
      </c>
      <c r="BD19" s="344" t="s">
        <v>430</v>
      </c>
      <c r="BE19" s="371" t="s">
        <v>430</v>
      </c>
      <c r="BF19" s="949">
        <v>2.98</v>
      </c>
      <c r="BG19" s="370"/>
      <c r="BH19" s="950">
        <v>2.98</v>
      </c>
      <c r="BI19" s="832">
        <v>35.69</v>
      </c>
      <c r="BJ19" s="832">
        <v>5.0199999999999996</v>
      </c>
      <c r="BK19" s="832">
        <v>47.15</v>
      </c>
      <c r="BL19" s="344" t="s">
        <v>430</v>
      </c>
      <c r="BM19" s="949">
        <v>9.17</v>
      </c>
      <c r="BN19" s="371" t="s">
        <v>430</v>
      </c>
      <c r="BO19" s="371" t="s">
        <v>430</v>
      </c>
      <c r="BP19" s="371" t="s">
        <v>430</v>
      </c>
      <c r="BQ19" s="371" t="s">
        <v>430</v>
      </c>
      <c r="BR19" s="462"/>
      <c r="BS19" s="369" t="s">
        <v>430</v>
      </c>
      <c r="BT19" s="350" t="s">
        <v>430</v>
      </c>
      <c r="BU19" s="426"/>
      <c r="BV19" s="370" t="s">
        <v>554</v>
      </c>
    </row>
    <row r="20" spans="1:74" s="424" customFormat="1" x14ac:dyDescent="0.25">
      <c r="A20" s="341" t="s">
        <v>7907</v>
      </c>
      <c r="B20" s="369"/>
      <c r="C20" s="709">
        <v>41754</v>
      </c>
      <c r="D20" s="369"/>
      <c r="E20" s="342">
        <v>584.48</v>
      </c>
      <c r="F20" s="369"/>
      <c r="G20" s="343">
        <v>25.048300000000001</v>
      </c>
      <c r="H20" s="370"/>
      <c r="I20" s="832">
        <v>2.62</v>
      </c>
      <c r="J20" s="832">
        <v>7.5</v>
      </c>
      <c r="K20" s="832">
        <v>1.19</v>
      </c>
      <c r="L20" s="832">
        <v>1.28</v>
      </c>
      <c r="M20" s="358"/>
      <c r="N20" s="346">
        <v>16.911200000000001</v>
      </c>
      <c r="O20" s="344">
        <v>34.194000000000003</v>
      </c>
      <c r="P20" s="344">
        <v>21.257100000000001</v>
      </c>
      <c r="Q20" s="344">
        <v>17.857500000000002</v>
      </c>
      <c r="R20" s="344">
        <v>15.4206</v>
      </c>
      <c r="S20" s="344">
        <v>10.793799999999999</v>
      </c>
      <c r="T20" s="344">
        <v>6.3056999999999999</v>
      </c>
      <c r="U20" s="350">
        <v>6.6067999999999998</v>
      </c>
      <c r="V20" s="344">
        <v>6.3567999999999998</v>
      </c>
      <c r="W20" s="344">
        <v>7.8193999999999999</v>
      </c>
      <c r="X20" s="344">
        <v>7.6234999999999999</v>
      </c>
      <c r="Y20" s="371">
        <v>6.5208000000000004</v>
      </c>
      <c r="Z20" s="344">
        <v>7.4420000000000002</v>
      </c>
      <c r="AA20" s="344">
        <v>31.748899999999999</v>
      </c>
      <c r="AB20" s="344">
        <v>9.5359999999999996</v>
      </c>
      <c r="AC20" s="344">
        <v>6.3757999999999999</v>
      </c>
      <c r="AD20" s="344">
        <v>6.633</v>
      </c>
      <c r="AE20" s="344">
        <v>31.748899999999999</v>
      </c>
      <c r="AF20" s="344">
        <v>7.8205</v>
      </c>
      <c r="AG20" s="565"/>
      <c r="AH20" s="342">
        <v>13</v>
      </c>
      <c r="AI20" s="342">
        <v>4</v>
      </c>
      <c r="AJ20" s="342">
        <v>8</v>
      </c>
      <c r="AK20" s="342">
        <v>12</v>
      </c>
      <c r="AL20" s="342">
        <v>12</v>
      </c>
      <c r="AM20" s="342">
        <v>12</v>
      </c>
      <c r="AN20" s="342">
        <v>5</v>
      </c>
      <c r="AO20" s="568">
        <v>3</v>
      </c>
      <c r="AP20" s="342">
        <v>1</v>
      </c>
      <c r="AQ20" s="342">
        <v>2</v>
      </c>
      <c r="AR20" s="342">
        <v>3</v>
      </c>
      <c r="AS20" s="342">
        <v>6</v>
      </c>
      <c r="AT20" s="342">
        <v>6</v>
      </c>
      <c r="AU20" s="342">
        <v>2</v>
      </c>
      <c r="AV20" s="342">
        <v>12</v>
      </c>
      <c r="AW20" s="342">
        <v>5</v>
      </c>
      <c r="AX20" s="342">
        <v>4</v>
      </c>
      <c r="AY20" s="342">
        <v>2</v>
      </c>
      <c r="AZ20" s="580"/>
      <c r="BA20" s="948">
        <v>11.23</v>
      </c>
      <c r="BB20" s="832">
        <v>80.7</v>
      </c>
      <c r="BC20" s="344" t="s">
        <v>430</v>
      </c>
      <c r="BD20" s="832">
        <v>3.17</v>
      </c>
      <c r="BE20" s="949">
        <v>15.43</v>
      </c>
      <c r="BF20" s="949">
        <v>4.9000000000000004</v>
      </c>
      <c r="BG20" s="370"/>
      <c r="BH20" s="950">
        <v>4.9000000000000004</v>
      </c>
      <c r="BI20" s="832">
        <v>42</v>
      </c>
      <c r="BJ20" s="832">
        <v>4.28</v>
      </c>
      <c r="BK20" s="832">
        <v>37.590000000000003</v>
      </c>
      <c r="BL20" s="344" t="s">
        <v>430</v>
      </c>
      <c r="BM20" s="949">
        <v>11.23</v>
      </c>
      <c r="BN20" s="371" t="s">
        <v>430</v>
      </c>
      <c r="BO20" s="371" t="s">
        <v>430</v>
      </c>
      <c r="BP20" s="371" t="s">
        <v>430</v>
      </c>
      <c r="BQ20" s="949">
        <v>15.43</v>
      </c>
      <c r="BR20" s="462"/>
      <c r="BS20" s="369" t="s">
        <v>430</v>
      </c>
      <c r="BT20" s="350" t="s">
        <v>430</v>
      </c>
      <c r="BU20" s="426"/>
      <c r="BV20" s="370" t="s">
        <v>554</v>
      </c>
    </row>
    <row r="21" spans="1:74" x14ac:dyDescent="0.25">
      <c r="A21" s="314" t="s">
        <v>93</v>
      </c>
      <c r="B21" s="43"/>
      <c r="C21" s="710"/>
      <c r="D21" s="43"/>
      <c r="E21" s="51"/>
      <c r="F21" s="43"/>
      <c r="G21" s="55"/>
      <c r="H21" s="66"/>
      <c r="I21" s="59"/>
      <c r="J21" s="59"/>
      <c r="K21" s="59"/>
      <c r="L21" s="59"/>
      <c r="M21" s="254"/>
      <c r="N21" s="70">
        <v>38.373899999999999</v>
      </c>
      <c r="O21" s="59">
        <v>31.2149</v>
      </c>
      <c r="P21" s="59">
        <v>21.1785</v>
      </c>
      <c r="Q21" s="59">
        <v>20.181000000000001</v>
      </c>
      <c r="R21" s="59">
        <v>22.979099999999999</v>
      </c>
      <c r="S21" s="59">
        <v>11.5847</v>
      </c>
      <c r="T21" s="59">
        <v>6.3304999999999998</v>
      </c>
      <c r="U21" s="88">
        <v>6.1428000000000003</v>
      </c>
      <c r="V21" s="59">
        <v>5.7568999999999999</v>
      </c>
      <c r="W21" s="59">
        <v>7.5850999999999997</v>
      </c>
      <c r="X21" s="59">
        <v>7.4836999999999998</v>
      </c>
      <c r="Y21" s="272">
        <v>6.5479000000000003</v>
      </c>
      <c r="Z21" s="59">
        <v>7.3446999999999996</v>
      </c>
      <c r="AA21" s="59">
        <v>24.8567</v>
      </c>
      <c r="AB21" s="59">
        <v>10.7445</v>
      </c>
      <c r="AC21" s="59">
        <v>6.3002000000000002</v>
      </c>
      <c r="AD21" s="59">
        <v>6.2430000000000003</v>
      </c>
      <c r="AE21" s="59">
        <v>24.8567</v>
      </c>
      <c r="AF21" s="59">
        <v>7.7868000000000004</v>
      </c>
      <c r="AG21" s="549"/>
      <c r="AH21" s="51">
        <v>13</v>
      </c>
      <c r="AI21" s="51">
        <v>13</v>
      </c>
      <c r="AJ21" s="51">
        <v>13</v>
      </c>
      <c r="AK21" s="51">
        <v>13</v>
      </c>
      <c r="AL21" s="51">
        <v>13</v>
      </c>
      <c r="AM21" s="51">
        <v>13</v>
      </c>
      <c r="AN21" s="51">
        <v>13</v>
      </c>
      <c r="AO21" s="556">
        <v>13</v>
      </c>
      <c r="AP21" s="51">
        <v>13</v>
      </c>
      <c r="AQ21" s="51">
        <v>13</v>
      </c>
      <c r="AR21" s="51">
        <v>13</v>
      </c>
      <c r="AS21" s="51">
        <v>13</v>
      </c>
      <c r="AT21" s="51">
        <v>13</v>
      </c>
      <c r="AU21" s="51">
        <v>13</v>
      </c>
      <c r="AV21" s="51">
        <v>13</v>
      </c>
      <c r="AW21" s="51">
        <v>13</v>
      </c>
      <c r="AX21" s="51">
        <v>13</v>
      </c>
      <c r="AY21" s="51">
        <v>13</v>
      </c>
      <c r="AZ21" s="575"/>
      <c r="BA21" s="573"/>
      <c r="BB21" s="59"/>
      <c r="BC21" s="59"/>
      <c r="BD21" s="59"/>
      <c r="BE21" s="272"/>
      <c r="BF21" s="272"/>
      <c r="BG21" s="66"/>
      <c r="BH21" s="582"/>
      <c r="BI21" s="59"/>
      <c r="BJ21" s="59"/>
      <c r="BK21" s="59"/>
      <c r="BL21" s="59"/>
      <c r="BM21" s="272"/>
      <c r="BN21" s="583"/>
      <c r="BO21" s="583"/>
      <c r="BP21" s="583"/>
      <c r="BQ21" s="583"/>
      <c r="BR21" s="146"/>
      <c r="BS21" s="43"/>
      <c r="BT21" s="88"/>
      <c r="BU21" s="34"/>
      <c r="BV21" s="66"/>
    </row>
    <row r="22" spans="1:74" x14ac:dyDescent="0.25">
      <c r="A22" s="316" t="s">
        <v>94</v>
      </c>
      <c r="B22" s="44"/>
      <c r="C22" s="711"/>
      <c r="D22" s="44"/>
      <c r="E22" s="52"/>
      <c r="F22" s="44"/>
      <c r="G22" s="56"/>
      <c r="H22" s="67"/>
      <c r="I22" s="60"/>
      <c r="J22" s="60"/>
      <c r="K22" s="60"/>
      <c r="L22" s="60"/>
      <c r="M22" s="255"/>
      <c r="N22" s="71">
        <v>60.945099999999996</v>
      </c>
      <c r="O22" s="60">
        <v>42.837800000000001</v>
      </c>
      <c r="P22" s="60">
        <v>27.447099999999999</v>
      </c>
      <c r="Q22" s="60">
        <v>27.258700000000001</v>
      </c>
      <c r="R22" s="60">
        <v>28.771899999999999</v>
      </c>
      <c r="S22" s="60">
        <v>13.6411</v>
      </c>
      <c r="T22" s="60">
        <v>7.3533999999999997</v>
      </c>
      <c r="U22" s="89">
        <v>6.6776</v>
      </c>
      <c r="V22" s="60">
        <v>6.3567999999999998</v>
      </c>
      <c r="W22" s="60">
        <v>7.8230000000000004</v>
      </c>
      <c r="X22" s="60">
        <v>7.7333999999999996</v>
      </c>
      <c r="Y22" s="273">
        <v>7.6822999999999997</v>
      </c>
      <c r="Z22" s="60">
        <v>7.6767000000000003</v>
      </c>
      <c r="AA22" s="60">
        <v>32.8369</v>
      </c>
      <c r="AB22" s="60">
        <v>12.633599999999999</v>
      </c>
      <c r="AC22" s="60">
        <v>7.2706</v>
      </c>
      <c r="AD22" s="60">
        <v>6.8105000000000002</v>
      </c>
      <c r="AE22" s="60">
        <v>32.8369</v>
      </c>
      <c r="AF22" s="60">
        <v>8.2937999999999992</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6" t="s">
        <v>95</v>
      </c>
      <c r="B23" s="44"/>
      <c r="C23" s="711"/>
      <c r="D23" s="44"/>
      <c r="E23" s="52"/>
      <c r="F23" s="44"/>
      <c r="G23" s="56"/>
      <c r="H23" s="67"/>
      <c r="I23" s="60"/>
      <c r="J23" s="60"/>
      <c r="K23" s="60"/>
      <c r="L23" s="60"/>
      <c r="M23" s="255"/>
      <c r="N23" s="71">
        <v>16.911200000000001</v>
      </c>
      <c r="O23" s="60">
        <v>20.742899999999999</v>
      </c>
      <c r="P23" s="60">
        <v>15.0909</v>
      </c>
      <c r="Q23" s="60">
        <v>14.0685</v>
      </c>
      <c r="R23" s="60">
        <v>14.4129</v>
      </c>
      <c r="S23" s="60">
        <v>8.4948999999999995</v>
      </c>
      <c r="T23" s="60">
        <v>5.9737</v>
      </c>
      <c r="U23" s="89">
        <v>5.6464999999999996</v>
      </c>
      <c r="V23" s="60">
        <v>5.2321</v>
      </c>
      <c r="W23" s="60">
        <v>7.2492999999999999</v>
      </c>
      <c r="X23" s="60">
        <v>7.2831999999999999</v>
      </c>
      <c r="Y23" s="273">
        <v>5.9032</v>
      </c>
      <c r="Z23" s="60">
        <v>6.7031000000000001</v>
      </c>
      <c r="AA23" s="60">
        <v>18.068999999999999</v>
      </c>
      <c r="AB23" s="60">
        <v>8.2363999999999997</v>
      </c>
      <c r="AC23" s="60">
        <v>5.9379</v>
      </c>
      <c r="AD23" s="60">
        <v>5.7744999999999997</v>
      </c>
      <c r="AE23" s="60">
        <v>18.068999999999999</v>
      </c>
      <c r="AF23" s="60">
        <v>7.2102000000000004</v>
      </c>
      <c r="AG23" s="550"/>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317" t="s">
        <v>96</v>
      </c>
      <c r="B24" s="45"/>
      <c r="C24" s="712"/>
      <c r="D24" s="45"/>
      <c r="E24" s="53"/>
      <c r="F24" s="45"/>
      <c r="G24" s="57"/>
      <c r="H24" s="68"/>
      <c r="I24" s="61"/>
      <c r="J24" s="61"/>
      <c r="K24" s="61"/>
      <c r="L24" s="61"/>
      <c r="M24" s="258"/>
      <c r="N24" s="72">
        <v>40.783200000000001</v>
      </c>
      <c r="O24" s="61">
        <v>31.8139</v>
      </c>
      <c r="P24" s="61">
        <v>21.357600000000001</v>
      </c>
      <c r="Q24" s="61">
        <v>19.8066</v>
      </c>
      <c r="R24" s="61">
        <v>23.516200000000001</v>
      </c>
      <c r="S24" s="61">
        <v>11.595000000000001</v>
      </c>
      <c r="T24" s="61">
        <v>6.2557</v>
      </c>
      <c r="U24" s="90">
        <v>6.0364000000000004</v>
      </c>
      <c r="V24" s="61">
        <v>5.6814</v>
      </c>
      <c r="W24" s="61">
        <v>7.5857000000000001</v>
      </c>
      <c r="X24" s="61">
        <v>7.4166999999999996</v>
      </c>
      <c r="Y24" s="275">
        <v>6.5033000000000003</v>
      </c>
      <c r="Z24" s="61">
        <v>7.3292000000000002</v>
      </c>
      <c r="AA24" s="61">
        <v>24.993200000000002</v>
      </c>
      <c r="AB24" s="61">
        <v>10.657</v>
      </c>
      <c r="AC24" s="61">
        <v>6.2286000000000001</v>
      </c>
      <c r="AD24" s="61">
        <v>6.1437999999999997</v>
      </c>
      <c r="AE24" s="61">
        <v>24.993200000000002</v>
      </c>
      <c r="AF24" s="61">
        <v>7.8205</v>
      </c>
      <c r="AG24" s="552"/>
      <c r="AH24" s="53"/>
      <c r="AI24" s="53"/>
      <c r="AJ24" s="53"/>
      <c r="AK24" s="53"/>
      <c r="AL24" s="53"/>
      <c r="AM24" s="53"/>
      <c r="AN24" s="53"/>
      <c r="AO24" s="559"/>
      <c r="AP24" s="53"/>
      <c r="AQ24" s="53"/>
      <c r="AR24" s="53"/>
      <c r="AS24" s="53"/>
      <c r="AT24" s="53"/>
      <c r="AU24" s="53"/>
      <c r="AV24" s="53"/>
      <c r="AW24" s="53"/>
      <c r="AX24" s="53"/>
      <c r="AY24" s="53"/>
      <c r="AZ24" s="577"/>
      <c r="BA24" s="574"/>
      <c r="BB24" s="61"/>
      <c r="BC24" s="61"/>
      <c r="BD24" s="61"/>
      <c r="BE24" s="275"/>
      <c r="BF24" s="275"/>
      <c r="BG24" s="68"/>
      <c r="BH24" s="586"/>
      <c r="BI24" s="61"/>
      <c r="BJ24" s="61"/>
      <c r="BK24" s="61"/>
      <c r="BL24" s="61"/>
      <c r="BM24" s="275"/>
      <c r="BN24" s="587"/>
      <c r="BO24" s="587"/>
      <c r="BP24" s="587"/>
      <c r="BQ24" s="587"/>
      <c r="BR24" s="147"/>
      <c r="BS24" s="45"/>
      <c r="BT24" s="90"/>
      <c r="BU24" s="268"/>
      <c r="BV24" s="68"/>
    </row>
    <row r="25" spans="1:74" ht="14.5" x14ac:dyDescent="0.25">
      <c r="A25" s="319" t="s">
        <v>286</v>
      </c>
      <c r="B25" s="46"/>
      <c r="C25" s="713"/>
      <c r="D25" s="46"/>
      <c r="E25" s="54"/>
      <c r="F25" s="46"/>
      <c r="G25" s="58"/>
      <c r="H25" s="69"/>
      <c r="I25" s="62"/>
      <c r="J25" s="62"/>
      <c r="K25" s="62"/>
      <c r="L25" s="62"/>
      <c r="M25" s="259"/>
      <c r="N25" s="73"/>
      <c r="O25" s="62"/>
      <c r="P25" s="62"/>
      <c r="Q25" s="62"/>
      <c r="R25" s="62"/>
      <c r="S25" s="62"/>
      <c r="T25" s="62"/>
      <c r="U25" s="91"/>
      <c r="V25" s="62"/>
      <c r="W25" s="62"/>
      <c r="X25" s="62"/>
      <c r="Y25" s="241"/>
      <c r="Z25" s="62"/>
      <c r="AA25" s="62"/>
      <c r="AB25" s="62"/>
      <c r="AC25" s="62"/>
      <c r="AD25" s="62"/>
      <c r="AE25" s="62"/>
      <c r="AF25" s="62"/>
      <c r="AG25" s="553"/>
      <c r="AH25" s="54"/>
      <c r="AI25" s="54"/>
      <c r="AJ25" s="54"/>
      <c r="AK25" s="54"/>
      <c r="AL25" s="54"/>
      <c r="AM25" s="54"/>
      <c r="AN25" s="54"/>
      <c r="AO25" s="560"/>
      <c r="AP25" s="54"/>
      <c r="AQ25" s="54"/>
      <c r="AR25" s="54"/>
      <c r="AS25" s="54"/>
      <c r="AT25" s="54"/>
      <c r="AU25" s="54"/>
      <c r="AV25" s="54"/>
      <c r="AW25" s="54"/>
      <c r="AX25" s="54"/>
      <c r="AY25" s="54"/>
      <c r="AZ25" s="578"/>
      <c r="BA25" s="276"/>
      <c r="BB25" s="62"/>
      <c r="BC25" s="62"/>
      <c r="BD25" s="62"/>
      <c r="BE25" s="241"/>
      <c r="BF25" s="241"/>
      <c r="BG25" s="69"/>
      <c r="BH25" s="581"/>
      <c r="BI25" s="62"/>
      <c r="BJ25" s="62"/>
      <c r="BK25" s="62"/>
      <c r="BL25" s="62"/>
      <c r="BM25" s="241"/>
      <c r="BN25" s="588"/>
      <c r="BO25" s="588"/>
      <c r="BP25" s="588"/>
      <c r="BQ25" s="588"/>
      <c r="BR25" s="148"/>
      <c r="BS25" s="46"/>
      <c r="BT25" s="91"/>
      <c r="BU25" s="41"/>
      <c r="BV25" s="69"/>
    </row>
    <row r="26" spans="1:74" s="421" customFormat="1" x14ac:dyDescent="0.25">
      <c r="A26" s="333" t="s">
        <v>7908</v>
      </c>
      <c r="B26" s="365"/>
      <c r="C26" s="708">
        <v>41068</v>
      </c>
      <c r="D26" s="365"/>
      <c r="E26" s="334">
        <v>12269.6</v>
      </c>
      <c r="F26" s="365"/>
      <c r="G26" s="335">
        <v>2791.6433999999999</v>
      </c>
      <c r="H26" s="366"/>
      <c r="I26" s="832">
        <v>2.73</v>
      </c>
      <c r="J26" s="832">
        <v>7.68</v>
      </c>
      <c r="K26" s="832">
        <v>2.0499999999999998</v>
      </c>
      <c r="L26" s="832">
        <v>2.19</v>
      </c>
      <c r="M26" s="357"/>
      <c r="N26" s="338">
        <v>42.758699999999997</v>
      </c>
      <c r="O26" s="336">
        <v>33.142099999999999</v>
      </c>
      <c r="P26" s="336">
        <v>21.332599999999999</v>
      </c>
      <c r="Q26" s="336">
        <v>18.9985</v>
      </c>
      <c r="R26" s="336">
        <v>22.433700000000002</v>
      </c>
      <c r="S26" s="336">
        <v>10.774100000000001</v>
      </c>
      <c r="T26" s="336">
        <v>5.9657999999999998</v>
      </c>
      <c r="U26" s="340">
        <v>5.7557</v>
      </c>
      <c r="V26" s="336">
        <v>5.4313000000000002</v>
      </c>
      <c r="W26" s="336">
        <v>7.2351999999999999</v>
      </c>
      <c r="X26" s="336">
        <v>7.0373000000000001</v>
      </c>
      <c r="Y26" s="367">
        <v>6.0373999999999999</v>
      </c>
      <c r="Z26" s="336">
        <v>7.0377000000000001</v>
      </c>
      <c r="AA26" s="336">
        <v>25.492699999999999</v>
      </c>
      <c r="AB26" s="336">
        <v>10.014900000000001</v>
      </c>
      <c r="AC26" s="336">
        <v>5.9387999999999996</v>
      </c>
      <c r="AD26" s="336">
        <v>5.8502000000000001</v>
      </c>
      <c r="AE26" s="336">
        <v>25.492699999999999</v>
      </c>
      <c r="AF26" s="336">
        <v>7.5671999999999997</v>
      </c>
      <c r="AG26" s="564"/>
      <c r="AH26" s="334">
        <v>4</v>
      </c>
      <c r="AI26" s="334">
        <v>6</v>
      </c>
      <c r="AJ26" s="334">
        <v>6</v>
      </c>
      <c r="AK26" s="334">
        <v>9</v>
      </c>
      <c r="AL26" s="334">
        <v>9</v>
      </c>
      <c r="AM26" s="334">
        <v>11</v>
      </c>
      <c r="AN26" s="334">
        <v>6</v>
      </c>
      <c r="AO26" s="566">
        <v>6</v>
      </c>
      <c r="AP26" s="334">
        <v>6</v>
      </c>
      <c r="AQ26" s="334">
        <v>6</v>
      </c>
      <c r="AR26" s="334">
        <v>10</v>
      </c>
      <c r="AS26" s="334">
        <v>10</v>
      </c>
      <c r="AT26" s="334">
        <v>7</v>
      </c>
      <c r="AU26" s="334">
        <v>5</v>
      </c>
      <c r="AV26" s="334">
        <v>11</v>
      </c>
      <c r="AW26" s="334">
        <v>6</v>
      </c>
      <c r="AX26" s="334">
        <v>6</v>
      </c>
      <c r="AY26" s="334">
        <v>5</v>
      </c>
      <c r="AZ26" s="579"/>
      <c r="BA26" s="948">
        <v>7.54</v>
      </c>
      <c r="BB26" s="832">
        <v>86.88</v>
      </c>
      <c r="BC26" s="336" t="s">
        <v>430</v>
      </c>
      <c r="BD26" s="336" t="s">
        <v>430</v>
      </c>
      <c r="BE26" s="949">
        <v>0.01</v>
      </c>
      <c r="BF26" s="949">
        <v>5.58</v>
      </c>
      <c r="BG26" s="366"/>
      <c r="BH26" s="950">
        <v>5.58</v>
      </c>
      <c r="BI26" s="832">
        <v>23.7</v>
      </c>
      <c r="BJ26" s="832">
        <v>0.2</v>
      </c>
      <c r="BK26" s="832">
        <v>62.97</v>
      </c>
      <c r="BL26" s="336" t="s">
        <v>430</v>
      </c>
      <c r="BM26" s="949">
        <v>7.54</v>
      </c>
      <c r="BN26" s="367" t="s">
        <v>430</v>
      </c>
      <c r="BO26" s="367" t="s">
        <v>430</v>
      </c>
      <c r="BP26" s="367" t="s">
        <v>430</v>
      </c>
      <c r="BQ26" s="949">
        <v>0.01</v>
      </c>
      <c r="BR26" s="459"/>
      <c r="BS26" s="365" t="s">
        <v>430</v>
      </c>
      <c r="BT26" s="340" t="s">
        <v>430</v>
      </c>
      <c r="BU26" s="567"/>
      <c r="BV26" s="366" t="s">
        <v>554</v>
      </c>
    </row>
    <row r="27" spans="1:74" s="424" customFormat="1" x14ac:dyDescent="0.25">
      <c r="A27" s="341" t="s">
        <v>7909</v>
      </c>
      <c r="B27" s="369"/>
      <c r="C27" s="709">
        <v>41340</v>
      </c>
      <c r="D27" s="369"/>
      <c r="E27" s="342">
        <v>12183.1</v>
      </c>
      <c r="F27" s="369"/>
      <c r="G27" s="343">
        <v>26.150200000000002</v>
      </c>
      <c r="H27" s="370"/>
      <c r="I27" s="832">
        <v>2.5299999999999998</v>
      </c>
      <c r="J27" s="832">
        <v>7.57</v>
      </c>
      <c r="K27" s="832">
        <v>2.1800000000000002</v>
      </c>
      <c r="L27" s="832">
        <v>2.3199999999999998</v>
      </c>
      <c r="M27" s="358"/>
      <c r="N27" s="346">
        <v>30.872900000000001</v>
      </c>
      <c r="O27" s="344">
        <v>25.082599999999999</v>
      </c>
      <c r="P27" s="344">
        <v>19.3935</v>
      </c>
      <c r="Q27" s="344">
        <v>19.445599999999999</v>
      </c>
      <c r="R27" s="344">
        <v>24.4133</v>
      </c>
      <c r="S27" s="344">
        <v>11.7621</v>
      </c>
      <c r="T27" s="344">
        <v>7.0414000000000003</v>
      </c>
      <c r="U27" s="350">
        <v>6.2515000000000001</v>
      </c>
      <c r="V27" s="344">
        <v>5.7373000000000003</v>
      </c>
      <c r="W27" s="344">
        <v>7.2763</v>
      </c>
      <c r="X27" s="344">
        <v>7.0869</v>
      </c>
      <c r="Y27" s="371">
        <v>6.0937000000000001</v>
      </c>
      <c r="Z27" s="344">
        <v>7.0244</v>
      </c>
      <c r="AA27" s="344">
        <v>17.7437</v>
      </c>
      <c r="AB27" s="344">
        <v>10.9343</v>
      </c>
      <c r="AC27" s="344">
        <v>6.9588000000000001</v>
      </c>
      <c r="AD27" s="344">
        <v>6.4086999999999996</v>
      </c>
      <c r="AE27" s="344">
        <v>17.7437</v>
      </c>
      <c r="AF27" s="344">
        <v>7.4783999999999997</v>
      </c>
      <c r="AG27" s="565"/>
      <c r="AH27" s="342">
        <v>11</v>
      </c>
      <c r="AI27" s="342">
        <v>12</v>
      </c>
      <c r="AJ27" s="342">
        <v>10</v>
      </c>
      <c r="AK27" s="342">
        <v>7</v>
      </c>
      <c r="AL27" s="342">
        <v>6</v>
      </c>
      <c r="AM27" s="342">
        <v>5</v>
      </c>
      <c r="AN27" s="342">
        <v>1</v>
      </c>
      <c r="AO27" s="568">
        <v>4</v>
      </c>
      <c r="AP27" s="342">
        <v>3</v>
      </c>
      <c r="AQ27" s="342">
        <v>5</v>
      </c>
      <c r="AR27" s="342">
        <v>6</v>
      </c>
      <c r="AS27" s="342">
        <v>7</v>
      </c>
      <c r="AT27" s="342">
        <v>8</v>
      </c>
      <c r="AU27" s="342">
        <v>13</v>
      </c>
      <c r="AV27" s="342">
        <v>5</v>
      </c>
      <c r="AW27" s="342">
        <v>1</v>
      </c>
      <c r="AX27" s="342">
        <v>2</v>
      </c>
      <c r="AY27" s="342">
        <v>13</v>
      </c>
      <c r="AZ27" s="580"/>
      <c r="BA27" s="948">
        <v>6.06</v>
      </c>
      <c r="BB27" s="832">
        <v>85.43</v>
      </c>
      <c r="BC27" s="344" t="s">
        <v>430</v>
      </c>
      <c r="BD27" s="344" t="s">
        <v>430</v>
      </c>
      <c r="BE27" s="371" t="s">
        <v>430</v>
      </c>
      <c r="BF27" s="949">
        <v>8.51</v>
      </c>
      <c r="BG27" s="370"/>
      <c r="BH27" s="950">
        <v>8.51</v>
      </c>
      <c r="BI27" s="832">
        <v>19.36</v>
      </c>
      <c r="BJ27" s="832">
        <v>1.97</v>
      </c>
      <c r="BK27" s="832">
        <v>64.09</v>
      </c>
      <c r="BL27" s="344" t="s">
        <v>430</v>
      </c>
      <c r="BM27" s="949">
        <v>6.06</v>
      </c>
      <c r="BN27" s="371" t="s">
        <v>430</v>
      </c>
      <c r="BO27" s="371" t="s">
        <v>430</v>
      </c>
      <c r="BP27" s="371" t="s">
        <v>430</v>
      </c>
      <c r="BQ27" s="371" t="s">
        <v>430</v>
      </c>
      <c r="BR27" s="462"/>
      <c r="BS27" s="369" t="s">
        <v>430</v>
      </c>
      <c r="BT27" s="350" t="s">
        <v>430</v>
      </c>
      <c r="BU27" s="426"/>
      <c r="BV27" s="370" t="s">
        <v>554</v>
      </c>
    </row>
    <row r="28" spans="1:74" s="424" customFormat="1" x14ac:dyDescent="0.25">
      <c r="A28" s="341" t="s">
        <v>7910</v>
      </c>
      <c r="B28" s="369"/>
      <c r="C28" s="709">
        <v>40179</v>
      </c>
      <c r="D28" s="369"/>
      <c r="E28" s="342">
        <v>8781.27</v>
      </c>
      <c r="F28" s="369"/>
      <c r="G28" s="343">
        <v>34.794699999999999</v>
      </c>
      <c r="H28" s="370"/>
      <c r="I28" s="832">
        <v>5.83</v>
      </c>
      <c r="J28" s="832">
        <v>7.9</v>
      </c>
      <c r="K28" s="832">
        <v>3.21</v>
      </c>
      <c r="L28" s="832">
        <v>3.38</v>
      </c>
      <c r="M28" s="358"/>
      <c r="N28" s="346">
        <v>43.796199999999999</v>
      </c>
      <c r="O28" s="344">
        <v>31.094999999999999</v>
      </c>
      <c r="P28" s="344">
        <v>21.382200000000001</v>
      </c>
      <c r="Q28" s="344">
        <v>22.697199999999999</v>
      </c>
      <c r="R28" s="344">
        <v>24.593499999999999</v>
      </c>
      <c r="S28" s="344">
        <v>12.0716</v>
      </c>
      <c r="T28" s="344">
        <v>6.1978</v>
      </c>
      <c r="U28" s="350">
        <v>6.3166000000000002</v>
      </c>
      <c r="V28" s="344">
        <v>5.8658000000000001</v>
      </c>
      <c r="W28" s="344">
        <v>7.3506999999999998</v>
      </c>
      <c r="X28" s="344">
        <v>7.3704000000000001</v>
      </c>
      <c r="Y28" s="371">
        <v>6.5343999999999998</v>
      </c>
      <c r="Z28" s="344">
        <v>7.2051999999999996</v>
      </c>
      <c r="AA28" s="344">
        <v>26.8416</v>
      </c>
      <c r="AB28" s="344">
        <v>11.186999999999999</v>
      </c>
      <c r="AC28" s="344">
        <v>6.1890999999999998</v>
      </c>
      <c r="AD28" s="344">
        <v>6.3883000000000001</v>
      </c>
      <c r="AE28" s="344">
        <v>26.8416</v>
      </c>
      <c r="AF28" s="344">
        <v>7.8449999999999998</v>
      </c>
      <c r="AG28" s="565"/>
      <c r="AH28" s="342">
        <v>2</v>
      </c>
      <c r="AI28" s="342">
        <v>8</v>
      </c>
      <c r="AJ28" s="342">
        <v>5</v>
      </c>
      <c r="AK28" s="342">
        <v>2</v>
      </c>
      <c r="AL28" s="342">
        <v>5</v>
      </c>
      <c r="AM28" s="342">
        <v>3</v>
      </c>
      <c r="AN28" s="342">
        <v>2</v>
      </c>
      <c r="AO28" s="568">
        <v>1</v>
      </c>
      <c r="AP28" s="342">
        <v>2</v>
      </c>
      <c r="AQ28" s="342">
        <v>3</v>
      </c>
      <c r="AR28" s="342">
        <v>1</v>
      </c>
      <c r="AS28" s="342">
        <v>2</v>
      </c>
      <c r="AT28" s="342">
        <v>2</v>
      </c>
      <c r="AU28" s="342">
        <v>4</v>
      </c>
      <c r="AV28" s="342">
        <v>3</v>
      </c>
      <c r="AW28" s="342">
        <v>2</v>
      </c>
      <c r="AX28" s="342">
        <v>3</v>
      </c>
      <c r="AY28" s="342">
        <v>4</v>
      </c>
      <c r="AZ28" s="580"/>
      <c r="BA28" s="948">
        <v>14.51</v>
      </c>
      <c r="BB28" s="832">
        <v>81.599999999999994</v>
      </c>
      <c r="BC28" s="832">
        <v>0.89</v>
      </c>
      <c r="BD28" s="344" t="s">
        <v>430</v>
      </c>
      <c r="BE28" s="949">
        <v>2.2400000000000002</v>
      </c>
      <c r="BF28" s="949">
        <v>3</v>
      </c>
      <c r="BG28" s="370"/>
      <c r="BH28" s="950">
        <v>3</v>
      </c>
      <c r="BI28" s="832">
        <v>6.64</v>
      </c>
      <c r="BJ28" s="344" t="s">
        <v>430</v>
      </c>
      <c r="BK28" s="832">
        <v>75.849999999999994</v>
      </c>
      <c r="BL28" s="344" t="s">
        <v>430</v>
      </c>
      <c r="BM28" s="949">
        <v>14.51</v>
      </c>
      <c r="BN28" s="371" t="s">
        <v>430</v>
      </c>
      <c r="BO28" s="371" t="s">
        <v>430</v>
      </c>
      <c r="BP28" s="371" t="s">
        <v>430</v>
      </c>
      <c r="BQ28" s="949">
        <v>2.2400000000000002</v>
      </c>
      <c r="BR28" s="462"/>
      <c r="BS28" s="369" t="s">
        <v>430</v>
      </c>
      <c r="BT28" s="350" t="s">
        <v>430</v>
      </c>
      <c r="BU28" s="426"/>
      <c r="BV28" s="370" t="s">
        <v>554</v>
      </c>
    </row>
    <row r="29" spans="1:74" s="424" customFormat="1" x14ac:dyDescent="0.25">
      <c r="A29" s="341" t="s">
        <v>7911</v>
      </c>
      <c r="B29" s="369"/>
      <c r="C29" s="709">
        <v>39570</v>
      </c>
      <c r="D29" s="369"/>
      <c r="E29" s="342">
        <v>8963.0400000000009</v>
      </c>
      <c r="F29" s="369"/>
      <c r="G29" s="343">
        <v>387.20569999999998</v>
      </c>
      <c r="H29" s="370"/>
      <c r="I29" s="832">
        <v>3.8</v>
      </c>
      <c r="J29" s="832">
        <v>7.73</v>
      </c>
      <c r="K29" s="832">
        <v>2.58</v>
      </c>
      <c r="L29" s="832">
        <v>2.73</v>
      </c>
      <c r="M29" s="358"/>
      <c r="N29" s="346">
        <v>43.111199999999997</v>
      </c>
      <c r="O29" s="344">
        <v>34.779299999999999</v>
      </c>
      <c r="P29" s="344">
        <v>22.536100000000001</v>
      </c>
      <c r="Q29" s="344">
        <v>21.1236</v>
      </c>
      <c r="R29" s="344">
        <v>22.950199999999999</v>
      </c>
      <c r="S29" s="344">
        <v>10.8225</v>
      </c>
      <c r="T29" s="344">
        <v>5.6360000000000001</v>
      </c>
      <c r="U29" s="350">
        <v>5.4962999999999997</v>
      </c>
      <c r="V29" s="344">
        <v>5.0617000000000001</v>
      </c>
      <c r="W29" s="344">
        <v>7.0888999999999998</v>
      </c>
      <c r="X29" s="344">
        <v>7.0530999999999997</v>
      </c>
      <c r="Y29" s="371">
        <v>6.1412000000000004</v>
      </c>
      <c r="Z29" s="344">
        <v>7.1703999999999999</v>
      </c>
      <c r="AA29" s="344">
        <v>25.260300000000001</v>
      </c>
      <c r="AB29" s="344">
        <v>10.0771</v>
      </c>
      <c r="AC29" s="344">
        <v>5.5930999999999997</v>
      </c>
      <c r="AD29" s="344">
        <v>5.5879000000000003</v>
      </c>
      <c r="AE29" s="344">
        <v>25.260300000000001</v>
      </c>
      <c r="AF29" s="344">
        <v>7.7317</v>
      </c>
      <c r="AG29" s="565"/>
      <c r="AH29" s="342">
        <v>3</v>
      </c>
      <c r="AI29" s="342">
        <v>2</v>
      </c>
      <c r="AJ29" s="342">
        <v>2</v>
      </c>
      <c r="AK29" s="342">
        <v>3</v>
      </c>
      <c r="AL29" s="342">
        <v>8</v>
      </c>
      <c r="AM29" s="342">
        <v>10</v>
      </c>
      <c r="AN29" s="342">
        <v>13</v>
      </c>
      <c r="AO29" s="568">
        <v>10</v>
      </c>
      <c r="AP29" s="342">
        <v>11</v>
      </c>
      <c r="AQ29" s="342">
        <v>11</v>
      </c>
      <c r="AR29" s="342">
        <v>9</v>
      </c>
      <c r="AS29" s="342">
        <v>5</v>
      </c>
      <c r="AT29" s="342">
        <v>3</v>
      </c>
      <c r="AU29" s="342">
        <v>6</v>
      </c>
      <c r="AV29" s="342">
        <v>10</v>
      </c>
      <c r="AW29" s="342">
        <v>12</v>
      </c>
      <c r="AX29" s="342">
        <v>11</v>
      </c>
      <c r="AY29" s="342">
        <v>6</v>
      </c>
      <c r="AZ29" s="580"/>
      <c r="BA29" s="948">
        <v>12.38</v>
      </c>
      <c r="BB29" s="832">
        <v>82.6</v>
      </c>
      <c r="BC29" s="344" t="s">
        <v>430</v>
      </c>
      <c r="BD29" s="344" t="s">
        <v>430</v>
      </c>
      <c r="BE29" s="371" t="s">
        <v>430</v>
      </c>
      <c r="BF29" s="949">
        <v>5.01</v>
      </c>
      <c r="BG29" s="370"/>
      <c r="BH29" s="950">
        <v>5.01</v>
      </c>
      <c r="BI29" s="832">
        <v>29.79</v>
      </c>
      <c r="BJ29" s="344" t="s">
        <v>430</v>
      </c>
      <c r="BK29" s="832">
        <v>52.82</v>
      </c>
      <c r="BL29" s="344" t="s">
        <v>430</v>
      </c>
      <c r="BM29" s="949">
        <v>12.38</v>
      </c>
      <c r="BN29" s="371" t="s">
        <v>430</v>
      </c>
      <c r="BO29" s="371" t="s">
        <v>430</v>
      </c>
      <c r="BP29" s="371" t="s">
        <v>430</v>
      </c>
      <c r="BQ29" s="371" t="s">
        <v>430</v>
      </c>
      <c r="BR29" s="462"/>
      <c r="BS29" s="369" t="s">
        <v>430</v>
      </c>
      <c r="BT29" s="350" t="s">
        <v>430</v>
      </c>
      <c r="BU29" s="426"/>
      <c r="BV29" s="370" t="s">
        <v>554</v>
      </c>
    </row>
    <row r="30" spans="1:74" s="424" customFormat="1" x14ac:dyDescent="0.25">
      <c r="A30" s="341" t="s">
        <v>7912</v>
      </c>
      <c r="B30" s="369"/>
      <c r="C30" s="709">
        <v>41724</v>
      </c>
      <c r="D30" s="369"/>
      <c r="E30" s="342">
        <v>5270.51</v>
      </c>
      <c r="F30" s="369"/>
      <c r="G30" s="343">
        <v>24.346699999999998</v>
      </c>
      <c r="H30" s="370"/>
      <c r="I30" s="832">
        <v>4.09</v>
      </c>
      <c r="J30" s="832">
        <v>7.78</v>
      </c>
      <c r="K30" s="832">
        <v>3.02</v>
      </c>
      <c r="L30" s="832">
        <v>3.21</v>
      </c>
      <c r="M30" s="358"/>
      <c r="N30" s="346">
        <v>40.5227</v>
      </c>
      <c r="O30" s="344">
        <v>33.322800000000001</v>
      </c>
      <c r="P30" s="344">
        <v>20.986899999999999</v>
      </c>
      <c r="Q30" s="344">
        <v>20.712700000000002</v>
      </c>
      <c r="R30" s="344">
        <v>25.395600000000002</v>
      </c>
      <c r="S30" s="344">
        <v>11.988799999999999</v>
      </c>
      <c r="T30" s="344">
        <v>5.8669000000000002</v>
      </c>
      <c r="U30" s="350">
        <v>5.7975000000000003</v>
      </c>
      <c r="V30" s="344">
        <v>5.2656999999999998</v>
      </c>
      <c r="W30" s="344">
        <v>7.1984000000000004</v>
      </c>
      <c r="X30" s="344">
        <v>7.1280999999999999</v>
      </c>
      <c r="Y30" s="371">
        <v>6.0963000000000003</v>
      </c>
      <c r="Z30" s="344">
        <v>7.0739999999999998</v>
      </c>
      <c r="AA30" s="344">
        <v>24.619700000000002</v>
      </c>
      <c r="AB30" s="344">
        <v>11.0465</v>
      </c>
      <c r="AC30" s="344">
        <v>5.8409000000000004</v>
      </c>
      <c r="AD30" s="344">
        <v>5.8654999999999999</v>
      </c>
      <c r="AE30" s="344">
        <v>24.619700000000002</v>
      </c>
      <c r="AF30" s="344">
        <v>7.5171000000000001</v>
      </c>
      <c r="AG30" s="565"/>
      <c r="AH30" s="342">
        <v>7</v>
      </c>
      <c r="AI30" s="342">
        <v>5</v>
      </c>
      <c r="AJ30" s="342">
        <v>7</v>
      </c>
      <c r="AK30" s="342">
        <v>4</v>
      </c>
      <c r="AL30" s="342">
        <v>3</v>
      </c>
      <c r="AM30" s="342">
        <v>4</v>
      </c>
      <c r="AN30" s="342">
        <v>9</v>
      </c>
      <c r="AO30" s="568">
        <v>5</v>
      </c>
      <c r="AP30" s="342">
        <v>8</v>
      </c>
      <c r="AQ30" s="342">
        <v>7</v>
      </c>
      <c r="AR30" s="342">
        <v>4</v>
      </c>
      <c r="AS30" s="342">
        <v>6</v>
      </c>
      <c r="AT30" s="342">
        <v>6</v>
      </c>
      <c r="AU30" s="342">
        <v>7</v>
      </c>
      <c r="AV30" s="342">
        <v>4</v>
      </c>
      <c r="AW30" s="342">
        <v>8</v>
      </c>
      <c r="AX30" s="342">
        <v>5</v>
      </c>
      <c r="AY30" s="342">
        <v>7</v>
      </c>
      <c r="AZ30" s="580"/>
      <c r="BA30" s="948">
        <v>8.84</v>
      </c>
      <c r="BB30" s="832">
        <v>84.88</v>
      </c>
      <c r="BC30" s="832">
        <v>1.65</v>
      </c>
      <c r="BD30" s="344" t="s">
        <v>430</v>
      </c>
      <c r="BE30" s="371" t="s">
        <v>430</v>
      </c>
      <c r="BF30" s="949">
        <v>4.63</v>
      </c>
      <c r="BG30" s="370"/>
      <c r="BH30" s="950">
        <v>4.63</v>
      </c>
      <c r="BI30" s="832">
        <v>2.2799999999999998</v>
      </c>
      <c r="BJ30" s="344" t="s">
        <v>430</v>
      </c>
      <c r="BK30" s="832">
        <v>84.24</v>
      </c>
      <c r="BL30" s="344" t="s">
        <v>430</v>
      </c>
      <c r="BM30" s="949">
        <v>8.84</v>
      </c>
      <c r="BN30" s="371" t="s">
        <v>430</v>
      </c>
      <c r="BO30" s="371" t="s">
        <v>430</v>
      </c>
      <c r="BP30" s="371" t="s">
        <v>430</v>
      </c>
      <c r="BQ30" s="371" t="s">
        <v>430</v>
      </c>
      <c r="BR30" s="462"/>
      <c r="BS30" s="369" t="s">
        <v>430</v>
      </c>
      <c r="BT30" s="350" t="s">
        <v>430</v>
      </c>
      <c r="BU30" s="426"/>
      <c r="BV30" s="370" t="s">
        <v>554</v>
      </c>
    </row>
    <row r="31" spans="1:74" s="424" customFormat="1" x14ac:dyDescent="0.25">
      <c r="A31" s="341" t="s">
        <v>7913</v>
      </c>
      <c r="B31" s="369"/>
      <c r="C31" s="709">
        <v>42139</v>
      </c>
      <c r="D31" s="369"/>
      <c r="E31" s="342">
        <v>5306.68</v>
      </c>
      <c r="F31" s="369"/>
      <c r="G31" s="343">
        <v>21.939699999999998</v>
      </c>
      <c r="H31" s="370"/>
      <c r="I31" s="832">
        <v>3.47</v>
      </c>
      <c r="J31" s="832">
        <v>7.76</v>
      </c>
      <c r="K31" s="832">
        <v>2.79</v>
      </c>
      <c r="L31" s="832">
        <v>2.96</v>
      </c>
      <c r="M31" s="358"/>
      <c r="N31" s="346">
        <v>36.637099999999997</v>
      </c>
      <c r="O31" s="344">
        <v>29.406600000000001</v>
      </c>
      <c r="P31" s="344">
        <v>20.0166</v>
      </c>
      <c r="Q31" s="344">
        <v>20.4558</v>
      </c>
      <c r="R31" s="344">
        <v>25.795300000000001</v>
      </c>
      <c r="S31" s="344">
        <v>12.3004</v>
      </c>
      <c r="T31" s="344">
        <v>6.0884999999999998</v>
      </c>
      <c r="U31" s="350">
        <v>5.6237000000000004</v>
      </c>
      <c r="V31" s="344">
        <v>5.1074000000000002</v>
      </c>
      <c r="W31" s="344">
        <v>7.1563999999999997</v>
      </c>
      <c r="X31" s="344">
        <v>7.0572999999999997</v>
      </c>
      <c r="Y31" s="371">
        <v>6.0853000000000002</v>
      </c>
      <c r="Z31" s="344">
        <v>7.1147999999999998</v>
      </c>
      <c r="AA31" s="344">
        <v>19.3188</v>
      </c>
      <c r="AB31" s="344">
        <v>11.3034</v>
      </c>
      <c r="AC31" s="344">
        <v>6.0606</v>
      </c>
      <c r="AD31" s="344">
        <v>5.7611999999999997</v>
      </c>
      <c r="AE31" s="344">
        <v>19.3188</v>
      </c>
      <c r="AF31" s="344">
        <v>7.3079000000000001</v>
      </c>
      <c r="AG31" s="565"/>
      <c r="AH31" s="342">
        <v>9</v>
      </c>
      <c r="AI31" s="342">
        <v>9</v>
      </c>
      <c r="AJ31" s="342">
        <v>9</v>
      </c>
      <c r="AK31" s="342">
        <v>5</v>
      </c>
      <c r="AL31" s="342">
        <v>2</v>
      </c>
      <c r="AM31" s="342">
        <v>2</v>
      </c>
      <c r="AN31" s="342">
        <v>4</v>
      </c>
      <c r="AO31" s="568">
        <v>8</v>
      </c>
      <c r="AP31" s="342">
        <v>9</v>
      </c>
      <c r="AQ31" s="342">
        <v>9</v>
      </c>
      <c r="AR31" s="342">
        <v>8</v>
      </c>
      <c r="AS31" s="342">
        <v>8</v>
      </c>
      <c r="AT31" s="342">
        <v>4</v>
      </c>
      <c r="AU31" s="342">
        <v>12</v>
      </c>
      <c r="AV31" s="342">
        <v>2</v>
      </c>
      <c r="AW31" s="342">
        <v>5</v>
      </c>
      <c r="AX31" s="342">
        <v>8</v>
      </c>
      <c r="AY31" s="342">
        <v>12</v>
      </c>
      <c r="AZ31" s="580"/>
      <c r="BA31" s="948">
        <v>13.96</v>
      </c>
      <c r="BB31" s="832">
        <v>80.02</v>
      </c>
      <c r="BC31" s="344" t="s">
        <v>430</v>
      </c>
      <c r="BD31" s="344" t="s">
        <v>430</v>
      </c>
      <c r="BE31" s="949">
        <v>0.01</v>
      </c>
      <c r="BF31" s="949">
        <v>6</v>
      </c>
      <c r="BG31" s="370"/>
      <c r="BH31" s="950">
        <v>5.97</v>
      </c>
      <c r="BI31" s="832">
        <v>3.67</v>
      </c>
      <c r="BJ31" s="832">
        <v>0.92</v>
      </c>
      <c r="BK31" s="832">
        <v>75.430000000000007</v>
      </c>
      <c r="BL31" s="344" t="s">
        <v>430</v>
      </c>
      <c r="BM31" s="949">
        <v>13.96</v>
      </c>
      <c r="BN31" s="371" t="s">
        <v>430</v>
      </c>
      <c r="BO31" s="371" t="s">
        <v>430</v>
      </c>
      <c r="BP31" s="371" t="s">
        <v>430</v>
      </c>
      <c r="BQ31" s="949">
        <v>0.01</v>
      </c>
      <c r="BR31" s="462"/>
      <c r="BS31" s="369" t="s">
        <v>430</v>
      </c>
      <c r="BT31" s="350" t="s">
        <v>430</v>
      </c>
      <c r="BU31" s="426"/>
      <c r="BV31" s="370" t="s">
        <v>554</v>
      </c>
    </row>
    <row r="32" spans="1:74" s="424" customFormat="1" ht="11" x14ac:dyDescent="0.3">
      <c r="A32" s="835" t="s">
        <v>7914</v>
      </c>
      <c r="B32" s="836"/>
      <c r="C32" s="837">
        <v>36158</v>
      </c>
      <c r="D32" s="836"/>
      <c r="E32" s="838">
        <v>5018.88</v>
      </c>
      <c r="F32" s="836"/>
      <c r="G32" s="839">
        <v>69.455100000000002</v>
      </c>
      <c r="H32" s="841"/>
      <c r="I32" s="840">
        <v>3.55</v>
      </c>
      <c r="J32" s="840">
        <v>7.77</v>
      </c>
      <c r="K32" s="840">
        <v>2.81</v>
      </c>
      <c r="L32" s="840">
        <v>3.01</v>
      </c>
      <c r="M32" s="845"/>
      <c r="N32" s="842">
        <v>40.615200000000002</v>
      </c>
      <c r="O32" s="840">
        <v>31.437000000000001</v>
      </c>
      <c r="P32" s="840">
        <v>21.915800000000001</v>
      </c>
      <c r="Q32" s="840">
        <v>20.192499999999999</v>
      </c>
      <c r="R32" s="840">
        <v>25.107199999999999</v>
      </c>
      <c r="S32" s="840">
        <v>11.039400000000001</v>
      </c>
      <c r="T32" s="840">
        <v>6.1429</v>
      </c>
      <c r="U32" s="850">
        <v>6.3086000000000002</v>
      </c>
      <c r="V32" s="840">
        <v>5.6254999999999997</v>
      </c>
      <c r="W32" s="840">
        <v>7.4396000000000004</v>
      </c>
      <c r="X32" s="840">
        <v>7.3221999999999996</v>
      </c>
      <c r="Y32" s="846">
        <v>6.3304</v>
      </c>
      <c r="Z32" s="840">
        <v>7.2728000000000002</v>
      </c>
      <c r="AA32" s="840">
        <v>23.5473</v>
      </c>
      <c r="AB32" s="840">
        <v>10.2461</v>
      </c>
      <c r="AC32" s="840">
        <v>6.1242999999999999</v>
      </c>
      <c r="AD32" s="840">
        <v>6.4412000000000003</v>
      </c>
      <c r="AE32" s="840">
        <v>23.5473</v>
      </c>
      <c r="AF32" s="840">
        <v>7.2948000000000004</v>
      </c>
      <c r="AG32" s="951"/>
      <c r="AH32" s="838">
        <v>6</v>
      </c>
      <c r="AI32" s="838">
        <v>7</v>
      </c>
      <c r="AJ32" s="838">
        <v>4</v>
      </c>
      <c r="AK32" s="838">
        <v>6</v>
      </c>
      <c r="AL32" s="838">
        <v>4</v>
      </c>
      <c r="AM32" s="838">
        <v>8</v>
      </c>
      <c r="AN32" s="838">
        <v>3</v>
      </c>
      <c r="AO32" s="952">
        <v>2</v>
      </c>
      <c r="AP32" s="838">
        <v>5</v>
      </c>
      <c r="AQ32" s="838">
        <v>2</v>
      </c>
      <c r="AR32" s="838">
        <v>2</v>
      </c>
      <c r="AS32" s="838">
        <v>3</v>
      </c>
      <c r="AT32" s="838">
        <v>1</v>
      </c>
      <c r="AU32" s="838">
        <v>8</v>
      </c>
      <c r="AV32" s="838">
        <v>9</v>
      </c>
      <c r="AW32" s="838">
        <v>3</v>
      </c>
      <c r="AX32" s="838">
        <v>1</v>
      </c>
      <c r="AY32" s="838">
        <v>8</v>
      </c>
      <c r="AZ32" s="953"/>
      <c r="BA32" s="847">
        <v>11.73</v>
      </c>
      <c r="BB32" s="840">
        <v>81.72</v>
      </c>
      <c r="BC32" s="840">
        <v>2.88</v>
      </c>
      <c r="BD32" s="840" t="s">
        <v>430</v>
      </c>
      <c r="BE32" s="846" t="s">
        <v>430</v>
      </c>
      <c r="BF32" s="846">
        <v>3.67</v>
      </c>
      <c r="BG32" s="841"/>
      <c r="BH32" s="954">
        <v>3.67</v>
      </c>
      <c r="BI32" s="840">
        <v>9.0500000000000007</v>
      </c>
      <c r="BJ32" s="840" t="s">
        <v>430</v>
      </c>
      <c r="BK32" s="840">
        <v>75.55</v>
      </c>
      <c r="BL32" s="840" t="s">
        <v>430</v>
      </c>
      <c r="BM32" s="846">
        <v>11.73</v>
      </c>
      <c r="BN32" s="846" t="s">
        <v>430</v>
      </c>
      <c r="BO32" s="846" t="s">
        <v>430</v>
      </c>
      <c r="BP32" s="846" t="s">
        <v>430</v>
      </c>
      <c r="BQ32" s="846" t="s">
        <v>430</v>
      </c>
      <c r="BR32" s="844"/>
      <c r="BS32" s="836" t="s">
        <v>430</v>
      </c>
      <c r="BT32" s="850" t="s">
        <v>430</v>
      </c>
      <c r="BU32" s="916"/>
      <c r="BV32" s="841" t="s">
        <v>554</v>
      </c>
    </row>
    <row r="33" spans="1:74" s="424" customFormat="1" x14ac:dyDescent="0.25">
      <c r="A33" s="341" t="s">
        <v>7915</v>
      </c>
      <c r="B33" s="369"/>
      <c r="C33" s="709">
        <v>41164</v>
      </c>
      <c r="D33" s="369"/>
      <c r="E33" s="342">
        <v>3854</v>
      </c>
      <c r="F33" s="369"/>
      <c r="G33" s="343">
        <v>25.669699999999999</v>
      </c>
      <c r="H33" s="370"/>
      <c r="I33" s="832">
        <v>2.86</v>
      </c>
      <c r="J33" s="832">
        <v>7.69</v>
      </c>
      <c r="K33" s="832">
        <v>2.34</v>
      </c>
      <c r="L33" s="832">
        <v>2.4900000000000002</v>
      </c>
      <c r="M33" s="358"/>
      <c r="N33" s="346">
        <v>38.432000000000002</v>
      </c>
      <c r="O33" s="344">
        <v>26.600300000000001</v>
      </c>
      <c r="P33" s="344">
        <v>19.389500000000002</v>
      </c>
      <c r="Q33" s="344">
        <v>17.906199999999998</v>
      </c>
      <c r="R33" s="344">
        <v>23.1693</v>
      </c>
      <c r="S33" s="344">
        <v>11.293900000000001</v>
      </c>
      <c r="T33" s="344">
        <v>5.7671000000000001</v>
      </c>
      <c r="U33" s="350">
        <v>5.5358999999999998</v>
      </c>
      <c r="V33" s="344">
        <v>5.3357999999999999</v>
      </c>
      <c r="W33" s="344">
        <v>7.0361000000000002</v>
      </c>
      <c r="X33" s="344">
        <v>6.8952999999999998</v>
      </c>
      <c r="Y33" s="371">
        <v>5.5129000000000001</v>
      </c>
      <c r="Z33" s="344">
        <v>6.6412000000000004</v>
      </c>
      <c r="AA33" s="344">
        <v>21.6387</v>
      </c>
      <c r="AB33" s="344">
        <v>10.250999999999999</v>
      </c>
      <c r="AC33" s="344">
        <v>5.7401999999999997</v>
      </c>
      <c r="AD33" s="344">
        <v>5.6341999999999999</v>
      </c>
      <c r="AE33" s="344">
        <v>21.6387</v>
      </c>
      <c r="AF33" s="344">
        <v>7.0643000000000002</v>
      </c>
      <c r="AG33" s="565"/>
      <c r="AH33" s="342">
        <v>8</v>
      </c>
      <c r="AI33" s="342">
        <v>10</v>
      </c>
      <c r="AJ33" s="342">
        <v>11</v>
      </c>
      <c r="AK33" s="342">
        <v>11</v>
      </c>
      <c r="AL33" s="342">
        <v>7</v>
      </c>
      <c r="AM33" s="342">
        <v>6</v>
      </c>
      <c r="AN33" s="342">
        <v>10</v>
      </c>
      <c r="AO33" s="568">
        <v>9</v>
      </c>
      <c r="AP33" s="342">
        <v>7</v>
      </c>
      <c r="AQ33" s="342">
        <v>12</v>
      </c>
      <c r="AR33" s="342">
        <v>13</v>
      </c>
      <c r="AS33" s="342">
        <v>13</v>
      </c>
      <c r="AT33" s="342">
        <v>11</v>
      </c>
      <c r="AU33" s="342">
        <v>10</v>
      </c>
      <c r="AV33" s="342">
        <v>8</v>
      </c>
      <c r="AW33" s="342">
        <v>10</v>
      </c>
      <c r="AX33" s="342">
        <v>9</v>
      </c>
      <c r="AY33" s="342">
        <v>10</v>
      </c>
      <c r="AZ33" s="580"/>
      <c r="BA33" s="948">
        <v>13.71</v>
      </c>
      <c r="BB33" s="832">
        <v>83.9</v>
      </c>
      <c r="BC33" s="344" t="s">
        <v>430</v>
      </c>
      <c r="BD33" s="344" t="s">
        <v>430</v>
      </c>
      <c r="BE33" s="949">
        <v>0.01</v>
      </c>
      <c r="BF33" s="949">
        <v>2.38</v>
      </c>
      <c r="BG33" s="370"/>
      <c r="BH33" s="950">
        <v>2.38</v>
      </c>
      <c r="BI33" s="832">
        <v>14.55</v>
      </c>
      <c r="BJ33" s="344" t="s">
        <v>430</v>
      </c>
      <c r="BK33" s="832">
        <v>69.349999999999994</v>
      </c>
      <c r="BL33" s="344" t="s">
        <v>430</v>
      </c>
      <c r="BM33" s="949">
        <v>13.71</v>
      </c>
      <c r="BN33" s="371" t="s">
        <v>430</v>
      </c>
      <c r="BO33" s="371" t="s">
        <v>430</v>
      </c>
      <c r="BP33" s="371" t="s">
        <v>430</v>
      </c>
      <c r="BQ33" s="949">
        <v>0.01</v>
      </c>
      <c r="BR33" s="462"/>
      <c r="BS33" s="369" t="s">
        <v>430</v>
      </c>
      <c r="BT33" s="350" t="s">
        <v>430</v>
      </c>
      <c r="BU33" s="426"/>
      <c r="BV33" s="370" t="s">
        <v>554</v>
      </c>
    </row>
    <row r="34" spans="1:74" s="424" customFormat="1" x14ac:dyDescent="0.25">
      <c r="A34" s="341" t="s">
        <v>7916</v>
      </c>
      <c r="B34" s="369"/>
      <c r="C34" s="709">
        <v>40095</v>
      </c>
      <c r="D34" s="369"/>
      <c r="E34" s="342">
        <v>3977.96</v>
      </c>
      <c r="F34" s="369"/>
      <c r="G34" s="343">
        <v>3291.3492000000001</v>
      </c>
      <c r="H34" s="370"/>
      <c r="I34" s="832">
        <v>3.86</v>
      </c>
      <c r="J34" s="832">
        <v>7.73</v>
      </c>
      <c r="K34" s="832">
        <v>2.04</v>
      </c>
      <c r="L34" s="832">
        <v>2.17</v>
      </c>
      <c r="M34" s="358"/>
      <c r="N34" s="346">
        <v>41.634799999999998</v>
      </c>
      <c r="O34" s="344">
        <v>33.9238</v>
      </c>
      <c r="P34" s="344">
        <v>22.152200000000001</v>
      </c>
      <c r="Q34" s="344">
        <v>19.428000000000001</v>
      </c>
      <c r="R34" s="344">
        <v>20.552</v>
      </c>
      <c r="S34" s="344">
        <v>10.8652</v>
      </c>
      <c r="T34" s="344">
        <v>5.6433999999999997</v>
      </c>
      <c r="U34" s="350">
        <v>5.33</v>
      </c>
      <c r="V34" s="344">
        <v>5.0434000000000001</v>
      </c>
      <c r="W34" s="344">
        <v>7.0899000000000001</v>
      </c>
      <c r="X34" s="344">
        <v>6.9545000000000003</v>
      </c>
      <c r="Y34" s="371">
        <v>5.8226000000000004</v>
      </c>
      <c r="Z34" s="344">
        <v>6.7598000000000003</v>
      </c>
      <c r="AA34" s="344">
        <v>27.784199999999998</v>
      </c>
      <c r="AB34" s="344">
        <v>10.2753</v>
      </c>
      <c r="AC34" s="344">
        <v>5.5791000000000004</v>
      </c>
      <c r="AD34" s="344">
        <v>5.4412000000000003</v>
      </c>
      <c r="AE34" s="344">
        <v>27.784199999999998</v>
      </c>
      <c r="AF34" s="344">
        <v>7.3758999999999997</v>
      </c>
      <c r="AG34" s="565"/>
      <c r="AH34" s="342">
        <v>5</v>
      </c>
      <c r="AI34" s="342">
        <v>3</v>
      </c>
      <c r="AJ34" s="342">
        <v>3</v>
      </c>
      <c r="AK34" s="342">
        <v>8</v>
      </c>
      <c r="AL34" s="342">
        <v>11</v>
      </c>
      <c r="AM34" s="342">
        <v>9</v>
      </c>
      <c r="AN34" s="342">
        <v>12</v>
      </c>
      <c r="AO34" s="568">
        <v>13</v>
      </c>
      <c r="AP34" s="342">
        <v>12</v>
      </c>
      <c r="AQ34" s="342">
        <v>10</v>
      </c>
      <c r="AR34" s="342">
        <v>12</v>
      </c>
      <c r="AS34" s="342">
        <v>12</v>
      </c>
      <c r="AT34" s="342">
        <v>10</v>
      </c>
      <c r="AU34" s="342">
        <v>3</v>
      </c>
      <c r="AV34" s="342">
        <v>7</v>
      </c>
      <c r="AW34" s="342">
        <v>13</v>
      </c>
      <c r="AX34" s="342">
        <v>13</v>
      </c>
      <c r="AY34" s="342">
        <v>3</v>
      </c>
      <c r="AZ34" s="580"/>
      <c r="BA34" s="948">
        <v>7.12</v>
      </c>
      <c r="BB34" s="832">
        <v>80.55</v>
      </c>
      <c r="BC34" s="832">
        <v>4.68</v>
      </c>
      <c r="BD34" s="832">
        <v>1.1299999999999999</v>
      </c>
      <c r="BE34" s="949">
        <v>-12.65</v>
      </c>
      <c r="BF34" s="949">
        <v>6.52</v>
      </c>
      <c r="BG34" s="370"/>
      <c r="BH34" s="950">
        <v>6.52</v>
      </c>
      <c r="BI34" s="832">
        <v>40.79</v>
      </c>
      <c r="BJ34" s="344" t="s">
        <v>430</v>
      </c>
      <c r="BK34" s="832">
        <v>45.56</v>
      </c>
      <c r="BL34" s="344" t="s">
        <v>430</v>
      </c>
      <c r="BM34" s="949">
        <v>7.12</v>
      </c>
      <c r="BN34" s="371" t="s">
        <v>430</v>
      </c>
      <c r="BO34" s="371" t="s">
        <v>430</v>
      </c>
      <c r="BP34" s="371" t="s">
        <v>430</v>
      </c>
      <c r="BQ34" s="949">
        <v>-12.65</v>
      </c>
      <c r="BR34" s="462"/>
      <c r="BS34" s="369" t="s">
        <v>430</v>
      </c>
      <c r="BT34" s="350" t="s">
        <v>430</v>
      </c>
      <c r="BU34" s="426"/>
      <c r="BV34" s="370" t="s">
        <v>554</v>
      </c>
    </row>
    <row r="35" spans="1:74" s="424" customFormat="1" x14ac:dyDescent="0.25">
      <c r="A35" s="341" t="s">
        <v>7917</v>
      </c>
      <c r="B35" s="369"/>
      <c r="C35" s="709">
        <v>41531</v>
      </c>
      <c r="D35" s="369"/>
      <c r="E35" s="342">
        <v>3304.77</v>
      </c>
      <c r="F35" s="369"/>
      <c r="G35" s="343">
        <v>25.365500000000001</v>
      </c>
      <c r="H35" s="370"/>
      <c r="I35" s="832">
        <v>7.04</v>
      </c>
      <c r="J35" s="832">
        <v>7.78</v>
      </c>
      <c r="K35" s="832">
        <v>3.93</v>
      </c>
      <c r="L35" s="832">
        <v>4.18</v>
      </c>
      <c r="M35" s="358"/>
      <c r="N35" s="346">
        <v>60.680999999999997</v>
      </c>
      <c r="O35" s="344">
        <v>42.549700000000001</v>
      </c>
      <c r="P35" s="344">
        <v>27.172799999999999</v>
      </c>
      <c r="Q35" s="344">
        <v>26.968900000000001</v>
      </c>
      <c r="R35" s="344">
        <v>28.491</v>
      </c>
      <c r="S35" s="344">
        <v>13.3591</v>
      </c>
      <c r="T35" s="344">
        <v>5.6951999999999998</v>
      </c>
      <c r="U35" s="350">
        <v>5.3648999999999996</v>
      </c>
      <c r="V35" s="344">
        <v>4.9531999999999998</v>
      </c>
      <c r="W35" s="344">
        <v>6.9496000000000002</v>
      </c>
      <c r="X35" s="344">
        <v>7.0800999999999998</v>
      </c>
      <c r="Y35" s="371">
        <v>6.0378999999999996</v>
      </c>
      <c r="Z35" s="344">
        <v>6.9753999999999996</v>
      </c>
      <c r="AA35" s="344">
        <v>32.506399999999999</v>
      </c>
      <c r="AB35" s="344">
        <v>12.3528</v>
      </c>
      <c r="AC35" s="344">
        <v>5.6628999999999996</v>
      </c>
      <c r="AD35" s="344">
        <v>5.4927000000000001</v>
      </c>
      <c r="AE35" s="344">
        <v>32.506399999999999</v>
      </c>
      <c r="AF35" s="344">
        <v>7.5395000000000003</v>
      </c>
      <c r="AG35" s="565"/>
      <c r="AH35" s="342">
        <v>1</v>
      </c>
      <c r="AI35" s="342">
        <v>1</v>
      </c>
      <c r="AJ35" s="342">
        <v>1</v>
      </c>
      <c r="AK35" s="342">
        <v>1</v>
      </c>
      <c r="AL35" s="342">
        <v>1</v>
      </c>
      <c r="AM35" s="342">
        <v>1</v>
      </c>
      <c r="AN35" s="342">
        <v>11</v>
      </c>
      <c r="AO35" s="568">
        <v>12</v>
      </c>
      <c r="AP35" s="342">
        <v>13</v>
      </c>
      <c r="AQ35" s="342">
        <v>13</v>
      </c>
      <c r="AR35" s="342">
        <v>7</v>
      </c>
      <c r="AS35" s="342">
        <v>9</v>
      </c>
      <c r="AT35" s="342">
        <v>9</v>
      </c>
      <c r="AU35" s="342">
        <v>1</v>
      </c>
      <c r="AV35" s="342">
        <v>1</v>
      </c>
      <c r="AW35" s="342">
        <v>11</v>
      </c>
      <c r="AX35" s="342">
        <v>12</v>
      </c>
      <c r="AY35" s="342">
        <v>1</v>
      </c>
      <c r="AZ35" s="580"/>
      <c r="BA35" s="948">
        <v>16.29</v>
      </c>
      <c r="BB35" s="832">
        <v>81.7</v>
      </c>
      <c r="BC35" s="344" t="s">
        <v>430</v>
      </c>
      <c r="BD35" s="344" t="s">
        <v>430</v>
      </c>
      <c r="BE35" s="371" t="s">
        <v>430</v>
      </c>
      <c r="BF35" s="949">
        <v>2.0099999999999998</v>
      </c>
      <c r="BG35" s="370"/>
      <c r="BH35" s="950">
        <v>2.0099999999999998</v>
      </c>
      <c r="BI35" s="832">
        <v>15.15</v>
      </c>
      <c r="BJ35" s="832">
        <v>2.9</v>
      </c>
      <c r="BK35" s="832">
        <v>63.65</v>
      </c>
      <c r="BL35" s="344" t="s">
        <v>430</v>
      </c>
      <c r="BM35" s="949">
        <v>16.29</v>
      </c>
      <c r="BN35" s="371" t="s">
        <v>430</v>
      </c>
      <c r="BO35" s="371" t="s">
        <v>430</v>
      </c>
      <c r="BP35" s="371" t="s">
        <v>430</v>
      </c>
      <c r="BQ35" s="371" t="s">
        <v>430</v>
      </c>
      <c r="BR35" s="462"/>
      <c r="BS35" s="369" t="s">
        <v>430</v>
      </c>
      <c r="BT35" s="350" t="s">
        <v>430</v>
      </c>
      <c r="BU35" s="426"/>
      <c r="BV35" s="370" t="s">
        <v>554</v>
      </c>
    </row>
    <row r="36" spans="1:74" s="424" customFormat="1" x14ac:dyDescent="0.25">
      <c r="A36" s="341" t="s">
        <v>7918</v>
      </c>
      <c r="B36" s="369"/>
      <c r="C36" s="709">
        <v>39233</v>
      </c>
      <c r="D36" s="369"/>
      <c r="E36" s="342">
        <v>1866.27</v>
      </c>
      <c r="F36" s="369"/>
      <c r="G36" s="343">
        <v>36.7928</v>
      </c>
      <c r="H36" s="370"/>
      <c r="I36" s="832">
        <v>3.26</v>
      </c>
      <c r="J36" s="832">
        <v>7.58</v>
      </c>
      <c r="K36" s="832">
        <v>2.15</v>
      </c>
      <c r="L36" s="832">
        <v>2.2799999999999998</v>
      </c>
      <c r="M36" s="358"/>
      <c r="N36" s="346">
        <v>34.555700000000002</v>
      </c>
      <c r="O36" s="344">
        <v>25.681799999999999</v>
      </c>
      <c r="P36" s="344">
        <v>18.9315</v>
      </c>
      <c r="Q36" s="344">
        <v>18.7273</v>
      </c>
      <c r="R36" s="344">
        <v>22.1996</v>
      </c>
      <c r="S36" s="344">
        <v>11.2096</v>
      </c>
      <c r="T36" s="344">
        <v>5.8868</v>
      </c>
      <c r="U36" s="350">
        <v>5.4790000000000001</v>
      </c>
      <c r="V36" s="344">
        <v>5.1067</v>
      </c>
      <c r="W36" s="344">
        <v>7.1817000000000002</v>
      </c>
      <c r="X36" s="344">
        <v>7.0279999999999996</v>
      </c>
      <c r="Y36" s="371">
        <v>5.8628999999999998</v>
      </c>
      <c r="Z36" s="344">
        <v>6.6060999999999996</v>
      </c>
      <c r="AA36" s="344">
        <v>20.260100000000001</v>
      </c>
      <c r="AB36" s="344">
        <v>10.4001</v>
      </c>
      <c r="AC36" s="344">
        <v>5.8346</v>
      </c>
      <c r="AD36" s="344">
        <v>5.6192000000000002</v>
      </c>
      <c r="AE36" s="344">
        <v>20.260100000000001</v>
      </c>
      <c r="AF36" s="344">
        <v>7.0579999999999998</v>
      </c>
      <c r="AG36" s="565"/>
      <c r="AH36" s="342">
        <v>10</v>
      </c>
      <c r="AI36" s="342">
        <v>11</v>
      </c>
      <c r="AJ36" s="342">
        <v>12</v>
      </c>
      <c r="AK36" s="342">
        <v>10</v>
      </c>
      <c r="AL36" s="342">
        <v>10</v>
      </c>
      <c r="AM36" s="342">
        <v>7</v>
      </c>
      <c r="AN36" s="342">
        <v>8</v>
      </c>
      <c r="AO36" s="568">
        <v>11</v>
      </c>
      <c r="AP36" s="342">
        <v>10</v>
      </c>
      <c r="AQ36" s="342">
        <v>8</v>
      </c>
      <c r="AR36" s="342">
        <v>11</v>
      </c>
      <c r="AS36" s="342">
        <v>11</v>
      </c>
      <c r="AT36" s="342">
        <v>12</v>
      </c>
      <c r="AU36" s="342">
        <v>11</v>
      </c>
      <c r="AV36" s="342">
        <v>6</v>
      </c>
      <c r="AW36" s="342">
        <v>9</v>
      </c>
      <c r="AX36" s="342">
        <v>10</v>
      </c>
      <c r="AY36" s="342">
        <v>11</v>
      </c>
      <c r="AZ36" s="580"/>
      <c r="BA36" s="948">
        <v>9.3800000000000008</v>
      </c>
      <c r="BB36" s="832">
        <v>87.92</v>
      </c>
      <c r="BC36" s="344" t="s">
        <v>430</v>
      </c>
      <c r="BD36" s="344" t="s">
        <v>430</v>
      </c>
      <c r="BE36" s="371" t="s">
        <v>430</v>
      </c>
      <c r="BF36" s="949">
        <v>2.7</v>
      </c>
      <c r="BG36" s="370"/>
      <c r="BH36" s="950">
        <v>2.7</v>
      </c>
      <c r="BI36" s="832">
        <v>28.77</v>
      </c>
      <c r="BJ36" s="344" t="s">
        <v>430</v>
      </c>
      <c r="BK36" s="832">
        <v>59.15</v>
      </c>
      <c r="BL36" s="344" t="s">
        <v>430</v>
      </c>
      <c r="BM36" s="949">
        <v>6.68</v>
      </c>
      <c r="BN36" s="371" t="s">
        <v>430</v>
      </c>
      <c r="BO36" s="949">
        <v>2.7</v>
      </c>
      <c r="BP36" s="371" t="s">
        <v>430</v>
      </c>
      <c r="BQ36" s="371" t="s">
        <v>430</v>
      </c>
      <c r="BR36" s="462"/>
      <c r="BS36" s="369" t="s">
        <v>430</v>
      </c>
      <c r="BT36" s="350" t="s">
        <v>430</v>
      </c>
      <c r="BU36" s="426"/>
      <c r="BV36" s="370" t="s">
        <v>554</v>
      </c>
    </row>
    <row r="37" spans="1:74" s="424" customFormat="1" x14ac:dyDescent="0.25">
      <c r="A37" s="341" t="s">
        <v>7919</v>
      </c>
      <c r="B37" s="369"/>
      <c r="C37" s="709">
        <v>41673</v>
      </c>
      <c r="D37" s="369"/>
      <c r="E37" s="342">
        <v>1336.48</v>
      </c>
      <c r="F37" s="369"/>
      <c r="G37" s="343">
        <v>23.279900000000001</v>
      </c>
      <c r="H37" s="370"/>
      <c r="I37" s="832">
        <v>0.84</v>
      </c>
      <c r="J37" s="832">
        <v>7.69</v>
      </c>
      <c r="K37" s="832">
        <v>0.79</v>
      </c>
      <c r="L37" s="832">
        <v>0.82</v>
      </c>
      <c r="M37" s="358"/>
      <c r="N37" s="346">
        <v>24.475300000000001</v>
      </c>
      <c r="O37" s="344">
        <v>20.469000000000001</v>
      </c>
      <c r="P37" s="344">
        <v>14.8474</v>
      </c>
      <c r="Q37" s="344">
        <v>13.8254</v>
      </c>
      <c r="R37" s="344">
        <v>14.169499999999999</v>
      </c>
      <c r="S37" s="344">
        <v>8.2467000000000006</v>
      </c>
      <c r="T37" s="344">
        <v>5.9352999999999998</v>
      </c>
      <c r="U37" s="350">
        <v>5.7519999999999998</v>
      </c>
      <c r="V37" s="344">
        <v>5.6635999999999997</v>
      </c>
      <c r="W37" s="344">
        <v>7.3479000000000001</v>
      </c>
      <c r="X37" s="344">
        <v>7.1207000000000003</v>
      </c>
      <c r="Y37" s="371">
        <v>7.4096000000000002</v>
      </c>
      <c r="Z37" s="344">
        <v>6.5285000000000002</v>
      </c>
      <c r="AA37" s="344">
        <v>22.212399999999999</v>
      </c>
      <c r="AB37" s="344">
        <v>7.9885999999999999</v>
      </c>
      <c r="AC37" s="344">
        <v>5.8785999999999996</v>
      </c>
      <c r="AD37" s="344">
        <v>5.7919</v>
      </c>
      <c r="AE37" s="344">
        <v>22.212399999999999</v>
      </c>
      <c r="AF37" s="344">
        <v>7.0425000000000004</v>
      </c>
      <c r="AG37" s="565"/>
      <c r="AH37" s="342">
        <v>12</v>
      </c>
      <c r="AI37" s="342">
        <v>13</v>
      </c>
      <c r="AJ37" s="342">
        <v>13</v>
      </c>
      <c r="AK37" s="342">
        <v>13</v>
      </c>
      <c r="AL37" s="342">
        <v>13</v>
      </c>
      <c r="AM37" s="342">
        <v>13</v>
      </c>
      <c r="AN37" s="342">
        <v>7</v>
      </c>
      <c r="AO37" s="568">
        <v>7</v>
      </c>
      <c r="AP37" s="342">
        <v>4</v>
      </c>
      <c r="AQ37" s="342">
        <v>4</v>
      </c>
      <c r="AR37" s="342">
        <v>5</v>
      </c>
      <c r="AS37" s="342">
        <v>1</v>
      </c>
      <c r="AT37" s="342">
        <v>13</v>
      </c>
      <c r="AU37" s="342">
        <v>9</v>
      </c>
      <c r="AV37" s="342">
        <v>13</v>
      </c>
      <c r="AW37" s="342">
        <v>7</v>
      </c>
      <c r="AX37" s="342">
        <v>7</v>
      </c>
      <c r="AY37" s="342">
        <v>9</v>
      </c>
      <c r="AZ37" s="580"/>
      <c r="BA37" s="948">
        <v>9.17</v>
      </c>
      <c r="BB37" s="832">
        <v>87.85</v>
      </c>
      <c r="BC37" s="344" t="s">
        <v>430</v>
      </c>
      <c r="BD37" s="344" t="s">
        <v>430</v>
      </c>
      <c r="BE37" s="371" t="s">
        <v>430</v>
      </c>
      <c r="BF37" s="949">
        <v>2.98</v>
      </c>
      <c r="BG37" s="370"/>
      <c r="BH37" s="950">
        <v>2.98</v>
      </c>
      <c r="BI37" s="832">
        <v>35.69</v>
      </c>
      <c r="BJ37" s="832">
        <v>5.0199999999999996</v>
      </c>
      <c r="BK37" s="832">
        <v>47.15</v>
      </c>
      <c r="BL37" s="344" t="s">
        <v>430</v>
      </c>
      <c r="BM37" s="949">
        <v>9.17</v>
      </c>
      <c r="BN37" s="371" t="s">
        <v>430</v>
      </c>
      <c r="BO37" s="371" t="s">
        <v>430</v>
      </c>
      <c r="BP37" s="371" t="s">
        <v>430</v>
      </c>
      <c r="BQ37" s="371" t="s">
        <v>430</v>
      </c>
      <c r="BR37" s="462"/>
      <c r="BS37" s="369" t="s">
        <v>430</v>
      </c>
      <c r="BT37" s="350" t="s">
        <v>430</v>
      </c>
      <c r="BU37" s="426"/>
      <c r="BV37" s="370" t="s">
        <v>554</v>
      </c>
    </row>
    <row r="38" spans="1:74" s="424" customFormat="1" x14ac:dyDescent="0.25">
      <c r="A38" s="341" t="s">
        <v>7920</v>
      </c>
      <c r="B38" s="369"/>
      <c r="C38" s="709">
        <v>41754</v>
      </c>
      <c r="D38" s="369"/>
      <c r="E38" s="342">
        <v>584.48</v>
      </c>
      <c r="F38" s="369"/>
      <c r="G38" s="343">
        <v>23.903500000000001</v>
      </c>
      <c r="H38" s="370"/>
      <c r="I38" s="832">
        <v>2.62</v>
      </c>
      <c r="J38" s="832">
        <v>7.5</v>
      </c>
      <c r="K38" s="832">
        <v>1.19</v>
      </c>
      <c r="L38" s="832">
        <v>1.28</v>
      </c>
      <c r="M38" s="358"/>
      <c r="N38" s="346">
        <v>16.651599999999998</v>
      </c>
      <c r="O38" s="344">
        <v>33.891100000000002</v>
      </c>
      <c r="P38" s="344">
        <v>20.959800000000001</v>
      </c>
      <c r="Q38" s="344">
        <v>17.5687</v>
      </c>
      <c r="R38" s="344">
        <v>15.135</v>
      </c>
      <c r="S38" s="344">
        <v>10.496700000000001</v>
      </c>
      <c r="T38" s="344">
        <v>6.0102000000000002</v>
      </c>
      <c r="U38" s="350">
        <v>6.2973999999999997</v>
      </c>
      <c r="V38" s="344">
        <v>6.0332999999999997</v>
      </c>
      <c r="W38" s="344">
        <v>7.4733999999999998</v>
      </c>
      <c r="X38" s="344">
        <v>7.2781000000000002</v>
      </c>
      <c r="Y38" s="371">
        <v>6.1704999999999997</v>
      </c>
      <c r="Z38" s="344">
        <v>7.0746000000000002</v>
      </c>
      <c r="AA38" s="344">
        <v>31.433299999999999</v>
      </c>
      <c r="AB38" s="344">
        <v>9.2368000000000006</v>
      </c>
      <c r="AC38" s="344">
        <v>6.0791000000000004</v>
      </c>
      <c r="AD38" s="344">
        <v>6.3239000000000001</v>
      </c>
      <c r="AE38" s="344">
        <v>31.433299999999999</v>
      </c>
      <c r="AF38" s="344">
        <v>7.4077000000000002</v>
      </c>
      <c r="AG38" s="565"/>
      <c r="AH38" s="342">
        <v>13</v>
      </c>
      <c r="AI38" s="342">
        <v>4</v>
      </c>
      <c r="AJ38" s="342">
        <v>8</v>
      </c>
      <c r="AK38" s="342">
        <v>12</v>
      </c>
      <c r="AL38" s="342">
        <v>12</v>
      </c>
      <c r="AM38" s="342">
        <v>12</v>
      </c>
      <c r="AN38" s="342">
        <v>5</v>
      </c>
      <c r="AO38" s="568">
        <v>3</v>
      </c>
      <c r="AP38" s="342">
        <v>1</v>
      </c>
      <c r="AQ38" s="342">
        <v>1</v>
      </c>
      <c r="AR38" s="342">
        <v>3</v>
      </c>
      <c r="AS38" s="342">
        <v>4</v>
      </c>
      <c r="AT38" s="342">
        <v>5</v>
      </c>
      <c r="AU38" s="342">
        <v>2</v>
      </c>
      <c r="AV38" s="342">
        <v>12</v>
      </c>
      <c r="AW38" s="342">
        <v>4</v>
      </c>
      <c r="AX38" s="342">
        <v>4</v>
      </c>
      <c r="AY38" s="342">
        <v>2</v>
      </c>
      <c r="AZ38" s="580"/>
      <c r="BA38" s="948">
        <v>11.23</v>
      </c>
      <c r="BB38" s="832">
        <v>80.7</v>
      </c>
      <c r="BC38" s="344" t="s">
        <v>430</v>
      </c>
      <c r="BD38" s="832">
        <v>3.17</v>
      </c>
      <c r="BE38" s="949">
        <v>15.43</v>
      </c>
      <c r="BF38" s="949">
        <v>4.9000000000000004</v>
      </c>
      <c r="BG38" s="370"/>
      <c r="BH38" s="950">
        <v>4.9000000000000004</v>
      </c>
      <c r="BI38" s="832">
        <v>42</v>
      </c>
      <c r="BJ38" s="832">
        <v>4.28</v>
      </c>
      <c r="BK38" s="832">
        <v>37.590000000000003</v>
      </c>
      <c r="BL38" s="344" t="s">
        <v>430</v>
      </c>
      <c r="BM38" s="949">
        <v>11.23</v>
      </c>
      <c r="BN38" s="371" t="s">
        <v>430</v>
      </c>
      <c r="BO38" s="371" t="s">
        <v>430</v>
      </c>
      <c r="BP38" s="371" t="s">
        <v>430</v>
      </c>
      <c r="BQ38" s="949">
        <v>15.43</v>
      </c>
      <c r="BR38" s="462"/>
      <c r="BS38" s="369" t="s">
        <v>430</v>
      </c>
      <c r="BT38" s="350" t="s">
        <v>430</v>
      </c>
      <c r="BU38" s="426"/>
      <c r="BV38" s="370" t="s">
        <v>554</v>
      </c>
    </row>
    <row r="39" spans="1:74" x14ac:dyDescent="0.25">
      <c r="A39" s="314" t="s">
        <v>93</v>
      </c>
      <c r="B39" s="43"/>
      <c r="C39" s="710"/>
      <c r="D39" s="43"/>
      <c r="E39" s="51"/>
      <c r="F39" s="43"/>
      <c r="G39" s="55"/>
      <c r="H39" s="66"/>
      <c r="I39" s="59"/>
      <c r="J39" s="59"/>
      <c r="K39" s="59"/>
      <c r="L39" s="59"/>
      <c r="M39" s="254"/>
      <c r="N39" s="70">
        <v>38.057299999999998</v>
      </c>
      <c r="O39" s="59">
        <v>30.875499999999999</v>
      </c>
      <c r="P39" s="59">
        <v>20.8475</v>
      </c>
      <c r="Q39" s="59">
        <v>19.850000000000001</v>
      </c>
      <c r="R39" s="59">
        <v>22.646599999999999</v>
      </c>
      <c r="S39" s="59">
        <v>11.2485</v>
      </c>
      <c r="T39" s="59">
        <v>5.9905999999999997</v>
      </c>
      <c r="U39" s="88">
        <v>5.7930000000000001</v>
      </c>
      <c r="V39" s="59">
        <v>5.4024000000000001</v>
      </c>
      <c r="W39" s="59">
        <v>7.2172000000000001</v>
      </c>
      <c r="X39" s="59">
        <v>7.1086</v>
      </c>
      <c r="Y39" s="272">
        <v>6.1642000000000001</v>
      </c>
      <c r="Z39" s="59">
        <v>6.9603999999999999</v>
      </c>
      <c r="AA39" s="59">
        <v>24.5122</v>
      </c>
      <c r="AB39" s="59">
        <v>10.408799999999999</v>
      </c>
      <c r="AC39" s="59">
        <v>5.96</v>
      </c>
      <c r="AD39" s="59">
        <v>5.8928000000000003</v>
      </c>
      <c r="AE39" s="59">
        <v>24.5122</v>
      </c>
      <c r="AF39" s="59">
        <v>7.4023000000000003</v>
      </c>
      <c r="AG39" s="549"/>
      <c r="AH39" s="51">
        <v>13</v>
      </c>
      <c r="AI39" s="51">
        <v>13</v>
      </c>
      <c r="AJ39" s="51">
        <v>13</v>
      </c>
      <c r="AK39" s="51">
        <v>13</v>
      </c>
      <c r="AL39" s="51">
        <v>13</v>
      </c>
      <c r="AM39" s="51">
        <v>13</v>
      </c>
      <c r="AN39" s="51">
        <v>13</v>
      </c>
      <c r="AO39" s="556">
        <v>13</v>
      </c>
      <c r="AP39" s="51">
        <v>13</v>
      </c>
      <c r="AQ39" s="51">
        <v>13</v>
      </c>
      <c r="AR39" s="51">
        <v>13</v>
      </c>
      <c r="AS39" s="51">
        <v>13</v>
      </c>
      <c r="AT39" s="51">
        <v>13</v>
      </c>
      <c r="AU39" s="51">
        <v>13</v>
      </c>
      <c r="AV39" s="51">
        <v>13</v>
      </c>
      <c r="AW39" s="51">
        <v>13</v>
      </c>
      <c r="AX39" s="51">
        <v>13</v>
      </c>
      <c r="AY39" s="51">
        <v>13</v>
      </c>
      <c r="AZ39" s="575"/>
      <c r="BA39" s="573"/>
      <c r="BB39" s="59"/>
      <c r="BC39" s="59"/>
      <c r="BD39" s="59"/>
      <c r="BE39" s="272"/>
      <c r="BF39" s="272"/>
      <c r="BG39" s="66"/>
      <c r="BH39" s="582"/>
      <c r="BI39" s="59"/>
      <c r="BJ39" s="59"/>
      <c r="BK39" s="59"/>
      <c r="BL39" s="59"/>
      <c r="BM39" s="272"/>
      <c r="BN39" s="583"/>
      <c r="BO39" s="583"/>
      <c r="BP39" s="583"/>
      <c r="BQ39" s="583"/>
      <c r="BR39" s="146"/>
      <c r="BS39" s="43"/>
      <c r="BT39" s="88"/>
      <c r="BU39" s="34"/>
      <c r="BV39" s="66"/>
    </row>
    <row r="40" spans="1:74" x14ac:dyDescent="0.25">
      <c r="A40" s="316" t="s">
        <v>94</v>
      </c>
      <c r="B40" s="44"/>
      <c r="C40" s="711"/>
      <c r="D40" s="44"/>
      <c r="E40" s="52"/>
      <c r="F40" s="44"/>
      <c r="G40" s="56"/>
      <c r="H40" s="67"/>
      <c r="I40" s="60"/>
      <c r="J40" s="60"/>
      <c r="K40" s="60"/>
      <c r="L40" s="60"/>
      <c r="M40" s="255"/>
      <c r="N40" s="71">
        <v>60.680999999999997</v>
      </c>
      <c r="O40" s="60">
        <v>42.549700000000001</v>
      </c>
      <c r="P40" s="60">
        <v>27.172799999999999</v>
      </c>
      <c r="Q40" s="60">
        <v>26.968900000000001</v>
      </c>
      <c r="R40" s="60">
        <v>28.491</v>
      </c>
      <c r="S40" s="60">
        <v>13.3591</v>
      </c>
      <c r="T40" s="60">
        <v>7.0414000000000003</v>
      </c>
      <c r="U40" s="89">
        <v>6.3166000000000002</v>
      </c>
      <c r="V40" s="60">
        <v>6.0332999999999997</v>
      </c>
      <c r="W40" s="60">
        <v>7.4733999999999998</v>
      </c>
      <c r="X40" s="60">
        <v>7.3704000000000001</v>
      </c>
      <c r="Y40" s="273">
        <v>7.4096000000000002</v>
      </c>
      <c r="Z40" s="60">
        <v>7.2728000000000002</v>
      </c>
      <c r="AA40" s="60">
        <v>32.506399999999999</v>
      </c>
      <c r="AB40" s="60">
        <v>12.3528</v>
      </c>
      <c r="AC40" s="60">
        <v>6.9588000000000001</v>
      </c>
      <c r="AD40" s="60">
        <v>6.4412000000000003</v>
      </c>
      <c r="AE40" s="60">
        <v>32.506399999999999</v>
      </c>
      <c r="AF40" s="60">
        <v>7.8449999999999998</v>
      </c>
      <c r="AG40" s="550"/>
      <c r="AH40" s="52"/>
      <c r="AI40" s="52"/>
      <c r="AJ40" s="52"/>
      <c r="AK40" s="52"/>
      <c r="AL40" s="52"/>
      <c r="AM40" s="52"/>
      <c r="AN40" s="52"/>
      <c r="AO40" s="557"/>
      <c r="AP40" s="52"/>
      <c r="AQ40" s="52"/>
      <c r="AR40" s="52"/>
      <c r="AS40" s="52"/>
      <c r="AT40" s="52"/>
      <c r="AU40" s="52"/>
      <c r="AV40" s="52"/>
      <c r="AW40" s="52"/>
      <c r="AX40" s="52"/>
      <c r="AY40" s="52"/>
      <c r="AZ40" s="576"/>
      <c r="BA40" s="547"/>
      <c r="BB40" s="60"/>
      <c r="BC40" s="60"/>
      <c r="BD40" s="60"/>
      <c r="BE40" s="273"/>
      <c r="BF40" s="273"/>
      <c r="BG40" s="67"/>
      <c r="BH40" s="584"/>
      <c r="BI40" s="60"/>
      <c r="BJ40" s="60"/>
      <c r="BK40" s="60"/>
      <c r="BL40" s="60"/>
      <c r="BM40" s="273"/>
      <c r="BN40" s="585"/>
      <c r="BO40" s="585"/>
      <c r="BP40" s="585"/>
      <c r="BQ40" s="585"/>
      <c r="BR40" s="144"/>
      <c r="BS40" s="44"/>
      <c r="BT40" s="89"/>
      <c r="BU40" s="26"/>
      <c r="BV40" s="67"/>
    </row>
    <row r="41" spans="1:74" x14ac:dyDescent="0.25">
      <c r="A41" s="316" t="s">
        <v>95</v>
      </c>
      <c r="B41" s="44"/>
      <c r="C41" s="711"/>
      <c r="D41" s="44"/>
      <c r="E41" s="52"/>
      <c r="F41" s="44"/>
      <c r="G41" s="56"/>
      <c r="H41" s="67"/>
      <c r="I41" s="60"/>
      <c r="J41" s="60"/>
      <c r="K41" s="60"/>
      <c r="L41" s="60"/>
      <c r="M41" s="255"/>
      <c r="N41" s="71">
        <v>16.651599999999998</v>
      </c>
      <c r="O41" s="60">
        <v>20.469000000000001</v>
      </c>
      <c r="P41" s="60">
        <v>14.8474</v>
      </c>
      <c r="Q41" s="60">
        <v>13.8254</v>
      </c>
      <c r="R41" s="60">
        <v>14.169499999999999</v>
      </c>
      <c r="S41" s="60">
        <v>8.2467000000000006</v>
      </c>
      <c r="T41" s="60">
        <v>5.6360000000000001</v>
      </c>
      <c r="U41" s="89">
        <v>5.33</v>
      </c>
      <c r="V41" s="60">
        <v>4.9531999999999998</v>
      </c>
      <c r="W41" s="60">
        <v>6.9496000000000002</v>
      </c>
      <c r="X41" s="60">
        <v>6.8952999999999998</v>
      </c>
      <c r="Y41" s="273">
        <v>5.5129000000000001</v>
      </c>
      <c r="Z41" s="60">
        <v>6.5285000000000002</v>
      </c>
      <c r="AA41" s="60">
        <v>17.7437</v>
      </c>
      <c r="AB41" s="60">
        <v>7.9885999999999999</v>
      </c>
      <c r="AC41" s="60">
        <v>5.5791000000000004</v>
      </c>
      <c r="AD41" s="60">
        <v>5.4412000000000003</v>
      </c>
      <c r="AE41" s="60">
        <v>17.7437</v>
      </c>
      <c r="AF41" s="60">
        <v>7.0425000000000004</v>
      </c>
      <c r="AG41" s="550"/>
      <c r="AH41" s="52"/>
      <c r="AI41" s="52"/>
      <c r="AJ41" s="52"/>
      <c r="AK41" s="52"/>
      <c r="AL41" s="52"/>
      <c r="AM41" s="52"/>
      <c r="AN41" s="52"/>
      <c r="AO41" s="557"/>
      <c r="AP41" s="52"/>
      <c r="AQ41" s="52"/>
      <c r="AR41" s="52"/>
      <c r="AS41" s="52"/>
      <c r="AT41" s="52"/>
      <c r="AU41" s="52"/>
      <c r="AV41" s="52"/>
      <c r="AW41" s="52"/>
      <c r="AX41" s="52"/>
      <c r="AY41" s="52"/>
      <c r="AZ41" s="576"/>
      <c r="BA41" s="547"/>
      <c r="BB41" s="60"/>
      <c r="BC41" s="60"/>
      <c r="BD41" s="60"/>
      <c r="BE41" s="273"/>
      <c r="BF41" s="273"/>
      <c r="BG41" s="67"/>
      <c r="BH41" s="584"/>
      <c r="BI41" s="60"/>
      <c r="BJ41" s="60"/>
      <c r="BK41" s="60"/>
      <c r="BL41" s="60"/>
      <c r="BM41" s="273"/>
      <c r="BN41" s="585"/>
      <c r="BO41" s="585"/>
      <c r="BP41" s="585"/>
      <c r="BQ41" s="585"/>
      <c r="BR41" s="144"/>
      <c r="BS41" s="44"/>
      <c r="BT41" s="89"/>
      <c r="BU41" s="26"/>
      <c r="BV41" s="67"/>
    </row>
    <row r="42" spans="1:74" x14ac:dyDescent="0.25">
      <c r="A42" s="317" t="s">
        <v>96</v>
      </c>
      <c r="B42" s="45"/>
      <c r="C42" s="712"/>
      <c r="D42" s="45"/>
      <c r="E42" s="53"/>
      <c r="F42" s="45"/>
      <c r="G42" s="57"/>
      <c r="H42" s="68"/>
      <c r="I42" s="61"/>
      <c r="J42" s="61"/>
      <c r="K42" s="61"/>
      <c r="L42" s="61"/>
      <c r="M42" s="258"/>
      <c r="N42" s="72">
        <v>40.5227</v>
      </c>
      <c r="O42" s="61">
        <v>31.437000000000001</v>
      </c>
      <c r="P42" s="61">
        <v>20.986899999999999</v>
      </c>
      <c r="Q42" s="61">
        <v>19.445599999999999</v>
      </c>
      <c r="R42" s="61">
        <v>23.1693</v>
      </c>
      <c r="S42" s="61">
        <v>11.2096</v>
      </c>
      <c r="T42" s="61">
        <v>5.9352999999999998</v>
      </c>
      <c r="U42" s="90">
        <v>5.7519999999999998</v>
      </c>
      <c r="V42" s="61">
        <v>5.3357999999999999</v>
      </c>
      <c r="W42" s="61">
        <v>7.1984000000000004</v>
      </c>
      <c r="X42" s="61">
        <v>7.0800999999999998</v>
      </c>
      <c r="Y42" s="275">
        <v>6.0937000000000001</v>
      </c>
      <c r="Z42" s="61">
        <v>7.0377000000000001</v>
      </c>
      <c r="AA42" s="61">
        <v>24.619700000000002</v>
      </c>
      <c r="AB42" s="61">
        <v>10.2753</v>
      </c>
      <c r="AC42" s="61">
        <v>5.8785999999999996</v>
      </c>
      <c r="AD42" s="61">
        <v>5.7919</v>
      </c>
      <c r="AE42" s="61">
        <v>24.619700000000002</v>
      </c>
      <c r="AF42" s="61">
        <v>7.4077000000000002</v>
      </c>
      <c r="AG42" s="552"/>
      <c r="AH42" s="53"/>
      <c r="AI42" s="53"/>
      <c r="AJ42" s="53"/>
      <c r="AK42" s="53"/>
      <c r="AL42" s="53"/>
      <c r="AM42" s="53"/>
      <c r="AN42" s="53"/>
      <c r="AO42" s="559"/>
      <c r="AP42" s="53"/>
      <c r="AQ42" s="53"/>
      <c r="AR42" s="53"/>
      <c r="AS42" s="53"/>
      <c r="AT42" s="53"/>
      <c r="AU42" s="53"/>
      <c r="AV42" s="53"/>
      <c r="AW42" s="53"/>
      <c r="AX42" s="53"/>
      <c r="AY42" s="53"/>
      <c r="AZ42" s="577"/>
      <c r="BA42" s="574"/>
      <c r="BB42" s="61"/>
      <c r="BC42" s="61"/>
      <c r="BD42" s="61"/>
      <c r="BE42" s="275"/>
      <c r="BF42" s="275"/>
      <c r="BG42" s="68"/>
      <c r="BH42" s="586"/>
      <c r="BI42" s="61"/>
      <c r="BJ42" s="61"/>
      <c r="BK42" s="61"/>
      <c r="BL42" s="61"/>
      <c r="BM42" s="275"/>
      <c r="BN42" s="587"/>
      <c r="BO42" s="587"/>
      <c r="BP42" s="587"/>
      <c r="BQ42" s="587"/>
      <c r="BR42" s="147"/>
      <c r="BS42" s="45"/>
      <c r="BT42" s="90"/>
      <c r="BU42" s="268"/>
      <c r="BV42" s="68"/>
    </row>
    <row r="43" spans="1:74" ht="14.5" x14ac:dyDescent="0.25">
      <c r="A43" s="319" t="s">
        <v>287</v>
      </c>
      <c r="B43" s="46"/>
      <c r="C43" s="713"/>
      <c r="D43" s="46"/>
      <c r="E43" s="54"/>
      <c r="F43" s="46"/>
      <c r="G43" s="58"/>
      <c r="H43" s="69"/>
      <c r="I43" s="62"/>
      <c r="J43" s="62"/>
      <c r="K43" s="62"/>
      <c r="L43" s="62"/>
      <c r="M43" s="259"/>
      <c r="N43" s="73"/>
      <c r="O43" s="62"/>
      <c r="P43" s="62"/>
      <c r="Q43" s="62"/>
      <c r="R43" s="62"/>
      <c r="S43" s="62"/>
      <c r="T43" s="62"/>
      <c r="U43" s="91"/>
      <c r="V43" s="62"/>
      <c r="W43" s="62"/>
      <c r="X43" s="62"/>
      <c r="Y43" s="241"/>
      <c r="Z43" s="62"/>
      <c r="AA43" s="62"/>
      <c r="AB43" s="62"/>
      <c r="AC43" s="62"/>
      <c r="AD43" s="62"/>
      <c r="AE43" s="62"/>
      <c r="AF43" s="62"/>
      <c r="AG43" s="553"/>
      <c r="AH43" s="54"/>
      <c r="AI43" s="54"/>
      <c r="AJ43" s="54"/>
      <c r="AK43" s="54"/>
      <c r="AL43" s="54"/>
      <c r="AM43" s="54"/>
      <c r="AN43" s="54"/>
      <c r="AO43" s="560"/>
      <c r="AP43" s="54"/>
      <c r="AQ43" s="54"/>
      <c r="AR43" s="54"/>
      <c r="AS43" s="54"/>
      <c r="AT43" s="54"/>
      <c r="AU43" s="54"/>
      <c r="AV43" s="54"/>
      <c r="AW43" s="54"/>
      <c r="AX43" s="54"/>
      <c r="AY43" s="54"/>
      <c r="AZ43" s="578"/>
      <c r="BA43" s="276"/>
      <c r="BB43" s="62"/>
      <c r="BC43" s="62"/>
      <c r="BD43" s="62"/>
      <c r="BE43" s="241"/>
      <c r="BF43" s="241"/>
      <c r="BG43" s="69"/>
      <c r="BH43" s="581"/>
      <c r="BI43" s="62"/>
      <c r="BJ43" s="62"/>
      <c r="BK43" s="62"/>
      <c r="BL43" s="62"/>
      <c r="BM43" s="241"/>
      <c r="BN43" s="588"/>
      <c r="BO43" s="588"/>
      <c r="BP43" s="588"/>
      <c r="BQ43" s="588"/>
      <c r="BR43" s="148"/>
      <c r="BS43" s="46"/>
      <c r="BT43" s="91"/>
      <c r="BU43" s="41"/>
      <c r="BV43" s="69"/>
    </row>
    <row r="44" spans="1:74" s="424" customFormat="1" x14ac:dyDescent="0.25">
      <c r="A44" s="341" t="s">
        <v>7921</v>
      </c>
      <c r="B44" s="369"/>
      <c r="C44" s="709">
        <v>41530</v>
      </c>
      <c r="D44" s="369"/>
      <c r="E44" s="342">
        <v>3093.77</v>
      </c>
      <c r="F44" s="369"/>
      <c r="G44" s="343">
        <v>26.876799999999999</v>
      </c>
      <c r="H44" s="370"/>
      <c r="I44" s="832">
        <v>1.46</v>
      </c>
      <c r="J44" s="832">
        <v>7.57</v>
      </c>
      <c r="K44" s="832">
        <v>1.28</v>
      </c>
      <c r="L44" s="832">
        <v>1.38</v>
      </c>
      <c r="M44" s="358"/>
      <c r="N44" s="346">
        <v>23.781300000000002</v>
      </c>
      <c r="O44" s="344">
        <v>19.6328</v>
      </c>
      <c r="P44" s="344">
        <v>14.9619</v>
      </c>
      <c r="Q44" s="344">
        <v>14.8774</v>
      </c>
      <c r="R44" s="344">
        <v>17.062200000000001</v>
      </c>
      <c r="S44" s="344">
        <v>9.4664000000000001</v>
      </c>
      <c r="T44" s="344">
        <v>4.9214000000000002</v>
      </c>
      <c r="U44" s="350">
        <v>4.9546000000000001</v>
      </c>
      <c r="V44" s="344">
        <v>4.5867000000000004</v>
      </c>
      <c r="W44" s="344">
        <v>7.2869999999999999</v>
      </c>
      <c r="X44" s="344">
        <v>7.1257999999999999</v>
      </c>
      <c r="Y44" s="371">
        <v>6.3087999999999997</v>
      </c>
      <c r="Z44" s="344">
        <v>7.5856000000000003</v>
      </c>
      <c r="AA44" s="344">
        <v>18.8964</v>
      </c>
      <c r="AB44" s="344">
        <v>8.4382999999999999</v>
      </c>
      <c r="AC44" s="344">
        <v>4.8956999999999997</v>
      </c>
      <c r="AD44" s="344">
        <v>5.1105999999999998</v>
      </c>
      <c r="AE44" s="344">
        <v>18.8964</v>
      </c>
      <c r="AF44" s="344">
        <v>8.0248000000000008</v>
      </c>
      <c r="AG44" s="565"/>
      <c r="AH44" s="342">
        <v>6</v>
      </c>
      <c r="AI44" s="342">
        <v>7</v>
      </c>
      <c r="AJ44" s="342">
        <v>7</v>
      </c>
      <c r="AK44" s="342">
        <v>7</v>
      </c>
      <c r="AL44" s="342">
        <v>6</v>
      </c>
      <c r="AM44" s="342">
        <v>6</v>
      </c>
      <c r="AN44" s="342">
        <v>7</v>
      </c>
      <c r="AO44" s="568">
        <v>7</v>
      </c>
      <c r="AP44" s="342">
        <v>7</v>
      </c>
      <c r="AQ44" s="342">
        <v>4</v>
      </c>
      <c r="AR44" s="342">
        <v>5</v>
      </c>
      <c r="AS44" s="342">
        <v>2</v>
      </c>
      <c r="AT44" s="342">
        <v>1</v>
      </c>
      <c r="AU44" s="342">
        <v>6</v>
      </c>
      <c r="AV44" s="342">
        <v>6</v>
      </c>
      <c r="AW44" s="342">
        <v>7</v>
      </c>
      <c r="AX44" s="342">
        <v>7</v>
      </c>
      <c r="AY44" s="342">
        <v>6</v>
      </c>
      <c r="AZ44" s="580"/>
      <c r="BA44" s="948">
        <v>11</v>
      </c>
      <c r="BB44" s="832">
        <v>84.22</v>
      </c>
      <c r="BC44" s="344" t="s">
        <v>430</v>
      </c>
      <c r="BD44" s="344" t="s">
        <v>430</v>
      </c>
      <c r="BE44" s="371" t="s">
        <v>430</v>
      </c>
      <c r="BF44" s="949">
        <v>4.79</v>
      </c>
      <c r="BG44" s="370"/>
      <c r="BH44" s="950">
        <v>4.79</v>
      </c>
      <c r="BI44" s="832">
        <v>15.79</v>
      </c>
      <c r="BJ44" s="832">
        <v>1.57</v>
      </c>
      <c r="BK44" s="832">
        <v>66.849999999999994</v>
      </c>
      <c r="BL44" s="344" t="s">
        <v>430</v>
      </c>
      <c r="BM44" s="949">
        <v>1.89</v>
      </c>
      <c r="BN44" s="371" t="s">
        <v>430</v>
      </c>
      <c r="BO44" s="949">
        <v>9.11</v>
      </c>
      <c r="BP44" s="371" t="s">
        <v>430</v>
      </c>
      <c r="BQ44" s="371" t="s">
        <v>430</v>
      </c>
      <c r="BR44" s="462"/>
      <c r="BS44" s="369" t="s">
        <v>430</v>
      </c>
      <c r="BT44" s="350" t="s">
        <v>430</v>
      </c>
      <c r="BU44" s="426"/>
      <c r="BV44" s="370" t="s">
        <v>554</v>
      </c>
    </row>
    <row r="45" spans="1:74" s="424" customFormat="1" x14ac:dyDescent="0.25">
      <c r="A45" s="341" t="s">
        <v>7922</v>
      </c>
      <c r="B45" s="369"/>
      <c r="C45" s="709">
        <v>45243</v>
      </c>
      <c r="D45" s="369"/>
      <c r="E45" s="342">
        <v>368.71</v>
      </c>
      <c r="F45" s="369"/>
      <c r="G45" s="343">
        <v>12.180099999999999</v>
      </c>
      <c r="H45" s="370"/>
      <c r="I45" s="832">
        <v>2.93</v>
      </c>
      <c r="J45" s="832">
        <v>7.76</v>
      </c>
      <c r="K45" s="832">
        <v>2.39</v>
      </c>
      <c r="L45" s="832">
        <v>2.5499999999999998</v>
      </c>
      <c r="M45" s="358"/>
      <c r="N45" s="346">
        <v>22.489000000000001</v>
      </c>
      <c r="O45" s="344">
        <v>27.5318</v>
      </c>
      <c r="P45" s="344">
        <v>19.637799999999999</v>
      </c>
      <c r="Q45" s="344">
        <v>17.584199999999999</v>
      </c>
      <c r="R45" s="344">
        <v>23.904699999999998</v>
      </c>
      <c r="S45" s="344">
        <v>11.124499999999999</v>
      </c>
      <c r="T45" s="344">
        <v>5.6734999999999998</v>
      </c>
      <c r="U45" s="350">
        <v>5.6276000000000002</v>
      </c>
      <c r="V45" s="344">
        <v>5.2412999999999998</v>
      </c>
      <c r="W45" s="344">
        <v>7.5762999999999998</v>
      </c>
      <c r="X45" s="344" t="s">
        <v>430</v>
      </c>
      <c r="Y45" s="371" t="s">
        <v>430</v>
      </c>
      <c r="Z45" s="344" t="s">
        <v>430</v>
      </c>
      <c r="AA45" s="344">
        <v>20.5505</v>
      </c>
      <c r="AB45" s="344">
        <v>10.2363</v>
      </c>
      <c r="AC45" s="344">
        <v>5.6565000000000003</v>
      </c>
      <c r="AD45" s="344">
        <v>5.7126000000000001</v>
      </c>
      <c r="AE45" s="344">
        <v>20.5505</v>
      </c>
      <c r="AF45" s="344">
        <v>7.7698999999999998</v>
      </c>
      <c r="AG45" s="565"/>
      <c r="AH45" s="342">
        <v>7</v>
      </c>
      <c r="AI45" s="342">
        <v>3</v>
      </c>
      <c r="AJ45" s="342">
        <v>2</v>
      </c>
      <c r="AK45" s="342">
        <v>5</v>
      </c>
      <c r="AL45" s="342">
        <v>2</v>
      </c>
      <c r="AM45" s="342">
        <v>3</v>
      </c>
      <c r="AN45" s="342">
        <v>5</v>
      </c>
      <c r="AO45" s="568">
        <v>4</v>
      </c>
      <c r="AP45" s="342">
        <v>5</v>
      </c>
      <c r="AQ45" s="342">
        <v>1</v>
      </c>
      <c r="AR45" s="342" t="s">
        <v>430</v>
      </c>
      <c r="AS45" s="342" t="s">
        <v>430</v>
      </c>
      <c r="AT45" s="342" t="s">
        <v>430</v>
      </c>
      <c r="AU45" s="342">
        <v>3</v>
      </c>
      <c r="AV45" s="342">
        <v>3</v>
      </c>
      <c r="AW45" s="342">
        <v>5</v>
      </c>
      <c r="AX45" s="342">
        <v>4</v>
      </c>
      <c r="AY45" s="342">
        <v>3</v>
      </c>
      <c r="AZ45" s="580"/>
      <c r="BA45" s="948">
        <v>9.16</v>
      </c>
      <c r="BB45" s="832">
        <v>85.33</v>
      </c>
      <c r="BC45" s="344" t="s">
        <v>430</v>
      </c>
      <c r="BD45" s="344" t="s">
        <v>430</v>
      </c>
      <c r="BE45" s="371" t="s">
        <v>430</v>
      </c>
      <c r="BF45" s="949">
        <v>5.51</v>
      </c>
      <c r="BG45" s="370"/>
      <c r="BH45" s="950">
        <v>5.51</v>
      </c>
      <c r="BI45" s="832">
        <v>15.48</v>
      </c>
      <c r="BJ45" s="344" t="s">
        <v>430</v>
      </c>
      <c r="BK45" s="832">
        <v>69.849999999999994</v>
      </c>
      <c r="BL45" s="344" t="s">
        <v>430</v>
      </c>
      <c r="BM45" s="949">
        <v>9.16</v>
      </c>
      <c r="BN45" s="371" t="s">
        <v>430</v>
      </c>
      <c r="BO45" s="371" t="s">
        <v>430</v>
      </c>
      <c r="BP45" s="371" t="s">
        <v>430</v>
      </c>
      <c r="BQ45" s="371" t="s">
        <v>430</v>
      </c>
      <c r="BR45" s="462"/>
      <c r="BS45" s="369" t="s">
        <v>430</v>
      </c>
      <c r="BT45" s="350" t="s">
        <v>430</v>
      </c>
      <c r="BU45" s="426"/>
      <c r="BV45" s="370" t="s">
        <v>554</v>
      </c>
    </row>
    <row r="46" spans="1:74" s="424" customFormat="1" x14ac:dyDescent="0.25">
      <c r="A46" s="341" t="s">
        <v>7923</v>
      </c>
      <c r="B46" s="369"/>
      <c r="C46" s="709">
        <v>41283</v>
      </c>
      <c r="D46" s="369"/>
      <c r="E46" s="342">
        <v>280.45999999999998</v>
      </c>
      <c r="F46" s="369"/>
      <c r="G46" s="343">
        <v>46.257800000000003</v>
      </c>
      <c r="H46" s="370"/>
      <c r="I46" s="832">
        <v>2.46</v>
      </c>
      <c r="J46" s="832">
        <v>7.47</v>
      </c>
      <c r="K46" s="832">
        <v>1.98</v>
      </c>
      <c r="L46" s="832">
        <v>2.11</v>
      </c>
      <c r="M46" s="358"/>
      <c r="N46" s="346">
        <v>35.146799999999999</v>
      </c>
      <c r="O46" s="344">
        <v>24.5364</v>
      </c>
      <c r="P46" s="344">
        <v>17.803100000000001</v>
      </c>
      <c r="Q46" s="344">
        <v>17.932600000000001</v>
      </c>
      <c r="R46" s="344">
        <v>20.396699999999999</v>
      </c>
      <c r="S46" s="344">
        <v>10.245900000000001</v>
      </c>
      <c r="T46" s="344">
        <v>5.8144999999999998</v>
      </c>
      <c r="U46" s="350">
        <v>5.6321000000000003</v>
      </c>
      <c r="V46" s="344">
        <v>5.4210000000000003</v>
      </c>
      <c r="W46" s="344">
        <v>7.4404000000000003</v>
      </c>
      <c r="X46" s="344">
        <v>7.3280000000000003</v>
      </c>
      <c r="Y46" s="371">
        <v>6.0498000000000003</v>
      </c>
      <c r="Z46" s="344">
        <v>6.5887000000000002</v>
      </c>
      <c r="AA46" s="344">
        <v>19.787299999999998</v>
      </c>
      <c r="AB46" s="344">
        <v>9.5585000000000004</v>
      </c>
      <c r="AC46" s="344">
        <v>5.7606000000000002</v>
      </c>
      <c r="AD46" s="344">
        <v>5.7582000000000004</v>
      </c>
      <c r="AE46" s="344">
        <v>19.787299999999998</v>
      </c>
      <c r="AF46" s="344">
        <v>7.1604000000000001</v>
      </c>
      <c r="AG46" s="565"/>
      <c r="AH46" s="342">
        <v>4</v>
      </c>
      <c r="AI46" s="342">
        <v>6</v>
      </c>
      <c r="AJ46" s="342">
        <v>5</v>
      </c>
      <c r="AK46" s="342">
        <v>4</v>
      </c>
      <c r="AL46" s="342">
        <v>5</v>
      </c>
      <c r="AM46" s="342">
        <v>5</v>
      </c>
      <c r="AN46" s="342">
        <v>2</v>
      </c>
      <c r="AO46" s="568">
        <v>3</v>
      </c>
      <c r="AP46" s="342">
        <v>2</v>
      </c>
      <c r="AQ46" s="342">
        <v>3</v>
      </c>
      <c r="AR46" s="342">
        <v>2</v>
      </c>
      <c r="AS46" s="342">
        <v>4</v>
      </c>
      <c r="AT46" s="342">
        <v>3</v>
      </c>
      <c r="AU46" s="342">
        <v>5</v>
      </c>
      <c r="AV46" s="342">
        <v>5</v>
      </c>
      <c r="AW46" s="342">
        <v>2</v>
      </c>
      <c r="AX46" s="342">
        <v>2</v>
      </c>
      <c r="AY46" s="342">
        <v>5</v>
      </c>
      <c r="AZ46" s="580"/>
      <c r="BA46" s="948">
        <v>6.75</v>
      </c>
      <c r="BB46" s="832">
        <v>82.75</v>
      </c>
      <c r="BC46" s="344" t="s">
        <v>430</v>
      </c>
      <c r="BD46" s="344" t="s">
        <v>430</v>
      </c>
      <c r="BE46" s="371" t="s">
        <v>430</v>
      </c>
      <c r="BF46" s="949">
        <v>10.5</v>
      </c>
      <c r="BG46" s="370"/>
      <c r="BH46" s="950">
        <v>10.5</v>
      </c>
      <c r="BI46" s="832">
        <v>8.73</v>
      </c>
      <c r="BJ46" s="344" t="s">
        <v>430</v>
      </c>
      <c r="BK46" s="832">
        <v>74.010000000000005</v>
      </c>
      <c r="BL46" s="344" t="s">
        <v>430</v>
      </c>
      <c r="BM46" s="949">
        <v>6.75</v>
      </c>
      <c r="BN46" s="371" t="s">
        <v>430</v>
      </c>
      <c r="BO46" s="371" t="s">
        <v>430</v>
      </c>
      <c r="BP46" s="371" t="s">
        <v>430</v>
      </c>
      <c r="BQ46" s="371" t="s">
        <v>430</v>
      </c>
      <c r="BR46" s="462"/>
      <c r="BS46" s="369" t="s">
        <v>430</v>
      </c>
      <c r="BT46" s="350" t="s">
        <v>430</v>
      </c>
      <c r="BU46" s="426"/>
      <c r="BV46" s="370" t="s">
        <v>554</v>
      </c>
    </row>
    <row r="47" spans="1:74" s="424" customFormat="1" x14ac:dyDescent="0.25">
      <c r="A47" s="341" t="s">
        <v>7924</v>
      </c>
      <c r="B47" s="369"/>
      <c r="C47" s="709">
        <v>44795</v>
      </c>
      <c r="D47" s="369"/>
      <c r="E47" s="342">
        <v>186.82300000000001</v>
      </c>
      <c r="F47" s="369"/>
      <c r="G47" s="343">
        <v>12.866899999999999</v>
      </c>
      <c r="H47" s="370"/>
      <c r="I47" s="832">
        <v>3.18</v>
      </c>
      <c r="J47" s="832">
        <v>7.48</v>
      </c>
      <c r="K47" s="832">
        <v>2.52</v>
      </c>
      <c r="L47" s="832">
        <v>2.7</v>
      </c>
      <c r="M47" s="358"/>
      <c r="N47" s="346">
        <v>45.728700000000003</v>
      </c>
      <c r="O47" s="344">
        <v>28.813700000000001</v>
      </c>
      <c r="P47" s="344">
        <v>17.810500000000001</v>
      </c>
      <c r="Q47" s="344">
        <v>18.344100000000001</v>
      </c>
      <c r="R47" s="344">
        <v>22.762</v>
      </c>
      <c r="S47" s="344">
        <v>11.3606</v>
      </c>
      <c r="T47" s="344">
        <v>5.7382</v>
      </c>
      <c r="U47" s="350">
        <v>5.6497000000000002</v>
      </c>
      <c r="V47" s="344">
        <v>5.4016000000000002</v>
      </c>
      <c r="W47" s="344">
        <v>6.9588000000000001</v>
      </c>
      <c r="X47" s="344">
        <v>6.9607999999999999</v>
      </c>
      <c r="Y47" s="371" t="s">
        <v>430</v>
      </c>
      <c r="Z47" s="344" t="s">
        <v>430</v>
      </c>
      <c r="AA47" s="344">
        <v>19.878799999999998</v>
      </c>
      <c r="AB47" s="344">
        <v>10.5848</v>
      </c>
      <c r="AC47" s="344">
        <v>5.7034000000000002</v>
      </c>
      <c r="AD47" s="344">
        <v>5.7412999999999998</v>
      </c>
      <c r="AE47" s="344">
        <v>19.878799999999998</v>
      </c>
      <c r="AF47" s="344">
        <v>6.7428999999999997</v>
      </c>
      <c r="AG47" s="565"/>
      <c r="AH47" s="342">
        <v>3</v>
      </c>
      <c r="AI47" s="342">
        <v>2</v>
      </c>
      <c r="AJ47" s="342">
        <v>4</v>
      </c>
      <c r="AK47" s="342">
        <v>3</v>
      </c>
      <c r="AL47" s="342">
        <v>3</v>
      </c>
      <c r="AM47" s="342">
        <v>2</v>
      </c>
      <c r="AN47" s="342">
        <v>4</v>
      </c>
      <c r="AO47" s="568">
        <v>2</v>
      </c>
      <c r="AP47" s="342">
        <v>3</v>
      </c>
      <c r="AQ47" s="342">
        <v>7</v>
      </c>
      <c r="AR47" s="342">
        <v>6</v>
      </c>
      <c r="AS47" s="342" t="s">
        <v>430</v>
      </c>
      <c r="AT47" s="342" t="s">
        <v>430</v>
      </c>
      <c r="AU47" s="342">
        <v>4</v>
      </c>
      <c r="AV47" s="342">
        <v>2</v>
      </c>
      <c r="AW47" s="342">
        <v>4</v>
      </c>
      <c r="AX47" s="342">
        <v>3</v>
      </c>
      <c r="AY47" s="342">
        <v>4</v>
      </c>
      <c r="AZ47" s="580"/>
      <c r="BA47" s="948">
        <v>5.75</v>
      </c>
      <c r="BB47" s="832">
        <v>85.79</v>
      </c>
      <c r="BC47" s="344" t="s">
        <v>430</v>
      </c>
      <c r="BD47" s="344" t="s">
        <v>430</v>
      </c>
      <c r="BE47" s="371" t="s">
        <v>430</v>
      </c>
      <c r="BF47" s="949">
        <v>8.4499999999999993</v>
      </c>
      <c r="BG47" s="370"/>
      <c r="BH47" s="950">
        <v>8.4499999999999993</v>
      </c>
      <c r="BI47" s="832">
        <v>2.66</v>
      </c>
      <c r="BJ47" s="344" t="s">
        <v>430</v>
      </c>
      <c r="BK47" s="832">
        <v>83.13</v>
      </c>
      <c r="BL47" s="344" t="s">
        <v>430</v>
      </c>
      <c r="BM47" s="949">
        <v>5.22</v>
      </c>
      <c r="BN47" s="371" t="s">
        <v>430</v>
      </c>
      <c r="BO47" s="949">
        <v>0.53</v>
      </c>
      <c r="BP47" s="371" t="s">
        <v>430</v>
      </c>
      <c r="BQ47" s="371" t="s">
        <v>430</v>
      </c>
      <c r="BR47" s="462"/>
      <c r="BS47" s="369" t="s">
        <v>430</v>
      </c>
      <c r="BT47" s="350" t="s">
        <v>430</v>
      </c>
      <c r="BU47" s="426"/>
      <c r="BV47" s="370" t="s">
        <v>554</v>
      </c>
    </row>
    <row r="48" spans="1:74" s="424" customFormat="1" x14ac:dyDescent="0.25">
      <c r="A48" s="341" t="s">
        <v>7925</v>
      </c>
      <c r="B48" s="369"/>
      <c r="C48" s="709">
        <v>44228</v>
      </c>
      <c r="D48" s="369"/>
      <c r="E48" s="864">
        <v>130.72</v>
      </c>
      <c r="F48" s="369"/>
      <c r="G48" s="343" t="s">
        <v>430</v>
      </c>
      <c r="H48" s="370"/>
      <c r="I48" s="344" t="s">
        <v>430</v>
      </c>
      <c r="J48" s="344" t="s">
        <v>430</v>
      </c>
      <c r="K48" s="344" t="s">
        <v>430</v>
      </c>
      <c r="L48" s="344" t="s">
        <v>430</v>
      </c>
      <c r="M48" s="358"/>
      <c r="N48" s="346" t="s">
        <v>430</v>
      </c>
      <c r="O48" s="344" t="s">
        <v>430</v>
      </c>
      <c r="P48" s="344" t="s">
        <v>430</v>
      </c>
      <c r="Q48" s="344" t="s">
        <v>430</v>
      </c>
      <c r="R48" s="344" t="s">
        <v>430</v>
      </c>
      <c r="S48" s="344" t="s">
        <v>430</v>
      </c>
      <c r="T48" s="344" t="s">
        <v>430</v>
      </c>
      <c r="U48" s="350" t="s">
        <v>430</v>
      </c>
      <c r="V48" s="344" t="s">
        <v>430</v>
      </c>
      <c r="W48" s="344" t="s">
        <v>430</v>
      </c>
      <c r="X48" s="344" t="s">
        <v>430</v>
      </c>
      <c r="Y48" s="371" t="s">
        <v>430</v>
      </c>
      <c r="Z48" s="344" t="s">
        <v>430</v>
      </c>
      <c r="AA48" s="344" t="s">
        <v>430</v>
      </c>
      <c r="AB48" s="344" t="s">
        <v>430</v>
      </c>
      <c r="AC48" s="344" t="s">
        <v>430</v>
      </c>
      <c r="AD48" s="344" t="s">
        <v>430</v>
      </c>
      <c r="AE48" s="344" t="s">
        <v>430</v>
      </c>
      <c r="AF48" s="344" t="s">
        <v>430</v>
      </c>
      <c r="AG48" s="565"/>
      <c r="AH48" s="342" t="s">
        <v>430</v>
      </c>
      <c r="AI48" s="342" t="s">
        <v>430</v>
      </c>
      <c r="AJ48" s="342" t="s">
        <v>430</v>
      </c>
      <c r="AK48" s="342" t="s">
        <v>430</v>
      </c>
      <c r="AL48" s="342" t="s">
        <v>430</v>
      </c>
      <c r="AM48" s="342" t="s">
        <v>430</v>
      </c>
      <c r="AN48" s="342" t="s">
        <v>430</v>
      </c>
      <c r="AO48" s="568" t="s">
        <v>430</v>
      </c>
      <c r="AP48" s="342" t="s">
        <v>430</v>
      </c>
      <c r="AQ48" s="342" t="s">
        <v>430</v>
      </c>
      <c r="AR48" s="342" t="s">
        <v>430</v>
      </c>
      <c r="AS48" s="342" t="s">
        <v>430</v>
      </c>
      <c r="AT48" s="342" t="s">
        <v>430</v>
      </c>
      <c r="AU48" s="342" t="s">
        <v>430</v>
      </c>
      <c r="AV48" s="342" t="s">
        <v>430</v>
      </c>
      <c r="AW48" s="342" t="s">
        <v>430</v>
      </c>
      <c r="AX48" s="342" t="s">
        <v>430</v>
      </c>
      <c r="AY48" s="342" t="s">
        <v>430</v>
      </c>
      <c r="AZ48" s="580"/>
      <c r="BA48" s="463" t="s">
        <v>430</v>
      </c>
      <c r="BB48" s="344" t="s">
        <v>430</v>
      </c>
      <c r="BC48" s="344" t="s">
        <v>430</v>
      </c>
      <c r="BD48" s="344" t="s">
        <v>430</v>
      </c>
      <c r="BE48" s="371" t="s">
        <v>430</v>
      </c>
      <c r="BF48" s="371" t="s">
        <v>430</v>
      </c>
      <c r="BG48" s="370"/>
      <c r="BH48" s="590" t="s">
        <v>430</v>
      </c>
      <c r="BI48" s="344" t="s">
        <v>430</v>
      </c>
      <c r="BJ48" s="344" t="s">
        <v>430</v>
      </c>
      <c r="BK48" s="344" t="s">
        <v>430</v>
      </c>
      <c r="BL48" s="344" t="s">
        <v>430</v>
      </c>
      <c r="BM48" s="371" t="s">
        <v>430</v>
      </c>
      <c r="BN48" s="371" t="s">
        <v>430</v>
      </c>
      <c r="BO48" s="371" t="s">
        <v>430</v>
      </c>
      <c r="BP48" s="371" t="s">
        <v>430</v>
      </c>
      <c r="BQ48" s="371" t="s">
        <v>430</v>
      </c>
      <c r="BR48" s="462"/>
      <c r="BS48" s="369" t="s">
        <v>430</v>
      </c>
      <c r="BT48" s="350" t="s">
        <v>430</v>
      </c>
      <c r="BU48" s="426"/>
      <c r="BV48" s="370" t="s">
        <v>554</v>
      </c>
    </row>
    <row r="49" spans="1:74" s="424" customFormat="1" x14ac:dyDescent="0.25">
      <c r="A49" s="341" t="s">
        <v>7926</v>
      </c>
      <c r="B49" s="369"/>
      <c r="C49" s="709">
        <v>41275</v>
      </c>
      <c r="D49" s="369"/>
      <c r="E49" s="342">
        <v>96.63</v>
      </c>
      <c r="F49" s="369"/>
      <c r="G49" s="343">
        <v>2571.4787999999999</v>
      </c>
      <c r="H49" s="370"/>
      <c r="I49" s="832">
        <v>3.98</v>
      </c>
      <c r="J49" s="832">
        <v>7.46</v>
      </c>
      <c r="K49" s="832">
        <v>2.9</v>
      </c>
      <c r="L49" s="832">
        <v>3.08</v>
      </c>
      <c r="M49" s="358"/>
      <c r="N49" s="346">
        <v>53.179200000000002</v>
      </c>
      <c r="O49" s="344">
        <v>30.619900000000001</v>
      </c>
      <c r="P49" s="344">
        <v>21.343</v>
      </c>
      <c r="Q49" s="344">
        <v>20.278199999999998</v>
      </c>
      <c r="R49" s="344">
        <v>24.543900000000001</v>
      </c>
      <c r="S49" s="344">
        <v>12.5405</v>
      </c>
      <c r="T49" s="344">
        <v>6.1878000000000002</v>
      </c>
      <c r="U49" s="350">
        <v>5.9149000000000003</v>
      </c>
      <c r="V49" s="344">
        <v>5.4966999999999997</v>
      </c>
      <c r="W49" s="344">
        <v>7.5004</v>
      </c>
      <c r="X49" s="344">
        <v>7.4714999999999998</v>
      </c>
      <c r="Y49" s="371">
        <v>5.9401999999999999</v>
      </c>
      <c r="Z49" s="344">
        <v>6.8182</v>
      </c>
      <c r="AA49" s="344">
        <v>23.1523</v>
      </c>
      <c r="AB49" s="344">
        <v>11.4018</v>
      </c>
      <c r="AC49" s="344">
        <v>6.1323999999999996</v>
      </c>
      <c r="AD49" s="344">
        <v>6.0625</v>
      </c>
      <c r="AE49" s="344">
        <v>23.1523</v>
      </c>
      <c r="AF49" s="344">
        <v>7.2134</v>
      </c>
      <c r="AG49" s="565"/>
      <c r="AH49" s="342">
        <v>1</v>
      </c>
      <c r="AI49" s="342">
        <v>1</v>
      </c>
      <c r="AJ49" s="342">
        <v>1</v>
      </c>
      <c r="AK49" s="342">
        <v>1</v>
      </c>
      <c r="AL49" s="342">
        <v>1</v>
      </c>
      <c r="AM49" s="342">
        <v>1</v>
      </c>
      <c r="AN49" s="342">
        <v>1</v>
      </c>
      <c r="AO49" s="568">
        <v>1</v>
      </c>
      <c r="AP49" s="342">
        <v>1</v>
      </c>
      <c r="AQ49" s="342">
        <v>2</v>
      </c>
      <c r="AR49" s="342">
        <v>1</v>
      </c>
      <c r="AS49" s="342">
        <v>5</v>
      </c>
      <c r="AT49" s="342">
        <v>2</v>
      </c>
      <c r="AU49" s="342">
        <v>2</v>
      </c>
      <c r="AV49" s="342">
        <v>1</v>
      </c>
      <c r="AW49" s="342">
        <v>1</v>
      </c>
      <c r="AX49" s="342">
        <v>1</v>
      </c>
      <c r="AY49" s="342">
        <v>2</v>
      </c>
      <c r="AZ49" s="580"/>
      <c r="BA49" s="948">
        <v>15.66</v>
      </c>
      <c r="BB49" s="832">
        <v>75.23</v>
      </c>
      <c r="BC49" s="344" t="s">
        <v>430</v>
      </c>
      <c r="BD49" s="344" t="s">
        <v>430</v>
      </c>
      <c r="BE49" s="371" t="s">
        <v>430</v>
      </c>
      <c r="BF49" s="949">
        <v>9.11</v>
      </c>
      <c r="BG49" s="370"/>
      <c r="BH49" s="950">
        <v>9.11</v>
      </c>
      <c r="BI49" s="344" t="s">
        <v>430</v>
      </c>
      <c r="BJ49" s="344" t="s">
        <v>430</v>
      </c>
      <c r="BK49" s="832">
        <v>75.23</v>
      </c>
      <c r="BL49" s="344" t="s">
        <v>430</v>
      </c>
      <c r="BM49" s="949">
        <v>15.66</v>
      </c>
      <c r="BN49" s="371" t="s">
        <v>430</v>
      </c>
      <c r="BO49" s="371" t="s">
        <v>430</v>
      </c>
      <c r="BP49" s="371" t="s">
        <v>430</v>
      </c>
      <c r="BQ49" s="371" t="s">
        <v>430</v>
      </c>
      <c r="BR49" s="462"/>
      <c r="BS49" s="369" t="s">
        <v>430</v>
      </c>
      <c r="BT49" s="350" t="s">
        <v>430</v>
      </c>
      <c r="BU49" s="426"/>
      <c r="BV49" s="370" t="s">
        <v>554</v>
      </c>
    </row>
    <row r="50" spans="1:74" s="424" customFormat="1" x14ac:dyDescent="0.25">
      <c r="A50" s="341" t="s">
        <v>7927</v>
      </c>
      <c r="B50" s="369"/>
      <c r="C50" s="709">
        <v>44036</v>
      </c>
      <c r="D50" s="369"/>
      <c r="E50" s="342">
        <v>40.411499999999997</v>
      </c>
      <c r="F50" s="369"/>
      <c r="G50" s="343">
        <v>13.982100000000001</v>
      </c>
      <c r="H50" s="370"/>
      <c r="I50" s="832">
        <v>3.73</v>
      </c>
      <c r="J50" s="832">
        <v>7.41</v>
      </c>
      <c r="K50" s="832">
        <v>2.5299999999999998</v>
      </c>
      <c r="L50" s="832">
        <v>2.68</v>
      </c>
      <c r="M50" s="358"/>
      <c r="N50" s="346">
        <v>34.752400000000002</v>
      </c>
      <c r="O50" s="344">
        <v>26.335699999999999</v>
      </c>
      <c r="P50" s="344">
        <v>18.112300000000001</v>
      </c>
      <c r="Q50" s="344">
        <v>18.856300000000001</v>
      </c>
      <c r="R50" s="344">
        <v>21.491800000000001</v>
      </c>
      <c r="S50" s="344">
        <v>10.863200000000001</v>
      </c>
      <c r="T50" s="344">
        <v>5.5986000000000002</v>
      </c>
      <c r="U50" s="350">
        <v>5.4070999999999998</v>
      </c>
      <c r="V50" s="344">
        <v>5.0125000000000002</v>
      </c>
      <c r="W50" s="344">
        <v>7.2267999999999999</v>
      </c>
      <c r="X50" s="344">
        <v>7.1715999999999998</v>
      </c>
      <c r="Y50" s="371">
        <v>6.1475999999999997</v>
      </c>
      <c r="Z50" s="344" t="s">
        <v>430</v>
      </c>
      <c r="AA50" s="344">
        <v>18.5533</v>
      </c>
      <c r="AB50" s="344">
        <v>9.9171999999999993</v>
      </c>
      <c r="AC50" s="344">
        <v>5.5239000000000003</v>
      </c>
      <c r="AD50" s="344">
        <v>5.5293999999999999</v>
      </c>
      <c r="AE50" s="344">
        <v>18.5533</v>
      </c>
      <c r="AF50" s="344">
        <v>5.8028000000000004</v>
      </c>
      <c r="AG50" s="565"/>
      <c r="AH50" s="342">
        <v>5</v>
      </c>
      <c r="AI50" s="342">
        <v>4</v>
      </c>
      <c r="AJ50" s="342">
        <v>3</v>
      </c>
      <c r="AK50" s="342">
        <v>2</v>
      </c>
      <c r="AL50" s="342">
        <v>4</v>
      </c>
      <c r="AM50" s="342">
        <v>4</v>
      </c>
      <c r="AN50" s="342">
        <v>6</v>
      </c>
      <c r="AO50" s="568">
        <v>6</v>
      </c>
      <c r="AP50" s="342">
        <v>6</v>
      </c>
      <c r="AQ50" s="342">
        <v>5</v>
      </c>
      <c r="AR50" s="342">
        <v>4</v>
      </c>
      <c r="AS50" s="342">
        <v>3</v>
      </c>
      <c r="AT50" s="342" t="s">
        <v>430</v>
      </c>
      <c r="AU50" s="342">
        <v>7</v>
      </c>
      <c r="AV50" s="342">
        <v>4</v>
      </c>
      <c r="AW50" s="342">
        <v>6</v>
      </c>
      <c r="AX50" s="342">
        <v>6</v>
      </c>
      <c r="AY50" s="342">
        <v>7</v>
      </c>
      <c r="AZ50" s="580"/>
      <c r="BA50" s="948">
        <v>11.64</v>
      </c>
      <c r="BB50" s="832">
        <v>74.39</v>
      </c>
      <c r="BC50" s="344" t="s">
        <v>430</v>
      </c>
      <c r="BD50" s="344" t="s">
        <v>430</v>
      </c>
      <c r="BE50" s="371" t="s">
        <v>430</v>
      </c>
      <c r="BF50" s="949">
        <v>13.97</v>
      </c>
      <c r="BG50" s="370"/>
      <c r="BH50" s="950">
        <v>13.97</v>
      </c>
      <c r="BI50" s="832">
        <v>11.46</v>
      </c>
      <c r="BJ50" s="344" t="s">
        <v>430</v>
      </c>
      <c r="BK50" s="832">
        <v>62.93</v>
      </c>
      <c r="BL50" s="344" t="s">
        <v>430</v>
      </c>
      <c r="BM50" s="949">
        <v>11.64</v>
      </c>
      <c r="BN50" s="371" t="s">
        <v>430</v>
      </c>
      <c r="BO50" s="371" t="s">
        <v>430</v>
      </c>
      <c r="BP50" s="371" t="s">
        <v>430</v>
      </c>
      <c r="BQ50" s="371" t="s">
        <v>430</v>
      </c>
      <c r="BR50" s="462"/>
      <c r="BS50" s="369" t="s">
        <v>430</v>
      </c>
      <c r="BT50" s="350" t="s">
        <v>430</v>
      </c>
      <c r="BU50" s="426"/>
      <c r="BV50" s="370" t="s">
        <v>554</v>
      </c>
    </row>
    <row r="51" spans="1:74" s="424" customFormat="1" x14ac:dyDescent="0.25">
      <c r="A51" s="341" t="s">
        <v>7928</v>
      </c>
      <c r="B51" s="369"/>
      <c r="C51" s="709">
        <v>44126</v>
      </c>
      <c r="D51" s="369"/>
      <c r="E51" s="342">
        <v>33.5</v>
      </c>
      <c r="F51" s="369"/>
      <c r="G51" s="343">
        <v>14.1401</v>
      </c>
      <c r="H51" s="370"/>
      <c r="I51" s="832">
        <v>0.78</v>
      </c>
      <c r="J51" s="832">
        <v>7.11</v>
      </c>
      <c r="K51" s="832">
        <v>0.71</v>
      </c>
      <c r="L51" s="832">
        <v>0.75</v>
      </c>
      <c r="M51" s="358"/>
      <c r="N51" s="346">
        <v>46.522799999999997</v>
      </c>
      <c r="O51" s="344">
        <v>24.831199999999999</v>
      </c>
      <c r="P51" s="344">
        <v>17.1296</v>
      </c>
      <c r="Q51" s="344">
        <v>16.756499999999999</v>
      </c>
      <c r="R51" s="344">
        <v>15.6081</v>
      </c>
      <c r="S51" s="344">
        <v>8.0763999999999996</v>
      </c>
      <c r="T51" s="344">
        <v>5.7755000000000001</v>
      </c>
      <c r="U51" s="350">
        <v>5.4329999999999998</v>
      </c>
      <c r="V51" s="344">
        <v>5.38</v>
      </c>
      <c r="W51" s="344">
        <v>7.1524000000000001</v>
      </c>
      <c r="X51" s="344">
        <v>7.2891000000000004</v>
      </c>
      <c r="Y51" s="371">
        <v>6.5168999999999997</v>
      </c>
      <c r="Z51" s="344" t="s">
        <v>430</v>
      </c>
      <c r="AA51" s="344">
        <v>24.037800000000001</v>
      </c>
      <c r="AB51" s="344">
        <v>7.8362999999999996</v>
      </c>
      <c r="AC51" s="344">
        <v>5.7243000000000004</v>
      </c>
      <c r="AD51" s="344">
        <v>5.5567000000000002</v>
      </c>
      <c r="AE51" s="344">
        <v>24.037800000000001</v>
      </c>
      <c r="AF51" s="344">
        <v>6.2709000000000001</v>
      </c>
      <c r="AG51" s="565"/>
      <c r="AH51" s="342">
        <v>2</v>
      </c>
      <c r="AI51" s="342">
        <v>5</v>
      </c>
      <c r="AJ51" s="342">
        <v>6</v>
      </c>
      <c r="AK51" s="342">
        <v>6</v>
      </c>
      <c r="AL51" s="342">
        <v>7</v>
      </c>
      <c r="AM51" s="342">
        <v>7</v>
      </c>
      <c r="AN51" s="342">
        <v>3</v>
      </c>
      <c r="AO51" s="568">
        <v>5</v>
      </c>
      <c r="AP51" s="342">
        <v>4</v>
      </c>
      <c r="AQ51" s="342">
        <v>6</v>
      </c>
      <c r="AR51" s="342">
        <v>3</v>
      </c>
      <c r="AS51" s="342">
        <v>1</v>
      </c>
      <c r="AT51" s="342" t="s">
        <v>430</v>
      </c>
      <c r="AU51" s="342">
        <v>1</v>
      </c>
      <c r="AV51" s="342">
        <v>7</v>
      </c>
      <c r="AW51" s="342">
        <v>3</v>
      </c>
      <c r="AX51" s="342">
        <v>5</v>
      </c>
      <c r="AY51" s="342">
        <v>1</v>
      </c>
      <c r="AZ51" s="580"/>
      <c r="BA51" s="948">
        <v>2.64</v>
      </c>
      <c r="BB51" s="832">
        <v>69.959999999999994</v>
      </c>
      <c r="BC51" s="344" t="s">
        <v>430</v>
      </c>
      <c r="BD51" s="344" t="s">
        <v>430</v>
      </c>
      <c r="BE51" s="371" t="s">
        <v>430</v>
      </c>
      <c r="BF51" s="949">
        <v>27.4</v>
      </c>
      <c r="BG51" s="370"/>
      <c r="BH51" s="950">
        <v>27.4</v>
      </c>
      <c r="BI51" s="832">
        <v>15.76</v>
      </c>
      <c r="BJ51" s="344" t="s">
        <v>430</v>
      </c>
      <c r="BK51" s="832">
        <v>54.2</v>
      </c>
      <c r="BL51" s="344" t="s">
        <v>430</v>
      </c>
      <c r="BM51" s="371" t="s">
        <v>430</v>
      </c>
      <c r="BN51" s="371" t="s">
        <v>430</v>
      </c>
      <c r="BO51" s="949">
        <v>2.64</v>
      </c>
      <c r="BP51" s="371" t="s">
        <v>430</v>
      </c>
      <c r="BQ51" s="371" t="s">
        <v>430</v>
      </c>
      <c r="BR51" s="462"/>
      <c r="BS51" s="369" t="s">
        <v>430</v>
      </c>
      <c r="BT51" s="350" t="s">
        <v>430</v>
      </c>
      <c r="BU51" s="426"/>
      <c r="BV51" s="370" t="s">
        <v>554</v>
      </c>
    </row>
    <row r="52" spans="1:74" s="424" customFormat="1" x14ac:dyDescent="0.25">
      <c r="A52" s="341" t="s">
        <v>7929</v>
      </c>
      <c r="B52" s="369"/>
      <c r="C52" s="709">
        <v>44182</v>
      </c>
      <c r="D52" s="369"/>
      <c r="E52" s="864">
        <v>26.92</v>
      </c>
      <c r="F52" s="369"/>
      <c r="G52" s="343" t="s">
        <v>430</v>
      </c>
      <c r="H52" s="370"/>
      <c r="I52" s="344" t="s">
        <v>430</v>
      </c>
      <c r="J52" s="344" t="s">
        <v>430</v>
      </c>
      <c r="K52" s="344" t="s">
        <v>430</v>
      </c>
      <c r="L52" s="344" t="s">
        <v>430</v>
      </c>
      <c r="M52" s="358"/>
      <c r="N52" s="346" t="s">
        <v>430</v>
      </c>
      <c r="O52" s="344" t="s">
        <v>430</v>
      </c>
      <c r="P52" s="344" t="s">
        <v>430</v>
      </c>
      <c r="Q52" s="344" t="s">
        <v>430</v>
      </c>
      <c r="R52" s="344" t="s">
        <v>430</v>
      </c>
      <c r="S52" s="344" t="s">
        <v>430</v>
      </c>
      <c r="T52" s="344" t="s">
        <v>430</v>
      </c>
      <c r="U52" s="350" t="s">
        <v>430</v>
      </c>
      <c r="V52" s="344" t="s">
        <v>430</v>
      </c>
      <c r="W52" s="344" t="s">
        <v>430</v>
      </c>
      <c r="X52" s="344" t="s">
        <v>430</v>
      </c>
      <c r="Y52" s="371" t="s">
        <v>430</v>
      </c>
      <c r="Z52" s="344" t="s">
        <v>430</v>
      </c>
      <c r="AA52" s="344" t="s">
        <v>430</v>
      </c>
      <c r="AB52" s="344" t="s">
        <v>430</v>
      </c>
      <c r="AC52" s="344" t="s">
        <v>430</v>
      </c>
      <c r="AD52" s="344" t="s">
        <v>430</v>
      </c>
      <c r="AE52" s="344" t="s">
        <v>430</v>
      </c>
      <c r="AF52" s="344" t="s">
        <v>430</v>
      </c>
      <c r="AG52" s="565"/>
      <c r="AH52" s="342" t="s">
        <v>430</v>
      </c>
      <c r="AI52" s="342" t="s">
        <v>430</v>
      </c>
      <c r="AJ52" s="342" t="s">
        <v>430</v>
      </c>
      <c r="AK52" s="342" t="s">
        <v>430</v>
      </c>
      <c r="AL52" s="342" t="s">
        <v>430</v>
      </c>
      <c r="AM52" s="342" t="s">
        <v>430</v>
      </c>
      <c r="AN52" s="342" t="s">
        <v>430</v>
      </c>
      <c r="AO52" s="568" t="s">
        <v>430</v>
      </c>
      <c r="AP52" s="342" t="s">
        <v>430</v>
      </c>
      <c r="AQ52" s="342" t="s">
        <v>430</v>
      </c>
      <c r="AR52" s="342" t="s">
        <v>430</v>
      </c>
      <c r="AS52" s="342" t="s">
        <v>430</v>
      </c>
      <c r="AT52" s="342" t="s">
        <v>430</v>
      </c>
      <c r="AU52" s="342" t="s">
        <v>430</v>
      </c>
      <c r="AV52" s="342" t="s">
        <v>430</v>
      </c>
      <c r="AW52" s="342" t="s">
        <v>430</v>
      </c>
      <c r="AX52" s="342" t="s">
        <v>430</v>
      </c>
      <c r="AY52" s="342" t="s">
        <v>430</v>
      </c>
      <c r="AZ52" s="580"/>
      <c r="BA52" s="463" t="s">
        <v>430</v>
      </c>
      <c r="BB52" s="344" t="s">
        <v>430</v>
      </c>
      <c r="BC52" s="344" t="s">
        <v>430</v>
      </c>
      <c r="BD52" s="344" t="s">
        <v>430</v>
      </c>
      <c r="BE52" s="371" t="s">
        <v>430</v>
      </c>
      <c r="BF52" s="371" t="s">
        <v>430</v>
      </c>
      <c r="BG52" s="370"/>
      <c r="BH52" s="590" t="s">
        <v>430</v>
      </c>
      <c r="BI52" s="344" t="s">
        <v>430</v>
      </c>
      <c r="BJ52" s="344" t="s">
        <v>430</v>
      </c>
      <c r="BK52" s="344" t="s">
        <v>430</v>
      </c>
      <c r="BL52" s="344" t="s">
        <v>430</v>
      </c>
      <c r="BM52" s="371" t="s">
        <v>430</v>
      </c>
      <c r="BN52" s="371" t="s">
        <v>430</v>
      </c>
      <c r="BO52" s="371" t="s">
        <v>430</v>
      </c>
      <c r="BP52" s="371" t="s">
        <v>430</v>
      </c>
      <c r="BQ52" s="371" t="s">
        <v>430</v>
      </c>
      <c r="BR52" s="462"/>
      <c r="BS52" s="369" t="s">
        <v>430</v>
      </c>
      <c r="BT52" s="350" t="s">
        <v>430</v>
      </c>
      <c r="BU52" s="426"/>
      <c r="BV52" s="370" t="s">
        <v>554</v>
      </c>
    </row>
    <row r="53" spans="1:74" x14ac:dyDescent="0.25">
      <c r="A53" s="314" t="s">
        <v>93</v>
      </c>
      <c r="B53" s="43"/>
      <c r="C53" s="710"/>
      <c r="D53" s="43"/>
      <c r="E53" s="51"/>
      <c r="F53" s="43"/>
      <c r="G53" s="55"/>
      <c r="H53" s="66"/>
      <c r="I53" s="59"/>
      <c r="J53" s="59"/>
      <c r="K53" s="59"/>
      <c r="L53" s="59"/>
      <c r="M53" s="254"/>
      <c r="N53" s="70">
        <v>37.371499999999997</v>
      </c>
      <c r="O53" s="59">
        <v>26.043099999999999</v>
      </c>
      <c r="P53" s="59">
        <v>18.114000000000001</v>
      </c>
      <c r="Q53" s="59">
        <v>17.804200000000002</v>
      </c>
      <c r="R53" s="59">
        <v>20.824200000000001</v>
      </c>
      <c r="S53" s="59">
        <v>10.525399999999999</v>
      </c>
      <c r="T53" s="59">
        <v>5.6727999999999996</v>
      </c>
      <c r="U53" s="88">
        <v>5.5170000000000003</v>
      </c>
      <c r="V53" s="59">
        <v>5.22</v>
      </c>
      <c r="W53" s="59">
        <v>7.306</v>
      </c>
      <c r="X53" s="59">
        <v>7.2244999999999999</v>
      </c>
      <c r="Y53" s="272">
        <v>6.1927000000000003</v>
      </c>
      <c r="Z53" s="59">
        <v>6.9974999999999996</v>
      </c>
      <c r="AA53" s="59">
        <v>20.6938</v>
      </c>
      <c r="AB53" s="59">
        <v>9.7104999999999997</v>
      </c>
      <c r="AC53" s="59">
        <v>5.6280999999999999</v>
      </c>
      <c r="AD53" s="59">
        <v>5.6387999999999998</v>
      </c>
      <c r="AE53" s="59">
        <v>20.6938</v>
      </c>
      <c r="AF53" s="59">
        <v>6.9978999999999996</v>
      </c>
      <c r="AG53" s="549"/>
      <c r="AH53" s="51">
        <v>7</v>
      </c>
      <c r="AI53" s="51">
        <v>7</v>
      </c>
      <c r="AJ53" s="51">
        <v>7</v>
      </c>
      <c r="AK53" s="51">
        <v>7</v>
      </c>
      <c r="AL53" s="51">
        <v>7</v>
      </c>
      <c r="AM53" s="51">
        <v>7</v>
      </c>
      <c r="AN53" s="51">
        <v>7</v>
      </c>
      <c r="AO53" s="556">
        <v>7</v>
      </c>
      <c r="AP53" s="51">
        <v>7</v>
      </c>
      <c r="AQ53" s="51">
        <v>7</v>
      </c>
      <c r="AR53" s="51">
        <v>6</v>
      </c>
      <c r="AS53" s="51">
        <v>5</v>
      </c>
      <c r="AT53" s="51">
        <v>3</v>
      </c>
      <c r="AU53" s="51">
        <v>7</v>
      </c>
      <c r="AV53" s="51">
        <v>7</v>
      </c>
      <c r="AW53" s="51">
        <v>7</v>
      </c>
      <c r="AX53" s="51">
        <v>7</v>
      </c>
      <c r="AY53" s="51">
        <v>7</v>
      </c>
      <c r="AZ53" s="575"/>
      <c r="BA53" s="573"/>
      <c r="BB53" s="59"/>
      <c r="BC53" s="59"/>
      <c r="BD53" s="59"/>
      <c r="BE53" s="272"/>
      <c r="BF53" s="272"/>
      <c r="BG53" s="66"/>
      <c r="BH53" s="582"/>
      <c r="BI53" s="59"/>
      <c r="BJ53" s="59"/>
      <c r="BK53" s="59"/>
      <c r="BL53" s="59"/>
      <c r="BM53" s="272"/>
      <c r="BN53" s="583"/>
      <c r="BO53" s="583"/>
      <c r="BP53" s="583"/>
      <c r="BQ53" s="583"/>
      <c r="BR53" s="146"/>
      <c r="BS53" s="43"/>
      <c r="BT53" s="88"/>
      <c r="BU53" s="34"/>
      <c r="BV53" s="66"/>
    </row>
    <row r="54" spans="1:74" x14ac:dyDescent="0.25">
      <c r="A54" s="316" t="s">
        <v>94</v>
      </c>
      <c r="B54" s="44"/>
      <c r="C54" s="711"/>
      <c r="D54" s="44"/>
      <c r="E54" s="52"/>
      <c r="F54" s="44"/>
      <c r="G54" s="56"/>
      <c r="H54" s="67"/>
      <c r="I54" s="60"/>
      <c r="J54" s="60"/>
      <c r="K54" s="60"/>
      <c r="L54" s="60"/>
      <c r="M54" s="255"/>
      <c r="N54" s="71">
        <v>53.179200000000002</v>
      </c>
      <c r="O54" s="60">
        <v>30.619900000000001</v>
      </c>
      <c r="P54" s="60">
        <v>21.343</v>
      </c>
      <c r="Q54" s="60">
        <v>20.278199999999998</v>
      </c>
      <c r="R54" s="60">
        <v>24.543900000000001</v>
      </c>
      <c r="S54" s="60">
        <v>12.5405</v>
      </c>
      <c r="T54" s="60">
        <v>6.1878000000000002</v>
      </c>
      <c r="U54" s="89">
        <v>5.9149000000000003</v>
      </c>
      <c r="V54" s="60">
        <v>5.4966999999999997</v>
      </c>
      <c r="W54" s="60">
        <v>7.5762999999999998</v>
      </c>
      <c r="X54" s="60">
        <v>7.4714999999999998</v>
      </c>
      <c r="Y54" s="273">
        <v>6.5168999999999997</v>
      </c>
      <c r="Z54" s="60">
        <v>7.5856000000000003</v>
      </c>
      <c r="AA54" s="60">
        <v>24.037800000000001</v>
      </c>
      <c r="AB54" s="60">
        <v>11.4018</v>
      </c>
      <c r="AC54" s="60">
        <v>6.1323999999999996</v>
      </c>
      <c r="AD54" s="60">
        <v>6.0625</v>
      </c>
      <c r="AE54" s="60">
        <v>24.037800000000001</v>
      </c>
      <c r="AF54" s="60">
        <v>8.0248000000000008</v>
      </c>
      <c r="AG54" s="550"/>
      <c r="AH54" s="52"/>
      <c r="AI54" s="52"/>
      <c r="AJ54" s="52"/>
      <c r="AK54" s="52"/>
      <c r="AL54" s="52"/>
      <c r="AM54" s="52"/>
      <c r="AN54" s="52"/>
      <c r="AO54" s="557"/>
      <c r="AP54" s="52"/>
      <c r="AQ54" s="52"/>
      <c r="AR54" s="52"/>
      <c r="AS54" s="52"/>
      <c r="AT54" s="52"/>
      <c r="AU54" s="52"/>
      <c r="AV54" s="52"/>
      <c r="AW54" s="52"/>
      <c r="AX54" s="52"/>
      <c r="AY54" s="52"/>
      <c r="AZ54" s="576"/>
      <c r="BA54" s="547"/>
      <c r="BB54" s="60"/>
      <c r="BC54" s="60"/>
      <c r="BD54" s="60"/>
      <c r="BE54" s="273"/>
      <c r="BF54" s="273"/>
      <c r="BG54" s="67"/>
      <c r="BH54" s="584"/>
      <c r="BI54" s="60"/>
      <c r="BJ54" s="60"/>
      <c r="BK54" s="60"/>
      <c r="BL54" s="60"/>
      <c r="BM54" s="273"/>
      <c r="BN54" s="585"/>
      <c r="BO54" s="585"/>
      <c r="BP54" s="585"/>
      <c r="BQ54" s="585"/>
      <c r="BR54" s="144"/>
      <c r="BS54" s="44"/>
      <c r="BT54" s="89"/>
      <c r="BU54" s="26"/>
      <c r="BV54" s="67"/>
    </row>
    <row r="55" spans="1:74" x14ac:dyDescent="0.25">
      <c r="A55" s="316" t="s">
        <v>95</v>
      </c>
      <c r="B55" s="44"/>
      <c r="C55" s="711"/>
      <c r="D55" s="44"/>
      <c r="E55" s="52"/>
      <c r="F55" s="44"/>
      <c r="G55" s="56"/>
      <c r="H55" s="67"/>
      <c r="I55" s="60"/>
      <c r="J55" s="60"/>
      <c r="K55" s="60"/>
      <c r="L55" s="60"/>
      <c r="M55" s="255"/>
      <c r="N55" s="71">
        <v>22.489000000000001</v>
      </c>
      <c r="O55" s="60">
        <v>19.6328</v>
      </c>
      <c r="P55" s="60">
        <v>14.9619</v>
      </c>
      <c r="Q55" s="60">
        <v>14.8774</v>
      </c>
      <c r="R55" s="60">
        <v>15.6081</v>
      </c>
      <c r="S55" s="60">
        <v>8.0763999999999996</v>
      </c>
      <c r="T55" s="60">
        <v>4.9214000000000002</v>
      </c>
      <c r="U55" s="89">
        <v>4.9546000000000001</v>
      </c>
      <c r="V55" s="60">
        <v>4.5867000000000004</v>
      </c>
      <c r="W55" s="60">
        <v>6.9588000000000001</v>
      </c>
      <c r="X55" s="60">
        <v>6.9607999999999999</v>
      </c>
      <c r="Y55" s="273">
        <v>5.9401999999999999</v>
      </c>
      <c r="Z55" s="60">
        <v>6.5887000000000002</v>
      </c>
      <c r="AA55" s="60">
        <v>18.5533</v>
      </c>
      <c r="AB55" s="60">
        <v>7.8362999999999996</v>
      </c>
      <c r="AC55" s="60">
        <v>4.8956999999999997</v>
      </c>
      <c r="AD55" s="60">
        <v>5.1105999999999998</v>
      </c>
      <c r="AE55" s="60">
        <v>18.5533</v>
      </c>
      <c r="AF55" s="60">
        <v>5.8028000000000004</v>
      </c>
      <c r="AG55" s="550"/>
      <c r="AH55" s="52"/>
      <c r="AI55" s="52"/>
      <c r="AJ55" s="52"/>
      <c r="AK55" s="52"/>
      <c r="AL55" s="52"/>
      <c r="AM55" s="52"/>
      <c r="AN55" s="52"/>
      <c r="AO55" s="557"/>
      <c r="AP55" s="52"/>
      <c r="AQ55" s="52"/>
      <c r="AR55" s="52"/>
      <c r="AS55" s="52"/>
      <c r="AT55" s="52"/>
      <c r="AU55" s="52"/>
      <c r="AV55" s="52"/>
      <c r="AW55" s="52"/>
      <c r="AX55" s="52"/>
      <c r="AY55" s="52"/>
      <c r="AZ55" s="576"/>
      <c r="BA55" s="547"/>
      <c r="BB55" s="60"/>
      <c r="BC55" s="60"/>
      <c r="BD55" s="60"/>
      <c r="BE55" s="273"/>
      <c r="BF55" s="273"/>
      <c r="BG55" s="67"/>
      <c r="BH55" s="584"/>
      <c r="BI55" s="60"/>
      <c r="BJ55" s="60"/>
      <c r="BK55" s="60"/>
      <c r="BL55" s="60"/>
      <c r="BM55" s="273"/>
      <c r="BN55" s="585"/>
      <c r="BO55" s="585"/>
      <c r="BP55" s="585"/>
      <c r="BQ55" s="585"/>
      <c r="BR55" s="144"/>
      <c r="BS55" s="44"/>
      <c r="BT55" s="89"/>
      <c r="BU55" s="26"/>
      <c r="BV55" s="67"/>
    </row>
    <row r="56" spans="1:74" x14ac:dyDescent="0.25">
      <c r="A56" s="317" t="s">
        <v>96</v>
      </c>
      <c r="B56" s="45"/>
      <c r="C56" s="712"/>
      <c r="D56" s="45"/>
      <c r="E56" s="53"/>
      <c r="F56" s="45"/>
      <c r="G56" s="57"/>
      <c r="H56" s="68"/>
      <c r="I56" s="61"/>
      <c r="J56" s="61"/>
      <c r="K56" s="61"/>
      <c r="L56" s="61"/>
      <c r="M56" s="258"/>
      <c r="N56" s="72">
        <v>35.146799999999999</v>
      </c>
      <c r="O56" s="61">
        <v>26.335699999999999</v>
      </c>
      <c r="P56" s="61">
        <v>17.810500000000001</v>
      </c>
      <c r="Q56" s="61">
        <v>17.932600000000001</v>
      </c>
      <c r="R56" s="61">
        <v>21.491800000000001</v>
      </c>
      <c r="S56" s="61">
        <v>10.863200000000001</v>
      </c>
      <c r="T56" s="61">
        <v>5.7382</v>
      </c>
      <c r="U56" s="90">
        <v>5.6276000000000002</v>
      </c>
      <c r="V56" s="61">
        <v>5.38</v>
      </c>
      <c r="W56" s="61">
        <v>7.2869999999999999</v>
      </c>
      <c r="X56" s="61">
        <v>7.2303499999999996</v>
      </c>
      <c r="Y56" s="275">
        <v>6.1475999999999997</v>
      </c>
      <c r="Z56" s="61">
        <v>6.8182</v>
      </c>
      <c r="AA56" s="61">
        <v>19.878799999999998</v>
      </c>
      <c r="AB56" s="61">
        <v>9.9171999999999993</v>
      </c>
      <c r="AC56" s="61">
        <v>5.7034000000000002</v>
      </c>
      <c r="AD56" s="61">
        <v>5.7126000000000001</v>
      </c>
      <c r="AE56" s="61">
        <v>19.878799999999998</v>
      </c>
      <c r="AF56" s="61">
        <v>7.1604000000000001</v>
      </c>
      <c r="AG56" s="552"/>
      <c r="AH56" s="53"/>
      <c r="AI56" s="53"/>
      <c r="AJ56" s="53"/>
      <c r="AK56" s="53"/>
      <c r="AL56" s="53"/>
      <c r="AM56" s="53"/>
      <c r="AN56" s="53"/>
      <c r="AO56" s="559"/>
      <c r="AP56" s="53"/>
      <c r="AQ56" s="53"/>
      <c r="AR56" s="53"/>
      <c r="AS56" s="53"/>
      <c r="AT56" s="53"/>
      <c r="AU56" s="53"/>
      <c r="AV56" s="53"/>
      <c r="AW56" s="53"/>
      <c r="AX56" s="53"/>
      <c r="AY56" s="53"/>
      <c r="AZ56" s="577"/>
      <c r="BA56" s="574"/>
      <c r="BB56" s="61"/>
      <c r="BC56" s="61"/>
      <c r="BD56" s="61"/>
      <c r="BE56" s="275"/>
      <c r="BF56" s="275"/>
      <c r="BG56" s="68"/>
      <c r="BH56" s="586"/>
      <c r="BI56" s="61"/>
      <c r="BJ56" s="61"/>
      <c r="BK56" s="61"/>
      <c r="BL56" s="61"/>
      <c r="BM56" s="275"/>
      <c r="BN56" s="587"/>
      <c r="BO56" s="587"/>
      <c r="BP56" s="587"/>
      <c r="BQ56" s="587"/>
      <c r="BR56" s="147"/>
      <c r="BS56" s="45"/>
      <c r="BT56" s="90"/>
      <c r="BU56" s="268"/>
      <c r="BV56" s="68"/>
    </row>
    <row r="57" spans="1:74" ht="14.5" x14ac:dyDescent="0.25">
      <c r="A57" s="319" t="s">
        <v>288</v>
      </c>
      <c r="B57" s="46"/>
      <c r="C57" s="713"/>
      <c r="D57" s="46"/>
      <c r="E57" s="54"/>
      <c r="F57" s="46"/>
      <c r="G57" s="58"/>
      <c r="H57" s="69"/>
      <c r="I57" s="62"/>
      <c r="J57" s="62"/>
      <c r="K57" s="62"/>
      <c r="L57" s="62"/>
      <c r="M57" s="259"/>
      <c r="N57" s="73"/>
      <c r="O57" s="62"/>
      <c r="P57" s="62"/>
      <c r="Q57" s="62"/>
      <c r="R57" s="62"/>
      <c r="S57" s="62"/>
      <c r="T57" s="62"/>
      <c r="U57" s="91"/>
      <c r="V57" s="62"/>
      <c r="W57" s="62"/>
      <c r="X57" s="62"/>
      <c r="Y57" s="241"/>
      <c r="Z57" s="62"/>
      <c r="AA57" s="62"/>
      <c r="AB57" s="62"/>
      <c r="AC57" s="62"/>
      <c r="AD57" s="62"/>
      <c r="AE57" s="62"/>
      <c r="AF57" s="62"/>
      <c r="AG57" s="553"/>
      <c r="AH57" s="54"/>
      <c r="AI57" s="54"/>
      <c r="AJ57" s="54"/>
      <c r="AK57" s="54"/>
      <c r="AL57" s="54"/>
      <c r="AM57" s="54"/>
      <c r="AN57" s="54"/>
      <c r="AO57" s="560"/>
      <c r="AP57" s="54"/>
      <c r="AQ57" s="54"/>
      <c r="AR57" s="54"/>
      <c r="AS57" s="54"/>
      <c r="AT57" s="54"/>
      <c r="AU57" s="54"/>
      <c r="AV57" s="54"/>
      <c r="AW57" s="54"/>
      <c r="AX57" s="54"/>
      <c r="AY57" s="54"/>
      <c r="AZ57" s="578"/>
      <c r="BA57" s="276"/>
      <c r="BB57" s="62"/>
      <c r="BC57" s="62"/>
      <c r="BD57" s="62"/>
      <c r="BE57" s="241"/>
      <c r="BF57" s="241"/>
      <c r="BG57" s="69"/>
      <c r="BH57" s="581"/>
      <c r="BI57" s="62"/>
      <c r="BJ57" s="62"/>
      <c r="BK57" s="62"/>
      <c r="BL57" s="62"/>
      <c r="BM57" s="241"/>
      <c r="BN57" s="588"/>
      <c r="BO57" s="588"/>
      <c r="BP57" s="588"/>
      <c r="BQ57" s="588"/>
      <c r="BR57" s="148"/>
      <c r="BS57" s="46"/>
      <c r="BT57" s="91"/>
      <c r="BU57" s="41"/>
      <c r="BV57" s="69"/>
    </row>
    <row r="58" spans="1:74" s="424" customFormat="1" x14ac:dyDescent="0.25">
      <c r="A58" s="341" t="s">
        <v>7930</v>
      </c>
      <c r="B58" s="369"/>
      <c r="C58" s="709">
        <v>41530</v>
      </c>
      <c r="D58" s="369"/>
      <c r="E58" s="342">
        <v>3093.77</v>
      </c>
      <c r="F58" s="369"/>
      <c r="G58" s="343">
        <v>25.860299999999999</v>
      </c>
      <c r="H58" s="370"/>
      <c r="I58" s="832">
        <v>1.46</v>
      </c>
      <c r="J58" s="832">
        <v>7.57</v>
      </c>
      <c r="K58" s="832">
        <v>1.28</v>
      </c>
      <c r="L58" s="832">
        <v>1.38</v>
      </c>
      <c r="M58" s="358"/>
      <c r="N58" s="346">
        <v>23.444800000000001</v>
      </c>
      <c r="O58" s="344">
        <v>19.3202</v>
      </c>
      <c r="P58" s="344">
        <v>14.639200000000001</v>
      </c>
      <c r="Q58" s="344">
        <v>14.5581</v>
      </c>
      <c r="R58" s="344">
        <v>16.755500000000001</v>
      </c>
      <c r="S58" s="344">
        <v>9.1649999999999991</v>
      </c>
      <c r="T58" s="344">
        <v>4.6176000000000004</v>
      </c>
      <c r="U58" s="350">
        <v>4.6463999999999999</v>
      </c>
      <c r="V58" s="344">
        <v>4.2758000000000003</v>
      </c>
      <c r="W58" s="344">
        <v>6.9626000000000001</v>
      </c>
      <c r="X58" s="344">
        <v>6.7991999999999999</v>
      </c>
      <c r="Y58" s="371">
        <v>5.9770000000000003</v>
      </c>
      <c r="Z58" s="344">
        <v>7.2606000000000002</v>
      </c>
      <c r="AA58" s="344">
        <v>18.5792</v>
      </c>
      <c r="AB58" s="344">
        <v>8.1376000000000008</v>
      </c>
      <c r="AC58" s="344">
        <v>4.5922000000000001</v>
      </c>
      <c r="AD58" s="344">
        <v>4.8022999999999998</v>
      </c>
      <c r="AE58" s="344">
        <v>18.5792</v>
      </c>
      <c r="AF58" s="344">
        <v>7.7001999999999997</v>
      </c>
      <c r="AG58" s="565"/>
      <c r="AH58" s="342">
        <v>6</v>
      </c>
      <c r="AI58" s="342">
        <v>7</v>
      </c>
      <c r="AJ58" s="342">
        <v>7</v>
      </c>
      <c r="AK58" s="342">
        <v>7</v>
      </c>
      <c r="AL58" s="342">
        <v>6</v>
      </c>
      <c r="AM58" s="342">
        <v>6</v>
      </c>
      <c r="AN58" s="342">
        <v>7</v>
      </c>
      <c r="AO58" s="568">
        <v>7</v>
      </c>
      <c r="AP58" s="342">
        <v>7</v>
      </c>
      <c r="AQ58" s="342">
        <v>4</v>
      </c>
      <c r="AR58" s="342">
        <v>3</v>
      </c>
      <c r="AS58" s="342">
        <v>1</v>
      </c>
      <c r="AT58" s="342">
        <v>1</v>
      </c>
      <c r="AU58" s="342">
        <v>6</v>
      </c>
      <c r="AV58" s="342">
        <v>6</v>
      </c>
      <c r="AW58" s="342">
        <v>7</v>
      </c>
      <c r="AX58" s="342">
        <v>7</v>
      </c>
      <c r="AY58" s="342">
        <v>6</v>
      </c>
      <c r="AZ58" s="580"/>
      <c r="BA58" s="948">
        <v>11</v>
      </c>
      <c r="BB58" s="832">
        <v>84.22</v>
      </c>
      <c r="BC58" s="344" t="s">
        <v>430</v>
      </c>
      <c r="BD58" s="344" t="s">
        <v>430</v>
      </c>
      <c r="BE58" s="371" t="s">
        <v>430</v>
      </c>
      <c r="BF58" s="949">
        <v>4.79</v>
      </c>
      <c r="BG58" s="370"/>
      <c r="BH58" s="950">
        <v>4.79</v>
      </c>
      <c r="BI58" s="832">
        <v>15.79</v>
      </c>
      <c r="BJ58" s="832">
        <v>1.57</v>
      </c>
      <c r="BK58" s="832">
        <v>66.849999999999994</v>
      </c>
      <c r="BL58" s="344" t="s">
        <v>430</v>
      </c>
      <c r="BM58" s="949">
        <v>1.89</v>
      </c>
      <c r="BN58" s="371" t="s">
        <v>430</v>
      </c>
      <c r="BO58" s="949">
        <v>9.11</v>
      </c>
      <c r="BP58" s="371" t="s">
        <v>430</v>
      </c>
      <c r="BQ58" s="371" t="s">
        <v>430</v>
      </c>
      <c r="BR58" s="462"/>
      <c r="BS58" s="369" t="s">
        <v>430</v>
      </c>
      <c r="BT58" s="350" t="s">
        <v>430</v>
      </c>
      <c r="BU58" s="426"/>
      <c r="BV58" s="370" t="s">
        <v>554</v>
      </c>
    </row>
    <row r="59" spans="1:74" s="424" customFormat="1" x14ac:dyDescent="0.25">
      <c r="A59" s="341" t="s">
        <v>7931</v>
      </c>
      <c r="B59" s="369"/>
      <c r="C59" s="709">
        <v>45243</v>
      </c>
      <c r="D59" s="369"/>
      <c r="E59" s="342">
        <v>368.71</v>
      </c>
      <c r="F59" s="369"/>
      <c r="G59" s="343">
        <v>12.005000000000001</v>
      </c>
      <c r="H59" s="370"/>
      <c r="I59" s="832">
        <v>2.93</v>
      </c>
      <c r="J59" s="832">
        <v>7.76</v>
      </c>
      <c r="K59" s="832">
        <v>2.39</v>
      </c>
      <c r="L59" s="832">
        <v>2.5499999999999998</v>
      </c>
      <c r="M59" s="358"/>
      <c r="N59" s="346">
        <v>22.208400000000001</v>
      </c>
      <c r="O59" s="344">
        <v>27.119900000000001</v>
      </c>
      <c r="P59" s="344">
        <v>19.137599999999999</v>
      </c>
      <c r="Q59" s="344">
        <v>17.0502</v>
      </c>
      <c r="R59" s="344">
        <v>23.364899999999999</v>
      </c>
      <c r="S59" s="344">
        <v>10.5686</v>
      </c>
      <c r="T59" s="344">
        <v>5.1136999999999997</v>
      </c>
      <c r="U59" s="350">
        <v>5.0586000000000002</v>
      </c>
      <c r="V59" s="344">
        <v>4.6670999999999996</v>
      </c>
      <c r="W59" s="344">
        <v>6.9874000000000001</v>
      </c>
      <c r="X59" s="344" t="s">
        <v>430</v>
      </c>
      <c r="Y59" s="371" t="s">
        <v>430</v>
      </c>
      <c r="Z59" s="344" t="s">
        <v>430</v>
      </c>
      <c r="AA59" s="344">
        <v>20.088699999999999</v>
      </c>
      <c r="AB59" s="344">
        <v>9.6812000000000005</v>
      </c>
      <c r="AC59" s="344">
        <v>5.0979999999999999</v>
      </c>
      <c r="AD59" s="344">
        <v>5.1439000000000004</v>
      </c>
      <c r="AE59" s="344">
        <v>20.088699999999999</v>
      </c>
      <c r="AF59" s="344">
        <v>7.1794000000000002</v>
      </c>
      <c r="AG59" s="565"/>
      <c r="AH59" s="342">
        <v>7</v>
      </c>
      <c r="AI59" s="342">
        <v>3</v>
      </c>
      <c r="AJ59" s="342">
        <v>2</v>
      </c>
      <c r="AK59" s="342">
        <v>5</v>
      </c>
      <c r="AL59" s="342">
        <v>2</v>
      </c>
      <c r="AM59" s="342">
        <v>3</v>
      </c>
      <c r="AN59" s="342">
        <v>6</v>
      </c>
      <c r="AO59" s="568">
        <v>4</v>
      </c>
      <c r="AP59" s="342">
        <v>5</v>
      </c>
      <c r="AQ59" s="342">
        <v>3</v>
      </c>
      <c r="AR59" s="342" t="s">
        <v>430</v>
      </c>
      <c r="AS59" s="342" t="s">
        <v>430</v>
      </c>
      <c r="AT59" s="342" t="s">
        <v>430</v>
      </c>
      <c r="AU59" s="342">
        <v>3</v>
      </c>
      <c r="AV59" s="342">
        <v>3</v>
      </c>
      <c r="AW59" s="342">
        <v>5</v>
      </c>
      <c r="AX59" s="342">
        <v>4</v>
      </c>
      <c r="AY59" s="342">
        <v>3</v>
      </c>
      <c r="AZ59" s="580"/>
      <c r="BA59" s="948">
        <v>9.16</v>
      </c>
      <c r="BB59" s="832">
        <v>85.33</v>
      </c>
      <c r="BC59" s="344" t="s">
        <v>430</v>
      </c>
      <c r="BD59" s="344" t="s">
        <v>430</v>
      </c>
      <c r="BE59" s="371" t="s">
        <v>430</v>
      </c>
      <c r="BF59" s="949">
        <v>5.51</v>
      </c>
      <c r="BG59" s="370"/>
      <c r="BH59" s="950">
        <v>5.51</v>
      </c>
      <c r="BI59" s="832">
        <v>15.48</v>
      </c>
      <c r="BJ59" s="344" t="s">
        <v>430</v>
      </c>
      <c r="BK59" s="832">
        <v>69.849999999999994</v>
      </c>
      <c r="BL59" s="344" t="s">
        <v>430</v>
      </c>
      <c r="BM59" s="949">
        <v>9.16</v>
      </c>
      <c r="BN59" s="371" t="s">
        <v>430</v>
      </c>
      <c r="BO59" s="371" t="s">
        <v>430</v>
      </c>
      <c r="BP59" s="371" t="s">
        <v>430</v>
      </c>
      <c r="BQ59" s="371" t="s">
        <v>430</v>
      </c>
      <c r="BR59" s="462"/>
      <c r="BS59" s="369" t="s">
        <v>430</v>
      </c>
      <c r="BT59" s="350" t="s">
        <v>430</v>
      </c>
      <c r="BU59" s="426"/>
      <c r="BV59" s="370" t="s">
        <v>554</v>
      </c>
    </row>
    <row r="60" spans="1:74" s="424" customFormat="1" x14ac:dyDescent="0.25">
      <c r="A60" s="341" t="s">
        <v>7932</v>
      </c>
      <c r="B60" s="369"/>
      <c r="C60" s="709">
        <v>38351</v>
      </c>
      <c r="D60" s="369"/>
      <c r="E60" s="342">
        <v>280.45999999999998</v>
      </c>
      <c r="F60" s="369"/>
      <c r="G60" s="343">
        <v>45.540300000000002</v>
      </c>
      <c r="H60" s="370"/>
      <c r="I60" s="832">
        <v>2.46</v>
      </c>
      <c r="J60" s="832">
        <v>7.47</v>
      </c>
      <c r="K60" s="832">
        <v>1.98</v>
      </c>
      <c r="L60" s="832">
        <v>2.11</v>
      </c>
      <c r="M60" s="358"/>
      <c r="N60" s="346">
        <v>35.058700000000002</v>
      </c>
      <c r="O60" s="344">
        <v>24.3873</v>
      </c>
      <c r="P60" s="344">
        <v>17.658000000000001</v>
      </c>
      <c r="Q60" s="344">
        <v>17.776</v>
      </c>
      <c r="R60" s="344">
        <v>20.242899999999999</v>
      </c>
      <c r="S60" s="344">
        <v>10.0845</v>
      </c>
      <c r="T60" s="344">
        <v>5.6468999999999996</v>
      </c>
      <c r="U60" s="350">
        <v>5.4688999999999997</v>
      </c>
      <c r="V60" s="344">
        <v>5.2606999999999999</v>
      </c>
      <c r="W60" s="344">
        <v>7.2836999999999996</v>
      </c>
      <c r="X60" s="344">
        <v>7.1734</v>
      </c>
      <c r="Y60" s="371">
        <v>5.8952</v>
      </c>
      <c r="Z60" s="344">
        <v>6.4539999999999997</v>
      </c>
      <c r="AA60" s="344">
        <v>19.6174</v>
      </c>
      <c r="AB60" s="344">
        <v>9.3980999999999995</v>
      </c>
      <c r="AC60" s="344">
        <v>5.593</v>
      </c>
      <c r="AD60" s="344">
        <v>5.5951000000000004</v>
      </c>
      <c r="AE60" s="344">
        <v>19.6174</v>
      </c>
      <c r="AF60" s="344">
        <v>7.2969999999999997</v>
      </c>
      <c r="AG60" s="565"/>
      <c r="AH60" s="342">
        <v>4</v>
      </c>
      <c r="AI60" s="342">
        <v>5</v>
      </c>
      <c r="AJ60" s="342">
        <v>4</v>
      </c>
      <c r="AK60" s="342">
        <v>4</v>
      </c>
      <c r="AL60" s="342">
        <v>5</v>
      </c>
      <c r="AM60" s="342">
        <v>5</v>
      </c>
      <c r="AN60" s="342">
        <v>2</v>
      </c>
      <c r="AO60" s="568">
        <v>2</v>
      </c>
      <c r="AP60" s="342">
        <v>1</v>
      </c>
      <c r="AQ60" s="342">
        <v>1</v>
      </c>
      <c r="AR60" s="342">
        <v>1</v>
      </c>
      <c r="AS60" s="342">
        <v>3</v>
      </c>
      <c r="AT60" s="342">
        <v>2</v>
      </c>
      <c r="AU60" s="342">
        <v>4</v>
      </c>
      <c r="AV60" s="342">
        <v>5</v>
      </c>
      <c r="AW60" s="342">
        <v>2</v>
      </c>
      <c r="AX60" s="342">
        <v>2</v>
      </c>
      <c r="AY60" s="342">
        <v>4</v>
      </c>
      <c r="AZ60" s="580"/>
      <c r="BA60" s="948">
        <v>6.75</v>
      </c>
      <c r="BB60" s="832">
        <v>82.75</v>
      </c>
      <c r="BC60" s="344" t="s">
        <v>430</v>
      </c>
      <c r="BD60" s="344" t="s">
        <v>430</v>
      </c>
      <c r="BE60" s="371" t="s">
        <v>430</v>
      </c>
      <c r="BF60" s="949">
        <v>10.5</v>
      </c>
      <c r="BG60" s="370"/>
      <c r="BH60" s="950">
        <v>10.5</v>
      </c>
      <c r="BI60" s="832">
        <v>8.73</v>
      </c>
      <c r="BJ60" s="344" t="s">
        <v>430</v>
      </c>
      <c r="BK60" s="832">
        <v>74.010000000000005</v>
      </c>
      <c r="BL60" s="344" t="s">
        <v>430</v>
      </c>
      <c r="BM60" s="949">
        <v>6.75</v>
      </c>
      <c r="BN60" s="371" t="s">
        <v>430</v>
      </c>
      <c r="BO60" s="371" t="s">
        <v>430</v>
      </c>
      <c r="BP60" s="371" t="s">
        <v>430</v>
      </c>
      <c r="BQ60" s="371" t="s">
        <v>430</v>
      </c>
      <c r="BR60" s="462"/>
      <c r="BS60" s="369" t="s">
        <v>430</v>
      </c>
      <c r="BT60" s="350" t="s">
        <v>430</v>
      </c>
      <c r="BU60" s="426"/>
      <c r="BV60" s="370" t="s">
        <v>554</v>
      </c>
    </row>
    <row r="61" spans="1:74" s="424" customFormat="1" x14ac:dyDescent="0.25">
      <c r="A61" s="341" t="s">
        <v>7933</v>
      </c>
      <c r="B61" s="369"/>
      <c r="C61" s="709">
        <v>44795</v>
      </c>
      <c r="D61" s="369"/>
      <c r="E61" s="342">
        <v>186.82300000000001</v>
      </c>
      <c r="F61" s="369"/>
      <c r="G61" s="343">
        <v>12.7171</v>
      </c>
      <c r="H61" s="370"/>
      <c r="I61" s="832">
        <v>3.18</v>
      </c>
      <c r="J61" s="832">
        <v>7.48</v>
      </c>
      <c r="K61" s="832">
        <v>2.52</v>
      </c>
      <c r="L61" s="832">
        <v>2.7</v>
      </c>
      <c r="M61" s="358"/>
      <c r="N61" s="346">
        <v>45.404800000000002</v>
      </c>
      <c r="O61" s="344">
        <v>28.481000000000002</v>
      </c>
      <c r="P61" s="344">
        <v>17.525600000000001</v>
      </c>
      <c r="Q61" s="344">
        <v>18.0212</v>
      </c>
      <c r="R61" s="344">
        <v>22.439599999999999</v>
      </c>
      <c r="S61" s="344">
        <v>11.031499999999999</v>
      </c>
      <c r="T61" s="344">
        <v>5.4241000000000001</v>
      </c>
      <c r="U61" s="350">
        <v>5.3259999999999996</v>
      </c>
      <c r="V61" s="344">
        <v>5.0686999999999998</v>
      </c>
      <c r="W61" s="344">
        <v>6.6296999999999997</v>
      </c>
      <c r="X61" s="344">
        <v>6.6308999999999996</v>
      </c>
      <c r="Y61" s="371" t="s">
        <v>430</v>
      </c>
      <c r="Z61" s="344" t="s">
        <v>430</v>
      </c>
      <c r="AA61" s="344">
        <v>19.5379</v>
      </c>
      <c r="AB61" s="344">
        <v>10.257400000000001</v>
      </c>
      <c r="AC61" s="344">
        <v>5.3895999999999997</v>
      </c>
      <c r="AD61" s="344">
        <v>5.4173</v>
      </c>
      <c r="AE61" s="344">
        <v>19.5379</v>
      </c>
      <c r="AF61" s="344">
        <v>6.4198000000000004</v>
      </c>
      <c r="AG61" s="565"/>
      <c r="AH61" s="342">
        <v>3</v>
      </c>
      <c r="AI61" s="342">
        <v>2</v>
      </c>
      <c r="AJ61" s="342">
        <v>5</v>
      </c>
      <c r="AK61" s="342">
        <v>3</v>
      </c>
      <c r="AL61" s="342">
        <v>3</v>
      </c>
      <c r="AM61" s="342">
        <v>2</v>
      </c>
      <c r="AN61" s="342">
        <v>3</v>
      </c>
      <c r="AO61" s="568">
        <v>3</v>
      </c>
      <c r="AP61" s="342">
        <v>3</v>
      </c>
      <c r="AQ61" s="342">
        <v>6</v>
      </c>
      <c r="AR61" s="342">
        <v>6</v>
      </c>
      <c r="AS61" s="342" t="s">
        <v>430</v>
      </c>
      <c r="AT61" s="342" t="s">
        <v>430</v>
      </c>
      <c r="AU61" s="342">
        <v>5</v>
      </c>
      <c r="AV61" s="342">
        <v>2</v>
      </c>
      <c r="AW61" s="342">
        <v>3</v>
      </c>
      <c r="AX61" s="342">
        <v>3</v>
      </c>
      <c r="AY61" s="342">
        <v>5</v>
      </c>
      <c r="AZ61" s="580"/>
      <c r="BA61" s="948">
        <v>5.75</v>
      </c>
      <c r="BB61" s="832">
        <v>85.79</v>
      </c>
      <c r="BC61" s="344" t="s">
        <v>430</v>
      </c>
      <c r="BD61" s="344" t="s">
        <v>430</v>
      </c>
      <c r="BE61" s="371" t="s">
        <v>430</v>
      </c>
      <c r="BF61" s="949">
        <v>8.4499999999999993</v>
      </c>
      <c r="BG61" s="370"/>
      <c r="BH61" s="950">
        <v>8.4499999999999993</v>
      </c>
      <c r="BI61" s="832">
        <v>2.66</v>
      </c>
      <c r="BJ61" s="344" t="s">
        <v>430</v>
      </c>
      <c r="BK61" s="832">
        <v>83.13</v>
      </c>
      <c r="BL61" s="344" t="s">
        <v>430</v>
      </c>
      <c r="BM61" s="949">
        <v>5.22</v>
      </c>
      <c r="BN61" s="371" t="s">
        <v>430</v>
      </c>
      <c r="BO61" s="949">
        <v>0.53</v>
      </c>
      <c r="BP61" s="371" t="s">
        <v>430</v>
      </c>
      <c r="BQ61" s="371" t="s">
        <v>430</v>
      </c>
      <c r="BR61" s="462"/>
      <c r="BS61" s="369" t="s">
        <v>430</v>
      </c>
      <c r="BT61" s="350" t="s">
        <v>430</v>
      </c>
      <c r="BU61" s="426"/>
      <c r="BV61" s="370" t="s">
        <v>554</v>
      </c>
    </row>
    <row r="62" spans="1:74" s="424" customFormat="1" x14ac:dyDescent="0.25">
      <c r="A62" s="341" t="s">
        <v>7934</v>
      </c>
      <c r="B62" s="369"/>
      <c r="C62" s="709">
        <v>44228</v>
      </c>
      <c r="D62" s="369"/>
      <c r="E62" s="864">
        <v>130.72</v>
      </c>
      <c r="F62" s="369"/>
      <c r="G62" s="343" t="s">
        <v>430</v>
      </c>
      <c r="H62" s="370"/>
      <c r="I62" s="344" t="s">
        <v>430</v>
      </c>
      <c r="J62" s="344" t="s">
        <v>430</v>
      </c>
      <c r="K62" s="344" t="s">
        <v>430</v>
      </c>
      <c r="L62" s="344" t="s">
        <v>430</v>
      </c>
      <c r="M62" s="358"/>
      <c r="N62" s="346" t="s">
        <v>430</v>
      </c>
      <c r="O62" s="344" t="s">
        <v>430</v>
      </c>
      <c r="P62" s="344" t="s">
        <v>430</v>
      </c>
      <c r="Q62" s="344" t="s">
        <v>430</v>
      </c>
      <c r="R62" s="344" t="s">
        <v>430</v>
      </c>
      <c r="S62" s="344" t="s">
        <v>430</v>
      </c>
      <c r="T62" s="344" t="s">
        <v>430</v>
      </c>
      <c r="U62" s="350" t="s">
        <v>430</v>
      </c>
      <c r="V62" s="344" t="s">
        <v>430</v>
      </c>
      <c r="W62" s="344" t="s">
        <v>430</v>
      </c>
      <c r="X62" s="344" t="s">
        <v>430</v>
      </c>
      <c r="Y62" s="371" t="s">
        <v>430</v>
      </c>
      <c r="Z62" s="344" t="s">
        <v>430</v>
      </c>
      <c r="AA62" s="344" t="s">
        <v>430</v>
      </c>
      <c r="AB62" s="344" t="s">
        <v>430</v>
      </c>
      <c r="AC62" s="344" t="s">
        <v>430</v>
      </c>
      <c r="AD62" s="344" t="s">
        <v>430</v>
      </c>
      <c r="AE62" s="344" t="s">
        <v>430</v>
      </c>
      <c r="AF62" s="344" t="s">
        <v>430</v>
      </c>
      <c r="AG62" s="565"/>
      <c r="AH62" s="342" t="s">
        <v>430</v>
      </c>
      <c r="AI62" s="342" t="s">
        <v>430</v>
      </c>
      <c r="AJ62" s="342" t="s">
        <v>430</v>
      </c>
      <c r="AK62" s="342" t="s">
        <v>430</v>
      </c>
      <c r="AL62" s="342" t="s">
        <v>430</v>
      </c>
      <c r="AM62" s="342" t="s">
        <v>430</v>
      </c>
      <c r="AN62" s="342" t="s">
        <v>430</v>
      </c>
      <c r="AO62" s="568" t="s">
        <v>430</v>
      </c>
      <c r="AP62" s="342" t="s">
        <v>430</v>
      </c>
      <c r="AQ62" s="342" t="s">
        <v>430</v>
      </c>
      <c r="AR62" s="342" t="s">
        <v>430</v>
      </c>
      <c r="AS62" s="342" t="s">
        <v>430</v>
      </c>
      <c r="AT62" s="342" t="s">
        <v>430</v>
      </c>
      <c r="AU62" s="342" t="s">
        <v>430</v>
      </c>
      <c r="AV62" s="342" t="s">
        <v>430</v>
      </c>
      <c r="AW62" s="342" t="s">
        <v>430</v>
      </c>
      <c r="AX62" s="342" t="s">
        <v>430</v>
      </c>
      <c r="AY62" s="342" t="s">
        <v>430</v>
      </c>
      <c r="AZ62" s="580"/>
      <c r="BA62" s="463" t="s">
        <v>430</v>
      </c>
      <c r="BB62" s="344" t="s">
        <v>430</v>
      </c>
      <c r="BC62" s="344" t="s">
        <v>430</v>
      </c>
      <c r="BD62" s="344" t="s">
        <v>430</v>
      </c>
      <c r="BE62" s="371" t="s">
        <v>430</v>
      </c>
      <c r="BF62" s="371" t="s">
        <v>430</v>
      </c>
      <c r="BG62" s="370"/>
      <c r="BH62" s="590" t="s">
        <v>430</v>
      </c>
      <c r="BI62" s="344" t="s">
        <v>430</v>
      </c>
      <c r="BJ62" s="344" t="s">
        <v>430</v>
      </c>
      <c r="BK62" s="344" t="s">
        <v>430</v>
      </c>
      <c r="BL62" s="344" t="s">
        <v>430</v>
      </c>
      <c r="BM62" s="371" t="s">
        <v>430</v>
      </c>
      <c r="BN62" s="371" t="s">
        <v>430</v>
      </c>
      <c r="BO62" s="371" t="s">
        <v>430</v>
      </c>
      <c r="BP62" s="371" t="s">
        <v>430</v>
      </c>
      <c r="BQ62" s="371" t="s">
        <v>430</v>
      </c>
      <c r="BR62" s="462"/>
      <c r="BS62" s="369" t="s">
        <v>430</v>
      </c>
      <c r="BT62" s="350" t="s">
        <v>430</v>
      </c>
      <c r="BU62" s="426"/>
      <c r="BV62" s="370" t="s">
        <v>554</v>
      </c>
    </row>
    <row r="63" spans="1:74" s="424" customFormat="1" x14ac:dyDescent="0.25">
      <c r="A63" s="341" t="s">
        <v>7935</v>
      </c>
      <c r="B63" s="369"/>
      <c r="C63" s="709">
        <v>41272</v>
      </c>
      <c r="D63" s="369"/>
      <c r="E63" s="342">
        <v>96.63</v>
      </c>
      <c r="F63" s="369"/>
      <c r="G63" s="343">
        <v>2392.9508999999998</v>
      </c>
      <c r="H63" s="370"/>
      <c r="I63" s="832">
        <v>3.98</v>
      </c>
      <c r="J63" s="832">
        <v>7.46</v>
      </c>
      <c r="K63" s="832">
        <v>2.9</v>
      </c>
      <c r="L63" s="832">
        <v>3.08</v>
      </c>
      <c r="M63" s="358"/>
      <c r="N63" s="346">
        <v>52.8033</v>
      </c>
      <c r="O63" s="344">
        <v>30.2437</v>
      </c>
      <c r="P63" s="344">
        <v>20.9664</v>
      </c>
      <c r="Q63" s="344">
        <v>19.900099999999998</v>
      </c>
      <c r="R63" s="344">
        <v>24.161100000000001</v>
      </c>
      <c r="S63" s="344">
        <v>12.153700000000001</v>
      </c>
      <c r="T63" s="344">
        <v>5.8163</v>
      </c>
      <c r="U63" s="350">
        <v>5.5319000000000003</v>
      </c>
      <c r="V63" s="344">
        <v>5.1059999999999999</v>
      </c>
      <c r="W63" s="344">
        <v>7.1003999999999996</v>
      </c>
      <c r="X63" s="344">
        <v>7.1087999999999996</v>
      </c>
      <c r="Y63" s="371">
        <v>5.5477999999999996</v>
      </c>
      <c r="Z63" s="344">
        <v>6.3982000000000001</v>
      </c>
      <c r="AA63" s="344">
        <v>22.776900000000001</v>
      </c>
      <c r="AB63" s="344">
        <v>11.0158</v>
      </c>
      <c r="AC63" s="344">
        <v>5.7606999999999999</v>
      </c>
      <c r="AD63" s="344">
        <v>5.6788999999999996</v>
      </c>
      <c r="AE63" s="344">
        <v>22.776900000000001</v>
      </c>
      <c r="AF63" s="344">
        <v>6.6688999999999998</v>
      </c>
      <c r="AG63" s="565"/>
      <c r="AH63" s="342">
        <v>1</v>
      </c>
      <c r="AI63" s="342">
        <v>1</v>
      </c>
      <c r="AJ63" s="342">
        <v>1</v>
      </c>
      <c r="AK63" s="342">
        <v>1</v>
      </c>
      <c r="AL63" s="342">
        <v>1</v>
      </c>
      <c r="AM63" s="342">
        <v>1</v>
      </c>
      <c r="AN63" s="342">
        <v>1</v>
      </c>
      <c r="AO63" s="568">
        <v>1</v>
      </c>
      <c r="AP63" s="342">
        <v>2</v>
      </c>
      <c r="AQ63" s="342">
        <v>2</v>
      </c>
      <c r="AR63" s="342">
        <v>2</v>
      </c>
      <c r="AS63" s="342">
        <v>5</v>
      </c>
      <c r="AT63" s="342">
        <v>3</v>
      </c>
      <c r="AU63" s="342">
        <v>2</v>
      </c>
      <c r="AV63" s="342">
        <v>1</v>
      </c>
      <c r="AW63" s="342">
        <v>1</v>
      </c>
      <c r="AX63" s="342">
        <v>1</v>
      </c>
      <c r="AY63" s="342">
        <v>2</v>
      </c>
      <c r="AZ63" s="580"/>
      <c r="BA63" s="948">
        <v>15.66</v>
      </c>
      <c r="BB63" s="832">
        <v>75.23</v>
      </c>
      <c r="BC63" s="344" t="s">
        <v>430</v>
      </c>
      <c r="BD63" s="344" t="s">
        <v>430</v>
      </c>
      <c r="BE63" s="371" t="s">
        <v>430</v>
      </c>
      <c r="BF63" s="949">
        <v>9.11</v>
      </c>
      <c r="BG63" s="370"/>
      <c r="BH63" s="950">
        <v>9.11</v>
      </c>
      <c r="BI63" s="344" t="s">
        <v>430</v>
      </c>
      <c r="BJ63" s="344" t="s">
        <v>430</v>
      </c>
      <c r="BK63" s="832">
        <v>75.23</v>
      </c>
      <c r="BL63" s="344" t="s">
        <v>430</v>
      </c>
      <c r="BM63" s="949">
        <v>15.66</v>
      </c>
      <c r="BN63" s="371" t="s">
        <v>430</v>
      </c>
      <c r="BO63" s="371" t="s">
        <v>430</v>
      </c>
      <c r="BP63" s="371" t="s">
        <v>430</v>
      </c>
      <c r="BQ63" s="371" t="s">
        <v>430</v>
      </c>
      <c r="BR63" s="462"/>
      <c r="BS63" s="369" t="s">
        <v>430</v>
      </c>
      <c r="BT63" s="350" t="s">
        <v>430</v>
      </c>
      <c r="BU63" s="426"/>
      <c r="BV63" s="370" t="s">
        <v>554</v>
      </c>
    </row>
    <row r="64" spans="1:74" s="424" customFormat="1" x14ac:dyDescent="0.25">
      <c r="A64" s="341" t="s">
        <v>7936</v>
      </c>
      <c r="B64" s="369"/>
      <c r="C64" s="709">
        <v>44036</v>
      </c>
      <c r="D64" s="369"/>
      <c r="E64" s="342">
        <v>40.411499999999997</v>
      </c>
      <c r="F64" s="369"/>
      <c r="G64" s="343">
        <v>13.613899999999999</v>
      </c>
      <c r="H64" s="370"/>
      <c r="I64" s="832">
        <v>3.73</v>
      </c>
      <c r="J64" s="832">
        <v>7.41</v>
      </c>
      <c r="K64" s="832">
        <v>2.5299999999999998</v>
      </c>
      <c r="L64" s="832">
        <v>2.68</v>
      </c>
      <c r="M64" s="358"/>
      <c r="N64" s="346">
        <v>34.350200000000001</v>
      </c>
      <c r="O64" s="344">
        <v>25.9725</v>
      </c>
      <c r="P64" s="344">
        <v>17.6783</v>
      </c>
      <c r="Q64" s="344">
        <v>18.398599999999998</v>
      </c>
      <c r="R64" s="344">
        <v>21.028400000000001</v>
      </c>
      <c r="S64" s="344">
        <v>10.385400000000001</v>
      </c>
      <c r="T64" s="344">
        <v>5.1231999999999998</v>
      </c>
      <c r="U64" s="350">
        <v>4.9294000000000002</v>
      </c>
      <c r="V64" s="344">
        <v>4.5373999999999999</v>
      </c>
      <c r="W64" s="344">
        <v>6.7351000000000001</v>
      </c>
      <c r="X64" s="344">
        <v>6.6859000000000002</v>
      </c>
      <c r="Y64" s="371">
        <v>5.6731999999999996</v>
      </c>
      <c r="Z64" s="344" t="s">
        <v>430</v>
      </c>
      <c r="AA64" s="344">
        <v>18.115300000000001</v>
      </c>
      <c r="AB64" s="344">
        <v>9.4412000000000003</v>
      </c>
      <c r="AC64" s="344">
        <v>5.0488</v>
      </c>
      <c r="AD64" s="344">
        <v>5.0510999999999999</v>
      </c>
      <c r="AE64" s="344">
        <v>18.115300000000001</v>
      </c>
      <c r="AF64" s="344">
        <v>5.3287000000000004</v>
      </c>
      <c r="AG64" s="565"/>
      <c r="AH64" s="342">
        <v>5</v>
      </c>
      <c r="AI64" s="342">
        <v>4</v>
      </c>
      <c r="AJ64" s="342">
        <v>3</v>
      </c>
      <c r="AK64" s="342">
        <v>2</v>
      </c>
      <c r="AL64" s="342">
        <v>4</v>
      </c>
      <c r="AM64" s="342">
        <v>4</v>
      </c>
      <c r="AN64" s="342">
        <v>5</v>
      </c>
      <c r="AO64" s="568">
        <v>5</v>
      </c>
      <c r="AP64" s="342">
        <v>6</v>
      </c>
      <c r="AQ64" s="342">
        <v>5</v>
      </c>
      <c r="AR64" s="342">
        <v>5</v>
      </c>
      <c r="AS64" s="342">
        <v>4</v>
      </c>
      <c r="AT64" s="342" t="s">
        <v>430</v>
      </c>
      <c r="AU64" s="342">
        <v>7</v>
      </c>
      <c r="AV64" s="342">
        <v>4</v>
      </c>
      <c r="AW64" s="342">
        <v>6</v>
      </c>
      <c r="AX64" s="342">
        <v>5</v>
      </c>
      <c r="AY64" s="342">
        <v>7</v>
      </c>
      <c r="AZ64" s="580"/>
      <c r="BA64" s="948">
        <v>11.64</v>
      </c>
      <c r="BB64" s="832">
        <v>74.39</v>
      </c>
      <c r="BC64" s="344" t="s">
        <v>430</v>
      </c>
      <c r="BD64" s="344" t="s">
        <v>430</v>
      </c>
      <c r="BE64" s="371" t="s">
        <v>430</v>
      </c>
      <c r="BF64" s="949">
        <v>13.97</v>
      </c>
      <c r="BG64" s="370"/>
      <c r="BH64" s="950">
        <v>13.97</v>
      </c>
      <c r="BI64" s="832">
        <v>11.46</v>
      </c>
      <c r="BJ64" s="344" t="s">
        <v>430</v>
      </c>
      <c r="BK64" s="832">
        <v>62.93</v>
      </c>
      <c r="BL64" s="344" t="s">
        <v>430</v>
      </c>
      <c r="BM64" s="949">
        <v>11.64</v>
      </c>
      <c r="BN64" s="371" t="s">
        <v>430</v>
      </c>
      <c r="BO64" s="371" t="s">
        <v>430</v>
      </c>
      <c r="BP64" s="371" t="s">
        <v>430</v>
      </c>
      <c r="BQ64" s="371" t="s">
        <v>430</v>
      </c>
      <c r="BR64" s="462"/>
      <c r="BS64" s="369" t="s">
        <v>430</v>
      </c>
      <c r="BT64" s="350" t="s">
        <v>430</v>
      </c>
      <c r="BU64" s="426"/>
      <c r="BV64" s="370" t="s">
        <v>554</v>
      </c>
    </row>
    <row r="65" spans="1:74" s="424" customFormat="1" x14ac:dyDescent="0.25">
      <c r="A65" s="341" t="s">
        <v>7937</v>
      </c>
      <c r="B65" s="369"/>
      <c r="C65" s="709">
        <v>44126</v>
      </c>
      <c r="D65" s="369"/>
      <c r="E65" s="342">
        <v>33.5</v>
      </c>
      <c r="F65" s="369"/>
      <c r="G65" s="343">
        <v>13.704800000000001</v>
      </c>
      <c r="H65" s="370"/>
      <c r="I65" s="832">
        <v>0.78</v>
      </c>
      <c r="J65" s="832">
        <v>7.11</v>
      </c>
      <c r="K65" s="832">
        <v>0.71</v>
      </c>
      <c r="L65" s="832">
        <v>0.75</v>
      </c>
      <c r="M65" s="358"/>
      <c r="N65" s="346">
        <v>45.866300000000003</v>
      </c>
      <c r="O65" s="344">
        <v>24.284400000000002</v>
      </c>
      <c r="P65" s="344">
        <v>16.603200000000001</v>
      </c>
      <c r="Q65" s="344">
        <v>16.232399999999998</v>
      </c>
      <c r="R65" s="344">
        <v>15.0814</v>
      </c>
      <c r="S65" s="344">
        <v>7.5468999999999999</v>
      </c>
      <c r="T65" s="344">
        <v>5.2260999999999997</v>
      </c>
      <c r="U65" s="350">
        <v>4.8735999999999997</v>
      </c>
      <c r="V65" s="344">
        <v>4.8103999999999996</v>
      </c>
      <c r="W65" s="344">
        <v>6.5655999999999999</v>
      </c>
      <c r="X65" s="344">
        <v>6.7016999999999998</v>
      </c>
      <c r="Y65" s="371">
        <v>5.9340999999999999</v>
      </c>
      <c r="Z65" s="344" t="s">
        <v>430</v>
      </c>
      <c r="AA65" s="344">
        <v>23.467199999999998</v>
      </c>
      <c r="AB65" s="344">
        <v>7.3042999999999996</v>
      </c>
      <c r="AC65" s="344">
        <v>5.1767000000000003</v>
      </c>
      <c r="AD65" s="344">
        <v>4.9976000000000003</v>
      </c>
      <c r="AE65" s="344">
        <v>23.467199999999998</v>
      </c>
      <c r="AF65" s="344">
        <v>5.6890999999999998</v>
      </c>
      <c r="AG65" s="565"/>
      <c r="AH65" s="342">
        <v>2</v>
      </c>
      <c r="AI65" s="342">
        <v>6</v>
      </c>
      <c r="AJ65" s="342">
        <v>6</v>
      </c>
      <c r="AK65" s="342">
        <v>6</v>
      </c>
      <c r="AL65" s="342">
        <v>7</v>
      </c>
      <c r="AM65" s="342">
        <v>7</v>
      </c>
      <c r="AN65" s="342">
        <v>4</v>
      </c>
      <c r="AO65" s="568">
        <v>6</v>
      </c>
      <c r="AP65" s="342">
        <v>4</v>
      </c>
      <c r="AQ65" s="342">
        <v>7</v>
      </c>
      <c r="AR65" s="342">
        <v>4</v>
      </c>
      <c r="AS65" s="342">
        <v>2</v>
      </c>
      <c r="AT65" s="342" t="s">
        <v>430</v>
      </c>
      <c r="AU65" s="342">
        <v>1</v>
      </c>
      <c r="AV65" s="342">
        <v>7</v>
      </c>
      <c r="AW65" s="342">
        <v>4</v>
      </c>
      <c r="AX65" s="342">
        <v>6</v>
      </c>
      <c r="AY65" s="342">
        <v>1</v>
      </c>
      <c r="AZ65" s="580"/>
      <c r="BA65" s="948">
        <v>2.64</v>
      </c>
      <c r="BB65" s="832">
        <v>69.959999999999994</v>
      </c>
      <c r="BC65" s="344" t="s">
        <v>430</v>
      </c>
      <c r="BD65" s="344" t="s">
        <v>430</v>
      </c>
      <c r="BE65" s="371" t="s">
        <v>430</v>
      </c>
      <c r="BF65" s="949">
        <v>27.4</v>
      </c>
      <c r="BG65" s="370"/>
      <c r="BH65" s="950">
        <v>27.4</v>
      </c>
      <c r="BI65" s="832">
        <v>15.76</v>
      </c>
      <c r="BJ65" s="344" t="s">
        <v>430</v>
      </c>
      <c r="BK65" s="832">
        <v>54.2</v>
      </c>
      <c r="BL65" s="344" t="s">
        <v>430</v>
      </c>
      <c r="BM65" s="371" t="s">
        <v>430</v>
      </c>
      <c r="BN65" s="371" t="s">
        <v>430</v>
      </c>
      <c r="BO65" s="949">
        <v>2.64</v>
      </c>
      <c r="BP65" s="371" t="s">
        <v>430</v>
      </c>
      <c r="BQ65" s="371" t="s">
        <v>430</v>
      </c>
      <c r="BR65" s="462"/>
      <c r="BS65" s="369" t="s">
        <v>430</v>
      </c>
      <c r="BT65" s="350" t="s">
        <v>430</v>
      </c>
      <c r="BU65" s="426"/>
      <c r="BV65" s="370" t="s">
        <v>554</v>
      </c>
    </row>
    <row r="66" spans="1:74" s="424" customFormat="1" x14ac:dyDescent="0.25">
      <c r="A66" s="341" t="s">
        <v>7938</v>
      </c>
      <c r="B66" s="369"/>
      <c r="C66" s="709">
        <v>44182</v>
      </c>
      <c r="D66" s="369"/>
      <c r="E66" s="864">
        <v>26.92</v>
      </c>
      <c r="F66" s="369"/>
      <c r="G66" s="343" t="s">
        <v>430</v>
      </c>
      <c r="H66" s="370"/>
      <c r="I66" s="344" t="s">
        <v>430</v>
      </c>
      <c r="J66" s="344" t="s">
        <v>430</v>
      </c>
      <c r="K66" s="344" t="s">
        <v>430</v>
      </c>
      <c r="L66" s="344" t="s">
        <v>430</v>
      </c>
      <c r="M66" s="358"/>
      <c r="N66" s="346" t="s">
        <v>430</v>
      </c>
      <c r="O66" s="344" t="s">
        <v>430</v>
      </c>
      <c r="P66" s="344" t="s">
        <v>430</v>
      </c>
      <c r="Q66" s="344" t="s">
        <v>430</v>
      </c>
      <c r="R66" s="344" t="s">
        <v>430</v>
      </c>
      <c r="S66" s="344" t="s">
        <v>430</v>
      </c>
      <c r="T66" s="344" t="s">
        <v>430</v>
      </c>
      <c r="U66" s="350" t="s">
        <v>430</v>
      </c>
      <c r="V66" s="344" t="s">
        <v>430</v>
      </c>
      <c r="W66" s="344" t="s">
        <v>430</v>
      </c>
      <c r="X66" s="344" t="s">
        <v>430</v>
      </c>
      <c r="Y66" s="371" t="s">
        <v>430</v>
      </c>
      <c r="Z66" s="344" t="s">
        <v>430</v>
      </c>
      <c r="AA66" s="344" t="s">
        <v>430</v>
      </c>
      <c r="AB66" s="344" t="s">
        <v>430</v>
      </c>
      <c r="AC66" s="344" t="s">
        <v>430</v>
      </c>
      <c r="AD66" s="344" t="s">
        <v>430</v>
      </c>
      <c r="AE66" s="344" t="s">
        <v>430</v>
      </c>
      <c r="AF66" s="344" t="s">
        <v>430</v>
      </c>
      <c r="AG66" s="565"/>
      <c r="AH66" s="342" t="s">
        <v>430</v>
      </c>
      <c r="AI66" s="342" t="s">
        <v>430</v>
      </c>
      <c r="AJ66" s="342" t="s">
        <v>430</v>
      </c>
      <c r="AK66" s="342" t="s">
        <v>430</v>
      </c>
      <c r="AL66" s="342" t="s">
        <v>430</v>
      </c>
      <c r="AM66" s="342" t="s">
        <v>430</v>
      </c>
      <c r="AN66" s="342" t="s">
        <v>430</v>
      </c>
      <c r="AO66" s="568" t="s">
        <v>430</v>
      </c>
      <c r="AP66" s="342" t="s">
        <v>430</v>
      </c>
      <c r="AQ66" s="342" t="s">
        <v>430</v>
      </c>
      <c r="AR66" s="342" t="s">
        <v>430</v>
      </c>
      <c r="AS66" s="342" t="s">
        <v>430</v>
      </c>
      <c r="AT66" s="342" t="s">
        <v>430</v>
      </c>
      <c r="AU66" s="342" t="s">
        <v>430</v>
      </c>
      <c r="AV66" s="342" t="s">
        <v>430</v>
      </c>
      <c r="AW66" s="342" t="s">
        <v>430</v>
      </c>
      <c r="AX66" s="342" t="s">
        <v>430</v>
      </c>
      <c r="AY66" s="342" t="s">
        <v>430</v>
      </c>
      <c r="AZ66" s="580"/>
      <c r="BA66" s="463" t="s">
        <v>430</v>
      </c>
      <c r="BB66" s="344" t="s">
        <v>430</v>
      </c>
      <c r="BC66" s="344" t="s">
        <v>430</v>
      </c>
      <c r="BD66" s="344" t="s">
        <v>430</v>
      </c>
      <c r="BE66" s="371" t="s">
        <v>430</v>
      </c>
      <c r="BF66" s="371" t="s">
        <v>430</v>
      </c>
      <c r="BG66" s="370"/>
      <c r="BH66" s="590" t="s">
        <v>430</v>
      </c>
      <c r="BI66" s="344" t="s">
        <v>430</v>
      </c>
      <c r="BJ66" s="344" t="s">
        <v>430</v>
      </c>
      <c r="BK66" s="344" t="s">
        <v>430</v>
      </c>
      <c r="BL66" s="344" t="s">
        <v>430</v>
      </c>
      <c r="BM66" s="371" t="s">
        <v>430</v>
      </c>
      <c r="BN66" s="371" t="s">
        <v>430</v>
      </c>
      <c r="BO66" s="371" t="s">
        <v>430</v>
      </c>
      <c r="BP66" s="371" t="s">
        <v>430</v>
      </c>
      <c r="BQ66" s="371" t="s">
        <v>430</v>
      </c>
      <c r="BR66" s="462"/>
      <c r="BS66" s="369" t="s">
        <v>430</v>
      </c>
      <c r="BT66" s="350" t="s">
        <v>430</v>
      </c>
      <c r="BU66" s="426"/>
      <c r="BV66" s="370" t="s">
        <v>554</v>
      </c>
    </row>
    <row r="67" spans="1:74" x14ac:dyDescent="0.25">
      <c r="A67" s="314" t="s">
        <v>93</v>
      </c>
      <c r="B67" s="43"/>
      <c r="C67" s="710"/>
      <c r="D67" s="43"/>
      <c r="E67" s="51"/>
      <c r="F67" s="43"/>
      <c r="G67" s="55"/>
      <c r="H67" s="66"/>
      <c r="I67" s="59"/>
      <c r="J67" s="59"/>
      <c r="K67" s="59"/>
      <c r="L67" s="59"/>
      <c r="M67" s="254"/>
      <c r="N67" s="70">
        <v>37.019500000000001</v>
      </c>
      <c r="O67" s="59">
        <v>25.687000000000001</v>
      </c>
      <c r="P67" s="59">
        <v>17.744</v>
      </c>
      <c r="Q67" s="59">
        <v>17.419499999999999</v>
      </c>
      <c r="R67" s="59">
        <v>20.4391</v>
      </c>
      <c r="S67" s="59">
        <v>10.133699999999999</v>
      </c>
      <c r="T67" s="59">
        <v>5.2811000000000003</v>
      </c>
      <c r="U67" s="88">
        <v>5.1193</v>
      </c>
      <c r="V67" s="59">
        <v>4.8179999999999996</v>
      </c>
      <c r="W67" s="59">
        <v>6.8948999999999998</v>
      </c>
      <c r="X67" s="59">
        <v>6.85</v>
      </c>
      <c r="Y67" s="272">
        <v>5.8055000000000003</v>
      </c>
      <c r="Z67" s="59">
        <v>6.7042999999999999</v>
      </c>
      <c r="AA67" s="59">
        <v>20.311800000000002</v>
      </c>
      <c r="AB67" s="59">
        <v>9.3193999999999999</v>
      </c>
      <c r="AC67" s="59">
        <v>5.2370000000000001</v>
      </c>
      <c r="AD67" s="59">
        <v>5.2408999999999999</v>
      </c>
      <c r="AE67" s="59">
        <v>20.311800000000002</v>
      </c>
      <c r="AF67" s="59">
        <v>6.6119000000000003</v>
      </c>
      <c r="AG67" s="549"/>
      <c r="AH67" s="51">
        <v>7</v>
      </c>
      <c r="AI67" s="51">
        <v>7</v>
      </c>
      <c r="AJ67" s="51">
        <v>7</v>
      </c>
      <c r="AK67" s="51">
        <v>7</v>
      </c>
      <c r="AL67" s="51">
        <v>7</v>
      </c>
      <c r="AM67" s="51">
        <v>7</v>
      </c>
      <c r="AN67" s="51">
        <v>7</v>
      </c>
      <c r="AO67" s="556">
        <v>7</v>
      </c>
      <c r="AP67" s="51">
        <v>7</v>
      </c>
      <c r="AQ67" s="51">
        <v>7</v>
      </c>
      <c r="AR67" s="51">
        <v>6</v>
      </c>
      <c r="AS67" s="51">
        <v>5</v>
      </c>
      <c r="AT67" s="51">
        <v>3</v>
      </c>
      <c r="AU67" s="51">
        <v>7</v>
      </c>
      <c r="AV67" s="51">
        <v>7</v>
      </c>
      <c r="AW67" s="51">
        <v>7</v>
      </c>
      <c r="AX67" s="51">
        <v>7</v>
      </c>
      <c r="AY67" s="51">
        <v>7</v>
      </c>
      <c r="AZ67" s="575"/>
      <c r="BA67" s="573"/>
      <c r="BB67" s="59"/>
      <c r="BC67" s="59"/>
      <c r="BD67" s="59"/>
      <c r="BE67" s="272"/>
      <c r="BF67" s="272"/>
      <c r="BG67" s="66"/>
      <c r="BH67" s="582"/>
      <c r="BI67" s="59"/>
      <c r="BJ67" s="59"/>
      <c r="BK67" s="59"/>
      <c r="BL67" s="59"/>
      <c r="BM67" s="272"/>
      <c r="BN67" s="583"/>
      <c r="BO67" s="583"/>
      <c r="BP67" s="583"/>
      <c r="BQ67" s="583"/>
      <c r="BR67" s="146"/>
      <c r="BS67" s="43"/>
      <c r="BT67" s="88"/>
      <c r="BU67" s="34"/>
      <c r="BV67" s="66"/>
    </row>
    <row r="68" spans="1:74" x14ac:dyDescent="0.25">
      <c r="A68" s="316" t="s">
        <v>94</v>
      </c>
      <c r="B68" s="44"/>
      <c r="C68" s="711"/>
      <c r="D68" s="44"/>
      <c r="E68" s="52"/>
      <c r="F68" s="44"/>
      <c r="G68" s="56"/>
      <c r="H68" s="67"/>
      <c r="I68" s="60"/>
      <c r="J68" s="60"/>
      <c r="K68" s="60"/>
      <c r="L68" s="60"/>
      <c r="M68" s="255"/>
      <c r="N68" s="71">
        <v>52.8033</v>
      </c>
      <c r="O68" s="60">
        <v>30.2437</v>
      </c>
      <c r="P68" s="60">
        <v>20.9664</v>
      </c>
      <c r="Q68" s="60">
        <v>19.900099999999998</v>
      </c>
      <c r="R68" s="60">
        <v>24.161100000000001</v>
      </c>
      <c r="S68" s="60">
        <v>12.153700000000001</v>
      </c>
      <c r="T68" s="60">
        <v>5.8163</v>
      </c>
      <c r="U68" s="89">
        <v>5.5319000000000003</v>
      </c>
      <c r="V68" s="60">
        <v>5.2606999999999999</v>
      </c>
      <c r="W68" s="60">
        <v>7.2836999999999996</v>
      </c>
      <c r="X68" s="60">
        <v>7.1734</v>
      </c>
      <c r="Y68" s="273">
        <v>5.9770000000000003</v>
      </c>
      <c r="Z68" s="60">
        <v>7.2606000000000002</v>
      </c>
      <c r="AA68" s="60">
        <v>23.467199999999998</v>
      </c>
      <c r="AB68" s="60">
        <v>11.0158</v>
      </c>
      <c r="AC68" s="60">
        <v>5.7606999999999999</v>
      </c>
      <c r="AD68" s="60">
        <v>5.6788999999999996</v>
      </c>
      <c r="AE68" s="60">
        <v>23.467199999999998</v>
      </c>
      <c r="AF68" s="60">
        <v>7.7001999999999997</v>
      </c>
      <c r="AG68" s="550"/>
      <c r="AH68" s="52"/>
      <c r="AI68" s="52"/>
      <c r="AJ68" s="52"/>
      <c r="AK68" s="52"/>
      <c r="AL68" s="52"/>
      <c r="AM68" s="52"/>
      <c r="AN68" s="52"/>
      <c r="AO68" s="557"/>
      <c r="AP68" s="52"/>
      <c r="AQ68" s="52"/>
      <c r="AR68" s="52"/>
      <c r="AS68" s="52"/>
      <c r="AT68" s="52"/>
      <c r="AU68" s="52"/>
      <c r="AV68" s="52"/>
      <c r="AW68" s="52"/>
      <c r="AX68" s="52"/>
      <c r="AY68" s="52"/>
      <c r="AZ68" s="576"/>
      <c r="BA68" s="547"/>
      <c r="BB68" s="60"/>
      <c r="BC68" s="60"/>
      <c r="BD68" s="60"/>
      <c r="BE68" s="273"/>
      <c r="BF68" s="273"/>
      <c r="BG68" s="67"/>
      <c r="BH68" s="584"/>
      <c r="BI68" s="60"/>
      <c r="BJ68" s="60"/>
      <c r="BK68" s="60"/>
      <c r="BL68" s="60"/>
      <c r="BM68" s="273"/>
      <c r="BN68" s="585"/>
      <c r="BO68" s="585"/>
      <c r="BP68" s="585"/>
      <c r="BQ68" s="585"/>
      <c r="BR68" s="144"/>
      <c r="BS68" s="44"/>
      <c r="BT68" s="89"/>
      <c r="BU68" s="26"/>
      <c r="BV68" s="67"/>
    </row>
    <row r="69" spans="1:74" x14ac:dyDescent="0.25">
      <c r="A69" s="316" t="s">
        <v>95</v>
      </c>
      <c r="B69" s="44"/>
      <c r="C69" s="711"/>
      <c r="D69" s="44"/>
      <c r="E69" s="52"/>
      <c r="F69" s="44"/>
      <c r="G69" s="56"/>
      <c r="H69" s="67"/>
      <c r="I69" s="60"/>
      <c r="J69" s="60"/>
      <c r="K69" s="60"/>
      <c r="L69" s="60"/>
      <c r="M69" s="255"/>
      <c r="N69" s="71">
        <v>22.208400000000001</v>
      </c>
      <c r="O69" s="60">
        <v>19.3202</v>
      </c>
      <c r="P69" s="60">
        <v>14.639200000000001</v>
      </c>
      <c r="Q69" s="60">
        <v>14.5581</v>
      </c>
      <c r="R69" s="60">
        <v>15.0814</v>
      </c>
      <c r="S69" s="60">
        <v>7.5468999999999999</v>
      </c>
      <c r="T69" s="60">
        <v>4.6176000000000004</v>
      </c>
      <c r="U69" s="89">
        <v>4.6463999999999999</v>
      </c>
      <c r="V69" s="60">
        <v>4.2758000000000003</v>
      </c>
      <c r="W69" s="60">
        <v>6.5655999999999999</v>
      </c>
      <c r="X69" s="60">
        <v>6.6308999999999996</v>
      </c>
      <c r="Y69" s="273">
        <v>5.5477999999999996</v>
      </c>
      <c r="Z69" s="60">
        <v>6.3982000000000001</v>
      </c>
      <c r="AA69" s="60">
        <v>18.115300000000001</v>
      </c>
      <c r="AB69" s="60">
        <v>7.3042999999999996</v>
      </c>
      <c r="AC69" s="60">
        <v>4.5922000000000001</v>
      </c>
      <c r="AD69" s="60">
        <v>4.8022999999999998</v>
      </c>
      <c r="AE69" s="60">
        <v>18.115300000000001</v>
      </c>
      <c r="AF69" s="60">
        <v>5.3287000000000004</v>
      </c>
      <c r="AG69" s="550"/>
      <c r="AH69" s="52"/>
      <c r="AI69" s="52"/>
      <c r="AJ69" s="52"/>
      <c r="AK69" s="52"/>
      <c r="AL69" s="52"/>
      <c r="AM69" s="52"/>
      <c r="AN69" s="52"/>
      <c r="AO69" s="557"/>
      <c r="AP69" s="52"/>
      <c r="AQ69" s="52"/>
      <c r="AR69" s="52"/>
      <c r="AS69" s="52"/>
      <c r="AT69" s="52"/>
      <c r="AU69" s="52"/>
      <c r="AV69" s="52"/>
      <c r="AW69" s="52"/>
      <c r="AX69" s="52"/>
      <c r="AY69" s="52"/>
      <c r="AZ69" s="576"/>
      <c r="BA69" s="547"/>
      <c r="BB69" s="60"/>
      <c r="BC69" s="60"/>
      <c r="BD69" s="60"/>
      <c r="BE69" s="273"/>
      <c r="BF69" s="273"/>
      <c r="BG69" s="67"/>
      <c r="BH69" s="584"/>
      <c r="BI69" s="60"/>
      <c r="BJ69" s="60"/>
      <c r="BK69" s="60"/>
      <c r="BL69" s="60"/>
      <c r="BM69" s="273"/>
      <c r="BN69" s="585"/>
      <c r="BO69" s="585"/>
      <c r="BP69" s="585"/>
      <c r="BQ69" s="585"/>
      <c r="BR69" s="144"/>
      <c r="BS69" s="44"/>
      <c r="BT69" s="89"/>
      <c r="BU69" s="26"/>
      <c r="BV69" s="67"/>
    </row>
    <row r="70" spans="1:74" x14ac:dyDescent="0.25">
      <c r="A70" s="317" t="s">
        <v>96</v>
      </c>
      <c r="B70" s="45"/>
      <c r="C70" s="712"/>
      <c r="D70" s="45"/>
      <c r="E70" s="53"/>
      <c r="F70" s="45"/>
      <c r="G70" s="57"/>
      <c r="H70" s="68"/>
      <c r="I70" s="61"/>
      <c r="J70" s="61"/>
      <c r="K70" s="61"/>
      <c r="L70" s="61"/>
      <c r="M70" s="258"/>
      <c r="N70" s="72">
        <v>35.058700000000002</v>
      </c>
      <c r="O70" s="61">
        <v>25.9725</v>
      </c>
      <c r="P70" s="61">
        <v>17.658000000000001</v>
      </c>
      <c r="Q70" s="61">
        <v>17.776</v>
      </c>
      <c r="R70" s="61">
        <v>21.028400000000001</v>
      </c>
      <c r="S70" s="61">
        <v>10.385400000000001</v>
      </c>
      <c r="T70" s="61">
        <v>5.2260999999999997</v>
      </c>
      <c r="U70" s="90">
        <v>5.0586000000000002</v>
      </c>
      <c r="V70" s="61">
        <v>4.8103999999999996</v>
      </c>
      <c r="W70" s="61">
        <v>6.9626000000000001</v>
      </c>
      <c r="X70" s="61">
        <v>6.7504499999999998</v>
      </c>
      <c r="Y70" s="275">
        <v>5.8952</v>
      </c>
      <c r="Z70" s="61">
        <v>6.4539999999999997</v>
      </c>
      <c r="AA70" s="61">
        <v>19.6174</v>
      </c>
      <c r="AB70" s="61">
        <v>9.4412000000000003</v>
      </c>
      <c r="AC70" s="61">
        <v>5.1767000000000003</v>
      </c>
      <c r="AD70" s="61">
        <v>5.1439000000000004</v>
      </c>
      <c r="AE70" s="61">
        <v>19.6174</v>
      </c>
      <c r="AF70" s="61">
        <v>6.6688999999999998</v>
      </c>
      <c r="AG70" s="552"/>
      <c r="AH70" s="53"/>
      <c r="AI70" s="53"/>
      <c r="AJ70" s="53"/>
      <c r="AK70" s="53"/>
      <c r="AL70" s="53"/>
      <c r="AM70" s="53"/>
      <c r="AN70" s="53"/>
      <c r="AO70" s="559"/>
      <c r="AP70" s="53"/>
      <c r="AQ70" s="53"/>
      <c r="AR70" s="53"/>
      <c r="AS70" s="53"/>
      <c r="AT70" s="53"/>
      <c r="AU70" s="53"/>
      <c r="AV70" s="53"/>
      <c r="AW70" s="53"/>
      <c r="AX70" s="53"/>
      <c r="AY70" s="53"/>
      <c r="AZ70" s="577"/>
      <c r="BA70" s="574"/>
      <c r="BB70" s="61"/>
      <c r="BC70" s="61"/>
      <c r="BD70" s="61"/>
      <c r="BE70" s="275"/>
      <c r="BF70" s="275"/>
      <c r="BG70" s="68"/>
      <c r="BH70" s="586"/>
      <c r="BI70" s="61"/>
      <c r="BJ70" s="61"/>
      <c r="BK70" s="61"/>
      <c r="BL70" s="61"/>
      <c r="BM70" s="275"/>
      <c r="BN70" s="587"/>
      <c r="BO70" s="587"/>
      <c r="BP70" s="587"/>
      <c r="BQ70" s="587"/>
      <c r="BR70" s="147"/>
      <c r="BS70" s="45"/>
      <c r="BT70" s="90"/>
      <c r="BU70" s="268"/>
      <c r="BV70" s="68"/>
    </row>
    <row r="71" spans="1:74" ht="14.5" x14ac:dyDescent="0.25">
      <c r="A71" s="319" t="s">
        <v>91</v>
      </c>
      <c r="B71" s="69"/>
      <c r="C71" s="716"/>
      <c r="D71" s="69"/>
      <c r="E71" s="40"/>
      <c r="F71" s="69"/>
      <c r="G71" s="40"/>
      <c r="H71" s="69"/>
      <c r="I71" s="62"/>
      <c r="J71" s="62"/>
      <c r="K71" s="62"/>
      <c r="L71" s="62"/>
      <c r="M71" s="259"/>
      <c r="N71" s="73"/>
      <c r="O71" s="62"/>
      <c r="P71" s="62"/>
      <c r="Q71" s="62"/>
      <c r="R71" s="62"/>
      <c r="S71" s="62"/>
      <c r="T71" s="62"/>
      <c r="U71" s="91"/>
      <c r="V71" s="62"/>
      <c r="W71" s="62"/>
      <c r="X71" s="62"/>
      <c r="Y71" s="241"/>
      <c r="Z71" s="62"/>
      <c r="AA71" s="62"/>
      <c r="AB71" s="62"/>
      <c r="AC71" s="62"/>
      <c r="AD71" s="62"/>
      <c r="AE71" s="62"/>
      <c r="AF71" s="62"/>
      <c r="AG71" s="553"/>
      <c r="AH71" s="54"/>
      <c r="AI71" s="54"/>
      <c r="AJ71" s="54"/>
      <c r="AK71" s="54"/>
      <c r="AL71" s="54"/>
      <c r="AM71" s="54"/>
      <c r="AN71" s="54"/>
      <c r="AO71" s="308"/>
      <c r="AP71" s="243"/>
      <c r="AQ71" s="243"/>
      <c r="AR71" s="243"/>
      <c r="AS71" s="243"/>
      <c r="AT71" s="243"/>
      <c r="AU71" s="243"/>
      <c r="AV71" s="243"/>
      <c r="AW71" s="243"/>
      <c r="AX71" s="243"/>
      <c r="AY71" s="243"/>
      <c r="AZ71" s="69"/>
      <c r="BA71" s="241"/>
      <c r="BB71" s="241"/>
      <c r="BC71" s="241"/>
      <c r="BD71" s="241"/>
      <c r="BE71" s="241"/>
      <c r="BF71" s="241"/>
      <c r="BG71" s="69"/>
      <c r="BH71" s="241"/>
      <c r="BI71" s="241"/>
      <c r="BJ71" s="241"/>
      <c r="BK71" s="241"/>
      <c r="BL71" s="241"/>
      <c r="BM71" s="241"/>
      <c r="BN71" s="241"/>
      <c r="BO71" s="241"/>
      <c r="BP71" s="241"/>
      <c r="BQ71" s="241"/>
      <c r="BR71" s="69"/>
      <c r="BS71" s="40"/>
      <c r="BT71" s="40"/>
      <c r="BU71" s="69"/>
      <c r="BV71" s="41"/>
    </row>
    <row r="72" spans="1:74" s="424" customFormat="1" x14ac:dyDescent="0.25">
      <c r="A72" s="341" t="s">
        <v>7893</v>
      </c>
      <c r="B72" s="370"/>
      <c r="C72" s="721"/>
      <c r="D72" s="370"/>
      <c r="E72" s="368"/>
      <c r="F72" s="370"/>
      <c r="G72" s="368"/>
      <c r="H72" s="370"/>
      <c r="I72" s="344"/>
      <c r="J72" s="344"/>
      <c r="K72" s="344"/>
      <c r="L72" s="344"/>
      <c r="M72" s="358"/>
      <c r="N72" s="346" t="s">
        <v>430</v>
      </c>
      <c r="O72" s="344" t="s">
        <v>430</v>
      </c>
      <c r="P72" s="344" t="s">
        <v>430</v>
      </c>
      <c r="Q72" s="344" t="s">
        <v>430</v>
      </c>
      <c r="R72" s="344" t="s">
        <v>430</v>
      </c>
      <c r="S72" s="344" t="s">
        <v>430</v>
      </c>
      <c r="T72" s="344" t="s">
        <v>430</v>
      </c>
      <c r="U72" s="350" t="s">
        <v>430</v>
      </c>
      <c r="V72" s="344" t="s">
        <v>430</v>
      </c>
      <c r="W72" s="344" t="s">
        <v>430</v>
      </c>
      <c r="X72" s="344" t="s">
        <v>430</v>
      </c>
      <c r="Y72" s="371" t="s">
        <v>430</v>
      </c>
      <c r="Z72" s="344" t="s">
        <v>430</v>
      </c>
      <c r="AA72" s="344" t="s">
        <v>430</v>
      </c>
      <c r="AB72" s="344" t="s">
        <v>430</v>
      </c>
      <c r="AC72" s="344" t="s">
        <v>430</v>
      </c>
      <c r="AD72" s="344" t="s">
        <v>430</v>
      </c>
      <c r="AE72" s="344" t="s">
        <v>430</v>
      </c>
      <c r="AF72" s="344" t="s">
        <v>430</v>
      </c>
      <c r="AG72" s="565"/>
      <c r="AH72" s="342"/>
      <c r="AI72" s="342"/>
      <c r="AJ72" s="342"/>
      <c r="AK72" s="342"/>
      <c r="AL72" s="342"/>
      <c r="AM72" s="342"/>
      <c r="AN72" s="342"/>
      <c r="AO72" s="569"/>
      <c r="AP72" s="342"/>
      <c r="AQ72" s="342"/>
      <c r="AR72" s="342"/>
      <c r="AS72" s="342"/>
      <c r="AT72" s="342"/>
      <c r="AU72" s="425"/>
      <c r="AV72" s="425"/>
      <c r="AW72" s="425"/>
      <c r="AX72" s="425"/>
      <c r="AY72" s="425"/>
      <c r="AZ72" s="370"/>
      <c r="BA72" s="371"/>
      <c r="BB72" s="371"/>
      <c r="BC72" s="371"/>
      <c r="BD72" s="371"/>
      <c r="BE72" s="371"/>
      <c r="BF72" s="371"/>
      <c r="BG72" s="370"/>
      <c r="BH72" s="371"/>
      <c r="BI72" s="371"/>
      <c r="BJ72" s="371"/>
      <c r="BK72" s="371"/>
      <c r="BL72" s="371"/>
      <c r="BM72" s="371"/>
      <c r="BN72" s="371"/>
      <c r="BO72" s="628"/>
      <c r="BP72" s="628"/>
      <c r="BQ72" s="628"/>
      <c r="BR72" s="370"/>
      <c r="BS72" s="368"/>
      <c r="BT72" s="368"/>
      <c r="BU72" s="370"/>
      <c r="BV72" s="426"/>
    </row>
    <row r="73" spans="1:74" s="424" customFormat="1" x14ac:dyDescent="0.25">
      <c r="A73" s="491" t="s">
        <v>7894</v>
      </c>
      <c r="B73" s="413"/>
      <c r="C73" s="722"/>
      <c r="D73" s="413"/>
      <c r="E73" s="427"/>
      <c r="F73" s="413"/>
      <c r="G73" s="427"/>
      <c r="H73" s="428"/>
      <c r="I73" s="429"/>
      <c r="J73" s="429"/>
      <c r="K73" s="429"/>
      <c r="L73" s="429"/>
      <c r="M73" s="416"/>
      <c r="N73" s="430" t="s">
        <v>430</v>
      </c>
      <c r="O73" s="429" t="s">
        <v>430</v>
      </c>
      <c r="P73" s="429" t="s">
        <v>430</v>
      </c>
      <c r="Q73" s="429" t="s">
        <v>430</v>
      </c>
      <c r="R73" s="429" t="s">
        <v>430</v>
      </c>
      <c r="S73" s="429" t="s">
        <v>430</v>
      </c>
      <c r="T73" s="429" t="s">
        <v>430</v>
      </c>
      <c r="U73" s="570" t="s">
        <v>430</v>
      </c>
      <c r="V73" s="429" t="s">
        <v>430</v>
      </c>
      <c r="W73" s="429" t="s">
        <v>430</v>
      </c>
      <c r="X73" s="429" t="s">
        <v>430</v>
      </c>
      <c r="Y73" s="371" t="s">
        <v>430</v>
      </c>
      <c r="Z73" s="429" t="s">
        <v>430</v>
      </c>
      <c r="AA73" s="429" t="s">
        <v>430</v>
      </c>
      <c r="AB73" s="429" t="s">
        <v>430</v>
      </c>
      <c r="AC73" s="429" t="s">
        <v>430</v>
      </c>
      <c r="AD73" s="429" t="s">
        <v>430</v>
      </c>
      <c r="AE73" s="429" t="s">
        <v>430</v>
      </c>
      <c r="AF73" s="429" t="s">
        <v>430</v>
      </c>
      <c r="AG73" s="571"/>
      <c r="AH73" s="431"/>
      <c r="AI73" s="431"/>
      <c r="AJ73" s="431"/>
      <c r="AK73" s="431"/>
      <c r="AL73" s="431"/>
      <c r="AM73" s="342"/>
      <c r="AN73" s="342"/>
      <c r="AO73" s="572"/>
      <c r="AP73" s="431"/>
      <c r="AQ73" s="431"/>
      <c r="AR73" s="431"/>
      <c r="AS73" s="431"/>
      <c r="AT73" s="431"/>
      <c r="AU73" s="425"/>
      <c r="AV73" s="432"/>
      <c r="AW73" s="432"/>
      <c r="AX73" s="432"/>
      <c r="AY73" s="432"/>
      <c r="AZ73" s="413"/>
      <c r="BA73" s="433"/>
      <c r="BB73" s="433"/>
      <c r="BC73" s="433"/>
      <c r="BD73" s="433"/>
      <c r="BE73" s="433"/>
      <c r="BF73" s="433"/>
      <c r="BG73" s="413"/>
      <c r="BH73" s="433"/>
      <c r="BI73" s="433"/>
      <c r="BJ73" s="433"/>
      <c r="BK73" s="433"/>
      <c r="BL73" s="433"/>
      <c r="BM73" s="417"/>
      <c r="BN73" s="433"/>
      <c r="BO73" s="417"/>
      <c r="BP73" s="417"/>
      <c r="BQ73" s="417"/>
      <c r="BR73" s="413"/>
      <c r="BS73" s="408"/>
      <c r="BT73" s="408"/>
      <c r="BU73" s="413"/>
      <c r="BV73" s="434"/>
    </row>
    <row r="74" spans="1:74" x14ac:dyDescent="0.25">
      <c r="BM74" s="273"/>
    </row>
    <row r="75" spans="1:74" x14ac:dyDescent="0.25">
      <c r="BM75" s="273"/>
    </row>
    <row r="76" spans="1:74" x14ac:dyDescent="0.25">
      <c r="BM76" s="273"/>
    </row>
    <row r="77" spans="1:74" hidden="1" x14ac:dyDescent="0.25">
      <c r="A77" s="484" t="s">
        <v>179</v>
      </c>
      <c r="BM77" s="273"/>
    </row>
    <row r="78" spans="1:74" x14ac:dyDescent="0.25">
      <c r="A78" s="484" t="s">
        <v>10280</v>
      </c>
      <c r="BM78" s="273"/>
    </row>
    <row r="79" spans="1:74" x14ac:dyDescent="0.25">
      <c r="A79" s="484" t="s">
        <v>350</v>
      </c>
      <c r="BM79"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97D7-DBC4-4BA5-8D15-5B7437909134}">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84" t="s">
        <v>289</v>
      </c>
    </row>
    <row r="4" spans="1:74" x14ac:dyDescent="0.25">
      <c r="A4" s="22" t="s">
        <v>425</v>
      </c>
    </row>
    <row r="5" spans="1:74" ht="33" x14ac:dyDescent="0.25">
      <c r="A5" s="1157" t="s">
        <v>290</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637"/>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5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63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685" t="s">
        <v>291</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14"/>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s="421" customFormat="1" x14ac:dyDescent="0.25">
      <c r="A8" s="660" t="s">
        <v>7942</v>
      </c>
      <c r="B8" s="365"/>
      <c r="C8" s="708">
        <v>41276</v>
      </c>
      <c r="D8" s="365"/>
      <c r="E8" s="334">
        <v>8450.35</v>
      </c>
      <c r="F8" s="365"/>
      <c r="G8" s="335">
        <v>72.920900000000003</v>
      </c>
      <c r="H8" s="366"/>
      <c r="I8" s="832">
        <v>10.14</v>
      </c>
      <c r="J8" s="832">
        <v>6.89</v>
      </c>
      <c r="K8" s="832">
        <v>5.91</v>
      </c>
      <c r="L8" s="832">
        <v>6.13</v>
      </c>
      <c r="M8" s="357"/>
      <c r="N8" s="338">
        <v>56.950299999999999</v>
      </c>
      <c r="O8" s="336">
        <v>43.132300000000001</v>
      </c>
      <c r="P8" s="336">
        <v>37.196300000000001</v>
      </c>
      <c r="Q8" s="336">
        <v>31.2134</v>
      </c>
      <c r="R8" s="336">
        <v>26.473500000000001</v>
      </c>
      <c r="S8" s="336">
        <v>16.224</v>
      </c>
      <c r="T8" s="336">
        <v>7.1379999999999999</v>
      </c>
      <c r="U8" s="340">
        <v>5.0484</v>
      </c>
      <c r="V8" s="336">
        <v>4.0789</v>
      </c>
      <c r="W8" s="336">
        <v>6.4006999999999996</v>
      </c>
      <c r="X8" s="336">
        <v>7.0480999999999998</v>
      </c>
      <c r="Y8" s="367">
        <v>6.6158999999999999</v>
      </c>
      <c r="Z8" s="336">
        <v>8.1181999999999999</v>
      </c>
      <c r="AA8" s="336">
        <v>26.140699999999999</v>
      </c>
      <c r="AB8" s="336">
        <v>14.4671</v>
      </c>
      <c r="AC8" s="336">
        <v>6.8747999999999996</v>
      </c>
      <c r="AD8" s="336">
        <v>5.6106999999999996</v>
      </c>
      <c r="AE8" s="336">
        <v>26.140699999999999</v>
      </c>
      <c r="AF8" s="336">
        <v>8.8773999999999997</v>
      </c>
      <c r="AG8" s="564"/>
      <c r="AH8" s="334">
        <v>11</v>
      </c>
      <c r="AI8" s="334">
        <v>9</v>
      </c>
      <c r="AJ8" s="334">
        <v>8</v>
      </c>
      <c r="AK8" s="334">
        <v>13</v>
      </c>
      <c r="AL8" s="334">
        <v>13</v>
      </c>
      <c r="AM8" s="334">
        <v>13</v>
      </c>
      <c r="AN8" s="334">
        <v>7</v>
      </c>
      <c r="AO8" s="566">
        <v>9</v>
      </c>
      <c r="AP8" s="334">
        <v>8</v>
      </c>
      <c r="AQ8" s="334">
        <v>9</v>
      </c>
      <c r="AR8" s="334">
        <v>10</v>
      </c>
      <c r="AS8" s="334">
        <v>4</v>
      </c>
      <c r="AT8" s="334">
        <v>4</v>
      </c>
      <c r="AU8" s="334">
        <v>11</v>
      </c>
      <c r="AV8" s="334">
        <v>13</v>
      </c>
      <c r="AW8" s="334">
        <v>7</v>
      </c>
      <c r="AX8" s="334">
        <v>9</v>
      </c>
      <c r="AY8" s="334">
        <v>11</v>
      </c>
      <c r="AZ8" s="579"/>
      <c r="BA8" s="948">
        <v>95.57</v>
      </c>
      <c r="BB8" s="336" t="s">
        <v>430</v>
      </c>
      <c r="BC8" s="336" t="s">
        <v>430</v>
      </c>
      <c r="BD8" s="336" t="s">
        <v>430</v>
      </c>
      <c r="BE8" s="367" t="s">
        <v>430</v>
      </c>
      <c r="BF8" s="949">
        <v>4.43</v>
      </c>
      <c r="BG8" s="366"/>
      <c r="BH8" s="950">
        <v>4.43</v>
      </c>
      <c r="BI8" s="336" t="s">
        <v>430</v>
      </c>
      <c r="BJ8" s="336" t="s">
        <v>430</v>
      </c>
      <c r="BK8" s="336" t="s">
        <v>430</v>
      </c>
      <c r="BL8" s="336" t="s">
        <v>430</v>
      </c>
      <c r="BM8" s="949">
        <v>69.77</v>
      </c>
      <c r="BN8" s="367" t="s">
        <v>430</v>
      </c>
      <c r="BO8" s="949">
        <v>25.81</v>
      </c>
      <c r="BP8" s="367" t="s">
        <v>430</v>
      </c>
      <c r="BQ8" s="367" t="s">
        <v>430</v>
      </c>
      <c r="BR8" s="605"/>
      <c r="BS8" s="365" t="s">
        <v>430</v>
      </c>
      <c r="BT8" s="340" t="s">
        <v>430</v>
      </c>
      <c r="BU8" s="567"/>
      <c r="BV8" s="366" t="s">
        <v>554</v>
      </c>
    </row>
    <row r="9" spans="1:74" s="421" customFormat="1" x14ac:dyDescent="0.25">
      <c r="A9" s="660" t="s">
        <v>7943</v>
      </c>
      <c r="B9" s="365"/>
      <c r="C9" s="708">
        <v>41275</v>
      </c>
      <c r="D9" s="365"/>
      <c r="E9" s="334">
        <v>8777.77</v>
      </c>
      <c r="F9" s="365"/>
      <c r="G9" s="335">
        <v>117.6095</v>
      </c>
      <c r="H9" s="366"/>
      <c r="I9" s="832">
        <v>21.6</v>
      </c>
      <c r="J9" s="832">
        <v>7.71</v>
      </c>
      <c r="K9" s="832">
        <v>9.36</v>
      </c>
      <c r="L9" s="832">
        <v>9.7200000000000006</v>
      </c>
      <c r="M9" s="357"/>
      <c r="N9" s="338">
        <v>111.13200000000001</v>
      </c>
      <c r="O9" s="336">
        <v>53.917900000000003</v>
      </c>
      <c r="P9" s="336">
        <v>38.584899999999998</v>
      </c>
      <c r="Q9" s="336">
        <v>44.758499999999998</v>
      </c>
      <c r="R9" s="336">
        <v>41.652799999999999</v>
      </c>
      <c r="S9" s="336">
        <v>23.022600000000001</v>
      </c>
      <c r="T9" s="336">
        <v>7.5915999999999997</v>
      </c>
      <c r="U9" s="340">
        <v>6.6730999999999998</v>
      </c>
      <c r="V9" s="336">
        <v>5.5768000000000004</v>
      </c>
      <c r="W9" s="336">
        <v>7.8978999999999999</v>
      </c>
      <c r="X9" s="336">
        <v>8.0202000000000009</v>
      </c>
      <c r="Y9" s="367">
        <v>7.2588999999999997</v>
      </c>
      <c r="Z9" s="336">
        <v>8.2271999999999998</v>
      </c>
      <c r="AA9" s="336">
        <v>42.227400000000003</v>
      </c>
      <c r="AB9" s="336">
        <v>19.973299999999998</v>
      </c>
      <c r="AC9" s="336">
        <v>7.8324999999999996</v>
      </c>
      <c r="AD9" s="336">
        <v>7.0136000000000003</v>
      </c>
      <c r="AE9" s="336">
        <v>42.227400000000003</v>
      </c>
      <c r="AF9" s="336">
        <v>8.5197000000000003</v>
      </c>
      <c r="AG9" s="564"/>
      <c r="AH9" s="334">
        <v>4</v>
      </c>
      <c r="AI9" s="334">
        <v>2</v>
      </c>
      <c r="AJ9" s="334">
        <v>6</v>
      </c>
      <c r="AK9" s="334">
        <v>7</v>
      </c>
      <c r="AL9" s="334">
        <v>7</v>
      </c>
      <c r="AM9" s="334">
        <v>7</v>
      </c>
      <c r="AN9" s="334">
        <v>4</v>
      </c>
      <c r="AO9" s="566">
        <v>2</v>
      </c>
      <c r="AP9" s="334">
        <v>2</v>
      </c>
      <c r="AQ9" s="334">
        <v>1</v>
      </c>
      <c r="AR9" s="334">
        <v>2</v>
      </c>
      <c r="AS9" s="334">
        <v>1</v>
      </c>
      <c r="AT9" s="334">
        <v>2</v>
      </c>
      <c r="AU9" s="334">
        <v>3</v>
      </c>
      <c r="AV9" s="334">
        <v>8</v>
      </c>
      <c r="AW9" s="334">
        <v>3</v>
      </c>
      <c r="AX9" s="334">
        <v>3</v>
      </c>
      <c r="AY9" s="334">
        <v>3</v>
      </c>
      <c r="AZ9" s="579"/>
      <c r="BA9" s="948">
        <v>97.28</v>
      </c>
      <c r="BB9" s="336" t="s">
        <v>430</v>
      </c>
      <c r="BC9" s="336" t="s">
        <v>430</v>
      </c>
      <c r="BD9" s="336" t="s">
        <v>430</v>
      </c>
      <c r="BE9" s="949">
        <v>1.74</v>
      </c>
      <c r="BF9" s="949">
        <v>2.72</v>
      </c>
      <c r="BG9" s="366"/>
      <c r="BH9" s="950">
        <v>2.72</v>
      </c>
      <c r="BI9" s="336" t="s">
        <v>430</v>
      </c>
      <c r="BJ9" s="336" t="s">
        <v>430</v>
      </c>
      <c r="BK9" s="336" t="s">
        <v>430</v>
      </c>
      <c r="BL9" s="336" t="s">
        <v>430</v>
      </c>
      <c r="BM9" s="949">
        <v>97.28</v>
      </c>
      <c r="BN9" s="367" t="s">
        <v>430</v>
      </c>
      <c r="BO9" s="367" t="s">
        <v>430</v>
      </c>
      <c r="BP9" s="367" t="s">
        <v>430</v>
      </c>
      <c r="BQ9" s="949">
        <v>1.74</v>
      </c>
      <c r="BR9" s="459"/>
      <c r="BS9" s="365" t="s">
        <v>430</v>
      </c>
      <c r="BT9" s="340" t="s">
        <v>430</v>
      </c>
      <c r="BU9" s="567"/>
      <c r="BV9" s="366" t="s">
        <v>554</v>
      </c>
    </row>
    <row r="10" spans="1:74" s="424" customFormat="1" ht="11" x14ac:dyDescent="0.3">
      <c r="A10" s="860" t="s">
        <v>7944</v>
      </c>
      <c r="B10" s="836"/>
      <c r="C10" s="837">
        <v>41275</v>
      </c>
      <c r="D10" s="836"/>
      <c r="E10" s="838">
        <v>2257.15</v>
      </c>
      <c r="F10" s="836"/>
      <c r="G10" s="839">
        <v>112.0444</v>
      </c>
      <c r="H10" s="841"/>
      <c r="I10" s="840">
        <v>13.11</v>
      </c>
      <c r="J10" s="840">
        <v>7.37</v>
      </c>
      <c r="K10" s="840">
        <v>6.71</v>
      </c>
      <c r="L10" s="840">
        <v>6.97</v>
      </c>
      <c r="M10" s="845"/>
      <c r="N10" s="842">
        <v>110.605</v>
      </c>
      <c r="O10" s="840">
        <v>50.528599999999997</v>
      </c>
      <c r="P10" s="840">
        <v>37.582900000000002</v>
      </c>
      <c r="Q10" s="840">
        <v>42.036700000000003</v>
      </c>
      <c r="R10" s="840">
        <v>40.132100000000001</v>
      </c>
      <c r="S10" s="840">
        <v>22.287800000000001</v>
      </c>
      <c r="T10" s="840">
        <v>5.8345000000000002</v>
      </c>
      <c r="U10" s="850">
        <v>4.0190000000000001</v>
      </c>
      <c r="V10" s="840">
        <v>2.6644000000000001</v>
      </c>
      <c r="W10" s="840">
        <v>5.3023999999999996</v>
      </c>
      <c r="X10" s="840">
        <v>6.4946000000000002</v>
      </c>
      <c r="Y10" s="846">
        <v>6.1212999999999997</v>
      </c>
      <c r="Z10" s="840">
        <v>7.5747999999999998</v>
      </c>
      <c r="AA10" s="840">
        <v>41.678699999999999</v>
      </c>
      <c r="AB10" s="840">
        <v>19.489899999999999</v>
      </c>
      <c r="AC10" s="840">
        <v>5.9367000000000001</v>
      </c>
      <c r="AD10" s="840">
        <v>4.8383000000000003</v>
      </c>
      <c r="AE10" s="840">
        <v>41.678699999999999</v>
      </c>
      <c r="AF10" s="840">
        <v>7.9417</v>
      </c>
      <c r="AG10" s="951"/>
      <c r="AH10" s="838">
        <v>5</v>
      </c>
      <c r="AI10" s="838">
        <v>4</v>
      </c>
      <c r="AJ10" s="838">
        <v>7</v>
      </c>
      <c r="AK10" s="838">
        <v>10</v>
      </c>
      <c r="AL10" s="838">
        <v>11</v>
      </c>
      <c r="AM10" s="838">
        <v>9</v>
      </c>
      <c r="AN10" s="838">
        <v>13</v>
      </c>
      <c r="AO10" s="952">
        <v>13</v>
      </c>
      <c r="AP10" s="838">
        <v>14</v>
      </c>
      <c r="AQ10" s="838">
        <v>14</v>
      </c>
      <c r="AR10" s="838">
        <v>14</v>
      </c>
      <c r="AS10" s="838">
        <v>10</v>
      </c>
      <c r="AT10" s="838">
        <v>8</v>
      </c>
      <c r="AU10" s="838">
        <v>5</v>
      </c>
      <c r="AV10" s="838">
        <v>9</v>
      </c>
      <c r="AW10" s="838">
        <v>13</v>
      </c>
      <c r="AX10" s="838">
        <v>13</v>
      </c>
      <c r="AY10" s="838">
        <v>5</v>
      </c>
      <c r="AZ10" s="953"/>
      <c r="BA10" s="847">
        <v>82.04</v>
      </c>
      <c r="BB10" s="840" t="s">
        <v>430</v>
      </c>
      <c r="BC10" s="840" t="s">
        <v>430</v>
      </c>
      <c r="BD10" s="840" t="s">
        <v>430</v>
      </c>
      <c r="BE10" s="846" t="s">
        <v>430</v>
      </c>
      <c r="BF10" s="846">
        <v>17.96</v>
      </c>
      <c r="BG10" s="841"/>
      <c r="BH10" s="954">
        <v>17.96</v>
      </c>
      <c r="BI10" s="840" t="s">
        <v>430</v>
      </c>
      <c r="BJ10" s="840" t="s">
        <v>430</v>
      </c>
      <c r="BK10" s="840" t="s">
        <v>430</v>
      </c>
      <c r="BL10" s="840" t="s">
        <v>430</v>
      </c>
      <c r="BM10" s="846">
        <v>80.73</v>
      </c>
      <c r="BN10" s="846" t="s">
        <v>430</v>
      </c>
      <c r="BO10" s="846">
        <v>1.31</v>
      </c>
      <c r="BP10" s="846" t="s">
        <v>430</v>
      </c>
      <c r="BQ10" s="846" t="s">
        <v>430</v>
      </c>
      <c r="BR10" s="844"/>
      <c r="BS10" s="836" t="s">
        <v>430</v>
      </c>
      <c r="BT10" s="850" t="s">
        <v>430</v>
      </c>
      <c r="BU10" s="916"/>
      <c r="BV10" s="841" t="s">
        <v>554</v>
      </c>
    </row>
    <row r="11" spans="1:74" s="424" customFormat="1" x14ac:dyDescent="0.25">
      <c r="A11" s="349" t="s">
        <v>7945</v>
      </c>
      <c r="B11" s="369"/>
      <c r="C11" s="709">
        <v>41275</v>
      </c>
      <c r="D11" s="369"/>
      <c r="E11" s="342">
        <v>2068.14</v>
      </c>
      <c r="F11" s="369"/>
      <c r="G11" s="343">
        <v>60.9559</v>
      </c>
      <c r="H11" s="370"/>
      <c r="I11" s="832">
        <v>21.22</v>
      </c>
      <c r="J11" s="832">
        <v>7.52</v>
      </c>
      <c r="K11" s="832">
        <v>8.61</v>
      </c>
      <c r="L11" s="832">
        <v>8.93</v>
      </c>
      <c r="M11" s="358"/>
      <c r="N11" s="346">
        <v>97.082499999999996</v>
      </c>
      <c r="O11" s="344">
        <v>43.226199999999999</v>
      </c>
      <c r="P11" s="344">
        <v>35.9861</v>
      </c>
      <c r="Q11" s="344">
        <v>44.439599999999999</v>
      </c>
      <c r="R11" s="344">
        <v>40.670200000000001</v>
      </c>
      <c r="S11" s="344">
        <v>21.963799999999999</v>
      </c>
      <c r="T11" s="344">
        <v>6.7671000000000001</v>
      </c>
      <c r="U11" s="350">
        <v>5.3259999999999996</v>
      </c>
      <c r="V11" s="344">
        <v>4.0797999999999996</v>
      </c>
      <c r="W11" s="344">
        <v>6.7770000000000001</v>
      </c>
      <c r="X11" s="344">
        <v>7.1776999999999997</v>
      </c>
      <c r="Y11" s="371">
        <v>6.0968</v>
      </c>
      <c r="Z11" s="344">
        <v>6.7336</v>
      </c>
      <c r="AA11" s="344">
        <v>35.427399999999999</v>
      </c>
      <c r="AB11" s="344">
        <v>19.142499999999998</v>
      </c>
      <c r="AC11" s="344">
        <v>6.7969999999999997</v>
      </c>
      <c r="AD11" s="344">
        <v>5.8929</v>
      </c>
      <c r="AE11" s="344">
        <v>35.427399999999999</v>
      </c>
      <c r="AF11" s="344">
        <v>7.4901</v>
      </c>
      <c r="AG11" s="565"/>
      <c r="AH11" s="342">
        <v>7</v>
      </c>
      <c r="AI11" s="342">
        <v>8</v>
      </c>
      <c r="AJ11" s="342">
        <v>9</v>
      </c>
      <c r="AK11" s="342">
        <v>8</v>
      </c>
      <c r="AL11" s="342">
        <v>9</v>
      </c>
      <c r="AM11" s="342">
        <v>10</v>
      </c>
      <c r="AN11" s="342">
        <v>9</v>
      </c>
      <c r="AO11" s="568">
        <v>8</v>
      </c>
      <c r="AP11" s="342">
        <v>7</v>
      </c>
      <c r="AQ11" s="342">
        <v>6</v>
      </c>
      <c r="AR11" s="342">
        <v>7</v>
      </c>
      <c r="AS11" s="342">
        <v>12</v>
      </c>
      <c r="AT11" s="342">
        <v>14</v>
      </c>
      <c r="AU11" s="342">
        <v>8</v>
      </c>
      <c r="AV11" s="342">
        <v>10</v>
      </c>
      <c r="AW11" s="342">
        <v>8</v>
      </c>
      <c r="AX11" s="342">
        <v>8</v>
      </c>
      <c r="AY11" s="342">
        <v>8</v>
      </c>
      <c r="AZ11" s="580"/>
      <c r="BA11" s="948">
        <v>97.02</v>
      </c>
      <c r="BB11" s="344" t="s">
        <v>430</v>
      </c>
      <c r="BC11" s="344" t="s">
        <v>430</v>
      </c>
      <c r="BD11" s="344" t="s">
        <v>430</v>
      </c>
      <c r="BE11" s="371" t="s">
        <v>430</v>
      </c>
      <c r="BF11" s="949">
        <v>2.98</v>
      </c>
      <c r="BG11" s="370"/>
      <c r="BH11" s="950">
        <v>2.98</v>
      </c>
      <c r="BI11" s="344" t="s">
        <v>430</v>
      </c>
      <c r="BJ11" s="344" t="s">
        <v>430</v>
      </c>
      <c r="BK11" s="344" t="s">
        <v>430</v>
      </c>
      <c r="BL11" s="344" t="s">
        <v>430</v>
      </c>
      <c r="BM11" s="949">
        <v>97.02</v>
      </c>
      <c r="BN11" s="371" t="s">
        <v>430</v>
      </c>
      <c r="BO11" s="371" t="s">
        <v>430</v>
      </c>
      <c r="BP11" s="371" t="s">
        <v>430</v>
      </c>
      <c r="BQ11" s="371" t="s">
        <v>430</v>
      </c>
      <c r="BR11" s="462"/>
      <c r="BS11" s="369" t="s">
        <v>430</v>
      </c>
      <c r="BT11" s="350" t="s">
        <v>430</v>
      </c>
      <c r="BU11" s="426"/>
      <c r="BV11" s="370" t="s">
        <v>554</v>
      </c>
    </row>
    <row r="12" spans="1:74" s="424" customFormat="1" x14ac:dyDescent="0.25">
      <c r="A12" s="349" t="s">
        <v>7946</v>
      </c>
      <c r="B12" s="369"/>
      <c r="C12" s="709">
        <v>41275</v>
      </c>
      <c r="D12" s="369"/>
      <c r="E12" s="342">
        <v>1885.6</v>
      </c>
      <c r="F12" s="369"/>
      <c r="G12" s="343">
        <v>41.244300000000003</v>
      </c>
      <c r="H12" s="370"/>
      <c r="I12" s="832">
        <v>32.159999999999997</v>
      </c>
      <c r="J12" s="832">
        <v>7.6</v>
      </c>
      <c r="K12" s="832">
        <v>10.96</v>
      </c>
      <c r="L12" s="832">
        <v>11.38</v>
      </c>
      <c r="M12" s="358"/>
      <c r="N12" s="346">
        <v>48.294699999999999</v>
      </c>
      <c r="O12" s="344">
        <v>46.193199999999997</v>
      </c>
      <c r="P12" s="344">
        <v>41.080300000000001</v>
      </c>
      <c r="Q12" s="344">
        <v>59.270400000000002</v>
      </c>
      <c r="R12" s="344">
        <v>52.7376</v>
      </c>
      <c r="S12" s="344">
        <v>29.586099999999998</v>
      </c>
      <c r="T12" s="344">
        <v>15.0672</v>
      </c>
      <c r="U12" s="350">
        <v>11.231</v>
      </c>
      <c r="V12" s="344">
        <v>8.2873999999999999</v>
      </c>
      <c r="W12" s="344">
        <v>7.8516000000000004</v>
      </c>
      <c r="X12" s="344">
        <v>8.6792999999999996</v>
      </c>
      <c r="Y12" s="371">
        <v>6.9782000000000002</v>
      </c>
      <c r="Z12" s="344">
        <v>8.4145000000000003</v>
      </c>
      <c r="AA12" s="344">
        <v>20.554400000000001</v>
      </c>
      <c r="AB12" s="344">
        <v>26.8278</v>
      </c>
      <c r="AC12" s="344">
        <v>14.838900000000001</v>
      </c>
      <c r="AD12" s="344">
        <v>11.761799999999999</v>
      </c>
      <c r="AE12" s="344">
        <v>20.554400000000001</v>
      </c>
      <c r="AF12" s="344">
        <v>8.8369999999999997</v>
      </c>
      <c r="AG12" s="565"/>
      <c r="AH12" s="342">
        <v>14</v>
      </c>
      <c r="AI12" s="342">
        <v>5</v>
      </c>
      <c r="AJ12" s="342">
        <v>4</v>
      </c>
      <c r="AK12" s="342">
        <v>1</v>
      </c>
      <c r="AL12" s="342">
        <v>1</v>
      </c>
      <c r="AM12" s="342">
        <v>1</v>
      </c>
      <c r="AN12" s="342">
        <v>1</v>
      </c>
      <c r="AO12" s="568">
        <v>1</v>
      </c>
      <c r="AP12" s="342">
        <v>1</v>
      </c>
      <c r="AQ12" s="342">
        <v>2</v>
      </c>
      <c r="AR12" s="342">
        <v>1</v>
      </c>
      <c r="AS12" s="342">
        <v>2</v>
      </c>
      <c r="AT12" s="342">
        <v>1</v>
      </c>
      <c r="AU12" s="342">
        <v>12</v>
      </c>
      <c r="AV12" s="342">
        <v>1</v>
      </c>
      <c r="AW12" s="342">
        <v>1</v>
      </c>
      <c r="AX12" s="342">
        <v>1</v>
      </c>
      <c r="AY12" s="342">
        <v>12</v>
      </c>
      <c r="AZ12" s="580"/>
      <c r="BA12" s="948">
        <v>93.31</v>
      </c>
      <c r="BB12" s="344" t="s">
        <v>430</v>
      </c>
      <c r="BC12" s="344" t="s">
        <v>430</v>
      </c>
      <c r="BD12" s="344" t="s">
        <v>430</v>
      </c>
      <c r="BE12" s="371" t="s">
        <v>430</v>
      </c>
      <c r="BF12" s="949">
        <v>6.69</v>
      </c>
      <c r="BG12" s="370"/>
      <c r="BH12" s="950">
        <v>6.63</v>
      </c>
      <c r="BI12" s="344" t="s">
        <v>430</v>
      </c>
      <c r="BJ12" s="344" t="s">
        <v>430</v>
      </c>
      <c r="BK12" s="344" t="s">
        <v>430</v>
      </c>
      <c r="BL12" s="344" t="s">
        <v>430</v>
      </c>
      <c r="BM12" s="949">
        <v>93.31</v>
      </c>
      <c r="BN12" s="371" t="s">
        <v>430</v>
      </c>
      <c r="BO12" s="371" t="s">
        <v>430</v>
      </c>
      <c r="BP12" s="371" t="s">
        <v>430</v>
      </c>
      <c r="BQ12" s="371" t="s">
        <v>430</v>
      </c>
      <c r="BR12" s="462"/>
      <c r="BS12" s="369" t="s">
        <v>430</v>
      </c>
      <c r="BT12" s="350" t="s">
        <v>430</v>
      </c>
      <c r="BU12" s="426"/>
      <c r="BV12" s="370" t="s">
        <v>554</v>
      </c>
    </row>
    <row r="13" spans="1:74" s="424" customFormat="1" x14ac:dyDescent="0.25">
      <c r="A13" s="349" t="s">
        <v>7947</v>
      </c>
      <c r="B13" s="369"/>
      <c r="C13" s="709">
        <v>41275</v>
      </c>
      <c r="D13" s="369"/>
      <c r="E13" s="342">
        <v>1591.31</v>
      </c>
      <c r="F13" s="369"/>
      <c r="G13" s="343">
        <v>44.734299999999998</v>
      </c>
      <c r="H13" s="370"/>
      <c r="I13" s="832">
        <v>21.29</v>
      </c>
      <c r="J13" s="832">
        <v>7.45</v>
      </c>
      <c r="K13" s="832">
        <v>8.66</v>
      </c>
      <c r="L13" s="832">
        <v>8.99</v>
      </c>
      <c r="M13" s="358"/>
      <c r="N13" s="346">
        <v>92.5154</v>
      </c>
      <c r="O13" s="344">
        <v>45.288800000000002</v>
      </c>
      <c r="P13" s="344">
        <v>39.816000000000003</v>
      </c>
      <c r="Q13" s="344">
        <v>48.543399999999998</v>
      </c>
      <c r="R13" s="344">
        <v>43.943800000000003</v>
      </c>
      <c r="S13" s="344">
        <v>23.427900000000001</v>
      </c>
      <c r="T13" s="344">
        <v>7.5830000000000002</v>
      </c>
      <c r="U13" s="350">
        <v>5.6871</v>
      </c>
      <c r="V13" s="344">
        <v>4.0595999999999997</v>
      </c>
      <c r="W13" s="344">
        <v>6.3875999999999999</v>
      </c>
      <c r="X13" s="344">
        <v>7.0457999999999998</v>
      </c>
      <c r="Y13" s="371">
        <v>6.2530999999999999</v>
      </c>
      <c r="Z13" s="344">
        <v>8.1233000000000004</v>
      </c>
      <c r="AA13" s="344">
        <v>36.504100000000001</v>
      </c>
      <c r="AB13" s="344">
        <v>20.7879</v>
      </c>
      <c r="AC13" s="344">
        <v>7.6231</v>
      </c>
      <c r="AD13" s="344">
        <v>6.3227000000000002</v>
      </c>
      <c r="AE13" s="344">
        <v>36.504100000000001</v>
      </c>
      <c r="AF13" s="344">
        <v>8.8104999999999993</v>
      </c>
      <c r="AG13" s="565"/>
      <c r="AH13" s="342">
        <v>8</v>
      </c>
      <c r="AI13" s="342">
        <v>7</v>
      </c>
      <c r="AJ13" s="342">
        <v>5</v>
      </c>
      <c r="AK13" s="342">
        <v>5</v>
      </c>
      <c r="AL13" s="342">
        <v>6</v>
      </c>
      <c r="AM13" s="342">
        <v>6</v>
      </c>
      <c r="AN13" s="342">
        <v>5</v>
      </c>
      <c r="AO13" s="568">
        <v>6</v>
      </c>
      <c r="AP13" s="342">
        <v>9</v>
      </c>
      <c r="AQ13" s="342">
        <v>10</v>
      </c>
      <c r="AR13" s="342">
        <v>11</v>
      </c>
      <c r="AS13" s="342">
        <v>8</v>
      </c>
      <c r="AT13" s="342">
        <v>3</v>
      </c>
      <c r="AU13" s="342">
        <v>6</v>
      </c>
      <c r="AV13" s="342">
        <v>6</v>
      </c>
      <c r="AW13" s="342">
        <v>5</v>
      </c>
      <c r="AX13" s="342">
        <v>6</v>
      </c>
      <c r="AY13" s="342">
        <v>6</v>
      </c>
      <c r="AZ13" s="580"/>
      <c r="BA13" s="948">
        <v>95.49</v>
      </c>
      <c r="BB13" s="344" t="s">
        <v>430</v>
      </c>
      <c r="BC13" s="344" t="s">
        <v>430</v>
      </c>
      <c r="BD13" s="344" t="s">
        <v>430</v>
      </c>
      <c r="BE13" s="371" t="s">
        <v>430</v>
      </c>
      <c r="BF13" s="949">
        <v>4.51</v>
      </c>
      <c r="BG13" s="370"/>
      <c r="BH13" s="950">
        <v>4.41</v>
      </c>
      <c r="BI13" s="344" t="s">
        <v>430</v>
      </c>
      <c r="BJ13" s="344" t="s">
        <v>430</v>
      </c>
      <c r="BK13" s="344" t="s">
        <v>430</v>
      </c>
      <c r="BL13" s="344" t="s">
        <v>430</v>
      </c>
      <c r="BM13" s="949">
        <v>89.43</v>
      </c>
      <c r="BN13" s="371" t="s">
        <v>430</v>
      </c>
      <c r="BO13" s="949">
        <v>6.05</v>
      </c>
      <c r="BP13" s="371" t="s">
        <v>430</v>
      </c>
      <c r="BQ13" s="371" t="s">
        <v>430</v>
      </c>
      <c r="BR13" s="462"/>
      <c r="BS13" s="369" t="s">
        <v>430</v>
      </c>
      <c r="BT13" s="350" t="s">
        <v>430</v>
      </c>
      <c r="BU13" s="426"/>
      <c r="BV13" s="370" t="s">
        <v>554</v>
      </c>
    </row>
    <row r="14" spans="1:74" s="424" customFormat="1" x14ac:dyDescent="0.25">
      <c r="A14" s="349" t="s">
        <v>7948</v>
      </c>
      <c r="B14" s="369"/>
      <c r="C14" s="709">
        <v>41275</v>
      </c>
      <c r="D14" s="369"/>
      <c r="E14" s="342">
        <v>1376.12</v>
      </c>
      <c r="F14" s="369"/>
      <c r="G14" s="343">
        <v>89.688699999999997</v>
      </c>
      <c r="H14" s="370"/>
      <c r="I14" s="832">
        <v>31.42</v>
      </c>
      <c r="J14" s="832">
        <v>7.73</v>
      </c>
      <c r="K14" s="832">
        <v>10.83</v>
      </c>
      <c r="L14" s="832">
        <v>11.25</v>
      </c>
      <c r="M14" s="358"/>
      <c r="N14" s="346">
        <v>50.8598</v>
      </c>
      <c r="O14" s="344">
        <v>51.808999999999997</v>
      </c>
      <c r="P14" s="344">
        <v>44.053699999999999</v>
      </c>
      <c r="Q14" s="344">
        <v>57.248600000000003</v>
      </c>
      <c r="R14" s="344">
        <v>49.214700000000001</v>
      </c>
      <c r="S14" s="344">
        <v>27.464500000000001</v>
      </c>
      <c r="T14" s="344">
        <v>6.0669000000000004</v>
      </c>
      <c r="U14" s="350">
        <v>4.3411999999999997</v>
      </c>
      <c r="V14" s="344">
        <v>2.9253999999999998</v>
      </c>
      <c r="W14" s="344">
        <v>5.4850000000000003</v>
      </c>
      <c r="X14" s="344">
        <v>6.5716999999999999</v>
      </c>
      <c r="Y14" s="371">
        <v>5.9230999999999998</v>
      </c>
      <c r="Z14" s="344">
        <v>7.7119999999999997</v>
      </c>
      <c r="AA14" s="344">
        <v>28.348299999999998</v>
      </c>
      <c r="AB14" s="344">
        <v>23.7529</v>
      </c>
      <c r="AC14" s="344">
        <v>6.1559999999999997</v>
      </c>
      <c r="AD14" s="344">
        <v>5.0709</v>
      </c>
      <c r="AE14" s="344">
        <v>28.348299999999998</v>
      </c>
      <c r="AF14" s="344">
        <v>8.4009999999999998</v>
      </c>
      <c r="AG14" s="565"/>
      <c r="AH14" s="342">
        <v>13</v>
      </c>
      <c r="AI14" s="342">
        <v>3</v>
      </c>
      <c r="AJ14" s="342">
        <v>2</v>
      </c>
      <c r="AK14" s="342">
        <v>3</v>
      </c>
      <c r="AL14" s="342">
        <v>4</v>
      </c>
      <c r="AM14" s="342">
        <v>5</v>
      </c>
      <c r="AN14" s="342">
        <v>11</v>
      </c>
      <c r="AO14" s="568">
        <v>12</v>
      </c>
      <c r="AP14" s="342">
        <v>12</v>
      </c>
      <c r="AQ14" s="342">
        <v>13</v>
      </c>
      <c r="AR14" s="342">
        <v>13</v>
      </c>
      <c r="AS14" s="342">
        <v>13</v>
      </c>
      <c r="AT14" s="342">
        <v>6</v>
      </c>
      <c r="AU14" s="342">
        <v>10</v>
      </c>
      <c r="AV14" s="342">
        <v>5</v>
      </c>
      <c r="AW14" s="342">
        <v>11</v>
      </c>
      <c r="AX14" s="342">
        <v>12</v>
      </c>
      <c r="AY14" s="342">
        <v>10</v>
      </c>
      <c r="AZ14" s="580"/>
      <c r="BA14" s="948">
        <v>95.93</v>
      </c>
      <c r="BB14" s="344" t="s">
        <v>430</v>
      </c>
      <c r="BC14" s="344" t="s">
        <v>430</v>
      </c>
      <c r="BD14" s="344" t="s">
        <v>430</v>
      </c>
      <c r="BE14" s="371" t="s">
        <v>430</v>
      </c>
      <c r="BF14" s="949">
        <v>4.07</v>
      </c>
      <c r="BG14" s="370"/>
      <c r="BH14" s="950">
        <v>4.07</v>
      </c>
      <c r="BI14" s="344" t="s">
        <v>430</v>
      </c>
      <c r="BJ14" s="344" t="s">
        <v>430</v>
      </c>
      <c r="BK14" s="344" t="s">
        <v>430</v>
      </c>
      <c r="BL14" s="344" t="s">
        <v>430</v>
      </c>
      <c r="BM14" s="949">
        <v>95.93</v>
      </c>
      <c r="BN14" s="371" t="s">
        <v>430</v>
      </c>
      <c r="BO14" s="371" t="s">
        <v>430</v>
      </c>
      <c r="BP14" s="371" t="s">
        <v>430</v>
      </c>
      <c r="BQ14" s="371" t="s">
        <v>430</v>
      </c>
      <c r="BR14" s="462"/>
      <c r="BS14" s="369" t="s">
        <v>430</v>
      </c>
      <c r="BT14" s="350" t="s">
        <v>430</v>
      </c>
      <c r="BU14" s="426"/>
      <c r="BV14" s="370" t="s">
        <v>554</v>
      </c>
    </row>
    <row r="15" spans="1:74" s="424" customFormat="1" x14ac:dyDescent="0.25">
      <c r="A15" s="349" t="s">
        <v>7949</v>
      </c>
      <c r="B15" s="369"/>
      <c r="C15" s="709">
        <v>41275</v>
      </c>
      <c r="D15" s="369"/>
      <c r="E15" s="342">
        <v>1268.8599999999999</v>
      </c>
      <c r="F15" s="369"/>
      <c r="G15" s="343">
        <v>106.8954</v>
      </c>
      <c r="H15" s="370"/>
      <c r="I15" s="832">
        <v>25.04</v>
      </c>
      <c r="J15" s="832">
        <v>7.72</v>
      </c>
      <c r="K15" s="832">
        <v>10.44</v>
      </c>
      <c r="L15" s="832">
        <v>10.84</v>
      </c>
      <c r="M15" s="358"/>
      <c r="N15" s="346">
        <v>116.53400000000001</v>
      </c>
      <c r="O15" s="344">
        <v>64.246499999999997</v>
      </c>
      <c r="P15" s="344">
        <v>47.634999999999998</v>
      </c>
      <c r="Q15" s="344">
        <v>57.9846</v>
      </c>
      <c r="R15" s="344">
        <v>51.654600000000002</v>
      </c>
      <c r="S15" s="344">
        <v>29.238</v>
      </c>
      <c r="T15" s="344">
        <v>7.3619000000000003</v>
      </c>
      <c r="U15" s="350">
        <v>5.4306000000000001</v>
      </c>
      <c r="V15" s="344">
        <v>4.6334</v>
      </c>
      <c r="W15" s="344">
        <v>6.5644</v>
      </c>
      <c r="X15" s="344">
        <v>7.5225</v>
      </c>
      <c r="Y15" s="371">
        <v>6.6326000000000001</v>
      </c>
      <c r="Z15" s="344">
        <v>8.0991</v>
      </c>
      <c r="AA15" s="344">
        <v>45.166499999999999</v>
      </c>
      <c r="AB15" s="344">
        <v>25.697299999999998</v>
      </c>
      <c r="AC15" s="344">
        <v>7.3734999999999999</v>
      </c>
      <c r="AD15" s="344">
        <v>6.0370999999999997</v>
      </c>
      <c r="AE15" s="344">
        <v>45.166499999999999</v>
      </c>
      <c r="AF15" s="344">
        <v>8.0396999999999998</v>
      </c>
      <c r="AG15" s="565"/>
      <c r="AH15" s="342">
        <v>2</v>
      </c>
      <c r="AI15" s="342">
        <v>1</v>
      </c>
      <c r="AJ15" s="342">
        <v>1</v>
      </c>
      <c r="AK15" s="342">
        <v>2</v>
      </c>
      <c r="AL15" s="342">
        <v>2</v>
      </c>
      <c r="AM15" s="342">
        <v>2</v>
      </c>
      <c r="AN15" s="342">
        <v>6</v>
      </c>
      <c r="AO15" s="568">
        <v>7</v>
      </c>
      <c r="AP15" s="342">
        <v>5</v>
      </c>
      <c r="AQ15" s="342">
        <v>8</v>
      </c>
      <c r="AR15" s="342">
        <v>4</v>
      </c>
      <c r="AS15" s="342">
        <v>3</v>
      </c>
      <c r="AT15" s="342">
        <v>5</v>
      </c>
      <c r="AU15" s="342">
        <v>2</v>
      </c>
      <c r="AV15" s="342">
        <v>2</v>
      </c>
      <c r="AW15" s="342">
        <v>6</v>
      </c>
      <c r="AX15" s="342">
        <v>7</v>
      </c>
      <c r="AY15" s="342">
        <v>2</v>
      </c>
      <c r="AZ15" s="580"/>
      <c r="BA15" s="948">
        <v>95.73</v>
      </c>
      <c r="BB15" s="344" t="s">
        <v>430</v>
      </c>
      <c r="BC15" s="344" t="s">
        <v>430</v>
      </c>
      <c r="BD15" s="344" t="s">
        <v>430</v>
      </c>
      <c r="BE15" s="371" t="s">
        <v>430</v>
      </c>
      <c r="BF15" s="949">
        <v>4.2699999999999996</v>
      </c>
      <c r="BG15" s="370"/>
      <c r="BH15" s="950">
        <v>4.2699999999999996</v>
      </c>
      <c r="BI15" s="344" t="s">
        <v>430</v>
      </c>
      <c r="BJ15" s="344" t="s">
        <v>430</v>
      </c>
      <c r="BK15" s="344" t="s">
        <v>430</v>
      </c>
      <c r="BL15" s="344" t="s">
        <v>430</v>
      </c>
      <c r="BM15" s="949">
        <v>95.73</v>
      </c>
      <c r="BN15" s="371" t="s">
        <v>430</v>
      </c>
      <c r="BO15" s="371" t="s">
        <v>430</v>
      </c>
      <c r="BP15" s="371" t="s">
        <v>430</v>
      </c>
      <c r="BQ15" s="371" t="s">
        <v>430</v>
      </c>
      <c r="BR15" s="462"/>
      <c r="BS15" s="369" t="s">
        <v>430</v>
      </c>
      <c r="BT15" s="350" t="s">
        <v>430</v>
      </c>
      <c r="BU15" s="426"/>
      <c r="BV15" s="370" t="s">
        <v>554</v>
      </c>
    </row>
    <row r="16" spans="1:74" s="424" customFormat="1" x14ac:dyDescent="0.25">
      <c r="A16" s="349" t="s">
        <v>7950</v>
      </c>
      <c r="B16" s="369"/>
      <c r="C16" s="709">
        <v>41275</v>
      </c>
      <c r="D16" s="369"/>
      <c r="E16" s="342">
        <v>918.92</v>
      </c>
      <c r="F16" s="369"/>
      <c r="G16" s="343">
        <v>91.155000000000001</v>
      </c>
      <c r="H16" s="370"/>
      <c r="I16" s="832">
        <v>26.8</v>
      </c>
      <c r="J16" s="832">
        <v>7.35</v>
      </c>
      <c r="K16" s="832">
        <v>10.56</v>
      </c>
      <c r="L16" s="832">
        <v>10.96</v>
      </c>
      <c r="M16" s="358"/>
      <c r="N16" s="346">
        <v>57.188899999999997</v>
      </c>
      <c r="O16" s="344">
        <v>30.8568</v>
      </c>
      <c r="P16" s="344">
        <v>28.429300000000001</v>
      </c>
      <c r="Q16" s="344">
        <v>48.296300000000002</v>
      </c>
      <c r="R16" s="344">
        <v>47.287199999999999</v>
      </c>
      <c r="S16" s="344">
        <v>27.785399999999999</v>
      </c>
      <c r="T16" s="344">
        <v>6.3639999999999999</v>
      </c>
      <c r="U16" s="350">
        <v>4.7026000000000003</v>
      </c>
      <c r="V16" s="344">
        <v>3.3929999999999998</v>
      </c>
      <c r="W16" s="344">
        <v>6.8395000000000001</v>
      </c>
      <c r="X16" s="344">
        <v>7.2377000000000002</v>
      </c>
      <c r="Y16" s="371">
        <v>6.4874000000000001</v>
      </c>
      <c r="Z16" s="344">
        <v>7.1380999999999997</v>
      </c>
      <c r="AA16" s="344">
        <v>14.286</v>
      </c>
      <c r="AB16" s="344">
        <v>24.4438</v>
      </c>
      <c r="AC16" s="344">
        <v>6.3514999999999997</v>
      </c>
      <c r="AD16" s="344">
        <v>5.4832000000000001</v>
      </c>
      <c r="AE16" s="344">
        <v>14.286</v>
      </c>
      <c r="AF16" s="344">
        <v>7.9294000000000002</v>
      </c>
      <c r="AG16" s="565"/>
      <c r="AH16" s="342">
        <v>10</v>
      </c>
      <c r="AI16" s="342">
        <v>13</v>
      </c>
      <c r="AJ16" s="342">
        <v>13</v>
      </c>
      <c r="AK16" s="342">
        <v>6</v>
      </c>
      <c r="AL16" s="342">
        <v>5</v>
      </c>
      <c r="AM16" s="342">
        <v>3</v>
      </c>
      <c r="AN16" s="342">
        <v>10</v>
      </c>
      <c r="AO16" s="568">
        <v>11</v>
      </c>
      <c r="AP16" s="342">
        <v>10</v>
      </c>
      <c r="AQ16" s="342">
        <v>5</v>
      </c>
      <c r="AR16" s="342">
        <v>6</v>
      </c>
      <c r="AS16" s="342">
        <v>6</v>
      </c>
      <c r="AT16" s="342">
        <v>10</v>
      </c>
      <c r="AU16" s="342">
        <v>14</v>
      </c>
      <c r="AV16" s="342">
        <v>4</v>
      </c>
      <c r="AW16" s="342">
        <v>10</v>
      </c>
      <c r="AX16" s="342">
        <v>10</v>
      </c>
      <c r="AY16" s="342">
        <v>14</v>
      </c>
      <c r="AZ16" s="580"/>
      <c r="BA16" s="463">
        <v>86.56</v>
      </c>
      <c r="BB16" s="344" t="s">
        <v>430</v>
      </c>
      <c r="BC16" s="344" t="s">
        <v>430</v>
      </c>
      <c r="BD16" s="344" t="s">
        <v>430</v>
      </c>
      <c r="BE16" s="371" t="s">
        <v>430</v>
      </c>
      <c r="BF16" s="371">
        <v>13.44</v>
      </c>
      <c r="BG16" s="370"/>
      <c r="BH16" s="590">
        <v>13.44</v>
      </c>
      <c r="BI16" s="344" t="s">
        <v>430</v>
      </c>
      <c r="BJ16" s="344" t="s">
        <v>430</v>
      </c>
      <c r="BK16" s="344" t="s">
        <v>430</v>
      </c>
      <c r="BL16" s="344" t="s">
        <v>430</v>
      </c>
      <c r="BM16" s="371">
        <v>64.84</v>
      </c>
      <c r="BN16" s="371" t="s">
        <v>430</v>
      </c>
      <c r="BO16" s="371">
        <v>21.72</v>
      </c>
      <c r="BP16" s="371" t="s">
        <v>430</v>
      </c>
      <c r="BQ16" s="371" t="s">
        <v>430</v>
      </c>
      <c r="BR16" s="462"/>
      <c r="BS16" s="369" t="s">
        <v>430</v>
      </c>
      <c r="BT16" s="350" t="s">
        <v>430</v>
      </c>
      <c r="BU16" s="426"/>
      <c r="BV16" s="370" t="s">
        <v>554</v>
      </c>
    </row>
    <row r="17" spans="1:74" s="424" customFormat="1" x14ac:dyDescent="0.25">
      <c r="A17" s="349" t="s">
        <v>7951</v>
      </c>
      <c r="B17" s="369"/>
      <c r="C17" s="709">
        <v>41276</v>
      </c>
      <c r="D17" s="369"/>
      <c r="E17" s="342">
        <v>688.52</v>
      </c>
      <c r="F17" s="369"/>
      <c r="G17" s="343">
        <v>48.661799999999999</v>
      </c>
      <c r="H17" s="370"/>
      <c r="I17" s="832">
        <v>15.62</v>
      </c>
      <c r="J17" s="832">
        <v>7.23</v>
      </c>
      <c r="K17" s="832">
        <v>7.26</v>
      </c>
      <c r="L17" s="832">
        <v>7.53</v>
      </c>
      <c r="M17" s="358"/>
      <c r="N17" s="346">
        <v>87.292000000000002</v>
      </c>
      <c r="O17" s="344">
        <v>34.601599999999998</v>
      </c>
      <c r="P17" s="344">
        <v>28.648700000000002</v>
      </c>
      <c r="Q17" s="344">
        <v>35.852400000000003</v>
      </c>
      <c r="R17" s="344">
        <v>39.175899999999999</v>
      </c>
      <c r="S17" s="344">
        <v>19.9175</v>
      </c>
      <c r="T17" s="344">
        <v>5.9828000000000001</v>
      </c>
      <c r="U17" s="350">
        <v>4.7516999999999996</v>
      </c>
      <c r="V17" s="344">
        <v>3.1324000000000001</v>
      </c>
      <c r="W17" s="344">
        <v>6.9139999999999997</v>
      </c>
      <c r="X17" s="344">
        <v>7.1131000000000002</v>
      </c>
      <c r="Y17" s="371">
        <v>6.2239000000000004</v>
      </c>
      <c r="Z17" s="344">
        <v>6.9747000000000003</v>
      </c>
      <c r="AA17" s="344">
        <v>34.154699999999998</v>
      </c>
      <c r="AB17" s="344">
        <v>17.689599999999999</v>
      </c>
      <c r="AC17" s="344">
        <v>6.0255999999999998</v>
      </c>
      <c r="AD17" s="344">
        <v>5.2949000000000002</v>
      </c>
      <c r="AE17" s="344">
        <v>34.154699999999998</v>
      </c>
      <c r="AF17" s="344">
        <v>7.6351000000000004</v>
      </c>
      <c r="AG17" s="565"/>
      <c r="AH17" s="342">
        <v>9</v>
      </c>
      <c r="AI17" s="342">
        <v>12</v>
      </c>
      <c r="AJ17" s="342">
        <v>12</v>
      </c>
      <c r="AK17" s="342">
        <v>12</v>
      </c>
      <c r="AL17" s="342">
        <v>12</v>
      </c>
      <c r="AM17" s="342">
        <v>12</v>
      </c>
      <c r="AN17" s="342">
        <v>12</v>
      </c>
      <c r="AO17" s="568">
        <v>10</v>
      </c>
      <c r="AP17" s="342">
        <v>11</v>
      </c>
      <c r="AQ17" s="342">
        <v>4</v>
      </c>
      <c r="AR17" s="342">
        <v>9</v>
      </c>
      <c r="AS17" s="342">
        <v>9</v>
      </c>
      <c r="AT17" s="342">
        <v>13</v>
      </c>
      <c r="AU17" s="342">
        <v>9</v>
      </c>
      <c r="AV17" s="342">
        <v>12</v>
      </c>
      <c r="AW17" s="342">
        <v>12</v>
      </c>
      <c r="AX17" s="342">
        <v>11</v>
      </c>
      <c r="AY17" s="342">
        <v>9</v>
      </c>
      <c r="AZ17" s="580"/>
      <c r="BA17" s="948">
        <v>96.95</v>
      </c>
      <c r="BB17" s="344" t="s">
        <v>430</v>
      </c>
      <c r="BC17" s="344" t="s">
        <v>430</v>
      </c>
      <c r="BD17" s="344" t="s">
        <v>430</v>
      </c>
      <c r="BE17" s="371" t="s">
        <v>430</v>
      </c>
      <c r="BF17" s="949">
        <v>3.05</v>
      </c>
      <c r="BG17" s="370"/>
      <c r="BH17" s="950">
        <v>3.05</v>
      </c>
      <c r="BI17" s="344" t="s">
        <v>430</v>
      </c>
      <c r="BJ17" s="344" t="s">
        <v>430</v>
      </c>
      <c r="BK17" s="344" t="s">
        <v>430</v>
      </c>
      <c r="BL17" s="344" t="s">
        <v>430</v>
      </c>
      <c r="BM17" s="949">
        <v>93.19</v>
      </c>
      <c r="BN17" s="371" t="s">
        <v>430</v>
      </c>
      <c r="BO17" s="949">
        <v>3.76</v>
      </c>
      <c r="BP17" s="371" t="s">
        <v>430</v>
      </c>
      <c r="BQ17" s="371" t="s">
        <v>430</v>
      </c>
      <c r="BR17" s="462"/>
      <c r="BS17" s="369" t="s">
        <v>430</v>
      </c>
      <c r="BT17" s="350" t="s">
        <v>430</v>
      </c>
      <c r="BU17" s="426"/>
      <c r="BV17" s="370" t="s">
        <v>554</v>
      </c>
    </row>
    <row r="18" spans="1:74" s="424" customFormat="1" x14ac:dyDescent="0.25">
      <c r="A18" s="349" t="s">
        <v>7952</v>
      </c>
      <c r="B18" s="369"/>
      <c r="C18" s="709">
        <v>41275</v>
      </c>
      <c r="D18" s="369"/>
      <c r="E18" s="342">
        <v>423.21199999999999</v>
      </c>
      <c r="F18" s="369"/>
      <c r="G18" s="343">
        <v>68.305499999999995</v>
      </c>
      <c r="H18" s="370"/>
      <c r="I18" s="832">
        <v>7.97</v>
      </c>
      <c r="J18" s="832">
        <v>6.4</v>
      </c>
      <c r="K18" s="832">
        <v>3.21</v>
      </c>
      <c r="L18" s="832">
        <v>3.32</v>
      </c>
      <c r="M18" s="358"/>
      <c r="N18" s="346">
        <v>54.6402</v>
      </c>
      <c r="O18" s="344">
        <v>12.8383</v>
      </c>
      <c r="P18" s="344">
        <v>12.6876</v>
      </c>
      <c r="Q18" s="344">
        <v>16.087599999999998</v>
      </c>
      <c r="R18" s="344">
        <v>17.3672</v>
      </c>
      <c r="S18" s="344">
        <v>13.9665</v>
      </c>
      <c r="T18" s="344">
        <v>7.7343000000000002</v>
      </c>
      <c r="U18" s="350">
        <v>6.5423</v>
      </c>
      <c r="V18" s="344">
        <v>4.6393000000000004</v>
      </c>
      <c r="W18" s="344">
        <v>6.7717999999999998</v>
      </c>
      <c r="X18" s="344">
        <v>7.1144999999999996</v>
      </c>
      <c r="Y18" s="371">
        <v>6.1070000000000002</v>
      </c>
      <c r="Z18" s="344">
        <v>7.5833000000000004</v>
      </c>
      <c r="AA18" s="344">
        <v>17.811699999999998</v>
      </c>
      <c r="AB18" s="344">
        <v>12.79</v>
      </c>
      <c r="AC18" s="344">
        <v>7.6235999999999997</v>
      </c>
      <c r="AD18" s="344">
        <v>6.9535999999999998</v>
      </c>
      <c r="AE18" s="344">
        <v>17.811699999999998</v>
      </c>
      <c r="AF18" s="344">
        <v>8.1066000000000003</v>
      </c>
      <c r="AG18" s="565"/>
      <c r="AH18" s="342">
        <v>12</v>
      </c>
      <c r="AI18" s="342">
        <v>14</v>
      </c>
      <c r="AJ18" s="342">
        <v>14</v>
      </c>
      <c r="AK18" s="342">
        <v>14</v>
      </c>
      <c r="AL18" s="342">
        <v>14</v>
      </c>
      <c r="AM18" s="342">
        <v>14</v>
      </c>
      <c r="AN18" s="342">
        <v>3</v>
      </c>
      <c r="AO18" s="568">
        <v>3</v>
      </c>
      <c r="AP18" s="342">
        <v>4</v>
      </c>
      <c r="AQ18" s="342">
        <v>7</v>
      </c>
      <c r="AR18" s="342">
        <v>8</v>
      </c>
      <c r="AS18" s="342">
        <v>11</v>
      </c>
      <c r="AT18" s="342">
        <v>7</v>
      </c>
      <c r="AU18" s="342">
        <v>13</v>
      </c>
      <c r="AV18" s="342">
        <v>14</v>
      </c>
      <c r="AW18" s="342">
        <v>4</v>
      </c>
      <c r="AX18" s="342">
        <v>4</v>
      </c>
      <c r="AY18" s="342">
        <v>13</v>
      </c>
      <c r="AZ18" s="580"/>
      <c r="BA18" s="948">
        <v>86.89</v>
      </c>
      <c r="BB18" s="344" t="s">
        <v>430</v>
      </c>
      <c r="BC18" s="344" t="s">
        <v>430</v>
      </c>
      <c r="BD18" s="344" t="s">
        <v>430</v>
      </c>
      <c r="BE18" s="371" t="s">
        <v>430</v>
      </c>
      <c r="BF18" s="949">
        <v>13.11</v>
      </c>
      <c r="BG18" s="370"/>
      <c r="BH18" s="950">
        <v>13.11</v>
      </c>
      <c r="BI18" s="344" t="s">
        <v>430</v>
      </c>
      <c r="BJ18" s="344" t="s">
        <v>430</v>
      </c>
      <c r="BK18" s="344" t="s">
        <v>430</v>
      </c>
      <c r="BL18" s="344" t="s">
        <v>430</v>
      </c>
      <c r="BM18" s="949">
        <v>39.840000000000003</v>
      </c>
      <c r="BN18" s="371" t="s">
        <v>430</v>
      </c>
      <c r="BO18" s="949">
        <v>47.05</v>
      </c>
      <c r="BP18" s="371" t="s">
        <v>430</v>
      </c>
      <c r="BQ18" s="371" t="s">
        <v>430</v>
      </c>
      <c r="BR18" s="462"/>
      <c r="BS18" s="369" t="s">
        <v>430</v>
      </c>
      <c r="BT18" s="350" t="s">
        <v>430</v>
      </c>
      <c r="BU18" s="426"/>
      <c r="BV18" s="370" t="s">
        <v>554</v>
      </c>
    </row>
    <row r="19" spans="1:74" s="424" customFormat="1" x14ac:dyDescent="0.25">
      <c r="A19" s="349" t="s">
        <v>7953</v>
      </c>
      <c r="B19" s="369"/>
      <c r="C19" s="709">
        <v>41275</v>
      </c>
      <c r="D19" s="369"/>
      <c r="E19" s="342">
        <v>429.77</v>
      </c>
      <c r="F19" s="369"/>
      <c r="G19" s="343">
        <v>28.7379</v>
      </c>
      <c r="H19" s="370"/>
      <c r="I19" s="832">
        <v>19.2</v>
      </c>
      <c r="J19" s="832">
        <v>7.35</v>
      </c>
      <c r="K19" s="832">
        <v>8.4</v>
      </c>
      <c r="L19" s="832">
        <v>8.7200000000000006</v>
      </c>
      <c r="M19" s="358"/>
      <c r="N19" s="346">
        <v>100.104</v>
      </c>
      <c r="O19" s="344">
        <v>41.205599999999997</v>
      </c>
      <c r="P19" s="344">
        <v>34.115299999999998</v>
      </c>
      <c r="Q19" s="344">
        <v>44.286000000000001</v>
      </c>
      <c r="R19" s="344">
        <v>41.115000000000002</v>
      </c>
      <c r="S19" s="344">
        <v>22.592600000000001</v>
      </c>
      <c r="T19" s="344">
        <v>8.4762000000000004</v>
      </c>
      <c r="U19" s="350">
        <v>6.5387000000000004</v>
      </c>
      <c r="V19" s="344">
        <v>5.133</v>
      </c>
      <c r="W19" s="344">
        <v>7.3221999999999996</v>
      </c>
      <c r="X19" s="344">
        <v>7.8726000000000003</v>
      </c>
      <c r="Y19" s="371">
        <v>6.6117999999999997</v>
      </c>
      <c r="Z19" s="344">
        <v>7.5505000000000004</v>
      </c>
      <c r="AA19" s="344">
        <v>35.5685</v>
      </c>
      <c r="AB19" s="344">
        <v>20.283100000000001</v>
      </c>
      <c r="AC19" s="344">
        <v>8.4347999999999992</v>
      </c>
      <c r="AD19" s="344">
        <v>7.1363000000000003</v>
      </c>
      <c r="AE19" s="344">
        <v>35.5685</v>
      </c>
      <c r="AF19" s="344">
        <v>7.5993000000000004</v>
      </c>
      <c r="AG19" s="565"/>
      <c r="AH19" s="342">
        <v>6</v>
      </c>
      <c r="AI19" s="342">
        <v>11</v>
      </c>
      <c r="AJ19" s="342">
        <v>11</v>
      </c>
      <c r="AK19" s="342">
        <v>9</v>
      </c>
      <c r="AL19" s="342">
        <v>8</v>
      </c>
      <c r="AM19" s="342">
        <v>8</v>
      </c>
      <c r="AN19" s="342">
        <v>2</v>
      </c>
      <c r="AO19" s="568">
        <v>4</v>
      </c>
      <c r="AP19" s="342">
        <v>3</v>
      </c>
      <c r="AQ19" s="342">
        <v>3</v>
      </c>
      <c r="AR19" s="342">
        <v>3</v>
      </c>
      <c r="AS19" s="342">
        <v>5</v>
      </c>
      <c r="AT19" s="342">
        <v>9</v>
      </c>
      <c r="AU19" s="342">
        <v>7</v>
      </c>
      <c r="AV19" s="342">
        <v>7</v>
      </c>
      <c r="AW19" s="342">
        <v>2</v>
      </c>
      <c r="AX19" s="342">
        <v>2</v>
      </c>
      <c r="AY19" s="342">
        <v>7</v>
      </c>
      <c r="AZ19" s="580"/>
      <c r="BA19" s="948">
        <v>90.55</v>
      </c>
      <c r="BB19" s="344" t="s">
        <v>430</v>
      </c>
      <c r="BC19" s="344" t="s">
        <v>430</v>
      </c>
      <c r="BD19" s="344" t="s">
        <v>430</v>
      </c>
      <c r="BE19" s="949">
        <v>7.0000000000000007E-2</v>
      </c>
      <c r="BF19" s="949">
        <v>9.39</v>
      </c>
      <c r="BG19" s="370"/>
      <c r="BH19" s="950">
        <v>9.39</v>
      </c>
      <c r="BI19" s="344" t="s">
        <v>430</v>
      </c>
      <c r="BJ19" s="344" t="s">
        <v>430</v>
      </c>
      <c r="BK19" s="344" t="s">
        <v>430</v>
      </c>
      <c r="BL19" s="344" t="s">
        <v>430</v>
      </c>
      <c r="BM19" s="949">
        <v>84.69</v>
      </c>
      <c r="BN19" s="371" t="s">
        <v>430</v>
      </c>
      <c r="BO19" s="949">
        <v>5.86</v>
      </c>
      <c r="BP19" s="371" t="s">
        <v>430</v>
      </c>
      <c r="BQ19" s="949">
        <v>7.0000000000000007E-2</v>
      </c>
      <c r="BR19" s="462"/>
      <c r="BS19" s="369" t="s">
        <v>430</v>
      </c>
      <c r="BT19" s="350" t="s">
        <v>430</v>
      </c>
      <c r="BU19" s="426"/>
      <c r="BV19" s="370" t="s">
        <v>554</v>
      </c>
    </row>
    <row r="20" spans="1:74" s="424" customFormat="1" x14ac:dyDescent="0.25">
      <c r="A20" s="349" t="s">
        <v>7954</v>
      </c>
      <c r="B20" s="369"/>
      <c r="C20" s="709">
        <v>41275</v>
      </c>
      <c r="D20" s="369"/>
      <c r="E20" s="342">
        <v>168.04</v>
      </c>
      <c r="F20" s="369"/>
      <c r="G20" s="343">
        <v>78.050600000000003</v>
      </c>
      <c r="H20" s="370"/>
      <c r="I20" s="832">
        <v>15.55</v>
      </c>
      <c r="J20" s="832">
        <v>7.11</v>
      </c>
      <c r="K20" s="832">
        <v>6.5</v>
      </c>
      <c r="L20" s="832">
        <v>6.74</v>
      </c>
      <c r="M20" s="358"/>
      <c r="N20" s="346">
        <v>115.21599999999999</v>
      </c>
      <c r="O20" s="344">
        <v>41.6691</v>
      </c>
      <c r="P20" s="344">
        <v>35.8324</v>
      </c>
      <c r="Q20" s="344">
        <v>41.485199999999999</v>
      </c>
      <c r="R20" s="344">
        <v>40.586199999999998</v>
      </c>
      <c r="S20" s="344">
        <v>20.2761</v>
      </c>
      <c r="T20" s="344">
        <v>5.5056000000000003</v>
      </c>
      <c r="U20" s="350">
        <v>4.0090000000000003</v>
      </c>
      <c r="V20" s="344">
        <v>2.8382999999999998</v>
      </c>
      <c r="W20" s="344">
        <v>5.6664000000000003</v>
      </c>
      <c r="X20" s="344">
        <v>6.6106999999999996</v>
      </c>
      <c r="Y20" s="371">
        <v>5.7816999999999998</v>
      </c>
      <c r="Z20" s="344">
        <v>7.1044999999999998</v>
      </c>
      <c r="AA20" s="344">
        <v>41.762599999999999</v>
      </c>
      <c r="AB20" s="344">
        <v>18.007899999999999</v>
      </c>
      <c r="AC20" s="344">
        <v>5.3315000000000001</v>
      </c>
      <c r="AD20" s="344">
        <v>4.6712999999999996</v>
      </c>
      <c r="AE20" s="344">
        <v>41.762599999999999</v>
      </c>
      <c r="AF20" s="344">
        <v>8.2914999999999992</v>
      </c>
      <c r="AG20" s="565"/>
      <c r="AH20" s="342">
        <v>3</v>
      </c>
      <c r="AI20" s="342">
        <v>10</v>
      </c>
      <c r="AJ20" s="342">
        <v>10</v>
      </c>
      <c r="AK20" s="342">
        <v>11</v>
      </c>
      <c r="AL20" s="342">
        <v>10</v>
      </c>
      <c r="AM20" s="342">
        <v>11</v>
      </c>
      <c r="AN20" s="342">
        <v>14</v>
      </c>
      <c r="AO20" s="568">
        <v>14</v>
      </c>
      <c r="AP20" s="342">
        <v>13</v>
      </c>
      <c r="AQ20" s="342">
        <v>12</v>
      </c>
      <c r="AR20" s="342">
        <v>12</v>
      </c>
      <c r="AS20" s="342">
        <v>14</v>
      </c>
      <c r="AT20" s="342">
        <v>11</v>
      </c>
      <c r="AU20" s="342">
        <v>4</v>
      </c>
      <c r="AV20" s="342">
        <v>11</v>
      </c>
      <c r="AW20" s="342">
        <v>14</v>
      </c>
      <c r="AX20" s="342">
        <v>14</v>
      </c>
      <c r="AY20" s="342">
        <v>4</v>
      </c>
      <c r="AZ20" s="580"/>
      <c r="BA20" s="948">
        <v>92.65</v>
      </c>
      <c r="BB20" s="344" t="s">
        <v>430</v>
      </c>
      <c r="BC20" s="344" t="s">
        <v>430</v>
      </c>
      <c r="BD20" s="344" t="s">
        <v>430</v>
      </c>
      <c r="BE20" s="371" t="s">
        <v>430</v>
      </c>
      <c r="BF20" s="949">
        <v>7.35</v>
      </c>
      <c r="BG20" s="370"/>
      <c r="BH20" s="950">
        <v>7.35</v>
      </c>
      <c r="BI20" s="344" t="s">
        <v>430</v>
      </c>
      <c r="BJ20" s="344" t="s">
        <v>430</v>
      </c>
      <c r="BK20" s="344" t="s">
        <v>430</v>
      </c>
      <c r="BL20" s="344" t="s">
        <v>430</v>
      </c>
      <c r="BM20" s="949">
        <v>77.77</v>
      </c>
      <c r="BN20" s="371" t="s">
        <v>430</v>
      </c>
      <c r="BO20" s="949">
        <v>14.88</v>
      </c>
      <c r="BP20" s="371" t="s">
        <v>430</v>
      </c>
      <c r="BQ20" s="371" t="s">
        <v>430</v>
      </c>
      <c r="BR20" s="462"/>
      <c r="BS20" s="369" t="s">
        <v>430</v>
      </c>
      <c r="BT20" s="350" t="s">
        <v>430</v>
      </c>
      <c r="BU20" s="426"/>
      <c r="BV20" s="370" t="s">
        <v>554</v>
      </c>
    </row>
    <row r="21" spans="1:74" s="424" customFormat="1" x14ac:dyDescent="0.25">
      <c r="A21" s="349" t="s">
        <v>7955</v>
      </c>
      <c r="B21" s="369"/>
      <c r="C21" s="709">
        <v>41275</v>
      </c>
      <c r="D21" s="369"/>
      <c r="E21" s="342">
        <v>138.74</v>
      </c>
      <c r="F21" s="369"/>
      <c r="G21" s="343">
        <v>3271.9200999999998</v>
      </c>
      <c r="H21" s="370"/>
      <c r="I21" s="832">
        <v>27.46</v>
      </c>
      <c r="J21" s="832">
        <v>7.58</v>
      </c>
      <c r="K21" s="832">
        <v>10.44</v>
      </c>
      <c r="L21" s="832">
        <v>10.84</v>
      </c>
      <c r="M21" s="358"/>
      <c r="N21" s="346">
        <v>133.12200000000001</v>
      </c>
      <c r="O21" s="344">
        <v>45.596299999999999</v>
      </c>
      <c r="P21" s="344">
        <v>42.599800000000002</v>
      </c>
      <c r="Q21" s="344">
        <v>56.979700000000001</v>
      </c>
      <c r="R21" s="344">
        <v>49.9831</v>
      </c>
      <c r="S21" s="344">
        <v>27.5656</v>
      </c>
      <c r="T21" s="344">
        <v>6.9130000000000003</v>
      </c>
      <c r="U21" s="350">
        <v>5.7278000000000002</v>
      </c>
      <c r="V21" s="344">
        <v>4.1753999999999998</v>
      </c>
      <c r="W21" s="344">
        <v>6.2701000000000002</v>
      </c>
      <c r="X21" s="344">
        <v>7.4215999999999998</v>
      </c>
      <c r="Y21" s="371">
        <v>6.2946999999999997</v>
      </c>
      <c r="Z21" s="344">
        <v>7.0556000000000001</v>
      </c>
      <c r="AA21" s="344">
        <v>50.393900000000002</v>
      </c>
      <c r="AB21" s="344">
        <v>24.581800000000001</v>
      </c>
      <c r="AC21" s="344">
        <v>6.7378</v>
      </c>
      <c r="AD21" s="344">
        <v>6.3526999999999996</v>
      </c>
      <c r="AE21" s="344">
        <v>50.393900000000002</v>
      </c>
      <c r="AF21" s="344">
        <v>7.4151999999999996</v>
      </c>
      <c r="AG21" s="565"/>
      <c r="AH21" s="342">
        <v>1</v>
      </c>
      <c r="AI21" s="342">
        <v>6</v>
      </c>
      <c r="AJ21" s="342">
        <v>3</v>
      </c>
      <c r="AK21" s="342">
        <v>4</v>
      </c>
      <c r="AL21" s="342">
        <v>3</v>
      </c>
      <c r="AM21" s="342">
        <v>4</v>
      </c>
      <c r="AN21" s="342">
        <v>8</v>
      </c>
      <c r="AO21" s="568">
        <v>5</v>
      </c>
      <c r="AP21" s="342">
        <v>6</v>
      </c>
      <c r="AQ21" s="342">
        <v>11</v>
      </c>
      <c r="AR21" s="342">
        <v>5</v>
      </c>
      <c r="AS21" s="342">
        <v>7</v>
      </c>
      <c r="AT21" s="342">
        <v>12</v>
      </c>
      <c r="AU21" s="342">
        <v>1</v>
      </c>
      <c r="AV21" s="342">
        <v>3</v>
      </c>
      <c r="AW21" s="342">
        <v>9</v>
      </c>
      <c r="AX21" s="342">
        <v>5</v>
      </c>
      <c r="AY21" s="342">
        <v>1</v>
      </c>
      <c r="AZ21" s="580"/>
      <c r="BA21" s="948">
        <v>91.45</v>
      </c>
      <c r="BB21" s="344" t="s">
        <v>430</v>
      </c>
      <c r="BC21" s="344" t="s">
        <v>430</v>
      </c>
      <c r="BD21" s="344" t="s">
        <v>430</v>
      </c>
      <c r="BE21" s="371" t="s">
        <v>430</v>
      </c>
      <c r="BF21" s="949">
        <v>8.5500000000000007</v>
      </c>
      <c r="BG21" s="370"/>
      <c r="BH21" s="950">
        <v>8.5500000000000007</v>
      </c>
      <c r="BI21" s="344" t="s">
        <v>430</v>
      </c>
      <c r="BJ21" s="344" t="s">
        <v>430</v>
      </c>
      <c r="BK21" s="344" t="s">
        <v>430</v>
      </c>
      <c r="BL21" s="344" t="s">
        <v>430</v>
      </c>
      <c r="BM21" s="949">
        <v>91.45</v>
      </c>
      <c r="BN21" s="371" t="s">
        <v>430</v>
      </c>
      <c r="BO21" s="371" t="s">
        <v>430</v>
      </c>
      <c r="BP21" s="371" t="s">
        <v>430</v>
      </c>
      <c r="BQ21" s="371" t="s">
        <v>430</v>
      </c>
      <c r="BR21" s="462"/>
      <c r="BS21" s="369" t="s">
        <v>430</v>
      </c>
      <c r="BT21" s="350" t="s">
        <v>430</v>
      </c>
      <c r="BU21" s="426"/>
      <c r="BV21" s="370" t="s">
        <v>554</v>
      </c>
    </row>
    <row r="22" spans="1:74" x14ac:dyDescent="0.25">
      <c r="A22" s="686" t="s">
        <v>93</v>
      </c>
      <c r="B22" s="43"/>
      <c r="C22" s="710"/>
      <c r="D22" s="43"/>
      <c r="E22" s="51"/>
      <c r="F22" s="43"/>
      <c r="G22" s="55"/>
      <c r="H22" s="66"/>
      <c r="I22" s="59"/>
      <c r="J22" s="59"/>
      <c r="K22" s="59"/>
      <c r="L22" s="59"/>
      <c r="M22" s="254"/>
      <c r="N22" s="70">
        <v>87.966899999999995</v>
      </c>
      <c r="O22" s="59">
        <v>43.222200000000001</v>
      </c>
      <c r="P22" s="59">
        <v>36.017699999999998</v>
      </c>
      <c r="Q22" s="59">
        <v>44.891599999999997</v>
      </c>
      <c r="R22" s="59">
        <v>41.570999999999998</v>
      </c>
      <c r="S22" s="59">
        <v>23.236999999999998</v>
      </c>
      <c r="T22" s="59">
        <v>7.4561999999999999</v>
      </c>
      <c r="U22" s="88">
        <v>5.7163000000000004</v>
      </c>
      <c r="V22" s="59">
        <v>4.2584</v>
      </c>
      <c r="W22" s="59">
        <v>6.6036000000000001</v>
      </c>
      <c r="X22" s="59">
        <v>7.2807000000000004</v>
      </c>
      <c r="Y22" s="272">
        <v>6.3846999999999996</v>
      </c>
      <c r="Z22" s="59">
        <v>7.6006999999999998</v>
      </c>
      <c r="AA22" s="59">
        <v>33.5732</v>
      </c>
      <c r="AB22" s="59">
        <v>20.566800000000001</v>
      </c>
      <c r="AC22" s="59">
        <v>7.4241000000000001</v>
      </c>
      <c r="AD22" s="59">
        <v>6.3170999999999999</v>
      </c>
      <c r="AE22" s="59">
        <v>33.5732</v>
      </c>
      <c r="AF22" s="59">
        <v>8.1353000000000009</v>
      </c>
      <c r="AG22" s="607"/>
      <c r="AH22" s="51">
        <v>14</v>
      </c>
      <c r="AI22" s="51">
        <v>14</v>
      </c>
      <c r="AJ22" s="51">
        <v>14</v>
      </c>
      <c r="AK22" s="51">
        <v>14</v>
      </c>
      <c r="AL22" s="51">
        <v>14</v>
      </c>
      <c r="AM22" s="51">
        <v>14</v>
      </c>
      <c r="AN22" s="51">
        <v>14</v>
      </c>
      <c r="AO22" s="556">
        <v>14</v>
      </c>
      <c r="AP22" s="51">
        <v>14</v>
      </c>
      <c r="AQ22" s="51">
        <v>14</v>
      </c>
      <c r="AR22" s="51">
        <v>14</v>
      </c>
      <c r="AS22" s="51">
        <v>14</v>
      </c>
      <c r="AT22" s="51">
        <v>14</v>
      </c>
      <c r="AU22" s="51">
        <v>14</v>
      </c>
      <c r="AV22" s="51">
        <v>14</v>
      </c>
      <c r="AW22" s="51">
        <v>14</v>
      </c>
      <c r="AX22" s="51">
        <v>14</v>
      </c>
      <c r="AY22" s="51">
        <v>14</v>
      </c>
      <c r="AZ22" s="575"/>
      <c r="BA22" s="573"/>
      <c r="BB22" s="59"/>
      <c r="BC22" s="59"/>
      <c r="BD22" s="59"/>
      <c r="BE22" s="272"/>
      <c r="BF22" s="272"/>
      <c r="BG22" s="66"/>
      <c r="BH22" s="582"/>
      <c r="BI22" s="59"/>
      <c r="BJ22" s="59"/>
      <c r="BK22" s="59"/>
      <c r="BL22" s="59"/>
      <c r="BM22" s="272"/>
      <c r="BN22" s="583"/>
      <c r="BO22" s="583"/>
      <c r="BP22" s="583"/>
      <c r="BQ22" s="583"/>
      <c r="BR22" s="146"/>
      <c r="BS22" s="43"/>
      <c r="BT22" s="88"/>
      <c r="BU22" s="34"/>
      <c r="BV22" s="66"/>
    </row>
    <row r="23" spans="1:74" x14ac:dyDescent="0.25">
      <c r="A23" s="687" t="s">
        <v>94</v>
      </c>
      <c r="B23" s="44"/>
      <c r="C23" s="711"/>
      <c r="D23" s="44"/>
      <c r="E23" s="52"/>
      <c r="F23" s="44"/>
      <c r="G23" s="56"/>
      <c r="H23" s="67"/>
      <c r="I23" s="60"/>
      <c r="J23" s="60"/>
      <c r="K23" s="60"/>
      <c r="L23" s="60"/>
      <c r="M23" s="255"/>
      <c r="N23" s="71">
        <v>133.12200000000001</v>
      </c>
      <c r="O23" s="60">
        <v>64.246499999999997</v>
      </c>
      <c r="P23" s="60">
        <v>47.634999999999998</v>
      </c>
      <c r="Q23" s="60">
        <v>59.270400000000002</v>
      </c>
      <c r="R23" s="60">
        <v>52.7376</v>
      </c>
      <c r="S23" s="60">
        <v>29.586099999999998</v>
      </c>
      <c r="T23" s="60">
        <v>15.0672</v>
      </c>
      <c r="U23" s="89">
        <v>11.231</v>
      </c>
      <c r="V23" s="60">
        <v>8.2873999999999999</v>
      </c>
      <c r="W23" s="60">
        <v>7.8978999999999999</v>
      </c>
      <c r="X23" s="60">
        <v>8.6792999999999996</v>
      </c>
      <c r="Y23" s="273">
        <v>7.2588999999999997</v>
      </c>
      <c r="Z23" s="60">
        <v>8.4145000000000003</v>
      </c>
      <c r="AA23" s="60">
        <v>50.393900000000002</v>
      </c>
      <c r="AB23" s="60">
        <v>26.8278</v>
      </c>
      <c r="AC23" s="60">
        <v>14.838900000000001</v>
      </c>
      <c r="AD23" s="60">
        <v>11.761799999999999</v>
      </c>
      <c r="AE23" s="60">
        <v>50.393900000000002</v>
      </c>
      <c r="AF23" s="60">
        <v>8.8773999999999997</v>
      </c>
      <c r="AG23" s="564"/>
      <c r="AH23" s="52"/>
      <c r="AI23" s="52"/>
      <c r="AJ23" s="52"/>
      <c r="AK23" s="52"/>
      <c r="AL23" s="52"/>
      <c r="AM23" s="52"/>
      <c r="AN23" s="52"/>
      <c r="AO23" s="557"/>
      <c r="AP23" s="52"/>
      <c r="AQ23" s="52"/>
      <c r="AR23" s="52"/>
      <c r="AS23" s="52"/>
      <c r="AT23" s="52"/>
      <c r="AU23" s="52"/>
      <c r="AV23" s="52"/>
      <c r="AW23" s="52"/>
      <c r="AX23" s="52"/>
      <c r="AY23" s="52"/>
      <c r="AZ23" s="576"/>
      <c r="BA23" s="547"/>
      <c r="BB23" s="60"/>
      <c r="BC23" s="60"/>
      <c r="BD23" s="60"/>
      <c r="BE23" s="273"/>
      <c r="BF23" s="273"/>
      <c r="BG23" s="67"/>
      <c r="BH23" s="584"/>
      <c r="BI23" s="60"/>
      <c r="BJ23" s="60"/>
      <c r="BK23" s="60"/>
      <c r="BL23" s="60"/>
      <c r="BM23" s="273"/>
      <c r="BN23" s="585"/>
      <c r="BO23" s="585"/>
      <c r="BP23" s="585"/>
      <c r="BQ23" s="585"/>
      <c r="BR23" s="144"/>
      <c r="BS23" s="44"/>
      <c r="BT23" s="89"/>
      <c r="BU23" s="26"/>
      <c r="BV23" s="67"/>
    </row>
    <row r="24" spans="1:74" x14ac:dyDescent="0.25">
      <c r="A24" s="687" t="s">
        <v>95</v>
      </c>
      <c r="B24" s="44"/>
      <c r="C24" s="711"/>
      <c r="D24" s="44"/>
      <c r="E24" s="52"/>
      <c r="F24" s="44"/>
      <c r="G24" s="56"/>
      <c r="H24" s="67"/>
      <c r="I24" s="60"/>
      <c r="J24" s="60"/>
      <c r="K24" s="60"/>
      <c r="L24" s="60"/>
      <c r="M24" s="255"/>
      <c r="N24" s="71">
        <v>48.294699999999999</v>
      </c>
      <c r="O24" s="60">
        <v>12.8383</v>
      </c>
      <c r="P24" s="60">
        <v>12.6876</v>
      </c>
      <c r="Q24" s="60">
        <v>16.087599999999998</v>
      </c>
      <c r="R24" s="60">
        <v>17.3672</v>
      </c>
      <c r="S24" s="60">
        <v>13.9665</v>
      </c>
      <c r="T24" s="60">
        <v>5.5056000000000003</v>
      </c>
      <c r="U24" s="89">
        <v>4.0090000000000003</v>
      </c>
      <c r="V24" s="60">
        <v>2.6644000000000001</v>
      </c>
      <c r="W24" s="60">
        <v>5.3023999999999996</v>
      </c>
      <c r="X24" s="60">
        <v>6.4946000000000002</v>
      </c>
      <c r="Y24" s="273">
        <v>5.7816999999999998</v>
      </c>
      <c r="Z24" s="60">
        <v>6.7336</v>
      </c>
      <c r="AA24" s="60">
        <v>14.286</v>
      </c>
      <c r="AB24" s="60">
        <v>12.79</v>
      </c>
      <c r="AC24" s="60">
        <v>5.3315000000000001</v>
      </c>
      <c r="AD24" s="60">
        <v>4.6712999999999996</v>
      </c>
      <c r="AE24" s="60">
        <v>14.286</v>
      </c>
      <c r="AF24" s="60">
        <v>7.4151999999999996</v>
      </c>
      <c r="AG24" s="564"/>
      <c r="AH24" s="52"/>
      <c r="AI24" s="52"/>
      <c r="AJ24" s="52"/>
      <c r="AK24" s="52"/>
      <c r="AL24" s="52"/>
      <c r="AM24" s="52"/>
      <c r="AN24" s="52"/>
      <c r="AO24" s="557"/>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144"/>
      <c r="BS24" s="44"/>
      <c r="BT24" s="89"/>
      <c r="BU24" s="26"/>
      <c r="BV24" s="67"/>
    </row>
    <row r="25" spans="1:74" x14ac:dyDescent="0.25">
      <c r="A25" s="688" t="s">
        <v>96</v>
      </c>
      <c r="B25" s="45"/>
      <c r="C25" s="712"/>
      <c r="D25" s="45"/>
      <c r="E25" s="53"/>
      <c r="F25" s="45"/>
      <c r="G25" s="57"/>
      <c r="H25" s="68"/>
      <c r="I25" s="61"/>
      <c r="J25" s="61"/>
      <c r="K25" s="61"/>
      <c r="L25" s="61"/>
      <c r="M25" s="258"/>
      <c r="N25" s="72">
        <v>94.798900000000003</v>
      </c>
      <c r="O25" s="61">
        <v>44.2575</v>
      </c>
      <c r="P25" s="61">
        <v>37.389600000000002</v>
      </c>
      <c r="Q25" s="61">
        <v>44.598999999999997</v>
      </c>
      <c r="R25" s="61">
        <v>41.383899999999997</v>
      </c>
      <c r="S25" s="61">
        <v>22.807600000000001</v>
      </c>
      <c r="T25" s="61">
        <v>7.0255000000000001</v>
      </c>
      <c r="U25" s="90">
        <v>5.3783000000000003</v>
      </c>
      <c r="V25" s="61">
        <v>4.0793499999999998</v>
      </c>
      <c r="W25" s="61">
        <v>6.6680999999999999</v>
      </c>
      <c r="X25" s="61">
        <v>7.1460999999999997</v>
      </c>
      <c r="Y25" s="275">
        <v>6.2739000000000003</v>
      </c>
      <c r="Z25" s="61">
        <v>7.5790499999999996</v>
      </c>
      <c r="AA25" s="61">
        <v>35.497900000000001</v>
      </c>
      <c r="AB25" s="61">
        <v>20.1282</v>
      </c>
      <c r="AC25" s="61">
        <v>6.8358999999999996</v>
      </c>
      <c r="AD25" s="61">
        <v>5.9649999999999999</v>
      </c>
      <c r="AE25" s="61">
        <v>35.497900000000001</v>
      </c>
      <c r="AF25" s="61">
        <v>8.07315</v>
      </c>
      <c r="AG25" s="612"/>
      <c r="AH25" s="53"/>
      <c r="AI25" s="53"/>
      <c r="AJ25" s="53"/>
      <c r="AK25" s="53"/>
      <c r="AL25" s="53"/>
      <c r="AM25" s="53"/>
      <c r="AN25" s="53"/>
      <c r="AO25" s="559"/>
      <c r="AP25" s="53"/>
      <c r="AQ25" s="53"/>
      <c r="AR25" s="53"/>
      <c r="AS25" s="53"/>
      <c r="AT25" s="53"/>
      <c r="AU25" s="53"/>
      <c r="AV25" s="53"/>
      <c r="AW25" s="53"/>
      <c r="AX25" s="53"/>
      <c r="AY25" s="53"/>
      <c r="AZ25" s="577"/>
      <c r="BA25" s="574"/>
      <c r="BB25" s="61"/>
      <c r="BC25" s="61"/>
      <c r="BD25" s="61"/>
      <c r="BE25" s="275"/>
      <c r="BF25" s="275"/>
      <c r="BG25" s="68"/>
      <c r="BH25" s="586"/>
      <c r="BI25" s="61"/>
      <c r="BJ25" s="61"/>
      <c r="BK25" s="61"/>
      <c r="BL25" s="61"/>
      <c r="BM25" s="275"/>
      <c r="BN25" s="587"/>
      <c r="BO25" s="587"/>
      <c r="BP25" s="587"/>
      <c r="BQ25" s="587"/>
      <c r="BR25" s="147"/>
      <c r="BS25" s="45"/>
      <c r="BT25" s="90"/>
      <c r="BU25" s="268"/>
      <c r="BV25" s="68"/>
    </row>
    <row r="26" spans="1:74" ht="14.5" x14ac:dyDescent="0.25">
      <c r="A26" s="685" t="s">
        <v>292</v>
      </c>
      <c r="B26" s="46"/>
      <c r="C26" s="713"/>
      <c r="D26" s="46"/>
      <c r="E26" s="54"/>
      <c r="F26" s="46"/>
      <c r="G26" s="58"/>
      <c r="H26" s="69"/>
      <c r="I26" s="62"/>
      <c r="J26" s="62"/>
      <c r="K26" s="62"/>
      <c r="L26" s="62"/>
      <c r="M26" s="259"/>
      <c r="N26" s="73"/>
      <c r="O26" s="62"/>
      <c r="P26" s="62"/>
      <c r="Q26" s="62"/>
      <c r="R26" s="62"/>
      <c r="S26" s="62"/>
      <c r="T26" s="62"/>
      <c r="U26" s="91"/>
      <c r="V26" s="62"/>
      <c r="W26" s="62"/>
      <c r="X26" s="62"/>
      <c r="Y26" s="241"/>
      <c r="Z26" s="62"/>
      <c r="AA26" s="62"/>
      <c r="AB26" s="62"/>
      <c r="AC26" s="62"/>
      <c r="AD26" s="62"/>
      <c r="AE26" s="62"/>
      <c r="AF26" s="62"/>
      <c r="AG26" s="615"/>
      <c r="AH26" s="54"/>
      <c r="AI26" s="54"/>
      <c r="AJ26" s="54"/>
      <c r="AK26" s="54"/>
      <c r="AL26" s="54"/>
      <c r="AM26" s="54"/>
      <c r="AN26" s="54"/>
      <c r="AO26" s="560"/>
      <c r="AP26" s="54"/>
      <c r="AQ26" s="54"/>
      <c r="AR26" s="54"/>
      <c r="AS26" s="54"/>
      <c r="AT26" s="54"/>
      <c r="AU26" s="54"/>
      <c r="AV26" s="54"/>
      <c r="AW26" s="54"/>
      <c r="AX26" s="54"/>
      <c r="AY26" s="54"/>
      <c r="AZ26" s="578"/>
      <c r="BA26" s="276"/>
      <c r="BB26" s="62"/>
      <c r="BC26" s="62"/>
      <c r="BD26" s="62"/>
      <c r="BE26" s="241"/>
      <c r="BF26" s="241"/>
      <c r="BG26" s="69"/>
      <c r="BH26" s="581"/>
      <c r="BI26" s="62"/>
      <c r="BJ26" s="62"/>
      <c r="BK26" s="62"/>
      <c r="BL26" s="62"/>
      <c r="BM26" s="241"/>
      <c r="BN26" s="588"/>
      <c r="BO26" s="588"/>
      <c r="BP26" s="588"/>
      <c r="BQ26" s="588"/>
      <c r="BR26" s="148"/>
      <c r="BS26" s="46"/>
      <c r="BT26" s="91"/>
      <c r="BU26" s="41"/>
      <c r="BV26" s="69"/>
    </row>
    <row r="27" spans="1:74" s="421" customFormat="1" x14ac:dyDescent="0.25">
      <c r="A27" s="660" t="s">
        <v>7956</v>
      </c>
      <c r="B27" s="365"/>
      <c r="C27" s="708">
        <v>36890</v>
      </c>
      <c r="D27" s="365"/>
      <c r="E27" s="334">
        <v>8450.35</v>
      </c>
      <c r="F27" s="365"/>
      <c r="G27" s="335">
        <v>68.518500000000003</v>
      </c>
      <c r="H27" s="366"/>
      <c r="I27" s="832">
        <v>10.14</v>
      </c>
      <c r="J27" s="832">
        <v>6.89</v>
      </c>
      <c r="K27" s="832">
        <v>5.91</v>
      </c>
      <c r="L27" s="832">
        <v>6.13</v>
      </c>
      <c r="M27" s="357"/>
      <c r="N27" s="338">
        <v>56.447099999999999</v>
      </c>
      <c r="O27" s="336">
        <v>42.640900000000002</v>
      </c>
      <c r="P27" s="336">
        <v>36.701000000000001</v>
      </c>
      <c r="Q27" s="336">
        <v>30.718</v>
      </c>
      <c r="R27" s="336">
        <v>25.9742</v>
      </c>
      <c r="S27" s="336">
        <v>15.712899999999999</v>
      </c>
      <c r="T27" s="336">
        <v>6.6277999999999997</v>
      </c>
      <c r="U27" s="340">
        <v>4.5406000000000004</v>
      </c>
      <c r="V27" s="336">
        <v>3.5724</v>
      </c>
      <c r="W27" s="336">
        <v>5.8888999999999996</v>
      </c>
      <c r="X27" s="336">
        <v>6.5343</v>
      </c>
      <c r="Y27" s="367">
        <v>6.1050000000000004</v>
      </c>
      <c r="Z27" s="336">
        <v>7.5792000000000002</v>
      </c>
      <c r="AA27" s="336">
        <v>25.658999999999999</v>
      </c>
      <c r="AB27" s="336">
        <v>13.9579</v>
      </c>
      <c r="AC27" s="336">
        <v>6.3651</v>
      </c>
      <c r="AD27" s="336">
        <v>5.1006999999999998</v>
      </c>
      <c r="AE27" s="336">
        <v>25.658999999999999</v>
      </c>
      <c r="AF27" s="336">
        <v>7.8323</v>
      </c>
      <c r="AG27" s="564"/>
      <c r="AH27" s="334">
        <v>10</v>
      </c>
      <c r="AI27" s="334">
        <v>9</v>
      </c>
      <c r="AJ27" s="334">
        <v>7</v>
      </c>
      <c r="AK27" s="334">
        <v>13</v>
      </c>
      <c r="AL27" s="334">
        <v>13</v>
      </c>
      <c r="AM27" s="334">
        <v>13</v>
      </c>
      <c r="AN27" s="334">
        <v>7</v>
      </c>
      <c r="AO27" s="566">
        <v>9</v>
      </c>
      <c r="AP27" s="334">
        <v>7</v>
      </c>
      <c r="AQ27" s="334">
        <v>8</v>
      </c>
      <c r="AR27" s="334">
        <v>9</v>
      </c>
      <c r="AS27" s="334">
        <v>4</v>
      </c>
      <c r="AT27" s="334">
        <v>3</v>
      </c>
      <c r="AU27" s="334">
        <v>11</v>
      </c>
      <c r="AV27" s="334">
        <v>13</v>
      </c>
      <c r="AW27" s="334">
        <v>7</v>
      </c>
      <c r="AX27" s="334">
        <v>9</v>
      </c>
      <c r="AY27" s="334">
        <v>11</v>
      </c>
      <c r="AZ27" s="579"/>
      <c r="BA27" s="948">
        <v>95.57</v>
      </c>
      <c r="BB27" s="336" t="s">
        <v>430</v>
      </c>
      <c r="BC27" s="336" t="s">
        <v>430</v>
      </c>
      <c r="BD27" s="336" t="s">
        <v>430</v>
      </c>
      <c r="BE27" s="367" t="s">
        <v>430</v>
      </c>
      <c r="BF27" s="949">
        <v>4.43</v>
      </c>
      <c r="BG27" s="366"/>
      <c r="BH27" s="950">
        <v>4.43</v>
      </c>
      <c r="BI27" s="336" t="s">
        <v>430</v>
      </c>
      <c r="BJ27" s="336" t="s">
        <v>430</v>
      </c>
      <c r="BK27" s="336" t="s">
        <v>430</v>
      </c>
      <c r="BL27" s="336" t="s">
        <v>430</v>
      </c>
      <c r="BM27" s="949">
        <v>69.77</v>
      </c>
      <c r="BN27" s="367" t="s">
        <v>430</v>
      </c>
      <c r="BO27" s="949">
        <v>25.81</v>
      </c>
      <c r="BP27" s="367" t="s">
        <v>430</v>
      </c>
      <c r="BQ27" s="367" t="s">
        <v>430</v>
      </c>
      <c r="BR27" s="459"/>
      <c r="BS27" s="365" t="s">
        <v>430</v>
      </c>
      <c r="BT27" s="340" t="s">
        <v>430</v>
      </c>
      <c r="BU27" s="567"/>
      <c r="BV27" s="366" t="s">
        <v>554</v>
      </c>
    </row>
    <row r="28" spans="1:74" s="424" customFormat="1" x14ac:dyDescent="0.25">
      <c r="A28" s="349" t="s">
        <v>7957</v>
      </c>
      <c r="B28" s="369"/>
      <c r="C28" s="709">
        <v>36391</v>
      </c>
      <c r="D28" s="369"/>
      <c r="E28" s="342">
        <v>8777.77</v>
      </c>
      <c r="F28" s="369"/>
      <c r="G28" s="343">
        <v>108.5895</v>
      </c>
      <c r="H28" s="370"/>
      <c r="I28" s="832">
        <v>21.6</v>
      </c>
      <c r="J28" s="832">
        <v>7.71</v>
      </c>
      <c r="K28" s="832">
        <v>9.36</v>
      </c>
      <c r="L28" s="832">
        <v>9.7200000000000006</v>
      </c>
      <c r="M28" s="358"/>
      <c r="N28" s="346">
        <v>110.584</v>
      </c>
      <c r="O28" s="344">
        <v>53.386299999999999</v>
      </c>
      <c r="P28" s="344">
        <v>38.051699999999997</v>
      </c>
      <c r="Q28" s="344">
        <v>44.218000000000004</v>
      </c>
      <c r="R28" s="344">
        <v>41.103900000000003</v>
      </c>
      <c r="S28" s="344">
        <v>22.462599999999998</v>
      </c>
      <c r="T28" s="344">
        <v>7.0423</v>
      </c>
      <c r="U28" s="350">
        <v>6.1176000000000004</v>
      </c>
      <c r="V28" s="344">
        <v>5.0186999999999999</v>
      </c>
      <c r="W28" s="344">
        <v>7.3274999999999997</v>
      </c>
      <c r="X28" s="344">
        <v>7.4596999999999998</v>
      </c>
      <c r="Y28" s="371">
        <v>6.6791999999999998</v>
      </c>
      <c r="Z28" s="344">
        <v>7.6421999999999999</v>
      </c>
      <c r="AA28" s="344">
        <v>41.690899999999999</v>
      </c>
      <c r="AB28" s="344">
        <v>19.416399999999999</v>
      </c>
      <c r="AC28" s="344">
        <v>7.2823000000000002</v>
      </c>
      <c r="AD28" s="344">
        <v>6.4565000000000001</v>
      </c>
      <c r="AE28" s="344">
        <v>41.690899999999999</v>
      </c>
      <c r="AF28" s="344">
        <v>9.2754999999999992</v>
      </c>
      <c r="AG28" s="565"/>
      <c r="AH28" s="342">
        <v>4</v>
      </c>
      <c r="AI28" s="342">
        <v>2</v>
      </c>
      <c r="AJ28" s="342">
        <v>6</v>
      </c>
      <c r="AK28" s="342">
        <v>7</v>
      </c>
      <c r="AL28" s="342">
        <v>7</v>
      </c>
      <c r="AM28" s="342">
        <v>7</v>
      </c>
      <c r="AN28" s="342">
        <v>4</v>
      </c>
      <c r="AO28" s="568">
        <v>3</v>
      </c>
      <c r="AP28" s="342">
        <v>2</v>
      </c>
      <c r="AQ28" s="342">
        <v>1</v>
      </c>
      <c r="AR28" s="342">
        <v>2</v>
      </c>
      <c r="AS28" s="342">
        <v>1</v>
      </c>
      <c r="AT28" s="342">
        <v>2</v>
      </c>
      <c r="AU28" s="342">
        <v>3</v>
      </c>
      <c r="AV28" s="342">
        <v>8</v>
      </c>
      <c r="AW28" s="342">
        <v>3</v>
      </c>
      <c r="AX28" s="342">
        <v>4</v>
      </c>
      <c r="AY28" s="342">
        <v>3</v>
      </c>
      <c r="AZ28" s="580"/>
      <c r="BA28" s="948">
        <v>97.28</v>
      </c>
      <c r="BB28" s="344" t="s">
        <v>430</v>
      </c>
      <c r="BC28" s="344" t="s">
        <v>430</v>
      </c>
      <c r="BD28" s="344" t="s">
        <v>430</v>
      </c>
      <c r="BE28" s="949">
        <v>1.74</v>
      </c>
      <c r="BF28" s="949">
        <v>2.72</v>
      </c>
      <c r="BG28" s="370"/>
      <c r="BH28" s="950">
        <v>2.72</v>
      </c>
      <c r="BI28" s="344" t="s">
        <v>430</v>
      </c>
      <c r="BJ28" s="344" t="s">
        <v>430</v>
      </c>
      <c r="BK28" s="344" t="s">
        <v>430</v>
      </c>
      <c r="BL28" s="344" t="s">
        <v>430</v>
      </c>
      <c r="BM28" s="949">
        <v>97.28</v>
      </c>
      <c r="BN28" s="371" t="s">
        <v>430</v>
      </c>
      <c r="BO28" s="371" t="s">
        <v>430</v>
      </c>
      <c r="BP28" s="371" t="s">
        <v>430</v>
      </c>
      <c r="BQ28" s="949">
        <v>1.74</v>
      </c>
      <c r="BR28" s="462"/>
      <c r="BS28" s="369" t="s">
        <v>430</v>
      </c>
      <c r="BT28" s="350" t="s">
        <v>430</v>
      </c>
      <c r="BU28" s="426"/>
      <c r="BV28" s="370" t="s">
        <v>554</v>
      </c>
    </row>
    <row r="29" spans="1:74" s="424" customFormat="1" ht="11" x14ac:dyDescent="0.3">
      <c r="A29" s="860" t="s">
        <v>7958</v>
      </c>
      <c r="B29" s="836"/>
      <c r="C29" s="837">
        <v>36158</v>
      </c>
      <c r="D29" s="836"/>
      <c r="E29" s="838">
        <v>2257.15</v>
      </c>
      <c r="F29" s="836"/>
      <c r="G29" s="839">
        <v>97.731899999999996</v>
      </c>
      <c r="H29" s="841"/>
      <c r="I29" s="840">
        <v>13.11</v>
      </c>
      <c r="J29" s="840">
        <v>7.37</v>
      </c>
      <c r="K29" s="840">
        <v>6.71</v>
      </c>
      <c r="L29" s="840">
        <v>6.97</v>
      </c>
      <c r="M29" s="845"/>
      <c r="N29" s="842">
        <v>109.60599999999999</v>
      </c>
      <c r="O29" s="840">
        <v>49.536299999999997</v>
      </c>
      <c r="P29" s="840">
        <v>36.577500000000001</v>
      </c>
      <c r="Q29" s="840">
        <v>41.020899999999997</v>
      </c>
      <c r="R29" s="840">
        <v>39.094499999999996</v>
      </c>
      <c r="S29" s="840">
        <v>21.224699999999999</v>
      </c>
      <c r="T29" s="840">
        <v>4.7984999999999998</v>
      </c>
      <c r="U29" s="850">
        <v>2.9828000000000001</v>
      </c>
      <c r="V29" s="840">
        <v>1.6328</v>
      </c>
      <c r="W29" s="840">
        <v>4.2430000000000003</v>
      </c>
      <c r="X29" s="840">
        <v>5.4169</v>
      </c>
      <c r="Y29" s="846">
        <v>5.0289000000000001</v>
      </c>
      <c r="Z29" s="840">
        <v>6.4798999999999998</v>
      </c>
      <c r="AA29" s="840">
        <v>40.686799999999998</v>
      </c>
      <c r="AB29" s="840">
        <v>18.432600000000001</v>
      </c>
      <c r="AC29" s="840">
        <v>4.8997000000000002</v>
      </c>
      <c r="AD29" s="840">
        <v>3.7957000000000001</v>
      </c>
      <c r="AE29" s="840">
        <v>40.686799999999998</v>
      </c>
      <c r="AF29" s="840">
        <v>8.6343999999999994</v>
      </c>
      <c r="AG29" s="951"/>
      <c r="AH29" s="838">
        <v>5</v>
      </c>
      <c r="AI29" s="838">
        <v>4</v>
      </c>
      <c r="AJ29" s="838">
        <v>8</v>
      </c>
      <c r="AK29" s="838">
        <v>10</v>
      </c>
      <c r="AL29" s="838">
        <v>11</v>
      </c>
      <c r="AM29" s="838">
        <v>10</v>
      </c>
      <c r="AN29" s="838">
        <v>13</v>
      </c>
      <c r="AO29" s="952">
        <v>13</v>
      </c>
      <c r="AP29" s="838">
        <v>14</v>
      </c>
      <c r="AQ29" s="838">
        <v>14</v>
      </c>
      <c r="AR29" s="838">
        <v>13</v>
      </c>
      <c r="AS29" s="838">
        <v>13</v>
      </c>
      <c r="AT29" s="838">
        <v>9</v>
      </c>
      <c r="AU29" s="838">
        <v>4</v>
      </c>
      <c r="AV29" s="838">
        <v>10</v>
      </c>
      <c r="AW29" s="838">
        <v>13</v>
      </c>
      <c r="AX29" s="838">
        <v>13</v>
      </c>
      <c r="AY29" s="838">
        <v>4</v>
      </c>
      <c r="AZ29" s="953"/>
      <c r="BA29" s="847">
        <v>82.04</v>
      </c>
      <c r="BB29" s="840" t="s">
        <v>430</v>
      </c>
      <c r="BC29" s="840" t="s">
        <v>430</v>
      </c>
      <c r="BD29" s="840" t="s">
        <v>430</v>
      </c>
      <c r="BE29" s="846" t="s">
        <v>430</v>
      </c>
      <c r="BF29" s="846">
        <v>17.96</v>
      </c>
      <c r="BG29" s="841"/>
      <c r="BH29" s="954">
        <v>17.96</v>
      </c>
      <c r="BI29" s="840" t="s">
        <v>430</v>
      </c>
      <c r="BJ29" s="840" t="s">
        <v>430</v>
      </c>
      <c r="BK29" s="840" t="s">
        <v>430</v>
      </c>
      <c r="BL29" s="840" t="s">
        <v>430</v>
      </c>
      <c r="BM29" s="846">
        <v>80.73</v>
      </c>
      <c r="BN29" s="846" t="s">
        <v>430</v>
      </c>
      <c r="BO29" s="846">
        <v>1.31</v>
      </c>
      <c r="BP29" s="846" t="s">
        <v>430</v>
      </c>
      <c r="BQ29" s="846" t="s">
        <v>430</v>
      </c>
      <c r="BR29" s="844"/>
      <c r="BS29" s="836" t="s">
        <v>430</v>
      </c>
      <c r="BT29" s="850" t="s">
        <v>430</v>
      </c>
      <c r="BU29" s="916"/>
      <c r="BV29" s="841" t="s">
        <v>554</v>
      </c>
    </row>
    <row r="30" spans="1:74" s="424" customFormat="1" x14ac:dyDescent="0.25">
      <c r="A30" s="349" t="s">
        <v>7959</v>
      </c>
      <c r="B30" s="369"/>
      <c r="C30" s="709">
        <v>37097</v>
      </c>
      <c r="D30" s="369"/>
      <c r="E30" s="342">
        <v>2068.14</v>
      </c>
      <c r="F30" s="369"/>
      <c r="G30" s="343">
        <v>57.6539</v>
      </c>
      <c r="H30" s="370"/>
      <c r="I30" s="832">
        <v>21.22</v>
      </c>
      <c r="J30" s="832">
        <v>7.52</v>
      </c>
      <c r="K30" s="832">
        <v>8.61</v>
      </c>
      <c r="L30" s="832">
        <v>8.93</v>
      </c>
      <c r="M30" s="358"/>
      <c r="N30" s="346">
        <v>96.674700000000001</v>
      </c>
      <c r="O30" s="344">
        <v>42.799100000000003</v>
      </c>
      <c r="P30" s="344">
        <v>35.558100000000003</v>
      </c>
      <c r="Q30" s="344">
        <v>44.001899999999999</v>
      </c>
      <c r="R30" s="344">
        <v>40.222099999999998</v>
      </c>
      <c r="S30" s="344">
        <v>21.505600000000001</v>
      </c>
      <c r="T30" s="344">
        <v>6.3089000000000004</v>
      </c>
      <c r="U30" s="350">
        <v>4.8703000000000003</v>
      </c>
      <c r="V30" s="344">
        <v>3.6261999999999999</v>
      </c>
      <c r="W30" s="344">
        <v>6.3117999999999999</v>
      </c>
      <c r="X30" s="344">
        <v>6.7138</v>
      </c>
      <c r="Y30" s="371">
        <v>5.6375999999999999</v>
      </c>
      <c r="Z30" s="344">
        <v>6.2866</v>
      </c>
      <c r="AA30" s="344">
        <v>34.981699999999996</v>
      </c>
      <c r="AB30" s="344">
        <v>18.686699999999998</v>
      </c>
      <c r="AC30" s="344">
        <v>6.3390000000000004</v>
      </c>
      <c r="AD30" s="344">
        <v>5.4352999999999998</v>
      </c>
      <c r="AE30" s="344">
        <v>34.981699999999996</v>
      </c>
      <c r="AF30" s="344">
        <v>7.2728999999999999</v>
      </c>
      <c r="AG30" s="565"/>
      <c r="AH30" s="342">
        <v>7</v>
      </c>
      <c r="AI30" s="342">
        <v>8</v>
      </c>
      <c r="AJ30" s="342">
        <v>9</v>
      </c>
      <c r="AK30" s="342">
        <v>8</v>
      </c>
      <c r="AL30" s="342">
        <v>9</v>
      </c>
      <c r="AM30" s="342">
        <v>9</v>
      </c>
      <c r="AN30" s="342">
        <v>8</v>
      </c>
      <c r="AO30" s="568">
        <v>7</v>
      </c>
      <c r="AP30" s="342">
        <v>6</v>
      </c>
      <c r="AQ30" s="342">
        <v>6</v>
      </c>
      <c r="AR30" s="342">
        <v>7</v>
      </c>
      <c r="AS30" s="342">
        <v>8</v>
      </c>
      <c r="AT30" s="342">
        <v>11</v>
      </c>
      <c r="AU30" s="342">
        <v>8</v>
      </c>
      <c r="AV30" s="342">
        <v>9</v>
      </c>
      <c r="AW30" s="342">
        <v>8</v>
      </c>
      <c r="AX30" s="342">
        <v>7</v>
      </c>
      <c r="AY30" s="342">
        <v>8</v>
      </c>
      <c r="AZ30" s="580"/>
      <c r="BA30" s="948">
        <v>97.02</v>
      </c>
      <c r="BB30" s="344" t="s">
        <v>430</v>
      </c>
      <c r="BC30" s="344" t="s">
        <v>430</v>
      </c>
      <c r="BD30" s="344" t="s">
        <v>430</v>
      </c>
      <c r="BE30" s="371" t="s">
        <v>430</v>
      </c>
      <c r="BF30" s="949">
        <v>2.98</v>
      </c>
      <c r="BG30" s="370"/>
      <c r="BH30" s="950">
        <v>2.98</v>
      </c>
      <c r="BI30" s="344" t="s">
        <v>430</v>
      </c>
      <c r="BJ30" s="344" t="s">
        <v>430</v>
      </c>
      <c r="BK30" s="344" t="s">
        <v>430</v>
      </c>
      <c r="BL30" s="344" t="s">
        <v>430</v>
      </c>
      <c r="BM30" s="949">
        <v>97.02</v>
      </c>
      <c r="BN30" s="371" t="s">
        <v>430</v>
      </c>
      <c r="BO30" s="371" t="s">
        <v>430</v>
      </c>
      <c r="BP30" s="371" t="s">
        <v>430</v>
      </c>
      <c r="BQ30" s="371" t="s">
        <v>430</v>
      </c>
      <c r="BR30" s="462"/>
      <c r="BS30" s="369" t="s">
        <v>430</v>
      </c>
      <c r="BT30" s="350" t="s">
        <v>430</v>
      </c>
      <c r="BU30" s="426"/>
      <c r="BV30" s="370" t="s">
        <v>554</v>
      </c>
    </row>
    <row r="31" spans="1:74" s="424" customFormat="1" x14ac:dyDescent="0.25">
      <c r="A31" s="349" t="s">
        <v>7960</v>
      </c>
      <c r="B31" s="369"/>
      <c r="C31" s="709">
        <v>39785</v>
      </c>
      <c r="D31" s="369"/>
      <c r="E31" s="342">
        <v>1885.6</v>
      </c>
      <c r="F31" s="369"/>
      <c r="G31" s="343">
        <v>37.915399999999998</v>
      </c>
      <c r="H31" s="370"/>
      <c r="I31" s="832">
        <v>32.159999999999997</v>
      </c>
      <c r="J31" s="832">
        <v>7.6</v>
      </c>
      <c r="K31" s="832">
        <v>10.96</v>
      </c>
      <c r="L31" s="832">
        <v>11.38</v>
      </c>
      <c r="M31" s="358"/>
      <c r="N31" s="346">
        <v>47.617899999999999</v>
      </c>
      <c r="O31" s="344">
        <v>45.576000000000001</v>
      </c>
      <c r="P31" s="344">
        <v>40.454799999999999</v>
      </c>
      <c r="Q31" s="344">
        <v>58.630200000000002</v>
      </c>
      <c r="R31" s="344">
        <v>52.088200000000001</v>
      </c>
      <c r="S31" s="344">
        <v>28.919799999999999</v>
      </c>
      <c r="T31" s="344">
        <v>14.400499999999999</v>
      </c>
      <c r="U31" s="350">
        <v>10.557600000000001</v>
      </c>
      <c r="V31" s="344">
        <v>7.6115000000000004</v>
      </c>
      <c r="W31" s="344">
        <v>7.1814</v>
      </c>
      <c r="X31" s="344">
        <v>8.0046999999999997</v>
      </c>
      <c r="Y31" s="371">
        <v>6.3136999999999999</v>
      </c>
      <c r="Z31" s="344">
        <v>7.7628000000000004</v>
      </c>
      <c r="AA31" s="344">
        <v>19.9008</v>
      </c>
      <c r="AB31" s="344">
        <v>26.165900000000001</v>
      </c>
      <c r="AC31" s="344">
        <v>14.172499999999999</v>
      </c>
      <c r="AD31" s="344">
        <v>11.085800000000001</v>
      </c>
      <c r="AE31" s="344">
        <v>19.9008</v>
      </c>
      <c r="AF31" s="344">
        <v>7.8718000000000004</v>
      </c>
      <c r="AG31" s="565"/>
      <c r="AH31" s="342">
        <v>14</v>
      </c>
      <c r="AI31" s="342">
        <v>5</v>
      </c>
      <c r="AJ31" s="342">
        <v>4</v>
      </c>
      <c r="AK31" s="342">
        <v>1</v>
      </c>
      <c r="AL31" s="342">
        <v>1</v>
      </c>
      <c r="AM31" s="342">
        <v>1</v>
      </c>
      <c r="AN31" s="342">
        <v>1</v>
      </c>
      <c r="AO31" s="568">
        <v>1</v>
      </c>
      <c r="AP31" s="342">
        <v>1</v>
      </c>
      <c r="AQ31" s="342">
        <v>2</v>
      </c>
      <c r="AR31" s="342">
        <v>1</v>
      </c>
      <c r="AS31" s="342">
        <v>2</v>
      </c>
      <c r="AT31" s="342">
        <v>1</v>
      </c>
      <c r="AU31" s="342">
        <v>12</v>
      </c>
      <c r="AV31" s="342">
        <v>1</v>
      </c>
      <c r="AW31" s="342">
        <v>1</v>
      </c>
      <c r="AX31" s="342">
        <v>1</v>
      </c>
      <c r="AY31" s="342">
        <v>12</v>
      </c>
      <c r="AZ31" s="580"/>
      <c r="BA31" s="948">
        <v>93.31</v>
      </c>
      <c r="BB31" s="344" t="s">
        <v>430</v>
      </c>
      <c r="BC31" s="344" t="s">
        <v>430</v>
      </c>
      <c r="BD31" s="344" t="s">
        <v>430</v>
      </c>
      <c r="BE31" s="371" t="s">
        <v>430</v>
      </c>
      <c r="BF31" s="949">
        <v>6.69</v>
      </c>
      <c r="BG31" s="370"/>
      <c r="BH31" s="950">
        <v>6.63</v>
      </c>
      <c r="BI31" s="344" t="s">
        <v>430</v>
      </c>
      <c r="BJ31" s="344" t="s">
        <v>430</v>
      </c>
      <c r="BK31" s="344" t="s">
        <v>430</v>
      </c>
      <c r="BL31" s="344" t="s">
        <v>430</v>
      </c>
      <c r="BM31" s="949">
        <v>93.31</v>
      </c>
      <c r="BN31" s="371" t="s">
        <v>430</v>
      </c>
      <c r="BO31" s="371" t="s">
        <v>430</v>
      </c>
      <c r="BP31" s="371" t="s">
        <v>430</v>
      </c>
      <c r="BQ31" s="371" t="s">
        <v>430</v>
      </c>
      <c r="BR31" s="462"/>
      <c r="BS31" s="369" t="s">
        <v>430</v>
      </c>
      <c r="BT31" s="350" t="s">
        <v>430</v>
      </c>
      <c r="BU31" s="426"/>
      <c r="BV31" s="370" t="s">
        <v>554</v>
      </c>
    </row>
    <row r="32" spans="1:74" s="424" customFormat="1" x14ac:dyDescent="0.25">
      <c r="A32" s="349" t="s">
        <v>7961</v>
      </c>
      <c r="B32" s="369"/>
      <c r="C32" s="709">
        <v>39682</v>
      </c>
      <c r="D32" s="369"/>
      <c r="E32" s="342">
        <v>1591.31</v>
      </c>
      <c r="F32" s="369"/>
      <c r="G32" s="343">
        <v>39.372799999999998</v>
      </c>
      <c r="H32" s="370"/>
      <c r="I32" s="832">
        <v>21.29</v>
      </c>
      <c r="J32" s="832">
        <v>7.45</v>
      </c>
      <c r="K32" s="832">
        <v>8.66</v>
      </c>
      <c r="L32" s="832">
        <v>8.99</v>
      </c>
      <c r="M32" s="358"/>
      <c r="N32" s="346">
        <v>91.728399999999993</v>
      </c>
      <c r="O32" s="344">
        <v>44.505400000000002</v>
      </c>
      <c r="P32" s="344">
        <v>39.053699999999999</v>
      </c>
      <c r="Q32" s="344">
        <v>47.774299999999997</v>
      </c>
      <c r="R32" s="344">
        <v>43.161299999999997</v>
      </c>
      <c r="S32" s="344">
        <v>22.638200000000001</v>
      </c>
      <c r="T32" s="344">
        <v>6.7996999999999996</v>
      </c>
      <c r="U32" s="350">
        <v>4.8920000000000003</v>
      </c>
      <c r="V32" s="344">
        <v>3.2637</v>
      </c>
      <c r="W32" s="344">
        <v>5.5670999999999999</v>
      </c>
      <c r="X32" s="344">
        <v>6.2209000000000003</v>
      </c>
      <c r="Y32" s="371">
        <v>5.3661000000000003</v>
      </c>
      <c r="Z32" s="344">
        <v>7.1326999999999998</v>
      </c>
      <c r="AA32" s="344">
        <v>35.714300000000001</v>
      </c>
      <c r="AB32" s="344">
        <v>20.001799999999999</v>
      </c>
      <c r="AC32" s="344">
        <v>6.8384999999999998</v>
      </c>
      <c r="AD32" s="344">
        <v>5.524</v>
      </c>
      <c r="AE32" s="344">
        <v>35.714300000000001</v>
      </c>
      <c r="AF32" s="344">
        <v>7.9703999999999997</v>
      </c>
      <c r="AG32" s="565"/>
      <c r="AH32" s="342">
        <v>8</v>
      </c>
      <c r="AI32" s="342">
        <v>7</v>
      </c>
      <c r="AJ32" s="342">
        <v>5</v>
      </c>
      <c r="AK32" s="342">
        <v>5</v>
      </c>
      <c r="AL32" s="342">
        <v>6</v>
      </c>
      <c r="AM32" s="342">
        <v>6</v>
      </c>
      <c r="AN32" s="342">
        <v>5</v>
      </c>
      <c r="AO32" s="568">
        <v>6</v>
      </c>
      <c r="AP32" s="342">
        <v>9</v>
      </c>
      <c r="AQ32" s="342">
        <v>10</v>
      </c>
      <c r="AR32" s="342">
        <v>10</v>
      </c>
      <c r="AS32" s="342">
        <v>11</v>
      </c>
      <c r="AT32" s="342">
        <v>6</v>
      </c>
      <c r="AU32" s="342">
        <v>6</v>
      </c>
      <c r="AV32" s="342">
        <v>6</v>
      </c>
      <c r="AW32" s="342">
        <v>5</v>
      </c>
      <c r="AX32" s="342">
        <v>6</v>
      </c>
      <c r="AY32" s="342">
        <v>6</v>
      </c>
      <c r="AZ32" s="580"/>
      <c r="BA32" s="948">
        <v>95.49</v>
      </c>
      <c r="BB32" s="344" t="s">
        <v>430</v>
      </c>
      <c r="BC32" s="344" t="s">
        <v>430</v>
      </c>
      <c r="BD32" s="344" t="s">
        <v>430</v>
      </c>
      <c r="BE32" s="371" t="s">
        <v>430</v>
      </c>
      <c r="BF32" s="949">
        <v>4.51</v>
      </c>
      <c r="BG32" s="370"/>
      <c r="BH32" s="950">
        <v>4.41</v>
      </c>
      <c r="BI32" s="344" t="s">
        <v>430</v>
      </c>
      <c r="BJ32" s="344" t="s">
        <v>430</v>
      </c>
      <c r="BK32" s="344" t="s">
        <v>430</v>
      </c>
      <c r="BL32" s="344" t="s">
        <v>430</v>
      </c>
      <c r="BM32" s="949">
        <v>89.43</v>
      </c>
      <c r="BN32" s="371" t="s">
        <v>430</v>
      </c>
      <c r="BO32" s="949">
        <v>6.05</v>
      </c>
      <c r="BP32" s="371" t="s">
        <v>430</v>
      </c>
      <c r="BQ32" s="371" t="s">
        <v>430</v>
      </c>
      <c r="BR32" s="462"/>
      <c r="BS32" s="369" t="s">
        <v>430</v>
      </c>
      <c r="BT32" s="350" t="s">
        <v>430</v>
      </c>
      <c r="BU32" s="426"/>
      <c r="BV32" s="370" t="s">
        <v>554</v>
      </c>
    </row>
    <row r="33" spans="1:74" s="424" customFormat="1" x14ac:dyDescent="0.25">
      <c r="A33" s="349" t="s">
        <v>7962</v>
      </c>
      <c r="B33" s="369"/>
      <c r="C33" s="709">
        <v>36444</v>
      </c>
      <c r="D33" s="369"/>
      <c r="E33" s="342">
        <v>1376.12</v>
      </c>
      <c r="F33" s="369"/>
      <c r="G33" s="343">
        <v>82.945300000000003</v>
      </c>
      <c r="H33" s="370"/>
      <c r="I33" s="832">
        <v>31.42</v>
      </c>
      <c r="J33" s="832">
        <v>7.73</v>
      </c>
      <c r="K33" s="832">
        <v>10.83</v>
      </c>
      <c r="L33" s="832">
        <v>11.25</v>
      </c>
      <c r="M33" s="358"/>
      <c r="N33" s="346">
        <v>50.2346</v>
      </c>
      <c r="O33" s="344">
        <v>51.171999999999997</v>
      </c>
      <c r="P33" s="344">
        <v>43.401400000000002</v>
      </c>
      <c r="Q33" s="344">
        <v>56.5854</v>
      </c>
      <c r="R33" s="344">
        <v>48.539700000000003</v>
      </c>
      <c r="S33" s="344">
        <v>26.808299999999999</v>
      </c>
      <c r="T33" s="344">
        <v>5.4166999999999996</v>
      </c>
      <c r="U33" s="350">
        <v>3.6836000000000002</v>
      </c>
      <c r="V33" s="344">
        <v>2.2675000000000001</v>
      </c>
      <c r="W33" s="344">
        <v>4.8098000000000001</v>
      </c>
      <c r="X33" s="344">
        <v>5.8895999999999997</v>
      </c>
      <c r="Y33" s="371">
        <v>5.2419000000000002</v>
      </c>
      <c r="Z33" s="344">
        <v>7.0575999999999999</v>
      </c>
      <c r="AA33" s="344">
        <v>27.699100000000001</v>
      </c>
      <c r="AB33" s="344">
        <v>23.1006</v>
      </c>
      <c r="AC33" s="344">
        <v>5.5049000000000001</v>
      </c>
      <c r="AD33" s="344">
        <v>4.4097999999999997</v>
      </c>
      <c r="AE33" s="344">
        <v>27.699100000000001</v>
      </c>
      <c r="AF33" s="344">
        <v>8.2323000000000004</v>
      </c>
      <c r="AG33" s="565"/>
      <c r="AH33" s="342">
        <v>13</v>
      </c>
      <c r="AI33" s="342">
        <v>3</v>
      </c>
      <c r="AJ33" s="342">
        <v>2</v>
      </c>
      <c r="AK33" s="342">
        <v>3</v>
      </c>
      <c r="AL33" s="342">
        <v>4</v>
      </c>
      <c r="AM33" s="342">
        <v>3</v>
      </c>
      <c r="AN33" s="342">
        <v>11</v>
      </c>
      <c r="AO33" s="568">
        <v>11</v>
      </c>
      <c r="AP33" s="342">
        <v>11</v>
      </c>
      <c r="AQ33" s="342">
        <v>12</v>
      </c>
      <c r="AR33" s="342">
        <v>12</v>
      </c>
      <c r="AS33" s="342">
        <v>12</v>
      </c>
      <c r="AT33" s="342">
        <v>7</v>
      </c>
      <c r="AU33" s="342">
        <v>10</v>
      </c>
      <c r="AV33" s="342">
        <v>5</v>
      </c>
      <c r="AW33" s="342">
        <v>11</v>
      </c>
      <c r="AX33" s="342">
        <v>11</v>
      </c>
      <c r="AY33" s="342">
        <v>10</v>
      </c>
      <c r="AZ33" s="580"/>
      <c r="BA33" s="948">
        <v>95.93</v>
      </c>
      <c r="BB33" s="344" t="s">
        <v>430</v>
      </c>
      <c r="BC33" s="344" t="s">
        <v>430</v>
      </c>
      <c r="BD33" s="344" t="s">
        <v>430</v>
      </c>
      <c r="BE33" s="371" t="s">
        <v>430</v>
      </c>
      <c r="BF33" s="949">
        <v>4.07</v>
      </c>
      <c r="BG33" s="370"/>
      <c r="BH33" s="950">
        <v>4.07</v>
      </c>
      <c r="BI33" s="344" t="s">
        <v>430</v>
      </c>
      <c r="BJ33" s="344" t="s">
        <v>430</v>
      </c>
      <c r="BK33" s="344" t="s">
        <v>430</v>
      </c>
      <c r="BL33" s="344" t="s">
        <v>430</v>
      </c>
      <c r="BM33" s="949">
        <v>95.93</v>
      </c>
      <c r="BN33" s="371" t="s">
        <v>430</v>
      </c>
      <c r="BO33" s="371" t="s">
        <v>430</v>
      </c>
      <c r="BP33" s="371" t="s">
        <v>430</v>
      </c>
      <c r="BQ33" s="371" t="s">
        <v>430</v>
      </c>
      <c r="BR33" s="462"/>
      <c r="BS33" s="369" t="s">
        <v>430</v>
      </c>
      <c r="BT33" s="350" t="s">
        <v>430</v>
      </c>
      <c r="BU33" s="426"/>
      <c r="BV33" s="370" t="s">
        <v>554</v>
      </c>
    </row>
    <row r="34" spans="1:74" s="424" customFormat="1" x14ac:dyDescent="0.25">
      <c r="A34" s="349" t="s">
        <v>7963</v>
      </c>
      <c r="B34" s="369"/>
      <c r="C34" s="709">
        <v>36433</v>
      </c>
      <c r="D34" s="369"/>
      <c r="E34" s="342">
        <v>1268.8599999999999</v>
      </c>
      <c r="F34" s="369"/>
      <c r="G34" s="343">
        <v>99.730999999999995</v>
      </c>
      <c r="H34" s="370"/>
      <c r="I34" s="832">
        <v>25.04</v>
      </c>
      <c r="J34" s="832">
        <v>7.72</v>
      </c>
      <c r="K34" s="832">
        <v>10.44</v>
      </c>
      <c r="L34" s="832">
        <v>10.84</v>
      </c>
      <c r="M34" s="358"/>
      <c r="N34" s="346">
        <v>115.908</v>
      </c>
      <c r="O34" s="344">
        <v>63.6342</v>
      </c>
      <c r="P34" s="344">
        <v>47.025799999999997</v>
      </c>
      <c r="Q34" s="344">
        <v>57.372100000000003</v>
      </c>
      <c r="R34" s="344">
        <v>51.034199999999998</v>
      </c>
      <c r="S34" s="344">
        <v>28.6036</v>
      </c>
      <c r="T34" s="344">
        <v>6.7538</v>
      </c>
      <c r="U34" s="350">
        <v>4.8155999999999999</v>
      </c>
      <c r="V34" s="344">
        <v>4.0168999999999997</v>
      </c>
      <c r="W34" s="344">
        <v>5.9246999999999996</v>
      </c>
      <c r="X34" s="344">
        <v>6.8920000000000003</v>
      </c>
      <c r="Y34" s="371">
        <v>6.0277000000000003</v>
      </c>
      <c r="Z34" s="344">
        <v>7.4476000000000004</v>
      </c>
      <c r="AA34" s="344">
        <v>44.539000000000001</v>
      </c>
      <c r="AB34" s="344">
        <v>25.0672</v>
      </c>
      <c r="AC34" s="344">
        <v>6.7651000000000003</v>
      </c>
      <c r="AD34" s="344">
        <v>5.4192999999999998</v>
      </c>
      <c r="AE34" s="344">
        <v>44.539000000000001</v>
      </c>
      <c r="AF34" s="344">
        <v>8.9702000000000002</v>
      </c>
      <c r="AG34" s="565"/>
      <c r="AH34" s="342">
        <v>2</v>
      </c>
      <c r="AI34" s="342">
        <v>1</v>
      </c>
      <c r="AJ34" s="342">
        <v>1</v>
      </c>
      <c r="AK34" s="342">
        <v>2</v>
      </c>
      <c r="AL34" s="342">
        <v>2</v>
      </c>
      <c r="AM34" s="342">
        <v>2</v>
      </c>
      <c r="AN34" s="342">
        <v>6</v>
      </c>
      <c r="AO34" s="568">
        <v>8</v>
      </c>
      <c r="AP34" s="342">
        <v>5</v>
      </c>
      <c r="AQ34" s="342">
        <v>7</v>
      </c>
      <c r="AR34" s="342">
        <v>4</v>
      </c>
      <c r="AS34" s="342">
        <v>5</v>
      </c>
      <c r="AT34" s="342">
        <v>4</v>
      </c>
      <c r="AU34" s="342">
        <v>2</v>
      </c>
      <c r="AV34" s="342">
        <v>2</v>
      </c>
      <c r="AW34" s="342">
        <v>6</v>
      </c>
      <c r="AX34" s="342">
        <v>8</v>
      </c>
      <c r="AY34" s="342">
        <v>2</v>
      </c>
      <c r="AZ34" s="580"/>
      <c r="BA34" s="948">
        <v>95.73</v>
      </c>
      <c r="BB34" s="344" t="s">
        <v>430</v>
      </c>
      <c r="BC34" s="344" t="s">
        <v>430</v>
      </c>
      <c r="BD34" s="344" t="s">
        <v>430</v>
      </c>
      <c r="BE34" s="371" t="s">
        <v>430</v>
      </c>
      <c r="BF34" s="949">
        <v>4.2699999999999996</v>
      </c>
      <c r="BG34" s="370"/>
      <c r="BH34" s="950">
        <v>4.2699999999999996</v>
      </c>
      <c r="BI34" s="344" t="s">
        <v>430</v>
      </c>
      <c r="BJ34" s="344" t="s">
        <v>430</v>
      </c>
      <c r="BK34" s="344" t="s">
        <v>430</v>
      </c>
      <c r="BL34" s="344" t="s">
        <v>430</v>
      </c>
      <c r="BM34" s="949">
        <v>95.73</v>
      </c>
      <c r="BN34" s="371" t="s">
        <v>430</v>
      </c>
      <c r="BO34" s="371" t="s">
        <v>430</v>
      </c>
      <c r="BP34" s="371" t="s">
        <v>430</v>
      </c>
      <c r="BQ34" s="371" t="s">
        <v>430</v>
      </c>
      <c r="BR34" s="462"/>
      <c r="BS34" s="369" t="s">
        <v>430</v>
      </c>
      <c r="BT34" s="350" t="s">
        <v>430</v>
      </c>
      <c r="BU34" s="426"/>
      <c r="BV34" s="370" t="s">
        <v>554</v>
      </c>
    </row>
    <row r="35" spans="1:74" s="424" customFormat="1" x14ac:dyDescent="0.25">
      <c r="A35" s="349" t="s">
        <v>7964</v>
      </c>
      <c r="B35" s="369"/>
      <c r="C35" s="709">
        <v>36409</v>
      </c>
      <c r="D35" s="369"/>
      <c r="E35" s="342">
        <v>918.92</v>
      </c>
      <c r="F35" s="369"/>
      <c r="G35" s="343">
        <v>80.535499999999999</v>
      </c>
      <c r="H35" s="370"/>
      <c r="I35" s="832">
        <v>26.8</v>
      </c>
      <c r="J35" s="832">
        <v>7.35</v>
      </c>
      <c r="K35" s="832">
        <v>10.56</v>
      </c>
      <c r="L35" s="832">
        <v>10.96</v>
      </c>
      <c r="M35" s="358"/>
      <c r="N35" s="346">
        <v>56.1036</v>
      </c>
      <c r="O35" s="344">
        <v>29.758299999999998</v>
      </c>
      <c r="P35" s="344">
        <v>27.315899999999999</v>
      </c>
      <c r="Q35" s="344">
        <v>47.169899999999998</v>
      </c>
      <c r="R35" s="344">
        <v>46.106200000000001</v>
      </c>
      <c r="S35" s="344">
        <v>26.594000000000001</v>
      </c>
      <c r="T35" s="344">
        <v>5.2249999999999996</v>
      </c>
      <c r="U35" s="350">
        <v>3.5661999999999998</v>
      </c>
      <c r="V35" s="344">
        <v>2.2635000000000001</v>
      </c>
      <c r="W35" s="344">
        <v>5.6646999999999998</v>
      </c>
      <c r="X35" s="344">
        <v>6.0872000000000002</v>
      </c>
      <c r="Y35" s="371">
        <v>5.4432999999999998</v>
      </c>
      <c r="Z35" s="344">
        <v>6.1273</v>
      </c>
      <c r="AA35" s="344">
        <v>13.1754</v>
      </c>
      <c r="AB35" s="344">
        <v>23.2605</v>
      </c>
      <c r="AC35" s="344">
        <v>5.2122000000000002</v>
      </c>
      <c r="AD35" s="344">
        <v>4.3400999999999996</v>
      </c>
      <c r="AE35" s="344">
        <v>13.1754</v>
      </c>
      <c r="AF35" s="344">
        <v>8.0829000000000004</v>
      </c>
      <c r="AG35" s="565"/>
      <c r="AH35" s="342">
        <v>11</v>
      </c>
      <c r="AI35" s="342">
        <v>13</v>
      </c>
      <c r="AJ35" s="342">
        <v>13</v>
      </c>
      <c r="AK35" s="342">
        <v>6</v>
      </c>
      <c r="AL35" s="342">
        <v>5</v>
      </c>
      <c r="AM35" s="342">
        <v>5</v>
      </c>
      <c r="AN35" s="342">
        <v>12</v>
      </c>
      <c r="AO35" s="568">
        <v>12</v>
      </c>
      <c r="AP35" s="342">
        <v>12</v>
      </c>
      <c r="AQ35" s="342">
        <v>9</v>
      </c>
      <c r="AR35" s="342">
        <v>11</v>
      </c>
      <c r="AS35" s="342">
        <v>10</v>
      </c>
      <c r="AT35" s="342">
        <v>13</v>
      </c>
      <c r="AU35" s="342">
        <v>14</v>
      </c>
      <c r="AV35" s="342">
        <v>4</v>
      </c>
      <c r="AW35" s="342">
        <v>12</v>
      </c>
      <c r="AX35" s="342">
        <v>12</v>
      </c>
      <c r="AY35" s="342">
        <v>14</v>
      </c>
      <c r="AZ35" s="580"/>
      <c r="BA35" s="463">
        <v>86.56</v>
      </c>
      <c r="BB35" s="344" t="s">
        <v>430</v>
      </c>
      <c r="BC35" s="344" t="s">
        <v>430</v>
      </c>
      <c r="BD35" s="344" t="s">
        <v>430</v>
      </c>
      <c r="BE35" s="371" t="s">
        <v>430</v>
      </c>
      <c r="BF35" s="371">
        <v>13.44</v>
      </c>
      <c r="BG35" s="370"/>
      <c r="BH35" s="590">
        <v>13.44</v>
      </c>
      <c r="BI35" s="344" t="s">
        <v>430</v>
      </c>
      <c r="BJ35" s="344" t="s">
        <v>430</v>
      </c>
      <c r="BK35" s="344" t="s">
        <v>430</v>
      </c>
      <c r="BL35" s="344" t="s">
        <v>430</v>
      </c>
      <c r="BM35" s="371">
        <v>64.84</v>
      </c>
      <c r="BN35" s="371" t="s">
        <v>430</v>
      </c>
      <c r="BO35" s="371">
        <v>21.72</v>
      </c>
      <c r="BP35" s="371" t="s">
        <v>430</v>
      </c>
      <c r="BQ35" s="371" t="s">
        <v>430</v>
      </c>
      <c r="BR35" s="462"/>
      <c r="BS35" s="369" t="s">
        <v>430</v>
      </c>
      <c r="BT35" s="350" t="s">
        <v>430</v>
      </c>
      <c r="BU35" s="426"/>
      <c r="BV35" s="370" t="s">
        <v>554</v>
      </c>
    </row>
    <row r="36" spans="1:74" s="424" customFormat="1" x14ac:dyDescent="0.25">
      <c r="A36" s="349" t="s">
        <v>7965</v>
      </c>
      <c r="B36" s="369"/>
      <c r="C36" s="709">
        <v>37336</v>
      </c>
      <c r="D36" s="369"/>
      <c r="E36" s="342">
        <v>688.52</v>
      </c>
      <c r="F36" s="369"/>
      <c r="G36" s="343">
        <v>44.215400000000002</v>
      </c>
      <c r="H36" s="370"/>
      <c r="I36" s="832">
        <v>15.62</v>
      </c>
      <c r="J36" s="832">
        <v>7.23</v>
      </c>
      <c r="K36" s="832">
        <v>7.26</v>
      </c>
      <c r="L36" s="832">
        <v>7.53</v>
      </c>
      <c r="M36" s="358"/>
      <c r="N36" s="346">
        <v>87.050200000000004</v>
      </c>
      <c r="O36" s="344">
        <v>34.327500000000001</v>
      </c>
      <c r="P36" s="344">
        <v>28.362100000000002</v>
      </c>
      <c r="Q36" s="344">
        <v>35.574599999999997</v>
      </c>
      <c r="R36" s="344">
        <v>38.888800000000003</v>
      </c>
      <c r="S36" s="344">
        <v>19.6264</v>
      </c>
      <c r="T36" s="344">
        <v>5.6810999999999998</v>
      </c>
      <c r="U36" s="350">
        <v>4.4423000000000004</v>
      </c>
      <c r="V36" s="344">
        <v>2.8216999999999999</v>
      </c>
      <c r="W36" s="344">
        <v>6.5876000000000001</v>
      </c>
      <c r="X36" s="344">
        <v>6.7836999999999996</v>
      </c>
      <c r="Y36" s="371">
        <v>5.7416999999999998</v>
      </c>
      <c r="Z36" s="344">
        <v>6.3068999999999997</v>
      </c>
      <c r="AA36" s="344">
        <v>33.867100000000001</v>
      </c>
      <c r="AB36" s="344">
        <v>17.400600000000001</v>
      </c>
      <c r="AC36" s="344">
        <v>5.7239000000000004</v>
      </c>
      <c r="AD36" s="344">
        <v>4.9842000000000004</v>
      </c>
      <c r="AE36" s="344">
        <v>33.867100000000001</v>
      </c>
      <c r="AF36" s="344">
        <v>6.3086000000000002</v>
      </c>
      <c r="AG36" s="565"/>
      <c r="AH36" s="342">
        <v>9</v>
      </c>
      <c r="AI36" s="342">
        <v>12</v>
      </c>
      <c r="AJ36" s="342">
        <v>12</v>
      </c>
      <c r="AK36" s="342">
        <v>12</v>
      </c>
      <c r="AL36" s="342">
        <v>12</v>
      </c>
      <c r="AM36" s="342">
        <v>11</v>
      </c>
      <c r="AN36" s="342">
        <v>10</v>
      </c>
      <c r="AO36" s="568">
        <v>10</v>
      </c>
      <c r="AP36" s="342">
        <v>10</v>
      </c>
      <c r="AQ36" s="342">
        <v>4</v>
      </c>
      <c r="AR36" s="342">
        <v>6</v>
      </c>
      <c r="AS36" s="342">
        <v>7</v>
      </c>
      <c r="AT36" s="342">
        <v>10</v>
      </c>
      <c r="AU36" s="342">
        <v>9</v>
      </c>
      <c r="AV36" s="342">
        <v>11</v>
      </c>
      <c r="AW36" s="342">
        <v>10</v>
      </c>
      <c r="AX36" s="342">
        <v>10</v>
      </c>
      <c r="AY36" s="342">
        <v>9</v>
      </c>
      <c r="AZ36" s="580"/>
      <c r="BA36" s="948">
        <v>96.95</v>
      </c>
      <c r="BB36" s="344" t="s">
        <v>430</v>
      </c>
      <c r="BC36" s="344" t="s">
        <v>430</v>
      </c>
      <c r="BD36" s="344" t="s">
        <v>430</v>
      </c>
      <c r="BE36" s="371" t="s">
        <v>430</v>
      </c>
      <c r="BF36" s="949">
        <v>3.05</v>
      </c>
      <c r="BG36" s="370"/>
      <c r="BH36" s="950">
        <v>3.05</v>
      </c>
      <c r="BI36" s="344" t="s">
        <v>430</v>
      </c>
      <c r="BJ36" s="344" t="s">
        <v>430</v>
      </c>
      <c r="BK36" s="344" t="s">
        <v>430</v>
      </c>
      <c r="BL36" s="344" t="s">
        <v>430</v>
      </c>
      <c r="BM36" s="949">
        <v>93.19</v>
      </c>
      <c r="BN36" s="371" t="s">
        <v>430</v>
      </c>
      <c r="BO36" s="949">
        <v>3.76</v>
      </c>
      <c r="BP36" s="371" t="s">
        <v>430</v>
      </c>
      <c r="BQ36" s="371" t="s">
        <v>430</v>
      </c>
      <c r="BR36" s="462"/>
      <c r="BS36" s="369" t="s">
        <v>430</v>
      </c>
      <c r="BT36" s="350" t="s">
        <v>430</v>
      </c>
      <c r="BU36" s="426"/>
      <c r="BV36" s="370" t="s">
        <v>554</v>
      </c>
    </row>
    <row r="37" spans="1:74" s="424" customFormat="1" x14ac:dyDescent="0.25">
      <c r="A37" s="349" t="s">
        <v>7966</v>
      </c>
      <c r="B37" s="369"/>
      <c r="C37" s="709">
        <v>37277</v>
      </c>
      <c r="D37" s="369"/>
      <c r="E37" s="342">
        <v>423.21199999999999</v>
      </c>
      <c r="F37" s="369"/>
      <c r="G37" s="343">
        <v>65.750299999999996</v>
      </c>
      <c r="H37" s="370"/>
      <c r="I37" s="832">
        <v>7.97</v>
      </c>
      <c r="J37" s="832">
        <v>6.4</v>
      </c>
      <c r="K37" s="832">
        <v>3.21</v>
      </c>
      <c r="L37" s="832">
        <v>3.32</v>
      </c>
      <c r="M37" s="358"/>
      <c r="N37" s="346">
        <v>54.317</v>
      </c>
      <c r="O37" s="344">
        <v>12.503299999999999</v>
      </c>
      <c r="P37" s="344">
        <v>12.3611</v>
      </c>
      <c r="Q37" s="344">
        <v>15.7613</v>
      </c>
      <c r="R37" s="344">
        <v>17.041</v>
      </c>
      <c r="S37" s="344">
        <v>13.6334</v>
      </c>
      <c r="T37" s="344">
        <v>7.3273000000000001</v>
      </c>
      <c r="U37" s="350">
        <v>6.1562999999999999</v>
      </c>
      <c r="V37" s="344">
        <v>4.2826000000000004</v>
      </c>
      <c r="W37" s="344">
        <v>6.4493</v>
      </c>
      <c r="X37" s="344">
        <v>6.8064</v>
      </c>
      <c r="Y37" s="371">
        <v>5.8075000000000001</v>
      </c>
      <c r="Z37" s="344">
        <v>7.2830000000000004</v>
      </c>
      <c r="AA37" s="344">
        <v>17.4756</v>
      </c>
      <c r="AB37" s="344">
        <v>12.457599999999999</v>
      </c>
      <c r="AC37" s="344">
        <v>7.2165999999999997</v>
      </c>
      <c r="AD37" s="344">
        <v>6.5666000000000002</v>
      </c>
      <c r="AE37" s="344">
        <v>17.4756</v>
      </c>
      <c r="AF37" s="344">
        <v>8.0035000000000007</v>
      </c>
      <c r="AG37" s="565"/>
      <c r="AH37" s="342">
        <v>12</v>
      </c>
      <c r="AI37" s="342">
        <v>14</v>
      </c>
      <c r="AJ37" s="342">
        <v>14</v>
      </c>
      <c r="AK37" s="342">
        <v>14</v>
      </c>
      <c r="AL37" s="342">
        <v>14</v>
      </c>
      <c r="AM37" s="342">
        <v>14</v>
      </c>
      <c r="AN37" s="342">
        <v>3</v>
      </c>
      <c r="AO37" s="568">
        <v>2</v>
      </c>
      <c r="AP37" s="342">
        <v>4</v>
      </c>
      <c r="AQ37" s="342">
        <v>5</v>
      </c>
      <c r="AR37" s="342">
        <v>5</v>
      </c>
      <c r="AS37" s="342">
        <v>6</v>
      </c>
      <c r="AT37" s="342">
        <v>5</v>
      </c>
      <c r="AU37" s="342">
        <v>13</v>
      </c>
      <c r="AV37" s="342">
        <v>14</v>
      </c>
      <c r="AW37" s="342">
        <v>4</v>
      </c>
      <c r="AX37" s="342">
        <v>3</v>
      </c>
      <c r="AY37" s="342">
        <v>13</v>
      </c>
      <c r="AZ37" s="580"/>
      <c r="BA37" s="948">
        <v>86.89</v>
      </c>
      <c r="BB37" s="344" t="s">
        <v>430</v>
      </c>
      <c r="BC37" s="344" t="s">
        <v>430</v>
      </c>
      <c r="BD37" s="344" t="s">
        <v>430</v>
      </c>
      <c r="BE37" s="371" t="s">
        <v>430</v>
      </c>
      <c r="BF37" s="949">
        <v>13.11</v>
      </c>
      <c r="BG37" s="370"/>
      <c r="BH37" s="950">
        <v>13.11</v>
      </c>
      <c r="BI37" s="344" t="s">
        <v>430</v>
      </c>
      <c r="BJ37" s="344" t="s">
        <v>430</v>
      </c>
      <c r="BK37" s="344" t="s">
        <v>430</v>
      </c>
      <c r="BL37" s="344" t="s">
        <v>430</v>
      </c>
      <c r="BM37" s="949">
        <v>39.840000000000003</v>
      </c>
      <c r="BN37" s="371" t="s">
        <v>430</v>
      </c>
      <c r="BO37" s="949">
        <v>47.05</v>
      </c>
      <c r="BP37" s="371" t="s">
        <v>430</v>
      </c>
      <c r="BQ37" s="371" t="s">
        <v>430</v>
      </c>
      <c r="BR37" s="462"/>
      <c r="BS37" s="369" t="s">
        <v>430</v>
      </c>
      <c r="BT37" s="350" t="s">
        <v>430</v>
      </c>
      <c r="BU37" s="426"/>
      <c r="BV37" s="370" t="s">
        <v>554</v>
      </c>
    </row>
    <row r="38" spans="1:74" s="424" customFormat="1" x14ac:dyDescent="0.25">
      <c r="A38" s="349" t="s">
        <v>7967</v>
      </c>
      <c r="B38" s="369"/>
      <c r="C38" s="709">
        <v>40931</v>
      </c>
      <c r="D38" s="369"/>
      <c r="E38" s="342">
        <v>429.77</v>
      </c>
      <c r="F38" s="369"/>
      <c r="G38" s="343">
        <v>26.866399999999999</v>
      </c>
      <c r="H38" s="370"/>
      <c r="I38" s="832">
        <v>19.2</v>
      </c>
      <c r="J38" s="832">
        <v>7.35</v>
      </c>
      <c r="K38" s="832">
        <v>8.4</v>
      </c>
      <c r="L38" s="832">
        <v>8.7200000000000006</v>
      </c>
      <c r="M38" s="358"/>
      <c r="N38" s="346">
        <v>99.582700000000003</v>
      </c>
      <c r="O38" s="344">
        <v>40.802999999999997</v>
      </c>
      <c r="P38" s="344">
        <v>33.715200000000003</v>
      </c>
      <c r="Q38" s="344">
        <v>43.880499999999998</v>
      </c>
      <c r="R38" s="344">
        <v>40.7027</v>
      </c>
      <c r="S38" s="344">
        <v>22.154900000000001</v>
      </c>
      <c r="T38" s="344">
        <v>8.0507000000000009</v>
      </c>
      <c r="U38" s="350">
        <v>6.1135999999999999</v>
      </c>
      <c r="V38" s="344">
        <v>4.7092000000000001</v>
      </c>
      <c r="W38" s="344">
        <v>6.8920000000000003</v>
      </c>
      <c r="X38" s="344">
        <v>7.4541000000000004</v>
      </c>
      <c r="Y38" s="371">
        <v>6.1078000000000001</v>
      </c>
      <c r="Z38" s="344">
        <v>7.0220000000000002</v>
      </c>
      <c r="AA38" s="344">
        <v>35.118699999999997</v>
      </c>
      <c r="AB38" s="344">
        <v>19.846800000000002</v>
      </c>
      <c r="AC38" s="344">
        <v>8.0092999999999996</v>
      </c>
      <c r="AD38" s="344">
        <v>6.7096</v>
      </c>
      <c r="AE38" s="344">
        <v>35.118699999999997</v>
      </c>
      <c r="AF38" s="344">
        <v>7.0789999999999997</v>
      </c>
      <c r="AG38" s="565"/>
      <c r="AH38" s="342">
        <v>6</v>
      </c>
      <c r="AI38" s="342">
        <v>10</v>
      </c>
      <c r="AJ38" s="342">
        <v>11</v>
      </c>
      <c r="AK38" s="342">
        <v>9</v>
      </c>
      <c r="AL38" s="342">
        <v>8</v>
      </c>
      <c r="AM38" s="342">
        <v>8</v>
      </c>
      <c r="AN38" s="342">
        <v>2</v>
      </c>
      <c r="AO38" s="568">
        <v>4</v>
      </c>
      <c r="AP38" s="342">
        <v>3</v>
      </c>
      <c r="AQ38" s="342">
        <v>3</v>
      </c>
      <c r="AR38" s="342">
        <v>3</v>
      </c>
      <c r="AS38" s="342">
        <v>3</v>
      </c>
      <c r="AT38" s="342">
        <v>8</v>
      </c>
      <c r="AU38" s="342">
        <v>7</v>
      </c>
      <c r="AV38" s="342">
        <v>7</v>
      </c>
      <c r="AW38" s="342">
        <v>2</v>
      </c>
      <c r="AX38" s="342">
        <v>2</v>
      </c>
      <c r="AY38" s="342">
        <v>7</v>
      </c>
      <c r="AZ38" s="580"/>
      <c r="BA38" s="948">
        <v>90.55</v>
      </c>
      <c r="BB38" s="344" t="s">
        <v>430</v>
      </c>
      <c r="BC38" s="344" t="s">
        <v>430</v>
      </c>
      <c r="BD38" s="344" t="s">
        <v>430</v>
      </c>
      <c r="BE38" s="949">
        <v>7.0000000000000007E-2</v>
      </c>
      <c r="BF38" s="949">
        <v>9.39</v>
      </c>
      <c r="BG38" s="370"/>
      <c r="BH38" s="950">
        <v>9.39</v>
      </c>
      <c r="BI38" s="344" t="s">
        <v>430</v>
      </c>
      <c r="BJ38" s="344" t="s">
        <v>430</v>
      </c>
      <c r="BK38" s="344" t="s">
        <v>430</v>
      </c>
      <c r="BL38" s="344" t="s">
        <v>430</v>
      </c>
      <c r="BM38" s="949">
        <v>84.69</v>
      </c>
      <c r="BN38" s="371" t="s">
        <v>430</v>
      </c>
      <c r="BO38" s="949">
        <v>5.86</v>
      </c>
      <c r="BP38" s="371" t="s">
        <v>430</v>
      </c>
      <c r="BQ38" s="949">
        <v>7.0000000000000007E-2</v>
      </c>
      <c r="BR38" s="462"/>
      <c r="BS38" s="369" t="s">
        <v>430</v>
      </c>
      <c r="BT38" s="350" t="s">
        <v>430</v>
      </c>
      <c r="BU38" s="426"/>
      <c r="BV38" s="370" t="s">
        <v>554</v>
      </c>
    </row>
    <row r="39" spans="1:74" s="424" customFormat="1" x14ac:dyDescent="0.25">
      <c r="A39" s="349" t="s">
        <v>7968</v>
      </c>
      <c r="B39" s="369"/>
      <c r="C39" s="709">
        <v>36614</v>
      </c>
      <c r="D39" s="369"/>
      <c r="E39" s="342">
        <v>168.04</v>
      </c>
      <c r="F39" s="369"/>
      <c r="G39" s="343">
        <v>67.318299999999994</v>
      </c>
      <c r="H39" s="370"/>
      <c r="I39" s="832">
        <v>15.55</v>
      </c>
      <c r="J39" s="832">
        <v>7.11</v>
      </c>
      <c r="K39" s="832">
        <v>6.5</v>
      </c>
      <c r="L39" s="832">
        <v>6.74</v>
      </c>
      <c r="M39" s="358"/>
      <c r="N39" s="346">
        <v>114.10899999999999</v>
      </c>
      <c r="O39" s="344">
        <v>40.583100000000002</v>
      </c>
      <c r="P39" s="344">
        <v>34.729199999999999</v>
      </c>
      <c r="Q39" s="344">
        <v>40.3705</v>
      </c>
      <c r="R39" s="344">
        <v>39.453499999999998</v>
      </c>
      <c r="S39" s="344">
        <v>19.124600000000001</v>
      </c>
      <c r="T39" s="344">
        <v>4.3800999999999997</v>
      </c>
      <c r="U39" s="350">
        <v>2.8814000000000002</v>
      </c>
      <c r="V39" s="344">
        <v>1.7117</v>
      </c>
      <c r="W39" s="344">
        <v>4.4523000000000001</v>
      </c>
      <c r="X39" s="344">
        <v>5.3651</v>
      </c>
      <c r="Y39" s="371">
        <v>4.5335999999999999</v>
      </c>
      <c r="Z39" s="344">
        <v>5.7733999999999996</v>
      </c>
      <c r="AA39" s="344">
        <v>40.674100000000003</v>
      </c>
      <c r="AB39" s="344">
        <v>16.861499999999999</v>
      </c>
      <c r="AC39" s="344">
        <v>4.2064000000000004</v>
      </c>
      <c r="AD39" s="344">
        <v>3.5383</v>
      </c>
      <c r="AE39" s="344">
        <v>40.674100000000003</v>
      </c>
      <c r="AF39" s="344">
        <v>7.5266000000000002</v>
      </c>
      <c r="AG39" s="565"/>
      <c r="AH39" s="342">
        <v>3</v>
      </c>
      <c r="AI39" s="342">
        <v>11</v>
      </c>
      <c r="AJ39" s="342">
        <v>10</v>
      </c>
      <c r="AK39" s="342">
        <v>11</v>
      </c>
      <c r="AL39" s="342">
        <v>10</v>
      </c>
      <c r="AM39" s="342">
        <v>12</v>
      </c>
      <c r="AN39" s="342">
        <v>14</v>
      </c>
      <c r="AO39" s="568">
        <v>14</v>
      </c>
      <c r="AP39" s="342">
        <v>13</v>
      </c>
      <c r="AQ39" s="342">
        <v>13</v>
      </c>
      <c r="AR39" s="342">
        <v>14</v>
      </c>
      <c r="AS39" s="342">
        <v>14</v>
      </c>
      <c r="AT39" s="342">
        <v>14</v>
      </c>
      <c r="AU39" s="342">
        <v>5</v>
      </c>
      <c r="AV39" s="342">
        <v>12</v>
      </c>
      <c r="AW39" s="342">
        <v>14</v>
      </c>
      <c r="AX39" s="342">
        <v>14</v>
      </c>
      <c r="AY39" s="342">
        <v>5</v>
      </c>
      <c r="AZ39" s="580"/>
      <c r="BA39" s="948">
        <v>92.65</v>
      </c>
      <c r="BB39" s="344" t="s">
        <v>430</v>
      </c>
      <c r="BC39" s="344" t="s">
        <v>430</v>
      </c>
      <c r="BD39" s="344" t="s">
        <v>430</v>
      </c>
      <c r="BE39" s="371" t="s">
        <v>430</v>
      </c>
      <c r="BF39" s="949">
        <v>7.35</v>
      </c>
      <c r="BG39" s="370"/>
      <c r="BH39" s="950">
        <v>7.35</v>
      </c>
      <c r="BI39" s="344" t="s">
        <v>430</v>
      </c>
      <c r="BJ39" s="344" t="s">
        <v>430</v>
      </c>
      <c r="BK39" s="344" t="s">
        <v>430</v>
      </c>
      <c r="BL39" s="344" t="s">
        <v>430</v>
      </c>
      <c r="BM39" s="949">
        <v>77.77</v>
      </c>
      <c r="BN39" s="371" t="s">
        <v>430</v>
      </c>
      <c r="BO39" s="949">
        <v>14.88</v>
      </c>
      <c r="BP39" s="371" t="s">
        <v>430</v>
      </c>
      <c r="BQ39" s="371" t="s">
        <v>430</v>
      </c>
      <c r="BR39" s="462"/>
      <c r="BS39" s="369" t="s">
        <v>430</v>
      </c>
      <c r="BT39" s="350" t="s">
        <v>430</v>
      </c>
      <c r="BU39" s="426"/>
      <c r="BV39" s="370" t="s">
        <v>554</v>
      </c>
    </row>
    <row r="40" spans="1:74" s="424" customFormat="1" x14ac:dyDescent="0.25">
      <c r="A40" s="349" t="s">
        <v>7969</v>
      </c>
      <c r="B40" s="369"/>
      <c r="C40" s="709">
        <v>39487</v>
      </c>
      <c r="D40" s="369"/>
      <c r="E40" s="342">
        <v>138.74</v>
      </c>
      <c r="F40" s="369"/>
      <c r="G40" s="343">
        <v>2937.5922</v>
      </c>
      <c r="H40" s="370"/>
      <c r="I40" s="832">
        <v>27.46</v>
      </c>
      <c r="J40" s="832">
        <v>7.58</v>
      </c>
      <c r="K40" s="832">
        <v>10.44</v>
      </c>
      <c r="L40" s="832">
        <v>10.84</v>
      </c>
      <c r="M40" s="358"/>
      <c r="N40" s="346">
        <v>132.345</v>
      </c>
      <c r="O40" s="344">
        <v>44.818800000000003</v>
      </c>
      <c r="P40" s="344">
        <v>41.8187</v>
      </c>
      <c r="Q40" s="344">
        <v>56.188099999999999</v>
      </c>
      <c r="R40" s="344">
        <v>49.176699999999997</v>
      </c>
      <c r="S40" s="344">
        <v>26.738399999999999</v>
      </c>
      <c r="T40" s="344">
        <v>6.2580999999999998</v>
      </c>
      <c r="U40" s="350">
        <v>5.0130999999999997</v>
      </c>
      <c r="V40" s="344">
        <v>3.4413999999999998</v>
      </c>
      <c r="W40" s="344">
        <v>5.4825999999999997</v>
      </c>
      <c r="X40" s="344">
        <v>6.6325000000000003</v>
      </c>
      <c r="Y40" s="371">
        <v>5.5003000000000002</v>
      </c>
      <c r="Z40" s="344">
        <v>6.2450999999999999</v>
      </c>
      <c r="AA40" s="344">
        <v>49.617699999999999</v>
      </c>
      <c r="AB40" s="344">
        <v>23.7593</v>
      </c>
      <c r="AC40" s="344">
        <v>6.0815000000000001</v>
      </c>
      <c r="AD40" s="344">
        <v>5.6342999999999996</v>
      </c>
      <c r="AE40" s="344">
        <v>49.617699999999999</v>
      </c>
      <c r="AF40" s="344">
        <v>6.0294999999999996</v>
      </c>
      <c r="AG40" s="565"/>
      <c r="AH40" s="342">
        <v>1</v>
      </c>
      <c r="AI40" s="342">
        <v>6</v>
      </c>
      <c r="AJ40" s="342">
        <v>3</v>
      </c>
      <c r="AK40" s="342">
        <v>4</v>
      </c>
      <c r="AL40" s="342">
        <v>3</v>
      </c>
      <c r="AM40" s="342">
        <v>4</v>
      </c>
      <c r="AN40" s="342">
        <v>9</v>
      </c>
      <c r="AO40" s="568">
        <v>5</v>
      </c>
      <c r="AP40" s="342">
        <v>8</v>
      </c>
      <c r="AQ40" s="342">
        <v>11</v>
      </c>
      <c r="AR40" s="342">
        <v>8</v>
      </c>
      <c r="AS40" s="342">
        <v>9</v>
      </c>
      <c r="AT40" s="342">
        <v>12</v>
      </c>
      <c r="AU40" s="342">
        <v>1</v>
      </c>
      <c r="AV40" s="342">
        <v>3</v>
      </c>
      <c r="AW40" s="342">
        <v>9</v>
      </c>
      <c r="AX40" s="342">
        <v>5</v>
      </c>
      <c r="AY40" s="342">
        <v>1</v>
      </c>
      <c r="AZ40" s="580"/>
      <c r="BA40" s="948">
        <v>91.45</v>
      </c>
      <c r="BB40" s="344" t="s">
        <v>430</v>
      </c>
      <c r="BC40" s="344" t="s">
        <v>430</v>
      </c>
      <c r="BD40" s="344" t="s">
        <v>430</v>
      </c>
      <c r="BE40" s="371" t="s">
        <v>430</v>
      </c>
      <c r="BF40" s="949">
        <v>8.5500000000000007</v>
      </c>
      <c r="BG40" s="370"/>
      <c r="BH40" s="950">
        <v>8.5500000000000007</v>
      </c>
      <c r="BI40" s="344" t="s">
        <v>430</v>
      </c>
      <c r="BJ40" s="344" t="s">
        <v>430</v>
      </c>
      <c r="BK40" s="344" t="s">
        <v>430</v>
      </c>
      <c r="BL40" s="344" t="s">
        <v>430</v>
      </c>
      <c r="BM40" s="949">
        <v>91.45</v>
      </c>
      <c r="BN40" s="371" t="s">
        <v>430</v>
      </c>
      <c r="BO40" s="371" t="s">
        <v>430</v>
      </c>
      <c r="BP40" s="371" t="s">
        <v>430</v>
      </c>
      <c r="BQ40" s="371" t="s">
        <v>430</v>
      </c>
      <c r="BR40" s="462"/>
      <c r="BS40" s="369" t="s">
        <v>430</v>
      </c>
      <c r="BT40" s="350" t="s">
        <v>430</v>
      </c>
      <c r="BU40" s="426"/>
      <c r="BV40" s="370" t="s">
        <v>554</v>
      </c>
    </row>
    <row r="41" spans="1:74" x14ac:dyDescent="0.25">
      <c r="A41" s="686" t="s">
        <v>93</v>
      </c>
      <c r="B41" s="43"/>
      <c r="C41" s="710"/>
      <c r="D41" s="43"/>
      <c r="E41" s="51"/>
      <c r="F41" s="43"/>
      <c r="G41" s="55"/>
      <c r="H41" s="66"/>
      <c r="I41" s="59"/>
      <c r="J41" s="59"/>
      <c r="K41" s="59"/>
      <c r="L41" s="59"/>
      <c r="M41" s="254"/>
      <c r="N41" s="70">
        <v>87.307699999999997</v>
      </c>
      <c r="O41" s="59">
        <v>42.574599999999997</v>
      </c>
      <c r="P41" s="59">
        <v>35.366199999999999</v>
      </c>
      <c r="Q41" s="59">
        <v>44.2333</v>
      </c>
      <c r="R41" s="59">
        <v>40.899099999999997</v>
      </c>
      <c r="S41" s="59">
        <v>22.5534</v>
      </c>
      <c r="T41" s="59">
        <v>6.7907999999999999</v>
      </c>
      <c r="U41" s="88">
        <v>5.0452000000000004</v>
      </c>
      <c r="V41" s="59">
        <v>3.5886</v>
      </c>
      <c r="W41" s="59">
        <v>5.9131</v>
      </c>
      <c r="X41" s="59">
        <v>6.5900999999999996</v>
      </c>
      <c r="Y41" s="272">
        <v>5.681</v>
      </c>
      <c r="Z41" s="59">
        <v>6.8676000000000004</v>
      </c>
      <c r="AA41" s="59">
        <v>32.914299999999997</v>
      </c>
      <c r="AB41" s="59">
        <v>19.886800000000001</v>
      </c>
      <c r="AC41" s="59">
        <v>6.7584</v>
      </c>
      <c r="AD41" s="59">
        <v>5.6429</v>
      </c>
      <c r="AE41" s="59">
        <v>32.914299999999997</v>
      </c>
      <c r="AF41" s="59">
        <v>7.7920999999999996</v>
      </c>
      <c r="AG41" s="607"/>
      <c r="AH41" s="51">
        <v>14</v>
      </c>
      <c r="AI41" s="51">
        <v>14</v>
      </c>
      <c r="AJ41" s="51">
        <v>14</v>
      </c>
      <c r="AK41" s="51">
        <v>14</v>
      </c>
      <c r="AL41" s="51">
        <v>14</v>
      </c>
      <c r="AM41" s="51">
        <v>14</v>
      </c>
      <c r="AN41" s="51">
        <v>14</v>
      </c>
      <c r="AO41" s="556">
        <v>14</v>
      </c>
      <c r="AP41" s="51">
        <v>14</v>
      </c>
      <c r="AQ41" s="51">
        <v>14</v>
      </c>
      <c r="AR41" s="51">
        <v>14</v>
      </c>
      <c r="AS41" s="51">
        <v>14</v>
      </c>
      <c r="AT41" s="51">
        <v>14</v>
      </c>
      <c r="AU41" s="51">
        <v>14</v>
      </c>
      <c r="AV41" s="51">
        <v>14</v>
      </c>
      <c r="AW41" s="51">
        <v>14</v>
      </c>
      <c r="AX41" s="51">
        <v>14</v>
      </c>
      <c r="AY41" s="51">
        <v>14</v>
      </c>
      <c r="AZ41" s="575"/>
      <c r="BA41" s="573"/>
      <c r="BB41" s="59"/>
      <c r="BC41" s="59"/>
      <c r="BD41" s="59"/>
      <c r="BE41" s="272"/>
      <c r="BF41" s="272"/>
      <c r="BG41" s="66"/>
      <c r="BH41" s="582"/>
      <c r="BI41" s="59"/>
      <c r="BJ41" s="59"/>
      <c r="BK41" s="59"/>
      <c r="BL41" s="59"/>
      <c r="BM41" s="272"/>
      <c r="BN41" s="583"/>
      <c r="BO41" s="583"/>
      <c r="BP41" s="583"/>
      <c r="BQ41" s="583"/>
      <c r="BR41" s="146"/>
      <c r="BS41" s="43"/>
      <c r="BT41" s="88"/>
      <c r="BU41" s="34"/>
      <c r="BV41" s="66"/>
    </row>
    <row r="42" spans="1:74" x14ac:dyDescent="0.25">
      <c r="A42" s="687" t="s">
        <v>94</v>
      </c>
      <c r="B42" s="44"/>
      <c r="C42" s="711"/>
      <c r="D42" s="44"/>
      <c r="E42" s="52"/>
      <c r="F42" s="44"/>
      <c r="G42" s="56"/>
      <c r="H42" s="67"/>
      <c r="I42" s="60"/>
      <c r="J42" s="60"/>
      <c r="K42" s="60"/>
      <c r="L42" s="60"/>
      <c r="M42" s="255"/>
      <c r="N42" s="71">
        <v>132.345</v>
      </c>
      <c r="O42" s="60">
        <v>63.6342</v>
      </c>
      <c r="P42" s="60">
        <v>47.025799999999997</v>
      </c>
      <c r="Q42" s="60">
        <v>58.630200000000002</v>
      </c>
      <c r="R42" s="60">
        <v>52.088200000000001</v>
      </c>
      <c r="S42" s="60">
        <v>28.919799999999999</v>
      </c>
      <c r="T42" s="60">
        <v>14.400499999999999</v>
      </c>
      <c r="U42" s="89">
        <v>10.557600000000001</v>
      </c>
      <c r="V42" s="60">
        <v>7.6115000000000004</v>
      </c>
      <c r="W42" s="60">
        <v>7.3274999999999997</v>
      </c>
      <c r="X42" s="60">
        <v>8.0046999999999997</v>
      </c>
      <c r="Y42" s="273">
        <v>6.6791999999999998</v>
      </c>
      <c r="Z42" s="60">
        <v>7.7628000000000004</v>
      </c>
      <c r="AA42" s="60">
        <v>49.617699999999999</v>
      </c>
      <c r="AB42" s="60">
        <v>26.165900000000001</v>
      </c>
      <c r="AC42" s="60">
        <v>14.172499999999999</v>
      </c>
      <c r="AD42" s="60">
        <v>11.085800000000001</v>
      </c>
      <c r="AE42" s="60">
        <v>49.617699999999999</v>
      </c>
      <c r="AF42" s="60">
        <v>9.2754999999999992</v>
      </c>
      <c r="AG42" s="564"/>
      <c r="AH42" s="52"/>
      <c r="AI42" s="52"/>
      <c r="AJ42" s="52"/>
      <c r="AK42" s="52"/>
      <c r="AL42" s="52"/>
      <c r="AM42" s="52"/>
      <c r="AN42" s="52"/>
      <c r="AO42" s="557"/>
      <c r="AP42" s="52"/>
      <c r="AQ42" s="52"/>
      <c r="AR42" s="52"/>
      <c r="AS42" s="52"/>
      <c r="AT42" s="52"/>
      <c r="AU42" s="52"/>
      <c r="AV42" s="52"/>
      <c r="AW42" s="52"/>
      <c r="AX42" s="52"/>
      <c r="AY42" s="52"/>
      <c r="AZ42" s="576"/>
      <c r="BA42" s="547"/>
      <c r="BB42" s="60"/>
      <c r="BC42" s="60"/>
      <c r="BD42" s="60"/>
      <c r="BE42" s="273"/>
      <c r="BF42" s="273"/>
      <c r="BG42" s="67"/>
      <c r="BH42" s="584"/>
      <c r="BI42" s="60"/>
      <c r="BJ42" s="60"/>
      <c r="BK42" s="60"/>
      <c r="BL42" s="60"/>
      <c r="BM42" s="273"/>
      <c r="BN42" s="585"/>
      <c r="BO42" s="585"/>
      <c r="BP42" s="585"/>
      <c r="BQ42" s="585"/>
      <c r="BR42" s="144"/>
      <c r="BS42" s="44"/>
      <c r="BT42" s="89"/>
      <c r="BU42" s="26"/>
      <c r="BV42" s="67"/>
    </row>
    <row r="43" spans="1:74" x14ac:dyDescent="0.25">
      <c r="A43" s="687" t="s">
        <v>95</v>
      </c>
      <c r="B43" s="44"/>
      <c r="C43" s="711"/>
      <c r="D43" s="44"/>
      <c r="E43" s="52"/>
      <c r="F43" s="44"/>
      <c r="G43" s="56"/>
      <c r="H43" s="67"/>
      <c r="I43" s="60"/>
      <c r="J43" s="60"/>
      <c r="K43" s="60"/>
      <c r="L43" s="60"/>
      <c r="M43" s="255"/>
      <c r="N43" s="71">
        <v>47.617899999999999</v>
      </c>
      <c r="O43" s="60">
        <v>12.503299999999999</v>
      </c>
      <c r="P43" s="60">
        <v>12.3611</v>
      </c>
      <c r="Q43" s="60">
        <v>15.7613</v>
      </c>
      <c r="R43" s="60">
        <v>17.041</v>
      </c>
      <c r="S43" s="60">
        <v>13.6334</v>
      </c>
      <c r="T43" s="60">
        <v>4.3800999999999997</v>
      </c>
      <c r="U43" s="89">
        <v>2.8814000000000002</v>
      </c>
      <c r="V43" s="60">
        <v>1.6328</v>
      </c>
      <c r="W43" s="60">
        <v>4.2430000000000003</v>
      </c>
      <c r="X43" s="60">
        <v>5.3651</v>
      </c>
      <c r="Y43" s="273">
        <v>4.5335999999999999</v>
      </c>
      <c r="Z43" s="60">
        <v>5.7733999999999996</v>
      </c>
      <c r="AA43" s="60">
        <v>13.1754</v>
      </c>
      <c r="AB43" s="60">
        <v>12.457599999999999</v>
      </c>
      <c r="AC43" s="60">
        <v>4.2064000000000004</v>
      </c>
      <c r="AD43" s="60">
        <v>3.5383</v>
      </c>
      <c r="AE43" s="60">
        <v>13.1754</v>
      </c>
      <c r="AF43" s="60">
        <v>6.0294999999999996</v>
      </c>
      <c r="AG43" s="564"/>
      <c r="AH43" s="52"/>
      <c r="AI43" s="52"/>
      <c r="AJ43" s="52"/>
      <c r="AK43" s="52"/>
      <c r="AL43" s="52"/>
      <c r="AM43" s="52"/>
      <c r="AN43" s="52"/>
      <c r="AO43" s="557"/>
      <c r="AP43" s="52"/>
      <c r="AQ43" s="52"/>
      <c r="AR43" s="52"/>
      <c r="AS43" s="52"/>
      <c r="AT43" s="52"/>
      <c r="AU43" s="52"/>
      <c r="AV43" s="52"/>
      <c r="AW43" s="52"/>
      <c r="AX43" s="52"/>
      <c r="AY43" s="52"/>
      <c r="AZ43" s="576"/>
      <c r="BA43" s="547"/>
      <c r="BB43" s="60"/>
      <c r="BC43" s="60"/>
      <c r="BD43" s="60"/>
      <c r="BE43" s="273"/>
      <c r="BF43" s="273"/>
      <c r="BG43" s="67"/>
      <c r="BH43" s="584"/>
      <c r="BI43" s="60"/>
      <c r="BJ43" s="60"/>
      <c r="BK43" s="60"/>
      <c r="BL43" s="60"/>
      <c r="BM43" s="273"/>
      <c r="BN43" s="585"/>
      <c r="BO43" s="585"/>
      <c r="BP43" s="585"/>
      <c r="BQ43" s="585"/>
      <c r="BR43" s="144"/>
      <c r="BS43" s="44"/>
      <c r="BT43" s="89"/>
      <c r="BU43" s="26"/>
      <c r="BV43" s="67"/>
    </row>
    <row r="44" spans="1:74" x14ac:dyDescent="0.25">
      <c r="A44" s="688" t="s">
        <v>96</v>
      </c>
      <c r="B44" s="45"/>
      <c r="C44" s="712"/>
      <c r="D44" s="45"/>
      <c r="E44" s="53"/>
      <c r="F44" s="45"/>
      <c r="G44" s="57"/>
      <c r="H44" s="68"/>
      <c r="I44" s="61"/>
      <c r="J44" s="61"/>
      <c r="K44" s="61"/>
      <c r="L44" s="61"/>
      <c r="M44" s="258"/>
      <c r="N44" s="72">
        <v>94.201499999999996</v>
      </c>
      <c r="O44" s="61">
        <v>43.652299999999997</v>
      </c>
      <c r="P44" s="61">
        <v>36.639299999999999</v>
      </c>
      <c r="Q44" s="61">
        <v>44.109900000000003</v>
      </c>
      <c r="R44" s="61">
        <v>40.903300000000002</v>
      </c>
      <c r="S44" s="61">
        <v>22.308800000000002</v>
      </c>
      <c r="T44" s="61">
        <v>6.46835</v>
      </c>
      <c r="U44" s="90">
        <v>4.8429500000000001</v>
      </c>
      <c r="V44" s="61">
        <v>3.5068999999999999</v>
      </c>
      <c r="W44" s="61">
        <v>5.9067999999999996</v>
      </c>
      <c r="X44" s="61">
        <v>6.6731499999999997</v>
      </c>
      <c r="Y44" s="275">
        <v>5.6896500000000003</v>
      </c>
      <c r="Z44" s="61">
        <v>7.0397999999999996</v>
      </c>
      <c r="AA44" s="61">
        <v>35.050199999999997</v>
      </c>
      <c r="AB44" s="61">
        <v>19.631599999999999</v>
      </c>
      <c r="AC44" s="61">
        <v>6.3521000000000001</v>
      </c>
      <c r="AD44" s="61">
        <v>5.4272999999999998</v>
      </c>
      <c r="AE44" s="61">
        <v>35.050199999999997</v>
      </c>
      <c r="AF44" s="61">
        <v>7.9211</v>
      </c>
      <c r="AG44" s="612"/>
      <c r="AH44" s="53"/>
      <c r="AI44" s="53"/>
      <c r="AJ44" s="53"/>
      <c r="AK44" s="53"/>
      <c r="AL44" s="53"/>
      <c r="AM44" s="53"/>
      <c r="AN44" s="53"/>
      <c r="AO44" s="559"/>
      <c r="AP44" s="53"/>
      <c r="AQ44" s="53"/>
      <c r="AR44" s="53"/>
      <c r="AS44" s="53"/>
      <c r="AT44" s="53"/>
      <c r="AU44" s="53"/>
      <c r="AV44" s="53"/>
      <c r="AW44" s="53"/>
      <c r="AX44" s="53"/>
      <c r="AY44" s="53"/>
      <c r="AZ44" s="577"/>
      <c r="BA44" s="574"/>
      <c r="BB44" s="61"/>
      <c r="BC44" s="61"/>
      <c r="BD44" s="61"/>
      <c r="BE44" s="275"/>
      <c r="BF44" s="275"/>
      <c r="BG44" s="68"/>
      <c r="BH44" s="586"/>
      <c r="BI44" s="61"/>
      <c r="BJ44" s="61"/>
      <c r="BK44" s="61"/>
      <c r="BL44" s="61"/>
      <c r="BM44" s="275"/>
      <c r="BN44" s="587"/>
      <c r="BO44" s="587"/>
      <c r="BP44" s="587"/>
      <c r="BQ44" s="587"/>
      <c r="BR44" s="147"/>
      <c r="BS44" s="45"/>
      <c r="BT44" s="90"/>
      <c r="BU44" s="268"/>
      <c r="BV44" s="68"/>
    </row>
    <row r="45" spans="1:74" ht="14.5" x14ac:dyDescent="0.25">
      <c r="A45" s="685" t="s">
        <v>293</v>
      </c>
      <c r="B45" s="46"/>
      <c r="C45" s="713"/>
      <c r="D45" s="46"/>
      <c r="E45" s="54"/>
      <c r="F45" s="46"/>
      <c r="G45" s="58"/>
      <c r="H45" s="69"/>
      <c r="I45" s="62"/>
      <c r="J45" s="62"/>
      <c r="K45" s="62"/>
      <c r="L45" s="62"/>
      <c r="M45" s="259"/>
      <c r="N45" s="73"/>
      <c r="O45" s="62"/>
      <c r="P45" s="62"/>
      <c r="Q45" s="62"/>
      <c r="R45" s="62"/>
      <c r="S45" s="62"/>
      <c r="T45" s="62"/>
      <c r="U45" s="91"/>
      <c r="V45" s="62"/>
      <c r="W45" s="62"/>
      <c r="X45" s="62"/>
      <c r="Y45" s="241"/>
      <c r="Z45" s="62"/>
      <c r="AA45" s="62"/>
      <c r="AB45" s="62"/>
      <c r="AC45" s="62"/>
      <c r="AD45" s="62"/>
      <c r="AE45" s="62"/>
      <c r="AF45" s="62"/>
      <c r="AG45" s="615"/>
      <c r="AH45" s="54"/>
      <c r="AI45" s="54"/>
      <c r="AJ45" s="54"/>
      <c r="AK45" s="54"/>
      <c r="AL45" s="54"/>
      <c r="AM45" s="54"/>
      <c r="AN45" s="54"/>
      <c r="AO45" s="560"/>
      <c r="AP45" s="54"/>
      <c r="AQ45" s="54"/>
      <c r="AR45" s="54"/>
      <c r="AS45" s="54"/>
      <c r="AT45" s="54"/>
      <c r="AU45" s="54"/>
      <c r="AV45" s="54"/>
      <c r="AW45" s="54"/>
      <c r="AX45" s="54"/>
      <c r="AY45" s="54"/>
      <c r="AZ45" s="578"/>
      <c r="BA45" s="276"/>
      <c r="BB45" s="62"/>
      <c r="BC45" s="62"/>
      <c r="BD45" s="62"/>
      <c r="BE45" s="241"/>
      <c r="BF45" s="241"/>
      <c r="BG45" s="69"/>
      <c r="BH45" s="581"/>
      <c r="BI45" s="62"/>
      <c r="BJ45" s="62"/>
      <c r="BK45" s="62"/>
      <c r="BL45" s="62"/>
      <c r="BM45" s="241"/>
      <c r="BN45" s="588"/>
      <c r="BO45" s="588"/>
      <c r="BP45" s="588"/>
      <c r="BQ45" s="588"/>
      <c r="BR45" s="148"/>
      <c r="BS45" s="46"/>
      <c r="BT45" s="91"/>
      <c r="BU45" s="41"/>
      <c r="BV45" s="69"/>
    </row>
    <row r="46" spans="1:74" s="424" customFormat="1" x14ac:dyDescent="0.25">
      <c r="A46" s="349" t="s">
        <v>7970</v>
      </c>
      <c r="B46" s="369"/>
      <c r="C46" s="709">
        <v>41275</v>
      </c>
      <c r="D46" s="369"/>
      <c r="E46" s="342">
        <v>149.65</v>
      </c>
      <c r="F46" s="369"/>
      <c r="G46" s="343">
        <v>67.442700000000002</v>
      </c>
      <c r="H46" s="370"/>
      <c r="I46" s="832">
        <v>8.59</v>
      </c>
      <c r="J46" s="832">
        <v>6.78</v>
      </c>
      <c r="K46" s="832">
        <v>2.48</v>
      </c>
      <c r="L46" s="832">
        <v>2.59</v>
      </c>
      <c r="M46" s="358"/>
      <c r="N46" s="346">
        <v>64.027900000000002</v>
      </c>
      <c r="O46" s="344">
        <v>39.255000000000003</v>
      </c>
      <c r="P46" s="344">
        <v>34.586399999999998</v>
      </c>
      <c r="Q46" s="344">
        <v>28.896000000000001</v>
      </c>
      <c r="R46" s="344">
        <v>23.037700000000001</v>
      </c>
      <c r="S46" s="344">
        <v>18.109000000000002</v>
      </c>
      <c r="T46" s="344">
        <v>5.9090999999999996</v>
      </c>
      <c r="U46" s="350">
        <v>6.0635000000000003</v>
      </c>
      <c r="V46" s="344">
        <v>4.9579000000000004</v>
      </c>
      <c r="W46" s="344">
        <v>6.8292999999999999</v>
      </c>
      <c r="X46" s="344">
        <v>6.6310000000000002</v>
      </c>
      <c r="Y46" s="371">
        <v>5.6947000000000001</v>
      </c>
      <c r="Z46" s="344">
        <v>6.1158000000000001</v>
      </c>
      <c r="AA46" s="344">
        <v>44.704099999999997</v>
      </c>
      <c r="AB46" s="344">
        <v>15.267099999999999</v>
      </c>
      <c r="AC46" s="344">
        <v>6.2621000000000002</v>
      </c>
      <c r="AD46" s="344">
        <v>6.4211</v>
      </c>
      <c r="AE46" s="344">
        <v>44.704099999999997</v>
      </c>
      <c r="AF46" s="344">
        <v>7.0640999999999998</v>
      </c>
      <c r="AG46" s="565"/>
      <c r="AH46" s="342">
        <v>5</v>
      </c>
      <c r="AI46" s="342">
        <v>5</v>
      </c>
      <c r="AJ46" s="342">
        <v>5</v>
      </c>
      <c r="AK46" s="342">
        <v>6</v>
      </c>
      <c r="AL46" s="342">
        <v>8</v>
      </c>
      <c r="AM46" s="342">
        <v>5</v>
      </c>
      <c r="AN46" s="342">
        <v>3</v>
      </c>
      <c r="AO46" s="568">
        <v>1</v>
      </c>
      <c r="AP46" s="342">
        <v>1</v>
      </c>
      <c r="AQ46" s="342">
        <v>1</v>
      </c>
      <c r="AR46" s="342">
        <v>3</v>
      </c>
      <c r="AS46" s="342">
        <v>3</v>
      </c>
      <c r="AT46" s="342">
        <v>5</v>
      </c>
      <c r="AU46" s="342">
        <v>3</v>
      </c>
      <c r="AV46" s="342">
        <v>6</v>
      </c>
      <c r="AW46" s="342">
        <v>2</v>
      </c>
      <c r="AX46" s="342">
        <v>1</v>
      </c>
      <c r="AY46" s="342">
        <v>3</v>
      </c>
      <c r="AZ46" s="580"/>
      <c r="BA46" s="948">
        <v>91.69</v>
      </c>
      <c r="BB46" s="344" t="s">
        <v>430</v>
      </c>
      <c r="BC46" s="344" t="s">
        <v>430</v>
      </c>
      <c r="BD46" s="344" t="s">
        <v>430</v>
      </c>
      <c r="BE46" s="949">
        <v>45.75</v>
      </c>
      <c r="BF46" s="949">
        <v>8.31</v>
      </c>
      <c r="BG46" s="370"/>
      <c r="BH46" s="950">
        <v>8.31</v>
      </c>
      <c r="BI46" s="344" t="s">
        <v>430</v>
      </c>
      <c r="BJ46" s="344" t="s">
        <v>430</v>
      </c>
      <c r="BK46" s="344" t="s">
        <v>430</v>
      </c>
      <c r="BL46" s="344" t="s">
        <v>430</v>
      </c>
      <c r="BM46" s="949">
        <v>59.03</v>
      </c>
      <c r="BN46" s="371" t="s">
        <v>430</v>
      </c>
      <c r="BO46" s="949">
        <v>32.659999999999997</v>
      </c>
      <c r="BP46" s="371" t="s">
        <v>430</v>
      </c>
      <c r="BQ46" s="949">
        <v>45.75</v>
      </c>
      <c r="BR46" s="462"/>
      <c r="BS46" s="369" t="s">
        <v>430</v>
      </c>
      <c r="BT46" s="350" t="s">
        <v>430</v>
      </c>
      <c r="BU46" s="426"/>
      <c r="BV46" s="370" t="s">
        <v>554</v>
      </c>
    </row>
    <row r="47" spans="1:74" s="424" customFormat="1" x14ac:dyDescent="0.25">
      <c r="A47" s="349" t="s">
        <v>7971</v>
      </c>
      <c r="B47" s="369"/>
      <c r="C47" s="709">
        <v>41683</v>
      </c>
      <c r="D47" s="369"/>
      <c r="E47" s="342">
        <v>137.08799999999999</v>
      </c>
      <c r="F47" s="369"/>
      <c r="G47" s="343">
        <v>26.9878</v>
      </c>
      <c r="H47" s="370"/>
      <c r="I47" s="832">
        <v>23.21</v>
      </c>
      <c r="J47" s="832">
        <v>7.61</v>
      </c>
      <c r="K47" s="832">
        <v>9.51</v>
      </c>
      <c r="L47" s="832">
        <v>10.23</v>
      </c>
      <c r="M47" s="358"/>
      <c r="N47" s="346">
        <v>144.744</v>
      </c>
      <c r="O47" s="344">
        <v>42.570700000000002</v>
      </c>
      <c r="P47" s="344">
        <v>36.088299999999997</v>
      </c>
      <c r="Q47" s="344">
        <v>45.968699999999998</v>
      </c>
      <c r="R47" s="344">
        <v>42.142499999999998</v>
      </c>
      <c r="S47" s="344">
        <v>17.64</v>
      </c>
      <c r="T47" s="344">
        <v>5.7729999999999997</v>
      </c>
      <c r="U47" s="350">
        <v>4.0490000000000004</v>
      </c>
      <c r="V47" s="344">
        <v>3.0651000000000002</v>
      </c>
      <c r="W47" s="344">
        <v>5.7922000000000002</v>
      </c>
      <c r="X47" s="344">
        <v>6.8753000000000002</v>
      </c>
      <c r="Y47" s="371">
        <v>6.1490999999999998</v>
      </c>
      <c r="Z47" s="344">
        <v>7.6216999999999997</v>
      </c>
      <c r="AA47" s="344">
        <v>58.682099999999998</v>
      </c>
      <c r="AB47" s="344">
        <v>16.300799999999999</v>
      </c>
      <c r="AC47" s="344">
        <v>5.7294999999999998</v>
      </c>
      <c r="AD47" s="344">
        <v>4.6226000000000003</v>
      </c>
      <c r="AE47" s="344">
        <v>58.682099999999998</v>
      </c>
      <c r="AF47" s="344">
        <v>8.3434000000000008</v>
      </c>
      <c r="AG47" s="565"/>
      <c r="AH47" s="342">
        <v>1</v>
      </c>
      <c r="AI47" s="342">
        <v>3</v>
      </c>
      <c r="AJ47" s="342">
        <v>4</v>
      </c>
      <c r="AK47" s="342">
        <v>4</v>
      </c>
      <c r="AL47" s="342">
        <v>4</v>
      </c>
      <c r="AM47" s="342">
        <v>6</v>
      </c>
      <c r="AN47" s="342">
        <v>4</v>
      </c>
      <c r="AO47" s="568">
        <v>5</v>
      </c>
      <c r="AP47" s="342">
        <v>4</v>
      </c>
      <c r="AQ47" s="342">
        <v>3</v>
      </c>
      <c r="AR47" s="342">
        <v>1</v>
      </c>
      <c r="AS47" s="342">
        <v>1</v>
      </c>
      <c r="AT47" s="342">
        <v>1</v>
      </c>
      <c r="AU47" s="342">
        <v>1</v>
      </c>
      <c r="AV47" s="342">
        <v>4</v>
      </c>
      <c r="AW47" s="342">
        <v>4</v>
      </c>
      <c r="AX47" s="342">
        <v>5</v>
      </c>
      <c r="AY47" s="342">
        <v>1</v>
      </c>
      <c r="AZ47" s="580"/>
      <c r="BA47" s="948">
        <v>95.71</v>
      </c>
      <c r="BB47" s="344" t="s">
        <v>430</v>
      </c>
      <c r="BC47" s="344" t="s">
        <v>430</v>
      </c>
      <c r="BD47" s="344" t="s">
        <v>430</v>
      </c>
      <c r="BE47" s="371" t="s">
        <v>430</v>
      </c>
      <c r="BF47" s="949">
        <v>4.29</v>
      </c>
      <c r="BG47" s="370"/>
      <c r="BH47" s="950">
        <v>4.29</v>
      </c>
      <c r="BI47" s="344" t="s">
        <v>430</v>
      </c>
      <c r="BJ47" s="344" t="s">
        <v>430</v>
      </c>
      <c r="BK47" s="344" t="s">
        <v>430</v>
      </c>
      <c r="BL47" s="344" t="s">
        <v>430</v>
      </c>
      <c r="BM47" s="949">
        <v>95.71</v>
      </c>
      <c r="BN47" s="371" t="s">
        <v>430</v>
      </c>
      <c r="BO47" s="371" t="s">
        <v>430</v>
      </c>
      <c r="BP47" s="371" t="s">
        <v>430</v>
      </c>
      <c r="BQ47" s="371" t="s">
        <v>430</v>
      </c>
      <c r="BR47" s="462"/>
      <c r="BS47" s="369" t="s">
        <v>430</v>
      </c>
      <c r="BT47" s="350" t="s">
        <v>430</v>
      </c>
      <c r="BU47" s="426"/>
      <c r="BV47" s="370" t="s">
        <v>554</v>
      </c>
    </row>
    <row r="48" spans="1:74" s="424" customFormat="1" x14ac:dyDescent="0.25">
      <c r="A48" s="349" t="s">
        <v>7972</v>
      </c>
      <c r="B48" s="369"/>
      <c r="C48" s="709">
        <v>41276</v>
      </c>
      <c r="D48" s="369"/>
      <c r="E48" s="342">
        <v>123.52200000000001</v>
      </c>
      <c r="F48" s="369"/>
      <c r="G48" s="343">
        <v>83.282399999999996</v>
      </c>
      <c r="H48" s="370"/>
      <c r="I48" s="832">
        <v>6.32</v>
      </c>
      <c r="J48" s="832">
        <v>6.76</v>
      </c>
      <c r="K48" s="832">
        <v>3.68</v>
      </c>
      <c r="L48" s="832">
        <v>3.82</v>
      </c>
      <c r="M48" s="358"/>
      <c r="N48" s="346">
        <v>39.354999999999997</v>
      </c>
      <c r="O48" s="344">
        <v>16.0764</v>
      </c>
      <c r="P48" s="344">
        <v>14.244899999999999</v>
      </c>
      <c r="Q48" s="344">
        <v>16.139900000000001</v>
      </c>
      <c r="R48" s="344">
        <v>19.8855</v>
      </c>
      <c r="S48" s="344">
        <v>13.315300000000001</v>
      </c>
      <c r="T48" s="344">
        <v>4.2271000000000001</v>
      </c>
      <c r="U48" s="350">
        <v>3.0951</v>
      </c>
      <c r="V48" s="344">
        <v>2.3035999999999999</v>
      </c>
      <c r="W48" s="344">
        <v>5.2724000000000002</v>
      </c>
      <c r="X48" s="344">
        <v>6.3360000000000003</v>
      </c>
      <c r="Y48" s="371">
        <v>5.6502999999999997</v>
      </c>
      <c r="Z48" s="344">
        <v>7.0736999999999997</v>
      </c>
      <c r="AA48" s="344">
        <v>4.9756999999999998</v>
      </c>
      <c r="AB48" s="344">
        <v>11.6073</v>
      </c>
      <c r="AC48" s="344">
        <v>4.1581999999999999</v>
      </c>
      <c r="AD48" s="344">
        <v>3.7320000000000002</v>
      </c>
      <c r="AE48" s="344">
        <v>4.9756999999999998</v>
      </c>
      <c r="AF48" s="344">
        <v>7.7270000000000003</v>
      </c>
      <c r="AG48" s="565"/>
      <c r="AH48" s="342">
        <v>7</v>
      </c>
      <c r="AI48" s="342">
        <v>9</v>
      </c>
      <c r="AJ48" s="342">
        <v>9</v>
      </c>
      <c r="AK48" s="342">
        <v>9</v>
      </c>
      <c r="AL48" s="342">
        <v>9</v>
      </c>
      <c r="AM48" s="342">
        <v>8</v>
      </c>
      <c r="AN48" s="342">
        <v>8</v>
      </c>
      <c r="AO48" s="568">
        <v>8</v>
      </c>
      <c r="AP48" s="342">
        <v>7</v>
      </c>
      <c r="AQ48" s="342">
        <v>6</v>
      </c>
      <c r="AR48" s="342">
        <v>5</v>
      </c>
      <c r="AS48" s="342">
        <v>4</v>
      </c>
      <c r="AT48" s="342">
        <v>3</v>
      </c>
      <c r="AU48" s="342">
        <v>9</v>
      </c>
      <c r="AV48" s="342">
        <v>8</v>
      </c>
      <c r="AW48" s="342">
        <v>8</v>
      </c>
      <c r="AX48" s="342">
        <v>8</v>
      </c>
      <c r="AY48" s="342">
        <v>9</v>
      </c>
      <c r="AZ48" s="580"/>
      <c r="BA48" s="948">
        <v>89.41</v>
      </c>
      <c r="BB48" s="344" t="s">
        <v>430</v>
      </c>
      <c r="BC48" s="344" t="s">
        <v>430</v>
      </c>
      <c r="BD48" s="344" t="s">
        <v>430</v>
      </c>
      <c r="BE48" s="371" t="s">
        <v>430</v>
      </c>
      <c r="BF48" s="949">
        <v>10.59</v>
      </c>
      <c r="BG48" s="370"/>
      <c r="BH48" s="950">
        <v>10.59</v>
      </c>
      <c r="BI48" s="344" t="s">
        <v>430</v>
      </c>
      <c r="BJ48" s="344" t="s">
        <v>430</v>
      </c>
      <c r="BK48" s="344" t="s">
        <v>430</v>
      </c>
      <c r="BL48" s="344" t="s">
        <v>430</v>
      </c>
      <c r="BM48" s="949">
        <v>89.41</v>
      </c>
      <c r="BN48" s="371" t="s">
        <v>430</v>
      </c>
      <c r="BO48" s="371" t="s">
        <v>430</v>
      </c>
      <c r="BP48" s="371" t="s">
        <v>430</v>
      </c>
      <c r="BQ48" s="371" t="s">
        <v>430</v>
      </c>
      <c r="BR48" s="462"/>
      <c r="BS48" s="369" t="s">
        <v>430</v>
      </c>
      <c r="BT48" s="350" t="s">
        <v>430</v>
      </c>
      <c r="BU48" s="426"/>
      <c r="BV48" s="370" t="s">
        <v>554</v>
      </c>
    </row>
    <row r="49" spans="1:74" s="424" customFormat="1" x14ac:dyDescent="0.25">
      <c r="A49" s="349" t="s">
        <v>7973</v>
      </c>
      <c r="B49" s="369"/>
      <c r="C49" s="709">
        <v>41275</v>
      </c>
      <c r="D49" s="369"/>
      <c r="E49" s="342">
        <v>93.023300000000006</v>
      </c>
      <c r="F49" s="369"/>
      <c r="G49" s="343">
        <v>33.645000000000003</v>
      </c>
      <c r="H49" s="370"/>
      <c r="I49" s="832">
        <v>15.42</v>
      </c>
      <c r="J49" s="832">
        <v>7</v>
      </c>
      <c r="K49" s="832">
        <v>7.15</v>
      </c>
      <c r="L49" s="832">
        <v>7.42</v>
      </c>
      <c r="M49" s="358"/>
      <c r="N49" s="346">
        <v>49.101500000000001</v>
      </c>
      <c r="O49" s="344">
        <v>29.8706</v>
      </c>
      <c r="P49" s="344">
        <v>24.461500000000001</v>
      </c>
      <c r="Q49" s="344">
        <v>29.592199999999998</v>
      </c>
      <c r="R49" s="344">
        <v>30.9941</v>
      </c>
      <c r="S49" s="344">
        <v>18.303100000000001</v>
      </c>
      <c r="T49" s="344">
        <v>4.5902000000000003</v>
      </c>
      <c r="U49" s="350">
        <v>3.1678000000000002</v>
      </c>
      <c r="V49" s="344">
        <v>2.4990000000000001</v>
      </c>
      <c r="W49" s="344">
        <v>5.7775999999999996</v>
      </c>
      <c r="X49" s="344">
        <v>6.8417000000000003</v>
      </c>
      <c r="Y49" s="371">
        <v>6.0522</v>
      </c>
      <c r="Z49" s="344">
        <v>7.0841000000000003</v>
      </c>
      <c r="AA49" s="344">
        <v>16.287400000000002</v>
      </c>
      <c r="AB49" s="344">
        <v>16.1114</v>
      </c>
      <c r="AC49" s="344">
        <v>4.3064999999999998</v>
      </c>
      <c r="AD49" s="344">
        <v>3.9857999999999998</v>
      </c>
      <c r="AE49" s="344">
        <v>16.287400000000002</v>
      </c>
      <c r="AF49" s="344">
        <v>7.4913999999999996</v>
      </c>
      <c r="AG49" s="565"/>
      <c r="AH49" s="342">
        <v>6</v>
      </c>
      <c r="AI49" s="342">
        <v>6</v>
      </c>
      <c r="AJ49" s="342">
        <v>6</v>
      </c>
      <c r="AK49" s="342">
        <v>5</v>
      </c>
      <c r="AL49" s="342">
        <v>5</v>
      </c>
      <c r="AM49" s="342">
        <v>4</v>
      </c>
      <c r="AN49" s="342">
        <v>7</v>
      </c>
      <c r="AO49" s="568">
        <v>7</v>
      </c>
      <c r="AP49" s="342">
        <v>6</v>
      </c>
      <c r="AQ49" s="342">
        <v>4</v>
      </c>
      <c r="AR49" s="342">
        <v>2</v>
      </c>
      <c r="AS49" s="342">
        <v>2</v>
      </c>
      <c r="AT49" s="342">
        <v>2</v>
      </c>
      <c r="AU49" s="342">
        <v>7</v>
      </c>
      <c r="AV49" s="342">
        <v>5</v>
      </c>
      <c r="AW49" s="342">
        <v>7</v>
      </c>
      <c r="AX49" s="342">
        <v>7</v>
      </c>
      <c r="AY49" s="342">
        <v>7</v>
      </c>
      <c r="AZ49" s="580"/>
      <c r="BA49" s="948">
        <v>87.69</v>
      </c>
      <c r="BB49" s="344" t="s">
        <v>430</v>
      </c>
      <c r="BC49" s="344" t="s">
        <v>430</v>
      </c>
      <c r="BD49" s="344" t="s">
        <v>430</v>
      </c>
      <c r="BE49" s="371" t="s">
        <v>430</v>
      </c>
      <c r="BF49" s="949">
        <v>12.31</v>
      </c>
      <c r="BG49" s="370"/>
      <c r="BH49" s="950">
        <v>12.31</v>
      </c>
      <c r="BI49" s="344" t="s">
        <v>430</v>
      </c>
      <c r="BJ49" s="344" t="s">
        <v>430</v>
      </c>
      <c r="BK49" s="344" t="s">
        <v>430</v>
      </c>
      <c r="BL49" s="344" t="s">
        <v>430</v>
      </c>
      <c r="BM49" s="949">
        <v>78.52</v>
      </c>
      <c r="BN49" s="371" t="s">
        <v>430</v>
      </c>
      <c r="BO49" s="949">
        <v>9.17</v>
      </c>
      <c r="BP49" s="371" t="s">
        <v>430</v>
      </c>
      <c r="BQ49" s="371" t="s">
        <v>430</v>
      </c>
      <c r="BR49" s="462"/>
      <c r="BS49" s="369" t="s">
        <v>430</v>
      </c>
      <c r="BT49" s="350" t="s">
        <v>430</v>
      </c>
      <c r="BU49" s="426"/>
      <c r="BV49" s="370" t="s">
        <v>554</v>
      </c>
    </row>
    <row r="50" spans="1:74" s="424" customFormat="1" x14ac:dyDescent="0.25">
      <c r="A50" s="349" t="s">
        <v>7974</v>
      </c>
      <c r="B50" s="369"/>
      <c r="C50" s="709">
        <v>44781</v>
      </c>
      <c r="D50" s="369"/>
      <c r="E50" s="342">
        <v>88.606300000000005</v>
      </c>
      <c r="F50" s="369"/>
      <c r="G50" s="343">
        <v>12.6706</v>
      </c>
      <c r="H50" s="370"/>
      <c r="I50" s="832">
        <v>32.090000000000003</v>
      </c>
      <c r="J50" s="832">
        <v>7.6</v>
      </c>
      <c r="K50" s="832">
        <v>10.92</v>
      </c>
      <c r="L50" s="832">
        <v>11.34</v>
      </c>
      <c r="M50" s="358"/>
      <c r="N50" s="346">
        <v>100.81399999999999</v>
      </c>
      <c r="O50" s="344">
        <v>42.203899999999997</v>
      </c>
      <c r="P50" s="344">
        <v>43.194800000000001</v>
      </c>
      <c r="Q50" s="344">
        <v>59.798099999999998</v>
      </c>
      <c r="R50" s="344">
        <v>50.119199999999999</v>
      </c>
      <c r="S50" s="344">
        <v>29.242799999999999</v>
      </c>
      <c r="T50" s="344">
        <v>4.8787000000000003</v>
      </c>
      <c r="U50" s="350">
        <v>3.3685</v>
      </c>
      <c r="V50" s="344">
        <v>2.1938</v>
      </c>
      <c r="W50" s="344">
        <v>5.0914999999999999</v>
      </c>
      <c r="X50" s="344">
        <v>6.1231999999999998</v>
      </c>
      <c r="Y50" s="371" t="s">
        <v>430</v>
      </c>
      <c r="Z50" s="344" t="s">
        <v>430</v>
      </c>
      <c r="AA50" s="344">
        <v>49.103400000000001</v>
      </c>
      <c r="AB50" s="344">
        <v>26.055199999999999</v>
      </c>
      <c r="AC50" s="344">
        <v>5.1345999999999998</v>
      </c>
      <c r="AD50" s="344">
        <v>4.1515000000000004</v>
      </c>
      <c r="AE50" s="344">
        <v>49.103400000000001</v>
      </c>
      <c r="AF50" s="344">
        <v>6.2549000000000001</v>
      </c>
      <c r="AG50" s="565"/>
      <c r="AH50" s="342">
        <v>4</v>
      </c>
      <c r="AI50" s="342">
        <v>4</v>
      </c>
      <c r="AJ50" s="342">
        <v>1</v>
      </c>
      <c r="AK50" s="342">
        <v>1</v>
      </c>
      <c r="AL50" s="342">
        <v>1</v>
      </c>
      <c r="AM50" s="342">
        <v>1</v>
      </c>
      <c r="AN50" s="342">
        <v>6</v>
      </c>
      <c r="AO50" s="568">
        <v>6</v>
      </c>
      <c r="AP50" s="342">
        <v>8</v>
      </c>
      <c r="AQ50" s="342">
        <v>7</v>
      </c>
      <c r="AR50" s="342">
        <v>7</v>
      </c>
      <c r="AS50" s="342" t="s">
        <v>430</v>
      </c>
      <c r="AT50" s="342" t="s">
        <v>430</v>
      </c>
      <c r="AU50" s="342">
        <v>2</v>
      </c>
      <c r="AV50" s="342">
        <v>1</v>
      </c>
      <c r="AW50" s="342">
        <v>6</v>
      </c>
      <c r="AX50" s="342">
        <v>6</v>
      </c>
      <c r="AY50" s="342">
        <v>2</v>
      </c>
      <c r="AZ50" s="580"/>
      <c r="BA50" s="948">
        <v>89.53</v>
      </c>
      <c r="BB50" s="344" t="s">
        <v>430</v>
      </c>
      <c r="BC50" s="344" t="s">
        <v>430</v>
      </c>
      <c r="BD50" s="344" t="s">
        <v>430</v>
      </c>
      <c r="BE50" s="371" t="s">
        <v>430</v>
      </c>
      <c r="BF50" s="949">
        <v>10.47</v>
      </c>
      <c r="BG50" s="370"/>
      <c r="BH50" s="950">
        <v>10.47</v>
      </c>
      <c r="BI50" s="344" t="s">
        <v>430</v>
      </c>
      <c r="BJ50" s="344" t="s">
        <v>430</v>
      </c>
      <c r="BK50" s="344" t="s">
        <v>430</v>
      </c>
      <c r="BL50" s="344" t="s">
        <v>430</v>
      </c>
      <c r="BM50" s="949">
        <v>89.53</v>
      </c>
      <c r="BN50" s="371" t="s">
        <v>430</v>
      </c>
      <c r="BO50" s="371" t="s">
        <v>430</v>
      </c>
      <c r="BP50" s="371" t="s">
        <v>430</v>
      </c>
      <c r="BQ50" s="371" t="s">
        <v>430</v>
      </c>
      <c r="BR50" s="462"/>
      <c r="BS50" s="369" t="s">
        <v>430</v>
      </c>
      <c r="BT50" s="350" t="s">
        <v>430</v>
      </c>
      <c r="BU50" s="426"/>
      <c r="BV50" s="370" t="s">
        <v>554</v>
      </c>
    </row>
    <row r="51" spans="1:74" s="424" customFormat="1" x14ac:dyDescent="0.25">
      <c r="A51" s="349" t="s">
        <v>7975</v>
      </c>
      <c r="B51" s="369"/>
      <c r="C51" s="709">
        <v>44916</v>
      </c>
      <c r="D51" s="369"/>
      <c r="E51" s="342">
        <v>79.805999999999997</v>
      </c>
      <c r="F51" s="369"/>
      <c r="G51" s="343">
        <v>12.5695</v>
      </c>
      <c r="H51" s="370"/>
      <c r="I51" s="832">
        <v>10.813700000000001</v>
      </c>
      <c r="J51" s="832">
        <v>7.13</v>
      </c>
      <c r="K51" s="832">
        <v>5.8712299999999997</v>
      </c>
      <c r="L51" s="832">
        <v>6.09863</v>
      </c>
      <c r="M51" s="358"/>
      <c r="N51" s="346">
        <v>36.9163</v>
      </c>
      <c r="O51" s="344">
        <v>20.9437</v>
      </c>
      <c r="P51" s="344">
        <v>16.020299999999999</v>
      </c>
      <c r="Q51" s="344">
        <v>24.305800000000001</v>
      </c>
      <c r="R51" s="344">
        <v>28.236799999999999</v>
      </c>
      <c r="S51" s="344">
        <v>15.928599999999999</v>
      </c>
      <c r="T51" s="344">
        <v>5.6266999999999996</v>
      </c>
      <c r="U51" s="350">
        <v>4.7072000000000003</v>
      </c>
      <c r="V51" s="344">
        <v>3.468</v>
      </c>
      <c r="W51" s="344">
        <v>6.0266000000000002</v>
      </c>
      <c r="X51" s="344">
        <v>6.4234</v>
      </c>
      <c r="Y51" s="371" t="s">
        <v>430</v>
      </c>
      <c r="Z51" s="344" t="s">
        <v>430</v>
      </c>
      <c r="AA51" s="344">
        <v>15.112500000000001</v>
      </c>
      <c r="AB51" s="344">
        <v>13.791600000000001</v>
      </c>
      <c r="AC51" s="344">
        <v>5.6155999999999997</v>
      </c>
      <c r="AD51" s="344">
        <v>5.1727999999999996</v>
      </c>
      <c r="AE51" s="344">
        <v>15.112500000000001</v>
      </c>
      <c r="AF51" s="344">
        <v>6.6898999999999997</v>
      </c>
      <c r="AG51" s="565"/>
      <c r="AH51" s="342">
        <v>8</v>
      </c>
      <c r="AI51" s="342">
        <v>8</v>
      </c>
      <c r="AJ51" s="342">
        <v>8</v>
      </c>
      <c r="AK51" s="342">
        <v>7</v>
      </c>
      <c r="AL51" s="342">
        <v>6</v>
      </c>
      <c r="AM51" s="342">
        <v>7</v>
      </c>
      <c r="AN51" s="342">
        <v>5</v>
      </c>
      <c r="AO51" s="568">
        <v>3</v>
      </c>
      <c r="AP51" s="342">
        <v>3</v>
      </c>
      <c r="AQ51" s="342">
        <v>2</v>
      </c>
      <c r="AR51" s="342">
        <v>4</v>
      </c>
      <c r="AS51" s="342" t="s">
        <v>430</v>
      </c>
      <c r="AT51" s="342" t="s">
        <v>430</v>
      </c>
      <c r="AU51" s="342">
        <v>8</v>
      </c>
      <c r="AV51" s="342">
        <v>7</v>
      </c>
      <c r="AW51" s="342">
        <v>5</v>
      </c>
      <c r="AX51" s="342">
        <v>3</v>
      </c>
      <c r="AY51" s="342">
        <v>8</v>
      </c>
      <c r="AZ51" s="580"/>
      <c r="BA51" s="463">
        <v>82.54</v>
      </c>
      <c r="BB51" s="344" t="s">
        <v>430</v>
      </c>
      <c r="BC51" s="344" t="s">
        <v>430</v>
      </c>
      <c r="BD51" s="344" t="s">
        <v>430</v>
      </c>
      <c r="BE51" s="371" t="s">
        <v>430</v>
      </c>
      <c r="BF51" s="371">
        <v>17.46</v>
      </c>
      <c r="BG51" s="370"/>
      <c r="BH51" s="590">
        <v>17.46</v>
      </c>
      <c r="BI51" s="344" t="s">
        <v>430</v>
      </c>
      <c r="BJ51" s="344" t="s">
        <v>430</v>
      </c>
      <c r="BK51" s="344" t="s">
        <v>430</v>
      </c>
      <c r="BL51" s="344" t="s">
        <v>430</v>
      </c>
      <c r="BM51" s="371">
        <v>82.54</v>
      </c>
      <c r="BN51" s="371" t="s">
        <v>430</v>
      </c>
      <c r="BO51" s="371" t="s">
        <v>430</v>
      </c>
      <c r="BP51" s="371" t="s">
        <v>430</v>
      </c>
      <c r="BQ51" s="371" t="s">
        <v>430</v>
      </c>
      <c r="BR51" s="462"/>
      <c r="BS51" s="369" t="s">
        <v>430</v>
      </c>
      <c r="BT51" s="350" t="s">
        <v>430</v>
      </c>
      <c r="BU51" s="426"/>
      <c r="BV51" s="370" t="s">
        <v>554</v>
      </c>
    </row>
    <row r="52" spans="1:74" s="424" customFormat="1" x14ac:dyDescent="0.25">
      <c r="A52" s="349" t="s">
        <v>7976</v>
      </c>
      <c r="B52" s="369"/>
      <c r="C52" s="709">
        <v>41275</v>
      </c>
      <c r="D52" s="369"/>
      <c r="E52" s="342">
        <v>45.896299999999997</v>
      </c>
      <c r="F52" s="369"/>
      <c r="G52" s="343">
        <v>67.466200000000001</v>
      </c>
      <c r="H52" s="370"/>
      <c r="I52" s="832">
        <v>25.16</v>
      </c>
      <c r="J52" s="832">
        <v>7.42</v>
      </c>
      <c r="K52" s="832">
        <v>9.86</v>
      </c>
      <c r="L52" s="832">
        <v>10.23</v>
      </c>
      <c r="M52" s="358"/>
      <c r="N52" s="346">
        <v>106.34699999999999</v>
      </c>
      <c r="O52" s="344">
        <v>47.8324</v>
      </c>
      <c r="P52" s="344">
        <v>39.622599999999998</v>
      </c>
      <c r="Q52" s="344">
        <v>52.510100000000001</v>
      </c>
      <c r="R52" s="344">
        <v>47.3309</v>
      </c>
      <c r="S52" s="344">
        <v>27.4192</v>
      </c>
      <c r="T52" s="344">
        <v>6.0433000000000003</v>
      </c>
      <c r="U52" s="350">
        <v>4.1346999999999996</v>
      </c>
      <c r="V52" s="344">
        <v>2.6966000000000001</v>
      </c>
      <c r="W52" s="344">
        <v>5.3174000000000001</v>
      </c>
      <c r="X52" s="344">
        <v>6.1757</v>
      </c>
      <c r="Y52" s="371">
        <v>5.3718000000000004</v>
      </c>
      <c r="Z52" s="344">
        <v>7.0708000000000002</v>
      </c>
      <c r="AA52" s="344">
        <v>33.1158</v>
      </c>
      <c r="AB52" s="344">
        <v>23.495799999999999</v>
      </c>
      <c r="AC52" s="344">
        <v>6.0579000000000001</v>
      </c>
      <c r="AD52" s="344">
        <v>4.8392999999999997</v>
      </c>
      <c r="AE52" s="344">
        <v>33.1158</v>
      </c>
      <c r="AF52" s="344">
        <v>7.2694000000000001</v>
      </c>
      <c r="AG52" s="565"/>
      <c r="AH52" s="342">
        <v>2</v>
      </c>
      <c r="AI52" s="342">
        <v>1</v>
      </c>
      <c r="AJ52" s="342">
        <v>3</v>
      </c>
      <c r="AK52" s="342">
        <v>3</v>
      </c>
      <c r="AL52" s="342">
        <v>2</v>
      </c>
      <c r="AM52" s="342">
        <v>2</v>
      </c>
      <c r="AN52" s="342">
        <v>2</v>
      </c>
      <c r="AO52" s="568">
        <v>4</v>
      </c>
      <c r="AP52" s="342">
        <v>5</v>
      </c>
      <c r="AQ52" s="342">
        <v>5</v>
      </c>
      <c r="AR52" s="342">
        <v>6</v>
      </c>
      <c r="AS52" s="342">
        <v>5</v>
      </c>
      <c r="AT52" s="342">
        <v>4</v>
      </c>
      <c r="AU52" s="342">
        <v>5</v>
      </c>
      <c r="AV52" s="342">
        <v>2</v>
      </c>
      <c r="AW52" s="342">
        <v>3</v>
      </c>
      <c r="AX52" s="342">
        <v>4</v>
      </c>
      <c r="AY52" s="342">
        <v>5</v>
      </c>
      <c r="AZ52" s="580"/>
      <c r="BA52" s="948">
        <v>98.44</v>
      </c>
      <c r="BB52" s="344" t="s">
        <v>430</v>
      </c>
      <c r="BC52" s="344" t="s">
        <v>430</v>
      </c>
      <c r="BD52" s="344" t="s">
        <v>430</v>
      </c>
      <c r="BE52" s="371" t="s">
        <v>430</v>
      </c>
      <c r="BF52" s="949">
        <v>1.56</v>
      </c>
      <c r="BG52" s="370"/>
      <c r="BH52" s="950">
        <v>1.56</v>
      </c>
      <c r="BI52" s="344" t="s">
        <v>430</v>
      </c>
      <c r="BJ52" s="344" t="s">
        <v>430</v>
      </c>
      <c r="BK52" s="344" t="s">
        <v>430</v>
      </c>
      <c r="BL52" s="344" t="s">
        <v>430</v>
      </c>
      <c r="BM52" s="949">
        <v>87.32</v>
      </c>
      <c r="BN52" s="371" t="s">
        <v>430</v>
      </c>
      <c r="BO52" s="949">
        <v>11.12</v>
      </c>
      <c r="BP52" s="371" t="s">
        <v>430</v>
      </c>
      <c r="BQ52" s="371" t="s">
        <v>430</v>
      </c>
      <c r="BR52" s="462"/>
      <c r="BS52" s="369" t="s">
        <v>430</v>
      </c>
      <c r="BT52" s="350" t="s">
        <v>430</v>
      </c>
      <c r="BU52" s="426"/>
      <c r="BV52" s="370" t="s">
        <v>7977</v>
      </c>
    </row>
    <row r="53" spans="1:74" s="424" customFormat="1" x14ac:dyDescent="0.25">
      <c r="A53" s="349" t="s">
        <v>7978</v>
      </c>
      <c r="B53" s="369"/>
      <c r="C53" s="709">
        <v>45786</v>
      </c>
      <c r="D53" s="369"/>
      <c r="E53" s="342">
        <v>35.510599999999997</v>
      </c>
      <c r="F53" s="369"/>
      <c r="G53" s="343">
        <v>10.059900000000001</v>
      </c>
      <c r="H53" s="370"/>
      <c r="I53" s="832">
        <v>20.76</v>
      </c>
      <c r="J53" s="832">
        <v>6.78</v>
      </c>
      <c r="K53" s="832">
        <v>7.13</v>
      </c>
      <c r="L53" s="832">
        <v>7.4</v>
      </c>
      <c r="M53" s="358"/>
      <c r="N53" s="346">
        <v>27.959099999999999</v>
      </c>
      <c r="O53" s="344">
        <v>24.600899999999999</v>
      </c>
      <c r="P53" s="344">
        <v>17.578399999999998</v>
      </c>
      <c r="Q53" s="344">
        <v>23.798999999999999</v>
      </c>
      <c r="R53" s="344">
        <v>24.3644</v>
      </c>
      <c r="S53" s="344">
        <v>10.734</v>
      </c>
      <c r="T53" s="344">
        <v>2.5105</v>
      </c>
      <c r="U53" s="350">
        <v>1.8405</v>
      </c>
      <c r="V53" s="344">
        <v>1.5444</v>
      </c>
      <c r="W53" s="344" t="s">
        <v>430</v>
      </c>
      <c r="X53" s="344" t="s">
        <v>430</v>
      </c>
      <c r="Y53" s="371" t="s">
        <v>430</v>
      </c>
      <c r="Z53" s="344" t="s">
        <v>430</v>
      </c>
      <c r="AA53" s="344">
        <v>28.162500000000001</v>
      </c>
      <c r="AB53" s="344">
        <v>9.9527000000000001</v>
      </c>
      <c r="AC53" s="344">
        <v>2.6600999999999999</v>
      </c>
      <c r="AD53" s="344">
        <v>2.4756</v>
      </c>
      <c r="AE53" s="344">
        <v>28.162500000000001</v>
      </c>
      <c r="AF53" s="344">
        <v>0.52159999999999995</v>
      </c>
      <c r="AG53" s="565"/>
      <c r="AH53" s="342">
        <v>9</v>
      </c>
      <c r="AI53" s="342">
        <v>7</v>
      </c>
      <c r="AJ53" s="342">
        <v>7</v>
      </c>
      <c r="AK53" s="342">
        <v>8</v>
      </c>
      <c r="AL53" s="342">
        <v>7</v>
      </c>
      <c r="AM53" s="342">
        <v>9</v>
      </c>
      <c r="AN53" s="342">
        <v>9</v>
      </c>
      <c r="AO53" s="568">
        <v>9</v>
      </c>
      <c r="AP53" s="342">
        <v>9</v>
      </c>
      <c r="AQ53" s="342" t="s">
        <v>430</v>
      </c>
      <c r="AR53" s="342" t="s">
        <v>430</v>
      </c>
      <c r="AS53" s="342" t="s">
        <v>430</v>
      </c>
      <c r="AT53" s="342" t="s">
        <v>430</v>
      </c>
      <c r="AU53" s="342">
        <v>6</v>
      </c>
      <c r="AV53" s="342">
        <v>9</v>
      </c>
      <c r="AW53" s="342">
        <v>9</v>
      </c>
      <c r="AX53" s="342">
        <v>9</v>
      </c>
      <c r="AY53" s="342">
        <v>6</v>
      </c>
      <c r="AZ53" s="580"/>
      <c r="BA53" s="948">
        <v>89.81</v>
      </c>
      <c r="BB53" s="344" t="s">
        <v>430</v>
      </c>
      <c r="BC53" s="344" t="s">
        <v>430</v>
      </c>
      <c r="BD53" s="344" t="s">
        <v>430</v>
      </c>
      <c r="BE53" s="371" t="s">
        <v>430</v>
      </c>
      <c r="BF53" s="949">
        <v>10.19</v>
      </c>
      <c r="BG53" s="370"/>
      <c r="BH53" s="950">
        <v>10.19</v>
      </c>
      <c r="BI53" s="344" t="s">
        <v>430</v>
      </c>
      <c r="BJ53" s="344" t="s">
        <v>430</v>
      </c>
      <c r="BK53" s="344" t="s">
        <v>430</v>
      </c>
      <c r="BL53" s="344" t="s">
        <v>430</v>
      </c>
      <c r="BM53" s="949">
        <v>61.14</v>
      </c>
      <c r="BN53" s="371" t="s">
        <v>430</v>
      </c>
      <c r="BO53" s="949">
        <v>28.67</v>
      </c>
      <c r="BP53" s="371" t="s">
        <v>430</v>
      </c>
      <c r="BQ53" s="371" t="s">
        <v>430</v>
      </c>
      <c r="BR53" s="462"/>
      <c r="BS53" s="369" t="s">
        <v>430</v>
      </c>
      <c r="BT53" s="350" t="s">
        <v>430</v>
      </c>
      <c r="BU53" s="426"/>
      <c r="BV53" s="370" t="s">
        <v>554</v>
      </c>
    </row>
    <row r="54" spans="1:74" s="424" customFormat="1" x14ac:dyDescent="0.25">
      <c r="A54" s="349" t="s">
        <v>7979</v>
      </c>
      <c r="B54" s="369"/>
      <c r="C54" s="709">
        <v>45672</v>
      </c>
      <c r="D54" s="369"/>
      <c r="E54" s="342">
        <v>25.52</v>
      </c>
      <c r="F54" s="369"/>
      <c r="G54" s="343">
        <v>1083.2772</v>
      </c>
      <c r="H54" s="370"/>
      <c r="I54" s="832">
        <v>23.78</v>
      </c>
      <c r="J54" s="832">
        <v>7.15</v>
      </c>
      <c r="K54" s="832">
        <v>8.35</v>
      </c>
      <c r="L54" s="832">
        <v>8.67</v>
      </c>
      <c r="M54" s="358"/>
      <c r="N54" s="346">
        <v>102.908</v>
      </c>
      <c r="O54" s="344">
        <v>46.241599999999998</v>
      </c>
      <c r="P54" s="344">
        <v>41.761499999999998</v>
      </c>
      <c r="Q54" s="344">
        <v>55.0458</v>
      </c>
      <c r="R54" s="344">
        <v>45.082700000000003</v>
      </c>
      <c r="S54" s="344">
        <v>20.7575</v>
      </c>
      <c r="T54" s="344">
        <v>8.9931000000000001</v>
      </c>
      <c r="U54" s="350">
        <v>5.8341000000000003</v>
      </c>
      <c r="V54" s="344">
        <v>3.8704000000000001</v>
      </c>
      <c r="W54" s="344" t="s">
        <v>430</v>
      </c>
      <c r="X54" s="344" t="s">
        <v>430</v>
      </c>
      <c r="Y54" s="371" t="s">
        <v>430</v>
      </c>
      <c r="Z54" s="344" t="s">
        <v>430</v>
      </c>
      <c r="AA54" s="344">
        <v>41.123399999999997</v>
      </c>
      <c r="AB54" s="344">
        <v>19.9848</v>
      </c>
      <c r="AC54" s="344">
        <v>8.8754000000000008</v>
      </c>
      <c r="AD54" s="344">
        <v>6.3811</v>
      </c>
      <c r="AE54" s="344">
        <v>41.123399999999997</v>
      </c>
      <c r="AF54" s="344">
        <v>5.6306000000000003</v>
      </c>
      <c r="AG54" s="565"/>
      <c r="AH54" s="342">
        <v>3</v>
      </c>
      <c r="AI54" s="342">
        <v>2</v>
      </c>
      <c r="AJ54" s="342">
        <v>2</v>
      </c>
      <c r="AK54" s="342">
        <v>2</v>
      </c>
      <c r="AL54" s="342">
        <v>3</v>
      </c>
      <c r="AM54" s="342">
        <v>3</v>
      </c>
      <c r="AN54" s="342">
        <v>1</v>
      </c>
      <c r="AO54" s="568">
        <v>2</v>
      </c>
      <c r="AP54" s="342">
        <v>2</v>
      </c>
      <c r="AQ54" s="342" t="s">
        <v>430</v>
      </c>
      <c r="AR54" s="342" t="s">
        <v>430</v>
      </c>
      <c r="AS54" s="342" t="s">
        <v>430</v>
      </c>
      <c r="AT54" s="342" t="s">
        <v>430</v>
      </c>
      <c r="AU54" s="342">
        <v>4</v>
      </c>
      <c r="AV54" s="342">
        <v>3</v>
      </c>
      <c r="AW54" s="342">
        <v>1</v>
      </c>
      <c r="AX54" s="342">
        <v>2</v>
      </c>
      <c r="AY54" s="342">
        <v>4</v>
      </c>
      <c r="AZ54" s="580"/>
      <c r="BA54" s="948">
        <v>93.89</v>
      </c>
      <c r="BB54" s="344" t="s">
        <v>430</v>
      </c>
      <c r="BC54" s="344" t="s">
        <v>430</v>
      </c>
      <c r="BD54" s="344" t="s">
        <v>430</v>
      </c>
      <c r="BE54" s="371" t="s">
        <v>430</v>
      </c>
      <c r="BF54" s="949">
        <v>6.11</v>
      </c>
      <c r="BG54" s="370"/>
      <c r="BH54" s="950">
        <v>6.11</v>
      </c>
      <c r="BI54" s="344" t="s">
        <v>430</v>
      </c>
      <c r="BJ54" s="344" t="s">
        <v>430</v>
      </c>
      <c r="BK54" s="344" t="s">
        <v>430</v>
      </c>
      <c r="BL54" s="344" t="s">
        <v>430</v>
      </c>
      <c r="BM54" s="949">
        <v>74.05</v>
      </c>
      <c r="BN54" s="371" t="s">
        <v>430</v>
      </c>
      <c r="BO54" s="949">
        <v>19.84</v>
      </c>
      <c r="BP54" s="371" t="s">
        <v>430</v>
      </c>
      <c r="BQ54" s="371" t="s">
        <v>430</v>
      </c>
      <c r="BR54" s="462"/>
      <c r="BS54" s="369" t="s">
        <v>430</v>
      </c>
      <c r="BT54" s="350" t="s">
        <v>430</v>
      </c>
      <c r="BU54" s="426"/>
      <c r="BV54" s="370" t="s">
        <v>554</v>
      </c>
    </row>
    <row r="55" spans="1:74" x14ac:dyDescent="0.25">
      <c r="A55" s="686" t="s">
        <v>93</v>
      </c>
      <c r="B55" s="43"/>
      <c r="C55" s="710"/>
      <c r="D55" s="43"/>
      <c r="E55" s="51"/>
      <c r="F55" s="43"/>
      <c r="G55" s="55"/>
      <c r="H55" s="66"/>
      <c r="I55" s="59"/>
      <c r="J55" s="59"/>
      <c r="K55" s="59"/>
      <c r="L55" s="59"/>
      <c r="M55" s="254"/>
      <c r="N55" s="70">
        <v>74.685900000000004</v>
      </c>
      <c r="O55" s="59">
        <v>34.399500000000003</v>
      </c>
      <c r="P55" s="59">
        <v>29.7287</v>
      </c>
      <c r="Q55" s="59">
        <v>37.339500000000001</v>
      </c>
      <c r="R55" s="59">
        <v>34.577100000000002</v>
      </c>
      <c r="S55" s="59">
        <v>19.049900000000001</v>
      </c>
      <c r="T55" s="59">
        <v>5.3945999999999996</v>
      </c>
      <c r="U55" s="88">
        <v>4.0289000000000001</v>
      </c>
      <c r="V55" s="59">
        <v>2.9554</v>
      </c>
      <c r="W55" s="59">
        <v>5.7295999999999996</v>
      </c>
      <c r="X55" s="59">
        <v>6.4866000000000001</v>
      </c>
      <c r="Y55" s="272">
        <v>5.7835999999999999</v>
      </c>
      <c r="Z55" s="59">
        <v>6.9931999999999999</v>
      </c>
      <c r="AA55" s="59">
        <v>32.363</v>
      </c>
      <c r="AB55" s="59">
        <v>16.951899999999998</v>
      </c>
      <c r="AC55" s="59">
        <v>5.4222000000000001</v>
      </c>
      <c r="AD55" s="59">
        <v>4.6424000000000003</v>
      </c>
      <c r="AE55" s="59">
        <v>32.363</v>
      </c>
      <c r="AF55" s="59">
        <v>6.3324999999999996</v>
      </c>
      <c r="AG55" s="607"/>
      <c r="AH55" s="51">
        <v>9</v>
      </c>
      <c r="AI55" s="51">
        <v>9</v>
      </c>
      <c r="AJ55" s="51">
        <v>9</v>
      </c>
      <c r="AK55" s="51">
        <v>9</v>
      </c>
      <c r="AL55" s="51">
        <v>9</v>
      </c>
      <c r="AM55" s="51">
        <v>9</v>
      </c>
      <c r="AN55" s="51">
        <v>9</v>
      </c>
      <c r="AO55" s="556">
        <v>9</v>
      </c>
      <c r="AP55" s="51">
        <v>9</v>
      </c>
      <c r="AQ55" s="51">
        <v>7</v>
      </c>
      <c r="AR55" s="51">
        <v>7</v>
      </c>
      <c r="AS55" s="51">
        <v>5</v>
      </c>
      <c r="AT55" s="51">
        <v>5</v>
      </c>
      <c r="AU55" s="51">
        <v>9</v>
      </c>
      <c r="AV55" s="51">
        <v>9</v>
      </c>
      <c r="AW55" s="51">
        <v>9</v>
      </c>
      <c r="AX55" s="51">
        <v>9</v>
      </c>
      <c r="AY55" s="51">
        <v>9</v>
      </c>
      <c r="AZ55" s="575"/>
      <c r="BA55" s="573"/>
      <c r="BB55" s="59"/>
      <c r="BC55" s="59"/>
      <c r="BD55" s="59"/>
      <c r="BE55" s="272"/>
      <c r="BF55" s="272"/>
      <c r="BG55" s="66"/>
      <c r="BH55" s="582"/>
      <c r="BI55" s="59"/>
      <c r="BJ55" s="59"/>
      <c r="BK55" s="59"/>
      <c r="BL55" s="59"/>
      <c r="BM55" s="272"/>
      <c r="BN55" s="583"/>
      <c r="BO55" s="583"/>
      <c r="BP55" s="583"/>
      <c r="BQ55" s="583"/>
      <c r="BR55" s="146"/>
      <c r="BS55" s="43"/>
      <c r="BT55" s="88"/>
      <c r="BU55" s="34"/>
      <c r="BV55" s="66"/>
    </row>
    <row r="56" spans="1:74" x14ac:dyDescent="0.25">
      <c r="A56" s="687" t="s">
        <v>94</v>
      </c>
      <c r="B56" s="44"/>
      <c r="C56" s="711"/>
      <c r="D56" s="44"/>
      <c r="E56" s="52"/>
      <c r="F56" s="44"/>
      <c r="G56" s="56"/>
      <c r="H56" s="67"/>
      <c r="I56" s="60"/>
      <c r="J56" s="60"/>
      <c r="K56" s="60"/>
      <c r="L56" s="60"/>
      <c r="M56" s="255"/>
      <c r="N56" s="71">
        <v>144.744</v>
      </c>
      <c r="O56" s="60">
        <v>47.8324</v>
      </c>
      <c r="P56" s="60">
        <v>43.194800000000001</v>
      </c>
      <c r="Q56" s="60">
        <v>59.798099999999998</v>
      </c>
      <c r="R56" s="60">
        <v>50.119199999999999</v>
      </c>
      <c r="S56" s="60">
        <v>29.242799999999999</v>
      </c>
      <c r="T56" s="60">
        <v>8.9931000000000001</v>
      </c>
      <c r="U56" s="89">
        <v>6.0635000000000003</v>
      </c>
      <c r="V56" s="60">
        <v>4.9579000000000004</v>
      </c>
      <c r="W56" s="60">
        <v>6.8292999999999999</v>
      </c>
      <c r="X56" s="60">
        <v>6.8753000000000002</v>
      </c>
      <c r="Y56" s="273">
        <v>6.1490999999999998</v>
      </c>
      <c r="Z56" s="60">
        <v>7.6216999999999997</v>
      </c>
      <c r="AA56" s="60">
        <v>58.682099999999998</v>
      </c>
      <c r="AB56" s="60">
        <v>26.055199999999999</v>
      </c>
      <c r="AC56" s="60">
        <v>8.8754000000000008</v>
      </c>
      <c r="AD56" s="60">
        <v>6.4211</v>
      </c>
      <c r="AE56" s="60">
        <v>58.682099999999998</v>
      </c>
      <c r="AF56" s="60">
        <v>8.3434000000000008</v>
      </c>
      <c r="AG56" s="564"/>
      <c r="AH56" s="52"/>
      <c r="AI56" s="52"/>
      <c r="AJ56" s="52"/>
      <c r="AK56" s="52"/>
      <c r="AL56" s="52"/>
      <c r="AM56" s="52"/>
      <c r="AN56" s="52"/>
      <c r="AO56" s="557"/>
      <c r="AP56" s="52"/>
      <c r="AQ56" s="52"/>
      <c r="AR56" s="52"/>
      <c r="AS56" s="52"/>
      <c r="AT56" s="52"/>
      <c r="AU56" s="52"/>
      <c r="AV56" s="52"/>
      <c r="AW56" s="52"/>
      <c r="AX56" s="52"/>
      <c r="AY56" s="52"/>
      <c r="AZ56" s="576"/>
      <c r="BA56" s="547"/>
      <c r="BB56" s="60"/>
      <c r="BC56" s="60"/>
      <c r="BD56" s="60"/>
      <c r="BE56" s="273"/>
      <c r="BF56" s="273"/>
      <c r="BG56" s="67"/>
      <c r="BH56" s="584"/>
      <c r="BI56" s="60"/>
      <c r="BJ56" s="60"/>
      <c r="BK56" s="60"/>
      <c r="BL56" s="60"/>
      <c r="BM56" s="273"/>
      <c r="BN56" s="585"/>
      <c r="BO56" s="585"/>
      <c r="BP56" s="585"/>
      <c r="BQ56" s="585"/>
      <c r="BR56" s="144"/>
      <c r="BS56" s="44"/>
      <c r="BT56" s="89"/>
      <c r="BU56" s="26"/>
      <c r="BV56" s="67"/>
    </row>
    <row r="57" spans="1:74" x14ac:dyDescent="0.25">
      <c r="A57" s="687" t="s">
        <v>95</v>
      </c>
      <c r="B57" s="44"/>
      <c r="C57" s="711"/>
      <c r="D57" s="44"/>
      <c r="E57" s="52"/>
      <c r="F57" s="44"/>
      <c r="G57" s="56"/>
      <c r="H57" s="67"/>
      <c r="I57" s="60"/>
      <c r="J57" s="60"/>
      <c r="K57" s="60"/>
      <c r="L57" s="60"/>
      <c r="M57" s="255"/>
      <c r="N57" s="71">
        <v>27.959099999999999</v>
      </c>
      <c r="O57" s="60">
        <v>16.0764</v>
      </c>
      <c r="P57" s="60">
        <v>14.244899999999999</v>
      </c>
      <c r="Q57" s="60">
        <v>16.139900000000001</v>
      </c>
      <c r="R57" s="60">
        <v>19.8855</v>
      </c>
      <c r="S57" s="60">
        <v>10.734</v>
      </c>
      <c r="T57" s="60">
        <v>2.5105</v>
      </c>
      <c r="U57" s="89">
        <v>1.8405</v>
      </c>
      <c r="V57" s="60">
        <v>1.5444</v>
      </c>
      <c r="W57" s="60">
        <v>5.0914999999999999</v>
      </c>
      <c r="X57" s="60">
        <v>6.1231999999999998</v>
      </c>
      <c r="Y57" s="273">
        <v>5.3718000000000004</v>
      </c>
      <c r="Z57" s="60">
        <v>6.1158000000000001</v>
      </c>
      <c r="AA57" s="60">
        <v>4.9756999999999998</v>
      </c>
      <c r="AB57" s="60">
        <v>9.9527000000000001</v>
      </c>
      <c r="AC57" s="60">
        <v>2.6600999999999999</v>
      </c>
      <c r="AD57" s="60">
        <v>2.4756</v>
      </c>
      <c r="AE57" s="60">
        <v>4.9756999999999998</v>
      </c>
      <c r="AF57" s="60">
        <v>0.52159999999999995</v>
      </c>
      <c r="AG57" s="564"/>
      <c r="AH57" s="52"/>
      <c r="AI57" s="52"/>
      <c r="AJ57" s="52"/>
      <c r="AK57" s="52"/>
      <c r="AL57" s="52"/>
      <c r="AM57" s="52"/>
      <c r="AN57" s="52"/>
      <c r="AO57" s="557"/>
      <c r="AP57" s="52"/>
      <c r="AQ57" s="52"/>
      <c r="AR57" s="52"/>
      <c r="AS57" s="52"/>
      <c r="AT57" s="52"/>
      <c r="AU57" s="52"/>
      <c r="AV57" s="52"/>
      <c r="AW57" s="52"/>
      <c r="AX57" s="52"/>
      <c r="AY57" s="52"/>
      <c r="AZ57" s="576"/>
      <c r="BA57" s="547"/>
      <c r="BB57" s="60"/>
      <c r="BC57" s="60"/>
      <c r="BD57" s="60"/>
      <c r="BE57" s="273"/>
      <c r="BF57" s="273"/>
      <c r="BG57" s="67"/>
      <c r="BH57" s="584"/>
      <c r="BI57" s="60"/>
      <c r="BJ57" s="60"/>
      <c r="BK57" s="60"/>
      <c r="BL57" s="60"/>
      <c r="BM57" s="273"/>
      <c r="BN57" s="585"/>
      <c r="BO57" s="585"/>
      <c r="BP57" s="585"/>
      <c r="BQ57" s="585"/>
      <c r="BR57" s="144"/>
      <c r="BS57" s="44"/>
      <c r="BT57" s="89"/>
      <c r="BU57" s="26"/>
      <c r="BV57" s="67"/>
    </row>
    <row r="58" spans="1:74" x14ac:dyDescent="0.25">
      <c r="A58" s="688" t="s">
        <v>96</v>
      </c>
      <c r="B58" s="45"/>
      <c r="C58" s="712"/>
      <c r="D58" s="45"/>
      <c r="E58" s="53"/>
      <c r="F58" s="45"/>
      <c r="G58" s="57"/>
      <c r="H58" s="68"/>
      <c r="I58" s="61"/>
      <c r="J58" s="61"/>
      <c r="K58" s="61"/>
      <c r="L58" s="61"/>
      <c r="M58" s="258"/>
      <c r="N58" s="72">
        <v>64.027900000000002</v>
      </c>
      <c r="O58" s="61">
        <v>39.255000000000003</v>
      </c>
      <c r="P58" s="61">
        <v>34.586399999999998</v>
      </c>
      <c r="Q58" s="61">
        <v>29.592199999999998</v>
      </c>
      <c r="R58" s="61">
        <v>30.9941</v>
      </c>
      <c r="S58" s="61">
        <v>18.109000000000002</v>
      </c>
      <c r="T58" s="61">
        <v>5.6266999999999996</v>
      </c>
      <c r="U58" s="90">
        <v>4.0490000000000004</v>
      </c>
      <c r="V58" s="61">
        <v>2.6966000000000001</v>
      </c>
      <c r="W58" s="61">
        <v>5.7775999999999996</v>
      </c>
      <c r="X58" s="61">
        <v>6.4234</v>
      </c>
      <c r="Y58" s="275">
        <v>5.6947000000000001</v>
      </c>
      <c r="Z58" s="61">
        <v>7.0736999999999997</v>
      </c>
      <c r="AA58" s="61">
        <v>33.1158</v>
      </c>
      <c r="AB58" s="61">
        <v>16.1114</v>
      </c>
      <c r="AC58" s="61">
        <v>5.6155999999999997</v>
      </c>
      <c r="AD58" s="61">
        <v>4.6226000000000003</v>
      </c>
      <c r="AE58" s="61">
        <v>33.1158</v>
      </c>
      <c r="AF58" s="61">
        <v>7.0640999999999998</v>
      </c>
      <c r="AG58" s="612"/>
      <c r="AH58" s="53"/>
      <c r="AI58" s="53"/>
      <c r="AJ58" s="53"/>
      <c r="AK58" s="53"/>
      <c r="AL58" s="53"/>
      <c r="AM58" s="53"/>
      <c r="AN58" s="53"/>
      <c r="AO58" s="559"/>
      <c r="AP58" s="53"/>
      <c r="AQ58" s="53"/>
      <c r="AR58" s="53"/>
      <c r="AS58" s="53"/>
      <c r="AT58" s="53"/>
      <c r="AU58" s="53"/>
      <c r="AV58" s="53"/>
      <c r="AW58" s="53"/>
      <c r="AX58" s="53"/>
      <c r="AY58" s="53"/>
      <c r="AZ58" s="577"/>
      <c r="BA58" s="574"/>
      <c r="BB58" s="61"/>
      <c r="BC58" s="61"/>
      <c r="BD58" s="61"/>
      <c r="BE58" s="275"/>
      <c r="BF58" s="275"/>
      <c r="BG58" s="68"/>
      <c r="BH58" s="586"/>
      <c r="BI58" s="61"/>
      <c r="BJ58" s="61"/>
      <c r="BK58" s="61"/>
      <c r="BL58" s="61"/>
      <c r="BM58" s="275"/>
      <c r="BN58" s="587"/>
      <c r="BO58" s="587"/>
      <c r="BP58" s="587"/>
      <c r="BQ58" s="587"/>
      <c r="BR58" s="147"/>
      <c r="BS58" s="45"/>
      <c r="BT58" s="90"/>
      <c r="BU58" s="268"/>
      <c r="BV58" s="68"/>
    </row>
    <row r="59" spans="1:74" ht="14.5" x14ac:dyDescent="0.25">
      <c r="A59" s="685" t="s">
        <v>294</v>
      </c>
      <c r="B59" s="46"/>
      <c r="C59" s="713"/>
      <c r="D59" s="46"/>
      <c r="E59" s="54"/>
      <c r="F59" s="46"/>
      <c r="G59" s="58"/>
      <c r="H59" s="69"/>
      <c r="I59" s="62"/>
      <c r="J59" s="62"/>
      <c r="K59" s="62"/>
      <c r="L59" s="62"/>
      <c r="M59" s="259"/>
      <c r="N59" s="73"/>
      <c r="O59" s="62"/>
      <c r="P59" s="62"/>
      <c r="Q59" s="62"/>
      <c r="R59" s="62"/>
      <c r="S59" s="62"/>
      <c r="T59" s="62"/>
      <c r="U59" s="91"/>
      <c r="V59" s="62"/>
      <c r="W59" s="62"/>
      <c r="X59" s="62"/>
      <c r="Y59" s="241"/>
      <c r="Z59" s="62"/>
      <c r="AA59" s="62"/>
      <c r="AB59" s="62"/>
      <c r="AC59" s="62"/>
      <c r="AD59" s="62"/>
      <c r="AE59" s="62"/>
      <c r="AF59" s="62"/>
      <c r="AG59" s="615"/>
      <c r="AH59" s="54"/>
      <c r="AI59" s="54"/>
      <c r="AJ59" s="54"/>
      <c r="AK59" s="54"/>
      <c r="AL59" s="54"/>
      <c r="AM59" s="54"/>
      <c r="AN59" s="54"/>
      <c r="AO59" s="560"/>
      <c r="AP59" s="54"/>
      <c r="AQ59" s="54"/>
      <c r="AR59" s="54"/>
      <c r="AS59" s="54"/>
      <c r="AT59" s="54"/>
      <c r="AU59" s="54"/>
      <c r="AV59" s="54"/>
      <c r="AW59" s="54"/>
      <c r="AX59" s="54"/>
      <c r="AY59" s="54"/>
      <c r="AZ59" s="578"/>
      <c r="BA59" s="276"/>
      <c r="BB59" s="62"/>
      <c r="BC59" s="62"/>
      <c r="BD59" s="62"/>
      <c r="BE59" s="241"/>
      <c r="BF59" s="241"/>
      <c r="BG59" s="69"/>
      <c r="BH59" s="581"/>
      <c r="BI59" s="62"/>
      <c r="BJ59" s="62"/>
      <c r="BK59" s="62"/>
      <c r="BL59" s="62"/>
      <c r="BM59" s="241"/>
      <c r="BN59" s="588"/>
      <c r="BO59" s="588"/>
      <c r="BP59" s="588"/>
      <c r="BQ59" s="588"/>
      <c r="BR59" s="148"/>
      <c r="BS59" s="46"/>
      <c r="BT59" s="91"/>
      <c r="BU59" s="41"/>
      <c r="BV59" s="69"/>
    </row>
    <row r="60" spans="1:74" s="424" customFormat="1" x14ac:dyDescent="0.25">
      <c r="A60" s="349" t="s">
        <v>7980</v>
      </c>
      <c r="B60" s="369"/>
      <c r="C60" s="709">
        <v>37232</v>
      </c>
      <c r="D60" s="369"/>
      <c r="E60" s="342">
        <v>149.65</v>
      </c>
      <c r="F60" s="369"/>
      <c r="G60" s="343">
        <v>61.210500000000003</v>
      </c>
      <c r="H60" s="370"/>
      <c r="I60" s="832">
        <v>8.59</v>
      </c>
      <c r="J60" s="832">
        <v>6.78</v>
      </c>
      <c r="K60" s="832">
        <v>2.48</v>
      </c>
      <c r="L60" s="832">
        <v>2.59</v>
      </c>
      <c r="M60" s="358"/>
      <c r="N60" s="346">
        <v>63.497300000000003</v>
      </c>
      <c r="O60" s="344">
        <v>38.683500000000002</v>
      </c>
      <c r="P60" s="344">
        <v>34.005099999999999</v>
      </c>
      <c r="Q60" s="344">
        <v>28.309000000000001</v>
      </c>
      <c r="R60" s="344">
        <v>22.446000000000002</v>
      </c>
      <c r="S60" s="344">
        <v>17.5502</v>
      </c>
      <c r="T60" s="344">
        <v>5.3273000000000001</v>
      </c>
      <c r="U60" s="350">
        <v>5.4747000000000003</v>
      </c>
      <c r="V60" s="344">
        <v>4.3765999999999998</v>
      </c>
      <c r="W60" s="344">
        <v>6.2522000000000002</v>
      </c>
      <c r="X60" s="344">
        <v>6.0705999999999998</v>
      </c>
      <c r="Y60" s="371">
        <v>5.1680999999999999</v>
      </c>
      <c r="Z60" s="344">
        <v>5.4573</v>
      </c>
      <c r="AA60" s="344">
        <v>44.113500000000002</v>
      </c>
      <c r="AB60" s="344">
        <v>14.7119</v>
      </c>
      <c r="AC60" s="344">
        <v>5.6787000000000001</v>
      </c>
      <c r="AD60" s="344">
        <v>5.8307000000000002</v>
      </c>
      <c r="AE60" s="344">
        <v>44.113500000000002</v>
      </c>
      <c r="AF60" s="344">
        <v>7.6481000000000003</v>
      </c>
      <c r="AG60" s="565"/>
      <c r="AH60" s="342">
        <v>5</v>
      </c>
      <c r="AI60" s="342">
        <v>5</v>
      </c>
      <c r="AJ60" s="342">
        <v>5</v>
      </c>
      <c r="AK60" s="342">
        <v>6</v>
      </c>
      <c r="AL60" s="342">
        <v>8</v>
      </c>
      <c r="AM60" s="342">
        <v>4</v>
      </c>
      <c r="AN60" s="342">
        <v>3</v>
      </c>
      <c r="AO60" s="568">
        <v>1</v>
      </c>
      <c r="AP60" s="342">
        <v>1</v>
      </c>
      <c r="AQ60" s="342">
        <v>1</v>
      </c>
      <c r="AR60" s="342">
        <v>2</v>
      </c>
      <c r="AS60" s="342">
        <v>2</v>
      </c>
      <c r="AT60" s="342">
        <v>5</v>
      </c>
      <c r="AU60" s="342">
        <v>3</v>
      </c>
      <c r="AV60" s="342">
        <v>6</v>
      </c>
      <c r="AW60" s="342">
        <v>2</v>
      </c>
      <c r="AX60" s="342">
        <v>1</v>
      </c>
      <c r="AY60" s="342">
        <v>3</v>
      </c>
      <c r="AZ60" s="580"/>
      <c r="BA60" s="948">
        <v>91.69</v>
      </c>
      <c r="BB60" s="344" t="s">
        <v>430</v>
      </c>
      <c r="BC60" s="344" t="s">
        <v>430</v>
      </c>
      <c r="BD60" s="344" t="s">
        <v>430</v>
      </c>
      <c r="BE60" s="949">
        <v>45.75</v>
      </c>
      <c r="BF60" s="949">
        <v>8.31</v>
      </c>
      <c r="BG60" s="370"/>
      <c r="BH60" s="950">
        <v>8.31</v>
      </c>
      <c r="BI60" s="344" t="s">
        <v>430</v>
      </c>
      <c r="BJ60" s="344" t="s">
        <v>430</v>
      </c>
      <c r="BK60" s="344" t="s">
        <v>430</v>
      </c>
      <c r="BL60" s="344" t="s">
        <v>430</v>
      </c>
      <c r="BM60" s="949">
        <v>59.03</v>
      </c>
      <c r="BN60" s="371" t="s">
        <v>430</v>
      </c>
      <c r="BO60" s="949">
        <v>32.659999999999997</v>
      </c>
      <c r="BP60" s="371" t="s">
        <v>430</v>
      </c>
      <c r="BQ60" s="949">
        <v>45.75</v>
      </c>
      <c r="BR60" s="462"/>
      <c r="BS60" s="369" t="s">
        <v>430</v>
      </c>
      <c r="BT60" s="350" t="s">
        <v>430</v>
      </c>
      <c r="BU60" s="426"/>
      <c r="BV60" s="370" t="s">
        <v>554</v>
      </c>
    </row>
    <row r="61" spans="1:74" s="424" customFormat="1" x14ac:dyDescent="0.25">
      <c r="A61" s="349" t="s">
        <v>7981</v>
      </c>
      <c r="B61" s="369"/>
      <c r="C61" s="709">
        <v>41683</v>
      </c>
      <c r="D61" s="369"/>
      <c r="E61" s="342">
        <v>137.08799999999999</v>
      </c>
      <c r="F61" s="369"/>
      <c r="G61" s="343">
        <v>25.201699999999999</v>
      </c>
      <c r="H61" s="370"/>
      <c r="I61" s="832">
        <v>23.21</v>
      </c>
      <c r="J61" s="832">
        <v>7.61</v>
      </c>
      <c r="K61" s="832">
        <v>9.51</v>
      </c>
      <c r="L61" s="832">
        <v>10.23</v>
      </c>
      <c r="M61" s="358"/>
      <c r="N61" s="346">
        <v>144.095</v>
      </c>
      <c r="O61" s="344">
        <v>41.952199999999998</v>
      </c>
      <c r="P61" s="344">
        <v>35.4542</v>
      </c>
      <c r="Q61" s="344">
        <v>45.320399999999999</v>
      </c>
      <c r="R61" s="344">
        <v>41.481099999999998</v>
      </c>
      <c r="S61" s="344">
        <v>16.970500000000001</v>
      </c>
      <c r="T61" s="344">
        <v>5.1063999999999998</v>
      </c>
      <c r="U61" s="350">
        <v>3.3809999999999998</v>
      </c>
      <c r="V61" s="344">
        <v>2.3984999999999999</v>
      </c>
      <c r="W61" s="344">
        <v>5.1055000000000001</v>
      </c>
      <c r="X61" s="344">
        <v>6.1767000000000003</v>
      </c>
      <c r="Y61" s="371">
        <v>5.45</v>
      </c>
      <c r="Z61" s="344">
        <v>7</v>
      </c>
      <c r="AA61" s="344">
        <v>58.044199999999996</v>
      </c>
      <c r="AB61" s="344">
        <v>15.6333</v>
      </c>
      <c r="AC61" s="344">
        <v>5.0621999999999998</v>
      </c>
      <c r="AD61" s="344">
        <v>3.952</v>
      </c>
      <c r="AE61" s="344">
        <v>58.044199999999996</v>
      </c>
      <c r="AF61" s="344">
        <v>7.7462</v>
      </c>
      <c r="AG61" s="565"/>
      <c r="AH61" s="342">
        <v>1</v>
      </c>
      <c r="AI61" s="342">
        <v>3</v>
      </c>
      <c r="AJ61" s="342">
        <v>4</v>
      </c>
      <c r="AK61" s="342">
        <v>4</v>
      </c>
      <c r="AL61" s="342">
        <v>4</v>
      </c>
      <c r="AM61" s="342">
        <v>6</v>
      </c>
      <c r="AN61" s="342">
        <v>4</v>
      </c>
      <c r="AO61" s="568">
        <v>5</v>
      </c>
      <c r="AP61" s="342">
        <v>3</v>
      </c>
      <c r="AQ61" s="342">
        <v>2</v>
      </c>
      <c r="AR61" s="342">
        <v>1</v>
      </c>
      <c r="AS61" s="342">
        <v>1</v>
      </c>
      <c r="AT61" s="342">
        <v>1</v>
      </c>
      <c r="AU61" s="342">
        <v>1</v>
      </c>
      <c r="AV61" s="342">
        <v>4</v>
      </c>
      <c r="AW61" s="342">
        <v>4</v>
      </c>
      <c r="AX61" s="342">
        <v>5</v>
      </c>
      <c r="AY61" s="342">
        <v>1</v>
      </c>
      <c r="AZ61" s="580"/>
      <c r="BA61" s="948">
        <v>95.71</v>
      </c>
      <c r="BB61" s="344" t="s">
        <v>430</v>
      </c>
      <c r="BC61" s="344" t="s">
        <v>430</v>
      </c>
      <c r="BD61" s="344" t="s">
        <v>430</v>
      </c>
      <c r="BE61" s="371" t="s">
        <v>430</v>
      </c>
      <c r="BF61" s="949">
        <v>4.29</v>
      </c>
      <c r="BG61" s="370"/>
      <c r="BH61" s="950">
        <v>4.29</v>
      </c>
      <c r="BI61" s="344" t="s">
        <v>430</v>
      </c>
      <c r="BJ61" s="344" t="s">
        <v>430</v>
      </c>
      <c r="BK61" s="344" t="s">
        <v>430</v>
      </c>
      <c r="BL61" s="344" t="s">
        <v>430</v>
      </c>
      <c r="BM61" s="949">
        <v>95.71</v>
      </c>
      <c r="BN61" s="371" t="s">
        <v>430</v>
      </c>
      <c r="BO61" s="371" t="s">
        <v>430</v>
      </c>
      <c r="BP61" s="371" t="s">
        <v>430</v>
      </c>
      <c r="BQ61" s="371" t="s">
        <v>430</v>
      </c>
      <c r="BR61" s="462"/>
      <c r="BS61" s="369" t="s">
        <v>430</v>
      </c>
      <c r="BT61" s="350" t="s">
        <v>430</v>
      </c>
      <c r="BU61" s="426"/>
      <c r="BV61" s="370" t="s">
        <v>554</v>
      </c>
    </row>
    <row r="62" spans="1:74" s="424" customFormat="1" x14ac:dyDescent="0.25">
      <c r="A62" s="349" t="s">
        <v>7982</v>
      </c>
      <c r="B62" s="369"/>
      <c r="C62" s="709">
        <v>36523</v>
      </c>
      <c r="D62" s="369"/>
      <c r="E62" s="342">
        <v>123.52200000000001</v>
      </c>
      <c r="F62" s="369"/>
      <c r="G62" s="343">
        <v>76.761499999999998</v>
      </c>
      <c r="H62" s="370"/>
      <c r="I62" s="832">
        <v>6.32</v>
      </c>
      <c r="J62" s="832">
        <v>6.76</v>
      </c>
      <c r="K62" s="832">
        <v>3.68</v>
      </c>
      <c r="L62" s="832">
        <v>3.82</v>
      </c>
      <c r="M62" s="358"/>
      <c r="N62" s="346">
        <v>38.603700000000003</v>
      </c>
      <c r="O62" s="344">
        <v>15.330399999999999</v>
      </c>
      <c r="P62" s="344">
        <v>13.505100000000001</v>
      </c>
      <c r="Q62" s="344">
        <v>15.394600000000001</v>
      </c>
      <c r="R62" s="344">
        <v>19.133900000000001</v>
      </c>
      <c r="S62" s="344">
        <v>12.572100000000001</v>
      </c>
      <c r="T62" s="344">
        <v>3.4683000000000002</v>
      </c>
      <c r="U62" s="350">
        <v>2.3334999999999999</v>
      </c>
      <c r="V62" s="344">
        <v>1.5439000000000001</v>
      </c>
      <c r="W62" s="344">
        <v>4.5101000000000004</v>
      </c>
      <c r="X62" s="344">
        <v>5.5666000000000002</v>
      </c>
      <c r="Y62" s="371">
        <v>4.9043999999999999</v>
      </c>
      <c r="Z62" s="344">
        <v>6.3494999999999999</v>
      </c>
      <c r="AA62" s="344">
        <v>4.2328999999999999</v>
      </c>
      <c r="AB62" s="344">
        <v>10.866199999999999</v>
      </c>
      <c r="AC62" s="344">
        <v>3.3995000000000002</v>
      </c>
      <c r="AD62" s="344">
        <v>2.9668000000000001</v>
      </c>
      <c r="AE62" s="344">
        <v>4.2328999999999999</v>
      </c>
      <c r="AF62" s="344">
        <v>7.9863999999999997</v>
      </c>
      <c r="AG62" s="565"/>
      <c r="AH62" s="342">
        <v>7</v>
      </c>
      <c r="AI62" s="342">
        <v>9</v>
      </c>
      <c r="AJ62" s="342">
        <v>9</v>
      </c>
      <c r="AK62" s="342">
        <v>9</v>
      </c>
      <c r="AL62" s="342">
        <v>9</v>
      </c>
      <c r="AM62" s="342">
        <v>8</v>
      </c>
      <c r="AN62" s="342">
        <v>8</v>
      </c>
      <c r="AO62" s="568">
        <v>7</v>
      </c>
      <c r="AP62" s="342">
        <v>8</v>
      </c>
      <c r="AQ62" s="342">
        <v>7</v>
      </c>
      <c r="AR62" s="342">
        <v>5</v>
      </c>
      <c r="AS62" s="342">
        <v>4</v>
      </c>
      <c r="AT62" s="342">
        <v>2</v>
      </c>
      <c r="AU62" s="342">
        <v>9</v>
      </c>
      <c r="AV62" s="342">
        <v>8</v>
      </c>
      <c r="AW62" s="342">
        <v>8</v>
      </c>
      <c r="AX62" s="342">
        <v>8</v>
      </c>
      <c r="AY62" s="342">
        <v>9</v>
      </c>
      <c r="AZ62" s="580"/>
      <c r="BA62" s="948">
        <v>89.41</v>
      </c>
      <c r="BB62" s="344" t="s">
        <v>430</v>
      </c>
      <c r="BC62" s="344" t="s">
        <v>430</v>
      </c>
      <c r="BD62" s="344" t="s">
        <v>430</v>
      </c>
      <c r="BE62" s="371" t="s">
        <v>430</v>
      </c>
      <c r="BF62" s="949">
        <v>10.59</v>
      </c>
      <c r="BG62" s="370"/>
      <c r="BH62" s="950">
        <v>10.59</v>
      </c>
      <c r="BI62" s="344" t="s">
        <v>430</v>
      </c>
      <c r="BJ62" s="344" t="s">
        <v>430</v>
      </c>
      <c r="BK62" s="344" t="s">
        <v>430</v>
      </c>
      <c r="BL62" s="344" t="s">
        <v>430</v>
      </c>
      <c r="BM62" s="949">
        <v>89.41</v>
      </c>
      <c r="BN62" s="371" t="s">
        <v>430</v>
      </c>
      <c r="BO62" s="371" t="s">
        <v>430</v>
      </c>
      <c r="BP62" s="371" t="s">
        <v>430</v>
      </c>
      <c r="BQ62" s="371" t="s">
        <v>430</v>
      </c>
      <c r="BR62" s="462"/>
      <c r="BS62" s="369" t="s">
        <v>430</v>
      </c>
      <c r="BT62" s="350" t="s">
        <v>430</v>
      </c>
      <c r="BU62" s="426"/>
      <c r="BV62" s="370" t="s">
        <v>554</v>
      </c>
    </row>
    <row r="63" spans="1:74" s="424" customFormat="1" x14ac:dyDescent="0.25">
      <c r="A63" s="349" t="s">
        <v>7983</v>
      </c>
      <c r="B63" s="369"/>
      <c r="C63" s="709">
        <v>39748</v>
      </c>
      <c r="D63" s="369"/>
      <c r="E63" s="342">
        <v>93.023300000000006</v>
      </c>
      <c r="F63" s="369"/>
      <c r="G63" s="343">
        <v>30.835899999999999</v>
      </c>
      <c r="H63" s="370"/>
      <c r="I63" s="832">
        <v>15.42</v>
      </c>
      <c r="J63" s="832">
        <v>7</v>
      </c>
      <c r="K63" s="832">
        <v>7.15</v>
      </c>
      <c r="L63" s="832">
        <v>7.42</v>
      </c>
      <c r="M63" s="358"/>
      <c r="N63" s="346">
        <v>48.239699999999999</v>
      </c>
      <c r="O63" s="344">
        <v>28.990300000000001</v>
      </c>
      <c r="P63" s="344">
        <v>23.576899999999998</v>
      </c>
      <c r="Q63" s="344">
        <v>28.695499999999999</v>
      </c>
      <c r="R63" s="344">
        <v>30.110199999999999</v>
      </c>
      <c r="S63" s="344">
        <v>17.441500000000001</v>
      </c>
      <c r="T63" s="344">
        <v>3.7591000000000001</v>
      </c>
      <c r="U63" s="350">
        <v>2.3296999999999999</v>
      </c>
      <c r="V63" s="344">
        <v>1.6573</v>
      </c>
      <c r="W63" s="344">
        <v>4.8273000000000001</v>
      </c>
      <c r="X63" s="344">
        <v>5.8395000000000001</v>
      </c>
      <c r="Y63" s="371">
        <v>5.0087999999999999</v>
      </c>
      <c r="Z63" s="344">
        <v>6.2428999999999997</v>
      </c>
      <c r="AA63" s="344">
        <v>15.4009</v>
      </c>
      <c r="AB63" s="344">
        <v>15.253399999999999</v>
      </c>
      <c r="AC63" s="344">
        <v>3.4761000000000002</v>
      </c>
      <c r="AD63" s="344">
        <v>3.1421000000000001</v>
      </c>
      <c r="AE63" s="344">
        <v>15.4009</v>
      </c>
      <c r="AF63" s="344">
        <v>6.5724999999999998</v>
      </c>
      <c r="AG63" s="565"/>
      <c r="AH63" s="342">
        <v>6</v>
      </c>
      <c r="AI63" s="342">
        <v>6</v>
      </c>
      <c r="AJ63" s="342">
        <v>6</v>
      </c>
      <c r="AK63" s="342">
        <v>5</v>
      </c>
      <c r="AL63" s="342">
        <v>5</v>
      </c>
      <c r="AM63" s="342">
        <v>5</v>
      </c>
      <c r="AN63" s="342">
        <v>7</v>
      </c>
      <c r="AO63" s="568">
        <v>8</v>
      </c>
      <c r="AP63" s="342">
        <v>7</v>
      </c>
      <c r="AQ63" s="342">
        <v>4</v>
      </c>
      <c r="AR63" s="342">
        <v>3</v>
      </c>
      <c r="AS63" s="342">
        <v>3</v>
      </c>
      <c r="AT63" s="342">
        <v>4</v>
      </c>
      <c r="AU63" s="342">
        <v>7</v>
      </c>
      <c r="AV63" s="342">
        <v>5</v>
      </c>
      <c r="AW63" s="342">
        <v>7</v>
      </c>
      <c r="AX63" s="342">
        <v>7</v>
      </c>
      <c r="AY63" s="342">
        <v>7</v>
      </c>
      <c r="AZ63" s="580"/>
      <c r="BA63" s="948">
        <v>87.69</v>
      </c>
      <c r="BB63" s="344" t="s">
        <v>430</v>
      </c>
      <c r="BC63" s="344" t="s">
        <v>430</v>
      </c>
      <c r="BD63" s="344" t="s">
        <v>430</v>
      </c>
      <c r="BE63" s="371" t="s">
        <v>430</v>
      </c>
      <c r="BF63" s="949">
        <v>12.31</v>
      </c>
      <c r="BG63" s="370"/>
      <c r="BH63" s="950">
        <v>12.31</v>
      </c>
      <c r="BI63" s="344" t="s">
        <v>430</v>
      </c>
      <c r="BJ63" s="344" t="s">
        <v>430</v>
      </c>
      <c r="BK63" s="344" t="s">
        <v>430</v>
      </c>
      <c r="BL63" s="344" t="s">
        <v>430</v>
      </c>
      <c r="BM63" s="949">
        <v>78.52</v>
      </c>
      <c r="BN63" s="371" t="s">
        <v>430</v>
      </c>
      <c r="BO63" s="949">
        <v>9.17</v>
      </c>
      <c r="BP63" s="371" t="s">
        <v>430</v>
      </c>
      <c r="BQ63" s="371" t="s">
        <v>430</v>
      </c>
      <c r="BR63" s="462"/>
      <c r="BS63" s="369" t="s">
        <v>430</v>
      </c>
      <c r="BT63" s="350" t="s">
        <v>430</v>
      </c>
      <c r="BU63" s="426"/>
      <c r="BV63" s="370" t="s">
        <v>554</v>
      </c>
    </row>
    <row r="64" spans="1:74" s="424" customFormat="1" x14ac:dyDescent="0.25">
      <c r="A64" s="349" t="s">
        <v>7984</v>
      </c>
      <c r="B64" s="369"/>
      <c r="C64" s="709">
        <v>44781</v>
      </c>
      <c r="D64" s="369"/>
      <c r="E64" s="342">
        <v>88.606300000000005</v>
      </c>
      <c r="F64" s="369"/>
      <c r="G64" s="343">
        <v>12.431699999999999</v>
      </c>
      <c r="H64" s="370"/>
      <c r="I64" s="832">
        <v>32.090000000000003</v>
      </c>
      <c r="J64" s="832">
        <v>7.6</v>
      </c>
      <c r="K64" s="832">
        <v>10.92</v>
      </c>
      <c r="L64" s="832">
        <v>11.34</v>
      </c>
      <c r="M64" s="358"/>
      <c r="N64" s="346">
        <v>100.39400000000001</v>
      </c>
      <c r="O64" s="344">
        <v>41.8352</v>
      </c>
      <c r="P64" s="344">
        <v>42.795200000000001</v>
      </c>
      <c r="Q64" s="344">
        <v>59.371699999999997</v>
      </c>
      <c r="R64" s="344">
        <v>49.668599999999998</v>
      </c>
      <c r="S64" s="344">
        <v>28.776599999999998</v>
      </c>
      <c r="T64" s="344">
        <v>4.4260999999999999</v>
      </c>
      <c r="U64" s="350">
        <v>2.9058999999999999</v>
      </c>
      <c r="V64" s="344">
        <v>1.7299</v>
      </c>
      <c r="W64" s="344">
        <v>4.6147999999999998</v>
      </c>
      <c r="X64" s="344">
        <v>5.6307</v>
      </c>
      <c r="Y64" s="371" t="s">
        <v>430</v>
      </c>
      <c r="Z64" s="344" t="s">
        <v>430</v>
      </c>
      <c r="AA64" s="344">
        <v>48.721200000000003</v>
      </c>
      <c r="AB64" s="344">
        <v>25.5916</v>
      </c>
      <c r="AC64" s="344">
        <v>4.6814999999999998</v>
      </c>
      <c r="AD64" s="344">
        <v>3.6869999999999998</v>
      </c>
      <c r="AE64" s="344">
        <v>48.721200000000003</v>
      </c>
      <c r="AF64" s="344">
        <v>5.7378</v>
      </c>
      <c r="AG64" s="565"/>
      <c r="AH64" s="342">
        <v>4</v>
      </c>
      <c r="AI64" s="342">
        <v>4</v>
      </c>
      <c r="AJ64" s="342">
        <v>1</v>
      </c>
      <c r="AK64" s="342">
        <v>1</v>
      </c>
      <c r="AL64" s="342">
        <v>1</v>
      </c>
      <c r="AM64" s="342">
        <v>1</v>
      </c>
      <c r="AN64" s="342">
        <v>6</v>
      </c>
      <c r="AO64" s="568">
        <v>6</v>
      </c>
      <c r="AP64" s="342">
        <v>6</v>
      </c>
      <c r="AQ64" s="342">
        <v>6</v>
      </c>
      <c r="AR64" s="342">
        <v>4</v>
      </c>
      <c r="AS64" s="342" t="s">
        <v>430</v>
      </c>
      <c r="AT64" s="342" t="s">
        <v>430</v>
      </c>
      <c r="AU64" s="342">
        <v>2</v>
      </c>
      <c r="AV64" s="342">
        <v>1</v>
      </c>
      <c r="AW64" s="342">
        <v>5</v>
      </c>
      <c r="AX64" s="342">
        <v>6</v>
      </c>
      <c r="AY64" s="342">
        <v>2</v>
      </c>
      <c r="AZ64" s="580"/>
      <c r="BA64" s="948">
        <v>89.53</v>
      </c>
      <c r="BB64" s="344" t="s">
        <v>430</v>
      </c>
      <c r="BC64" s="344" t="s">
        <v>430</v>
      </c>
      <c r="BD64" s="344" t="s">
        <v>430</v>
      </c>
      <c r="BE64" s="371" t="s">
        <v>430</v>
      </c>
      <c r="BF64" s="949">
        <v>10.47</v>
      </c>
      <c r="BG64" s="370"/>
      <c r="BH64" s="950">
        <v>10.47</v>
      </c>
      <c r="BI64" s="344" t="s">
        <v>430</v>
      </c>
      <c r="BJ64" s="344" t="s">
        <v>430</v>
      </c>
      <c r="BK64" s="344" t="s">
        <v>430</v>
      </c>
      <c r="BL64" s="344" t="s">
        <v>430</v>
      </c>
      <c r="BM64" s="949">
        <v>89.53</v>
      </c>
      <c r="BN64" s="371" t="s">
        <v>430</v>
      </c>
      <c r="BO64" s="371" t="s">
        <v>430</v>
      </c>
      <c r="BP64" s="371" t="s">
        <v>430</v>
      </c>
      <c r="BQ64" s="371" t="s">
        <v>430</v>
      </c>
      <c r="BR64" s="462"/>
      <c r="BS64" s="369" t="s">
        <v>430</v>
      </c>
      <c r="BT64" s="350" t="s">
        <v>430</v>
      </c>
      <c r="BU64" s="426"/>
      <c r="BV64" s="370" t="s">
        <v>554</v>
      </c>
    </row>
    <row r="65" spans="1:74" s="424" customFormat="1" x14ac:dyDescent="0.25">
      <c r="A65" s="349" t="s">
        <v>7985</v>
      </c>
      <c r="B65" s="369"/>
      <c r="C65" s="709">
        <v>44916</v>
      </c>
      <c r="D65" s="369"/>
      <c r="E65" s="342">
        <v>79.805999999999997</v>
      </c>
      <c r="F65" s="369"/>
      <c r="G65" s="343">
        <v>12.154199999999999</v>
      </c>
      <c r="H65" s="370"/>
      <c r="I65" s="832">
        <v>10.813700000000001</v>
      </c>
      <c r="J65" s="832">
        <v>7.13</v>
      </c>
      <c r="K65" s="832">
        <v>5.8712299999999997</v>
      </c>
      <c r="L65" s="832">
        <v>6.09863</v>
      </c>
      <c r="M65" s="358"/>
      <c r="N65" s="346">
        <v>35.771599999999999</v>
      </c>
      <c r="O65" s="344">
        <v>19.752199999999998</v>
      </c>
      <c r="P65" s="344">
        <v>14.843</v>
      </c>
      <c r="Q65" s="344">
        <v>23.1341</v>
      </c>
      <c r="R65" s="344">
        <v>27.055700000000002</v>
      </c>
      <c r="S65" s="344">
        <v>14.7392</v>
      </c>
      <c r="T65" s="344">
        <v>4.4756999999999998</v>
      </c>
      <c r="U65" s="350">
        <v>3.5720000000000001</v>
      </c>
      <c r="V65" s="344">
        <v>2.3658000000000001</v>
      </c>
      <c r="W65" s="344">
        <v>4.9867999999999997</v>
      </c>
      <c r="X65" s="344">
        <v>5.4048999999999996</v>
      </c>
      <c r="Y65" s="371" t="s">
        <v>430</v>
      </c>
      <c r="Z65" s="344" t="s">
        <v>430</v>
      </c>
      <c r="AA65" s="344">
        <v>13.975</v>
      </c>
      <c r="AB65" s="344">
        <v>12.6082</v>
      </c>
      <c r="AC65" s="344">
        <v>4.4661999999999997</v>
      </c>
      <c r="AD65" s="344">
        <v>4.0350999999999999</v>
      </c>
      <c r="AE65" s="344">
        <v>13.975</v>
      </c>
      <c r="AF65" s="344">
        <v>5.6797000000000004</v>
      </c>
      <c r="AG65" s="565"/>
      <c r="AH65" s="342">
        <v>8</v>
      </c>
      <c r="AI65" s="342">
        <v>8</v>
      </c>
      <c r="AJ65" s="342">
        <v>8</v>
      </c>
      <c r="AK65" s="342">
        <v>7</v>
      </c>
      <c r="AL65" s="342">
        <v>6</v>
      </c>
      <c r="AM65" s="342">
        <v>7</v>
      </c>
      <c r="AN65" s="342">
        <v>5</v>
      </c>
      <c r="AO65" s="568">
        <v>3</v>
      </c>
      <c r="AP65" s="342">
        <v>4</v>
      </c>
      <c r="AQ65" s="342">
        <v>3</v>
      </c>
      <c r="AR65" s="342">
        <v>7</v>
      </c>
      <c r="AS65" s="342" t="s">
        <v>430</v>
      </c>
      <c r="AT65" s="342" t="s">
        <v>430</v>
      </c>
      <c r="AU65" s="342">
        <v>8</v>
      </c>
      <c r="AV65" s="342">
        <v>7</v>
      </c>
      <c r="AW65" s="342">
        <v>6</v>
      </c>
      <c r="AX65" s="342">
        <v>4</v>
      </c>
      <c r="AY65" s="342">
        <v>8</v>
      </c>
      <c r="AZ65" s="580"/>
      <c r="BA65" s="463">
        <v>82.54</v>
      </c>
      <c r="BB65" s="344" t="s">
        <v>430</v>
      </c>
      <c r="BC65" s="344" t="s">
        <v>430</v>
      </c>
      <c r="BD65" s="344" t="s">
        <v>430</v>
      </c>
      <c r="BE65" s="371" t="s">
        <v>430</v>
      </c>
      <c r="BF65" s="371">
        <v>17.46</v>
      </c>
      <c r="BG65" s="370"/>
      <c r="BH65" s="590">
        <v>17.46</v>
      </c>
      <c r="BI65" s="344" t="s">
        <v>430</v>
      </c>
      <c r="BJ65" s="344" t="s">
        <v>430</v>
      </c>
      <c r="BK65" s="344" t="s">
        <v>430</v>
      </c>
      <c r="BL65" s="344" t="s">
        <v>430</v>
      </c>
      <c r="BM65" s="371">
        <v>82.54</v>
      </c>
      <c r="BN65" s="371" t="s">
        <v>430</v>
      </c>
      <c r="BO65" s="371" t="s">
        <v>430</v>
      </c>
      <c r="BP65" s="371" t="s">
        <v>430</v>
      </c>
      <c r="BQ65" s="371" t="s">
        <v>430</v>
      </c>
      <c r="BR65" s="462"/>
      <c r="BS65" s="369" t="s">
        <v>430</v>
      </c>
      <c r="BT65" s="350" t="s">
        <v>430</v>
      </c>
      <c r="BU65" s="426"/>
      <c r="BV65" s="370" t="s">
        <v>554</v>
      </c>
    </row>
    <row r="66" spans="1:74" s="424" customFormat="1" x14ac:dyDescent="0.25">
      <c r="A66" s="349" t="s">
        <v>7986</v>
      </c>
      <c r="B66" s="369"/>
      <c r="C66" s="709">
        <v>36504</v>
      </c>
      <c r="D66" s="369"/>
      <c r="E66" s="342">
        <v>45.896299999999997</v>
      </c>
      <c r="F66" s="369"/>
      <c r="G66" s="343">
        <v>60.863100000000003</v>
      </c>
      <c r="H66" s="370"/>
      <c r="I66" s="832">
        <v>25.16</v>
      </c>
      <c r="J66" s="832">
        <v>7.42</v>
      </c>
      <c r="K66" s="832">
        <v>9.86</v>
      </c>
      <c r="L66" s="832">
        <v>10.23</v>
      </c>
      <c r="M66" s="358"/>
      <c r="N66" s="346">
        <v>105.91500000000001</v>
      </c>
      <c r="O66" s="344">
        <v>47.4009</v>
      </c>
      <c r="P66" s="344">
        <v>39.196300000000001</v>
      </c>
      <c r="Q66" s="344">
        <v>52.076300000000003</v>
      </c>
      <c r="R66" s="344">
        <v>46.89</v>
      </c>
      <c r="S66" s="344">
        <v>26.965399999999999</v>
      </c>
      <c r="T66" s="344">
        <v>5.5698999999999996</v>
      </c>
      <c r="U66" s="350">
        <v>3.5623</v>
      </c>
      <c r="V66" s="344">
        <v>2.0808</v>
      </c>
      <c r="W66" s="344">
        <v>4.6189</v>
      </c>
      <c r="X66" s="344">
        <v>5.4494999999999996</v>
      </c>
      <c r="Y66" s="371">
        <v>4.6380999999999997</v>
      </c>
      <c r="Z66" s="344">
        <v>6.2496999999999998</v>
      </c>
      <c r="AA66" s="344">
        <v>32.712600000000002</v>
      </c>
      <c r="AB66" s="344">
        <v>23.0456</v>
      </c>
      <c r="AC66" s="344">
        <v>5.5811000000000002</v>
      </c>
      <c r="AD66" s="344">
        <v>4.2634999999999996</v>
      </c>
      <c r="AE66" s="344">
        <v>32.712600000000002</v>
      </c>
      <c r="AF66" s="344">
        <v>7.0313999999999997</v>
      </c>
      <c r="AG66" s="565"/>
      <c r="AH66" s="342">
        <v>2</v>
      </c>
      <c r="AI66" s="342">
        <v>1</v>
      </c>
      <c r="AJ66" s="342">
        <v>3</v>
      </c>
      <c r="AK66" s="342">
        <v>3</v>
      </c>
      <c r="AL66" s="342">
        <v>2</v>
      </c>
      <c r="AM66" s="342">
        <v>2</v>
      </c>
      <c r="AN66" s="342">
        <v>2</v>
      </c>
      <c r="AO66" s="568">
        <v>4</v>
      </c>
      <c r="AP66" s="342">
        <v>5</v>
      </c>
      <c r="AQ66" s="342">
        <v>5</v>
      </c>
      <c r="AR66" s="342">
        <v>6</v>
      </c>
      <c r="AS66" s="342">
        <v>5</v>
      </c>
      <c r="AT66" s="342">
        <v>3</v>
      </c>
      <c r="AU66" s="342">
        <v>5</v>
      </c>
      <c r="AV66" s="342">
        <v>2</v>
      </c>
      <c r="AW66" s="342">
        <v>3</v>
      </c>
      <c r="AX66" s="342">
        <v>3</v>
      </c>
      <c r="AY66" s="342">
        <v>5</v>
      </c>
      <c r="AZ66" s="580"/>
      <c r="BA66" s="948">
        <v>98.44</v>
      </c>
      <c r="BB66" s="344" t="s">
        <v>430</v>
      </c>
      <c r="BC66" s="344" t="s">
        <v>430</v>
      </c>
      <c r="BD66" s="344" t="s">
        <v>430</v>
      </c>
      <c r="BE66" s="371" t="s">
        <v>430</v>
      </c>
      <c r="BF66" s="949">
        <v>1.56</v>
      </c>
      <c r="BG66" s="370"/>
      <c r="BH66" s="950">
        <v>1.56</v>
      </c>
      <c r="BI66" s="344" t="s">
        <v>430</v>
      </c>
      <c r="BJ66" s="344" t="s">
        <v>430</v>
      </c>
      <c r="BK66" s="344" t="s">
        <v>430</v>
      </c>
      <c r="BL66" s="344" t="s">
        <v>430</v>
      </c>
      <c r="BM66" s="949">
        <v>87.32</v>
      </c>
      <c r="BN66" s="371" t="s">
        <v>430</v>
      </c>
      <c r="BO66" s="949">
        <v>11.12</v>
      </c>
      <c r="BP66" s="371" t="s">
        <v>430</v>
      </c>
      <c r="BQ66" s="371" t="s">
        <v>430</v>
      </c>
      <c r="BR66" s="462"/>
      <c r="BS66" s="369" t="s">
        <v>430</v>
      </c>
      <c r="BT66" s="350" t="s">
        <v>430</v>
      </c>
      <c r="BU66" s="426"/>
      <c r="BV66" s="370" t="s">
        <v>7977</v>
      </c>
    </row>
    <row r="67" spans="1:74" s="424" customFormat="1" x14ac:dyDescent="0.25">
      <c r="A67" s="349" t="s">
        <v>7987</v>
      </c>
      <c r="B67" s="369"/>
      <c r="C67" s="709">
        <v>45786</v>
      </c>
      <c r="D67" s="369"/>
      <c r="E67" s="342">
        <v>35.510599999999997</v>
      </c>
      <c r="F67" s="369"/>
      <c r="G67" s="343">
        <v>9.9413999999999998</v>
      </c>
      <c r="H67" s="370"/>
      <c r="I67" s="832">
        <v>20.76</v>
      </c>
      <c r="J67" s="832">
        <v>6.78</v>
      </c>
      <c r="K67" s="832">
        <v>7.13</v>
      </c>
      <c r="L67" s="832">
        <v>7.4</v>
      </c>
      <c r="M67" s="358"/>
      <c r="N67" s="346">
        <v>26.8218</v>
      </c>
      <c r="O67" s="344">
        <v>23.420300000000001</v>
      </c>
      <c r="P67" s="344">
        <v>16.468800000000002</v>
      </c>
      <c r="Q67" s="344">
        <v>22.670300000000001</v>
      </c>
      <c r="R67" s="344">
        <v>23.210100000000001</v>
      </c>
      <c r="S67" s="344">
        <v>9.5670999999999999</v>
      </c>
      <c r="T67" s="344">
        <v>1.4258999999999999</v>
      </c>
      <c r="U67" s="350">
        <v>0.78310000000000002</v>
      </c>
      <c r="V67" s="344">
        <v>0.49940000000000001</v>
      </c>
      <c r="W67" s="344" t="s">
        <v>430</v>
      </c>
      <c r="X67" s="344" t="s">
        <v>430</v>
      </c>
      <c r="Y67" s="371" t="s">
        <v>430</v>
      </c>
      <c r="Z67" s="344" t="s">
        <v>430</v>
      </c>
      <c r="AA67" s="344">
        <v>27.025600000000001</v>
      </c>
      <c r="AB67" s="344">
        <v>8.7868999999999993</v>
      </c>
      <c r="AC67" s="344">
        <v>1.5751999999999999</v>
      </c>
      <c r="AD67" s="344">
        <v>1.4140999999999999</v>
      </c>
      <c r="AE67" s="344">
        <v>27.025600000000001</v>
      </c>
      <c r="AF67" s="344">
        <v>-0.51070000000000004</v>
      </c>
      <c r="AG67" s="565"/>
      <c r="AH67" s="342">
        <v>9</v>
      </c>
      <c r="AI67" s="342">
        <v>7</v>
      </c>
      <c r="AJ67" s="342">
        <v>7</v>
      </c>
      <c r="AK67" s="342">
        <v>8</v>
      </c>
      <c r="AL67" s="342">
        <v>7</v>
      </c>
      <c r="AM67" s="342">
        <v>9</v>
      </c>
      <c r="AN67" s="342">
        <v>9</v>
      </c>
      <c r="AO67" s="568">
        <v>9</v>
      </c>
      <c r="AP67" s="342">
        <v>9</v>
      </c>
      <c r="AQ67" s="342" t="s">
        <v>430</v>
      </c>
      <c r="AR67" s="342" t="s">
        <v>430</v>
      </c>
      <c r="AS67" s="342" t="s">
        <v>430</v>
      </c>
      <c r="AT67" s="342" t="s">
        <v>430</v>
      </c>
      <c r="AU67" s="342">
        <v>6</v>
      </c>
      <c r="AV67" s="342">
        <v>9</v>
      </c>
      <c r="AW67" s="342">
        <v>9</v>
      </c>
      <c r="AX67" s="342">
        <v>9</v>
      </c>
      <c r="AY67" s="342">
        <v>6</v>
      </c>
      <c r="AZ67" s="580"/>
      <c r="BA67" s="948">
        <v>89.81</v>
      </c>
      <c r="BB67" s="344" t="s">
        <v>430</v>
      </c>
      <c r="BC67" s="344" t="s">
        <v>430</v>
      </c>
      <c r="BD67" s="344" t="s">
        <v>430</v>
      </c>
      <c r="BE67" s="371" t="s">
        <v>430</v>
      </c>
      <c r="BF67" s="949">
        <v>10.19</v>
      </c>
      <c r="BG67" s="370"/>
      <c r="BH67" s="950">
        <v>10.19</v>
      </c>
      <c r="BI67" s="344" t="s">
        <v>430</v>
      </c>
      <c r="BJ67" s="344" t="s">
        <v>430</v>
      </c>
      <c r="BK67" s="344" t="s">
        <v>430</v>
      </c>
      <c r="BL67" s="344" t="s">
        <v>430</v>
      </c>
      <c r="BM67" s="949">
        <v>61.14</v>
      </c>
      <c r="BN67" s="371" t="s">
        <v>430</v>
      </c>
      <c r="BO67" s="949">
        <v>28.67</v>
      </c>
      <c r="BP67" s="371" t="s">
        <v>430</v>
      </c>
      <c r="BQ67" s="371" t="s">
        <v>430</v>
      </c>
      <c r="BR67" s="462"/>
      <c r="BS67" s="369" t="s">
        <v>430</v>
      </c>
      <c r="BT67" s="350" t="s">
        <v>430</v>
      </c>
      <c r="BU67" s="426"/>
      <c r="BV67" s="370" t="s">
        <v>554</v>
      </c>
    </row>
    <row r="68" spans="1:74" s="424" customFormat="1" x14ac:dyDescent="0.25">
      <c r="A68" s="349" t="s">
        <v>7988</v>
      </c>
      <c r="B68" s="369"/>
      <c r="C68" s="709">
        <v>45672</v>
      </c>
      <c r="D68" s="369"/>
      <c r="E68" s="342">
        <v>25.52</v>
      </c>
      <c r="F68" s="369"/>
      <c r="G68" s="343">
        <v>1070.4860000000001</v>
      </c>
      <c r="H68" s="370"/>
      <c r="I68" s="832">
        <v>23.78</v>
      </c>
      <c r="J68" s="832">
        <v>7.15</v>
      </c>
      <c r="K68" s="832">
        <v>8.35</v>
      </c>
      <c r="L68" s="832">
        <v>8.67</v>
      </c>
      <c r="M68" s="358"/>
      <c r="N68" s="346">
        <v>102.005</v>
      </c>
      <c r="O68" s="344">
        <v>45.340699999999998</v>
      </c>
      <c r="P68" s="344">
        <v>40.857599999999998</v>
      </c>
      <c r="Q68" s="344">
        <v>54.130099999999999</v>
      </c>
      <c r="R68" s="344">
        <v>44.152900000000002</v>
      </c>
      <c r="S68" s="344">
        <v>19.8154</v>
      </c>
      <c r="T68" s="344">
        <v>8.0855999999999995</v>
      </c>
      <c r="U68" s="350">
        <v>4.9179000000000004</v>
      </c>
      <c r="V68" s="344">
        <v>2.9548000000000001</v>
      </c>
      <c r="W68" s="344" t="s">
        <v>430</v>
      </c>
      <c r="X68" s="344" t="s">
        <v>430</v>
      </c>
      <c r="Y68" s="371" t="s">
        <v>430</v>
      </c>
      <c r="Z68" s="344" t="s">
        <v>430</v>
      </c>
      <c r="AA68" s="344">
        <v>40.223599999999998</v>
      </c>
      <c r="AB68" s="344">
        <v>19.043399999999998</v>
      </c>
      <c r="AC68" s="344">
        <v>7.9676999999999998</v>
      </c>
      <c r="AD68" s="344">
        <v>5.4611000000000001</v>
      </c>
      <c r="AE68" s="344">
        <v>40.223599999999998</v>
      </c>
      <c r="AF68" s="344">
        <v>4.7748999999999997</v>
      </c>
      <c r="AG68" s="565"/>
      <c r="AH68" s="342">
        <v>3</v>
      </c>
      <c r="AI68" s="342">
        <v>2</v>
      </c>
      <c r="AJ68" s="342">
        <v>2</v>
      </c>
      <c r="AK68" s="342">
        <v>2</v>
      </c>
      <c r="AL68" s="342">
        <v>3</v>
      </c>
      <c r="AM68" s="342">
        <v>3</v>
      </c>
      <c r="AN68" s="342">
        <v>1</v>
      </c>
      <c r="AO68" s="568">
        <v>2</v>
      </c>
      <c r="AP68" s="342">
        <v>2</v>
      </c>
      <c r="AQ68" s="342" t="s">
        <v>430</v>
      </c>
      <c r="AR68" s="342" t="s">
        <v>430</v>
      </c>
      <c r="AS68" s="342" t="s">
        <v>430</v>
      </c>
      <c r="AT68" s="342" t="s">
        <v>430</v>
      </c>
      <c r="AU68" s="342">
        <v>4</v>
      </c>
      <c r="AV68" s="342">
        <v>3</v>
      </c>
      <c r="AW68" s="342">
        <v>1</v>
      </c>
      <c r="AX68" s="342">
        <v>2</v>
      </c>
      <c r="AY68" s="342">
        <v>4</v>
      </c>
      <c r="AZ68" s="580"/>
      <c r="BA68" s="948">
        <v>93.89</v>
      </c>
      <c r="BB68" s="344" t="s">
        <v>430</v>
      </c>
      <c r="BC68" s="344" t="s">
        <v>430</v>
      </c>
      <c r="BD68" s="344" t="s">
        <v>430</v>
      </c>
      <c r="BE68" s="371" t="s">
        <v>430</v>
      </c>
      <c r="BF68" s="949">
        <v>6.11</v>
      </c>
      <c r="BG68" s="370"/>
      <c r="BH68" s="950">
        <v>6.11</v>
      </c>
      <c r="BI68" s="344" t="s">
        <v>430</v>
      </c>
      <c r="BJ68" s="344" t="s">
        <v>430</v>
      </c>
      <c r="BK68" s="344" t="s">
        <v>430</v>
      </c>
      <c r="BL68" s="344" t="s">
        <v>430</v>
      </c>
      <c r="BM68" s="949">
        <v>74.05</v>
      </c>
      <c r="BN68" s="371" t="s">
        <v>430</v>
      </c>
      <c r="BO68" s="949">
        <v>19.84</v>
      </c>
      <c r="BP68" s="371" t="s">
        <v>430</v>
      </c>
      <c r="BQ68" s="371" t="s">
        <v>430</v>
      </c>
      <c r="BR68" s="462"/>
      <c r="BS68" s="369" t="s">
        <v>430</v>
      </c>
      <c r="BT68" s="350" t="s">
        <v>430</v>
      </c>
      <c r="BU68" s="426"/>
      <c r="BV68" s="370" t="s">
        <v>554</v>
      </c>
    </row>
    <row r="69" spans="1:74" x14ac:dyDescent="0.25">
      <c r="A69" s="686" t="s">
        <v>93</v>
      </c>
      <c r="B69" s="43"/>
      <c r="C69" s="710"/>
      <c r="D69" s="43"/>
      <c r="E69" s="51"/>
      <c r="F69" s="43"/>
      <c r="G69" s="55"/>
      <c r="H69" s="66"/>
      <c r="I69" s="59"/>
      <c r="J69" s="59"/>
      <c r="K69" s="59"/>
      <c r="L69" s="59"/>
      <c r="M69" s="254"/>
      <c r="N69" s="70">
        <v>73.927000000000007</v>
      </c>
      <c r="O69" s="59">
        <v>33.634</v>
      </c>
      <c r="P69" s="59">
        <v>28.966899999999999</v>
      </c>
      <c r="Q69" s="59">
        <v>36.566899999999997</v>
      </c>
      <c r="R69" s="59">
        <v>33.7943</v>
      </c>
      <c r="S69" s="59">
        <v>18.266400000000001</v>
      </c>
      <c r="T69" s="59">
        <v>4.6271000000000004</v>
      </c>
      <c r="U69" s="88">
        <v>3.2511000000000001</v>
      </c>
      <c r="V69" s="59">
        <v>2.1785999999999999</v>
      </c>
      <c r="W69" s="59">
        <v>4.9878999999999998</v>
      </c>
      <c r="X69" s="59">
        <v>5.7340999999999998</v>
      </c>
      <c r="Y69" s="272">
        <v>5.0339</v>
      </c>
      <c r="Z69" s="59">
        <v>6.2599</v>
      </c>
      <c r="AA69" s="59">
        <v>31.605499999999999</v>
      </c>
      <c r="AB69" s="59">
        <v>16.171199999999999</v>
      </c>
      <c r="AC69" s="59">
        <v>4.6542000000000003</v>
      </c>
      <c r="AD69" s="59">
        <v>3.8614000000000002</v>
      </c>
      <c r="AE69" s="59">
        <v>31.605499999999999</v>
      </c>
      <c r="AF69" s="59">
        <v>5.8517999999999999</v>
      </c>
      <c r="AG69" s="607"/>
      <c r="AH69" s="51">
        <v>9</v>
      </c>
      <c r="AI69" s="51">
        <v>9</v>
      </c>
      <c r="AJ69" s="51">
        <v>9</v>
      </c>
      <c r="AK69" s="51">
        <v>9</v>
      </c>
      <c r="AL69" s="51">
        <v>9</v>
      </c>
      <c r="AM69" s="51">
        <v>9</v>
      </c>
      <c r="AN69" s="51">
        <v>9</v>
      </c>
      <c r="AO69" s="556">
        <v>9</v>
      </c>
      <c r="AP69" s="51">
        <v>9</v>
      </c>
      <c r="AQ69" s="51">
        <v>7</v>
      </c>
      <c r="AR69" s="51">
        <v>7</v>
      </c>
      <c r="AS69" s="51">
        <v>5</v>
      </c>
      <c r="AT69" s="51">
        <v>5</v>
      </c>
      <c r="AU69" s="51">
        <v>9</v>
      </c>
      <c r="AV69" s="51">
        <v>9</v>
      </c>
      <c r="AW69" s="51">
        <v>9</v>
      </c>
      <c r="AX69" s="51">
        <v>9</v>
      </c>
      <c r="AY69" s="51">
        <v>9</v>
      </c>
      <c r="AZ69" s="575"/>
      <c r="BA69" s="573"/>
      <c r="BB69" s="59"/>
      <c r="BC69" s="59"/>
      <c r="BD69" s="59"/>
      <c r="BE69" s="272"/>
      <c r="BF69" s="272"/>
      <c r="BG69" s="66"/>
      <c r="BH69" s="582"/>
      <c r="BI69" s="59"/>
      <c r="BJ69" s="59"/>
      <c r="BK69" s="59"/>
      <c r="BL69" s="59"/>
      <c r="BM69" s="272"/>
      <c r="BN69" s="583"/>
      <c r="BO69" s="583"/>
      <c r="BP69" s="583"/>
      <c r="BQ69" s="583"/>
      <c r="BR69" s="146"/>
      <c r="BS69" s="43"/>
      <c r="BT69" s="88"/>
      <c r="BU69" s="34"/>
      <c r="BV69" s="66"/>
    </row>
    <row r="70" spans="1:74" x14ac:dyDescent="0.25">
      <c r="A70" s="687" t="s">
        <v>94</v>
      </c>
      <c r="B70" s="44"/>
      <c r="C70" s="711"/>
      <c r="D70" s="44"/>
      <c r="E70" s="52"/>
      <c r="F70" s="44"/>
      <c r="G70" s="56"/>
      <c r="H70" s="67"/>
      <c r="I70" s="60"/>
      <c r="J70" s="60"/>
      <c r="K70" s="60"/>
      <c r="L70" s="60"/>
      <c r="M70" s="255"/>
      <c r="N70" s="71">
        <v>144.095</v>
      </c>
      <c r="O70" s="60">
        <v>47.4009</v>
      </c>
      <c r="P70" s="60">
        <v>42.795200000000001</v>
      </c>
      <c r="Q70" s="60">
        <v>59.371699999999997</v>
      </c>
      <c r="R70" s="60">
        <v>49.668599999999998</v>
      </c>
      <c r="S70" s="60">
        <v>28.776599999999998</v>
      </c>
      <c r="T70" s="60">
        <v>8.0855999999999995</v>
      </c>
      <c r="U70" s="89">
        <v>5.4747000000000003</v>
      </c>
      <c r="V70" s="60">
        <v>4.3765999999999998</v>
      </c>
      <c r="W70" s="60">
        <v>6.2522000000000002</v>
      </c>
      <c r="X70" s="60">
        <v>6.1767000000000003</v>
      </c>
      <c r="Y70" s="273">
        <v>5.45</v>
      </c>
      <c r="Z70" s="60">
        <v>7</v>
      </c>
      <c r="AA70" s="60">
        <v>58.044199999999996</v>
      </c>
      <c r="AB70" s="60">
        <v>25.5916</v>
      </c>
      <c r="AC70" s="60">
        <v>7.9676999999999998</v>
      </c>
      <c r="AD70" s="60">
        <v>5.8307000000000002</v>
      </c>
      <c r="AE70" s="60">
        <v>58.044199999999996</v>
      </c>
      <c r="AF70" s="60">
        <v>7.9863999999999997</v>
      </c>
      <c r="AG70" s="564"/>
      <c r="AH70" s="52"/>
      <c r="AI70" s="52"/>
      <c r="AJ70" s="52"/>
      <c r="AK70" s="52"/>
      <c r="AL70" s="52"/>
      <c r="AM70" s="52"/>
      <c r="AN70" s="52"/>
      <c r="AO70" s="557"/>
      <c r="AP70" s="52"/>
      <c r="AQ70" s="52"/>
      <c r="AR70" s="52"/>
      <c r="AS70" s="52"/>
      <c r="AT70" s="52"/>
      <c r="AU70" s="52"/>
      <c r="AV70" s="52"/>
      <c r="AW70" s="52"/>
      <c r="AX70" s="52"/>
      <c r="AY70" s="52"/>
      <c r="AZ70" s="576"/>
      <c r="BA70" s="547"/>
      <c r="BB70" s="60"/>
      <c r="BC70" s="60"/>
      <c r="BD70" s="60"/>
      <c r="BE70" s="273"/>
      <c r="BF70" s="273"/>
      <c r="BG70" s="67"/>
      <c r="BH70" s="584"/>
      <c r="BI70" s="60"/>
      <c r="BJ70" s="60"/>
      <c r="BK70" s="60"/>
      <c r="BL70" s="60"/>
      <c r="BM70" s="273"/>
      <c r="BN70" s="585"/>
      <c r="BO70" s="585"/>
      <c r="BP70" s="585"/>
      <c r="BQ70" s="585"/>
      <c r="BR70" s="144"/>
      <c r="BS70" s="44"/>
      <c r="BT70" s="89"/>
      <c r="BU70" s="26"/>
      <c r="BV70" s="67"/>
    </row>
    <row r="71" spans="1:74" x14ac:dyDescent="0.25">
      <c r="A71" s="687" t="s">
        <v>95</v>
      </c>
      <c r="B71" s="44"/>
      <c r="C71" s="711"/>
      <c r="D71" s="44"/>
      <c r="E71" s="52"/>
      <c r="F71" s="44"/>
      <c r="G71" s="56"/>
      <c r="H71" s="67"/>
      <c r="I71" s="60"/>
      <c r="J71" s="60"/>
      <c r="K71" s="60"/>
      <c r="L71" s="60"/>
      <c r="M71" s="255"/>
      <c r="N71" s="71">
        <v>26.8218</v>
      </c>
      <c r="O71" s="60">
        <v>15.330399999999999</v>
      </c>
      <c r="P71" s="60">
        <v>13.505100000000001</v>
      </c>
      <c r="Q71" s="60">
        <v>15.394600000000001</v>
      </c>
      <c r="R71" s="60">
        <v>19.133900000000001</v>
      </c>
      <c r="S71" s="60">
        <v>9.5670999999999999</v>
      </c>
      <c r="T71" s="60">
        <v>1.4258999999999999</v>
      </c>
      <c r="U71" s="89">
        <v>0.78310000000000002</v>
      </c>
      <c r="V71" s="60">
        <v>0.49940000000000001</v>
      </c>
      <c r="W71" s="60">
        <v>4.5101000000000004</v>
      </c>
      <c r="X71" s="60">
        <v>5.4048999999999996</v>
      </c>
      <c r="Y71" s="273">
        <v>4.6380999999999997</v>
      </c>
      <c r="Z71" s="60">
        <v>5.4573</v>
      </c>
      <c r="AA71" s="60">
        <v>4.2328999999999999</v>
      </c>
      <c r="AB71" s="60">
        <v>8.7868999999999993</v>
      </c>
      <c r="AC71" s="60">
        <v>1.5751999999999999</v>
      </c>
      <c r="AD71" s="60">
        <v>1.4140999999999999</v>
      </c>
      <c r="AE71" s="60">
        <v>4.2328999999999999</v>
      </c>
      <c r="AF71" s="60">
        <v>-0.51070000000000004</v>
      </c>
      <c r="AG71" s="564"/>
      <c r="AH71" s="52"/>
      <c r="AI71" s="52"/>
      <c r="AJ71" s="52"/>
      <c r="AK71" s="52"/>
      <c r="AL71" s="52"/>
      <c r="AM71" s="52"/>
      <c r="AN71" s="52"/>
      <c r="AO71" s="557"/>
      <c r="AP71" s="52"/>
      <c r="AQ71" s="52"/>
      <c r="AR71" s="52"/>
      <c r="AS71" s="52"/>
      <c r="AT71" s="52"/>
      <c r="AU71" s="52"/>
      <c r="AV71" s="52"/>
      <c r="AW71" s="52"/>
      <c r="AX71" s="52"/>
      <c r="AY71" s="52"/>
      <c r="AZ71" s="576"/>
      <c r="BA71" s="547"/>
      <c r="BB71" s="60"/>
      <c r="BC71" s="60"/>
      <c r="BD71" s="60"/>
      <c r="BE71" s="273"/>
      <c r="BF71" s="273"/>
      <c r="BG71" s="67"/>
      <c r="BH71" s="584"/>
      <c r="BI71" s="60"/>
      <c r="BJ71" s="60"/>
      <c r="BK71" s="60"/>
      <c r="BL71" s="60"/>
      <c r="BM71" s="273"/>
      <c r="BN71" s="585"/>
      <c r="BO71" s="585"/>
      <c r="BP71" s="585"/>
      <c r="BQ71" s="585"/>
      <c r="BR71" s="144"/>
      <c r="BS71" s="44"/>
      <c r="BT71" s="89"/>
      <c r="BU71" s="26"/>
      <c r="BV71" s="67"/>
    </row>
    <row r="72" spans="1:74" x14ac:dyDescent="0.25">
      <c r="A72" s="688" t="s">
        <v>96</v>
      </c>
      <c r="B72" s="45"/>
      <c r="C72" s="712"/>
      <c r="D72" s="45"/>
      <c r="E72" s="53"/>
      <c r="F72" s="45"/>
      <c r="G72" s="57"/>
      <c r="H72" s="68"/>
      <c r="I72" s="61"/>
      <c r="J72" s="61"/>
      <c r="K72" s="61"/>
      <c r="L72" s="61"/>
      <c r="M72" s="258"/>
      <c r="N72" s="72">
        <v>63.497300000000003</v>
      </c>
      <c r="O72" s="61">
        <v>38.683500000000002</v>
      </c>
      <c r="P72" s="61">
        <v>34.005099999999999</v>
      </c>
      <c r="Q72" s="61">
        <v>28.695499999999999</v>
      </c>
      <c r="R72" s="61">
        <v>30.110199999999999</v>
      </c>
      <c r="S72" s="61">
        <v>17.441500000000001</v>
      </c>
      <c r="T72" s="61">
        <v>4.4756999999999998</v>
      </c>
      <c r="U72" s="90">
        <v>3.3809999999999998</v>
      </c>
      <c r="V72" s="61">
        <v>2.0808</v>
      </c>
      <c r="W72" s="61">
        <v>4.8273000000000001</v>
      </c>
      <c r="X72" s="61">
        <v>5.6307</v>
      </c>
      <c r="Y72" s="275">
        <v>5.0087999999999999</v>
      </c>
      <c r="Z72" s="61">
        <v>6.2496999999999998</v>
      </c>
      <c r="AA72" s="61">
        <v>32.712600000000002</v>
      </c>
      <c r="AB72" s="61">
        <v>15.253399999999999</v>
      </c>
      <c r="AC72" s="61">
        <v>4.6814999999999998</v>
      </c>
      <c r="AD72" s="61">
        <v>3.952</v>
      </c>
      <c r="AE72" s="61">
        <v>32.712600000000002</v>
      </c>
      <c r="AF72" s="61">
        <v>6.5724999999999998</v>
      </c>
      <c r="AG72" s="612"/>
      <c r="AH72" s="53"/>
      <c r="AI72" s="53"/>
      <c r="AJ72" s="53"/>
      <c r="AK72" s="53"/>
      <c r="AL72" s="53"/>
      <c r="AM72" s="53"/>
      <c r="AN72" s="53"/>
      <c r="AO72" s="559"/>
      <c r="AP72" s="53"/>
      <c r="AQ72" s="53"/>
      <c r="AR72" s="53"/>
      <c r="AS72" s="53"/>
      <c r="AT72" s="53"/>
      <c r="AU72" s="53"/>
      <c r="AV72" s="53"/>
      <c r="AW72" s="53"/>
      <c r="AX72" s="53"/>
      <c r="AY72" s="53"/>
      <c r="AZ72" s="577"/>
      <c r="BA72" s="574"/>
      <c r="BB72" s="61"/>
      <c r="BC72" s="61"/>
      <c r="BD72" s="61"/>
      <c r="BE72" s="275"/>
      <c r="BF72" s="275"/>
      <c r="BG72" s="68"/>
      <c r="BH72" s="586"/>
      <c r="BI72" s="61"/>
      <c r="BJ72" s="61"/>
      <c r="BK72" s="61"/>
      <c r="BL72" s="61"/>
      <c r="BM72" s="275"/>
      <c r="BN72" s="587"/>
      <c r="BO72" s="587"/>
      <c r="BP72" s="587"/>
      <c r="BQ72" s="587"/>
      <c r="BR72" s="147"/>
      <c r="BS72" s="45"/>
      <c r="BT72" s="90"/>
      <c r="BU72" s="268"/>
      <c r="BV72" s="68"/>
    </row>
    <row r="73" spans="1:74" ht="14.5" x14ac:dyDescent="0.25">
      <c r="A73" s="685" t="s">
        <v>91</v>
      </c>
      <c r="B73" s="69"/>
      <c r="C73" s="716"/>
      <c r="D73" s="69"/>
      <c r="E73" s="40"/>
      <c r="F73" s="69"/>
      <c r="G73" s="40"/>
      <c r="H73" s="69"/>
      <c r="I73" s="62"/>
      <c r="J73" s="62"/>
      <c r="K73" s="62"/>
      <c r="L73" s="62"/>
      <c r="M73" s="259"/>
      <c r="N73" s="73"/>
      <c r="O73" s="62"/>
      <c r="P73" s="62"/>
      <c r="Q73" s="62"/>
      <c r="R73" s="62"/>
      <c r="S73" s="62"/>
      <c r="T73" s="62"/>
      <c r="U73" s="91"/>
      <c r="V73" s="62"/>
      <c r="W73" s="62"/>
      <c r="X73" s="62"/>
      <c r="Y73" s="241"/>
      <c r="Z73" s="62"/>
      <c r="AA73" s="62"/>
      <c r="AB73" s="62"/>
      <c r="AC73" s="62"/>
      <c r="AD73" s="62"/>
      <c r="AE73" s="62"/>
      <c r="AF73" s="62"/>
      <c r="AG73" s="615"/>
      <c r="AH73" s="54"/>
      <c r="AI73" s="54"/>
      <c r="AJ73" s="54"/>
      <c r="AK73" s="54"/>
      <c r="AL73" s="54"/>
      <c r="AM73" s="54"/>
      <c r="AN73" s="54"/>
      <c r="AO73" s="308"/>
      <c r="AP73" s="243"/>
      <c r="AQ73" s="243"/>
      <c r="AR73" s="243"/>
      <c r="AS73" s="243"/>
      <c r="AT73" s="243"/>
      <c r="AU73" s="243"/>
      <c r="AV73" s="243"/>
      <c r="AW73" s="243"/>
      <c r="AX73" s="243"/>
      <c r="AY73" s="243"/>
      <c r="AZ73" s="69"/>
      <c r="BA73" s="241"/>
      <c r="BB73" s="241"/>
      <c r="BC73" s="241"/>
      <c r="BD73" s="241"/>
      <c r="BE73" s="241"/>
      <c r="BF73" s="241"/>
      <c r="BG73" s="69"/>
      <c r="BH73" s="241"/>
      <c r="BI73" s="241"/>
      <c r="BJ73" s="241"/>
      <c r="BK73" s="241"/>
      <c r="BL73" s="241"/>
      <c r="BM73" s="241"/>
      <c r="BN73" s="241"/>
      <c r="BO73" s="241"/>
      <c r="BP73" s="241"/>
      <c r="BQ73" s="241"/>
      <c r="BR73" s="251"/>
      <c r="BS73" s="40"/>
      <c r="BT73" s="40"/>
      <c r="BU73" s="41"/>
      <c r="BV73" s="69"/>
    </row>
    <row r="74" spans="1:74" s="424" customFormat="1" x14ac:dyDescent="0.25">
      <c r="A74" s="349" t="s">
        <v>7939</v>
      </c>
      <c r="B74" s="370"/>
      <c r="C74" s="721"/>
      <c r="D74" s="370"/>
      <c r="E74" s="368"/>
      <c r="F74" s="370"/>
      <c r="G74" s="368"/>
      <c r="H74" s="370"/>
      <c r="I74" s="344"/>
      <c r="J74" s="344"/>
      <c r="K74" s="344"/>
      <c r="L74" s="344"/>
      <c r="M74" s="358"/>
      <c r="N74" s="346" t="s">
        <v>430</v>
      </c>
      <c r="O74" s="344" t="s">
        <v>430</v>
      </c>
      <c r="P74" s="344" t="s">
        <v>430</v>
      </c>
      <c r="Q74" s="344" t="s">
        <v>430</v>
      </c>
      <c r="R74" s="344" t="s">
        <v>430</v>
      </c>
      <c r="S74" s="344" t="s">
        <v>430</v>
      </c>
      <c r="T74" s="344" t="s">
        <v>430</v>
      </c>
      <c r="U74" s="350" t="s">
        <v>430</v>
      </c>
      <c r="V74" s="344" t="s">
        <v>430</v>
      </c>
      <c r="W74" s="344" t="s">
        <v>430</v>
      </c>
      <c r="X74" s="344" t="s">
        <v>430</v>
      </c>
      <c r="Y74" s="371" t="s">
        <v>430</v>
      </c>
      <c r="Z74" s="344" t="s">
        <v>430</v>
      </c>
      <c r="AA74" s="344" t="s">
        <v>430</v>
      </c>
      <c r="AB74" s="344" t="s">
        <v>430</v>
      </c>
      <c r="AC74" s="344" t="s">
        <v>430</v>
      </c>
      <c r="AD74" s="344" t="s">
        <v>430</v>
      </c>
      <c r="AE74" s="344" t="s">
        <v>430</v>
      </c>
      <c r="AF74" s="344" t="s">
        <v>430</v>
      </c>
      <c r="AG74" s="565"/>
      <c r="AH74" s="342"/>
      <c r="AI74" s="342"/>
      <c r="AJ74" s="342"/>
      <c r="AK74" s="342"/>
      <c r="AL74" s="342"/>
      <c r="AM74" s="342"/>
      <c r="AN74" s="342"/>
      <c r="AO74" s="569"/>
      <c r="AP74" s="342"/>
      <c r="AQ74" s="342"/>
      <c r="AR74" s="342"/>
      <c r="AS74" s="342"/>
      <c r="AT74" s="342"/>
      <c r="AU74" s="425"/>
      <c r="AV74" s="425"/>
      <c r="AW74" s="425"/>
      <c r="AX74" s="425"/>
      <c r="AY74" s="425"/>
      <c r="AZ74" s="370"/>
      <c r="BA74" s="371"/>
      <c r="BB74" s="371"/>
      <c r="BC74" s="371"/>
      <c r="BD74" s="371"/>
      <c r="BE74" s="371"/>
      <c r="BF74" s="371"/>
      <c r="BG74" s="368"/>
      <c r="BH74" s="371"/>
      <c r="BI74" s="371"/>
      <c r="BJ74" s="371"/>
      <c r="BK74" s="371"/>
      <c r="BL74" s="371"/>
      <c r="BM74" s="371"/>
      <c r="BN74" s="371"/>
      <c r="BO74" s="628"/>
      <c r="BP74" s="628"/>
      <c r="BQ74" s="628"/>
      <c r="BR74" s="368"/>
      <c r="BS74" s="368"/>
      <c r="BT74" s="368"/>
      <c r="BU74" s="368"/>
      <c r="BV74" s="426"/>
    </row>
    <row r="75" spans="1:74" s="424" customFormat="1" x14ac:dyDescent="0.25">
      <c r="A75" s="349" t="s">
        <v>7940</v>
      </c>
      <c r="B75" s="370"/>
      <c r="C75" s="721"/>
      <c r="D75" s="370"/>
      <c r="E75" s="368"/>
      <c r="F75" s="370"/>
      <c r="G75" s="368"/>
      <c r="H75" s="370"/>
      <c r="I75" s="344"/>
      <c r="J75" s="344"/>
      <c r="K75" s="344"/>
      <c r="L75" s="344"/>
      <c r="M75" s="358"/>
      <c r="N75" s="346" t="s">
        <v>430</v>
      </c>
      <c r="O75" s="344" t="s">
        <v>430</v>
      </c>
      <c r="P75" s="344" t="s">
        <v>430</v>
      </c>
      <c r="Q75" s="344" t="s">
        <v>430</v>
      </c>
      <c r="R75" s="344" t="s">
        <v>430</v>
      </c>
      <c r="S75" s="344" t="s">
        <v>430</v>
      </c>
      <c r="T75" s="344" t="s">
        <v>430</v>
      </c>
      <c r="U75" s="350" t="s">
        <v>430</v>
      </c>
      <c r="V75" s="344" t="s">
        <v>430</v>
      </c>
      <c r="W75" s="344" t="s">
        <v>430</v>
      </c>
      <c r="X75" s="344" t="s">
        <v>430</v>
      </c>
      <c r="Y75" s="371" t="s">
        <v>430</v>
      </c>
      <c r="Z75" s="344" t="s">
        <v>430</v>
      </c>
      <c r="AA75" s="344" t="s">
        <v>430</v>
      </c>
      <c r="AB75" s="344" t="s">
        <v>430</v>
      </c>
      <c r="AC75" s="344" t="s">
        <v>430</v>
      </c>
      <c r="AD75" s="344" t="s">
        <v>430</v>
      </c>
      <c r="AE75" s="344" t="s">
        <v>430</v>
      </c>
      <c r="AF75" s="344" t="s">
        <v>430</v>
      </c>
      <c r="AG75" s="565"/>
      <c r="AH75" s="342"/>
      <c r="AI75" s="342"/>
      <c r="AJ75" s="342"/>
      <c r="AK75" s="342"/>
      <c r="AL75" s="342"/>
      <c r="AM75" s="342"/>
      <c r="AN75" s="342"/>
      <c r="AO75" s="569"/>
      <c r="AP75" s="342"/>
      <c r="AQ75" s="342"/>
      <c r="AR75" s="342"/>
      <c r="AS75" s="342"/>
      <c r="AT75" s="342"/>
      <c r="AU75" s="425"/>
      <c r="AV75" s="425"/>
      <c r="AW75" s="425"/>
      <c r="AX75" s="425"/>
      <c r="AY75" s="425"/>
      <c r="AZ75" s="370"/>
      <c r="BA75" s="371"/>
      <c r="BB75" s="371"/>
      <c r="BC75" s="371"/>
      <c r="BD75" s="371"/>
      <c r="BE75" s="371"/>
      <c r="BF75" s="371"/>
      <c r="BG75" s="368"/>
      <c r="BH75" s="371"/>
      <c r="BI75" s="371"/>
      <c r="BJ75" s="371"/>
      <c r="BK75" s="371"/>
      <c r="BL75" s="371"/>
      <c r="BM75" s="371"/>
      <c r="BN75" s="371"/>
      <c r="BO75" s="628"/>
      <c r="BP75" s="628"/>
      <c r="BQ75" s="371"/>
      <c r="BR75" s="368"/>
      <c r="BS75" s="368"/>
      <c r="BT75" s="368"/>
      <c r="BU75" s="368"/>
      <c r="BV75" s="426"/>
    </row>
    <row r="76" spans="1:74" s="424" customFormat="1" x14ac:dyDescent="0.25">
      <c r="A76" s="689" t="s">
        <v>7941</v>
      </c>
      <c r="B76" s="413"/>
      <c r="C76" s="722"/>
      <c r="D76" s="413"/>
      <c r="E76" s="427"/>
      <c r="F76" s="413"/>
      <c r="G76" s="427"/>
      <c r="H76" s="428"/>
      <c r="I76" s="429"/>
      <c r="J76" s="429"/>
      <c r="K76" s="429"/>
      <c r="L76" s="429"/>
      <c r="M76" s="416"/>
      <c r="N76" s="430" t="s">
        <v>430</v>
      </c>
      <c r="O76" s="429" t="s">
        <v>430</v>
      </c>
      <c r="P76" s="429" t="s">
        <v>430</v>
      </c>
      <c r="Q76" s="429" t="s">
        <v>430</v>
      </c>
      <c r="R76" s="429" t="s">
        <v>430</v>
      </c>
      <c r="S76" s="429" t="s">
        <v>430</v>
      </c>
      <c r="T76" s="429" t="s">
        <v>430</v>
      </c>
      <c r="U76" s="570" t="s">
        <v>430</v>
      </c>
      <c r="V76" s="429" t="s">
        <v>430</v>
      </c>
      <c r="W76" s="429" t="s">
        <v>430</v>
      </c>
      <c r="X76" s="429" t="s">
        <v>430</v>
      </c>
      <c r="Y76" s="371" t="s">
        <v>430</v>
      </c>
      <c r="Z76" s="429" t="s">
        <v>430</v>
      </c>
      <c r="AA76" s="429" t="s">
        <v>430</v>
      </c>
      <c r="AB76" s="429" t="s">
        <v>430</v>
      </c>
      <c r="AC76" s="429" t="s">
        <v>430</v>
      </c>
      <c r="AD76" s="429" t="s">
        <v>430</v>
      </c>
      <c r="AE76" s="429" t="s">
        <v>430</v>
      </c>
      <c r="AF76" s="429"/>
      <c r="AG76" s="571"/>
      <c r="AH76" s="431"/>
      <c r="AI76" s="431"/>
      <c r="AJ76" s="431"/>
      <c r="AK76" s="431"/>
      <c r="AL76" s="431"/>
      <c r="AM76" s="342"/>
      <c r="AN76" s="342"/>
      <c r="AO76" s="572"/>
      <c r="AP76" s="431"/>
      <c r="AQ76" s="431"/>
      <c r="AR76" s="431"/>
      <c r="AS76" s="431"/>
      <c r="AT76" s="431"/>
      <c r="AU76" s="425"/>
      <c r="AV76" s="432"/>
      <c r="AW76" s="432"/>
      <c r="AX76" s="432"/>
      <c r="AY76" s="432"/>
      <c r="AZ76" s="413"/>
      <c r="BA76" s="433"/>
      <c r="BB76" s="433"/>
      <c r="BC76" s="433"/>
      <c r="BD76" s="433"/>
      <c r="BE76" s="433"/>
      <c r="BF76" s="433"/>
      <c r="BG76" s="427"/>
      <c r="BH76" s="433"/>
      <c r="BI76" s="433"/>
      <c r="BJ76" s="433"/>
      <c r="BK76" s="433"/>
      <c r="BL76" s="433"/>
      <c r="BM76" s="417"/>
      <c r="BN76" s="433"/>
      <c r="BO76" s="417"/>
      <c r="BP76" s="417"/>
      <c r="BQ76" s="417"/>
      <c r="BR76" s="408"/>
      <c r="BS76" s="408"/>
      <c r="BT76" s="408"/>
      <c r="BU76" s="408"/>
      <c r="BV76" s="434"/>
    </row>
    <row r="77" spans="1:74" x14ac:dyDescent="0.25">
      <c r="BM77" s="273"/>
    </row>
    <row r="78" spans="1:74" x14ac:dyDescent="0.25">
      <c r="BM78" s="273"/>
    </row>
    <row r="79" spans="1:74" x14ac:dyDescent="0.25">
      <c r="BM79" s="273"/>
    </row>
    <row r="80" spans="1:74" hidden="1" x14ac:dyDescent="0.25">
      <c r="A80" s="22" t="s">
        <v>179</v>
      </c>
      <c r="BM80" s="273"/>
    </row>
    <row r="81" spans="1:65" x14ac:dyDescent="0.25">
      <c r="A81" s="22" t="s">
        <v>10280</v>
      </c>
      <c r="BM81" s="273"/>
    </row>
    <row r="82" spans="1:65" x14ac:dyDescent="0.25">
      <c r="A82" s="22" t="s">
        <v>350</v>
      </c>
      <c r="BM82"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D24D-3F2E-4B03-9858-1F1689F270D0}">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1" width="3" style="231" bestFit="1" customWidth="1"/>
    <col min="62" max="62" width="2.632812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4" t="s">
        <v>43</v>
      </c>
    </row>
    <row r="3" spans="1:74" ht="20.5" x14ac:dyDescent="0.45">
      <c r="A3" s="23" t="s">
        <v>295</v>
      </c>
    </row>
    <row r="4" spans="1:74" x14ac:dyDescent="0.25">
      <c r="A4" s="484" t="s">
        <v>425</v>
      </c>
    </row>
    <row r="5" spans="1:74" ht="33" x14ac:dyDescent="0.25">
      <c r="A5" s="1107" t="s">
        <v>296</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2" t="s">
        <v>212</v>
      </c>
      <c r="BT5" s="1134"/>
      <c r="BU5" s="1132"/>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095"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228" t="s">
        <v>210</v>
      </c>
      <c r="BT6" s="247" t="s">
        <v>211</v>
      </c>
      <c r="BU6" s="1135"/>
      <c r="BV6" s="1139"/>
    </row>
    <row r="7" spans="1:74" ht="14.5" x14ac:dyDescent="0.25">
      <c r="A7" s="319" t="s">
        <v>297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642"/>
      <c r="BT7" s="40"/>
      <c r="BU7" s="69"/>
      <c r="BV7" s="41"/>
    </row>
    <row r="8" spans="1:74" s="421" customFormat="1" x14ac:dyDescent="0.25">
      <c r="A8" s="690" t="s">
        <v>7991</v>
      </c>
      <c r="B8" s="365"/>
      <c r="C8" s="708">
        <v>41894</v>
      </c>
      <c r="D8" s="365"/>
      <c r="E8" s="334">
        <v>2014.06</v>
      </c>
      <c r="F8" s="365"/>
      <c r="G8" s="335">
        <v>26.689800000000002</v>
      </c>
      <c r="H8" s="366"/>
      <c r="I8" s="832">
        <v>10.1</v>
      </c>
      <c r="J8" s="832">
        <v>7.18</v>
      </c>
      <c r="K8" s="832">
        <v>6.9</v>
      </c>
      <c r="L8" s="832">
        <v>7.14</v>
      </c>
      <c r="M8" s="357"/>
      <c r="N8" s="338">
        <v>80.040899999999993</v>
      </c>
      <c r="O8" s="336">
        <v>39.192599999999999</v>
      </c>
      <c r="P8" s="336">
        <v>29.095199999999998</v>
      </c>
      <c r="Q8" s="336">
        <v>31.477799999999998</v>
      </c>
      <c r="R8" s="336">
        <v>33.168399999999998</v>
      </c>
      <c r="S8" s="336">
        <v>19.546199999999999</v>
      </c>
      <c r="T8" s="336">
        <v>7.0357000000000003</v>
      </c>
      <c r="U8" s="340">
        <v>6.1073000000000004</v>
      </c>
      <c r="V8" s="336">
        <v>4.7579000000000002</v>
      </c>
      <c r="W8" s="336">
        <v>8.0694999999999997</v>
      </c>
      <c r="X8" s="336">
        <v>7.8075999999999999</v>
      </c>
      <c r="Y8" s="367">
        <v>6.4341999999999997</v>
      </c>
      <c r="Z8" s="336">
        <v>8.0777999999999999</v>
      </c>
      <c r="AA8" s="336">
        <v>22.4556</v>
      </c>
      <c r="AB8" s="336">
        <v>16.933199999999999</v>
      </c>
      <c r="AC8" s="336">
        <v>6.9172000000000002</v>
      </c>
      <c r="AD8" s="336">
        <v>6.6338999999999997</v>
      </c>
      <c r="AE8" s="336">
        <v>22.4556</v>
      </c>
      <c r="AF8" s="336">
        <v>8.6669</v>
      </c>
      <c r="AG8" s="564"/>
      <c r="AH8" s="334">
        <v>4</v>
      </c>
      <c r="AI8" s="334">
        <v>2</v>
      </c>
      <c r="AJ8" s="334">
        <v>1</v>
      </c>
      <c r="AK8" s="334">
        <v>1</v>
      </c>
      <c r="AL8" s="334">
        <v>1</v>
      </c>
      <c r="AM8" s="334">
        <v>2</v>
      </c>
      <c r="AN8" s="334">
        <v>2</v>
      </c>
      <c r="AO8" s="566">
        <v>2</v>
      </c>
      <c r="AP8" s="334">
        <v>2</v>
      </c>
      <c r="AQ8" s="334">
        <v>2</v>
      </c>
      <c r="AR8" s="334">
        <v>2</v>
      </c>
      <c r="AS8" s="334">
        <v>1</v>
      </c>
      <c r="AT8" s="334">
        <v>2</v>
      </c>
      <c r="AU8" s="334">
        <v>3</v>
      </c>
      <c r="AV8" s="334">
        <v>2</v>
      </c>
      <c r="AW8" s="334">
        <v>2</v>
      </c>
      <c r="AX8" s="334">
        <v>2</v>
      </c>
      <c r="AY8" s="334">
        <v>3</v>
      </c>
      <c r="AZ8" s="579"/>
      <c r="BA8" s="948">
        <v>96.28</v>
      </c>
      <c r="BB8" s="336" t="s">
        <v>430</v>
      </c>
      <c r="BC8" s="336" t="s">
        <v>430</v>
      </c>
      <c r="BD8" s="336" t="s">
        <v>430</v>
      </c>
      <c r="BE8" s="367" t="s">
        <v>430</v>
      </c>
      <c r="BF8" s="949">
        <v>3.72</v>
      </c>
      <c r="BG8" s="366"/>
      <c r="BH8" s="950">
        <v>3.72</v>
      </c>
      <c r="BI8" s="336" t="s">
        <v>430</v>
      </c>
      <c r="BJ8" s="336" t="s">
        <v>430</v>
      </c>
      <c r="BK8" s="336" t="s">
        <v>430</v>
      </c>
      <c r="BL8" s="336" t="s">
        <v>430</v>
      </c>
      <c r="BM8" s="949">
        <v>96.28</v>
      </c>
      <c r="BN8" s="367" t="s">
        <v>430</v>
      </c>
      <c r="BO8" s="367" t="s">
        <v>430</v>
      </c>
      <c r="BP8" s="367" t="s">
        <v>430</v>
      </c>
      <c r="BQ8" s="367" t="s">
        <v>430</v>
      </c>
      <c r="BR8" s="366"/>
      <c r="BS8" s="605" t="s">
        <v>430</v>
      </c>
      <c r="BT8" s="336" t="s">
        <v>430</v>
      </c>
      <c r="BU8" s="366"/>
      <c r="BV8" s="567" t="s">
        <v>554</v>
      </c>
    </row>
    <row r="9" spans="1:74" s="421" customFormat="1" x14ac:dyDescent="0.25">
      <c r="A9" s="690" t="s">
        <v>7992</v>
      </c>
      <c r="B9" s="365"/>
      <c r="C9" s="708">
        <v>41276</v>
      </c>
      <c r="D9" s="365"/>
      <c r="E9" s="334">
        <v>1664.39</v>
      </c>
      <c r="F9" s="365"/>
      <c r="G9" s="335">
        <v>69.477800000000002</v>
      </c>
      <c r="H9" s="366"/>
      <c r="I9" s="832">
        <v>9.5299999999999994</v>
      </c>
      <c r="J9" s="832">
        <v>7.23</v>
      </c>
      <c r="K9" s="832">
        <v>6.79</v>
      </c>
      <c r="L9" s="832">
        <v>7.03</v>
      </c>
      <c r="M9" s="357"/>
      <c r="N9" s="338">
        <v>76.229200000000006</v>
      </c>
      <c r="O9" s="336">
        <v>29.2972</v>
      </c>
      <c r="P9" s="336">
        <v>22.7791</v>
      </c>
      <c r="Q9" s="336">
        <v>27.5077</v>
      </c>
      <c r="R9" s="336">
        <v>29.911300000000001</v>
      </c>
      <c r="S9" s="336">
        <v>18.125299999999999</v>
      </c>
      <c r="T9" s="336">
        <v>6.0087000000000002</v>
      </c>
      <c r="U9" s="340">
        <v>5.2386999999999997</v>
      </c>
      <c r="V9" s="336">
        <v>4.0923999999999996</v>
      </c>
      <c r="W9" s="336">
        <v>7.4231999999999996</v>
      </c>
      <c r="X9" s="336">
        <v>7.4553000000000003</v>
      </c>
      <c r="Y9" s="367">
        <v>6.3135000000000003</v>
      </c>
      <c r="Z9" s="336">
        <v>7.9930000000000003</v>
      </c>
      <c r="AA9" s="336">
        <v>16.5108</v>
      </c>
      <c r="AB9" s="336">
        <v>15.2051</v>
      </c>
      <c r="AC9" s="336">
        <v>5.8030999999999997</v>
      </c>
      <c r="AD9" s="336">
        <v>5.8040000000000003</v>
      </c>
      <c r="AE9" s="336">
        <v>16.5108</v>
      </c>
      <c r="AF9" s="336">
        <v>8.6217000000000006</v>
      </c>
      <c r="AG9" s="564"/>
      <c r="AH9" s="334">
        <v>5</v>
      </c>
      <c r="AI9" s="334">
        <v>5</v>
      </c>
      <c r="AJ9" s="334">
        <v>5</v>
      </c>
      <c r="AK9" s="334">
        <v>5</v>
      </c>
      <c r="AL9" s="334">
        <v>4</v>
      </c>
      <c r="AM9" s="334">
        <v>4</v>
      </c>
      <c r="AN9" s="334">
        <v>4</v>
      </c>
      <c r="AO9" s="566">
        <v>3</v>
      </c>
      <c r="AP9" s="334">
        <v>3</v>
      </c>
      <c r="AQ9" s="334">
        <v>4</v>
      </c>
      <c r="AR9" s="334">
        <v>4</v>
      </c>
      <c r="AS9" s="334">
        <v>3</v>
      </c>
      <c r="AT9" s="334">
        <v>3</v>
      </c>
      <c r="AU9" s="334">
        <v>5</v>
      </c>
      <c r="AV9" s="334">
        <v>4</v>
      </c>
      <c r="AW9" s="334">
        <v>3</v>
      </c>
      <c r="AX9" s="334">
        <v>3</v>
      </c>
      <c r="AY9" s="334">
        <v>5</v>
      </c>
      <c r="AZ9" s="579"/>
      <c r="BA9" s="948">
        <v>98.5</v>
      </c>
      <c r="BB9" s="336" t="s">
        <v>430</v>
      </c>
      <c r="BC9" s="336" t="s">
        <v>430</v>
      </c>
      <c r="BD9" s="336" t="s">
        <v>430</v>
      </c>
      <c r="BE9" s="367" t="s">
        <v>430</v>
      </c>
      <c r="BF9" s="949">
        <v>1.5</v>
      </c>
      <c r="BG9" s="366"/>
      <c r="BH9" s="950">
        <v>1.5</v>
      </c>
      <c r="BI9" s="336" t="s">
        <v>430</v>
      </c>
      <c r="BJ9" s="336" t="s">
        <v>430</v>
      </c>
      <c r="BK9" s="336" t="s">
        <v>430</v>
      </c>
      <c r="BL9" s="336" t="s">
        <v>430</v>
      </c>
      <c r="BM9" s="949">
        <v>98.5</v>
      </c>
      <c r="BN9" s="367" t="s">
        <v>430</v>
      </c>
      <c r="BO9" s="367" t="s">
        <v>430</v>
      </c>
      <c r="BP9" s="367" t="s">
        <v>430</v>
      </c>
      <c r="BQ9" s="367" t="s">
        <v>430</v>
      </c>
      <c r="BR9" s="366"/>
      <c r="BS9" s="605" t="s">
        <v>430</v>
      </c>
      <c r="BT9" s="336" t="s">
        <v>430</v>
      </c>
      <c r="BU9" s="366"/>
      <c r="BV9" s="567" t="s">
        <v>554</v>
      </c>
    </row>
    <row r="10" spans="1:74" s="424" customFormat="1" x14ac:dyDescent="0.25">
      <c r="A10" s="677" t="s">
        <v>7993</v>
      </c>
      <c r="B10" s="369"/>
      <c r="C10" s="709">
        <v>41275</v>
      </c>
      <c r="D10" s="369"/>
      <c r="E10" s="342">
        <v>295.517</v>
      </c>
      <c r="F10" s="369"/>
      <c r="G10" s="343">
        <v>49.374400000000001</v>
      </c>
      <c r="H10" s="370"/>
      <c r="I10" s="832">
        <v>10.48</v>
      </c>
      <c r="J10" s="832">
        <v>7.14</v>
      </c>
      <c r="K10" s="832">
        <v>7.07</v>
      </c>
      <c r="L10" s="832">
        <v>7.32</v>
      </c>
      <c r="M10" s="358"/>
      <c r="N10" s="346">
        <v>105.94499999999999</v>
      </c>
      <c r="O10" s="344">
        <v>46.329599999999999</v>
      </c>
      <c r="P10" s="344">
        <v>26.632100000000001</v>
      </c>
      <c r="Q10" s="344">
        <v>30.573799999999999</v>
      </c>
      <c r="R10" s="344">
        <v>32.723700000000001</v>
      </c>
      <c r="S10" s="344">
        <v>21.799099999999999</v>
      </c>
      <c r="T10" s="344">
        <v>7.7526000000000002</v>
      </c>
      <c r="U10" s="350">
        <v>6.6083999999999996</v>
      </c>
      <c r="V10" s="344">
        <v>5.3745000000000003</v>
      </c>
      <c r="W10" s="344">
        <v>8.2391000000000005</v>
      </c>
      <c r="X10" s="344">
        <v>8.1110000000000007</v>
      </c>
      <c r="Y10" s="371">
        <v>6.3494000000000002</v>
      </c>
      <c r="Z10" s="344">
        <v>8.2263999999999999</v>
      </c>
      <c r="AA10" s="344">
        <v>48.995600000000003</v>
      </c>
      <c r="AB10" s="344">
        <v>18.378900000000002</v>
      </c>
      <c r="AC10" s="344">
        <v>7.5838000000000001</v>
      </c>
      <c r="AD10" s="344">
        <v>7.1878000000000002</v>
      </c>
      <c r="AE10" s="344">
        <v>48.995600000000003</v>
      </c>
      <c r="AF10" s="344">
        <v>8.8399000000000001</v>
      </c>
      <c r="AG10" s="565"/>
      <c r="AH10" s="342">
        <v>1</v>
      </c>
      <c r="AI10" s="342">
        <v>1</v>
      </c>
      <c r="AJ10" s="342">
        <v>2</v>
      </c>
      <c r="AK10" s="342">
        <v>2</v>
      </c>
      <c r="AL10" s="342">
        <v>2</v>
      </c>
      <c r="AM10" s="342">
        <v>1</v>
      </c>
      <c r="AN10" s="342">
        <v>1</v>
      </c>
      <c r="AO10" s="568">
        <v>1</v>
      </c>
      <c r="AP10" s="342">
        <v>1</v>
      </c>
      <c r="AQ10" s="342">
        <v>1</v>
      </c>
      <c r="AR10" s="342">
        <v>1</v>
      </c>
      <c r="AS10" s="342">
        <v>2</v>
      </c>
      <c r="AT10" s="342">
        <v>1</v>
      </c>
      <c r="AU10" s="342">
        <v>1</v>
      </c>
      <c r="AV10" s="342">
        <v>1</v>
      </c>
      <c r="AW10" s="342">
        <v>1</v>
      </c>
      <c r="AX10" s="342">
        <v>1</v>
      </c>
      <c r="AY10" s="342">
        <v>1</v>
      </c>
      <c r="AZ10" s="580"/>
      <c r="BA10" s="948">
        <v>95.89</v>
      </c>
      <c r="BB10" s="344" t="s">
        <v>430</v>
      </c>
      <c r="BC10" s="344" t="s">
        <v>430</v>
      </c>
      <c r="BD10" s="344" t="s">
        <v>430</v>
      </c>
      <c r="BE10" s="371" t="s">
        <v>430</v>
      </c>
      <c r="BF10" s="949">
        <v>4.1100000000000003</v>
      </c>
      <c r="BG10" s="370"/>
      <c r="BH10" s="950">
        <v>4.09</v>
      </c>
      <c r="BI10" s="344" t="s">
        <v>430</v>
      </c>
      <c r="BJ10" s="344" t="s">
        <v>430</v>
      </c>
      <c r="BK10" s="344" t="s">
        <v>430</v>
      </c>
      <c r="BL10" s="344" t="s">
        <v>430</v>
      </c>
      <c r="BM10" s="949">
        <v>95.89</v>
      </c>
      <c r="BN10" s="371" t="s">
        <v>430</v>
      </c>
      <c r="BO10" s="371" t="s">
        <v>430</v>
      </c>
      <c r="BP10" s="371" t="s">
        <v>430</v>
      </c>
      <c r="BQ10" s="371" t="s">
        <v>430</v>
      </c>
      <c r="BR10" s="370"/>
      <c r="BS10" s="643" t="s">
        <v>430</v>
      </c>
      <c r="BT10" s="344" t="s">
        <v>430</v>
      </c>
      <c r="BU10" s="370"/>
      <c r="BV10" s="426" t="s">
        <v>554</v>
      </c>
    </row>
    <row r="11" spans="1:74" s="424" customFormat="1" x14ac:dyDescent="0.25">
      <c r="A11" s="677" t="s">
        <v>7994</v>
      </c>
      <c r="B11" s="369"/>
      <c r="C11" s="709">
        <v>44774</v>
      </c>
      <c r="D11" s="369"/>
      <c r="E11" s="342">
        <v>113.846</v>
      </c>
      <c r="F11" s="369"/>
      <c r="G11" s="343">
        <v>13.401199999999999</v>
      </c>
      <c r="H11" s="370"/>
      <c r="I11" s="832">
        <v>9.4499999999999993</v>
      </c>
      <c r="J11" s="832">
        <v>7.1</v>
      </c>
      <c r="K11" s="832">
        <v>6.65</v>
      </c>
      <c r="L11" s="832">
        <v>6.88</v>
      </c>
      <c r="M11" s="358"/>
      <c r="N11" s="346">
        <v>86.270300000000006</v>
      </c>
      <c r="O11" s="344">
        <v>32.9542</v>
      </c>
      <c r="P11" s="344">
        <v>24.746300000000002</v>
      </c>
      <c r="Q11" s="344">
        <v>28.915400000000002</v>
      </c>
      <c r="R11" s="344">
        <v>31.021799999999999</v>
      </c>
      <c r="S11" s="344">
        <v>18.521100000000001</v>
      </c>
      <c r="T11" s="344">
        <v>6.0125999999999999</v>
      </c>
      <c r="U11" s="350">
        <v>5.1723999999999997</v>
      </c>
      <c r="V11" s="344">
        <v>4.0522</v>
      </c>
      <c r="W11" s="344">
        <v>7.468</v>
      </c>
      <c r="X11" s="344">
        <v>7.4724000000000004</v>
      </c>
      <c r="Y11" s="371" t="s">
        <v>430</v>
      </c>
      <c r="Z11" s="344" t="s">
        <v>430</v>
      </c>
      <c r="AA11" s="344">
        <v>21.951599999999999</v>
      </c>
      <c r="AB11" s="344">
        <v>15.5998</v>
      </c>
      <c r="AC11" s="344">
        <v>5.8018000000000001</v>
      </c>
      <c r="AD11" s="344">
        <v>5.7763</v>
      </c>
      <c r="AE11" s="344">
        <v>21.951599999999999</v>
      </c>
      <c r="AF11" s="344">
        <v>7.7531999999999996</v>
      </c>
      <c r="AG11" s="565"/>
      <c r="AH11" s="342">
        <v>2</v>
      </c>
      <c r="AI11" s="342">
        <v>3</v>
      </c>
      <c r="AJ11" s="342">
        <v>4</v>
      </c>
      <c r="AK11" s="342">
        <v>3</v>
      </c>
      <c r="AL11" s="342">
        <v>3</v>
      </c>
      <c r="AM11" s="342">
        <v>3</v>
      </c>
      <c r="AN11" s="342">
        <v>3</v>
      </c>
      <c r="AO11" s="568">
        <v>4</v>
      </c>
      <c r="AP11" s="342">
        <v>4</v>
      </c>
      <c r="AQ11" s="342">
        <v>3</v>
      </c>
      <c r="AR11" s="342">
        <v>3</v>
      </c>
      <c r="AS11" s="342" t="s">
        <v>430</v>
      </c>
      <c r="AT11" s="342" t="s">
        <v>430</v>
      </c>
      <c r="AU11" s="342">
        <v>4</v>
      </c>
      <c r="AV11" s="342">
        <v>3</v>
      </c>
      <c r="AW11" s="342">
        <v>4</v>
      </c>
      <c r="AX11" s="342">
        <v>4</v>
      </c>
      <c r="AY11" s="342">
        <v>4</v>
      </c>
      <c r="AZ11" s="580"/>
      <c r="BA11" s="948">
        <v>95.51</v>
      </c>
      <c r="BB11" s="344" t="s">
        <v>430</v>
      </c>
      <c r="BC11" s="344" t="s">
        <v>430</v>
      </c>
      <c r="BD11" s="344" t="s">
        <v>430</v>
      </c>
      <c r="BE11" s="371" t="s">
        <v>430</v>
      </c>
      <c r="BF11" s="949">
        <v>4.49</v>
      </c>
      <c r="BG11" s="370"/>
      <c r="BH11" s="950">
        <v>4.49</v>
      </c>
      <c r="BI11" s="344" t="s">
        <v>430</v>
      </c>
      <c r="BJ11" s="344" t="s">
        <v>430</v>
      </c>
      <c r="BK11" s="344" t="s">
        <v>430</v>
      </c>
      <c r="BL11" s="344" t="s">
        <v>430</v>
      </c>
      <c r="BM11" s="949">
        <v>95.51</v>
      </c>
      <c r="BN11" s="371" t="s">
        <v>430</v>
      </c>
      <c r="BO11" s="371" t="s">
        <v>430</v>
      </c>
      <c r="BP11" s="371" t="s">
        <v>430</v>
      </c>
      <c r="BQ11" s="371" t="s">
        <v>430</v>
      </c>
      <c r="BR11" s="370"/>
      <c r="BS11" s="643" t="s">
        <v>430</v>
      </c>
      <c r="BT11" s="344" t="s">
        <v>430</v>
      </c>
      <c r="BU11" s="370"/>
      <c r="BV11" s="426" t="s">
        <v>554</v>
      </c>
    </row>
    <row r="12" spans="1:74" s="424" customFormat="1" x14ac:dyDescent="0.25">
      <c r="A12" s="677" t="s">
        <v>7995</v>
      </c>
      <c r="B12" s="369"/>
      <c r="C12" s="709">
        <v>41908</v>
      </c>
      <c r="D12" s="369"/>
      <c r="E12" s="342">
        <v>43.476799999999997</v>
      </c>
      <c r="F12" s="369"/>
      <c r="G12" s="343">
        <v>23.152699999999999</v>
      </c>
      <c r="H12" s="370"/>
      <c r="I12" s="832">
        <v>9.27</v>
      </c>
      <c r="J12" s="832">
        <v>7.11</v>
      </c>
      <c r="K12" s="832">
        <v>6.74</v>
      </c>
      <c r="L12" s="832">
        <v>6.98</v>
      </c>
      <c r="M12" s="358"/>
      <c r="N12" s="346">
        <v>85.329499999999996</v>
      </c>
      <c r="O12" s="344">
        <v>32.456899999999997</v>
      </c>
      <c r="P12" s="344">
        <v>25.369199999999999</v>
      </c>
      <c r="Q12" s="344">
        <v>28.8963</v>
      </c>
      <c r="R12" s="344">
        <v>27.9207</v>
      </c>
      <c r="S12" s="344">
        <v>16.881599999999999</v>
      </c>
      <c r="T12" s="344">
        <v>4.6276999999999999</v>
      </c>
      <c r="U12" s="350">
        <v>3.8875000000000002</v>
      </c>
      <c r="V12" s="344">
        <v>2.7921999999999998</v>
      </c>
      <c r="W12" s="344">
        <v>6.6830999999999996</v>
      </c>
      <c r="X12" s="344">
        <v>6.8769999999999998</v>
      </c>
      <c r="Y12" s="371">
        <v>5.0457999999999998</v>
      </c>
      <c r="Z12" s="344">
        <v>6.7450999999999999</v>
      </c>
      <c r="AA12" s="344">
        <v>22.5717</v>
      </c>
      <c r="AB12" s="344">
        <v>13.9048</v>
      </c>
      <c r="AC12" s="344">
        <v>4.4771000000000001</v>
      </c>
      <c r="AD12" s="344">
        <v>4.3632999999999997</v>
      </c>
      <c r="AE12" s="344">
        <v>22.5717</v>
      </c>
      <c r="AF12" s="344">
        <v>7.3916000000000004</v>
      </c>
      <c r="AG12" s="565"/>
      <c r="AH12" s="342">
        <v>3</v>
      </c>
      <c r="AI12" s="342">
        <v>4</v>
      </c>
      <c r="AJ12" s="342">
        <v>3</v>
      </c>
      <c r="AK12" s="342">
        <v>4</v>
      </c>
      <c r="AL12" s="342">
        <v>5</v>
      </c>
      <c r="AM12" s="342">
        <v>5</v>
      </c>
      <c r="AN12" s="342">
        <v>5</v>
      </c>
      <c r="AO12" s="568">
        <v>5</v>
      </c>
      <c r="AP12" s="342">
        <v>5</v>
      </c>
      <c r="AQ12" s="342">
        <v>5</v>
      </c>
      <c r="AR12" s="342">
        <v>5</v>
      </c>
      <c r="AS12" s="342">
        <v>4</v>
      </c>
      <c r="AT12" s="342">
        <v>4</v>
      </c>
      <c r="AU12" s="342">
        <v>2</v>
      </c>
      <c r="AV12" s="342">
        <v>5</v>
      </c>
      <c r="AW12" s="342">
        <v>5</v>
      </c>
      <c r="AX12" s="342">
        <v>5</v>
      </c>
      <c r="AY12" s="342">
        <v>2</v>
      </c>
      <c r="AZ12" s="580"/>
      <c r="BA12" s="948">
        <v>99.09</v>
      </c>
      <c r="BB12" s="344" t="s">
        <v>430</v>
      </c>
      <c r="BC12" s="344" t="s">
        <v>430</v>
      </c>
      <c r="BD12" s="344" t="s">
        <v>430</v>
      </c>
      <c r="BE12" s="371" t="s">
        <v>430</v>
      </c>
      <c r="BF12" s="949">
        <v>0.91</v>
      </c>
      <c r="BG12" s="370"/>
      <c r="BH12" s="950">
        <v>0.91</v>
      </c>
      <c r="BI12" s="344" t="s">
        <v>430</v>
      </c>
      <c r="BJ12" s="344" t="s">
        <v>430</v>
      </c>
      <c r="BK12" s="344" t="s">
        <v>430</v>
      </c>
      <c r="BL12" s="344" t="s">
        <v>430</v>
      </c>
      <c r="BM12" s="949">
        <v>99.09</v>
      </c>
      <c r="BN12" s="371" t="s">
        <v>430</v>
      </c>
      <c r="BO12" s="371" t="s">
        <v>430</v>
      </c>
      <c r="BP12" s="371" t="s">
        <v>430</v>
      </c>
      <c r="BQ12" s="371" t="s">
        <v>430</v>
      </c>
      <c r="BR12" s="370"/>
      <c r="BS12" s="643" t="s">
        <v>430</v>
      </c>
      <c r="BT12" s="344" t="s">
        <v>430</v>
      </c>
      <c r="BU12" s="370"/>
      <c r="BV12" s="426" t="s">
        <v>554</v>
      </c>
    </row>
    <row r="13" spans="1:74" x14ac:dyDescent="0.25">
      <c r="A13" s="314" t="s">
        <v>93</v>
      </c>
      <c r="B13" s="43"/>
      <c r="C13" s="710"/>
      <c r="D13" s="43"/>
      <c r="E13" s="51"/>
      <c r="F13" s="43"/>
      <c r="G13" s="55"/>
      <c r="H13" s="66"/>
      <c r="I13" s="59"/>
      <c r="J13" s="59"/>
      <c r="K13" s="59"/>
      <c r="L13" s="59"/>
      <c r="M13" s="254"/>
      <c r="N13" s="70">
        <v>86.763000000000005</v>
      </c>
      <c r="O13" s="59">
        <v>36.046100000000003</v>
      </c>
      <c r="P13" s="59">
        <v>25.724399999999999</v>
      </c>
      <c r="Q13" s="59">
        <v>29.4742</v>
      </c>
      <c r="R13" s="59">
        <v>30.949200000000001</v>
      </c>
      <c r="S13" s="59">
        <v>18.974699999999999</v>
      </c>
      <c r="T13" s="59">
        <v>6.2874999999999996</v>
      </c>
      <c r="U13" s="88">
        <v>5.4028999999999998</v>
      </c>
      <c r="V13" s="59">
        <v>4.2138</v>
      </c>
      <c r="W13" s="59">
        <v>7.5766</v>
      </c>
      <c r="X13" s="59">
        <v>7.5446999999999997</v>
      </c>
      <c r="Y13" s="272">
        <v>6.0357000000000003</v>
      </c>
      <c r="Z13" s="59">
        <v>7.7606000000000002</v>
      </c>
      <c r="AA13" s="59">
        <v>26.4971</v>
      </c>
      <c r="AB13" s="59">
        <v>16.0044</v>
      </c>
      <c r="AC13" s="59">
        <v>6.1166</v>
      </c>
      <c r="AD13" s="59">
        <v>5.9531000000000001</v>
      </c>
      <c r="AE13" s="59">
        <v>26.4971</v>
      </c>
      <c r="AF13" s="59">
        <v>8.2546999999999997</v>
      </c>
      <c r="AG13" s="549"/>
      <c r="AH13" s="51">
        <v>5</v>
      </c>
      <c r="AI13" s="51">
        <v>5</v>
      </c>
      <c r="AJ13" s="51">
        <v>5</v>
      </c>
      <c r="AK13" s="51">
        <v>5</v>
      </c>
      <c r="AL13" s="51">
        <v>5</v>
      </c>
      <c r="AM13" s="51">
        <v>5</v>
      </c>
      <c r="AN13" s="51">
        <v>5</v>
      </c>
      <c r="AO13" s="556">
        <v>5</v>
      </c>
      <c r="AP13" s="51">
        <v>5</v>
      </c>
      <c r="AQ13" s="51">
        <v>5</v>
      </c>
      <c r="AR13" s="51">
        <v>5</v>
      </c>
      <c r="AS13" s="51">
        <v>4</v>
      </c>
      <c r="AT13" s="51">
        <v>4</v>
      </c>
      <c r="AU13" s="51">
        <v>5</v>
      </c>
      <c r="AV13" s="51">
        <v>5</v>
      </c>
      <c r="AW13" s="51">
        <v>5</v>
      </c>
      <c r="AX13" s="51">
        <v>5</v>
      </c>
      <c r="AY13" s="51">
        <v>5</v>
      </c>
      <c r="AZ13" s="575"/>
      <c r="BA13" s="573"/>
      <c r="BB13" s="59"/>
      <c r="BC13" s="59"/>
      <c r="BD13" s="59"/>
      <c r="BE13" s="272"/>
      <c r="BF13" s="272"/>
      <c r="BG13" s="66"/>
      <c r="BH13" s="582"/>
      <c r="BI13" s="59"/>
      <c r="BJ13" s="59"/>
      <c r="BK13" s="59"/>
      <c r="BL13" s="59"/>
      <c r="BM13" s="272"/>
      <c r="BN13" s="583"/>
      <c r="BO13" s="583"/>
      <c r="BP13" s="583"/>
      <c r="BQ13" s="583"/>
      <c r="BR13" s="598"/>
      <c r="BS13" s="639"/>
      <c r="BT13" s="59"/>
      <c r="BU13" s="66"/>
      <c r="BV13" s="34"/>
    </row>
    <row r="14" spans="1:74" x14ac:dyDescent="0.25">
      <c r="A14" s="316" t="s">
        <v>94</v>
      </c>
      <c r="B14" s="44"/>
      <c r="C14" s="711"/>
      <c r="D14" s="44"/>
      <c r="E14" s="52"/>
      <c r="F14" s="44"/>
      <c r="G14" s="56"/>
      <c r="H14" s="67"/>
      <c r="I14" s="60"/>
      <c r="J14" s="60"/>
      <c r="K14" s="60"/>
      <c r="L14" s="60"/>
      <c r="M14" s="255"/>
      <c r="N14" s="71">
        <v>105.94499999999999</v>
      </c>
      <c r="O14" s="60">
        <v>46.329599999999999</v>
      </c>
      <c r="P14" s="60">
        <v>29.095199999999998</v>
      </c>
      <c r="Q14" s="60">
        <v>31.477799999999998</v>
      </c>
      <c r="R14" s="60">
        <v>33.168399999999998</v>
      </c>
      <c r="S14" s="60">
        <v>21.799099999999999</v>
      </c>
      <c r="T14" s="60">
        <v>7.7526000000000002</v>
      </c>
      <c r="U14" s="89">
        <v>6.6083999999999996</v>
      </c>
      <c r="V14" s="60">
        <v>5.3745000000000003</v>
      </c>
      <c r="W14" s="60">
        <v>8.2391000000000005</v>
      </c>
      <c r="X14" s="60">
        <v>8.1110000000000007</v>
      </c>
      <c r="Y14" s="273">
        <v>6.4341999999999997</v>
      </c>
      <c r="Z14" s="60">
        <v>8.2263999999999999</v>
      </c>
      <c r="AA14" s="60">
        <v>48.995600000000003</v>
      </c>
      <c r="AB14" s="60">
        <v>18.378900000000002</v>
      </c>
      <c r="AC14" s="60">
        <v>7.5838000000000001</v>
      </c>
      <c r="AD14" s="60">
        <v>7.1878000000000002</v>
      </c>
      <c r="AE14" s="60">
        <v>48.995600000000003</v>
      </c>
      <c r="AF14" s="60">
        <v>8.8399000000000001</v>
      </c>
      <c r="AG14" s="550"/>
      <c r="AH14" s="52"/>
      <c r="AI14" s="52"/>
      <c r="AJ14" s="52"/>
      <c r="AK14" s="52"/>
      <c r="AL14" s="52"/>
      <c r="AM14" s="52"/>
      <c r="AN14" s="52"/>
      <c r="AO14" s="557"/>
      <c r="AP14" s="52"/>
      <c r="AQ14" s="52"/>
      <c r="AR14" s="52"/>
      <c r="AS14" s="52"/>
      <c r="AT14" s="52"/>
      <c r="AU14" s="52"/>
      <c r="AV14" s="52"/>
      <c r="AW14" s="52"/>
      <c r="AX14" s="52"/>
      <c r="AY14" s="52"/>
      <c r="AZ14" s="576"/>
      <c r="BA14" s="547"/>
      <c r="BB14" s="60"/>
      <c r="BC14" s="60"/>
      <c r="BD14" s="60"/>
      <c r="BE14" s="273"/>
      <c r="BF14" s="273"/>
      <c r="BG14" s="67"/>
      <c r="BH14" s="584"/>
      <c r="BI14" s="60"/>
      <c r="BJ14" s="60"/>
      <c r="BK14" s="60"/>
      <c r="BL14" s="60"/>
      <c r="BM14" s="273"/>
      <c r="BN14" s="585"/>
      <c r="BO14" s="585"/>
      <c r="BP14" s="585"/>
      <c r="BQ14" s="585"/>
      <c r="BR14" s="592"/>
      <c r="BS14" s="640"/>
      <c r="BT14" s="60"/>
      <c r="BU14" s="67"/>
      <c r="BV14" s="26"/>
    </row>
    <row r="15" spans="1:74" x14ac:dyDescent="0.25">
      <c r="A15" s="316" t="s">
        <v>95</v>
      </c>
      <c r="B15" s="44"/>
      <c r="C15" s="711"/>
      <c r="D15" s="44"/>
      <c r="E15" s="52"/>
      <c r="F15" s="44"/>
      <c r="G15" s="56"/>
      <c r="H15" s="67"/>
      <c r="I15" s="60"/>
      <c r="J15" s="60"/>
      <c r="K15" s="60"/>
      <c r="L15" s="60"/>
      <c r="M15" s="255"/>
      <c r="N15" s="71">
        <v>76.229200000000006</v>
      </c>
      <c r="O15" s="60">
        <v>29.2972</v>
      </c>
      <c r="P15" s="60">
        <v>22.7791</v>
      </c>
      <c r="Q15" s="60">
        <v>27.5077</v>
      </c>
      <c r="R15" s="60">
        <v>27.9207</v>
      </c>
      <c r="S15" s="60">
        <v>16.881599999999999</v>
      </c>
      <c r="T15" s="60">
        <v>4.6276999999999999</v>
      </c>
      <c r="U15" s="89">
        <v>3.8875000000000002</v>
      </c>
      <c r="V15" s="60">
        <v>2.7921999999999998</v>
      </c>
      <c r="W15" s="60">
        <v>6.6830999999999996</v>
      </c>
      <c r="X15" s="60">
        <v>6.8769999999999998</v>
      </c>
      <c r="Y15" s="273">
        <v>5.0457999999999998</v>
      </c>
      <c r="Z15" s="60">
        <v>6.7450999999999999</v>
      </c>
      <c r="AA15" s="60">
        <v>16.5108</v>
      </c>
      <c r="AB15" s="60">
        <v>13.9048</v>
      </c>
      <c r="AC15" s="60">
        <v>4.4771000000000001</v>
      </c>
      <c r="AD15" s="60">
        <v>4.3632999999999997</v>
      </c>
      <c r="AE15" s="60">
        <v>16.5108</v>
      </c>
      <c r="AF15" s="60">
        <v>7.3916000000000004</v>
      </c>
      <c r="AG15" s="550"/>
      <c r="AH15" s="52"/>
      <c r="AI15" s="52"/>
      <c r="AJ15" s="52"/>
      <c r="AK15" s="52"/>
      <c r="AL15" s="52"/>
      <c r="AM15" s="52"/>
      <c r="AN15" s="52"/>
      <c r="AO15" s="557"/>
      <c r="AP15" s="52"/>
      <c r="AQ15" s="52"/>
      <c r="AR15" s="52"/>
      <c r="AS15" s="52"/>
      <c r="AT15" s="52"/>
      <c r="AU15" s="52"/>
      <c r="AV15" s="52"/>
      <c r="AW15" s="52"/>
      <c r="AX15" s="52"/>
      <c r="AY15" s="52"/>
      <c r="AZ15" s="576"/>
      <c r="BA15" s="547"/>
      <c r="BB15" s="60"/>
      <c r="BC15" s="60"/>
      <c r="BD15" s="60"/>
      <c r="BE15" s="273"/>
      <c r="BF15" s="273"/>
      <c r="BG15" s="67"/>
      <c r="BH15" s="584"/>
      <c r="BI15" s="60"/>
      <c r="BJ15" s="60"/>
      <c r="BK15" s="60"/>
      <c r="BL15" s="60"/>
      <c r="BM15" s="273"/>
      <c r="BN15" s="585"/>
      <c r="BO15" s="585"/>
      <c r="BP15" s="585"/>
      <c r="BQ15" s="585"/>
      <c r="BR15" s="592"/>
      <c r="BS15" s="640"/>
      <c r="BT15" s="60"/>
      <c r="BU15" s="67"/>
      <c r="BV15" s="26"/>
    </row>
    <row r="16" spans="1:74" x14ac:dyDescent="0.25">
      <c r="A16" s="317" t="s">
        <v>96</v>
      </c>
      <c r="B16" s="45"/>
      <c r="C16" s="712"/>
      <c r="D16" s="45"/>
      <c r="E16" s="53"/>
      <c r="F16" s="45"/>
      <c r="G16" s="57"/>
      <c r="H16" s="68"/>
      <c r="I16" s="61"/>
      <c r="J16" s="61"/>
      <c r="K16" s="61"/>
      <c r="L16" s="61"/>
      <c r="M16" s="258"/>
      <c r="N16" s="72">
        <v>85.329499999999996</v>
      </c>
      <c r="O16" s="61">
        <v>32.9542</v>
      </c>
      <c r="P16" s="61">
        <v>25.369199999999999</v>
      </c>
      <c r="Q16" s="61">
        <v>28.915400000000002</v>
      </c>
      <c r="R16" s="61">
        <v>31.021799999999999</v>
      </c>
      <c r="S16" s="61">
        <v>18.521100000000001</v>
      </c>
      <c r="T16" s="61">
        <v>6.0125999999999999</v>
      </c>
      <c r="U16" s="90">
        <v>5.2386999999999997</v>
      </c>
      <c r="V16" s="61">
        <v>4.0923999999999996</v>
      </c>
      <c r="W16" s="61">
        <v>7.468</v>
      </c>
      <c r="X16" s="61">
        <v>7.4724000000000004</v>
      </c>
      <c r="Y16" s="275">
        <v>6.3314500000000002</v>
      </c>
      <c r="Z16" s="61">
        <v>8.0353999999999992</v>
      </c>
      <c r="AA16" s="61">
        <v>22.4556</v>
      </c>
      <c r="AB16" s="61">
        <v>15.5998</v>
      </c>
      <c r="AC16" s="61">
        <v>5.8030999999999997</v>
      </c>
      <c r="AD16" s="61">
        <v>5.8040000000000003</v>
      </c>
      <c r="AE16" s="61">
        <v>22.4556</v>
      </c>
      <c r="AF16" s="61">
        <v>8.6217000000000006</v>
      </c>
      <c r="AG16" s="552"/>
      <c r="AH16" s="53"/>
      <c r="AI16" s="53"/>
      <c r="AJ16" s="53"/>
      <c r="AK16" s="53"/>
      <c r="AL16" s="53"/>
      <c r="AM16" s="53"/>
      <c r="AN16" s="53"/>
      <c r="AO16" s="559"/>
      <c r="AP16" s="53"/>
      <c r="AQ16" s="53"/>
      <c r="AR16" s="53"/>
      <c r="AS16" s="53"/>
      <c r="AT16" s="53"/>
      <c r="AU16" s="53"/>
      <c r="AV16" s="53"/>
      <c r="AW16" s="53"/>
      <c r="AX16" s="53"/>
      <c r="AY16" s="53"/>
      <c r="AZ16" s="577"/>
      <c r="BA16" s="574"/>
      <c r="BB16" s="61"/>
      <c r="BC16" s="61"/>
      <c r="BD16" s="61"/>
      <c r="BE16" s="275"/>
      <c r="BF16" s="275"/>
      <c r="BG16" s="68"/>
      <c r="BH16" s="586"/>
      <c r="BI16" s="61"/>
      <c r="BJ16" s="61"/>
      <c r="BK16" s="61"/>
      <c r="BL16" s="61"/>
      <c r="BM16" s="275"/>
      <c r="BN16" s="587"/>
      <c r="BO16" s="587"/>
      <c r="BP16" s="587"/>
      <c r="BQ16" s="587"/>
      <c r="BR16" s="599"/>
      <c r="BS16" s="641"/>
      <c r="BT16" s="61"/>
      <c r="BU16" s="68"/>
      <c r="BV16" s="268"/>
    </row>
    <row r="17" spans="1:74" ht="14.5" x14ac:dyDescent="0.25">
      <c r="A17" s="319" t="s">
        <v>298</v>
      </c>
      <c r="B17" s="46"/>
      <c r="C17" s="713"/>
      <c r="D17" s="46"/>
      <c r="E17" s="54"/>
      <c r="F17" s="46"/>
      <c r="G17" s="58"/>
      <c r="H17" s="69"/>
      <c r="I17" s="62"/>
      <c r="J17" s="62"/>
      <c r="K17" s="62"/>
      <c r="L17" s="62"/>
      <c r="M17" s="259"/>
      <c r="N17" s="73"/>
      <c r="O17" s="62"/>
      <c r="P17" s="62"/>
      <c r="Q17" s="62"/>
      <c r="R17" s="62"/>
      <c r="S17" s="62"/>
      <c r="T17" s="62"/>
      <c r="U17" s="91"/>
      <c r="V17" s="62"/>
      <c r="W17" s="62"/>
      <c r="X17" s="62"/>
      <c r="Y17" s="241"/>
      <c r="Z17" s="62"/>
      <c r="AA17" s="62"/>
      <c r="AB17" s="62"/>
      <c r="AC17" s="62"/>
      <c r="AD17" s="62"/>
      <c r="AE17" s="62"/>
      <c r="AF17" s="62"/>
      <c r="AG17" s="553"/>
      <c r="AH17" s="54"/>
      <c r="AI17" s="54"/>
      <c r="AJ17" s="54"/>
      <c r="AK17" s="54"/>
      <c r="AL17" s="54"/>
      <c r="AM17" s="54"/>
      <c r="AN17" s="54"/>
      <c r="AO17" s="560"/>
      <c r="AP17" s="54"/>
      <c r="AQ17" s="54"/>
      <c r="AR17" s="54"/>
      <c r="AS17" s="54"/>
      <c r="AT17" s="54"/>
      <c r="AU17" s="54"/>
      <c r="AV17" s="54"/>
      <c r="AW17" s="54"/>
      <c r="AX17" s="54"/>
      <c r="AY17" s="54"/>
      <c r="AZ17" s="578"/>
      <c r="BA17" s="276"/>
      <c r="BB17" s="62"/>
      <c r="BC17" s="62"/>
      <c r="BD17" s="62"/>
      <c r="BE17" s="241"/>
      <c r="BF17" s="241"/>
      <c r="BG17" s="69"/>
      <c r="BH17" s="581"/>
      <c r="BI17" s="62"/>
      <c r="BJ17" s="62"/>
      <c r="BK17" s="62"/>
      <c r="BL17" s="62"/>
      <c r="BM17" s="241"/>
      <c r="BN17" s="588"/>
      <c r="BO17" s="588"/>
      <c r="BP17" s="588"/>
      <c r="BQ17" s="588"/>
      <c r="BR17" s="541"/>
      <c r="BS17" s="642"/>
      <c r="BT17" s="62"/>
      <c r="BU17" s="69"/>
      <c r="BV17" s="41"/>
    </row>
    <row r="18" spans="1:74" s="421" customFormat="1" x14ac:dyDescent="0.25">
      <c r="A18" s="333" t="s">
        <v>7996</v>
      </c>
      <c r="B18" s="365"/>
      <c r="C18" s="708">
        <v>41894</v>
      </c>
      <c r="D18" s="365"/>
      <c r="E18" s="334">
        <v>2014.06</v>
      </c>
      <c r="F18" s="365"/>
      <c r="G18" s="335">
        <v>26.070699999999999</v>
      </c>
      <c r="H18" s="366"/>
      <c r="I18" s="832">
        <v>10.1</v>
      </c>
      <c r="J18" s="832">
        <v>7.18</v>
      </c>
      <c r="K18" s="832">
        <v>6.9</v>
      </c>
      <c r="L18" s="832">
        <v>7.14</v>
      </c>
      <c r="M18" s="357"/>
      <c r="N18" s="338">
        <v>79.977099999999993</v>
      </c>
      <c r="O18" s="336">
        <v>39.045999999999999</v>
      </c>
      <c r="P18" s="336">
        <v>28.960799999999999</v>
      </c>
      <c r="Q18" s="336">
        <v>31.353400000000001</v>
      </c>
      <c r="R18" s="336">
        <v>33.046799999999998</v>
      </c>
      <c r="S18" s="336">
        <v>19.420500000000001</v>
      </c>
      <c r="T18" s="336">
        <v>6.8989000000000003</v>
      </c>
      <c r="U18" s="340">
        <v>5.9629000000000003</v>
      </c>
      <c r="V18" s="336">
        <v>4.6100000000000003</v>
      </c>
      <c r="W18" s="336">
        <v>7.9085999999999999</v>
      </c>
      <c r="X18" s="336">
        <v>7.6452999999999998</v>
      </c>
      <c r="Y18" s="367">
        <v>6.2701000000000002</v>
      </c>
      <c r="Z18" s="336">
        <v>7.8901000000000003</v>
      </c>
      <c r="AA18" s="336">
        <v>22.287800000000001</v>
      </c>
      <c r="AB18" s="336">
        <v>16.808800000000002</v>
      </c>
      <c r="AC18" s="336">
        <v>6.7801</v>
      </c>
      <c r="AD18" s="336">
        <v>6.4885999999999999</v>
      </c>
      <c r="AE18" s="336">
        <v>22.287800000000001</v>
      </c>
      <c r="AF18" s="336">
        <v>8.4512</v>
      </c>
      <c r="AG18" s="564"/>
      <c r="AH18" s="334">
        <v>4</v>
      </c>
      <c r="AI18" s="334">
        <v>2</v>
      </c>
      <c r="AJ18" s="334">
        <v>1</v>
      </c>
      <c r="AK18" s="334">
        <v>1</v>
      </c>
      <c r="AL18" s="334">
        <v>1</v>
      </c>
      <c r="AM18" s="334">
        <v>2</v>
      </c>
      <c r="AN18" s="334">
        <v>2</v>
      </c>
      <c r="AO18" s="566">
        <v>2</v>
      </c>
      <c r="AP18" s="334">
        <v>2</v>
      </c>
      <c r="AQ18" s="334">
        <v>2</v>
      </c>
      <c r="AR18" s="334">
        <v>2</v>
      </c>
      <c r="AS18" s="334">
        <v>1</v>
      </c>
      <c r="AT18" s="334">
        <v>2</v>
      </c>
      <c r="AU18" s="334">
        <v>3</v>
      </c>
      <c r="AV18" s="334">
        <v>2</v>
      </c>
      <c r="AW18" s="334">
        <v>2</v>
      </c>
      <c r="AX18" s="334">
        <v>2</v>
      </c>
      <c r="AY18" s="334">
        <v>3</v>
      </c>
      <c r="AZ18" s="579"/>
      <c r="BA18" s="948">
        <v>96.28</v>
      </c>
      <c r="BB18" s="336" t="s">
        <v>430</v>
      </c>
      <c r="BC18" s="336" t="s">
        <v>430</v>
      </c>
      <c r="BD18" s="336" t="s">
        <v>430</v>
      </c>
      <c r="BE18" s="367" t="s">
        <v>430</v>
      </c>
      <c r="BF18" s="949">
        <v>3.72</v>
      </c>
      <c r="BG18" s="366"/>
      <c r="BH18" s="950">
        <v>3.72</v>
      </c>
      <c r="BI18" s="336" t="s">
        <v>430</v>
      </c>
      <c r="BJ18" s="336" t="s">
        <v>430</v>
      </c>
      <c r="BK18" s="336" t="s">
        <v>430</v>
      </c>
      <c r="BL18" s="336" t="s">
        <v>430</v>
      </c>
      <c r="BM18" s="949">
        <v>96.28</v>
      </c>
      <c r="BN18" s="367" t="s">
        <v>430</v>
      </c>
      <c r="BO18" s="367" t="s">
        <v>430</v>
      </c>
      <c r="BP18" s="367" t="s">
        <v>430</v>
      </c>
      <c r="BQ18" s="367" t="s">
        <v>430</v>
      </c>
      <c r="BR18" s="366"/>
      <c r="BS18" s="605" t="s">
        <v>430</v>
      </c>
      <c r="BT18" s="336" t="s">
        <v>430</v>
      </c>
      <c r="BU18" s="366"/>
      <c r="BV18" s="567" t="s">
        <v>554</v>
      </c>
    </row>
    <row r="19" spans="1:74" s="424" customFormat="1" x14ac:dyDescent="0.25">
      <c r="A19" s="341" t="s">
        <v>7997</v>
      </c>
      <c r="B19" s="369"/>
      <c r="C19" s="709">
        <v>36901</v>
      </c>
      <c r="D19" s="369"/>
      <c r="E19" s="342">
        <v>1664.39</v>
      </c>
      <c r="F19" s="369"/>
      <c r="G19" s="343">
        <v>66.61</v>
      </c>
      <c r="H19" s="370"/>
      <c r="I19" s="832">
        <v>9.5299999999999994</v>
      </c>
      <c r="J19" s="832">
        <v>7.23</v>
      </c>
      <c r="K19" s="832">
        <v>6.79</v>
      </c>
      <c r="L19" s="832">
        <v>7.03</v>
      </c>
      <c r="M19" s="358"/>
      <c r="N19" s="346">
        <v>75.886300000000006</v>
      </c>
      <c r="O19" s="344">
        <v>28.9832</v>
      </c>
      <c r="P19" s="344">
        <v>22.461200000000002</v>
      </c>
      <c r="Q19" s="344">
        <v>27.189699999999998</v>
      </c>
      <c r="R19" s="344">
        <v>29.595199999999998</v>
      </c>
      <c r="S19" s="344">
        <v>17.796600000000002</v>
      </c>
      <c r="T19" s="344">
        <v>5.6822999999999997</v>
      </c>
      <c r="U19" s="350">
        <v>4.9116</v>
      </c>
      <c r="V19" s="344">
        <v>3.7639</v>
      </c>
      <c r="W19" s="344">
        <v>7.0808999999999997</v>
      </c>
      <c r="X19" s="344">
        <v>7.1090999999999998</v>
      </c>
      <c r="Y19" s="371">
        <v>5.9767000000000001</v>
      </c>
      <c r="Z19" s="344">
        <v>7.6455000000000002</v>
      </c>
      <c r="AA19" s="344">
        <v>16.206800000000001</v>
      </c>
      <c r="AB19" s="344">
        <v>14.879</v>
      </c>
      <c r="AC19" s="344">
        <v>5.4768999999999997</v>
      </c>
      <c r="AD19" s="344">
        <v>5.4756</v>
      </c>
      <c r="AE19" s="344">
        <v>16.206800000000001</v>
      </c>
      <c r="AF19" s="344">
        <v>7.7060000000000004</v>
      </c>
      <c r="AG19" s="565"/>
      <c r="AH19" s="342">
        <v>5</v>
      </c>
      <c r="AI19" s="342">
        <v>5</v>
      </c>
      <c r="AJ19" s="342">
        <v>5</v>
      </c>
      <c r="AK19" s="342">
        <v>5</v>
      </c>
      <c r="AL19" s="342">
        <v>4</v>
      </c>
      <c r="AM19" s="342">
        <v>4</v>
      </c>
      <c r="AN19" s="342">
        <v>3</v>
      </c>
      <c r="AO19" s="568">
        <v>3</v>
      </c>
      <c r="AP19" s="342">
        <v>3</v>
      </c>
      <c r="AQ19" s="342">
        <v>3</v>
      </c>
      <c r="AR19" s="342">
        <v>3</v>
      </c>
      <c r="AS19" s="342">
        <v>3</v>
      </c>
      <c r="AT19" s="342">
        <v>3</v>
      </c>
      <c r="AU19" s="342">
        <v>5</v>
      </c>
      <c r="AV19" s="342">
        <v>4</v>
      </c>
      <c r="AW19" s="342">
        <v>3</v>
      </c>
      <c r="AX19" s="342">
        <v>3</v>
      </c>
      <c r="AY19" s="342">
        <v>5</v>
      </c>
      <c r="AZ19" s="580"/>
      <c r="BA19" s="948">
        <v>98.5</v>
      </c>
      <c r="BB19" s="344" t="s">
        <v>430</v>
      </c>
      <c r="BC19" s="344" t="s">
        <v>430</v>
      </c>
      <c r="BD19" s="344" t="s">
        <v>430</v>
      </c>
      <c r="BE19" s="371" t="s">
        <v>430</v>
      </c>
      <c r="BF19" s="949">
        <v>1.5</v>
      </c>
      <c r="BG19" s="370"/>
      <c r="BH19" s="950">
        <v>1.5</v>
      </c>
      <c r="BI19" s="344" t="s">
        <v>430</v>
      </c>
      <c r="BJ19" s="344" t="s">
        <v>430</v>
      </c>
      <c r="BK19" s="344" t="s">
        <v>430</v>
      </c>
      <c r="BL19" s="344" t="s">
        <v>430</v>
      </c>
      <c r="BM19" s="949">
        <v>98.5</v>
      </c>
      <c r="BN19" s="371" t="s">
        <v>430</v>
      </c>
      <c r="BO19" s="371" t="s">
        <v>430</v>
      </c>
      <c r="BP19" s="371" t="s">
        <v>430</v>
      </c>
      <c r="BQ19" s="371" t="s">
        <v>430</v>
      </c>
      <c r="BR19" s="370"/>
      <c r="BS19" s="643" t="s">
        <v>430</v>
      </c>
      <c r="BT19" s="344" t="s">
        <v>430</v>
      </c>
      <c r="BU19" s="370"/>
      <c r="BV19" s="426" t="s">
        <v>554</v>
      </c>
    </row>
    <row r="20" spans="1:74" s="424" customFormat="1" x14ac:dyDescent="0.25">
      <c r="A20" s="341" t="s">
        <v>7998</v>
      </c>
      <c r="B20" s="369"/>
      <c r="C20" s="709">
        <v>37324</v>
      </c>
      <c r="D20" s="369"/>
      <c r="E20" s="342">
        <v>295.517</v>
      </c>
      <c r="F20" s="369"/>
      <c r="G20" s="343">
        <v>48.4559</v>
      </c>
      <c r="H20" s="370"/>
      <c r="I20" s="832">
        <v>10.48</v>
      </c>
      <c r="J20" s="832">
        <v>7.14</v>
      </c>
      <c r="K20" s="832">
        <v>7.07</v>
      </c>
      <c r="L20" s="832">
        <v>7.32</v>
      </c>
      <c r="M20" s="358"/>
      <c r="N20" s="346">
        <v>105.687</v>
      </c>
      <c r="O20" s="344">
        <v>46.097900000000003</v>
      </c>
      <c r="P20" s="344">
        <v>26.400300000000001</v>
      </c>
      <c r="Q20" s="344">
        <v>30.345099999999999</v>
      </c>
      <c r="R20" s="344">
        <v>32.497500000000002</v>
      </c>
      <c r="S20" s="344">
        <v>21.566800000000001</v>
      </c>
      <c r="T20" s="344">
        <v>7.5244999999999997</v>
      </c>
      <c r="U20" s="350">
        <v>6.3776999999999999</v>
      </c>
      <c r="V20" s="344">
        <v>5.1428000000000003</v>
      </c>
      <c r="W20" s="344">
        <v>7.9996</v>
      </c>
      <c r="X20" s="344">
        <v>7.8747999999999996</v>
      </c>
      <c r="Y20" s="371">
        <v>6.1489000000000003</v>
      </c>
      <c r="Z20" s="344">
        <v>8.0624000000000002</v>
      </c>
      <c r="AA20" s="344">
        <v>48.753</v>
      </c>
      <c r="AB20" s="344">
        <v>18.149100000000001</v>
      </c>
      <c r="AC20" s="344">
        <v>7.3563000000000001</v>
      </c>
      <c r="AD20" s="344">
        <v>6.9558999999999997</v>
      </c>
      <c r="AE20" s="344">
        <v>48.753</v>
      </c>
      <c r="AF20" s="344">
        <v>6.7005999999999997</v>
      </c>
      <c r="AG20" s="565"/>
      <c r="AH20" s="342">
        <v>1</v>
      </c>
      <c r="AI20" s="342">
        <v>1</v>
      </c>
      <c r="AJ20" s="342">
        <v>2</v>
      </c>
      <c r="AK20" s="342">
        <v>2</v>
      </c>
      <c r="AL20" s="342">
        <v>2</v>
      </c>
      <c r="AM20" s="342">
        <v>1</v>
      </c>
      <c r="AN20" s="342">
        <v>1</v>
      </c>
      <c r="AO20" s="568">
        <v>1</v>
      </c>
      <c r="AP20" s="342">
        <v>1</v>
      </c>
      <c r="AQ20" s="342">
        <v>1</v>
      </c>
      <c r="AR20" s="342">
        <v>1</v>
      </c>
      <c r="AS20" s="342">
        <v>2</v>
      </c>
      <c r="AT20" s="342">
        <v>1</v>
      </c>
      <c r="AU20" s="342">
        <v>1</v>
      </c>
      <c r="AV20" s="342">
        <v>1</v>
      </c>
      <c r="AW20" s="342">
        <v>1</v>
      </c>
      <c r="AX20" s="342">
        <v>1</v>
      </c>
      <c r="AY20" s="342">
        <v>1</v>
      </c>
      <c r="AZ20" s="580"/>
      <c r="BA20" s="948">
        <v>95.89</v>
      </c>
      <c r="BB20" s="344" t="s">
        <v>430</v>
      </c>
      <c r="BC20" s="344" t="s">
        <v>430</v>
      </c>
      <c r="BD20" s="344" t="s">
        <v>430</v>
      </c>
      <c r="BE20" s="371" t="s">
        <v>430</v>
      </c>
      <c r="BF20" s="949">
        <v>4.1100000000000003</v>
      </c>
      <c r="BG20" s="370"/>
      <c r="BH20" s="950">
        <v>4.09</v>
      </c>
      <c r="BI20" s="344" t="s">
        <v>430</v>
      </c>
      <c r="BJ20" s="344" t="s">
        <v>430</v>
      </c>
      <c r="BK20" s="344" t="s">
        <v>430</v>
      </c>
      <c r="BL20" s="344" t="s">
        <v>430</v>
      </c>
      <c r="BM20" s="949">
        <v>95.89</v>
      </c>
      <c r="BN20" s="371" t="s">
        <v>430</v>
      </c>
      <c r="BO20" s="371" t="s">
        <v>430</v>
      </c>
      <c r="BP20" s="371" t="s">
        <v>430</v>
      </c>
      <c r="BQ20" s="371" t="s">
        <v>430</v>
      </c>
      <c r="BR20" s="370"/>
      <c r="BS20" s="643" t="s">
        <v>430</v>
      </c>
      <c r="BT20" s="344" t="s">
        <v>430</v>
      </c>
      <c r="BU20" s="370"/>
      <c r="BV20" s="426" t="s">
        <v>554</v>
      </c>
    </row>
    <row r="21" spans="1:74" s="424" customFormat="1" x14ac:dyDescent="0.25">
      <c r="A21" s="341" t="s">
        <v>7999</v>
      </c>
      <c r="B21" s="369"/>
      <c r="C21" s="709">
        <v>44774</v>
      </c>
      <c r="D21" s="369"/>
      <c r="E21" s="342">
        <v>113.846</v>
      </c>
      <c r="F21" s="369"/>
      <c r="G21" s="343">
        <v>13.151199999999999</v>
      </c>
      <c r="H21" s="370"/>
      <c r="I21" s="832">
        <v>9.4499999999999993</v>
      </c>
      <c r="J21" s="832">
        <v>7.1</v>
      </c>
      <c r="K21" s="832">
        <v>6.65</v>
      </c>
      <c r="L21" s="832">
        <v>6.88</v>
      </c>
      <c r="M21" s="358"/>
      <c r="N21" s="346">
        <v>85.962199999999996</v>
      </c>
      <c r="O21" s="344">
        <v>32.559199999999997</v>
      </c>
      <c r="P21" s="344">
        <v>24.298400000000001</v>
      </c>
      <c r="Q21" s="344">
        <v>28.457899999999999</v>
      </c>
      <c r="R21" s="344">
        <v>30.566299999999998</v>
      </c>
      <c r="S21" s="344">
        <v>18.045500000000001</v>
      </c>
      <c r="T21" s="344">
        <v>5.5377999999999998</v>
      </c>
      <c r="U21" s="350">
        <v>4.6882000000000001</v>
      </c>
      <c r="V21" s="344">
        <v>3.5649999999999999</v>
      </c>
      <c r="W21" s="344">
        <v>6.9626000000000001</v>
      </c>
      <c r="X21" s="344">
        <v>6.9623999999999997</v>
      </c>
      <c r="Y21" s="371" t="s">
        <v>430</v>
      </c>
      <c r="Z21" s="344" t="s">
        <v>430</v>
      </c>
      <c r="AA21" s="344">
        <v>21.534800000000001</v>
      </c>
      <c r="AB21" s="344">
        <v>15.1279</v>
      </c>
      <c r="AC21" s="344">
        <v>5.3269000000000002</v>
      </c>
      <c r="AD21" s="344">
        <v>5.2904</v>
      </c>
      <c r="AE21" s="344">
        <v>21.534800000000001</v>
      </c>
      <c r="AF21" s="344">
        <v>7.2369000000000003</v>
      </c>
      <c r="AG21" s="565"/>
      <c r="AH21" s="342">
        <v>2</v>
      </c>
      <c r="AI21" s="342">
        <v>3</v>
      </c>
      <c r="AJ21" s="342">
        <v>4</v>
      </c>
      <c r="AK21" s="342">
        <v>4</v>
      </c>
      <c r="AL21" s="342">
        <v>3</v>
      </c>
      <c r="AM21" s="342">
        <v>3</v>
      </c>
      <c r="AN21" s="342">
        <v>4</v>
      </c>
      <c r="AO21" s="568">
        <v>4</v>
      </c>
      <c r="AP21" s="342">
        <v>4</v>
      </c>
      <c r="AQ21" s="342">
        <v>4</v>
      </c>
      <c r="AR21" s="342">
        <v>4</v>
      </c>
      <c r="AS21" s="342" t="s">
        <v>430</v>
      </c>
      <c r="AT21" s="342" t="s">
        <v>430</v>
      </c>
      <c r="AU21" s="342">
        <v>4</v>
      </c>
      <c r="AV21" s="342">
        <v>3</v>
      </c>
      <c r="AW21" s="342">
        <v>4</v>
      </c>
      <c r="AX21" s="342">
        <v>4</v>
      </c>
      <c r="AY21" s="342">
        <v>4</v>
      </c>
      <c r="AZ21" s="580"/>
      <c r="BA21" s="948">
        <v>95.51</v>
      </c>
      <c r="BB21" s="344" t="s">
        <v>430</v>
      </c>
      <c r="BC21" s="344" t="s">
        <v>430</v>
      </c>
      <c r="BD21" s="344" t="s">
        <v>430</v>
      </c>
      <c r="BE21" s="371" t="s">
        <v>430</v>
      </c>
      <c r="BF21" s="949">
        <v>4.49</v>
      </c>
      <c r="BG21" s="370"/>
      <c r="BH21" s="950">
        <v>4.49</v>
      </c>
      <c r="BI21" s="344" t="s">
        <v>430</v>
      </c>
      <c r="BJ21" s="344" t="s">
        <v>430</v>
      </c>
      <c r="BK21" s="344" t="s">
        <v>430</v>
      </c>
      <c r="BL21" s="344" t="s">
        <v>430</v>
      </c>
      <c r="BM21" s="949">
        <v>95.51</v>
      </c>
      <c r="BN21" s="371" t="s">
        <v>430</v>
      </c>
      <c r="BO21" s="371" t="s">
        <v>430</v>
      </c>
      <c r="BP21" s="371" t="s">
        <v>430</v>
      </c>
      <c r="BQ21" s="371" t="s">
        <v>430</v>
      </c>
      <c r="BR21" s="370"/>
      <c r="BS21" s="643" t="s">
        <v>430</v>
      </c>
      <c r="BT21" s="344" t="s">
        <v>430</v>
      </c>
      <c r="BU21" s="370"/>
      <c r="BV21" s="426" t="s">
        <v>554</v>
      </c>
    </row>
    <row r="22" spans="1:74" s="424" customFormat="1" x14ac:dyDescent="0.25">
      <c r="A22" s="341" t="s">
        <v>8000</v>
      </c>
      <c r="B22" s="369"/>
      <c r="C22" s="709">
        <v>41908</v>
      </c>
      <c r="D22" s="369"/>
      <c r="E22" s="342">
        <v>43.476799999999997</v>
      </c>
      <c r="F22" s="369"/>
      <c r="G22" s="343">
        <v>22.5519</v>
      </c>
      <c r="H22" s="370"/>
      <c r="I22" s="832">
        <v>9.27</v>
      </c>
      <c r="J22" s="832">
        <v>7.11</v>
      </c>
      <c r="K22" s="832">
        <v>6.74</v>
      </c>
      <c r="L22" s="832">
        <v>6.98</v>
      </c>
      <c r="M22" s="358"/>
      <c r="N22" s="346">
        <v>85.006299999999996</v>
      </c>
      <c r="O22" s="344">
        <v>32.239199999999997</v>
      </c>
      <c r="P22" s="344">
        <v>25.161200000000001</v>
      </c>
      <c r="Q22" s="344">
        <v>28.6937</v>
      </c>
      <c r="R22" s="344">
        <v>27.716200000000001</v>
      </c>
      <c r="S22" s="344">
        <v>16.657</v>
      </c>
      <c r="T22" s="344">
        <v>4.4097</v>
      </c>
      <c r="U22" s="350">
        <v>3.6697000000000002</v>
      </c>
      <c r="V22" s="344">
        <v>2.5775999999999999</v>
      </c>
      <c r="W22" s="344">
        <v>6.4638</v>
      </c>
      <c r="X22" s="344">
        <v>6.6585000000000001</v>
      </c>
      <c r="Y22" s="371">
        <v>4.8284000000000002</v>
      </c>
      <c r="Z22" s="344">
        <v>6.5118999999999998</v>
      </c>
      <c r="AA22" s="344">
        <v>22.362500000000001</v>
      </c>
      <c r="AB22" s="344">
        <v>13.682</v>
      </c>
      <c r="AC22" s="344">
        <v>4.2591000000000001</v>
      </c>
      <c r="AD22" s="344">
        <v>4.1447000000000003</v>
      </c>
      <c r="AE22" s="344">
        <v>22.362500000000001</v>
      </c>
      <c r="AF22" s="344">
        <v>7.1520000000000001</v>
      </c>
      <c r="AG22" s="565"/>
      <c r="AH22" s="342">
        <v>3</v>
      </c>
      <c r="AI22" s="342">
        <v>4</v>
      </c>
      <c r="AJ22" s="342">
        <v>3</v>
      </c>
      <c r="AK22" s="342">
        <v>3</v>
      </c>
      <c r="AL22" s="342">
        <v>5</v>
      </c>
      <c r="AM22" s="342">
        <v>5</v>
      </c>
      <c r="AN22" s="342">
        <v>5</v>
      </c>
      <c r="AO22" s="568">
        <v>5</v>
      </c>
      <c r="AP22" s="342">
        <v>5</v>
      </c>
      <c r="AQ22" s="342">
        <v>5</v>
      </c>
      <c r="AR22" s="342">
        <v>5</v>
      </c>
      <c r="AS22" s="342">
        <v>4</v>
      </c>
      <c r="AT22" s="342">
        <v>4</v>
      </c>
      <c r="AU22" s="342">
        <v>2</v>
      </c>
      <c r="AV22" s="342">
        <v>5</v>
      </c>
      <c r="AW22" s="342">
        <v>5</v>
      </c>
      <c r="AX22" s="342">
        <v>5</v>
      </c>
      <c r="AY22" s="342">
        <v>2</v>
      </c>
      <c r="AZ22" s="580"/>
      <c r="BA22" s="948">
        <v>99.09</v>
      </c>
      <c r="BB22" s="344" t="s">
        <v>430</v>
      </c>
      <c r="BC22" s="344" t="s">
        <v>430</v>
      </c>
      <c r="BD22" s="344" t="s">
        <v>430</v>
      </c>
      <c r="BE22" s="371" t="s">
        <v>430</v>
      </c>
      <c r="BF22" s="949">
        <v>0.91</v>
      </c>
      <c r="BG22" s="370"/>
      <c r="BH22" s="950">
        <v>0.91</v>
      </c>
      <c r="BI22" s="344" t="s">
        <v>430</v>
      </c>
      <c r="BJ22" s="344" t="s">
        <v>430</v>
      </c>
      <c r="BK22" s="344" t="s">
        <v>430</v>
      </c>
      <c r="BL22" s="344" t="s">
        <v>430</v>
      </c>
      <c r="BM22" s="949">
        <v>99.09</v>
      </c>
      <c r="BN22" s="371" t="s">
        <v>430</v>
      </c>
      <c r="BO22" s="371" t="s">
        <v>430</v>
      </c>
      <c r="BP22" s="371" t="s">
        <v>430</v>
      </c>
      <c r="BQ22" s="371" t="s">
        <v>430</v>
      </c>
      <c r="BR22" s="370"/>
      <c r="BS22" s="643" t="s">
        <v>430</v>
      </c>
      <c r="BT22" s="344" t="s">
        <v>430</v>
      </c>
      <c r="BU22" s="370"/>
      <c r="BV22" s="426" t="s">
        <v>554</v>
      </c>
    </row>
    <row r="23" spans="1:74" x14ac:dyDescent="0.25">
      <c r="A23" s="314" t="s">
        <v>93</v>
      </c>
      <c r="B23" s="43"/>
      <c r="C23" s="710"/>
      <c r="D23" s="43"/>
      <c r="E23" s="51"/>
      <c r="F23" s="43"/>
      <c r="G23" s="55"/>
      <c r="H23" s="66"/>
      <c r="I23" s="59"/>
      <c r="J23" s="59"/>
      <c r="K23" s="59"/>
      <c r="L23" s="59"/>
      <c r="M23" s="254"/>
      <c r="N23" s="70">
        <v>86.503799999999998</v>
      </c>
      <c r="O23" s="59">
        <v>35.7851</v>
      </c>
      <c r="P23" s="59">
        <v>25.456399999999999</v>
      </c>
      <c r="Q23" s="59">
        <v>29.207999999999998</v>
      </c>
      <c r="R23" s="59">
        <v>30.6844</v>
      </c>
      <c r="S23" s="59">
        <v>18.697299999999998</v>
      </c>
      <c r="T23" s="59">
        <v>6.0106000000000002</v>
      </c>
      <c r="U23" s="88">
        <v>5.1219999999999999</v>
      </c>
      <c r="V23" s="59">
        <v>3.9319000000000002</v>
      </c>
      <c r="W23" s="59">
        <v>7.2831000000000001</v>
      </c>
      <c r="X23" s="59">
        <v>7.25</v>
      </c>
      <c r="Y23" s="272">
        <v>5.806</v>
      </c>
      <c r="Z23" s="59">
        <v>7.5274999999999999</v>
      </c>
      <c r="AA23" s="59">
        <v>26.228999999999999</v>
      </c>
      <c r="AB23" s="59">
        <v>15.7294</v>
      </c>
      <c r="AC23" s="59">
        <v>5.8399000000000001</v>
      </c>
      <c r="AD23" s="59">
        <v>5.6710000000000003</v>
      </c>
      <c r="AE23" s="59">
        <v>26.228999999999999</v>
      </c>
      <c r="AF23" s="59">
        <v>7.4493</v>
      </c>
      <c r="AG23" s="549"/>
      <c r="AH23" s="51">
        <v>5</v>
      </c>
      <c r="AI23" s="51">
        <v>5</v>
      </c>
      <c r="AJ23" s="51">
        <v>5</v>
      </c>
      <c r="AK23" s="51">
        <v>5</v>
      </c>
      <c r="AL23" s="51">
        <v>5</v>
      </c>
      <c r="AM23" s="51">
        <v>5</v>
      </c>
      <c r="AN23" s="51">
        <v>5</v>
      </c>
      <c r="AO23" s="556">
        <v>5</v>
      </c>
      <c r="AP23" s="51">
        <v>5</v>
      </c>
      <c r="AQ23" s="51">
        <v>5</v>
      </c>
      <c r="AR23" s="51">
        <v>5</v>
      </c>
      <c r="AS23" s="51">
        <v>4</v>
      </c>
      <c r="AT23" s="51">
        <v>4</v>
      </c>
      <c r="AU23" s="51">
        <v>5</v>
      </c>
      <c r="AV23" s="51">
        <v>5</v>
      </c>
      <c r="AW23" s="51">
        <v>5</v>
      </c>
      <c r="AX23" s="51">
        <v>5</v>
      </c>
      <c r="AY23" s="51">
        <v>5</v>
      </c>
      <c r="AZ23" s="575"/>
      <c r="BA23" s="573"/>
      <c r="BB23" s="59"/>
      <c r="BC23" s="59"/>
      <c r="BD23" s="59"/>
      <c r="BE23" s="272"/>
      <c r="BF23" s="272"/>
      <c r="BG23" s="66"/>
      <c r="BH23" s="582"/>
      <c r="BI23" s="59"/>
      <c r="BJ23" s="59"/>
      <c r="BK23" s="59"/>
      <c r="BL23" s="59"/>
      <c r="BM23" s="272"/>
      <c r="BN23" s="583"/>
      <c r="BO23" s="583"/>
      <c r="BP23" s="583"/>
      <c r="BQ23" s="583"/>
      <c r="BR23" s="598"/>
      <c r="BS23" s="639"/>
      <c r="BT23" s="59"/>
      <c r="BU23" s="66"/>
      <c r="BV23" s="34"/>
    </row>
    <row r="24" spans="1:74" x14ac:dyDescent="0.25">
      <c r="A24" s="316" t="s">
        <v>94</v>
      </c>
      <c r="B24" s="44"/>
      <c r="C24" s="711"/>
      <c r="D24" s="44"/>
      <c r="E24" s="52"/>
      <c r="F24" s="44"/>
      <c r="G24" s="56"/>
      <c r="H24" s="67"/>
      <c r="I24" s="60"/>
      <c r="J24" s="60"/>
      <c r="K24" s="60"/>
      <c r="L24" s="60"/>
      <c r="M24" s="255"/>
      <c r="N24" s="71">
        <v>105.687</v>
      </c>
      <c r="O24" s="60">
        <v>46.097900000000003</v>
      </c>
      <c r="P24" s="60">
        <v>28.960799999999999</v>
      </c>
      <c r="Q24" s="60">
        <v>31.353400000000001</v>
      </c>
      <c r="R24" s="60">
        <v>33.046799999999998</v>
      </c>
      <c r="S24" s="60">
        <v>21.566800000000001</v>
      </c>
      <c r="T24" s="60">
        <v>7.5244999999999997</v>
      </c>
      <c r="U24" s="89">
        <v>6.3776999999999999</v>
      </c>
      <c r="V24" s="60">
        <v>5.1428000000000003</v>
      </c>
      <c r="W24" s="60">
        <v>7.9996</v>
      </c>
      <c r="X24" s="60">
        <v>7.8747999999999996</v>
      </c>
      <c r="Y24" s="273">
        <v>6.2701000000000002</v>
      </c>
      <c r="Z24" s="60">
        <v>8.0624000000000002</v>
      </c>
      <c r="AA24" s="60">
        <v>48.753</v>
      </c>
      <c r="AB24" s="60">
        <v>18.149100000000001</v>
      </c>
      <c r="AC24" s="60">
        <v>7.3563000000000001</v>
      </c>
      <c r="AD24" s="60">
        <v>6.9558999999999997</v>
      </c>
      <c r="AE24" s="60">
        <v>48.753</v>
      </c>
      <c r="AF24" s="60">
        <v>8.4512</v>
      </c>
      <c r="AG24" s="550"/>
      <c r="AH24" s="52"/>
      <c r="AI24" s="52"/>
      <c r="AJ24" s="52"/>
      <c r="AK24" s="52"/>
      <c r="AL24" s="52"/>
      <c r="AM24" s="52"/>
      <c r="AN24" s="52"/>
      <c r="AO24" s="557"/>
      <c r="AP24" s="52"/>
      <c r="AQ24" s="52"/>
      <c r="AR24" s="52"/>
      <c r="AS24" s="52"/>
      <c r="AT24" s="52"/>
      <c r="AU24" s="52"/>
      <c r="AV24" s="52"/>
      <c r="AW24" s="52"/>
      <c r="AX24" s="52"/>
      <c r="AY24" s="52"/>
      <c r="AZ24" s="576"/>
      <c r="BA24" s="547"/>
      <c r="BB24" s="60"/>
      <c r="BC24" s="60"/>
      <c r="BD24" s="60"/>
      <c r="BE24" s="273"/>
      <c r="BF24" s="273"/>
      <c r="BG24" s="67"/>
      <c r="BH24" s="584"/>
      <c r="BI24" s="60"/>
      <c r="BJ24" s="60"/>
      <c r="BK24" s="60"/>
      <c r="BL24" s="60"/>
      <c r="BM24" s="273"/>
      <c r="BN24" s="585"/>
      <c r="BO24" s="585"/>
      <c r="BP24" s="585"/>
      <c r="BQ24" s="585"/>
      <c r="BR24" s="592"/>
      <c r="BS24" s="640"/>
      <c r="BT24" s="60"/>
      <c r="BU24" s="67"/>
      <c r="BV24" s="26"/>
    </row>
    <row r="25" spans="1:74" x14ac:dyDescent="0.25">
      <c r="A25" s="316" t="s">
        <v>95</v>
      </c>
      <c r="B25" s="44"/>
      <c r="C25" s="711"/>
      <c r="D25" s="44"/>
      <c r="E25" s="52"/>
      <c r="F25" s="44"/>
      <c r="G25" s="56"/>
      <c r="H25" s="67"/>
      <c r="I25" s="60"/>
      <c r="J25" s="60"/>
      <c r="K25" s="60"/>
      <c r="L25" s="60"/>
      <c r="M25" s="255"/>
      <c r="N25" s="71">
        <v>75.886300000000006</v>
      </c>
      <c r="O25" s="60">
        <v>28.9832</v>
      </c>
      <c r="P25" s="60">
        <v>22.461200000000002</v>
      </c>
      <c r="Q25" s="60">
        <v>27.189699999999998</v>
      </c>
      <c r="R25" s="60">
        <v>27.716200000000001</v>
      </c>
      <c r="S25" s="60">
        <v>16.657</v>
      </c>
      <c r="T25" s="60">
        <v>4.4097</v>
      </c>
      <c r="U25" s="89">
        <v>3.6697000000000002</v>
      </c>
      <c r="V25" s="60">
        <v>2.5775999999999999</v>
      </c>
      <c r="W25" s="60">
        <v>6.4638</v>
      </c>
      <c r="X25" s="60">
        <v>6.6585000000000001</v>
      </c>
      <c r="Y25" s="273">
        <v>4.8284000000000002</v>
      </c>
      <c r="Z25" s="60">
        <v>6.5118999999999998</v>
      </c>
      <c r="AA25" s="60">
        <v>16.206800000000001</v>
      </c>
      <c r="AB25" s="60">
        <v>13.682</v>
      </c>
      <c r="AC25" s="60">
        <v>4.2591000000000001</v>
      </c>
      <c r="AD25" s="60">
        <v>4.1447000000000003</v>
      </c>
      <c r="AE25" s="60">
        <v>16.206800000000001</v>
      </c>
      <c r="AF25" s="60">
        <v>6.7005999999999997</v>
      </c>
      <c r="AG25" s="550"/>
      <c r="AH25" s="52"/>
      <c r="AI25" s="52"/>
      <c r="AJ25" s="52"/>
      <c r="AK25" s="52"/>
      <c r="AL25" s="52"/>
      <c r="AM25" s="52"/>
      <c r="AN25" s="52"/>
      <c r="AO25" s="557"/>
      <c r="AP25" s="52"/>
      <c r="AQ25" s="52"/>
      <c r="AR25" s="52"/>
      <c r="AS25" s="52"/>
      <c r="AT25" s="52"/>
      <c r="AU25" s="52"/>
      <c r="AV25" s="52"/>
      <c r="AW25" s="52"/>
      <c r="AX25" s="52"/>
      <c r="AY25" s="52"/>
      <c r="AZ25" s="576"/>
      <c r="BA25" s="547"/>
      <c r="BB25" s="60"/>
      <c r="BC25" s="60"/>
      <c r="BD25" s="60"/>
      <c r="BE25" s="273"/>
      <c r="BF25" s="273"/>
      <c r="BG25" s="67"/>
      <c r="BH25" s="584"/>
      <c r="BI25" s="60"/>
      <c r="BJ25" s="60"/>
      <c r="BK25" s="60"/>
      <c r="BL25" s="60"/>
      <c r="BM25" s="273"/>
      <c r="BN25" s="585"/>
      <c r="BO25" s="585"/>
      <c r="BP25" s="585"/>
      <c r="BQ25" s="585"/>
      <c r="BR25" s="592"/>
      <c r="BS25" s="640"/>
      <c r="BT25" s="60"/>
      <c r="BU25" s="67"/>
      <c r="BV25" s="26"/>
    </row>
    <row r="26" spans="1:74" x14ac:dyDescent="0.25">
      <c r="A26" s="317" t="s">
        <v>96</v>
      </c>
      <c r="B26" s="45"/>
      <c r="C26" s="712"/>
      <c r="D26" s="45"/>
      <c r="E26" s="53"/>
      <c r="F26" s="45"/>
      <c r="G26" s="57"/>
      <c r="H26" s="68"/>
      <c r="I26" s="61"/>
      <c r="J26" s="61"/>
      <c r="K26" s="61"/>
      <c r="L26" s="61"/>
      <c r="M26" s="258"/>
      <c r="N26" s="72">
        <v>85.006299999999996</v>
      </c>
      <c r="O26" s="61">
        <v>32.559199999999997</v>
      </c>
      <c r="P26" s="61">
        <v>25.161200000000001</v>
      </c>
      <c r="Q26" s="61">
        <v>28.6937</v>
      </c>
      <c r="R26" s="61">
        <v>30.566299999999998</v>
      </c>
      <c r="S26" s="61">
        <v>18.045500000000001</v>
      </c>
      <c r="T26" s="61">
        <v>5.6822999999999997</v>
      </c>
      <c r="U26" s="90">
        <v>4.9116</v>
      </c>
      <c r="V26" s="61">
        <v>3.7639</v>
      </c>
      <c r="W26" s="61">
        <v>7.0808999999999997</v>
      </c>
      <c r="X26" s="61">
        <v>7.1090999999999998</v>
      </c>
      <c r="Y26" s="275">
        <v>6.0628000000000002</v>
      </c>
      <c r="Z26" s="61">
        <v>7.7678000000000003</v>
      </c>
      <c r="AA26" s="61">
        <v>22.287800000000001</v>
      </c>
      <c r="AB26" s="61">
        <v>15.1279</v>
      </c>
      <c r="AC26" s="61">
        <v>5.4768999999999997</v>
      </c>
      <c r="AD26" s="61">
        <v>5.4756</v>
      </c>
      <c r="AE26" s="61">
        <v>22.287800000000001</v>
      </c>
      <c r="AF26" s="61">
        <v>7.2369000000000003</v>
      </c>
      <c r="AG26" s="552"/>
      <c r="AH26" s="53"/>
      <c r="AI26" s="53"/>
      <c r="AJ26" s="53"/>
      <c r="AK26" s="53"/>
      <c r="AL26" s="53"/>
      <c r="AM26" s="53"/>
      <c r="AN26" s="53"/>
      <c r="AO26" s="559"/>
      <c r="AP26" s="53"/>
      <c r="AQ26" s="53"/>
      <c r="AR26" s="53"/>
      <c r="AS26" s="53"/>
      <c r="AT26" s="53"/>
      <c r="AU26" s="53"/>
      <c r="AV26" s="53"/>
      <c r="AW26" s="53"/>
      <c r="AX26" s="53"/>
      <c r="AY26" s="53"/>
      <c r="AZ26" s="577"/>
      <c r="BA26" s="574"/>
      <c r="BB26" s="61"/>
      <c r="BC26" s="61"/>
      <c r="BD26" s="61"/>
      <c r="BE26" s="275"/>
      <c r="BF26" s="275"/>
      <c r="BG26" s="68"/>
      <c r="BH26" s="586"/>
      <c r="BI26" s="61"/>
      <c r="BJ26" s="61"/>
      <c r="BK26" s="61"/>
      <c r="BL26" s="61"/>
      <c r="BM26" s="275"/>
      <c r="BN26" s="587"/>
      <c r="BO26" s="587"/>
      <c r="BP26" s="587"/>
      <c r="BQ26" s="587"/>
      <c r="BR26" s="599"/>
      <c r="BS26" s="641"/>
      <c r="BT26" s="61"/>
      <c r="BU26" s="68"/>
      <c r="BV26" s="268"/>
    </row>
    <row r="27" spans="1:74" ht="14.5" x14ac:dyDescent="0.25">
      <c r="A27" s="319" t="s">
        <v>91</v>
      </c>
      <c r="B27" s="69"/>
      <c r="C27" s="716"/>
      <c r="D27" s="69"/>
      <c r="E27" s="40"/>
      <c r="F27" s="69"/>
      <c r="G27" s="40"/>
      <c r="H27" s="69"/>
      <c r="I27" s="62"/>
      <c r="J27" s="62"/>
      <c r="K27" s="62"/>
      <c r="L27" s="62"/>
      <c r="M27" s="259"/>
      <c r="N27" s="73"/>
      <c r="O27" s="62"/>
      <c r="P27" s="62"/>
      <c r="Q27" s="62"/>
      <c r="R27" s="62"/>
      <c r="S27" s="62"/>
      <c r="T27" s="62"/>
      <c r="U27" s="91"/>
      <c r="V27" s="62"/>
      <c r="W27" s="62"/>
      <c r="X27" s="62"/>
      <c r="Y27" s="241"/>
      <c r="Z27" s="62"/>
      <c r="AA27" s="62"/>
      <c r="AB27" s="62"/>
      <c r="AC27" s="62"/>
      <c r="AD27" s="62"/>
      <c r="AE27" s="62"/>
      <c r="AF27" s="62"/>
      <c r="AG27" s="553"/>
      <c r="AH27" s="54"/>
      <c r="AI27" s="54"/>
      <c r="AJ27" s="54"/>
      <c r="AK27" s="54"/>
      <c r="AL27" s="54"/>
      <c r="AM27" s="54"/>
      <c r="AN27" s="54"/>
      <c r="AO27" s="308"/>
      <c r="AP27" s="243"/>
      <c r="AQ27" s="243"/>
      <c r="AR27" s="243"/>
      <c r="AS27" s="243"/>
      <c r="AT27" s="243"/>
      <c r="AU27" s="243"/>
      <c r="AV27" s="243"/>
      <c r="AW27" s="243"/>
      <c r="AX27" s="243"/>
      <c r="AY27" s="243"/>
      <c r="AZ27" s="69"/>
      <c r="BA27" s="241"/>
      <c r="BB27" s="241"/>
      <c r="BC27" s="241"/>
      <c r="BD27" s="241"/>
      <c r="BE27" s="241"/>
      <c r="BF27" s="241"/>
      <c r="BG27" s="69"/>
      <c r="BH27" s="241"/>
      <c r="BI27" s="241"/>
      <c r="BJ27" s="241"/>
      <c r="BK27" s="241"/>
      <c r="BL27" s="241"/>
      <c r="BM27" s="241"/>
      <c r="BN27" s="241"/>
      <c r="BO27" s="241"/>
      <c r="BP27" s="241"/>
      <c r="BQ27" s="241"/>
      <c r="BR27" s="69"/>
      <c r="BS27" s="251"/>
      <c r="BT27" s="40"/>
      <c r="BU27" s="69"/>
      <c r="BV27" s="41"/>
    </row>
    <row r="28" spans="1:74" s="424" customFormat="1" x14ac:dyDescent="0.25">
      <c r="A28" s="341" t="s">
        <v>7989</v>
      </c>
      <c r="B28" s="370"/>
      <c r="C28" s="721"/>
      <c r="D28" s="370"/>
      <c r="E28" s="368"/>
      <c r="F28" s="370"/>
      <c r="G28" s="368"/>
      <c r="H28" s="370"/>
      <c r="I28" s="344"/>
      <c r="J28" s="344"/>
      <c r="K28" s="344"/>
      <c r="L28" s="344"/>
      <c r="M28" s="358"/>
      <c r="N28" s="346" t="s">
        <v>430</v>
      </c>
      <c r="O28" s="344" t="s">
        <v>430</v>
      </c>
      <c r="P28" s="344" t="s">
        <v>430</v>
      </c>
      <c r="Q28" s="344" t="s">
        <v>430</v>
      </c>
      <c r="R28" s="344" t="s">
        <v>430</v>
      </c>
      <c r="S28" s="344" t="s">
        <v>430</v>
      </c>
      <c r="T28" s="344" t="s">
        <v>430</v>
      </c>
      <c r="U28" s="350" t="s">
        <v>430</v>
      </c>
      <c r="V28" s="344" t="s">
        <v>430</v>
      </c>
      <c r="W28" s="344" t="s">
        <v>430</v>
      </c>
      <c r="X28" s="344" t="s">
        <v>430</v>
      </c>
      <c r="Y28" s="371" t="s">
        <v>430</v>
      </c>
      <c r="Z28" s="344" t="s">
        <v>430</v>
      </c>
      <c r="AA28" s="344" t="s">
        <v>430</v>
      </c>
      <c r="AB28" s="344" t="s">
        <v>430</v>
      </c>
      <c r="AC28" s="344" t="s">
        <v>430</v>
      </c>
      <c r="AD28" s="344" t="s">
        <v>430</v>
      </c>
      <c r="AE28" s="344" t="s">
        <v>430</v>
      </c>
      <c r="AF28" s="344"/>
      <c r="AG28" s="565"/>
      <c r="AH28" s="342"/>
      <c r="AI28" s="342"/>
      <c r="AJ28" s="342"/>
      <c r="AK28" s="342"/>
      <c r="AL28" s="342"/>
      <c r="AM28" s="342"/>
      <c r="AN28" s="342"/>
      <c r="AO28" s="569"/>
      <c r="AP28" s="342"/>
      <c r="AQ28" s="342"/>
      <c r="AR28" s="342"/>
      <c r="AS28" s="342"/>
      <c r="AT28" s="342"/>
      <c r="AU28" s="425"/>
      <c r="AV28" s="425"/>
      <c r="AW28" s="425"/>
      <c r="AX28" s="425"/>
      <c r="AY28" s="425"/>
      <c r="AZ28" s="370"/>
      <c r="BA28" s="371"/>
      <c r="BB28" s="371"/>
      <c r="BC28" s="371"/>
      <c r="BD28" s="371"/>
      <c r="BE28" s="371"/>
      <c r="BF28" s="371"/>
      <c r="BG28" s="370"/>
      <c r="BH28" s="371"/>
      <c r="BI28" s="371"/>
      <c r="BJ28" s="371"/>
      <c r="BK28" s="371"/>
      <c r="BL28" s="371"/>
      <c r="BM28" s="371"/>
      <c r="BN28" s="371"/>
      <c r="BO28" s="628"/>
      <c r="BP28" s="628"/>
      <c r="BQ28" s="628"/>
      <c r="BR28" s="370"/>
      <c r="BS28" s="462"/>
      <c r="BT28" s="368"/>
      <c r="BU28" s="370"/>
      <c r="BV28" s="426"/>
    </row>
    <row r="29" spans="1:74" s="424" customFormat="1" x14ac:dyDescent="0.25">
      <c r="A29" s="491" t="s">
        <v>7990</v>
      </c>
      <c r="B29" s="413"/>
      <c r="C29" s="722"/>
      <c r="D29" s="413"/>
      <c r="E29" s="427"/>
      <c r="F29" s="413"/>
      <c r="G29" s="427"/>
      <c r="H29" s="428"/>
      <c r="I29" s="429"/>
      <c r="J29" s="429"/>
      <c r="K29" s="429"/>
      <c r="L29" s="429"/>
      <c r="M29" s="416"/>
      <c r="N29" s="430" t="s">
        <v>430</v>
      </c>
      <c r="O29" s="429" t="s">
        <v>430</v>
      </c>
      <c r="P29" s="429" t="s">
        <v>430</v>
      </c>
      <c r="Q29" s="429" t="s">
        <v>430</v>
      </c>
      <c r="R29" s="429" t="s">
        <v>430</v>
      </c>
      <c r="S29" s="429" t="s">
        <v>430</v>
      </c>
      <c r="T29" s="429" t="s">
        <v>430</v>
      </c>
      <c r="U29" s="570" t="s">
        <v>430</v>
      </c>
      <c r="V29" s="429" t="s">
        <v>430</v>
      </c>
      <c r="W29" s="429" t="s">
        <v>430</v>
      </c>
      <c r="X29" s="429" t="s">
        <v>430</v>
      </c>
      <c r="Y29" s="371" t="s">
        <v>430</v>
      </c>
      <c r="Z29" s="429" t="s">
        <v>430</v>
      </c>
      <c r="AA29" s="429" t="s">
        <v>430</v>
      </c>
      <c r="AB29" s="429" t="s">
        <v>430</v>
      </c>
      <c r="AC29" s="429" t="s">
        <v>430</v>
      </c>
      <c r="AD29" s="429" t="s">
        <v>430</v>
      </c>
      <c r="AE29" s="429" t="s">
        <v>430</v>
      </c>
      <c r="AF29" s="429" t="s">
        <v>430</v>
      </c>
      <c r="AG29" s="571"/>
      <c r="AH29" s="431"/>
      <c r="AI29" s="431"/>
      <c r="AJ29" s="431"/>
      <c r="AK29" s="431"/>
      <c r="AL29" s="431"/>
      <c r="AM29" s="431"/>
      <c r="AN29" s="342"/>
      <c r="AO29" s="572"/>
      <c r="AP29" s="431"/>
      <c r="AQ29" s="431"/>
      <c r="AR29" s="431"/>
      <c r="AS29" s="431"/>
      <c r="AT29" s="431"/>
      <c r="AU29" s="425"/>
      <c r="AV29" s="432"/>
      <c r="AW29" s="432"/>
      <c r="AX29" s="432"/>
      <c r="AY29" s="432"/>
      <c r="AZ29" s="413"/>
      <c r="BA29" s="433"/>
      <c r="BB29" s="433"/>
      <c r="BC29" s="433"/>
      <c r="BD29" s="433"/>
      <c r="BE29" s="433"/>
      <c r="BF29" s="433"/>
      <c r="BG29" s="413"/>
      <c r="BH29" s="433"/>
      <c r="BI29" s="433"/>
      <c r="BJ29" s="433"/>
      <c r="BK29" s="433"/>
      <c r="BL29" s="433"/>
      <c r="BM29" s="417"/>
      <c r="BN29" s="433"/>
      <c r="BO29" s="417"/>
      <c r="BP29" s="417"/>
      <c r="BQ29" s="417"/>
      <c r="BR29" s="413"/>
      <c r="BS29" s="472"/>
      <c r="BT29" s="408"/>
      <c r="BU29" s="413"/>
      <c r="BV29" s="434"/>
    </row>
    <row r="30" spans="1:74" x14ac:dyDescent="0.25">
      <c r="BM30" s="273"/>
    </row>
    <row r="31" spans="1:74" x14ac:dyDescent="0.25">
      <c r="BM31" s="273"/>
    </row>
    <row r="32" spans="1:74" x14ac:dyDescent="0.25">
      <c r="BM32" s="273"/>
    </row>
    <row r="33" spans="1:65" hidden="1" x14ac:dyDescent="0.25">
      <c r="A33" s="484" t="s">
        <v>179</v>
      </c>
      <c r="BM33" s="273"/>
    </row>
    <row r="34" spans="1:65" x14ac:dyDescent="0.25">
      <c r="A34" s="484" t="s">
        <v>10280</v>
      </c>
      <c r="BM34" s="273"/>
    </row>
    <row r="35" spans="1:65" x14ac:dyDescent="0.25">
      <c r="A35" s="484" t="s">
        <v>350</v>
      </c>
      <c r="BM35"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60A1A-7436-47D4-A63F-A384CEFE1739}">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3" style="231" bestFit="1" customWidth="1"/>
    <col min="69" max="69" width="9.81640625" style="231"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107" t="s">
        <v>300</v>
      </c>
      <c r="B5" s="1132"/>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08"/>
      <c r="BS5" s="1138" t="s">
        <v>212</v>
      </c>
      <c r="BT5" s="1134"/>
      <c r="BU5" s="1108"/>
      <c r="BV5" s="1138" t="s">
        <v>88</v>
      </c>
    </row>
    <row r="6" spans="1:74" ht="33" x14ac:dyDescent="0.25">
      <c r="A6" s="1107"/>
      <c r="B6" s="1135"/>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136"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09"/>
      <c r="BS6" s="83" t="s">
        <v>210</v>
      </c>
      <c r="BT6" s="82" t="s">
        <v>211</v>
      </c>
      <c r="BU6" s="1109"/>
      <c r="BV6" s="1139"/>
    </row>
    <row r="7" spans="1:74" ht="14.5" x14ac:dyDescent="0.25">
      <c r="A7" s="319" t="s">
        <v>301</v>
      </c>
      <c r="B7" s="69"/>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76"/>
      <c r="BR7" s="40"/>
      <c r="BS7" s="46"/>
      <c r="BT7" s="41"/>
      <c r="BU7" s="40"/>
      <c r="BV7" s="69"/>
    </row>
    <row r="8" spans="1:74" x14ac:dyDescent="0.25">
      <c r="A8" s="35" t="s">
        <v>8001</v>
      </c>
      <c r="B8" s="67"/>
      <c r="C8" s="711">
        <v>41275</v>
      </c>
      <c r="D8" s="44"/>
      <c r="E8" s="52">
        <v>16715</v>
      </c>
      <c r="F8" s="44"/>
      <c r="G8" s="56">
        <v>54.539000000000001</v>
      </c>
      <c r="H8" s="67"/>
      <c r="I8" s="855">
        <v>3.7</v>
      </c>
      <c r="J8" s="855">
        <v>7.64</v>
      </c>
      <c r="K8" s="855">
        <v>1.74</v>
      </c>
      <c r="L8" s="855">
        <v>1.85</v>
      </c>
      <c r="M8" s="255"/>
      <c r="N8" s="71">
        <v>33.895299999999999</v>
      </c>
      <c r="O8" s="60">
        <v>28.509599999999999</v>
      </c>
      <c r="P8" s="60">
        <v>18.941299999999998</v>
      </c>
      <c r="Q8" s="60">
        <v>17.59</v>
      </c>
      <c r="R8" s="60">
        <v>19.545400000000001</v>
      </c>
      <c r="S8" s="60">
        <v>10.0397</v>
      </c>
      <c r="T8" s="60">
        <v>6.9709000000000003</v>
      </c>
      <c r="U8" s="89">
        <v>6.7506000000000004</v>
      </c>
      <c r="V8" s="60">
        <v>6.5773000000000001</v>
      </c>
      <c r="W8" s="60">
        <v>7.9301000000000004</v>
      </c>
      <c r="X8" s="60">
        <v>8.0145</v>
      </c>
      <c r="Y8" s="273">
        <v>7.0068000000000001</v>
      </c>
      <c r="Z8" s="60">
        <v>7.4160000000000004</v>
      </c>
      <c r="AA8" s="60">
        <v>24.2254</v>
      </c>
      <c r="AB8" s="60">
        <v>9.5404</v>
      </c>
      <c r="AC8" s="60">
        <v>6.9550000000000001</v>
      </c>
      <c r="AD8" s="60">
        <v>6.8300999999999998</v>
      </c>
      <c r="AE8" s="60">
        <v>24.2254</v>
      </c>
      <c r="AF8" s="60">
        <v>7.859</v>
      </c>
      <c r="AG8" s="550"/>
      <c r="AH8" s="52">
        <v>3</v>
      </c>
      <c r="AI8" s="52">
        <v>3</v>
      </c>
      <c r="AJ8" s="52">
        <v>4</v>
      </c>
      <c r="AK8" s="52">
        <v>4</v>
      </c>
      <c r="AL8" s="52">
        <v>6</v>
      </c>
      <c r="AM8" s="52">
        <v>5</v>
      </c>
      <c r="AN8" s="52">
        <v>6</v>
      </c>
      <c r="AO8" s="557">
        <v>6</v>
      </c>
      <c r="AP8" s="52">
        <v>4</v>
      </c>
      <c r="AQ8" s="52">
        <v>7</v>
      </c>
      <c r="AR8" s="52">
        <v>7</v>
      </c>
      <c r="AS8" s="52">
        <v>3</v>
      </c>
      <c r="AT8" s="52">
        <v>3</v>
      </c>
      <c r="AU8" s="52">
        <v>5</v>
      </c>
      <c r="AV8" s="52">
        <v>5</v>
      </c>
      <c r="AW8" s="52">
        <v>6</v>
      </c>
      <c r="AX8" s="52">
        <v>6</v>
      </c>
      <c r="AY8" s="52">
        <v>5</v>
      </c>
      <c r="AZ8" s="576"/>
      <c r="BA8" s="966">
        <v>24.67</v>
      </c>
      <c r="BB8" s="855">
        <v>58.54</v>
      </c>
      <c r="BC8" s="855">
        <v>3.91</v>
      </c>
      <c r="BD8" s="855">
        <v>8.5</v>
      </c>
      <c r="BE8" s="273" t="s">
        <v>430</v>
      </c>
      <c r="BF8" s="958">
        <v>4.37</v>
      </c>
      <c r="BG8" s="67"/>
      <c r="BH8" s="967">
        <v>4.37</v>
      </c>
      <c r="BI8" s="855">
        <v>2.16</v>
      </c>
      <c r="BJ8" s="60" t="s">
        <v>430</v>
      </c>
      <c r="BK8" s="855">
        <v>68.790000000000006</v>
      </c>
      <c r="BL8" s="60" t="s">
        <v>430</v>
      </c>
      <c r="BM8" s="958">
        <v>24.67</v>
      </c>
      <c r="BN8" s="585" t="s">
        <v>430</v>
      </c>
      <c r="BO8" s="585" t="s">
        <v>430</v>
      </c>
      <c r="BP8" s="585" t="s">
        <v>430</v>
      </c>
      <c r="BQ8" s="585" t="s">
        <v>430</v>
      </c>
      <c r="BR8" s="562"/>
      <c r="BS8" s="44" t="s">
        <v>430</v>
      </c>
      <c r="BT8" s="89" t="s">
        <v>430</v>
      </c>
      <c r="BU8" s="26"/>
      <c r="BV8" s="67" t="s">
        <v>554</v>
      </c>
    </row>
    <row r="9" spans="1:74" x14ac:dyDescent="0.25">
      <c r="A9" s="35" t="s">
        <v>8002</v>
      </c>
      <c r="B9" s="67"/>
      <c r="C9" s="711">
        <v>41275</v>
      </c>
      <c r="D9" s="44"/>
      <c r="E9" s="52">
        <v>13519.3</v>
      </c>
      <c r="F9" s="44"/>
      <c r="G9" s="56">
        <v>381.70710000000003</v>
      </c>
      <c r="H9" s="67"/>
      <c r="I9" s="855">
        <v>1.6</v>
      </c>
      <c r="J9" s="855">
        <v>7.66</v>
      </c>
      <c r="K9" s="855">
        <v>0.89</v>
      </c>
      <c r="L9" s="855">
        <v>0.94</v>
      </c>
      <c r="M9" s="255"/>
      <c r="N9" s="71">
        <v>24.610800000000001</v>
      </c>
      <c r="O9" s="60">
        <v>24.8169</v>
      </c>
      <c r="P9" s="60">
        <v>17.701000000000001</v>
      </c>
      <c r="Q9" s="60">
        <v>15.1488</v>
      </c>
      <c r="R9" s="60">
        <v>15.6479</v>
      </c>
      <c r="S9" s="60">
        <v>8.4246999999999996</v>
      </c>
      <c r="T9" s="60">
        <v>6.4640000000000004</v>
      </c>
      <c r="U9" s="89">
        <v>6.4964000000000004</v>
      </c>
      <c r="V9" s="60">
        <v>6.3964999999999996</v>
      </c>
      <c r="W9" s="60">
        <v>7.5726000000000004</v>
      </c>
      <c r="X9" s="60">
        <v>7.6706000000000003</v>
      </c>
      <c r="Y9" s="273">
        <v>6.8205999999999998</v>
      </c>
      <c r="Z9" s="60">
        <v>7.3460000000000001</v>
      </c>
      <c r="AA9" s="60">
        <v>23.270800000000001</v>
      </c>
      <c r="AB9" s="60">
        <v>8.266</v>
      </c>
      <c r="AC9" s="60">
        <v>6.4844999999999997</v>
      </c>
      <c r="AD9" s="60">
        <v>6.5335000000000001</v>
      </c>
      <c r="AE9" s="60">
        <v>23.270800000000001</v>
      </c>
      <c r="AF9" s="60">
        <v>7.9090999999999996</v>
      </c>
      <c r="AG9" s="550"/>
      <c r="AH9" s="52">
        <v>9</v>
      </c>
      <c r="AI9" s="52">
        <v>6</v>
      </c>
      <c r="AJ9" s="52">
        <v>7</v>
      </c>
      <c r="AK9" s="52">
        <v>9</v>
      </c>
      <c r="AL9" s="52">
        <v>10</v>
      </c>
      <c r="AM9" s="52">
        <v>9</v>
      </c>
      <c r="AN9" s="52">
        <v>11</v>
      </c>
      <c r="AO9" s="557">
        <v>9</v>
      </c>
      <c r="AP9" s="52">
        <v>6</v>
      </c>
      <c r="AQ9" s="52">
        <v>10</v>
      </c>
      <c r="AR9" s="52">
        <v>11</v>
      </c>
      <c r="AS9" s="52">
        <v>7</v>
      </c>
      <c r="AT9" s="52">
        <v>4</v>
      </c>
      <c r="AU9" s="52">
        <v>7</v>
      </c>
      <c r="AV9" s="52">
        <v>9</v>
      </c>
      <c r="AW9" s="52">
        <v>10</v>
      </c>
      <c r="AX9" s="52">
        <v>11</v>
      </c>
      <c r="AY9" s="52">
        <v>7</v>
      </c>
      <c r="AZ9" s="576"/>
      <c r="BA9" s="966">
        <v>12.48</v>
      </c>
      <c r="BB9" s="855">
        <v>82.62</v>
      </c>
      <c r="BC9" s="60" t="s">
        <v>430</v>
      </c>
      <c r="BD9" s="60" t="s">
        <v>430</v>
      </c>
      <c r="BE9" s="273" t="s">
        <v>430</v>
      </c>
      <c r="BF9" s="958">
        <v>4.91</v>
      </c>
      <c r="BG9" s="67"/>
      <c r="BH9" s="967">
        <v>4.91</v>
      </c>
      <c r="BI9" s="855">
        <v>30.45</v>
      </c>
      <c r="BJ9" s="855">
        <v>0.35</v>
      </c>
      <c r="BK9" s="855">
        <v>51.81</v>
      </c>
      <c r="BL9" s="60" t="s">
        <v>430</v>
      </c>
      <c r="BM9" s="958">
        <v>12.48</v>
      </c>
      <c r="BN9" s="585" t="s">
        <v>430</v>
      </c>
      <c r="BO9" s="585" t="s">
        <v>430</v>
      </c>
      <c r="BP9" s="585" t="s">
        <v>430</v>
      </c>
      <c r="BQ9" s="585" t="s">
        <v>430</v>
      </c>
      <c r="BR9" s="144"/>
      <c r="BS9" s="44" t="s">
        <v>430</v>
      </c>
      <c r="BT9" s="89" t="s">
        <v>430</v>
      </c>
      <c r="BU9" s="26"/>
      <c r="BV9" s="67" t="s">
        <v>554</v>
      </c>
    </row>
    <row r="10" spans="1:74" s="106" customFormat="1" x14ac:dyDescent="0.25">
      <c r="A10" s="107" t="s">
        <v>8003</v>
      </c>
      <c r="B10" s="112"/>
      <c r="C10" s="724">
        <v>41275</v>
      </c>
      <c r="D10" s="108"/>
      <c r="E10" s="109">
        <v>8017.93</v>
      </c>
      <c r="F10" s="108"/>
      <c r="G10" s="110">
        <v>498.30840000000001</v>
      </c>
      <c r="H10" s="112"/>
      <c r="I10" s="855">
        <v>2.9</v>
      </c>
      <c r="J10" s="855">
        <v>7.87</v>
      </c>
      <c r="K10" s="855">
        <v>1.87</v>
      </c>
      <c r="L10" s="855">
        <v>1.98</v>
      </c>
      <c r="M10" s="256"/>
      <c r="N10" s="113">
        <v>30.8414</v>
      </c>
      <c r="O10" s="111">
        <v>25.2226</v>
      </c>
      <c r="P10" s="111">
        <v>17.569400000000002</v>
      </c>
      <c r="Q10" s="111">
        <v>16.470600000000001</v>
      </c>
      <c r="R10" s="111">
        <v>19.316800000000001</v>
      </c>
      <c r="S10" s="111">
        <v>9.8843999999999994</v>
      </c>
      <c r="T10" s="111">
        <v>7.1973000000000003</v>
      </c>
      <c r="U10" s="118">
        <v>7.4778000000000002</v>
      </c>
      <c r="V10" s="111">
        <v>7.1863999999999999</v>
      </c>
      <c r="W10" s="111">
        <v>8.19</v>
      </c>
      <c r="X10" s="111">
        <v>8.3341999999999992</v>
      </c>
      <c r="Y10" s="274">
        <v>7.2950999999999997</v>
      </c>
      <c r="Z10" s="111">
        <v>7.8174999999999999</v>
      </c>
      <c r="AA10" s="111">
        <v>24.020199999999999</v>
      </c>
      <c r="AB10" s="111">
        <v>9.4335000000000004</v>
      </c>
      <c r="AC10" s="111">
        <v>7.2592999999999996</v>
      </c>
      <c r="AD10" s="111">
        <v>7.5335999999999999</v>
      </c>
      <c r="AE10" s="111">
        <v>24.020199999999999</v>
      </c>
      <c r="AF10" s="111">
        <v>8.2598000000000003</v>
      </c>
      <c r="AG10" s="551"/>
      <c r="AH10" s="109">
        <v>5</v>
      </c>
      <c r="AI10" s="109">
        <v>4</v>
      </c>
      <c r="AJ10" s="109">
        <v>8</v>
      </c>
      <c r="AK10" s="109">
        <v>7</v>
      </c>
      <c r="AL10" s="109">
        <v>7</v>
      </c>
      <c r="AM10" s="109">
        <v>6</v>
      </c>
      <c r="AN10" s="109">
        <v>4</v>
      </c>
      <c r="AO10" s="558">
        <v>2</v>
      </c>
      <c r="AP10" s="109">
        <v>1</v>
      </c>
      <c r="AQ10" s="109">
        <v>4</v>
      </c>
      <c r="AR10" s="109">
        <v>3</v>
      </c>
      <c r="AS10" s="109">
        <v>1</v>
      </c>
      <c r="AT10" s="109">
        <v>1</v>
      </c>
      <c r="AU10" s="109">
        <v>6</v>
      </c>
      <c r="AV10" s="109">
        <v>6</v>
      </c>
      <c r="AW10" s="109">
        <v>4</v>
      </c>
      <c r="AX10" s="109">
        <v>3</v>
      </c>
      <c r="AY10" s="109">
        <v>6</v>
      </c>
      <c r="AZ10" s="591"/>
      <c r="BA10" s="966">
        <v>15.65</v>
      </c>
      <c r="BB10" s="855">
        <v>81</v>
      </c>
      <c r="BC10" s="111" t="s">
        <v>430</v>
      </c>
      <c r="BD10" s="111" t="s">
        <v>430</v>
      </c>
      <c r="BE10" s="958">
        <v>-39.64</v>
      </c>
      <c r="BF10" s="958">
        <v>3.34</v>
      </c>
      <c r="BG10" s="112"/>
      <c r="BH10" s="967">
        <v>3.34</v>
      </c>
      <c r="BI10" s="855">
        <v>6.9</v>
      </c>
      <c r="BJ10" s="111" t="s">
        <v>430</v>
      </c>
      <c r="BK10" s="855">
        <v>74.099999999999994</v>
      </c>
      <c r="BL10" s="111" t="s">
        <v>430</v>
      </c>
      <c r="BM10" s="958">
        <v>15.65</v>
      </c>
      <c r="BN10" s="603" t="s">
        <v>430</v>
      </c>
      <c r="BO10" s="603" t="s">
        <v>430</v>
      </c>
      <c r="BP10" s="603" t="s">
        <v>430</v>
      </c>
      <c r="BQ10" s="968">
        <v>-39.64</v>
      </c>
      <c r="BR10" s="145"/>
      <c r="BS10" s="108" t="s">
        <v>430</v>
      </c>
      <c r="BT10" s="118" t="s">
        <v>430</v>
      </c>
      <c r="BU10" s="137"/>
      <c r="BV10" s="112" t="s">
        <v>554</v>
      </c>
    </row>
    <row r="11" spans="1:74" s="106" customFormat="1" x14ac:dyDescent="0.25">
      <c r="A11" s="107" t="s">
        <v>8004</v>
      </c>
      <c r="B11" s="112"/>
      <c r="C11" s="724">
        <v>41275</v>
      </c>
      <c r="D11" s="108"/>
      <c r="E11" s="109">
        <v>7629.2</v>
      </c>
      <c r="F11" s="108"/>
      <c r="G11" s="110">
        <v>50.688200000000002</v>
      </c>
      <c r="H11" s="112"/>
      <c r="I11" s="855">
        <v>2.67</v>
      </c>
      <c r="J11" s="855">
        <v>7.9</v>
      </c>
      <c r="K11" s="855">
        <v>2.17</v>
      </c>
      <c r="L11" s="855">
        <v>2.29</v>
      </c>
      <c r="M11" s="256"/>
      <c r="N11" s="113">
        <v>21.831700000000001</v>
      </c>
      <c r="O11" s="111">
        <v>24.291399999999999</v>
      </c>
      <c r="P11" s="111">
        <v>18.147500000000001</v>
      </c>
      <c r="Q11" s="111">
        <v>16.381399999999999</v>
      </c>
      <c r="R11" s="111">
        <v>21.160299999999999</v>
      </c>
      <c r="S11" s="111">
        <v>10.4794</v>
      </c>
      <c r="T11" s="111">
        <v>6.3852000000000002</v>
      </c>
      <c r="U11" s="118">
        <v>6.1855000000000002</v>
      </c>
      <c r="V11" s="111">
        <v>6.0738000000000003</v>
      </c>
      <c r="W11" s="111">
        <v>7.9021999999999997</v>
      </c>
      <c r="X11" s="111">
        <v>7.8270999999999997</v>
      </c>
      <c r="Y11" s="274">
        <v>6.7704000000000004</v>
      </c>
      <c r="Z11" s="111">
        <v>7.4363999999999999</v>
      </c>
      <c r="AA11" s="111">
        <v>16.396699999999999</v>
      </c>
      <c r="AB11" s="111">
        <v>9.6849000000000007</v>
      </c>
      <c r="AC11" s="111">
        <v>6.3799000000000001</v>
      </c>
      <c r="AD11" s="111">
        <v>6.2889999999999997</v>
      </c>
      <c r="AE11" s="111">
        <v>16.396699999999999</v>
      </c>
      <c r="AF11" s="111">
        <v>7.9149000000000003</v>
      </c>
      <c r="AG11" s="551"/>
      <c r="AH11" s="109">
        <v>11</v>
      </c>
      <c r="AI11" s="109">
        <v>8</v>
      </c>
      <c r="AJ11" s="109">
        <v>6</v>
      </c>
      <c r="AK11" s="109">
        <v>8</v>
      </c>
      <c r="AL11" s="109">
        <v>4</v>
      </c>
      <c r="AM11" s="109">
        <v>4</v>
      </c>
      <c r="AN11" s="109">
        <v>12</v>
      </c>
      <c r="AO11" s="558">
        <v>12</v>
      </c>
      <c r="AP11" s="109">
        <v>12</v>
      </c>
      <c r="AQ11" s="109">
        <v>8</v>
      </c>
      <c r="AR11" s="109">
        <v>8</v>
      </c>
      <c r="AS11" s="109">
        <v>8</v>
      </c>
      <c r="AT11" s="109">
        <v>2</v>
      </c>
      <c r="AU11" s="109">
        <v>11</v>
      </c>
      <c r="AV11" s="109">
        <v>4</v>
      </c>
      <c r="AW11" s="109">
        <v>12</v>
      </c>
      <c r="AX11" s="109">
        <v>12</v>
      </c>
      <c r="AY11" s="109">
        <v>11</v>
      </c>
      <c r="AZ11" s="591"/>
      <c r="BA11" s="966">
        <v>21.67</v>
      </c>
      <c r="BB11" s="855">
        <v>74.86</v>
      </c>
      <c r="BC11" s="111" t="s">
        <v>430</v>
      </c>
      <c r="BD11" s="111" t="s">
        <v>430</v>
      </c>
      <c r="BE11" s="958">
        <v>0.01</v>
      </c>
      <c r="BF11" s="958">
        <v>3.46</v>
      </c>
      <c r="BG11" s="112"/>
      <c r="BH11" s="967">
        <v>3.45</v>
      </c>
      <c r="BI11" s="855">
        <v>5.29</v>
      </c>
      <c r="BJ11" s="111" t="s">
        <v>430</v>
      </c>
      <c r="BK11" s="855">
        <v>69.569999999999993</v>
      </c>
      <c r="BL11" s="111" t="s">
        <v>430</v>
      </c>
      <c r="BM11" s="958">
        <v>21.67</v>
      </c>
      <c r="BN11" s="603" t="s">
        <v>430</v>
      </c>
      <c r="BO11" s="603" t="s">
        <v>430</v>
      </c>
      <c r="BP11" s="603" t="s">
        <v>430</v>
      </c>
      <c r="BQ11" s="968">
        <v>0.01</v>
      </c>
      <c r="BR11" s="145"/>
      <c r="BS11" s="108" t="s">
        <v>430</v>
      </c>
      <c r="BT11" s="118" t="s">
        <v>430</v>
      </c>
      <c r="BU11" s="137"/>
      <c r="BV11" s="112" t="s">
        <v>554</v>
      </c>
    </row>
    <row r="12" spans="1:74" s="106" customFormat="1" ht="11" x14ac:dyDescent="0.3">
      <c r="A12" s="835" t="s">
        <v>8005</v>
      </c>
      <c r="B12" s="859"/>
      <c r="C12" s="837">
        <v>43599</v>
      </c>
      <c r="D12" s="858"/>
      <c r="E12" s="838">
        <v>3102</v>
      </c>
      <c r="F12" s="858"/>
      <c r="G12" s="839">
        <v>1655.8295000000001</v>
      </c>
      <c r="H12" s="859"/>
      <c r="I12" s="840">
        <v>2.27</v>
      </c>
      <c r="J12" s="840">
        <v>8.09</v>
      </c>
      <c r="K12" s="840">
        <v>1.82</v>
      </c>
      <c r="L12" s="840">
        <v>1.93</v>
      </c>
      <c r="M12" s="845"/>
      <c r="N12" s="842">
        <v>22.935099999999998</v>
      </c>
      <c r="O12" s="840">
        <v>24.5122</v>
      </c>
      <c r="P12" s="840">
        <v>18.6845</v>
      </c>
      <c r="Q12" s="840">
        <v>17.475200000000001</v>
      </c>
      <c r="R12" s="840">
        <v>21.031099999999999</v>
      </c>
      <c r="S12" s="840">
        <v>9.4755000000000003</v>
      </c>
      <c r="T12" s="840">
        <v>6.5023</v>
      </c>
      <c r="U12" s="850">
        <v>6.5312999999999999</v>
      </c>
      <c r="V12" s="840">
        <v>6.5633999999999997</v>
      </c>
      <c r="W12" s="840">
        <v>8.1814</v>
      </c>
      <c r="X12" s="840">
        <v>8.1053999999999995</v>
      </c>
      <c r="Y12" s="863">
        <v>6.976</v>
      </c>
      <c r="Z12" s="840" t="s">
        <v>430</v>
      </c>
      <c r="AA12" s="840">
        <v>23.218</v>
      </c>
      <c r="AB12" s="840">
        <v>8.8272999999999993</v>
      </c>
      <c r="AC12" s="840">
        <v>6.4557000000000002</v>
      </c>
      <c r="AD12" s="840">
        <v>6.6222000000000003</v>
      </c>
      <c r="AE12" s="840">
        <v>23.218</v>
      </c>
      <c r="AF12" s="840">
        <v>7.3188000000000004</v>
      </c>
      <c r="AG12" s="951"/>
      <c r="AH12" s="838">
        <v>10</v>
      </c>
      <c r="AI12" s="838">
        <v>7</v>
      </c>
      <c r="AJ12" s="838">
        <v>5</v>
      </c>
      <c r="AK12" s="838">
        <v>5</v>
      </c>
      <c r="AL12" s="838">
        <v>5</v>
      </c>
      <c r="AM12" s="838">
        <v>7</v>
      </c>
      <c r="AN12" s="838">
        <v>10</v>
      </c>
      <c r="AO12" s="973">
        <v>7</v>
      </c>
      <c r="AP12" s="838">
        <v>5</v>
      </c>
      <c r="AQ12" s="838">
        <v>5</v>
      </c>
      <c r="AR12" s="838">
        <v>5</v>
      </c>
      <c r="AS12" s="838">
        <v>4</v>
      </c>
      <c r="AT12" s="838" t="s">
        <v>430</v>
      </c>
      <c r="AU12" s="838">
        <v>8</v>
      </c>
      <c r="AV12" s="838">
        <v>7</v>
      </c>
      <c r="AW12" s="838">
        <v>11</v>
      </c>
      <c r="AX12" s="838">
        <v>9</v>
      </c>
      <c r="AY12" s="838">
        <v>8</v>
      </c>
      <c r="AZ12" s="953"/>
      <c r="BA12" s="930">
        <v>14.29</v>
      </c>
      <c r="BB12" s="840">
        <v>67.25</v>
      </c>
      <c r="BC12" s="840">
        <v>6.4</v>
      </c>
      <c r="BD12" s="840">
        <v>8.44</v>
      </c>
      <c r="BE12" s="863" t="s">
        <v>430</v>
      </c>
      <c r="BF12" s="863">
        <v>3.61</v>
      </c>
      <c r="BG12" s="859"/>
      <c r="BH12" s="974">
        <v>3.61</v>
      </c>
      <c r="BI12" s="840">
        <v>0.75</v>
      </c>
      <c r="BJ12" s="840" t="s">
        <v>430</v>
      </c>
      <c r="BK12" s="840">
        <v>81.34</v>
      </c>
      <c r="BL12" s="840" t="s">
        <v>430</v>
      </c>
      <c r="BM12" s="863">
        <v>14.29</v>
      </c>
      <c r="BN12" s="975" t="s">
        <v>430</v>
      </c>
      <c r="BO12" s="975" t="s">
        <v>430</v>
      </c>
      <c r="BP12" s="975" t="s">
        <v>430</v>
      </c>
      <c r="BQ12" s="975" t="s">
        <v>430</v>
      </c>
      <c r="BR12" s="976"/>
      <c r="BS12" s="858" t="s">
        <v>430</v>
      </c>
      <c r="BT12" s="850" t="s">
        <v>430</v>
      </c>
      <c r="BU12" s="977"/>
      <c r="BV12" s="859" t="s">
        <v>554</v>
      </c>
    </row>
    <row r="13" spans="1:74" s="106" customFormat="1" x14ac:dyDescent="0.25">
      <c r="A13" s="107" t="s">
        <v>8006</v>
      </c>
      <c r="B13" s="112"/>
      <c r="C13" s="724">
        <v>43403</v>
      </c>
      <c r="D13" s="108"/>
      <c r="E13" s="109">
        <v>1558.21</v>
      </c>
      <c r="F13" s="108"/>
      <c r="G13" s="110">
        <v>1667.8687</v>
      </c>
      <c r="H13" s="112"/>
      <c r="I13" s="855">
        <v>1.17</v>
      </c>
      <c r="J13" s="855">
        <v>7.77</v>
      </c>
      <c r="K13" s="855">
        <v>0.85</v>
      </c>
      <c r="L13" s="855">
        <v>0.93</v>
      </c>
      <c r="M13" s="256"/>
      <c r="N13" s="113">
        <v>17.8049</v>
      </c>
      <c r="O13" s="111">
        <v>20.228300000000001</v>
      </c>
      <c r="P13" s="111">
        <v>14.642799999999999</v>
      </c>
      <c r="Q13" s="111">
        <v>12.6088</v>
      </c>
      <c r="R13" s="111">
        <v>13.991199999999999</v>
      </c>
      <c r="S13" s="111">
        <v>8.1844999999999999</v>
      </c>
      <c r="T13" s="111">
        <v>6.5269000000000004</v>
      </c>
      <c r="U13" s="118">
        <v>6.4682000000000004</v>
      </c>
      <c r="V13" s="111">
        <v>6.1959</v>
      </c>
      <c r="W13" s="111">
        <v>7.2241999999999997</v>
      </c>
      <c r="X13" s="111">
        <v>7.2396000000000003</v>
      </c>
      <c r="Y13" s="274">
        <v>6.3692000000000002</v>
      </c>
      <c r="Z13" s="111" t="s">
        <v>430</v>
      </c>
      <c r="AA13" s="111">
        <v>20.494599999999998</v>
      </c>
      <c r="AB13" s="111">
        <v>8.0762999999999998</v>
      </c>
      <c r="AC13" s="111">
        <v>6.5568</v>
      </c>
      <c r="AD13" s="111">
        <v>6.5382999999999996</v>
      </c>
      <c r="AE13" s="111">
        <v>20.494599999999998</v>
      </c>
      <c r="AF13" s="111">
        <v>6.8906000000000001</v>
      </c>
      <c r="AG13" s="551"/>
      <c r="AH13" s="109">
        <v>12</v>
      </c>
      <c r="AI13" s="109">
        <v>11</v>
      </c>
      <c r="AJ13" s="109">
        <v>11</v>
      </c>
      <c r="AK13" s="109">
        <v>11</v>
      </c>
      <c r="AL13" s="109">
        <v>12</v>
      </c>
      <c r="AM13" s="109">
        <v>11</v>
      </c>
      <c r="AN13" s="109">
        <v>9</v>
      </c>
      <c r="AO13" s="558">
        <v>10</v>
      </c>
      <c r="AP13" s="109">
        <v>11</v>
      </c>
      <c r="AQ13" s="109">
        <v>12</v>
      </c>
      <c r="AR13" s="109">
        <v>12</v>
      </c>
      <c r="AS13" s="109">
        <v>10</v>
      </c>
      <c r="AT13" s="109" t="s">
        <v>430</v>
      </c>
      <c r="AU13" s="109">
        <v>9</v>
      </c>
      <c r="AV13" s="109">
        <v>10</v>
      </c>
      <c r="AW13" s="109">
        <v>8</v>
      </c>
      <c r="AX13" s="109">
        <v>10</v>
      </c>
      <c r="AY13" s="109">
        <v>9</v>
      </c>
      <c r="AZ13" s="591"/>
      <c r="BA13" s="966">
        <v>10.64</v>
      </c>
      <c r="BB13" s="855">
        <v>84.1</v>
      </c>
      <c r="BC13" s="111" t="s">
        <v>430</v>
      </c>
      <c r="BD13" s="111" t="s">
        <v>430</v>
      </c>
      <c r="BE13" s="274" t="s">
        <v>430</v>
      </c>
      <c r="BF13" s="958">
        <v>5.26</v>
      </c>
      <c r="BG13" s="112"/>
      <c r="BH13" s="967">
        <v>5.26</v>
      </c>
      <c r="BI13" s="855">
        <v>12.25</v>
      </c>
      <c r="BJ13" s="855">
        <v>9.1</v>
      </c>
      <c r="BK13" s="855">
        <v>62.75</v>
      </c>
      <c r="BL13" s="111" t="s">
        <v>430</v>
      </c>
      <c r="BM13" s="958">
        <v>10.64</v>
      </c>
      <c r="BN13" s="603" t="s">
        <v>430</v>
      </c>
      <c r="BO13" s="603" t="s">
        <v>430</v>
      </c>
      <c r="BP13" s="603" t="s">
        <v>430</v>
      </c>
      <c r="BQ13" s="603" t="s">
        <v>430</v>
      </c>
      <c r="BR13" s="145"/>
      <c r="BS13" s="108" t="s">
        <v>430</v>
      </c>
      <c r="BT13" s="118" t="s">
        <v>430</v>
      </c>
      <c r="BU13" s="137"/>
      <c r="BV13" s="112" t="s">
        <v>554</v>
      </c>
    </row>
    <row r="14" spans="1:74" s="106" customFormat="1" x14ac:dyDescent="0.25">
      <c r="A14" s="107" t="s">
        <v>8007</v>
      </c>
      <c r="B14" s="112"/>
      <c r="C14" s="724">
        <v>44131</v>
      </c>
      <c r="D14" s="108"/>
      <c r="E14" s="109">
        <v>676.01900000000001</v>
      </c>
      <c r="F14" s="108"/>
      <c r="G14" s="110">
        <v>14.313599999999999</v>
      </c>
      <c r="H14" s="112"/>
      <c r="I14" s="855">
        <v>6.8</v>
      </c>
      <c r="J14" s="855">
        <v>7.35</v>
      </c>
      <c r="K14" s="855">
        <v>2.39</v>
      </c>
      <c r="L14" s="855">
        <v>2.48</v>
      </c>
      <c r="M14" s="256"/>
      <c r="N14" s="113">
        <v>41.6128</v>
      </c>
      <c r="O14" s="111">
        <v>20.690300000000001</v>
      </c>
      <c r="P14" s="111">
        <v>17.3247</v>
      </c>
      <c r="Q14" s="111">
        <v>11.1767</v>
      </c>
      <c r="R14" s="111">
        <v>17.494599999999998</v>
      </c>
      <c r="S14" s="111">
        <v>8.0815000000000001</v>
      </c>
      <c r="T14" s="111">
        <v>7.7282000000000002</v>
      </c>
      <c r="U14" s="118">
        <v>6.3094999999999999</v>
      </c>
      <c r="V14" s="111">
        <v>6.2233999999999998</v>
      </c>
      <c r="W14" s="111">
        <v>7.5061999999999998</v>
      </c>
      <c r="X14" s="111">
        <v>7.8159000000000001</v>
      </c>
      <c r="Y14" s="274">
        <v>6.7619999999999996</v>
      </c>
      <c r="Z14" s="111" t="s">
        <v>430</v>
      </c>
      <c r="AA14" s="111">
        <v>36.794400000000003</v>
      </c>
      <c r="AB14" s="111">
        <v>7.7992999999999997</v>
      </c>
      <c r="AC14" s="111">
        <v>7.7008000000000001</v>
      </c>
      <c r="AD14" s="111">
        <v>6.6628999999999996</v>
      </c>
      <c r="AE14" s="111">
        <v>36.794400000000003</v>
      </c>
      <c r="AF14" s="111">
        <v>6.5148000000000001</v>
      </c>
      <c r="AG14" s="551"/>
      <c r="AH14" s="109">
        <v>2</v>
      </c>
      <c r="AI14" s="109">
        <v>10</v>
      </c>
      <c r="AJ14" s="109">
        <v>9</v>
      </c>
      <c r="AK14" s="109">
        <v>12</v>
      </c>
      <c r="AL14" s="109">
        <v>9</v>
      </c>
      <c r="AM14" s="109">
        <v>12</v>
      </c>
      <c r="AN14" s="109">
        <v>3</v>
      </c>
      <c r="AO14" s="558">
        <v>11</v>
      </c>
      <c r="AP14" s="109">
        <v>10</v>
      </c>
      <c r="AQ14" s="109">
        <v>11</v>
      </c>
      <c r="AR14" s="109">
        <v>9</v>
      </c>
      <c r="AS14" s="109">
        <v>9</v>
      </c>
      <c r="AT14" s="109" t="s">
        <v>430</v>
      </c>
      <c r="AU14" s="109">
        <v>2</v>
      </c>
      <c r="AV14" s="109">
        <v>11</v>
      </c>
      <c r="AW14" s="109">
        <v>3</v>
      </c>
      <c r="AX14" s="109">
        <v>8</v>
      </c>
      <c r="AY14" s="109">
        <v>2</v>
      </c>
      <c r="AZ14" s="591"/>
      <c r="BA14" s="966">
        <v>88.43</v>
      </c>
      <c r="BB14" s="855">
        <v>4.4000000000000004</v>
      </c>
      <c r="BC14" s="111" t="s">
        <v>430</v>
      </c>
      <c r="BD14" s="111" t="s">
        <v>430</v>
      </c>
      <c r="BE14" s="958">
        <v>-66.67</v>
      </c>
      <c r="BF14" s="958">
        <v>7.17</v>
      </c>
      <c r="BG14" s="112"/>
      <c r="BH14" s="967">
        <v>7.17</v>
      </c>
      <c r="BI14" s="111" t="s">
        <v>430</v>
      </c>
      <c r="BJ14" s="111" t="s">
        <v>430</v>
      </c>
      <c r="BK14" s="855">
        <v>4.4000000000000004</v>
      </c>
      <c r="BL14" s="111" t="s">
        <v>430</v>
      </c>
      <c r="BM14" s="958">
        <v>88.43</v>
      </c>
      <c r="BN14" s="603" t="s">
        <v>430</v>
      </c>
      <c r="BO14" s="603" t="s">
        <v>430</v>
      </c>
      <c r="BP14" s="603" t="s">
        <v>430</v>
      </c>
      <c r="BQ14" s="968">
        <v>-66.67</v>
      </c>
      <c r="BR14" s="145"/>
      <c r="BS14" s="108" t="s">
        <v>430</v>
      </c>
      <c r="BT14" s="118" t="s">
        <v>430</v>
      </c>
      <c r="BU14" s="137"/>
      <c r="BV14" s="112" t="s">
        <v>8008</v>
      </c>
    </row>
    <row r="15" spans="1:74" s="106" customFormat="1" x14ac:dyDescent="0.25">
      <c r="A15" s="107" t="s">
        <v>8009</v>
      </c>
      <c r="B15" s="112"/>
      <c r="C15" s="724">
        <v>44274</v>
      </c>
      <c r="D15" s="108"/>
      <c r="E15" s="109">
        <v>329.5</v>
      </c>
      <c r="F15" s="108"/>
      <c r="G15" s="110">
        <v>14.2563</v>
      </c>
      <c r="H15" s="112"/>
      <c r="I15" s="855">
        <v>4.43</v>
      </c>
      <c r="J15" s="855">
        <v>7.43</v>
      </c>
      <c r="K15" s="855">
        <v>2.36</v>
      </c>
      <c r="L15" s="855">
        <v>2.4900000000000002</v>
      </c>
      <c r="M15" s="256"/>
      <c r="N15" s="113">
        <v>32.800899999999999</v>
      </c>
      <c r="O15" s="111">
        <v>24.9711</v>
      </c>
      <c r="P15" s="111">
        <v>16.842300000000002</v>
      </c>
      <c r="Q15" s="111">
        <v>21.2576</v>
      </c>
      <c r="R15" s="111">
        <v>25.236499999999999</v>
      </c>
      <c r="S15" s="111">
        <v>12.345700000000001</v>
      </c>
      <c r="T15" s="111">
        <v>6.9943999999999997</v>
      </c>
      <c r="U15" s="118">
        <v>6.5004</v>
      </c>
      <c r="V15" s="111">
        <v>6.2896000000000001</v>
      </c>
      <c r="W15" s="111">
        <v>8.0228999999999999</v>
      </c>
      <c r="X15" s="111">
        <v>8.2588000000000008</v>
      </c>
      <c r="Y15" s="274">
        <v>6.9302000000000001</v>
      </c>
      <c r="Z15" s="111" t="s">
        <v>430</v>
      </c>
      <c r="AA15" s="111">
        <v>12.297599999999999</v>
      </c>
      <c r="AB15" s="111">
        <v>11.7645</v>
      </c>
      <c r="AC15" s="111">
        <v>7.0784000000000002</v>
      </c>
      <c r="AD15" s="111">
        <v>6.6848999999999998</v>
      </c>
      <c r="AE15" s="111">
        <v>12.297599999999999</v>
      </c>
      <c r="AF15" s="111">
        <v>6.9326999999999996</v>
      </c>
      <c r="AG15" s="551"/>
      <c r="AH15" s="109">
        <v>4</v>
      </c>
      <c r="AI15" s="109">
        <v>5</v>
      </c>
      <c r="AJ15" s="109">
        <v>10</v>
      </c>
      <c r="AK15" s="109">
        <v>3</v>
      </c>
      <c r="AL15" s="109">
        <v>2</v>
      </c>
      <c r="AM15" s="109">
        <v>3</v>
      </c>
      <c r="AN15" s="109">
        <v>5</v>
      </c>
      <c r="AO15" s="558">
        <v>8</v>
      </c>
      <c r="AP15" s="109">
        <v>9</v>
      </c>
      <c r="AQ15" s="109">
        <v>6</v>
      </c>
      <c r="AR15" s="109">
        <v>4</v>
      </c>
      <c r="AS15" s="109">
        <v>5</v>
      </c>
      <c r="AT15" s="109" t="s">
        <v>430</v>
      </c>
      <c r="AU15" s="109">
        <v>12</v>
      </c>
      <c r="AV15" s="109">
        <v>3</v>
      </c>
      <c r="AW15" s="109">
        <v>5</v>
      </c>
      <c r="AX15" s="109">
        <v>7</v>
      </c>
      <c r="AY15" s="109">
        <v>12</v>
      </c>
      <c r="AZ15" s="591"/>
      <c r="BA15" s="966">
        <v>33.479999999999997</v>
      </c>
      <c r="BB15" s="855">
        <v>59.51</v>
      </c>
      <c r="BC15" s="111" t="s">
        <v>430</v>
      </c>
      <c r="BD15" s="111" t="s">
        <v>430</v>
      </c>
      <c r="BE15" s="274" t="s">
        <v>430</v>
      </c>
      <c r="BF15" s="958">
        <v>7.01</v>
      </c>
      <c r="BG15" s="112"/>
      <c r="BH15" s="967">
        <v>7.01</v>
      </c>
      <c r="BI15" s="855">
        <v>29.57</v>
      </c>
      <c r="BJ15" s="111" t="s">
        <v>430</v>
      </c>
      <c r="BK15" s="855">
        <v>29.94</v>
      </c>
      <c r="BL15" s="111" t="s">
        <v>430</v>
      </c>
      <c r="BM15" s="958">
        <v>33.479999999999997</v>
      </c>
      <c r="BN15" s="603" t="s">
        <v>430</v>
      </c>
      <c r="BO15" s="603" t="s">
        <v>430</v>
      </c>
      <c r="BP15" s="603" t="s">
        <v>430</v>
      </c>
      <c r="BQ15" s="603" t="s">
        <v>430</v>
      </c>
      <c r="BR15" s="145"/>
      <c r="BS15" s="108" t="s">
        <v>430</v>
      </c>
      <c r="BT15" s="118" t="s">
        <v>430</v>
      </c>
      <c r="BU15" s="137"/>
      <c r="BV15" s="112" t="s">
        <v>554</v>
      </c>
    </row>
    <row r="16" spans="1:74" s="106" customFormat="1" x14ac:dyDescent="0.25">
      <c r="A16" s="107" t="s">
        <v>8010</v>
      </c>
      <c r="B16" s="112"/>
      <c r="C16" s="724">
        <v>41274</v>
      </c>
      <c r="D16" s="108"/>
      <c r="E16" s="109">
        <v>279.08</v>
      </c>
      <c r="F16" s="108"/>
      <c r="G16" s="110">
        <v>47.647799999999997</v>
      </c>
      <c r="H16" s="112"/>
      <c r="I16" s="855">
        <v>2.98</v>
      </c>
      <c r="J16" s="855">
        <v>7.9</v>
      </c>
      <c r="K16" s="855">
        <v>1.05</v>
      </c>
      <c r="L16" s="855">
        <v>1.1299999999999999</v>
      </c>
      <c r="M16" s="256"/>
      <c r="N16" s="113">
        <v>24.6831</v>
      </c>
      <c r="O16" s="111">
        <v>23.280899999999999</v>
      </c>
      <c r="P16" s="111">
        <v>20.324200000000001</v>
      </c>
      <c r="Q16" s="111">
        <v>16.502500000000001</v>
      </c>
      <c r="R16" s="111">
        <v>14.7074</v>
      </c>
      <c r="S16" s="111">
        <v>8.2352000000000007</v>
      </c>
      <c r="T16" s="111">
        <v>6.7186000000000003</v>
      </c>
      <c r="U16" s="118">
        <v>6.9123999999999999</v>
      </c>
      <c r="V16" s="111">
        <v>6.3963999999999999</v>
      </c>
      <c r="W16" s="111">
        <v>8.2928999999999995</v>
      </c>
      <c r="X16" s="111">
        <v>8.3675999999999995</v>
      </c>
      <c r="Y16" s="274">
        <v>7.2188999999999997</v>
      </c>
      <c r="Z16" s="111">
        <v>6.9814999999999996</v>
      </c>
      <c r="AA16" s="111">
        <v>26.312999999999999</v>
      </c>
      <c r="AB16" s="111">
        <v>7.5848000000000004</v>
      </c>
      <c r="AC16" s="111">
        <v>6.9146000000000001</v>
      </c>
      <c r="AD16" s="111">
        <v>6.9448999999999996</v>
      </c>
      <c r="AE16" s="111">
        <v>26.312999999999999</v>
      </c>
      <c r="AF16" s="111">
        <v>7.1353</v>
      </c>
      <c r="AG16" s="551"/>
      <c r="AH16" s="109">
        <v>8</v>
      </c>
      <c r="AI16" s="109">
        <v>9</v>
      </c>
      <c r="AJ16" s="109">
        <v>3</v>
      </c>
      <c r="AK16" s="109">
        <v>6</v>
      </c>
      <c r="AL16" s="109">
        <v>11</v>
      </c>
      <c r="AM16" s="109">
        <v>10</v>
      </c>
      <c r="AN16" s="109">
        <v>7</v>
      </c>
      <c r="AO16" s="558">
        <v>4</v>
      </c>
      <c r="AP16" s="109">
        <v>7</v>
      </c>
      <c r="AQ16" s="109">
        <v>3</v>
      </c>
      <c r="AR16" s="109">
        <v>2</v>
      </c>
      <c r="AS16" s="109">
        <v>2</v>
      </c>
      <c r="AT16" s="109">
        <v>5</v>
      </c>
      <c r="AU16" s="109">
        <v>3</v>
      </c>
      <c r="AV16" s="109">
        <v>12</v>
      </c>
      <c r="AW16" s="109">
        <v>7</v>
      </c>
      <c r="AX16" s="109">
        <v>4</v>
      </c>
      <c r="AY16" s="109">
        <v>3</v>
      </c>
      <c r="AZ16" s="591"/>
      <c r="BA16" s="966">
        <v>27.43</v>
      </c>
      <c r="BB16" s="855">
        <v>49.76</v>
      </c>
      <c r="BC16" s="111" t="s">
        <v>430</v>
      </c>
      <c r="BD16" s="855">
        <v>15.38</v>
      </c>
      <c r="BE16" s="958">
        <v>68.19</v>
      </c>
      <c r="BF16" s="958">
        <v>7.43</v>
      </c>
      <c r="BG16" s="112"/>
      <c r="BH16" s="967">
        <v>7.42</v>
      </c>
      <c r="BI16" s="855">
        <v>27.36</v>
      </c>
      <c r="BJ16" s="111" t="s">
        <v>430</v>
      </c>
      <c r="BK16" s="855">
        <v>37.770000000000003</v>
      </c>
      <c r="BL16" s="111" t="s">
        <v>430</v>
      </c>
      <c r="BM16" s="958">
        <v>27.43</v>
      </c>
      <c r="BN16" s="603" t="s">
        <v>430</v>
      </c>
      <c r="BO16" s="603" t="s">
        <v>430</v>
      </c>
      <c r="BP16" s="603" t="s">
        <v>430</v>
      </c>
      <c r="BQ16" s="968">
        <v>68.19</v>
      </c>
      <c r="BR16" s="145"/>
      <c r="BS16" s="108" t="s">
        <v>430</v>
      </c>
      <c r="BT16" s="118" t="s">
        <v>430</v>
      </c>
      <c r="BU16" s="137"/>
      <c r="BV16" s="112" t="s">
        <v>554</v>
      </c>
    </row>
    <row r="17" spans="1:74" s="106" customFormat="1" x14ac:dyDescent="0.25">
      <c r="A17" s="107" t="s">
        <v>8011</v>
      </c>
      <c r="B17" s="112"/>
      <c r="C17" s="724">
        <v>44245</v>
      </c>
      <c r="D17" s="108"/>
      <c r="E17" s="109">
        <v>221.40199999999999</v>
      </c>
      <c r="F17" s="108"/>
      <c r="G17" s="110">
        <v>14.1402</v>
      </c>
      <c r="H17" s="112"/>
      <c r="I17" s="855">
        <v>3.19</v>
      </c>
      <c r="J17" s="855">
        <v>7.96</v>
      </c>
      <c r="K17" s="855">
        <v>2.2599999999999998</v>
      </c>
      <c r="L17" s="855">
        <v>2.38</v>
      </c>
      <c r="M17" s="256"/>
      <c r="N17" s="113">
        <v>30.4847</v>
      </c>
      <c r="O17" s="111">
        <v>34.255299999999998</v>
      </c>
      <c r="P17" s="111">
        <v>24.154299999999999</v>
      </c>
      <c r="Q17" s="111">
        <v>22.614899999999999</v>
      </c>
      <c r="R17" s="111">
        <v>24.444500000000001</v>
      </c>
      <c r="S17" s="111">
        <v>12.528600000000001</v>
      </c>
      <c r="T17" s="111">
        <v>8.1256000000000004</v>
      </c>
      <c r="U17" s="118">
        <v>7.4141000000000004</v>
      </c>
      <c r="V17" s="111">
        <v>6.8628999999999998</v>
      </c>
      <c r="W17" s="111">
        <v>8.4069000000000003</v>
      </c>
      <c r="X17" s="111">
        <v>8.0639000000000003</v>
      </c>
      <c r="Y17" s="274">
        <v>6.8335999999999997</v>
      </c>
      <c r="Z17" s="111" t="s">
        <v>430</v>
      </c>
      <c r="AA17" s="111">
        <v>26.2378</v>
      </c>
      <c r="AB17" s="111">
        <v>11.8316</v>
      </c>
      <c r="AC17" s="111">
        <v>8.0657999999999994</v>
      </c>
      <c r="AD17" s="111">
        <v>7.5777999999999999</v>
      </c>
      <c r="AE17" s="111">
        <v>26.2378</v>
      </c>
      <c r="AF17" s="111">
        <v>6.6642000000000001</v>
      </c>
      <c r="AG17" s="551"/>
      <c r="AH17" s="109">
        <v>6</v>
      </c>
      <c r="AI17" s="109">
        <v>2</v>
      </c>
      <c r="AJ17" s="109">
        <v>2</v>
      </c>
      <c r="AK17" s="109">
        <v>2</v>
      </c>
      <c r="AL17" s="109">
        <v>3</v>
      </c>
      <c r="AM17" s="109">
        <v>2</v>
      </c>
      <c r="AN17" s="109">
        <v>2</v>
      </c>
      <c r="AO17" s="558">
        <v>3</v>
      </c>
      <c r="AP17" s="109">
        <v>3</v>
      </c>
      <c r="AQ17" s="109">
        <v>2</v>
      </c>
      <c r="AR17" s="109">
        <v>6</v>
      </c>
      <c r="AS17" s="109">
        <v>6</v>
      </c>
      <c r="AT17" s="109" t="s">
        <v>430</v>
      </c>
      <c r="AU17" s="109">
        <v>4</v>
      </c>
      <c r="AV17" s="109">
        <v>2</v>
      </c>
      <c r="AW17" s="109">
        <v>2</v>
      </c>
      <c r="AX17" s="109">
        <v>2</v>
      </c>
      <c r="AY17" s="109">
        <v>4</v>
      </c>
      <c r="AZ17" s="591"/>
      <c r="BA17" s="966">
        <v>15.69</v>
      </c>
      <c r="BB17" s="855">
        <v>44.89</v>
      </c>
      <c r="BC17" s="855">
        <v>13.74</v>
      </c>
      <c r="BD17" s="855">
        <v>20.56</v>
      </c>
      <c r="BE17" s="958">
        <v>0.01</v>
      </c>
      <c r="BF17" s="958">
        <v>5.1100000000000003</v>
      </c>
      <c r="BG17" s="112"/>
      <c r="BH17" s="967">
        <v>5.07</v>
      </c>
      <c r="BI17" s="855">
        <v>6.78</v>
      </c>
      <c r="BJ17" s="111" t="s">
        <v>430</v>
      </c>
      <c r="BK17" s="855">
        <v>72.41</v>
      </c>
      <c r="BL17" s="111" t="s">
        <v>430</v>
      </c>
      <c r="BM17" s="958">
        <v>15.69</v>
      </c>
      <c r="BN17" s="603" t="s">
        <v>430</v>
      </c>
      <c r="BO17" s="603" t="s">
        <v>430</v>
      </c>
      <c r="BP17" s="603" t="s">
        <v>430</v>
      </c>
      <c r="BQ17" s="968">
        <v>0.01</v>
      </c>
      <c r="BR17" s="145"/>
      <c r="BS17" s="108" t="s">
        <v>430</v>
      </c>
      <c r="BT17" s="118" t="s">
        <v>430</v>
      </c>
      <c r="BU17" s="137"/>
      <c r="BV17" s="112" t="s">
        <v>554</v>
      </c>
    </row>
    <row r="18" spans="1:74" s="106" customFormat="1" x14ac:dyDescent="0.25">
      <c r="A18" s="107" t="s">
        <v>8012</v>
      </c>
      <c r="B18" s="112"/>
      <c r="C18" s="724">
        <v>44406</v>
      </c>
      <c r="D18" s="108"/>
      <c r="E18" s="109">
        <v>132.69</v>
      </c>
      <c r="F18" s="108"/>
      <c r="G18" s="110">
        <v>1418.6516999999999</v>
      </c>
      <c r="H18" s="112"/>
      <c r="I18" s="855">
        <v>12.69</v>
      </c>
      <c r="J18" s="855">
        <v>7.96</v>
      </c>
      <c r="K18" s="855">
        <v>5.03</v>
      </c>
      <c r="L18" s="855">
        <v>5.26</v>
      </c>
      <c r="M18" s="256"/>
      <c r="N18" s="113">
        <v>85.146500000000003</v>
      </c>
      <c r="O18" s="111">
        <v>44.172899999999998</v>
      </c>
      <c r="P18" s="111">
        <v>31.689599999999999</v>
      </c>
      <c r="Q18" s="111">
        <v>34.448</v>
      </c>
      <c r="R18" s="111">
        <v>32.028300000000002</v>
      </c>
      <c r="S18" s="111">
        <v>18.3413</v>
      </c>
      <c r="T18" s="111">
        <v>9.1358999999999995</v>
      </c>
      <c r="U18" s="118">
        <v>8.1295999999999999</v>
      </c>
      <c r="V18" s="111">
        <v>6.9791999999999996</v>
      </c>
      <c r="W18" s="111">
        <v>8.6273</v>
      </c>
      <c r="X18" s="111">
        <v>8.6033000000000008</v>
      </c>
      <c r="Y18" s="274" t="s">
        <v>430</v>
      </c>
      <c r="Z18" s="111" t="s">
        <v>430</v>
      </c>
      <c r="AA18" s="111">
        <v>42.6753</v>
      </c>
      <c r="AB18" s="111">
        <v>16.889099999999999</v>
      </c>
      <c r="AC18" s="111">
        <v>9.1501999999999999</v>
      </c>
      <c r="AD18" s="111">
        <v>8.5113000000000003</v>
      </c>
      <c r="AE18" s="111">
        <v>42.6753</v>
      </c>
      <c r="AF18" s="111">
        <v>7.3529999999999998</v>
      </c>
      <c r="AG18" s="551"/>
      <c r="AH18" s="109">
        <v>1</v>
      </c>
      <c r="AI18" s="109">
        <v>1</v>
      </c>
      <c r="AJ18" s="109">
        <v>1</v>
      </c>
      <c r="AK18" s="109">
        <v>1</v>
      </c>
      <c r="AL18" s="109">
        <v>1</v>
      </c>
      <c r="AM18" s="109">
        <v>1</v>
      </c>
      <c r="AN18" s="109">
        <v>1</v>
      </c>
      <c r="AO18" s="558">
        <v>1</v>
      </c>
      <c r="AP18" s="109">
        <v>2</v>
      </c>
      <c r="AQ18" s="109">
        <v>1</v>
      </c>
      <c r="AR18" s="109">
        <v>1</v>
      </c>
      <c r="AS18" s="109" t="s">
        <v>430</v>
      </c>
      <c r="AT18" s="109" t="s">
        <v>430</v>
      </c>
      <c r="AU18" s="109">
        <v>1</v>
      </c>
      <c r="AV18" s="109">
        <v>1</v>
      </c>
      <c r="AW18" s="109">
        <v>1</v>
      </c>
      <c r="AX18" s="109">
        <v>1</v>
      </c>
      <c r="AY18" s="109">
        <v>1</v>
      </c>
      <c r="AZ18" s="591"/>
      <c r="BA18" s="966">
        <v>37.71</v>
      </c>
      <c r="BB18" s="855">
        <v>33.82</v>
      </c>
      <c r="BC18" s="855">
        <v>6.95</v>
      </c>
      <c r="BD18" s="855">
        <v>11.07</v>
      </c>
      <c r="BE18" s="958">
        <v>0.03</v>
      </c>
      <c r="BF18" s="958">
        <v>10.43</v>
      </c>
      <c r="BG18" s="112"/>
      <c r="BH18" s="967">
        <v>8.75</v>
      </c>
      <c r="BI18" s="855">
        <v>23.2</v>
      </c>
      <c r="BJ18" s="111" t="s">
        <v>430</v>
      </c>
      <c r="BK18" s="855">
        <v>28.64</v>
      </c>
      <c r="BL18" s="111" t="s">
        <v>430</v>
      </c>
      <c r="BM18" s="958">
        <v>37.71</v>
      </c>
      <c r="BN18" s="603" t="s">
        <v>430</v>
      </c>
      <c r="BO18" s="603" t="s">
        <v>430</v>
      </c>
      <c r="BP18" s="603" t="s">
        <v>430</v>
      </c>
      <c r="BQ18" s="968">
        <v>1.7</v>
      </c>
      <c r="BR18" s="145"/>
      <c r="BS18" s="108" t="s">
        <v>430</v>
      </c>
      <c r="BT18" s="118" t="s">
        <v>430</v>
      </c>
      <c r="BU18" s="137"/>
      <c r="BV18" s="112" t="s">
        <v>554</v>
      </c>
    </row>
    <row r="19" spans="1:74" s="106" customFormat="1" x14ac:dyDescent="0.25">
      <c r="A19" s="107" t="s">
        <v>8013</v>
      </c>
      <c r="B19" s="112"/>
      <c r="C19" s="724">
        <v>44384</v>
      </c>
      <c r="D19" s="108"/>
      <c r="E19" s="109">
        <v>117.06</v>
      </c>
      <c r="F19" s="108"/>
      <c r="G19" s="110">
        <v>13.8575</v>
      </c>
      <c r="H19" s="112"/>
      <c r="I19" s="855">
        <v>1.74</v>
      </c>
      <c r="J19" s="855">
        <v>7.25</v>
      </c>
      <c r="K19" s="855">
        <v>1.07</v>
      </c>
      <c r="L19" s="855">
        <v>1.1399999999999999</v>
      </c>
      <c r="M19" s="256"/>
      <c r="N19" s="113">
        <v>27.149899999999999</v>
      </c>
      <c r="O19" s="111">
        <v>19.082100000000001</v>
      </c>
      <c r="P19" s="111">
        <v>14.3001</v>
      </c>
      <c r="Q19" s="111">
        <v>13.6928</v>
      </c>
      <c r="R19" s="111">
        <v>17.988600000000002</v>
      </c>
      <c r="S19" s="111">
        <v>8.8634000000000004</v>
      </c>
      <c r="T19" s="111">
        <v>6.5509000000000004</v>
      </c>
      <c r="U19" s="118">
        <v>6.8018999999999998</v>
      </c>
      <c r="V19" s="111">
        <v>6.2984999999999998</v>
      </c>
      <c r="W19" s="111">
        <v>7.7873000000000001</v>
      </c>
      <c r="X19" s="111">
        <v>7.7039</v>
      </c>
      <c r="Y19" s="274" t="s">
        <v>430</v>
      </c>
      <c r="Z19" s="111" t="s">
        <v>430</v>
      </c>
      <c r="AA19" s="111">
        <v>18.5883</v>
      </c>
      <c r="AB19" s="111">
        <v>8.4067000000000007</v>
      </c>
      <c r="AC19" s="111">
        <v>6.556</v>
      </c>
      <c r="AD19" s="111">
        <v>6.9297000000000004</v>
      </c>
      <c r="AE19" s="111">
        <v>18.5883</v>
      </c>
      <c r="AF19" s="111">
        <v>6.7576999999999998</v>
      </c>
      <c r="AG19" s="551"/>
      <c r="AH19" s="109">
        <v>7</v>
      </c>
      <c r="AI19" s="109">
        <v>12</v>
      </c>
      <c r="AJ19" s="109">
        <v>12</v>
      </c>
      <c r="AK19" s="109">
        <v>10</v>
      </c>
      <c r="AL19" s="109">
        <v>8</v>
      </c>
      <c r="AM19" s="109">
        <v>8</v>
      </c>
      <c r="AN19" s="109">
        <v>8</v>
      </c>
      <c r="AO19" s="558">
        <v>5</v>
      </c>
      <c r="AP19" s="109">
        <v>8</v>
      </c>
      <c r="AQ19" s="109">
        <v>9</v>
      </c>
      <c r="AR19" s="109">
        <v>10</v>
      </c>
      <c r="AS19" s="109" t="s">
        <v>430</v>
      </c>
      <c r="AT19" s="109" t="s">
        <v>430</v>
      </c>
      <c r="AU19" s="109">
        <v>10</v>
      </c>
      <c r="AV19" s="109">
        <v>8</v>
      </c>
      <c r="AW19" s="109">
        <v>9</v>
      </c>
      <c r="AX19" s="109">
        <v>5</v>
      </c>
      <c r="AY19" s="109">
        <v>10</v>
      </c>
      <c r="AZ19" s="591"/>
      <c r="BA19" s="601">
        <v>26.06</v>
      </c>
      <c r="BB19" s="111">
        <v>57.15</v>
      </c>
      <c r="BC19" s="111">
        <v>4.3</v>
      </c>
      <c r="BD19" s="111">
        <v>4.29</v>
      </c>
      <c r="BE19" s="274">
        <v>64.400000000000006</v>
      </c>
      <c r="BF19" s="274">
        <v>-56.2</v>
      </c>
      <c r="BG19" s="112"/>
      <c r="BH19" s="602">
        <v>-56.2</v>
      </c>
      <c r="BI19" s="111" t="s">
        <v>430</v>
      </c>
      <c r="BJ19" s="111" t="s">
        <v>430</v>
      </c>
      <c r="BK19" s="111">
        <v>65.739999999999995</v>
      </c>
      <c r="BL19" s="111" t="s">
        <v>430</v>
      </c>
      <c r="BM19" s="274">
        <v>26.06</v>
      </c>
      <c r="BN19" s="603" t="s">
        <v>430</v>
      </c>
      <c r="BO19" s="603" t="s">
        <v>430</v>
      </c>
      <c r="BP19" s="603" t="s">
        <v>430</v>
      </c>
      <c r="BQ19" s="603">
        <v>64.400000000000006</v>
      </c>
      <c r="BR19" s="145"/>
      <c r="BS19" s="108">
        <v>7.7552028592244797</v>
      </c>
      <c r="BT19" s="118">
        <v>8.5259615591474098</v>
      </c>
      <c r="BU19" s="137"/>
      <c r="BV19" s="112" t="s">
        <v>554</v>
      </c>
    </row>
    <row r="20" spans="1:74" x14ac:dyDescent="0.25">
      <c r="A20" s="314" t="s">
        <v>93</v>
      </c>
      <c r="B20" s="66"/>
      <c r="C20" s="710"/>
      <c r="D20" s="43"/>
      <c r="E20" s="51"/>
      <c r="F20" s="43"/>
      <c r="G20" s="55"/>
      <c r="H20" s="66"/>
      <c r="I20" s="59"/>
      <c r="J20" s="59"/>
      <c r="K20" s="59"/>
      <c r="L20" s="59"/>
      <c r="M20" s="254"/>
      <c r="N20" s="70">
        <v>32.816400000000002</v>
      </c>
      <c r="O20" s="59">
        <v>26.169499999999999</v>
      </c>
      <c r="P20" s="59">
        <v>19.1935</v>
      </c>
      <c r="Q20" s="59">
        <v>17.947299999999998</v>
      </c>
      <c r="R20" s="59">
        <v>20.216100000000001</v>
      </c>
      <c r="S20" s="59">
        <v>10.407</v>
      </c>
      <c r="T20" s="59">
        <v>7.1083999999999996</v>
      </c>
      <c r="U20" s="88">
        <v>6.8315000000000001</v>
      </c>
      <c r="V20" s="59">
        <v>6.5035999999999996</v>
      </c>
      <c r="W20" s="59">
        <v>7.9702999999999999</v>
      </c>
      <c r="X20" s="59">
        <v>8.0004000000000008</v>
      </c>
      <c r="Y20" s="272">
        <v>6.8982999999999999</v>
      </c>
      <c r="Z20" s="59">
        <v>7.3994999999999997</v>
      </c>
      <c r="AA20" s="59">
        <v>24.5443</v>
      </c>
      <c r="AB20" s="59">
        <v>9.8420000000000005</v>
      </c>
      <c r="AC20" s="59">
        <v>7.1298000000000004</v>
      </c>
      <c r="AD20" s="59">
        <v>6.9714999999999998</v>
      </c>
      <c r="AE20" s="59">
        <v>24.5443</v>
      </c>
      <c r="AF20" s="59">
        <v>7.2925000000000004</v>
      </c>
      <c r="AG20" s="549"/>
      <c r="AH20" s="51">
        <v>12</v>
      </c>
      <c r="AI20" s="51">
        <v>12</v>
      </c>
      <c r="AJ20" s="51">
        <v>12</v>
      </c>
      <c r="AK20" s="51">
        <v>12</v>
      </c>
      <c r="AL20" s="51">
        <v>12</v>
      </c>
      <c r="AM20" s="51">
        <v>12</v>
      </c>
      <c r="AN20" s="51">
        <v>12</v>
      </c>
      <c r="AO20" s="556">
        <v>12</v>
      </c>
      <c r="AP20" s="51">
        <v>12</v>
      </c>
      <c r="AQ20" s="51">
        <v>12</v>
      </c>
      <c r="AR20" s="51">
        <v>12</v>
      </c>
      <c r="AS20" s="51">
        <v>10</v>
      </c>
      <c r="AT20" s="51">
        <v>5</v>
      </c>
      <c r="AU20" s="51">
        <v>12</v>
      </c>
      <c r="AV20" s="51">
        <v>12</v>
      </c>
      <c r="AW20" s="51">
        <v>12</v>
      </c>
      <c r="AX20" s="51">
        <v>12</v>
      </c>
      <c r="AY20" s="51">
        <v>12</v>
      </c>
      <c r="AZ20" s="575"/>
      <c r="BA20" s="573"/>
      <c r="BB20" s="59"/>
      <c r="BC20" s="59"/>
      <c r="BD20" s="59"/>
      <c r="BE20" s="272"/>
      <c r="BF20" s="272"/>
      <c r="BG20" s="66"/>
      <c r="BH20" s="582"/>
      <c r="BI20" s="59"/>
      <c r="BJ20" s="59"/>
      <c r="BK20" s="59"/>
      <c r="BL20" s="59"/>
      <c r="BM20" s="272"/>
      <c r="BN20" s="583"/>
      <c r="BO20" s="583"/>
      <c r="BP20" s="583"/>
      <c r="BQ20" s="583"/>
      <c r="BR20" s="146"/>
      <c r="BS20" s="43"/>
      <c r="BT20" s="88"/>
      <c r="BU20" s="34"/>
      <c r="BV20" s="66"/>
    </row>
    <row r="21" spans="1:74" x14ac:dyDescent="0.25">
      <c r="A21" s="316" t="s">
        <v>94</v>
      </c>
      <c r="B21" s="67"/>
      <c r="C21" s="711"/>
      <c r="D21" s="44"/>
      <c r="E21" s="52"/>
      <c r="F21" s="44"/>
      <c r="G21" s="56"/>
      <c r="H21" s="67"/>
      <c r="I21" s="60"/>
      <c r="J21" s="60"/>
      <c r="K21" s="60"/>
      <c r="L21" s="60"/>
      <c r="M21" s="255"/>
      <c r="N21" s="71">
        <v>85.146500000000003</v>
      </c>
      <c r="O21" s="60">
        <v>44.172899999999998</v>
      </c>
      <c r="P21" s="60">
        <v>31.689599999999999</v>
      </c>
      <c r="Q21" s="60">
        <v>34.448</v>
      </c>
      <c r="R21" s="60">
        <v>32.028300000000002</v>
      </c>
      <c r="S21" s="60">
        <v>18.3413</v>
      </c>
      <c r="T21" s="60">
        <v>9.1358999999999995</v>
      </c>
      <c r="U21" s="89">
        <v>8.1295999999999999</v>
      </c>
      <c r="V21" s="60">
        <v>7.1863999999999999</v>
      </c>
      <c r="W21" s="60">
        <v>8.6273</v>
      </c>
      <c r="X21" s="60">
        <v>8.6033000000000008</v>
      </c>
      <c r="Y21" s="273">
        <v>7.2950999999999997</v>
      </c>
      <c r="Z21" s="60">
        <v>7.8174999999999999</v>
      </c>
      <c r="AA21" s="60">
        <v>42.6753</v>
      </c>
      <c r="AB21" s="60">
        <v>16.889099999999999</v>
      </c>
      <c r="AC21" s="60">
        <v>9.1501999999999999</v>
      </c>
      <c r="AD21" s="60">
        <v>8.5113000000000003</v>
      </c>
      <c r="AE21" s="60">
        <v>42.6753</v>
      </c>
      <c r="AF21" s="60">
        <v>8.2598000000000003</v>
      </c>
      <c r="AG21" s="550"/>
      <c r="AH21" s="52"/>
      <c r="AI21" s="52"/>
      <c r="AJ21" s="52"/>
      <c r="AK21" s="52"/>
      <c r="AL21" s="52"/>
      <c r="AM21" s="52"/>
      <c r="AN21" s="52"/>
      <c r="AO21" s="557"/>
      <c r="AP21" s="52"/>
      <c r="AQ21" s="52"/>
      <c r="AR21" s="52"/>
      <c r="AS21" s="52"/>
      <c r="AT21" s="52"/>
      <c r="AU21" s="52"/>
      <c r="AV21" s="52"/>
      <c r="AW21" s="52"/>
      <c r="AX21" s="52"/>
      <c r="AY21" s="52"/>
      <c r="AZ21" s="576"/>
      <c r="BA21" s="547"/>
      <c r="BB21" s="60"/>
      <c r="BC21" s="60"/>
      <c r="BD21" s="60"/>
      <c r="BE21" s="273"/>
      <c r="BF21" s="273"/>
      <c r="BG21" s="67"/>
      <c r="BH21" s="584"/>
      <c r="BI21" s="60"/>
      <c r="BJ21" s="60"/>
      <c r="BK21" s="60"/>
      <c r="BL21" s="60"/>
      <c r="BM21" s="273"/>
      <c r="BN21" s="585"/>
      <c r="BO21" s="585"/>
      <c r="BP21" s="585"/>
      <c r="BQ21" s="585"/>
      <c r="BR21" s="144"/>
      <c r="BS21" s="44"/>
      <c r="BT21" s="89"/>
      <c r="BU21" s="26"/>
      <c r="BV21" s="67"/>
    </row>
    <row r="22" spans="1:74" x14ac:dyDescent="0.25">
      <c r="A22" s="316" t="s">
        <v>95</v>
      </c>
      <c r="B22" s="67"/>
      <c r="C22" s="711"/>
      <c r="D22" s="44"/>
      <c r="E22" s="52"/>
      <c r="F22" s="44"/>
      <c r="G22" s="56"/>
      <c r="H22" s="67"/>
      <c r="I22" s="60"/>
      <c r="J22" s="60"/>
      <c r="K22" s="60"/>
      <c r="L22" s="60"/>
      <c r="M22" s="255"/>
      <c r="N22" s="71">
        <v>17.8049</v>
      </c>
      <c r="O22" s="60">
        <v>19.082100000000001</v>
      </c>
      <c r="P22" s="60">
        <v>14.3001</v>
      </c>
      <c r="Q22" s="60">
        <v>11.1767</v>
      </c>
      <c r="R22" s="60">
        <v>13.991199999999999</v>
      </c>
      <c r="S22" s="60">
        <v>8.0815000000000001</v>
      </c>
      <c r="T22" s="60">
        <v>6.3852000000000002</v>
      </c>
      <c r="U22" s="89">
        <v>6.1855000000000002</v>
      </c>
      <c r="V22" s="60">
        <v>6.0738000000000003</v>
      </c>
      <c r="W22" s="60">
        <v>7.2241999999999997</v>
      </c>
      <c r="X22" s="60">
        <v>7.2396000000000003</v>
      </c>
      <c r="Y22" s="273">
        <v>6.3692000000000002</v>
      </c>
      <c r="Z22" s="60">
        <v>6.9814999999999996</v>
      </c>
      <c r="AA22" s="60">
        <v>12.297599999999999</v>
      </c>
      <c r="AB22" s="60">
        <v>7.5848000000000004</v>
      </c>
      <c r="AC22" s="60">
        <v>6.3799000000000001</v>
      </c>
      <c r="AD22" s="60">
        <v>6.2889999999999997</v>
      </c>
      <c r="AE22" s="60">
        <v>12.297599999999999</v>
      </c>
      <c r="AF22" s="60">
        <v>6.5148000000000001</v>
      </c>
      <c r="AG22" s="550"/>
      <c r="AH22" s="52"/>
      <c r="AI22" s="52"/>
      <c r="AJ22" s="52"/>
      <c r="AK22" s="52"/>
      <c r="AL22" s="52"/>
      <c r="AM22" s="52"/>
      <c r="AN22" s="52"/>
      <c r="AO22" s="557"/>
      <c r="AP22" s="52"/>
      <c r="AQ22" s="52"/>
      <c r="AR22" s="52"/>
      <c r="AS22" s="52"/>
      <c r="AT22" s="52"/>
      <c r="AU22" s="52"/>
      <c r="AV22" s="52"/>
      <c r="AW22" s="52"/>
      <c r="AX22" s="52"/>
      <c r="AY22" s="52"/>
      <c r="AZ22" s="576"/>
      <c r="BA22" s="547"/>
      <c r="BB22" s="60"/>
      <c r="BC22" s="60"/>
      <c r="BD22" s="60"/>
      <c r="BE22" s="273"/>
      <c r="BF22" s="273"/>
      <c r="BG22" s="67"/>
      <c r="BH22" s="584"/>
      <c r="BI22" s="60"/>
      <c r="BJ22" s="60"/>
      <c r="BK22" s="60"/>
      <c r="BL22" s="60"/>
      <c r="BM22" s="273"/>
      <c r="BN22" s="585"/>
      <c r="BO22" s="585"/>
      <c r="BP22" s="585"/>
      <c r="BQ22" s="585"/>
      <c r="BR22" s="144"/>
      <c r="BS22" s="44"/>
      <c r="BT22" s="89"/>
      <c r="BU22" s="26"/>
      <c r="BV22" s="67"/>
    </row>
    <row r="23" spans="1:74" x14ac:dyDescent="0.25">
      <c r="A23" s="317" t="s">
        <v>96</v>
      </c>
      <c r="B23" s="68"/>
      <c r="C23" s="712"/>
      <c r="D23" s="45"/>
      <c r="E23" s="53"/>
      <c r="F23" s="45"/>
      <c r="G23" s="57"/>
      <c r="H23" s="68"/>
      <c r="I23" s="61"/>
      <c r="J23" s="61"/>
      <c r="K23" s="61"/>
      <c r="L23" s="61"/>
      <c r="M23" s="258"/>
      <c r="N23" s="72">
        <v>28.817299999999999</v>
      </c>
      <c r="O23" s="61">
        <v>24.6645</v>
      </c>
      <c r="P23" s="61">
        <v>17.924299999999999</v>
      </c>
      <c r="Q23" s="61">
        <v>16.486599999999999</v>
      </c>
      <c r="R23" s="61">
        <v>19.431100000000001</v>
      </c>
      <c r="S23" s="61">
        <v>9.6799499999999998</v>
      </c>
      <c r="T23" s="61">
        <v>6.8447500000000003</v>
      </c>
      <c r="U23" s="90">
        <v>6.6409500000000001</v>
      </c>
      <c r="V23" s="61">
        <v>6.3964499999999997</v>
      </c>
      <c r="W23" s="61">
        <v>7.9764999999999997</v>
      </c>
      <c r="X23" s="61">
        <v>8.0391999999999992</v>
      </c>
      <c r="Y23" s="275">
        <v>6.8818999999999999</v>
      </c>
      <c r="Z23" s="61">
        <v>7.4160000000000004</v>
      </c>
      <c r="AA23" s="61">
        <v>23.645499999999998</v>
      </c>
      <c r="AB23" s="61">
        <v>9.1303999999999998</v>
      </c>
      <c r="AC23" s="61">
        <v>6.9348000000000001</v>
      </c>
      <c r="AD23" s="61">
        <v>6.7575000000000003</v>
      </c>
      <c r="AE23" s="61">
        <v>23.645499999999998</v>
      </c>
      <c r="AF23" s="61">
        <v>7.2270500000000002</v>
      </c>
      <c r="AG23" s="552"/>
      <c r="AH23" s="53"/>
      <c r="AI23" s="53"/>
      <c r="AJ23" s="53"/>
      <c r="AK23" s="53"/>
      <c r="AL23" s="53"/>
      <c r="AM23" s="53"/>
      <c r="AN23" s="53"/>
      <c r="AO23" s="559"/>
      <c r="AP23" s="53"/>
      <c r="AQ23" s="53"/>
      <c r="AR23" s="53"/>
      <c r="AS23" s="53"/>
      <c r="AT23" s="53"/>
      <c r="AU23" s="53"/>
      <c r="AV23" s="53"/>
      <c r="AW23" s="53"/>
      <c r="AX23" s="53"/>
      <c r="AY23" s="53"/>
      <c r="AZ23" s="577"/>
      <c r="BA23" s="574"/>
      <c r="BB23" s="61"/>
      <c r="BC23" s="61"/>
      <c r="BD23" s="61"/>
      <c r="BE23" s="275"/>
      <c r="BF23" s="275"/>
      <c r="BG23" s="68"/>
      <c r="BH23" s="586"/>
      <c r="BI23" s="61"/>
      <c r="BJ23" s="61"/>
      <c r="BK23" s="61"/>
      <c r="BL23" s="61"/>
      <c r="BM23" s="275"/>
      <c r="BN23" s="587"/>
      <c r="BO23" s="587"/>
      <c r="BP23" s="587"/>
      <c r="BQ23" s="587"/>
      <c r="BR23" s="147"/>
      <c r="BS23" s="45"/>
      <c r="BT23" s="90"/>
      <c r="BU23" s="268"/>
      <c r="BV23" s="68"/>
    </row>
    <row r="24" spans="1:74" ht="14.5" x14ac:dyDescent="0.25">
      <c r="A24" s="319" t="s">
        <v>302</v>
      </c>
      <c r="B24" s="69"/>
      <c r="C24" s="713"/>
      <c r="D24" s="46"/>
      <c r="E24" s="54"/>
      <c r="F24" s="46"/>
      <c r="G24" s="58"/>
      <c r="H24" s="69"/>
      <c r="I24" s="62"/>
      <c r="J24" s="62"/>
      <c r="K24" s="62"/>
      <c r="L24" s="62"/>
      <c r="M24" s="259"/>
      <c r="N24" s="73"/>
      <c r="O24" s="62"/>
      <c r="P24" s="62"/>
      <c r="Q24" s="62"/>
      <c r="R24" s="62"/>
      <c r="S24" s="62"/>
      <c r="T24" s="62"/>
      <c r="U24" s="91"/>
      <c r="V24" s="62"/>
      <c r="W24" s="62"/>
      <c r="X24" s="62"/>
      <c r="Y24" s="241"/>
      <c r="Z24" s="62"/>
      <c r="AA24" s="62"/>
      <c r="AB24" s="62"/>
      <c r="AC24" s="62"/>
      <c r="AD24" s="62"/>
      <c r="AE24" s="62"/>
      <c r="AF24" s="62"/>
      <c r="AG24" s="553"/>
      <c r="AH24" s="54"/>
      <c r="AI24" s="54"/>
      <c r="AJ24" s="54"/>
      <c r="AK24" s="54"/>
      <c r="AL24" s="54"/>
      <c r="AM24" s="54"/>
      <c r="AN24" s="54"/>
      <c r="AO24" s="560"/>
      <c r="AP24" s="54"/>
      <c r="AQ24" s="54"/>
      <c r="AR24" s="54"/>
      <c r="AS24" s="54"/>
      <c r="AT24" s="54"/>
      <c r="AU24" s="54"/>
      <c r="AV24" s="54"/>
      <c r="AW24" s="54"/>
      <c r="AX24" s="54"/>
      <c r="AY24" s="54"/>
      <c r="AZ24" s="578"/>
      <c r="BA24" s="276"/>
      <c r="BB24" s="62"/>
      <c r="BC24" s="62"/>
      <c r="BD24" s="62"/>
      <c r="BE24" s="241"/>
      <c r="BF24" s="241"/>
      <c r="BG24" s="69"/>
      <c r="BH24" s="581"/>
      <c r="BI24" s="62"/>
      <c r="BJ24" s="62"/>
      <c r="BK24" s="62"/>
      <c r="BL24" s="62"/>
      <c r="BM24" s="241"/>
      <c r="BN24" s="588"/>
      <c r="BO24" s="588"/>
      <c r="BP24" s="588"/>
      <c r="BQ24" s="588"/>
      <c r="BR24" s="148"/>
      <c r="BS24" s="46"/>
      <c r="BT24" s="91"/>
      <c r="BU24" s="41"/>
      <c r="BV24" s="69"/>
    </row>
    <row r="25" spans="1:74" x14ac:dyDescent="0.25">
      <c r="A25" s="35" t="s">
        <v>8014</v>
      </c>
      <c r="B25" s="67"/>
      <c r="C25" s="711">
        <v>39378</v>
      </c>
      <c r="D25" s="44"/>
      <c r="E25" s="52">
        <v>16715</v>
      </c>
      <c r="F25" s="44"/>
      <c r="G25" s="56">
        <v>53.340699999999998</v>
      </c>
      <c r="H25" s="67"/>
      <c r="I25" s="855">
        <v>3.7</v>
      </c>
      <c r="J25" s="855">
        <v>7.64</v>
      </c>
      <c r="K25" s="855">
        <v>1.74</v>
      </c>
      <c r="L25" s="855">
        <v>1.85</v>
      </c>
      <c r="M25" s="255"/>
      <c r="N25" s="71">
        <v>33.629100000000001</v>
      </c>
      <c r="O25" s="60">
        <v>28.2807</v>
      </c>
      <c r="P25" s="60">
        <v>18.718499999999999</v>
      </c>
      <c r="Q25" s="60">
        <v>17.358699999999999</v>
      </c>
      <c r="R25" s="60">
        <v>19.311</v>
      </c>
      <c r="S25" s="60">
        <v>9.7970000000000006</v>
      </c>
      <c r="T25" s="60">
        <v>6.7260999999999997</v>
      </c>
      <c r="U25" s="89">
        <v>6.5042999999999997</v>
      </c>
      <c r="V25" s="60">
        <v>6.3289999999999997</v>
      </c>
      <c r="W25" s="60">
        <v>7.6792999999999996</v>
      </c>
      <c r="X25" s="60">
        <v>7.7644000000000002</v>
      </c>
      <c r="Y25" s="273">
        <v>6.7584</v>
      </c>
      <c r="Z25" s="60">
        <v>7.2037000000000004</v>
      </c>
      <c r="AA25" s="60">
        <v>23.981300000000001</v>
      </c>
      <c r="AB25" s="60">
        <v>9.2985000000000007</v>
      </c>
      <c r="AC25" s="60">
        <v>6.7100999999999997</v>
      </c>
      <c r="AD25" s="60">
        <v>6.5835999999999997</v>
      </c>
      <c r="AE25" s="60">
        <v>23.981300000000001</v>
      </c>
      <c r="AF25" s="60">
        <v>7.7598000000000003</v>
      </c>
      <c r="AG25" s="550"/>
      <c r="AH25" s="52">
        <v>3</v>
      </c>
      <c r="AI25" s="52">
        <v>3</v>
      </c>
      <c r="AJ25" s="52">
        <v>4</v>
      </c>
      <c r="AK25" s="52">
        <v>4</v>
      </c>
      <c r="AL25" s="52">
        <v>6</v>
      </c>
      <c r="AM25" s="52">
        <v>5</v>
      </c>
      <c r="AN25" s="52">
        <v>4</v>
      </c>
      <c r="AO25" s="557">
        <v>4</v>
      </c>
      <c r="AP25" s="52">
        <v>3</v>
      </c>
      <c r="AQ25" s="52">
        <v>5</v>
      </c>
      <c r="AR25" s="52">
        <v>3</v>
      </c>
      <c r="AS25" s="52">
        <v>1</v>
      </c>
      <c r="AT25" s="52">
        <v>1</v>
      </c>
      <c r="AU25" s="52">
        <v>5</v>
      </c>
      <c r="AV25" s="52">
        <v>5</v>
      </c>
      <c r="AW25" s="52">
        <v>5</v>
      </c>
      <c r="AX25" s="52">
        <v>4</v>
      </c>
      <c r="AY25" s="52">
        <v>5</v>
      </c>
      <c r="AZ25" s="576"/>
      <c r="BA25" s="966">
        <v>24.67</v>
      </c>
      <c r="BB25" s="855">
        <v>58.54</v>
      </c>
      <c r="BC25" s="855">
        <v>3.91</v>
      </c>
      <c r="BD25" s="855">
        <v>8.5</v>
      </c>
      <c r="BE25" s="273" t="s">
        <v>430</v>
      </c>
      <c r="BF25" s="958">
        <v>4.37</v>
      </c>
      <c r="BG25" s="67"/>
      <c r="BH25" s="967">
        <v>4.37</v>
      </c>
      <c r="BI25" s="855">
        <v>2.16</v>
      </c>
      <c r="BJ25" s="60" t="s">
        <v>430</v>
      </c>
      <c r="BK25" s="855">
        <v>68.790000000000006</v>
      </c>
      <c r="BL25" s="60" t="s">
        <v>430</v>
      </c>
      <c r="BM25" s="958">
        <v>24.67</v>
      </c>
      <c r="BN25" s="585" t="s">
        <v>430</v>
      </c>
      <c r="BO25" s="585" t="s">
        <v>430</v>
      </c>
      <c r="BP25" s="585" t="s">
        <v>430</v>
      </c>
      <c r="BQ25" s="585" t="s">
        <v>430</v>
      </c>
      <c r="BR25" s="144"/>
      <c r="BS25" s="44" t="s">
        <v>430</v>
      </c>
      <c r="BT25" s="89" t="s">
        <v>430</v>
      </c>
      <c r="BU25" s="26"/>
      <c r="BV25" s="67" t="s">
        <v>554</v>
      </c>
    </row>
    <row r="26" spans="1:74" s="106" customFormat="1" x14ac:dyDescent="0.25">
      <c r="A26" s="107" t="s">
        <v>8015</v>
      </c>
      <c r="B26" s="112"/>
      <c r="C26" s="724">
        <v>39896</v>
      </c>
      <c r="D26" s="108"/>
      <c r="E26" s="109">
        <v>13519.3</v>
      </c>
      <c r="F26" s="108"/>
      <c r="G26" s="110">
        <v>370.66399999999999</v>
      </c>
      <c r="H26" s="112"/>
      <c r="I26" s="855">
        <v>1.6</v>
      </c>
      <c r="J26" s="855">
        <v>7.66</v>
      </c>
      <c r="K26" s="855">
        <v>0.89</v>
      </c>
      <c r="L26" s="855">
        <v>0.94</v>
      </c>
      <c r="M26" s="256"/>
      <c r="N26" s="113">
        <v>24.4374</v>
      </c>
      <c r="O26" s="111">
        <v>24.638200000000001</v>
      </c>
      <c r="P26" s="111">
        <v>17.521999999999998</v>
      </c>
      <c r="Q26" s="111">
        <v>14.9695</v>
      </c>
      <c r="R26" s="111">
        <v>15.4672</v>
      </c>
      <c r="S26" s="111">
        <v>8.2492000000000001</v>
      </c>
      <c r="T26" s="111">
        <v>6.2675000000000001</v>
      </c>
      <c r="U26" s="118">
        <v>6.2891000000000004</v>
      </c>
      <c r="V26" s="111">
        <v>6.1829999999999998</v>
      </c>
      <c r="W26" s="111">
        <v>7.3522999999999996</v>
      </c>
      <c r="X26" s="111">
        <v>7.4424999999999999</v>
      </c>
      <c r="Y26" s="274">
        <v>6.5896999999999997</v>
      </c>
      <c r="Z26" s="111">
        <v>7.1131000000000002</v>
      </c>
      <c r="AA26" s="111">
        <v>23.0913</v>
      </c>
      <c r="AB26" s="111">
        <v>8.0902999999999992</v>
      </c>
      <c r="AC26" s="111">
        <v>6.2877000000000001</v>
      </c>
      <c r="AD26" s="111">
        <v>6.3259999999999996</v>
      </c>
      <c r="AE26" s="111">
        <v>23.0913</v>
      </c>
      <c r="AF26" s="111">
        <v>7.8742000000000001</v>
      </c>
      <c r="AG26" s="551"/>
      <c r="AH26" s="109">
        <v>8</v>
      </c>
      <c r="AI26" s="109">
        <v>6</v>
      </c>
      <c r="AJ26" s="109">
        <v>7</v>
      </c>
      <c r="AK26" s="109">
        <v>9</v>
      </c>
      <c r="AL26" s="109">
        <v>10</v>
      </c>
      <c r="AM26" s="109">
        <v>9</v>
      </c>
      <c r="AN26" s="109">
        <v>7</v>
      </c>
      <c r="AO26" s="558">
        <v>6</v>
      </c>
      <c r="AP26" s="109">
        <v>5</v>
      </c>
      <c r="AQ26" s="109">
        <v>9</v>
      </c>
      <c r="AR26" s="109">
        <v>10</v>
      </c>
      <c r="AS26" s="109">
        <v>4</v>
      </c>
      <c r="AT26" s="109">
        <v>2</v>
      </c>
      <c r="AU26" s="109">
        <v>7</v>
      </c>
      <c r="AV26" s="109">
        <v>8</v>
      </c>
      <c r="AW26" s="109">
        <v>7</v>
      </c>
      <c r="AX26" s="109">
        <v>8</v>
      </c>
      <c r="AY26" s="109">
        <v>7</v>
      </c>
      <c r="AZ26" s="591"/>
      <c r="BA26" s="966">
        <v>12.48</v>
      </c>
      <c r="BB26" s="855">
        <v>82.62</v>
      </c>
      <c r="BC26" s="111" t="s">
        <v>430</v>
      </c>
      <c r="BD26" s="111" t="s">
        <v>430</v>
      </c>
      <c r="BE26" s="274" t="s">
        <v>430</v>
      </c>
      <c r="BF26" s="958">
        <v>4.91</v>
      </c>
      <c r="BG26" s="112"/>
      <c r="BH26" s="967">
        <v>4.91</v>
      </c>
      <c r="BI26" s="855">
        <v>30.45</v>
      </c>
      <c r="BJ26" s="855">
        <v>0.35</v>
      </c>
      <c r="BK26" s="855">
        <v>51.81</v>
      </c>
      <c r="BL26" s="111" t="s">
        <v>430</v>
      </c>
      <c r="BM26" s="958">
        <v>12.48</v>
      </c>
      <c r="BN26" s="603" t="s">
        <v>430</v>
      </c>
      <c r="BO26" s="603" t="s">
        <v>430</v>
      </c>
      <c r="BP26" s="603" t="s">
        <v>430</v>
      </c>
      <c r="BQ26" s="603" t="s">
        <v>430</v>
      </c>
      <c r="BR26" s="145"/>
      <c r="BS26" s="108" t="s">
        <v>430</v>
      </c>
      <c r="BT26" s="118" t="s">
        <v>430</v>
      </c>
      <c r="BU26" s="137"/>
      <c r="BV26" s="112" t="s">
        <v>554</v>
      </c>
    </row>
    <row r="27" spans="1:74" s="106" customFormat="1" x14ac:dyDescent="0.25">
      <c r="A27" s="107" t="s">
        <v>8016</v>
      </c>
      <c r="B27" s="112"/>
      <c r="C27" s="724">
        <v>38674</v>
      </c>
      <c r="D27" s="108"/>
      <c r="E27" s="109">
        <v>8017.93</v>
      </c>
      <c r="F27" s="108"/>
      <c r="G27" s="110">
        <v>453.53269999999998</v>
      </c>
      <c r="H27" s="112"/>
      <c r="I27" s="855">
        <v>2.9</v>
      </c>
      <c r="J27" s="855">
        <v>7.87</v>
      </c>
      <c r="K27" s="855">
        <v>1.87</v>
      </c>
      <c r="L27" s="855">
        <v>1.98</v>
      </c>
      <c r="M27" s="256"/>
      <c r="N27" s="113">
        <v>30.293399999999998</v>
      </c>
      <c r="O27" s="111">
        <v>24.6739</v>
      </c>
      <c r="P27" s="111">
        <v>17.0181</v>
      </c>
      <c r="Q27" s="111">
        <v>15.9171</v>
      </c>
      <c r="R27" s="111">
        <v>18.752800000000001</v>
      </c>
      <c r="S27" s="111">
        <v>9.3147000000000002</v>
      </c>
      <c r="T27" s="111">
        <v>6.6136999999999997</v>
      </c>
      <c r="U27" s="118">
        <v>6.8560999999999996</v>
      </c>
      <c r="V27" s="111">
        <v>6.5425000000000004</v>
      </c>
      <c r="W27" s="111">
        <v>7.5274000000000001</v>
      </c>
      <c r="X27" s="111">
        <v>7.6616</v>
      </c>
      <c r="Y27" s="274">
        <v>6.5971000000000002</v>
      </c>
      <c r="Z27" s="111">
        <v>7.0495999999999999</v>
      </c>
      <c r="AA27" s="111">
        <v>23.4697</v>
      </c>
      <c r="AB27" s="111">
        <v>8.8643000000000001</v>
      </c>
      <c r="AC27" s="111">
        <v>6.6744000000000003</v>
      </c>
      <c r="AD27" s="111">
        <v>6.9114000000000004</v>
      </c>
      <c r="AE27" s="111">
        <v>23.4697</v>
      </c>
      <c r="AF27" s="111">
        <v>7.6028000000000002</v>
      </c>
      <c r="AG27" s="551"/>
      <c r="AH27" s="109">
        <v>5</v>
      </c>
      <c r="AI27" s="109">
        <v>4</v>
      </c>
      <c r="AJ27" s="109">
        <v>9</v>
      </c>
      <c r="AK27" s="109">
        <v>7</v>
      </c>
      <c r="AL27" s="109">
        <v>7</v>
      </c>
      <c r="AM27" s="109">
        <v>6</v>
      </c>
      <c r="AN27" s="109">
        <v>6</v>
      </c>
      <c r="AO27" s="558">
        <v>2</v>
      </c>
      <c r="AP27" s="109">
        <v>2</v>
      </c>
      <c r="AQ27" s="109">
        <v>7</v>
      </c>
      <c r="AR27" s="109">
        <v>5</v>
      </c>
      <c r="AS27" s="109">
        <v>3</v>
      </c>
      <c r="AT27" s="109">
        <v>3</v>
      </c>
      <c r="AU27" s="109">
        <v>6</v>
      </c>
      <c r="AV27" s="109">
        <v>6</v>
      </c>
      <c r="AW27" s="109">
        <v>6</v>
      </c>
      <c r="AX27" s="109">
        <v>2</v>
      </c>
      <c r="AY27" s="109">
        <v>6</v>
      </c>
      <c r="AZ27" s="591"/>
      <c r="BA27" s="966">
        <v>15.65</v>
      </c>
      <c r="BB27" s="855">
        <v>81</v>
      </c>
      <c r="BC27" s="111" t="s">
        <v>430</v>
      </c>
      <c r="BD27" s="111" t="s">
        <v>430</v>
      </c>
      <c r="BE27" s="958">
        <v>-39.64</v>
      </c>
      <c r="BF27" s="958">
        <v>3.34</v>
      </c>
      <c r="BG27" s="112"/>
      <c r="BH27" s="967">
        <v>3.34</v>
      </c>
      <c r="BI27" s="855">
        <v>6.9</v>
      </c>
      <c r="BJ27" s="111" t="s">
        <v>430</v>
      </c>
      <c r="BK27" s="855">
        <v>74.099999999999994</v>
      </c>
      <c r="BL27" s="111" t="s">
        <v>430</v>
      </c>
      <c r="BM27" s="958">
        <v>15.65</v>
      </c>
      <c r="BN27" s="603" t="s">
        <v>430</v>
      </c>
      <c r="BO27" s="603" t="s">
        <v>430</v>
      </c>
      <c r="BP27" s="603" t="s">
        <v>430</v>
      </c>
      <c r="BQ27" s="968">
        <v>-39.64</v>
      </c>
      <c r="BR27" s="145"/>
      <c r="BS27" s="108" t="s">
        <v>430</v>
      </c>
      <c r="BT27" s="118" t="s">
        <v>430</v>
      </c>
      <c r="BU27" s="137"/>
      <c r="BV27" s="112" t="s">
        <v>554</v>
      </c>
    </row>
    <row r="28" spans="1:74" s="106" customFormat="1" x14ac:dyDescent="0.25">
      <c r="A28" s="107" t="s">
        <v>8017</v>
      </c>
      <c r="B28" s="112"/>
      <c r="C28" s="724">
        <v>38226</v>
      </c>
      <c r="D28" s="108"/>
      <c r="E28" s="109">
        <v>7629.2</v>
      </c>
      <c r="F28" s="108"/>
      <c r="G28" s="110">
        <v>48.031999999999996</v>
      </c>
      <c r="H28" s="112"/>
      <c r="I28" s="855">
        <v>2.67</v>
      </c>
      <c r="J28" s="855">
        <v>7.9</v>
      </c>
      <c r="K28" s="855">
        <v>2.17</v>
      </c>
      <c r="L28" s="855">
        <v>2.29</v>
      </c>
      <c r="M28" s="256"/>
      <c r="N28" s="113">
        <v>21.5181</v>
      </c>
      <c r="O28" s="111">
        <v>24.009799999999998</v>
      </c>
      <c r="P28" s="111">
        <v>17.8537</v>
      </c>
      <c r="Q28" s="111">
        <v>16.0839</v>
      </c>
      <c r="R28" s="111">
        <v>20.859000000000002</v>
      </c>
      <c r="S28" s="111">
        <v>10.1774</v>
      </c>
      <c r="T28" s="111">
        <v>6.0827</v>
      </c>
      <c r="U28" s="118">
        <v>5.8762999999999996</v>
      </c>
      <c r="V28" s="111">
        <v>5.7594000000000003</v>
      </c>
      <c r="W28" s="111">
        <v>7.5854999999999997</v>
      </c>
      <c r="X28" s="111">
        <v>7.5125999999999999</v>
      </c>
      <c r="Y28" s="274">
        <v>6.4436999999999998</v>
      </c>
      <c r="Z28" s="111">
        <v>7.0464000000000002</v>
      </c>
      <c r="AA28" s="111">
        <v>16.124300000000002</v>
      </c>
      <c r="AB28" s="111">
        <v>9.3832000000000004</v>
      </c>
      <c r="AC28" s="111">
        <v>6.0770999999999997</v>
      </c>
      <c r="AD28" s="111">
        <v>5.9794999999999998</v>
      </c>
      <c r="AE28" s="111">
        <v>16.124300000000002</v>
      </c>
      <c r="AF28" s="111">
        <v>7.4425999999999997</v>
      </c>
      <c r="AG28" s="551"/>
      <c r="AH28" s="109">
        <v>11</v>
      </c>
      <c r="AI28" s="109">
        <v>8</v>
      </c>
      <c r="AJ28" s="109">
        <v>6</v>
      </c>
      <c r="AK28" s="109">
        <v>6</v>
      </c>
      <c r="AL28" s="109">
        <v>4</v>
      </c>
      <c r="AM28" s="109">
        <v>4</v>
      </c>
      <c r="AN28" s="109">
        <v>10</v>
      </c>
      <c r="AO28" s="558">
        <v>12</v>
      </c>
      <c r="AP28" s="109">
        <v>10</v>
      </c>
      <c r="AQ28" s="109">
        <v>6</v>
      </c>
      <c r="AR28" s="109">
        <v>8</v>
      </c>
      <c r="AS28" s="109">
        <v>8</v>
      </c>
      <c r="AT28" s="109">
        <v>4</v>
      </c>
      <c r="AU28" s="109">
        <v>11</v>
      </c>
      <c r="AV28" s="109">
        <v>4</v>
      </c>
      <c r="AW28" s="109">
        <v>11</v>
      </c>
      <c r="AX28" s="109">
        <v>12</v>
      </c>
      <c r="AY28" s="109">
        <v>11</v>
      </c>
      <c r="AZ28" s="591"/>
      <c r="BA28" s="966">
        <v>21.67</v>
      </c>
      <c r="BB28" s="855">
        <v>74.86</v>
      </c>
      <c r="BC28" s="111" t="s">
        <v>430</v>
      </c>
      <c r="BD28" s="111" t="s">
        <v>430</v>
      </c>
      <c r="BE28" s="958">
        <v>0.01</v>
      </c>
      <c r="BF28" s="958">
        <v>3.46</v>
      </c>
      <c r="BG28" s="112"/>
      <c r="BH28" s="967">
        <v>3.45</v>
      </c>
      <c r="BI28" s="855">
        <v>5.29</v>
      </c>
      <c r="BJ28" s="111" t="s">
        <v>430</v>
      </c>
      <c r="BK28" s="855">
        <v>69.569999999999993</v>
      </c>
      <c r="BL28" s="111" t="s">
        <v>430</v>
      </c>
      <c r="BM28" s="958">
        <v>21.67</v>
      </c>
      <c r="BN28" s="603" t="s">
        <v>430</v>
      </c>
      <c r="BO28" s="603" t="s">
        <v>430</v>
      </c>
      <c r="BP28" s="603" t="s">
        <v>430</v>
      </c>
      <c r="BQ28" s="968">
        <v>0.01</v>
      </c>
      <c r="BR28" s="145"/>
      <c r="BS28" s="108" t="s">
        <v>430</v>
      </c>
      <c r="BT28" s="118" t="s">
        <v>430</v>
      </c>
      <c r="BU28" s="137"/>
      <c r="BV28" s="112" t="s">
        <v>554</v>
      </c>
    </row>
    <row r="29" spans="1:74" s="106" customFormat="1" ht="11" x14ac:dyDescent="0.3">
      <c r="A29" s="835" t="s">
        <v>8018</v>
      </c>
      <c r="B29" s="859"/>
      <c r="C29" s="837">
        <v>43599</v>
      </c>
      <c r="D29" s="858"/>
      <c r="E29" s="838">
        <v>3102</v>
      </c>
      <c r="F29" s="858"/>
      <c r="G29" s="839">
        <v>1611.2158999999999</v>
      </c>
      <c r="H29" s="859"/>
      <c r="I29" s="840">
        <v>2.27</v>
      </c>
      <c r="J29" s="840">
        <v>8.09</v>
      </c>
      <c r="K29" s="840">
        <v>1.82</v>
      </c>
      <c r="L29" s="840">
        <v>1.93</v>
      </c>
      <c r="M29" s="845"/>
      <c r="N29" s="842">
        <v>22.533899999999999</v>
      </c>
      <c r="O29" s="840">
        <v>24.111999999999998</v>
      </c>
      <c r="P29" s="840">
        <v>18.2849</v>
      </c>
      <c r="Q29" s="840">
        <v>17.0747</v>
      </c>
      <c r="R29" s="840">
        <v>20.625900000000001</v>
      </c>
      <c r="S29" s="840">
        <v>9.0738000000000003</v>
      </c>
      <c r="T29" s="840">
        <v>6.0933000000000002</v>
      </c>
      <c r="U29" s="850">
        <v>6.1181000000000001</v>
      </c>
      <c r="V29" s="840">
        <v>6.1429999999999998</v>
      </c>
      <c r="W29" s="840">
        <v>7.7530999999999999</v>
      </c>
      <c r="X29" s="840">
        <v>7.6741999999999999</v>
      </c>
      <c r="Y29" s="863">
        <v>6.5481999999999996</v>
      </c>
      <c r="Z29" s="840" t="s">
        <v>430</v>
      </c>
      <c r="AA29" s="840">
        <v>22.818100000000001</v>
      </c>
      <c r="AB29" s="840">
        <v>8.4260000000000002</v>
      </c>
      <c r="AC29" s="840">
        <v>6.0465999999999998</v>
      </c>
      <c r="AD29" s="840">
        <v>6.2087000000000003</v>
      </c>
      <c r="AE29" s="840">
        <v>22.818100000000001</v>
      </c>
      <c r="AF29" s="840">
        <v>6.9089999999999998</v>
      </c>
      <c r="AG29" s="951"/>
      <c r="AH29" s="838">
        <v>10</v>
      </c>
      <c r="AI29" s="838">
        <v>7</v>
      </c>
      <c r="AJ29" s="838">
        <v>5</v>
      </c>
      <c r="AK29" s="838">
        <v>5</v>
      </c>
      <c r="AL29" s="838">
        <v>5</v>
      </c>
      <c r="AM29" s="838">
        <v>7</v>
      </c>
      <c r="AN29" s="838">
        <v>9</v>
      </c>
      <c r="AO29" s="973">
        <v>10</v>
      </c>
      <c r="AP29" s="838">
        <v>6</v>
      </c>
      <c r="AQ29" s="838">
        <v>3</v>
      </c>
      <c r="AR29" s="838">
        <v>4</v>
      </c>
      <c r="AS29" s="838">
        <v>6</v>
      </c>
      <c r="AT29" s="838" t="s">
        <v>430</v>
      </c>
      <c r="AU29" s="838">
        <v>8</v>
      </c>
      <c r="AV29" s="838">
        <v>7</v>
      </c>
      <c r="AW29" s="838">
        <v>12</v>
      </c>
      <c r="AX29" s="838">
        <v>9</v>
      </c>
      <c r="AY29" s="838">
        <v>8</v>
      </c>
      <c r="AZ29" s="953"/>
      <c r="BA29" s="930">
        <v>14.29</v>
      </c>
      <c r="BB29" s="840">
        <v>67.25</v>
      </c>
      <c r="BC29" s="840">
        <v>6.4</v>
      </c>
      <c r="BD29" s="840">
        <v>8.44</v>
      </c>
      <c r="BE29" s="863" t="s">
        <v>430</v>
      </c>
      <c r="BF29" s="863">
        <v>3.61</v>
      </c>
      <c r="BG29" s="859"/>
      <c r="BH29" s="974">
        <v>3.61</v>
      </c>
      <c r="BI29" s="840">
        <v>0.75</v>
      </c>
      <c r="BJ29" s="840" t="s">
        <v>430</v>
      </c>
      <c r="BK29" s="840">
        <v>81.34</v>
      </c>
      <c r="BL29" s="840" t="s">
        <v>430</v>
      </c>
      <c r="BM29" s="863">
        <v>14.29</v>
      </c>
      <c r="BN29" s="975" t="s">
        <v>430</v>
      </c>
      <c r="BO29" s="975" t="s">
        <v>430</v>
      </c>
      <c r="BP29" s="975" t="s">
        <v>430</v>
      </c>
      <c r="BQ29" s="975" t="s">
        <v>430</v>
      </c>
      <c r="BR29" s="976"/>
      <c r="BS29" s="858" t="s">
        <v>430</v>
      </c>
      <c r="BT29" s="850" t="s">
        <v>430</v>
      </c>
      <c r="BU29" s="977"/>
      <c r="BV29" s="859" t="s">
        <v>554</v>
      </c>
    </row>
    <row r="30" spans="1:74" s="106" customFormat="1" x14ac:dyDescent="0.25">
      <c r="A30" s="107" t="s">
        <v>8019</v>
      </c>
      <c r="B30" s="112"/>
      <c r="C30" s="724">
        <v>43403</v>
      </c>
      <c r="D30" s="108"/>
      <c r="E30" s="109">
        <v>1558.21</v>
      </c>
      <c r="F30" s="108"/>
      <c r="G30" s="110">
        <v>1587.0735999999999</v>
      </c>
      <c r="H30" s="112"/>
      <c r="I30" s="855">
        <v>1.17</v>
      </c>
      <c r="J30" s="855">
        <v>7.77</v>
      </c>
      <c r="K30" s="855">
        <v>0.85</v>
      </c>
      <c r="L30" s="855">
        <v>0.93</v>
      </c>
      <c r="M30" s="256"/>
      <c r="N30" s="113">
        <v>17.392700000000001</v>
      </c>
      <c r="O30" s="111">
        <v>19.813099999999999</v>
      </c>
      <c r="P30" s="111">
        <v>14.227</v>
      </c>
      <c r="Q30" s="111">
        <v>12.192</v>
      </c>
      <c r="R30" s="111">
        <v>13.5716</v>
      </c>
      <c r="S30" s="111">
        <v>7.7614000000000001</v>
      </c>
      <c r="T30" s="111">
        <v>6.0792000000000002</v>
      </c>
      <c r="U30" s="118">
        <v>5.9988000000000001</v>
      </c>
      <c r="V30" s="111">
        <v>5.7195</v>
      </c>
      <c r="W30" s="111">
        <v>6.7728999999999999</v>
      </c>
      <c r="X30" s="111">
        <v>6.7606000000000002</v>
      </c>
      <c r="Y30" s="274">
        <v>5.8601000000000001</v>
      </c>
      <c r="Z30" s="111" t="s">
        <v>430</v>
      </c>
      <c r="AA30" s="111">
        <v>20.079999999999998</v>
      </c>
      <c r="AB30" s="111">
        <v>7.6531000000000002</v>
      </c>
      <c r="AC30" s="111">
        <v>6.1085000000000003</v>
      </c>
      <c r="AD30" s="111">
        <v>6.0685000000000002</v>
      </c>
      <c r="AE30" s="111">
        <v>20.079999999999998</v>
      </c>
      <c r="AF30" s="111">
        <v>6.2015000000000002</v>
      </c>
      <c r="AG30" s="551"/>
      <c r="AH30" s="109">
        <v>12</v>
      </c>
      <c r="AI30" s="109">
        <v>11</v>
      </c>
      <c r="AJ30" s="109">
        <v>11</v>
      </c>
      <c r="AK30" s="109">
        <v>11</v>
      </c>
      <c r="AL30" s="109">
        <v>12</v>
      </c>
      <c r="AM30" s="109">
        <v>11</v>
      </c>
      <c r="AN30" s="109">
        <v>11</v>
      </c>
      <c r="AO30" s="558">
        <v>11</v>
      </c>
      <c r="AP30" s="109">
        <v>11</v>
      </c>
      <c r="AQ30" s="109">
        <v>12</v>
      </c>
      <c r="AR30" s="109">
        <v>12</v>
      </c>
      <c r="AS30" s="109">
        <v>10</v>
      </c>
      <c r="AT30" s="109" t="s">
        <v>430</v>
      </c>
      <c r="AU30" s="109">
        <v>9</v>
      </c>
      <c r="AV30" s="109">
        <v>10</v>
      </c>
      <c r="AW30" s="109">
        <v>10</v>
      </c>
      <c r="AX30" s="109">
        <v>11</v>
      </c>
      <c r="AY30" s="109">
        <v>9</v>
      </c>
      <c r="AZ30" s="591"/>
      <c r="BA30" s="966">
        <v>10.64</v>
      </c>
      <c r="BB30" s="855">
        <v>84.1</v>
      </c>
      <c r="BC30" s="111" t="s">
        <v>430</v>
      </c>
      <c r="BD30" s="111" t="s">
        <v>430</v>
      </c>
      <c r="BE30" s="274" t="s">
        <v>430</v>
      </c>
      <c r="BF30" s="958">
        <v>5.26</v>
      </c>
      <c r="BG30" s="112"/>
      <c r="BH30" s="967">
        <v>5.26</v>
      </c>
      <c r="BI30" s="855">
        <v>12.25</v>
      </c>
      <c r="BJ30" s="855">
        <v>9.1</v>
      </c>
      <c r="BK30" s="855">
        <v>62.75</v>
      </c>
      <c r="BL30" s="111" t="s">
        <v>430</v>
      </c>
      <c r="BM30" s="958">
        <v>10.64</v>
      </c>
      <c r="BN30" s="603" t="s">
        <v>430</v>
      </c>
      <c r="BO30" s="603" t="s">
        <v>430</v>
      </c>
      <c r="BP30" s="603" t="s">
        <v>430</v>
      </c>
      <c r="BQ30" s="603" t="s">
        <v>430</v>
      </c>
      <c r="BR30" s="145"/>
      <c r="BS30" s="108" t="s">
        <v>430</v>
      </c>
      <c r="BT30" s="118" t="s">
        <v>430</v>
      </c>
      <c r="BU30" s="137"/>
      <c r="BV30" s="112" t="s">
        <v>554</v>
      </c>
    </row>
    <row r="31" spans="1:74" s="106" customFormat="1" x14ac:dyDescent="0.25">
      <c r="A31" s="107" t="s">
        <v>8020</v>
      </c>
      <c r="B31" s="112"/>
      <c r="C31" s="724">
        <v>44131</v>
      </c>
      <c r="D31" s="108"/>
      <c r="E31" s="109">
        <v>676.01900000000001</v>
      </c>
      <c r="F31" s="108"/>
      <c r="G31" s="110">
        <v>14.161799999999999</v>
      </c>
      <c r="H31" s="112"/>
      <c r="I31" s="855">
        <v>6.8</v>
      </c>
      <c r="J31" s="855">
        <v>7.35</v>
      </c>
      <c r="K31" s="855">
        <v>2.39</v>
      </c>
      <c r="L31" s="855">
        <v>2.48</v>
      </c>
      <c r="M31" s="256"/>
      <c r="N31" s="113">
        <v>41.284300000000002</v>
      </c>
      <c r="O31" s="111">
        <v>20.481400000000001</v>
      </c>
      <c r="P31" s="111">
        <v>17.1403</v>
      </c>
      <c r="Q31" s="111">
        <v>11.0185</v>
      </c>
      <c r="R31" s="111">
        <v>17.3401</v>
      </c>
      <c r="S31" s="111">
        <v>7.9282000000000004</v>
      </c>
      <c r="T31" s="111">
        <v>7.5701999999999998</v>
      </c>
      <c r="U31" s="118">
        <v>6.1504000000000003</v>
      </c>
      <c r="V31" s="111">
        <v>6.0617999999999999</v>
      </c>
      <c r="W31" s="111">
        <v>7.3323</v>
      </c>
      <c r="X31" s="111">
        <v>7.6281999999999996</v>
      </c>
      <c r="Y31" s="274">
        <v>6.5644999999999998</v>
      </c>
      <c r="Z31" s="111" t="s">
        <v>430</v>
      </c>
      <c r="AA31" s="111">
        <v>36.5426</v>
      </c>
      <c r="AB31" s="111">
        <v>7.6454000000000004</v>
      </c>
      <c r="AC31" s="111">
        <v>7.5435999999999996</v>
      </c>
      <c r="AD31" s="111">
        <v>6.5045000000000002</v>
      </c>
      <c r="AE31" s="111">
        <v>36.5426</v>
      </c>
      <c r="AF31" s="111">
        <v>6.3151000000000002</v>
      </c>
      <c r="AG31" s="551"/>
      <c r="AH31" s="109">
        <v>2</v>
      </c>
      <c r="AI31" s="109">
        <v>10</v>
      </c>
      <c r="AJ31" s="109">
        <v>8</v>
      </c>
      <c r="AK31" s="109">
        <v>12</v>
      </c>
      <c r="AL31" s="109">
        <v>9</v>
      </c>
      <c r="AM31" s="109">
        <v>10</v>
      </c>
      <c r="AN31" s="109">
        <v>2</v>
      </c>
      <c r="AO31" s="558">
        <v>9</v>
      </c>
      <c r="AP31" s="109">
        <v>7</v>
      </c>
      <c r="AQ31" s="109">
        <v>10</v>
      </c>
      <c r="AR31" s="109">
        <v>6</v>
      </c>
      <c r="AS31" s="109">
        <v>5</v>
      </c>
      <c r="AT31" s="109" t="s">
        <v>430</v>
      </c>
      <c r="AU31" s="109">
        <v>2</v>
      </c>
      <c r="AV31" s="109">
        <v>11</v>
      </c>
      <c r="AW31" s="109">
        <v>2</v>
      </c>
      <c r="AX31" s="109">
        <v>5</v>
      </c>
      <c r="AY31" s="109">
        <v>2</v>
      </c>
      <c r="AZ31" s="591"/>
      <c r="BA31" s="966">
        <v>88.43</v>
      </c>
      <c r="BB31" s="855">
        <v>4.4000000000000004</v>
      </c>
      <c r="BC31" s="111" t="s">
        <v>430</v>
      </c>
      <c r="BD31" s="111" t="s">
        <v>430</v>
      </c>
      <c r="BE31" s="958">
        <v>-66.67</v>
      </c>
      <c r="BF31" s="958">
        <v>7.17</v>
      </c>
      <c r="BG31" s="112"/>
      <c r="BH31" s="967">
        <v>7.17</v>
      </c>
      <c r="BI31" s="111" t="s">
        <v>430</v>
      </c>
      <c r="BJ31" s="111" t="s">
        <v>430</v>
      </c>
      <c r="BK31" s="855">
        <v>4.4000000000000004</v>
      </c>
      <c r="BL31" s="111" t="s">
        <v>430</v>
      </c>
      <c r="BM31" s="958">
        <v>88.43</v>
      </c>
      <c r="BN31" s="603" t="s">
        <v>430</v>
      </c>
      <c r="BO31" s="603" t="s">
        <v>430</v>
      </c>
      <c r="BP31" s="603" t="s">
        <v>430</v>
      </c>
      <c r="BQ31" s="968">
        <v>-66.67</v>
      </c>
      <c r="BR31" s="145"/>
      <c r="BS31" s="108" t="s">
        <v>430</v>
      </c>
      <c r="BT31" s="118" t="s">
        <v>430</v>
      </c>
      <c r="BU31" s="137"/>
      <c r="BV31" s="112" t="s">
        <v>8008</v>
      </c>
    </row>
    <row r="32" spans="1:74" s="106" customFormat="1" x14ac:dyDescent="0.25">
      <c r="A32" s="107" t="s">
        <v>8021</v>
      </c>
      <c r="B32" s="112"/>
      <c r="C32" s="724">
        <v>44274</v>
      </c>
      <c r="D32" s="108"/>
      <c r="E32" s="109">
        <v>329.5</v>
      </c>
      <c r="F32" s="108"/>
      <c r="G32" s="110">
        <v>14.0494</v>
      </c>
      <c r="H32" s="112"/>
      <c r="I32" s="855">
        <v>4.43</v>
      </c>
      <c r="J32" s="855">
        <v>7.43</v>
      </c>
      <c r="K32" s="855">
        <v>2.36</v>
      </c>
      <c r="L32" s="855">
        <v>2.4900000000000002</v>
      </c>
      <c r="M32" s="256"/>
      <c r="N32" s="113">
        <v>32.503599999999999</v>
      </c>
      <c r="O32" s="111">
        <v>24.643999999999998</v>
      </c>
      <c r="P32" s="111">
        <v>16.568200000000001</v>
      </c>
      <c r="Q32" s="111">
        <v>20.988499999999998</v>
      </c>
      <c r="R32" s="111">
        <v>24.9573</v>
      </c>
      <c r="S32" s="111">
        <v>12.0661</v>
      </c>
      <c r="T32" s="111">
        <v>6.7096</v>
      </c>
      <c r="U32" s="118">
        <v>6.2070999999999996</v>
      </c>
      <c r="V32" s="111">
        <v>5.9892000000000003</v>
      </c>
      <c r="W32" s="111">
        <v>7.7257999999999996</v>
      </c>
      <c r="X32" s="111">
        <v>7.9549000000000003</v>
      </c>
      <c r="Y32" s="274">
        <v>6.6368</v>
      </c>
      <c r="Z32" s="111" t="s">
        <v>430</v>
      </c>
      <c r="AA32" s="111">
        <v>11.958500000000001</v>
      </c>
      <c r="AB32" s="111">
        <v>11.486800000000001</v>
      </c>
      <c r="AC32" s="111">
        <v>6.7939999999999996</v>
      </c>
      <c r="AD32" s="111">
        <v>6.3907999999999996</v>
      </c>
      <c r="AE32" s="111">
        <v>11.958500000000001</v>
      </c>
      <c r="AF32" s="111">
        <v>6.6375999999999999</v>
      </c>
      <c r="AG32" s="551"/>
      <c r="AH32" s="109">
        <v>4</v>
      </c>
      <c r="AI32" s="109">
        <v>5</v>
      </c>
      <c r="AJ32" s="109">
        <v>10</v>
      </c>
      <c r="AK32" s="109">
        <v>3</v>
      </c>
      <c r="AL32" s="109">
        <v>2</v>
      </c>
      <c r="AM32" s="109">
        <v>2</v>
      </c>
      <c r="AN32" s="109">
        <v>5</v>
      </c>
      <c r="AO32" s="558">
        <v>7</v>
      </c>
      <c r="AP32" s="109">
        <v>8</v>
      </c>
      <c r="AQ32" s="109">
        <v>4</v>
      </c>
      <c r="AR32" s="109">
        <v>2</v>
      </c>
      <c r="AS32" s="109">
        <v>2</v>
      </c>
      <c r="AT32" s="109" t="s">
        <v>430</v>
      </c>
      <c r="AU32" s="109">
        <v>12</v>
      </c>
      <c r="AV32" s="109">
        <v>2</v>
      </c>
      <c r="AW32" s="109">
        <v>4</v>
      </c>
      <c r="AX32" s="109">
        <v>7</v>
      </c>
      <c r="AY32" s="109">
        <v>12</v>
      </c>
      <c r="AZ32" s="591"/>
      <c r="BA32" s="966">
        <v>33.479999999999997</v>
      </c>
      <c r="BB32" s="855">
        <v>59.51</v>
      </c>
      <c r="BC32" s="111" t="s">
        <v>430</v>
      </c>
      <c r="BD32" s="111" t="s">
        <v>430</v>
      </c>
      <c r="BE32" s="274" t="s">
        <v>430</v>
      </c>
      <c r="BF32" s="958">
        <v>7.01</v>
      </c>
      <c r="BG32" s="112"/>
      <c r="BH32" s="967">
        <v>7.01</v>
      </c>
      <c r="BI32" s="855">
        <v>29.57</v>
      </c>
      <c r="BJ32" s="111" t="s">
        <v>430</v>
      </c>
      <c r="BK32" s="855">
        <v>29.94</v>
      </c>
      <c r="BL32" s="111" t="s">
        <v>430</v>
      </c>
      <c r="BM32" s="958">
        <v>33.479999999999997</v>
      </c>
      <c r="BN32" s="603" t="s">
        <v>430</v>
      </c>
      <c r="BO32" s="603" t="s">
        <v>430</v>
      </c>
      <c r="BP32" s="603" t="s">
        <v>430</v>
      </c>
      <c r="BQ32" s="603" t="s">
        <v>430</v>
      </c>
      <c r="BR32" s="145"/>
      <c r="BS32" s="108" t="s">
        <v>430</v>
      </c>
      <c r="BT32" s="118" t="s">
        <v>430</v>
      </c>
      <c r="BU32" s="137"/>
      <c r="BV32" s="112" t="s">
        <v>554</v>
      </c>
    </row>
    <row r="33" spans="1:74" s="106" customFormat="1" x14ac:dyDescent="0.25">
      <c r="A33" s="107" t="s">
        <v>8022</v>
      </c>
      <c r="B33" s="112"/>
      <c r="C33" s="724">
        <v>37004</v>
      </c>
      <c r="D33" s="108"/>
      <c r="E33" s="109">
        <v>279.08</v>
      </c>
      <c r="F33" s="108"/>
      <c r="G33" s="110">
        <v>43.3386</v>
      </c>
      <c r="H33" s="112"/>
      <c r="I33" s="855">
        <v>2.98</v>
      </c>
      <c r="J33" s="855">
        <v>7.9</v>
      </c>
      <c r="K33" s="855">
        <v>1.05</v>
      </c>
      <c r="L33" s="855">
        <v>1.1299999999999999</v>
      </c>
      <c r="M33" s="256"/>
      <c r="N33" s="113">
        <v>23.9343</v>
      </c>
      <c r="O33" s="111">
        <v>22.584900000000001</v>
      </c>
      <c r="P33" s="111">
        <v>19.6127</v>
      </c>
      <c r="Q33" s="111">
        <v>15.7902</v>
      </c>
      <c r="R33" s="111">
        <v>13.988</v>
      </c>
      <c r="S33" s="111">
        <v>7.524</v>
      </c>
      <c r="T33" s="111">
        <v>5.9984999999999999</v>
      </c>
      <c r="U33" s="118">
        <v>6.1715</v>
      </c>
      <c r="V33" s="111">
        <v>5.6425999999999998</v>
      </c>
      <c r="W33" s="111">
        <v>7.5208000000000004</v>
      </c>
      <c r="X33" s="111">
        <v>7.5968999999999998</v>
      </c>
      <c r="Y33" s="274">
        <v>6.4603999999999999</v>
      </c>
      <c r="Z33" s="111">
        <v>6.2839</v>
      </c>
      <c r="AA33" s="111">
        <v>25.596800000000002</v>
      </c>
      <c r="AB33" s="111">
        <v>6.8742000000000001</v>
      </c>
      <c r="AC33" s="111">
        <v>6.1932999999999998</v>
      </c>
      <c r="AD33" s="111">
        <v>6.2037000000000004</v>
      </c>
      <c r="AE33" s="111">
        <v>25.596800000000002</v>
      </c>
      <c r="AF33" s="111">
        <v>5.9898999999999996</v>
      </c>
      <c r="AG33" s="551"/>
      <c r="AH33" s="109">
        <v>9</v>
      </c>
      <c r="AI33" s="109">
        <v>9</v>
      </c>
      <c r="AJ33" s="109">
        <v>3</v>
      </c>
      <c r="AK33" s="109">
        <v>8</v>
      </c>
      <c r="AL33" s="109">
        <v>11</v>
      </c>
      <c r="AM33" s="109">
        <v>12</v>
      </c>
      <c r="AN33" s="109">
        <v>12</v>
      </c>
      <c r="AO33" s="558">
        <v>8</v>
      </c>
      <c r="AP33" s="109">
        <v>12</v>
      </c>
      <c r="AQ33" s="109">
        <v>8</v>
      </c>
      <c r="AR33" s="109">
        <v>7</v>
      </c>
      <c r="AS33" s="109">
        <v>7</v>
      </c>
      <c r="AT33" s="109">
        <v>5</v>
      </c>
      <c r="AU33" s="109">
        <v>3</v>
      </c>
      <c r="AV33" s="109">
        <v>12</v>
      </c>
      <c r="AW33" s="109">
        <v>8</v>
      </c>
      <c r="AX33" s="109">
        <v>10</v>
      </c>
      <c r="AY33" s="109">
        <v>3</v>
      </c>
      <c r="AZ33" s="591"/>
      <c r="BA33" s="966">
        <v>27.43</v>
      </c>
      <c r="BB33" s="855">
        <v>49.76</v>
      </c>
      <c r="BC33" s="111" t="s">
        <v>430</v>
      </c>
      <c r="BD33" s="855">
        <v>15.38</v>
      </c>
      <c r="BE33" s="958">
        <v>68.19</v>
      </c>
      <c r="BF33" s="958">
        <v>7.43</v>
      </c>
      <c r="BG33" s="112"/>
      <c r="BH33" s="967">
        <v>7.42</v>
      </c>
      <c r="BI33" s="855">
        <v>27.36</v>
      </c>
      <c r="BJ33" s="111" t="s">
        <v>430</v>
      </c>
      <c r="BK33" s="855">
        <v>37.770000000000003</v>
      </c>
      <c r="BL33" s="111" t="s">
        <v>430</v>
      </c>
      <c r="BM33" s="958">
        <v>27.43</v>
      </c>
      <c r="BN33" s="603" t="s">
        <v>430</v>
      </c>
      <c r="BO33" s="603" t="s">
        <v>430</v>
      </c>
      <c r="BP33" s="603" t="s">
        <v>430</v>
      </c>
      <c r="BQ33" s="968">
        <v>68.19</v>
      </c>
      <c r="BR33" s="145"/>
      <c r="BS33" s="108" t="s">
        <v>430</v>
      </c>
      <c r="BT33" s="118" t="s">
        <v>430</v>
      </c>
      <c r="BU33" s="137"/>
      <c r="BV33" s="112" t="s">
        <v>554</v>
      </c>
    </row>
    <row r="34" spans="1:74" s="106" customFormat="1" x14ac:dyDescent="0.25">
      <c r="A34" s="107" t="s">
        <v>8023</v>
      </c>
      <c r="B34" s="112"/>
      <c r="C34" s="724">
        <v>44245</v>
      </c>
      <c r="D34" s="108"/>
      <c r="E34" s="109">
        <v>221.40199999999999</v>
      </c>
      <c r="F34" s="108"/>
      <c r="G34" s="110">
        <v>13.7552</v>
      </c>
      <c r="H34" s="112"/>
      <c r="I34" s="855">
        <v>3.19</v>
      </c>
      <c r="J34" s="855">
        <v>7.96</v>
      </c>
      <c r="K34" s="855">
        <v>2.2599999999999998</v>
      </c>
      <c r="L34" s="855">
        <v>2.38</v>
      </c>
      <c r="M34" s="256"/>
      <c r="N34" s="113">
        <v>29.7439</v>
      </c>
      <c r="O34" s="111">
        <v>33.615699999999997</v>
      </c>
      <c r="P34" s="111">
        <v>23.494499999999999</v>
      </c>
      <c r="Q34" s="111">
        <v>22</v>
      </c>
      <c r="R34" s="111">
        <v>23.8081</v>
      </c>
      <c r="S34" s="111">
        <v>11.8896</v>
      </c>
      <c r="T34" s="111">
        <v>7.4663000000000004</v>
      </c>
      <c r="U34" s="118">
        <v>6.7427000000000001</v>
      </c>
      <c r="V34" s="111">
        <v>6.1858000000000004</v>
      </c>
      <c r="W34" s="111">
        <v>7.7961999999999998</v>
      </c>
      <c r="X34" s="111">
        <v>7.4843999999999999</v>
      </c>
      <c r="Y34" s="274">
        <v>6.2834000000000003</v>
      </c>
      <c r="Z34" s="111" t="s">
        <v>430</v>
      </c>
      <c r="AA34" s="111">
        <v>25.509599999999999</v>
      </c>
      <c r="AB34" s="111">
        <v>11.1927</v>
      </c>
      <c r="AC34" s="111">
        <v>7.4066000000000001</v>
      </c>
      <c r="AD34" s="111">
        <v>6.9048999999999996</v>
      </c>
      <c r="AE34" s="111">
        <v>25.509599999999999</v>
      </c>
      <c r="AF34" s="111">
        <v>6.1172000000000004</v>
      </c>
      <c r="AG34" s="551"/>
      <c r="AH34" s="109">
        <v>6</v>
      </c>
      <c r="AI34" s="109">
        <v>2</v>
      </c>
      <c r="AJ34" s="109">
        <v>2</v>
      </c>
      <c r="AK34" s="109">
        <v>2</v>
      </c>
      <c r="AL34" s="109">
        <v>3</v>
      </c>
      <c r="AM34" s="109">
        <v>3</v>
      </c>
      <c r="AN34" s="109">
        <v>3</v>
      </c>
      <c r="AO34" s="558">
        <v>3</v>
      </c>
      <c r="AP34" s="109">
        <v>4</v>
      </c>
      <c r="AQ34" s="109">
        <v>2</v>
      </c>
      <c r="AR34" s="109">
        <v>9</v>
      </c>
      <c r="AS34" s="109">
        <v>9</v>
      </c>
      <c r="AT34" s="109" t="s">
        <v>430</v>
      </c>
      <c r="AU34" s="109">
        <v>4</v>
      </c>
      <c r="AV34" s="109">
        <v>3</v>
      </c>
      <c r="AW34" s="109">
        <v>3</v>
      </c>
      <c r="AX34" s="109">
        <v>3</v>
      </c>
      <c r="AY34" s="109">
        <v>4</v>
      </c>
      <c r="AZ34" s="591"/>
      <c r="BA34" s="966">
        <v>15.69</v>
      </c>
      <c r="BB34" s="855">
        <v>44.89</v>
      </c>
      <c r="BC34" s="855">
        <v>13.74</v>
      </c>
      <c r="BD34" s="855">
        <v>20.56</v>
      </c>
      <c r="BE34" s="958">
        <v>0.01</v>
      </c>
      <c r="BF34" s="958">
        <v>5.1100000000000003</v>
      </c>
      <c r="BG34" s="112"/>
      <c r="BH34" s="967">
        <v>5.07</v>
      </c>
      <c r="BI34" s="855">
        <v>6.78</v>
      </c>
      <c r="BJ34" s="111" t="s">
        <v>430</v>
      </c>
      <c r="BK34" s="855">
        <v>72.41</v>
      </c>
      <c r="BL34" s="111" t="s">
        <v>430</v>
      </c>
      <c r="BM34" s="958">
        <v>15.69</v>
      </c>
      <c r="BN34" s="603" t="s">
        <v>430</v>
      </c>
      <c r="BO34" s="603" t="s">
        <v>430</v>
      </c>
      <c r="BP34" s="603" t="s">
        <v>430</v>
      </c>
      <c r="BQ34" s="968">
        <v>0.01</v>
      </c>
      <c r="BR34" s="145"/>
      <c r="BS34" s="108" t="s">
        <v>430</v>
      </c>
      <c r="BT34" s="118" t="s">
        <v>430</v>
      </c>
      <c r="BU34" s="137"/>
      <c r="BV34" s="112" t="s">
        <v>554</v>
      </c>
    </row>
    <row r="35" spans="1:74" s="106" customFormat="1" x14ac:dyDescent="0.25">
      <c r="A35" s="107" t="s">
        <v>8024</v>
      </c>
      <c r="B35" s="112"/>
      <c r="C35" s="724">
        <v>44406</v>
      </c>
      <c r="D35" s="108"/>
      <c r="E35" s="109">
        <v>132.69</v>
      </c>
      <c r="F35" s="108"/>
      <c r="G35" s="110">
        <v>1394.1732</v>
      </c>
      <c r="H35" s="112"/>
      <c r="I35" s="855">
        <v>12.69</v>
      </c>
      <c r="J35" s="855">
        <v>7.96</v>
      </c>
      <c r="K35" s="855">
        <v>5.03</v>
      </c>
      <c r="L35" s="855">
        <v>5.26</v>
      </c>
      <c r="M35" s="256"/>
      <c r="N35" s="113">
        <v>84.837900000000005</v>
      </c>
      <c r="O35" s="111">
        <v>43.8675</v>
      </c>
      <c r="P35" s="111">
        <v>31.3855</v>
      </c>
      <c r="Q35" s="111">
        <v>34.142600000000002</v>
      </c>
      <c r="R35" s="111">
        <v>31.7194</v>
      </c>
      <c r="S35" s="111">
        <v>18.138000000000002</v>
      </c>
      <c r="T35" s="111">
        <v>8.8779000000000003</v>
      </c>
      <c r="U35" s="118">
        <v>7.8487999999999998</v>
      </c>
      <c r="V35" s="111">
        <v>6.6802000000000001</v>
      </c>
      <c r="W35" s="111">
        <v>8.3009000000000004</v>
      </c>
      <c r="X35" s="111">
        <v>8.2582000000000004</v>
      </c>
      <c r="Y35" s="274" t="s">
        <v>430</v>
      </c>
      <c r="Z35" s="111" t="s">
        <v>430</v>
      </c>
      <c r="AA35" s="111">
        <v>42.366399999999999</v>
      </c>
      <c r="AB35" s="111">
        <v>16.683900000000001</v>
      </c>
      <c r="AC35" s="111">
        <v>8.8914000000000009</v>
      </c>
      <c r="AD35" s="111">
        <v>8.2294999999999998</v>
      </c>
      <c r="AE35" s="111">
        <v>42.366399999999999</v>
      </c>
      <c r="AF35" s="111">
        <v>6.9745999999999997</v>
      </c>
      <c r="AG35" s="551"/>
      <c r="AH35" s="109">
        <v>1</v>
      </c>
      <c r="AI35" s="109">
        <v>1</v>
      </c>
      <c r="AJ35" s="109">
        <v>1</v>
      </c>
      <c r="AK35" s="109">
        <v>1</v>
      </c>
      <c r="AL35" s="109">
        <v>1</v>
      </c>
      <c r="AM35" s="109">
        <v>1</v>
      </c>
      <c r="AN35" s="109">
        <v>1</v>
      </c>
      <c r="AO35" s="558">
        <v>1</v>
      </c>
      <c r="AP35" s="109">
        <v>1</v>
      </c>
      <c r="AQ35" s="109">
        <v>1</v>
      </c>
      <c r="AR35" s="109">
        <v>1</v>
      </c>
      <c r="AS35" s="109" t="s">
        <v>430</v>
      </c>
      <c r="AT35" s="109" t="s">
        <v>430</v>
      </c>
      <c r="AU35" s="109">
        <v>1</v>
      </c>
      <c r="AV35" s="109">
        <v>1</v>
      </c>
      <c r="AW35" s="109">
        <v>1</v>
      </c>
      <c r="AX35" s="109">
        <v>1</v>
      </c>
      <c r="AY35" s="109">
        <v>1</v>
      </c>
      <c r="AZ35" s="591"/>
      <c r="BA35" s="966">
        <v>37.71</v>
      </c>
      <c r="BB35" s="855">
        <v>33.82</v>
      </c>
      <c r="BC35" s="855">
        <v>6.95</v>
      </c>
      <c r="BD35" s="855">
        <v>11.07</v>
      </c>
      <c r="BE35" s="958">
        <v>0.03</v>
      </c>
      <c r="BF35" s="958">
        <v>10.43</v>
      </c>
      <c r="BG35" s="112"/>
      <c r="BH35" s="967">
        <v>8.75</v>
      </c>
      <c r="BI35" s="855">
        <v>23.2</v>
      </c>
      <c r="BJ35" s="111" t="s">
        <v>430</v>
      </c>
      <c r="BK35" s="855">
        <v>28.64</v>
      </c>
      <c r="BL35" s="111" t="s">
        <v>430</v>
      </c>
      <c r="BM35" s="958">
        <v>37.71</v>
      </c>
      <c r="BN35" s="603" t="s">
        <v>430</v>
      </c>
      <c r="BO35" s="603" t="s">
        <v>430</v>
      </c>
      <c r="BP35" s="603" t="s">
        <v>430</v>
      </c>
      <c r="BQ35" s="968">
        <v>1.7</v>
      </c>
      <c r="BR35" s="145"/>
      <c r="BS35" s="108" t="s">
        <v>430</v>
      </c>
      <c r="BT35" s="118" t="s">
        <v>430</v>
      </c>
      <c r="BU35" s="137"/>
      <c r="BV35" s="112" t="s">
        <v>554</v>
      </c>
    </row>
    <row r="36" spans="1:74" s="106" customFormat="1" x14ac:dyDescent="0.25">
      <c r="A36" s="107" t="s">
        <v>8025</v>
      </c>
      <c r="B36" s="112"/>
      <c r="C36" s="724">
        <v>44384</v>
      </c>
      <c r="D36" s="108"/>
      <c r="E36" s="109">
        <v>117.06</v>
      </c>
      <c r="F36" s="108"/>
      <c r="G36" s="110">
        <v>13.5618</v>
      </c>
      <c r="H36" s="112"/>
      <c r="I36" s="855">
        <v>1.74</v>
      </c>
      <c r="J36" s="855">
        <v>7.25</v>
      </c>
      <c r="K36" s="855">
        <v>1.07</v>
      </c>
      <c r="L36" s="855">
        <v>1.1399999999999999</v>
      </c>
      <c r="M36" s="256"/>
      <c r="N36" s="113">
        <v>26.664200000000001</v>
      </c>
      <c r="O36" s="111">
        <v>18.6889</v>
      </c>
      <c r="P36" s="111">
        <v>13.839600000000001</v>
      </c>
      <c r="Q36" s="111">
        <v>13.254799999999999</v>
      </c>
      <c r="R36" s="111">
        <v>17.546099999999999</v>
      </c>
      <c r="S36" s="111">
        <v>8.4248999999999992</v>
      </c>
      <c r="T36" s="111">
        <v>6.1333000000000002</v>
      </c>
      <c r="U36" s="118">
        <v>6.3634000000000004</v>
      </c>
      <c r="V36" s="111">
        <v>5.8532000000000002</v>
      </c>
      <c r="W36" s="111">
        <v>7.3262</v>
      </c>
      <c r="X36" s="111">
        <v>7.2492000000000001</v>
      </c>
      <c r="Y36" s="274" t="s">
        <v>430</v>
      </c>
      <c r="Z36" s="111" t="s">
        <v>430</v>
      </c>
      <c r="AA36" s="111">
        <v>18.184899999999999</v>
      </c>
      <c r="AB36" s="111">
        <v>7.9694000000000003</v>
      </c>
      <c r="AC36" s="111">
        <v>6.1380999999999997</v>
      </c>
      <c r="AD36" s="111">
        <v>6.4897999999999998</v>
      </c>
      <c r="AE36" s="111">
        <v>18.184899999999999</v>
      </c>
      <c r="AF36" s="111">
        <v>6.2971000000000004</v>
      </c>
      <c r="AG36" s="551"/>
      <c r="AH36" s="109">
        <v>7</v>
      </c>
      <c r="AI36" s="109">
        <v>12</v>
      </c>
      <c r="AJ36" s="109">
        <v>12</v>
      </c>
      <c r="AK36" s="109">
        <v>10</v>
      </c>
      <c r="AL36" s="109">
        <v>8</v>
      </c>
      <c r="AM36" s="109">
        <v>8</v>
      </c>
      <c r="AN36" s="109">
        <v>8</v>
      </c>
      <c r="AO36" s="558">
        <v>5</v>
      </c>
      <c r="AP36" s="109">
        <v>9</v>
      </c>
      <c r="AQ36" s="109">
        <v>11</v>
      </c>
      <c r="AR36" s="109">
        <v>11</v>
      </c>
      <c r="AS36" s="109" t="s">
        <v>430</v>
      </c>
      <c r="AT36" s="109" t="s">
        <v>430</v>
      </c>
      <c r="AU36" s="109">
        <v>10</v>
      </c>
      <c r="AV36" s="109">
        <v>9</v>
      </c>
      <c r="AW36" s="109">
        <v>9</v>
      </c>
      <c r="AX36" s="109">
        <v>6</v>
      </c>
      <c r="AY36" s="109">
        <v>10</v>
      </c>
      <c r="AZ36" s="591"/>
      <c r="BA36" s="601">
        <v>26.06</v>
      </c>
      <c r="BB36" s="111">
        <v>57.15</v>
      </c>
      <c r="BC36" s="111">
        <v>4.3</v>
      </c>
      <c r="BD36" s="111">
        <v>4.29</v>
      </c>
      <c r="BE36" s="274">
        <v>64.400000000000006</v>
      </c>
      <c r="BF36" s="274">
        <v>-56.2</v>
      </c>
      <c r="BG36" s="112"/>
      <c r="BH36" s="602">
        <v>-56.2</v>
      </c>
      <c r="BI36" s="111" t="s">
        <v>430</v>
      </c>
      <c r="BJ36" s="111" t="s">
        <v>430</v>
      </c>
      <c r="BK36" s="111">
        <v>65.739999999999995</v>
      </c>
      <c r="BL36" s="111" t="s">
        <v>430</v>
      </c>
      <c r="BM36" s="274">
        <v>26.06</v>
      </c>
      <c r="BN36" s="603" t="s">
        <v>430</v>
      </c>
      <c r="BO36" s="603" t="s">
        <v>430</v>
      </c>
      <c r="BP36" s="603" t="s">
        <v>430</v>
      </c>
      <c r="BQ36" s="603">
        <v>64.400000000000006</v>
      </c>
      <c r="BR36" s="145"/>
      <c r="BS36" s="108">
        <v>7.7552028592244797</v>
      </c>
      <c r="BT36" s="118">
        <v>8.5259615591474098</v>
      </c>
      <c r="BU36" s="137"/>
      <c r="BV36" s="112" t="s">
        <v>554</v>
      </c>
    </row>
    <row r="37" spans="1:74" x14ac:dyDescent="0.25">
      <c r="A37" s="314" t="s">
        <v>93</v>
      </c>
      <c r="B37" s="66"/>
      <c r="C37" s="710"/>
      <c r="D37" s="43"/>
      <c r="E37" s="51"/>
      <c r="F37" s="43"/>
      <c r="G37" s="55"/>
      <c r="H37" s="66"/>
      <c r="I37" s="59"/>
      <c r="J37" s="59"/>
      <c r="K37" s="59"/>
      <c r="L37" s="59"/>
      <c r="M37" s="254"/>
      <c r="N37" s="70">
        <v>32.3977</v>
      </c>
      <c r="O37" s="59">
        <v>25.784199999999998</v>
      </c>
      <c r="P37" s="59">
        <v>18.805399999999999</v>
      </c>
      <c r="Q37" s="59">
        <v>17.565899999999999</v>
      </c>
      <c r="R37" s="59">
        <v>19.828900000000001</v>
      </c>
      <c r="S37" s="59">
        <v>10.028700000000001</v>
      </c>
      <c r="T37" s="59">
        <v>6.7182000000000004</v>
      </c>
      <c r="U37" s="88">
        <v>6.4272</v>
      </c>
      <c r="V37" s="59">
        <v>6.0907999999999998</v>
      </c>
      <c r="W37" s="59">
        <v>7.5560999999999998</v>
      </c>
      <c r="X37" s="59">
        <v>7.5823</v>
      </c>
      <c r="Y37" s="272">
        <v>6.4741999999999997</v>
      </c>
      <c r="Z37" s="59">
        <v>6.9393000000000002</v>
      </c>
      <c r="AA37" s="59">
        <v>24.143599999999999</v>
      </c>
      <c r="AB37" s="59">
        <v>9.4640000000000004</v>
      </c>
      <c r="AC37" s="59">
        <v>6.7393000000000001</v>
      </c>
      <c r="AD37" s="59">
        <v>6.5667</v>
      </c>
      <c r="AE37" s="59">
        <v>24.143599999999999</v>
      </c>
      <c r="AF37" s="59">
        <v>6.8434999999999997</v>
      </c>
      <c r="AG37" s="549"/>
      <c r="AH37" s="51">
        <v>12</v>
      </c>
      <c r="AI37" s="51">
        <v>12</v>
      </c>
      <c r="AJ37" s="51">
        <v>12</v>
      </c>
      <c r="AK37" s="51">
        <v>12</v>
      </c>
      <c r="AL37" s="51">
        <v>12</v>
      </c>
      <c r="AM37" s="51">
        <v>12</v>
      </c>
      <c r="AN37" s="51">
        <v>12</v>
      </c>
      <c r="AO37" s="556">
        <v>12</v>
      </c>
      <c r="AP37" s="51">
        <v>12</v>
      </c>
      <c r="AQ37" s="51">
        <v>12</v>
      </c>
      <c r="AR37" s="51">
        <v>12</v>
      </c>
      <c r="AS37" s="51">
        <v>10</v>
      </c>
      <c r="AT37" s="51">
        <v>5</v>
      </c>
      <c r="AU37" s="51">
        <v>12</v>
      </c>
      <c r="AV37" s="51">
        <v>12</v>
      </c>
      <c r="AW37" s="51">
        <v>12</v>
      </c>
      <c r="AX37" s="51">
        <v>12</v>
      </c>
      <c r="AY37" s="51">
        <v>12</v>
      </c>
      <c r="AZ37" s="575"/>
      <c r="BA37" s="573"/>
      <c r="BB37" s="59"/>
      <c r="BC37" s="59"/>
      <c r="BD37" s="59"/>
      <c r="BE37" s="272"/>
      <c r="BF37" s="272"/>
      <c r="BG37" s="66"/>
      <c r="BH37" s="582"/>
      <c r="BI37" s="59"/>
      <c r="BJ37" s="59"/>
      <c r="BK37" s="59"/>
      <c r="BL37" s="59"/>
      <c r="BM37" s="272"/>
      <c r="BN37" s="583"/>
      <c r="BO37" s="583"/>
      <c r="BP37" s="583"/>
      <c r="BQ37" s="583"/>
      <c r="BR37" s="146"/>
      <c r="BS37" s="43"/>
      <c r="BT37" s="88"/>
      <c r="BU37" s="34"/>
      <c r="BV37" s="66"/>
    </row>
    <row r="38" spans="1:74" x14ac:dyDescent="0.25">
      <c r="A38" s="316" t="s">
        <v>94</v>
      </c>
      <c r="B38" s="67"/>
      <c r="C38" s="711"/>
      <c r="D38" s="44"/>
      <c r="E38" s="52"/>
      <c r="F38" s="44"/>
      <c r="G38" s="56"/>
      <c r="H38" s="67"/>
      <c r="I38" s="60"/>
      <c r="J38" s="60"/>
      <c r="K38" s="60"/>
      <c r="L38" s="60"/>
      <c r="M38" s="255"/>
      <c r="N38" s="71">
        <v>84.837900000000005</v>
      </c>
      <c r="O38" s="60">
        <v>43.8675</v>
      </c>
      <c r="P38" s="60">
        <v>31.3855</v>
      </c>
      <c r="Q38" s="60">
        <v>34.142600000000002</v>
      </c>
      <c r="R38" s="60">
        <v>31.7194</v>
      </c>
      <c r="S38" s="60">
        <v>18.138000000000002</v>
      </c>
      <c r="T38" s="60">
        <v>8.8779000000000003</v>
      </c>
      <c r="U38" s="89">
        <v>7.8487999999999998</v>
      </c>
      <c r="V38" s="60">
        <v>6.6802000000000001</v>
      </c>
      <c r="W38" s="60">
        <v>8.3009000000000004</v>
      </c>
      <c r="X38" s="60">
        <v>8.2582000000000004</v>
      </c>
      <c r="Y38" s="273">
        <v>6.7584</v>
      </c>
      <c r="Z38" s="60">
        <v>7.2037000000000004</v>
      </c>
      <c r="AA38" s="60">
        <v>42.366399999999999</v>
      </c>
      <c r="AB38" s="60">
        <v>16.683900000000001</v>
      </c>
      <c r="AC38" s="60">
        <v>8.8914000000000009</v>
      </c>
      <c r="AD38" s="60">
        <v>8.2294999999999998</v>
      </c>
      <c r="AE38" s="60">
        <v>42.366399999999999</v>
      </c>
      <c r="AF38" s="60">
        <v>7.8742000000000001</v>
      </c>
      <c r="AG38" s="550"/>
      <c r="AH38" s="52"/>
      <c r="AI38" s="52"/>
      <c r="AJ38" s="52"/>
      <c r="AK38" s="52"/>
      <c r="AL38" s="52"/>
      <c r="AM38" s="52"/>
      <c r="AN38" s="52"/>
      <c r="AO38" s="557"/>
      <c r="AP38" s="52"/>
      <c r="AQ38" s="52"/>
      <c r="AR38" s="52"/>
      <c r="AS38" s="52"/>
      <c r="AT38" s="52"/>
      <c r="AU38" s="52"/>
      <c r="AV38" s="52"/>
      <c r="AW38" s="52"/>
      <c r="AX38" s="52"/>
      <c r="AY38" s="52"/>
      <c r="AZ38" s="576"/>
      <c r="BA38" s="547"/>
      <c r="BB38" s="60"/>
      <c r="BC38" s="60"/>
      <c r="BD38" s="60"/>
      <c r="BE38" s="273"/>
      <c r="BF38" s="273"/>
      <c r="BG38" s="67"/>
      <c r="BH38" s="584"/>
      <c r="BI38" s="60"/>
      <c r="BJ38" s="60"/>
      <c r="BK38" s="60"/>
      <c r="BL38" s="60"/>
      <c r="BM38" s="273"/>
      <c r="BN38" s="585"/>
      <c r="BO38" s="585"/>
      <c r="BP38" s="585"/>
      <c r="BQ38" s="585"/>
      <c r="BR38" s="144"/>
      <c r="BS38" s="44"/>
      <c r="BT38" s="89"/>
      <c r="BU38" s="26"/>
      <c r="BV38" s="67"/>
    </row>
    <row r="39" spans="1:74" x14ac:dyDescent="0.25">
      <c r="A39" s="316" t="s">
        <v>95</v>
      </c>
      <c r="B39" s="67"/>
      <c r="C39" s="711"/>
      <c r="D39" s="44"/>
      <c r="E39" s="52"/>
      <c r="F39" s="44"/>
      <c r="G39" s="56"/>
      <c r="H39" s="67"/>
      <c r="I39" s="60"/>
      <c r="J39" s="60"/>
      <c r="K39" s="60"/>
      <c r="L39" s="60"/>
      <c r="M39" s="255"/>
      <c r="N39" s="71">
        <v>17.392700000000001</v>
      </c>
      <c r="O39" s="60">
        <v>18.6889</v>
      </c>
      <c r="P39" s="60">
        <v>13.839600000000001</v>
      </c>
      <c r="Q39" s="60">
        <v>11.0185</v>
      </c>
      <c r="R39" s="60">
        <v>13.5716</v>
      </c>
      <c r="S39" s="60">
        <v>7.524</v>
      </c>
      <c r="T39" s="60">
        <v>5.9984999999999999</v>
      </c>
      <c r="U39" s="89">
        <v>5.8762999999999996</v>
      </c>
      <c r="V39" s="60">
        <v>5.6425999999999998</v>
      </c>
      <c r="W39" s="60">
        <v>6.7728999999999999</v>
      </c>
      <c r="X39" s="60">
        <v>6.7606000000000002</v>
      </c>
      <c r="Y39" s="273">
        <v>5.8601000000000001</v>
      </c>
      <c r="Z39" s="60">
        <v>6.2839</v>
      </c>
      <c r="AA39" s="60">
        <v>11.958500000000001</v>
      </c>
      <c r="AB39" s="60">
        <v>6.8742000000000001</v>
      </c>
      <c r="AC39" s="60">
        <v>6.0465999999999998</v>
      </c>
      <c r="AD39" s="60">
        <v>5.9794999999999998</v>
      </c>
      <c r="AE39" s="60">
        <v>11.958500000000001</v>
      </c>
      <c r="AF39" s="60">
        <v>5.9898999999999996</v>
      </c>
      <c r="AG39" s="550"/>
      <c r="AH39" s="52"/>
      <c r="AI39" s="52"/>
      <c r="AJ39" s="52"/>
      <c r="AK39" s="52"/>
      <c r="AL39" s="52"/>
      <c r="AM39" s="52"/>
      <c r="AN39" s="52"/>
      <c r="AO39" s="557"/>
      <c r="AP39" s="52"/>
      <c r="AQ39" s="52"/>
      <c r="AR39" s="52"/>
      <c r="AS39" s="52"/>
      <c r="AT39" s="52"/>
      <c r="AU39" s="52"/>
      <c r="AV39" s="52"/>
      <c r="AW39" s="52"/>
      <c r="AX39" s="52"/>
      <c r="AY39" s="52"/>
      <c r="AZ39" s="576"/>
      <c r="BA39" s="547"/>
      <c r="BB39" s="60"/>
      <c r="BC39" s="60"/>
      <c r="BD39" s="60"/>
      <c r="BE39" s="273"/>
      <c r="BF39" s="273"/>
      <c r="BG39" s="67"/>
      <c r="BH39" s="584"/>
      <c r="BI39" s="60"/>
      <c r="BJ39" s="60"/>
      <c r="BK39" s="60"/>
      <c r="BL39" s="60"/>
      <c r="BM39" s="273"/>
      <c r="BN39" s="585"/>
      <c r="BO39" s="585"/>
      <c r="BP39" s="585"/>
      <c r="BQ39" s="585"/>
      <c r="BR39" s="144"/>
      <c r="BS39" s="44"/>
      <c r="BT39" s="89"/>
      <c r="BU39" s="26"/>
      <c r="BV39" s="67"/>
    </row>
    <row r="40" spans="1:74" x14ac:dyDescent="0.25">
      <c r="A40" s="317" t="s">
        <v>96</v>
      </c>
      <c r="B40" s="68"/>
      <c r="C40" s="712"/>
      <c r="D40" s="45"/>
      <c r="E40" s="53"/>
      <c r="F40" s="45"/>
      <c r="G40" s="57"/>
      <c r="H40" s="68"/>
      <c r="I40" s="61"/>
      <c r="J40" s="61"/>
      <c r="K40" s="61"/>
      <c r="L40" s="61"/>
      <c r="M40" s="258"/>
      <c r="N40" s="72">
        <v>28.2041</v>
      </c>
      <c r="O40" s="61">
        <v>24.3751</v>
      </c>
      <c r="P40" s="61">
        <v>17.687799999999999</v>
      </c>
      <c r="Q40" s="61">
        <v>16.000499999999999</v>
      </c>
      <c r="R40" s="61">
        <v>19.0319</v>
      </c>
      <c r="S40" s="61">
        <v>9.1942500000000003</v>
      </c>
      <c r="T40" s="61">
        <v>6.4405999999999999</v>
      </c>
      <c r="U40" s="90">
        <v>6.2481</v>
      </c>
      <c r="V40" s="61">
        <v>6.1024000000000003</v>
      </c>
      <c r="W40" s="61">
        <v>7.5564499999999999</v>
      </c>
      <c r="X40" s="61">
        <v>7.6125499999999997</v>
      </c>
      <c r="Y40" s="275">
        <v>6.5563500000000001</v>
      </c>
      <c r="Z40" s="61">
        <v>7.0495999999999999</v>
      </c>
      <c r="AA40" s="61">
        <v>23.2805</v>
      </c>
      <c r="AB40" s="61">
        <v>8.6450999999999993</v>
      </c>
      <c r="AC40" s="61">
        <v>6.4810999999999996</v>
      </c>
      <c r="AD40" s="61">
        <v>6.4402999999999997</v>
      </c>
      <c r="AE40" s="61">
        <v>23.2805</v>
      </c>
      <c r="AF40" s="61">
        <v>6.7732999999999999</v>
      </c>
      <c r="AG40" s="552"/>
      <c r="AH40" s="53"/>
      <c r="AI40" s="53"/>
      <c r="AJ40" s="53"/>
      <c r="AK40" s="53"/>
      <c r="AL40" s="53"/>
      <c r="AM40" s="53"/>
      <c r="AN40" s="53"/>
      <c r="AO40" s="559"/>
      <c r="AP40" s="53"/>
      <c r="AQ40" s="53"/>
      <c r="AR40" s="53"/>
      <c r="AS40" s="53"/>
      <c r="AT40" s="53"/>
      <c r="AU40" s="53"/>
      <c r="AV40" s="53"/>
      <c r="AW40" s="53"/>
      <c r="AX40" s="53"/>
      <c r="AY40" s="53"/>
      <c r="AZ40" s="577"/>
      <c r="BA40" s="574"/>
      <c r="BB40" s="61"/>
      <c r="BC40" s="61"/>
      <c r="BD40" s="61"/>
      <c r="BE40" s="275"/>
      <c r="BF40" s="275"/>
      <c r="BG40" s="68"/>
      <c r="BH40" s="586"/>
      <c r="BI40" s="61"/>
      <c r="BJ40" s="61"/>
      <c r="BK40" s="61"/>
      <c r="BL40" s="61"/>
      <c r="BM40" s="275"/>
      <c r="BN40" s="587"/>
      <c r="BO40" s="587"/>
      <c r="BP40" s="587"/>
      <c r="BQ40" s="587"/>
      <c r="BR40" s="147"/>
      <c r="BS40" s="45"/>
      <c r="BT40" s="90"/>
      <c r="BU40" s="268"/>
      <c r="BV40" s="68"/>
    </row>
    <row r="41" spans="1:74" ht="14.5" x14ac:dyDescent="0.25">
      <c r="A41" s="319" t="s">
        <v>303</v>
      </c>
      <c r="B41" s="69"/>
      <c r="C41" s="713"/>
      <c r="D41" s="46"/>
      <c r="E41" s="54"/>
      <c r="F41" s="46"/>
      <c r="G41" s="58"/>
      <c r="H41" s="69"/>
      <c r="I41" s="62"/>
      <c r="J41" s="62"/>
      <c r="K41" s="62"/>
      <c r="L41" s="62"/>
      <c r="M41" s="259"/>
      <c r="N41" s="73"/>
      <c r="O41" s="62"/>
      <c r="P41" s="62"/>
      <c r="Q41" s="62"/>
      <c r="R41" s="62"/>
      <c r="S41" s="62"/>
      <c r="T41" s="62"/>
      <c r="U41" s="91"/>
      <c r="V41" s="62"/>
      <c r="W41" s="62"/>
      <c r="X41" s="62"/>
      <c r="Y41" s="241"/>
      <c r="Z41" s="62"/>
      <c r="AA41" s="62"/>
      <c r="AB41" s="62"/>
      <c r="AC41" s="62"/>
      <c r="AD41" s="62"/>
      <c r="AE41" s="62"/>
      <c r="AF41" s="62"/>
      <c r="AG41" s="553"/>
      <c r="AH41" s="54"/>
      <c r="AI41" s="54"/>
      <c r="AJ41" s="54"/>
      <c r="AK41" s="54"/>
      <c r="AL41" s="54"/>
      <c r="AM41" s="54"/>
      <c r="AN41" s="54"/>
      <c r="AO41" s="560"/>
      <c r="AP41" s="54"/>
      <c r="AQ41" s="54"/>
      <c r="AR41" s="54"/>
      <c r="AS41" s="54"/>
      <c r="AT41" s="54"/>
      <c r="AU41" s="54"/>
      <c r="AV41" s="54"/>
      <c r="AW41" s="54"/>
      <c r="AX41" s="54"/>
      <c r="AY41" s="54"/>
      <c r="AZ41" s="578"/>
      <c r="BA41" s="276"/>
      <c r="BB41" s="62"/>
      <c r="BC41" s="62"/>
      <c r="BD41" s="62"/>
      <c r="BE41" s="241"/>
      <c r="BF41" s="241"/>
      <c r="BG41" s="69"/>
      <c r="BH41" s="581"/>
      <c r="BI41" s="62"/>
      <c r="BJ41" s="62"/>
      <c r="BK41" s="62"/>
      <c r="BL41" s="62"/>
      <c r="BM41" s="241"/>
      <c r="BN41" s="588"/>
      <c r="BO41" s="588"/>
      <c r="BP41" s="588"/>
      <c r="BQ41" s="588"/>
      <c r="BR41" s="148"/>
      <c r="BS41" s="46"/>
      <c r="BT41" s="91"/>
      <c r="BU41" s="41"/>
      <c r="BV41" s="69"/>
    </row>
    <row r="42" spans="1:74" s="106" customFormat="1" x14ac:dyDescent="0.25">
      <c r="A42" s="107" t="s">
        <v>8012</v>
      </c>
      <c r="B42" s="112"/>
      <c r="C42" s="724">
        <v>44406</v>
      </c>
      <c r="D42" s="108"/>
      <c r="E42" s="109">
        <v>132.69</v>
      </c>
      <c r="F42" s="108"/>
      <c r="G42" s="110">
        <v>1418.6516999999999</v>
      </c>
      <c r="H42" s="112"/>
      <c r="I42" s="855">
        <v>12.69</v>
      </c>
      <c r="J42" s="855">
        <v>7.96</v>
      </c>
      <c r="K42" s="855">
        <v>5.03</v>
      </c>
      <c r="L42" s="855">
        <v>5.26</v>
      </c>
      <c r="M42" s="256"/>
      <c r="N42" s="113">
        <v>85.146500000000003</v>
      </c>
      <c r="O42" s="111">
        <v>44.172899999999998</v>
      </c>
      <c r="P42" s="111">
        <v>31.689599999999999</v>
      </c>
      <c r="Q42" s="111">
        <v>34.448</v>
      </c>
      <c r="R42" s="111">
        <v>32.028300000000002</v>
      </c>
      <c r="S42" s="111">
        <v>18.3413</v>
      </c>
      <c r="T42" s="111">
        <v>9.1358999999999995</v>
      </c>
      <c r="U42" s="118">
        <v>8.1295999999999999</v>
      </c>
      <c r="V42" s="111">
        <v>6.9791999999999996</v>
      </c>
      <c r="W42" s="111">
        <v>8.6273</v>
      </c>
      <c r="X42" s="111">
        <v>8.6033000000000008</v>
      </c>
      <c r="Y42" s="274" t="s">
        <v>430</v>
      </c>
      <c r="Z42" s="111" t="s">
        <v>430</v>
      </c>
      <c r="AA42" s="111">
        <v>42.6753</v>
      </c>
      <c r="AB42" s="111">
        <v>16.889099999999999</v>
      </c>
      <c r="AC42" s="111">
        <v>9.1501999999999999</v>
      </c>
      <c r="AD42" s="111">
        <v>8.5113000000000003</v>
      </c>
      <c r="AE42" s="111">
        <v>42.6753</v>
      </c>
      <c r="AF42" s="111">
        <v>7.3529999999999998</v>
      </c>
      <c r="AG42" s="551"/>
      <c r="AH42" s="109">
        <v>1</v>
      </c>
      <c r="AI42" s="109">
        <v>1</v>
      </c>
      <c r="AJ42" s="109">
        <v>1</v>
      </c>
      <c r="AK42" s="109">
        <v>1</v>
      </c>
      <c r="AL42" s="109">
        <v>1</v>
      </c>
      <c r="AM42" s="109">
        <v>1</v>
      </c>
      <c r="AN42" s="109">
        <v>1</v>
      </c>
      <c r="AO42" s="558">
        <v>1</v>
      </c>
      <c r="AP42" s="109">
        <v>1</v>
      </c>
      <c r="AQ42" s="109">
        <v>1</v>
      </c>
      <c r="AR42" s="109">
        <v>1</v>
      </c>
      <c r="AS42" s="109" t="s">
        <v>430</v>
      </c>
      <c r="AT42" s="109" t="s">
        <v>430</v>
      </c>
      <c r="AU42" s="109">
        <v>1</v>
      </c>
      <c r="AV42" s="109">
        <v>1</v>
      </c>
      <c r="AW42" s="109">
        <v>1</v>
      </c>
      <c r="AX42" s="109">
        <v>1</v>
      </c>
      <c r="AY42" s="109">
        <v>1</v>
      </c>
      <c r="AZ42" s="591"/>
      <c r="BA42" s="966">
        <v>37.71</v>
      </c>
      <c r="BB42" s="855">
        <v>33.82</v>
      </c>
      <c r="BC42" s="855">
        <v>6.95</v>
      </c>
      <c r="BD42" s="855">
        <v>11.07</v>
      </c>
      <c r="BE42" s="958">
        <v>0.03</v>
      </c>
      <c r="BF42" s="958">
        <v>10.43</v>
      </c>
      <c r="BG42" s="112"/>
      <c r="BH42" s="967">
        <v>8.75</v>
      </c>
      <c r="BI42" s="855">
        <v>23.2</v>
      </c>
      <c r="BJ42" s="111" t="s">
        <v>430</v>
      </c>
      <c r="BK42" s="855">
        <v>28.64</v>
      </c>
      <c r="BL42" s="111" t="s">
        <v>430</v>
      </c>
      <c r="BM42" s="958">
        <v>37.71</v>
      </c>
      <c r="BN42" s="603" t="s">
        <v>430</v>
      </c>
      <c r="BO42" s="603" t="s">
        <v>430</v>
      </c>
      <c r="BP42" s="603" t="s">
        <v>430</v>
      </c>
      <c r="BQ42" s="968">
        <v>1.7</v>
      </c>
      <c r="BR42" s="145"/>
      <c r="BS42" s="108" t="s">
        <v>430</v>
      </c>
      <c r="BT42" s="118" t="s">
        <v>430</v>
      </c>
      <c r="BU42" s="137"/>
      <c r="BV42" s="112" t="s">
        <v>554</v>
      </c>
    </row>
    <row r="43" spans="1:74" x14ac:dyDescent="0.25">
      <c r="A43" s="314" t="s">
        <v>93</v>
      </c>
      <c r="B43" s="66"/>
      <c r="C43" s="710"/>
      <c r="D43" s="43"/>
      <c r="E43" s="51"/>
      <c r="F43" s="43"/>
      <c r="G43" s="55"/>
      <c r="H43" s="66"/>
      <c r="I43" s="59"/>
      <c r="J43" s="59"/>
      <c r="K43" s="59"/>
      <c r="L43" s="59"/>
      <c r="M43" s="254"/>
      <c r="N43" s="70">
        <v>85.146500000000003</v>
      </c>
      <c r="O43" s="59">
        <v>44.172899999999998</v>
      </c>
      <c r="P43" s="59">
        <v>31.689599999999999</v>
      </c>
      <c r="Q43" s="59">
        <v>34.448</v>
      </c>
      <c r="R43" s="59">
        <v>32.028300000000002</v>
      </c>
      <c r="S43" s="59">
        <v>18.3413</v>
      </c>
      <c r="T43" s="59">
        <v>9.1358999999999995</v>
      </c>
      <c r="U43" s="88">
        <v>8.1295999999999999</v>
      </c>
      <c r="V43" s="59">
        <v>6.9791999999999996</v>
      </c>
      <c r="W43" s="59">
        <v>8.6273</v>
      </c>
      <c r="X43" s="59">
        <v>8.6033000000000008</v>
      </c>
      <c r="Y43" s="272" t="s">
        <v>430</v>
      </c>
      <c r="Z43" s="59" t="s">
        <v>430</v>
      </c>
      <c r="AA43" s="59">
        <v>42.6753</v>
      </c>
      <c r="AB43" s="59">
        <v>16.889099999999999</v>
      </c>
      <c r="AC43" s="59">
        <v>9.1501999999999999</v>
      </c>
      <c r="AD43" s="59">
        <v>8.5113000000000003</v>
      </c>
      <c r="AE43" s="59">
        <v>42.6753</v>
      </c>
      <c r="AF43" s="59">
        <v>7.3529999999999998</v>
      </c>
      <c r="AG43" s="549"/>
      <c r="AH43" s="51">
        <v>1</v>
      </c>
      <c r="AI43" s="51">
        <v>1</v>
      </c>
      <c r="AJ43" s="51">
        <v>1</v>
      </c>
      <c r="AK43" s="51">
        <v>1</v>
      </c>
      <c r="AL43" s="51">
        <v>1</v>
      </c>
      <c r="AM43" s="51">
        <v>1</v>
      </c>
      <c r="AN43" s="51">
        <v>1</v>
      </c>
      <c r="AO43" s="556">
        <v>1</v>
      </c>
      <c r="AP43" s="51">
        <v>1</v>
      </c>
      <c r="AQ43" s="51">
        <v>1</v>
      </c>
      <c r="AR43" s="51">
        <v>1</v>
      </c>
      <c r="AS43" s="51">
        <v>0</v>
      </c>
      <c r="AT43" s="51">
        <v>0</v>
      </c>
      <c r="AU43" s="51">
        <v>1</v>
      </c>
      <c r="AV43" s="51">
        <v>1</v>
      </c>
      <c r="AW43" s="51">
        <v>1</v>
      </c>
      <c r="AX43" s="51">
        <v>1</v>
      </c>
      <c r="AY43" s="51">
        <v>1</v>
      </c>
      <c r="AZ43" s="575"/>
      <c r="BA43" s="573"/>
      <c r="BB43" s="59"/>
      <c r="BC43" s="59"/>
      <c r="BD43" s="59"/>
      <c r="BE43" s="272"/>
      <c r="BF43" s="272"/>
      <c r="BG43" s="66"/>
      <c r="BH43" s="582"/>
      <c r="BI43" s="59"/>
      <c r="BJ43" s="59"/>
      <c r="BK43" s="59"/>
      <c r="BL43" s="59"/>
      <c r="BM43" s="272"/>
      <c r="BN43" s="583"/>
      <c r="BO43" s="583"/>
      <c r="BP43" s="583"/>
      <c r="BQ43" s="583"/>
      <c r="BR43" s="146"/>
      <c r="BS43" s="43"/>
      <c r="BT43" s="88"/>
      <c r="BU43" s="34"/>
      <c r="BV43" s="66"/>
    </row>
    <row r="44" spans="1:74" x14ac:dyDescent="0.25">
      <c r="A44" s="316" t="s">
        <v>94</v>
      </c>
      <c r="B44" s="67"/>
      <c r="C44" s="711"/>
      <c r="D44" s="44"/>
      <c r="E44" s="52"/>
      <c r="F44" s="44"/>
      <c r="G44" s="56"/>
      <c r="H44" s="67"/>
      <c r="I44" s="60"/>
      <c r="J44" s="60"/>
      <c r="K44" s="60"/>
      <c r="L44" s="60"/>
      <c r="M44" s="255"/>
      <c r="N44" s="71">
        <v>85.146500000000003</v>
      </c>
      <c r="O44" s="60">
        <v>44.172899999999998</v>
      </c>
      <c r="P44" s="60">
        <v>31.689599999999999</v>
      </c>
      <c r="Q44" s="60">
        <v>34.448</v>
      </c>
      <c r="R44" s="60">
        <v>32.028300000000002</v>
      </c>
      <c r="S44" s="60">
        <v>18.3413</v>
      </c>
      <c r="T44" s="60">
        <v>9.1358999999999995</v>
      </c>
      <c r="U44" s="89">
        <v>8.1295999999999999</v>
      </c>
      <c r="V44" s="60">
        <v>6.9791999999999996</v>
      </c>
      <c r="W44" s="60">
        <v>8.6273</v>
      </c>
      <c r="X44" s="60">
        <v>8.6033000000000008</v>
      </c>
      <c r="Y44" s="273" t="s">
        <v>430</v>
      </c>
      <c r="Z44" s="60" t="s">
        <v>430</v>
      </c>
      <c r="AA44" s="60">
        <v>42.6753</v>
      </c>
      <c r="AB44" s="60">
        <v>16.889099999999999</v>
      </c>
      <c r="AC44" s="60">
        <v>9.1501999999999999</v>
      </c>
      <c r="AD44" s="60">
        <v>8.5113000000000003</v>
      </c>
      <c r="AE44" s="60">
        <v>42.6753</v>
      </c>
      <c r="AF44" s="60">
        <v>7.3529999999999998</v>
      </c>
      <c r="AG44" s="550"/>
      <c r="AH44" s="52"/>
      <c r="AI44" s="52"/>
      <c r="AJ44" s="52"/>
      <c r="AK44" s="52"/>
      <c r="AL44" s="52"/>
      <c r="AM44" s="52"/>
      <c r="AN44" s="52"/>
      <c r="AO44" s="557"/>
      <c r="AP44" s="52"/>
      <c r="AQ44" s="52"/>
      <c r="AR44" s="52"/>
      <c r="AS44" s="52"/>
      <c r="AT44" s="52"/>
      <c r="AU44" s="52"/>
      <c r="AV44" s="52"/>
      <c r="AW44" s="52"/>
      <c r="AX44" s="52"/>
      <c r="AY44" s="52"/>
      <c r="AZ44" s="576"/>
      <c r="BA44" s="547"/>
      <c r="BB44" s="60"/>
      <c r="BC44" s="60"/>
      <c r="BD44" s="60"/>
      <c r="BE44" s="273"/>
      <c r="BF44" s="273"/>
      <c r="BG44" s="67"/>
      <c r="BH44" s="584"/>
      <c r="BI44" s="60"/>
      <c r="BJ44" s="60"/>
      <c r="BK44" s="60"/>
      <c r="BL44" s="60"/>
      <c r="BM44" s="273"/>
      <c r="BN44" s="585"/>
      <c r="BO44" s="585"/>
      <c r="BP44" s="585"/>
      <c r="BQ44" s="585"/>
      <c r="BR44" s="144"/>
      <c r="BS44" s="44"/>
      <c r="BT44" s="89"/>
      <c r="BU44" s="26"/>
      <c r="BV44" s="67"/>
    </row>
    <row r="45" spans="1:74" x14ac:dyDescent="0.25">
      <c r="A45" s="316" t="s">
        <v>95</v>
      </c>
      <c r="B45" s="67"/>
      <c r="C45" s="711"/>
      <c r="D45" s="44"/>
      <c r="E45" s="52"/>
      <c r="F45" s="44"/>
      <c r="G45" s="56"/>
      <c r="H45" s="67"/>
      <c r="I45" s="60"/>
      <c r="J45" s="60"/>
      <c r="K45" s="60"/>
      <c r="L45" s="60"/>
      <c r="M45" s="255"/>
      <c r="N45" s="71">
        <v>85.146500000000003</v>
      </c>
      <c r="O45" s="60">
        <v>44.172899999999998</v>
      </c>
      <c r="P45" s="60">
        <v>31.689599999999999</v>
      </c>
      <c r="Q45" s="60">
        <v>34.448</v>
      </c>
      <c r="R45" s="60">
        <v>32.028300000000002</v>
      </c>
      <c r="S45" s="60">
        <v>18.3413</v>
      </c>
      <c r="T45" s="60">
        <v>9.1358999999999995</v>
      </c>
      <c r="U45" s="89">
        <v>8.1295999999999999</v>
      </c>
      <c r="V45" s="60">
        <v>6.9791999999999996</v>
      </c>
      <c r="W45" s="60">
        <v>8.6273</v>
      </c>
      <c r="X45" s="60">
        <v>8.6033000000000008</v>
      </c>
      <c r="Y45" s="273" t="s">
        <v>430</v>
      </c>
      <c r="Z45" s="60" t="s">
        <v>430</v>
      </c>
      <c r="AA45" s="60">
        <v>42.6753</v>
      </c>
      <c r="AB45" s="60">
        <v>16.889099999999999</v>
      </c>
      <c r="AC45" s="60">
        <v>9.1501999999999999</v>
      </c>
      <c r="AD45" s="60">
        <v>8.5113000000000003</v>
      </c>
      <c r="AE45" s="60">
        <v>42.6753</v>
      </c>
      <c r="AF45" s="60">
        <v>7.3529999999999998</v>
      </c>
      <c r="AG45" s="550"/>
      <c r="AH45" s="52"/>
      <c r="AI45" s="52"/>
      <c r="AJ45" s="52"/>
      <c r="AK45" s="52"/>
      <c r="AL45" s="52"/>
      <c r="AM45" s="52"/>
      <c r="AN45" s="52"/>
      <c r="AO45" s="557"/>
      <c r="AP45" s="52"/>
      <c r="AQ45" s="52"/>
      <c r="AR45" s="52"/>
      <c r="AS45" s="52"/>
      <c r="AT45" s="52"/>
      <c r="AU45" s="52"/>
      <c r="AV45" s="52"/>
      <c r="AW45" s="52"/>
      <c r="AX45" s="52"/>
      <c r="AY45" s="52"/>
      <c r="AZ45" s="576"/>
      <c r="BA45" s="547"/>
      <c r="BB45" s="60"/>
      <c r="BC45" s="60"/>
      <c r="BD45" s="60"/>
      <c r="BE45" s="273"/>
      <c r="BF45" s="273"/>
      <c r="BG45" s="67"/>
      <c r="BH45" s="584"/>
      <c r="BI45" s="60"/>
      <c r="BJ45" s="60"/>
      <c r="BK45" s="60"/>
      <c r="BL45" s="60"/>
      <c r="BM45" s="273"/>
      <c r="BN45" s="585"/>
      <c r="BO45" s="585"/>
      <c r="BP45" s="585"/>
      <c r="BQ45" s="585"/>
      <c r="BR45" s="144"/>
      <c r="BS45" s="44"/>
      <c r="BT45" s="89"/>
      <c r="BU45" s="26"/>
      <c r="BV45" s="67"/>
    </row>
    <row r="46" spans="1:74" x14ac:dyDescent="0.25">
      <c r="A46" s="317" t="s">
        <v>96</v>
      </c>
      <c r="B46" s="68"/>
      <c r="C46" s="712"/>
      <c r="D46" s="45"/>
      <c r="E46" s="53"/>
      <c r="F46" s="45"/>
      <c r="G46" s="57"/>
      <c r="H46" s="68"/>
      <c r="I46" s="61"/>
      <c r="J46" s="61"/>
      <c r="K46" s="61"/>
      <c r="L46" s="61"/>
      <c r="M46" s="258"/>
      <c r="N46" s="72">
        <v>85.146500000000003</v>
      </c>
      <c r="O46" s="61">
        <v>44.172899999999998</v>
      </c>
      <c r="P46" s="61">
        <v>31.689599999999999</v>
      </c>
      <c r="Q46" s="61">
        <v>34.448</v>
      </c>
      <c r="R46" s="61">
        <v>32.028300000000002</v>
      </c>
      <c r="S46" s="61">
        <v>18.3413</v>
      </c>
      <c r="T46" s="61">
        <v>9.1358999999999995</v>
      </c>
      <c r="U46" s="90">
        <v>8.1295999999999999</v>
      </c>
      <c r="V46" s="61">
        <v>6.9791999999999996</v>
      </c>
      <c r="W46" s="61">
        <v>8.6273</v>
      </c>
      <c r="X46" s="61">
        <v>8.6033000000000008</v>
      </c>
      <c r="Y46" s="275" t="s">
        <v>430</v>
      </c>
      <c r="Z46" s="61" t="s">
        <v>430</v>
      </c>
      <c r="AA46" s="61">
        <v>42.6753</v>
      </c>
      <c r="AB46" s="61">
        <v>16.889099999999999</v>
      </c>
      <c r="AC46" s="61">
        <v>9.1501999999999999</v>
      </c>
      <c r="AD46" s="61">
        <v>8.5113000000000003</v>
      </c>
      <c r="AE46" s="61">
        <v>42.6753</v>
      </c>
      <c r="AF46" s="61">
        <v>7.3529999999999998</v>
      </c>
      <c r="AG46" s="552"/>
      <c r="AH46" s="53"/>
      <c r="AI46" s="53"/>
      <c r="AJ46" s="53"/>
      <c r="AK46" s="53"/>
      <c r="AL46" s="53"/>
      <c r="AM46" s="53"/>
      <c r="AN46" s="53"/>
      <c r="AO46" s="559"/>
      <c r="AP46" s="53"/>
      <c r="AQ46" s="53"/>
      <c r="AR46" s="53"/>
      <c r="AS46" s="53"/>
      <c r="AT46" s="53"/>
      <c r="AU46" s="53"/>
      <c r="AV46" s="53"/>
      <c r="AW46" s="53"/>
      <c r="AX46" s="53"/>
      <c r="AY46" s="53"/>
      <c r="AZ46" s="577"/>
      <c r="BA46" s="574"/>
      <c r="BB46" s="61"/>
      <c r="BC46" s="61"/>
      <c r="BD46" s="61"/>
      <c r="BE46" s="275"/>
      <c r="BF46" s="275"/>
      <c r="BG46" s="68"/>
      <c r="BH46" s="586"/>
      <c r="BI46" s="61"/>
      <c r="BJ46" s="61"/>
      <c r="BK46" s="61"/>
      <c r="BL46" s="61"/>
      <c r="BM46" s="275"/>
      <c r="BN46" s="587"/>
      <c r="BO46" s="587"/>
      <c r="BP46" s="587"/>
      <c r="BQ46" s="587"/>
      <c r="BR46" s="147"/>
      <c r="BS46" s="45"/>
      <c r="BT46" s="90"/>
      <c r="BU46" s="268"/>
      <c r="BV46" s="68"/>
    </row>
    <row r="47" spans="1:74" ht="14.5" x14ac:dyDescent="0.25">
      <c r="A47" s="319" t="s">
        <v>304</v>
      </c>
      <c r="B47" s="69"/>
      <c r="C47" s="713"/>
      <c r="D47" s="46"/>
      <c r="E47" s="54"/>
      <c r="F47" s="46"/>
      <c r="G47" s="58"/>
      <c r="H47" s="69"/>
      <c r="I47" s="62"/>
      <c r="J47" s="62"/>
      <c r="K47" s="62"/>
      <c r="L47" s="62"/>
      <c r="M47" s="259"/>
      <c r="N47" s="73"/>
      <c r="O47" s="62"/>
      <c r="P47" s="62"/>
      <c r="Q47" s="62"/>
      <c r="R47" s="62"/>
      <c r="S47" s="62"/>
      <c r="T47" s="62"/>
      <c r="U47" s="91"/>
      <c r="V47" s="62"/>
      <c r="W47" s="62"/>
      <c r="X47" s="62"/>
      <c r="Y47" s="241"/>
      <c r="Z47" s="62"/>
      <c r="AA47" s="62"/>
      <c r="AB47" s="62"/>
      <c r="AC47" s="62"/>
      <c r="AD47" s="62"/>
      <c r="AE47" s="62"/>
      <c r="AF47" s="62"/>
      <c r="AG47" s="553"/>
      <c r="AH47" s="54"/>
      <c r="AI47" s="54"/>
      <c r="AJ47" s="54"/>
      <c r="AK47" s="54"/>
      <c r="AL47" s="54"/>
      <c r="AM47" s="54"/>
      <c r="AN47" s="54"/>
      <c r="AO47" s="560"/>
      <c r="AP47" s="54"/>
      <c r="AQ47" s="54"/>
      <c r="AR47" s="54"/>
      <c r="AS47" s="54"/>
      <c r="AT47" s="54"/>
      <c r="AU47" s="54"/>
      <c r="AV47" s="54"/>
      <c r="AW47" s="54"/>
      <c r="AX47" s="54"/>
      <c r="AY47" s="54"/>
      <c r="AZ47" s="578"/>
      <c r="BA47" s="276"/>
      <c r="BB47" s="62"/>
      <c r="BC47" s="62"/>
      <c r="BD47" s="62"/>
      <c r="BE47" s="241"/>
      <c r="BF47" s="241"/>
      <c r="BG47" s="69"/>
      <c r="BH47" s="581"/>
      <c r="BI47" s="62"/>
      <c r="BJ47" s="62"/>
      <c r="BK47" s="62"/>
      <c r="BL47" s="62"/>
      <c r="BM47" s="241"/>
      <c r="BN47" s="588"/>
      <c r="BO47" s="588"/>
      <c r="BP47" s="588"/>
      <c r="BQ47" s="588"/>
      <c r="BR47" s="148"/>
      <c r="BS47" s="46"/>
      <c r="BT47" s="91"/>
      <c r="BU47" s="41"/>
      <c r="BV47" s="69"/>
    </row>
    <row r="48" spans="1:74" s="106" customFormat="1" x14ac:dyDescent="0.25">
      <c r="A48" s="107" t="s">
        <v>8024</v>
      </c>
      <c r="B48" s="112"/>
      <c r="C48" s="724">
        <v>44406</v>
      </c>
      <c r="D48" s="108"/>
      <c r="E48" s="109">
        <v>132.69</v>
      </c>
      <c r="F48" s="108"/>
      <c r="G48" s="110">
        <v>1394.1732</v>
      </c>
      <c r="H48" s="112"/>
      <c r="I48" s="855">
        <v>12.69</v>
      </c>
      <c r="J48" s="855">
        <v>7.96</v>
      </c>
      <c r="K48" s="855">
        <v>5.03</v>
      </c>
      <c r="L48" s="855">
        <v>5.26</v>
      </c>
      <c r="M48" s="256"/>
      <c r="N48" s="113">
        <v>84.837900000000005</v>
      </c>
      <c r="O48" s="111">
        <v>43.8675</v>
      </c>
      <c r="P48" s="111">
        <v>31.3855</v>
      </c>
      <c r="Q48" s="111">
        <v>34.142600000000002</v>
      </c>
      <c r="R48" s="111">
        <v>31.7194</v>
      </c>
      <c r="S48" s="111">
        <v>18.138000000000002</v>
      </c>
      <c r="T48" s="111">
        <v>8.8779000000000003</v>
      </c>
      <c r="U48" s="118">
        <v>7.8487999999999998</v>
      </c>
      <c r="V48" s="111">
        <v>6.6802000000000001</v>
      </c>
      <c r="W48" s="111">
        <v>8.3009000000000004</v>
      </c>
      <c r="X48" s="111">
        <v>8.2582000000000004</v>
      </c>
      <c r="Y48" s="274" t="s">
        <v>430</v>
      </c>
      <c r="Z48" s="111" t="s">
        <v>430</v>
      </c>
      <c r="AA48" s="111">
        <v>42.366399999999999</v>
      </c>
      <c r="AB48" s="111">
        <v>16.683900000000001</v>
      </c>
      <c r="AC48" s="111">
        <v>8.8914000000000009</v>
      </c>
      <c r="AD48" s="111">
        <v>8.2294999999999998</v>
      </c>
      <c r="AE48" s="111">
        <v>42.366399999999999</v>
      </c>
      <c r="AF48" s="111">
        <v>6.9745999999999997</v>
      </c>
      <c r="AG48" s="551"/>
      <c r="AH48" s="109">
        <v>1</v>
      </c>
      <c r="AI48" s="109">
        <v>1</v>
      </c>
      <c r="AJ48" s="109">
        <v>1</v>
      </c>
      <c r="AK48" s="109">
        <v>1</v>
      </c>
      <c r="AL48" s="109">
        <v>1</v>
      </c>
      <c r="AM48" s="109">
        <v>1</v>
      </c>
      <c r="AN48" s="109">
        <v>1</v>
      </c>
      <c r="AO48" s="558">
        <v>1</v>
      </c>
      <c r="AP48" s="109">
        <v>1</v>
      </c>
      <c r="AQ48" s="109">
        <v>1</v>
      </c>
      <c r="AR48" s="109">
        <v>1</v>
      </c>
      <c r="AS48" s="109" t="s">
        <v>430</v>
      </c>
      <c r="AT48" s="109" t="s">
        <v>430</v>
      </c>
      <c r="AU48" s="109">
        <v>1</v>
      </c>
      <c r="AV48" s="109">
        <v>1</v>
      </c>
      <c r="AW48" s="109">
        <v>1</v>
      </c>
      <c r="AX48" s="109">
        <v>1</v>
      </c>
      <c r="AY48" s="109">
        <v>1</v>
      </c>
      <c r="AZ48" s="591"/>
      <c r="BA48" s="966">
        <v>37.71</v>
      </c>
      <c r="BB48" s="855">
        <v>33.82</v>
      </c>
      <c r="BC48" s="855">
        <v>6.95</v>
      </c>
      <c r="BD48" s="855">
        <v>11.07</v>
      </c>
      <c r="BE48" s="958">
        <v>0.03</v>
      </c>
      <c r="BF48" s="958">
        <v>10.43</v>
      </c>
      <c r="BG48" s="112"/>
      <c r="BH48" s="967">
        <v>8.75</v>
      </c>
      <c r="BI48" s="855">
        <v>23.2</v>
      </c>
      <c r="BJ48" s="111" t="s">
        <v>430</v>
      </c>
      <c r="BK48" s="855">
        <v>28.64</v>
      </c>
      <c r="BL48" s="111" t="s">
        <v>430</v>
      </c>
      <c r="BM48" s="958">
        <v>37.71</v>
      </c>
      <c r="BN48" s="603" t="s">
        <v>430</v>
      </c>
      <c r="BO48" s="603" t="s">
        <v>430</v>
      </c>
      <c r="BP48" s="603" t="s">
        <v>430</v>
      </c>
      <c r="BQ48" s="968">
        <v>1.7</v>
      </c>
      <c r="BR48" s="145"/>
      <c r="BS48" s="108" t="s">
        <v>430</v>
      </c>
      <c r="BT48" s="118" t="s">
        <v>430</v>
      </c>
      <c r="BU48" s="137"/>
      <c r="BV48" s="112" t="s">
        <v>554</v>
      </c>
    </row>
    <row r="49" spans="1:74" x14ac:dyDescent="0.25">
      <c r="A49" s="314" t="s">
        <v>93</v>
      </c>
      <c r="B49" s="66"/>
      <c r="C49" s="710"/>
      <c r="D49" s="43"/>
      <c r="E49" s="51"/>
      <c r="F49" s="43"/>
      <c r="G49" s="55"/>
      <c r="H49" s="66"/>
      <c r="I49" s="59"/>
      <c r="J49" s="59"/>
      <c r="K49" s="59"/>
      <c r="L49" s="59"/>
      <c r="M49" s="254"/>
      <c r="N49" s="70">
        <v>84.837900000000005</v>
      </c>
      <c r="O49" s="59">
        <v>43.8675</v>
      </c>
      <c r="P49" s="59">
        <v>31.3855</v>
      </c>
      <c r="Q49" s="59">
        <v>34.142600000000002</v>
      </c>
      <c r="R49" s="59">
        <v>31.7194</v>
      </c>
      <c r="S49" s="59">
        <v>18.138000000000002</v>
      </c>
      <c r="T49" s="59">
        <v>8.8779000000000003</v>
      </c>
      <c r="U49" s="88">
        <v>7.8487999999999998</v>
      </c>
      <c r="V49" s="59">
        <v>6.6802000000000001</v>
      </c>
      <c r="W49" s="59">
        <v>8.3009000000000004</v>
      </c>
      <c r="X49" s="59">
        <v>8.2582000000000004</v>
      </c>
      <c r="Y49" s="272" t="s">
        <v>430</v>
      </c>
      <c r="Z49" s="59" t="s">
        <v>430</v>
      </c>
      <c r="AA49" s="59">
        <v>42.366399999999999</v>
      </c>
      <c r="AB49" s="59">
        <v>16.683900000000001</v>
      </c>
      <c r="AC49" s="59">
        <v>8.8914000000000009</v>
      </c>
      <c r="AD49" s="59">
        <v>8.2294999999999998</v>
      </c>
      <c r="AE49" s="59">
        <v>42.366399999999999</v>
      </c>
      <c r="AF49" s="59">
        <v>6.9745999999999997</v>
      </c>
      <c r="AG49" s="549"/>
      <c r="AH49" s="51">
        <v>1</v>
      </c>
      <c r="AI49" s="51">
        <v>1</v>
      </c>
      <c r="AJ49" s="51">
        <v>1</v>
      </c>
      <c r="AK49" s="51">
        <v>1</v>
      </c>
      <c r="AL49" s="51">
        <v>1</v>
      </c>
      <c r="AM49" s="51">
        <v>1</v>
      </c>
      <c r="AN49" s="51">
        <v>1</v>
      </c>
      <c r="AO49" s="556">
        <v>1</v>
      </c>
      <c r="AP49" s="51">
        <v>1</v>
      </c>
      <c r="AQ49" s="51">
        <v>1</v>
      </c>
      <c r="AR49" s="51">
        <v>1</v>
      </c>
      <c r="AS49" s="51">
        <v>0</v>
      </c>
      <c r="AT49" s="51">
        <v>0</v>
      </c>
      <c r="AU49" s="51">
        <v>1</v>
      </c>
      <c r="AV49" s="51">
        <v>1</v>
      </c>
      <c r="AW49" s="51">
        <v>1</v>
      </c>
      <c r="AX49" s="51">
        <v>1</v>
      </c>
      <c r="AY49" s="51">
        <v>1</v>
      </c>
      <c r="AZ49" s="575"/>
      <c r="BA49" s="573"/>
      <c r="BB49" s="59"/>
      <c r="BC49" s="59"/>
      <c r="BD49" s="59"/>
      <c r="BE49" s="272"/>
      <c r="BF49" s="272"/>
      <c r="BG49" s="66"/>
      <c r="BH49" s="582"/>
      <c r="BI49" s="59"/>
      <c r="BJ49" s="59"/>
      <c r="BK49" s="59"/>
      <c r="BL49" s="59"/>
      <c r="BM49" s="272"/>
      <c r="BN49" s="583"/>
      <c r="BO49" s="583"/>
      <c r="BP49" s="583"/>
      <c r="BQ49" s="583"/>
      <c r="BR49" s="146"/>
      <c r="BS49" s="43"/>
      <c r="BT49" s="88"/>
      <c r="BU49" s="34"/>
      <c r="BV49" s="66"/>
    </row>
    <row r="50" spans="1:74" x14ac:dyDescent="0.25">
      <c r="A50" s="316" t="s">
        <v>94</v>
      </c>
      <c r="B50" s="67"/>
      <c r="C50" s="711"/>
      <c r="D50" s="44"/>
      <c r="E50" s="52"/>
      <c r="F50" s="44"/>
      <c r="G50" s="56"/>
      <c r="H50" s="67"/>
      <c r="I50" s="60"/>
      <c r="J50" s="60"/>
      <c r="K50" s="60"/>
      <c r="L50" s="60"/>
      <c r="M50" s="255"/>
      <c r="N50" s="71">
        <v>84.837900000000005</v>
      </c>
      <c r="O50" s="60">
        <v>43.8675</v>
      </c>
      <c r="P50" s="60">
        <v>31.3855</v>
      </c>
      <c r="Q50" s="60">
        <v>34.142600000000002</v>
      </c>
      <c r="R50" s="60">
        <v>31.7194</v>
      </c>
      <c r="S50" s="60">
        <v>18.138000000000002</v>
      </c>
      <c r="T50" s="60">
        <v>8.8779000000000003</v>
      </c>
      <c r="U50" s="89">
        <v>7.8487999999999998</v>
      </c>
      <c r="V50" s="60">
        <v>6.6802000000000001</v>
      </c>
      <c r="W50" s="60">
        <v>8.3009000000000004</v>
      </c>
      <c r="X50" s="60">
        <v>8.2582000000000004</v>
      </c>
      <c r="Y50" s="273" t="s">
        <v>430</v>
      </c>
      <c r="Z50" s="60" t="s">
        <v>430</v>
      </c>
      <c r="AA50" s="60">
        <v>42.366399999999999</v>
      </c>
      <c r="AB50" s="60">
        <v>16.683900000000001</v>
      </c>
      <c r="AC50" s="60">
        <v>8.8914000000000009</v>
      </c>
      <c r="AD50" s="60">
        <v>8.2294999999999998</v>
      </c>
      <c r="AE50" s="60">
        <v>42.366399999999999</v>
      </c>
      <c r="AF50" s="60">
        <v>6.9745999999999997</v>
      </c>
      <c r="AG50" s="550"/>
      <c r="AH50" s="52"/>
      <c r="AI50" s="52"/>
      <c r="AJ50" s="52"/>
      <c r="AK50" s="52"/>
      <c r="AL50" s="52"/>
      <c r="AM50" s="52"/>
      <c r="AN50" s="52"/>
      <c r="AO50" s="557"/>
      <c r="AP50" s="52"/>
      <c r="AQ50" s="52"/>
      <c r="AR50" s="52"/>
      <c r="AS50" s="52"/>
      <c r="AT50" s="52"/>
      <c r="AU50" s="52"/>
      <c r="AV50" s="52"/>
      <c r="AW50" s="52"/>
      <c r="AX50" s="52"/>
      <c r="AY50" s="52"/>
      <c r="AZ50" s="576"/>
      <c r="BA50" s="547"/>
      <c r="BB50" s="60"/>
      <c r="BC50" s="60"/>
      <c r="BD50" s="60"/>
      <c r="BE50" s="273"/>
      <c r="BF50" s="273"/>
      <c r="BG50" s="67"/>
      <c r="BH50" s="584"/>
      <c r="BI50" s="60"/>
      <c r="BJ50" s="60"/>
      <c r="BK50" s="60"/>
      <c r="BL50" s="60"/>
      <c r="BM50" s="273"/>
      <c r="BN50" s="585"/>
      <c r="BO50" s="585"/>
      <c r="BP50" s="585"/>
      <c r="BQ50" s="585"/>
      <c r="BR50" s="144"/>
      <c r="BS50" s="44"/>
      <c r="BT50" s="89"/>
      <c r="BU50" s="26"/>
      <c r="BV50" s="67"/>
    </row>
    <row r="51" spans="1:74" x14ac:dyDescent="0.25">
      <c r="A51" s="316" t="s">
        <v>95</v>
      </c>
      <c r="B51" s="67"/>
      <c r="C51" s="711"/>
      <c r="D51" s="44"/>
      <c r="E51" s="52"/>
      <c r="F51" s="44"/>
      <c r="G51" s="56"/>
      <c r="H51" s="67"/>
      <c r="I51" s="60"/>
      <c r="J51" s="60"/>
      <c r="K51" s="60"/>
      <c r="L51" s="60"/>
      <c r="M51" s="255"/>
      <c r="N51" s="71">
        <v>84.837900000000005</v>
      </c>
      <c r="O51" s="60">
        <v>43.8675</v>
      </c>
      <c r="P51" s="60">
        <v>31.3855</v>
      </c>
      <c r="Q51" s="60">
        <v>34.142600000000002</v>
      </c>
      <c r="R51" s="60">
        <v>31.7194</v>
      </c>
      <c r="S51" s="60">
        <v>18.138000000000002</v>
      </c>
      <c r="T51" s="60">
        <v>8.8779000000000003</v>
      </c>
      <c r="U51" s="89">
        <v>7.8487999999999998</v>
      </c>
      <c r="V51" s="60">
        <v>6.6802000000000001</v>
      </c>
      <c r="W51" s="60">
        <v>8.3009000000000004</v>
      </c>
      <c r="X51" s="60">
        <v>8.2582000000000004</v>
      </c>
      <c r="Y51" s="273" t="s">
        <v>430</v>
      </c>
      <c r="Z51" s="60" t="s">
        <v>430</v>
      </c>
      <c r="AA51" s="60">
        <v>42.366399999999999</v>
      </c>
      <c r="AB51" s="60">
        <v>16.683900000000001</v>
      </c>
      <c r="AC51" s="60">
        <v>8.8914000000000009</v>
      </c>
      <c r="AD51" s="60">
        <v>8.2294999999999998</v>
      </c>
      <c r="AE51" s="60">
        <v>42.366399999999999</v>
      </c>
      <c r="AF51" s="60">
        <v>6.9745999999999997</v>
      </c>
      <c r="AG51" s="550"/>
      <c r="AH51" s="52"/>
      <c r="AI51" s="52"/>
      <c r="AJ51" s="52"/>
      <c r="AK51" s="52"/>
      <c r="AL51" s="52"/>
      <c r="AM51" s="52"/>
      <c r="AN51" s="52"/>
      <c r="AO51" s="557"/>
      <c r="AP51" s="52"/>
      <c r="AQ51" s="52"/>
      <c r="AR51" s="52"/>
      <c r="AS51" s="52"/>
      <c r="AT51" s="52"/>
      <c r="AU51" s="52"/>
      <c r="AV51" s="52"/>
      <c r="AW51" s="52"/>
      <c r="AX51" s="52"/>
      <c r="AY51" s="52"/>
      <c r="AZ51" s="576"/>
      <c r="BA51" s="547"/>
      <c r="BB51" s="60"/>
      <c r="BC51" s="60"/>
      <c r="BD51" s="60"/>
      <c r="BE51" s="273"/>
      <c r="BF51" s="273"/>
      <c r="BG51" s="67"/>
      <c r="BH51" s="584"/>
      <c r="BI51" s="60"/>
      <c r="BJ51" s="60"/>
      <c r="BK51" s="60"/>
      <c r="BL51" s="60"/>
      <c r="BM51" s="273"/>
      <c r="BN51" s="585"/>
      <c r="BO51" s="585"/>
      <c r="BP51" s="585"/>
      <c r="BQ51" s="585"/>
      <c r="BR51" s="144"/>
      <c r="BS51" s="44"/>
      <c r="BT51" s="89"/>
      <c r="BU51" s="26"/>
      <c r="BV51" s="67"/>
    </row>
    <row r="52" spans="1:74" x14ac:dyDescent="0.25">
      <c r="A52" s="317" t="s">
        <v>96</v>
      </c>
      <c r="B52" s="68"/>
      <c r="C52" s="712"/>
      <c r="D52" s="45"/>
      <c r="E52" s="53"/>
      <c r="F52" s="45"/>
      <c r="G52" s="57"/>
      <c r="H52" s="68"/>
      <c r="I52" s="61"/>
      <c r="J52" s="61"/>
      <c r="K52" s="61"/>
      <c r="L52" s="61"/>
      <c r="M52" s="258"/>
      <c r="N52" s="72">
        <v>84.837900000000005</v>
      </c>
      <c r="O52" s="61">
        <v>43.8675</v>
      </c>
      <c r="P52" s="61">
        <v>31.3855</v>
      </c>
      <c r="Q52" s="61">
        <v>34.142600000000002</v>
      </c>
      <c r="R52" s="61">
        <v>31.7194</v>
      </c>
      <c r="S52" s="61">
        <v>18.138000000000002</v>
      </c>
      <c r="T52" s="61">
        <v>8.8779000000000003</v>
      </c>
      <c r="U52" s="90">
        <v>7.8487999999999998</v>
      </c>
      <c r="V52" s="61">
        <v>6.6802000000000001</v>
      </c>
      <c r="W52" s="61">
        <v>8.3009000000000004</v>
      </c>
      <c r="X52" s="61">
        <v>8.2582000000000004</v>
      </c>
      <c r="Y52" s="275" t="s">
        <v>430</v>
      </c>
      <c r="Z52" s="61" t="s">
        <v>430</v>
      </c>
      <c r="AA52" s="61">
        <v>42.366399999999999</v>
      </c>
      <c r="AB52" s="61">
        <v>16.683900000000001</v>
      </c>
      <c r="AC52" s="61">
        <v>8.8914000000000009</v>
      </c>
      <c r="AD52" s="61">
        <v>8.2294999999999998</v>
      </c>
      <c r="AE52" s="61">
        <v>42.366399999999999</v>
      </c>
      <c r="AF52" s="61">
        <v>6.9745999999999997</v>
      </c>
      <c r="AG52" s="552"/>
      <c r="AH52" s="53"/>
      <c r="AI52" s="53"/>
      <c r="AJ52" s="53"/>
      <c r="AK52" s="53"/>
      <c r="AL52" s="53"/>
      <c r="AM52" s="53"/>
      <c r="AN52" s="53"/>
      <c r="AO52" s="559"/>
      <c r="AP52" s="53"/>
      <c r="AQ52" s="53"/>
      <c r="AR52" s="53"/>
      <c r="AS52" s="53"/>
      <c r="AT52" s="53"/>
      <c r="AU52" s="53"/>
      <c r="AV52" s="53"/>
      <c r="AW52" s="53"/>
      <c r="AX52" s="53"/>
      <c r="AY52" s="53"/>
      <c r="AZ52" s="577"/>
      <c r="BA52" s="574"/>
      <c r="BB52" s="61"/>
      <c r="BC52" s="61"/>
      <c r="BD52" s="61"/>
      <c r="BE52" s="275"/>
      <c r="BF52" s="275"/>
      <c r="BG52" s="68"/>
      <c r="BH52" s="586"/>
      <c r="BI52" s="61"/>
      <c r="BJ52" s="61"/>
      <c r="BK52" s="61"/>
      <c r="BL52" s="61"/>
      <c r="BM52" s="275"/>
      <c r="BN52" s="587"/>
      <c r="BO52" s="587"/>
      <c r="BP52" s="587"/>
      <c r="BQ52" s="587"/>
      <c r="BR52" s="147"/>
      <c r="BS52" s="45"/>
      <c r="BT52" s="90"/>
      <c r="BU52" s="268"/>
      <c r="BV52" s="68"/>
    </row>
    <row r="53" spans="1:74" ht="14.5" x14ac:dyDescent="0.25">
      <c r="A53" s="319" t="s">
        <v>91</v>
      </c>
      <c r="B53" s="69"/>
      <c r="C53" s="716"/>
      <c r="D53" s="69"/>
      <c r="E53" s="40"/>
      <c r="F53" s="69"/>
      <c r="G53" s="40"/>
      <c r="H53" s="69"/>
      <c r="I53" s="62"/>
      <c r="J53" s="62"/>
      <c r="K53" s="62"/>
      <c r="L53" s="62"/>
      <c r="M53" s="259"/>
      <c r="N53" s="73"/>
      <c r="O53" s="62"/>
      <c r="P53" s="62"/>
      <c r="Q53" s="62"/>
      <c r="R53" s="62"/>
      <c r="S53" s="62"/>
      <c r="T53" s="62"/>
      <c r="U53" s="91"/>
      <c r="V53" s="62"/>
      <c r="W53" s="62"/>
      <c r="X53" s="62"/>
      <c r="Y53" s="241"/>
      <c r="Z53" s="62"/>
      <c r="AA53" s="62"/>
      <c r="AB53" s="62"/>
      <c r="AC53" s="62"/>
      <c r="AD53" s="62"/>
      <c r="AE53" s="62"/>
      <c r="AF53" s="62"/>
      <c r="AG53" s="553"/>
      <c r="AH53" s="54"/>
      <c r="AI53" s="54"/>
      <c r="AJ53" s="54"/>
      <c r="AK53" s="54"/>
      <c r="AL53" s="54"/>
      <c r="AM53" s="54"/>
      <c r="AN53" s="54"/>
      <c r="AO53" s="308"/>
      <c r="AP53" s="243"/>
      <c r="AQ53" s="243"/>
      <c r="AR53" s="243"/>
      <c r="AS53" s="243"/>
      <c r="AT53" s="243"/>
      <c r="AU53" s="243"/>
      <c r="AV53" s="243"/>
      <c r="AW53" s="243"/>
      <c r="AX53" s="243"/>
      <c r="AY53" s="243"/>
      <c r="AZ53" s="69"/>
      <c r="BA53" s="241"/>
      <c r="BB53" s="241"/>
      <c r="BC53" s="241"/>
      <c r="BD53" s="241"/>
      <c r="BE53" s="241"/>
      <c r="BF53" s="241"/>
      <c r="BG53" s="69"/>
      <c r="BH53" s="241"/>
      <c r="BI53" s="241"/>
      <c r="BJ53" s="241"/>
      <c r="BK53" s="241"/>
      <c r="BL53" s="241"/>
      <c r="BM53" s="241"/>
      <c r="BN53" s="241"/>
      <c r="BO53" s="241"/>
      <c r="BP53" s="241"/>
      <c r="BQ53" s="241"/>
      <c r="BR53" s="251"/>
      <c r="BS53" s="40"/>
      <c r="BT53" s="40"/>
      <c r="BU53" s="41"/>
      <c r="BV53" s="69"/>
    </row>
    <row r="54" spans="1:74" s="106" customFormat="1" x14ac:dyDescent="0.25">
      <c r="A54" s="116" t="s">
        <v>7631</v>
      </c>
      <c r="B54" s="112"/>
      <c r="C54" s="718"/>
      <c r="D54" s="112"/>
      <c r="E54" s="116"/>
      <c r="F54" s="112"/>
      <c r="G54" s="116"/>
      <c r="H54" s="112"/>
      <c r="I54" s="111"/>
      <c r="J54" s="111"/>
      <c r="K54" s="111"/>
      <c r="L54" s="111"/>
      <c r="M54" s="256"/>
      <c r="N54" s="113" t="s">
        <v>430</v>
      </c>
      <c r="O54" s="111" t="s">
        <v>430</v>
      </c>
      <c r="P54" s="111" t="s">
        <v>430</v>
      </c>
      <c r="Q54" s="111" t="s">
        <v>430</v>
      </c>
      <c r="R54" s="111" t="s">
        <v>430</v>
      </c>
      <c r="S54" s="111" t="s">
        <v>430</v>
      </c>
      <c r="T54" s="111" t="s">
        <v>430</v>
      </c>
      <c r="U54" s="118" t="s">
        <v>430</v>
      </c>
      <c r="V54" s="111" t="s">
        <v>430</v>
      </c>
      <c r="W54" s="111" t="s">
        <v>430</v>
      </c>
      <c r="X54" s="111" t="s">
        <v>430</v>
      </c>
      <c r="Y54" s="274" t="s">
        <v>430</v>
      </c>
      <c r="Z54" s="111" t="s">
        <v>430</v>
      </c>
      <c r="AA54" s="111" t="s">
        <v>430</v>
      </c>
      <c r="AB54" s="111" t="s">
        <v>430</v>
      </c>
      <c r="AC54" s="111" t="s">
        <v>430</v>
      </c>
      <c r="AD54" s="111" t="s">
        <v>430</v>
      </c>
      <c r="AE54" s="111" t="s">
        <v>430</v>
      </c>
      <c r="AF54" s="111" t="s">
        <v>430</v>
      </c>
      <c r="AG54" s="551"/>
      <c r="AH54" s="109"/>
      <c r="AI54" s="109"/>
      <c r="AJ54" s="109"/>
      <c r="AK54" s="109"/>
      <c r="AL54" s="109"/>
      <c r="AM54" s="109"/>
      <c r="AN54" s="109"/>
      <c r="AO54" s="311"/>
      <c r="AP54" s="109"/>
      <c r="AQ54" s="109"/>
      <c r="AR54" s="109"/>
      <c r="AS54" s="109"/>
      <c r="AT54" s="109"/>
      <c r="AU54" s="245"/>
      <c r="AV54" s="245"/>
      <c r="AW54" s="245"/>
      <c r="AX54" s="245"/>
      <c r="AY54" s="245"/>
      <c r="AZ54" s="112"/>
      <c r="BA54" s="274"/>
      <c r="BB54" s="274"/>
      <c r="BC54" s="274"/>
      <c r="BD54" s="274"/>
      <c r="BE54" s="274"/>
      <c r="BF54" s="274"/>
      <c r="BG54" s="112"/>
      <c r="BH54" s="274"/>
      <c r="BI54" s="274"/>
      <c r="BJ54" s="274"/>
      <c r="BK54" s="274"/>
      <c r="BL54" s="274"/>
      <c r="BM54" s="274"/>
      <c r="BN54" s="274"/>
      <c r="BO54" s="604"/>
      <c r="BP54" s="604"/>
      <c r="BQ54" s="604"/>
      <c r="BR54" s="116"/>
      <c r="BS54" s="116"/>
      <c r="BT54" s="116"/>
      <c r="BU54" s="116"/>
      <c r="BV54" s="137"/>
    </row>
    <row r="55" spans="1:74" s="106" customFormat="1" x14ac:dyDescent="0.25">
      <c r="A55" s="116" t="s">
        <v>7526</v>
      </c>
      <c r="B55" s="112"/>
      <c r="C55" s="718"/>
      <c r="D55" s="112"/>
      <c r="E55" s="116"/>
      <c r="F55" s="112"/>
      <c r="G55" s="116"/>
      <c r="H55" s="112"/>
      <c r="I55" s="111"/>
      <c r="J55" s="111"/>
      <c r="K55" s="111"/>
      <c r="L55" s="111"/>
      <c r="M55" s="256"/>
      <c r="N55" s="113" t="s">
        <v>430</v>
      </c>
      <c r="O55" s="111" t="s">
        <v>430</v>
      </c>
      <c r="P55" s="111" t="s">
        <v>430</v>
      </c>
      <c r="Q55" s="111" t="s">
        <v>430</v>
      </c>
      <c r="R55" s="111" t="s">
        <v>430</v>
      </c>
      <c r="S55" s="111" t="s">
        <v>430</v>
      </c>
      <c r="T55" s="111" t="s">
        <v>430</v>
      </c>
      <c r="U55" s="118" t="s">
        <v>430</v>
      </c>
      <c r="V55" s="111" t="s">
        <v>430</v>
      </c>
      <c r="W55" s="111" t="s">
        <v>430</v>
      </c>
      <c r="X55" s="111" t="s">
        <v>430</v>
      </c>
      <c r="Y55" s="274" t="s">
        <v>430</v>
      </c>
      <c r="Z55" s="111" t="s">
        <v>430</v>
      </c>
      <c r="AA55" s="111" t="s">
        <v>430</v>
      </c>
      <c r="AB55" s="111" t="s">
        <v>430</v>
      </c>
      <c r="AC55" s="111" t="s">
        <v>430</v>
      </c>
      <c r="AD55" s="111" t="s">
        <v>430</v>
      </c>
      <c r="AE55" s="111" t="s">
        <v>430</v>
      </c>
      <c r="AF55" s="111" t="s">
        <v>430</v>
      </c>
      <c r="AG55" s="551"/>
      <c r="AH55" s="109"/>
      <c r="AI55" s="109"/>
      <c r="AJ55" s="109"/>
      <c r="AK55" s="109"/>
      <c r="AL55" s="109"/>
      <c r="AM55" s="109"/>
      <c r="AN55" s="109"/>
      <c r="AO55" s="311"/>
      <c r="AP55" s="109"/>
      <c r="AQ55" s="109"/>
      <c r="AR55" s="109"/>
      <c r="AS55" s="109"/>
      <c r="AT55" s="109"/>
      <c r="AU55" s="245"/>
      <c r="AV55" s="245"/>
      <c r="AW55" s="245"/>
      <c r="AX55" s="245"/>
      <c r="AY55" s="245"/>
      <c r="AZ55" s="112"/>
      <c r="BA55" s="274"/>
      <c r="BB55" s="274"/>
      <c r="BC55" s="274"/>
      <c r="BD55" s="274"/>
      <c r="BE55" s="274"/>
      <c r="BF55" s="274"/>
      <c r="BG55" s="112"/>
      <c r="BH55" s="274"/>
      <c r="BI55" s="274"/>
      <c r="BJ55" s="274"/>
      <c r="BK55" s="274"/>
      <c r="BL55" s="274"/>
      <c r="BM55" s="274"/>
      <c r="BN55" s="274"/>
      <c r="BO55" s="604"/>
      <c r="BP55" s="604"/>
      <c r="BQ55" s="274"/>
      <c r="BR55" s="116"/>
      <c r="BS55" s="116"/>
      <c r="BT55" s="116"/>
      <c r="BU55" s="116"/>
      <c r="BV55" s="137"/>
    </row>
    <row r="56" spans="1:74" s="106" customFormat="1" x14ac:dyDescent="0.25">
      <c r="A56" s="116" t="s">
        <v>7686</v>
      </c>
      <c r="B56" s="112"/>
      <c r="C56" s="718"/>
      <c r="D56" s="112"/>
      <c r="E56" s="116"/>
      <c r="F56" s="112"/>
      <c r="G56" s="116"/>
      <c r="H56" s="112"/>
      <c r="I56" s="111"/>
      <c r="J56" s="111"/>
      <c r="K56" s="111"/>
      <c r="L56" s="111"/>
      <c r="M56" s="256"/>
      <c r="N56" s="113" t="s">
        <v>430</v>
      </c>
      <c r="O56" s="111" t="s">
        <v>430</v>
      </c>
      <c r="P56" s="111" t="s">
        <v>430</v>
      </c>
      <c r="Q56" s="111" t="s">
        <v>430</v>
      </c>
      <c r="R56" s="111" t="s">
        <v>430</v>
      </c>
      <c r="S56" s="111" t="s">
        <v>430</v>
      </c>
      <c r="T56" s="111" t="s">
        <v>430</v>
      </c>
      <c r="U56" s="118" t="s">
        <v>430</v>
      </c>
      <c r="V56" s="111" t="s">
        <v>430</v>
      </c>
      <c r="W56" s="111" t="s">
        <v>430</v>
      </c>
      <c r="X56" s="111" t="s">
        <v>430</v>
      </c>
      <c r="Y56" s="274" t="s">
        <v>430</v>
      </c>
      <c r="Z56" s="111" t="s">
        <v>430</v>
      </c>
      <c r="AA56" s="111" t="s">
        <v>430</v>
      </c>
      <c r="AB56" s="111" t="s">
        <v>430</v>
      </c>
      <c r="AC56" s="111" t="s">
        <v>430</v>
      </c>
      <c r="AD56" s="111" t="s">
        <v>430</v>
      </c>
      <c r="AE56" s="111" t="s">
        <v>430</v>
      </c>
      <c r="AF56" s="111" t="s">
        <v>430</v>
      </c>
      <c r="AG56" s="551"/>
      <c r="AH56" s="109"/>
      <c r="AI56" s="109"/>
      <c r="AJ56" s="109"/>
      <c r="AK56" s="109"/>
      <c r="AL56" s="109"/>
      <c r="AM56" s="109"/>
      <c r="AN56" s="109"/>
      <c r="AO56" s="311"/>
      <c r="AP56" s="109"/>
      <c r="AQ56" s="109"/>
      <c r="AR56" s="109"/>
      <c r="AS56" s="109"/>
      <c r="AT56" s="109"/>
      <c r="AU56" s="245"/>
      <c r="AV56" s="245"/>
      <c r="AW56" s="245"/>
      <c r="AX56" s="245"/>
      <c r="AY56" s="245"/>
      <c r="AZ56" s="112"/>
      <c r="BA56" s="274"/>
      <c r="BB56" s="274"/>
      <c r="BC56" s="274"/>
      <c r="BD56" s="274"/>
      <c r="BE56" s="274"/>
      <c r="BF56" s="274"/>
      <c r="BG56" s="112"/>
      <c r="BH56" s="274"/>
      <c r="BI56" s="274"/>
      <c r="BJ56" s="274"/>
      <c r="BK56" s="274"/>
      <c r="BL56" s="274"/>
      <c r="BM56" s="274"/>
      <c r="BN56" s="274"/>
      <c r="BO56" s="604"/>
      <c r="BP56" s="604"/>
      <c r="BQ56" s="274"/>
      <c r="BR56" s="116"/>
      <c r="BS56" s="116"/>
      <c r="BT56" s="116"/>
      <c r="BU56" s="116"/>
      <c r="BV56" s="137"/>
    </row>
    <row r="57" spans="1:74" s="106" customFormat="1" x14ac:dyDescent="0.25">
      <c r="A57" s="116" t="s">
        <v>7714</v>
      </c>
      <c r="B57" s="112"/>
      <c r="C57" s="718"/>
      <c r="D57" s="112"/>
      <c r="E57" s="116"/>
      <c r="F57" s="112"/>
      <c r="G57" s="116"/>
      <c r="H57" s="112"/>
      <c r="I57" s="111"/>
      <c r="J57" s="111"/>
      <c r="K57" s="111"/>
      <c r="L57" s="111"/>
      <c r="M57" s="256"/>
      <c r="N57" s="113" t="s">
        <v>430</v>
      </c>
      <c r="O57" s="111" t="s">
        <v>430</v>
      </c>
      <c r="P57" s="111" t="s">
        <v>430</v>
      </c>
      <c r="Q57" s="111" t="s">
        <v>430</v>
      </c>
      <c r="R57" s="111" t="s">
        <v>430</v>
      </c>
      <c r="S57" s="111" t="s">
        <v>430</v>
      </c>
      <c r="T57" s="111" t="s">
        <v>430</v>
      </c>
      <c r="U57" s="118" t="s">
        <v>430</v>
      </c>
      <c r="V57" s="111" t="s">
        <v>430</v>
      </c>
      <c r="W57" s="111" t="s">
        <v>430</v>
      </c>
      <c r="X57" s="111" t="s">
        <v>430</v>
      </c>
      <c r="Y57" s="274" t="s">
        <v>430</v>
      </c>
      <c r="Z57" s="111" t="s">
        <v>430</v>
      </c>
      <c r="AA57" s="111" t="s">
        <v>430</v>
      </c>
      <c r="AB57" s="111" t="s">
        <v>430</v>
      </c>
      <c r="AC57" s="111" t="s">
        <v>430</v>
      </c>
      <c r="AD57" s="111" t="s">
        <v>430</v>
      </c>
      <c r="AE57" s="111" t="s">
        <v>430</v>
      </c>
      <c r="AF57" s="111" t="s">
        <v>430</v>
      </c>
      <c r="AG57" s="551"/>
      <c r="AH57" s="109"/>
      <c r="AI57" s="109"/>
      <c r="AJ57" s="109"/>
      <c r="AK57" s="109"/>
      <c r="AL57" s="109"/>
      <c r="AM57" s="109"/>
      <c r="AN57" s="109"/>
      <c r="AO57" s="311"/>
      <c r="AP57" s="109"/>
      <c r="AQ57" s="109"/>
      <c r="AR57" s="109"/>
      <c r="AS57" s="109"/>
      <c r="AT57" s="109"/>
      <c r="AU57" s="245"/>
      <c r="AV57" s="245"/>
      <c r="AW57" s="245"/>
      <c r="AX57" s="245"/>
      <c r="AY57" s="245"/>
      <c r="AZ57" s="112"/>
      <c r="BA57" s="274"/>
      <c r="BB57" s="274"/>
      <c r="BC57" s="274"/>
      <c r="BD57" s="274"/>
      <c r="BE57" s="274"/>
      <c r="BF57" s="274"/>
      <c r="BG57" s="112"/>
      <c r="BH57" s="274"/>
      <c r="BI57" s="274"/>
      <c r="BJ57" s="274"/>
      <c r="BK57" s="274"/>
      <c r="BL57" s="274"/>
      <c r="BM57" s="274"/>
      <c r="BN57" s="274"/>
      <c r="BO57" s="604"/>
      <c r="BP57" s="604"/>
      <c r="BQ57" s="274"/>
      <c r="BR57" s="116"/>
      <c r="BS57" s="116"/>
      <c r="BT57" s="116"/>
      <c r="BU57" s="116"/>
      <c r="BV57" s="137"/>
    </row>
    <row r="58" spans="1:74" s="106" customFormat="1" x14ac:dyDescent="0.25">
      <c r="A58" s="138" t="s">
        <v>7633</v>
      </c>
      <c r="B58" s="121"/>
      <c r="C58" s="719"/>
      <c r="D58" s="121"/>
      <c r="E58" s="138"/>
      <c r="F58" s="121"/>
      <c r="G58" s="138"/>
      <c r="H58" s="139"/>
      <c r="I58" s="140"/>
      <c r="J58" s="140"/>
      <c r="K58" s="140"/>
      <c r="L58" s="140"/>
      <c r="M58" s="261"/>
      <c r="N58" s="141" t="s">
        <v>430</v>
      </c>
      <c r="O58" s="140" t="s">
        <v>430</v>
      </c>
      <c r="P58" s="140" t="s">
        <v>430</v>
      </c>
      <c r="Q58" s="140" t="s">
        <v>430</v>
      </c>
      <c r="R58" s="140" t="s">
        <v>430</v>
      </c>
      <c r="S58" s="140" t="s">
        <v>430</v>
      </c>
      <c r="T58" s="140" t="s">
        <v>430</v>
      </c>
      <c r="U58" s="548" t="s">
        <v>430</v>
      </c>
      <c r="V58" s="140" t="s">
        <v>430</v>
      </c>
      <c r="W58" s="140" t="s">
        <v>430</v>
      </c>
      <c r="X58" s="140" t="s">
        <v>430</v>
      </c>
      <c r="Y58" s="274" t="s">
        <v>430</v>
      </c>
      <c r="Z58" s="140" t="s">
        <v>430</v>
      </c>
      <c r="AA58" s="140" t="s">
        <v>430</v>
      </c>
      <c r="AB58" s="140" t="s">
        <v>430</v>
      </c>
      <c r="AC58" s="140" t="s">
        <v>430</v>
      </c>
      <c r="AD58" s="140" t="s">
        <v>430</v>
      </c>
      <c r="AE58" s="140" t="s">
        <v>430</v>
      </c>
      <c r="AF58" s="140" t="s">
        <v>430</v>
      </c>
      <c r="AG58" s="554"/>
      <c r="AH58" s="142"/>
      <c r="AI58" s="142"/>
      <c r="AJ58" s="142"/>
      <c r="AK58" s="142"/>
      <c r="AL58" s="142"/>
      <c r="AM58" s="142"/>
      <c r="AN58" s="109"/>
      <c r="AO58" s="561"/>
      <c r="AP58" s="142"/>
      <c r="AQ58" s="142"/>
      <c r="AR58" s="142"/>
      <c r="AS58" s="142"/>
      <c r="AT58" s="142"/>
      <c r="AU58" s="245"/>
      <c r="AV58" s="246"/>
      <c r="AW58" s="246"/>
      <c r="AX58" s="246"/>
      <c r="AY58" s="246"/>
      <c r="AZ58" s="121"/>
      <c r="BA58" s="321"/>
      <c r="BB58" s="321"/>
      <c r="BC58" s="321"/>
      <c r="BD58" s="321"/>
      <c r="BE58" s="321"/>
      <c r="BF58" s="321"/>
      <c r="BG58" s="121"/>
      <c r="BH58" s="321"/>
      <c r="BI58" s="321"/>
      <c r="BJ58" s="321"/>
      <c r="BK58" s="321"/>
      <c r="BL58" s="321"/>
      <c r="BM58" s="277"/>
      <c r="BN58" s="321"/>
      <c r="BO58" s="277"/>
      <c r="BP58" s="277"/>
      <c r="BQ58" s="277"/>
      <c r="BR58" s="123"/>
      <c r="BS58" s="123"/>
      <c r="BT58" s="123"/>
      <c r="BU58" s="123"/>
      <c r="BV58" s="143"/>
    </row>
    <row r="59" spans="1:74" x14ac:dyDescent="0.25">
      <c r="BM59" s="273"/>
    </row>
    <row r="60" spans="1:74" x14ac:dyDescent="0.25">
      <c r="BM60" s="273"/>
    </row>
    <row r="61" spans="1:74" x14ac:dyDescent="0.25">
      <c r="BM61" s="273"/>
    </row>
    <row r="62" spans="1:74" hidden="1" x14ac:dyDescent="0.25">
      <c r="A62" s="22" t="s">
        <v>179</v>
      </c>
      <c r="BM62" s="273"/>
    </row>
    <row r="63" spans="1:74" x14ac:dyDescent="0.25">
      <c r="A63" s="22" t="s">
        <v>10280</v>
      </c>
      <c r="BM63" s="273"/>
    </row>
    <row r="64" spans="1:74" x14ac:dyDescent="0.25">
      <c r="A64" s="21" t="s">
        <v>350</v>
      </c>
      <c r="BM64" s="273"/>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5099-7A6A-4550-8CE2-08369B773959}">
  <sheetPr codeName="Sheet40"/>
  <dimension ref="A1:BV4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7.453125" style="231" bestFit="1" customWidth="1"/>
    <col min="54" max="54" width="7.36328125" style="231" bestFit="1" customWidth="1"/>
    <col min="55" max="55" width="3.90625" style="231" bestFit="1" customWidth="1"/>
    <col min="56" max="56" width="6.08984375" style="231" bestFit="1" customWidth="1"/>
    <col min="57" max="57" width="8" style="231" bestFit="1" customWidth="1"/>
    <col min="58" max="58" width="10.6328125" style="231" bestFit="1" customWidth="1"/>
    <col min="59" max="59" width="1.1796875" style="21" customWidth="1"/>
    <col min="60" max="60" width="8.08984375" style="231" bestFit="1" customWidth="1"/>
    <col min="61" max="62" width="4.1796875" style="231" bestFit="1" customWidth="1"/>
    <col min="63" max="63" width="7.36328125" style="231" bestFit="1" customWidth="1"/>
    <col min="64" max="64" width="10" style="231" bestFit="1" customWidth="1"/>
    <col min="65" max="65" width="4.1796875" style="231" bestFit="1" customWidth="1"/>
    <col min="66" max="66" width="8.1796875" style="231" bestFit="1" customWidth="1"/>
    <col min="67" max="67" width="5.08984375" style="231" bestFit="1" customWidth="1"/>
    <col min="68" max="68" width="4.1796875" style="231" bestFit="1" customWidth="1"/>
    <col min="69" max="69" width="9.81640625" style="231"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4" t="s">
        <v>43</v>
      </c>
    </row>
    <row r="3" spans="1:74" ht="20.5" x14ac:dyDescent="0.45">
      <c r="A3" s="23" t="s">
        <v>305</v>
      </c>
    </row>
    <row r="4" spans="1:74" x14ac:dyDescent="0.25">
      <c r="A4" s="484" t="s">
        <v>425</v>
      </c>
    </row>
    <row r="5" spans="1:74" ht="33" x14ac:dyDescent="0.25">
      <c r="A5" s="1107" t="s">
        <v>306</v>
      </c>
      <c r="B5" s="1108"/>
      <c r="C5" s="1114" t="s">
        <v>44</v>
      </c>
      <c r="D5" s="1108"/>
      <c r="E5" s="1114" t="s">
        <v>45</v>
      </c>
      <c r="F5" s="1108"/>
      <c r="G5" s="1114" t="s">
        <v>46</v>
      </c>
      <c r="H5" s="1108"/>
      <c r="I5" s="1138" t="s">
        <v>184</v>
      </c>
      <c r="J5" s="1133"/>
      <c r="K5" s="1133"/>
      <c r="L5" s="1134"/>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70" t="s">
        <v>56</v>
      </c>
      <c r="AG5" s="230"/>
      <c r="AH5" s="242"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198</v>
      </c>
      <c r="BB5" s="1131"/>
      <c r="BC5" s="1131"/>
      <c r="BD5" s="1131"/>
      <c r="BE5" s="1131"/>
      <c r="BF5" s="1143"/>
      <c r="BG5" s="1132"/>
      <c r="BH5" s="1092" t="s">
        <v>209</v>
      </c>
      <c r="BI5" s="1131"/>
      <c r="BJ5" s="1131"/>
      <c r="BK5" s="1131"/>
      <c r="BL5" s="1131"/>
      <c r="BM5" s="1131"/>
      <c r="BN5" s="1131"/>
      <c r="BO5" s="1131"/>
      <c r="BP5" s="1131"/>
      <c r="BQ5" s="1143"/>
      <c r="BR5" s="1132"/>
      <c r="BS5" s="1138" t="s">
        <v>212</v>
      </c>
      <c r="BT5" s="1134"/>
      <c r="BU5" s="1132"/>
      <c r="BV5" s="1138" t="s">
        <v>88</v>
      </c>
    </row>
    <row r="6" spans="1:74" ht="33" x14ac:dyDescent="0.25">
      <c r="A6" s="1107"/>
      <c r="B6" s="1109"/>
      <c r="C6" s="1145"/>
      <c r="D6" s="1109"/>
      <c r="E6" s="1145"/>
      <c r="F6" s="1109"/>
      <c r="G6" s="1145"/>
      <c r="H6" s="1109"/>
      <c r="I6" s="83" t="s">
        <v>180</v>
      </c>
      <c r="J6" s="28" t="s">
        <v>181</v>
      </c>
      <c r="K6" s="28" t="s">
        <v>182</v>
      </c>
      <c r="L6" s="247" t="s">
        <v>183</v>
      </c>
      <c r="M6" s="1135"/>
      <c r="N6" s="1136" t="s">
        <v>185</v>
      </c>
      <c r="O6" s="1137"/>
      <c r="P6" s="1137"/>
      <c r="Q6" s="1137"/>
      <c r="R6" s="1137"/>
      <c r="S6" s="1137"/>
      <c r="T6" s="1137"/>
      <c r="U6" s="1137"/>
      <c r="V6" s="1095" t="s">
        <v>57</v>
      </c>
      <c r="W6" s="1137"/>
      <c r="X6" s="1137"/>
      <c r="Y6" s="1137"/>
      <c r="Z6" s="1137"/>
      <c r="AA6" s="1137"/>
      <c r="AB6" s="1137"/>
      <c r="AC6" s="1137"/>
      <c r="AD6" s="1137"/>
      <c r="AE6" s="1137"/>
      <c r="AF6" s="1140"/>
      <c r="AG6" s="228"/>
      <c r="AH6" s="1102" t="s">
        <v>68</v>
      </c>
      <c r="AI6" s="1141"/>
      <c r="AJ6" s="1141"/>
      <c r="AK6" s="1141"/>
      <c r="AL6" s="1141"/>
      <c r="AM6" s="1141"/>
      <c r="AN6" s="1141"/>
      <c r="AO6" s="1141"/>
      <c r="AP6" s="1141"/>
      <c r="AQ6" s="1141"/>
      <c r="AR6" s="1141"/>
      <c r="AS6" s="1141"/>
      <c r="AT6" s="1141"/>
      <c r="AU6" s="1141"/>
      <c r="AV6" s="1141"/>
      <c r="AW6" s="1141"/>
      <c r="AX6" s="1141"/>
      <c r="AY6" s="1142"/>
      <c r="AZ6" s="1135"/>
      <c r="BA6" s="322" t="s">
        <v>192</v>
      </c>
      <c r="BB6" s="299" t="s">
        <v>193</v>
      </c>
      <c r="BC6" s="299" t="s">
        <v>194</v>
      </c>
      <c r="BD6" s="299" t="s">
        <v>195</v>
      </c>
      <c r="BE6" s="299" t="s">
        <v>196</v>
      </c>
      <c r="BF6" s="323" t="s">
        <v>197</v>
      </c>
      <c r="BG6" s="1135"/>
      <c r="BH6" s="322" t="s">
        <v>199</v>
      </c>
      <c r="BI6" s="299" t="s">
        <v>200</v>
      </c>
      <c r="BJ6" s="299" t="s">
        <v>201</v>
      </c>
      <c r="BK6" s="299" t="s">
        <v>202</v>
      </c>
      <c r="BL6" s="299" t="s">
        <v>203</v>
      </c>
      <c r="BM6" s="299" t="s">
        <v>204</v>
      </c>
      <c r="BN6" s="299" t="s">
        <v>205</v>
      </c>
      <c r="BO6" s="299" t="s">
        <v>206</v>
      </c>
      <c r="BP6" s="299" t="s">
        <v>207</v>
      </c>
      <c r="BQ6" s="323" t="s">
        <v>208</v>
      </c>
      <c r="BR6" s="1135"/>
      <c r="BS6" s="83" t="s">
        <v>210</v>
      </c>
      <c r="BT6" s="82" t="s">
        <v>211</v>
      </c>
      <c r="BU6" s="1135"/>
      <c r="BV6" s="1139"/>
    </row>
    <row r="7" spans="1:74" ht="14.5" x14ac:dyDescent="0.25">
      <c r="A7" s="319" t="s">
        <v>307</v>
      </c>
      <c r="B7" s="46"/>
      <c r="C7" s="716"/>
      <c r="D7" s="46"/>
      <c r="E7" s="40"/>
      <c r="F7" s="46"/>
      <c r="G7" s="40"/>
      <c r="H7" s="69"/>
      <c r="I7" s="40"/>
      <c r="J7" s="40"/>
      <c r="K7" s="40"/>
      <c r="L7" s="40"/>
      <c r="M7" s="69"/>
      <c r="N7" s="300"/>
      <c r="O7" s="241"/>
      <c r="P7" s="241"/>
      <c r="Q7" s="241"/>
      <c r="R7" s="241"/>
      <c r="S7" s="241"/>
      <c r="T7" s="241"/>
      <c r="U7" s="276"/>
      <c r="V7" s="241"/>
      <c r="W7" s="241"/>
      <c r="X7" s="241"/>
      <c r="Y7" s="241"/>
      <c r="Z7" s="241"/>
      <c r="AA7" s="241"/>
      <c r="AB7" s="241"/>
      <c r="AC7" s="241"/>
      <c r="AD7" s="241"/>
      <c r="AE7" s="241"/>
      <c r="AF7" s="241"/>
      <c r="AG7" s="69"/>
      <c r="AH7" s="243"/>
      <c r="AI7" s="243"/>
      <c r="AJ7" s="243"/>
      <c r="AK7" s="243"/>
      <c r="AL7" s="243"/>
      <c r="AM7" s="243"/>
      <c r="AN7" s="243"/>
      <c r="AO7" s="560"/>
      <c r="AP7" s="243"/>
      <c r="AQ7" s="243"/>
      <c r="AR7" s="243"/>
      <c r="AS7" s="243"/>
      <c r="AT7" s="243"/>
      <c r="AU7" s="243"/>
      <c r="AV7" s="243"/>
      <c r="AW7" s="243"/>
      <c r="AX7" s="243"/>
      <c r="AY7" s="243"/>
      <c r="AZ7" s="69"/>
      <c r="BA7" s="276"/>
      <c r="BB7" s="241"/>
      <c r="BC7" s="241"/>
      <c r="BD7" s="241"/>
      <c r="BE7" s="241"/>
      <c r="BF7" s="241"/>
      <c r="BG7" s="69"/>
      <c r="BH7" s="581"/>
      <c r="BI7" s="241"/>
      <c r="BJ7" s="241"/>
      <c r="BK7" s="241"/>
      <c r="BL7" s="241"/>
      <c r="BM7" s="241"/>
      <c r="BN7" s="241"/>
      <c r="BO7" s="241"/>
      <c r="BP7" s="241"/>
      <c r="BQ7" s="241"/>
      <c r="BR7" s="69"/>
      <c r="BS7" s="267"/>
      <c r="BT7" s="40"/>
      <c r="BU7" s="69"/>
      <c r="BV7" s="41"/>
    </row>
    <row r="8" spans="1:74" s="421" customFormat="1" x14ac:dyDescent="0.25">
      <c r="A8" s="333" t="s">
        <v>8124</v>
      </c>
      <c r="B8" s="365"/>
      <c r="C8" s="708">
        <v>43826</v>
      </c>
      <c r="D8" s="365"/>
      <c r="E8" s="334">
        <v>9299.2800000000007</v>
      </c>
      <c r="F8" s="365"/>
      <c r="G8" s="335">
        <v>16.041699999999999</v>
      </c>
      <c r="H8" s="366"/>
      <c r="I8" s="832">
        <v>3.51</v>
      </c>
      <c r="J8" s="832">
        <v>7.64</v>
      </c>
      <c r="K8" s="832">
        <v>2.9</v>
      </c>
      <c r="L8" s="832">
        <v>3.12</v>
      </c>
      <c r="M8" s="357"/>
      <c r="N8" s="338" t="s">
        <v>430</v>
      </c>
      <c r="O8" s="336">
        <v>66.911299999999997</v>
      </c>
      <c r="P8" s="336">
        <v>44.271500000000003</v>
      </c>
      <c r="Q8" s="336">
        <v>29.894100000000002</v>
      </c>
      <c r="R8" s="336">
        <v>35.387900000000002</v>
      </c>
      <c r="S8" s="336">
        <v>16.1569</v>
      </c>
      <c r="T8" s="336">
        <v>6.2587000000000002</v>
      </c>
      <c r="U8" s="340">
        <v>6.4356</v>
      </c>
      <c r="V8" s="336">
        <v>5.9686000000000003</v>
      </c>
      <c r="W8" s="336">
        <v>7.6054000000000004</v>
      </c>
      <c r="X8" s="336">
        <v>7.6570999999999998</v>
      </c>
      <c r="Y8" s="367">
        <v>6.8212000000000002</v>
      </c>
      <c r="Z8" s="336" t="s">
        <v>430</v>
      </c>
      <c r="AA8" s="336">
        <v>140.92930000000001</v>
      </c>
      <c r="AB8" s="336">
        <v>16.137499999999999</v>
      </c>
      <c r="AC8" s="336">
        <v>6.3095999999999997</v>
      </c>
      <c r="AD8" s="336">
        <v>6.2744999999999997</v>
      </c>
      <c r="AE8" s="336">
        <v>140.92930000000001</v>
      </c>
      <c r="AF8" s="336">
        <v>7.5235000000000003</v>
      </c>
      <c r="AG8" s="564"/>
      <c r="AH8" s="334" t="s">
        <v>430</v>
      </c>
      <c r="AI8" s="334">
        <v>4</v>
      </c>
      <c r="AJ8" s="334">
        <v>1</v>
      </c>
      <c r="AK8" s="334">
        <v>2</v>
      </c>
      <c r="AL8" s="334">
        <v>3</v>
      </c>
      <c r="AM8" s="334">
        <v>11</v>
      </c>
      <c r="AN8" s="334">
        <v>51</v>
      </c>
      <c r="AO8" s="566">
        <v>19</v>
      </c>
      <c r="AP8" s="334">
        <v>39</v>
      </c>
      <c r="AQ8" s="334">
        <v>43</v>
      </c>
      <c r="AR8" s="334">
        <v>26</v>
      </c>
      <c r="AS8" s="334">
        <v>5</v>
      </c>
      <c r="AT8" s="334" t="s">
        <v>430</v>
      </c>
      <c r="AU8" s="334">
        <v>3</v>
      </c>
      <c r="AV8" s="334">
        <v>6</v>
      </c>
      <c r="AW8" s="334">
        <v>50</v>
      </c>
      <c r="AX8" s="334">
        <v>45</v>
      </c>
      <c r="AY8" s="334">
        <v>3</v>
      </c>
      <c r="AZ8" s="579"/>
      <c r="BA8" s="460" t="s">
        <v>430</v>
      </c>
      <c r="BB8" s="832">
        <v>99.94</v>
      </c>
      <c r="BC8" s="336" t="s">
        <v>430</v>
      </c>
      <c r="BD8" s="336" t="s">
        <v>430</v>
      </c>
      <c r="BE8" s="367" t="s">
        <v>430</v>
      </c>
      <c r="BF8" s="949">
        <v>0.06</v>
      </c>
      <c r="BG8" s="366"/>
      <c r="BH8" s="950">
        <v>0.06</v>
      </c>
      <c r="BI8" s="336" t="s">
        <v>430</v>
      </c>
      <c r="BJ8" s="336" t="s">
        <v>430</v>
      </c>
      <c r="BK8" s="336" t="s">
        <v>430</v>
      </c>
      <c r="BL8" s="336" t="s">
        <v>430</v>
      </c>
      <c r="BM8" s="367" t="s">
        <v>430</v>
      </c>
      <c r="BN8" s="367" t="s">
        <v>430</v>
      </c>
      <c r="BO8" s="367" t="s">
        <v>430</v>
      </c>
      <c r="BP8" s="949">
        <v>99.94</v>
      </c>
      <c r="BQ8" s="367" t="s">
        <v>430</v>
      </c>
      <c r="BR8" s="366"/>
      <c r="BS8" s="461" t="s">
        <v>430</v>
      </c>
      <c r="BT8" s="336" t="s">
        <v>430</v>
      </c>
      <c r="BU8" s="366"/>
      <c r="BV8" s="567" t="s">
        <v>4692</v>
      </c>
    </row>
    <row r="9" spans="1:74" s="421" customFormat="1" x14ac:dyDescent="0.25">
      <c r="A9" s="333" t="s">
        <v>8125</v>
      </c>
      <c r="B9" s="365"/>
      <c r="C9" s="708">
        <v>44467</v>
      </c>
      <c r="D9" s="365"/>
      <c r="E9" s="334">
        <v>8108.66</v>
      </c>
      <c r="F9" s="365"/>
      <c r="G9" s="335">
        <v>13.2477</v>
      </c>
      <c r="H9" s="366"/>
      <c r="I9" s="832">
        <v>1.18</v>
      </c>
      <c r="J9" s="832">
        <v>7.24</v>
      </c>
      <c r="K9" s="832">
        <v>1.07</v>
      </c>
      <c r="L9" s="832">
        <v>1.1200000000000001</v>
      </c>
      <c r="M9" s="357"/>
      <c r="N9" s="338">
        <v>12.4026</v>
      </c>
      <c r="O9" s="336">
        <v>7.9953000000000003</v>
      </c>
      <c r="P9" s="336">
        <v>8.2787000000000006</v>
      </c>
      <c r="Q9" s="336">
        <v>9.9367999999999999</v>
      </c>
      <c r="R9" s="336">
        <v>13.6426</v>
      </c>
      <c r="S9" s="336">
        <v>8.1430000000000007</v>
      </c>
      <c r="T9" s="336">
        <v>5.7907999999999999</v>
      </c>
      <c r="U9" s="340">
        <v>5.8906000000000001</v>
      </c>
      <c r="V9" s="336">
        <v>5.7236000000000002</v>
      </c>
      <c r="W9" s="336">
        <v>7.5453999999999999</v>
      </c>
      <c r="X9" s="336">
        <v>7.4340000000000002</v>
      </c>
      <c r="Y9" s="367" t="s">
        <v>430</v>
      </c>
      <c r="Z9" s="336" t="s">
        <v>430</v>
      </c>
      <c r="AA9" s="336">
        <v>8.1313999999999993</v>
      </c>
      <c r="AB9" s="336">
        <v>7.0049000000000001</v>
      </c>
      <c r="AC9" s="336">
        <v>5.7561999999999998</v>
      </c>
      <c r="AD9" s="336">
        <v>5.9271000000000003</v>
      </c>
      <c r="AE9" s="336">
        <v>8.1313999999999993</v>
      </c>
      <c r="AF9" s="336">
        <v>6.0842000000000001</v>
      </c>
      <c r="AG9" s="564"/>
      <c r="AH9" s="334">
        <v>70</v>
      </c>
      <c r="AI9" s="334">
        <v>96</v>
      </c>
      <c r="AJ9" s="334">
        <v>93</v>
      </c>
      <c r="AK9" s="334">
        <v>90</v>
      </c>
      <c r="AL9" s="334">
        <v>86</v>
      </c>
      <c r="AM9" s="334">
        <v>90</v>
      </c>
      <c r="AN9" s="334">
        <v>74</v>
      </c>
      <c r="AO9" s="566">
        <v>70</v>
      </c>
      <c r="AP9" s="334">
        <v>54</v>
      </c>
      <c r="AQ9" s="334">
        <v>50</v>
      </c>
      <c r="AR9" s="334">
        <v>54</v>
      </c>
      <c r="AS9" s="334" t="s">
        <v>430</v>
      </c>
      <c r="AT9" s="334" t="s">
        <v>430</v>
      </c>
      <c r="AU9" s="334">
        <v>92</v>
      </c>
      <c r="AV9" s="334">
        <v>96</v>
      </c>
      <c r="AW9" s="334">
        <v>76</v>
      </c>
      <c r="AX9" s="334">
        <v>80</v>
      </c>
      <c r="AY9" s="334">
        <v>92</v>
      </c>
      <c r="AZ9" s="579"/>
      <c r="BA9" s="948">
        <v>58.47</v>
      </c>
      <c r="BB9" s="832">
        <v>38.1</v>
      </c>
      <c r="BC9" s="336" t="s">
        <v>430</v>
      </c>
      <c r="BD9" s="336" t="s">
        <v>430</v>
      </c>
      <c r="BE9" s="367" t="s">
        <v>430</v>
      </c>
      <c r="BF9" s="949">
        <v>3.43</v>
      </c>
      <c r="BG9" s="366"/>
      <c r="BH9" s="950">
        <v>3.43</v>
      </c>
      <c r="BI9" s="336" t="s">
        <v>430</v>
      </c>
      <c r="BJ9" s="336" t="s">
        <v>430</v>
      </c>
      <c r="BK9" s="832">
        <v>38.1</v>
      </c>
      <c r="BL9" s="336" t="s">
        <v>430</v>
      </c>
      <c r="BM9" s="949">
        <v>58.47</v>
      </c>
      <c r="BN9" s="367" t="s">
        <v>430</v>
      </c>
      <c r="BO9" s="367" t="s">
        <v>430</v>
      </c>
      <c r="BP9" s="367" t="s">
        <v>430</v>
      </c>
      <c r="BQ9" s="367" t="s">
        <v>430</v>
      </c>
      <c r="BR9" s="366"/>
      <c r="BS9" s="461" t="s">
        <v>430</v>
      </c>
      <c r="BT9" s="336" t="s">
        <v>430</v>
      </c>
      <c r="BU9" s="366"/>
      <c r="BV9" s="567" t="s">
        <v>554</v>
      </c>
    </row>
    <row r="10" spans="1:74" s="424" customFormat="1" x14ac:dyDescent="0.25">
      <c r="A10" s="341" t="s">
        <v>8126</v>
      </c>
      <c r="B10" s="369"/>
      <c r="C10" s="709">
        <v>44580</v>
      </c>
      <c r="D10" s="369"/>
      <c r="E10" s="342">
        <v>8011.55</v>
      </c>
      <c r="F10" s="369"/>
      <c r="G10" s="343">
        <v>13.086399999999999</v>
      </c>
      <c r="H10" s="370"/>
      <c r="I10" s="832">
        <v>0.19</v>
      </c>
      <c r="J10" s="832">
        <v>6.6</v>
      </c>
      <c r="K10" s="832">
        <v>0.17</v>
      </c>
      <c r="L10" s="832">
        <v>0.18</v>
      </c>
      <c r="M10" s="358"/>
      <c r="N10" s="346">
        <v>8.0902999999999992</v>
      </c>
      <c r="O10" s="344">
        <v>9.4905000000000008</v>
      </c>
      <c r="P10" s="344">
        <v>7.3418000000000001</v>
      </c>
      <c r="Q10" s="344">
        <v>6.7312000000000003</v>
      </c>
      <c r="R10" s="344">
        <v>7.2481999999999998</v>
      </c>
      <c r="S10" s="344">
        <v>6.4275000000000002</v>
      </c>
      <c r="T10" s="344">
        <v>6.0292000000000003</v>
      </c>
      <c r="U10" s="350">
        <v>6.0198</v>
      </c>
      <c r="V10" s="344">
        <v>5.9619</v>
      </c>
      <c r="W10" s="344">
        <v>7.2304000000000004</v>
      </c>
      <c r="X10" s="344">
        <v>7.2069999999999999</v>
      </c>
      <c r="Y10" s="371" t="s">
        <v>430</v>
      </c>
      <c r="Z10" s="344" t="s">
        <v>430</v>
      </c>
      <c r="AA10" s="344">
        <v>9.0693000000000001</v>
      </c>
      <c r="AB10" s="344">
        <v>6.5340999999999996</v>
      </c>
      <c r="AC10" s="344">
        <v>6.0377000000000001</v>
      </c>
      <c r="AD10" s="344">
        <v>6.0278</v>
      </c>
      <c r="AE10" s="344">
        <v>9.0693000000000001</v>
      </c>
      <c r="AF10" s="344">
        <v>6.2281000000000004</v>
      </c>
      <c r="AG10" s="565"/>
      <c r="AH10" s="342">
        <v>94</v>
      </c>
      <c r="AI10" s="342">
        <v>90</v>
      </c>
      <c r="AJ10" s="342">
        <v>95</v>
      </c>
      <c r="AK10" s="342">
        <v>107</v>
      </c>
      <c r="AL10" s="342">
        <v>127</v>
      </c>
      <c r="AM10" s="342">
        <v>122</v>
      </c>
      <c r="AN10" s="342">
        <v>63</v>
      </c>
      <c r="AO10" s="568">
        <v>56</v>
      </c>
      <c r="AP10" s="342">
        <v>40</v>
      </c>
      <c r="AQ10" s="342">
        <v>81</v>
      </c>
      <c r="AR10" s="342">
        <v>80</v>
      </c>
      <c r="AS10" s="342" t="s">
        <v>430</v>
      </c>
      <c r="AT10" s="342" t="s">
        <v>430</v>
      </c>
      <c r="AU10" s="342">
        <v>88</v>
      </c>
      <c r="AV10" s="342">
        <v>104</v>
      </c>
      <c r="AW10" s="342">
        <v>64</v>
      </c>
      <c r="AX10" s="342">
        <v>66</v>
      </c>
      <c r="AY10" s="342">
        <v>88</v>
      </c>
      <c r="AZ10" s="580"/>
      <c r="BA10" s="948">
        <v>42.4</v>
      </c>
      <c r="BB10" s="832">
        <v>53.69</v>
      </c>
      <c r="BC10" s="344" t="s">
        <v>430</v>
      </c>
      <c r="BD10" s="344" t="s">
        <v>430</v>
      </c>
      <c r="BE10" s="371" t="s">
        <v>430</v>
      </c>
      <c r="BF10" s="949">
        <v>3.91</v>
      </c>
      <c r="BG10" s="370"/>
      <c r="BH10" s="950">
        <v>3.91</v>
      </c>
      <c r="BI10" s="832">
        <v>1.84</v>
      </c>
      <c r="BJ10" s="344" t="s">
        <v>430</v>
      </c>
      <c r="BK10" s="832">
        <v>51.85</v>
      </c>
      <c r="BL10" s="344" t="s">
        <v>430</v>
      </c>
      <c r="BM10" s="949">
        <v>42.4</v>
      </c>
      <c r="BN10" s="371" t="s">
        <v>430</v>
      </c>
      <c r="BO10" s="371" t="s">
        <v>430</v>
      </c>
      <c r="BP10" s="371" t="s">
        <v>430</v>
      </c>
      <c r="BQ10" s="371" t="s">
        <v>430</v>
      </c>
      <c r="BR10" s="370"/>
      <c r="BS10" s="464" t="s">
        <v>430</v>
      </c>
      <c r="BT10" s="344" t="s">
        <v>430</v>
      </c>
      <c r="BU10" s="370"/>
      <c r="BV10" s="426" t="s">
        <v>8127</v>
      </c>
    </row>
    <row r="11" spans="1:74" s="424" customFormat="1" x14ac:dyDescent="0.25">
      <c r="A11" s="341" t="s">
        <v>8128</v>
      </c>
      <c r="B11" s="369"/>
      <c r="C11" s="709">
        <v>44463</v>
      </c>
      <c r="D11" s="369"/>
      <c r="E11" s="342">
        <v>7254.82</v>
      </c>
      <c r="F11" s="369"/>
      <c r="G11" s="343">
        <v>13.1851</v>
      </c>
      <c r="H11" s="370"/>
      <c r="I11" s="832">
        <v>0.19</v>
      </c>
      <c r="J11" s="832">
        <v>6.44</v>
      </c>
      <c r="K11" s="832">
        <v>0.18</v>
      </c>
      <c r="L11" s="832">
        <v>0.19</v>
      </c>
      <c r="M11" s="358"/>
      <c r="N11" s="346">
        <v>7.1989000000000001</v>
      </c>
      <c r="O11" s="344">
        <v>7.5712999999999999</v>
      </c>
      <c r="P11" s="344">
        <v>6.4145000000000003</v>
      </c>
      <c r="Q11" s="344">
        <v>6.1242999999999999</v>
      </c>
      <c r="R11" s="344">
        <v>6.8483000000000001</v>
      </c>
      <c r="S11" s="344">
        <v>6.52</v>
      </c>
      <c r="T11" s="344">
        <v>5.9438000000000004</v>
      </c>
      <c r="U11" s="350">
        <v>5.9726999999999997</v>
      </c>
      <c r="V11" s="344">
        <v>5.9316000000000004</v>
      </c>
      <c r="W11" s="344">
        <v>7.2253999999999996</v>
      </c>
      <c r="X11" s="344">
        <v>7.2191999999999998</v>
      </c>
      <c r="Y11" s="371" t="s">
        <v>430</v>
      </c>
      <c r="Z11" s="344" t="s">
        <v>430</v>
      </c>
      <c r="AA11" s="344">
        <v>7.4774000000000003</v>
      </c>
      <c r="AB11" s="344">
        <v>6.5182000000000002</v>
      </c>
      <c r="AC11" s="344">
        <v>5.9478</v>
      </c>
      <c r="AD11" s="344">
        <v>5.9828000000000001</v>
      </c>
      <c r="AE11" s="344">
        <v>7.4774000000000003</v>
      </c>
      <c r="AF11" s="344">
        <v>5.9645999999999999</v>
      </c>
      <c r="AG11" s="565"/>
      <c r="AH11" s="342">
        <v>95</v>
      </c>
      <c r="AI11" s="342">
        <v>97</v>
      </c>
      <c r="AJ11" s="342">
        <v>99</v>
      </c>
      <c r="AK11" s="342">
        <v>118</v>
      </c>
      <c r="AL11" s="342">
        <v>131</v>
      </c>
      <c r="AM11" s="342">
        <v>120</v>
      </c>
      <c r="AN11" s="342">
        <v>67</v>
      </c>
      <c r="AO11" s="568">
        <v>63</v>
      </c>
      <c r="AP11" s="342">
        <v>42</v>
      </c>
      <c r="AQ11" s="342">
        <v>83</v>
      </c>
      <c r="AR11" s="342">
        <v>78</v>
      </c>
      <c r="AS11" s="342" t="s">
        <v>430</v>
      </c>
      <c r="AT11" s="342" t="s">
        <v>430</v>
      </c>
      <c r="AU11" s="342">
        <v>93</v>
      </c>
      <c r="AV11" s="342">
        <v>105</v>
      </c>
      <c r="AW11" s="342">
        <v>70</v>
      </c>
      <c r="AX11" s="342">
        <v>74</v>
      </c>
      <c r="AY11" s="342">
        <v>93</v>
      </c>
      <c r="AZ11" s="580"/>
      <c r="BA11" s="948">
        <v>56.96</v>
      </c>
      <c r="BB11" s="832">
        <v>37.24</v>
      </c>
      <c r="BC11" s="344" t="s">
        <v>430</v>
      </c>
      <c r="BD11" s="344" t="s">
        <v>430</v>
      </c>
      <c r="BE11" s="371" t="s">
        <v>430</v>
      </c>
      <c r="BF11" s="949">
        <v>5.8</v>
      </c>
      <c r="BG11" s="370"/>
      <c r="BH11" s="950">
        <v>5.8</v>
      </c>
      <c r="BI11" s="344" t="s">
        <v>430</v>
      </c>
      <c r="BJ11" s="344" t="s">
        <v>430</v>
      </c>
      <c r="BK11" s="832">
        <v>37.24</v>
      </c>
      <c r="BL11" s="344" t="s">
        <v>430</v>
      </c>
      <c r="BM11" s="949">
        <v>56.96</v>
      </c>
      <c r="BN11" s="371" t="s">
        <v>430</v>
      </c>
      <c r="BO11" s="371" t="s">
        <v>430</v>
      </c>
      <c r="BP11" s="371" t="s">
        <v>430</v>
      </c>
      <c r="BQ11" s="371" t="s">
        <v>430</v>
      </c>
      <c r="BR11" s="370"/>
      <c r="BS11" s="464" t="s">
        <v>430</v>
      </c>
      <c r="BT11" s="344" t="s">
        <v>430</v>
      </c>
      <c r="BU11" s="370"/>
      <c r="BV11" s="426" t="s">
        <v>554</v>
      </c>
    </row>
    <row r="12" spans="1:74" s="424" customFormat="1" ht="11" x14ac:dyDescent="0.3">
      <c r="A12" s="835" t="s">
        <v>8129</v>
      </c>
      <c r="B12" s="836"/>
      <c r="C12" s="837">
        <v>44882</v>
      </c>
      <c r="D12" s="836"/>
      <c r="E12" s="838">
        <v>7729.7</v>
      </c>
      <c r="F12" s="836"/>
      <c r="G12" s="839">
        <v>13.1434</v>
      </c>
      <c r="H12" s="841"/>
      <c r="I12" s="840">
        <v>2.62</v>
      </c>
      <c r="J12" s="840">
        <v>7.85</v>
      </c>
      <c r="K12" s="840">
        <v>1.85</v>
      </c>
      <c r="L12" s="840">
        <v>1.94</v>
      </c>
      <c r="M12" s="845"/>
      <c r="N12" s="842">
        <v>24.454499999999999</v>
      </c>
      <c r="O12" s="840">
        <v>26.067499999999999</v>
      </c>
      <c r="P12" s="840">
        <v>15.9573</v>
      </c>
      <c r="Q12" s="840">
        <v>15.303599999999999</v>
      </c>
      <c r="R12" s="840">
        <v>19.516100000000002</v>
      </c>
      <c r="S12" s="840">
        <v>9.4457000000000004</v>
      </c>
      <c r="T12" s="840">
        <v>6.4065000000000003</v>
      </c>
      <c r="U12" s="850">
        <v>6.3097000000000003</v>
      </c>
      <c r="V12" s="840">
        <v>6.0507999999999997</v>
      </c>
      <c r="W12" s="840">
        <v>7.5795000000000003</v>
      </c>
      <c r="X12" s="840">
        <v>7.9210000000000003</v>
      </c>
      <c r="Y12" s="846" t="s">
        <v>430</v>
      </c>
      <c r="Z12" s="840" t="s">
        <v>430</v>
      </c>
      <c r="AA12" s="840">
        <v>25.724</v>
      </c>
      <c r="AB12" s="840">
        <v>8.8550000000000004</v>
      </c>
      <c r="AC12" s="840">
        <v>6.4043999999999999</v>
      </c>
      <c r="AD12" s="840">
        <v>6.4032</v>
      </c>
      <c r="AE12" s="840">
        <v>25.724</v>
      </c>
      <c r="AF12" s="840">
        <v>7.8326000000000002</v>
      </c>
      <c r="AG12" s="951"/>
      <c r="AH12" s="838">
        <v>38</v>
      </c>
      <c r="AI12" s="838">
        <v>34</v>
      </c>
      <c r="AJ12" s="838">
        <v>35</v>
      </c>
      <c r="AK12" s="838">
        <v>40</v>
      </c>
      <c r="AL12" s="838">
        <v>38</v>
      </c>
      <c r="AM12" s="838">
        <v>47</v>
      </c>
      <c r="AN12" s="838">
        <v>41</v>
      </c>
      <c r="AO12" s="952">
        <v>34</v>
      </c>
      <c r="AP12" s="838">
        <v>34</v>
      </c>
      <c r="AQ12" s="838">
        <v>47</v>
      </c>
      <c r="AR12" s="838">
        <v>10</v>
      </c>
      <c r="AS12" s="838" t="s">
        <v>430</v>
      </c>
      <c r="AT12" s="838" t="s">
        <v>430</v>
      </c>
      <c r="AU12" s="838">
        <v>42</v>
      </c>
      <c r="AV12" s="838">
        <v>46</v>
      </c>
      <c r="AW12" s="838">
        <v>42</v>
      </c>
      <c r="AX12" s="838">
        <v>29</v>
      </c>
      <c r="AY12" s="838">
        <v>42</v>
      </c>
      <c r="AZ12" s="953"/>
      <c r="BA12" s="847" t="s">
        <v>430</v>
      </c>
      <c r="BB12" s="840">
        <v>99.41</v>
      </c>
      <c r="BC12" s="840" t="s">
        <v>430</v>
      </c>
      <c r="BD12" s="840" t="s">
        <v>430</v>
      </c>
      <c r="BE12" s="846" t="s">
        <v>430</v>
      </c>
      <c r="BF12" s="846">
        <v>0.59</v>
      </c>
      <c r="BG12" s="841"/>
      <c r="BH12" s="954">
        <v>0.59</v>
      </c>
      <c r="BI12" s="840" t="s">
        <v>430</v>
      </c>
      <c r="BJ12" s="840" t="s">
        <v>430</v>
      </c>
      <c r="BK12" s="840" t="s">
        <v>430</v>
      </c>
      <c r="BL12" s="840" t="s">
        <v>430</v>
      </c>
      <c r="BM12" s="846" t="s">
        <v>430</v>
      </c>
      <c r="BN12" s="846" t="s">
        <v>430</v>
      </c>
      <c r="BO12" s="846" t="s">
        <v>430</v>
      </c>
      <c r="BP12" s="846">
        <v>99.41</v>
      </c>
      <c r="BQ12" s="846" t="s">
        <v>430</v>
      </c>
      <c r="BR12" s="841"/>
      <c r="BS12" s="848" t="s">
        <v>430</v>
      </c>
      <c r="BT12" s="840" t="s">
        <v>430</v>
      </c>
      <c r="BU12" s="841"/>
      <c r="BV12" s="916" t="s">
        <v>554</v>
      </c>
    </row>
    <row r="13" spans="1:74" s="424" customFormat="1" ht="11" x14ac:dyDescent="0.3">
      <c r="A13" s="835" t="s">
        <v>8130</v>
      </c>
      <c r="B13" s="836"/>
      <c r="C13" s="837">
        <v>44603</v>
      </c>
      <c r="D13" s="836"/>
      <c r="E13" s="838">
        <v>6653.49</v>
      </c>
      <c r="F13" s="836"/>
      <c r="G13" s="839">
        <v>13.1294</v>
      </c>
      <c r="H13" s="841"/>
      <c r="I13" s="840">
        <v>0.76</v>
      </c>
      <c r="J13" s="840">
        <v>6.35</v>
      </c>
      <c r="K13" s="840">
        <v>0.72</v>
      </c>
      <c r="L13" s="840">
        <v>0.74</v>
      </c>
      <c r="M13" s="845"/>
      <c r="N13" s="842">
        <v>3.3363</v>
      </c>
      <c r="O13" s="840">
        <v>16.517199999999999</v>
      </c>
      <c r="P13" s="840">
        <v>10.5456</v>
      </c>
      <c r="Q13" s="840">
        <v>8.5266999999999999</v>
      </c>
      <c r="R13" s="840">
        <v>10.8169</v>
      </c>
      <c r="S13" s="840">
        <v>6.6870000000000003</v>
      </c>
      <c r="T13" s="840">
        <v>5.9112</v>
      </c>
      <c r="U13" s="850">
        <v>6.3769</v>
      </c>
      <c r="V13" s="840">
        <v>6.1064999999999996</v>
      </c>
      <c r="W13" s="840">
        <v>7.5434999999999999</v>
      </c>
      <c r="X13" s="840">
        <v>7.4598000000000004</v>
      </c>
      <c r="Y13" s="846" t="s">
        <v>430</v>
      </c>
      <c r="Z13" s="840" t="s">
        <v>430</v>
      </c>
      <c r="AA13" s="840">
        <v>7.0918000000000001</v>
      </c>
      <c r="AB13" s="840">
        <v>6.4598000000000004</v>
      </c>
      <c r="AC13" s="840">
        <v>6.2319000000000004</v>
      </c>
      <c r="AD13" s="840">
        <v>6.3859000000000004</v>
      </c>
      <c r="AE13" s="840">
        <v>7.0918000000000001</v>
      </c>
      <c r="AF13" s="840">
        <v>6.3997999999999999</v>
      </c>
      <c r="AG13" s="951"/>
      <c r="AH13" s="838">
        <v>110</v>
      </c>
      <c r="AI13" s="838">
        <v>73</v>
      </c>
      <c r="AJ13" s="838">
        <v>81</v>
      </c>
      <c r="AK13" s="838">
        <v>97</v>
      </c>
      <c r="AL13" s="838">
        <v>110</v>
      </c>
      <c r="AM13" s="838">
        <v>117</v>
      </c>
      <c r="AN13" s="838">
        <v>69</v>
      </c>
      <c r="AO13" s="952">
        <v>26</v>
      </c>
      <c r="AP13" s="838">
        <v>31</v>
      </c>
      <c r="AQ13" s="838">
        <v>51</v>
      </c>
      <c r="AR13" s="838">
        <v>52</v>
      </c>
      <c r="AS13" s="838" t="s">
        <v>430</v>
      </c>
      <c r="AT13" s="838" t="s">
        <v>430</v>
      </c>
      <c r="AU13" s="838">
        <v>95</v>
      </c>
      <c r="AV13" s="838">
        <v>106</v>
      </c>
      <c r="AW13" s="838">
        <v>56</v>
      </c>
      <c r="AX13" s="838">
        <v>36</v>
      </c>
      <c r="AY13" s="838">
        <v>95</v>
      </c>
      <c r="AZ13" s="953"/>
      <c r="BA13" s="847">
        <v>97.6</v>
      </c>
      <c r="BB13" s="840" t="s">
        <v>430</v>
      </c>
      <c r="BC13" s="840" t="s">
        <v>430</v>
      </c>
      <c r="BD13" s="840" t="s">
        <v>430</v>
      </c>
      <c r="BE13" s="846" t="s">
        <v>430</v>
      </c>
      <c r="BF13" s="846">
        <v>2.4</v>
      </c>
      <c r="BG13" s="841"/>
      <c r="BH13" s="954">
        <v>2.4</v>
      </c>
      <c r="BI13" s="840" t="s">
        <v>430</v>
      </c>
      <c r="BJ13" s="840" t="s">
        <v>430</v>
      </c>
      <c r="BK13" s="840" t="s">
        <v>430</v>
      </c>
      <c r="BL13" s="840" t="s">
        <v>430</v>
      </c>
      <c r="BM13" s="846">
        <v>97.6</v>
      </c>
      <c r="BN13" s="846" t="s">
        <v>430</v>
      </c>
      <c r="BO13" s="846" t="s">
        <v>430</v>
      </c>
      <c r="BP13" s="846" t="s">
        <v>430</v>
      </c>
      <c r="BQ13" s="846" t="s">
        <v>430</v>
      </c>
      <c r="BR13" s="841"/>
      <c r="BS13" s="848" t="s">
        <v>430</v>
      </c>
      <c r="BT13" s="840" t="s">
        <v>430</v>
      </c>
      <c r="BU13" s="841"/>
      <c r="BV13" s="916" t="s">
        <v>8127</v>
      </c>
    </row>
    <row r="14" spans="1:74" s="424" customFormat="1" x14ac:dyDescent="0.25">
      <c r="A14" s="341" t="s">
        <v>8131</v>
      </c>
      <c r="B14" s="369"/>
      <c r="C14" s="709">
        <v>44278</v>
      </c>
      <c r="D14" s="369"/>
      <c r="E14" s="342">
        <v>5392.29</v>
      </c>
      <c r="F14" s="369"/>
      <c r="G14" s="343">
        <v>13.785299999999999</v>
      </c>
      <c r="H14" s="370"/>
      <c r="I14" s="832">
        <v>353</v>
      </c>
      <c r="J14" s="832">
        <v>6.12</v>
      </c>
      <c r="K14" s="832">
        <v>328</v>
      </c>
      <c r="L14" s="832">
        <v>338</v>
      </c>
      <c r="M14" s="358"/>
      <c r="N14" s="346">
        <v>9.2695000000000007</v>
      </c>
      <c r="O14" s="344">
        <v>-1.5002</v>
      </c>
      <c r="P14" s="344">
        <v>2.5354999999999999</v>
      </c>
      <c r="Q14" s="344">
        <v>5.1923000000000004</v>
      </c>
      <c r="R14" s="344">
        <v>9.2576000000000001</v>
      </c>
      <c r="S14" s="344">
        <v>6.7515000000000001</v>
      </c>
      <c r="T14" s="344">
        <v>5.3936000000000002</v>
      </c>
      <c r="U14" s="350">
        <v>5.5419999999999998</v>
      </c>
      <c r="V14" s="344">
        <v>5.569</v>
      </c>
      <c r="W14" s="344">
        <v>7.3384999999999998</v>
      </c>
      <c r="X14" s="344">
        <v>7.3235999999999999</v>
      </c>
      <c r="Y14" s="371">
        <v>6.2252999999999998</v>
      </c>
      <c r="Z14" s="344" t="s">
        <v>430</v>
      </c>
      <c r="AA14" s="344">
        <v>-6.3524000000000003</v>
      </c>
      <c r="AB14" s="344">
        <v>5.9451000000000001</v>
      </c>
      <c r="AC14" s="344">
        <v>5.3910999999999998</v>
      </c>
      <c r="AD14" s="344">
        <v>5.5887000000000002</v>
      </c>
      <c r="AE14" s="344">
        <v>-6.3524000000000003</v>
      </c>
      <c r="AF14" s="344">
        <v>6.2691999999999997</v>
      </c>
      <c r="AG14" s="565"/>
      <c r="AH14" s="342">
        <v>85</v>
      </c>
      <c r="AI14" s="342">
        <v>126</v>
      </c>
      <c r="AJ14" s="342">
        <v>129</v>
      </c>
      <c r="AK14" s="342">
        <v>136</v>
      </c>
      <c r="AL14" s="342">
        <v>122</v>
      </c>
      <c r="AM14" s="342">
        <v>116</v>
      </c>
      <c r="AN14" s="342">
        <v>101</v>
      </c>
      <c r="AO14" s="568">
        <v>101</v>
      </c>
      <c r="AP14" s="342">
        <v>67</v>
      </c>
      <c r="AQ14" s="342">
        <v>74</v>
      </c>
      <c r="AR14" s="342">
        <v>74</v>
      </c>
      <c r="AS14" s="342">
        <v>12</v>
      </c>
      <c r="AT14" s="342" t="s">
        <v>430</v>
      </c>
      <c r="AU14" s="342">
        <v>124</v>
      </c>
      <c r="AV14" s="342">
        <v>122</v>
      </c>
      <c r="AW14" s="342">
        <v>104</v>
      </c>
      <c r="AX14" s="342">
        <v>109</v>
      </c>
      <c r="AY14" s="342">
        <v>124</v>
      </c>
      <c r="AZ14" s="580"/>
      <c r="BA14" s="948">
        <v>97.34</v>
      </c>
      <c r="BB14" s="344" t="s">
        <v>430</v>
      </c>
      <c r="BC14" s="344" t="s">
        <v>430</v>
      </c>
      <c r="BD14" s="344" t="s">
        <v>430</v>
      </c>
      <c r="BE14" s="371" t="s">
        <v>430</v>
      </c>
      <c r="BF14" s="949">
        <v>2.66</v>
      </c>
      <c r="BG14" s="370"/>
      <c r="BH14" s="950">
        <v>2.66</v>
      </c>
      <c r="BI14" s="344" t="s">
        <v>430</v>
      </c>
      <c r="BJ14" s="344" t="s">
        <v>430</v>
      </c>
      <c r="BK14" s="344" t="s">
        <v>430</v>
      </c>
      <c r="BL14" s="344" t="s">
        <v>430</v>
      </c>
      <c r="BM14" s="949">
        <v>97.34</v>
      </c>
      <c r="BN14" s="371" t="s">
        <v>430</v>
      </c>
      <c r="BO14" s="371" t="s">
        <v>430</v>
      </c>
      <c r="BP14" s="371" t="s">
        <v>430</v>
      </c>
      <c r="BQ14" s="371" t="s">
        <v>430</v>
      </c>
      <c r="BR14" s="370"/>
      <c r="BS14" s="464" t="s">
        <v>430</v>
      </c>
      <c r="BT14" s="344" t="s">
        <v>430</v>
      </c>
      <c r="BU14" s="370"/>
      <c r="BV14" s="426" t="s">
        <v>554</v>
      </c>
    </row>
    <row r="15" spans="1:74" s="424" customFormat="1" x14ac:dyDescent="0.25">
      <c r="A15" s="341" t="s">
        <v>8132</v>
      </c>
      <c r="B15" s="369"/>
      <c r="C15" s="709">
        <v>44273</v>
      </c>
      <c r="D15" s="369"/>
      <c r="E15" s="864">
        <v>4820.6099999999997</v>
      </c>
      <c r="F15" s="369"/>
      <c r="G15" s="343" t="s">
        <v>430</v>
      </c>
      <c r="H15" s="370"/>
      <c r="I15" s="832">
        <v>0</v>
      </c>
      <c r="J15" s="832">
        <v>5.2304000000000004</v>
      </c>
      <c r="K15" s="344" t="s">
        <v>430</v>
      </c>
      <c r="L15" s="832">
        <v>2.7000000000000001E-3</v>
      </c>
      <c r="M15" s="358"/>
      <c r="N15" s="346" t="s">
        <v>430</v>
      </c>
      <c r="O15" s="344" t="s">
        <v>430</v>
      </c>
      <c r="P15" s="344" t="s">
        <v>430</v>
      </c>
      <c r="Q15" s="344" t="s">
        <v>430</v>
      </c>
      <c r="R15" s="344" t="s">
        <v>430</v>
      </c>
      <c r="S15" s="344" t="s">
        <v>430</v>
      </c>
      <c r="T15" s="344" t="s">
        <v>430</v>
      </c>
      <c r="U15" s="350" t="s">
        <v>430</v>
      </c>
      <c r="V15" s="344" t="s">
        <v>430</v>
      </c>
      <c r="W15" s="344" t="s">
        <v>430</v>
      </c>
      <c r="X15" s="344" t="s">
        <v>430</v>
      </c>
      <c r="Y15" s="371" t="s">
        <v>430</v>
      </c>
      <c r="Z15" s="344" t="s">
        <v>430</v>
      </c>
      <c r="AA15" s="344" t="s">
        <v>430</v>
      </c>
      <c r="AB15" s="344" t="s">
        <v>430</v>
      </c>
      <c r="AC15" s="344" t="s">
        <v>430</v>
      </c>
      <c r="AD15" s="344" t="s">
        <v>430</v>
      </c>
      <c r="AE15" s="344" t="s">
        <v>430</v>
      </c>
      <c r="AF15" s="344" t="s">
        <v>430</v>
      </c>
      <c r="AG15" s="565"/>
      <c r="AH15" s="342" t="s">
        <v>430</v>
      </c>
      <c r="AI15" s="342" t="s">
        <v>430</v>
      </c>
      <c r="AJ15" s="342" t="s">
        <v>430</v>
      </c>
      <c r="AK15" s="342" t="s">
        <v>430</v>
      </c>
      <c r="AL15" s="342" t="s">
        <v>430</v>
      </c>
      <c r="AM15" s="342" t="s">
        <v>430</v>
      </c>
      <c r="AN15" s="342" t="s">
        <v>430</v>
      </c>
      <c r="AO15" s="568" t="s">
        <v>430</v>
      </c>
      <c r="AP15" s="342" t="s">
        <v>430</v>
      </c>
      <c r="AQ15" s="342" t="s">
        <v>430</v>
      </c>
      <c r="AR15" s="342" t="s">
        <v>430</v>
      </c>
      <c r="AS15" s="342" t="s">
        <v>430</v>
      </c>
      <c r="AT15" s="342" t="s">
        <v>430</v>
      </c>
      <c r="AU15" s="342" t="s">
        <v>430</v>
      </c>
      <c r="AV15" s="342" t="s">
        <v>430</v>
      </c>
      <c r="AW15" s="342" t="s">
        <v>430</v>
      </c>
      <c r="AX15" s="342" t="s">
        <v>430</v>
      </c>
      <c r="AY15" s="342" t="s">
        <v>430</v>
      </c>
      <c r="AZ15" s="580"/>
      <c r="BA15" s="463" t="s">
        <v>430</v>
      </c>
      <c r="BB15" s="344" t="s">
        <v>430</v>
      </c>
      <c r="BC15" s="344" t="s">
        <v>430</v>
      </c>
      <c r="BD15" s="344" t="s">
        <v>430</v>
      </c>
      <c r="BE15" s="371" t="s">
        <v>430</v>
      </c>
      <c r="BF15" s="949">
        <v>100</v>
      </c>
      <c r="BG15" s="370"/>
      <c r="BH15" s="950">
        <v>100</v>
      </c>
      <c r="BI15" s="344" t="s">
        <v>430</v>
      </c>
      <c r="BJ15" s="344" t="s">
        <v>430</v>
      </c>
      <c r="BK15" s="344" t="s">
        <v>430</v>
      </c>
      <c r="BL15" s="344" t="s">
        <v>430</v>
      </c>
      <c r="BM15" s="371" t="s">
        <v>430</v>
      </c>
      <c r="BN15" s="371" t="s">
        <v>430</v>
      </c>
      <c r="BO15" s="371" t="s">
        <v>430</v>
      </c>
      <c r="BP15" s="371" t="s">
        <v>430</v>
      </c>
      <c r="BQ15" s="371" t="s">
        <v>430</v>
      </c>
      <c r="BR15" s="370"/>
      <c r="BS15" s="464" t="s">
        <v>430</v>
      </c>
      <c r="BT15" s="344" t="s">
        <v>430</v>
      </c>
      <c r="BU15" s="370"/>
      <c r="BV15" s="426" t="s">
        <v>4692</v>
      </c>
    </row>
    <row r="16" spans="1:74" s="424" customFormat="1" x14ac:dyDescent="0.25">
      <c r="A16" s="341" t="s">
        <v>8133</v>
      </c>
      <c r="B16" s="369"/>
      <c r="C16" s="709">
        <v>44035</v>
      </c>
      <c r="D16" s="369"/>
      <c r="E16" s="342">
        <v>4654.13</v>
      </c>
      <c r="F16" s="369"/>
      <c r="G16" s="343">
        <v>14.3028</v>
      </c>
      <c r="H16" s="370"/>
      <c r="I16" s="832">
        <v>4.6399999999999997</v>
      </c>
      <c r="J16" s="832">
        <v>7.65</v>
      </c>
      <c r="K16" s="832">
        <v>3.71</v>
      </c>
      <c r="L16" s="832">
        <v>3.99</v>
      </c>
      <c r="M16" s="358"/>
      <c r="N16" s="346" t="s">
        <v>430</v>
      </c>
      <c r="O16" s="344">
        <v>40.922699999999999</v>
      </c>
      <c r="P16" s="344">
        <v>13.384600000000001</v>
      </c>
      <c r="Q16" s="344">
        <v>21.2226</v>
      </c>
      <c r="R16" s="344">
        <v>31.756900000000002</v>
      </c>
      <c r="S16" s="344">
        <v>15.6829</v>
      </c>
      <c r="T16" s="344">
        <v>5.2968999999999999</v>
      </c>
      <c r="U16" s="350">
        <v>5.6214000000000004</v>
      </c>
      <c r="V16" s="344">
        <v>5.4329000000000001</v>
      </c>
      <c r="W16" s="344">
        <v>8.0353999999999992</v>
      </c>
      <c r="X16" s="344">
        <v>7.5058999999999996</v>
      </c>
      <c r="Y16" s="371">
        <v>6.6326999999999998</v>
      </c>
      <c r="Z16" s="344" t="s">
        <v>430</v>
      </c>
      <c r="AA16" s="344">
        <v>73.644400000000005</v>
      </c>
      <c r="AB16" s="344">
        <v>15.4497</v>
      </c>
      <c r="AC16" s="344">
        <v>5.5625</v>
      </c>
      <c r="AD16" s="344">
        <v>5.7507999999999999</v>
      </c>
      <c r="AE16" s="344">
        <v>73.644400000000005</v>
      </c>
      <c r="AF16" s="344">
        <v>6.2072000000000003</v>
      </c>
      <c r="AG16" s="565"/>
      <c r="AH16" s="342" t="s">
        <v>430</v>
      </c>
      <c r="AI16" s="342">
        <v>12</v>
      </c>
      <c r="AJ16" s="342">
        <v>64</v>
      </c>
      <c r="AK16" s="342">
        <v>14</v>
      </c>
      <c r="AL16" s="342">
        <v>13</v>
      </c>
      <c r="AM16" s="342">
        <v>13</v>
      </c>
      <c r="AN16" s="342">
        <v>105</v>
      </c>
      <c r="AO16" s="568">
        <v>95</v>
      </c>
      <c r="AP16" s="342">
        <v>76</v>
      </c>
      <c r="AQ16" s="342">
        <v>11</v>
      </c>
      <c r="AR16" s="342">
        <v>45</v>
      </c>
      <c r="AS16" s="342">
        <v>7</v>
      </c>
      <c r="AT16" s="342" t="s">
        <v>430</v>
      </c>
      <c r="AU16" s="342">
        <v>8</v>
      </c>
      <c r="AV16" s="342">
        <v>9</v>
      </c>
      <c r="AW16" s="342">
        <v>92</v>
      </c>
      <c r="AX16" s="342">
        <v>98</v>
      </c>
      <c r="AY16" s="342">
        <v>8</v>
      </c>
      <c r="AZ16" s="580"/>
      <c r="BA16" s="463" t="s">
        <v>430</v>
      </c>
      <c r="BB16" s="832">
        <v>99.78</v>
      </c>
      <c r="BC16" s="344" t="s">
        <v>430</v>
      </c>
      <c r="BD16" s="344" t="s">
        <v>430</v>
      </c>
      <c r="BE16" s="371" t="s">
        <v>430</v>
      </c>
      <c r="BF16" s="949">
        <v>0.22</v>
      </c>
      <c r="BG16" s="370"/>
      <c r="BH16" s="950">
        <v>0.22</v>
      </c>
      <c r="BI16" s="344" t="s">
        <v>430</v>
      </c>
      <c r="BJ16" s="344" t="s">
        <v>430</v>
      </c>
      <c r="BK16" s="344" t="s">
        <v>430</v>
      </c>
      <c r="BL16" s="344" t="s">
        <v>430</v>
      </c>
      <c r="BM16" s="371" t="s">
        <v>430</v>
      </c>
      <c r="BN16" s="371" t="s">
        <v>430</v>
      </c>
      <c r="BO16" s="371" t="s">
        <v>430</v>
      </c>
      <c r="BP16" s="949">
        <v>99.78</v>
      </c>
      <c r="BQ16" s="371" t="s">
        <v>430</v>
      </c>
      <c r="BR16" s="370"/>
      <c r="BS16" s="464" t="s">
        <v>430</v>
      </c>
      <c r="BT16" s="344" t="s">
        <v>430</v>
      </c>
      <c r="BU16" s="370"/>
      <c r="BV16" s="426" t="s">
        <v>4692</v>
      </c>
    </row>
    <row r="17" spans="1:74" s="424" customFormat="1" x14ac:dyDescent="0.25">
      <c r="A17" s="341" t="s">
        <v>8134</v>
      </c>
      <c r="B17" s="369"/>
      <c r="C17" s="709">
        <v>44545</v>
      </c>
      <c r="D17" s="369"/>
      <c r="E17" s="342">
        <v>4320.68</v>
      </c>
      <c r="F17" s="369"/>
      <c r="G17" s="343">
        <v>13.4185</v>
      </c>
      <c r="H17" s="370"/>
      <c r="I17" s="832">
        <v>5.71</v>
      </c>
      <c r="J17" s="832">
        <v>7.68</v>
      </c>
      <c r="K17" s="832">
        <v>4.3899999999999997</v>
      </c>
      <c r="L17" s="832">
        <v>4.7300000000000004</v>
      </c>
      <c r="M17" s="358"/>
      <c r="N17" s="346" t="s">
        <v>430</v>
      </c>
      <c r="O17" s="344">
        <v>-69.235500000000002</v>
      </c>
      <c r="P17" s="344">
        <v>10.763500000000001</v>
      </c>
      <c r="Q17" s="344">
        <v>24.5687</v>
      </c>
      <c r="R17" s="344">
        <v>35.7288</v>
      </c>
      <c r="S17" s="344">
        <v>15.104100000000001</v>
      </c>
      <c r="T17" s="344">
        <v>4.8033999999999999</v>
      </c>
      <c r="U17" s="350">
        <v>5.4084000000000003</v>
      </c>
      <c r="V17" s="344">
        <v>5.1311</v>
      </c>
      <c r="W17" s="344">
        <v>7.7450000000000001</v>
      </c>
      <c r="X17" s="344">
        <v>7.6714000000000002</v>
      </c>
      <c r="Y17" s="371" t="s">
        <v>430</v>
      </c>
      <c r="Z17" s="344" t="s">
        <v>430</v>
      </c>
      <c r="AA17" s="344">
        <v>-141.71019999999999</v>
      </c>
      <c r="AB17" s="344">
        <v>15.531000000000001</v>
      </c>
      <c r="AC17" s="344">
        <v>4.9904999999999999</v>
      </c>
      <c r="AD17" s="344">
        <v>5.4424000000000001</v>
      </c>
      <c r="AE17" s="344">
        <v>-141.71019999999999</v>
      </c>
      <c r="AF17" s="344">
        <v>6.6832000000000003</v>
      </c>
      <c r="AG17" s="565"/>
      <c r="AH17" s="342" t="s">
        <v>430</v>
      </c>
      <c r="AI17" s="342">
        <v>138</v>
      </c>
      <c r="AJ17" s="342">
        <v>80</v>
      </c>
      <c r="AK17" s="342">
        <v>9</v>
      </c>
      <c r="AL17" s="342">
        <v>2</v>
      </c>
      <c r="AM17" s="342">
        <v>19</v>
      </c>
      <c r="AN17" s="342">
        <v>122</v>
      </c>
      <c r="AO17" s="568">
        <v>109</v>
      </c>
      <c r="AP17" s="342">
        <v>95</v>
      </c>
      <c r="AQ17" s="342">
        <v>27</v>
      </c>
      <c r="AR17" s="342">
        <v>24</v>
      </c>
      <c r="AS17" s="342" t="s">
        <v>430</v>
      </c>
      <c r="AT17" s="342" t="s">
        <v>430</v>
      </c>
      <c r="AU17" s="342">
        <v>138</v>
      </c>
      <c r="AV17" s="342">
        <v>8</v>
      </c>
      <c r="AW17" s="342">
        <v>120</v>
      </c>
      <c r="AX17" s="342">
        <v>117</v>
      </c>
      <c r="AY17" s="342">
        <v>138</v>
      </c>
      <c r="AZ17" s="580"/>
      <c r="BA17" s="463" t="s">
        <v>430</v>
      </c>
      <c r="BB17" s="832">
        <v>99.81</v>
      </c>
      <c r="BC17" s="344" t="s">
        <v>430</v>
      </c>
      <c r="BD17" s="344" t="s">
        <v>430</v>
      </c>
      <c r="BE17" s="371" t="s">
        <v>430</v>
      </c>
      <c r="BF17" s="949">
        <v>0.19</v>
      </c>
      <c r="BG17" s="370"/>
      <c r="BH17" s="950">
        <v>0.19</v>
      </c>
      <c r="BI17" s="344" t="s">
        <v>430</v>
      </c>
      <c r="BJ17" s="344" t="s">
        <v>430</v>
      </c>
      <c r="BK17" s="344" t="s">
        <v>430</v>
      </c>
      <c r="BL17" s="344" t="s">
        <v>430</v>
      </c>
      <c r="BM17" s="371" t="s">
        <v>430</v>
      </c>
      <c r="BN17" s="371" t="s">
        <v>430</v>
      </c>
      <c r="BO17" s="371" t="s">
        <v>430</v>
      </c>
      <c r="BP17" s="949">
        <v>99.81</v>
      </c>
      <c r="BQ17" s="371" t="s">
        <v>430</v>
      </c>
      <c r="BR17" s="370"/>
      <c r="BS17" s="464" t="s">
        <v>430</v>
      </c>
      <c r="BT17" s="344" t="s">
        <v>430</v>
      </c>
      <c r="BU17" s="370"/>
      <c r="BV17" s="426" t="s">
        <v>4692</v>
      </c>
    </row>
    <row r="18" spans="1:74" s="424" customFormat="1" x14ac:dyDescent="0.25">
      <c r="A18" s="341" t="s">
        <v>8135</v>
      </c>
      <c r="B18" s="369"/>
      <c r="C18" s="709">
        <v>44035</v>
      </c>
      <c r="D18" s="369"/>
      <c r="E18" s="864">
        <v>4072.13</v>
      </c>
      <c r="F18" s="369"/>
      <c r="G18" s="343" t="s">
        <v>430</v>
      </c>
      <c r="H18" s="370"/>
      <c r="I18" s="344" t="s">
        <v>430</v>
      </c>
      <c r="J18" s="344" t="s">
        <v>430</v>
      </c>
      <c r="K18" s="344" t="s">
        <v>430</v>
      </c>
      <c r="L18" s="344" t="s">
        <v>430</v>
      </c>
      <c r="M18" s="358"/>
      <c r="N18" s="346" t="s">
        <v>430</v>
      </c>
      <c r="O18" s="344" t="s">
        <v>430</v>
      </c>
      <c r="P18" s="344" t="s">
        <v>430</v>
      </c>
      <c r="Q18" s="344" t="s">
        <v>430</v>
      </c>
      <c r="R18" s="344" t="s">
        <v>430</v>
      </c>
      <c r="S18" s="344" t="s">
        <v>430</v>
      </c>
      <c r="T18" s="344" t="s">
        <v>430</v>
      </c>
      <c r="U18" s="350" t="s">
        <v>430</v>
      </c>
      <c r="V18" s="344" t="s">
        <v>430</v>
      </c>
      <c r="W18" s="344" t="s">
        <v>430</v>
      </c>
      <c r="X18" s="344" t="s">
        <v>430</v>
      </c>
      <c r="Y18" s="371" t="s">
        <v>430</v>
      </c>
      <c r="Z18" s="344" t="s">
        <v>430</v>
      </c>
      <c r="AA18" s="344" t="s">
        <v>430</v>
      </c>
      <c r="AB18" s="344" t="s">
        <v>430</v>
      </c>
      <c r="AC18" s="344" t="s">
        <v>430</v>
      </c>
      <c r="AD18" s="344" t="s">
        <v>430</v>
      </c>
      <c r="AE18" s="344" t="s">
        <v>430</v>
      </c>
      <c r="AF18" s="344" t="s">
        <v>430</v>
      </c>
      <c r="AG18" s="565"/>
      <c r="AH18" s="342" t="s">
        <v>430</v>
      </c>
      <c r="AI18" s="342" t="s">
        <v>430</v>
      </c>
      <c r="AJ18" s="342" t="s">
        <v>430</v>
      </c>
      <c r="AK18" s="342" t="s">
        <v>430</v>
      </c>
      <c r="AL18" s="342" t="s">
        <v>430</v>
      </c>
      <c r="AM18" s="342" t="s">
        <v>430</v>
      </c>
      <c r="AN18" s="342" t="s">
        <v>430</v>
      </c>
      <c r="AO18" s="568" t="s">
        <v>430</v>
      </c>
      <c r="AP18" s="342" t="s">
        <v>430</v>
      </c>
      <c r="AQ18" s="342" t="s">
        <v>430</v>
      </c>
      <c r="AR18" s="342" t="s">
        <v>430</v>
      </c>
      <c r="AS18" s="342" t="s">
        <v>430</v>
      </c>
      <c r="AT18" s="342" t="s">
        <v>430</v>
      </c>
      <c r="AU18" s="342" t="s">
        <v>430</v>
      </c>
      <c r="AV18" s="342" t="s">
        <v>430</v>
      </c>
      <c r="AW18" s="342" t="s">
        <v>430</v>
      </c>
      <c r="AX18" s="342" t="s">
        <v>430</v>
      </c>
      <c r="AY18" s="342" t="s">
        <v>430</v>
      </c>
      <c r="AZ18" s="580"/>
      <c r="BA18" s="463" t="s">
        <v>430</v>
      </c>
      <c r="BB18" s="344" t="s">
        <v>430</v>
      </c>
      <c r="BC18" s="344" t="s">
        <v>430</v>
      </c>
      <c r="BD18" s="344" t="s">
        <v>430</v>
      </c>
      <c r="BE18" s="371" t="s">
        <v>430</v>
      </c>
      <c r="BF18" s="371" t="s">
        <v>430</v>
      </c>
      <c r="BG18" s="370"/>
      <c r="BH18" s="590" t="s">
        <v>430</v>
      </c>
      <c r="BI18" s="344" t="s">
        <v>430</v>
      </c>
      <c r="BJ18" s="344" t="s">
        <v>430</v>
      </c>
      <c r="BK18" s="344" t="s">
        <v>430</v>
      </c>
      <c r="BL18" s="344" t="s">
        <v>430</v>
      </c>
      <c r="BM18" s="371" t="s">
        <v>430</v>
      </c>
      <c r="BN18" s="371" t="s">
        <v>430</v>
      </c>
      <c r="BO18" s="371" t="s">
        <v>430</v>
      </c>
      <c r="BP18" s="371" t="s">
        <v>430</v>
      </c>
      <c r="BQ18" s="371" t="s">
        <v>430</v>
      </c>
      <c r="BR18" s="370"/>
      <c r="BS18" s="464" t="s">
        <v>430</v>
      </c>
      <c r="BT18" s="344" t="s">
        <v>430</v>
      </c>
      <c r="BU18" s="370"/>
      <c r="BV18" s="426" t="s">
        <v>4692</v>
      </c>
    </row>
    <row r="19" spans="1:74" s="424" customFormat="1" x14ac:dyDescent="0.25">
      <c r="A19" s="341" t="s">
        <v>8136</v>
      </c>
      <c r="B19" s="369"/>
      <c r="C19" s="709">
        <v>44278</v>
      </c>
      <c r="D19" s="369"/>
      <c r="E19" s="342">
        <v>3440.51</v>
      </c>
      <c r="F19" s="369"/>
      <c r="G19" s="343">
        <v>13.877800000000001</v>
      </c>
      <c r="H19" s="370"/>
      <c r="I19" s="832">
        <v>4.0499999999999998E-3</v>
      </c>
      <c r="J19" s="832">
        <v>6.21</v>
      </c>
      <c r="K19" s="832">
        <v>3.7000000000000002E-3</v>
      </c>
      <c r="L19" s="832">
        <v>3.81E-3</v>
      </c>
      <c r="M19" s="358"/>
      <c r="N19" s="346">
        <v>11.5761</v>
      </c>
      <c r="O19" s="344">
        <v>-1.9283999999999999</v>
      </c>
      <c r="P19" s="344">
        <v>3.76</v>
      </c>
      <c r="Q19" s="344">
        <v>6.4408000000000003</v>
      </c>
      <c r="R19" s="344">
        <v>10.781700000000001</v>
      </c>
      <c r="S19" s="344">
        <v>7.8922999999999996</v>
      </c>
      <c r="T19" s="344">
        <v>5.1821999999999999</v>
      </c>
      <c r="U19" s="350">
        <v>5.5545</v>
      </c>
      <c r="V19" s="344">
        <v>5.5811999999999999</v>
      </c>
      <c r="W19" s="344">
        <v>7.5183999999999997</v>
      </c>
      <c r="X19" s="344">
        <v>7.4673999999999996</v>
      </c>
      <c r="Y19" s="371">
        <v>6.3765999999999998</v>
      </c>
      <c r="Z19" s="344" t="s">
        <v>430</v>
      </c>
      <c r="AA19" s="344">
        <v>-3.1556000000000002</v>
      </c>
      <c r="AB19" s="344">
        <v>6.9302000000000001</v>
      </c>
      <c r="AC19" s="344">
        <v>5.3981000000000003</v>
      </c>
      <c r="AD19" s="344">
        <v>5.7058</v>
      </c>
      <c r="AE19" s="344">
        <v>-3.1556000000000002</v>
      </c>
      <c r="AF19" s="344">
        <v>6.4039000000000001</v>
      </c>
      <c r="AG19" s="565"/>
      <c r="AH19" s="342">
        <v>76</v>
      </c>
      <c r="AI19" s="342">
        <v>131</v>
      </c>
      <c r="AJ19" s="342">
        <v>124</v>
      </c>
      <c r="AK19" s="342">
        <v>117</v>
      </c>
      <c r="AL19" s="342">
        <v>111</v>
      </c>
      <c r="AM19" s="342">
        <v>92</v>
      </c>
      <c r="AN19" s="342">
        <v>110</v>
      </c>
      <c r="AO19" s="568">
        <v>100</v>
      </c>
      <c r="AP19" s="342">
        <v>64</v>
      </c>
      <c r="AQ19" s="342">
        <v>55</v>
      </c>
      <c r="AR19" s="342">
        <v>50</v>
      </c>
      <c r="AS19" s="342">
        <v>10</v>
      </c>
      <c r="AT19" s="342" t="s">
        <v>430</v>
      </c>
      <c r="AU19" s="342">
        <v>121</v>
      </c>
      <c r="AV19" s="342">
        <v>98</v>
      </c>
      <c r="AW19" s="342">
        <v>103</v>
      </c>
      <c r="AX19" s="342">
        <v>101</v>
      </c>
      <c r="AY19" s="342">
        <v>121</v>
      </c>
      <c r="AZ19" s="580"/>
      <c r="BA19" s="948">
        <v>94.97</v>
      </c>
      <c r="BB19" s="344" t="s">
        <v>430</v>
      </c>
      <c r="BC19" s="344" t="s">
        <v>430</v>
      </c>
      <c r="BD19" s="344" t="s">
        <v>430</v>
      </c>
      <c r="BE19" s="371" t="s">
        <v>430</v>
      </c>
      <c r="BF19" s="949">
        <v>5.03</v>
      </c>
      <c r="BG19" s="370"/>
      <c r="BH19" s="950">
        <v>5.03</v>
      </c>
      <c r="BI19" s="344" t="s">
        <v>430</v>
      </c>
      <c r="BJ19" s="344" t="s">
        <v>430</v>
      </c>
      <c r="BK19" s="344" t="s">
        <v>430</v>
      </c>
      <c r="BL19" s="344" t="s">
        <v>430</v>
      </c>
      <c r="BM19" s="949">
        <v>94.97</v>
      </c>
      <c r="BN19" s="371" t="s">
        <v>430</v>
      </c>
      <c r="BO19" s="371" t="s">
        <v>430</v>
      </c>
      <c r="BP19" s="371" t="s">
        <v>430</v>
      </c>
      <c r="BQ19" s="371" t="s">
        <v>430</v>
      </c>
      <c r="BR19" s="370"/>
      <c r="BS19" s="464" t="s">
        <v>430</v>
      </c>
      <c r="BT19" s="344" t="s">
        <v>430</v>
      </c>
      <c r="BU19" s="370"/>
      <c r="BV19" s="426" t="s">
        <v>554</v>
      </c>
    </row>
    <row r="20" spans="1:74" s="424" customFormat="1" x14ac:dyDescent="0.25">
      <c r="A20" s="341" t="s">
        <v>8137</v>
      </c>
      <c r="B20" s="369"/>
      <c r="C20" s="709">
        <v>44589</v>
      </c>
      <c r="D20" s="369"/>
      <c r="E20" s="342">
        <v>3280.42</v>
      </c>
      <c r="F20" s="369"/>
      <c r="G20" s="343">
        <v>13.204800000000001</v>
      </c>
      <c r="H20" s="370"/>
      <c r="I20" s="832">
        <v>0.55000000000000004</v>
      </c>
      <c r="J20" s="832">
        <v>6.1</v>
      </c>
      <c r="K20" s="832">
        <v>0.53</v>
      </c>
      <c r="L20" s="832">
        <v>0.54</v>
      </c>
      <c r="M20" s="358"/>
      <c r="N20" s="346">
        <v>4.4231999999999996</v>
      </c>
      <c r="O20" s="344">
        <v>8.9440000000000008</v>
      </c>
      <c r="P20" s="344">
        <v>6.8007999999999997</v>
      </c>
      <c r="Q20" s="344">
        <v>6.4920999999999998</v>
      </c>
      <c r="R20" s="344">
        <v>8.3213000000000008</v>
      </c>
      <c r="S20" s="344">
        <v>6.2781000000000002</v>
      </c>
      <c r="T20" s="344">
        <v>5.6760000000000002</v>
      </c>
      <c r="U20" s="350">
        <v>6.0922999999999998</v>
      </c>
      <c r="V20" s="344">
        <v>5.8577000000000004</v>
      </c>
      <c r="W20" s="344">
        <v>7.3425000000000002</v>
      </c>
      <c r="X20" s="344">
        <v>7.3272000000000004</v>
      </c>
      <c r="Y20" s="371" t="s">
        <v>430</v>
      </c>
      <c r="Z20" s="344" t="s">
        <v>430</v>
      </c>
      <c r="AA20" s="344">
        <v>5.6683000000000003</v>
      </c>
      <c r="AB20" s="344">
        <v>6.0910000000000002</v>
      </c>
      <c r="AC20" s="344">
        <v>5.8137999999999996</v>
      </c>
      <c r="AD20" s="344">
        <v>6.1097999999999999</v>
      </c>
      <c r="AE20" s="344">
        <v>5.6683000000000003</v>
      </c>
      <c r="AF20" s="344">
        <v>6.4802999999999997</v>
      </c>
      <c r="AG20" s="565"/>
      <c r="AH20" s="342">
        <v>108</v>
      </c>
      <c r="AI20" s="342">
        <v>92</v>
      </c>
      <c r="AJ20" s="342">
        <v>98</v>
      </c>
      <c r="AK20" s="342">
        <v>116</v>
      </c>
      <c r="AL20" s="342">
        <v>124</v>
      </c>
      <c r="AM20" s="342">
        <v>124</v>
      </c>
      <c r="AN20" s="342">
        <v>80</v>
      </c>
      <c r="AO20" s="568">
        <v>53</v>
      </c>
      <c r="AP20" s="342">
        <v>44</v>
      </c>
      <c r="AQ20" s="342">
        <v>73</v>
      </c>
      <c r="AR20" s="342">
        <v>72</v>
      </c>
      <c r="AS20" s="342" t="s">
        <v>430</v>
      </c>
      <c r="AT20" s="342" t="s">
        <v>430</v>
      </c>
      <c r="AU20" s="342">
        <v>98</v>
      </c>
      <c r="AV20" s="342">
        <v>114</v>
      </c>
      <c r="AW20" s="342">
        <v>74</v>
      </c>
      <c r="AX20" s="342">
        <v>56</v>
      </c>
      <c r="AY20" s="342">
        <v>98</v>
      </c>
      <c r="AZ20" s="580"/>
      <c r="BA20" s="948">
        <v>97</v>
      </c>
      <c r="BB20" s="344" t="s">
        <v>430</v>
      </c>
      <c r="BC20" s="344" t="s">
        <v>430</v>
      </c>
      <c r="BD20" s="344" t="s">
        <v>430</v>
      </c>
      <c r="BE20" s="371" t="s">
        <v>430</v>
      </c>
      <c r="BF20" s="949">
        <v>3</v>
      </c>
      <c r="BG20" s="370"/>
      <c r="BH20" s="950">
        <v>3</v>
      </c>
      <c r="BI20" s="344" t="s">
        <v>430</v>
      </c>
      <c r="BJ20" s="344" t="s">
        <v>430</v>
      </c>
      <c r="BK20" s="344" t="s">
        <v>430</v>
      </c>
      <c r="BL20" s="344" t="s">
        <v>430</v>
      </c>
      <c r="BM20" s="949">
        <v>97</v>
      </c>
      <c r="BN20" s="371" t="s">
        <v>430</v>
      </c>
      <c r="BO20" s="371" t="s">
        <v>430</v>
      </c>
      <c r="BP20" s="371" t="s">
        <v>430</v>
      </c>
      <c r="BQ20" s="371" t="s">
        <v>430</v>
      </c>
      <c r="BR20" s="370"/>
      <c r="BS20" s="464" t="s">
        <v>430</v>
      </c>
      <c r="BT20" s="344" t="s">
        <v>430</v>
      </c>
      <c r="BU20" s="370"/>
      <c r="BV20" s="426" t="s">
        <v>554</v>
      </c>
    </row>
    <row r="21" spans="1:74" s="424" customFormat="1" ht="11" x14ac:dyDescent="0.3">
      <c r="A21" s="835" t="s">
        <v>8138</v>
      </c>
      <c r="B21" s="836"/>
      <c r="C21" s="837">
        <v>44603</v>
      </c>
      <c r="D21" s="836"/>
      <c r="E21" s="838">
        <v>3250.69</v>
      </c>
      <c r="F21" s="836"/>
      <c r="G21" s="839">
        <v>13.4542</v>
      </c>
      <c r="H21" s="841"/>
      <c r="I21" s="840">
        <v>5.61</v>
      </c>
      <c r="J21" s="840">
        <v>7.7</v>
      </c>
      <c r="K21" s="840">
        <v>4.3899999999999997</v>
      </c>
      <c r="L21" s="840">
        <v>4.5599999999999996</v>
      </c>
      <c r="M21" s="845"/>
      <c r="N21" s="842">
        <v>0.81389999999999996</v>
      </c>
      <c r="O21" s="840">
        <v>35.097499999999997</v>
      </c>
      <c r="P21" s="840">
        <v>22.497499999999999</v>
      </c>
      <c r="Q21" s="840">
        <v>12.480700000000001</v>
      </c>
      <c r="R21" s="840">
        <v>33.726900000000001</v>
      </c>
      <c r="S21" s="840">
        <v>14.531700000000001</v>
      </c>
      <c r="T21" s="840">
        <v>7.1772999999999998</v>
      </c>
      <c r="U21" s="850">
        <v>6.4569999999999999</v>
      </c>
      <c r="V21" s="840">
        <v>4.3738000000000001</v>
      </c>
      <c r="W21" s="840">
        <v>7.5663</v>
      </c>
      <c r="X21" s="840">
        <v>7.5864000000000003</v>
      </c>
      <c r="Y21" s="846" t="s">
        <v>430</v>
      </c>
      <c r="Z21" s="840" t="s">
        <v>430</v>
      </c>
      <c r="AA21" s="840">
        <v>7.3277999999999999</v>
      </c>
      <c r="AB21" s="840">
        <v>12.441599999999999</v>
      </c>
      <c r="AC21" s="840">
        <v>7.1307</v>
      </c>
      <c r="AD21" s="840">
        <v>6.1748000000000003</v>
      </c>
      <c r="AE21" s="840">
        <v>7.3277999999999999</v>
      </c>
      <c r="AF21" s="840">
        <v>6.9939</v>
      </c>
      <c r="AG21" s="951"/>
      <c r="AH21" s="838">
        <v>116</v>
      </c>
      <c r="AI21" s="838">
        <v>15</v>
      </c>
      <c r="AJ21" s="838">
        <v>13</v>
      </c>
      <c r="AK21" s="838">
        <v>66</v>
      </c>
      <c r="AL21" s="838">
        <v>7</v>
      </c>
      <c r="AM21" s="838">
        <v>23</v>
      </c>
      <c r="AN21" s="838">
        <v>13</v>
      </c>
      <c r="AO21" s="952">
        <v>17</v>
      </c>
      <c r="AP21" s="838">
        <v>114</v>
      </c>
      <c r="AQ21" s="838">
        <v>49</v>
      </c>
      <c r="AR21" s="838">
        <v>32</v>
      </c>
      <c r="AS21" s="838" t="s">
        <v>430</v>
      </c>
      <c r="AT21" s="838" t="s">
        <v>430</v>
      </c>
      <c r="AU21" s="838">
        <v>94</v>
      </c>
      <c r="AV21" s="838">
        <v>24</v>
      </c>
      <c r="AW21" s="838">
        <v>14</v>
      </c>
      <c r="AX21" s="838">
        <v>52</v>
      </c>
      <c r="AY21" s="838">
        <v>94</v>
      </c>
      <c r="AZ21" s="953"/>
      <c r="BA21" s="847">
        <v>95.76</v>
      </c>
      <c r="BB21" s="840" t="s">
        <v>430</v>
      </c>
      <c r="BC21" s="840" t="s">
        <v>430</v>
      </c>
      <c r="BD21" s="840" t="s">
        <v>430</v>
      </c>
      <c r="BE21" s="846" t="s">
        <v>430</v>
      </c>
      <c r="BF21" s="846">
        <v>4.24</v>
      </c>
      <c r="BG21" s="841"/>
      <c r="BH21" s="954">
        <v>4.24</v>
      </c>
      <c r="BI21" s="840" t="s">
        <v>430</v>
      </c>
      <c r="BJ21" s="840" t="s">
        <v>430</v>
      </c>
      <c r="BK21" s="840" t="s">
        <v>430</v>
      </c>
      <c r="BL21" s="840" t="s">
        <v>430</v>
      </c>
      <c r="BM21" s="846">
        <v>95.76</v>
      </c>
      <c r="BN21" s="846" t="s">
        <v>430</v>
      </c>
      <c r="BO21" s="846" t="s">
        <v>430</v>
      </c>
      <c r="BP21" s="846" t="s">
        <v>430</v>
      </c>
      <c r="BQ21" s="846" t="s">
        <v>430</v>
      </c>
      <c r="BR21" s="841"/>
      <c r="BS21" s="848" t="s">
        <v>430</v>
      </c>
      <c r="BT21" s="840" t="s">
        <v>430</v>
      </c>
      <c r="BU21" s="841"/>
      <c r="BV21" s="916" t="s">
        <v>8127</v>
      </c>
    </row>
    <row r="22" spans="1:74" s="424" customFormat="1" x14ac:dyDescent="0.25">
      <c r="A22" s="341" t="s">
        <v>8139</v>
      </c>
      <c r="B22" s="369"/>
      <c r="C22" s="709">
        <v>41369</v>
      </c>
      <c r="D22" s="369"/>
      <c r="E22" s="342">
        <v>3083.47</v>
      </c>
      <c r="F22" s="369"/>
      <c r="G22" s="343">
        <v>71.592299999999994</v>
      </c>
      <c r="H22" s="370"/>
      <c r="I22" s="344" t="s">
        <v>430</v>
      </c>
      <c r="J22" s="344" t="s">
        <v>430</v>
      </c>
      <c r="K22" s="344" t="s">
        <v>430</v>
      </c>
      <c r="L22" s="344" t="s">
        <v>430</v>
      </c>
      <c r="M22" s="358"/>
      <c r="N22" s="346">
        <v>37.102400000000003</v>
      </c>
      <c r="O22" s="344">
        <v>27.0471</v>
      </c>
      <c r="P22" s="344">
        <v>17.839400000000001</v>
      </c>
      <c r="Q22" s="344">
        <v>19.2636</v>
      </c>
      <c r="R22" s="344">
        <v>20.341999999999999</v>
      </c>
      <c r="S22" s="344">
        <v>10.1579</v>
      </c>
      <c r="T22" s="344">
        <v>7.2220000000000004</v>
      </c>
      <c r="U22" s="350">
        <v>6.9859999999999998</v>
      </c>
      <c r="V22" s="344">
        <v>6.6825000000000001</v>
      </c>
      <c r="W22" s="344">
        <v>7.8776999999999999</v>
      </c>
      <c r="X22" s="344">
        <v>10.554600000000001</v>
      </c>
      <c r="Y22" s="371">
        <v>10.077400000000001</v>
      </c>
      <c r="Z22" s="344">
        <v>9.6151</v>
      </c>
      <c r="AA22" s="344">
        <v>28.365200000000002</v>
      </c>
      <c r="AB22" s="344">
        <v>9.7043999999999997</v>
      </c>
      <c r="AC22" s="344">
        <v>7.2488999999999999</v>
      </c>
      <c r="AD22" s="344">
        <v>7.0952000000000002</v>
      </c>
      <c r="AE22" s="344">
        <v>28.365200000000002</v>
      </c>
      <c r="AF22" s="344">
        <v>9.6149000000000004</v>
      </c>
      <c r="AG22" s="565"/>
      <c r="AH22" s="342">
        <v>16</v>
      </c>
      <c r="AI22" s="342">
        <v>28</v>
      </c>
      <c r="AJ22" s="342">
        <v>26</v>
      </c>
      <c r="AK22" s="342">
        <v>19</v>
      </c>
      <c r="AL22" s="342">
        <v>33</v>
      </c>
      <c r="AM22" s="342">
        <v>31</v>
      </c>
      <c r="AN22" s="342">
        <v>12</v>
      </c>
      <c r="AO22" s="568">
        <v>7</v>
      </c>
      <c r="AP22" s="342">
        <v>11</v>
      </c>
      <c r="AQ22" s="342">
        <v>17</v>
      </c>
      <c r="AR22" s="342">
        <v>2</v>
      </c>
      <c r="AS22" s="342">
        <v>3</v>
      </c>
      <c r="AT22" s="342">
        <v>2</v>
      </c>
      <c r="AU22" s="342">
        <v>28</v>
      </c>
      <c r="AV22" s="342">
        <v>30</v>
      </c>
      <c r="AW22" s="342">
        <v>13</v>
      </c>
      <c r="AX22" s="342">
        <v>5</v>
      </c>
      <c r="AY22" s="342">
        <v>28</v>
      </c>
      <c r="AZ22" s="580"/>
      <c r="BA22" s="463" t="s">
        <v>430</v>
      </c>
      <c r="BB22" s="832">
        <v>99.47</v>
      </c>
      <c r="BC22" s="344" t="s">
        <v>430</v>
      </c>
      <c r="BD22" s="344" t="s">
        <v>430</v>
      </c>
      <c r="BE22" s="371" t="s">
        <v>430</v>
      </c>
      <c r="BF22" s="949">
        <v>0.53</v>
      </c>
      <c r="BG22" s="370"/>
      <c r="BH22" s="950">
        <v>0.53</v>
      </c>
      <c r="BI22" s="344" t="s">
        <v>430</v>
      </c>
      <c r="BJ22" s="344" t="s">
        <v>430</v>
      </c>
      <c r="BK22" s="344" t="s">
        <v>430</v>
      </c>
      <c r="BL22" s="344" t="s">
        <v>430</v>
      </c>
      <c r="BM22" s="371" t="s">
        <v>430</v>
      </c>
      <c r="BN22" s="371" t="s">
        <v>430</v>
      </c>
      <c r="BO22" s="371" t="s">
        <v>430</v>
      </c>
      <c r="BP22" s="949">
        <v>99.47</v>
      </c>
      <c r="BQ22" s="371" t="s">
        <v>430</v>
      </c>
      <c r="BR22" s="370"/>
      <c r="BS22" s="464" t="s">
        <v>430</v>
      </c>
      <c r="BT22" s="344" t="s">
        <v>430</v>
      </c>
      <c r="BU22" s="370"/>
      <c r="BV22" s="426" t="s">
        <v>554</v>
      </c>
    </row>
    <row r="23" spans="1:74" s="424" customFormat="1" x14ac:dyDescent="0.25">
      <c r="A23" s="341" t="s">
        <v>8140</v>
      </c>
      <c r="B23" s="369"/>
      <c r="C23" s="709">
        <v>44649</v>
      </c>
      <c r="D23" s="369"/>
      <c r="E23" s="342">
        <v>2934.11</v>
      </c>
      <c r="F23" s="369"/>
      <c r="G23" s="343">
        <v>13.027100000000001</v>
      </c>
      <c r="H23" s="370"/>
      <c r="I23" s="832">
        <v>0.62</v>
      </c>
      <c r="J23" s="832">
        <v>7.16</v>
      </c>
      <c r="K23" s="832">
        <v>0.57999999999999996</v>
      </c>
      <c r="L23" s="832">
        <v>0.61</v>
      </c>
      <c r="M23" s="358"/>
      <c r="N23" s="346">
        <v>14.295</v>
      </c>
      <c r="O23" s="344">
        <v>17.489999999999998</v>
      </c>
      <c r="P23" s="344">
        <v>12.075900000000001</v>
      </c>
      <c r="Q23" s="344">
        <v>10.751200000000001</v>
      </c>
      <c r="R23" s="344">
        <v>11.635199999999999</v>
      </c>
      <c r="S23" s="344">
        <v>7.6337000000000002</v>
      </c>
      <c r="T23" s="344">
        <v>6.2645999999999997</v>
      </c>
      <c r="U23" s="350">
        <v>6.3193999999999999</v>
      </c>
      <c r="V23" s="344">
        <v>6.1486999999999998</v>
      </c>
      <c r="W23" s="344">
        <v>7.5266000000000002</v>
      </c>
      <c r="X23" s="344">
        <v>7.3968999999999996</v>
      </c>
      <c r="Y23" s="371" t="s">
        <v>430</v>
      </c>
      <c r="Z23" s="344" t="s">
        <v>430</v>
      </c>
      <c r="AA23" s="344">
        <v>15.984500000000001</v>
      </c>
      <c r="AB23" s="344">
        <v>7.548</v>
      </c>
      <c r="AC23" s="344">
        <v>6.3672000000000004</v>
      </c>
      <c r="AD23" s="344">
        <v>6.3367000000000004</v>
      </c>
      <c r="AE23" s="344">
        <v>15.984500000000001</v>
      </c>
      <c r="AF23" s="344">
        <v>6.3997000000000002</v>
      </c>
      <c r="AG23" s="565"/>
      <c r="AH23" s="342">
        <v>64</v>
      </c>
      <c r="AI23" s="342">
        <v>70</v>
      </c>
      <c r="AJ23" s="342">
        <v>72</v>
      </c>
      <c r="AK23" s="342">
        <v>82</v>
      </c>
      <c r="AL23" s="342">
        <v>101</v>
      </c>
      <c r="AM23" s="342">
        <v>98</v>
      </c>
      <c r="AN23" s="342">
        <v>50</v>
      </c>
      <c r="AO23" s="568">
        <v>33</v>
      </c>
      <c r="AP23" s="342">
        <v>26</v>
      </c>
      <c r="AQ23" s="342">
        <v>54</v>
      </c>
      <c r="AR23" s="342">
        <v>63</v>
      </c>
      <c r="AS23" s="342" t="s">
        <v>430</v>
      </c>
      <c r="AT23" s="342" t="s">
        <v>430</v>
      </c>
      <c r="AU23" s="342">
        <v>71</v>
      </c>
      <c r="AV23" s="342">
        <v>87</v>
      </c>
      <c r="AW23" s="342">
        <v>44</v>
      </c>
      <c r="AX23" s="342">
        <v>42</v>
      </c>
      <c r="AY23" s="342">
        <v>71</v>
      </c>
      <c r="AZ23" s="580"/>
      <c r="BA23" s="948">
        <v>38.700000000000003</v>
      </c>
      <c r="BB23" s="832">
        <v>57.75</v>
      </c>
      <c r="BC23" s="344" t="s">
        <v>430</v>
      </c>
      <c r="BD23" s="344" t="s">
        <v>430</v>
      </c>
      <c r="BE23" s="371" t="s">
        <v>430</v>
      </c>
      <c r="BF23" s="949">
        <v>3.55</v>
      </c>
      <c r="BG23" s="370"/>
      <c r="BH23" s="950">
        <v>3.54</v>
      </c>
      <c r="BI23" s="344" t="s">
        <v>430</v>
      </c>
      <c r="BJ23" s="344" t="s">
        <v>430</v>
      </c>
      <c r="BK23" s="832">
        <v>57.75</v>
      </c>
      <c r="BL23" s="344" t="s">
        <v>430</v>
      </c>
      <c r="BM23" s="949">
        <v>38.700000000000003</v>
      </c>
      <c r="BN23" s="371" t="s">
        <v>430</v>
      </c>
      <c r="BO23" s="371" t="s">
        <v>430</v>
      </c>
      <c r="BP23" s="371" t="s">
        <v>430</v>
      </c>
      <c r="BQ23" s="371" t="s">
        <v>430</v>
      </c>
      <c r="BR23" s="370"/>
      <c r="BS23" s="464" t="s">
        <v>430</v>
      </c>
      <c r="BT23" s="344" t="s">
        <v>430</v>
      </c>
      <c r="BU23" s="370"/>
      <c r="BV23" s="426" t="s">
        <v>554</v>
      </c>
    </row>
    <row r="24" spans="1:74" s="424" customFormat="1" x14ac:dyDescent="0.25">
      <c r="A24" s="341" t="s">
        <v>8141</v>
      </c>
      <c r="B24" s="369"/>
      <c r="C24" s="709">
        <v>45783</v>
      </c>
      <c r="D24" s="369"/>
      <c r="E24" s="342">
        <v>2567.4</v>
      </c>
      <c r="F24" s="369"/>
      <c r="G24" s="343">
        <v>10.842599999999999</v>
      </c>
      <c r="H24" s="370"/>
      <c r="I24" s="832">
        <v>0.21643999999999999</v>
      </c>
      <c r="J24" s="832">
        <v>7.63</v>
      </c>
      <c r="K24" s="832">
        <v>0.19725999999999999</v>
      </c>
      <c r="L24" s="832">
        <v>0.2137</v>
      </c>
      <c r="M24" s="358"/>
      <c r="N24" s="346">
        <v>15.4918</v>
      </c>
      <c r="O24" s="344">
        <v>21.582899999999999</v>
      </c>
      <c r="P24" s="344">
        <v>14.612299999999999</v>
      </c>
      <c r="Q24" s="344">
        <v>12.1997</v>
      </c>
      <c r="R24" s="344">
        <v>12.023300000000001</v>
      </c>
      <c r="S24" s="344">
        <v>8.8473000000000006</v>
      </c>
      <c r="T24" s="344">
        <v>7.5080999999999998</v>
      </c>
      <c r="U24" s="350">
        <v>7.2069999999999999</v>
      </c>
      <c r="V24" s="344">
        <v>7.1063999999999998</v>
      </c>
      <c r="W24" s="344" t="s">
        <v>430</v>
      </c>
      <c r="X24" s="344" t="s">
        <v>430</v>
      </c>
      <c r="Y24" s="371" t="s">
        <v>430</v>
      </c>
      <c r="Z24" s="344" t="s">
        <v>430</v>
      </c>
      <c r="AA24" s="344">
        <v>19.714400000000001</v>
      </c>
      <c r="AB24" s="344">
        <v>8.9672999999999998</v>
      </c>
      <c r="AC24" s="344">
        <v>7.4992999999999999</v>
      </c>
      <c r="AD24" s="344">
        <v>7.2256999999999998</v>
      </c>
      <c r="AE24" s="344">
        <v>19.714400000000001</v>
      </c>
      <c r="AF24" s="344">
        <v>7.2477</v>
      </c>
      <c r="AG24" s="565"/>
      <c r="AH24" s="342">
        <v>62</v>
      </c>
      <c r="AI24" s="342">
        <v>57</v>
      </c>
      <c r="AJ24" s="342">
        <v>53</v>
      </c>
      <c r="AK24" s="342">
        <v>68</v>
      </c>
      <c r="AL24" s="342">
        <v>95</v>
      </c>
      <c r="AM24" s="342">
        <v>66</v>
      </c>
      <c r="AN24" s="342">
        <v>6</v>
      </c>
      <c r="AO24" s="568">
        <v>4</v>
      </c>
      <c r="AP24" s="342">
        <v>4</v>
      </c>
      <c r="AQ24" s="342" t="s">
        <v>430</v>
      </c>
      <c r="AR24" s="342" t="s">
        <v>430</v>
      </c>
      <c r="AS24" s="342" t="s">
        <v>430</v>
      </c>
      <c r="AT24" s="342" t="s">
        <v>430</v>
      </c>
      <c r="AU24" s="342">
        <v>62</v>
      </c>
      <c r="AV24" s="342">
        <v>44</v>
      </c>
      <c r="AW24" s="342">
        <v>4</v>
      </c>
      <c r="AX24" s="342">
        <v>4</v>
      </c>
      <c r="AY24" s="342">
        <v>62</v>
      </c>
      <c r="AZ24" s="580"/>
      <c r="BA24" s="463" t="s">
        <v>430</v>
      </c>
      <c r="BB24" s="832">
        <v>92.97</v>
      </c>
      <c r="BC24" s="344" t="s">
        <v>430</v>
      </c>
      <c r="BD24" s="344" t="s">
        <v>430</v>
      </c>
      <c r="BE24" s="371" t="s">
        <v>430</v>
      </c>
      <c r="BF24" s="949">
        <v>7.03</v>
      </c>
      <c r="BG24" s="370"/>
      <c r="BH24" s="950">
        <v>7.03</v>
      </c>
      <c r="BI24" s="832">
        <v>11.89</v>
      </c>
      <c r="BJ24" s="832">
        <v>16.079999999999998</v>
      </c>
      <c r="BK24" s="832">
        <v>65</v>
      </c>
      <c r="BL24" s="344" t="s">
        <v>430</v>
      </c>
      <c r="BM24" s="371" t="s">
        <v>430</v>
      </c>
      <c r="BN24" s="371" t="s">
        <v>430</v>
      </c>
      <c r="BO24" s="371" t="s">
        <v>430</v>
      </c>
      <c r="BP24" s="371" t="s">
        <v>430</v>
      </c>
      <c r="BQ24" s="371" t="s">
        <v>430</v>
      </c>
      <c r="BR24" s="370"/>
      <c r="BS24" s="464" t="s">
        <v>430</v>
      </c>
      <c r="BT24" s="344" t="s">
        <v>430</v>
      </c>
      <c r="BU24" s="370"/>
      <c r="BV24" s="426" t="s">
        <v>554</v>
      </c>
    </row>
    <row r="25" spans="1:74" s="424" customFormat="1" x14ac:dyDescent="0.25">
      <c r="A25" s="341" t="s">
        <v>8142</v>
      </c>
      <c r="B25" s="369"/>
      <c r="C25" s="709">
        <v>45643</v>
      </c>
      <c r="D25" s="369"/>
      <c r="E25" s="342">
        <v>2544.65</v>
      </c>
      <c r="F25" s="369"/>
      <c r="G25" s="343">
        <v>11.1616</v>
      </c>
      <c r="H25" s="370"/>
      <c r="I25" s="832">
        <v>0.21</v>
      </c>
      <c r="J25" s="832">
        <v>7.61</v>
      </c>
      <c r="K25" s="832">
        <v>0.2</v>
      </c>
      <c r="L25" s="832">
        <v>0.21</v>
      </c>
      <c r="M25" s="358"/>
      <c r="N25" s="346">
        <v>17.34</v>
      </c>
      <c r="O25" s="344">
        <v>23.152999999999999</v>
      </c>
      <c r="P25" s="344">
        <v>15.5091</v>
      </c>
      <c r="Q25" s="344">
        <v>12.934200000000001</v>
      </c>
      <c r="R25" s="344">
        <v>11.887499999999999</v>
      </c>
      <c r="S25" s="344">
        <v>8.6639999999999997</v>
      </c>
      <c r="T25" s="344">
        <v>7.3323</v>
      </c>
      <c r="U25" s="350">
        <v>7.0007999999999999</v>
      </c>
      <c r="V25" s="344">
        <v>6.8853</v>
      </c>
      <c r="W25" s="344" t="s">
        <v>430</v>
      </c>
      <c r="X25" s="344" t="s">
        <v>430</v>
      </c>
      <c r="Y25" s="371" t="s">
        <v>430</v>
      </c>
      <c r="Z25" s="344" t="s">
        <v>430</v>
      </c>
      <c r="AA25" s="344">
        <v>21.936299999999999</v>
      </c>
      <c r="AB25" s="344">
        <v>8.8339999999999996</v>
      </c>
      <c r="AC25" s="344">
        <v>7.3021000000000003</v>
      </c>
      <c r="AD25" s="344">
        <v>7.0189000000000004</v>
      </c>
      <c r="AE25" s="344">
        <v>21.936299999999999</v>
      </c>
      <c r="AF25" s="344">
        <v>7.3981000000000003</v>
      </c>
      <c r="AG25" s="565"/>
      <c r="AH25" s="342">
        <v>56</v>
      </c>
      <c r="AI25" s="342">
        <v>52</v>
      </c>
      <c r="AJ25" s="342">
        <v>41</v>
      </c>
      <c r="AK25" s="342">
        <v>59</v>
      </c>
      <c r="AL25" s="342">
        <v>97</v>
      </c>
      <c r="AM25" s="342">
        <v>72</v>
      </c>
      <c r="AN25" s="342">
        <v>9</v>
      </c>
      <c r="AO25" s="568">
        <v>5</v>
      </c>
      <c r="AP25" s="342">
        <v>6</v>
      </c>
      <c r="AQ25" s="342" t="s">
        <v>430</v>
      </c>
      <c r="AR25" s="342" t="s">
        <v>430</v>
      </c>
      <c r="AS25" s="342" t="s">
        <v>430</v>
      </c>
      <c r="AT25" s="342" t="s">
        <v>430</v>
      </c>
      <c r="AU25" s="342">
        <v>51</v>
      </c>
      <c r="AV25" s="342">
        <v>47</v>
      </c>
      <c r="AW25" s="342">
        <v>10</v>
      </c>
      <c r="AX25" s="342">
        <v>6</v>
      </c>
      <c r="AY25" s="342">
        <v>51</v>
      </c>
      <c r="AZ25" s="580"/>
      <c r="BA25" s="463" t="s">
        <v>430</v>
      </c>
      <c r="BB25" s="832">
        <v>94.51</v>
      </c>
      <c r="BC25" s="344" t="s">
        <v>430</v>
      </c>
      <c r="BD25" s="344" t="s">
        <v>430</v>
      </c>
      <c r="BE25" s="371" t="s">
        <v>430</v>
      </c>
      <c r="BF25" s="949">
        <v>5.49</v>
      </c>
      <c r="BG25" s="370"/>
      <c r="BH25" s="950">
        <v>5.49</v>
      </c>
      <c r="BI25" s="832">
        <v>16.36</v>
      </c>
      <c r="BJ25" s="832">
        <v>15.43</v>
      </c>
      <c r="BK25" s="832">
        <v>62.71</v>
      </c>
      <c r="BL25" s="344" t="s">
        <v>430</v>
      </c>
      <c r="BM25" s="371" t="s">
        <v>430</v>
      </c>
      <c r="BN25" s="371" t="s">
        <v>430</v>
      </c>
      <c r="BO25" s="371" t="s">
        <v>430</v>
      </c>
      <c r="BP25" s="371" t="s">
        <v>430</v>
      </c>
      <c r="BQ25" s="371" t="s">
        <v>430</v>
      </c>
      <c r="BR25" s="370"/>
      <c r="BS25" s="464" t="s">
        <v>430</v>
      </c>
      <c r="BT25" s="344" t="s">
        <v>430</v>
      </c>
      <c r="BU25" s="370"/>
      <c r="BV25" s="426" t="s">
        <v>554</v>
      </c>
    </row>
    <row r="26" spans="1:74" s="424" customFormat="1" x14ac:dyDescent="0.25">
      <c r="A26" s="341" t="s">
        <v>8143</v>
      </c>
      <c r="B26" s="369"/>
      <c r="C26" s="709">
        <v>44838</v>
      </c>
      <c r="D26" s="369"/>
      <c r="E26" s="342">
        <v>2667.69</v>
      </c>
      <c r="F26" s="369"/>
      <c r="G26" s="343">
        <v>13.5746</v>
      </c>
      <c r="H26" s="370"/>
      <c r="I26" s="832">
        <v>9.93</v>
      </c>
      <c r="J26" s="832">
        <v>7.15</v>
      </c>
      <c r="K26" s="832">
        <v>6.94</v>
      </c>
      <c r="L26" s="832">
        <v>7.19</v>
      </c>
      <c r="M26" s="358"/>
      <c r="N26" s="346">
        <v>125.732</v>
      </c>
      <c r="O26" s="344">
        <v>44.438000000000002</v>
      </c>
      <c r="P26" s="344">
        <v>23.188300000000002</v>
      </c>
      <c r="Q26" s="344">
        <v>25.796800000000001</v>
      </c>
      <c r="R26" s="344">
        <v>29.4863</v>
      </c>
      <c r="S26" s="344">
        <v>20.8902</v>
      </c>
      <c r="T26" s="344">
        <v>7.0796000000000001</v>
      </c>
      <c r="U26" s="350">
        <v>6.1227</v>
      </c>
      <c r="V26" s="344">
        <v>4.6776999999999997</v>
      </c>
      <c r="W26" s="344">
        <v>7.6970000000000001</v>
      </c>
      <c r="X26" s="344">
        <v>8.01</v>
      </c>
      <c r="Y26" s="371" t="s">
        <v>430</v>
      </c>
      <c r="Z26" s="344" t="s">
        <v>430</v>
      </c>
      <c r="AA26" s="344">
        <v>56.099899999999998</v>
      </c>
      <c r="AB26" s="344">
        <v>16.859300000000001</v>
      </c>
      <c r="AC26" s="344">
        <v>6.8921000000000001</v>
      </c>
      <c r="AD26" s="344">
        <v>6.6944999999999997</v>
      </c>
      <c r="AE26" s="344">
        <v>56.099899999999998</v>
      </c>
      <c r="AF26" s="344">
        <v>8.5023999999999997</v>
      </c>
      <c r="AG26" s="565"/>
      <c r="AH26" s="342">
        <v>5</v>
      </c>
      <c r="AI26" s="342">
        <v>8</v>
      </c>
      <c r="AJ26" s="342">
        <v>12</v>
      </c>
      <c r="AK26" s="342">
        <v>8</v>
      </c>
      <c r="AL26" s="342">
        <v>18</v>
      </c>
      <c r="AM26" s="342">
        <v>2</v>
      </c>
      <c r="AN26" s="342">
        <v>17</v>
      </c>
      <c r="AO26" s="568">
        <v>50</v>
      </c>
      <c r="AP26" s="342">
        <v>108</v>
      </c>
      <c r="AQ26" s="342">
        <v>33</v>
      </c>
      <c r="AR26" s="342">
        <v>7</v>
      </c>
      <c r="AS26" s="342" t="s">
        <v>430</v>
      </c>
      <c r="AT26" s="342" t="s">
        <v>430</v>
      </c>
      <c r="AU26" s="342">
        <v>9</v>
      </c>
      <c r="AV26" s="342">
        <v>3</v>
      </c>
      <c r="AW26" s="342">
        <v>23</v>
      </c>
      <c r="AX26" s="342">
        <v>15</v>
      </c>
      <c r="AY26" s="342">
        <v>9</v>
      </c>
      <c r="AZ26" s="580"/>
      <c r="BA26" s="948">
        <v>99.26</v>
      </c>
      <c r="BB26" s="344" t="s">
        <v>430</v>
      </c>
      <c r="BC26" s="344" t="s">
        <v>430</v>
      </c>
      <c r="BD26" s="344" t="s">
        <v>430</v>
      </c>
      <c r="BE26" s="371" t="s">
        <v>430</v>
      </c>
      <c r="BF26" s="949">
        <v>0.74</v>
      </c>
      <c r="BG26" s="370"/>
      <c r="BH26" s="950">
        <v>0.74</v>
      </c>
      <c r="BI26" s="344" t="s">
        <v>430</v>
      </c>
      <c r="BJ26" s="344" t="s">
        <v>430</v>
      </c>
      <c r="BK26" s="344" t="s">
        <v>430</v>
      </c>
      <c r="BL26" s="344" t="s">
        <v>430</v>
      </c>
      <c r="BM26" s="949">
        <v>99.26</v>
      </c>
      <c r="BN26" s="371" t="s">
        <v>430</v>
      </c>
      <c r="BO26" s="371" t="s">
        <v>430</v>
      </c>
      <c r="BP26" s="371" t="s">
        <v>430</v>
      </c>
      <c r="BQ26" s="371" t="s">
        <v>430</v>
      </c>
      <c r="BR26" s="370"/>
      <c r="BS26" s="464" t="s">
        <v>430</v>
      </c>
      <c r="BT26" s="344" t="s">
        <v>430</v>
      </c>
      <c r="BU26" s="370"/>
      <c r="BV26" s="426" t="s">
        <v>8127</v>
      </c>
    </row>
    <row r="27" spans="1:74" s="424" customFormat="1" x14ac:dyDescent="0.25">
      <c r="A27" s="341" t="s">
        <v>8144</v>
      </c>
      <c r="B27" s="369"/>
      <c r="C27" s="709">
        <v>41275</v>
      </c>
      <c r="D27" s="369"/>
      <c r="E27" s="342">
        <v>2451.0100000000002</v>
      </c>
      <c r="F27" s="369"/>
      <c r="G27" s="343">
        <v>45.491599999999998</v>
      </c>
      <c r="H27" s="370"/>
      <c r="I27" s="344" t="s">
        <v>430</v>
      </c>
      <c r="J27" s="344" t="s">
        <v>430</v>
      </c>
      <c r="K27" s="344" t="s">
        <v>430</v>
      </c>
      <c r="L27" s="344" t="s">
        <v>430</v>
      </c>
      <c r="M27" s="358"/>
      <c r="N27" s="346">
        <v>35.658999999999999</v>
      </c>
      <c r="O27" s="344">
        <v>29.813199999999998</v>
      </c>
      <c r="P27" s="344">
        <v>18.692699999999999</v>
      </c>
      <c r="Q27" s="344">
        <v>18.3065</v>
      </c>
      <c r="R27" s="344">
        <v>19.9223</v>
      </c>
      <c r="S27" s="344">
        <v>10.101100000000001</v>
      </c>
      <c r="T27" s="344">
        <v>6.3521000000000001</v>
      </c>
      <c r="U27" s="350">
        <v>6.2686000000000002</v>
      </c>
      <c r="V27" s="344">
        <v>5.8853</v>
      </c>
      <c r="W27" s="344">
        <v>4.1654999999999998</v>
      </c>
      <c r="X27" s="344">
        <v>10.477</v>
      </c>
      <c r="Y27" s="371">
        <v>11.159599999999999</v>
      </c>
      <c r="Z27" s="344">
        <v>11.988799999999999</v>
      </c>
      <c r="AA27" s="344">
        <v>29.775400000000001</v>
      </c>
      <c r="AB27" s="344">
        <v>9.6120999999999999</v>
      </c>
      <c r="AC27" s="344">
        <v>6.3507999999999996</v>
      </c>
      <c r="AD27" s="344">
        <v>6.3673999999999999</v>
      </c>
      <c r="AE27" s="344">
        <v>29.775400000000001</v>
      </c>
      <c r="AF27" s="344">
        <v>11.1724</v>
      </c>
      <c r="AG27" s="565"/>
      <c r="AH27" s="342">
        <v>17</v>
      </c>
      <c r="AI27" s="342">
        <v>21</v>
      </c>
      <c r="AJ27" s="342">
        <v>23</v>
      </c>
      <c r="AK27" s="342">
        <v>26</v>
      </c>
      <c r="AL27" s="342">
        <v>35</v>
      </c>
      <c r="AM27" s="342">
        <v>33</v>
      </c>
      <c r="AN27" s="342">
        <v>45</v>
      </c>
      <c r="AO27" s="568">
        <v>40</v>
      </c>
      <c r="AP27" s="342">
        <v>43</v>
      </c>
      <c r="AQ27" s="342">
        <v>92</v>
      </c>
      <c r="AR27" s="342">
        <v>3</v>
      </c>
      <c r="AS27" s="342">
        <v>2</v>
      </c>
      <c r="AT27" s="342">
        <v>1</v>
      </c>
      <c r="AU27" s="342">
        <v>24</v>
      </c>
      <c r="AV27" s="342">
        <v>31</v>
      </c>
      <c r="AW27" s="342">
        <v>47</v>
      </c>
      <c r="AX27" s="342">
        <v>38</v>
      </c>
      <c r="AY27" s="342">
        <v>24</v>
      </c>
      <c r="AZ27" s="580"/>
      <c r="BA27" s="463" t="s">
        <v>430</v>
      </c>
      <c r="BB27" s="832">
        <v>99.2</v>
      </c>
      <c r="BC27" s="344" t="s">
        <v>430</v>
      </c>
      <c r="BD27" s="344" t="s">
        <v>430</v>
      </c>
      <c r="BE27" s="371" t="s">
        <v>430</v>
      </c>
      <c r="BF27" s="949">
        <v>0.8</v>
      </c>
      <c r="BG27" s="370"/>
      <c r="BH27" s="950">
        <v>0.8</v>
      </c>
      <c r="BI27" s="344" t="s">
        <v>430</v>
      </c>
      <c r="BJ27" s="344" t="s">
        <v>430</v>
      </c>
      <c r="BK27" s="344" t="s">
        <v>430</v>
      </c>
      <c r="BL27" s="344" t="s">
        <v>430</v>
      </c>
      <c r="BM27" s="371" t="s">
        <v>430</v>
      </c>
      <c r="BN27" s="371" t="s">
        <v>430</v>
      </c>
      <c r="BO27" s="371" t="s">
        <v>430</v>
      </c>
      <c r="BP27" s="949">
        <v>99.2</v>
      </c>
      <c r="BQ27" s="371" t="s">
        <v>430</v>
      </c>
      <c r="BR27" s="370"/>
      <c r="BS27" s="464" t="s">
        <v>430</v>
      </c>
      <c r="BT27" s="344" t="s">
        <v>430</v>
      </c>
      <c r="BU27" s="370"/>
      <c r="BV27" s="426" t="s">
        <v>554</v>
      </c>
    </row>
    <row r="28" spans="1:74" s="424" customFormat="1" x14ac:dyDescent="0.25">
      <c r="A28" s="341" t="s">
        <v>8145</v>
      </c>
      <c r="B28" s="369"/>
      <c r="C28" s="709">
        <v>44483</v>
      </c>
      <c r="D28" s="369"/>
      <c r="E28" s="342">
        <v>2164.59</v>
      </c>
      <c r="F28" s="369"/>
      <c r="G28" s="343">
        <v>13.277799999999999</v>
      </c>
      <c r="H28" s="370"/>
      <c r="I28" s="832">
        <v>0.77</v>
      </c>
      <c r="J28" s="832">
        <v>7.12</v>
      </c>
      <c r="K28" s="832">
        <v>0.72</v>
      </c>
      <c r="L28" s="832">
        <v>0.77</v>
      </c>
      <c r="M28" s="358"/>
      <c r="N28" s="346">
        <v>15.950900000000001</v>
      </c>
      <c r="O28" s="344">
        <v>18.997399999999999</v>
      </c>
      <c r="P28" s="344">
        <v>13.8995</v>
      </c>
      <c r="Q28" s="344">
        <v>11.7356</v>
      </c>
      <c r="R28" s="344">
        <v>12.7873</v>
      </c>
      <c r="S28" s="344">
        <v>7.5872000000000002</v>
      </c>
      <c r="T28" s="344">
        <v>6.0298999999999996</v>
      </c>
      <c r="U28" s="350">
        <v>6.1791</v>
      </c>
      <c r="V28" s="344">
        <v>6.0019</v>
      </c>
      <c r="W28" s="344">
        <v>7.5294999999999996</v>
      </c>
      <c r="X28" s="344">
        <v>7.4071999999999996</v>
      </c>
      <c r="Y28" s="371" t="s">
        <v>430</v>
      </c>
      <c r="Z28" s="344" t="s">
        <v>430</v>
      </c>
      <c r="AA28" s="344">
        <v>17.748000000000001</v>
      </c>
      <c r="AB28" s="344">
        <v>7.4086999999999996</v>
      </c>
      <c r="AC28" s="344">
        <v>6.1665000000000001</v>
      </c>
      <c r="AD28" s="344">
        <v>6.1961000000000004</v>
      </c>
      <c r="AE28" s="344">
        <v>17.748000000000001</v>
      </c>
      <c r="AF28" s="344">
        <v>6.1936</v>
      </c>
      <c r="AG28" s="565"/>
      <c r="AH28" s="342">
        <v>61</v>
      </c>
      <c r="AI28" s="342">
        <v>67</v>
      </c>
      <c r="AJ28" s="342">
        <v>59</v>
      </c>
      <c r="AK28" s="342">
        <v>74</v>
      </c>
      <c r="AL28" s="342">
        <v>89</v>
      </c>
      <c r="AM28" s="342">
        <v>102</v>
      </c>
      <c r="AN28" s="342">
        <v>62</v>
      </c>
      <c r="AO28" s="568">
        <v>44</v>
      </c>
      <c r="AP28" s="342">
        <v>36</v>
      </c>
      <c r="AQ28" s="342">
        <v>53</v>
      </c>
      <c r="AR28" s="342">
        <v>61</v>
      </c>
      <c r="AS28" s="342" t="s">
        <v>430</v>
      </c>
      <c r="AT28" s="342" t="s">
        <v>430</v>
      </c>
      <c r="AU28" s="342">
        <v>65</v>
      </c>
      <c r="AV28" s="342">
        <v>89</v>
      </c>
      <c r="AW28" s="342">
        <v>60</v>
      </c>
      <c r="AX28" s="342">
        <v>51</v>
      </c>
      <c r="AY28" s="342">
        <v>65</v>
      </c>
      <c r="AZ28" s="580"/>
      <c r="BA28" s="948">
        <v>46.56</v>
      </c>
      <c r="BB28" s="832">
        <v>50.58</v>
      </c>
      <c r="BC28" s="344" t="s">
        <v>430</v>
      </c>
      <c r="BD28" s="344" t="s">
        <v>430</v>
      </c>
      <c r="BE28" s="371" t="s">
        <v>430</v>
      </c>
      <c r="BF28" s="949">
        <v>2.86</v>
      </c>
      <c r="BG28" s="370"/>
      <c r="BH28" s="950">
        <v>2.86</v>
      </c>
      <c r="BI28" s="344" t="s">
        <v>430</v>
      </c>
      <c r="BJ28" s="344" t="s">
        <v>430</v>
      </c>
      <c r="BK28" s="832">
        <v>50.58</v>
      </c>
      <c r="BL28" s="344" t="s">
        <v>430</v>
      </c>
      <c r="BM28" s="949">
        <v>46.56</v>
      </c>
      <c r="BN28" s="371" t="s">
        <v>430</v>
      </c>
      <c r="BO28" s="371" t="s">
        <v>430</v>
      </c>
      <c r="BP28" s="371" t="s">
        <v>430</v>
      </c>
      <c r="BQ28" s="371" t="s">
        <v>430</v>
      </c>
      <c r="BR28" s="370"/>
      <c r="BS28" s="464" t="s">
        <v>430</v>
      </c>
      <c r="BT28" s="344" t="s">
        <v>430</v>
      </c>
      <c r="BU28" s="370"/>
      <c r="BV28" s="426" t="s">
        <v>8127</v>
      </c>
    </row>
    <row r="29" spans="1:74" s="424" customFormat="1" x14ac:dyDescent="0.25">
      <c r="A29" s="341" t="s">
        <v>8146</v>
      </c>
      <c r="B29" s="369"/>
      <c r="C29" s="709">
        <v>43858</v>
      </c>
      <c r="D29" s="369"/>
      <c r="E29" s="342">
        <v>2157.14</v>
      </c>
      <c r="F29" s="369"/>
      <c r="G29" s="343">
        <v>15.614599999999999</v>
      </c>
      <c r="H29" s="370"/>
      <c r="I29" s="344" t="s">
        <v>430</v>
      </c>
      <c r="J29" s="344" t="s">
        <v>430</v>
      </c>
      <c r="K29" s="344" t="s">
        <v>430</v>
      </c>
      <c r="L29" s="344" t="s">
        <v>430</v>
      </c>
      <c r="M29" s="358"/>
      <c r="N29" s="346" t="s">
        <v>430</v>
      </c>
      <c r="O29" s="344">
        <v>25.163399999999999</v>
      </c>
      <c r="P29" s="344">
        <v>15.0755</v>
      </c>
      <c r="Q29" s="344">
        <v>16.058599999999998</v>
      </c>
      <c r="R29" s="344">
        <v>19.1569</v>
      </c>
      <c r="S29" s="344">
        <v>9.9059000000000008</v>
      </c>
      <c r="T29" s="344">
        <v>6.5972</v>
      </c>
      <c r="U29" s="350">
        <v>6.4657999999999998</v>
      </c>
      <c r="V29" s="344">
        <v>6.1425999999999998</v>
      </c>
      <c r="W29" s="344">
        <v>7.9169999999999998</v>
      </c>
      <c r="X29" s="344">
        <v>7.9386999999999999</v>
      </c>
      <c r="Y29" s="371">
        <v>6.8224</v>
      </c>
      <c r="Z29" s="344" t="s">
        <v>430</v>
      </c>
      <c r="AA29" s="344">
        <v>25.029</v>
      </c>
      <c r="AB29" s="344">
        <v>9.3760999999999992</v>
      </c>
      <c r="AC29" s="344">
        <v>6.5766999999999998</v>
      </c>
      <c r="AD29" s="344">
        <v>6.5979999999999999</v>
      </c>
      <c r="AE29" s="344">
        <v>25.029</v>
      </c>
      <c r="AF29" s="344">
        <v>7.1790000000000003</v>
      </c>
      <c r="AG29" s="565"/>
      <c r="AH29" s="342" t="s">
        <v>430</v>
      </c>
      <c r="AI29" s="342">
        <v>40</v>
      </c>
      <c r="AJ29" s="342">
        <v>46</v>
      </c>
      <c r="AK29" s="342">
        <v>33</v>
      </c>
      <c r="AL29" s="342">
        <v>42</v>
      </c>
      <c r="AM29" s="342">
        <v>35</v>
      </c>
      <c r="AN29" s="342">
        <v>32</v>
      </c>
      <c r="AO29" s="568">
        <v>16</v>
      </c>
      <c r="AP29" s="342">
        <v>28</v>
      </c>
      <c r="AQ29" s="342">
        <v>15</v>
      </c>
      <c r="AR29" s="342">
        <v>8</v>
      </c>
      <c r="AS29" s="342">
        <v>4</v>
      </c>
      <c r="AT29" s="342" t="s">
        <v>430</v>
      </c>
      <c r="AU29" s="342">
        <v>45</v>
      </c>
      <c r="AV29" s="342">
        <v>33</v>
      </c>
      <c r="AW29" s="342">
        <v>30</v>
      </c>
      <c r="AX29" s="342">
        <v>17</v>
      </c>
      <c r="AY29" s="342">
        <v>45</v>
      </c>
      <c r="AZ29" s="580"/>
      <c r="BA29" s="463" t="s">
        <v>430</v>
      </c>
      <c r="BB29" s="832">
        <v>97.74</v>
      </c>
      <c r="BC29" s="344" t="s">
        <v>430</v>
      </c>
      <c r="BD29" s="344" t="s">
        <v>430</v>
      </c>
      <c r="BE29" s="371" t="s">
        <v>430</v>
      </c>
      <c r="BF29" s="949">
        <v>2.2599999999999998</v>
      </c>
      <c r="BG29" s="370"/>
      <c r="BH29" s="950">
        <v>2.2599999999999998</v>
      </c>
      <c r="BI29" s="344" t="s">
        <v>430</v>
      </c>
      <c r="BJ29" s="344" t="s">
        <v>430</v>
      </c>
      <c r="BK29" s="344" t="s">
        <v>430</v>
      </c>
      <c r="BL29" s="344" t="s">
        <v>430</v>
      </c>
      <c r="BM29" s="371" t="s">
        <v>430</v>
      </c>
      <c r="BN29" s="371" t="s">
        <v>430</v>
      </c>
      <c r="BO29" s="371" t="s">
        <v>430</v>
      </c>
      <c r="BP29" s="949">
        <v>97.74</v>
      </c>
      <c r="BQ29" s="371" t="s">
        <v>430</v>
      </c>
      <c r="BR29" s="370"/>
      <c r="BS29" s="464" t="s">
        <v>430</v>
      </c>
      <c r="BT29" s="344" t="s">
        <v>430</v>
      </c>
      <c r="BU29" s="370"/>
      <c r="BV29" s="426" t="s">
        <v>554</v>
      </c>
    </row>
    <row r="30" spans="1:74" s="424" customFormat="1" x14ac:dyDescent="0.25">
      <c r="A30" s="341" t="s">
        <v>8147</v>
      </c>
      <c r="B30" s="369"/>
      <c r="C30" s="709">
        <v>44909</v>
      </c>
      <c r="D30" s="369"/>
      <c r="E30" s="342">
        <v>2159.16</v>
      </c>
      <c r="F30" s="369"/>
      <c r="G30" s="343">
        <v>13.1462</v>
      </c>
      <c r="H30" s="370"/>
      <c r="I30" s="832">
        <v>6.57</v>
      </c>
      <c r="J30" s="832">
        <v>7.63</v>
      </c>
      <c r="K30" s="832">
        <v>4.8899999999999997</v>
      </c>
      <c r="L30" s="832">
        <v>5.26</v>
      </c>
      <c r="M30" s="358"/>
      <c r="N30" s="346" t="s">
        <v>430</v>
      </c>
      <c r="O30" s="344">
        <v>72.334900000000005</v>
      </c>
      <c r="P30" s="344">
        <v>39.776800000000001</v>
      </c>
      <c r="Q30" s="344">
        <v>40.888399999999997</v>
      </c>
      <c r="R30" s="344">
        <v>41.068199999999997</v>
      </c>
      <c r="S30" s="344">
        <v>18.3139</v>
      </c>
      <c r="T30" s="344">
        <v>5.8201999999999998</v>
      </c>
      <c r="U30" s="350">
        <v>5.9786999999999999</v>
      </c>
      <c r="V30" s="344">
        <v>5.1551</v>
      </c>
      <c r="W30" s="344">
        <v>7.7164000000000001</v>
      </c>
      <c r="X30" s="344">
        <v>7.6916000000000002</v>
      </c>
      <c r="Y30" s="371" t="s">
        <v>430</v>
      </c>
      <c r="Z30" s="344" t="s">
        <v>430</v>
      </c>
      <c r="AA30" s="344">
        <v>106.92870000000001</v>
      </c>
      <c r="AB30" s="344">
        <v>18.5166</v>
      </c>
      <c r="AC30" s="344">
        <v>6.1558000000000002</v>
      </c>
      <c r="AD30" s="344">
        <v>6.0720000000000001</v>
      </c>
      <c r="AE30" s="344">
        <v>106.92870000000001</v>
      </c>
      <c r="AF30" s="344">
        <v>8.0147999999999993</v>
      </c>
      <c r="AG30" s="565"/>
      <c r="AH30" s="342" t="s">
        <v>430</v>
      </c>
      <c r="AI30" s="342">
        <v>3</v>
      </c>
      <c r="AJ30" s="342">
        <v>2</v>
      </c>
      <c r="AK30" s="342">
        <v>1</v>
      </c>
      <c r="AL30" s="342">
        <v>1</v>
      </c>
      <c r="AM30" s="342">
        <v>5</v>
      </c>
      <c r="AN30" s="342">
        <v>73</v>
      </c>
      <c r="AO30" s="568">
        <v>62</v>
      </c>
      <c r="AP30" s="342">
        <v>94</v>
      </c>
      <c r="AQ30" s="342">
        <v>30</v>
      </c>
      <c r="AR30" s="342">
        <v>23</v>
      </c>
      <c r="AS30" s="342" t="s">
        <v>430</v>
      </c>
      <c r="AT30" s="342" t="s">
        <v>430</v>
      </c>
      <c r="AU30" s="342">
        <v>6</v>
      </c>
      <c r="AV30" s="342">
        <v>1</v>
      </c>
      <c r="AW30" s="342">
        <v>61</v>
      </c>
      <c r="AX30" s="342">
        <v>59</v>
      </c>
      <c r="AY30" s="342">
        <v>6</v>
      </c>
      <c r="AZ30" s="580"/>
      <c r="BA30" s="463" t="s">
        <v>430</v>
      </c>
      <c r="BB30" s="832">
        <v>99.18</v>
      </c>
      <c r="BC30" s="344" t="s">
        <v>430</v>
      </c>
      <c r="BD30" s="344" t="s">
        <v>430</v>
      </c>
      <c r="BE30" s="371" t="s">
        <v>430</v>
      </c>
      <c r="BF30" s="949">
        <v>0.82</v>
      </c>
      <c r="BG30" s="370"/>
      <c r="BH30" s="950">
        <v>0.82</v>
      </c>
      <c r="BI30" s="344" t="s">
        <v>430</v>
      </c>
      <c r="BJ30" s="344" t="s">
        <v>430</v>
      </c>
      <c r="BK30" s="344" t="s">
        <v>430</v>
      </c>
      <c r="BL30" s="344" t="s">
        <v>430</v>
      </c>
      <c r="BM30" s="371" t="s">
        <v>430</v>
      </c>
      <c r="BN30" s="371" t="s">
        <v>430</v>
      </c>
      <c r="BO30" s="371" t="s">
        <v>430</v>
      </c>
      <c r="BP30" s="949">
        <v>99.18</v>
      </c>
      <c r="BQ30" s="371" t="s">
        <v>430</v>
      </c>
      <c r="BR30" s="370"/>
      <c r="BS30" s="464" t="s">
        <v>430</v>
      </c>
      <c r="BT30" s="344" t="s">
        <v>430</v>
      </c>
      <c r="BU30" s="370"/>
      <c r="BV30" s="426" t="s">
        <v>4692</v>
      </c>
    </row>
    <row r="31" spans="1:74" s="424" customFormat="1" x14ac:dyDescent="0.25">
      <c r="A31" s="341" t="s">
        <v>8148</v>
      </c>
      <c r="B31" s="369"/>
      <c r="C31" s="709">
        <v>44615</v>
      </c>
      <c r="D31" s="369"/>
      <c r="E31" s="342">
        <v>1915.34</v>
      </c>
      <c r="F31" s="369"/>
      <c r="G31" s="343">
        <v>13.1258</v>
      </c>
      <c r="H31" s="370"/>
      <c r="I31" s="832">
        <v>0.9</v>
      </c>
      <c r="J31" s="832">
        <v>6.48</v>
      </c>
      <c r="K31" s="832">
        <v>0.85</v>
      </c>
      <c r="L31" s="832">
        <v>0.88</v>
      </c>
      <c r="M31" s="358"/>
      <c r="N31" s="346">
        <v>12.2395</v>
      </c>
      <c r="O31" s="344">
        <v>14.756</v>
      </c>
      <c r="P31" s="344">
        <v>10.07</v>
      </c>
      <c r="Q31" s="344">
        <v>10.7502</v>
      </c>
      <c r="R31" s="344">
        <v>12.4733</v>
      </c>
      <c r="S31" s="344">
        <v>7.7020999999999997</v>
      </c>
      <c r="T31" s="344">
        <v>6.1148999999999996</v>
      </c>
      <c r="U31" s="350">
        <v>6.4423000000000004</v>
      </c>
      <c r="V31" s="344">
        <v>6.1502999999999997</v>
      </c>
      <c r="W31" s="344">
        <v>7.6208</v>
      </c>
      <c r="X31" s="344">
        <v>7.5326000000000004</v>
      </c>
      <c r="Y31" s="371" t="s">
        <v>430</v>
      </c>
      <c r="Z31" s="344" t="s">
        <v>430</v>
      </c>
      <c r="AA31" s="344">
        <v>9.7378999999999998</v>
      </c>
      <c r="AB31" s="344">
        <v>7.1455000000000002</v>
      </c>
      <c r="AC31" s="344">
        <v>6.3615000000000004</v>
      </c>
      <c r="AD31" s="344">
        <v>6.4588999999999999</v>
      </c>
      <c r="AE31" s="344">
        <v>9.7378999999999998</v>
      </c>
      <c r="AF31" s="344">
        <v>6.4429999999999996</v>
      </c>
      <c r="AG31" s="565"/>
      <c r="AH31" s="342">
        <v>71</v>
      </c>
      <c r="AI31" s="342">
        <v>80</v>
      </c>
      <c r="AJ31" s="342">
        <v>84</v>
      </c>
      <c r="AK31" s="342">
        <v>83</v>
      </c>
      <c r="AL31" s="342">
        <v>92</v>
      </c>
      <c r="AM31" s="342">
        <v>96</v>
      </c>
      <c r="AN31" s="342">
        <v>56</v>
      </c>
      <c r="AO31" s="568">
        <v>18</v>
      </c>
      <c r="AP31" s="342">
        <v>25</v>
      </c>
      <c r="AQ31" s="342">
        <v>41</v>
      </c>
      <c r="AR31" s="342">
        <v>39</v>
      </c>
      <c r="AS31" s="342" t="s">
        <v>430</v>
      </c>
      <c r="AT31" s="342" t="s">
        <v>430</v>
      </c>
      <c r="AU31" s="342">
        <v>86</v>
      </c>
      <c r="AV31" s="342">
        <v>93</v>
      </c>
      <c r="AW31" s="342">
        <v>45</v>
      </c>
      <c r="AX31" s="342">
        <v>24</v>
      </c>
      <c r="AY31" s="342">
        <v>86</v>
      </c>
      <c r="AZ31" s="580"/>
      <c r="BA31" s="948">
        <v>96.57</v>
      </c>
      <c r="BB31" s="344" t="s">
        <v>430</v>
      </c>
      <c r="BC31" s="344" t="s">
        <v>430</v>
      </c>
      <c r="BD31" s="344" t="s">
        <v>430</v>
      </c>
      <c r="BE31" s="371" t="s">
        <v>430</v>
      </c>
      <c r="BF31" s="949">
        <v>3.43</v>
      </c>
      <c r="BG31" s="370"/>
      <c r="BH31" s="950">
        <v>3.43</v>
      </c>
      <c r="BI31" s="344" t="s">
        <v>430</v>
      </c>
      <c r="BJ31" s="344" t="s">
        <v>430</v>
      </c>
      <c r="BK31" s="344" t="s">
        <v>430</v>
      </c>
      <c r="BL31" s="344" t="s">
        <v>430</v>
      </c>
      <c r="BM31" s="949">
        <v>96.57</v>
      </c>
      <c r="BN31" s="371" t="s">
        <v>430</v>
      </c>
      <c r="BO31" s="371" t="s">
        <v>430</v>
      </c>
      <c r="BP31" s="371" t="s">
        <v>430</v>
      </c>
      <c r="BQ31" s="371" t="s">
        <v>430</v>
      </c>
      <c r="BR31" s="370"/>
      <c r="BS31" s="464" t="s">
        <v>430</v>
      </c>
      <c r="BT31" s="344" t="s">
        <v>430</v>
      </c>
      <c r="BU31" s="370"/>
      <c r="BV31" s="426" t="s">
        <v>554</v>
      </c>
    </row>
    <row r="32" spans="1:74" s="424" customFormat="1" x14ac:dyDescent="0.25">
      <c r="A32" s="341" t="s">
        <v>8149</v>
      </c>
      <c r="B32" s="369"/>
      <c r="C32" s="709">
        <v>44651</v>
      </c>
      <c r="D32" s="369"/>
      <c r="E32" s="342">
        <v>1776.49</v>
      </c>
      <c r="F32" s="369"/>
      <c r="G32" s="343">
        <v>13.252000000000001</v>
      </c>
      <c r="H32" s="370"/>
      <c r="I32" s="832">
        <v>1.71</v>
      </c>
      <c r="J32" s="832">
        <v>6.79</v>
      </c>
      <c r="K32" s="832">
        <v>1.56</v>
      </c>
      <c r="L32" s="832">
        <v>1.61</v>
      </c>
      <c r="M32" s="358"/>
      <c r="N32" s="346">
        <v>11.847300000000001</v>
      </c>
      <c r="O32" s="344">
        <v>11.027200000000001</v>
      </c>
      <c r="P32" s="344">
        <v>9.6183999999999994</v>
      </c>
      <c r="Q32" s="344">
        <v>8.6654</v>
      </c>
      <c r="R32" s="344">
        <v>14.446</v>
      </c>
      <c r="S32" s="344">
        <v>8.9263999999999992</v>
      </c>
      <c r="T32" s="344">
        <v>5.1531000000000002</v>
      </c>
      <c r="U32" s="350">
        <v>5.6839000000000004</v>
      </c>
      <c r="V32" s="344">
        <v>5.3921000000000001</v>
      </c>
      <c r="W32" s="344">
        <v>7.6013000000000002</v>
      </c>
      <c r="X32" s="344">
        <v>7.4965000000000002</v>
      </c>
      <c r="Y32" s="371" t="s">
        <v>430</v>
      </c>
      <c r="Z32" s="344" t="s">
        <v>430</v>
      </c>
      <c r="AA32" s="344">
        <v>11.5754</v>
      </c>
      <c r="AB32" s="344">
        <v>7.5987</v>
      </c>
      <c r="AC32" s="344">
        <v>5.1870000000000003</v>
      </c>
      <c r="AD32" s="344">
        <v>5.7961999999999998</v>
      </c>
      <c r="AE32" s="344">
        <v>11.5754</v>
      </c>
      <c r="AF32" s="344">
        <v>6.8369</v>
      </c>
      <c r="AG32" s="565"/>
      <c r="AH32" s="342">
        <v>74</v>
      </c>
      <c r="AI32" s="342">
        <v>84</v>
      </c>
      <c r="AJ32" s="342">
        <v>89</v>
      </c>
      <c r="AK32" s="342">
        <v>96</v>
      </c>
      <c r="AL32" s="342">
        <v>78</v>
      </c>
      <c r="AM32" s="342">
        <v>63</v>
      </c>
      <c r="AN32" s="342">
        <v>113</v>
      </c>
      <c r="AO32" s="568">
        <v>91</v>
      </c>
      <c r="AP32" s="342">
        <v>80</v>
      </c>
      <c r="AQ32" s="342">
        <v>44</v>
      </c>
      <c r="AR32" s="342">
        <v>48</v>
      </c>
      <c r="AS32" s="342" t="s">
        <v>430</v>
      </c>
      <c r="AT32" s="342" t="s">
        <v>430</v>
      </c>
      <c r="AU32" s="342">
        <v>81</v>
      </c>
      <c r="AV32" s="342">
        <v>83</v>
      </c>
      <c r="AW32" s="342">
        <v>113</v>
      </c>
      <c r="AX32" s="342">
        <v>95</v>
      </c>
      <c r="AY32" s="342">
        <v>81</v>
      </c>
      <c r="AZ32" s="580"/>
      <c r="BA32" s="948">
        <v>99.61</v>
      </c>
      <c r="BB32" s="344" t="s">
        <v>430</v>
      </c>
      <c r="BC32" s="344" t="s">
        <v>430</v>
      </c>
      <c r="BD32" s="344" t="s">
        <v>430</v>
      </c>
      <c r="BE32" s="371" t="s">
        <v>430</v>
      </c>
      <c r="BF32" s="949">
        <v>0.39</v>
      </c>
      <c r="BG32" s="370"/>
      <c r="BH32" s="950">
        <v>0.39</v>
      </c>
      <c r="BI32" s="344" t="s">
        <v>430</v>
      </c>
      <c r="BJ32" s="344" t="s">
        <v>430</v>
      </c>
      <c r="BK32" s="344" t="s">
        <v>430</v>
      </c>
      <c r="BL32" s="344" t="s">
        <v>430</v>
      </c>
      <c r="BM32" s="949">
        <v>99.61</v>
      </c>
      <c r="BN32" s="371" t="s">
        <v>430</v>
      </c>
      <c r="BO32" s="371" t="s">
        <v>430</v>
      </c>
      <c r="BP32" s="371" t="s">
        <v>430</v>
      </c>
      <c r="BQ32" s="371" t="s">
        <v>430</v>
      </c>
      <c r="BR32" s="370"/>
      <c r="BS32" s="464" t="s">
        <v>430</v>
      </c>
      <c r="BT32" s="344" t="s">
        <v>430</v>
      </c>
      <c r="BU32" s="370"/>
      <c r="BV32" s="426" t="s">
        <v>554</v>
      </c>
    </row>
    <row r="33" spans="1:74" s="424" customFormat="1" x14ac:dyDescent="0.25">
      <c r="A33" s="341" t="s">
        <v>8150</v>
      </c>
      <c r="B33" s="369"/>
      <c r="C33" s="709">
        <v>44838</v>
      </c>
      <c r="D33" s="369"/>
      <c r="E33" s="342">
        <v>1919.7</v>
      </c>
      <c r="F33" s="369"/>
      <c r="G33" s="343">
        <v>13.3188</v>
      </c>
      <c r="H33" s="370"/>
      <c r="I33" s="832">
        <v>2.82</v>
      </c>
      <c r="J33" s="832">
        <v>6.6</v>
      </c>
      <c r="K33" s="832">
        <v>2.4900000000000002</v>
      </c>
      <c r="L33" s="832">
        <v>2.58</v>
      </c>
      <c r="M33" s="358"/>
      <c r="N33" s="346">
        <v>-7.1238999999999999</v>
      </c>
      <c r="O33" s="344">
        <v>-0.1827</v>
      </c>
      <c r="P33" s="344">
        <v>5.1729000000000003</v>
      </c>
      <c r="Q33" s="344">
        <v>5.4729000000000001</v>
      </c>
      <c r="R33" s="344">
        <v>16.1052</v>
      </c>
      <c r="S33" s="344">
        <v>9.5960999999999999</v>
      </c>
      <c r="T33" s="344">
        <v>4.9755000000000003</v>
      </c>
      <c r="U33" s="350">
        <v>5.2370000000000001</v>
      </c>
      <c r="V33" s="344">
        <v>5.2012999999999998</v>
      </c>
      <c r="W33" s="344">
        <v>7.8472</v>
      </c>
      <c r="X33" s="344">
        <v>7.7088999999999999</v>
      </c>
      <c r="Y33" s="371" t="s">
        <v>430</v>
      </c>
      <c r="Z33" s="344" t="s">
        <v>430</v>
      </c>
      <c r="AA33" s="344">
        <v>-24.357800000000001</v>
      </c>
      <c r="AB33" s="344">
        <v>9.1611999999999991</v>
      </c>
      <c r="AC33" s="344">
        <v>5.0910000000000002</v>
      </c>
      <c r="AD33" s="344">
        <v>5.3849999999999998</v>
      </c>
      <c r="AE33" s="344">
        <v>-24.357800000000001</v>
      </c>
      <c r="AF33" s="344">
        <v>7.9526000000000003</v>
      </c>
      <c r="AG33" s="565"/>
      <c r="AH33" s="342">
        <v>120</v>
      </c>
      <c r="AI33" s="342">
        <v>122</v>
      </c>
      <c r="AJ33" s="342">
        <v>108</v>
      </c>
      <c r="AK33" s="342">
        <v>129</v>
      </c>
      <c r="AL33" s="342">
        <v>58</v>
      </c>
      <c r="AM33" s="342">
        <v>41</v>
      </c>
      <c r="AN33" s="342">
        <v>118</v>
      </c>
      <c r="AO33" s="568">
        <v>117</v>
      </c>
      <c r="AP33" s="342">
        <v>93</v>
      </c>
      <c r="AQ33" s="342">
        <v>20</v>
      </c>
      <c r="AR33" s="342">
        <v>21</v>
      </c>
      <c r="AS33" s="342" t="s">
        <v>430</v>
      </c>
      <c r="AT33" s="342" t="s">
        <v>430</v>
      </c>
      <c r="AU33" s="342">
        <v>136</v>
      </c>
      <c r="AV33" s="342">
        <v>37</v>
      </c>
      <c r="AW33" s="342">
        <v>116</v>
      </c>
      <c r="AX33" s="342">
        <v>120</v>
      </c>
      <c r="AY33" s="342">
        <v>136</v>
      </c>
      <c r="AZ33" s="580"/>
      <c r="BA33" s="948">
        <v>96.85</v>
      </c>
      <c r="BB33" s="344" t="s">
        <v>430</v>
      </c>
      <c r="BC33" s="344" t="s">
        <v>430</v>
      </c>
      <c r="BD33" s="344" t="s">
        <v>430</v>
      </c>
      <c r="BE33" s="371" t="s">
        <v>430</v>
      </c>
      <c r="BF33" s="949">
        <v>3.15</v>
      </c>
      <c r="BG33" s="370"/>
      <c r="BH33" s="950">
        <v>3.15</v>
      </c>
      <c r="BI33" s="344" t="s">
        <v>430</v>
      </c>
      <c r="BJ33" s="344" t="s">
        <v>430</v>
      </c>
      <c r="BK33" s="344" t="s">
        <v>430</v>
      </c>
      <c r="BL33" s="344" t="s">
        <v>430</v>
      </c>
      <c r="BM33" s="949">
        <v>96.85</v>
      </c>
      <c r="BN33" s="371" t="s">
        <v>430</v>
      </c>
      <c r="BO33" s="371" t="s">
        <v>430</v>
      </c>
      <c r="BP33" s="371" t="s">
        <v>430</v>
      </c>
      <c r="BQ33" s="371" t="s">
        <v>430</v>
      </c>
      <c r="BR33" s="370"/>
      <c r="BS33" s="464" t="s">
        <v>430</v>
      </c>
      <c r="BT33" s="344" t="s">
        <v>430</v>
      </c>
      <c r="BU33" s="370"/>
      <c r="BV33" s="426" t="s">
        <v>8127</v>
      </c>
    </row>
    <row r="34" spans="1:74" s="424" customFormat="1" x14ac:dyDescent="0.25">
      <c r="A34" s="341" t="s">
        <v>8151</v>
      </c>
      <c r="B34" s="369"/>
      <c r="C34" s="709">
        <v>45779</v>
      </c>
      <c r="D34" s="369"/>
      <c r="E34" s="342">
        <v>1827.93</v>
      </c>
      <c r="F34" s="369"/>
      <c r="G34" s="343">
        <v>10.6873</v>
      </c>
      <c r="H34" s="370"/>
      <c r="I34" s="344" t="s">
        <v>430</v>
      </c>
      <c r="J34" s="344" t="s">
        <v>430</v>
      </c>
      <c r="K34" s="344" t="s">
        <v>430</v>
      </c>
      <c r="L34" s="344" t="s">
        <v>430</v>
      </c>
      <c r="M34" s="358"/>
      <c r="N34" s="346">
        <v>29.395</v>
      </c>
      <c r="O34" s="344">
        <v>28.069800000000001</v>
      </c>
      <c r="P34" s="344">
        <v>16.886900000000001</v>
      </c>
      <c r="Q34" s="344">
        <v>15.928900000000001</v>
      </c>
      <c r="R34" s="344">
        <v>16.628900000000002</v>
      </c>
      <c r="S34" s="344">
        <v>8.5984999999999996</v>
      </c>
      <c r="T34" s="344">
        <v>6.2224000000000004</v>
      </c>
      <c r="U34" s="350">
        <v>6.1401000000000003</v>
      </c>
      <c r="V34" s="344">
        <v>5.8556999999999997</v>
      </c>
      <c r="W34" s="344" t="s">
        <v>430</v>
      </c>
      <c r="X34" s="344" t="s">
        <v>430</v>
      </c>
      <c r="Y34" s="371" t="s">
        <v>430</v>
      </c>
      <c r="Z34" s="344" t="s">
        <v>430</v>
      </c>
      <c r="AA34" s="344">
        <v>30.4466</v>
      </c>
      <c r="AB34" s="344">
        <v>8.3025000000000002</v>
      </c>
      <c r="AC34" s="344">
        <v>6.2039999999999997</v>
      </c>
      <c r="AD34" s="344">
        <v>6.2579000000000002</v>
      </c>
      <c r="AE34" s="344">
        <v>30.4466</v>
      </c>
      <c r="AF34" s="344">
        <v>5.8605999999999998</v>
      </c>
      <c r="AG34" s="565"/>
      <c r="AH34" s="342">
        <v>28</v>
      </c>
      <c r="AI34" s="342">
        <v>24</v>
      </c>
      <c r="AJ34" s="342">
        <v>32</v>
      </c>
      <c r="AK34" s="342">
        <v>34</v>
      </c>
      <c r="AL34" s="342">
        <v>56</v>
      </c>
      <c r="AM34" s="342">
        <v>77</v>
      </c>
      <c r="AN34" s="342">
        <v>52</v>
      </c>
      <c r="AO34" s="568">
        <v>48</v>
      </c>
      <c r="AP34" s="342">
        <v>45</v>
      </c>
      <c r="AQ34" s="342" t="s">
        <v>430</v>
      </c>
      <c r="AR34" s="342" t="s">
        <v>430</v>
      </c>
      <c r="AS34" s="342" t="s">
        <v>430</v>
      </c>
      <c r="AT34" s="342" t="s">
        <v>430</v>
      </c>
      <c r="AU34" s="342">
        <v>23</v>
      </c>
      <c r="AV34" s="342">
        <v>65</v>
      </c>
      <c r="AW34" s="342">
        <v>59</v>
      </c>
      <c r="AX34" s="342">
        <v>47</v>
      </c>
      <c r="AY34" s="342">
        <v>23</v>
      </c>
      <c r="AZ34" s="580"/>
      <c r="BA34" s="463" t="s">
        <v>430</v>
      </c>
      <c r="BB34" s="832">
        <v>98.91</v>
      </c>
      <c r="BC34" s="344" t="s">
        <v>430</v>
      </c>
      <c r="BD34" s="344" t="s">
        <v>430</v>
      </c>
      <c r="BE34" s="371" t="s">
        <v>430</v>
      </c>
      <c r="BF34" s="949">
        <v>1.0900000000000001</v>
      </c>
      <c r="BG34" s="370"/>
      <c r="BH34" s="950">
        <v>1.0900000000000001</v>
      </c>
      <c r="BI34" s="344" t="s">
        <v>430</v>
      </c>
      <c r="BJ34" s="344" t="s">
        <v>430</v>
      </c>
      <c r="BK34" s="344" t="s">
        <v>430</v>
      </c>
      <c r="BL34" s="344" t="s">
        <v>430</v>
      </c>
      <c r="BM34" s="371" t="s">
        <v>430</v>
      </c>
      <c r="BN34" s="371" t="s">
        <v>430</v>
      </c>
      <c r="BO34" s="371" t="s">
        <v>430</v>
      </c>
      <c r="BP34" s="949">
        <v>98.91</v>
      </c>
      <c r="BQ34" s="371" t="s">
        <v>430</v>
      </c>
      <c r="BR34" s="370"/>
      <c r="BS34" s="464" t="s">
        <v>430</v>
      </c>
      <c r="BT34" s="344" t="s">
        <v>430</v>
      </c>
      <c r="BU34" s="370"/>
      <c r="BV34" s="426" t="s">
        <v>554</v>
      </c>
    </row>
    <row r="35" spans="1:74" s="424" customFormat="1" x14ac:dyDescent="0.25">
      <c r="A35" s="341" t="s">
        <v>8152</v>
      </c>
      <c r="B35" s="369"/>
      <c r="C35" s="709">
        <v>45559</v>
      </c>
      <c r="D35" s="369"/>
      <c r="E35" s="342">
        <v>2239.83</v>
      </c>
      <c r="F35" s="369"/>
      <c r="G35" s="343">
        <v>11.4335</v>
      </c>
      <c r="H35" s="370"/>
      <c r="I35" s="832">
        <v>0.93</v>
      </c>
      <c r="J35" s="832">
        <v>7.97</v>
      </c>
      <c r="K35" s="832">
        <v>0.83</v>
      </c>
      <c r="L35" s="832">
        <v>0.9</v>
      </c>
      <c r="M35" s="358"/>
      <c r="N35" s="346">
        <v>20.7622</v>
      </c>
      <c r="O35" s="344">
        <v>19.0777</v>
      </c>
      <c r="P35" s="344">
        <v>14.6805</v>
      </c>
      <c r="Q35" s="344">
        <v>13.4773</v>
      </c>
      <c r="R35" s="344">
        <v>14.254099999999999</v>
      </c>
      <c r="S35" s="344">
        <v>8.6109000000000009</v>
      </c>
      <c r="T35" s="344">
        <v>6.3117000000000001</v>
      </c>
      <c r="U35" s="350">
        <v>6.3586999999999998</v>
      </c>
      <c r="V35" s="344">
        <v>6.6258999999999997</v>
      </c>
      <c r="W35" s="344" t="s">
        <v>430</v>
      </c>
      <c r="X35" s="344" t="s">
        <v>430</v>
      </c>
      <c r="Y35" s="371" t="s">
        <v>430</v>
      </c>
      <c r="Z35" s="344" t="s">
        <v>430</v>
      </c>
      <c r="AA35" s="344">
        <v>23.014099999999999</v>
      </c>
      <c r="AB35" s="344">
        <v>8.2003000000000004</v>
      </c>
      <c r="AC35" s="344">
        <v>6.4043000000000001</v>
      </c>
      <c r="AD35" s="344">
        <v>6.4095000000000004</v>
      </c>
      <c r="AE35" s="344">
        <v>23.014099999999999</v>
      </c>
      <c r="AF35" s="344">
        <v>7.8628999999999998</v>
      </c>
      <c r="AG35" s="565"/>
      <c r="AH35" s="342">
        <v>44</v>
      </c>
      <c r="AI35" s="342">
        <v>66</v>
      </c>
      <c r="AJ35" s="342">
        <v>51</v>
      </c>
      <c r="AK35" s="342">
        <v>55</v>
      </c>
      <c r="AL35" s="342">
        <v>83</v>
      </c>
      <c r="AM35" s="342">
        <v>76</v>
      </c>
      <c r="AN35" s="342">
        <v>46</v>
      </c>
      <c r="AO35" s="568">
        <v>29</v>
      </c>
      <c r="AP35" s="342">
        <v>12</v>
      </c>
      <c r="AQ35" s="342" t="s">
        <v>430</v>
      </c>
      <c r="AR35" s="342" t="s">
        <v>430</v>
      </c>
      <c r="AS35" s="342" t="s">
        <v>430</v>
      </c>
      <c r="AT35" s="342" t="s">
        <v>430</v>
      </c>
      <c r="AU35" s="342">
        <v>48</v>
      </c>
      <c r="AV35" s="342">
        <v>71</v>
      </c>
      <c r="AW35" s="342">
        <v>43</v>
      </c>
      <c r="AX35" s="342">
        <v>27</v>
      </c>
      <c r="AY35" s="342">
        <v>48</v>
      </c>
      <c r="AZ35" s="580"/>
      <c r="BA35" s="463" t="s">
        <v>430</v>
      </c>
      <c r="BB35" s="832">
        <v>94.4</v>
      </c>
      <c r="BC35" s="344" t="s">
        <v>430</v>
      </c>
      <c r="BD35" s="344" t="s">
        <v>430</v>
      </c>
      <c r="BE35" s="371" t="s">
        <v>430</v>
      </c>
      <c r="BF35" s="949">
        <v>5.6</v>
      </c>
      <c r="BG35" s="370"/>
      <c r="BH35" s="950">
        <v>5.6</v>
      </c>
      <c r="BI35" s="344" t="s">
        <v>430</v>
      </c>
      <c r="BJ35" s="832">
        <v>3.92</v>
      </c>
      <c r="BK35" s="832">
        <v>90.48</v>
      </c>
      <c r="BL35" s="344" t="s">
        <v>430</v>
      </c>
      <c r="BM35" s="371" t="s">
        <v>430</v>
      </c>
      <c r="BN35" s="371" t="s">
        <v>430</v>
      </c>
      <c r="BO35" s="371" t="s">
        <v>430</v>
      </c>
      <c r="BP35" s="371" t="s">
        <v>430</v>
      </c>
      <c r="BQ35" s="371" t="s">
        <v>430</v>
      </c>
      <c r="BR35" s="370"/>
      <c r="BS35" s="464" t="s">
        <v>430</v>
      </c>
      <c r="BT35" s="344" t="s">
        <v>430</v>
      </c>
      <c r="BU35" s="370"/>
      <c r="BV35" s="426" t="s">
        <v>554</v>
      </c>
    </row>
    <row r="36" spans="1:74" s="424" customFormat="1" x14ac:dyDescent="0.25">
      <c r="A36" s="341" t="s">
        <v>8153</v>
      </c>
      <c r="B36" s="369"/>
      <c r="C36" s="709">
        <v>44641</v>
      </c>
      <c r="D36" s="369"/>
      <c r="E36" s="342">
        <v>1660.4</v>
      </c>
      <c r="F36" s="369"/>
      <c r="G36" s="343">
        <v>13.261900000000001</v>
      </c>
      <c r="H36" s="370"/>
      <c r="I36" s="832">
        <v>1.67</v>
      </c>
      <c r="J36" s="832">
        <v>6.59</v>
      </c>
      <c r="K36" s="832">
        <v>1.51</v>
      </c>
      <c r="L36" s="832">
        <v>1.56</v>
      </c>
      <c r="M36" s="358"/>
      <c r="N36" s="346">
        <v>16.2455</v>
      </c>
      <c r="O36" s="344">
        <v>9.2729999999999997</v>
      </c>
      <c r="P36" s="344">
        <v>8.6643000000000008</v>
      </c>
      <c r="Q36" s="344">
        <v>8.7578999999999994</v>
      </c>
      <c r="R36" s="344">
        <v>13.749700000000001</v>
      </c>
      <c r="S36" s="344">
        <v>8.6669</v>
      </c>
      <c r="T36" s="344">
        <v>5.1586999999999996</v>
      </c>
      <c r="U36" s="350">
        <v>5.6970000000000001</v>
      </c>
      <c r="V36" s="344">
        <v>5.5136000000000003</v>
      </c>
      <c r="W36" s="344">
        <v>7.6151999999999997</v>
      </c>
      <c r="X36" s="344">
        <v>7.5271999999999997</v>
      </c>
      <c r="Y36" s="371" t="s">
        <v>430</v>
      </c>
      <c r="Z36" s="344" t="s">
        <v>430</v>
      </c>
      <c r="AA36" s="344">
        <v>10.7401</v>
      </c>
      <c r="AB36" s="344">
        <v>7.5160999999999998</v>
      </c>
      <c r="AC36" s="344">
        <v>5.3034999999999997</v>
      </c>
      <c r="AD36" s="344">
        <v>5.8288000000000002</v>
      </c>
      <c r="AE36" s="344">
        <v>10.7401</v>
      </c>
      <c r="AF36" s="344">
        <v>6.8102999999999998</v>
      </c>
      <c r="AG36" s="565"/>
      <c r="AH36" s="342">
        <v>59</v>
      </c>
      <c r="AI36" s="342">
        <v>91</v>
      </c>
      <c r="AJ36" s="342">
        <v>91</v>
      </c>
      <c r="AK36" s="342">
        <v>95</v>
      </c>
      <c r="AL36" s="342">
        <v>85</v>
      </c>
      <c r="AM36" s="342">
        <v>70</v>
      </c>
      <c r="AN36" s="342">
        <v>112</v>
      </c>
      <c r="AO36" s="568">
        <v>87</v>
      </c>
      <c r="AP36" s="342">
        <v>71</v>
      </c>
      <c r="AQ36" s="342">
        <v>42</v>
      </c>
      <c r="AR36" s="342">
        <v>40</v>
      </c>
      <c r="AS36" s="342" t="s">
        <v>430</v>
      </c>
      <c r="AT36" s="342" t="s">
        <v>430</v>
      </c>
      <c r="AU36" s="342">
        <v>84</v>
      </c>
      <c r="AV36" s="342">
        <v>88</v>
      </c>
      <c r="AW36" s="342">
        <v>108</v>
      </c>
      <c r="AX36" s="342">
        <v>87</v>
      </c>
      <c r="AY36" s="342">
        <v>84</v>
      </c>
      <c r="AZ36" s="580"/>
      <c r="BA36" s="948">
        <v>98.31</v>
      </c>
      <c r="BB36" s="344" t="s">
        <v>430</v>
      </c>
      <c r="BC36" s="344" t="s">
        <v>430</v>
      </c>
      <c r="BD36" s="344" t="s">
        <v>430</v>
      </c>
      <c r="BE36" s="371" t="s">
        <v>430</v>
      </c>
      <c r="BF36" s="949">
        <v>1.69</v>
      </c>
      <c r="BG36" s="370"/>
      <c r="BH36" s="950">
        <v>1.69</v>
      </c>
      <c r="BI36" s="344" t="s">
        <v>430</v>
      </c>
      <c r="BJ36" s="344" t="s">
        <v>430</v>
      </c>
      <c r="BK36" s="344" t="s">
        <v>430</v>
      </c>
      <c r="BL36" s="344" t="s">
        <v>430</v>
      </c>
      <c r="BM36" s="949">
        <v>98.31</v>
      </c>
      <c r="BN36" s="371" t="s">
        <v>430</v>
      </c>
      <c r="BO36" s="371" t="s">
        <v>430</v>
      </c>
      <c r="BP36" s="371" t="s">
        <v>430</v>
      </c>
      <c r="BQ36" s="371" t="s">
        <v>430</v>
      </c>
      <c r="BR36" s="370"/>
      <c r="BS36" s="464" t="s">
        <v>430</v>
      </c>
      <c r="BT36" s="344" t="s">
        <v>430</v>
      </c>
      <c r="BU36" s="370"/>
      <c r="BV36" s="426" t="s">
        <v>554</v>
      </c>
    </row>
    <row r="37" spans="1:74" s="424" customFormat="1" x14ac:dyDescent="0.25">
      <c r="A37" s="341" t="s">
        <v>8154</v>
      </c>
      <c r="B37" s="369"/>
      <c r="C37" s="709">
        <v>41275</v>
      </c>
      <c r="D37" s="369"/>
      <c r="E37" s="342">
        <v>1639.39</v>
      </c>
      <c r="F37" s="369"/>
      <c r="G37" s="343">
        <v>48.963200000000001</v>
      </c>
      <c r="H37" s="370"/>
      <c r="I37" s="832">
        <v>2.4300000000000002</v>
      </c>
      <c r="J37" s="832">
        <v>7.59</v>
      </c>
      <c r="K37" s="832">
        <v>2.04</v>
      </c>
      <c r="L37" s="832">
        <v>2.16</v>
      </c>
      <c r="M37" s="358"/>
      <c r="N37" s="346">
        <v>24.243500000000001</v>
      </c>
      <c r="O37" s="344">
        <v>23.277899999999999</v>
      </c>
      <c r="P37" s="344">
        <v>15.766</v>
      </c>
      <c r="Q37" s="344">
        <v>16.315200000000001</v>
      </c>
      <c r="R37" s="344">
        <v>19.362200000000001</v>
      </c>
      <c r="S37" s="344">
        <v>9.7125000000000004</v>
      </c>
      <c r="T37" s="344">
        <v>7.0290999999999997</v>
      </c>
      <c r="U37" s="350">
        <v>6.6132999999999997</v>
      </c>
      <c r="V37" s="344">
        <v>6.1581000000000001</v>
      </c>
      <c r="W37" s="344">
        <v>7.6433</v>
      </c>
      <c r="X37" s="344">
        <v>7.5166000000000004</v>
      </c>
      <c r="Y37" s="371">
        <v>6.3848000000000003</v>
      </c>
      <c r="Z37" s="344">
        <v>7.2992999999999997</v>
      </c>
      <c r="AA37" s="344">
        <v>23.250599999999999</v>
      </c>
      <c r="AB37" s="344">
        <v>9.2195999999999998</v>
      </c>
      <c r="AC37" s="344">
        <v>6.9844999999999997</v>
      </c>
      <c r="AD37" s="344">
        <v>6.7312000000000003</v>
      </c>
      <c r="AE37" s="344">
        <v>23.250599999999999</v>
      </c>
      <c r="AF37" s="344">
        <v>7.8216000000000001</v>
      </c>
      <c r="AG37" s="565"/>
      <c r="AH37" s="342">
        <v>39</v>
      </c>
      <c r="AI37" s="342">
        <v>51</v>
      </c>
      <c r="AJ37" s="342">
        <v>39</v>
      </c>
      <c r="AK37" s="342">
        <v>30</v>
      </c>
      <c r="AL37" s="342">
        <v>40</v>
      </c>
      <c r="AM37" s="342">
        <v>38</v>
      </c>
      <c r="AN37" s="342">
        <v>19</v>
      </c>
      <c r="AO37" s="568">
        <v>12</v>
      </c>
      <c r="AP37" s="342">
        <v>24</v>
      </c>
      <c r="AQ37" s="342">
        <v>37</v>
      </c>
      <c r="AR37" s="342">
        <v>43</v>
      </c>
      <c r="AS37" s="342">
        <v>9</v>
      </c>
      <c r="AT37" s="342">
        <v>6</v>
      </c>
      <c r="AU37" s="342">
        <v>47</v>
      </c>
      <c r="AV37" s="342">
        <v>35</v>
      </c>
      <c r="AW37" s="342">
        <v>19</v>
      </c>
      <c r="AX37" s="342">
        <v>12</v>
      </c>
      <c r="AY37" s="342">
        <v>47</v>
      </c>
      <c r="AZ37" s="580"/>
      <c r="BA37" s="463" t="s">
        <v>430</v>
      </c>
      <c r="BB37" s="832">
        <v>99.51</v>
      </c>
      <c r="BC37" s="344" t="s">
        <v>430</v>
      </c>
      <c r="BD37" s="344" t="s">
        <v>430</v>
      </c>
      <c r="BE37" s="371" t="s">
        <v>430</v>
      </c>
      <c r="BF37" s="949">
        <v>0.49</v>
      </c>
      <c r="BG37" s="370"/>
      <c r="BH37" s="950">
        <v>0.49</v>
      </c>
      <c r="BI37" s="344" t="s">
        <v>430</v>
      </c>
      <c r="BJ37" s="344" t="s">
        <v>430</v>
      </c>
      <c r="BK37" s="344" t="s">
        <v>430</v>
      </c>
      <c r="BL37" s="344" t="s">
        <v>430</v>
      </c>
      <c r="BM37" s="371" t="s">
        <v>430</v>
      </c>
      <c r="BN37" s="371" t="s">
        <v>430</v>
      </c>
      <c r="BO37" s="371" t="s">
        <v>430</v>
      </c>
      <c r="BP37" s="949">
        <v>99.51</v>
      </c>
      <c r="BQ37" s="371" t="s">
        <v>430</v>
      </c>
      <c r="BR37" s="370"/>
      <c r="BS37" s="464" t="s">
        <v>430</v>
      </c>
      <c r="BT37" s="344" t="s">
        <v>430</v>
      </c>
      <c r="BU37" s="370"/>
      <c r="BV37" s="426" t="s">
        <v>554</v>
      </c>
    </row>
    <row r="38" spans="1:74" s="424" customFormat="1" x14ac:dyDescent="0.25">
      <c r="A38" s="341" t="s">
        <v>8155</v>
      </c>
      <c r="B38" s="369"/>
      <c r="C38" s="709">
        <v>44644</v>
      </c>
      <c r="D38" s="369"/>
      <c r="E38" s="342">
        <v>1332.75</v>
      </c>
      <c r="F38" s="369"/>
      <c r="G38" s="343">
        <v>13.136100000000001</v>
      </c>
      <c r="H38" s="370"/>
      <c r="I38" s="832">
        <v>1.18</v>
      </c>
      <c r="J38" s="832">
        <v>6.86</v>
      </c>
      <c r="K38" s="832">
        <v>1.0900000000000001</v>
      </c>
      <c r="L38" s="832">
        <v>1.1299999999999999</v>
      </c>
      <c r="M38" s="358"/>
      <c r="N38" s="346">
        <v>5.0022000000000002</v>
      </c>
      <c r="O38" s="344">
        <v>0.27789999999999998</v>
      </c>
      <c r="P38" s="344">
        <v>5.2449000000000003</v>
      </c>
      <c r="Q38" s="344">
        <v>6.9051999999999998</v>
      </c>
      <c r="R38" s="344">
        <v>12.6241</v>
      </c>
      <c r="S38" s="344">
        <v>7.9180999999999999</v>
      </c>
      <c r="T38" s="344">
        <v>5.7877999999999998</v>
      </c>
      <c r="U38" s="350">
        <v>6.0015000000000001</v>
      </c>
      <c r="V38" s="344">
        <v>5.7043999999999997</v>
      </c>
      <c r="W38" s="344">
        <v>7.5109000000000004</v>
      </c>
      <c r="X38" s="344">
        <v>7.4668999999999999</v>
      </c>
      <c r="Y38" s="371" t="s">
        <v>430</v>
      </c>
      <c r="Z38" s="344" t="s">
        <v>430</v>
      </c>
      <c r="AA38" s="344">
        <v>2.6400999999999999</v>
      </c>
      <c r="AB38" s="344">
        <v>6.2188999999999997</v>
      </c>
      <c r="AC38" s="344">
        <v>5.7454000000000001</v>
      </c>
      <c r="AD38" s="344">
        <v>6.0128000000000004</v>
      </c>
      <c r="AE38" s="344">
        <v>2.6400999999999999</v>
      </c>
      <c r="AF38" s="344">
        <v>6.5860000000000003</v>
      </c>
      <c r="AG38" s="565"/>
      <c r="AH38" s="342">
        <v>103</v>
      </c>
      <c r="AI38" s="342">
        <v>118</v>
      </c>
      <c r="AJ38" s="342">
        <v>106</v>
      </c>
      <c r="AK38" s="342">
        <v>106</v>
      </c>
      <c r="AL38" s="342">
        <v>91</v>
      </c>
      <c r="AM38" s="342">
        <v>91</v>
      </c>
      <c r="AN38" s="342">
        <v>75</v>
      </c>
      <c r="AO38" s="568">
        <v>60</v>
      </c>
      <c r="AP38" s="342">
        <v>56</v>
      </c>
      <c r="AQ38" s="342">
        <v>56</v>
      </c>
      <c r="AR38" s="342">
        <v>51</v>
      </c>
      <c r="AS38" s="342" t="s">
        <v>430</v>
      </c>
      <c r="AT38" s="342" t="s">
        <v>430</v>
      </c>
      <c r="AU38" s="342">
        <v>110</v>
      </c>
      <c r="AV38" s="342">
        <v>108</v>
      </c>
      <c r="AW38" s="342">
        <v>78</v>
      </c>
      <c r="AX38" s="342">
        <v>68</v>
      </c>
      <c r="AY38" s="342">
        <v>110</v>
      </c>
      <c r="AZ38" s="580"/>
      <c r="BA38" s="948">
        <v>97.13</v>
      </c>
      <c r="BB38" s="344" t="s">
        <v>430</v>
      </c>
      <c r="BC38" s="344" t="s">
        <v>430</v>
      </c>
      <c r="BD38" s="344" t="s">
        <v>430</v>
      </c>
      <c r="BE38" s="371" t="s">
        <v>430</v>
      </c>
      <c r="BF38" s="949">
        <v>2.87</v>
      </c>
      <c r="BG38" s="370"/>
      <c r="BH38" s="950">
        <v>2.87</v>
      </c>
      <c r="BI38" s="344" t="s">
        <v>430</v>
      </c>
      <c r="BJ38" s="344" t="s">
        <v>430</v>
      </c>
      <c r="BK38" s="344" t="s">
        <v>430</v>
      </c>
      <c r="BL38" s="344" t="s">
        <v>430</v>
      </c>
      <c r="BM38" s="949">
        <v>97.13</v>
      </c>
      <c r="BN38" s="371" t="s">
        <v>430</v>
      </c>
      <c r="BO38" s="371" t="s">
        <v>430</v>
      </c>
      <c r="BP38" s="371" t="s">
        <v>430</v>
      </c>
      <c r="BQ38" s="371" t="s">
        <v>430</v>
      </c>
      <c r="BR38" s="370"/>
      <c r="BS38" s="464" t="s">
        <v>430</v>
      </c>
      <c r="BT38" s="344" t="s">
        <v>430</v>
      </c>
      <c r="BU38" s="370"/>
      <c r="BV38" s="426" t="s">
        <v>554</v>
      </c>
    </row>
    <row r="39" spans="1:74" s="424" customFormat="1" x14ac:dyDescent="0.25">
      <c r="A39" s="341" t="s">
        <v>8156</v>
      </c>
      <c r="B39" s="369"/>
      <c r="C39" s="709">
        <v>45737</v>
      </c>
      <c r="D39" s="369"/>
      <c r="E39" s="342">
        <v>1123.1300000000001</v>
      </c>
      <c r="F39" s="369"/>
      <c r="G39" s="343">
        <v>10.9382</v>
      </c>
      <c r="H39" s="370"/>
      <c r="I39" s="832">
        <v>0.75</v>
      </c>
      <c r="J39" s="832">
        <v>7.93</v>
      </c>
      <c r="K39" s="832">
        <v>0.73</v>
      </c>
      <c r="L39" s="832">
        <v>0.74</v>
      </c>
      <c r="M39" s="358"/>
      <c r="N39" s="346">
        <v>28.720199999999998</v>
      </c>
      <c r="O39" s="344">
        <v>26.8659</v>
      </c>
      <c r="P39" s="344">
        <v>18.417899999999999</v>
      </c>
      <c r="Q39" s="344">
        <v>16.068000000000001</v>
      </c>
      <c r="R39" s="344">
        <v>15.523199999999999</v>
      </c>
      <c r="S39" s="344">
        <v>8.5195000000000007</v>
      </c>
      <c r="T39" s="344">
        <v>6.5224000000000002</v>
      </c>
      <c r="U39" s="350">
        <v>6.3461999999999996</v>
      </c>
      <c r="V39" s="344">
        <v>6.3674999999999997</v>
      </c>
      <c r="W39" s="344" t="s">
        <v>430</v>
      </c>
      <c r="X39" s="344" t="s">
        <v>430</v>
      </c>
      <c r="Y39" s="371" t="s">
        <v>430</v>
      </c>
      <c r="Z39" s="344" t="s">
        <v>430</v>
      </c>
      <c r="AA39" s="344">
        <v>27.905999999999999</v>
      </c>
      <c r="AB39" s="344">
        <v>8.4411000000000005</v>
      </c>
      <c r="AC39" s="344">
        <v>6.4842000000000004</v>
      </c>
      <c r="AD39" s="344">
        <v>6.3818000000000001</v>
      </c>
      <c r="AE39" s="344">
        <v>27.905999999999999</v>
      </c>
      <c r="AF39" s="344">
        <v>7.2443999999999997</v>
      </c>
      <c r="AG39" s="565"/>
      <c r="AH39" s="342">
        <v>32</v>
      </c>
      <c r="AI39" s="342">
        <v>30</v>
      </c>
      <c r="AJ39" s="342">
        <v>24</v>
      </c>
      <c r="AK39" s="342">
        <v>32</v>
      </c>
      <c r="AL39" s="342">
        <v>64</v>
      </c>
      <c r="AM39" s="342">
        <v>79</v>
      </c>
      <c r="AN39" s="342">
        <v>37</v>
      </c>
      <c r="AO39" s="568">
        <v>31</v>
      </c>
      <c r="AP39" s="342">
        <v>18</v>
      </c>
      <c r="AQ39" s="342" t="s">
        <v>430</v>
      </c>
      <c r="AR39" s="342" t="s">
        <v>430</v>
      </c>
      <c r="AS39" s="342" t="s">
        <v>430</v>
      </c>
      <c r="AT39" s="342" t="s">
        <v>430</v>
      </c>
      <c r="AU39" s="342">
        <v>34</v>
      </c>
      <c r="AV39" s="342">
        <v>61</v>
      </c>
      <c r="AW39" s="342">
        <v>38</v>
      </c>
      <c r="AX39" s="342">
        <v>37</v>
      </c>
      <c r="AY39" s="342">
        <v>34</v>
      </c>
      <c r="AZ39" s="580"/>
      <c r="BA39" s="463" t="s">
        <v>430</v>
      </c>
      <c r="BB39" s="832">
        <v>98.62</v>
      </c>
      <c r="BC39" s="344" t="s">
        <v>430</v>
      </c>
      <c r="BD39" s="344" t="s">
        <v>430</v>
      </c>
      <c r="BE39" s="371" t="s">
        <v>430</v>
      </c>
      <c r="BF39" s="949">
        <v>1.38</v>
      </c>
      <c r="BG39" s="370"/>
      <c r="BH39" s="950">
        <v>1.38</v>
      </c>
      <c r="BI39" s="832">
        <v>52.04</v>
      </c>
      <c r="BJ39" s="832">
        <v>31.42</v>
      </c>
      <c r="BK39" s="832">
        <v>15.15</v>
      </c>
      <c r="BL39" s="344" t="s">
        <v>430</v>
      </c>
      <c r="BM39" s="371" t="s">
        <v>430</v>
      </c>
      <c r="BN39" s="371" t="s">
        <v>430</v>
      </c>
      <c r="BO39" s="371" t="s">
        <v>430</v>
      </c>
      <c r="BP39" s="371" t="s">
        <v>430</v>
      </c>
      <c r="BQ39" s="371" t="s">
        <v>430</v>
      </c>
      <c r="BR39" s="370"/>
      <c r="BS39" s="464" t="s">
        <v>430</v>
      </c>
      <c r="BT39" s="344" t="s">
        <v>430</v>
      </c>
      <c r="BU39" s="370"/>
      <c r="BV39" s="426" t="s">
        <v>554</v>
      </c>
    </row>
    <row r="40" spans="1:74" s="424" customFormat="1" x14ac:dyDescent="0.25">
      <c r="A40" s="341" t="s">
        <v>8157</v>
      </c>
      <c r="B40" s="369"/>
      <c r="C40" s="709">
        <v>41872</v>
      </c>
      <c r="D40" s="369"/>
      <c r="E40" s="342">
        <v>1492.08</v>
      </c>
      <c r="F40" s="369"/>
      <c r="G40" s="343">
        <v>23.770700000000001</v>
      </c>
      <c r="H40" s="370"/>
      <c r="I40" s="832">
        <v>4.08</v>
      </c>
      <c r="J40" s="832">
        <v>7.66</v>
      </c>
      <c r="K40" s="832">
        <v>2.44</v>
      </c>
      <c r="L40" s="832">
        <v>2.6</v>
      </c>
      <c r="M40" s="358"/>
      <c r="N40" s="346" t="s">
        <v>430</v>
      </c>
      <c r="O40" s="344">
        <v>25.217099999999999</v>
      </c>
      <c r="P40" s="344">
        <v>15.1624</v>
      </c>
      <c r="Q40" s="344">
        <v>17.841799999999999</v>
      </c>
      <c r="R40" s="344">
        <v>20.529299999999999</v>
      </c>
      <c r="S40" s="344">
        <v>10.1197</v>
      </c>
      <c r="T40" s="344">
        <v>5.8849</v>
      </c>
      <c r="U40" s="350">
        <v>5.7980999999999998</v>
      </c>
      <c r="V40" s="344">
        <v>5.4984999999999999</v>
      </c>
      <c r="W40" s="344">
        <v>7.5044000000000004</v>
      </c>
      <c r="X40" s="344">
        <v>9.5732999999999997</v>
      </c>
      <c r="Y40" s="371">
        <v>5.5434999999999999</v>
      </c>
      <c r="Z40" s="344">
        <v>8.3114000000000008</v>
      </c>
      <c r="AA40" s="344">
        <v>21.8172</v>
      </c>
      <c r="AB40" s="344">
        <v>9.5073000000000008</v>
      </c>
      <c r="AC40" s="344">
        <v>5.8648999999999996</v>
      </c>
      <c r="AD40" s="344">
        <v>5.8952999999999998</v>
      </c>
      <c r="AE40" s="344">
        <v>21.8172</v>
      </c>
      <c r="AF40" s="344">
        <v>7.5682</v>
      </c>
      <c r="AG40" s="565"/>
      <c r="AH40" s="342" t="s">
        <v>430</v>
      </c>
      <c r="AI40" s="342">
        <v>38</v>
      </c>
      <c r="AJ40" s="342">
        <v>45</v>
      </c>
      <c r="AK40" s="342">
        <v>27</v>
      </c>
      <c r="AL40" s="342">
        <v>32</v>
      </c>
      <c r="AM40" s="342">
        <v>32</v>
      </c>
      <c r="AN40" s="342">
        <v>70</v>
      </c>
      <c r="AO40" s="568">
        <v>79</v>
      </c>
      <c r="AP40" s="342">
        <v>73</v>
      </c>
      <c r="AQ40" s="342">
        <v>59</v>
      </c>
      <c r="AR40" s="342">
        <v>4</v>
      </c>
      <c r="AS40" s="342">
        <v>13</v>
      </c>
      <c r="AT40" s="342">
        <v>4</v>
      </c>
      <c r="AU40" s="342">
        <v>52</v>
      </c>
      <c r="AV40" s="342">
        <v>32</v>
      </c>
      <c r="AW40" s="342">
        <v>71</v>
      </c>
      <c r="AX40" s="342">
        <v>84</v>
      </c>
      <c r="AY40" s="342">
        <v>52</v>
      </c>
      <c r="AZ40" s="580"/>
      <c r="BA40" s="463" t="s">
        <v>430</v>
      </c>
      <c r="BB40" s="832">
        <v>99.01</v>
      </c>
      <c r="BC40" s="344" t="s">
        <v>430</v>
      </c>
      <c r="BD40" s="344" t="s">
        <v>430</v>
      </c>
      <c r="BE40" s="371" t="s">
        <v>430</v>
      </c>
      <c r="BF40" s="949">
        <v>0.99</v>
      </c>
      <c r="BG40" s="370"/>
      <c r="BH40" s="950">
        <v>0.99</v>
      </c>
      <c r="BI40" s="344" t="s">
        <v>430</v>
      </c>
      <c r="BJ40" s="344" t="s">
        <v>430</v>
      </c>
      <c r="BK40" s="344" t="s">
        <v>430</v>
      </c>
      <c r="BL40" s="344" t="s">
        <v>430</v>
      </c>
      <c r="BM40" s="371" t="s">
        <v>430</v>
      </c>
      <c r="BN40" s="371" t="s">
        <v>430</v>
      </c>
      <c r="BO40" s="371" t="s">
        <v>430</v>
      </c>
      <c r="BP40" s="949">
        <v>99.01</v>
      </c>
      <c r="BQ40" s="371" t="s">
        <v>430</v>
      </c>
      <c r="BR40" s="370"/>
      <c r="BS40" s="464" t="s">
        <v>430</v>
      </c>
      <c r="BT40" s="344" t="s">
        <v>430</v>
      </c>
      <c r="BU40" s="370"/>
      <c r="BV40" s="426" t="s">
        <v>554</v>
      </c>
    </row>
    <row r="41" spans="1:74" s="424" customFormat="1" x14ac:dyDescent="0.25">
      <c r="A41" s="341" t="s">
        <v>8158</v>
      </c>
      <c r="B41" s="369"/>
      <c r="C41" s="709">
        <v>44649</v>
      </c>
      <c r="D41" s="369"/>
      <c r="E41" s="342">
        <v>1361.41</v>
      </c>
      <c r="F41" s="369"/>
      <c r="G41" s="343">
        <v>13.0381</v>
      </c>
      <c r="H41" s="370"/>
      <c r="I41" s="832">
        <v>0.63</v>
      </c>
      <c r="J41" s="832">
        <v>6.88</v>
      </c>
      <c r="K41" s="832">
        <v>0.59</v>
      </c>
      <c r="L41" s="832">
        <v>0.62</v>
      </c>
      <c r="M41" s="358"/>
      <c r="N41" s="346">
        <v>10.9213</v>
      </c>
      <c r="O41" s="344">
        <v>14.761900000000001</v>
      </c>
      <c r="P41" s="344">
        <v>10.459</v>
      </c>
      <c r="Q41" s="344">
        <v>9.1705000000000005</v>
      </c>
      <c r="R41" s="344">
        <v>10.636900000000001</v>
      </c>
      <c r="S41" s="344">
        <v>7.2441000000000004</v>
      </c>
      <c r="T41" s="344">
        <v>6.0735000000000001</v>
      </c>
      <c r="U41" s="350">
        <v>6.2320000000000002</v>
      </c>
      <c r="V41" s="344">
        <v>6.0533999999999999</v>
      </c>
      <c r="W41" s="344">
        <v>7.4508999999999999</v>
      </c>
      <c r="X41" s="344">
        <v>7.3619000000000003</v>
      </c>
      <c r="Y41" s="371" t="s">
        <v>430</v>
      </c>
      <c r="Z41" s="344" t="s">
        <v>430</v>
      </c>
      <c r="AA41" s="344">
        <v>11.625299999999999</v>
      </c>
      <c r="AB41" s="344">
        <v>7.0540000000000003</v>
      </c>
      <c r="AC41" s="344">
        <v>6.2134999999999998</v>
      </c>
      <c r="AD41" s="344">
        <v>6.2339000000000002</v>
      </c>
      <c r="AE41" s="344">
        <v>11.625299999999999</v>
      </c>
      <c r="AF41" s="344">
        <v>6.4207999999999998</v>
      </c>
      <c r="AG41" s="565"/>
      <c r="AH41" s="342">
        <v>77</v>
      </c>
      <c r="AI41" s="342">
        <v>79</v>
      </c>
      <c r="AJ41" s="342">
        <v>82</v>
      </c>
      <c r="AK41" s="342">
        <v>94</v>
      </c>
      <c r="AL41" s="342">
        <v>113</v>
      </c>
      <c r="AM41" s="342">
        <v>108</v>
      </c>
      <c r="AN41" s="342">
        <v>58</v>
      </c>
      <c r="AO41" s="568">
        <v>41</v>
      </c>
      <c r="AP41" s="342">
        <v>33</v>
      </c>
      <c r="AQ41" s="342">
        <v>61</v>
      </c>
      <c r="AR41" s="342">
        <v>67</v>
      </c>
      <c r="AS41" s="342" t="s">
        <v>430</v>
      </c>
      <c r="AT41" s="342" t="s">
        <v>430</v>
      </c>
      <c r="AU41" s="342">
        <v>80</v>
      </c>
      <c r="AV41" s="342">
        <v>95</v>
      </c>
      <c r="AW41" s="342">
        <v>58</v>
      </c>
      <c r="AX41" s="342">
        <v>49</v>
      </c>
      <c r="AY41" s="342">
        <v>80</v>
      </c>
      <c r="AZ41" s="580"/>
      <c r="BA41" s="948">
        <v>59.01</v>
      </c>
      <c r="BB41" s="832">
        <v>38.29</v>
      </c>
      <c r="BC41" s="344" t="s">
        <v>430</v>
      </c>
      <c r="BD41" s="344" t="s">
        <v>430</v>
      </c>
      <c r="BE41" s="371" t="s">
        <v>430</v>
      </c>
      <c r="BF41" s="949">
        <v>2.7</v>
      </c>
      <c r="BG41" s="370"/>
      <c r="BH41" s="950">
        <v>2.7</v>
      </c>
      <c r="BI41" s="344" t="s">
        <v>430</v>
      </c>
      <c r="BJ41" s="344" t="s">
        <v>430</v>
      </c>
      <c r="BK41" s="832">
        <v>38.29</v>
      </c>
      <c r="BL41" s="344" t="s">
        <v>430</v>
      </c>
      <c r="BM41" s="949">
        <v>59.01</v>
      </c>
      <c r="BN41" s="371" t="s">
        <v>430</v>
      </c>
      <c r="BO41" s="371" t="s">
        <v>430</v>
      </c>
      <c r="BP41" s="371" t="s">
        <v>430</v>
      </c>
      <c r="BQ41" s="371" t="s">
        <v>430</v>
      </c>
      <c r="BR41" s="370"/>
      <c r="BS41" s="464" t="s">
        <v>430</v>
      </c>
      <c r="BT41" s="344" t="s">
        <v>430</v>
      </c>
      <c r="BU41" s="370"/>
      <c r="BV41" s="426" t="s">
        <v>554</v>
      </c>
    </row>
    <row r="42" spans="1:74" s="424" customFormat="1" x14ac:dyDescent="0.25">
      <c r="A42" s="341" t="s">
        <v>8159</v>
      </c>
      <c r="B42" s="369"/>
      <c r="C42" s="709">
        <v>44838</v>
      </c>
      <c r="D42" s="369"/>
      <c r="E42" s="342">
        <v>1539.75</v>
      </c>
      <c r="F42" s="369"/>
      <c r="G42" s="343">
        <v>13.1343</v>
      </c>
      <c r="H42" s="370"/>
      <c r="I42" s="832">
        <v>1.19</v>
      </c>
      <c r="J42" s="832">
        <v>6.85</v>
      </c>
      <c r="K42" s="832">
        <v>1.1000000000000001</v>
      </c>
      <c r="L42" s="832">
        <v>1.1399999999999999</v>
      </c>
      <c r="M42" s="358"/>
      <c r="N42" s="346">
        <v>2.7791999999999999</v>
      </c>
      <c r="O42" s="344">
        <v>9.2600000000000002E-2</v>
      </c>
      <c r="P42" s="344">
        <v>5.0069999999999997</v>
      </c>
      <c r="Q42" s="344">
        <v>6.6867000000000001</v>
      </c>
      <c r="R42" s="344">
        <v>12.2666</v>
      </c>
      <c r="S42" s="344">
        <v>7.4307999999999996</v>
      </c>
      <c r="T42" s="344">
        <v>5.7511999999999999</v>
      </c>
      <c r="U42" s="350">
        <v>5.9513999999999996</v>
      </c>
      <c r="V42" s="344">
        <v>5.6772</v>
      </c>
      <c r="W42" s="344">
        <v>7.4732000000000003</v>
      </c>
      <c r="X42" s="344">
        <v>7.4333</v>
      </c>
      <c r="Y42" s="371" t="s">
        <v>430</v>
      </c>
      <c r="Z42" s="344" t="s">
        <v>430</v>
      </c>
      <c r="AA42" s="344">
        <v>2.6404000000000001</v>
      </c>
      <c r="AB42" s="344">
        <v>6.1148999999999996</v>
      </c>
      <c r="AC42" s="344">
        <v>5.69</v>
      </c>
      <c r="AD42" s="344">
        <v>5.9661999999999997</v>
      </c>
      <c r="AE42" s="344">
        <v>2.6404000000000001</v>
      </c>
      <c r="AF42" s="344">
        <v>7.5513000000000003</v>
      </c>
      <c r="AG42" s="565"/>
      <c r="AH42" s="342">
        <v>112</v>
      </c>
      <c r="AI42" s="342">
        <v>119</v>
      </c>
      <c r="AJ42" s="342">
        <v>110</v>
      </c>
      <c r="AK42" s="342">
        <v>109</v>
      </c>
      <c r="AL42" s="342">
        <v>94</v>
      </c>
      <c r="AM42" s="342">
        <v>104</v>
      </c>
      <c r="AN42" s="342">
        <v>77</v>
      </c>
      <c r="AO42" s="568">
        <v>66</v>
      </c>
      <c r="AP42" s="342">
        <v>57</v>
      </c>
      <c r="AQ42" s="342">
        <v>60</v>
      </c>
      <c r="AR42" s="342">
        <v>55</v>
      </c>
      <c r="AS42" s="342" t="s">
        <v>430</v>
      </c>
      <c r="AT42" s="342" t="s">
        <v>430</v>
      </c>
      <c r="AU42" s="342">
        <v>109</v>
      </c>
      <c r="AV42" s="342">
        <v>112</v>
      </c>
      <c r="AW42" s="342">
        <v>83</v>
      </c>
      <c r="AX42" s="342">
        <v>78</v>
      </c>
      <c r="AY42" s="342">
        <v>109</v>
      </c>
      <c r="AZ42" s="580"/>
      <c r="BA42" s="948">
        <v>96.64</v>
      </c>
      <c r="BB42" s="344" t="s">
        <v>430</v>
      </c>
      <c r="BC42" s="344" t="s">
        <v>430</v>
      </c>
      <c r="BD42" s="344" t="s">
        <v>430</v>
      </c>
      <c r="BE42" s="371" t="s">
        <v>430</v>
      </c>
      <c r="BF42" s="949">
        <v>3.36</v>
      </c>
      <c r="BG42" s="370"/>
      <c r="BH42" s="950">
        <v>3.36</v>
      </c>
      <c r="BI42" s="344" t="s">
        <v>430</v>
      </c>
      <c r="BJ42" s="344" t="s">
        <v>430</v>
      </c>
      <c r="BK42" s="344" t="s">
        <v>430</v>
      </c>
      <c r="BL42" s="344" t="s">
        <v>430</v>
      </c>
      <c r="BM42" s="949">
        <v>96.64</v>
      </c>
      <c r="BN42" s="371" t="s">
        <v>430</v>
      </c>
      <c r="BO42" s="371" t="s">
        <v>430</v>
      </c>
      <c r="BP42" s="371" t="s">
        <v>430</v>
      </c>
      <c r="BQ42" s="371" t="s">
        <v>430</v>
      </c>
      <c r="BR42" s="370"/>
      <c r="BS42" s="464" t="s">
        <v>430</v>
      </c>
      <c r="BT42" s="344" t="s">
        <v>430</v>
      </c>
      <c r="BU42" s="370"/>
      <c r="BV42" s="426" t="s">
        <v>8127</v>
      </c>
    </row>
    <row r="43" spans="1:74" s="424" customFormat="1" x14ac:dyDescent="0.25">
      <c r="A43" s="341" t="s">
        <v>8160</v>
      </c>
      <c r="B43" s="369"/>
      <c r="C43" s="709">
        <v>44875</v>
      </c>
      <c r="D43" s="369"/>
      <c r="E43" s="342">
        <v>940.16099999999994</v>
      </c>
      <c r="F43" s="369"/>
      <c r="G43" s="343">
        <v>12.9177</v>
      </c>
      <c r="H43" s="370"/>
      <c r="I43" s="832">
        <v>0.42192000000000002</v>
      </c>
      <c r="J43" s="832">
        <v>5.77</v>
      </c>
      <c r="K43" s="832">
        <v>0.40548000000000001</v>
      </c>
      <c r="L43" s="832">
        <v>0.41918</v>
      </c>
      <c r="M43" s="358"/>
      <c r="N43" s="346">
        <v>9.0441000000000003</v>
      </c>
      <c r="O43" s="344">
        <v>5.5594999999999999</v>
      </c>
      <c r="P43" s="344">
        <v>4.5652999999999997</v>
      </c>
      <c r="Q43" s="344">
        <v>4.9542000000000002</v>
      </c>
      <c r="R43" s="344">
        <v>6.9527999999999999</v>
      </c>
      <c r="S43" s="344">
        <v>6.4486999999999997</v>
      </c>
      <c r="T43" s="344">
        <v>5.5023</v>
      </c>
      <c r="U43" s="350">
        <v>5.5167999999999999</v>
      </c>
      <c r="V43" s="344">
        <v>5.5342000000000002</v>
      </c>
      <c r="W43" s="344">
        <v>7.0513000000000003</v>
      </c>
      <c r="X43" s="344">
        <v>7.0934999999999997</v>
      </c>
      <c r="Y43" s="371" t="s">
        <v>430</v>
      </c>
      <c r="Z43" s="344" t="s">
        <v>430</v>
      </c>
      <c r="AA43" s="344">
        <v>5.0875000000000004</v>
      </c>
      <c r="AB43" s="344">
        <v>5.9558999999999997</v>
      </c>
      <c r="AC43" s="344">
        <v>5.4893999999999998</v>
      </c>
      <c r="AD43" s="344">
        <v>5.5871000000000004</v>
      </c>
      <c r="AE43" s="344">
        <v>5.0875000000000004</v>
      </c>
      <c r="AF43" s="344">
        <v>7.2786</v>
      </c>
      <c r="AG43" s="565"/>
      <c r="AH43" s="342">
        <v>88</v>
      </c>
      <c r="AI43" s="342">
        <v>101</v>
      </c>
      <c r="AJ43" s="342">
        <v>118</v>
      </c>
      <c r="AK43" s="342">
        <v>138</v>
      </c>
      <c r="AL43" s="342">
        <v>130</v>
      </c>
      <c r="AM43" s="342">
        <v>121</v>
      </c>
      <c r="AN43" s="342">
        <v>94</v>
      </c>
      <c r="AO43" s="568">
        <v>106</v>
      </c>
      <c r="AP43" s="342">
        <v>69</v>
      </c>
      <c r="AQ43" s="342">
        <v>89</v>
      </c>
      <c r="AR43" s="342">
        <v>86</v>
      </c>
      <c r="AS43" s="342" t="s">
        <v>430</v>
      </c>
      <c r="AT43" s="342" t="s">
        <v>430</v>
      </c>
      <c r="AU43" s="342">
        <v>105</v>
      </c>
      <c r="AV43" s="342">
        <v>120</v>
      </c>
      <c r="AW43" s="342">
        <v>96</v>
      </c>
      <c r="AX43" s="342">
        <v>111</v>
      </c>
      <c r="AY43" s="342">
        <v>105</v>
      </c>
      <c r="AZ43" s="580"/>
      <c r="BA43" s="948">
        <v>98.68</v>
      </c>
      <c r="BB43" s="344" t="s">
        <v>430</v>
      </c>
      <c r="BC43" s="344" t="s">
        <v>430</v>
      </c>
      <c r="BD43" s="344" t="s">
        <v>430</v>
      </c>
      <c r="BE43" s="371" t="s">
        <v>430</v>
      </c>
      <c r="BF43" s="949">
        <v>1.32</v>
      </c>
      <c r="BG43" s="370"/>
      <c r="BH43" s="950">
        <v>1.32</v>
      </c>
      <c r="BI43" s="344" t="s">
        <v>430</v>
      </c>
      <c r="BJ43" s="344" t="s">
        <v>430</v>
      </c>
      <c r="BK43" s="344" t="s">
        <v>430</v>
      </c>
      <c r="BL43" s="344" t="s">
        <v>430</v>
      </c>
      <c r="BM43" s="949">
        <v>98.68</v>
      </c>
      <c r="BN43" s="371" t="s">
        <v>430</v>
      </c>
      <c r="BO43" s="371" t="s">
        <v>430</v>
      </c>
      <c r="BP43" s="371" t="s">
        <v>430</v>
      </c>
      <c r="BQ43" s="371" t="s">
        <v>430</v>
      </c>
      <c r="BR43" s="370"/>
      <c r="BS43" s="464" t="s">
        <v>430</v>
      </c>
      <c r="BT43" s="344" t="s">
        <v>430</v>
      </c>
      <c r="BU43" s="370"/>
      <c r="BV43" s="426" t="s">
        <v>554</v>
      </c>
    </row>
    <row r="44" spans="1:74" s="424" customFormat="1" x14ac:dyDescent="0.25">
      <c r="A44" s="341" t="s">
        <v>8161</v>
      </c>
      <c r="B44" s="369"/>
      <c r="C44" s="709">
        <v>41275</v>
      </c>
      <c r="D44" s="369"/>
      <c r="E44" s="342">
        <v>1066.3</v>
      </c>
      <c r="F44" s="369"/>
      <c r="G44" s="343">
        <v>41.9129</v>
      </c>
      <c r="H44" s="370"/>
      <c r="I44" s="832">
        <v>3.78</v>
      </c>
      <c r="J44" s="832">
        <v>7.7</v>
      </c>
      <c r="K44" s="832">
        <v>2.35</v>
      </c>
      <c r="L44" s="832">
        <v>2.48</v>
      </c>
      <c r="M44" s="358"/>
      <c r="N44" s="346" t="s">
        <v>430</v>
      </c>
      <c r="O44" s="344">
        <v>26.337700000000002</v>
      </c>
      <c r="P44" s="344">
        <v>15.555400000000001</v>
      </c>
      <c r="Q44" s="344">
        <v>16.434200000000001</v>
      </c>
      <c r="R44" s="344">
        <v>17.970300000000002</v>
      </c>
      <c r="S44" s="344">
        <v>9.1079000000000008</v>
      </c>
      <c r="T44" s="344">
        <v>5.8266999999999998</v>
      </c>
      <c r="U44" s="350">
        <v>5.8697999999999997</v>
      </c>
      <c r="V44" s="344">
        <v>5.6026999999999996</v>
      </c>
      <c r="W44" s="344">
        <v>7.3699000000000003</v>
      </c>
      <c r="X44" s="344">
        <v>7.4009</v>
      </c>
      <c r="Y44" s="371">
        <v>6.3169000000000004</v>
      </c>
      <c r="Z44" s="344">
        <v>7.173</v>
      </c>
      <c r="AA44" s="344">
        <v>25.621099999999998</v>
      </c>
      <c r="AB44" s="344">
        <v>8.6943000000000001</v>
      </c>
      <c r="AC44" s="344">
        <v>5.8108000000000004</v>
      </c>
      <c r="AD44" s="344">
        <v>6.0327999999999999</v>
      </c>
      <c r="AE44" s="344">
        <v>25.621099999999998</v>
      </c>
      <c r="AF44" s="344">
        <v>7.4865000000000004</v>
      </c>
      <c r="AG44" s="565"/>
      <c r="AH44" s="342" t="s">
        <v>430</v>
      </c>
      <c r="AI44" s="342">
        <v>32</v>
      </c>
      <c r="AJ44" s="342">
        <v>40</v>
      </c>
      <c r="AK44" s="342">
        <v>29</v>
      </c>
      <c r="AL44" s="342">
        <v>48</v>
      </c>
      <c r="AM44" s="342">
        <v>58</v>
      </c>
      <c r="AN44" s="342">
        <v>72</v>
      </c>
      <c r="AO44" s="568">
        <v>72</v>
      </c>
      <c r="AP44" s="342">
        <v>62</v>
      </c>
      <c r="AQ44" s="342">
        <v>70</v>
      </c>
      <c r="AR44" s="342">
        <v>62</v>
      </c>
      <c r="AS44" s="342">
        <v>11</v>
      </c>
      <c r="AT44" s="342">
        <v>7</v>
      </c>
      <c r="AU44" s="342">
        <v>43</v>
      </c>
      <c r="AV44" s="342">
        <v>50</v>
      </c>
      <c r="AW44" s="342">
        <v>75</v>
      </c>
      <c r="AX44" s="342">
        <v>64</v>
      </c>
      <c r="AY44" s="342">
        <v>43</v>
      </c>
      <c r="AZ44" s="580"/>
      <c r="BA44" s="463" t="s">
        <v>430</v>
      </c>
      <c r="BB44" s="832">
        <v>99.85</v>
      </c>
      <c r="BC44" s="344" t="s">
        <v>430</v>
      </c>
      <c r="BD44" s="344" t="s">
        <v>430</v>
      </c>
      <c r="BE44" s="371" t="s">
        <v>430</v>
      </c>
      <c r="BF44" s="949">
        <v>0.15</v>
      </c>
      <c r="BG44" s="370"/>
      <c r="BH44" s="950">
        <v>0.15</v>
      </c>
      <c r="BI44" s="344" t="s">
        <v>430</v>
      </c>
      <c r="BJ44" s="344" t="s">
        <v>430</v>
      </c>
      <c r="BK44" s="344" t="s">
        <v>430</v>
      </c>
      <c r="BL44" s="344" t="s">
        <v>430</v>
      </c>
      <c r="BM44" s="371" t="s">
        <v>430</v>
      </c>
      <c r="BN44" s="371" t="s">
        <v>430</v>
      </c>
      <c r="BO44" s="371" t="s">
        <v>430</v>
      </c>
      <c r="BP44" s="949">
        <v>99.85</v>
      </c>
      <c r="BQ44" s="371" t="s">
        <v>430</v>
      </c>
      <c r="BR44" s="370"/>
      <c r="BS44" s="464" t="s">
        <v>430</v>
      </c>
      <c r="BT44" s="344" t="s">
        <v>430</v>
      </c>
      <c r="BU44" s="370"/>
      <c r="BV44" s="426" t="s">
        <v>554</v>
      </c>
    </row>
    <row r="45" spans="1:74" s="424" customFormat="1" ht="11" x14ac:dyDescent="0.3">
      <c r="A45" s="835" t="s">
        <v>8162</v>
      </c>
      <c r="B45" s="836"/>
      <c r="C45" s="837">
        <v>45924</v>
      </c>
      <c r="D45" s="836"/>
      <c r="E45" s="838">
        <v>689.726</v>
      </c>
      <c r="F45" s="836"/>
      <c r="G45" s="839">
        <v>10.4968</v>
      </c>
      <c r="H45" s="841"/>
      <c r="I45" s="840">
        <v>0.72</v>
      </c>
      <c r="J45" s="840">
        <v>7.9</v>
      </c>
      <c r="K45" s="840">
        <v>0.7</v>
      </c>
      <c r="L45" s="840">
        <v>0.72</v>
      </c>
      <c r="M45" s="845"/>
      <c r="N45" s="842">
        <v>30.277200000000001</v>
      </c>
      <c r="O45" s="840">
        <v>26.018999999999998</v>
      </c>
      <c r="P45" s="840">
        <v>18.194600000000001</v>
      </c>
      <c r="Q45" s="840">
        <v>15.792400000000001</v>
      </c>
      <c r="R45" s="840">
        <v>15.1976</v>
      </c>
      <c r="S45" s="840">
        <v>8.6382999999999992</v>
      </c>
      <c r="T45" s="840">
        <v>6.5270999999999999</v>
      </c>
      <c r="U45" s="850">
        <v>6.3486000000000002</v>
      </c>
      <c r="V45" s="840" t="s">
        <v>430</v>
      </c>
      <c r="W45" s="840" t="s">
        <v>430</v>
      </c>
      <c r="X45" s="840" t="s">
        <v>430</v>
      </c>
      <c r="Y45" s="846" t="s">
        <v>430</v>
      </c>
      <c r="Z45" s="840" t="s">
        <v>430</v>
      </c>
      <c r="AA45" s="840">
        <v>28.0349</v>
      </c>
      <c r="AB45" s="840">
        <v>8.6087000000000007</v>
      </c>
      <c r="AC45" s="840">
        <v>6.5246000000000004</v>
      </c>
      <c r="AD45" s="840">
        <v>6.3865999999999996</v>
      </c>
      <c r="AE45" s="840">
        <v>28.0349</v>
      </c>
      <c r="AF45" s="840">
        <v>6.4531000000000001</v>
      </c>
      <c r="AG45" s="951"/>
      <c r="AH45" s="838">
        <v>27</v>
      </c>
      <c r="AI45" s="838">
        <v>35</v>
      </c>
      <c r="AJ45" s="838">
        <v>25</v>
      </c>
      <c r="AK45" s="838">
        <v>36</v>
      </c>
      <c r="AL45" s="838">
        <v>65</v>
      </c>
      <c r="AM45" s="838">
        <v>74</v>
      </c>
      <c r="AN45" s="838">
        <v>36</v>
      </c>
      <c r="AO45" s="952">
        <v>30</v>
      </c>
      <c r="AP45" s="838" t="s">
        <v>430</v>
      </c>
      <c r="AQ45" s="838" t="s">
        <v>430</v>
      </c>
      <c r="AR45" s="838" t="s">
        <v>430</v>
      </c>
      <c r="AS45" s="838" t="s">
        <v>430</v>
      </c>
      <c r="AT45" s="838" t="s">
        <v>430</v>
      </c>
      <c r="AU45" s="838">
        <v>31</v>
      </c>
      <c r="AV45" s="838">
        <v>58</v>
      </c>
      <c r="AW45" s="838">
        <v>33</v>
      </c>
      <c r="AX45" s="838">
        <v>35</v>
      </c>
      <c r="AY45" s="838">
        <v>31</v>
      </c>
      <c r="AZ45" s="953"/>
      <c r="BA45" s="847" t="s">
        <v>430</v>
      </c>
      <c r="BB45" s="840">
        <v>98.71</v>
      </c>
      <c r="BC45" s="840" t="s">
        <v>430</v>
      </c>
      <c r="BD45" s="840" t="s">
        <v>430</v>
      </c>
      <c r="BE45" s="846" t="s">
        <v>430</v>
      </c>
      <c r="BF45" s="846">
        <v>1.29</v>
      </c>
      <c r="BG45" s="841"/>
      <c r="BH45" s="954">
        <v>1.29</v>
      </c>
      <c r="BI45" s="840">
        <v>34.83</v>
      </c>
      <c r="BJ45" s="840">
        <v>18.72</v>
      </c>
      <c r="BK45" s="840">
        <v>45.16</v>
      </c>
      <c r="BL45" s="840" t="s">
        <v>430</v>
      </c>
      <c r="BM45" s="846" t="s">
        <v>430</v>
      </c>
      <c r="BN45" s="846" t="s">
        <v>430</v>
      </c>
      <c r="BO45" s="846" t="s">
        <v>430</v>
      </c>
      <c r="BP45" s="846" t="s">
        <v>430</v>
      </c>
      <c r="BQ45" s="846" t="s">
        <v>430</v>
      </c>
      <c r="BR45" s="841"/>
      <c r="BS45" s="848" t="s">
        <v>430</v>
      </c>
      <c r="BT45" s="840" t="s">
        <v>430</v>
      </c>
      <c r="BU45" s="841"/>
      <c r="BV45" s="916" t="s">
        <v>554</v>
      </c>
    </row>
    <row r="46" spans="1:74" s="424" customFormat="1" x14ac:dyDescent="0.25">
      <c r="A46" s="341" t="s">
        <v>8163</v>
      </c>
      <c r="B46" s="369"/>
      <c r="C46" s="709">
        <v>44845</v>
      </c>
      <c r="D46" s="369"/>
      <c r="E46" s="342">
        <v>903.52599999999995</v>
      </c>
      <c r="F46" s="369"/>
      <c r="G46" s="343">
        <v>13.5029</v>
      </c>
      <c r="H46" s="370"/>
      <c r="I46" s="832">
        <v>10.38</v>
      </c>
      <c r="J46" s="832">
        <v>7.55</v>
      </c>
      <c r="K46" s="832">
        <v>6.94</v>
      </c>
      <c r="L46" s="832">
        <v>7.46</v>
      </c>
      <c r="M46" s="358"/>
      <c r="N46" s="346">
        <v>96.757300000000001</v>
      </c>
      <c r="O46" s="344">
        <v>56.031300000000002</v>
      </c>
      <c r="P46" s="344">
        <v>30.647099999999998</v>
      </c>
      <c r="Q46" s="344">
        <v>29.5046</v>
      </c>
      <c r="R46" s="344">
        <v>32.223700000000001</v>
      </c>
      <c r="S46" s="344">
        <v>18.993400000000001</v>
      </c>
      <c r="T46" s="344">
        <v>6.9969000000000001</v>
      </c>
      <c r="U46" s="350">
        <v>6.1006</v>
      </c>
      <c r="V46" s="344">
        <v>3.8166000000000002</v>
      </c>
      <c r="W46" s="344">
        <v>7.3014000000000001</v>
      </c>
      <c r="X46" s="344">
        <v>7.6642999999999999</v>
      </c>
      <c r="Y46" s="371" t="s">
        <v>430</v>
      </c>
      <c r="Z46" s="344" t="s">
        <v>430</v>
      </c>
      <c r="AA46" s="344">
        <v>35.072699999999998</v>
      </c>
      <c r="AB46" s="344">
        <v>16.3431</v>
      </c>
      <c r="AC46" s="344">
        <v>7.2499000000000002</v>
      </c>
      <c r="AD46" s="344">
        <v>6.3918999999999997</v>
      </c>
      <c r="AE46" s="344">
        <v>35.072699999999998</v>
      </c>
      <c r="AF46" s="344">
        <v>8.3938000000000006</v>
      </c>
      <c r="AG46" s="565"/>
      <c r="AH46" s="342">
        <v>8</v>
      </c>
      <c r="AI46" s="342">
        <v>6</v>
      </c>
      <c r="AJ46" s="342">
        <v>5</v>
      </c>
      <c r="AK46" s="342">
        <v>3</v>
      </c>
      <c r="AL46" s="342">
        <v>12</v>
      </c>
      <c r="AM46" s="342">
        <v>4</v>
      </c>
      <c r="AN46" s="342">
        <v>22</v>
      </c>
      <c r="AO46" s="568">
        <v>52</v>
      </c>
      <c r="AP46" s="342">
        <v>115</v>
      </c>
      <c r="AQ46" s="342">
        <v>76</v>
      </c>
      <c r="AR46" s="342">
        <v>25</v>
      </c>
      <c r="AS46" s="342" t="s">
        <v>430</v>
      </c>
      <c r="AT46" s="342" t="s">
        <v>430</v>
      </c>
      <c r="AU46" s="342">
        <v>17</v>
      </c>
      <c r="AV46" s="342">
        <v>5</v>
      </c>
      <c r="AW46" s="342">
        <v>12</v>
      </c>
      <c r="AX46" s="342">
        <v>32</v>
      </c>
      <c r="AY46" s="342">
        <v>17</v>
      </c>
      <c r="AZ46" s="580"/>
      <c r="BA46" s="948">
        <v>97.08</v>
      </c>
      <c r="BB46" s="344" t="s">
        <v>430</v>
      </c>
      <c r="BC46" s="344" t="s">
        <v>430</v>
      </c>
      <c r="BD46" s="344" t="s">
        <v>430</v>
      </c>
      <c r="BE46" s="371" t="s">
        <v>430</v>
      </c>
      <c r="BF46" s="949">
        <v>2.92</v>
      </c>
      <c r="BG46" s="370"/>
      <c r="BH46" s="950">
        <v>2.92</v>
      </c>
      <c r="BI46" s="344" t="s">
        <v>430</v>
      </c>
      <c r="BJ46" s="344" t="s">
        <v>430</v>
      </c>
      <c r="BK46" s="344" t="s">
        <v>430</v>
      </c>
      <c r="BL46" s="344" t="s">
        <v>430</v>
      </c>
      <c r="BM46" s="949">
        <v>97.08</v>
      </c>
      <c r="BN46" s="371" t="s">
        <v>430</v>
      </c>
      <c r="BO46" s="371" t="s">
        <v>430</v>
      </c>
      <c r="BP46" s="371" t="s">
        <v>430</v>
      </c>
      <c r="BQ46" s="371" t="s">
        <v>430</v>
      </c>
      <c r="BR46" s="370"/>
      <c r="BS46" s="464" t="s">
        <v>430</v>
      </c>
      <c r="BT46" s="344" t="s">
        <v>430</v>
      </c>
      <c r="BU46" s="370"/>
      <c r="BV46" s="426" t="s">
        <v>4692</v>
      </c>
    </row>
    <row r="47" spans="1:74" s="424" customFormat="1" x14ac:dyDescent="0.25">
      <c r="A47" s="341" t="s">
        <v>8164</v>
      </c>
      <c r="B47" s="369"/>
      <c r="C47" s="709">
        <v>45000</v>
      </c>
      <c r="D47" s="369"/>
      <c r="E47" s="342">
        <v>843.27499999999998</v>
      </c>
      <c r="F47" s="369"/>
      <c r="G47" s="343">
        <v>13.1782</v>
      </c>
      <c r="H47" s="370"/>
      <c r="I47" s="832">
        <v>9.86</v>
      </c>
      <c r="J47" s="832">
        <v>7.14</v>
      </c>
      <c r="K47" s="832">
        <v>6.9</v>
      </c>
      <c r="L47" s="832">
        <v>7.14</v>
      </c>
      <c r="M47" s="358"/>
      <c r="N47" s="346">
        <v>121.997</v>
      </c>
      <c r="O47" s="344">
        <v>43.919600000000003</v>
      </c>
      <c r="P47" s="344">
        <v>23.4099</v>
      </c>
      <c r="Q47" s="344">
        <v>26.358599999999999</v>
      </c>
      <c r="R47" s="344">
        <v>29.3584</v>
      </c>
      <c r="S47" s="344">
        <v>20.917999999999999</v>
      </c>
      <c r="T47" s="344">
        <v>7.0819999999999999</v>
      </c>
      <c r="U47" s="350">
        <v>6.1571999999999996</v>
      </c>
      <c r="V47" s="344">
        <v>4.7268999999999997</v>
      </c>
      <c r="W47" s="344">
        <v>7.7655000000000003</v>
      </c>
      <c r="X47" s="344">
        <v>8.0977999999999994</v>
      </c>
      <c r="Y47" s="371" t="s">
        <v>430</v>
      </c>
      <c r="Z47" s="344" t="s">
        <v>430</v>
      </c>
      <c r="AA47" s="344">
        <v>53.334099999999999</v>
      </c>
      <c r="AB47" s="344">
        <v>16.915199999999999</v>
      </c>
      <c r="AC47" s="344">
        <v>6.8959999999999999</v>
      </c>
      <c r="AD47" s="344">
        <v>6.7282000000000002</v>
      </c>
      <c r="AE47" s="344">
        <v>53.334099999999999</v>
      </c>
      <c r="AF47" s="344">
        <v>8.7188999999999997</v>
      </c>
      <c r="AG47" s="565"/>
      <c r="AH47" s="342">
        <v>6</v>
      </c>
      <c r="AI47" s="342">
        <v>9</v>
      </c>
      <c r="AJ47" s="342">
        <v>10</v>
      </c>
      <c r="AK47" s="342">
        <v>7</v>
      </c>
      <c r="AL47" s="342">
        <v>19</v>
      </c>
      <c r="AM47" s="342">
        <v>1</v>
      </c>
      <c r="AN47" s="342">
        <v>16</v>
      </c>
      <c r="AO47" s="568">
        <v>47</v>
      </c>
      <c r="AP47" s="342">
        <v>107</v>
      </c>
      <c r="AQ47" s="342">
        <v>25</v>
      </c>
      <c r="AR47" s="342">
        <v>5</v>
      </c>
      <c r="AS47" s="342" t="s">
        <v>430</v>
      </c>
      <c r="AT47" s="342" t="s">
        <v>430</v>
      </c>
      <c r="AU47" s="342">
        <v>10</v>
      </c>
      <c r="AV47" s="342">
        <v>2</v>
      </c>
      <c r="AW47" s="342">
        <v>22</v>
      </c>
      <c r="AX47" s="342">
        <v>13</v>
      </c>
      <c r="AY47" s="342">
        <v>10</v>
      </c>
      <c r="AZ47" s="580"/>
      <c r="BA47" s="948">
        <v>98.67</v>
      </c>
      <c r="BB47" s="344" t="s">
        <v>430</v>
      </c>
      <c r="BC47" s="344" t="s">
        <v>430</v>
      </c>
      <c r="BD47" s="344" t="s">
        <v>430</v>
      </c>
      <c r="BE47" s="371" t="s">
        <v>430</v>
      </c>
      <c r="BF47" s="949">
        <v>1.33</v>
      </c>
      <c r="BG47" s="370"/>
      <c r="BH47" s="950">
        <v>1.33</v>
      </c>
      <c r="BI47" s="344" t="s">
        <v>430</v>
      </c>
      <c r="BJ47" s="344" t="s">
        <v>430</v>
      </c>
      <c r="BK47" s="344" t="s">
        <v>430</v>
      </c>
      <c r="BL47" s="344" t="s">
        <v>430</v>
      </c>
      <c r="BM47" s="949">
        <v>98.67</v>
      </c>
      <c r="BN47" s="371" t="s">
        <v>430</v>
      </c>
      <c r="BO47" s="371" t="s">
        <v>430</v>
      </c>
      <c r="BP47" s="371" t="s">
        <v>430</v>
      </c>
      <c r="BQ47" s="371" t="s">
        <v>430</v>
      </c>
      <c r="BR47" s="370"/>
      <c r="BS47" s="464" t="s">
        <v>430</v>
      </c>
      <c r="BT47" s="344" t="s">
        <v>430</v>
      </c>
      <c r="BU47" s="370"/>
      <c r="BV47" s="426" t="s">
        <v>554</v>
      </c>
    </row>
    <row r="48" spans="1:74" s="424" customFormat="1" x14ac:dyDescent="0.25">
      <c r="A48" s="341" t="s">
        <v>8165</v>
      </c>
      <c r="B48" s="369"/>
      <c r="C48" s="709">
        <v>44846</v>
      </c>
      <c r="D48" s="369"/>
      <c r="E48" s="342">
        <v>828.30200000000002</v>
      </c>
      <c r="F48" s="369"/>
      <c r="G48" s="343">
        <v>13.3171</v>
      </c>
      <c r="H48" s="370"/>
      <c r="I48" s="832">
        <v>2.46</v>
      </c>
      <c r="J48" s="832">
        <v>7.38</v>
      </c>
      <c r="K48" s="832">
        <v>2.13</v>
      </c>
      <c r="L48" s="832">
        <v>2.21</v>
      </c>
      <c r="M48" s="358"/>
      <c r="N48" s="346">
        <v>21.939900000000002</v>
      </c>
      <c r="O48" s="344">
        <v>0.54820000000000002</v>
      </c>
      <c r="P48" s="344">
        <v>5.6444000000000001</v>
      </c>
      <c r="Q48" s="344">
        <v>9.9636999999999993</v>
      </c>
      <c r="R48" s="344">
        <v>19.8706</v>
      </c>
      <c r="S48" s="344">
        <v>9.5625999999999998</v>
      </c>
      <c r="T48" s="344">
        <v>4.6047000000000002</v>
      </c>
      <c r="U48" s="350">
        <v>5.7561</v>
      </c>
      <c r="V48" s="344">
        <v>4.9111000000000002</v>
      </c>
      <c r="W48" s="344">
        <v>7.7462999999999997</v>
      </c>
      <c r="X48" s="344">
        <v>7.6231</v>
      </c>
      <c r="Y48" s="371" t="s">
        <v>430</v>
      </c>
      <c r="Z48" s="344" t="s">
        <v>430</v>
      </c>
      <c r="AA48" s="344">
        <v>3.8380000000000001</v>
      </c>
      <c r="AB48" s="344">
        <v>6.7664</v>
      </c>
      <c r="AC48" s="344">
        <v>4.7693000000000003</v>
      </c>
      <c r="AD48" s="344">
        <v>6.0994999999999999</v>
      </c>
      <c r="AE48" s="344">
        <v>3.8380000000000001</v>
      </c>
      <c r="AF48" s="344">
        <v>7.9976000000000003</v>
      </c>
      <c r="AG48" s="565"/>
      <c r="AH48" s="342">
        <v>42</v>
      </c>
      <c r="AI48" s="342">
        <v>115</v>
      </c>
      <c r="AJ48" s="342">
        <v>102</v>
      </c>
      <c r="AK48" s="342">
        <v>89</v>
      </c>
      <c r="AL48" s="342">
        <v>36</v>
      </c>
      <c r="AM48" s="342">
        <v>43</v>
      </c>
      <c r="AN48" s="342">
        <v>125</v>
      </c>
      <c r="AO48" s="568">
        <v>82</v>
      </c>
      <c r="AP48" s="342">
        <v>99</v>
      </c>
      <c r="AQ48" s="342">
        <v>26</v>
      </c>
      <c r="AR48" s="342">
        <v>30</v>
      </c>
      <c r="AS48" s="342" t="s">
        <v>430</v>
      </c>
      <c r="AT48" s="342" t="s">
        <v>430</v>
      </c>
      <c r="AU48" s="342">
        <v>106</v>
      </c>
      <c r="AV48" s="342">
        <v>100</v>
      </c>
      <c r="AW48" s="342">
        <v>125</v>
      </c>
      <c r="AX48" s="342">
        <v>58</v>
      </c>
      <c r="AY48" s="342">
        <v>106</v>
      </c>
      <c r="AZ48" s="580"/>
      <c r="BA48" s="948">
        <v>96.54</v>
      </c>
      <c r="BB48" s="344" t="s">
        <v>430</v>
      </c>
      <c r="BC48" s="344" t="s">
        <v>430</v>
      </c>
      <c r="BD48" s="344" t="s">
        <v>430</v>
      </c>
      <c r="BE48" s="371" t="s">
        <v>430</v>
      </c>
      <c r="BF48" s="949">
        <v>3.46</v>
      </c>
      <c r="BG48" s="370"/>
      <c r="BH48" s="950">
        <v>3.46</v>
      </c>
      <c r="BI48" s="344" t="s">
        <v>430</v>
      </c>
      <c r="BJ48" s="344" t="s">
        <v>430</v>
      </c>
      <c r="BK48" s="344" t="s">
        <v>430</v>
      </c>
      <c r="BL48" s="344" t="s">
        <v>430</v>
      </c>
      <c r="BM48" s="949">
        <v>96.54</v>
      </c>
      <c r="BN48" s="371" t="s">
        <v>430</v>
      </c>
      <c r="BO48" s="371" t="s">
        <v>430</v>
      </c>
      <c r="BP48" s="371" t="s">
        <v>430</v>
      </c>
      <c r="BQ48" s="371" t="s">
        <v>430</v>
      </c>
      <c r="BR48" s="370"/>
      <c r="BS48" s="464" t="s">
        <v>430</v>
      </c>
      <c r="BT48" s="344" t="s">
        <v>430</v>
      </c>
      <c r="BU48" s="370"/>
      <c r="BV48" s="426" t="s">
        <v>554</v>
      </c>
    </row>
    <row r="49" spans="1:74" s="424" customFormat="1" x14ac:dyDescent="0.25">
      <c r="A49" s="341" t="s">
        <v>8166</v>
      </c>
      <c r="B49" s="369"/>
      <c r="C49" s="709">
        <v>44845</v>
      </c>
      <c r="D49" s="369"/>
      <c r="E49" s="342">
        <v>820.45899999999995</v>
      </c>
      <c r="F49" s="369"/>
      <c r="G49" s="343">
        <v>13.4078</v>
      </c>
      <c r="H49" s="370"/>
      <c r="I49" s="832">
        <v>4.43</v>
      </c>
      <c r="J49" s="832">
        <v>6.84</v>
      </c>
      <c r="K49" s="832">
        <v>3.54</v>
      </c>
      <c r="L49" s="832">
        <v>3.66</v>
      </c>
      <c r="M49" s="358"/>
      <c r="N49" s="346">
        <v>5.99</v>
      </c>
      <c r="O49" s="344">
        <v>41.885599999999997</v>
      </c>
      <c r="P49" s="344">
        <v>20.027200000000001</v>
      </c>
      <c r="Q49" s="344">
        <v>17.3034</v>
      </c>
      <c r="R49" s="344">
        <v>20.850200000000001</v>
      </c>
      <c r="S49" s="344">
        <v>15.337</v>
      </c>
      <c r="T49" s="344">
        <v>6.1196999999999999</v>
      </c>
      <c r="U49" s="350">
        <v>5.2276999999999996</v>
      </c>
      <c r="V49" s="344">
        <v>5.2020999999999997</v>
      </c>
      <c r="W49" s="344">
        <v>7.9663000000000004</v>
      </c>
      <c r="X49" s="344">
        <v>7.8243</v>
      </c>
      <c r="Y49" s="371" t="s">
        <v>430</v>
      </c>
      <c r="Z49" s="344" t="s">
        <v>430</v>
      </c>
      <c r="AA49" s="344">
        <v>38.875399999999999</v>
      </c>
      <c r="AB49" s="344">
        <v>13.874499999999999</v>
      </c>
      <c r="AC49" s="344">
        <v>5.9753999999999996</v>
      </c>
      <c r="AD49" s="344">
        <v>5.6710000000000003</v>
      </c>
      <c r="AE49" s="344">
        <v>38.875399999999999</v>
      </c>
      <c r="AF49" s="344">
        <v>8.1883999999999997</v>
      </c>
      <c r="AG49" s="565"/>
      <c r="AH49" s="342">
        <v>99</v>
      </c>
      <c r="AI49" s="342">
        <v>10</v>
      </c>
      <c r="AJ49" s="342">
        <v>16</v>
      </c>
      <c r="AK49" s="342">
        <v>28</v>
      </c>
      <c r="AL49" s="342">
        <v>31</v>
      </c>
      <c r="AM49" s="342">
        <v>15</v>
      </c>
      <c r="AN49" s="342">
        <v>55</v>
      </c>
      <c r="AO49" s="568">
        <v>119</v>
      </c>
      <c r="AP49" s="342">
        <v>92</v>
      </c>
      <c r="AQ49" s="342">
        <v>13</v>
      </c>
      <c r="AR49" s="342">
        <v>14</v>
      </c>
      <c r="AS49" s="342" t="s">
        <v>430</v>
      </c>
      <c r="AT49" s="342" t="s">
        <v>430</v>
      </c>
      <c r="AU49" s="342">
        <v>16</v>
      </c>
      <c r="AV49" s="342">
        <v>14</v>
      </c>
      <c r="AW49" s="342">
        <v>68</v>
      </c>
      <c r="AX49" s="342">
        <v>105</v>
      </c>
      <c r="AY49" s="342">
        <v>16</v>
      </c>
      <c r="AZ49" s="580"/>
      <c r="BA49" s="948">
        <v>96.66</v>
      </c>
      <c r="BB49" s="344" t="s">
        <v>430</v>
      </c>
      <c r="BC49" s="344" t="s">
        <v>430</v>
      </c>
      <c r="BD49" s="344" t="s">
        <v>430</v>
      </c>
      <c r="BE49" s="371" t="s">
        <v>430</v>
      </c>
      <c r="BF49" s="949">
        <v>3.34</v>
      </c>
      <c r="BG49" s="370"/>
      <c r="BH49" s="950">
        <v>3.34</v>
      </c>
      <c r="BI49" s="344" t="s">
        <v>430</v>
      </c>
      <c r="BJ49" s="344" t="s">
        <v>430</v>
      </c>
      <c r="BK49" s="344" t="s">
        <v>430</v>
      </c>
      <c r="BL49" s="344" t="s">
        <v>430</v>
      </c>
      <c r="BM49" s="949">
        <v>96.66</v>
      </c>
      <c r="BN49" s="371" t="s">
        <v>430</v>
      </c>
      <c r="BO49" s="371" t="s">
        <v>430</v>
      </c>
      <c r="BP49" s="371" t="s">
        <v>430</v>
      </c>
      <c r="BQ49" s="371" t="s">
        <v>430</v>
      </c>
      <c r="BR49" s="370"/>
      <c r="BS49" s="464" t="s">
        <v>430</v>
      </c>
      <c r="BT49" s="344" t="s">
        <v>430</v>
      </c>
      <c r="BU49" s="370"/>
      <c r="BV49" s="426" t="s">
        <v>554</v>
      </c>
    </row>
    <row r="50" spans="1:74" s="424" customFormat="1" x14ac:dyDescent="0.25">
      <c r="A50" s="341" t="s">
        <v>8167</v>
      </c>
      <c r="B50" s="369"/>
      <c r="C50" s="709">
        <v>46105</v>
      </c>
      <c r="D50" s="369"/>
      <c r="E50" s="342">
        <v>849.85299999999995</v>
      </c>
      <c r="F50" s="369"/>
      <c r="G50" s="343">
        <v>10.241199999999999</v>
      </c>
      <c r="H50" s="370"/>
      <c r="I50" s="832">
        <v>0.78356000000000003</v>
      </c>
      <c r="J50" s="832">
        <v>7.91</v>
      </c>
      <c r="K50" s="832">
        <v>0.71780999999999995</v>
      </c>
      <c r="L50" s="832">
        <v>0.77259999999999995</v>
      </c>
      <c r="M50" s="358"/>
      <c r="N50" s="346">
        <v>30.676500000000001</v>
      </c>
      <c r="O50" s="344">
        <v>23.6875</v>
      </c>
      <c r="P50" s="344">
        <v>17.163699999999999</v>
      </c>
      <c r="Q50" s="344">
        <v>15.2357</v>
      </c>
      <c r="R50" s="344">
        <v>14.936199999999999</v>
      </c>
      <c r="S50" s="344">
        <v>8.6868999999999996</v>
      </c>
      <c r="T50" s="344" t="s">
        <v>430</v>
      </c>
      <c r="U50" s="350" t="s">
        <v>430</v>
      </c>
      <c r="V50" s="344" t="s">
        <v>430</v>
      </c>
      <c r="W50" s="344" t="s">
        <v>430</v>
      </c>
      <c r="X50" s="344" t="s">
        <v>430</v>
      </c>
      <c r="Y50" s="371" t="s">
        <v>430</v>
      </c>
      <c r="Z50" s="344" t="s">
        <v>430</v>
      </c>
      <c r="AA50" s="344">
        <v>27.484400000000001</v>
      </c>
      <c r="AB50" s="344">
        <v>8.4240999999999993</v>
      </c>
      <c r="AC50" s="344" t="s">
        <v>430</v>
      </c>
      <c r="AD50" s="344" t="s">
        <v>430</v>
      </c>
      <c r="AE50" s="344">
        <v>27.484400000000001</v>
      </c>
      <c r="AF50" s="344">
        <v>8.8038000000000007</v>
      </c>
      <c r="AG50" s="565"/>
      <c r="AH50" s="342">
        <v>24</v>
      </c>
      <c r="AI50" s="342">
        <v>47</v>
      </c>
      <c r="AJ50" s="342">
        <v>30</v>
      </c>
      <c r="AK50" s="342">
        <v>43</v>
      </c>
      <c r="AL50" s="342">
        <v>73</v>
      </c>
      <c r="AM50" s="342">
        <v>69</v>
      </c>
      <c r="AN50" s="342" t="s">
        <v>430</v>
      </c>
      <c r="AO50" s="568" t="s">
        <v>430</v>
      </c>
      <c r="AP50" s="342" t="s">
        <v>430</v>
      </c>
      <c r="AQ50" s="342" t="s">
        <v>430</v>
      </c>
      <c r="AR50" s="342" t="s">
        <v>430</v>
      </c>
      <c r="AS50" s="342" t="s">
        <v>430</v>
      </c>
      <c r="AT50" s="342" t="s">
        <v>430</v>
      </c>
      <c r="AU50" s="342">
        <v>36</v>
      </c>
      <c r="AV50" s="342">
        <v>63</v>
      </c>
      <c r="AW50" s="342" t="s">
        <v>430</v>
      </c>
      <c r="AX50" s="342" t="s">
        <v>430</v>
      </c>
      <c r="AY50" s="342">
        <v>36</v>
      </c>
      <c r="AZ50" s="580"/>
      <c r="BA50" s="463" t="s">
        <v>430</v>
      </c>
      <c r="BB50" s="832">
        <v>97.64</v>
      </c>
      <c r="BC50" s="344" t="s">
        <v>430</v>
      </c>
      <c r="BD50" s="344" t="s">
        <v>430</v>
      </c>
      <c r="BE50" s="371" t="s">
        <v>430</v>
      </c>
      <c r="BF50" s="949">
        <v>2.36</v>
      </c>
      <c r="BG50" s="370"/>
      <c r="BH50" s="950">
        <v>2.36</v>
      </c>
      <c r="BI50" s="832">
        <v>50.66</v>
      </c>
      <c r="BJ50" s="344" t="s">
        <v>430</v>
      </c>
      <c r="BK50" s="832">
        <v>46.98</v>
      </c>
      <c r="BL50" s="344" t="s">
        <v>430</v>
      </c>
      <c r="BM50" s="371" t="s">
        <v>430</v>
      </c>
      <c r="BN50" s="371" t="s">
        <v>430</v>
      </c>
      <c r="BO50" s="371" t="s">
        <v>430</v>
      </c>
      <c r="BP50" s="371" t="s">
        <v>430</v>
      </c>
      <c r="BQ50" s="371" t="s">
        <v>430</v>
      </c>
      <c r="BR50" s="370"/>
      <c r="BS50" s="464" t="s">
        <v>430</v>
      </c>
      <c r="BT50" s="344" t="s">
        <v>430</v>
      </c>
      <c r="BU50" s="370"/>
      <c r="BV50" s="426" t="s">
        <v>554</v>
      </c>
    </row>
    <row r="51" spans="1:74" s="424" customFormat="1" x14ac:dyDescent="0.25">
      <c r="A51" s="341" t="s">
        <v>8168</v>
      </c>
      <c r="B51" s="369"/>
      <c r="C51" s="709">
        <v>44834</v>
      </c>
      <c r="D51" s="369"/>
      <c r="E51" s="864">
        <v>793.34</v>
      </c>
      <c r="F51" s="369"/>
      <c r="G51" s="343" t="s">
        <v>430</v>
      </c>
      <c r="H51" s="370"/>
      <c r="I51" s="344" t="s">
        <v>430</v>
      </c>
      <c r="J51" s="344" t="s">
        <v>430</v>
      </c>
      <c r="K51" s="344" t="s">
        <v>430</v>
      </c>
      <c r="L51" s="344" t="s">
        <v>430</v>
      </c>
      <c r="M51" s="358"/>
      <c r="N51" s="346" t="s">
        <v>430</v>
      </c>
      <c r="O51" s="344" t="s">
        <v>430</v>
      </c>
      <c r="P51" s="344" t="s">
        <v>430</v>
      </c>
      <c r="Q51" s="344" t="s">
        <v>430</v>
      </c>
      <c r="R51" s="344" t="s">
        <v>430</v>
      </c>
      <c r="S51" s="344" t="s">
        <v>430</v>
      </c>
      <c r="T51" s="344" t="s">
        <v>430</v>
      </c>
      <c r="U51" s="350" t="s">
        <v>430</v>
      </c>
      <c r="V51" s="344" t="s">
        <v>430</v>
      </c>
      <c r="W51" s="344" t="s">
        <v>430</v>
      </c>
      <c r="X51" s="344" t="s">
        <v>430</v>
      </c>
      <c r="Y51" s="371" t="s">
        <v>430</v>
      </c>
      <c r="Z51" s="344" t="s">
        <v>430</v>
      </c>
      <c r="AA51" s="344" t="s">
        <v>430</v>
      </c>
      <c r="AB51" s="344" t="s">
        <v>430</v>
      </c>
      <c r="AC51" s="344" t="s">
        <v>430</v>
      </c>
      <c r="AD51" s="344" t="s">
        <v>430</v>
      </c>
      <c r="AE51" s="344" t="s">
        <v>430</v>
      </c>
      <c r="AF51" s="344" t="s">
        <v>430</v>
      </c>
      <c r="AG51" s="565"/>
      <c r="AH51" s="342" t="s">
        <v>430</v>
      </c>
      <c r="AI51" s="342" t="s">
        <v>430</v>
      </c>
      <c r="AJ51" s="342" t="s">
        <v>430</v>
      </c>
      <c r="AK51" s="342" t="s">
        <v>430</v>
      </c>
      <c r="AL51" s="342" t="s">
        <v>430</v>
      </c>
      <c r="AM51" s="342" t="s">
        <v>430</v>
      </c>
      <c r="AN51" s="342" t="s">
        <v>430</v>
      </c>
      <c r="AO51" s="568" t="s">
        <v>430</v>
      </c>
      <c r="AP51" s="342" t="s">
        <v>430</v>
      </c>
      <c r="AQ51" s="342" t="s">
        <v>430</v>
      </c>
      <c r="AR51" s="342" t="s">
        <v>430</v>
      </c>
      <c r="AS51" s="342" t="s">
        <v>430</v>
      </c>
      <c r="AT51" s="342" t="s">
        <v>430</v>
      </c>
      <c r="AU51" s="342" t="s">
        <v>430</v>
      </c>
      <c r="AV51" s="342" t="s">
        <v>430</v>
      </c>
      <c r="AW51" s="342" t="s">
        <v>430</v>
      </c>
      <c r="AX51" s="342" t="s">
        <v>430</v>
      </c>
      <c r="AY51" s="342" t="s">
        <v>430</v>
      </c>
      <c r="AZ51" s="580"/>
      <c r="BA51" s="463" t="s">
        <v>430</v>
      </c>
      <c r="BB51" s="344" t="s">
        <v>430</v>
      </c>
      <c r="BC51" s="344" t="s">
        <v>430</v>
      </c>
      <c r="BD51" s="344" t="s">
        <v>430</v>
      </c>
      <c r="BE51" s="371" t="s">
        <v>430</v>
      </c>
      <c r="BF51" s="371" t="s">
        <v>430</v>
      </c>
      <c r="BG51" s="370"/>
      <c r="BH51" s="590" t="s">
        <v>430</v>
      </c>
      <c r="BI51" s="344" t="s">
        <v>430</v>
      </c>
      <c r="BJ51" s="344" t="s">
        <v>430</v>
      </c>
      <c r="BK51" s="344" t="s">
        <v>430</v>
      </c>
      <c r="BL51" s="344" t="s">
        <v>430</v>
      </c>
      <c r="BM51" s="371" t="s">
        <v>430</v>
      </c>
      <c r="BN51" s="371" t="s">
        <v>430</v>
      </c>
      <c r="BO51" s="371" t="s">
        <v>430</v>
      </c>
      <c r="BP51" s="371" t="s">
        <v>430</v>
      </c>
      <c r="BQ51" s="371" t="s">
        <v>430</v>
      </c>
      <c r="BR51" s="370"/>
      <c r="BS51" s="464" t="s">
        <v>430</v>
      </c>
      <c r="BT51" s="344" t="s">
        <v>430</v>
      </c>
      <c r="BU51" s="370"/>
      <c r="BV51" s="426" t="s">
        <v>554</v>
      </c>
    </row>
    <row r="52" spans="1:74" s="424" customFormat="1" x14ac:dyDescent="0.25">
      <c r="A52" s="341" t="s">
        <v>8169</v>
      </c>
      <c r="B52" s="369"/>
      <c r="C52" s="709">
        <v>44914</v>
      </c>
      <c r="D52" s="369"/>
      <c r="E52" s="342">
        <v>752.39099999999996</v>
      </c>
      <c r="F52" s="369"/>
      <c r="G52" s="343">
        <v>13.2811</v>
      </c>
      <c r="H52" s="370"/>
      <c r="I52" s="832">
        <v>9.74</v>
      </c>
      <c r="J52" s="832">
        <v>7.13</v>
      </c>
      <c r="K52" s="832">
        <v>6.84</v>
      </c>
      <c r="L52" s="832">
        <v>7.09</v>
      </c>
      <c r="M52" s="358"/>
      <c r="N52" s="346">
        <v>111.369</v>
      </c>
      <c r="O52" s="344">
        <v>40.8108</v>
      </c>
      <c r="P52" s="344">
        <v>23.504999999999999</v>
      </c>
      <c r="Q52" s="344">
        <v>27.113900000000001</v>
      </c>
      <c r="R52" s="344">
        <v>28.8278</v>
      </c>
      <c r="S52" s="344">
        <v>20.597300000000001</v>
      </c>
      <c r="T52" s="344">
        <v>6.8643000000000001</v>
      </c>
      <c r="U52" s="350">
        <v>6.0042</v>
      </c>
      <c r="V52" s="344">
        <v>4.6208999999999998</v>
      </c>
      <c r="W52" s="344">
        <v>7.7773000000000003</v>
      </c>
      <c r="X52" s="344">
        <v>8.0803999999999991</v>
      </c>
      <c r="Y52" s="371" t="s">
        <v>430</v>
      </c>
      <c r="Z52" s="344" t="s">
        <v>430</v>
      </c>
      <c r="AA52" s="344">
        <v>45.045099999999998</v>
      </c>
      <c r="AB52" s="344">
        <v>16.571400000000001</v>
      </c>
      <c r="AC52" s="344">
        <v>6.6802000000000001</v>
      </c>
      <c r="AD52" s="344">
        <v>6.5556000000000001</v>
      </c>
      <c r="AE52" s="344">
        <v>45.045099999999998</v>
      </c>
      <c r="AF52" s="344">
        <v>8.3530999999999995</v>
      </c>
      <c r="AG52" s="565"/>
      <c r="AH52" s="342">
        <v>7</v>
      </c>
      <c r="AI52" s="342">
        <v>13</v>
      </c>
      <c r="AJ52" s="342">
        <v>9</v>
      </c>
      <c r="AK52" s="342">
        <v>6</v>
      </c>
      <c r="AL52" s="342">
        <v>21</v>
      </c>
      <c r="AM52" s="342">
        <v>3</v>
      </c>
      <c r="AN52" s="342">
        <v>26</v>
      </c>
      <c r="AO52" s="568">
        <v>58</v>
      </c>
      <c r="AP52" s="342">
        <v>110</v>
      </c>
      <c r="AQ52" s="342">
        <v>22</v>
      </c>
      <c r="AR52" s="342">
        <v>6</v>
      </c>
      <c r="AS52" s="342" t="s">
        <v>430</v>
      </c>
      <c r="AT52" s="342" t="s">
        <v>430</v>
      </c>
      <c r="AU52" s="342">
        <v>13</v>
      </c>
      <c r="AV52" s="342">
        <v>4</v>
      </c>
      <c r="AW52" s="342">
        <v>28</v>
      </c>
      <c r="AX52" s="342">
        <v>18</v>
      </c>
      <c r="AY52" s="342">
        <v>13</v>
      </c>
      <c r="AZ52" s="580"/>
      <c r="BA52" s="948">
        <v>98.16</v>
      </c>
      <c r="BB52" s="344" t="s">
        <v>430</v>
      </c>
      <c r="BC52" s="344" t="s">
        <v>430</v>
      </c>
      <c r="BD52" s="344" t="s">
        <v>430</v>
      </c>
      <c r="BE52" s="371" t="s">
        <v>430</v>
      </c>
      <c r="BF52" s="949">
        <v>1.84</v>
      </c>
      <c r="BG52" s="370"/>
      <c r="BH52" s="950">
        <v>1.84</v>
      </c>
      <c r="BI52" s="344" t="s">
        <v>430</v>
      </c>
      <c r="BJ52" s="344" t="s">
        <v>430</v>
      </c>
      <c r="BK52" s="344" t="s">
        <v>430</v>
      </c>
      <c r="BL52" s="344" t="s">
        <v>430</v>
      </c>
      <c r="BM52" s="949">
        <v>98.16</v>
      </c>
      <c r="BN52" s="371" t="s">
        <v>430</v>
      </c>
      <c r="BO52" s="371" t="s">
        <v>430</v>
      </c>
      <c r="BP52" s="371" t="s">
        <v>430</v>
      </c>
      <c r="BQ52" s="371" t="s">
        <v>430</v>
      </c>
      <c r="BR52" s="370"/>
      <c r="BS52" s="464" t="s">
        <v>430</v>
      </c>
      <c r="BT52" s="344" t="s">
        <v>430</v>
      </c>
      <c r="BU52" s="370"/>
      <c r="BV52" s="426" t="s">
        <v>554</v>
      </c>
    </row>
    <row r="53" spans="1:74" s="424" customFormat="1" x14ac:dyDescent="0.25">
      <c r="A53" s="341" t="s">
        <v>8170</v>
      </c>
      <c r="B53" s="369"/>
      <c r="C53" s="709">
        <v>44650</v>
      </c>
      <c r="D53" s="369"/>
      <c r="E53" s="342">
        <v>644.91</v>
      </c>
      <c r="F53" s="369"/>
      <c r="G53" s="343">
        <v>13.2469</v>
      </c>
      <c r="H53" s="370"/>
      <c r="I53" s="832">
        <v>1.53</v>
      </c>
      <c r="J53" s="832">
        <v>6.94</v>
      </c>
      <c r="K53" s="832">
        <v>1.37</v>
      </c>
      <c r="L53" s="832">
        <v>1.44</v>
      </c>
      <c r="M53" s="358"/>
      <c r="N53" s="346">
        <v>20.6769</v>
      </c>
      <c r="O53" s="344">
        <v>10.939399999999999</v>
      </c>
      <c r="P53" s="344">
        <v>9.9382000000000001</v>
      </c>
      <c r="Q53" s="344">
        <v>11.2667</v>
      </c>
      <c r="R53" s="344">
        <v>14.338800000000001</v>
      </c>
      <c r="S53" s="344">
        <v>8.1686999999999994</v>
      </c>
      <c r="T53" s="344">
        <v>5.4870999999999999</v>
      </c>
      <c r="U53" s="350">
        <v>5.7047999999999996</v>
      </c>
      <c r="V53" s="344">
        <v>5.5058999999999996</v>
      </c>
      <c r="W53" s="344">
        <v>7.5106999999999999</v>
      </c>
      <c r="X53" s="344">
        <v>7.4204999999999997</v>
      </c>
      <c r="Y53" s="371" t="s">
        <v>430</v>
      </c>
      <c r="Z53" s="344" t="s">
        <v>430</v>
      </c>
      <c r="AA53" s="344">
        <v>8.6835000000000004</v>
      </c>
      <c r="AB53" s="344">
        <v>6.7354000000000003</v>
      </c>
      <c r="AC53" s="344">
        <v>5.4462000000000002</v>
      </c>
      <c r="AD53" s="344">
        <v>5.7244000000000002</v>
      </c>
      <c r="AE53" s="344">
        <v>8.6835000000000004</v>
      </c>
      <c r="AF53" s="344">
        <v>6.8227000000000002</v>
      </c>
      <c r="AG53" s="565"/>
      <c r="AH53" s="342">
        <v>45</v>
      </c>
      <c r="AI53" s="342">
        <v>86</v>
      </c>
      <c r="AJ53" s="342">
        <v>86</v>
      </c>
      <c r="AK53" s="342">
        <v>78</v>
      </c>
      <c r="AL53" s="342">
        <v>79</v>
      </c>
      <c r="AM53" s="342">
        <v>87</v>
      </c>
      <c r="AN53" s="342">
        <v>95</v>
      </c>
      <c r="AO53" s="568">
        <v>86</v>
      </c>
      <c r="AP53" s="342">
        <v>72</v>
      </c>
      <c r="AQ53" s="342">
        <v>57</v>
      </c>
      <c r="AR53" s="342">
        <v>57</v>
      </c>
      <c r="AS53" s="342" t="s">
        <v>430</v>
      </c>
      <c r="AT53" s="342" t="s">
        <v>430</v>
      </c>
      <c r="AU53" s="342">
        <v>90</v>
      </c>
      <c r="AV53" s="342">
        <v>101</v>
      </c>
      <c r="AW53" s="342">
        <v>98</v>
      </c>
      <c r="AX53" s="342">
        <v>100</v>
      </c>
      <c r="AY53" s="342">
        <v>90</v>
      </c>
      <c r="AZ53" s="580"/>
      <c r="BA53" s="463">
        <v>59.32</v>
      </c>
      <c r="BB53" s="344">
        <v>37.29</v>
      </c>
      <c r="BC53" s="344" t="s">
        <v>430</v>
      </c>
      <c r="BD53" s="344" t="s">
        <v>430</v>
      </c>
      <c r="BE53" s="371" t="s">
        <v>430</v>
      </c>
      <c r="BF53" s="371">
        <v>3.38</v>
      </c>
      <c r="BG53" s="370"/>
      <c r="BH53" s="590">
        <v>3.38</v>
      </c>
      <c r="BI53" s="344" t="s">
        <v>430</v>
      </c>
      <c r="BJ53" s="344" t="s">
        <v>430</v>
      </c>
      <c r="BK53" s="344">
        <v>37.29</v>
      </c>
      <c r="BL53" s="344" t="s">
        <v>430</v>
      </c>
      <c r="BM53" s="371">
        <v>59.32</v>
      </c>
      <c r="BN53" s="371" t="s">
        <v>430</v>
      </c>
      <c r="BO53" s="371" t="s">
        <v>430</v>
      </c>
      <c r="BP53" s="371" t="s">
        <v>430</v>
      </c>
      <c r="BQ53" s="371" t="s">
        <v>430</v>
      </c>
      <c r="BR53" s="370"/>
      <c r="BS53" s="464" t="s">
        <v>430</v>
      </c>
      <c r="BT53" s="344" t="s">
        <v>430</v>
      </c>
      <c r="BU53" s="370"/>
      <c r="BV53" s="426" t="s">
        <v>554</v>
      </c>
    </row>
    <row r="54" spans="1:74" s="424" customFormat="1" x14ac:dyDescent="0.25">
      <c r="A54" s="341" t="s">
        <v>8171</v>
      </c>
      <c r="B54" s="369"/>
      <c r="C54" s="709">
        <v>44904</v>
      </c>
      <c r="D54" s="369"/>
      <c r="E54" s="342">
        <v>582.17399999999998</v>
      </c>
      <c r="F54" s="369"/>
      <c r="G54" s="343">
        <v>12.902799999999999</v>
      </c>
      <c r="H54" s="370"/>
      <c r="I54" s="832">
        <v>1.03</v>
      </c>
      <c r="J54" s="832">
        <v>6.16</v>
      </c>
      <c r="K54" s="832">
        <v>0.95342000000000005</v>
      </c>
      <c r="L54" s="832">
        <v>0.98355999999999999</v>
      </c>
      <c r="M54" s="358"/>
      <c r="N54" s="346">
        <v>9.9036000000000008</v>
      </c>
      <c r="O54" s="344">
        <v>-1.6971000000000001</v>
      </c>
      <c r="P54" s="344">
        <v>2.4662999999999999</v>
      </c>
      <c r="Q54" s="344">
        <v>5.5481999999999996</v>
      </c>
      <c r="R54" s="344">
        <v>9.6372</v>
      </c>
      <c r="S54" s="344">
        <v>6.7645999999999997</v>
      </c>
      <c r="T54" s="344">
        <v>5.4066000000000001</v>
      </c>
      <c r="U54" s="350">
        <v>5.5312999999999999</v>
      </c>
      <c r="V54" s="344">
        <v>5.5746000000000002</v>
      </c>
      <c r="W54" s="344">
        <v>7.3731999999999998</v>
      </c>
      <c r="X54" s="344">
        <v>7.3362999999999996</v>
      </c>
      <c r="Y54" s="371" t="s">
        <v>430</v>
      </c>
      <c r="Z54" s="344" t="s">
        <v>430</v>
      </c>
      <c r="AA54" s="344">
        <v>-6.9279999999999999</v>
      </c>
      <c r="AB54" s="344">
        <v>5.9221000000000004</v>
      </c>
      <c r="AC54" s="344">
        <v>5.4062000000000001</v>
      </c>
      <c r="AD54" s="344">
        <v>5.5838000000000001</v>
      </c>
      <c r="AE54" s="344">
        <v>-6.9279999999999999</v>
      </c>
      <c r="AF54" s="344">
        <v>7.4119999999999999</v>
      </c>
      <c r="AG54" s="565"/>
      <c r="AH54" s="342">
        <v>81</v>
      </c>
      <c r="AI54" s="342">
        <v>127</v>
      </c>
      <c r="AJ54" s="342">
        <v>130</v>
      </c>
      <c r="AK54" s="342">
        <v>125</v>
      </c>
      <c r="AL54" s="342">
        <v>118</v>
      </c>
      <c r="AM54" s="342">
        <v>115</v>
      </c>
      <c r="AN54" s="342">
        <v>100</v>
      </c>
      <c r="AO54" s="568">
        <v>103</v>
      </c>
      <c r="AP54" s="342">
        <v>66</v>
      </c>
      <c r="AQ54" s="342">
        <v>68</v>
      </c>
      <c r="AR54" s="342">
        <v>71</v>
      </c>
      <c r="AS54" s="342" t="s">
        <v>430</v>
      </c>
      <c r="AT54" s="342" t="s">
        <v>430</v>
      </c>
      <c r="AU54" s="342">
        <v>126</v>
      </c>
      <c r="AV54" s="342">
        <v>125</v>
      </c>
      <c r="AW54" s="342">
        <v>102</v>
      </c>
      <c r="AX54" s="342">
        <v>112</v>
      </c>
      <c r="AY54" s="342">
        <v>126</v>
      </c>
      <c r="AZ54" s="580"/>
      <c r="BA54" s="948">
        <v>96.73</v>
      </c>
      <c r="BB54" s="344" t="s">
        <v>430</v>
      </c>
      <c r="BC54" s="344" t="s">
        <v>430</v>
      </c>
      <c r="BD54" s="344" t="s">
        <v>430</v>
      </c>
      <c r="BE54" s="371" t="s">
        <v>430</v>
      </c>
      <c r="BF54" s="949">
        <v>3.27</v>
      </c>
      <c r="BG54" s="370"/>
      <c r="BH54" s="950">
        <v>3.27</v>
      </c>
      <c r="BI54" s="344" t="s">
        <v>430</v>
      </c>
      <c r="BJ54" s="344" t="s">
        <v>430</v>
      </c>
      <c r="BK54" s="344" t="s">
        <v>430</v>
      </c>
      <c r="BL54" s="344" t="s">
        <v>430</v>
      </c>
      <c r="BM54" s="949">
        <v>96.73</v>
      </c>
      <c r="BN54" s="371" t="s">
        <v>430</v>
      </c>
      <c r="BO54" s="371" t="s">
        <v>430</v>
      </c>
      <c r="BP54" s="371" t="s">
        <v>430</v>
      </c>
      <c r="BQ54" s="371" t="s">
        <v>430</v>
      </c>
      <c r="BR54" s="370"/>
      <c r="BS54" s="464" t="s">
        <v>430</v>
      </c>
      <c r="BT54" s="344" t="s">
        <v>430</v>
      </c>
      <c r="BU54" s="370"/>
      <c r="BV54" s="426" t="s">
        <v>554</v>
      </c>
    </row>
    <row r="55" spans="1:74" s="424" customFormat="1" x14ac:dyDescent="0.25">
      <c r="A55" s="341" t="s">
        <v>8172</v>
      </c>
      <c r="B55" s="369"/>
      <c r="C55" s="709">
        <v>44875</v>
      </c>
      <c r="D55" s="369"/>
      <c r="E55" s="342">
        <v>633.86</v>
      </c>
      <c r="F55" s="369"/>
      <c r="G55" s="343">
        <v>13.327299999999999</v>
      </c>
      <c r="H55" s="370"/>
      <c r="I55" s="832">
        <v>5.01</v>
      </c>
      <c r="J55" s="832">
        <v>6.97</v>
      </c>
      <c r="K55" s="832">
        <v>4.12</v>
      </c>
      <c r="L55" s="832">
        <v>4.26</v>
      </c>
      <c r="M55" s="358"/>
      <c r="N55" s="346">
        <v>27.408000000000001</v>
      </c>
      <c r="O55" s="344">
        <v>26.9907</v>
      </c>
      <c r="P55" s="344">
        <v>12.9039</v>
      </c>
      <c r="Q55" s="344">
        <v>14.4779</v>
      </c>
      <c r="R55" s="344">
        <v>26.558</v>
      </c>
      <c r="S55" s="344">
        <v>16.295100000000001</v>
      </c>
      <c r="T55" s="344">
        <v>6.6376999999999997</v>
      </c>
      <c r="U55" s="350">
        <v>5.5396999999999998</v>
      </c>
      <c r="V55" s="344">
        <v>5.0411000000000001</v>
      </c>
      <c r="W55" s="344">
        <v>8.1317000000000004</v>
      </c>
      <c r="X55" s="344">
        <v>7.9271000000000003</v>
      </c>
      <c r="Y55" s="371" t="s">
        <v>430</v>
      </c>
      <c r="Z55" s="344" t="s">
        <v>430</v>
      </c>
      <c r="AA55" s="344">
        <v>29.6264</v>
      </c>
      <c r="AB55" s="344">
        <v>15.015599999999999</v>
      </c>
      <c r="AC55" s="344">
        <v>6.2766000000000002</v>
      </c>
      <c r="AD55" s="344">
        <v>6.0237999999999996</v>
      </c>
      <c r="AE55" s="344">
        <v>29.6264</v>
      </c>
      <c r="AF55" s="344">
        <v>8.2015999999999991</v>
      </c>
      <c r="AG55" s="565"/>
      <c r="AH55" s="342">
        <v>36</v>
      </c>
      <c r="AI55" s="342">
        <v>29</v>
      </c>
      <c r="AJ55" s="342">
        <v>68</v>
      </c>
      <c r="AK55" s="342">
        <v>50</v>
      </c>
      <c r="AL55" s="342">
        <v>26</v>
      </c>
      <c r="AM55" s="342">
        <v>10</v>
      </c>
      <c r="AN55" s="342">
        <v>29</v>
      </c>
      <c r="AO55" s="568">
        <v>102</v>
      </c>
      <c r="AP55" s="342">
        <v>98</v>
      </c>
      <c r="AQ55" s="342">
        <v>5</v>
      </c>
      <c r="AR55" s="342">
        <v>9</v>
      </c>
      <c r="AS55" s="342" t="s">
        <v>430</v>
      </c>
      <c r="AT55" s="342" t="s">
        <v>430</v>
      </c>
      <c r="AU55" s="342">
        <v>25</v>
      </c>
      <c r="AV55" s="342">
        <v>10</v>
      </c>
      <c r="AW55" s="342">
        <v>51</v>
      </c>
      <c r="AX55" s="342">
        <v>67</v>
      </c>
      <c r="AY55" s="342">
        <v>25</v>
      </c>
      <c r="AZ55" s="580"/>
      <c r="BA55" s="948">
        <v>97.05</v>
      </c>
      <c r="BB55" s="344" t="s">
        <v>430</v>
      </c>
      <c r="BC55" s="344" t="s">
        <v>430</v>
      </c>
      <c r="BD55" s="344" t="s">
        <v>430</v>
      </c>
      <c r="BE55" s="371" t="s">
        <v>430</v>
      </c>
      <c r="BF55" s="949">
        <v>2.95</v>
      </c>
      <c r="BG55" s="370"/>
      <c r="BH55" s="950">
        <v>2.95</v>
      </c>
      <c r="BI55" s="344" t="s">
        <v>430</v>
      </c>
      <c r="BJ55" s="344" t="s">
        <v>430</v>
      </c>
      <c r="BK55" s="344" t="s">
        <v>430</v>
      </c>
      <c r="BL55" s="344" t="s">
        <v>430</v>
      </c>
      <c r="BM55" s="949">
        <v>97.05</v>
      </c>
      <c r="BN55" s="371" t="s">
        <v>430</v>
      </c>
      <c r="BO55" s="371" t="s">
        <v>430</v>
      </c>
      <c r="BP55" s="371" t="s">
        <v>430</v>
      </c>
      <c r="BQ55" s="371" t="s">
        <v>430</v>
      </c>
      <c r="BR55" s="370"/>
      <c r="BS55" s="464" t="s">
        <v>430</v>
      </c>
      <c r="BT55" s="344" t="s">
        <v>430</v>
      </c>
      <c r="BU55" s="370"/>
      <c r="BV55" s="426" t="s">
        <v>554</v>
      </c>
    </row>
    <row r="56" spans="1:74" s="424" customFormat="1" x14ac:dyDescent="0.25">
      <c r="A56" s="341" t="s">
        <v>8173</v>
      </c>
      <c r="B56" s="369"/>
      <c r="C56" s="709">
        <v>45825</v>
      </c>
      <c r="D56" s="369"/>
      <c r="E56" s="342">
        <v>653.274</v>
      </c>
      <c r="F56" s="369"/>
      <c r="G56" s="343">
        <v>10.636699999999999</v>
      </c>
      <c r="H56" s="370"/>
      <c r="I56" s="832">
        <v>1.8783399999999999</v>
      </c>
      <c r="J56" s="832">
        <v>7.7562100000000003</v>
      </c>
      <c r="K56" s="832">
        <v>1.54077</v>
      </c>
      <c r="L56" s="832">
        <v>1.66181</v>
      </c>
      <c r="M56" s="358"/>
      <c r="N56" s="346">
        <v>18.883099999999999</v>
      </c>
      <c r="O56" s="344">
        <v>23.723600000000001</v>
      </c>
      <c r="P56" s="344">
        <v>14.896000000000001</v>
      </c>
      <c r="Q56" s="344">
        <v>15.260999999999999</v>
      </c>
      <c r="R56" s="344">
        <v>18.345199999999998</v>
      </c>
      <c r="S56" s="344">
        <v>9.4131</v>
      </c>
      <c r="T56" s="344">
        <v>6.4505999999999997</v>
      </c>
      <c r="U56" s="350">
        <v>6.2789999999999999</v>
      </c>
      <c r="V56" s="344">
        <v>5.9759000000000002</v>
      </c>
      <c r="W56" s="344" t="s">
        <v>430</v>
      </c>
      <c r="X56" s="344" t="s">
        <v>430</v>
      </c>
      <c r="Y56" s="371" t="s">
        <v>430</v>
      </c>
      <c r="Z56" s="344" t="s">
        <v>430</v>
      </c>
      <c r="AA56" s="344">
        <v>22.676100000000002</v>
      </c>
      <c r="AB56" s="344">
        <v>8.891</v>
      </c>
      <c r="AC56" s="344">
        <v>6.4379999999999997</v>
      </c>
      <c r="AD56" s="344">
        <v>6.3903999999999996</v>
      </c>
      <c r="AE56" s="344">
        <v>22.676100000000002</v>
      </c>
      <c r="AF56" s="344">
        <v>6.1082000000000001</v>
      </c>
      <c r="AG56" s="565"/>
      <c r="AH56" s="342">
        <v>51</v>
      </c>
      <c r="AI56" s="342">
        <v>46</v>
      </c>
      <c r="AJ56" s="342">
        <v>50</v>
      </c>
      <c r="AK56" s="342">
        <v>41</v>
      </c>
      <c r="AL56" s="342">
        <v>46</v>
      </c>
      <c r="AM56" s="342">
        <v>48</v>
      </c>
      <c r="AN56" s="342">
        <v>40</v>
      </c>
      <c r="AO56" s="568">
        <v>38</v>
      </c>
      <c r="AP56" s="342">
        <v>38</v>
      </c>
      <c r="AQ56" s="342" t="s">
        <v>430</v>
      </c>
      <c r="AR56" s="342" t="s">
        <v>430</v>
      </c>
      <c r="AS56" s="342" t="s">
        <v>430</v>
      </c>
      <c r="AT56" s="342" t="s">
        <v>430</v>
      </c>
      <c r="AU56" s="342">
        <v>49</v>
      </c>
      <c r="AV56" s="342">
        <v>45</v>
      </c>
      <c r="AW56" s="342">
        <v>39</v>
      </c>
      <c r="AX56" s="342">
        <v>34</v>
      </c>
      <c r="AY56" s="342">
        <v>49</v>
      </c>
      <c r="AZ56" s="580"/>
      <c r="BA56" s="463" t="s">
        <v>430</v>
      </c>
      <c r="BB56" s="832">
        <v>98.01</v>
      </c>
      <c r="BC56" s="344" t="s">
        <v>430</v>
      </c>
      <c r="BD56" s="344" t="s">
        <v>430</v>
      </c>
      <c r="BE56" s="371" t="s">
        <v>430</v>
      </c>
      <c r="BF56" s="949">
        <v>1.99</v>
      </c>
      <c r="BG56" s="370"/>
      <c r="BH56" s="950">
        <v>1.99</v>
      </c>
      <c r="BI56" s="344" t="s">
        <v>430</v>
      </c>
      <c r="BJ56" s="344" t="s">
        <v>430</v>
      </c>
      <c r="BK56" s="344" t="s">
        <v>430</v>
      </c>
      <c r="BL56" s="344" t="s">
        <v>430</v>
      </c>
      <c r="BM56" s="371" t="s">
        <v>430</v>
      </c>
      <c r="BN56" s="371" t="s">
        <v>430</v>
      </c>
      <c r="BO56" s="371" t="s">
        <v>430</v>
      </c>
      <c r="BP56" s="949">
        <v>98.01</v>
      </c>
      <c r="BQ56" s="371" t="s">
        <v>430</v>
      </c>
      <c r="BR56" s="370"/>
      <c r="BS56" s="464" t="s">
        <v>430</v>
      </c>
      <c r="BT56" s="344" t="s">
        <v>430</v>
      </c>
      <c r="BU56" s="370"/>
      <c r="BV56" s="426" t="s">
        <v>554</v>
      </c>
    </row>
    <row r="57" spans="1:74" s="424" customFormat="1" x14ac:dyDescent="0.25">
      <c r="A57" s="341" t="s">
        <v>8174</v>
      </c>
      <c r="B57" s="369"/>
      <c r="C57" s="709">
        <v>44853</v>
      </c>
      <c r="D57" s="369"/>
      <c r="E57" s="342">
        <v>624.38800000000003</v>
      </c>
      <c r="F57" s="369"/>
      <c r="G57" s="343">
        <v>13.369199999999999</v>
      </c>
      <c r="H57" s="370"/>
      <c r="I57" s="832">
        <v>2.8</v>
      </c>
      <c r="J57" s="832">
        <v>6.61</v>
      </c>
      <c r="K57" s="832">
        <v>2.4900000000000002</v>
      </c>
      <c r="L57" s="832">
        <v>2.58</v>
      </c>
      <c r="M57" s="358"/>
      <c r="N57" s="346">
        <v>-6.8240999999999996</v>
      </c>
      <c r="O57" s="344">
        <v>0.36399999999999999</v>
      </c>
      <c r="P57" s="344">
        <v>5.2314999999999996</v>
      </c>
      <c r="Q57" s="344">
        <v>5.7850999999999999</v>
      </c>
      <c r="R57" s="344">
        <v>16.0624</v>
      </c>
      <c r="S57" s="344">
        <v>9.5998999999999999</v>
      </c>
      <c r="T57" s="344">
        <v>5.0655999999999999</v>
      </c>
      <c r="U57" s="350">
        <v>5.2961</v>
      </c>
      <c r="V57" s="344">
        <v>5.2211999999999996</v>
      </c>
      <c r="W57" s="344">
        <v>7.8731999999999998</v>
      </c>
      <c r="X57" s="344">
        <v>7.7388000000000003</v>
      </c>
      <c r="Y57" s="371" t="s">
        <v>430</v>
      </c>
      <c r="Z57" s="344" t="s">
        <v>430</v>
      </c>
      <c r="AA57" s="344">
        <v>-22.632200000000001</v>
      </c>
      <c r="AB57" s="344">
        <v>9.1258999999999997</v>
      </c>
      <c r="AC57" s="344">
        <v>5.1529999999999996</v>
      </c>
      <c r="AD57" s="344">
        <v>5.4499000000000004</v>
      </c>
      <c r="AE57" s="344">
        <v>-22.632200000000001</v>
      </c>
      <c r="AF57" s="344">
        <v>8.1545000000000005</v>
      </c>
      <c r="AG57" s="565"/>
      <c r="AH57" s="342">
        <v>118</v>
      </c>
      <c r="AI57" s="342">
        <v>117</v>
      </c>
      <c r="AJ57" s="342">
        <v>107</v>
      </c>
      <c r="AK57" s="342">
        <v>121</v>
      </c>
      <c r="AL57" s="342">
        <v>60</v>
      </c>
      <c r="AM57" s="342">
        <v>40</v>
      </c>
      <c r="AN57" s="342">
        <v>115</v>
      </c>
      <c r="AO57" s="568">
        <v>114</v>
      </c>
      <c r="AP57" s="342">
        <v>91</v>
      </c>
      <c r="AQ57" s="342">
        <v>18</v>
      </c>
      <c r="AR57" s="342">
        <v>18</v>
      </c>
      <c r="AS57" s="342" t="s">
        <v>430</v>
      </c>
      <c r="AT57" s="342" t="s">
        <v>430</v>
      </c>
      <c r="AU57" s="342">
        <v>133</v>
      </c>
      <c r="AV57" s="342">
        <v>39</v>
      </c>
      <c r="AW57" s="342">
        <v>114</v>
      </c>
      <c r="AX57" s="342">
        <v>116</v>
      </c>
      <c r="AY57" s="342">
        <v>133</v>
      </c>
      <c r="AZ57" s="580"/>
      <c r="BA57" s="948">
        <v>97.07</v>
      </c>
      <c r="BB57" s="344" t="s">
        <v>430</v>
      </c>
      <c r="BC57" s="344" t="s">
        <v>430</v>
      </c>
      <c r="BD57" s="344" t="s">
        <v>430</v>
      </c>
      <c r="BE57" s="371" t="s">
        <v>430</v>
      </c>
      <c r="BF57" s="949">
        <v>2.93</v>
      </c>
      <c r="BG57" s="370"/>
      <c r="BH57" s="950">
        <v>2.93</v>
      </c>
      <c r="BI57" s="344" t="s">
        <v>430</v>
      </c>
      <c r="BJ57" s="344" t="s">
        <v>430</v>
      </c>
      <c r="BK57" s="344" t="s">
        <v>430</v>
      </c>
      <c r="BL57" s="344" t="s">
        <v>430</v>
      </c>
      <c r="BM57" s="949">
        <v>97.07</v>
      </c>
      <c r="BN57" s="371" t="s">
        <v>430</v>
      </c>
      <c r="BO57" s="371" t="s">
        <v>430</v>
      </c>
      <c r="BP57" s="371" t="s">
        <v>430</v>
      </c>
      <c r="BQ57" s="371" t="s">
        <v>430</v>
      </c>
      <c r="BR57" s="370"/>
      <c r="BS57" s="464" t="s">
        <v>430</v>
      </c>
      <c r="BT57" s="344" t="s">
        <v>430</v>
      </c>
      <c r="BU57" s="370"/>
      <c r="BV57" s="426" t="s">
        <v>554</v>
      </c>
    </row>
    <row r="58" spans="1:74" s="424" customFormat="1" x14ac:dyDescent="0.25">
      <c r="A58" s="341" t="s">
        <v>8175</v>
      </c>
      <c r="B58" s="369"/>
      <c r="C58" s="709">
        <v>44904</v>
      </c>
      <c r="D58" s="369"/>
      <c r="E58" s="342">
        <v>627.17899999999997</v>
      </c>
      <c r="F58" s="369"/>
      <c r="G58" s="343">
        <v>13.2159</v>
      </c>
      <c r="H58" s="370"/>
      <c r="I58" s="832">
        <v>6.19</v>
      </c>
      <c r="J58" s="832">
        <v>7.1</v>
      </c>
      <c r="K58" s="832">
        <v>4.83</v>
      </c>
      <c r="L58" s="832">
        <v>5</v>
      </c>
      <c r="M58" s="358"/>
      <c r="N58" s="346">
        <v>-10.767899999999999</v>
      </c>
      <c r="O58" s="344">
        <v>6.1711999999999998</v>
      </c>
      <c r="P58" s="344">
        <v>3.7509000000000001</v>
      </c>
      <c r="Q58" s="344">
        <v>13.962400000000001</v>
      </c>
      <c r="R58" s="344">
        <v>31.1678</v>
      </c>
      <c r="S58" s="344">
        <v>17.116700000000002</v>
      </c>
      <c r="T58" s="344">
        <v>6.6223000000000001</v>
      </c>
      <c r="U58" s="350">
        <v>5.3982000000000001</v>
      </c>
      <c r="V58" s="344">
        <v>4.8814000000000002</v>
      </c>
      <c r="W58" s="344">
        <v>8.0619999999999994</v>
      </c>
      <c r="X58" s="344">
        <v>7.9054000000000002</v>
      </c>
      <c r="Y58" s="371" t="s">
        <v>430</v>
      </c>
      <c r="Z58" s="344" t="s">
        <v>430</v>
      </c>
      <c r="AA58" s="344">
        <v>14.0962</v>
      </c>
      <c r="AB58" s="344">
        <v>15.9077</v>
      </c>
      <c r="AC58" s="344">
        <v>6.6932999999999998</v>
      </c>
      <c r="AD58" s="344">
        <v>5.9791999999999996</v>
      </c>
      <c r="AE58" s="344">
        <v>14.0962</v>
      </c>
      <c r="AF58" s="344">
        <v>8.1369000000000007</v>
      </c>
      <c r="AG58" s="565"/>
      <c r="AH58" s="342">
        <v>124</v>
      </c>
      <c r="AI58" s="342">
        <v>99</v>
      </c>
      <c r="AJ58" s="342">
        <v>125</v>
      </c>
      <c r="AK58" s="342">
        <v>53</v>
      </c>
      <c r="AL58" s="342">
        <v>14</v>
      </c>
      <c r="AM58" s="342">
        <v>6</v>
      </c>
      <c r="AN58" s="342">
        <v>31</v>
      </c>
      <c r="AO58" s="568">
        <v>111</v>
      </c>
      <c r="AP58" s="342">
        <v>101</v>
      </c>
      <c r="AQ58" s="342">
        <v>8</v>
      </c>
      <c r="AR58" s="342">
        <v>13</v>
      </c>
      <c r="AS58" s="342" t="s">
        <v>430</v>
      </c>
      <c r="AT58" s="342" t="s">
        <v>430</v>
      </c>
      <c r="AU58" s="342">
        <v>78</v>
      </c>
      <c r="AV58" s="342">
        <v>7</v>
      </c>
      <c r="AW58" s="342">
        <v>27</v>
      </c>
      <c r="AX58" s="342">
        <v>75</v>
      </c>
      <c r="AY58" s="342">
        <v>78</v>
      </c>
      <c r="AZ58" s="580"/>
      <c r="BA58" s="948">
        <v>97.75</v>
      </c>
      <c r="BB58" s="344" t="s">
        <v>430</v>
      </c>
      <c r="BC58" s="344" t="s">
        <v>430</v>
      </c>
      <c r="BD58" s="344" t="s">
        <v>430</v>
      </c>
      <c r="BE58" s="371" t="s">
        <v>430</v>
      </c>
      <c r="BF58" s="949">
        <v>2.25</v>
      </c>
      <c r="BG58" s="370"/>
      <c r="BH58" s="950">
        <v>2.25</v>
      </c>
      <c r="BI58" s="344" t="s">
        <v>430</v>
      </c>
      <c r="BJ58" s="344" t="s">
        <v>430</v>
      </c>
      <c r="BK58" s="344" t="s">
        <v>430</v>
      </c>
      <c r="BL58" s="344" t="s">
        <v>430</v>
      </c>
      <c r="BM58" s="949">
        <v>97.75</v>
      </c>
      <c r="BN58" s="371" t="s">
        <v>430</v>
      </c>
      <c r="BO58" s="371" t="s">
        <v>430</v>
      </c>
      <c r="BP58" s="371" t="s">
        <v>430</v>
      </c>
      <c r="BQ58" s="371" t="s">
        <v>430</v>
      </c>
      <c r="BR58" s="370"/>
      <c r="BS58" s="464" t="s">
        <v>430</v>
      </c>
      <c r="BT58" s="344" t="s">
        <v>430</v>
      </c>
      <c r="BU58" s="370"/>
      <c r="BV58" s="426" t="s">
        <v>554</v>
      </c>
    </row>
    <row r="59" spans="1:74" s="424" customFormat="1" x14ac:dyDescent="0.25">
      <c r="A59" s="341" t="s">
        <v>8176</v>
      </c>
      <c r="B59" s="369"/>
      <c r="C59" s="709">
        <v>41759</v>
      </c>
      <c r="D59" s="369"/>
      <c r="E59" s="342">
        <v>537.83100000000002</v>
      </c>
      <c r="F59" s="369"/>
      <c r="G59" s="343">
        <v>23.9968</v>
      </c>
      <c r="H59" s="370"/>
      <c r="I59" s="832">
        <v>2.2200000000000002</v>
      </c>
      <c r="J59" s="832">
        <v>7.66</v>
      </c>
      <c r="K59" s="832">
        <v>1.87</v>
      </c>
      <c r="L59" s="832">
        <v>1.98</v>
      </c>
      <c r="M59" s="358"/>
      <c r="N59" s="346" t="s">
        <v>430</v>
      </c>
      <c r="O59" s="344">
        <v>16.6706</v>
      </c>
      <c r="P59" s="344">
        <v>11.3529</v>
      </c>
      <c r="Q59" s="344">
        <v>12.9886</v>
      </c>
      <c r="R59" s="344">
        <v>16.9191</v>
      </c>
      <c r="S59" s="344">
        <v>8.3674999999999997</v>
      </c>
      <c r="T59" s="344">
        <v>5.7187999999999999</v>
      </c>
      <c r="U59" s="350">
        <v>5.5776000000000003</v>
      </c>
      <c r="V59" s="344">
        <v>5.4820000000000002</v>
      </c>
      <c r="W59" s="344">
        <v>6.4699</v>
      </c>
      <c r="X59" s="344">
        <v>7.6093000000000002</v>
      </c>
      <c r="Y59" s="371">
        <v>6.5292000000000003</v>
      </c>
      <c r="Z59" s="344">
        <v>6.7969999999999997</v>
      </c>
      <c r="AA59" s="344">
        <v>18.566099999999999</v>
      </c>
      <c r="AB59" s="344">
        <v>7.8574999999999999</v>
      </c>
      <c r="AC59" s="344">
        <v>5.7089999999999996</v>
      </c>
      <c r="AD59" s="344">
        <v>5.7050000000000001</v>
      </c>
      <c r="AE59" s="344">
        <v>18.566099999999999</v>
      </c>
      <c r="AF59" s="344">
        <v>7.4523999999999999</v>
      </c>
      <c r="AG59" s="565"/>
      <c r="AH59" s="342" t="s">
        <v>430</v>
      </c>
      <c r="AI59" s="342">
        <v>72</v>
      </c>
      <c r="AJ59" s="342">
        <v>78</v>
      </c>
      <c r="AK59" s="342">
        <v>58</v>
      </c>
      <c r="AL59" s="342">
        <v>55</v>
      </c>
      <c r="AM59" s="342">
        <v>83</v>
      </c>
      <c r="AN59" s="342">
        <v>78</v>
      </c>
      <c r="AO59" s="568">
        <v>98</v>
      </c>
      <c r="AP59" s="342">
        <v>74</v>
      </c>
      <c r="AQ59" s="342">
        <v>91</v>
      </c>
      <c r="AR59" s="342">
        <v>31</v>
      </c>
      <c r="AS59" s="342">
        <v>8</v>
      </c>
      <c r="AT59" s="342">
        <v>8</v>
      </c>
      <c r="AU59" s="342">
        <v>64</v>
      </c>
      <c r="AV59" s="342">
        <v>77</v>
      </c>
      <c r="AW59" s="342">
        <v>80</v>
      </c>
      <c r="AX59" s="342">
        <v>102</v>
      </c>
      <c r="AY59" s="342">
        <v>64</v>
      </c>
      <c r="AZ59" s="580"/>
      <c r="BA59" s="463" t="s">
        <v>430</v>
      </c>
      <c r="BB59" s="832">
        <v>98.86</v>
      </c>
      <c r="BC59" s="344" t="s">
        <v>430</v>
      </c>
      <c r="BD59" s="344" t="s">
        <v>430</v>
      </c>
      <c r="BE59" s="371" t="s">
        <v>430</v>
      </c>
      <c r="BF59" s="949">
        <v>1.1399999999999999</v>
      </c>
      <c r="BG59" s="370"/>
      <c r="BH59" s="950">
        <v>1.1399999999999999</v>
      </c>
      <c r="BI59" s="344" t="s">
        <v>430</v>
      </c>
      <c r="BJ59" s="344" t="s">
        <v>430</v>
      </c>
      <c r="BK59" s="344" t="s">
        <v>430</v>
      </c>
      <c r="BL59" s="344" t="s">
        <v>430</v>
      </c>
      <c r="BM59" s="371" t="s">
        <v>430</v>
      </c>
      <c r="BN59" s="371" t="s">
        <v>430</v>
      </c>
      <c r="BO59" s="371" t="s">
        <v>430</v>
      </c>
      <c r="BP59" s="949">
        <v>98.86</v>
      </c>
      <c r="BQ59" s="371" t="s">
        <v>430</v>
      </c>
      <c r="BR59" s="370"/>
      <c r="BS59" s="464" t="s">
        <v>430</v>
      </c>
      <c r="BT59" s="344" t="s">
        <v>430</v>
      </c>
      <c r="BU59" s="370"/>
      <c r="BV59" s="426" t="s">
        <v>554</v>
      </c>
    </row>
    <row r="60" spans="1:74" s="424" customFormat="1" x14ac:dyDescent="0.25">
      <c r="A60" s="341" t="s">
        <v>8177</v>
      </c>
      <c r="B60" s="369"/>
      <c r="C60" s="709">
        <v>45735</v>
      </c>
      <c r="D60" s="369"/>
      <c r="E60" s="342">
        <v>502.31400000000002</v>
      </c>
      <c r="F60" s="369"/>
      <c r="G60" s="343">
        <v>10.9511</v>
      </c>
      <c r="H60" s="370"/>
      <c r="I60" s="832">
        <v>0.2</v>
      </c>
      <c r="J60" s="832">
        <v>7.6</v>
      </c>
      <c r="K60" s="832">
        <v>0.19</v>
      </c>
      <c r="L60" s="832">
        <v>0.2</v>
      </c>
      <c r="M60" s="358"/>
      <c r="N60" s="346">
        <v>20.676300000000001</v>
      </c>
      <c r="O60" s="344">
        <v>21.703099999999999</v>
      </c>
      <c r="P60" s="344">
        <v>15.0418</v>
      </c>
      <c r="Q60" s="344">
        <v>12.4147</v>
      </c>
      <c r="R60" s="344">
        <v>11.3369</v>
      </c>
      <c r="S60" s="344">
        <v>8.5856999999999992</v>
      </c>
      <c r="T60" s="344">
        <v>7.3319999999999999</v>
      </c>
      <c r="U60" s="350">
        <v>6.9969000000000001</v>
      </c>
      <c r="V60" s="344">
        <v>6.9141000000000004</v>
      </c>
      <c r="W60" s="344" t="s">
        <v>430</v>
      </c>
      <c r="X60" s="344" t="s">
        <v>430</v>
      </c>
      <c r="Y60" s="371" t="s">
        <v>430</v>
      </c>
      <c r="Z60" s="344" t="s">
        <v>430</v>
      </c>
      <c r="AA60" s="344">
        <v>21.356200000000001</v>
      </c>
      <c r="AB60" s="344">
        <v>8.6667000000000005</v>
      </c>
      <c r="AC60" s="344">
        <v>7.3281999999999998</v>
      </c>
      <c r="AD60" s="344">
        <v>7.0118</v>
      </c>
      <c r="AE60" s="344">
        <v>21.356200000000001</v>
      </c>
      <c r="AF60" s="344">
        <v>7.3106</v>
      </c>
      <c r="AG60" s="565"/>
      <c r="AH60" s="342">
        <v>46</v>
      </c>
      <c r="AI60" s="342">
        <v>56</v>
      </c>
      <c r="AJ60" s="342">
        <v>47</v>
      </c>
      <c r="AK60" s="342">
        <v>67</v>
      </c>
      <c r="AL60" s="342">
        <v>102</v>
      </c>
      <c r="AM60" s="342">
        <v>78</v>
      </c>
      <c r="AN60" s="342">
        <v>10</v>
      </c>
      <c r="AO60" s="568">
        <v>6</v>
      </c>
      <c r="AP60" s="342">
        <v>5</v>
      </c>
      <c r="AQ60" s="342" t="s">
        <v>430</v>
      </c>
      <c r="AR60" s="342" t="s">
        <v>430</v>
      </c>
      <c r="AS60" s="342" t="s">
        <v>430</v>
      </c>
      <c r="AT60" s="342" t="s">
        <v>430</v>
      </c>
      <c r="AU60" s="342">
        <v>57</v>
      </c>
      <c r="AV60" s="342">
        <v>54</v>
      </c>
      <c r="AW60" s="342">
        <v>8</v>
      </c>
      <c r="AX60" s="342">
        <v>7</v>
      </c>
      <c r="AY60" s="342">
        <v>57</v>
      </c>
      <c r="AZ60" s="580"/>
      <c r="BA60" s="463" t="s">
        <v>430</v>
      </c>
      <c r="BB60" s="832">
        <v>97.38</v>
      </c>
      <c r="BC60" s="344" t="s">
        <v>430</v>
      </c>
      <c r="BD60" s="344" t="s">
        <v>430</v>
      </c>
      <c r="BE60" s="371" t="s">
        <v>430</v>
      </c>
      <c r="BF60" s="949">
        <v>2.62</v>
      </c>
      <c r="BG60" s="370"/>
      <c r="BH60" s="950">
        <v>2.62</v>
      </c>
      <c r="BI60" s="832">
        <v>25.11</v>
      </c>
      <c r="BJ60" s="832">
        <v>31.81</v>
      </c>
      <c r="BK60" s="832">
        <v>40.47</v>
      </c>
      <c r="BL60" s="344" t="s">
        <v>430</v>
      </c>
      <c r="BM60" s="371" t="s">
        <v>430</v>
      </c>
      <c r="BN60" s="371" t="s">
        <v>430</v>
      </c>
      <c r="BO60" s="371" t="s">
        <v>430</v>
      </c>
      <c r="BP60" s="371" t="s">
        <v>430</v>
      </c>
      <c r="BQ60" s="371" t="s">
        <v>430</v>
      </c>
      <c r="BR60" s="370"/>
      <c r="BS60" s="464" t="s">
        <v>430</v>
      </c>
      <c r="BT60" s="344" t="s">
        <v>430</v>
      </c>
      <c r="BU60" s="370"/>
      <c r="BV60" s="426" t="s">
        <v>554</v>
      </c>
    </row>
    <row r="61" spans="1:74" s="424" customFormat="1" x14ac:dyDescent="0.25">
      <c r="A61" s="341" t="s">
        <v>8178</v>
      </c>
      <c r="B61" s="369"/>
      <c r="C61" s="709">
        <v>46083</v>
      </c>
      <c r="D61" s="369"/>
      <c r="E61" s="342">
        <v>461.39400000000001</v>
      </c>
      <c r="F61" s="369"/>
      <c r="G61" s="343">
        <v>10.2475</v>
      </c>
      <c r="H61" s="370"/>
      <c r="I61" s="832">
        <v>0.72</v>
      </c>
      <c r="J61" s="832">
        <v>7.97</v>
      </c>
      <c r="K61" s="832">
        <v>0.67</v>
      </c>
      <c r="L61" s="832">
        <v>0.72</v>
      </c>
      <c r="M61" s="358"/>
      <c r="N61" s="346">
        <v>31.371200000000002</v>
      </c>
      <c r="O61" s="344">
        <v>23.792100000000001</v>
      </c>
      <c r="P61" s="344">
        <v>16.384899999999998</v>
      </c>
      <c r="Q61" s="344">
        <v>15.020300000000001</v>
      </c>
      <c r="R61" s="344">
        <v>14.9513</v>
      </c>
      <c r="S61" s="344">
        <v>8.4078999999999997</v>
      </c>
      <c r="T61" s="344" t="s">
        <v>430</v>
      </c>
      <c r="U61" s="350" t="s">
        <v>430</v>
      </c>
      <c r="V61" s="344" t="s">
        <v>430</v>
      </c>
      <c r="W61" s="344" t="s">
        <v>430</v>
      </c>
      <c r="X61" s="344" t="s">
        <v>430</v>
      </c>
      <c r="Y61" s="371" t="s">
        <v>430</v>
      </c>
      <c r="Z61" s="344" t="s">
        <v>430</v>
      </c>
      <c r="AA61" s="344">
        <v>27.110199999999999</v>
      </c>
      <c r="AB61" s="344">
        <v>8.2896999999999998</v>
      </c>
      <c r="AC61" s="344" t="s">
        <v>430</v>
      </c>
      <c r="AD61" s="344" t="s">
        <v>430</v>
      </c>
      <c r="AE61" s="344">
        <v>27.110199999999999</v>
      </c>
      <c r="AF61" s="344">
        <v>7.4047000000000001</v>
      </c>
      <c r="AG61" s="565"/>
      <c r="AH61" s="342">
        <v>21</v>
      </c>
      <c r="AI61" s="342">
        <v>45</v>
      </c>
      <c r="AJ61" s="342">
        <v>34</v>
      </c>
      <c r="AK61" s="342">
        <v>45</v>
      </c>
      <c r="AL61" s="342">
        <v>72</v>
      </c>
      <c r="AM61" s="342">
        <v>82</v>
      </c>
      <c r="AN61" s="342" t="s">
        <v>430</v>
      </c>
      <c r="AO61" s="568" t="s">
        <v>430</v>
      </c>
      <c r="AP61" s="342" t="s">
        <v>430</v>
      </c>
      <c r="AQ61" s="342" t="s">
        <v>430</v>
      </c>
      <c r="AR61" s="342" t="s">
        <v>430</v>
      </c>
      <c r="AS61" s="342" t="s">
        <v>430</v>
      </c>
      <c r="AT61" s="342" t="s">
        <v>430</v>
      </c>
      <c r="AU61" s="342">
        <v>37</v>
      </c>
      <c r="AV61" s="342">
        <v>68</v>
      </c>
      <c r="AW61" s="342" t="s">
        <v>430</v>
      </c>
      <c r="AX61" s="342" t="s">
        <v>430</v>
      </c>
      <c r="AY61" s="342">
        <v>37</v>
      </c>
      <c r="AZ61" s="580"/>
      <c r="BA61" s="463" t="s">
        <v>430</v>
      </c>
      <c r="BB61" s="832">
        <v>97.61</v>
      </c>
      <c r="BC61" s="344" t="s">
        <v>430</v>
      </c>
      <c r="BD61" s="344" t="s">
        <v>430</v>
      </c>
      <c r="BE61" s="371" t="s">
        <v>430</v>
      </c>
      <c r="BF61" s="949">
        <v>2.39</v>
      </c>
      <c r="BG61" s="370"/>
      <c r="BH61" s="950">
        <v>2.39</v>
      </c>
      <c r="BI61" s="832">
        <v>32.57</v>
      </c>
      <c r="BJ61" s="832">
        <v>30.74</v>
      </c>
      <c r="BK61" s="832">
        <v>34.29</v>
      </c>
      <c r="BL61" s="344" t="s">
        <v>430</v>
      </c>
      <c r="BM61" s="371" t="s">
        <v>430</v>
      </c>
      <c r="BN61" s="371" t="s">
        <v>430</v>
      </c>
      <c r="BO61" s="371" t="s">
        <v>430</v>
      </c>
      <c r="BP61" s="371" t="s">
        <v>430</v>
      </c>
      <c r="BQ61" s="371" t="s">
        <v>430</v>
      </c>
      <c r="BR61" s="370"/>
      <c r="BS61" s="464" t="s">
        <v>430</v>
      </c>
      <c r="BT61" s="344" t="s">
        <v>430</v>
      </c>
      <c r="BU61" s="370"/>
      <c r="BV61" s="426" t="s">
        <v>554</v>
      </c>
    </row>
    <row r="62" spans="1:74" s="424" customFormat="1" x14ac:dyDescent="0.25">
      <c r="A62" s="341" t="s">
        <v>8179</v>
      </c>
      <c r="B62" s="369"/>
      <c r="C62" s="709">
        <v>44630</v>
      </c>
      <c r="D62" s="369"/>
      <c r="E62" s="864">
        <v>532.1</v>
      </c>
      <c r="F62" s="369"/>
      <c r="G62" s="343" t="s">
        <v>430</v>
      </c>
      <c r="H62" s="370"/>
      <c r="I62" s="344" t="s">
        <v>430</v>
      </c>
      <c r="J62" s="344" t="s">
        <v>430</v>
      </c>
      <c r="K62" s="344" t="s">
        <v>430</v>
      </c>
      <c r="L62" s="344" t="s">
        <v>430</v>
      </c>
      <c r="M62" s="358"/>
      <c r="N62" s="346" t="s">
        <v>430</v>
      </c>
      <c r="O62" s="344" t="s">
        <v>430</v>
      </c>
      <c r="P62" s="344" t="s">
        <v>430</v>
      </c>
      <c r="Q62" s="344" t="s">
        <v>430</v>
      </c>
      <c r="R62" s="344" t="s">
        <v>430</v>
      </c>
      <c r="S62" s="344" t="s">
        <v>430</v>
      </c>
      <c r="T62" s="344" t="s">
        <v>430</v>
      </c>
      <c r="U62" s="350" t="s">
        <v>430</v>
      </c>
      <c r="V62" s="344" t="s">
        <v>430</v>
      </c>
      <c r="W62" s="344" t="s">
        <v>430</v>
      </c>
      <c r="X62" s="344" t="s">
        <v>430</v>
      </c>
      <c r="Y62" s="371" t="s">
        <v>430</v>
      </c>
      <c r="Z62" s="344" t="s">
        <v>430</v>
      </c>
      <c r="AA62" s="344" t="s">
        <v>430</v>
      </c>
      <c r="AB62" s="344" t="s">
        <v>430</v>
      </c>
      <c r="AC62" s="344" t="s">
        <v>430</v>
      </c>
      <c r="AD62" s="344" t="s">
        <v>430</v>
      </c>
      <c r="AE62" s="344" t="s">
        <v>430</v>
      </c>
      <c r="AF62" s="344" t="s">
        <v>430</v>
      </c>
      <c r="AG62" s="565"/>
      <c r="AH62" s="342" t="s">
        <v>430</v>
      </c>
      <c r="AI62" s="342" t="s">
        <v>430</v>
      </c>
      <c r="AJ62" s="342" t="s">
        <v>430</v>
      </c>
      <c r="AK62" s="342" t="s">
        <v>430</v>
      </c>
      <c r="AL62" s="342" t="s">
        <v>430</v>
      </c>
      <c r="AM62" s="342" t="s">
        <v>430</v>
      </c>
      <c r="AN62" s="342" t="s">
        <v>430</v>
      </c>
      <c r="AO62" s="568" t="s">
        <v>430</v>
      </c>
      <c r="AP62" s="342" t="s">
        <v>430</v>
      </c>
      <c r="AQ62" s="342" t="s">
        <v>430</v>
      </c>
      <c r="AR62" s="342" t="s">
        <v>430</v>
      </c>
      <c r="AS62" s="342" t="s">
        <v>430</v>
      </c>
      <c r="AT62" s="342" t="s">
        <v>430</v>
      </c>
      <c r="AU62" s="342" t="s">
        <v>430</v>
      </c>
      <c r="AV62" s="342" t="s">
        <v>430</v>
      </c>
      <c r="AW62" s="342" t="s">
        <v>430</v>
      </c>
      <c r="AX62" s="342" t="s">
        <v>430</v>
      </c>
      <c r="AY62" s="342" t="s">
        <v>430</v>
      </c>
      <c r="AZ62" s="580"/>
      <c r="BA62" s="463" t="s">
        <v>430</v>
      </c>
      <c r="BB62" s="344" t="s">
        <v>430</v>
      </c>
      <c r="BC62" s="344" t="s">
        <v>430</v>
      </c>
      <c r="BD62" s="344" t="s">
        <v>430</v>
      </c>
      <c r="BE62" s="371" t="s">
        <v>430</v>
      </c>
      <c r="BF62" s="371" t="s">
        <v>430</v>
      </c>
      <c r="BG62" s="370"/>
      <c r="BH62" s="590" t="s">
        <v>430</v>
      </c>
      <c r="BI62" s="344" t="s">
        <v>430</v>
      </c>
      <c r="BJ62" s="344" t="s">
        <v>430</v>
      </c>
      <c r="BK62" s="344" t="s">
        <v>430</v>
      </c>
      <c r="BL62" s="344" t="s">
        <v>430</v>
      </c>
      <c r="BM62" s="371" t="s">
        <v>430</v>
      </c>
      <c r="BN62" s="371" t="s">
        <v>430</v>
      </c>
      <c r="BO62" s="371" t="s">
        <v>430</v>
      </c>
      <c r="BP62" s="371" t="s">
        <v>430</v>
      </c>
      <c r="BQ62" s="371" t="s">
        <v>430</v>
      </c>
      <c r="BR62" s="370"/>
      <c r="BS62" s="464" t="s">
        <v>430</v>
      </c>
      <c r="BT62" s="344" t="s">
        <v>430</v>
      </c>
      <c r="BU62" s="370"/>
      <c r="BV62" s="426" t="s">
        <v>4692</v>
      </c>
    </row>
    <row r="63" spans="1:74" s="424" customFormat="1" ht="11" x14ac:dyDescent="0.3">
      <c r="A63" s="835" t="s">
        <v>8180</v>
      </c>
      <c r="B63" s="836"/>
      <c r="C63" s="837">
        <v>44846</v>
      </c>
      <c r="D63" s="836"/>
      <c r="E63" s="838">
        <v>523.54300000000001</v>
      </c>
      <c r="F63" s="836"/>
      <c r="G63" s="839">
        <v>13.181800000000001</v>
      </c>
      <c r="H63" s="841"/>
      <c r="I63" s="840">
        <v>1.83</v>
      </c>
      <c r="J63" s="840">
        <v>7.45</v>
      </c>
      <c r="K63" s="840">
        <v>1.64</v>
      </c>
      <c r="L63" s="840">
        <v>1.72</v>
      </c>
      <c r="M63" s="845"/>
      <c r="N63" s="842">
        <v>19.670300000000001</v>
      </c>
      <c r="O63" s="840">
        <v>17.932400000000001</v>
      </c>
      <c r="P63" s="840">
        <v>13.285299999999999</v>
      </c>
      <c r="Q63" s="840">
        <v>12.081</v>
      </c>
      <c r="R63" s="840">
        <v>17.973800000000001</v>
      </c>
      <c r="S63" s="840">
        <v>9.5322999999999993</v>
      </c>
      <c r="T63" s="840">
        <v>5.36</v>
      </c>
      <c r="U63" s="850">
        <v>5.8353999999999999</v>
      </c>
      <c r="V63" s="840">
        <v>5.4215</v>
      </c>
      <c r="W63" s="840">
        <v>7.6867999999999999</v>
      </c>
      <c r="X63" s="840">
        <v>7.5269000000000004</v>
      </c>
      <c r="Y63" s="846" t="s">
        <v>430</v>
      </c>
      <c r="Z63" s="840" t="s">
        <v>430</v>
      </c>
      <c r="AA63" s="840">
        <v>14.826000000000001</v>
      </c>
      <c r="AB63" s="840">
        <v>7.9371999999999998</v>
      </c>
      <c r="AC63" s="840">
        <v>5.3238000000000003</v>
      </c>
      <c r="AD63" s="840">
        <v>5.9382000000000001</v>
      </c>
      <c r="AE63" s="840">
        <v>14.826000000000001</v>
      </c>
      <c r="AF63" s="840">
        <v>7.7018000000000004</v>
      </c>
      <c r="AG63" s="951"/>
      <c r="AH63" s="838">
        <v>49</v>
      </c>
      <c r="AI63" s="838">
        <v>69</v>
      </c>
      <c r="AJ63" s="838">
        <v>65</v>
      </c>
      <c r="AK63" s="838">
        <v>70</v>
      </c>
      <c r="AL63" s="838">
        <v>47</v>
      </c>
      <c r="AM63" s="838">
        <v>44</v>
      </c>
      <c r="AN63" s="838">
        <v>103</v>
      </c>
      <c r="AO63" s="952">
        <v>76</v>
      </c>
      <c r="AP63" s="838">
        <v>77</v>
      </c>
      <c r="AQ63" s="838">
        <v>35</v>
      </c>
      <c r="AR63" s="838">
        <v>41</v>
      </c>
      <c r="AS63" s="838" t="s">
        <v>430</v>
      </c>
      <c r="AT63" s="838" t="s">
        <v>430</v>
      </c>
      <c r="AU63" s="838">
        <v>76</v>
      </c>
      <c r="AV63" s="838">
        <v>76</v>
      </c>
      <c r="AW63" s="838">
        <v>106</v>
      </c>
      <c r="AX63" s="838">
        <v>79</v>
      </c>
      <c r="AY63" s="838">
        <v>76</v>
      </c>
      <c r="AZ63" s="953"/>
      <c r="BA63" s="847">
        <v>57.97</v>
      </c>
      <c r="BB63" s="840">
        <v>38.92</v>
      </c>
      <c r="BC63" s="840" t="s">
        <v>430</v>
      </c>
      <c r="BD63" s="840" t="s">
        <v>430</v>
      </c>
      <c r="BE63" s="846" t="s">
        <v>430</v>
      </c>
      <c r="BF63" s="846">
        <v>3.11</v>
      </c>
      <c r="BG63" s="841"/>
      <c r="BH63" s="954">
        <v>3.11</v>
      </c>
      <c r="BI63" s="840" t="s">
        <v>430</v>
      </c>
      <c r="BJ63" s="840" t="s">
        <v>430</v>
      </c>
      <c r="BK63" s="840">
        <v>38.92</v>
      </c>
      <c r="BL63" s="840" t="s">
        <v>430</v>
      </c>
      <c r="BM63" s="846">
        <v>57.97</v>
      </c>
      <c r="BN63" s="846" t="s">
        <v>430</v>
      </c>
      <c r="BO63" s="846" t="s">
        <v>430</v>
      </c>
      <c r="BP63" s="846" t="s">
        <v>430</v>
      </c>
      <c r="BQ63" s="846" t="s">
        <v>430</v>
      </c>
      <c r="BR63" s="841"/>
      <c r="BS63" s="848" t="s">
        <v>430</v>
      </c>
      <c r="BT63" s="840" t="s">
        <v>430</v>
      </c>
      <c r="BU63" s="841"/>
      <c r="BV63" s="916" t="s">
        <v>8127</v>
      </c>
    </row>
    <row r="64" spans="1:74" s="424" customFormat="1" ht="11" x14ac:dyDescent="0.3">
      <c r="A64" s="835" t="s">
        <v>8181</v>
      </c>
      <c r="B64" s="836"/>
      <c r="C64" s="837">
        <v>45548</v>
      </c>
      <c r="D64" s="836"/>
      <c r="E64" s="838">
        <v>489.91800000000001</v>
      </c>
      <c r="F64" s="836"/>
      <c r="G64" s="839">
        <v>11.4694</v>
      </c>
      <c r="H64" s="841"/>
      <c r="I64" s="840">
        <v>1.22</v>
      </c>
      <c r="J64" s="840">
        <v>8.02</v>
      </c>
      <c r="K64" s="840">
        <v>1.06</v>
      </c>
      <c r="L64" s="840">
        <v>1.1399999999999999</v>
      </c>
      <c r="M64" s="845"/>
      <c r="N64" s="842">
        <v>25.158100000000001</v>
      </c>
      <c r="O64" s="840">
        <v>21.04</v>
      </c>
      <c r="P64" s="840">
        <v>13.9945</v>
      </c>
      <c r="Q64" s="840">
        <v>14.698600000000001</v>
      </c>
      <c r="R64" s="840">
        <v>15.1434</v>
      </c>
      <c r="S64" s="840">
        <v>8.9923999999999999</v>
      </c>
      <c r="T64" s="840">
        <v>6.0392999999999999</v>
      </c>
      <c r="U64" s="850">
        <v>6.1139000000000001</v>
      </c>
      <c r="V64" s="840">
        <v>6.3449</v>
      </c>
      <c r="W64" s="840" t="s">
        <v>430</v>
      </c>
      <c r="X64" s="840" t="s">
        <v>430</v>
      </c>
      <c r="Y64" s="846" t="s">
        <v>430</v>
      </c>
      <c r="Z64" s="840" t="s">
        <v>430</v>
      </c>
      <c r="AA64" s="840">
        <v>19.752099999999999</v>
      </c>
      <c r="AB64" s="840">
        <v>8.4916999999999998</v>
      </c>
      <c r="AC64" s="840">
        <v>6.0711000000000004</v>
      </c>
      <c r="AD64" s="840">
        <v>6.1726999999999999</v>
      </c>
      <c r="AE64" s="840">
        <v>19.752099999999999</v>
      </c>
      <c r="AF64" s="840">
        <v>7.9141000000000004</v>
      </c>
      <c r="AG64" s="951"/>
      <c r="AH64" s="838">
        <v>37</v>
      </c>
      <c r="AI64" s="838">
        <v>60</v>
      </c>
      <c r="AJ64" s="838">
        <v>58</v>
      </c>
      <c r="AK64" s="838">
        <v>48</v>
      </c>
      <c r="AL64" s="838">
        <v>68</v>
      </c>
      <c r="AM64" s="838">
        <v>61</v>
      </c>
      <c r="AN64" s="838">
        <v>61</v>
      </c>
      <c r="AO64" s="952">
        <v>51</v>
      </c>
      <c r="AP64" s="838">
        <v>19</v>
      </c>
      <c r="AQ64" s="838" t="s">
        <v>430</v>
      </c>
      <c r="AR64" s="838" t="s">
        <v>430</v>
      </c>
      <c r="AS64" s="838" t="s">
        <v>430</v>
      </c>
      <c r="AT64" s="838" t="s">
        <v>430</v>
      </c>
      <c r="AU64" s="838">
        <v>61</v>
      </c>
      <c r="AV64" s="838">
        <v>60</v>
      </c>
      <c r="AW64" s="838">
        <v>62</v>
      </c>
      <c r="AX64" s="838">
        <v>53</v>
      </c>
      <c r="AY64" s="838">
        <v>61</v>
      </c>
      <c r="AZ64" s="953"/>
      <c r="BA64" s="847" t="s">
        <v>430</v>
      </c>
      <c r="BB64" s="840">
        <v>94.64</v>
      </c>
      <c r="BC64" s="840" t="s">
        <v>430</v>
      </c>
      <c r="BD64" s="840" t="s">
        <v>430</v>
      </c>
      <c r="BE64" s="846" t="s">
        <v>430</v>
      </c>
      <c r="BF64" s="846">
        <v>5.36</v>
      </c>
      <c r="BG64" s="841"/>
      <c r="BH64" s="954">
        <v>5.36</v>
      </c>
      <c r="BI64" s="840" t="s">
        <v>430</v>
      </c>
      <c r="BJ64" s="840" t="s">
        <v>430</v>
      </c>
      <c r="BK64" s="840">
        <v>94.64</v>
      </c>
      <c r="BL64" s="840" t="s">
        <v>430</v>
      </c>
      <c r="BM64" s="846" t="s">
        <v>430</v>
      </c>
      <c r="BN64" s="846" t="s">
        <v>430</v>
      </c>
      <c r="BO64" s="846" t="s">
        <v>430</v>
      </c>
      <c r="BP64" s="846" t="s">
        <v>430</v>
      </c>
      <c r="BQ64" s="846" t="s">
        <v>430</v>
      </c>
      <c r="BR64" s="841"/>
      <c r="BS64" s="848" t="s">
        <v>430</v>
      </c>
      <c r="BT64" s="840" t="s">
        <v>430</v>
      </c>
      <c r="BU64" s="841"/>
      <c r="BV64" s="916" t="s">
        <v>2408</v>
      </c>
    </row>
    <row r="65" spans="1:74" s="424" customFormat="1" x14ac:dyDescent="0.25">
      <c r="A65" s="341" t="s">
        <v>8182</v>
      </c>
      <c r="B65" s="369"/>
      <c r="C65" s="709">
        <v>44650</v>
      </c>
      <c r="D65" s="369"/>
      <c r="E65" s="342">
        <v>474.93700000000001</v>
      </c>
      <c r="F65" s="369"/>
      <c r="G65" s="343">
        <v>13.143800000000001</v>
      </c>
      <c r="H65" s="370"/>
      <c r="I65" s="832">
        <v>0.94</v>
      </c>
      <c r="J65" s="832">
        <v>6.56</v>
      </c>
      <c r="K65" s="832">
        <v>0.88</v>
      </c>
      <c r="L65" s="832">
        <v>0.91</v>
      </c>
      <c r="M65" s="358"/>
      <c r="N65" s="346">
        <v>13.0564</v>
      </c>
      <c r="O65" s="344">
        <v>14.364599999999999</v>
      </c>
      <c r="P65" s="344">
        <v>9.8569999999999993</v>
      </c>
      <c r="Q65" s="344">
        <v>10.715400000000001</v>
      </c>
      <c r="R65" s="344">
        <v>12.626099999999999</v>
      </c>
      <c r="S65" s="344">
        <v>7.6977000000000002</v>
      </c>
      <c r="T65" s="344">
        <v>6.1078999999999999</v>
      </c>
      <c r="U65" s="350">
        <v>6.3997000000000002</v>
      </c>
      <c r="V65" s="344">
        <v>6.0873999999999997</v>
      </c>
      <c r="W65" s="344">
        <v>7.5978000000000003</v>
      </c>
      <c r="X65" s="344">
        <v>7.5179</v>
      </c>
      <c r="Y65" s="371" t="s">
        <v>430</v>
      </c>
      <c r="Z65" s="344" t="s">
        <v>430</v>
      </c>
      <c r="AA65" s="344">
        <v>8.8905999999999992</v>
      </c>
      <c r="AB65" s="344">
        <v>7.1355000000000004</v>
      </c>
      <c r="AC65" s="344">
        <v>6.3589000000000002</v>
      </c>
      <c r="AD65" s="344">
        <v>6.4062999999999999</v>
      </c>
      <c r="AE65" s="344">
        <v>8.8905999999999992</v>
      </c>
      <c r="AF65" s="344">
        <v>6.6269</v>
      </c>
      <c r="AG65" s="565"/>
      <c r="AH65" s="342">
        <v>69</v>
      </c>
      <c r="AI65" s="342">
        <v>81</v>
      </c>
      <c r="AJ65" s="342">
        <v>87</v>
      </c>
      <c r="AK65" s="342">
        <v>84</v>
      </c>
      <c r="AL65" s="342">
        <v>90</v>
      </c>
      <c r="AM65" s="342">
        <v>97</v>
      </c>
      <c r="AN65" s="342">
        <v>57</v>
      </c>
      <c r="AO65" s="568">
        <v>22</v>
      </c>
      <c r="AP65" s="342">
        <v>32</v>
      </c>
      <c r="AQ65" s="342">
        <v>45</v>
      </c>
      <c r="AR65" s="342">
        <v>42</v>
      </c>
      <c r="AS65" s="342" t="s">
        <v>430</v>
      </c>
      <c r="AT65" s="342" t="s">
        <v>430</v>
      </c>
      <c r="AU65" s="342">
        <v>89</v>
      </c>
      <c r="AV65" s="342">
        <v>94</v>
      </c>
      <c r="AW65" s="342">
        <v>46</v>
      </c>
      <c r="AX65" s="342">
        <v>28</v>
      </c>
      <c r="AY65" s="342">
        <v>89</v>
      </c>
      <c r="AZ65" s="580"/>
      <c r="BA65" s="948">
        <v>97.03</v>
      </c>
      <c r="BB65" s="344" t="s">
        <v>430</v>
      </c>
      <c r="BC65" s="344" t="s">
        <v>430</v>
      </c>
      <c r="BD65" s="344" t="s">
        <v>430</v>
      </c>
      <c r="BE65" s="371" t="s">
        <v>430</v>
      </c>
      <c r="BF65" s="949">
        <v>2.97</v>
      </c>
      <c r="BG65" s="370"/>
      <c r="BH65" s="950">
        <v>2.97</v>
      </c>
      <c r="BI65" s="344" t="s">
        <v>430</v>
      </c>
      <c r="BJ65" s="344" t="s">
        <v>430</v>
      </c>
      <c r="BK65" s="344" t="s">
        <v>430</v>
      </c>
      <c r="BL65" s="344" t="s">
        <v>430</v>
      </c>
      <c r="BM65" s="949">
        <v>97.03</v>
      </c>
      <c r="BN65" s="371" t="s">
        <v>430</v>
      </c>
      <c r="BO65" s="371" t="s">
        <v>430</v>
      </c>
      <c r="BP65" s="371" t="s">
        <v>430</v>
      </c>
      <c r="BQ65" s="371" t="s">
        <v>430</v>
      </c>
      <c r="BR65" s="370"/>
      <c r="BS65" s="464" t="s">
        <v>430</v>
      </c>
      <c r="BT65" s="344" t="s">
        <v>430</v>
      </c>
      <c r="BU65" s="370"/>
      <c r="BV65" s="426" t="s">
        <v>554</v>
      </c>
    </row>
    <row r="66" spans="1:74" s="424" customFormat="1" x14ac:dyDescent="0.25">
      <c r="A66" s="341" t="s">
        <v>8183</v>
      </c>
      <c r="B66" s="369"/>
      <c r="C66" s="709">
        <v>44589</v>
      </c>
      <c r="D66" s="369"/>
      <c r="E66" s="864">
        <v>452.2</v>
      </c>
      <c r="F66" s="369"/>
      <c r="G66" s="343" t="s">
        <v>430</v>
      </c>
      <c r="H66" s="370"/>
      <c r="I66" s="344" t="s">
        <v>430</v>
      </c>
      <c r="J66" s="344" t="s">
        <v>430</v>
      </c>
      <c r="K66" s="344" t="s">
        <v>430</v>
      </c>
      <c r="L66" s="344" t="s">
        <v>430</v>
      </c>
      <c r="M66" s="358"/>
      <c r="N66" s="346" t="s">
        <v>430</v>
      </c>
      <c r="O66" s="344" t="s">
        <v>430</v>
      </c>
      <c r="P66" s="344" t="s">
        <v>430</v>
      </c>
      <c r="Q66" s="344" t="s">
        <v>430</v>
      </c>
      <c r="R66" s="344" t="s">
        <v>430</v>
      </c>
      <c r="S66" s="344" t="s">
        <v>430</v>
      </c>
      <c r="T66" s="344" t="s">
        <v>430</v>
      </c>
      <c r="U66" s="350" t="s">
        <v>430</v>
      </c>
      <c r="V66" s="344" t="s">
        <v>430</v>
      </c>
      <c r="W66" s="344" t="s">
        <v>430</v>
      </c>
      <c r="X66" s="344" t="s">
        <v>430</v>
      </c>
      <c r="Y66" s="371" t="s">
        <v>430</v>
      </c>
      <c r="Z66" s="344" t="s">
        <v>430</v>
      </c>
      <c r="AA66" s="344" t="s">
        <v>430</v>
      </c>
      <c r="AB66" s="344" t="s">
        <v>430</v>
      </c>
      <c r="AC66" s="344" t="s">
        <v>430</v>
      </c>
      <c r="AD66" s="344" t="s">
        <v>430</v>
      </c>
      <c r="AE66" s="344" t="s">
        <v>430</v>
      </c>
      <c r="AF66" s="344" t="s">
        <v>430</v>
      </c>
      <c r="AG66" s="565"/>
      <c r="AH66" s="342" t="s">
        <v>430</v>
      </c>
      <c r="AI66" s="342" t="s">
        <v>430</v>
      </c>
      <c r="AJ66" s="342" t="s">
        <v>430</v>
      </c>
      <c r="AK66" s="342" t="s">
        <v>430</v>
      </c>
      <c r="AL66" s="342" t="s">
        <v>430</v>
      </c>
      <c r="AM66" s="342" t="s">
        <v>430</v>
      </c>
      <c r="AN66" s="342" t="s">
        <v>430</v>
      </c>
      <c r="AO66" s="568" t="s">
        <v>430</v>
      </c>
      <c r="AP66" s="342" t="s">
        <v>430</v>
      </c>
      <c r="AQ66" s="342" t="s">
        <v>430</v>
      </c>
      <c r="AR66" s="342" t="s">
        <v>430</v>
      </c>
      <c r="AS66" s="342" t="s">
        <v>430</v>
      </c>
      <c r="AT66" s="342" t="s">
        <v>430</v>
      </c>
      <c r="AU66" s="342" t="s">
        <v>430</v>
      </c>
      <c r="AV66" s="342" t="s">
        <v>430</v>
      </c>
      <c r="AW66" s="342" t="s">
        <v>430</v>
      </c>
      <c r="AX66" s="342" t="s">
        <v>430</v>
      </c>
      <c r="AY66" s="342" t="s">
        <v>430</v>
      </c>
      <c r="AZ66" s="580"/>
      <c r="BA66" s="463" t="s">
        <v>430</v>
      </c>
      <c r="BB66" s="344" t="s">
        <v>430</v>
      </c>
      <c r="BC66" s="344" t="s">
        <v>430</v>
      </c>
      <c r="BD66" s="344" t="s">
        <v>430</v>
      </c>
      <c r="BE66" s="371" t="s">
        <v>430</v>
      </c>
      <c r="BF66" s="371" t="s">
        <v>430</v>
      </c>
      <c r="BG66" s="370"/>
      <c r="BH66" s="590" t="s">
        <v>430</v>
      </c>
      <c r="BI66" s="344" t="s">
        <v>430</v>
      </c>
      <c r="BJ66" s="344" t="s">
        <v>430</v>
      </c>
      <c r="BK66" s="344" t="s">
        <v>430</v>
      </c>
      <c r="BL66" s="344" t="s">
        <v>430</v>
      </c>
      <c r="BM66" s="371" t="s">
        <v>430</v>
      </c>
      <c r="BN66" s="371" t="s">
        <v>430</v>
      </c>
      <c r="BO66" s="371" t="s">
        <v>430</v>
      </c>
      <c r="BP66" s="371" t="s">
        <v>430</v>
      </c>
      <c r="BQ66" s="371" t="s">
        <v>430</v>
      </c>
      <c r="BR66" s="370"/>
      <c r="BS66" s="464" t="s">
        <v>430</v>
      </c>
      <c r="BT66" s="344" t="s">
        <v>430</v>
      </c>
      <c r="BU66" s="370"/>
      <c r="BV66" s="426" t="s">
        <v>554</v>
      </c>
    </row>
    <row r="67" spans="1:74" s="424" customFormat="1" x14ac:dyDescent="0.25">
      <c r="A67" s="341" t="s">
        <v>8184</v>
      </c>
      <c r="B67" s="369"/>
      <c r="C67" s="709">
        <v>44972</v>
      </c>
      <c r="D67" s="369"/>
      <c r="E67" s="342">
        <v>429.68200000000002</v>
      </c>
      <c r="F67" s="369"/>
      <c r="G67" s="343">
        <v>13.081200000000001</v>
      </c>
      <c r="H67" s="370"/>
      <c r="I67" s="832">
        <v>5.51</v>
      </c>
      <c r="J67" s="832">
        <v>6.96</v>
      </c>
      <c r="K67" s="832">
        <v>4.4400000000000004</v>
      </c>
      <c r="L67" s="832">
        <v>4.59</v>
      </c>
      <c r="M67" s="358"/>
      <c r="N67" s="346">
        <v>2.7905000000000002</v>
      </c>
      <c r="O67" s="344">
        <v>9.4943000000000008</v>
      </c>
      <c r="P67" s="344">
        <v>3.9093</v>
      </c>
      <c r="Q67" s="344">
        <v>11.2492</v>
      </c>
      <c r="R67" s="344">
        <v>27.224299999999999</v>
      </c>
      <c r="S67" s="344">
        <v>15.139799999999999</v>
      </c>
      <c r="T67" s="344">
        <v>6.5709999999999997</v>
      </c>
      <c r="U67" s="350">
        <v>5.4913999999999996</v>
      </c>
      <c r="V67" s="344">
        <v>4.8483999999999998</v>
      </c>
      <c r="W67" s="344">
        <v>8.0632000000000001</v>
      </c>
      <c r="X67" s="344">
        <v>7.9198000000000004</v>
      </c>
      <c r="Y67" s="371" t="s">
        <v>430</v>
      </c>
      <c r="Z67" s="344" t="s">
        <v>430</v>
      </c>
      <c r="AA67" s="344">
        <v>-1.8134999999999999</v>
      </c>
      <c r="AB67" s="344">
        <v>14.194800000000001</v>
      </c>
      <c r="AC67" s="344">
        <v>6.4958999999999998</v>
      </c>
      <c r="AD67" s="344">
        <v>6.0080999999999998</v>
      </c>
      <c r="AE67" s="344">
        <v>-1.8134999999999999</v>
      </c>
      <c r="AF67" s="344">
        <v>8.2756000000000007</v>
      </c>
      <c r="AG67" s="565"/>
      <c r="AH67" s="342">
        <v>111</v>
      </c>
      <c r="AI67" s="342">
        <v>89</v>
      </c>
      <c r="AJ67" s="342">
        <v>122</v>
      </c>
      <c r="AK67" s="342">
        <v>79</v>
      </c>
      <c r="AL67" s="342">
        <v>24</v>
      </c>
      <c r="AM67" s="342">
        <v>18</v>
      </c>
      <c r="AN67" s="342">
        <v>33</v>
      </c>
      <c r="AO67" s="568">
        <v>107</v>
      </c>
      <c r="AP67" s="342">
        <v>103</v>
      </c>
      <c r="AQ67" s="342">
        <v>7</v>
      </c>
      <c r="AR67" s="342">
        <v>11</v>
      </c>
      <c r="AS67" s="342" t="s">
        <v>430</v>
      </c>
      <c r="AT67" s="342" t="s">
        <v>430</v>
      </c>
      <c r="AU67" s="342">
        <v>119</v>
      </c>
      <c r="AV67" s="342">
        <v>12</v>
      </c>
      <c r="AW67" s="342">
        <v>37</v>
      </c>
      <c r="AX67" s="342">
        <v>70</v>
      </c>
      <c r="AY67" s="342">
        <v>119</v>
      </c>
      <c r="AZ67" s="580"/>
      <c r="BA67" s="948">
        <v>97.17</v>
      </c>
      <c r="BB67" s="344" t="s">
        <v>430</v>
      </c>
      <c r="BC67" s="344" t="s">
        <v>430</v>
      </c>
      <c r="BD67" s="344" t="s">
        <v>430</v>
      </c>
      <c r="BE67" s="371" t="s">
        <v>430</v>
      </c>
      <c r="BF67" s="949">
        <v>2.83</v>
      </c>
      <c r="BG67" s="370"/>
      <c r="BH67" s="950">
        <v>2.83</v>
      </c>
      <c r="BI67" s="344" t="s">
        <v>430</v>
      </c>
      <c r="BJ67" s="344" t="s">
        <v>430</v>
      </c>
      <c r="BK67" s="344" t="s">
        <v>430</v>
      </c>
      <c r="BL67" s="344" t="s">
        <v>430</v>
      </c>
      <c r="BM67" s="949">
        <v>97.17</v>
      </c>
      <c r="BN67" s="371" t="s">
        <v>430</v>
      </c>
      <c r="BO67" s="371" t="s">
        <v>430</v>
      </c>
      <c r="BP67" s="371" t="s">
        <v>430</v>
      </c>
      <c r="BQ67" s="371" t="s">
        <v>430</v>
      </c>
      <c r="BR67" s="370"/>
      <c r="BS67" s="464" t="s">
        <v>430</v>
      </c>
      <c r="BT67" s="344" t="s">
        <v>430</v>
      </c>
      <c r="BU67" s="370"/>
      <c r="BV67" s="426" t="s">
        <v>554</v>
      </c>
    </row>
    <row r="68" spans="1:74" s="424" customFormat="1" x14ac:dyDescent="0.25">
      <c r="A68" s="341" t="s">
        <v>8185</v>
      </c>
      <c r="B68" s="369"/>
      <c r="C68" s="709">
        <v>44894</v>
      </c>
      <c r="D68" s="369"/>
      <c r="E68" s="342">
        <v>399.80099999999999</v>
      </c>
      <c r="F68" s="369"/>
      <c r="G68" s="343">
        <v>13.1859</v>
      </c>
      <c r="H68" s="370"/>
      <c r="I68" s="832">
        <v>5.63</v>
      </c>
      <c r="J68" s="832">
        <v>7.58</v>
      </c>
      <c r="K68" s="832">
        <v>4.4400000000000004</v>
      </c>
      <c r="L68" s="832">
        <v>4.6100000000000003</v>
      </c>
      <c r="M68" s="358"/>
      <c r="N68" s="346">
        <v>11.906700000000001</v>
      </c>
      <c r="O68" s="344">
        <v>34.700000000000003</v>
      </c>
      <c r="P68" s="344">
        <v>21.681000000000001</v>
      </c>
      <c r="Q68" s="344">
        <v>12.9156</v>
      </c>
      <c r="R68" s="344">
        <v>33.350499999999997</v>
      </c>
      <c r="S68" s="344">
        <v>14.426600000000001</v>
      </c>
      <c r="T68" s="344">
        <v>7.3714000000000004</v>
      </c>
      <c r="U68" s="350">
        <v>6.4303999999999997</v>
      </c>
      <c r="V68" s="344">
        <v>4.6101000000000001</v>
      </c>
      <c r="W68" s="344">
        <v>7.7443</v>
      </c>
      <c r="X68" s="344">
        <v>7.7286000000000001</v>
      </c>
      <c r="Y68" s="371" t="s">
        <v>430</v>
      </c>
      <c r="Z68" s="344" t="s">
        <v>430</v>
      </c>
      <c r="AA68" s="344">
        <v>10.524900000000001</v>
      </c>
      <c r="AB68" s="344">
        <v>12.7727</v>
      </c>
      <c r="AC68" s="344">
        <v>7.3574999999999999</v>
      </c>
      <c r="AD68" s="344">
        <v>6.3451000000000004</v>
      </c>
      <c r="AE68" s="344">
        <v>10.524900000000001</v>
      </c>
      <c r="AF68" s="344">
        <v>8.0040999999999993</v>
      </c>
      <c r="AG68" s="565"/>
      <c r="AH68" s="342">
        <v>73</v>
      </c>
      <c r="AI68" s="342">
        <v>16</v>
      </c>
      <c r="AJ68" s="342">
        <v>14</v>
      </c>
      <c r="AK68" s="342">
        <v>60</v>
      </c>
      <c r="AL68" s="342">
        <v>8</v>
      </c>
      <c r="AM68" s="342">
        <v>24</v>
      </c>
      <c r="AN68" s="342">
        <v>8</v>
      </c>
      <c r="AO68" s="568">
        <v>20</v>
      </c>
      <c r="AP68" s="342">
        <v>111</v>
      </c>
      <c r="AQ68" s="342">
        <v>28</v>
      </c>
      <c r="AR68" s="342">
        <v>20</v>
      </c>
      <c r="AS68" s="342" t="s">
        <v>430</v>
      </c>
      <c r="AT68" s="342" t="s">
        <v>430</v>
      </c>
      <c r="AU68" s="342">
        <v>85</v>
      </c>
      <c r="AV68" s="342">
        <v>23</v>
      </c>
      <c r="AW68" s="342">
        <v>7</v>
      </c>
      <c r="AX68" s="342">
        <v>41</v>
      </c>
      <c r="AY68" s="342">
        <v>85</v>
      </c>
      <c r="AZ68" s="580"/>
      <c r="BA68" s="948">
        <v>97.03</v>
      </c>
      <c r="BB68" s="344" t="s">
        <v>430</v>
      </c>
      <c r="BC68" s="344" t="s">
        <v>430</v>
      </c>
      <c r="BD68" s="344" t="s">
        <v>430</v>
      </c>
      <c r="BE68" s="371" t="s">
        <v>430</v>
      </c>
      <c r="BF68" s="949">
        <v>2.97</v>
      </c>
      <c r="BG68" s="370"/>
      <c r="BH68" s="950">
        <v>2.97</v>
      </c>
      <c r="BI68" s="344" t="s">
        <v>430</v>
      </c>
      <c r="BJ68" s="344" t="s">
        <v>430</v>
      </c>
      <c r="BK68" s="344" t="s">
        <v>430</v>
      </c>
      <c r="BL68" s="344" t="s">
        <v>430</v>
      </c>
      <c r="BM68" s="949">
        <v>97.03</v>
      </c>
      <c r="BN68" s="371" t="s">
        <v>430</v>
      </c>
      <c r="BO68" s="371" t="s">
        <v>430</v>
      </c>
      <c r="BP68" s="371" t="s">
        <v>430</v>
      </c>
      <c r="BQ68" s="371" t="s">
        <v>430</v>
      </c>
      <c r="BR68" s="370"/>
      <c r="BS68" s="464" t="s">
        <v>430</v>
      </c>
      <c r="BT68" s="344" t="s">
        <v>430</v>
      </c>
      <c r="BU68" s="370"/>
      <c r="BV68" s="426" t="s">
        <v>554</v>
      </c>
    </row>
    <row r="69" spans="1:74" s="424" customFormat="1" x14ac:dyDescent="0.25">
      <c r="A69" s="341" t="s">
        <v>8186</v>
      </c>
      <c r="B69" s="369"/>
      <c r="C69" s="709">
        <v>44847</v>
      </c>
      <c r="D69" s="369"/>
      <c r="E69" s="342">
        <v>406.34899999999999</v>
      </c>
      <c r="F69" s="369"/>
      <c r="G69" s="343">
        <v>13.256</v>
      </c>
      <c r="H69" s="370"/>
      <c r="I69" s="832">
        <v>1.68</v>
      </c>
      <c r="J69" s="832">
        <v>6.78</v>
      </c>
      <c r="K69" s="832">
        <v>1.54</v>
      </c>
      <c r="L69" s="832">
        <v>1.59</v>
      </c>
      <c r="M69" s="358"/>
      <c r="N69" s="346">
        <v>11.8438</v>
      </c>
      <c r="O69" s="344">
        <v>11.023899999999999</v>
      </c>
      <c r="P69" s="344">
        <v>9.4181000000000008</v>
      </c>
      <c r="Q69" s="344">
        <v>8.3460000000000001</v>
      </c>
      <c r="R69" s="344">
        <v>14.338200000000001</v>
      </c>
      <c r="S69" s="344">
        <v>8.8572000000000006</v>
      </c>
      <c r="T69" s="344">
        <v>4.8974000000000002</v>
      </c>
      <c r="U69" s="350">
        <v>5.5271999999999997</v>
      </c>
      <c r="V69" s="344">
        <v>5.2949000000000002</v>
      </c>
      <c r="W69" s="344">
        <v>7.5949999999999998</v>
      </c>
      <c r="X69" s="344">
        <v>7.5156000000000001</v>
      </c>
      <c r="Y69" s="371" t="s">
        <v>430</v>
      </c>
      <c r="Z69" s="344" t="s">
        <v>430</v>
      </c>
      <c r="AA69" s="344">
        <v>11.0205</v>
      </c>
      <c r="AB69" s="344">
        <v>7.5564</v>
      </c>
      <c r="AC69" s="344">
        <v>4.8992000000000004</v>
      </c>
      <c r="AD69" s="344">
        <v>5.6548999999999996</v>
      </c>
      <c r="AE69" s="344">
        <v>11.0205</v>
      </c>
      <c r="AF69" s="344">
        <v>7.8703000000000003</v>
      </c>
      <c r="AG69" s="565"/>
      <c r="AH69" s="342">
        <v>75</v>
      </c>
      <c r="AI69" s="342">
        <v>85</v>
      </c>
      <c r="AJ69" s="342">
        <v>90</v>
      </c>
      <c r="AK69" s="342">
        <v>100</v>
      </c>
      <c r="AL69" s="342">
        <v>80</v>
      </c>
      <c r="AM69" s="342">
        <v>65</v>
      </c>
      <c r="AN69" s="342">
        <v>121</v>
      </c>
      <c r="AO69" s="568">
        <v>104</v>
      </c>
      <c r="AP69" s="342">
        <v>85</v>
      </c>
      <c r="AQ69" s="342">
        <v>46</v>
      </c>
      <c r="AR69" s="342">
        <v>44</v>
      </c>
      <c r="AS69" s="342" t="s">
        <v>430</v>
      </c>
      <c r="AT69" s="342" t="s">
        <v>430</v>
      </c>
      <c r="AU69" s="342">
        <v>82</v>
      </c>
      <c r="AV69" s="342">
        <v>84</v>
      </c>
      <c r="AW69" s="342">
        <v>122</v>
      </c>
      <c r="AX69" s="342">
        <v>106</v>
      </c>
      <c r="AY69" s="342">
        <v>82</v>
      </c>
      <c r="AZ69" s="580"/>
      <c r="BA69" s="948">
        <v>96.54</v>
      </c>
      <c r="BB69" s="344" t="s">
        <v>430</v>
      </c>
      <c r="BC69" s="344" t="s">
        <v>430</v>
      </c>
      <c r="BD69" s="344" t="s">
        <v>430</v>
      </c>
      <c r="BE69" s="371" t="s">
        <v>430</v>
      </c>
      <c r="BF69" s="949">
        <v>3.46</v>
      </c>
      <c r="BG69" s="370"/>
      <c r="BH69" s="950">
        <v>3.46</v>
      </c>
      <c r="BI69" s="344" t="s">
        <v>430</v>
      </c>
      <c r="BJ69" s="344" t="s">
        <v>430</v>
      </c>
      <c r="BK69" s="344" t="s">
        <v>430</v>
      </c>
      <c r="BL69" s="344" t="s">
        <v>430</v>
      </c>
      <c r="BM69" s="949">
        <v>96.54</v>
      </c>
      <c r="BN69" s="371" t="s">
        <v>430</v>
      </c>
      <c r="BO69" s="371" t="s">
        <v>430</v>
      </c>
      <c r="BP69" s="371" t="s">
        <v>430</v>
      </c>
      <c r="BQ69" s="371" t="s">
        <v>430</v>
      </c>
      <c r="BR69" s="370"/>
      <c r="BS69" s="464" t="s">
        <v>430</v>
      </c>
      <c r="BT69" s="344" t="s">
        <v>430</v>
      </c>
      <c r="BU69" s="370"/>
      <c r="BV69" s="426" t="s">
        <v>554</v>
      </c>
    </row>
    <row r="70" spans="1:74" s="424" customFormat="1" x14ac:dyDescent="0.25">
      <c r="A70" s="341" t="s">
        <v>8187</v>
      </c>
      <c r="B70" s="369"/>
      <c r="C70" s="709">
        <v>45729</v>
      </c>
      <c r="D70" s="369"/>
      <c r="E70" s="342">
        <v>388.63099999999997</v>
      </c>
      <c r="F70" s="369"/>
      <c r="G70" s="343">
        <v>10.962999999999999</v>
      </c>
      <c r="H70" s="370"/>
      <c r="I70" s="832">
        <v>0.23014000000000001</v>
      </c>
      <c r="J70" s="832">
        <v>7.46</v>
      </c>
      <c r="K70" s="832">
        <v>0.21918000000000001</v>
      </c>
      <c r="L70" s="832">
        <v>0.22739999999999999</v>
      </c>
      <c r="M70" s="358"/>
      <c r="N70" s="346">
        <v>21.320499999999999</v>
      </c>
      <c r="O70" s="344">
        <v>23.3504</v>
      </c>
      <c r="P70" s="344">
        <v>15.5038</v>
      </c>
      <c r="Q70" s="344">
        <v>12.6653</v>
      </c>
      <c r="R70" s="344">
        <v>11.675000000000001</v>
      </c>
      <c r="S70" s="344">
        <v>8.7326999999999995</v>
      </c>
      <c r="T70" s="344">
        <v>7.2961</v>
      </c>
      <c r="U70" s="350">
        <v>6.9351000000000003</v>
      </c>
      <c r="V70" s="344">
        <v>6.8445999999999998</v>
      </c>
      <c r="W70" s="344" t="s">
        <v>430</v>
      </c>
      <c r="X70" s="344" t="s">
        <v>430</v>
      </c>
      <c r="Y70" s="371" t="s">
        <v>430</v>
      </c>
      <c r="Z70" s="344" t="s">
        <v>430</v>
      </c>
      <c r="AA70" s="344">
        <v>22.667899999999999</v>
      </c>
      <c r="AB70" s="344">
        <v>8.8066999999999993</v>
      </c>
      <c r="AC70" s="344">
        <v>7.2690999999999999</v>
      </c>
      <c r="AD70" s="344">
        <v>6.9513999999999996</v>
      </c>
      <c r="AE70" s="344">
        <v>22.667899999999999</v>
      </c>
      <c r="AF70" s="344">
        <v>7.3045999999999998</v>
      </c>
      <c r="AG70" s="565"/>
      <c r="AH70" s="342">
        <v>43</v>
      </c>
      <c r="AI70" s="342">
        <v>50</v>
      </c>
      <c r="AJ70" s="342">
        <v>42</v>
      </c>
      <c r="AK70" s="342">
        <v>63</v>
      </c>
      <c r="AL70" s="342">
        <v>100</v>
      </c>
      <c r="AM70" s="342">
        <v>68</v>
      </c>
      <c r="AN70" s="342">
        <v>11</v>
      </c>
      <c r="AO70" s="568">
        <v>8</v>
      </c>
      <c r="AP70" s="342">
        <v>7</v>
      </c>
      <c r="AQ70" s="342" t="s">
        <v>430</v>
      </c>
      <c r="AR70" s="342" t="s">
        <v>430</v>
      </c>
      <c r="AS70" s="342" t="s">
        <v>430</v>
      </c>
      <c r="AT70" s="342" t="s">
        <v>430</v>
      </c>
      <c r="AU70" s="342">
        <v>50</v>
      </c>
      <c r="AV70" s="342">
        <v>48</v>
      </c>
      <c r="AW70" s="342">
        <v>11</v>
      </c>
      <c r="AX70" s="342">
        <v>8</v>
      </c>
      <c r="AY70" s="342">
        <v>50</v>
      </c>
      <c r="AZ70" s="580"/>
      <c r="BA70" s="463" t="s">
        <v>430</v>
      </c>
      <c r="BB70" s="832">
        <v>98.9</v>
      </c>
      <c r="BC70" s="344" t="s">
        <v>430</v>
      </c>
      <c r="BD70" s="344" t="s">
        <v>430</v>
      </c>
      <c r="BE70" s="371" t="s">
        <v>430</v>
      </c>
      <c r="BF70" s="949">
        <v>1.1000000000000001</v>
      </c>
      <c r="BG70" s="370"/>
      <c r="BH70" s="950">
        <v>1.0900000000000001</v>
      </c>
      <c r="BI70" s="832">
        <v>44.12</v>
      </c>
      <c r="BJ70" s="344" t="s">
        <v>430</v>
      </c>
      <c r="BK70" s="832">
        <v>54.78</v>
      </c>
      <c r="BL70" s="344" t="s">
        <v>430</v>
      </c>
      <c r="BM70" s="371" t="s">
        <v>430</v>
      </c>
      <c r="BN70" s="371" t="s">
        <v>430</v>
      </c>
      <c r="BO70" s="371" t="s">
        <v>430</v>
      </c>
      <c r="BP70" s="371" t="s">
        <v>430</v>
      </c>
      <c r="BQ70" s="371" t="s">
        <v>430</v>
      </c>
      <c r="BR70" s="370"/>
      <c r="BS70" s="464" t="s">
        <v>430</v>
      </c>
      <c r="BT70" s="344" t="s">
        <v>430</v>
      </c>
      <c r="BU70" s="370"/>
      <c r="BV70" s="426" t="s">
        <v>554</v>
      </c>
    </row>
    <row r="71" spans="1:74" s="424" customFormat="1" x14ac:dyDescent="0.25">
      <c r="A71" s="341" t="s">
        <v>8188</v>
      </c>
      <c r="B71" s="369"/>
      <c r="C71" s="709">
        <v>44861</v>
      </c>
      <c r="D71" s="369"/>
      <c r="E71" s="342">
        <v>371.31700000000001</v>
      </c>
      <c r="F71" s="369"/>
      <c r="G71" s="343">
        <v>12.9726</v>
      </c>
      <c r="H71" s="370"/>
      <c r="I71" s="832">
        <v>0.18</v>
      </c>
      <c r="J71" s="832">
        <v>6.53</v>
      </c>
      <c r="K71" s="832">
        <v>0.17</v>
      </c>
      <c r="L71" s="832">
        <v>0.18</v>
      </c>
      <c r="M71" s="358"/>
      <c r="N71" s="346">
        <v>8.1613000000000007</v>
      </c>
      <c r="O71" s="344">
        <v>8.8224</v>
      </c>
      <c r="P71" s="344">
        <v>6.9630000000000001</v>
      </c>
      <c r="Q71" s="344">
        <v>6.5884</v>
      </c>
      <c r="R71" s="344">
        <v>7.0843999999999996</v>
      </c>
      <c r="S71" s="344">
        <v>6.5232000000000001</v>
      </c>
      <c r="T71" s="344">
        <v>6.0556000000000001</v>
      </c>
      <c r="U71" s="350">
        <v>6.0525000000000002</v>
      </c>
      <c r="V71" s="344">
        <v>6.0034999999999998</v>
      </c>
      <c r="W71" s="344">
        <v>7.2290999999999999</v>
      </c>
      <c r="X71" s="344">
        <v>7.2117000000000004</v>
      </c>
      <c r="Y71" s="371" t="s">
        <v>430</v>
      </c>
      <c r="Z71" s="344" t="s">
        <v>430</v>
      </c>
      <c r="AA71" s="344">
        <v>8.3040000000000003</v>
      </c>
      <c r="AB71" s="344">
        <v>6.5716999999999999</v>
      </c>
      <c r="AC71" s="344">
        <v>6.0644999999999998</v>
      </c>
      <c r="AD71" s="344">
        <v>6.0651999999999999</v>
      </c>
      <c r="AE71" s="344">
        <v>8.3040000000000003</v>
      </c>
      <c r="AF71" s="344">
        <v>7.3236999999999997</v>
      </c>
      <c r="AG71" s="565"/>
      <c r="AH71" s="342">
        <v>93</v>
      </c>
      <c r="AI71" s="342">
        <v>94</v>
      </c>
      <c r="AJ71" s="342">
        <v>96</v>
      </c>
      <c r="AK71" s="342">
        <v>112</v>
      </c>
      <c r="AL71" s="342">
        <v>129</v>
      </c>
      <c r="AM71" s="342">
        <v>119</v>
      </c>
      <c r="AN71" s="342">
        <v>59</v>
      </c>
      <c r="AO71" s="568">
        <v>55</v>
      </c>
      <c r="AP71" s="342">
        <v>35</v>
      </c>
      <c r="AQ71" s="342">
        <v>82</v>
      </c>
      <c r="AR71" s="342">
        <v>79</v>
      </c>
      <c r="AS71" s="342" t="s">
        <v>430</v>
      </c>
      <c r="AT71" s="342" t="s">
        <v>430</v>
      </c>
      <c r="AU71" s="342">
        <v>91</v>
      </c>
      <c r="AV71" s="342">
        <v>103</v>
      </c>
      <c r="AW71" s="342">
        <v>63</v>
      </c>
      <c r="AX71" s="342">
        <v>60</v>
      </c>
      <c r="AY71" s="342">
        <v>91</v>
      </c>
      <c r="AZ71" s="580"/>
      <c r="BA71" s="948">
        <v>48.33</v>
      </c>
      <c r="BB71" s="832">
        <v>46.36</v>
      </c>
      <c r="BC71" s="344" t="s">
        <v>430</v>
      </c>
      <c r="BD71" s="344" t="s">
        <v>430</v>
      </c>
      <c r="BE71" s="371" t="s">
        <v>430</v>
      </c>
      <c r="BF71" s="949">
        <v>5.3</v>
      </c>
      <c r="BG71" s="370"/>
      <c r="BH71" s="950">
        <v>5.3</v>
      </c>
      <c r="BI71" s="344" t="s">
        <v>430</v>
      </c>
      <c r="BJ71" s="344" t="s">
        <v>430</v>
      </c>
      <c r="BK71" s="832">
        <v>46.36</v>
      </c>
      <c r="BL71" s="344" t="s">
        <v>430</v>
      </c>
      <c r="BM71" s="949">
        <v>48.33</v>
      </c>
      <c r="BN71" s="371" t="s">
        <v>430</v>
      </c>
      <c r="BO71" s="371" t="s">
        <v>430</v>
      </c>
      <c r="BP71" s="371" t="s">
        <v>430</v>
      </c>
      <c r="BQ71" s="371" t="s">
        <v>430</v>
      </c>
      <c r="BR71" s="370"/>
      <c r="BS71" s="464" t="s">
        <v>430</v>
      </c>
      <c r="BT71" s="344" t="s">
        <v>430</v>
      </c>
      <c r="BU71" s="370"/>
      <c r="BV71" s="426" t="s">
        <v>554</v>
      </c>
    </row>
    <row r="72" spans="1:74" s="424" customFormat="1" x14ac:dyDescent="0.25">
      <c r="A72" s="341" t="s">
        <v>8189</v>
      </c>
      <c r="B72" s="369"/>
      <c r="C72" s="709">
        <v>44901</v>
      </c>
      <c r="D72" s="369"/>
      <c r="E72" s="342">
        <v>357.07100000000003</v>
      </c>
      <c r="F72" s="369"/>
      <c r="G72" s="343">
        <v>12.8706</v>
      </c>
      <c r="H72" s="370"/>
      <c r="I72" s="832">
        <v>1.0900000000000001</v>
      </c>
      <c r="J72" s="832">
        <v>6.17</v>
      </c>
      <c r="K72" s="832">
        <v>1</v>
      </c>
      <c r="L72" s="832">
        <v>1.03</v>
      </c>
      <c r="M72" s="358"/>
      <c r="N72" s="346">
        <v>9.3609000000000009</v>
      </c>
      <c r="O72" s="344">
        <v>-1.7958000000000001</v>
      </c>
      <c r="P72" s="344">
        <v>2.3914</v>
      </c>
      <c r="Q72" s="344">
        <v>5.4603999999999999</v>
      </c>
      <c r="R72" s="344">
        <v>9.6998999999999995</v>
      </c>
      <c r="S72" s="344">
        <v>6.8140999999999998</v>
      </c>
      <c r="T72" s="344">
        <v>5.3742000000000001</v>
      </c>
      <c r="U72" s="350">
        <v>5.5255000000000001</v>
      </c>
      <c r="V72" s="344">
        <v>5.5564</v>
      </c>
      <c r="W72" s="344">
        <v>7.3696999999999999</v>
      </c>
      <c r="X72" s="344">
        <v>7.3387000000000002</v>
      </c>
      <c r="Y72" s="371" t="s">
        <v>430</v>
      </c>
      <c r="Z72" s="344" t="s">
        <v>430</v>
      </c>
      <c r="AA72" s="344">
        <v>-7.0869999999999997</v>
      </c>
      <c r="AB72" s="344">
        <v>5.9362000000000004</v>
      </c>
      <c r="AC72" s="344">
        <v>5.3841000000000001</v>
      </c>
      <c r="AD72" s="344">
        <v>5.577</v>
      </c>
      <c r="AE72" s="344">
        <v>-7.0869999999999997</v>
      </c>
      <c r="AF72" s="344">
        <v>7.3192000000000004</v>
      </c>
      <c r="AG72" s="565"/>
      <c r="AH72" s="342">
        <v>84</v>
      </c>
      <c r="AI72" s="342">
        <v>128</v>
      </c>
      <c r="AJ72" s="342">
        <v>132</v>
      </c>
      <c r="AK72" s="342">
        <v>130</v>
      </c>
      <c r="AL72" s="342">
        <v>117</v>
      </c>
      <c r="AM72" s="342">
        <v>112</v>
      </c>
      <c r="AN72" s="342">
        <v>102</v>
      </c>
      <c r="AO72" s="568">
        <v>105</v>
      </c>
      <c r="AP72" s="342">
        <v>68</v>
      </c>
      <c r="AQ72" s="342">
        <v>71</v>
      </c>
      <c r="AR72" s="342">
        <v>70</v>
      </c>
      <c r="AS72" s="342" t="s">
        <v>430</v>
      </c>
      <c r="AT72" s="342" t="s">
        <v>430</v>
      </c>
      <c r="AU72" s="342">
        <v>128</v>
      </c>
      <c r="AV72" s="342">
        <v>123</v>
      </c>
      <c r="AW72" s="342">
        <v>105</v>
      </c>
      <c r="AX72" s="342">
        <v>113</v>
      </c>
      <c r="AY72" s="342">
        <v>128</v>
      </c>
      <c r="AZ72" s="580"/>
      <c r="BA72" s="948">
        <v>97.07</v>
      </c>
      <c r="BB72" s="344" t="s">
        <v>430</v>
      </c>
      <c r="BC72" s="344" t="s">
        <v>430</v>
      </c>
      <c r="BD72" s="344" t="s">
        <v>430</v>
      </c>
      <c r="BE72" s="371" t="s">
        <v>430</v>
      </c>
      <c r="BF72" s="949">
        <v>2.93</v>
      </c>
      <c r="BG72" s="370"/>
      <c r="BH72" s="950">
        <v>2.93</v>
      </c>
      <c r="BI72" s="344" t="s">
        <v>430</v>
      </c>
      <c r="BJ72" s="344" t="s">
        <v>430</v>
      </c>
      <c r="BK72" s="344" t="s">
        <v>430</v>
      </c>
      <c r="BL72" s="344" t="s">
        <v>430</v>
      </c>
      <c r="BM72" s="949">
        <v>97.07</v>
      </c>
      <c r="BN72" s="371" t="s">
        <v>430</v>
      </c>
      <c r="BO72" s="371" t="s">
        <v>430</v>
      </c>
      <c r="BP72" s="371" t="s">
        <v>430</v>
      </c>
      <c r="BQ72" s="371" t="s">
        <v>430</v>
      </c>
      <c r="BR72" s="370"/>
      <c r="BS72" s="464" t="s">
        <v>430</v>
      </c>
      <c r="BT72" s="344" t="s">
        <v>430</v>
      </c>
      <c r="BU72" s="370"/>
      <c r="BV72" s="426" t="s">
        <v>554</v>
      </c>
    </row>
    <row r="73" spans="1:74" s="424" customFormat="1" x14ac:dyDescent="0.25">
      <c r="A73" s="341" t="s">
        <v>8190</v>
      </c>
      <c r="B73" s="369"/>
      <c r="C73" s="709">
        <v>46093</v>
      </c>
      <c r="D73" s="369"/>
      <c r="E73" s="342">
        <v>389.46800000000002</v>
      </c>
      <c r="F73" s="369"/>
      <c r="G73" s="343">
        <v>10.261200000000001</v>
      </c>
      <c r="H73" s="370"/>
      <c r="I73" s="832">
        <v>0.2</v>
      </c>
      <c r="J73" s="832">
        <v>7.28</v>
      </c>
      <c r="K73" s="832">
        <v>0.18</v>
      </c>
      <c r="L73" s="832">
        <v>0.2</v>
      </c>
      <c r="M73" s="358"/>
      <c r="N73" s="346">
        <v>17.7941</v>
      </c>
      <c r="O73" s="344">
        <v>23.403099999999998</v>
      </c>
      <c r="P73" s="344">
        <v>15.800599999999999</v>
      </c>
      <c r="Q73" s="344">
        <v>12.7661</v>
      </c>
      <c r="R73" s="344">
        <v>11.6835</v>
      </c>
      <c r="S73" s="344">
        <v>8.6328999999999994</v>
      </c>
      <c r="T73" s="344" t="s">
        <v>430</v>
      </c>
      <c r="U73" s="350" t="s">
        <v>430</v>
      </c>
      <c r="V73" s="344" t="s">
        <v>430</v>
      </c>
      <c r="W73" s="344" t="s">
        <v>430</v>
      </c>
      <c r="X73" s="344" t="s">
        <v>430</v>
      </c>
      <c r="Y73" s="371" t="s">
        <v>430</v>
      </c>
      <c r="Z73" s="344" t="s">
        <v>430</v>
      </c>
      <c r="AA73" s="344">
        <v>21.7241</v>
      </c>
      <c r="AB73" s="344">
        <v>8.7486999999999995</v>
      </c>
      <c r="AC73" s="344" t="s">
        <v>430</v>
      </c>
      <c r="AD73" s="344" t="s">
        <v>430</v>
      </c>
      <c r="AE73" s="344">
        <v>21.7241</v>
      </c>
      <c r="AF73" s="344">
        <v>8.5122999999999998</v>
      </c>
      <c r="AG73" s="565"/>
      <c r="AH73" s="342">
        <v>55</v>
      </c>
      <c r="AI73" s="342">
        <v>49</v>
      </c>
      <c r="AJ73" s="342">
        <v>38</v>
      </c>
      <c r="AK73" s="342">
        <v>61</v>
      </c>
      <c r="AL73" s="342">
        <v>99</v>
      </c>
      <c r="AM73" s="342">
        <v>75</v>
      </c>
      <c r="AN73" s="342" t="s">
        <v>430</v>
      </c>
      <c r="AO73" s="568" t="s">
        <v>430</v>
      </c>
      <c r="AP73" s="342" t="s">
        <v>430</v>
      </c>
      <c r="AQ73" s="342" t="s">
        <v>430</v>
      </c>
      <c r="AR73" s="342" t="s">
        <v>430</v>
      </c>
      <c r="AS73" s="342" t="s">
        <v>430</v>
      </c>
      <c r="AT73" s="342" t="s">
        <v>430</v>
      </c>
      <c r="AU73" s="342">
        <v>53</v>
      </c>
      <c r="AV73" s="342">
        <v>49</v>
      </c>
      <c r="AW73" s="342" t="s">
        <v>430</v>
      </c>
      <c r="AX73" s="342" t="s">
        <v>430</v>
      </c>
      <c r="AY73" s="342">
        <v>53</v>
      </c>
      <c r="AZ73" s="580"/>
      <c r="BA73" s="463" t="s">
        <v>430</v>
      </c>
      <c r="BB73" s="832">
        <v>94.75</v>
      </c>
      <c r="BC73" s="344" t="s">
        <v>430</v>
      </c>
      <c r="BD73" s="344" t="s">
        <v>430</v>
      </c>
      <c r="BE73" s="371" t="s">
        <v>430</v>
      </c>
      <c r="BF73" s="949">
        <v>5.25</v>
      </c>
      <c r="BG73" s="370"/>
      <c r="BH73" s="950">
        <v>5.24</v>
      </c>
      <c r="BI73" s="832">
        <v>43.52</v>
      </c>
      <c r="BJ73" s="832">
        <v>7.19</v>
      </c>
      <c r="BK73" s="832">
        <v>44.04</v>
      </c>
      <c r="BL73" s="344" t="s">
        <v>430</v>
      </c>
      <c r="BM73" s="371" t="s">
        <v>430</v>
      </c>
      <c r="BN73" s="371" t="s">
        <v>430</v>
      </c>
      <c r="BO73" s="371" t="s">
        <v>430</v>
      </c>
      <c r="BP73" s="371" t="s">
        <v>430</v>
      </c>
      <c r="BQ73" s="371" t="s">
        <v>430</v>
      </c>
      <c r="BR73" s="370"/>
      <c r="BS73" s="464" t="s">
        <v>430</v>
      </c>
      <c r="BT73" s="344" t="s">
        <v>430</v>
      </c>
      <c r="BU73" s="370"/>
      <c r="BV73" s="426" t="s">
        <v>554</v>
      </c>
    </row>
    <row r="74" spans="1:74" s="424" customFormat="1" ht="11" x14ac:dyDescent="0.3">
      <c r="A74" s="835" t="s">
        <v>8191</v>
      </c>
      <c r="B74" s="836"/>
      <c r="C74" s="837">
        <v>45723</v>
      </c>
      <c r="D74" s="836"/>
      <c r="E74" s="838">
        <v>341.20299999999997</v>
      </c>
      <c r="F74" s="836"/>
      <c r="G74" s="839">
        <v>10.961600000000001</v>
      </c>
      <c r="H74" s="841"/>
      <c r="I74" s="840">
        <v>0.21</v>
      </c>
      <c r="J74" s="840">
        <v>7.36</v>
      </c>
      <c r="K74" s="840">
        <v>0.2</v>
      </c>
      <c r="L74" s="840">
        <v>0.21</v>
      </c>
      <c r="M74" s="845"/>
      <c r="N74" s="842">
        <v>15.9901</v>
      </c>
      <c r="O74" s="840">
        <v>22.4621</v>
      </c>
      <c r="P74" s="840">
        <v>14.644600000000001</v>
      </c>
      <c r="Q74" s="840">
        <v>12.162699999999999</v>
      </c>
      <c r="R74" s="840">
        <v>11.0207</v>
      </c>
      <c r="S74" s="840">
        <v>8.5161999999999995</v>
      </c>
      <c r="T74" s="840">
        <v>7.1313000000000004</v>
      </c>
      <c r="U74" s="850">
        <v>6.8338999999999999</v>
      </c>
      <c r="V74" s="840">
        <v>6.7560000000000002</v>
      </c>
      <c r="W74" s="840" t="s">
        <v>430</v>
      </c>
      <c r="X74" s="840" t="s">
        <v>430</v>
      </c>
      <c r="Y74" s="846" t="s">
        <v>430</v>
      </c>
      <c r="Z74" s="840" t="s">
        <v>430</v>
      </c>
      <c r="AA74" s="840">
        <v>20.501300000000001</v>
      </c>
      <c r="AB74" s="840">
        <v>8.6244999999999994</v>
      </c>
      <c r="AC74" s="840">
        <v>7.1098999999999997</v>
      </c>
      <c r="AD74" s="840">
        <v>6.8505000000000003</v>
      </c>
      <c r="AE74" s="840">
        <v>20.501300000000001</v>
      </c>
      <c r="AF74" s="840">
        <v>7.2000999999999999</v>
      </c>
      <c r="AG74" s="951"/>
      <c r="AH74" s="838">
        <v>60</v>
      </c>
      <c r="AI74" s="838">
        <v>55</v>
      </c>
      <c r="AJ74" s="838">
        <v>52</v>
      </c>
      <c r="AK74" s="838">
        <v>69</v>
      </c>
      <c r="AL74" s="838">
        <v>105</v>
      </c>
      <c r="AM74" s="838">
        <v>80</v>
      </c>
      <c r="AN74" s="838">
        <v>14</v>
      </c>
      <c r="AO74" s="952">
        <v>10</v>
      </c>
      <c r="AP74" s="838">
        <v>9</v>
      </c>
      <c r="AQ74" s="838" t="s">
        <v>430</v>
      </c>
      <c r="AR74" s="838" t="s">
        <v>430</v>
      </c>
      <c r="AS74" s="838" t="s">
        <v>430</v>
      </c>
      <c r="AT74" s="838" t="s">
        <v>430</v>
      </c>
      <c r="AU74" s="838">
        <v>59</v>
      </c>
      <c r="AV74" s="838">
        <v>56</v>
      </c>
      <c r="AW74" s="838">
        <v>15</v>
      </c>
      <c r="AX74" s="838">
        <v>10</v>
      </c>
      <c r="AY74" s="838">
        <v>59</v>
      </c>
      <c r="AZ74" s="953"/>
      <c r="BA74" s="847" t="s">
        <v>430</v>
      </c>
      <c r="BB74" s="840">
        <v>95.41</v>
      </c>
      <c r="BC74" s="840" t="s">
        <v>430</v>
      </c>
      <c r="BD74" s="840" t="s">
        <v>430</v>
      </c>
      <c r="BE74" s="846" t="s">
        <v>430</v>
      </c>
      <c r="BF74" s="846">
        <v>4.59</v>
      </c>
      <c r="BG74" s="841"/>
      <c r="BH74" s="954">
        <v>4.59</v>
      </c>
      <c r="BI74" s="840">
        <v>44.85</v>
      </c>
      <c r="BJ74" s="840">
        <v>7.22</v>
      </c>
      <c r="BK74" s="840">
        <v>43.34</v>
      </c>
      <c r="BL74" s="840" t="s">
        <v>430</v>
      </c>
      <c r="BM74" s="846" t="s">
        <v>430</v>
      </c>
      <c r="BN74" s="846" t="s">
        <v>430</v>
      </c>
      <c r="BO74" s="846" t="s">
        <v>430</v>
      </c>
      <c r="BP74" s="846" t="s">
        <v>430</v>
      </c>
      <c r="BQ74" s="846" t="s">
        <v>430</v>
      </c>
      <c r="BR74" s="841"/>
      <c r="BS74" s="848" t="s">
        <v>430</v>
      </c>
      <c r="BT74" s="840" t="s">
        <v>430</v>
      </c>
      <c r="BU74" s="841"/>
      <c r="BV74" s="916" t="s">
        <v>554</v>
      </c>
    </row>
    <row r="75" spans="1:74" s="424" customFormat="1" x14ac:dyDescent="0.25">
      <c r="A75" s="341" t="s">
        <v>8192</v>
      </c>
      <c r="B75" s="369"/>
      <c r="C75" s="709">
        <v>44950</v>
      </c>
      <c r="D75" s="369"/>
      <c r="E75" s="342">
        <v>334.46</v>
      </c>
      <c r="F75" s="369"/>
      <c r="G75" s="343">
        <v>12.8561</v>
      </c>
      <c r="H75" s="370"/>
      <c r="I75" s="832">
        <v>1.85</v>
      </c>
      <c r="J75" s="832">
        <v>6.93</v>
      </c>
      <c r="K75" s="832">
        <v>1.68</v>
      </c>
      <c r="L75" s="832">
        <v>1.73</v>
      </c>
      <c r="M75" s="358"/>
      <c r="N75" s="346">
        <v>13.348699999999999</v>
      </c>
      <c r="O75" s="344">
        <v>13.832800000000001</v>
      </c>
      <c r="P75" s="344">
        <v>11.1776</v>
      </c>
      <c r="Q75" s="344">
        <v>9.2394999999999996</v>
      </c>
      <c r="R75" s="344">
        <v>15.7987</v>
      </c>
      <c r="S75" s="344">
        <v>9.2141000000000002</v>
      </c>
      <c r="T75" s="344">
        <v>5.0552000000000001</v>
      </c>
      <c r="U75" s="350">
        <v>5.6872999999999996</v>
      </c>
      <c r="V75" s="344">
        <v>5.3441999999999998</v>
      </c>
      <c r="W75" s="344">
        <v>7.6311999999999998</v>
      </c>
      <c r="X75" s="344">
        <v>7.5365000000000002</v>
      </c>
      <c r="Y75" s="371" t="s">
        <v>430</v>
      </c>
      <c r="Z75" s="344" t="s">
        <v>430</v>
      </c>
      <c r="AA75" s="344">
        <v>15.059699999999999</v>
      </c>
      <c r="AB75" s="344">
        <v>7.7420999999999998</v>
      </c>
      <c r="AC75" s="344">
        <v>5.0618999999999996</v>
      </c>
      <c r="AD75" s="344">
        <v>5.8250999999999999</v>
      </c>
      <c r="AE75" s="344">
        <v>15.059699999999999</v>
      </c>
      <c r="AF75" s="344">
        <v>7.5804</v>
      </c>
      <c r="AG75" s="565"/>
      <c r="AH75" s="342">
        <v>68</v>
      </c>
      <c r="AI75" s="342">
        <v>82</v>
      </c>
      <c r="AJ75" s="342">
        <v>79</v>
      </c>
      <c r="AK75" s="342">
        <v>93</v>
      </c>
      <c r="AL75" s="342">
        <v>62</v>
      </c>
      <c r="AM75" s="342">
        <v>54</v>
      </c>
      <c r="AN75" s="342">
        <v>116</v>
      </c>
      <c r="AO75" s="568">
        <v>89</v>
      </c>
      <c r="AP75" s="342">
        <v>83</v>
      </c>
      <c r="AQ75" s="342">
        <v>39</v>
      </c>
      <c r="AR75" s="342">
        <v>38</v>
      </c>
      <c r="AS75" s="342" t="s">
        <v>430</v>
      </c>
      <c r="AT75" s="342" t="s">
        <v>430</v>
      </c>
      <c r="AU75" s="342">
        <v>75</v>
      </c>
      <c r="AV75" s="342">
        <v>80</v>
      </c>
      <c r="AW75" s="342">
        <v>118</v>
      </c>
      <c r="AX75" s="342">
        <v>88</v>
      </c>
      <c r="AY75" s="342">
        <v>75</v>
      </c>
      <c r="AZ75" s="580"/>
      <c r="BA75" s="948">
        <v>98.33</v>
      </c>
      <c r="BB75" s="344" t="s">
        <v>430</v>
      </c>
      <c r="BC75" s="344" t="s">
        <v>430</v>
      </c>
      <c r="BD75" s="344" t="s">
        <v>430</v>
      </c>
      <c r="BE75" s="371" t="s">
        <v>430</v>
      </c>
      <c r="BF75" s="949">
        <v>1.67</v>
      </c>
      <c r="BG75" s="370"/>
      <c r="BH75" s="950">
        <v>1.67</v>
      </c>
      <c r="BI75" s="344" t="s">
        <v>430</v>
      </c>
      <c r="BJ75" s="344" t="s">
        <v>430</v>
      </c>
      <c r="BK75" s="344" t="s">
        <v>430</v>
      </c>
      <c r="BL75" s="344" t="s">
        <v>430</v>
      </c>
      <c r="BM75" s="949">
        <v>98.33</v>
      </c>
      <c r="BN75" s="371" t="s">
        <v>430</v>
      </c>
      <c r="BO75" s="371" t="s">
        <v>430</v>
      </c>
      <c r="BP75" s="371" t="s">
        <v>430</v>
      </c>
      <c r="BQ75" s="371" t="s">
        <v>430</v>
      </c>
      <c r="BR75" s="370"/>
      <c r="BS75" s="464" t="s">
        <v>430</v>
      </c>
      <c r="BT75" s="344" t="s">
        <v>430</v>
      </c>
      <c r="BU75" s="370"/>
      <c r="BV75" s="426" t="s">
        <v>554</v>
      </c>
    </row>
    <row r="76" spans="1:74" s="424" customFormat="1" x14ac:dyDescent="0.25">
      <c r="A76" s="341" t="s">
        <v>8193</v>
      </c>
      <c r="B76" s="369"/>
      <c r="C76" s="709">
        <v>44889</v>
      </c>
      <c r="D76" s="369"/>
      <c r="E76" s="342">
        <v>331.93400000000003</v>
      </c>
      <c r="F76" s="369"/>
      <c r="G76" s="343">
        <v>13.0457</v>
      </c>
      <c r="H76" s="370"/>
      <c r="I76" s="832">
        <v>1.73</v>
      </c>
      <c r="J76" s="832">
        <v>6.98</v>
      </c>
      <c r="K76" s="832">
        <v>1.56</v>
      </c>
      <c r="L76" s="832">
        <v>1.61</v>
      </c>
      <c r="M76" s="358"/>
      <c r="N76" s="346">
        <v>17.915099999999999</v>
      </c>
      <c r="O76" s="344">
        <v>14.940200000000001</v>
      </c>
      <c r="P76" s="344">
        <v>12.0185</v>
      </c>
      <c r="Q76" s="344">
        <v>9.3462999999999994</v>
      </c>
      <c r="R76" s="344">
        <v>15.7193</v>
      </c>
      <c r="S76" s="344">
        <v>9.0931999999999995</v>
      </c>
      <c r="T76" s="344">
        <v>5.1863000000000001</v>
      </c>
      <c r="U76" s="350">
        <v>5.8021000000000003</v>
      </c>
      <c r="V76" s="344">
        <v>5.3994</v>
      </c>
      <c r="W76" s="344">
        <v>7.6414999999999997</v>
      </c>
      <c r="X76" s="344">
        <v>7.5609999999999999</v>
      </c>
      <c r="Y76" s="371" t="s">
        <v>430</v>
      </c>
      <c r="Z76" s="344" t="s">
        <v>430</v>
      </c>
      <c r="AA76" s="344">
        <v>14.280200000000001</v>
      </c>
      <c r="AB76" s="344">
        <v>7.3639000000000001</v>
      </c>
      <c r="AC76" s="344">
        <v>5.2760999999999996</v>
      </c>
      <c r="AD76" s="344">
        <v>5.9162999999999997</v>
      </c>
      <c r="AE76" s="344">
        <v>14.280200000000001</v>
      </c>
      <c r="AF76" s="344">
        <v>7.6528</v>
      </c>
      <c r="AG76" s="565"/>
      <c r="AH76" s="342">
        <v>54</v>
      </c>
      <c r="AI76" s="342">
        <v>78</v>
      </c>
      <c r="AJ76" s="342">
        <v>73</v>
      </c>
      <c r="AK76" s="342">
        <v>92</v>
      </c>
      <c r="AL76" s="342">
        <v>63</v>
      </c>
      <c r="AM76" s="342">
        <v>59</v>
      </c>
      <c r="AN76" s="342">
        <v>109</v>
      </c>
      <c r="AO76" s="568">
        <v>78</v>
      </c>
      <c r="AP76" s="342">
        <v>79</v>
      </c>
      <c r="AQ76" s="342">
        <v>38</v>
      </c>
      <c r="AR76" s="342">
        <v>35</v>
      </c>
      <c r="AS76" s="342" t="s">
        <v>430</v>
      </c>
      <c r="AT76" s="342" t="s">
        <v>430</v>
      </c>
      <c r="AU76" s="342">
        <v>77</v>
      </c>
      <c r="AV76" s="342">
        <v>90</v>
      </c>
      <c r="AW76" s="342">
        <v>109</v>
      </c>
      <c r="AX76" s="342">
        <v>82</v>
      </c>
      <c r="AY76" s="342">
        <v>77</v>
      </c>
      <c r="AZ76" s="580"/>
      <c r="BA76" s="948">
        <v>96.29</v>
      </c>
      <c r="BB76" s="344" t="s">
        <v>430</v>
      </c>
      <c r="BC76" s="344" t="s">
        <v>430</v>
      </c>
      <c r="BD76" s="344" t="s">
        <v>430</v>
      </c>
      <c r="BE76" s="371" t="s">
        <v>430</v>
      </c>
      <c r="BF76" s="949">
        <v>3.71</v>
      </c>
      <c r="BG76" s="370"/>
      <c r="BH76" s="950">
        <v>3.71</v>
      </c>
      <c r="BI76" s="344" t="s">
        <v>430</v>
      </c>
      <c r="BJ76" s="344" t="s">
        <v>430</v>
      </c>
      <c r="BK76" s="344" t="s">
        <v>430</v>
      </c>
      <c r="BL76" s="344" t="s">
        <v>430</v>
      </c>
      <c r="BM76" s="949">
        <v>96.29</v>
      </c>
      <c r="BN76" s="371" t="s">
        <v>430</v>
      </c>
      <c r="BO76" s="371" t="s">
        <v>430</v>
      </c>
      <c r="BP76" s="371" t="s">
        <v>430</v>
      </c>
      <c r="BQ76" s="371" t="s">
        <v>430</v>
      </c>
      <c r="BR76" s="370"/>
      <c r="BS76" s="464" t="s">
        <v>430</v>
      </c>
      <c r="BT76" s="344" t="s">
        <v>430</v>
      </c>
      <c r="BU76" s="370"/>
      <c r="BV76" s="426" t="s">
        <v>554</v>
      </c>
    </row>
    <row r="77" spans="1:74" s="424" customFormat="1" x14ac:dyDescent="0.25">
      <c r="A77" s="341" t="s">
        <v>8194</v>
      </c>
      <c r="B77" s="369"/>
      <c r="C77" s="709">
        <v>44854</v>
      </c>
      <c r="D77" s="369"/>
      <c r="E77" s="864">
        <v>315.58</v>
      </c>
      <c r="F77" s="369"/>
      <c r="G77" s="343" t="s">
        <v>430</v>
      </c>
      <c r="H77" s="370"/>
      <c r="I77" s="832">
        <v>1.0959999999999999E-2</v>
      </c>
      <c r="J77" s="832">
        <v>5.15</v>
      </c>
      <c r="K77" s="832">
        <v>1.0959999999999999E-2</v>
      </c>
      <c r="L77" s="832">
        <v>1.0959999999999999E-2</v>
      </c>
      <c r="M77" s="358"/>
      <c r="N77" s="346" t="s">
        <v>430</v>
      </c>
      <c r="O77" s="344" t="s">
        <v>430</v>
      </c>
      <c r="P77" s="344" t="s">
        <v>430</v>
      </c>
      <c r="Q77" s="344" t="s">
        <v>430</v>
      </c>
      <c r="R77" s="344" t="s">
        <v>430</v>
      </c>
      <c r="S77" s="344" t="s">
        <v>430</v>
      </c>
      <c r="T77" s="344" t="s">
        <v>430</v>
      </c>
      <c r="U77" s="350" t="s">
        <v>430</v>
      </c>
      <c r="V77" s="344" t="s">
        <v>430</v>
      </c>
      <c r="W77" s="344" t="s">
        <v>430</v>
      </c>
      <c r="X77" s="344" t="s">
        <v>430</v>
      </c>
      <c r="Y77" s="371" t="s">
        <v>430</v>
      </c>
      <c r="Z77" s="344" t="s">
        <v>430</v>
      </c>
      <c r="AA77" s="344" t="s">
        <v>430</v>
      </c>
      <c r="AB77" s="344" t="s">
        <v>430</v>
      </c>
      <c r="AC77" s="344" t="s">
        <v>430</v>
      </c>
      <c r="AD77" s="344" t="s">
        <v>430</v>
      </c>
      <c r="AE77" s="344" t="s">
        <v>430</v>
      </c>
      <c r="AF77" s="344" t="s">
        <v>430</v>
      </c>
      <c r="AG77" s="565"/>
      <c r="AH77" s="342" t="s">
        <v>430</v>
      </c>
      <c r="AI77" s="342" t="s">
        <v>430</v>
      </c>
      <c r="AJ77" s="342" t="s">
        <v>430</v>
      </c>
      <c r="AK77" s="342" t="s">
        <v>430</v>
      </c>
      <c r="AL77" s="342" t="s">
        <v>430</v>
      </c>
      <c r="AM77" s="342" t="s">
        <v>430</v>
      </c>
      <c r="AN77" s="342" t="s">
        <v>430</v>
      </c>
      <c r="AO77" s="568" t="s">
        <v>430</v>
      </c>
      <c r="AP77" s="342" t="s">
        <v>430</v>
      </c>
      <c r="AQ77" s="342" t="s">
        <v>430</v>
      </c>
      <c r="AR77" s="342" t="s">
        <v>430</v>
      </c>
      <c r="AS77" s="342" t="s">
        <v>430</v>
      </c>
      <c r="AT77" s="342" t="s">
        <v>430</v>
      </c>
      <c r="AU77" s="342" t="s">
        <v>430</v>
      </c>
      <c r="AV77" s="342" t="s">
        <v>430</v>
      </c>
      <c r="AW77" s="342" t="s">
        <v>430</v>
      </c>
      <c r="AX77" s="342" t="s">
        <v>430</v>
      </c>
      <c r="AY77" s="342" t="s">
        <v>430</v>
      </c>
      <c r="AZ77" s="580"/>
      <c r="BA77" s="463" t="s">
        <v>430</v>
      </c>
      <c r="BB77" s="344" t="s">
        <v>430</v>
      </c>
      <c r="BC77" s="344" t="s">
        <v>430</v>
      </c>
      <c r="BD77" s="344" t="s">
        <v>430</v>
      </c>
      <c r="BE77" s="371" t="s">
        <v>430</v>
      </c>
      <c r="BF77" s="949">
        <v>100</v>
      </c>
      <c r="BG77" s="370"/>
      <c r="BH77" s="950">
        <v>99.4</v>
      </c>
      <c r="BI77" s="344" t="s">
        <v>430</v>
      </c>
      <c r="BJ77" s="344" t="s">
        <v>430</v>
      </c>
      <c r="BK77" s="344" t="s">
        <v>430</v>
      </c>
      <c r="BL77" s="344" t="s">
        <v>430</v>
      </c>
      <c r="BM77" s="371" t="s">
        <v>430</v>
      </c>
      <c r="BN77" s="371" t="s">
        <v>430</v>
      </c>
      <c r="BO77" s="371" t="s">
        <v>430</v>
      </c>
      <c r="BP77" s="371" t="s">
        <v>430</v>
      </c>
      <c r="BQ77" s="371" t="s">
        <v>430</v>
      </c>
      <c r="BR77" s="370"/>
      <c r="BS77" s="464" t="s">
        <v>430</v>
      </c>
      <c r="BT77" s="344" t="s">
        <v>430</v>
      </c>
      <c r="BU77" s="370"/>
      <c r="BV77" s="426" t="s">
        <v>554</v>
      </c>
    </row>
    <row r="78" spans="1:74" s="424" customFormat="1" x14ac:dyDescent="0.25">
      <c r="A78" s="341" t="s">
        <v>8195</v>
      </c>
      <c r="B78" s="369"/>
      <c r="C78" s="709">
        <v>44977</v>
      </c>
      <c r="D78" s="369"/>
      <c r="E78" s="342">
        <v>311.77999999999997</v>
      </c>
      <c r="F78" s="369"/>
      <c r="G78" s="343">
        <v>12.908899999999999</v>
      </c>
      <c r="H78" s="370"/>
      <c r="I78" s="832">
        <v>2.79</v>
      </c>
      <c r="J78" s="832">
        <v>7.19</v>
      </c>
      <c r="K78" s="832">
        <v>2.4300000000000002</v>
      </c>
      <c r="L78" s="832">
        <v>2.5099999999999998</v>
      </c>
      <c r="M78" s="358"/>
      <c r="N78" s="346">
        <v>8.7674000000000003</v>
      </c>
      <c r="O78" s="344">
        <v>2.7339000000000002</v>
      </c>
      <c r="P78" s="344">
        <v>6.8353999999999999</v>
      </c>
      <c r="Q78" s="344">
        <v>5.8093000000000004</v>
      </c>
      <c r="R78" s="344">
        <v>18.9328</v>
      </c>
      <c r="S78" s="344">
        <v>9.1234999999999999</v>
      </c>
      <c r="T78" s="344">
        <v>5.2739000000000003</v>
      </c>
      <c r="U78" s="350">
        <v>5.7438000000000002</v>
      </c>
      <c r="V78" s="344">
        <v>5.3753000000000002</v>
      </c>
      <c r="W78" s="344">
        <v>7.8029000000000002</v>
      </c>
      <c r="X78" s="344">
        <v>7.6543999999999999</v>
      </c>
      <c r="Y78" s="371" t="s">
        <v>430</v>
      </c>
      <c r="Z78" s="344" t="s">
        <v>430</v>
      </c>
      <c r="AA78" s="344">
        <v>-9.4672000000000001</v>
      </c>
      <c r="AB78" s="344">
        <v>8.0817999999999994</v>
      </c>
      <c r="AC78" s="344">
        <v>5.4313000000000002</v>
      </c>
      <c r="AD78" s="344">
        <v>5.8215000000000003</v>
      </c>
      <c r="AE78" s="344">
        <v>-9.4672000000000001</v>
      </c>
      <c r="AF78" s="344">
        <v>7.8846999999999996</v>
      </c>
      <c r="AG78" s="565"/>
      <c r="AH78" s="342">
        <v>89</v>
      </c>
      <c r="AI78" s="342">
        <v>112</v>
      </c>
      <c r="AJ78" s="342">
        <v>97</v>
      </c>
      <c r="AK78" s="342">
        <v>120</v>
      </c>
      <c r="AL78" s="342">
        <v>44</v>
      </c>
      <c r="AM78" s="342">
        <v>57</v>
      </c>
      <c r="AN78" s="342">
        <v>107</v>
      </c>
      <c r="AO78" s="568">
        <v>84</v>
      </c>
      <c r="AP78" s="342">
        <v>82</v>
      </c>
      <c r="AQ78" s="342">
        <v>21</v>
      </c>
      <c r="AR78" s="342">
        <v>27</v>
      </c>
      <c r="AS78" s="342" t="s">
        <v>430</v>
      </c>
      <c r="AT78" s="342" t="s">
        <v>430</v>
      </c>
      <c r="AU78" s="342">
        <v>130</v>
      </c>
      <c r="AV78" s="342">
        <v>75</v>
      </c>
      <c r="AW78" s="342">
        <v>100</v>
      </c>
      <c r="AX78" s="342">
        <v>89</v>
      </c>
      <c r="AY78" s="342">
        <v>130</v>
      </c>
      <c r="AZ78" s="580"/>
      <c r="BA78" s="948">
        <v>97.13</v>
      </c>
      <c r="BB78" s="344" t="s">
        <v>430</v>
      </c>
      <c r="BC78" s="344" t="s">
        <v>430</v>
      </c>
      <c r="BD78" s="344" t="s">
        <v>430</v>
      </c>
      <c r="BE78" s="371" t="s">
        <v>430</v>
      </c>
      <c r="BF78" s="949">
        <v>2.87</v>
      </c>
      <c r="BG78" s="370"/>
      <c r="BH78" s="950">
        <v>2.87</v>
      </c>
      <c r="BI78" s="344" t="s">
        <v>430</v>
      </c>
      <c r="BJ78" s="344" t="s">
        <v>430</v>
      </c>
      <c r="BK78" s="344" t="s">
        <v>430</v>
      </c>
      <c r="BL78" s="344" t="s">
        <v>430</v>
      </c>
      <c r="BM78" s="949">
        <v>97.13</v>
      </c>
      <c r="BN78" s="371" t="s">
        <v>430</v>
      </c>
      <c r="BO78" s="371" t="s">
        <v>430</v>
      </c>
      <c r="BP78" s="371" t="s">
        <v>430</v>
      </c>
      <c r="BQ78" s="371" t="s">
        <v>430</v>
      </c>
      <c r="BR78" s="370"/>
      <c r="BS78" s="464" t="s">
        <v>430</v>
      </c>
      <c r="BT78" s="344" t="s">
        <v>430</v>
      </c>
      <c r="BU78" s="370"/>
      <c r="BV78" s="426" t="s">
        <v>554</v>
      </c>
    </row>
    <row r="79" spans="1:74" s="424" customFormat="1" x14ac:dyDescent="0.25">
      <c r="A79" s="341" t="s">
        <v>8196</v>
      </c>
      <c r="B79" s="369"/>
      <c r="C79" s="709">
        <v>44951</v>
      </c>
      <c r="D79" s="369"/>
      <c r="E79" s="342">
        <v>285.92099999999999</v>
      </c>
      <c r="F79" s="369"/>
      <c r="G79" s="343">
        <v>13.0762</v>
      </c>
      <c r="H79" s="370"/>
      <c r="I79" s="832">
        <v>6.29</v>
      </c>
      <c r="J79" s="832">
        <v>7.38</v>
      </c>
      <c r="K79" s="832">
        <v>4.8099999999999996</v>
      </c>
      <c r="L79" s="832">
        <v>4.99</v>
      </c>
      <c r="M79" s="358"/>
      <c r="N79" s="346">
        <v>9.2136999999999993</v>
      </c>
      <c r="O79" s="344">
        <v>10.523099999999999</v>
      </c>
      <c r="P79" s="344">
        <v>9.6279000000000003</v>
      </c>
      <c r="Q79" s="344">
        <v>18.695499999999999</v>
      </c>
      <c r="R79" s="344">
        <v>31.068899999999999</v>
      </c>
      <c r="S79" s="344">
        <v>15.274699999999999</v>
      </c>
      <c r="T79" s="344">
        <v>7.0267999999999997</v>
      </c>
      <c r="U79" s="350">
        <v>5.8678999999999997</v>
      </c>
      <c r="V79" s="344">
        <v>4.3833000000000002</v>
      </c>
      <c r="W79" s="344">
        <v>7.718</v>
      </c>
      <c r="X79" s="344">
        <v>7.7012999999999998</v>
      </c>
      <c r="Y79" s="371" t="s">
        <v>430</v>
      </c>
      <c r="Z79" s="344" t="s">
        <v>430</v>
      </c>
      <c r="AA79" s="344">
        <v>29.356100000000001</v>
      </c>
      <c r="AB79" s="344">
        <v>13.634</v>
      </c>
      <c r="AC79" s="344">
        <v>6.8960999999999997</v>
      </c>
      <c r="AD79" s="344">
        <v>6.2449000000000003</v>
      </c>
      <c r="AE79" s="344">
        <v>29.356100000000001</v>
      </c>
      <c r="AF79" s="344">
        <v>8.1195000000000004</v>
      </c>
      <c r="AG79" s="565"/>
      <c r="AH79" s="342">
        <v>86</v>
      </c>
      <c r="AI79" s="342">
        <v>88</v>
      </c>
      <c r="AJ79" s="342">
        <v>88</v>
      </c>
      <c r="AK79" s="342">
        <v>21</v>
      </c>
      <c r="AL79" s="342">
        <v>15</v>
      </c>
      <c r="AM79" s="342">
        <v>16</v>
      </c>
      <c r="AN79" s="342">
        <v>21</v>
      </c>
      <c r="AO79" s="568">
        <v>73</v>
      </c>
      <c r="AP79" s="342">
        <v>113</v>
      </c>
      <c r="AQ79" s="342">
        <v>29</v>
      </c>
      <c r="AR79" s="342">
        <v>22</v>
      </c>
      <c r="AS79" s="342" t="s">
        <v>430</v>
      </c>
      <c r="AT79" s="342" t="s">
        <v>430</v>
      </c>
      <c r="AU79" s="342">
        <v>26</v>
      </c>
      <c r="AV79" s="342">
        <v>17</v>
      </c>
      <c r="AW79" s="342">
        <v>21</v>
      </c>
      <c r="AX79" s="342">
        <v>48</v>
      </c>
      <c r="AY79" s="342">
        <v>26</v>
      </c>
      <c r="AZ79" s="580"/>
      <c r="BA79" s="948">
        <v>96.26</v>
      </c>
      <c r="BB79" s="344" t="s">
        <v>430</v>
      </c>
      <c r="BC79" s="344" t="s">
        <v>430</v>
      </c>
      <c r="BD79" s="344" t="s">
        <v>430</v>
      </c>
      <c r="BE79" s="371" t="s">
        <v>430</v>
      </c>
      <c r="BF79" s="949">
        <v>3.74</v>
      </c>
      <c r="BG79" s="370"/>
      <c r="BH79" s="950">
        <v>3.74</v>
      </c>
      <c r="BI79" s="344" t="s">
        <v>430</v>
      </c>
      <c r="BJ79" s="344" t="s">
        <v>430</v>
      </c>
      <c r="BK79" s="344" t="s">
        <v>430</v>
      </c>
      <c r="BL79" s="344" t="s">
        <v>430</v>
      </c>
      <c r="BM79" s="949">
        <v>96.26</v>
      </c>
      <c r="BN79" s="371" t="s">
        <v>430</v>
      </c>
      <c r="BO79" s="371" t="s">
        <v>430</v>
      </c>
      <c r="BP79" s="371" t="s">
        <v>430</v>
      </c>
      <c r="BQ79" s="371" t="s">
        <v>430</v>
      </c>
      <c r="BR79" s="370"/>
      <c r="BS79" s="464" t="s">
        <v>430</v>
      </c>
      <c r="BT79" s="344" t="s">
        <v>430</v>
      </c>
      <c r="BU79" s="370"/>
      <c r="BV79" s="426" t="s">
        <v>554</v>
      </c>
    </row>
    <row r="80" spans="1:74" s="424" customFormat="1" x14ac:dyDescent="0.25">
      <c r="A80" s="341" t="s">
        <v>8197</v>
      </c>
      <c r="B80" s="369"/>
      <c r="C80" s="709">
        <v>45924</v>
      </c>
      <c r="D80" s="369"/>
      <c r="E80" s="342">
        <v>241.19</v>
      </c>
      <c r="F80" s="369"/>
      <c r="G80" s="343">
        <v>10.5335</v>
      </c>
      <c r="H80" s="370"/>
      <c r="I80" s="832">
        <v>0.21</v>
      </c>
      <c r="J80" s="832">
        <v>7.26</v>
      </c>
      <c r="K80" s="832">
        <v>0.19</v>
      </c>
      <c r="L80" s="832">
        <v>0.2</v>
      </c>
      <c r="M80" s="358"/>
      <c r="N80" s="346">
        <v>16.987100000000002</v>
      </c>
      <c r="O80" s="344">
        <v>21.405899999999999</v>
      </c>
      <c r="P80" s="344">
        <v>14.9428</v>
      </c>
      <c r="Q80" s="344">
        <v>12.509499999999999</v>
      </c>
      <c r="R80" s="344">
        <v>10.9787</v>
      </c>
      <c r="S80" s="344">
        <v>8.3495000000000008</v>
      </c>
      <c r="T80" s="344">
        <v>7.1256000000000004</v>
      </c>
      <c r="U80" s="350">
        <v>6.8826999999999998</v>
      </c>
      <c r="V80" s="344" t="s">
        <v>430</v>
      </c>
      <c r="W80" s="344" t="s">
        <v>430</v>
      </c>
      <c r="X80" s="344" t="s">
        <v>430</v>
      </c>
      <c r="Y80" s="371" t="s">
        <v>430</v>
      </c>
      <c r="Z80" s="344" t="s">
        <v>430</v>
      </c>
      <c r="AA80" s="344">
        <v>20.467199999999998</v>
      </c>
      <c r="AB80" s="344">
        <v>8.5236000000000001</v>
      </c>
      <c r="AC80" s="344">
        <v>7.1086</v>
      </c>
      <c r="AD80" s="344">
        <v>6.9009</v>
      </c>
      <c r="AE80" s="344">
        <v>20.467199999999998</v>
      </c>
      <c r="AF80" s="344">
        <v>6.9298000000000002</v>
      </c>
      <c r="AG80" s="565"/>
      <c r="AH80" s="342">
        <v>57</v>
      </c>
      <c r="AI80" s="342">
        <v>58</v>
      </c>
      <c r="AJ80" s="342">
        <v>49</v>
      </c>
      <c r="AK80" s="342">
        <v>65</v>
      </c>
      <c r="AL80" s="342">
        <v>106</v>
      </c>
      <c r="AM80" s="342">
        <v>84</v>
      </c>
      <c r="AN80" s="342">
        <v>15</v>
      </c>
      <c r="AO80" s="568">
        <v>9</v>
      </c>
      <c r="AP80" s="342" t="s">
        <v>430</v>
      </c>
      <c r="AQ80" s="342" t="s">
        <v>430</v>
      </c>
      <c r="AR80" s="342" t="s">
        <v>430</v>
      </c>
      <c r="AS80" s="342" t="s">
        <v>430</v>
      </c>
      <c r="AT80" s="342" t="s">
        <v>430</v>
      </c>
      <c r="AU80" s="342">
        <v>60</v>
      </c>
      <c r="AV80" s="342">
        <v>59</v>
      </c>
      <c r="AW80" s="342">
        <v>16</v>
      </c>
      <c r="AX80" s="342">
        <v>9</v>
      </c>
      <c r="AY80" s="342">
        <v>60</v>
      </c>
      <c r="AZ80" s="580"/>
      <c r="BA80" s="463" t="s">
        <v>430</v>
      </c>
      <c r="BB80" s="832">
        <v>94.79</v>
      </c>
      <c r="BC80" s="344" t="s">
        <v>430</v>
      </c>
      <c r="BD80" s="344" t="s">
        <v>430</v>
      </c>
      <c r="BE80" s="371" t="s">
        <v>430</v>
      </c>
      <c r="BF80" s="949">
        <v>5.21</v>
      </c>
      <c r="BG80" s="370"/>
      <c r="BH80" s="950">
        <v>5.21</v>
      </c>
      <c r="BI80" s="832">
        <v>47.12</v>
      </c>
      <c r="BJ80" s="832">
        <v>11.03</v>
      </c>
      <c r="BK80" s="832">
        <v>36.65</v>
      </c>
      <c r="BL80" s="344" t="s">
        <v>430</v>
      </c>
      <c r="BM80" s="371" t="s">
        <v>430</v>
      </c>
      <c r="BN80" s="371" t="s">
        <v>430</v>
      </c>
      <c r="BO80" s="371" t="s">
        <v>430</v>
      </c>
      <c r="BP80" s="371" t="s">
        <v>430</v>
      </c>
      <c r="BQ80" s="371" t="s">
        <v>430</v>
      </c>
      <c r="BR80" s="370"/>
      <c r="BS80" s="464" t="s">
        <v>430</v>
      </c>
      <c r="BT80" s="344" t="s">
        <v>430</v>
      </c>
      <c r="BU80" s="370"/>
      <c r="BV80" s="426" t="s">
        <v>554</v>
      </c>
    </row>
    <row r="81" spans="1:74" s="424" customFormat="1" x14ac:dyDescent="0.25">
      <c r="A81" s="341" t="s">
        <v>8198</v>
      </c>
      <c r="B81" s="369"/>
      <c r="C81" s="709">
        <v>44916</v>
      </c>
      <c r="D81" s="369"/>
      <c r="E81" s="342">
        <v>270.38900000000001</v>
      </c>
      <c r="F81" s="369"/>
      <c r="G81" s="343">
        <v>13.024100000000001</v>
      </c>
      <c r="H81" s="370"/>
      <c r="I81" s="832">
        <v>6.67</v>
      </c>
      <c r="J81" s="832">
        <v>7.82</v>
      </c>
      <c r="K81" s="832">
        <v>5.04</v>
      </c>
      <c r="L81" s="832">
        <v>5.23</v>
      </c>
      <c r="M81" s="358"/>
      <c r="N81" s="346">
        <v>2.2421000000000002</v>
      </c>
      <c r="O81" s="344">
        <v>10.658799999999999</v>
      </c>
      <c r="P81" s="344">
        <v>12.601599999999999</v>
      </c>
      <c r="Q81" s="344">
        <v>21.5151</v>
      </c>
      <c r="R81" s="344">
        <v>32.957799999999999</v>
      </c>
      <c r="S81" s="344">
        <v>14.582599999999999</v>
      </c>
      <c r="T81" s="344">
        <v>7.6513</v>
      </c>
      <c r="U81" s="350">
        <v>6.2759999999999998</v>
      </c>
      <c r="V81" s="344">
        <v>3.7437999999999998</v>
      </c>
      <c r="W81" s="344">
        <v>7.3247999999999998</v>
      </c>
      <c r="X81" s="344">
        <v>7.4557000000000002</v>
      </c>
      <c r="Y81" s="371" t="s">
        <v>430</v>
      </c>
      <c r="Z81" s="344" t="s">
        <v>430</v>
      </c>
      <c r="AA81" s="344">
        <v>39.600999999999999</v>
      </c>
      <c r="AB81" s="344">
        <v>12.837</v>
      </c>
      <c r="AC81" s="344">
        <v>7.3880999999999997</v>
      </c>
      <c r="AD81" s="344">
        <v>6.3975</v>
      </c>
      <c r="AE81" s="344">
        <v>39.600999999999999</v>
      </c>
      <c r="AF81" s="344">
        <v>7.7686999999999999</v>
      </c>
      <c r="AG81" s="565"/>
      <c r="AH81" s="342">
        <v>113</v>
      </c>
      <c r="AI81" s="342">
        <v>87</v>
      </c>
      <c r="AJ81" s="342">
        <v>70</v>
      </c>
      <c r="AK81" s="342">
        <v>12</v>
      </c>
      <c r="AL81" s="342">
        <v>9</v>
      </c>
      <c r="AM81" s="342">
        <v>22</v>
      </c>
      <c r="AN81" s="342">
        <v>5</v>
      </c>
      <c r="AO81" s="568">
        <v>39</v>
      </c>
      <c r="AP81" s="342">
        <v>117</v>
      </c>
      <c r="AQ81" s="342">
        <v>75</v>
      </c>
      <c r="AR81" s="342">
        <v>53</v>
      </c>
      <c r="AS81" s="342" t="s">
        <v>430</v>
      </c>
      <c r="AT81" s="342" t="s">
        <v>430</v>
      </c>
      <c r="AU81" s="342">
        <v>15</v>
      </c>
      <c r="AV81" s="342">
        <v>21</v>
      </c>
      <c r="AW81" s="342">
        <v>6</v>
      </c>
      <c r="AX81" s="342">
        <v>30</v>
      </c>
      <c r="AY81" s="342">
        <v>15</v>
      </c>
      <c r="AZ81" s="580"/>
      <c r="BA81" s="948">
        <v>97.14</v>
      </c>
      <c r="BB81" s="344" t="s">
        <v>430</v>
      </c>
      <c r="BC81" s="344" t="s">
        <v>430</v>
      </c>
      <c r="BD81" s="344" t="s">
        <v>430</v>
      </c>
      <c r="BE81" s="371" t="s">
        <v>430</v>
      </c>
      <c r="BF81" s="949">
        <v>2.86</v>
      </c>
      <c r="BG81" s="370"/>
      <c r="BH81" s="950">
        <v>2.86</v>
      </c>
      <c r="BI81" s="344" t="s">
        <v>430</v>
      </c>
      <c r="BJ81" s="344" t="s">
        <v>430</v>
      </c>
      <c r="BK81" s="344" t="s">
        <v>430</v>
      </c>
      <c r="BL81" s="344" t="s">
        <v>430</v>
      </c>
      <c r="BM81" s="949">
        <v>97.14</v>
      </c>
      <c r="BN81" s="371" t="s">
        <v>430</v>
      </c>
      <c r="BO81" s="371" t="s">
        <v>430</v>
      </c>
      <c r="BP81" s="371" t="s">
        <v>430</v>
      </c>
      <c r="BQ81" s="371" t="s">
        <v>430</v>
      </c>
      <c r="BR81" s="370"/>
      <c r="BS81" s="464" t="s">
        <v>430</v>
      </c>
      <c r="BT81" s="344" t="s">
        <v>430</v>
      </c>
      <c r="BU81" s="370"/>
      <c r="BV81" s="426" t="s">
        <v>554</v>
      </c>
    </row>
    <row r="82" spans="1:74" s="424" customFormat="1" x14ac:dyDescent="0.25">
      <c r="A82" s="341" t="s">
        <v>8199</v>
      </c>
      <c r="B82" s="369"/>
      <c r="C82" s="709">
        <v>45797</v>
      </c>
      <c r="D82" s="369"/>
      <c r="E82" s="342">
        <v>242.35</v>
      </c>
      <c r="F82" s="369"/>
      <c r="G82" s="343">
        <v>10.646000000000001</v>
      </c>
      <c r="H82" s="370"/>
      <c r="I82" s="832">
        <v>4.5</v>
      </c>
      <c r="J82" s="832">
        <v>7.64</v>
      </c>
      <c r="K82" s="832">
        <v>3</v>
      </c>
      <c r="L82" s="832">
        <v>3.17</v>
      </c>
      <c r="M82" s="358"/>
      <c r="N82" s="346">
        <v>30.539300000000001</v>
      </c>
      <c r="O82" s="344">
        <v>23.817599999999999</v>
      </c>
      <c r="P82" s="344">
        <v>15.9176</v>
      </c>
      <c r="Q82" s="344">
        <v>16.115100000000002</v>
      </c>
      <c r="R82" s="344">
        <v>19.035799999999998</v>
      </c>
      <c r="S82" s="344">
        <v>9.8155000000000001</v>
      </c>
      <c r="T82" s="344">
        <v>6.3601000000000001</v>
      </c>
      <c r="U82" s="350">
        <v>6.2869999999999999</v>
      </c>
      <c r="V82" s="344">
        <v>5.9851999999999999</v>
      </c>
      <c r="W82" s="344" t="s">
        <v>430</v>
      </c>
      <c r="X82" s="344" t="s">
        <v>430</v>
      </c>
      <c r="Y82" s="371" t="s">
        <v>430</v>
      </c>
      <c r="Z82" s="344" t="s">
        <v>430</v>
      </c>
      <c r="AA82" s="344">
        <v>26.437799999999999</v>
      </c>
      <c r="AB82" s="344">
        <v>9.1638000000000002</v>
      </c>
      <c r="AC82" s="344">
        <v>6.3384999999999998</v>
      </c>
      <c r="AD82" s="344">
        <v>6.3940999999999999</v>
      </c>
      <c r="AE82" s="344">
        <v>26.437799999999999</v>
      </c>
      <c r="AF82" s="344">
        <v>5.7599</v>
      </c>
      <c r="AG82" s="565"/>
      <c r="AH82" s="342">
        <v>26</v>
      </c>
      <c r="AI82" s="342">
        <v>44</v>
      </c>
      <c r="AJ82" s="342">
        <v>36</v>
      </c>
      <c r="AK82" s="342">
        <v>31</v>
      </c>
      <c r="AL82" s="342">
        <v>43</v>
      </c>
      <c r="AM82" s="342">
        <v>37</v>
      </c>
      <c r="AN82" s="342">
        <v>44</v>
      </c>
      <c r="AO82" s="568">
        <v>36</v>
      </c>
      <c r="AP82" s="342">
        <v>37</v>
      </c>
      <c r="AQ82" s="342" t="s">
        <v>430</v>
      </c>
      <c r="AR82" s="342" t="s">
        <v>430</v>
      </c>
      <c r="AS82" s="342" t="s">
        <v>430</v>
      </c>
      <c r="AT82" s="342" t="s">
        <v>430</v>
      </c>
      <c r="AU82" s="342">
        <v>39</v>
      </c>
      <c r="AV82" s="342">
        <v>36</v>
      </c>
      <c r="AW82" s="342">
        <v>49</v>
      </c>
      <c r="AX82" s="342">
        <v>31</v>
      </c>
      <c r="AY82" s="342">
        <v>39</v>
      </c>
      <c r="AZ82" s="580"/>
      <c r="BA82" s="463" t="s">
        <v>430</v>
      </c>
      <c r="BB82" s="344">
        <v>99.99</v>
      </c>
      <c r="BC82" s="344" t="s">
        <v>430</v>
      </c>
      <c r="BD82" s="344" t="s">
        <v>430</v>
      </c>
      <c r="BE82" s="371" t="s">
        <v>430</v>
      </c>
      <c r="BF82" s="371">
        <v>0.01</v>
      </c>
      <c r="BG82" s="370"/>
      <c r="BH82" s="590">
        <v>0.01</v>
      </c>
      <c r="BI82" s="344" t="s">
        <v>430</v>
      </c>
      <c r="BJ82" s="344" t="s">
        <v>430</v>
      </c>
      <c r="BK82" s="344" t="s">
        <v>430</v>
      </c>
      <c r="BL82" s="344" t="s">
        <v>430</v>
      </c>
      <c r="BM82" s="371" t="s">
        <v>430</v>
      </c>
      <c r="BN82" s="371" t="s">
        <v>430</v>
      </c>
      <c r="BO82" s="371" t="s">
        <v>430</v>
      </c>
      <c r="BP82" s="371">
        <v>99.99</v>
      </c>
      <c r="BQ82" s="371" t="s">
        <v>430</v>
      </c>
      <c r="BR82" s="370"/>
      <c r="BS82" s="464" t="s">
        <v>430</v>
      </c>
      <c r="BT82" s="344" t="s">
        <v>430</v>
      </c>
      <c r="BU82" s="370"/>
      <c r="BV82" s="426" t="s">
        <v>2408</v>
      </c>
    </row>
    <row r="83" spans="1:74" s="424" customFormat="1" x14ac:dyDescent="0.25">
      <c r="A83" s="341" t="s">
        <v>8200</v>
      </c>
      <c r="B83" s="369"/>
      <c r="C83" s="709">
        <v>46133</v>
      </c>
      <c r="D83" s="369"/>
      <c r="E83" s="342">
        <v>232.78299999999999</v>
      </c>
      <c r="F83" s="369"/>
      <c r="G83" s="343">
        <v>10.1449</v>
      </c>
      <c r="H83" s="370"/>
      <c r="I83" s="344" t="s">
        <v>430</v>
      </c>
      <c r="J83" s="344" t="s">
        <v>430</v>
      </c>
      <c r="K83" s="344" t="s">
        <v>430</v>
      </c>
      <c r="L83" s="344" t="s">
        <v>430</v>
      </c>
      <c r="M83" s="358"/>
      <c r="N83" s="346">
        <v>30.607500000000002</v>
      </c>
      <c r="O83" s="344">
        <v>26.321200000000001</v>
      </c>
      <c r="P83" s="344">
        <v>17.637599999999999</v>
      </c>
      <c r="Q83" s="344">
        <v>15.5372</v>
      </c>
      <c r="R83" s="344">
        <v>15.1904</v>
      </c>
      <c r="S83" s="344" t="s">
        <v>430</v>
      </c>
      <c r="T83" s="344" t="s">
        <v>430</v>
      </c>
      <c r="U83" s="350" t="s">
        <v>430</v>
      </c>
      <c r="V83" s="344" t="s">
        <v>430</v>
      </c>
      <c r="W83" s="344" t="s">
        <v>430</v>
      </c>
      <c r="X83" s="344" t="s">
        <v>430</v>
      </c>
      <c r="Y83" s="371" t="s">
        <v>430</v>
      </c>
      <c r="Z83" s="344" t="s">
        <v>430</v>
      </c>
      <c r="AA83" s="344">
        <v>28.1066</v>
      </c>
      <c r="AB83" s="344" t="s">
        <v>430</v>
      </c>
      <c r="AC83" s="344" t="s">
        <v>430</v>
      </c>
      <c r="AD83" s="344" t="s">
        <v>430</v>
      </c>
      <c r="AE83" s="344">
        <v>28.1066</v>
      </c>
      <c r="AF83" s="344">
        <v>7.3456000000000001</v>
      </c>
      <c r="AG83" s="565"/>
      <c r="AH83" s="342">
        <v>25</v>
      </c>
      <c r="AI83" s="342">
        <v>33</v>
      </c>
      <c r="AJ83" s="342">
        <v>27</v>
      </c>
      <c r="AK83" s="342">
        <v>38</v>
      </c>
      <c r="AL83" s="342">
        <v>66</v>
      </c>
      <c r="AM83" s="342" t="s">
        <v>430</v>
      </c>
      <c r="AN83" s="342" t="s">
        <v>430</v>
      </c>
      <c r="AO83" s="568" t="s">
        <v>430</v>
      </c>
      <c r="AP83" s="342" t="s">
        <v>430</v>
      </c>
      <c r="AQ83" s="342" t="s">
        <v>430</v>
      </c>
      <c r="AR83" s="342" t="s">
        <v>430</v>
      </c>
      <c r="AS83" s="342" t="s">
        <v>430</v>
      </c>
      <c r="AT83" s="342" t="s">
        <v>430</v>
      </c>
      <c r="AU83" s="342">
        <v>30</v>
      </c>
      <c r="AV83" s="342" t="s">
        <v>430</v>
      </c>
      <c r="AW83" s="342" t="s">
        <v>430</v>
      </c>
      <c r="AX83" s="342" t="s">
        <v>430</v>
      </c>
      <c r="AY83" s="342">
        <v>30</v>
      </c>
      <c r="AZ83" s="580"/>
      <c r="BA83" s="463" t="s">
        <v>430</v>
      </c>
      <c r="BB83" s="832">
        <v>97.75</v>
      </c>
      <c r="BC83" s="344" t="s">
        <v>430</v>
      </c>
      <c r="BD83" s="344" t="s">
        <v>430</v>
      </c>
      <c r="BE83" s="371" t="s">
        <v>430</v>
      </c>
      <c r="BF83" s="949">
        <v>2.25</v>
      </c>
      <c r="BG83" s="370"/>
      <c r="BH83" s="950">
        <v>2.25</v>
      </c>
      <c r="BI83" s="832">
        <v>36.89</v>
      </c>
      <c r="BJ83" s="832">
        <v>30.68</v>
      </c>
      <c r="BK83" s="832">
        <v>30.18</v>
      </c>
      <c r="BL83" s="344" t="s">
        <v>430</v>
      </c>
      <c r="BM83" s="371" t="s">
        <v>430</v>
      </c>
      <c r="BN83" s="371" t="s">
        <v>430</v>
      </c>
      <c r="BO83" s="371" t="s">
        <v>430</v>
      </c>
      <c r="BP83" s="371" t="s">
        <v>430</v>
      </c>
      <c r="BQ83" s="371" t="s">
        <v>430</v>
      </c>
      <c r="BR83" s="370"/>
      <c r="BS83" s="464" t="s">
        <v>430</v>
      </c>
      <c r="BT83" s="344" t="s">
        <v>430</v>
      </c>
      <c r="BU83" s="370"/>
      <c r="BV83" s="426" t="s">
        <v>554</v>
      </c>
    </row>
    <row r="84" spans="1:74" s="424" customFormat="1" ht="11" x14ac:dyDescent="0.3">
      <c r="A84" s="835" t="s">
        <v>8201</v>
      </c>
      <c r="B84" s="836"/>
      <c r="C84" s="837">
        <v>45847</v>
      </c>
      <c r="D84" s="836"/>
      <c r="E84" s="838">
        <v>219.018</v>
      </c>
      <c r="F84" s="836"/>
      <c r="G84" s="839">
        <v>10.5871</v>
      </c>
      <c r="H84" s="841"/>
      <c r="I84" s="840">
        <v>1.55</v>
      </c>
      <c r="J84" s="840">
        <v>7.97</v>
      </c>
      <c r="K84" s="840">
        <v>1.37</v>
      </c>
      <c r="L84" s="840">
        <v>1.47</v>
      </c>
      <c r="M84" s="845"/>
      <c r="N84" s="842">
        <v>30.709399999999999</v>
      </c>
      <c r="O84" s="840">
        <v>28.913399999999999</v>
      </c>
      <c r="P84" s="840">
        <v>19.0806</v>
      </c>
      <c r="Q84" s="840">
        <v>15.582100000000001</v>
      </c>
      <c r="R84" s="840">
        <v>17.142900000000001</v>
      </c>
      <c r="S84" s="840">
        <v>9.1607000000000003</v>
      </c>
      <c r="T84" s="840">
        <v>5.6592000000000002</v>
      </c>
      <c r="U84" s="850">
        <v>5.9066000000000001</v>
      </c>
      <c r="V84" s="840" t="s">
        <v>430</v>
      </c>
      <c r="W84" s="840" t="s">
        <v>430</v>
      </c>
      <c r="X84" s="840" t="s">
        <v>430</v>
      </c>
      <c r="Y84" s="846" t="s">
        <v>430</v>
      </c>
      <c r="Z84" s="840" t="s">
        <v>430</v>
      </c>
      <c r="AA84" s="840">
        <v>32.292000000000002</v>
      </c>
      <c r="AB84" s="840">
        <v>8.6381999999999994</v>
      </c>
      <c r="AC84" s="840">
        <v>5.6970000000000001</v>
      </c>
      <c r="AD84" s="840">
        <v>5.9850000000000003</v>
      </c>
      <c r="AE84" s="840">
        <v>32.292000000000002</v>
      </c>
      <c r="AF84" s="840">
        <v>5.9858000000000002</v>
      </c>
      <c r="AG84" s="951"/>
      <c r="AH84" s="838">
        <v>23</v>
      </c>
      <c r="AI84" s="838">
        <v>22</v>
      </c>
      <c r="AJ84" s="838">
        <v>22</v>
      </c>
      <c r="AK84" s="838">
        <v>37</v>
      </c>
      <c r="AL84" s="838">
        <v>54</v>
      </c>
      <c r="AM84" s="838">
        <v>56</v>
      </c>
      <c r="AN84" s="838">
        <v>81</v>
      </c>
      <c r="AO84" s="952">
        <v>68</v>
      </c>
      <c r="AP84" s="838" t="s">
        <v>430</v>
      </c>
      <c r="AQ84" s="838" t="s">
        <v>430</v>
      </c>
      <c r="AR84" s="838" t="s">
        <v>430</v>
      </c>
      <c r="AS84" s="838" t="s">
        <v>430</v>
      </c>
      <c r="AT84" s="838" t="s">
        <v>430</v>
      </c>
      <c r="AU84" s="838">
        <v>22</v>
      </c>
      <c r="AV84" s="838">
        <v>55</v>
      </c>
      <c r="AW84" s="838">
        <v>82</v>
      </c>
      <c r="AX84" s="838">
        <v>73</v>
      </c>
      <c r="AY84" s="838">
        <v>22</v>
      </c>
      <c r="AZ84" s="953"/>
      <c r="BA84" s="847" t="s">
        <v>430</v>
      </c>
      <c r="BB84" s="840">
        <v>95.46</v>
      </c>
      <c r="BC84" s="840" t="s">
        <v>430</v>
      </c>
      <c r="BD84" s="840" t="s">
        <v>430</v>
      </c>
      <c r="BE84" s="846" t="s">
        <v>430</v>
      </c>
      <c r="BF84" s="846">
        <v>4.54</v>
      </c>
      <c r="BG84" s="841"/>
      <c r="BH84" s="954">
        <v>4.54</v>
      </c>
      <c r="BI84" s="840" t="s">
        <v>430</v>
      </c>
      <c r="BJ84" s="840" t="s">
        <v>430</v>
      </c>
      <c r="BK84" s="840">
        <v>95.46</v>
      </c>
      <c r="BL84" s="840" t="s">
        <v>430</v>
      </c>
      <c r="BM84" s="846" t="s">
        <v>430</v>
      </c>
      <c r="BN84" s="846" t="s">
        <v>430</v>
      </c>
      <c r="BO84" s="846" t="s">
        <v>430</v>
      </c>
      <c r="BP84" s="846" t="s">
        <v>430</v>
      </c>
      <c r="BQ84" s="846" t="s">
        <v>430</v>
      </c>
      <c r="BR84" s="841"/>
      <c r="BS84" s="848" t="s">
        <v>430</v>
      </c>
      <c r="BT84" s="840" t="s">
        <v>430</v>
      </c>
      <c r="BU84" s="841"/>
      <c r="BV84" s="916" t="s">
        <v>554</v>
      </c>
    </row>
    <row r="85" spans="1:74" s="424" customFormat="1" x14ac:dyDescent="0.25">
      <c r="A85" s="341" t="s">
        <v>8202</v>
      </c>
      <c r="B85" s="369"/>
      <c r="C85" s="709">
        <v>44916</v>
      </c>
      <c r="D85" s="369"/>
      <c r="E85" s="342">
        <v>224.489</v>
      </c>
      <c r="F85" s="369"/>
      <c r="G85" s="343">
        <v>12.7898</v>
      </c>
      <c r="H85" s="370"/>
      <c r="I85" s="832">
        <v>0.24</v>
      </c>
      <c r="J85" s="832">
        <v>5.76</v>
      </c>
      <c r="K85" s="832">
        <v>0.23</v>
      </c>
      <c r="L85" s="832">
        <v>0.23</v>
      </c>
      <c r="M85" s="358"/>
      <c r="N85" s="346">
        <v>4.5667</v>
      </c>
      <c r="O85" s="344">
        <v>5.1391</v>
      </c>
      <c r="P85" s="344">
        <v>4.8968999999999996</v>
      </c>
      <c r="Q85" s="344">
        <v>5.2289000000000003</v>
      </c>
      <c r="R85" s="344">
        <v>6.0995999999999997</v>
      </c>
      <c r="S85" s="344">
        <v>5.8223000000000003</v>
      </c>
      <c r="T85" s="344">
        <v>5.5471000000000004</v>
      </c>
      <c r="U85" s="350">
        <v>5.7305000000000001</v>
      </c>
      <c r="V85" s="344">
        <v>5.7252999999999998</v>
      </c>
      <c r="W85" s="344">
        <v>7.0724</v>
      </c>
      <c r="X85" s="344">
        <v>7.1848000000000001</v>
      </c>
      <c r="Y85" s="371" t="s">
        <v>430</v>
      </c>
      <c r="Z85" s="344" t="s">
        <v>430</v>
      </c>
      <c r="AA85" s="344">
        <v>5.1383999999999999</v>
      </c>
      <c r="AB85" s="344">
        <v>5.7793000000000001</v>
      </c>
      <c r="AC85" s="344">
        <v>5.5671999999999997</v>
      </c>
      <c r="AD85" s="344">
        <v>5.7289000000000003</v>
      </c>
      <c r="AE85" s="344">
        <v>5.1383999999999999</v>
      </c>
      <c r="AF85" s="344">
        <v>7.2161</v>
      </c>
      <c r="AG85" s="565"/>
      <c r="AH85" s="342">
        <v>106</v>
      </c>
      <c r="AI85" s="342">
        <v>107</v>
      </c>
      <c r="AJ85" s="342">
        <v>114</v>
      </c>
      <c r="AK85" s="342">
        <v>135</v>
      </c>
      <c r="AL85" s="342">
        <v>135</v>
      </c>
      <c r="AM85" s="342">
        <v>129</v>
      </c>
      <c r="AN85" s="342">
        <v>91</v>
      </c>
      <c r="AO85" s="568">
        <v>85</v>
      </c>
      <c r="AP85" s="342">
        <v>53</v>
      </c>
      <c r="AQ85" s="342">
        <v>88</v>
      </c>
      <c r="AR85" s="342">
        <v>82</v>
      </c>
      <c r="AS85" s="342" t="s">
        <v>430</v>
      </c>
      <c r="AT85" s="342" t="s">
        <v>430</v>
      </c>
      <c r="AU85" s="342">
        <v>103</v>
      </c>
      <c r="AV85" s="342">
        <v>128</v>
      </c>
      <c r="AW85" s="342">
        <v>91</v>
      </c>
      <c r="AX85" s="342">
        <v>99</v>
      </c>
      <c r="AY85" s="342">
        <v>103</v>
      </c>
      <c r="AZ85" s="580"/>
      <c r="BA85" s="948">
        <v>97.28</v>
      </c>
      <c r="BB85" s="344" t="s">
        <v>430</v>
      </c>
      <c r="BC85" s="344" t="s">
        <v>430</v>
      </c>
      <c r="BD85" s="344" t="s">
        <v>430</v>
      </c>
      <c r="BE85" s="371" t="s">
        <v>430</v>
      </c>
      <c r="BF85" s="949">
        <v>2.72</v>
      </c>
      <c r="BG85" s="370"/>
      <c r="BH85" s="950">
        <v>2.72</v>
      </c>
      <c r="BI85" s="344" t="s">
        <v>430</v>
      </c>
      <c r="BJ85" s="344" t="s">
        <v>430</v>
      </c>
      <c r="BK85" s="344" t="s">
        <v>430</v>
      </c>
      <c r="BL85" s="344" t="s">
        <v>430</v>
      </c>
      <c r="BM85" s="949">
        <v>97.28</v>
      </c>
      <c r="BN85" s="371" t="s">
        <v>430</v>
      </c>
      <c r="BO85" s="371" t="s">
        <v>430</v>
      </c>
      <c r="BP85" s="371" t="s">
        <v>430</v>
      </c>
      <c r="BQ85" s="371" t="s">
        <v>430</v>
      </c>
      <c r="BR85" s="370"/>
      <c r="BS85" s="464" t="s">
        <v>430</v>
      </c>
      <c r="BT85" s="344" t="s">
        <v>430</v>
      </c>
      <c r="BU85" s="370"/>
      <c r="BV85" s="426" t="s">
        <v>554</v>
      </c>
    </row>
    <row r="86" spans="1:74" s="424" customFormat="1" x14ac:dyDescent="0.25">
      <c r="A86" s="341" t="s">
        <v>8203</v>
      </c>
      <c r="B86" s="369"/>
      <c r="C86" s="709">
        <v>45859</v>
      </c>
      <c r="D86" s="369"/>
      <c r="E86" s="342">
        <v>220.5</v>
      </c>
      <c r="F86" s="369"/>
      <c r="G86" s="343">
        <v>1057.4619</v>
      </c>
      <c r="H86" s="370"/>
      <c r="I86" s="344" t="s">
        <v>430</v>
      </c>
      <c r="J86" s="344" t="s">
        <v>430</v>
      </c>
      <c r="K86" s="344" t="s">
        <v>430</v>
      </c>
      <c r="L86" s="344" t="s">
        <v>430</v>
      </c>
      <c r="M86" s="358"/>
      <c r="N86" s="346">
        <v>34.006399999999999</v>
      </c>
      <c r="O86" s="344">
        <v>27.471499999999999</v>
      </c>
      <c r="P86" s="344">
        <v>17.5425</v>
      </c>
      <c r="Q86" s="344">
        <v>18.433599999999998</v>
      </c>
      <c r="R86" s="344">
        <v>20.235900000000001</v>
      </c>
      <c r="S86" s="344">
        <v>10.517799999999999</v>
      </c>
      <c r="T86" s="344">
        <v>6.5274000000000001</v>
      </c>
      <c r="U86" s="350">
        <v>6.4036999999999997</v>
      </c>
      <c r="V86" s="344" t="s">
        <v>430</v>
      </c>
      <c r="W86" s="344" t="s">
        <v>430</v>
      </c>
      <c r="X86" s="344" t="s">
        <v>430</v>
      </c>
      <c r="Y86" s="371" t="s">
        <v>430</v>
      </c>
      <c r="Z86" s="344" t="s">
        <v>430</v>
      </c>
      <c r="AA86" s="344">
        <v>28.1952</v>
      </c>
      <c r="AB86" s="344">
        <v>9.9131999999999998</v>
      </c>
      <c r="AC86" s="344">
        <v>6.4991000000000003</v>
      </c>
      <c r="AD86" s="344">
        <v>6.5208000000000004</v>
      </c>
      <c r="AE86" s="344">
        <v>28.1952</v>
      </c>
      <c r="AF86" s="344">
        <v>6.0617000000000001</v>
      </c>
      <c r="AG86" s="565"/>
      <c r="AH86" s="342">
        <v>18</v>
      </c>
      <c r="AI86" s="342">
        <v>26</v>
      </c>
      <c r="AJ86" s="342">
        <v>28</v>
      </c>
      <c r="AK86" s="342">
        <v>24</v>
      </c>
      <c r="AL86" s="342">
        <v>34</v>
      </c>
      <c r="AM86" s="342">
        <v>28</v>
      </c>
      <c r="AN86" s="342">
        <v>35</v>
      </c>
      <c r="AO86" s="568">
        <v>21</v>
      </c>
      <c r="AP86" s="342" t="s">
        <v>430</v>
      </c>
      <c r="AQ86" s="342" t="s">
        <v>430</v>
      </c>
      <c r="AR86" s="342" t="s">
        <v>430</v>
      </c>
      <c r="AS86" s="342" t="s">
        <v>430</v>
      </c>
      <c r="AT86" s="342" t="s">
        <v>430</v>
      </c>
      <c r="AU86" s="342">
        <v>29</v>
      </c>
      <c r="AV86" s="342">
        <v>29</v>
      </c>
      <c r="AW86" s="342">
        <v>34</v>
      </c>
      <c r="AX86" s="342">
        <v>20</v>
      </c>
      <c r="AY86" s="342">
        <v>29</v>
      </c>
      <c r="AZ86" s="580"/>
      <c r="BA86" s="463" t="s">
        <v>430</v>
      </c>
      <c r="BB86" s="832">
        <v>102.09</v>
      </c>
      <c r="BC86" s="344" t="s">
        <v>430</v>
      </c>
      <c r="BD86" s="344" t="s">
        <v>430</v>
      </c>
      <c r="BE86" s="371" t="s">
        <v>430</v>
      </c>
      <c r="BF86" s="949">
        <v>-2.09</v>
      </c>
      <c r="BG86" s="370"/>
      <c r="BH86" s="950">
        <v>-2.09</v>
      </c>
      <c r="BI86" s="344" t="s">
        <v>430</v>
      </c>
      <c r="BJ86" s="344" t="s">
        <v>430</v>
      </c>
      <c r="BK86" s="344" t="s">
        <v>430</v>
      </c>
      <c r="BL86" s="344" t="s">
        <v>430</v>
      </c>
      <c r="BM86" s="371" t="s">
        <v>430</v>
      </c>
      <c r="BN86" s="371" t="s">
        <v>430</v>
      </c>
      <c r="BO86" s="371" t="s">
        <v>430</v>
      </c>
      <c r="BP86" s="949">
        <v>102.09</v>
      </c>
      <c r="BQ86" s="371" t="s">
        <v>430</v>
      </c>
      <c r="BR86" s="370"/>
      <c r="BS86" s="464" t="s">
        <v>430</v>
      </c>
      <c r="BT86" s="344" t="s">
        <v>430</v>
      </c>
      <c r="BU86" s="370"/>
      <c r="BV86" s="426" t="s">
        <v>554</v>
      </c>
    </row>
    <row r="87" spans="1:74" s="424" customFormat="1" x14ac:dyDescent="0.25">
      <c r="A87" s="341" t="s">
        <v>8204</v>
      </c>
      <c r="B87" s="369"/>
      <c r="C87" s="709">
        <v>45856</v>
      </c>
      <c r="D87" s="369"/>
      <c r="E87" s="864">
        <v>215.44</v>
      </c>
      <c r="F87" s="369"/>
      <c r="G87" s="343">
        <v>10.542899999999999</v>
      </c>
      <c r="H87" s="370"/>
      <c r="I87" s="832">
        <v>0.76</v>
      </c>
      <c r="J87" s="832">
        <v>7.53</v>
      </c>
      <c r="K87" s="832">
        <v>0.71</v>
      </c>
      <c r="L87" s="832">
        <v>0.76</v>
      </c>
      <c r="M87" s="358"/>
      <c r="N87" s="346" t="s">
        <v>430</v>
      </c>
      <c r="O87" s="344">
        <v>28.259399999999999</v>
      </c>
      <c r="P87" s="344">
        <v>16.6053</v>
      </c>
      <c r="Q87" s="344">
        <v>15.800800000000001</v>
      </c>
      <c r="R87" s="344">
        <v>14.270799999999999</v>
      </c>
      <c r="S87" s="344">
        <v>7.8541999999999996</v>
      </c>
      <c r="T87" s="344">
        <v>5.8575999999999997</v>
      </c>
      <c r="U87" s="350">
        <v>5.9016000000000002</v>
      </c>
      <c r="V87" s="344" t="s">
        <v>430</v>
      </c>
      <c r="W87" s="344" t="s">
        <v>430</v>
      </c>
      <c r="X87" s="344" t="s">
        <v>430</v>
      </c>
      <c r="Y87" s="371" t="s">
        <v>430</v>
      </c>
      <c r="Z87" s="344" t="s">
        <v>430</v>
      </c>
      <c r="AA87" s="344">
        <v>52.351900000000001</v>
      </c>
      <c r="AB87" s="344">
        <v>7.6013999999999999</v>
      </c>
      <c r="AC87" s="344">
        <v>5.8334999999999999</v>
      </c>
      <c r="AD87" s="344">
        <v>6.0096999999999996</v>
      </c>
      <c r="AE87" s="344">
        <v>52.351900000000001</v>
      </c>
      <c r="AF87" s="344">
        <v>5.6942000000000004</v>
      </c>
      <c r="AG87" s="565"/>
      <c r="AH87" s="342" t="s">
        <v>430</v>
      </c>
      <c r="AI87" s="342">
        <v>23</v>
      </c>
      <c r="AJ87" s="342">
        <v>33</v>
      </c>
      <c r="AK87" s="342">
        <v>35</v>
      </c>
      <c r="AL87" s="342">
        <v>82</v>
      </c>
      <c r="AM87" s="342">
        <v>93</v>
      </c>
      <c r="AN87" s="342">
        <v>71</v>
      </c>
      <c r="AO87" s="568">
        <v>69</v>
      </c>
      <c r="AP87" s="342" t="s">
        <v>430</v>
      </c>
      <c r="AQ87" s="342" t="s">
        <v>430</v>
      </c>
      <c r="AR87" s="342" t="s">
        <v>430</v>
      </c>
      <c r="AS87" s="342" t="s">
        <v>430</v>
      </c>
      <c r="AT87" s="342" t="s">
        <v>430</v>
      </c>
      <c r="AU87" s="342">
        <v>11</v>
      </c>
      <c r="AV87" s="342">
        <v>82</v>
      </c>
      <c r="AW87" s="342">
        <v>72</v>
      </c>
      <c r="AX87" s="342">
        <v>69</v>
      </c>
      <c r="AY87" s="342">
        <v>11</v>
      </c>
      <c r="AZ87" s="580"/>
      <c r="BA87" s="463" t="s">
        <v>430</v>
      </c>
      <c r="BB87" s="832">
        <v>99.77</v>
      </c>
      <c r="BC87" s="344" t="s">
        <v>430</v>
      </c>
      <c r="BD87" s="344" t="s">
        <v>430</v>
      </c>
      <c r="BE87" s="371" t="s">
        <v>430</v>
      </c>
      <c r="BF87" s="949">
        <v>0.23</v>
      </c>
      <c r="BG87" s="370"/>
      <c r="BH87" s="950">
        <v>0.23</v>
      </c>
      <c r="BI87" s="344" t="s">
        <v>430</v>
      </c>
      <c r="BJ87" s="344" t="s">
        <v>430</v>
      </c>
      <c r="BK87" s="344" t="s">
        <v>430</v>
      </c>
      <c r="BL87" s="344" t="s">
        <v>430</v>
      </c>
      <c r="BM87" s="371" t="s">
        <v>430</v>
      </c>
      <c r="BN87" s="371" t="s">
        <v>430</v>
      </c>
      <c r="BO87" s="371" t="s">
        <v>430</v>
      </c>
      <c r="BP87" s="949">
        <v>99.77</v>
      </c>
      <c r="BQ87" s="371" t="s">
        <v>430</v>
      </c>
      <c r="BR87" s="370"/>
      <c r="BS87" s="464" t="s">
        <v>430</v>
      </c>
      <c r="BT87" s="344" t="s">
        <v>430</v>
      </c>
      <c r="BU87" s="370"/>
      <c r="BV87" s="426" t="s">
        <v>554</v>
      </c>
    </row>
    <row r="88" spans="1:74" s="424" customFormat="1" x14ac:dyDescent="0.25">
      <c r="A88" s="341" t="s">
        <v>8205</v>
      </c>
      <c r="B88" s="369"/>
      <c r="C88" s="709">
        <v>46133</v>
      </c>
      <c r="D88" s="369"/>
      <c r="E88" s="342">
        <v>566.024</v>
      </c>
      <c r="F88" s="369"/>
      <c r="G88" s="343">
        <v>10.145300000000001</v>
      </c>
      <c r="H88" s="370"/>
      <c r="I88" s="344" t="s">
        <v>430</v>
      </c>
      <c r="J88" s="344" t="s">
        <v>430</v>
      </c>
      <c r="K88" s="344" t="s">
        <v>430</v>
      </c>
      <c r="L88" s="344" t="s">
        <v>430</v>
      </c>
      <c r="M88" s="358"/>
      <c r="N88" s="346">
        <v>19.798200000000001</v>
      </c>
      <c r="O88" s="344">
        <v>20.060400000000001</v>
      </c>
      <c r="P88" s="344">
        <v>13.759</v>
      </c>
      <c r="Q88" s="344">
        <v>11.615600000000001</v>
      </c>
      <c r="R88" s="344">
        <v>10.7555</v>
      </c>
      <c r="S88" s="344" t="s">
        <v>430</v>
      </c>
      <c r="T88" s="344" t="s">
        <v>430</v>
      </c>
      <c r="U88" s="350" t="s">
        <v>430</v>
      </c>
      <c r="V88" s="344" t="s">
        <v>430</v>
      </c>
      <c r="W88" s="344" t="s">
        <v>430</v>
      </c>
      <c r="X88" s="344" t="s">
        <v>430</v>
      </c>
      <c r="Y88" s="371" t="s">
        <v>430</v>
      </c>
      <c r="Z88" s="344" t="s">
        <v>430</v>
      </c>
      <c r="AA88" s="344">
        <v>19.628699999999998</v>
      </c>
      <c r="AB88" s="344" t="s">
        <v>430</v>
      </c>
      <c r="AC88" s="344" t="s">
        <v>430</v>
      </c>
      <c r="AD88" s="344" t="s">
        <v>430</v>
      </c>
      <c r="AE88" s="344">
        <v>19.628699999999998</v>
      </c>
      <c r="AF88" s="344">
        <v>7.3658999999999999</v>
      </c>
      <c r="AG88" s="565"/>
      <c r="AH88" s="342">
        <v>48</v>
      </c>
      <c r="AI88" s="342">
        <v>64</v>
      </c>
      <c r="AJ88" s="342">
        <v>60</v>
      </c>
      <c r="AK88" s="342">
        <v>75</v>
      </c>
      <c r="AL88" s="342">
        <v>112</v>
      </c>
      <c r="AM88" s="342" t="s">
        <v>430</v>
      </c>
      <c r="AN88" s="342" t="s">
        <v>430</v>
      </c>
      <c r="AO88" s="568" t="s">
        <v>430</v>
      </c>
      <c r="AP88" s="342" t="s">
        <v>430</v>
      </c>
      <c r="AQ88" s="342" t="s">
        <v>430</v>
      </c>
      <c r="AR88" s="342" t="s">
        <v>430</v>
      </c>
      <c r="AS88" s="342" t="s">
        <v>430</v>
      </c>
      <c r="AT88" s="342" t="s">
        <v>430</v>
      </c>
      <c r="AU88" s="342">
        <v>63</v>
      </c>
      <c r="AV88" s="342" t="s">
        <v>430</v>
      </c>
      <c r="AW88" s="342" t="s">
        <v>430</v>
      </c>
      <c r="AX88" s="342" t="s">
        <v>430</v>
      </c>
      <c r="AY88" s="342">
        <v>63</v>
      </c>
      <c r="AZ88" s="580"/>
      <c r="BA88" s="463" t="s">
        <v>430</v>
      </c>
      <c r="BB88" s="832">
        <v>95.3</v>
      </c>
      <c r="BC88" s="344" t="s">
        <v>430</v>
      </c>
      <c r="BD88" s="344" t="s">
        <v>430</v>
      </c>
      <c r="BE88" s="371" t="s">
        <v>430</v>
      </c>
      <c r="BF88" s="949">
        <v>4.7</v>
      </c>
      <c r="BG88" s="370"/>
      <c r="BH88" s="950">
        <v>4.7</v>
      </c>
      <c r="BI88" s="832">
        <v>32.86</v>
      </c>
      <c r="BJ88" s="832">
        <v>2.35</v>
      </c>
      <c r="BK88" s="832">
        <v>60.09</v>
      </c>
      <c r="BL88" s="344" t="s">
        <v>430</v>
      </c>
      <c r="BM88" s="371" t="s">
        <v>430</v>
      </c>
      <c r="BN88" s="371" t="s">
        <v>430</v>
      </c>
      <c r="BO88" s="371" t="s">
        <v>430</v>
      </c>
      <c r="BP88" s="371" t="s">
        <v>430</v>
      </c>
      <c r="BQ88" s="371" t="s">
        <v>430</v>
      </c>
      <c r="BR88" s="370"/>
      <c r="BS88" s="464" t="s">
        <v>430</v>
      </c>
      <c r="BT88" s="344" t="s">
        <v>430</v>
      </c>
      <c r="BU88" s="370"/>
      <c r="BV88" s="426" t="s">
        <v>554</v>
      </c>
    </row>
    <row r="89" spans="1:74" s="424" customFormat="1" x14ac:dyDescent="0.25">
      <c r="A89" s="341" t="s">
        <v>8206</v>
      </c>
      <c r="B89" s="369"/>
      <c r="C89" s="709">
        <v>44854</v>
      </c>
      <c r="D89" s="369"/>
      <c r="E89" s="342">
        <v>209.33</v>
      </c>
      <c r="F89" s="369"/>
      <c r="G89" s="343">
        <v>13.464</v>
      </c>
      <c r="H89" s="370"/>
      <c r="I89" s="832">
        <v>6.25</v>
      </c>
      <c r="J89" s="832">
        <v>7.06</v>
      </c>
      <c r="K89" s="832">
        <v>4.8600000000000003</v>
      </c>
      <c r="L89" s="832">
        <v>5.03</v>
      </c>
      <c r="M89" s="358"/>
      <c r="N89" s="346">
        <v>11.932</v>
      </c>
      <c r="O89" s="344">
        <v>19.096800000000002</v>
      </c>
      <c r="P89" s="344">
        <v>12.9672</v>
      </c>
      <c r="Q89" s="344">
        <v>19.155000000000001</v>
      </c>
      <c r="R89" s="344">
        <v>30.5885</v>
      </c>
      <c r="S89" s="344">
        <v>16.342300000000002</v>
      </c>
      <c r="T89" s="344">
        <v>6.0488</v>
      </c>
      <c r="U89" s="350">
        <v>5.2648999999999999</v>
      </c>
      <c r="V89" s="344">
        <v>4.6593</v>
      </c>
      <c r="W89" s="344">
        <v>7.9103000000000003</v>
      </c>
      <c r="X89" s="344">
        <v>7.7862999999999998</v>
      </c>
      <c r="Y89" s="371" t="s">
        <v>430</v>
      </c>
      <c r="Z89" s="344" t="s">
        <v>430</v>
      </c>
      <c r="AA89" s="344">
        <v>16.008500000000002</v>
      </c>
      <c r="AB89" s="344">
        <v>13.2468</v>
      </c>
      <c r="AC89" s="344">
        <v>6.0110000000000001</v>
      </c>
      <c r="AD89" s="344">
        <v>5.7976000000000001</v>
      </c>
      <c r="AE89" s="344">
        <v>16.008500000000002</v>
      </c>
      <c r="AF89" s="344">
        <v>8.3674999999999997</v>
      </c>
      <c r="AG89" s="565"/>
      <c r="AH89" s="342">
        <v>72</v>
      </c>
      <c r="AI89" s="342">
        <v>65</v>
      </c>
      <c r="AJ89" s="342">
        <v>66</v>
      </c>
      <c r="AK89" s="342">
        <v>20</v>
      </c>
      <c r="AL89" s="342">
        <v>16</v>
      </c>
      <c r="AM89" s="342">
        <v>8</v>
      </c>
      <c r="AN89" s="342">
        <v>60</v>
      </c>
      <c r="AO89" s="568">
        <v>115</v>
      </c>
      <c r="AP89" s="342">
        <v>109</v>
      </c>
      <c r="AQ89" s="342">
        <v>16</v>
      </c>
      <c r="AR89" s="342">
        <v>15</v>
      </c>
      <c r="AS89" s="342" t="s">
        <v>430</v>
      </c>
      <c r="AT89" s="342" t="s">
        <v>430</v>
      </c>
      <c r="AU89" s="342">
        <v>70</v>
      </c>
      <c r="AV89" s="342">
        <v>19</v>
      </c>
      <c r="AW89" s="342">
        <v>66</v>
      </c>
      <c r="AX89" s="342">
        <v>94</v>
      </c>
      <c r="AY89" s="342">
        <v>70</v>
      </c>
      <c r="AZ89" s="580"/>
      <c r="BA89" s="948">
        <v>96.1</v>
      </c>
      <c r="BB89" s="344" t="s">
        <v>430</v>
      </c>
      <c r="BC89" s="344" t="s">
        <v>430</v>
      </c>
      <c r="BD89" s="344" t="s">
        <v>430</v>
      </c>
      <c r="BE89" s="371" t="s">
        <v>430</v>
      </c>
      <c r="BF89" s="949">
        <v>3.9</v>
      </c>
      <c r="BG89" s="370"/>
      <c r="BH89" s="950">
        <v>3.9</v>
      </c>
      <c r="BI89" s="344" t="s">
        <v>430</v>
      </c>
      <c r="BJ89" s="344" t="s">
        <v>430</v>
      </c>
      <c r="BK89" s="344" t="s">
        <v>430</v>
      </c>
      <c r="BL89" s="344" t="s">
        <v>430</v>
      </c>
      <c r="BM89" s="949">
        <v>96.1</v>
      </c>
      <c r="BN89" s="371" t="s">
        <v>430</v>
      </c>
      <c r="BO89" s="371" t="s">
        <v>430</v>
      </c>
      <c r="BP89" s="371" t="s">
        <v>430</v>
      </c>
      <c r="BQ89" s="371" t="s">
        <v>430</v>
      </c>
      <c r="BR89" s="370"/>
      <c r="BS89" s="464" t="s">
        <v>430</v>
      </c>
      <c r="BT89" s="344" t="s">
        <v>430</v>
      </c>
      <c r="BU89" s="370"/>
      <c r="BV89" s="426" t="s">
        <v>554</v>
      </c>
    </row>
    <row r="90" spans="1:74" s="424" customFormat="1" ht="11" x14ac:dyDescent="0.3">
      <c r="A90" s="835" t="s">
        <v>8207</v>
      </c>
      <c r="B90" s="836"/>
      <c r="C90" s="837">
        <v>44972</v>
      </c>
      <c r="D90" s="836"/>
      <c r="E90" s="838">
        <v>183.834</v>
      </c>
      <c r="F90" s="836"/>
      <c r="G90" s="839">
        <v>12.95</v>
      </c>
      <c r="H90" s="841"/>
      <c r="I90" s="840">
        <v>6.53</v>
      </c>
      <c r="J90" s="840">
        <v>7.73</v>
      </c>
      <c r="K90" s="840">
        <v>4.93</v>
      </c>
      <c r="L90" s="840">
        <v>5.12</v>
      </c>
      <c r="M90" s="845"/>
      <c r="N90" s="842">
        <v>13.534000000000001</v>
      </c>
      <c r="O90" s="840">
        <v>8.1791999999999998</v>
      </c>
      <c r="P90" s="840">
        <v>11.5412</v>
      </c>
      <c r="Q90" s="840">
        <v>22.028199999999998</v>
      </c>
      <c r="R90" s="840">
        <v>32.646099999999997</v>
      </c>
      <c r="S90" s="840">
        <v>14.9321</v>
      </c>
      <c r="T90" s="840">
        <v>7.6851000000000003</v>
      </c>
      <c r="U90" s="850">
        <v>6.2820999999999998</v>
      </c>
      <c r="V90" s="840">
        <v>3.7551999999999999</v>
      </c>
      <c r="W90" s="840">
        <v>7.2865000000000002</v>
      </c>
      <c r="X90" s="840">
        <v>7.4092000000000002</v>
      </c>
      <c r="Y90" s="846" t="s">
        <v>430</v>
      </c>
      <c r="Z90" s="840" t="s">
        <v>430</v>
      </c>
      <c r="AA90" s="840">
        <v>46.1997</v>
      </c>
      <c r="AB90" s="840">
        <v>13.3142</v>
      </c>
      <c r="AC90" s="840">
        <v>7.3226000000000004</v>
      </c>
      <c r="AD90" s="840">
        <v>6.4438000000000004</v>
      </c>
      <c r="AE90" s="840">
        <v>46.1997</v>
      </c>
      <c r="AF90" s="840">
        <v>7.9530000000000003</v>
      </c>
      <c r="AG90" s="951"/>
      <c r="AH90" s="838">
        <v>67</v>
      </c>
      <c r="AI90" s="838">
        <v>95</v>
      </c>
      <c r="AJ90" s="838">
        <v>75</v>
      </c>
      <c r="AK90" s="838">
        <v>11</v>
      </c>
      <c r="AL90" s="838">
        <v>11</v>
      </c>
      <c r="AM90" s="838">
        <v>20</v>
      </c>
      <c r="AN90" s="838">
        <v>4</v>
      </c>
      <c r="AO90" s="952">
        <v>37</v>
      </c>
      <c r="AP90" s="838">
        <v>116</v>
      </c>
      <c r="AQ90" s="838">
        <v>79</v>
      </c>
      <c r="AR90" s="838">
        <v>60</v>
      </c>
      <c r="AS90" s="838" t="s">
        <v>430</v>
      </c>
      <c r="AT90" s="838" t="s">
        <v>430</v>
      </c>
      <c r="AU90" s="838">
        <v>12</v>
      </c>
      <c r="AV90" s="838">
        <v>18</v>
      </c>
      <c r="AW90" s="838">
        <v>9</v>
      </c>
      <c r="AX90" s="838">
        <v>25</v>
      </c>
      <c r="AY90" s="838">
        <v>12</v>
      </c>
      <c r="AZ90" s="953"/>
      <c r="BA90" s="847">
        <v>94.06</v>
      </c>
      <c r="BB90" s="840" t="s">
        <v>430</v>
      </c>
      <c r="BC90" s="840" t="s">
        <v>430</v>
      </c>
      <c r="BD90" s="840" t="s">
        <v>430</v>
      </c>
      <c r="BE90" s="846" t="s">
        <v>430</v>
      </c>
      <c r="BF90" s="846">
        <v>5.94</v>
      </c>
      <c r="BG90" s="841"/>
      <c r="BH90" s="954">
        <v>5.94</v>
      </c>
      <c r="BI90" s="840" t="s">
        <v>430</v>
      </c>
      <c r="BJ90" s="840" t="s">
        <v>430</v>
      </c>
      <c r="BK90" s="840" t="s">
        <v>430</v>
      </c>
      <c r="BL90" s="840" t="s">
        <v>430</v>
      </c>
      <c r="BM90" s="846">
        <v>94.06</v>
      </c>
      <c r="BN90" s="846" t="s">
        <v>430</v>
      </c>
      <c r="BO90" s="846" t="s">
        <v>430</v>
      </c>
      <c r="BP90" s="846" t="s">
        <v>430</v>
      </c>
      <c r="BQ90" s="846" t="s">
        <v>430</v>
      </c>
      <c r="BR90" s="841"/>
      <c r="BS90" s="848" t="s">
        <v>430</v>
      </c>
      <c r="BT90" s="840" t="s">
        <v>430</v>
      </c>
      <c r="BU90" s="841"/>
      <c r="BV90" s="916" t="s">
        <v>554</v>
      </c>
    </row>
    <row r="91" spans="1:74" s="424" customFormat="1" x14ac:dyDescent="0.25">
      <c r="A91" s="341" t="s">
        <v>8208</v>
      </c>
      <c r="B91" s="369"/>
      <c r="C91" s="709">
        <v>44981</v>
      </c>
      <c r="D91" s="369"/>
      <c r="E91" s="342">
        <v>182.24100000000001</v>
      </c>
      <c r="F91" s="369"/>
      <c r="G91" s="343">
        <v>12.7393</v>
      </c>
      <c r="H91" s="370"/>
      <c r="I91" s="832">
        <v>0.22466</v>
      </c>
      <c r="J91" s="832">
        <v>5.71</v>
      </c>
      <c r="K91" s="832">
        <v>0.21643999999999999</v>
      </c>
      <c r="L91" s="832">
        <v>0.22192000000000001</v>
      </c>
      <c r="M91" s="358"/>
      <c r="N91" s="346">
        <v>4.5848000000000004</v>
      </c>
      <c r="O91" s="344">
        <v>5.2549999999999999</v>
      </c>
      <c r="P91" s="344">
        <v>4.9162999999999997</v>
      </c>
      <c r="Q91" s="344">
        <v>5.3113000000000001</v>
      </c>
      <c r="R91" s="344">
        <v>6.1045999999999996</v>
      </c>
      <c r="S91" s="344">
        <v>5.9138000000000002</v>
      </c>
      <c r="T91" s="344">
        <v>5.5547000000000004</v>
      </c>
      <c r="U91" s="350">
        <v>5.7542</v>
      </c>
      <c r="V91" s="344">
        <v>5.7431000000000001</v>
      </c>
      <c r="W91" s="344">
        <v>7.1344000000000003</v>
      </c>
      <c r="X91" s="344">
        <v>7.19</v>
      </c>
      <c r="Y91" s="371" t="s">
        <v>430</v>
      </c>
      <c r="Z91" s="344" t="s">
        <v>430</v>
      </c>
      <c r="AA91" s="344">
        <v>5.3021000000000003</v>
      </c>
      <c r="AB91" s="344">
        <v>5.8278999999999996</v>
      </c>
      <c r="AC91" s="344">
        <v>5.5815999999999999</v>
      </c>
      <c r="AD91" s="344">
        <v>5.7560000000000002</v>
      </c>
      <c r="AE91" s="344">
        <v>5.3021000000000003</v>
      </c>
      <c r="AF91" s="344">
        <v>7.4771000000000001</v>
      </c>
      <c r="AG91" s="565"/>
      <c r="AH91" s="342">
        <v>105</v>
      </c>
      <c r="AI91" s="342">
        <v>104</v>
      </c>
      <c r="AJ91" s="342">
        <v>113</v>
      </c>
      <c r="AK91" s="342">
        <v>132</v>
      </c>
      <c r="AL91" s="342">
        <v>134</v>
      </c>
      <c r="AM91" s="342">
        <v>128</v>
      </c>
      <c r="AN91" s="342">
        <v>89</v>
      </c>
      <c r="AO91" s="568">
        <v>83</v>
      </c>
      <c r="AP91" s="342">
        <v>52</v>
      </c>
      <c r="AQ91" s="342">
        <v>86</v>
      </c>
      <c r="AR91" s="342">
        <v>81</v>
      </c>
      <c r="AS91" s="342" t="s">
        <v>430</v>
      </c>
      <c r="AT91" s="342" t="s">
        <v>430</v>
      </c>
      <c r="AU91" s="342">
        <v>101</v>
      </c>
      <c r="AV91" s="342">
        <v>127</v>
      </c>
      <c r="AW91" s="342">
        <v>89</v>
      </c>
      <c r="AX91" s="342">
        <v>97</v>
      </c>
      <c r="AY91" s="342">
        <v>101</v>
      </c>
      <c r="AZ91" s="580"/>
      <c r="BA91" s="948">
        <v>95.96</v>
      </c>
      <c r="BB91" s="344" t="s">
        <v>430</v>
      </c>
      <c r="BC91" s="344" t="s">
        <v>430</v>
      </c>
      <c r="BD91" s="344" t="s">
        <v>430</v>
      </c>
      <c r="BE91" s="371" t="s">
        <v>430</v>
      </c>
      <c r="BF91" s="949">
        <v>4.04</v>
      </c>
      <c r="BG91" s="370"/>
      <c r="BH91" s="950">
        <v>4.04</v>
      </c>
      <c r="BI91" s="344" t="s">
        <v>430</v>
      </c>
      <c r="BJ91" s="344" t="s">
        <v>430</v>
      </c>
      <c r="BK91" s="344" t="s">
        <v>430</v>
      </c>
      <c r="BL91" s="344" t="s">
        <v>430</v>
      </c>
      <c r="BM91" s="949">
        <v>95.96</v>
      </c>
      <c r="BN91" s="371" t="s">
        <v>430</v>
      </c>
      <c r="BO91" s="371" t="s">
        <v>430</v>
      </c>
      <c r="BP91" s="371" t="s">
        <v>430</v>
      </c>
      <c r="BQ91" s="371" t="s">
        <v>430</v>
      </c>
      <c r="BR91" s="370"/>
      <c r="BS91" s="464" t="s">
        <v>430</v>
      </c>
      <c r="BT91" s="344" t="s">
        <v>430</v>
      </c>
      <c r="BU91" s="370"/>
      <c r="BV91" s="426" t="s">
        <v>554</v>
      </c>
    </row>
    <row r="92" spans="1:74" s="424" customFormat="1" x14ac:dyDescent="0.25">
      <c r="A92" s="341" t="s">
        <v>8209</v>
      </c>
      <c r="B92" s="369"/>
      <c r="C92" s="709">
        <v>45008</v>
      </c>
      <c r="D92" s="369"/>
      <c r="E92" s="342">
        <v>181.709</v>
      </c>
      <c r="F92" s="369"/>
      <c r="G92" s="343">
        <v>12.674099999999999</v>
      </c>
      <c r="H92" s="370"/>
      <c r="I92" s="832">
        <v>0.99</v>
      </c>
      <c r="J92" s="832">
        <v>6.12</v>
      </c>
      <c r="K92" s="832">
        <v>0.92</v>
      </c>
      <c r="L92" s="832">
        <v>0.94</v>
      </c>
      <c r="M92" s="358"/>
      <c r="N92" s="346">
        <v>9.5061</v>
      </c>
      <c r="O92" s="344">
        <v>-1.8237000000000001</v>
      </c>
      <c r="P92" s="344">
        <v>2.3873000000000002</v>
      </c>
      <c r="Q92" s="344">
        <v>5.6692</v>
      </c>
      <c r="R92" s="344">
        <v>9.4907000000000004</v>
      </c>
      <c r="S92" s="344">
        <v>6.7676999999999996</v>
      </c>
      <c r="T92" s="344">
        <v>5.4279000000000002</v>
      </c>
      <c r="U92" s="350">
        <v>5.5633999999999997</v>
      </c>
      <c r="V92" s="344">
        <v>5.5998999999999999</v>
      </c>
      <c r="W92" s="344">
        <v>7.3728999999999996</v>
      </c>
      <c r="X92" s="344">
        <v>7.3445999999999998</v>
      </c>
      <c r="Y92" s="371" t="s">
        <v>430</v>
      </c>
      <c r="Z92" s="344" t="s">
        <v>430</v>
      </c>
      <c r="AA92" s="344">
        <v>-7.0529999999999999</v>
      </c>
      <c r="AB92" s="344">
        <v>5.9126000000000003</v>
      </c>
      <c r="AC92" s="344">
        <v>5.4184000000000001</v>
      </c>
      <c r="AD92" s="344">
        <v>5.6113999999999997</v>
      </c>
      <c r="AE92" s="344">
        <v>-7.0529999999999999</v>
      </c>
      <c r="AF92" s="344">
        <v>7.4935999999999998</v>
      </c>
      <c r="AG92" s="565"/>
      <c r="AH92" s="342">
        <v>83</v>
      </c>
      <c r="AI92" s="342">
        <v>129</v>
      </c>
      <c r="AJ92" s="342">
        <v>133</v>
      </c>
      <c r="AK92" s="342">
        <v>122</v>
      </c>
      <c r="AL92" s="342">
        <v>119</v>
      </c>
      <c r="AM92" s="342">
        <v>114</v>
      </c>
      <c r="AN92" s="342">
        <v>99</v>
      </c>
      <c r="AO92" s="568">
        <v>99</v>
      </c>
      <c r="AP92" s="342">
        <v>63</v>
      </c>
      <c r="AQ92" s="342">
        <v>69</v>
      </c>
      <c r="AR92" s="342">
        <v>69</v>
      </c>
      <c r="AS92" s="342" t="s">
        <v>430</v>
      </c>
      <c r="AT92" s="342" t="s">
        <v>430</v>
      </c>
      <c r="AU92" s="342">
        <v>127</v>
      </c>
      <c r="AV92" s="342">
        <v>126</v>
      </c>
      <c r="AW92" s="342">
        <v>101</v>
      </c>
      <c r="AX92" s="342">
        <v>108</v>
      </c>
      <c r="AY92" s="342">
        <v>127</v>
      </c>
      <c r="AZ92" s="580"/>
      <c r="BA92" s="948">
        <v>98.23</v>
      </c>
      <c r="BB92" s="344" t="s">
        <v>430</v>
      </c>
      <c r="BC92" s="344" t="s">
        <v>430</v>
      </c>
      <c r="BD92" s="344" t="s">
        <v>430</v>
      </c>
      <c r="BE92" s="371" t="s">
        <v>430</v>
      </c>
      <c r="BF92" s="949">
        <v>1.77</v>
      </c>
      <c r="BG92" s="370"/>
      <c r="BH92" s="950">
        <v>1.77</v>
      </c>
      <c r="BI92" s="344" t="s">
        <v>430</v>
      </c>
      <c r="BJ92" s="344" t="s">
        <v>430</v>
      </c>
      <c r="BK92" s="344" t="s">
        <v>430</v>
      </c>
      <c r="BL92" s="344" t="s">
        <v>430</v>
      </c>
      <c r="BM92" s="949">
        <v>98.23</v>
      </c>
      <c r="BN92" s="371" t="s">
        <v>430</v>
      </c>
      <c r="BO92" s="371" t="s">
        <v>430</v>
      </c>
      <c r="BP92" s="371" t="s">
        <v>430</v>
      </c>
      <c r="BQ92" s="371" t="s">
        <v>430</v>
      </c>
      <c r="BR92" s="370"/>
      <c r="BS92" s="464" t="s">
        <v>430</v>
      </c>
      <c r="BT92" s="344" t="s">
        <v>430</v>
      </c>
      <c r="BU92" s="370"/>
      <c r="BV92" s="426" t="s">
        <v>554</v>
      </c>
    </row>
    <row r="93" spans="1:74" s="424" customFormat="1" x14ac:dyDescent="0.25">
      <c r="A93" s="341" t="s">
        <v>8210</v>
      </c>
      <c r="B93" s="369"/>
      <c r="C93" s="709">
        <v>45751</v>
      </c>
      <c r="D93" s="369"/>
      <c r="E93" s="342">
        <v>185.47399999999999</v>
      </c>
      <c r="F93" s="369"/>
      <c r="G93" s="343">
        <v>10.821999999999999</v>
      </c>
      <c r="H93" s="370"/>
      <c r="I93" s="832">
        <v>2.48</v>
      </c>
      <c r="J93" s="832">
        <v>8.31</v>
      </c>
      <c r="K93" s="832">
        <v>1.7</v>
      </c>
      <c r="L93" s="344" t="s">
        <v>430</v>
      </c>
      <c r="M93" s="358"/>
      <c r="N93" s="346">
        <v>23.286899999999999</v>
      </c>
      <c r="O93" s="344">
        <v>22.752400000000002</v>
      </c>
      <c r="P93" s="344">
        <v>14.5433</v>
      </c>
      <c r="Q93" s="344">
        <v>14.7302</v>
      </c>
      <c r="R93" s="344">
        <v>17.771699999999999</v>
      </c>
      <c r="S93" s="344">
        <v>9.5005000000000006</v>
      </c>
      <c r="T93" s="344">
        <v>6.2653999999999996</v>
      </c>
      <c r="U93" s="350">
        <v>6.1787000000000001</v>
      </c>
      <c r="V93" s="344">
        <v>5.9329000000000001</v>
      </c>
      <c r="W93" s="344" t="s">
        <v>430</v>
      </c>
      <c r="X93" s="344" t="s">
        <v>430</v>
      </c>
      <c r="Y93" s="371" t="s">
        <v>430</v>
      </c>
      <c r="Z93" s="344" t="s">
        <v>430</v>
      </c>
      <c r="AA93" s="344">
        <v>25.4999</v>
      </c>
      <c r="AB93" s="344">
        <v>8.9999000000000002</v>
      </c>
      <c r="AC93" s="344">
        <v>6.24</v>
      </c>
      <c r="AD93" s="344">
        <v>6.2771999999999997</v>
      </c>
      <c r="AE93" s="344">
        <v>25.4999</v>
      </c>
      <c r="AF93" s="344">
        <v>6.5570000000000004</v>
      </c>
      <c r="AG93" s="565"/>
      <c r="AH93" s="342">
        <v>40</v>
      </c>
      <c r="AI93" s="342">
        <v>54</v>
      </c>
      <c r="AJ93" s="342">
        <v>55</v>
      </c>
      <c r="AK93" s="342">
        <v>47</v>
      </c>
      <c r="AL93" s="342">
        <v>50</v>
      </c>
      <c r="AM93" s="342">
        <v>45</v>
      </c>
      <c r="AN93" s="342">
        <v>49</v>
      </c>
      <c r="AO93" s="568">
        <v>45</v>
      </c>
      <c r="AP93" s="342">
        <v>41</v>
      </c>
      <c r="AQ93" s="342" t="s">
        <v>430</v>
      </c>
      <c r="AR93" s="342" t="s">
        <v>430</v>
      </c>
      <c r="AS93" s="342" t="s">
        <v>430</v>
      </c>
      <c r="AT93" s="342" t="s">
        <v>430</v>
      </c>
      <c r="AU93" s="342">
        <v>44</v>
      </c>
      <c r="AV93" s="342">
        <v>42</v>
      </c>
      <c r="AW93" s="342">
        <v>54</v>
      </c>
      <c r="AX93" s="342">
        <v>43</v>
      </c>
      <c r="AY93" s="342">
        <v>44</v>
      </c>
      <c r="AZ93" s="580"/>
      <c r="BA93" s="463" t="s">
        <v>430</v>
      </c>
      <c r="BB93" s="832">
        <v>98.93</v>
      </c>
      <c r="BC93" s="344" t="s">
        <v>430</v>
      </c>
      <c r="BD93" s="344" t="s">
        <v>430</v>
      </c>
      <c r="BE93" s="371" t="s">
        <v>430</v>
      </c>
      <c r="BF93" s="949">
        <v>1.07</v>
      </c>
      <c r="BG93" s="370"/>
      <c r="BH93" s="950">
        <v>1.07</v>
      </c>
      <c r="BI93" s="344" t="s">
        <v>430</v>
      </c>
      <c r="BJ93" s="344" t="s">
        <v>430</v>
      </c>
      <c r="BK93" s="344" t="s">
        <v>430</v>
      </c>
      <c r="BL93" s="344" t="s">
        <v>430</v>
      </c>
      <c r="BM93" s="371" t="s">
        <v>430</v>
      </c>
      <c r="BN93" s="371" t="s">
        <v>430</v>
      </c>
      <c r="BO93" s="371" t="s">
        <v>430</v>
      </c>
      <c r="BP93" s="949">
        <v>98.93</v>
      </c>
      <c r="BQ93" s="371" t="s">
        <v>430</v>
      </c>
      <c r="BR93" s="370"/>
      <c r="BS93" s="464" t="s">
        <v>430</v>
      </c>
      <c r="BT93" s="344" t="s">
        <v>430</v>
      </c>
      <c r="BU93" s="370"/>
      <c r="BV93" s="426" t="s">
        <v>554</v>
      </c>
    </row>
    <row r="94" spans="1:74" s="424" customFormat="1" x14ac:dyDescent="0.25">
      <c r="A94" s="341" t="s">
        <v>8211</v>
      </c>
      <c r="B94" s="369"/>
      <c r="C94" s="709">
        <v>44841</v>
      </c>
      <c r="D94" s="369"/>
      <c r="E94" s="864">
        <v>164.77</v>
      </c>
      <c r="F94" s="369"/>
      <c r="G94" s="343" t="s">
        <v>430</v>
      </c>
      <c r="H94" s="370"/>
      <c r="I94" s="344" t="s">
        <v>430</v>
      </c>
      <c r="J94" s="344" t="s">
        <v>430</v>
      </c>
      <c r="K94" s="344" t="s">
        <v>430</v>
      </c>
      <c r="L94" s="344" t="s">
        <v>430</v>
      </c>
      <c r="M94" s="358"/>
      <c r="N94" s="346" t="s">
        <v>430</v>
      </c>
      <c r="O94" s="344" t="s">
        <v>430</v>
      </c>
      <c r="P94" s="344" t="s">
        <v>430</v>
      </c>
      <c r="Q94" s="344" t="s">
        <v>430</v>
      </c>
      <c r="R94" s="344" t="s">
        <v>430</v>
      </c>
      <c r="S94" s="344" t="s">
        <v>430</v>
      </c>
      <c r="T94" s="344" t="s">
        <v>430</v>
      </c>
      <c r="U94" s="350" t="s">
        <v>430</v>
      </c>
      <c r="V94" s="344" t="s">
        <v>430</v>
      </c>
      <c r="W94" s="344" t="s">
        <v>430</v>
      </c>
      <c r="X94" s="344" t="s">
        <v>430</v>
      </c>
      <c r="Y94" s="371" t="s">
        <v>430</v>
      </c>
      <c r="Z94" s="344" t="s">
        <v>430</v>
      </c>
      <c r="AA94" s="344" t="s">
        <v>430</v>
      </c>
      <c r="AB94" s="344" t="s">
        <v>430</v>
      </c>
      <c r="AC94" s="344" t="s">
        <v>430</v>
      </c>
      <c r="AD94" s="344" t="s">
        <v>430</v>
      </c>
      <c r="AE94" s="344" t="s">
        <v>430</v>
      </c>
      <c r="AF94" s="344" t="s">
        <v>430</v>
      </c>
      <c r="AG94" s="565"/>
      <c r="AH94" s="342" t="s">
        <v>430</v>
      </c>
      <c r="AI94" s="342" t="s">
        <v>430</v>
      </c>
      <c r="AJ94" s="342" t="s">
        <v>430</v>
      </c>
      <c r="AK94" s="342" t="s">
        <v>430</v>
      </c>
      <c r="AL94" s="342" t="s">
        <v>430</v>
      </c>
      <c r="AM94" s="342" t="s">
        <v>430</v>
      </c>
      <c r="AN94" s="342" t="s">
        <v>430</v>
      </c>
      <c r="AO94" s="568" t="s">
        <v>430</v>
      </c>
      <c r="AP94" s="342" t="s">
        <v>430</v>
      </c>
      <c r="AQ94" s="342" t="s">
        <v>430</v>
      </c>
      <c r="AR94" s="342" t="s">
        <v>430</v>
      </c>
      <c r="AS94" s="342" t="s">
        <v>430</v>
      </c>
      <c r="AT94" s="342" t="s">
        <v>430</v>
      </c>
      <c r="AU94" s="342" t="s">
        <v>430</v>
      </c>
      <c r="AV94" s="342" t="s">
        <v>430</v>
      </c>
      <c r="AW94" s="342" t="s">
        <v>430</v>
      </c>
      <c r="AX94" s="342" t="s">
        <v>430</v>
      </c>
      <c r="AY94" s="342" t="s">
        <v>430</v>
      </c>
      <c r="AZ94" s="580"/>
      <c r="BA94" s="463" t="s">
        <v>430</v>
      </c>
      <c r="BB94" s="344" t="s">
        <v>430</v>
      </c>
      <c r="BC94" s="344" t="s">
        <v>430</v>
      </c>
      <c r="BD94" s="344" t="s">
        <v>430</v>
      </c>
      <c r="BE94" s="371" t="s">
        <v>430</v>
      </c>
      <c r="BF94" s="949">
        <v>100</v>
      </c>
      <c r="BG94" s="370"/>
      <c r="BH94" s="950">
        <v>100</v>
      </c>
      <c r="BI94" s="344" t="s">
        <v>430</v>
      </c>
      <c r="BJ94" s="344" t="s">
        <v>430</v>
      </c>
      <c r="BK94" s="344" t="s">
        <v>430</v>
      </c>
      <c r="BL94" s="344" t="s">
        <v>430</v>
      </c>
      <c r="BM94" s="371" t="s">
        <v>430</v>
      </c>
      <c r="BN94" s="371" t="s">
        <v>430</v>
      </c>
      <c r="BO94" s="371" t="s">
        <v>430</v>
      </c>
      <c r="BP94" s="371" t="s">
        <v>430</v>
      </c>
      <c r="BQ94" s="371" t="s">
        <v>430</v>
      </c>
      <c r="BR94" s="370"/>
      <c r="BS94" s="464" t="s">
        <v>430</v>
      </c>
      <c r="BT94" s="344" t="s">
        <v>430</v>
      </c>
      <c r="BU94" s="370"/>
      <c r="BV94" s="426" t="s">
        <v>554</v>
      </c>
    </row>
    <row r="95" spans="1:74" s="424" customFormat="1" x14ac:dyDescent="0.25">
      <c r="A95" s="341" t="s">
        <v>8212</v>
      </c>
      <c r="B95" s="369"/>
      <c r="C95" s="709">
        <v>44995</v>
      </c>
      <c r="D95" s="369"/>
      <c r="E95" s="342">
        <v>156.30099999999999</v>
      </c>
      <c r="F95" s="369"/>
      <c r="G95" s="343">
        <v>12.958</v>
      </c>
      <c r="H95" s="370"/>
      <c r="I95" s="832">
        <v>2.86</v>
      </c>
      <c r="J95" s="832">
        <v>6.63</v>
      </c>
      <c r="K95" s="832">
        <v>2.5299999999999998</v>
      </c>
      <c r="L95" s="832">
        <v>2.61</v>
      </c>
      <c r="M95" s="358"/>
      <c r="N95" s="346">
        <v>-7.3221999999999996</v>
      </c>
      <c r="O95" s="344">
        <v>0.6573</v>
      </c>
      <c r="P95" s="344">
        <v>5.3170999999999999</v>
      </c>
      <c r="Q95" s="344">
        <v>5.8681000000000001</v>
      </c>
      <c r="R95" s="344">
        <v>15.9716</v>
      </c>
      <c r="S95" s="344">
        <v>9.4056999999999995</v>
      </c>
      <c r="T95" s="344">
        <v>4.9817999999999998</v>
      </c>
      <c r="U95" s="350">
        <v>5.2519999999999998</v>
      </c>
      <c r="V95" s="344">
        <v>5.2281000000000004</v>
      </c>
      <c r="W95" s="344">
        <v>7.8661000000000003</v>
      </c>
      <c r="X95" s="344">
        <v>7.7308000000000003</v>
      </c>
      <c r="Y95" s="371" t="s">
        <v>430</v>
      </c>
      <c r="Z95" s="344" t="s">
        <v>430</v>
      </c>
      <c r="AA95" s="344">
        <v>-23.0685</v>
      </c>
      <c r="AB95" s="344">
        <v>8.9718999999999998</v>
      </c>
      <c r="AC95" s="344">
        <v>5.0810000000000004</v>
      </c>
      <c r="AD95" s="344">
        <v>5.4057000000000004</v>
      </c>
      <c r="AE95" s="344">
        <v>-23.0685</v>
      </c>
      <c r="AF95" s="344">
        <v>8.1303000000000001</v>
      </c>
      <c r="AG95" s="565"/>
      <c r="AH95" s="342">
        <v>121</v>
      </c>
      <c r="AI95" s="342">
        <v>113</v>
      </c>
      <c r="AJ95" s="342">
        <v>105</v>
      </c>
      <c r="AK95" s="342">
        <v>119</v>
      </c>
      <c r="AL95" s="342">
        <v>61</v>
      </c>
      <c r="AM95" s="342">
        <v>49</v>
      </c>
      <c r="AN95" s="342">
        <v>117</v>
      </c>
      <c r="AO95" s="568">
        <v>116</v>
      </c>
      <c r="AP95" s="342">
        <v>90</v>
      </c>
      <c r="AQ95" s="342">
        <v>19</v>
      </c>
      <c r="AR95" s="342">
        <v>19</v>
      </c>
      <c r="AS95" s="342" t="s">
        <v>430</v>
      </c>
      <c r="AT95" s="342" t="s">
        <v>430</v>
      </c>
      <c r="AU95" s="342">
        <v>134</v>
      </c>
      <c r="AV95" s="342">
        <v>43</v>
      </c>
      <c r="AW95" s="342">
        <v>117</v>
      </c>
      <c r="AX95" s="342">
        <v>119</v>
      </c>
      <c r="AY95" s="342">
        <v>134</v>
      </c>
      <c r="AZ95" s="580"/>
      <c r="BA95" s="948">
        <v>98.69</v>
      </c>
      <c r="BB95" s="344" t="s">
        <v>430</v>
      </c>
      <c r="BC95" s="344" t="s">
        <v>430</v>
      </c>
      <c r="BD95" s="344" t="s">
        <v>430</v>
      </c>
      <c r="BE95" s="371" t="s">
        <v>430</v>
      </c>
      <c r="BF95" s="949">
        <v>1.31</v>
      </c>
      <c r="BG95" s="370"/>
      <c r="BH95" s="950">
        <v>1.31</v>
      </c>
      <c r="BI95" s="344" t="s">
        <v>430</v>
      </c>
      <c r="BJ95" s="344" t="s">
        <v>430</v>
      </c>
      <c r="BK95" s="344" t="s">
        <v>430</v>
      </c>
      <c r="BL95" s="344" t="s">
        <v>430</v>
      </c>
      <c r="BM95" s="949">
        <v>98.69</v>
      </c>
      <c r="BN95" s="371" t="s">
        <v>430</v>
      </c>
      <c r="BO95" s="371" t="s">
        <v>430</v>
      </c>
      <c r="BP95" s="371" t="s">
        <v>430</v>
      </c>
      <c r="BQ95" s="371" t="s">
        <v>430</v>
      </c>
      <c r="BR95" s="370"/>
      <c r="BS95" s="464" t="s">
        <v>430</v>
      </c>
      <c r="BT95" s="344" t="s">
        <v>430</v>
      </c>
      <c r="BU95" s="370"/>
      <c r="BV95" s="426" t="s">
        <v>554</v>
      </c>
    </row>
    <row r="96" spans="1:74" s="424" customFormat="1" x14ac:dyDescent="0.25">
      <c r="A96" s="341" t="s">
        <v>8213</v>
      </c>
      <c r="B96" s="369"/>
      <c r="C96" s="709">
        <v>44971</v>
      </c>
      <c r="D96" s="369"/>
      <c r="E96" s="342">
        <v>144.45599999999999</v>
      </c>
      <c r="F96" s="369"/>
      <c r="G96" s="343">
        <v>13.0162</v>
      </c>
      <c r="H96" s="370"/>
      <c r="I96" s="832">
        <v>5.59</v>
      </c>
      <c r="J96" s="832">
        <v>7.57</v>
      </c>
      <c r="K96" s="832">
        <v>4.38</v>
      </c>
      <c r="L96" s="832">
        <v>4.55</v>
      </c>
      <c r="M96" s="358"/>
      <c r="N96" s="346">
        <v>1.1216999999999999</v>
      </c>
      <c r="O96" s="344">
        <v>31.3004</v>
      </c>
      <c r="P96" s="344">
        <v>20.389800000000001</v>
      </c>
      <c r="Q96" s="344">
        <v>12.073600000000001</v>
      </c>
      <c r="R96" s="344">
        <v>32.702300000000001</v>
      </c>
      <c r="S96" s="344">
        <v>14.611599999999999</v>
      </c>
      <c r="T96" s="344">
        <v>7.0670000000000002</v>
      </c>
      <c r="U96" s="350">
        <v>6.1712999999999996</v>
      </c>
      <c r="V96" s="344">
        <v>4.4261999999999997</v>
      </c>
      <c r="W96" s="344">
        <v>7.6277999999999997</v>
      </c>
      <c r="X96" s="344">
        <v>7.6291000000000002</v>
      </c>
      <c r="Y96" s="371" t="s">
        <v>430</v>
      </c>
      <c r="Z96" s="344" t="s">
        <v>430</v>
      </c>
      <c r="AA96" s="344">
        <v>5.4698000000000002</v>
      </c>
      <c r="AB96" s="344">
        <v>12.784000000000001</v>
      </c>
      <c r="AC96" s="344">
        <v>7.0373000000000001</v>
      </c>
      <c r="AD96" s="344">
        <v>6.0572999999999997</v>
      </c>
      <c r="AE96" s="344">
        <v>5.4698000000000002</v>
      </c>
      <c r="AF96" s="344">
        <v>8.1091999999999995</v>
      </c>
      <c r="AG96" s="565"/>
      <c r="AH96" s="342">
        <v>115</v>
      </c>
      <c r="AI96" s="342">
        <v>19</v>
      </c>
      <c r="AJ96" s="342">
        <v>15</v>
      </c>
      <c r="AK96" s="342">
        <v>71</v>
      </c>
      <c r="AL96" s="342">
        <v>10</v>
      </c>
      <c r="AM96" s="342">
        <v>21</v>
      </c>
      <c r="AN96" s="342">
        <v>18</v>
      </c>
      <c r="AO96" s="568">
        <v>46</v>
      </c>
      <c r="AP96" s="342">
        <v>112</v>
      </c>
      <c r="AQ96" s="342">
        <v>40</v>
      </c>
      <c r="AR96" s="342">
        <v>29</v>
      </c>
      <c r="AS96" s="342" t="s">
        <v>430</v>
      </c>
      <c r="AT96" s="342" t="s">
        <v>430</v>
      </c>
      <c r="AU96" s="342">
        <v>99</v>
      </c>
      <c r="AV96" s="342">
        <v>22</v>
      </c>
      <c r="AW96" s="342">
        <v>17</v>
      </c>
      <c r="AX96" s="342">
        <v>61</v>
      </c>
      <c r="AY96" s="342">
        <v>99</v>
      </c>
      <c r="AZ96" s="580"/>
      <c r="BA96" s="948">
        <v>94.32</v>
      </c>
      <c r="BB96" s="344" t="s">
        <v>430</v>
      </c>
      <c r="BC96" s="344" t="s">
        <v>430</v>
      </c>
      <c r="BD96" s="344" t="s">
        <v>430</v>
      </c>
      <c r="BE96" s="371" t="s">
        <v>430</v>
      </c>
      <c r="BF96" s="949">
        <v>5.68</v>
      </c>
      <c r="BG96" s="370"/>
      <c r="BH96" s="950">
        <v>5.68</v>
      </c>
      <c r="BI96" s="344" t="s">
        <v>430</v>
      </c>
      <c r="BJ96" s="344" t="s">
        <v>430</v>
      </c>
      <c r="BK96" s="344" t="s">
        <v>430</v>
      </c>
      <c r="BL96" s="344" t="s">
        <v>430</v>
      </c>
      <c r="BM96" s="949">
        <v>94.32</v>
      </c>
      <c r="BN96" s="371" t="s">
        <v>430</v>
      </c>
      <c r="BO96" s="371" t="s">
        <v>430</v>
      </c>
      <c r="BP96" s="371" t="s">
        <v>430</v>
      </c>
      <c r="BQ96" s="371" t="s">
        <v>430</v>
      </c>
      <c r="BR96" s="370"/>
      <c r="BS96" s="464" t="s">
        <v>430</v>
      </c>
      <c r="BT96" s="344" t="s">
        <v>430</v>
      </c>
      <c r="BU96" s="370"/>
      <c r="BV96" s="426" t="s">
        <v>554</v>
      </c>
    </row>
    <row r="97" spans="1:74" s="424" customFormat="1" x14ac:dyDescent="0.25">
      <c r="A97" s="341" t="s">
        <v>8214</v>
      </c>
      <c r="B97" s="369"/>
      <c r="C97" s="709">
        <v>45580</v>
      </c>
      <c r="D97" s="369"/>
      <c r="E97" s="864">
        <v>146.03</v>
      </c>
      <c r="F97" s="369"/>
      <c r="G97" s="343" t="s">
        <v>430</v>
      </c>
      <c r="H97" s="370"/>
      <c r="I97" s="344" t="s">
        <v>430</v>
      </c>
      <c r="J97" s="344" t="s">
        <v>430</v>
      </c>
      <c r="K97" s="344" t="s">
        <v>430</v>
      </c>
      <c r="L97" s="344" t="s">
        <v>430</v>
      </c>
      <c r="M97" s="358"/>
      <c r="N97" s="346" t="s">
        <v>430</v>
      </c>
      <c r="O97" s="344" t="s">
        <v>430</v>
      </c>
      <c r="P97" s="344" t="s">
        <v>430</v>
      </c>
      <c r="Q97" s="344" t="s">
        <v>430</v>
      </c>
      <c r="R97" s="344" t="s">
        <v>430</v>
      </c>
      <c r="S97" s="344" t="s">
        <v>430</v>
      </c>
      <c r="T97" s="344" t="s">
        <v>430</v>
      </c>
      <c r="U97" s="350" t="s">
        <v>430</v>
      </c>
      <c r="V97" s="344" t="s">
        <v>430</v>
      </c>
      <c r="W97" s="344" t="s">
        <v>430</v>
      </c>
      <c r="X97" s="344" t="s">
        <v>430</v>
      </c>
      <c r="Y97" s="371" t="s">
        <v>430</v>
      </c>
      <c r="Z97" s="344" t="s">
        <v>430</v>
      </c>
      <c r="AA97" s="344" t="s">
        <v>430</v>
      </c>
      <c r="AB97" s="344" t="s">
        <v>430</v>
      </c>
      <c r="AC97" s="344" t="s">
        <v>430</v>
      </c>
      <c r="AD97" s="344" t="s">
        <v>430</v>
      </c>
      <c r="AE97" s="344" t="s">
        <v>430</v>
      </c>
      <c r="AF97" s="344" t="s">
        <v>430</v>
      </c>
      <c r="AG97" s="565"/>
      <c r="AH97" s="342" t="s">
        <v>430</v>
      </c>
      <c r="AI97" s="342" t="s">
        <v>430</v>
      </c>
      <c r="AJ97" s="342" t="s">
        <v>430</v>
      </c>
      <c r="AK97" s="342" t="s">
        <v>430</v>
      </c>
      <c r="AL97" s="342" t="s">
        <v>430</v>
      </c>
      <c r="AM97" s="342" t="s">
        <v>430</v>
      </c>
      <c r="AN97" s="342" t="s">
        <v>430</v>
      </c>
      <c r="AO97" s="568" t="s">
        <v>430</v>
      </c>
      <c r="AP97" s="342" t="s">
        <v>430</v>
      </c>
      <c r="AQ97" s="342" t="s">
        <v>430</v>
      </c>
      <c r="AR97" s="342" t="s">
        <v>430</v>
      </c>
      <c r="AS97" s="342" t="s">
        <v>430</v>
      </c>
      <c r="AT97" s="342" t="s">
        <v>430</v>
      </c>
      <c r="AU97" s="342" t="s">
        <v>430</v>
      </c>
      <c r="AV97" s="342" t="s">
        <v>430</v>
      </c>
      <c r="AW97" s="342" t="s">
        <v>430</v>
      </c>
      <c r="AX97" s="342" t="s">
        <v>430</v>
      </c>
      <c r="AY97" s="342" t="s">
        <v>430</v>
      </c>
      <c r="AZ97" s="580"/>
      <c r="BA97" s="463" t="s">
        <v>430</v>
      </c>
      <c r="BB97" s="344" t="s">
        <v>430</v>
      </c>
      <c r="BC97" s="344" t="s">
        <v>430</v>
      </c>
      <c r="BD97" s="344" t="s">
        <v>430</v>
      </c>
      <c r="BE97" s="371" t="s">
        <v>430</v>
      </c>
      <c r="BF97" s="371" t="s">
        <v>430</v>
      </c>
      <c r="BG97" s="370"/>
      <c r="BH97" s="590" t="s">
        <v>430</v>
      </c>
      <c r="BI97" s="344" t="s">
        <v>430</v>
      </c>
      <c r="BJ97" s="344" t="s">
        <v>430</v>
      </c>
      <c r="BK97" s="344" t="s">
        <v>430</v>
      </c>
      <c r="BL97" s="344" t="s">
        <v>430</v>
      </c>
      <c r="BM97" s="371" t="s">
        <v>430</v>
      </c>
      <c r="BN97" s="371" t="s">
        <v>430</v>
      </c>
      <c r="BO97" s="371" t="s">
        <v>430</v>
      </c>
      <c r="BP97" s="371" t="s">
        <v>430</v>
      </c>
      <c r="BQ97" s="371" t="s">
        <v>430</v>
      </c>
      <c r="BR97" s="370"/>
      <c r="BS97" s="464" t="s">
        <v>430</v>
      </c>
      <c r="BT97" s="344" t="s">
        <v>430</v>
      </c>
      <c r="BU97" s="370"/>
      <c r="BV97" s="426" t="s">
        <v>554</v>
      </c>
    </row>
    <row r="98" spans="1:74" s="424" customFormat="1" x14ac:dyDescent="0.25">
      <c r="A98" s="341" t="s">
        <v>8215</v>
      </c>
      <c r="B98" s="369"/>
      <c r="C98" s="709">
        <v>44889</v>
      </c>
      <c r="D98" s="369"/>
      <c r="E98" s="342">
        <v>142.649</v>
      </c>
      <c r="F98" s="369"/>
      <c r="G98" s="343">
        <v>13.0191</v>
      </c>
      <c r="H98" s="370"/>
      <c r="I98" s="832">
        <v>1.18</v>
      </c>
      <c r="J98" s="832">
        <v>6.79</v>
      </c>
      <c r="K98" s="832">
        <v>1.0900000000000001</v>
      </c>
      <c r="L98" s="832">
        <v>1.1200000000000001</v>
      </c>
      <c r="M98" s="358"/>
      <c r="N98" s="346">
        <v>1.6821999999999999</v>
      </c>
      <c r="O98" s="344">
        <v>-0.74760000000000004</v>
      </c>
      <c r="P98" s="344">
        <v>4.7704000000000004</v>
      </c>
      <c r="Q98" s="344">
        <v>6.6452999999999998</v>
      </c>
      <c r="R98" s="344">
        <v>12.357200000000001</v>
      </c>
      <c r="S98" s="344">
        <v>7.7664999999999997</v>
      </c>
      <c r="T98" s="344">
        <v>5.7740999999999998</v>
      </c>
      <c r="U98" s="350">
        <v>5.9863999999999997</v>
      </c>
      <c r="V98" s="344">
        <v>5.7483000000000004</v>
      </c>
      <c r="W98" s="344">
        <v>7.5393999999999997</v>
      </c>
      <c r="X98" s="344">
        <v>7.5019999999999998</v>
      </c>
      <c r="Y98" s="371" t="s">
        <v>430</v>
      </c>
      <c r="Z98" s="344" t="s">
        <v>430</v>
      </c>
      <c r="AA98" s="344">
        <v>1.8225</v>
      </c>
      <c r="AB98" s="344">
        <v>6.0922000000000001</v>
      </c>
      <c r="AC98" s="344">
        <v>5.7061000000000002</v>
      </c>
      <c r="AD98" s="344">
        <v>6.0023999999999997</v>
      </c>
      <c r="AE98" s="344">
        <v>1.8225</v>
      </c>
      <c r="AF98" s="344">
        <v>7.5918999999999999</v>
      </c>
      <c r="AG98" s="565"/>
      <c r="AH98" s="342">
        <v>114</v>
      </c>
      <c r="AI98" s="342">
        <v>123</v>
      </c>
      <c r="AJ98" s="342">
        <v>116</v>
      </c>
      <c r="AK98" s="342">
        <v>110</v>
      </c>
      <c r="AL98" s="342">
        <v>93</v>
      </c>
      <c r="AM98" s="342">
        <v>95</v>
      </c>
      <c r="AN98" s="342">
        <v>76</v>
      </c>
      <c r="AO98" s="568">
        <v>61</v>
      </c>
      <c r="AP98" s="342">
        <v>51</v>
      </c>
      <c r="AQ98" s="342">
        <v>52</v>
      </c>
      <c r="AR98" s="342">
        <v>46</v>
      </c>
      <c r="AS98" s="342" t="s">
        <v>430</v>
      </c>
      <c r="AT98" s="342" t="s">
        <v>430</v>
      </c>
      <c r="AU98" s="342">
        <v>111</v>
      </c>
      <c r="AV98" s="342">
        <v>113</v>
      </c>
      <c r="AW98" s="342">
        <v>81</v>
      </c>
      <c r="AX98" s="342">
        <v>71</v>
      </c>
      <c r="AY98" s="342">
        <v>111</v>
      </c>
      <c r="AZ98" s="580"/>
      <c r="BA98" s="948">
        <v>96.5</v>
      </c>
      <c r="BB98" s="344" t="s">
        <v>430</v>
      </c>
      <c r="BC98" s="344" t="s">
        <v>430</v>
      </c>
      <c r="BD98" s="344" t="s">
        <v>430</v>
      </c>
      <c r="BE98" s="371" t="s">
        <v>430</v>
      </c>
      <c r="BF98" s="949">
        <v>3.5</v>
      </c>
      <c r="BG98" s="370"/>
      <c r="BH98" s="950">
        <v>3.48</v>
      </c>
      <c r="BI98" s="344" t="s">
        <v>430</v>
      </c>
      <c r="BJ98" s="344" t="s">
        <v>430</v>
      </c>
      <c r="BK98" s="344" t="s">
        <v>430</v>
      </c>
      <c r="BL98" s="344" t="s">
        <v>430</v>
      </c>
      <c r="BM98" s="949">
        <v>96.5</v>
      </c>
      <c r="BN98" s="371" t="s">
        <v>430</v>
      </c>
      <c r="BO98" s="371" t="s">
        <v>430</v>
      </c>
      <c r="BP98" s="371" t="s">
        <v>430</v>
      </c>
      <c r="BQ98" s="371" t="s">
        <v>430</v>
      </c>
      <c r="BR98" s="370"/>
      <c r="BS98" s="464" t="s">
        <v>430</v>
      </c>
      <c r="BT98" s="344" t="s">
        <v>430</v>
      </c>
      <c r="BU98" s="370"/>
      <c r="BV98" s="426" t="s">
        <v>554</v>
      </c>
    </row>
    <row r="99" spans="1:74" s="424" customFormat="1" x14ac:dyDescent="0.25">
      <c r="A99" s="341" t="s">
        <v>8216</v>
      </c>
      <c r="B99" s="369"/>
      <c r="C99" s="709">
        <v>44972</v>
      </c>
      <c r="D99" s="369"/>
      <c r="E99" s="342">
        <v>144.46299999999999</v>
      </c>
      <c r="F99" s="369"/>
      <c r="G99" s="343">
        <v>12.818300000000001</v>
      </c>
      <c r="H99" s="370"/>
      <c r="I99" s="832">
        <v>2.61</v>
      </c>
      <c r="J99" s="832">
        <v>6.69</v>
      </c>
      <c r="K99" s="832">
        <v>2.25</v>
      </c>
      <c r="L99" s="832">
        <v>2.4</v>
      </c>
      <c r="M99" s="358"/>
      <c r="N99" s="346">
        <v>-11.3864</v>
      </c>
      <c r="O99" s="344">
        <v>-9.4899999999999998E-2</v>
      </c>
      <c r="P99" s="344">
        <v>3.8266</v>
      </c>
      <c r="Q99" s="344">
        <v>6.5247999999999999</v>
      </c>
      <c r="R99" s="344">
        <v>15.174200000000001</v>
      </c>
      <c r="S99" s="344">
        <v>9.9669000000000008</v>
      </c>
      <c r="T99" s="344">
        <v>5.694</v>
      </c>
      <c r="U99" s="350">
        <v>5.6539000000000001</v>
      </c>
      <c r="V99" s="344">
        <v>5.3902999999999999</v>
      </c>
      <c r="W99" s="344">
        <v>7.4332000000000003</v>
      </c>
      <c r="X99" s="344">
        <v>7.4188000000000001</v>
      </c>
      <c r="Y99" s="371" t="s">
        <v>430</v>
      </c>
      <c r="Z99" s="344" t="s">
        <v>430</v>
      </c>
      <c r="AA99" s="344">
        <v>-10.245200000000001</v>
      </c>
      <c r="AB99" s="344">
        <v>9.1425000000000001</v>
      </c>
      <c r="AC99" s="344">
        <v>5.8310000000000004</v>
      </c>
      <c r="AD99" s="344">
        <v>5.8034999999999997</v>
      </c>
      <c r="AE99" s="344">
        <v>-10.245200000000001</v>
      </c>
      <c r="AF99" s="344">
        <v>7.6268000000000002</v>
      </c>
      <c r="AG99" s="565"/>
      <c r="AH99" s="342">
        <v>125</v>
      </c>
      <c r="AI99" s="342">
        <v>121</v>
      </c>
      <c r="AJ99" s="342">
        <v>123</v>
      </c>
      <c r="AK99" s="342">
        <v>115</v>
      </c>
      <c r="AL99" s="342">
        <v>67</v>
      </c>
      <c r="AM99" s="342">
        <v>34</v>
      </c>
      <c r="AN99" s="342">
        <v>79</v>
      </c>
      <c r="AO99" s="568">
        <v>94</v>
      </c>
      <c r="AP99" s="342">
        <v>81</v>
      </c>
      <c r="AQ99" s="342">
        <v>65</v>
      </c>
      <c r="AR99" s="342">
        <v>58</v>
      </c>
      <c r="AS99" s="342" t="s">
        <v>430</v>
      </c>
      <c r="AT99" s="342" t="s">
        <v>430</v>
      </c>
      <c r="AU99" s="342">
        <v>131</v>
      </c>
      <c r="AV99" s="342">
        <v>38</v>
      </c>
      <c r="AW99" s="342">
        <v>73</v>
      </c>
      <c r="AX99" s="342">
        <v>91</v>
      </c>
      <c r="AY99" s="342">
        <v>131</v>
      </c>
      <c r="AZ99" s="580"/>
      <c r="BA99" s="948">
        <v>97.19</v>
      </c>
      <c r="BB99" s="344" t="s">
        <v>430</v>
      </c>
      <c r="BC99" s="344" t="s">
        <v>430</v>
      </c>
      <c r="BD99" s="344" t="s">
        <v>430</v>
      </c>
      <c r="BE99" s="371" t="s">
        <v>430</v>
      </c>
      <c r="BF99" s="949">
        <v>2.81</v>
      </c>
      <c r="BG99" s="370"/>
      <c r="BH99" s="950">
        <v>2.81</v>
      </c>
      <c r="BI99" s="344" t="s">
        <v>430</v>
      </c>
      <c r="BJ99" s="344" t="s">
        <v>430</v>
      </c>
      <c r="BK99" s="344" t="s">
        <v>430</v>
      </c>
      <c r="BL99" s="344" t="s">
        <v>430</v>
      </c>
      <c r="BM99" s="949">
        <v>97.19</v>
      </c>
      <c r="BN99" s="371" t="s">
        <v>430</v>
      </c>
      <c r="BO99" s="371" t="s">
        <v>430</v>
      </c>
      <c r="BP99" s="371" t="s">
        <v>430</v>
      </c>
      <c r="BQ99" s="371" t="s">
        <v>430</v>
      </c>
      <c r="BR99" s="370"/>
      <c r="BS99" s="464" t="s">
        <v>430</v>
      </c>
      <c r="BT99" s="344" t="s">
        <v>430</v>
      </c>
      <c r="BU99" s="370"/>
      <c r="BV99" s="426" t="s">
        <v>554</v>
      </c>
    </row>
    <row r="100" spans="1:74" s="424" customFormat="1" x14ac:dyDescent="0.25">
      <c r="A100" s="341" t="s">
        <v>8217</v>
      </c>
      <c r="B100" s="369"/>
      <c r="C100" s="709">
        <v>45230</v>
      </c>
      <c r="D100" s="369"/>
      <c r="E100" s="342">
        <v>137.74299999999999</v>
      </c>
      <c r="F100" s="369"/>
      <c r="G100" s="343">
        <v>13.0579</v>
      </c>
      <c r="H100" s="370"/>
      <c r="I100" s="832">
        <v>5.61</v>
      </c>
      <c r="J100" s="832">
        <v>4.22</v>
      </c>
      <c r="K100" s="832">
        <v>4.8899999999999997</v>
      </c>
      <c r="L100" s="344" t="s">
        <v>430</v>
      </c>
      <c r="M100" s="358"/>
      <c r="N100" s="346">
        <v>158.054</v>
      </c>
      <c r="O100" s="344">
        <v>40.000300000000003</v>
      </c>
      <c r="P100" s="344">
        <v>29.031600000000001</v>
      </c>
      <c r="Q100" s="344">
        <v>18.580100000000002</v>
      </c>
      <c r="R100" s="344">
        <v>8.1134000000000004</v>
      </c>
      <c r="S100" s="344">
        <v>7.3507999999999996</v>
      </c>
      <c r="T100" s="344">
        <v>10.6616</v>
      </c>
      <c r="U100" s="350">
        <v>10.910600000000001</v>
      </c>
      <c r="V100" s="344">
        <v>14.1874</v>
      </c>
      <c r="W100" s="344">
        <v>11.695600000000001</v>
      </c>
      <c r="X100" s="344" t="s">
        <v>430</v>
      </c>
      <c r="Y100" s="371" t="s">
        <v>430</v>
      </c>
      <c r="Z100" s="344" t="s">
        <v>430</v>
      </c>
      <c r="AA100" s="344">
        <v>158.05359999999999</v>
      </c>
      <c r="AB100" s="344">
        <v>5.6516000000000002</v>
      </c>
      <c r="AC100" s="344">
        <v>10.856999999999999</v>
      </c>
      <c r="AD100" s="344">
        <v>10.786099999999999</v>
      </c>
      <c r="AE100" s="344">
        <v>158.05359999999999</v>
      </c>
      <c r="AF100" s="344">
        <v>10.5154</v>
      </c>
      <c r="AG100" s="565"/>
      <c r="AH100" s="342">
        <v>4</v>
      </c>
      <c r="AI100" s="342">
        <v>14</v>
      </c>
      <c r="AJ100" s="342">
        <v>7</v>
      </c>
      <c r="AK100" s="342">
        <v>22</v>
      </c>
      <c r="AL100" s="342">
        <v>125</v>
      </c>
      <c r="AM100" s="342">
        <v>105</v>
      </c>
      <c r="AN100" s="342">
        <v>2</v>
      </c>
      <c r="AO100" s="568">
        <v>2</v>
      </c>
      <c r="AP100" s="342">
        <v>2</v>
      </c>
      <c r="AQ100" s="342">
        <v>1</v>
      </c>
      <c r="AR100" s="342" t="s">
        <v>430</v>
      </c>
      <c r="AS100" s="342" t="s">
        <v>430</v>
      </c>
      <c r="AT100" s="342" t="s">
        <v>430</v>
      </c>
      <c r="AU100" s="342">
        <v>2</v>
      </c>
      <c r="AV100" s="342">
        <v>130</v>
      </c>
      <c r="AW100" s="342">
        <v>2</v>
      </c>
      <c r="AX100" s="342">
        <v>2</v>
      </c>
      <c r="AY100" s="342">
        <v>2</v>
      </c>
      <c r="AZ100" s="580"/>
      <c r="BA100" s="463" t="s">
        <v>430</v>
      </c>
      <c r="BB100" s="832">
        <v>99.15</v>
      </c>
      <c r="BC100" s="344" t="s">
        <v>430</v>
      </c>
      <c r="BD100" s="344" t="s">
        <v>430</v>
      </c>
      <c r="BE100" s="371" t="s">
        <v>430</v>
      </c>
      <c r="BF100" s="949">
        <v>0.85</v>
      </c>
      <c r="BG100" s="370"/>
      <c r="BH100" s="950">
        <v>0.85</v>
      </c>
      <c r="BI100" s="344" t="s">
        <v>430</v>
      </c>
      <c r="BJ100" s="344" t="s">
        <v>430</v>
      </c>
      <c r="BK100" s="344" t="s">
        <v>430</v>
      </c>
      <c r="BL100" s="344" t="s">
        <v>430</v>
      </c>
      <c r="BM100" s="371" t="s">
        <v>430</v>
      </c>
      <c r="BN100" s="371" t="s">
        <v>430</v>
      </c>
      <c r="BO100" s="371" t="s">
        <v>430</v>
      </c>
      <c r="BP100" s="949">
        <v>99.15</v>
      </c>
      <c r="BQ100" s="371" t="s">
        <v>430</v>
      </c>
      <c r="BR100" s="370"/>
      <c r="BS100" s="464" t="s">
        <v>430</v>
      </c>
      <c r="BT100" s="344" t="s">
        <v>430</v>
      </c>
      <c r="BU100" s="370"/>
      <c r="BV100" s="426" t="s">
        <v>525</v>
      </c>
    </row>
    <row r="101" spans="1:74" s="424" customFormat="1" x14ac:dyDescent="0.25">
      <c r="A101" s="341" t="s">
        <v>8218</v>
      </c>
      <c r="B101" s="369"/>
      <c r="C101" s="709">
        <v>44650</v>
      </c>
      <c r="D101" s="369"/>
      <c r="E101" s="864">
        <v>136.15</v>
      </c>
      <c r="F101" s="369"/>
      <c r="G101" s="343" t="s">
        <v>430</v>
      </c>
      <c r="H101" s="370"/>
      <c r="I101" s="344" t="s">
        <v>430</v>
      </c>
      <c r="J101" s="344" t="s">
        <v>430</v>
      </c>
      <c r="K101" s="344" t="s">
        <v>430</v>
      </c>
      <c r="L101" s="344" t="s">
        <v>430</v>
      </c>
      <c r="M101" s="358"/>
      <c r="N101" s="346" t="s">
        <v>430</v>
      </c>
      <c r="O101" s="344" t="s">
        <v>430</v>
      </c>
      <c r="P101" s="344" t="s">
        <v>430</v>
      </c>
      <c r="Q101" s="344" t="s">
        <v>430</v>
      </c>
      <c r="R101" s="344" t="s">
        <v>430</v>
      </c>
      <c r="S101" s="344" t="s">
        <v>430</v>
      </c>
      <c r="T101" s="344" t="s">
        <v>430</v>
      </c>
      <c r="U101" s="350" t="s">
        <v>430</v>
      </c>
      <c r="V101" s="344" t="s">
        <v>430</v>
      </c>
      <c r="W101" s="344" t="s">
        <v>430</v>
      </c>
      <c r="X101" s="344" t="s">
        <v>430</v>
      </c>
      <c r="Y101" s="371" t="s">
        <v>430</v>
      </c>
      <c r="Z101" s="344" t="s">
        <v>430</v>
      </c>
      <c r="AA101" s="344" t="s">
        <v>430</v>
      </c>
      <c r="AB101" s="344" t="s">
        <v>430</v>
      </c>
      <c r="AC101" s="344" t="s">
        <v>430</v>
      </c>
      <c r="AD101" s="344" t="s">
        <v>430</v>
      </c>
      <c r="AE101" s="344" t="s">
        <v>430</v>
      </c>
      <c r="AF101" s="344" t="s">
        <v>430</v>
      </c>
      <c r="AG101" s="565"/>
      <c r="AH101" s="342" t="s">
        <v>430</v>
      </c>
      <c r="AI101" s="342" t="s">
        <v>430</v>
      </c>
      <c r="AJ101" s="342" t="s">
        <v>430</v>
      </c>
      <c r="AK101" s="342" t="s">
        <v>430</v>
      </c>
      <c r="AL101" s="342" t="s">
        <v>430</v>
      </c>
      <c r="AM101" s="342" t="s">
        <v>430</v>
      </c>
      <c r="AN101" s="342" t="s">
        <v>430</v>
      </c>
      <c r="AO101" s="568" t="s">
        <v>430</v>
      </c>
      <c r="AP101" s="342" t="s">
        <v>430</v>
      </c>
      <c r="AQ101" s="342" t="s">
        <v>430</v>
      </c>
      <c r="AR101" s="342" t="s">
        <v>430</v>
      </c>
      <c r="AS101" s="342" t="s">
        <v>430</v>
      </c>
      <c r="AT101" s="342" t="s">
        <v>430</v>
      </c>
      <c r="AU101" s="342" t="s">
        <v>430</v>
      </c>
      <c r="AV101" s="342" t="s">
        <v>430</v>
      </c>
      <c r="AW101" s="342" t="s">
        <v>430</v>
      </c>
      <c r="AX101" s="342" t="s">
        <v>430</v>
      </c>
      <c r="AY101" s="342" t="s">
        <v>430</v>
      </c>
      <c r="AZ101" s="580"/>
      <c r="BA101" s="463" t="s">
        <v>430</v>
      </c>
      <c r="BB101" s="344" t="s">
        <v>430</v>
      </c>
      <c r="BC101" s="344" t="s">
        <v>430</v>
      </c>
      <c r="BD101" s="344" t="s">
        <v>430</v>
      </c>
      <c r="BE101" s="371" t="s">
        <v>430</v>
      </c>
      <c r="BF101" s="371" t="s">
        <v>430</v>
      </c>
      <c r="BG101" s="370"/>
      <c r="BH101" s="590" t="s">
        <v>430</v>
      </c>
      <c r="BI101" s="344" t="s">
        <v>430</v>
      </c>
      <c r="BJ101" s="344" t="s">
        <v>430</v>
      </c>
      <c r="BK101" s="344" t="s">
        <v>430</v>
      </c>
      <c r="BL101" s="344" t="s">
        <v>430</v>
      </c>
      <c r="BM101" s="371" t="s">
        <v>430</v>
      </c>
      <c r="BN101" s="371" t="s">
        <v>430</v>
      </c>
      <c r="BO101" s="371" t="s">
        <v>430</v>
      </c>
      <c r="BP101" s="371" t="s">
        <v>430</v>
      </c>
      <c r="BQ101" s="371" t="s">
        <v>430</v>
      </c>
      <c r="BR101" s="370"/>
      <c r="BS101" s="464" t="s">
        <v>430</v>
      </c>
      <c r="BT101" s="344" t="s">
        <v>430</v>
      </c>
      <c r="BU101" s="370"/>
      <c r="BV101" s="426" t="s">
        <v>554</v>
      </c>
    </row>
    <row r="102" spans="1:74" s="424" customFormat="1" x14ac:dyDescent="0.25">
      <c r="A102" s="341" t="s">
        <v>8219</v>
      </c>
      <c r="B102" s="369"/>
      <c r="C102" s="709">
        <v>41971</v>
      </c>
      <c r="D102" s="369"/>
      <c r="E102" s="342">
        <v>138.69</v>
      </c>
      <c r="F102" s="369"/>
      <c r="G102" s="343">
        <v>25.140699999999999</v>
      </c>
      <c r="H102" s="370"/>
      <c r="I102" s="344" t="s">
        <v>430</v>
      </c>
      <c r="J102" s="344" t="s">
        <v>430</v>
      </c>
      <c r="K102" s="344" t="s">
        <v>430</v>
      </c>
      <c r="L102" s="344" t="s">
        <v>430</v>
      </c>
      <c r="M102" s="358"/>
      <c r="N102" s="346" t="s">
        <v>430</v>
      </c>
      <c r="O102" s="344">
        <v>25.296800000000001</v>
      </c>
      <c r="P102" s="344">
        <v>15.1852</v>
      </c>
      <c r="Q102" s="344">
        <v>14.571199999999999</v>
      </c>
      <c r="R102" s="344">
        <v>14.7492</v>
      </c>
      <c r="S102" s="344">
        <v>9.0218000000000007</v>
      </c>
      <c r="T102" s="344">
        <v>6.3090000000000002</v>
      </c>
      <c r="U102" s="350">
        <v>6.3761999999999999</v>
      </c>
      <c r="V102" s="344">
        <v>6.1467999999999998</v>
      </c>
      <c r="W102" s="344">
        <v>10.299899999999999</v>
      </c>
      <c r="X102" s="344">
        <v>13.838900000000001</v>
      </c>
      <c r="Y102" s="371">
        <v>11.830399999999999</v>
      </c>
      <c r="Z102" s="344">
        <v>8.3554999999999993</v>
      </c>
      <c r="AA102" s="344">
        <v>34.877200000000002</v>
      </c>
      <c r="AB102" s="344">
        <v>8.4097000000000008</v>
      </c>
      <c r="AC102" s="344">
        <v>6.3441000000000001</v>
      </c>
      <c r="AD102" s="344">
        <v>6.4915000000000003</v>
      </c>
      <c r="AE102" s="344">
        <v>34.877200000000002</v>
      </c>
      <c r="AF102" s="344">
        <v>8.2736999999999998</v>
      </c>
      <c r="AG102" s="565"/>
      <c r="AH102" s="342" t="s">
        <v>430</v>
      </c>
      <c r="AI102" s="342">
        <v>37</v>
      </c>
      <c r="AJ102" s="342">
        <v>44</v>
      </c>
      <c r="AK102" s="342">
        <v>49</v>
      </c>
      <c r="AL102" s="342">
        <v>75</v>
      </c>
      <c r="AM102" s="342">
        <v>60</v>
      </c>
      <c r="AN102" s="342">
        <v>47</v>
      </c>
      <c r="AO102" s="568">
        <v>27</v>
      </c>
      <c r="AP102" s="342">
        <v>27</v>
      </c>
      <c r="AQ102" s="342">
        <v>4</v>
      </c>
      <c r="AR102" s="342">
        <v>1</v>
      </c>
      <c r="AS102" s="342">
        <v>1</v>
      </c>
      <c r="AT102" s="342">
        <v>3</v>
      </c>
      <c r="AU102" s="342">
        <v>18</v>
      </c>
      <c r="AV102" s="342">
        <v>64</v>
      </c>
      <c r="AW102" s="342">
        <v>48</v>
      </c>
      <c r="AX102" s="342">
        <v>23</v>
      </c>
      <c r="AY102" s="342">
        <v>18</v>
      </c>
      <c r="AZ102" s="580"/>
      <c r="BA102" s="463" t="s">
        <v>430</v>
      </c>
      <c r="BB102" s="832">
        <v>98.09</v>
      </c>
      <c r="BC102" s="344" t="s">
        <v>430</v>
      </c>
      <c r="BD102" s="344" t="s">
        <v>430</v>
      </c>
      <c r="BE102" s="371" t="s">
        <v>430</v>
      </c>
      <c r="BF102" s="949">
        <v>1.91</v>
      </c>
      <c r="BG102" s="370"/>
      <c r="BH102" s="950">
        <v>1.91</v>
      </c>
      <c r="BI102" s="344" t="s">
        <v>430</v>
      </c>
      <c r="BJ102" s="344" t="s">
        <v>430</v>
      </c>
      <c r="BK102" s="344" t="s">
        <v>430</v>
      </c>
      <c r="BL102" s="344" t="s">
        <v>430</v>
      </c>
      <c r="BM102" s="371" t="s">
        <v>430</v>
      </c>
      <c r="BN102" s="371" t="s">
        <v>430</v>
      </c>
      <c r="BO102" s="371" t="s">
        <v>430</v>
      </c>
      <c r="BP102" s="949">
        <v>98.09</v>
      </c>
      <c r="BQ102" s="371" t="s">
        <v>430</v>
      </c>
      <c r="BR102" s="370"/>
      <c r="BS102" s="464" t="s">
        <v>430</v>
      </c>
      <c r="BT102" s="344" t="s">
        <v>430</v>
      </c>
      <c r="BU102" s="370"/>
      <c r="BV102" s="426" t="s">
        <v>554</v>
      </c>
    </row>
    <row r="103" spans="1:74" s="424" customFormat="1" x14ac:dyDescent="0.25">
      <c r="A103" s="341" t="s">
        <v>8220</v>
      </c>
      <c r="B103" s="369"/>
      <c r="C103" s="709">
        <v>44875</v>
      </c>
      <c r="D103" s="369"/>
      <c r="E103" s="342">
        <v>132.21299999999999</v>
      </c>
      <c r="F103" s="369"/>
      <c r="G103" s="343">
        <v>13.187200000000001</v>
      </c>
      <c r="H103" s="370"/>
      <c r="I103" s="832">
        <v>1.84</v>
      </c>
      <c r="J103" s="832">
        <v>6.84</v>
      </c>
      <c r="K103" s="832">
        <v>1.65</v>
      </c>
      <c r="L103" s="832">
        <v>1.76</v>
      </c>
      <c r="M103" s="358"/>
      <c r="N103" s="346">
        <v>13.8444</v>
      </c>
      <c r="O103" s="344">
        <v>3.5068999999999999</v>
      </c>
      <c r="P103" s="344">
        <v>5.8189000000000002</v>
      </c>
      <c r="Q103" s="344">
        <v>8.5091000000000001</v>
      </c>
      <c r="R103" s="344">
        <v>15.0944</v>
      </c>
      <c r="S103" s="344">
        <v>8.9330999999999996</v>
      </c>
      <c r="T103" s="344">
        <v>4.7920999999999996</v>
      </c>
      <c r="U103" s="350">
        <v>5.5922999999999998</v>
      </c>
      <c r="V103" s="344">
        <v>5.2769000000000004</v>
      </c>
      <c r="W103" s="344">
        <v>7.6894</v>
      </c>
      <c r="X103" s="344">
        <v>7.5739000000000001</v>
      </c>
      <c r="Y103" s="371" t="s">
        <v>430</v>
      </c>
      <c r="Z103" s="344" t="s">
        <v>430</v>
      </c>
      <c r="AA103" s="344">
        <v>5.6757999999999997</v>
      </c>
      <c r="AB103" s="344">
        <v>7.5564</v>
      </c>
      <c r="AC103" s="344">
        <v>4.8395999999999999</v>
      </c>
      <c r="AD103" s="344">
        <v>5.7887000000000004</v>
      </c>
      <c r="AE103" s="344">
        <v>5.6757999999999997</v>
      </c>
      <c r="AF103" s="344">
        <v>7.8883000000000001</v>
      </c>
      <c r="AG103" s="565"/>
      <c r="AH103" s="342">
        <v>65</v>
      </c>
      <c r="AI103" s="342">
        <v>110</v>
      </c>
      <c r="AJ103" s="342">
        <v>100</v>
      </c>
      <c r="AK103" s="342">
        <v>98</v>
      </c>
      <c r="AL103" s="342">
        <v>70</v>
      </c>
      <c r="AM103" s="342">
        <v>62</v>
      </c>
      <c r="AN103" s="342">
        <v>123</v>
      </c>
      <c r="AO103" s="568">
        <v>96</v>
      </c>
      <c r="AP103" s="342">
        <v>87</v>
      </c>
      <c r="AQ103" s="342">
        <v>34</v>
      </c>
      <c r="AR103" s="342">
        <v>34</v>
      </c>
      <c r="AS103" s="342" t="s">
        <v>430</v>
      </c>
      <c r="AT103" s="342" t="s">
        <v>430</v>
      </c>
      <c r="AU103" s="342">
        <v>97</v>
      </c>
      <c r="AV103" s="342">
        <v>84</v>
      </c>
      <c r="AW103" s="342">
        <v>124</v>
      </c>
      <c r="AX103" s="342">
        <v>96</v>
      </c>
      <c r="AY103" s="342">
        <v>97</v>
      </c>
      <c r="AZ103" s="580"/>
      <c r="BA103" s="948">
        <v>97.15</v>
      </c>
      <c r="BB103" s="344" t="s">
        <v>430</v>
      </c>
      <c r="BC103" s="344" t="s">
        <v>430</v>
      </c>
      <c r="BD103" s="344" t="s">
        <v>430</v>
      </c>
      <c r="BE103" s="371" t="s">
        <v>430</v>
      </c>
      <c r="BF103" s="949">
        <v>2.85</v>
      </c>
      <c r="BG103" s="370"/>
      <c r="BH103" s="950">
        <v>2.85</v>
      </c>
      <c r="BI103" s="344" t="s">
        <v>430</v>
      </c>
      <c r="BJ103" s="344" t="s">
        <v>430</v>
      </c>
      <c r="BK103" s="344" t="s">
        <v>430</v>
      </c>
      <c r="BL103" s="344" t="s">
        <v>430</v>
      </c>
      <c r="BM103" s="949">
        <v>97.15</v>
      </c>
      <c r="BN103" s="371" t="s">
        <v>430</v>
      </c>
      <c r="BO103" s="371" t="s">
        <v>430</v>
      </c>
      <c r="BP103" s="371" t="s">
        <v>430</v>
      </c>
      <c r="BQ103" s="371" t="s">
        <v>430</v>
      </c>
      <c r="BR103" s="370"/>
      <c r="BS103" s="464" t="s">
        <v>430</v>
      </c>
      <c r="BT103" s="344" t="s">
        <v>430</v>
      </c>
      <c r="BU103" s="370"/>
      <c r="BV103" s="426" t="s">
        <v>4692</v>
      </c>
    </row>
    <row r="104" spans="1:74" s="424" customFormat="1" x14ac:dyDescent="0.25">
      <c r="A104" s="341" t="s">
        <v>8221</v>
      </c>
      <c r="B104" s="369"/>
      <c r="C104" s="709">
        <v>44939</v>
      </c>
      <c r="D104" s="369"/>
      <c r="E104" s="342">
        <v>134.97</v>
      </c>
      <c r="F104" s="369"/>
      <c r="G104" s="343">
        <v>13.020200000000001</v>
      </c>
      <c r="H104" s="370"/>
      <c r="I104" s="832">
        <v>3.21</v>
      </c>
      <c r="J104" s="832">
        <v>6.56</v>
      </c>
      <c r="K104" s="832">
        <v>2.8</v>
      </c>
      <c r="L104" s="832">
        <v>2.89</v>
      </c>
      <c r="M104" s="358"/>
      <c r="N104" s="346">
        <v>-8.4080999999999992</v>
      </c>
      <c r="O104" s="344">
        <v>-2.8961000000000001</v>
      </c>
      <c r="P104" s="344">
        <v>2.2837000000000001</v>
      </c>
      <c r="Q104" s="344">
        <v>6.5643000000000002</v>
      </c>
      <c r="R104" s="344">
        <v>17.555599999999998</v>
      </c>
      <c r="S104" s="344">
        <v>9.8733000000000004</v>
      </c>
      <c r="T104" s="344">
        <v>5.1364000000000001</v>
      </c>
      <c r="U104" s="350">
        <v>5.1828000000000003</v>
      </c>
      <c r="V104" s="344">
        <v>5.1254</v>
      </c>
      <c r="W104" s="344">
        <v>7.931</v>
      </c>
      <c r="X104" s="344">
        <v>7.7453000000000003</v>
      </c>
      <c r="Y104" s="371" t="s">
        <v>430</v>
      </c>
      <c r="Z104" s="344" t="s">
        <v>430</v>
      </c>
      <c r="AA104" s="344">
        <v>-23.3779</v>
      </c>
      <c r="AB104" s="344">
        <v>9.0858000000000008</v>
      </c>
      <c r="AC104" s="344">
        <v>5.2125000000000004</v>
      </c>
      <c r="AD104" s="344">
        <v>5.3303000000000003</v>
      </c>
      <c r="AE104" s="344">
        <v>-23.3779</v>
      </c>
      <c r="AF104" s="344">
        <v>7.9058999999999999</v>
      </c>
      <c r="AG104" s="565"/>
      <c r="AH104" s="342">
        <v>123</v>
      </c>
      <c r="AI104" s="342">
        <v>134</v>
      </c>
      <c r="AJ104" s="342">
        <v>135</v>
      </c>
      <c r="AK104" s="342">
        <v>114</v>
      </c>
      <c r="AL104" s="342">
        <v>53</v>
      </c>
      <c r="AM104" s="342">
        <v>36</v>
      </c>
      <c r="AN104" s="342">
        <v>114</v>
      </c>
      <c r="AO104" s="568">
        <v>120</v>
      </c>
      <c r="AP104" s="342">
        <v>96</v>
      </c>
      <c r="AQ104" s="342">
        <v>14</v>
      </c>
      <c r="AR104" s="342">
        <v>17</v>
      </c>
      <c r="AS104" s="342" t="s">
        <v>430</v>
      </c>
      <c r="AT104" s="342" t="s">
        <v>430</v>
      </c>
      <c r="AU104" s="342">
        <v>135</v>
      </c>
      <c r="AV104" s="342">
        <v>40</v>
      </c>
      <c r="AW104" s="342">
        <v>111</v>
      </c>
      <c r="AX104" s="342">
        <v>121</v>
      </c>
      <c r="AY104" s="342">
        <v>135</v>
      </c>
      <c r="AZ104" s="580"/>
      <c r="BA104" s="463">
        <v>96.51</v>
      </c>
      <c r="BB104" s="344" t="s">
        <v>430</v>
      </c>
      <c r="BC104" s="344" t="s">
        <v>430</v>
      </c>
      <c r="BD104" s="344" t="s">
        <v>430</v>
      </c>
      <c r="BE104" s="371" t="s">
        <v>430</v>
      </c>
      <c r="BF104" s="371">
        <v>3.49</v>
      </c>
      <c r="BG104" s="370"/>
      <c r="BH104" s="590">
        <v>3.49</v>
      </c>
      <c r="BI104" s="344" t="s">
        <v>430</v>
      </c>
      <c r="BJ104" s="344" t="s">
        <v>430</v>
      </c>
      <c r="BK104" s="344" t="s">
        <v>430</v>
      </c>
      <c r="BL104" s="344" t="s">
        <v>430</v>
      </c>
      <c r="BM104" s="371">
        <v>96.51</v>
      </c>
      <c r="BN104" s="371" t="s">
        <v>430</v>
      </c>
      <c r="BO104" s="371" t="s">
        <v>430</v>
      </c>
      <c r="BP104" s="371" t="s">
        <v>430</v>
      </c>
      <c r="BQ104" s="371" t="s">
        <v>430</v>
      </c>
      <c r="BR104" s="370"/>
      <c r="BS104" s="464" t="s">
        <v>430</v>
      </c>
      <c r="BT104" s="344" t="s">
        <v>430</v>
      </c>
      <c r="BU104" s="370"/>
      <c r="BV104" s="426" t="s">
        <v>554</v>
      </c>
    </row>
    <row r="105" spans="1:74" s="424" customFormat="1" x14ac:dyDescent="0.25">
      <c r="A105" s="341" t="s">
        <v>8222</v>
      </c>
      <c r="B105" s="369"/>
      <c r="C105" s="709">
        <v>44489</v>
      </c>
      <c r="D105" s="369"/>
      <c r="E105" s="864">
        <v>128.69</v>
      </c>
      <c r="F105" s="369"/>
      <c r="G105" s="343" t="s">
        <v>430</v>
      </c>
      <c r="H105" s="370"/>
      <c r="I105" s="344" t="s">
        <v>430</v>
      </c>
      <c r="J105" s="344" t="s">
        <v>430</v>
      </c>
      <c r="K105" s="344" t="s">
        <v>430</v>
      </c>
      <c r="L105" s="344" t="s">
        <v>430</v>
      </c>
      <c r="M105" s="358"/>
      <c r="N105" s="346" t="s">
        <v>430</v>
      </c>
      <c r="O105" s="344" t="s">
        <v>430</v>
      </c>
      <c r="P105" s="344" t="s">
        <v>430</v>
      </c>
      <c r="Q105" s="344" t="s">
        <v>430</v>
      </c>
      <c r="R105" s="344" t="s">
        <v>430</v>
      </c>
      <c r="S105" s="344" t="s">
        <v>430</v>
      </c>
      <c r="T105" s="344" t="s">
        <v>430</v>
      </c>
      <c r="U105" s="350" t="s">
        <v>430</v>
      </c>
      <c r="V105" s="344" t="s">
        <v>430</v>
      </c>
      <c r="W105" s="344" t="s">
        <v>430</v>
      </c>
      <c r="X105" s="344" t="s">
        <v>430</v>
      </c>
      <c r="Y105" s="371" t="s">
        <v>430</v>
      </c>
      <c r="Z105" s="344" t="s">
        <v>430</v>
      </c>
      <c r="AA105" s="344" t="s">
        <v>430</v>
      </c>
      <c r="AB105" s="344" t="s">
        <v>430</v>
      </c>
      <c r="AC105" s="344" t="s">
        <v>430</v>
      </c>
      <c r="AD105" s="344" t="s">
        <v>430</v>
      </c>
      <c r="AE105" s="344" t="s">
        <v>430</v>
      </c>
      <c r="AF105" s="344" t="s">
        <v>430</v>
      </c>
      <c r="AG105" s="565"/>
      <c r="AH105" s="342" t="s">
        <v>430</v>
      </c>
      <c r="AI105" s="342" t="s">
        <v>430</v>
      </c>
      <c r="AJ105" s="342" t="s">
        <v>430</v>
      </c>
      <c r="AK105" s="342" t="s">
        <v>430</v>
      </c>
      <c r="AL105" s="342" t="s">
        <v>430</v>
      </c>
      <c r="AM105" s="342" t="s">
        <v>430</v>
      </c>
      <c r="AN105" s="342" t="s">
        <v>430</v>
      </c>
      <c r="AO105" s="568" t="s">
        <v>430</v>
      </c>
      <c r="AP105" s="342" t="s">
        <v>430</v>
      </c>
      <c r="AQ105" s="342" t="s">
        <v>430</v>
      </c>
      <c r="AR105" s="342" t="s">
        <v>430</v>
      </c>
      <c r="AS105" s="342" t="s">
        <v>430</v>
      </c>
      <c r="AT105" s="342" t="s">
        <v>430</v>
      </c>
      <c r="AU105" s="342" t="s">
        <v>430</v>
      </c>
      <c r="AV105" s="342" t="s">
        <v>430</v>
      </c>
      <c r="AW105" s="342" t="s">
        <v>430</v>
      </c>
      <c r="AX105" s="342" t="s">
        <v>430</v>
      </c>
      <c r="AY105" s="342" t="s">
        <v>430</v>
      </c>
      <c r="AZ105" s="580"/>
      <c r="BA105" s="463" t="s">
        <v>430</v>
      </c>
      <c r="BB105" s="832">
        <v>124.56</v>
      </c>
      <c r="BC105" s="344" t="s">
        <v>430</v>
      </c>
      <c r="BD105" s="344" t="s">
        <v>430</v>
      </c>
      <c r="BE105" s="371" t="s">
        <v>430</v>
      </c>
      <c r="BF105" s="949">
        <v>-24.56</v>
      </c>
      <c r="BG105" s="370"/>
      <c r="BH105" s="950">
        <v>-24.56</v>
      </c>
      <c r="BI105" s="344" t="s">
        <v>430</v>
      </c>
      <c r="BJ105" s="344" t="s">
        <v>430</v>
      </c>
      <c r="BK105" s="344" t="s">
        <v>430</v>
      </c>
      <c r="BL105" s="344" t="s">
        <v>430</v>
      </c>
      <c r="BM105" s="371" t="s">
        <v>430</v>
      </c>
      <c r="BN105" s="371" t="s">
        <v>430</v>
      </c>
      <c r="BO105" s="371" t="s">
        <v>430</v>
      </c>
      <c r="BP105" s="949">
        <v>124.56</v>
      </c>
      <c r="BQ105" s="371" t="s">
        <v>430</v>
      </c>
      <c r="BR105" s="370"/>
      <c r="BS105" s="464" t="s">
        <v>430</v>
      </c>
      <c r="BT105" s="344" t="s">
        <v>430</v>
      </c>
      <c r="BU105" s="370"/>
      <c r="BV105" s="426" t="s">
        <v>554</v>
      </c>
    </row>
    <row r="106" spans="1:74" s="424" customFormat="1" x14ac:dyDescent="0.25">
      <c r="A106" s="341" t="s">
        <v>8223</v>
      </c>
      <c r="B106" s="369"/>
      <c r="C106" s="709">
        <v>44991</v>
      </c>
      <c r="D106" s="369"/>
      <c r="E106" s="342">
        <v>126.852</v>
      </c>
      <c r="F106" s="369"/>
      <c r="G106" s="343">
        <v>12.9056</v>
      </c>
      <c r="H106" s="370"/>
      <c r="I106" s="832">
        <v>2.17</v>
      </c>
      <c r="J106" s="832">
        <v>6.44</v>
      </c>
      <c r="K106" s="832">
        <v>1.96</v>
      </c>
      <c r="L106" s="832">
        <v>2.02</v>
      </c>
      <c r="M106" s="358"/>
      <c r="N106" s="346">
        <v>5.3743999999999996</v>
      </c>
      <c r="O106" s="344">
        <v>3.3948</v>
      </c>
      <c r="P106" s="344">
        <v>7.4043000000000001</v>
      </c>
      <c r="Q106" s="344">
        <v>11.4641</v>
      </c>
      <c r="R106" s="344">
        <v>15.089600000000001</v>
      </c>
      <c r="S106" s="344">
        <v>9.5685000000000002</v>
      </c>
      <c r="T106" s="344">
        <v>4.9549000000000003</v>
      </c>
      <c r="U106" s="350">
        <v>5.3813000000000004</v>
      </c>
      <c r="V106" s="344">
        <v>5.5214999999999996</v>
      </c>
      <c r="W106" s="344">
        <v>7.7121000000000004</v>
      </c>
      <c r="X106" s="344">
        <v>7.5763999999999996</v>
      </c>
      <c r="Y106" s="371" t="s">
        <v>430</v>
      </c>
      <c r="Z106" s="344" t="s">
        <v>430</v>
      </c>
      <c r="AA106" s="344">
        <v>13.8689</v>
      </c>
      <c r="AB106" s="344">
        <v>8.6805000000000003</v>
      </c>
      <c r="AC106" s="344">
        <v>4.9771000000000001</v>
      </c>
      <c r="AD106" s="344">
        <v>5.5880999999999998</v>
      </c>
      <c r="AE106" s="344">
        <v>13.8689</v>
      </c>
      <c r="AF106" s="344">
        <v>7.9707999999999997</v>
      </c>
      <c r="AG106" s="565"/>
      <c r="AH106" s="342">
        <v>102</v>
      </c>
      <c r="AI106" s="342">
        <v>111</v>
      </c>
      <c r="AJ106" s="342">
        <v>94</v>
      </c>
      <c r="AK106" s="342">
        <v>76</v>
      </c>
      <c r="AL106" s="342">
        <v>71</v>
      </c>
      <c r="AM106" s="342">
        <v>42</v>
      </c>
      <c r="AN106" s="342">
        <v>119</v>
      </c>
      <c r="AO106" s="568">
        <v>112</v>
      </c>
      <c r="AP106" s="342">
        <v>70</v>
      </c>
      <c r="AQ106" s="342">
        <v>31</v>
      </c>
      <c r="AR106" s="342">
        <v>33</v>
      </c>
      <c r="AS106" s="342" t="s">
        <v>430</v>
      </c>
      <c r="AT106" s="342" t="s">
        <v>430</v>
      </c>
      <c r="AU106" s="342">
        <v>79</v>
      </c>
      <c r="AV106" s="342">
        <v>52</v>
      </c>
      <c r="AW106" s="342">
        <v>121</v>
      </c>
      <c r="AX106" s="342">
        <v>110</v>
      </c>
      <c r="AY106" s="342">
        <v>79</v>
      </c>
      <c r="AZ106" s="580"/>
      <c r="BA106" s="948">
        <v>96.79</v>
      </c>
      <c r="BB106" s="344" t="s">
        <v>430</v>
      </c>
      <c r="BC106" s="344" t="s">
        <v>430</v>
      </c>
      <c r="BD106" s="344" t="s">
        <v>430</v>
      </c>
      <c r="BE106" s="371" t="s">
        <v>430</v>
      </c>
      <c r="BF106" s="949">
        <v>3.21</v>
      </c>
      <c r="BG106" s="370"/>
      <c r="BH106" s="950">
        <v>3.21</v>
      </c>
      <c r="BI106" s="344" t="s">
        <v>430</v>
      </c>
      <c r="BJ106" s="344" t="s">
        <v>430</v>
      </c>
      <c r="BK106" s="344" t="s">
        <v>430</v>
      </c>
      <c r="BL106" s="344" t="s">
        <v>430</v>
      </c>
      <c r="BM106" s="949">
        <v>96.79</v>
      </c>
      <c r="BN106" s="371" t="s">
        <v>430</v>
      </c>
      <c r="BO106" s="371" t="s">
        <v>430</v>
      </c>
      <c r="BP106" s="371" t="s">
        <v>430</v>
      </c>
      <c r="BQ106" s="371" t="s">
        <v>430</v>
      </c>
      <c r="BR106" s="370"/>
      <c r="BS106" s="464" t="s">
        <v>430</v>
      </c>
      <c r="BT106" s="344" t="s">
        <v>430</v>
      </c>
      <c r="BU106" s="370"/>
      <c r="BV106" s="426" t="s">
        <v>554</v>
      </c>
    </row>
    <row r="107" spans="1:74" s="424" customFormat="1" x14ac:dyDescent="0.25">
      <c r="A107" s="341" t="s">
        <v>8224</v>
      </c>
      <c r="B107" s="369"/>
      <c r="C107" s="709">
        <v>45833</v>
      </c>
      <c r="D107" s="369"/>
      <c r="E107" s="342">
        <v>105.15600000000001</v>
      </c>
      <c r="F107" s="369"/>
      <c r="G107" s="343">
        <v>10.6556</v>
      </c>
      <c r="H107" s="370"/>
      <c r="I107" s="832">
        <v>0.7</v>
      </c>
      <c r="J107" s="832">
        <v>7.88</v>
      </c>
      <c r="K107" s="832">
        <v>0.65</v>
      </c>
      <c r="L107" s="832">
        <v>0.7</v>
      </c>
      <c r="M107" s="358"/>
      <c r="N107" s="346">
        <v>27.423999999999999</v>
      </c>
      <c r="O107" s="344">
        <v>25.171800000000001</v>
      </c>
      <c r="P107" s="344">
        <v>17.479099999999999</v>
      </c>
      <c r="Q107" s="344">
        <v>15.431800000000001</v>
      </c>
      <c r="R107" s="344">
        <v>15.132199999999999</v>
      </c>
      <c r="S107" s="344">
        <v>8.4205000000000005</v>
      </c>
      <c r="T107" s="344">
        <v>6.5194000000000001</v>
      </c>
      <c r="U107" s="350">
        <v>6.3277000000000001</v>
      </c>
      <c r="V107" s="344">
        <v>6.3285</v>
      </c>
      <c r="W107" s="344" t="s">
        <v>430</v>
      </c>
      <c r="X107" s="344" t="s">
        <v>430</v>
      </c>
      <c r="Y107" s="371" t="s">
        <v>430</v>
      </c>
      <c r="Z107" s="344" t="s">
        <v>430</v>
      </c>
      <c r="AA107" s="344">
        <v>27.7882</v>
      </c>
      <c r="AB107" s="344">
        <v>8.2970000000000006</v>
      </c>
      <c r="AC107" s="344">
        <v>6.5380000000000003</v>
      </c>
      <c r="AD107" s="344">
        <v>6.3579999999999997</v>
      </c>
      <c r="AE107" s="344">
        <v>27.7882</v>
      </c>
      <c r="AF107" s="344">
        <v>6.4287999999999998</v>
      </c>
      <c r="AG107" s="565"/>
      <c r="AH107" s="342">
        <v>35</v>
      </c>
      <c r="AI107" s="342">
        <v>39</v>
      </c>
      <c r="AJ107" s="342">
        <v>29</v>
      </c>
      <c r="AK107" s="342">
        <v>39</v>
      </c>
      <c r="AL107" s="342">
        <v>69</v>
      </c>
      <c r="AM107" s="342">
        <v>81</v>
      </c>
      <c r="AN107" s="342">
        <v>38</v>
      </c>
      <c r="AO107" s="568">
        <v>32</v>
      </c>
      <c r="AP107" s="342">
        <v>20</v>
      </c>
      <c r="AQ107" s="342" t="s">
        <v>430</v>
      </c>
      <c r="AR107" s="342" t="s">
        <v>430</v>
      </c>
      <c r="AS107" s="342" t="s">
        <v>430</v>
      </c>
      <c r="AT107" s="342" t="s">
        <v>430</v>
      </c>
      <c r="AU107" s="342">
        <v>35</v>
      </c>
      <c r="AV107" s="342">
        <v>66</v>
      </c>
      <c r="AW107" s="342">
        <v>32</v>
      </c>
      <c r="AX107" s="342">
        <v>40</v>
      </c>
      <c r="AY107" s="342">
        <v>35</v>
      </c>
      <c r="AZ107" s="580"/>
      <c r="BA107" s="463" t="s">
        <v>430</v>
      </c>
      <c r="BB107" s="832">
        <v>97.97</v>
      </c>
      <c r="BC107" s="344" t="s">
        <v>430</v>
      </c>
      <c r="BD107" s="344" t="s">
        <v>430</v>
      </c>
      <c r="BE107" s="371" t="s">
        <v>430</v>
      </c>
      <c r="BF107" s="949">
        <v>2.0299999999999998</v>
      </c>
      <c r="BG107" s="370"/>
      <c r="BH107" s="950">
        <v>2.0299999999999998</v>
      </c>
      <c r="BI107" s="832">
        <v>59.02</v>
      </c>
      <c r="BJ107" s="832">
        <v>19.32</v>
      </c>
      <c r="BK107" s="832">
        <v>19.64</v>
      </c>
      <c r="BL107" s="344" t="s">
        <v>430</v>
      </c>
      <c r="BM107" s="371" t="s">
        <v>430</v>
      </c>
      <c r="BN107" s="371" t="s">
        <v>430</v>
      </c>
      <c r="BO107" s="371" t="s">
        <v>430</v>
      </c>
      <c r="BP107" s="371" t="s">
        <v>430</v>
      </c>
      <c r="BQ107" s="371" t="s">
        <v>430</v>
      </c>
      <c r="BR107" s="370"/>
      <c r="BS107" s="464" t="s">
        <v>430</v>
      </c>
      <c r="BT107" s="344" t="s">
        <v>430</v>
      </c>
      <c r="BU107" s="370"/>
      <c r="BV107" s="426" t="s">
        <v>554</v>
      </c>
    </row>
    <row r="108" spans="1:74" s="424" customFormat="1" x14ac:dyDescent="0.25">
      <c r="A108" s="341" t="s">
        <v>8225</v>
      </c>
      <c r="B108" s="369"/>
      <c r="C108" s="709">
        <v>44967</v>
      </c>
      <c r="D108" s="369"/>
      <c r="E108" s="864">
        <v>118.4</v>
      </c>
      <c r="F108" s="369"/>
      <c r="G108" s="343" t="s">
        <v>430</v>
      </c>
      <c r="H108" s="370"/>
      <c r="I108" s="832">
        <v>3.0000000000000001E-3</v>
      </c>
      <c r="J108" s="832">
        <v>5.27</v>
      </c>
      <c r="K108" s="832">
        <v>3.0000000000000001E-3</v>
      </c>
      <c r="L108" s="832">
        <v>3.0000000000000001E-3</v>
      </c>
      <c r="M108" s="358"/>
      <c r="N108" s="346" t="s">
        <v>430</v>
      </c>
      <c r="O108" s="344" t="s">
        <v>430</v>
      </c>
      <c r="P108" s="344" t="s">
        <v>430</v>
      </c>
      <c r="Q108" s="344" t="s">
        <v>430</v>
      </c>
      <c r="R108" s="344" t="s">
        <v>430</v>
      </c>
      <c r="S108" s="344" t="s">
        <v>430</v>
      </c>
      <c r="T108" s="344" t="s">
        <v>430</v>
      </c>
      <c r="U108" s="350" t="s">
        <v>430</v>
      </c>
      <c r="V108" s="344" t="s">
        <v>430</v>
      </c>
      <c r="W108" s="344" t="s">
        <v>430</v>
      </c>
      <c r="X108" s="344" t="s">
        <v>430</v>
      </c>
      <c r="Y108" s="371" t="s">
        <v>430</v>
      </c>
      <c r="Z108" s="344" t="s">
        <v>430</v>
      </c>
      <c r="AA108" s="344" t="s">
        <v>430</v>
      </c>
      <c r="AB108" s="344" t="s">
        <v>430</v>
      </c>
      <c r="AC108" s="344" t="s">
        <v>430</v>
      </c>
      <c r="AD108" s="344" t="s">
        <v>430</v>
      </c>
      <c r="AE108" s="344" t="s">
        <v>430</v>
      </c>
      <c r="AF108" s="344" t="s">
        <v>430</v>
      </c>
      <c r="AG108" s="565"/>
      <c r="AH108" s="342" t="s">
        <v>430</v>
      </c>
      <c r="AI108" s="342" t="s">
        <v>430</v>
      </c>
      <c r="AJ108" s="342" t="s">
        <v>430</v>
      </c>
      <c r="AK108" s="342" t="s">
        <v>430</v>
      </c>
      <c r="AL108" s="342" t="s">
        <v>430</v>
      </c>
      <c r="AM108" s="342" t="s">
        <v>430</v>
      </c>
      <c r="AN108" s="342" t="s">
        <v>430</v>
      </c>
      <c r="AO108" s="568" t="s">
        <v>430</v>
      </c>
      <c r="AP108" s="342" t="s">
        <v>430</v>
      </c>
      <c r="AQ108" s="342" t="s">
        <v>430</v>
      </c>
      <c r="AR108" s="342" t="s">
        <v>430</v>
      </c>
      <c r="AS108" s="342" t="s">
        <v>430</v>
      </c>
      <c r="AT108" s="342" t="s">
        <v>430</v>
      </c>
      <c r="AU108" s="342" t="s">
        <v>430</v>
      </c>
      <c r="AV108" s="342" t="s">
        <v>430</v>
      </c>
      <c r="AW108" s="342" t="s">
        <v>430</v>
      </c>
      <c r="AX108" s="342" t="s">
        <v>430</v>
      </c>
      <c r="AY108" s="342" t="s">
        <v>430</v>
      </c>
      <c r="AZ108" s="580"/>
      <c r="BA108" s="463" t="s">
        <v>430</v>
      </c>
      <c r="BB108" s="344" t="s">
        <v>430</v>
      </c>
      <c r="BC108" s="344" t="s">
        <v>430</v>
      </c>
      <c r="BD108" s="344" t="s">
        <v>430</v>
      </c>
      <c r="BE108" s="371" t="s">
        <v>430</v>
      </c>
      <c r="BF108" s="949">
        <v>100</v>
      </c>
      <c r="BG108" s="370"/>
      <c r="BH108" s="950">
        <v>100</v>
      </c>
      <c r="BI108" s="344" t="s">
        <v>430</v>
      </c>
      <c r="BJ108" s="344" t="s">
        <v>430</v>
      </c>
      <c r="BK108" s="344" t="s">
        <v>430</v>
      </c>
      <c r="BL108" s="344" t="s">
        <v>430</v>
      </c>
      <c r="BM108" s="371" t="s">
        <v>430</v>
      </c>
      <c r="BN108" s="371" t="s">
        <v>430</v>
      </c>
      <c r="BO108" s="371" t="s">
        <v>430</v>
      </c>
      <c r="BP108" s="371" t="s">
        <v>430</v>
      </c>
      <c r="BQ108" s="371" t="s">
        <v>430</v>
      </c>
      <c r="BR108" s="370"/>
      <c r="BS108" s="464" t="s">
        <v>430</v>
      </c>
      <c r="BT108" s="344" t="s">
        <v>430</v>
      </c>
      <c r="BU108" s="370"/>
      <c r="BV108" s="426" t="s">
        <v>554</v>
      </c>
    </row>
    <row r="109" spans="1:74" s="424" customFormat="1" x14ac:dyDescent="0.25">
      <c r="A109" s="341" t="s">
        <v>8226</v>
      </c>
      <c r="B109" s="369"/>
      <c r="C109" s="709">
        <v>45573</v>
      </c>
      <c r="D109" s="369"/>
      <c r="E109" s="342">
        <v>116.044</v>
      </c>
      <c r="F109" s="369"/>
      <c r="G109" s="343">
        <v>11.383900000000001</v>
      </c>
      <c r="H109" s="370"/>
      <c r="I109" s="832">
        <v>0.13</v>
      </c>
      <c r="J109" s="832">
        <v>7.31</v>
      </c>
      <c r="K109" s="832">
        <v>0.11</v>
      </c>
      <c r="L109" s="832">
        <v>0.12</v>
      </c>
      <c r="M109" s="358"/>
      <c r="N109" s="346">
        <v>6.4137000000000004</v>
      </c>
      <c r="O109" s="344">
        <v>12.089</v>
      </c>
      <c r="P109" s="344">
        <v>8.4875000000000007</v>
      </c>
      <c r="Q109" s="344">
        <v>7.8791000000000002</v>
      </c>
      <c r="R109" s="344">
        <v>9.1527999999999992</v>
      </c>
      <c r="S109" s="344">
        <v>7.6295999999999999</v>
      </c>
      <c r="T109" s="344">
        <v>6.9771999999999998</v>
      </c>
      <c r="U109" s="350">
        <v>6.7652999999999999</v>
      </c>
      <c r="V109" s="344">
        <v>6.7838000000000003</v>
      </c>
      <c r="W109" s="344" t="s">
        <v>430</v>
      </c>
      <c r="X109" s="344" t="s">
        <v>430</v>
      </c>
      <c r="Y109" s="371" t="s">
        <v>430</v>
      </c>
      <c r="Z109" s="344" t="s">
        <v>430</v>
      </c>
      <c r="AA109" s="344">
        <v>10.747400000000001</v>
      </c>
      <c r="AB109" s="344">
        <v>7.8560999999999996</v>
      </c>
      <c r="AC109" s="344">
        <v>6.9852999999999996</v>
      </c>
      <c r="AD109" s="344">
        <v>6.8128000000000002</v>
      </c>
      <c r="AE109" s="344">
        <v>10.747400000000001</v>
      </c>
      <c r="AF109" s="344">
        <v>7.7729999999999997</v>
      </c>
      <c r="AG109" s="565"/>
      <c r="AH109" s="342">
        <v>97</v>
      </c>
      <c r="AI109" s="342">
        <v>83</v>
      </c>
      <c r="AJ109" s="342">
        <v>92</v>
      </c>
      <c r="AK109" s="342">
        <v>102</v>
      </c>
      <c r="AL109" s="342">
        <v>123</v>
      </c>
      <c r="AM109" s="342">
        <v>99</v>
      </c>
      <c r="AN109" s="342">
        <v>23</v>
      </c>
      <c r="AO109" s="568">
        <v>11</v>
      </c>
      <c r="AP109" s="342">
        <v>8</v>
      </c>
      <c r="AQ109" s="342" t="s">
        <v>430</v>
      </c>
      <c r="AR109" s="342" t="s">
        <v>430</v>
      </c>
      <c r="AS109" s="342" t="s">
        <v>430</v>
      </c>
      <c r="AT109" s="342" t="s">
        <v>430</v>
      </c>
      <c r="AU109" s="342">
        <v>83</v>
      </c>
      <c r="AV109" s="342">
        <v>78</v>
      </c>
      <c r="AW109" s="342">
        <v>18</v>
      </c>
      <c r="AX109" s="342">
        <v>11</v>
      </c>
      <c r="AY109" s="342">
        <v>83</v>
      </c>
      <c r="AZ109" s="580"/>
      <c r="BA109" s="463" t="s">
        <v>430</v>
      </c>
      <c r="BB109" s="832">
        <v>67.02</v>
      </c>
      <c r="BC109" s="344" t="s">
        <v>430</v>
      </c>
      <c r="BD109" s="344" t="s">
        <v>430</v>
      </c>
      <c r="BE109" s="371" t="s">
        <v>430</v>
      </c>
      <c r="BF109" s="949">
        <v>32.979999999999997</v>
      </c>
      <c r="BG109" s="370"/>
      <c r="BH109" s="950">
        <v>32.979999999999997</v>
      </c>
      <c r="BI109" s="344" t="s">
        <v>430</v>
      </c>
      <c r="BJ109" s="832">
        <v>4.42</v>
      </c>
      <c r="BK109" s="832">
        <v>62.6</v>
      </c>
      <c r="BL109" s="344" t="s">
        <v>430</v>
      </c>
      <c r="BM109" s="371" t="s">
        <v>430</v>
      </c>
      <c r="BN109" s="371" t="s">
        <v>430</v>
      </c>
      <c r="BO109" s="371" t="s">
        <v>430</v>
      </c>
      <c r="BP109" s="371" t="s">
        <v>430</v>
      </c>
      <c r="BQ109" s="371" t="s">
        <v>430</v>
      </c>
      <c r="BR109" s="370"/>
      <c r="BS109" s="464" t="s">
        <v>430</v>
      </c>
      <c r="BT109" s="344" t="s">
        <v>430</v>
      </c>
      <c r="BU109" s="370"/>
      <c r="BV109" s="426" t="s">
        <v>554</v>
      </c>
    </row>
    <row r="110" spans="1:74" s="424" customFormat="1" x14ac:dyDescent="0.25">
      <c r="A110" s="341" t="s">
        <v>8227</v>
      </c>
      <c r="B110" s="369"/>
      <c r="C110" s="709">
        <v>45623</v>
      </c>
      <c r="D110" s="369"/>
      <c r="E110" s="342">
        <v>107.136</v>
      </c>
      <c r="F110" s="369"/>
      <c r="G110" s="343">
        <v>11.272</v>
      </c>
      <c r="H110" s="370"/>
      <c r="I110" s="832">
        <v>1.39</v>
      </c>
      <c r="J110" s="832">
        <v>7.93</v>
      </c>
      <c r="K110" s="832">
        <v>1.22</v>
      </c>
      <c r="L110" s="832">
        <v>1.32</v>
      </c>
      <c r="M110" s="358"/>
      <c r="N110" s="346">
        <v>29.1663</v>
      </c>
      <c r="O110" s="344">
        <v>24.876300000000001</v>
      </c>
      <c r="P110" s="344">
        <v>15.3102</v>
      </c>
      <c r="Q110" s="344">
        <v>15.1213</v>
      </c>
      <c r="R110" s="344">
        <v>16.0764</v>
      </c>
      <c r="S110" s="344">
        <v>9.2094000000000005</v>
      </c>
      <c r="T110" s="344">
        <v>6.0058999999999996</v>
      </c>
      <c r="U110" s="350">
        <v>6.0797999999999996</v>
      </c>
      <c r="V110" s="344">
        <v>6.3696999999999999</v>
      </c>
      <c r="W110" s="344" t="s">
        <v>430</v>
      </c>
      <c r="X110" s="344" t="s">
        <v>430</v>
      </c>
      <c r="Y110" s="371" t="s">
        <v>430</v>
      </c>
      <c r="Z110" s="344" t="s">
        <v>430</v>
      </c>
      <c r="AA110" s="344">
        <v>25.941700000000001</v>
      </c>
      <c r="AB110" s="344">
        <v>8.6109000000000009</v>
      </c>
      <c r="AC110" s="344">
        <v>6.0340999999999996</v>
      </c>
      <c r="AD110" s="344">
        <v>6.1608000000000001</v>
      </c>
      <c r="AE110" s="344">
        <v>25.941700000000001</v>
      </c>
      <c r="AF110" s="344">
        <v>7.7984</v>
      </c>
      <c r="AG110" s="565"/>
      <c r="AH110" s="342">
        <v>29</v>
      </c>
      <c r="AI110" s="342">
        <v>41</v>
      </c>
      <c r="AJ110" s="342">
        <v>43</v>
      </c>
      <c r="AK110" s="342">
        <v>44</v>
      </c>
      <c r="AL110" s="342">
        <v>59</v>
      </c>
      <c r="AM110" s="342">
        <v>55</v>
      </c>
      <c r="AN110" s="342">
        <v>64</v>
      </c>
      <c r="AO110" s="568">
        <v>54</v>
      </c>
      <c r="AP110" s="342">
        <v>17</v>
      </c>
      <c r="AQ110" s="342" t="s">
        <v>430</v>
      </c>
      <c r="AR110" s="342" t="s">
        <v>430</v>
      </c>
      <c r="AS110" s="342" t="s">
        <v>430</v>
      </c>
      <c r="AT110" s="342" t="s">
        <v>430</v>
      </c>
      <c r="AU110" s="342">
        <v>40</v>
      </c>
      <c r="AV110" s="342">
        <v>57</v>
      </c>
      <c r="AW110" s="342">
        <v>65</v>
      </c>
      <c r="AX110" s="342">
        <v>54</v>
      </c>
      <c r="AY110" s="342">
        <v>40</v>
      </c>
      <c r="AZ110" s="580"/>
      <c r="BA110" s="463" t="s">
        <v>430</v>
      </c>
      <c r="BB110" s="832">
        <v>92.15</v>
      </c>
      <c r="BC110" s="344" t="s">
        <v>430</v>
      </c>
      <c r="BD110" s="344" t="s">
        <v>430</v>
      </c>
      <c r="BE110" s="371" t="s">
        <v>430</v>
      </c>
      <c r="BF110" s="949">
        <v>7.85</v>
      </c>
      <c r="BG110" s="370"/>
      <c r="BH110" s="950">
        <v>7.85</v>
      </c>
      <c r="BI110" s="344" t="s">
        <v>430</v>
      </c>
      <c r="BJ110" s="344" t="s">
        <v>430</v>
      </c>
      <c r="BK110" s="832">
        <v>92.15</v>
      </c>
      <c r="BL110" s="344" t="s">
        <v>430</v>
      </c>
      <c r="BM110" s="371" t="s">
        <v>430</v>
      </c>
      <c r="BN110" s="371" t="s">
        <v>430</v>
      </c>
      <c r="BO110" s="371" t="s">
        <v>430</v>
      </c>
      <c r="BP110" s="371" t="s">
        <v>430</v>
      </c>
      <c r="BQ110" s="371" t="s">
        <v>430</v>
      </c>
      <c r="BR110" s="370"/>
      <c r="BS110" s="464" t="s">
        <v>430</v>
      </c>
      <c r="BT110" s="344" t="s">
        <v>430</v>
      </c>
      <c r="BU110" s="370"/>
      <c r="BV110" s="426" t="s">
        <v>4692</v>
      </c>
    </row>
    <row r="111" spans="1:74" s="424" customFormat="1" ht="11" x14ac:dyDescent="0.3">
      <c r="A111" s="835" t="s">
        <v>8228</v>
      </c>
      <c r="B111" s="836"/>
      <c r="C111" s="837">
        <v>45705</v>
      </c>
      <c r="D111" s="836"/>
      <c r="E111" s="838">
        <v>107.599</v>
      </c>
      <c r="F111" s="836"/>
      <c r="G111" s="839">
        <v>11.055099999999999</v>
      </c>
      <c r="H111" s="841"/>
      <c r="I111" s="840">
        <v>0.4</v>
      </c>
      <c r="J111" s="840">
        <v>7.87</v>
      </c>
      <c r="K111" s="840">
        <v>0.37</v>
      </c>
      <c r="L111" s="840">
        <v>0.4</v>
      </c>
      <c r="M111" s="845"/>
      <c r="N111" s="842">
        <v>14.532999999999999</v>
      </c>
      <c r="O111" s="840">
        <v>15.5375</v>
      </c>
      <c r="P111" s="840">
        <v>11.439299999999999</v>
      </c>
      <c r="Q111" s="840">
        <v>10.1091</v>
      </c>
      <c r="R111" s="840">
        <v>10.8482</v>
      </c>
      <c r="S111" s="840">
        <v>8.1630000000000003</v>
      </c>
      <c r="T111" s="840">
        <v>6.6612</v>
      </c>
      <c r="U111" s="850">
        <v>6.4797000000000002</v>
      </c>
      <c r="V111" s="840">
        <v>6.4269999999999996</v>
      </c>
      <c r="W111" s="840" t="s">
        <v>430</v>
      </c>
      <c r="X111" s="840" t="s">
        <v>430</v>
      </c>
      <c r="Y111" s="846" t="s">
        <v>430</v>
      </c>
      <c r="Z111" s="840" t="s">
        <v>430</v>
      </c>
      <c r="AA111" s="840">
        <v>15.365600000000001</v>
      </c>
      <c r="AB111" s="840">
        <v>8.1981999999999999</v>
      </c>
      <c r="AC111" s="840">
        <v>6.6539000000000001</v>
      </c>
      <c r="AD111" s="840">
        <v>6.5115999999999996</v>
      </c>
      <c r="AE111" s="840">
        <v>15.365600000000001</v>
      </c>
      <c r="AF111" s="840">
        <v>7.5971000000000002</v>
      </c>
      <c r="AG111" s="951"/>
      <c r="AH111" s="838">
        <v>63</v>
      </c>
      <c r="AI111" s="838">
        <v>76</v>
      </c>
      <c r="AJ111" s="838">
        <v>76</v>
      </c>
      <c r="AK111" s="838">
        <v>87</v>
      </c>
      <c r="AL111" s="838">
        <v>109</v>
      </c>
      <c r="AM111" s="838">
        <v>89</v>
      </c>
      <c r="AN111" s="838">
        <v>28</v>
      </c>
      <c r="AO111" s="952">
        <v>15</v>
      </c>
      <c r="AP111" s="838">
        <v>15</v>
      </c>
      <c r="AQ111" s="838" t="s">
        <v>430</v>
      </c>
      <c r="AR111" s="838" t="s">
        <v>430</v>
      </c>
      <c r="AS111" s="838" t="s">
        <v>430</v>
      </c>
      <c r="AT111" s="838" t="s">
        <v>430</v>
      </c>
      <c r="AU111" s="838">
        <v>74</v>
      </c>
      <c r="AV111" s="838">
        <v>72</v>
      </c>
      <c r="AW111" s="838">
        <v>29</v>
      </c>
      <c r="AX111" s="838">
        <v>21</v>
      </c>
      <c r="AY111" s="838">
        <v>74</v>
      </c>
      <c r="AZ111" s="953"/>
      <c r="BA111" s="847" t="s">
        <v>430</v>
      </c>
      <c r="BB111" s="840">
        <v>94.69</v>
      </c>
      <c r="BC111" s="840" t="s">
        <v>430</v>
      </c>
      <c r="BD111" s="840" t="s">
        <v>430</v>
      </c>
      <c r="BE111" s="846" t="s">
        <v>430</v>
      </c>
      <c r="BF111" s="846">
        <v>5.31</v>
      </c>
      <c r="BG111" s="841"/>
      <c r="BH111" s="954">
        <v>5.31</v>
      </c>
      <c r="BI111" s="840" t="s">
        <v>430</v>
      </c>
      <c r="BJ111" s="840" t="s">
        <v>430</v>
      </c>
      <c r="BK111" s="840">
        <v>94.69</v>
      </c>
      <c r="BL111" s="840" t="s">
        <v>430</v>
      </c>
      <c r="BM111" s="846" t="s">
        <v>430</v>
      </c>
      <c r="BN111" s="846" t="s">
        <v>430</v>
      </c>
      <c r="BO111" s="846" t="s">
        <v>430</v>
      </c>
      <c r="BP111" s="846" t="s">
        <v>430</v>
      </c>
      <c r="BQ111" s="846" t="s">
        <v>430</v>
      </c>
      <c r="BR111" s="841"/>
      <c r="BS111" s="848" t="s">
        <v>430</v>
      </c>
      <c r="BT111" s="840" t="s">
        <v>430</v>
      </c>
      <c r="BU111" s="841"/>
      <c r="BV111" s="916" t="s">
        <v>554</v>
      </c>
    </row>
    <row r="112" spans="1:74" s="424" customFormat="1" x14ac:dyDescent="0.25">
      <c r="A112" s="341" t="s">
        <v>8229</v>
      </c>
      <c r="B112" s="369"/>
      <c r="C112" s="709">
        <v>41277</v>
      </c>
      <c r="D112" s="369"/>
      <c r="E112" s="342">
        <v>105.17700000000001</v>
      </c>
      <c r="F112" s="369"/>
      <c r="G112" s="343">
        <v>49.824399999999997</v>
      </c>
      <c r="H112" s="370"/>
      <c r="I112" s="344" t="s">
        <v>430</v>
      </c>
      <c r="J112" s="344" t="s">
        <v>430</v>
      </c>
      <c r="K112" s="344" t="s">
        <v>430</v>
      </c>
      <c r="L112" s="344" t="s">
        <v>430</v>
      </c>
      <c r="M112" s="358"/>
      <c r="N112" s="346">
        <v>64.801000000000002</v>
      </c>
      <c r="O112" s="344">
        <v>41.212000000000003</v>
      </c>
      <c r="P112" s="344">
        <v>28.029499999999999</v>
      </c>
      <c r="Q112" s="344">
        <v>29.411200000000001</v>
      </c>
      <c r="R112" s="344">
        <v>28.607299999999999</v>
      </c>
      <c r="S112" s="344">
        <v>15.164400000000001</v>
      </c>
      <c r="T112" s="344">
        <v>6.8765999999999998</v>
      </c>
      <c r="U112" s="350">
        <v>6.5555000000000003</v>
      </c>
      <c r="V112" s="344">
        <v>6.1279000000000003</v>
      </c>
      <c r="W112" s="344">
        <v>7.7675000000000001</v>
      </c>
      <c r="X112" s="344">
        <v>7.7455999999999996</v>
      </c>
      <c r="Y112" s="371">
        <v>6.7680999999999996</v>
      </c>
      <c r="Z112" s="344">
        <v>7.5411000000000001</v>
      </c>
      <c r="AA112" s="344">
        <v>32.326999999999998</v>
      </c>
      <c r="AB112" s="344">
        <v>13.760300000000001</v>
      </c>
      <c r="AC112" s="344">
        <v>6.9634</v>
      </c>
      <c r="AD112" s="344">
        <v>6.7180999999999997</v>
      </c>
      <c r="AE112" s="344">
        <v>32.326999999999998</v>
      </c>
      <c r="AF112" s="344">
        <v>8.1173000000000002</v>
      </c>
      <c r="AG112" s="565"/>
      <c r="AH112" s="342">
        <v>10</v>
      </c>
      <c r="AI112" s="342">
        <v>11</v>
      </c>
      <c r="AJ112" s="342">
        <v>8</v>
      </c>
      <c r="AK112" s="342">
        <v>4</v>
      </c>
      <c r="AL112" s="342">
        <v>22</v>
      </c>
      <c r="AM112" s="342">
        <v>17</v>
      </c>
      <c r="AN112" s="342">
        <v>25</v>
      </c>
      <c r="AO112" s="568">
        <v>14</v>
      </c>
      <c r="AP112" s="342">
        <v>29</v>
      </c>
      <c r="AQ112" s="342">
        <v>24</v>
      </c>
      <c r="AR112" s="342">
        <v>16</v>
      </c>
      <c r="AS112" s="342">
        <v>6</v>
      </c>
      <c r="AT112" s="342">
        <v>5</v>
      </c>
      <c r="AU112" s="342">
        <v>21</v>
      </c>
      <c r="AV112" s="342">
        <v>16</v>
      </c>
      <c r="AW112" s="342">
        <v>20</v>
      </c>
      <c r="AX112" s="342">
        <v>14</v>
      </c>
      <c r="AY112" s="342">
        <v>21</v>
      </c>
      <c r="AZ112" s="580"/>
      <c r="BA112" s="463" t="s">
        <v>430</v>
      </c>
      <c r="BB112" s="832">
        <v>97.88</v>
      </c>
      <c r="BC112" s="344" t="s">
        <v>430</v>
      </c>
      <c r="BD112" s="344" t="s">
        <v>430</v>
      </c>
      <c r="BE112" s="371" t="s">
        <v>430</v>
      </c>
      <c r="BF112" s="949">
        <v>2.12</v>
      </c>
      <c r="BG112" s="370"/>
      <c r="BH112" s="950">
        <v>2.12</v>
      </c>
      <c r="BI112" s="344" t="s">
        <v>430</v>
      </c>
      <c r="BJ112" s="344" t="s">
        <v>430</v>
      </c>
      <c r="BK112" s="344" t="s">
        <v>430</v>
      </c>
      <c r="BL112" s="344" t="s">
        <v>430</v>
      </c>
      <c r="BM112" s="371" t="s">
        <v>430</v>
      </c>
      <c r="BN112" s="371" t="s">
        <v>430</v>
      </c>
      <c r="BO112" s="371" t="s">
        <v>430</v>
      </c>
      <c r="BP112" s="949">
        <v>97.88</v>
      </c>
      <c r="BQ112" s="371" t="s">
        <v>430</v>
      </c>
      <c r="BR112" s="370"/>
      <c r="BS112" s="464" t="s">
        <v>430</v>
      </c>
      <c r="BT112" s="344" t="s">
        <v>430</v>
      </c>
      <c r="BU112" s="370"/>
      <c r="BV112" s="426" t="s">
        <v>4624</v>
      </c>
    </row>
    <row r="113" spans="1:74" s="424" customFormat="1" x14ac:dyDescent="0.25">
      <c r="A113" s="341" t="s">
        <v>8230</v>
      </c>
      <c r="B113" s="369"/>
      <c r="C113" s="709">
        <v>45590</v>
      </c>
      <c r="D113" s="369"/>
      <c r="E113" s="342">
        <v>117.003</v>
      </c>
      <c r="F113" s="369"/>
      <c r="G113" s="343">
        <v>11.3283</v>
      </c>
      <c r="H113" s="370"/>
      <c r="I113" s="832">
        <v>0.38</v>
      </c>
      <c r="J113" s="832">
        <v>7.92</v>
      </c>
      <c r="K113" s="832">
        <v>0.34</v>
      </c>
      <c r="L113" s="832">
        <v>0.37</v>
      </c>
      <c r="M113" s="358"/>
      <c r="N113" s="346">
        <v>13.5375</v>
      </c>
      <c r="O113" s="344">
        <v>16.023800000000001</v>
      </c>
      <c r="P113" s="344">
        <v>11.6251</v>
      </c>
      <c r="Q113" s="344">
        <v>10.3978</v>
      </c>
      <c r="R113" s="344">
        <v>11.098100000000001</v>
      </c>
      <c r="S113" s="344">
        <v>8.1980000000000004</v>
      </c>
      <c r="T113" s="344">
        <v>6.7803000000000004</v>
      </c>
      <c r="U113" s="350">
        <v>6.5796999999999999</v>
      </c>
      <c r="V113" s="344">
        <v>6.5952000000000002</v>
      </c>
      <c r="W113" s="344" t="s">
        <v>430</v>
      </c>
      <c r="X113" s="344" t="s">
        <v>430</v>
      </c>
      <c r="Y113" s="371" t="s">
        <v>430</v>
      </c>
      <c r="Z113" s="344" t="s">
        <v>430</v>
      </c>
      <c r="AA113" s="344">
        <v>15.6402</v>
      </c>
      <c r="AB113" s="344">
        <v>8.2899999999999991</v>
      </c>
      <c r="AC113" s="344">
        <v>6.7721</v>
      </c>
      <c r="AD113" s="344">
        <v>6.6306000000000003</v>
      </c>
      <c r="AE113" s="344">
        <v>15.6402</v>
      </c>
      <c r="AF113" s="344">
        <v>7.6829000000000001</v>
      </c>
      <c r="AG113" s="565"/>
      <c r="AH113" s="342">
        <v>66</v>
      </c>
      <c r="AI113" s="342">
        <v>74</v>
      </c>
      <c r="AJ113" s="342">
        <v>74</v>
      </c>
      <c r="AK113" s="342">
        <v>85</v>
      </c>
      <c r="AL113" s="342">
        <v>104</v>
      </c>
      <c r="AM113" s="342">
        <v>86</v>
      </c>
      <c r="AN113" s="342">
        <v>27</v>
      </c>
      <c r="AO113" s="568">
        <v>13</v>
      </c>
      <c r="AP113" s="342">
        <v>13</v>
      </c>
      <c r="AQ113" s="342" t="s">
        <v>430</v>
      </c>
      <c r="AR113" s="342" t="s">
        <v>430</v>
      </c>
      <c r="AS113" s="342" t="s">
        <v>430</v>
      </c>
      <c r="AT113" s="342" t="s">
        <v>430</v>
      </c>
      <c r="AU113" s="342">
        <v>73</v>
      </c>
      <c r="AV113" s="342">
        <v>67</v>
      </c>
      <c r="AW113" s="342">
        <v>26</v>
      </c>
      <c r="AX113" s="342">
        <v>16</v>
      </c>
      <c r="AY113" s="342">
        <v>73</v>
      </c>
      <c r="AZ113" s="580"/>
      <c r="BA113" s="463" t="s">
        <v>430</v>
      </c>
      <c r="BB113" s="832">
        <v>92.64</v>
      </c>
      <c r="BC113" s="344" t="s">
        <v>430</v>
      </c>
      <c r="BD113" s="344" t="s">
        <v>430</v>
      </c>
      <c r="BE113" s="371" t="s">
        <v>430</v>
      </c>
      <c r="BF113" s="949">
        <v>7.36</v>
      </c>
      <c r="BG113" s="370"/>
      <c r="BH113" s="950">
        <v>7.36</v>
      </c>
      <c r="BI113" s="344" t="s">
        <v>430</v>
      </c>
      <c r="BJ113" s="344" t="s">
        <v>430</v>
      </c>
      <c r="BK113" s="832">
        <v>92.64</v>
      </c>
      <c r="BL113" s="344" t="s">
        <v>430</v>
      </c>
      <c r="BM113" s="371" t="s">
        <v>430</v>
      </c>
      <c r="BN113" s="371" t="s">
        <v>430</v>
      </c>
      <c r="BO113" s="371" t="s">
        <v>430</v>
      </c>
      <c r="BP113" s="371" t="s">
        <v>430</v>
      </c>
      <c r="BQ113" s="371" t="s">
        <v>430</v>
      </c>
      <c r="BR113" s="370"/>
      <c r="BS113" s="464" t="s">
        <v>430</v>
      </c>
      <c r="BT113" s="344" t="s">
        <v>430</v>
      </c>
      <c r="BU113" s="370"/>
      <c r="BV113" s="426" t="s">
        <v>554</v>
      </c>
    </row>
    <row r="114" spans="1:74" s="424" customFormat="1" x14ac:dyDescent="0.25">
      <c r="A114" s="341" t="s">
        <v>8231</v>
      </c>
      <c r="B114" s="369"/>
      <c r="C114" s="709">
        <v>45973</v>
      </c>
      <c r="D114" s="369"/>
      <c r="E114" s="342">
        <v>103.66</v>
      </c>
      <c r="F114" s="369"/>
      <c r="G114" s="343">
        <v>10.401899999999999</v>
      </c>
      <c r="H114" s="370"/>
      <c r="I114" s="344" t="s">
        <v>430</v>
      </c>
      <c r="J114" s="344" t="s">
        <v>430</v>
      </c>
      <c r="K114" s="344" t="s">
        <v>430</v>
      </c>
      <c r="L114" s="344" t="s">
        <v>430</v>
      </c>
      <c r="M114" s="358"/>
      <c r="N114" s="346" t="s">
        <v>430</v>
      </c>
      <c r="O114" s="344">
        <v>18.264900000000001</v>
      </c>
      <c r="P114" s="344">
        <v>11.366899999999999</v>
      </c>
      <c r="Q114" s="344">
        <v>11.818099999999999</v>
      </c>
      <c r="R114" s="344">
        <v>12.871499999999999</v>
      </c>
      <c r="S114" s="344">
        <v>7.6265999999999998</v>
      </c>
      <c r="T114" s="344">
        <v>6.3655999999999997</v>
      </c>
      <c r="U114" s="350" t="s">
        <v>430</v>
      </c>
      <c r="V114" s="344" t="s">
        <v>430</v>
      </c>
      <c r="W114" s="344" t="s">
        <v>430</v>
      </c>
      <c r="X114" s="344" t="s">
        <v>430</v>
      </c>
      <c r="Y114" s="371" t="s">
        <v>430</v>
      </c>
      <c r="Z114" s="344" t="s">
        <v>430</v>
      </c>
      <c r="AA114" s="344">
        <v>34.420400000000001</v>
      </c>
      <c r="AB114" s="344">
        <v>7.3617999999999997</v>
      </c>
      <c r="AC114" s="344">
        <v>6.4127000000000001</v>
      </c>
      <c r="AD114" s="344" t="s">
        <v>430</v>
      </c>
      <c r="AE114" s="344">
        <v>34.420400000000001</v>
      </c>
      <c r="AF114" s="344">
        <v>6.3503999999999996</v>
      </c>
      <c r="AG114" s="565"/>
      <c r="AH114" s="342" t="s">
        <v>430</v>
      </c>
      <c r="AI114" s="342">
        <v>68</v>
      </c>
      <c r="AJ114" s="342">
        <v>77</v>
      </c>
      <c r="AK114" s="342">
        <v>73</v>
      </c>
      <c r="AL114" s="342">
        <v>88</v>
      </c>
      <c r="AM114" s="342">
        <v>100</v>
      </c>
      <c r="AN114" s="342">
        <v>42</v>
      </c>
      <c r="AO114" s="568" t="s">
        <v>430</v>
      </c>
      <c r="AP114" s="342" t="s">
        <v>430</v>
      </c>
      <c r="AQ114" s="342" t="s">
        <v>430</v>
      </c>
      <c r="AR114" s="342" t="s">
        <v>430</v>
      </c>
      <c r="AS114" s="342" t="s">
        <v>430</v>
      </c>
      <c r="AT114" s="342" t="s">
        <v>430</v>
      </c>
      <c r="AU114" s="342">
        <v>19</v>
      </c>
      <c r="AV114" s="342">
        <v>91</v>
      </c>
      <c r="AW114" s="342">
        <v>40</v>
      </c>
      <c r="AX114" s="342" t="s">
        <v>430</v>
      </c>
      <c r="AY114" s="342">
        <v>19</v>
      </c>
      <c r="AZ114" s="580"/>
      <c r="BA114" s="463" t="s">
        <v>430</v>
      </c>
      <c r="BB114" s="832">
        <v>97.18</v>
      </c>
      <c r="BC114" s="344" t="s">
        <v>430</v>
      </c>
      <c r="BD114" s="344" t="s">
        <v>430</v>
      </c>
      <c r="BE114" s="371" t="s">
        <v>430</v>
      </c>
      <c r="BF114" s="949">
        <v>2.82</v>
      </c>
      <c r="BG114" s="370"/>
      <c r="BH114" s="950">
        <v>2.82</v>
      </c>
      <c r="BI114" s="344" t="s">
        <v>430</v>
      </c>
      <c r="BJ114" s="344" t="s">
        <v>430</v>
      </c>
      <c r="BK114" s="344" t="s">
        <v>430</v>
      </c>
      <c r="BL114" s="344" t="s">
        <v>430</v>
      </c>
      <c r="BM114" s="371" t="s">
        <v>430</v>
      </c>
      <c r="BN114" s="371" t="s">
        <v>430</v>
      </c>
      <c r="BO114" s="371" t="s">
        <v>430</v>
      </c>
      <c r="BP114" s="949">
        <v>97.18</v>
      </c>
      <c r="BQ114" s="371" t="s">
        <v>430</v>
      </c>
      <c r="BR114" s="370"/>
      <c r="BS114" s="464" t="s">
        <v>430</v>
      </c>
      <c r="BT114" s="344" t="s">
        <v>430</v>
      </c>
      <c r="BU114" s="370"/>
      <c r="BV114" s="426" t="s">
        <v>554</v>
      </c>
    </row>
    <row r="115" spans="1:74" s="424" customFormat="1" ht="11" x14ac:dyDescent="0.3">
      <c r="A115" s="835" t="s">
        <v>8232</v>
      </c>
      <c r="B115" s="836"/>
      <c r="C115" s="837">
        <v>44917</v>
      </c>
      <c r="D115" s="836"/>
      <c r="E115" s="838">
        <v>95.7547</v>
      </c>
      <c r="F115" s="836"/>
      <c r="G115" s="839">
        <v>12.7616</v>
      </c>
      <c r="H115" s="841"/>
      <c r="I115" s="840">
        <v>0.11</v>
      </c>
      <c r="J115" s="840">
        <v>5.61</v>
      </c>
      <c r="K115" s="840">
        <v>0.1</v>
      </c>
      <c r="L115" s="840">
        <v>0.11</v>
      </c>
      <c r="M115" s="845"/>
      <c r="N115" s="842">
        <v>4.8628999999999998</v>
      </c>
      <c r="O115" s="840">
        <v>5.1504000000000003</v>
      </c>
      <c r="P115" s="840">
        <v>5.1124000000000001</v>
      </c>
      <c r="Q115" s="840">
        <v>5.1379000000000001</v>
      </c>
      <c r="R115" s="840">
        <v>5.4683000000000002</v>
      </c>
      <c r="S115" s="840">
        <v>5.6898999999999997</v>
      </c>
      <c r="T115" s="840">
        <v>5.5247000000000002</v>
      </c>
      <c r="U115" s="850">
        <v>5.6858000000000004</v>
      </c>
      <c r="V115" s="840">
        <v>5.6695000000000002</v>
      </c>
      <c r="W115" s="840">
        <v>7.0037000000000003</v>
      </c>
      <c r="X115" s="840">
        <v>7.1040999999999999</v>
      </c>
      <c r="Y115" s="846" t="s">
        <v>430</v>
      </c>
      <c r="Z115" s="840" t="s">
        <v>430</v>
      </c>
      <c r="AA115" s="840">
        <v>5.1497000000000002</v>
      </c>
      <c r="AB115" s="840">
        <v>5.6338999999999997</v>
      </c>
      <c r="AC115" s="840">
        <v>5.5303000000000004</v>
      </c>
      <c r="AD115" s="840">
        <v>5.6798000000000002</v>
      </c>
      <c r="AE115" s="840">
        <v>5.1497000000000002</v>
      </c>
      <c r="AF115" s="840">
        <v>7.1548999999999996</v>
      </c>
      <c r="AG115" s="951"/>
      <c r="AH115" s="838">
        <v>104</v>
      </c>
      <c r="AI115" s="838">
        <v>106</v>
      </c>
      <c r="AJ115" s="838">
        <v>109</v>
      </c>
      <c r="AK115" s="838">
        <v>137</v>
      </c>
      <c r="AL115" s="838">
        <v>136</v>
      </c>
      <c r="AM115" s="838">
        <v>130</v>
      </c>
      <c r="AN115" s="838">
        <v>92</v>
      </c>
      <c r="AO115" s="952">
        <v>90</v>
      </c>
      <c r="AP115" s="838">
        <v>58</v>
      </c>
      <c r="AQ115" s="838">
        <v>90</v>
      </c>
      <c r="AR115" s="838">
        <v>85</v>
      </c>
      <c r="AS115" s="838" t="s">
        <v>430</v>
      </c>
      <c r="AT115" s="838" t="s">
        <v>430</v>
      </c>
      <c r="AU115" s="838">
        <v>102</v>
      </c>
      <c r="AV115" s="838">
        <v>131</v>
      </c>
      <c r="AW115" s="838">
        <v>93</v>
      </c>
      <c r="AX115" s="838">
        <v>104</v>
      </c>
      <c r="AY115" s="838">
        <v>102</v>
      </c>
      <c r="AZ115" s="953"/>
      <c r="BA115" s="847">
        <v>97.01</v>
      </c>
      <c r="BB115" s="840" t="s">
        <v>430</v>
      </c>
      <c r="BC115" s="840" t="s">
        <v>430</v>
      </c>
      <c r="BD115" s="840" t="s">
        <v>430</v>
      </c>
      <c r="BE115" s="846" t="s">
        <v>430</v>
      </c>
      <c r="BF115" s="846">
        <v>2.99</v>
      </c>
      <c r="BG115" s="841"/>
      <c r="BH115" s="954">
        <v>2.99</v>
      </c>
      <c r="BI115" s="840" t="s">
        <v>430</v>
      </c>
      <c r="BJ115" s="840" t="s">
        <v>430</v>
      </c>
      <c r="BK115" s="840" t="s">
        <v>430</v>
      </c>
      <c r="BL115" s="840" t="s">
        <v>430</v>
      </c>
      <c r="BM115" s="846">
        <v>96.7</v>
      </c>
      <c r="BN115" s="846" t="s">
        <v>430</v>
      </c>
      <c r="BO115" s="846">
        <v>0.31</v>
      </c>
      <c r="BP115" s="846" t="s">
        <v>430</v>
      </c>
      <c r="BQ115" s="846" t="s">
        <v>430</v>
      </c>
      <c r="BR115" s="841"/>
      <c r="BS115" s="848" t="s">
        <v>430</v>
      </c>
      <c r="BT115" s="840" t="s">
        <v>430</v>
      </c>
      <c r="BU115" s="841"/>
      <c r="BV115" s="916" t="s">
        <v>554</v>
      </c>
    </row>
    <row r="116" spans="1:74" s="424" customFormat="1" x14ac:dyDescent="0.25">
      <c r="A116" s="341" t="s">
        <v>8233</v>
      </c>
      <c r="B116" s="369"/>
      <c r="C116" s="709">
        <v>44852</v>
      </c>
      <c r="D116" s="369"/>
      <c r="E116" s="342">
        <v>93.090400000000002</v>
      </c>
      <c r="F116" s="369"/>
      <c r="G116" s="343">
        <v>13.130100000000001</v>
      </c>
      <c r="H116" s="370"/>
      <c r="I116" s="832">
        <v>0.91</v>
      </c>
      <c r="J116" s="832">
        <v>6.25</v>
      </c>
      <c r="K116" s="832">
        <v>0.85</v>
      </c>
      <c r="L116" s="832">
        <v>0.9</v>
      </c>
      <c r="M116" s="358"/>
      <c r="N116" s="346">
        <v>8.6196000000000002</v>
      </c>
      <c r="O116" s="344">
        <v>5.6550000000000002</v>
      </c>
      <c r="P116" s="344">
        <v>5.6851000000000003</v>
      </c>
      <c r="Q116" s="344">
        <v>7.4275000000000002</v>
      </c>
      <c r="R116" s="344">
        <v>10.3544</v>
      </c>
      <c r="S116" s="344">
        <v>6.9046000000000003</v>
      </c>
      <c r="T116" s="344">
        <v>5.6361999999999997</v>
      </c>
      <c r="U116" s="350">
        <v>5.8848000000000003</v>
      </c>
      <c r="V116" s="344">
        <v>5.7906000000000004</v>
      </c>
      <c r="W116" s="344">
        <v>7.4352999999999998</v>
      </c>
      <c r="X116" s="344">
        <v>7.3766999999999996</v>
      </c>
      <c r="Y116" s="371" t="s">
        <v>430</v>
      </c>
      <c r="Z116" s="344" t="s">
        <v>430</v>
      </c>
      <c r="AA116" s="344">
        <v>0.13900000000000001</v>
      </c>
      <c r="AB116" s="344">
        <v>6.2340999999999998</v>
      </c>
      <c r="AC116" s="344">
        <v>5.7561</v>
      </c>
      <c r="AD116" s="344">
        <v>5.9173999999999998</v>
      </c>
      <c r="AE116" s="344">
        <v>0.13900000000000001</v>
      </c>
      <c r="AF116" s="344">
        <v>7.6230000000000002</v>
      </c>
      <c r="AG116" s="565"/>
      <c r="AH116" s="342">
        <v>90</v>
      </c>
      <c r="AI116" s="342">
        <v>100</v>
      </c>
      <c r="AJ116" s="342">
        <v>101</v>
      </c>
      <c r="AK116" s="342">
        <v>104</v>
      </c>
      <c r="AL116" s="342">
        <v>114</v>
      </c>
      <c r="AM116" s="342">
        <v>110</v>
      </c>
      <c r="AN116" s="342">
        <v>84</v>
      </c>
      <c r="AO116" s="568">
        <v>71</v>
      </c>
      <c r="AP116" s="342">
        <v>48</v>
      </c>
      <c r="AQ116" s="342">
        <v>64</v>
      </c>
      <c r="AR116" s="342">
        <v>66</v>
      </c>
      <c r="AS116" s="342" t="s">
        <v>430</v>
      </c>
      <c r="AT116" s="342" t="s">
        <v>430</v>
      </c>
      <c r="AU116" s="342">
        <v>114</v>
      </c>
      <c r="AV116" s="342">
        <v>107</v>
      </c>
      <c r="AW116" s="342">
        <v>77</v>
      </c>
      <c r="AX116" s="342">
        <v>81</v>
      </c>
      <c r="AY116" s="342">
        <v>114</v>
      </c>
      <c r="AZ116" s="580"/>
      <c r="BA116" s="948">
        <v>96.05</v>
      </c>
      <c r="BB116" s="344" t="s">
        <v>430</v>
      </c>
      <c r="BC116" s="344" t="s">
        <v>430</v>
      </c>
      <c r="BD116" s="344" t="s">
        <v>430</v>
      </c>
      <c r="BE116" s="371" t="s">
        <v>430</v>
      </c>
      <c r="BF116" s="949">
        <v>3.95</v>
      </c>
      <c r="BG116" s="370"/>
      <c r="BH116" s="950">
        <v>3.95</v>
      </c>
      <c r="BI116" s="344" t="s">
        <v>430</v>
      </c>
      <c r="BJ116" s="344" t="s">
        <v>430</v>
      </c>
      <c r="BK116" s="344" t="s">
        <v>430</v>
      </c>
      <c r="BL116" s="344" t="s">
        <v>430</v>
      </c>
      <c r="BM116" s="949">
        <v>96.05</v>
      </c>
      <c r="BN116" s="371" t="s">
        <v>430</v>
      </c>
      <c r="BO116" s="371" t="s">
        <v>430</v>
      </c>
      <c r="BP116" s="371" t="s">
        <v>430</v>
      </c>
      <c r="BQ116" s="371" t="s">
        <v>430</v>
      </c>
      <c r="BR116" s="370"/>
      <c r="BS116" s="464" t="s">
        <v>430</v>
      </c>
      <c r="BT116" s="344" t="s">
        <v>430</v>
      </c>
      <c r="BU116" s="370"/>
      <c r="BV116" s="426" t="s">
        <v>4692</v>
      </c>
    </row>
    <row r="117" spans="1:74" s="424" customFormat="1" x14ac:dyDescent="0.25">
      <c r="A117" s="341" t="s">
        <v>8234</v>
      </c>
      <c r="B117" s="369"/>
      <c r="C117" s="709">
        <v>44882</v>
      </c>
      <c r="D117" s="369"/>
      <c r="E117" s="342">
        <v>89.905199999999994</v>
      </c>
      <c r="F117" s="369"/>
      <c r="G117" s="343">
        <v>12.9422</v>
      </c>
      <c r="H117" s="370"/>
      <c r="I117" s="832">
        <v>0.34247</v>
      </c>
      <c r="J117" s="832">
        <v>5.91</v>
      </c>
      <c r="K117" s="832">
        <v>0.32877000000000001</v>
      </c>
      <c r="L117" s="832">
        <v>0.33972999999999998</v>
      </c>
      <c r="M117" s="358"/>
      <c r="N117" s="346">
        <v>6.2055999999999996</v>
      </c>
      <c r="O117" s="344">
        <v>5.3608000000000002</v>
      </c>
      <c r="P117" s="344">
        <v>4.9603000000000002</v>
      </c>
      <c r="Q117" s="344">
        <v>5.5110999999999999</v>
      </c>
      <c r="R117" s="344">
        <v>6.7114000000000003</v>
      </c>
      <c r="S117" s="344">
        <v>6.1261999999999999</v>
      </c>
      <c r="T117" s="344">
        <v>5.6494999999999997</v>
      </c>
      <c r="U117" s="350">
        <v>5.9583000000000004</v>
      </c>
      <c r="V117" s="344">
        <v>5.8518999999999997</v>
      </c>
      <c r="W117" s="344">
        <v>7.2952000000000004</v>
      </c>
      <c r="X117" s="344">
        <v>7.3057999999999996</v>
      </c>
      <c r="Y117" s="371" t="s">
        <v>430</v>
      </c>
      <c r="Z117" s="344" t="s">
        <v>430</v>
      </c>
      <c r="AA117" s="344">
        <v>5.7832999999999997</v>
      </c>
      <c r="AB117" s="344">
        <v>5.9756999999999998</v>
      </c>
      <c r="AC117" s="344">
        <v>5.6806000000000001</v>
      </c>
      <c r="AD117" s="344">
        <v>5.9702999999999999</v>
      </c>
      <c r="AE117" s="344">
        <v>5.7832999999999997</v>
      </c>
      <c r="AF117" s="344">
        <v>7.3746</v>
      </c>
      <c r="AG117" s="565"/>
      <c r="AH117" s="342">
        <v>98</v>
      </c>
      <c r="AI117" s="342">
        <v>102</v>
      </c>
      <c r="AJ117" s="342">
        <v>111</v>
      </c>
      <c r="AK117" s="342">
        <v>128</v>
      </c>
      <c r="AL117" s="342">
        <v>132</v>
      </c>
      <c r="AM117" s="342">
        <v>126</v>
      </c>
      <c r="AN117" s="342">
        <v>82</v>
      </c>
      <c r="AO117" s="568">
        <v>65</v>
      </c>
      <c r="AP117" s="342">
        <v>46</v>
      </c>
      <c r="AQ117" s="342">
        <v>77</v>
      </c>
      <c r="AR117" s="342">
        <v>75</v>
      </c>
      <c r="AS117" s="342" t="s">
        <v>430</v>
      </c>
      <c r="AT117" s="342" t="s">
        <v>430</v>
      </c>
      <c r="AU117" s="342">
        <v>96</v>
      </c>
      <c r="AV117" s="342">
        <v>118</v>
      </c>
      <c r="AW117" s="342">
        <v>85</v>
      </c>
      <c r="AX117" s="342">
        <v>76</v>
      </c>
      <c r="AY117" s="342">
        <v>96</v>
      </c>
      <c r="AZ117" s="580"/>
      <c r="BA117" s="948">
        <v>97.24</v>
      </c>
      <c r="BB117" s="344" t="s">
        <v>430</v>
      </c>
      <c r="BC117" s="344" t="s">
        <v>430</v>
      </c>
      <c r="BD117" s="344" t="s">
        <v>430</v>
      </c>
      <c r="BE117" s="371" t="s">
        <v>430</v>
      </c>
      <c r="BF117" s="949">
        <v>2.76</v>
      </c>
      <c r="BG117" s="370"/>
      <c r="BH117" s="950">
        <v>2.75</v>
      </c>
      <c r="BI117" s="344" t="s">
        <v>430</v>
      </c>
      <c r="BJ117" s="344" t="s">
        <v>430</v>
      </c>
      <c r="BK117" s="344" t="s">
        <v>430</v>
      </c>
      <c r="BL117" s="344" t="s">
        <v>430</v>
      </c>
      <c r="BM117" s="949">
        <v>94</v>
      </c>
      <c r="BN117" s="371" t="s">
        <v>430</v>
      </c>
      <c r="BO117" s="949">
        <v>3.24</v>
      </c>
      <c r="BP117" s="371" t="s">
        <v>430</v>
      </c>
      <c r="BQ117" s="371" t="s">
        <v>430</v>
      </c>
      <c r="BR117" s="370"/>
      <c r="BS117" s="464" t="s">
        <v>430</v>
      </c>
      <c r="BT117" s="344" t="s">
        <v>430</v>
      </c>
      <c r="BU117" s="370"/>
      <c r="BV117" s="426" t="s">
        <v>554</v>
      </c>
    </row>
    <row r="118" spans="1:74" s="424" customFormat="1" x14ac:dyDescent="0.25">
      <c r="A118" s="341" t="s">
        <v>8235</v>
      </c>
      <c r="B118" s="369"/>
      <c r="C118" s="709">
        <v>44951</v>
      </c>
      <c r="D118" s="369"/>
      <c r="E118" s="342">
        <v>90.04</v>
      </c>
      <c r="F118" s="369"/>
      <c r="G118" s="343">
        <v>12.7822</v>
      </c>
      <c r="H118" s="370"/>
      <c r="I118" s="832">
        <v>0.53</v>
      </c>
      <c r="J118" s="832">
        <v>5.93</v>
      </c>
      <c r="K118" s="832">
        <v>0.5</v>
      </c>
      <c r="L118" s="832">
        <v>0.51</v>
      </c>
      <c r="M118" s="358"/>
      <c r="N118" s="346">
        <v>5.4263000000000003</v>
      </c>
      <c r="O118" s="344">
        <v>4.1896000000000004</v>
      </c>
      <c r="P118" s="344">
        <v>4.2868000000000004</v>
      </c>
      <c r="Q118" s="344">
        <v>5.5187999999999997</v>
      </c>
      <c r="R118" s="344">
        <v>7.3735999999999997</v>
      </c>
      <c r="S118" s="344">
        <v>6.1717000000000004</v>
      </c>
      <c r="T118" s="344">
        <v>5.6388999999999996</v>
      </c>
      <c r="U118" s="350">
        <v>6.1262999999999996</v>
      </c>
      <c r="V118" s="344">
        <v>5.7577999999999996</v>
      </c>
      <c r="W118" s="344">
        <v>7.3552999999999997</v>
      </c>
      <c r="X118" s="344">
        <v>7.3257000000000003</v>
      </c>
      <c r="Y118" s="371" t="s">
        <v>430</v>
      </c>
      <c r="Z118" s="344" t="s">
        <v>430</v>
      </c>
      <c r="AA118" s="344">
        <v>5.4271000000000003</v>
      </c>
      <c r="AB118" s="344">
        <v>6.0010000000000003</v>
      </c>
      <c r="AC118" s="344">
        <v>5.6811999999999996</v>
      </c>
      <c r="AD118" s="344">
        <v>6.1245000000000003</v>
      </c>
      <c r="AE118" s="344">
        <v>5.4271000000000003</v>
      </c>
      <c r="AF118" s="344">
        <v>7.4062000000000001</v>
      </c>
      <c r="AG118" s="565"/>
      <c r="AH118" s="342">
        <v>100</v>
      </c>
      <c r="AI118" s="342">
        <v>108</v>
      </c>
      <c r="AJ118" s="342">
        <v>119</v>
      </c>
      <c r="AK118" s="342">
        <v>126</v>
      </c>
      <c r="AL118" s="342">
        <v>126</v>
      </c>
      <c r="AM118" s="342">
        <v>125</v>
      </c>
      <c r="AN118" s="342">
        <v>83</v>
      </c>
      <c r="AO118" s="568">
        <v>49</v>
      </c>
      <c r="AP118" s="342">
        <v>50</v>
      </c>
      <c r="AQ118" s="342">
        <v>72</v>
      </c>
      <c r="AR118" s="342">
        <v>73</v>
      </c>
      <c r="AS118" s="342" t="s">
        <v>430</v>
      </c>
      <c r="AT118" s="342" t="s">
        <v>430</v>
      </c>
      <c r="AU118" s="342">
        <v>100</v>
      </c>
      <c r="AV118" s="342">
        <v>117</v>
      </c>
      <c r="AW118" s="342">
        <v>84</v>
      </c>
      <c r="AX118" s="342">
        <v>55</v>
      </c>
      <c r="AY118" s="342">
        <v>100</v>
      </c>
      <c r="AZ118" s="580"/>
      <c r="BA118" s="948">
        <v>92.06</v>
      </c>
      <c r="BB118" s="344" t="s">
        <v>430</v>
      </c>
      <c r="BC118" s="344" t="s">
        <v>430</v>
      </c>
      <c r="BD118" s="344" t="s">
        <v>430</v>
      </c>
      <c r="BE118" s="371" t="s">
        <v>430</v>
      </c>
      <c r="BF118" s="949">
        <v>7.94</v>
      </c>
      <c r="BG118" s="370"/>
      <c r="BH118" s="950">
        <v>7.94</v>
      </c>
      <c r="BI118" s="344" t="s">
        <v>430</v>
      </c>
      <c r="BJ118" s="344" t="s">
        <v>430</v>
      </c>
      <c r="BK118" s="344" t="s">
        <v>430</v>
      </c>
      <c r="BL118" s="344" t="s">
        <v>430</v>
      </c>
      <c r="BM118" s="949">
        <v>92.06</v>
      </c>
      <c r="BN118" s="371" t="s">
        <v>430</v>
      </c>
      <c r="BO118" s="371" t="s">
        <v>430</v>
      </c>
      <c r="BP118" s="371" t="s">
        <v>430</v>
      </c>
      <c r="BQ118" s="371" t="s">
        <v>430</v>
      </c>
      <c r="BR118" s="370"/>
      <c r="BS118" s="464" t="s">
        <v>430</v>
      </c>
      <c r="BT118" s="344" t="s">
        <v>430</v>
      </c>
      <c r="BU118" s="370"/>
      <c r="BV118" s="426" t="s">
        <v>554</v>
      </c>
    </row>
    <row r="119" spans="1:74" s="424" customFormat="1" x14ac:dyDescent="0.25">
      <c r="A119" s="341" t="s">
        <v>8236</v>
      </c>
      <c r="B119" s="369"/>
      <c r="C119" s="709">
        <v>44971</v>
      </c>
      <c r="D119" s="369"/>
      <c r="E119" s="342">
        <v>87.655500000000004</v>
      </c>
      <c r="F119" s="369"/>
      <c r="G119" s="343">
        <v>12.851000000000001</v>
      </c>
      <c r="H119" s="370"/>
      <c r="I119" s="832">
        <v>1.1499999999999999</v>
      </c>
      <c r="J119" s="832">
        <v>6.53</v>
      </c>
      <c r="K119" s="832">
        <v>1.06</v>
      </c>
      <c r="L119" s="832">
        <v>1.1000000000000001</v>
      </c>
      <c r="M119" s="358"/>
      <c r="N119" s="346">
        <v>3.6926999999999999</v>
      </c>
      <c r="O119" s="344">
        <v>-1.8932</v>
      </c>
      <c r="P119" s="344">
        <v>3.3698999999999999</v>
      </c>
      <c r="Q119" s="344">
        <v>5.5910000000000002</v>
      </c>
      <c r="R119" s="344">
        <v>10.9666</v>
      </c>
      <c r="S119" s="344">
        <v>7.2933000000000003</v>
      </c>
      <c r="T119" s="344">
        <v>5.4836</v>
      </c>
      <c r="U119" s="350">
        <v>5.7708000000000004</v>
      </c>
      <c r="V119" s="344">
        <v>5.6166</v>
      </c>
      <c r="W119" s="344">
        <v>7.4429999999999996</v>
      </c>
      <c r="X119" s="344">
        <v>7.4093999999999998</v>
      </c>
      <c r="Y119" s="371" t="s">
        <v>430</v>
      </c>
      <c r="Z119" s="344" t="s">
        <v>430</v>
      </c>
      <c r="AA119" s="344">
        <v>-3.4077000000000002</v>
      </c>
      <c r="AB119" s="344">
        <v>6.0313999999999997</v>
      </c>
      <c r="AC119" s="344">
        <v>5.4941000000000004</v>
      </c>
      <c r="AD119" s="344">
        <v>5.8026999999999997</v>
      </c>
      <c r="AE119" s="344">
        <v>-3.4077000000000002</v>
      </c>
      <c r="AF119" s="344">
        <v>7.7016</v>
      </c>
      <c r="AG119" s="565"/>
      <c r="AH119" s="342">
        <v>109</v>
      </c>
      <c r="AI119" s="342">
        <v>130</v>
      </c>
      <c r="AJ119" s="342">
        <v>126</v>
      </c>
      <c r="AK119" s="342">
        <v>123</v>
      </c>
      <c r="AL119" s="342">
        <v>107</v>
      </c>
      <c r="AM119" s="342">
        <v>106</v>
      </c>
      <c r="AN119" s="342">
        <v>96</v>
      </c>
      <c r="AO119" s="568">
        <v>80</v>
      </c>
      <c r="AP119" s="342">
        <v>61</v>
      </c>
      <c r="AQ119" s="342">
        <v>62</v>
      </c>
      <c r="AR119" s="342">
        <v>59</v>
      </c>
      <c r="AS119" s="342" t="s">
        <v>430</v>
      </c>
      <c r="AT119" s="342" t="s">
        <v>430</v>
      </c>
      <c r="AU119" s="342">
        <v>122</v>
      </c>
      <c r="AV119" s="342">
        <v>116</v>
      </c>
      <c r="AW119" s="342">
        <v>95</v>
      </c>
      <c r="AX119" s="342">
        <v>92</v>
      </c>
      <c r="AY119" s="342">
        <v>122</v>
      </c>
      <c r="AZ119" s="580"/>
      <c r="BA119" s="948">
        <v>97.43</v>
      </c>
      <c r="BB119" s="344" t="s">
        <v>430</v>
      </c>
      <c r="BC119" s="344" t="s">
        <v>430</v>
      </c>
      <c r="BD119" s="344" t="s">
        <v>430</v>
      </c>
      <c r="BE119" s="371" t="s">
        <v>430</v>
      </c>
      <c r="BF119" s="949">
        <v>2.57</v>
      </c>
      <c r="BG119" s="370"/>
      <c r="BH119" s="950">
        <v>2.57</v>
      </c>
      <c r="BI119" s="344" t="s">
        <v>430</v>
      </c>
      <c r="BJ119" s="344" t="s">
        <v>430</v>
      </c>
      <c r="BK119" s="344" t="s">
        <v>430</v>
      </c>
      <c r="BL119" s="344" t="s">
        <v>430</v>
      </c>
      <c r="BM119" s="949">
        <v>97.43</v>
      </c>
      <c r="BN119" s="371" t="s">
        <v>430</v>
      </c>
      <c r="BO119" s="371" t="s">
        <v>430</v>
      </c>
      <c r="BP119" s="371" t="s">
        <v>430</v>
      </c>
      <c r="BQ119" s="371" t="s">
        <v>430</v>
      </c>
      <c r="BR119" s="370"/>
      <c r="BS119" s="464" t="s">
        <v>430</v>
      </c>
      <c r="BT119" s="344" t="s">
        <v>430</v>
      </c>
      <c r="BU119" s="370"/>
      <c r="BV119" s="426" t="s">
        <v>554</v>
      </c>
    </row>
    <row r="120" spans="1:74" s="424" customFormat="1" x14ac:dyDescent="0.25">
      <c r="A120" s="341" t="s">
        <v>8237</v>
      </c>
      <c r="B120" s="369"/>
      <c r="C120" s="709">
        <v>45590</v>
      </c>
      <c r="D120" s="369"/>
      <c r="E120" s="342">
        <v>80.942800000000005</v>
      </c>
      <c r="F120" s="369"/>
      <c r="G120" s="343">
        <v>11.341200000000001</v>
      </c>
      <c r="H120" s="370"/>
      <c r="I120" s="832">
        <v>1.46</v>
      </c>
      <c r="J120" s="832">
        <v>7.98</v>
      </c>
      <c r="K120" s="832">
        <v>1.28</v>
      </c>
      <c r="L120" s="832">
        <v>1.39</v>
      </c>
      <c r="M120" s="358"/>
      <c r="N120" s="346">
        <v>28.343499999999999</v>
      </c>
      <c r="O120" s="344">
        <v>25.909199999999998</v>
      </c>
      <c r="P120" s="344">
        <v>15.910299999999999</v>
      </c>
      <c r="Q120" s="344">
        <v>15.2378</v>
      </c>
      <c r="R120" s="344">
        <v>16.594000000000001</v>
      </c>
      <c r="S120" s="344">
        <v>9.2776999999999994</v>
      </c>
      <c r="T120" s="344">
        <v>6.0002000000000004</v>
      </c>
      <c r="U120" s="350">
        <v>6.0050999999999997</v>
      </c>
      <c r="V120" s="344">
        <v>6.2546999999999997</v>
      </c>
      <c r="W120" s="344" t="s">
        <v>430</v>
      </c>
      <c r="X120" s="344" t="s">
        <v>430</v>
      </c>
      <c r="Y120" s="371" t="s">
        <v>430</v>
      </c>
      <c r="Z120" s="344" t="s">
        <v>430</v>
      </c>
      <c r="AA120" s="344">
        <v>26.9129</v>
      </c>
      <c r="AB120" s="344">
        <v>8.6736000000000004</v>
      </c>
      <c r="AC120" s="344">
        <v>5.9962</v>
      </c>
      <c r="AD120" s="344">
        <v>6.1060999999999996</v>
      </c>
      <c r="AE120" s="344">
        <v>26.9129</v>
      </c>
      <c r="AF120" s="344">
        <v>7.7556000000000003</v>
      </c>
      <c r="AG120" s="565"/>
      <c r="AH120" s="342">
        <v>33</v>
      </c>
      <c r="AI120" s="342">
        <v>36</v>
      </c>
      <c r="AJ120" s="342">
        <v>37</v>
      </c>
      <c r="AK120" s="342">
        <v>42</v>
      </c>
      <c r="AL120" s="342">
        <v>57</v>
      </c>
      <c r="AM120" s="342">
        <v>52</v>
      </c>
      <c r="AN120" s="342">
        <v>66</v>
      </c>
      <c r="AO120" s="568">
        <v>57</v>
      </c>
      <c r="AP120" s="342">
        <v>21</v>
      </c>
      <c r="AQ120" s="342" t="s">
        <v>430</v>
      </c>
      <c r="AR120" s="342" t="s">
        <v>430</v>
      </c>
      <c r="AS120" s="342" t="s">
        <v>430</v>
      </c>
      <c r="AT120" s="342" t="s">
        <v>430</v>
      </c>
      <c r="AU120" s="342">
        <v>38</v>
      </c>
      <c r="AV120" s="342">
        <v>53</v>
      </c>
      <c r="AW120" s="342">
        <v>67</v>
      </c>
      <c r="AX120" s="342">
        <v>57</v>
      </c>
      <c r="AY120" s="342">
        <v>38</v>
      </c>
      <c r="AZ120" s="580"/>
      <c r="BA120" s="463" t="s">
        <v>430</v>
      </c>
      <c r="BB120" s="832">
        <v>95.01</v>
      </c>
      <c r="BC120" s="344" t="s">
        <v>430</v>
      </c>
      <c r="BD120" s="344" t="s">
        <v>430</v>
      </c>
      <c r="BE120" s="371" t="s">
        <v>430</v>
      </c>
      <c r="BF120" s="949">
        <v>4.99</v>
      </c>
      <c r="BG120" s="370"/>
      <c r="BH120" s="950">
        <v>4.99</v>
      </c>
      <c r="BI120" s="344" t="s">
        <v>430</v>
      </c>
      <c r="BJ120" s="344" t="s">
        <v>430</v>
      </c>
      <c r="BK120" s="832">
        <v>95.01</v>
      </c>
      <c r="BL120" s="344" t="s">
        <v>430</v>
      </c>
      <c r="BM120" s="371" t="s">
        <v>430</v>
      </c>
      <c r="BN120" s="371" t="s">
        <v>430</v>
      </c>
      <c r="BO120" s="371" t="s">
        <v>430</v>
      </c>
      <c r="BP120" s="371" t="s">
        <v>430</v>
      </c>
      <c r="BQ120" s="371" t="s">
        <v>430</v>
      </c>
      <c r="BR120" s="370"/>
      <c r="BS120" s="464" t="s">
        <v>430</v>
      </c>
      <c r="BT120" s="344" t="s">
        <v>430</v>
      </c>
      <c r="BU120" s="370"/>
      <c r="BV120" s="426" t="s">
        <v>554</v>
      </c>
    </row>
    <row r="121" spans="1:74" s="424" customFormat="1" x14ac:dyDescent="0.25">
      <c r="A121" s="341" t="s">
        <v>8238</v>
      </c>
      <c r="B121" s="369"/>
      <c r="C121" s="709">
        <v>45706</v>
      </c>
      <c r="D121" s="369"/>
      <c r="E121" s="342">
        <v>82.738699999999994</v>
      </c>
      <c r="F121" s="369"/>
      <c r="G121" s="343">
        <v>11.0947</v>
      </c>
      <c r="H121" s="370"/>
      <c r="I121" s="832">
        <v>0.96</v>
      </c>
      <c r="J121" s="832">
        <v>8.08</v>
      </c>
      <c r="K121" s="832">
        <v>0.86</v>
      </c>
      <c r="L121" s="832">
        <v>0.93</v>
      </c>
      <c r="M121" s="358"/>
      <c r="N121" s="346">
        <v>18.761800000000001</v>
      </c>
      <c r="O121" s="344">
        <v>15.921799999999999</v>
      </c>
      <c r="P121" s="344">
        <v>12.8621</v>
      </c>
      <c r="Q121" s="344">
        <v>12.7041</v>
      </c>
      <c r="R121" s="344">
        <v>14.021000000000001</v>
      </c>
      <c r="S121" s="344">
        <v>8.6645000000000003</v>
      </c>
      <c r="T121" s="344">
        <v>6.3654999999999999</v>
      </c>
      <c r="U121" s="350">
        <v>6.3868999999999998</v>
      </c>
      <c r="V121" s="344">
        <v>6.6971999999999996</v>
      </c>
      <c r="W121" s="344" t="s">
        <v>430</v>
      </c>
      <c r="X121" s="344" t="s">
        <v>430</v>
      </c>
      <c r="Y121" s="371" t="s">
        <v>430</v>
      </c>
      <c r="Z121" s="344" t="s">
        <v>430</v>
      </c>
      <c r="AA121" s="344">
        <v>20.9145</v>
      </c>
      <c r="AB121" s="344">
        <v>8.2456999999999994</v>
      </c>
      <c r="AC121" s="344">
        <v>6.4127000000000001</v>
      </c>
      <c r="AD121" s="344">
        <v>6.4345999999999997</v>
      </c>
      <c r="AE121" s="344">
        <v>20.9145</v>
      </c>
      <c r="AF121" s="344">
        <v>7.8948</v>
      </c>
      <c r="AG121" s="565"/>
      <c r="AH121" s="342">
        <v>52</v>
      </c>
      <c r="AI121" s="342">
        <v>75</v>
      </c>
      <c r="AJ121" s="342">
        <v>69</v>
      </c>
      <c r="AK121" s="342">
        <v>62</v>
      </c>
      <c r="AL121" s="342">
        <v>84</v>
      </c>
      <c r="AM121" s="342">
        <v>71</v>
      </c>
      <c r="AN121" s="342">
        <v>43</v>
      </c>
      <c r="AO121" s="568">
        <v>24</v>
      </c>
      <c r="AP121" s="342">
        <v>10</v>
      </c>
      <c r="AQ121" s="342" t="s">
        <v>430</v>
      </c>
      <c r="AR121" s="342" t="s">
        <v>430</v>
      </c>
      <c r="AS121" s="342" t="s">
        <v>430</v>
      </c>
      <c r="AT121" s="342" t="s">
        <v>430</v>
      </c>
      <c r="AU121" s="342">
        <v>58</v>
      </c>
      <c r="AV121" s="342">
        <v>70</v>
      </c>
      <c r="AW121" s="342">
        <v>40</v>
      </c>
      <c r="AX121" s="342">
        <v>26</v>
      </c>
      <c r="AY121" s="342">
        <v>58</v>
      </c>
      <c r="AZ121" s="580"/>
      <c r="BA121" s="463" t="s">
        <v>430</v>
      </c>
      <c r="BB121" s="832">
        <v>94.1</v>
      </c>
      <c r="BC121" s="344" t="s">
        <v>430</v>
      </c>
      <c r="BD121" s="344" t="s">
        <v>430</v>
      </c>
      <c r="BE121" s="371" t="s">
        <v>430</v>
      </c>
      <c r="BF121" s="949">
        <v>5.9</v>
      </c>
      <c r="BG121" s="370"/>
      <c r="BH121" s="950">
        <v>5.9</v>
      </c>
      <c r="BI121" s="344" t="s">
        <v>430</v>
      </c>
      <c r="BJ121" s="344" t="s">
        <v>430</v>
      </c>
      <c r="BK121" s="832">
        <v>94.1</v>
      </c>
      <c r="BL121" s="344" t="s">
        <v>430</v>
      </c>
      <c r="BM121" s="371" t="s">
        <v>430</v>
      </c>
      <c r="BN121" s="371" t="s">
        <v>430</v>
      </c>
      <c r="BO121" s="371" t="s">
        <v>430</v>
      </c>
      <c r="BP121" s="371" t="s">
        <v>430</v>
      </c>
      <c r="BQ121" s="371" t="s">
        <v>430</v>
      </c>
      <c r="BR121" s="370"/>
      <c r="BS121" s="464" t="s">
        <v>430</v>
      </c>
      <c r="BT121" s="344" t="s">
        <v>430</v>
      </c>
      <c r="BU121" s="370"/>
      <c r="BV121" s="426" t="s">
        <v>4692</v>
      </c>
    </row>
    <row r="122" spans="1:74" s="424" customFormat="1" x14ac:dyDescent="0.25">
      <c r="A122" s="341" t="s">
        <v>8239</v>
      </c>
      <c r="B122" s="369"/>
      <c r="C122" s="709">
        <v>45005</v>
      </c>
      <c r="D122" s="369"/>
      <c r="E122" s="342">
        <v>80.56</v>
      </c>
      <c r="F122" s="369"/>
      <c r="G122" s="343">
        <v>1267.0243</v>
      </c>
      <c r="H122" s="370"/>
      <c r="I122" s="832">
        <v>1</v>
      </c>
      <c r="J122" s="832">
        <v>6.14</v>
      </c>
      <c r="K122" s="832">
        <v>0.93</v>
      </c>
      <c r="L122" s="832">
        <v>0.95</v>
      </c>
      <c r="M122" s="358"/>
      <c r="N122" s="346">
        <v>9.5465</v>
      </c>
      <c r="O122" s="344">
        <v>-1.9787999999999999</v>
      </c>
      <c r="P122" s="344">
        <v>2.3411</v>
      </c>
      <c r="Q122" s="344">
        <v>5.5157999999999996</v>
      </c>
      <c r="R122" s="344">
        <v>9.4797999999999991</v>
      </c>
      <c r="S122" s="344">
        <v>6.8022999999999998</v>
      </c>
      <c r="T122" s="344">
        <v>5.4459999999999997</v>
      </c>
      <c r="U122" s="350">
        <v>5.5829000000000004</v>
      </c>
      <c r="V122" s="344">
        <v>5.6185</v>
      </c>
      <c r="W122" s="344">
        <v>7.3903999999999996</v>
      </c>
      <c r="X122" s="344">
        <v>7.3605999999999998</v>
      </c>
      <c r="Y122" s="371" t="s">
        <v>430</v>
      </c>
      <c r="Z122" s="344" t="s">
        <v>430</v>
      </c>
      <c r="AA122" s="344">
        <v>-7.2423000000000002</v>
      </c>
      <c r="AB122" s="344">
        <v>5.9476000000000004</v>
      </c>
      <c r="AC122" s="344">
        <v>5.4401000000000002</v>
      </c>
      <c r="AD122" s="344">
        <v>5.6307999999999998</v>
      </c>
      <c r="AE122" s="344">
        <v>-7.2423000000000002</v>
      </c>
      <c r="AF122" s="344">
        <v>7.4641999999999999</v>
      </c>
      <c r="AG122" s="565"/>
      <c r="AH122" s="342">
        <v>82</v>
      </c>
      <c r="AI122" s="342">
        <v>132</v>
      </c>
      <c r="AJ122" s="342">
        <v>134</v>
      </c>
      <c r="AK122" s="342">
        <v>127</v>
      </c>
      <c r="AL122" s="342">
        <v>120</v>
      </c>
      <c r="AM122" s="342">
        <v>113</v>
      </c>
      <c r="AN122" s="342">
        <v>98</v>
      </c>
      <c r="AO122" s="568">
        <v>97</v>
      </c>
      <c r="AP122" s="342">
        <v>60</v>
      </c>
      <c r="AQ122" s="342">
        <v>67</v>
      </c>
      <c r="AR122" s="342">
        <v>68</v>
      </c>
      <c r="AS122" s="342" t="s">
        <v>430</v>
      </c>
      <c r="AT122" s="342" t="s">
        <v>430</v>
      </c>
      <c r="AU122" s="342">
        <v>129</v>
      </c>
      <c r="AV122" s="342">
        <v>121</v>
      </c>
      <c r="AW122" s="342">
        <v>99</v>
      </c>
      <c r="AX122" s="342">
        <v>107</v>
      </c>
      <c r="AY122" s="342">
        <v>129</v>
      </c>
      <c r="AZ122" s="580"/>
      <c r="BA122" s="948">
        <v>96.36</v>
      </c>
      <c r="BB122" s="344" t="s">
        <v>430</v>
      </c>
      <c r="BC122" s="344" t="s">
        <v>430</v>
      </c>
      <c r="BD122" s="344" t="s">
        <v>430</v>
      </c>
      <c r="BE122" s="371" t="s">
        <v>430</v>
      </c>
      <c r="BF122" s="949">
        <v>3.64</v>
      </c>
      <c r="BG122" s="370"/>
      <c r="BH122" s="950">
        <v>3.64</v>
      </c>
      <c r="BI122" s="344" t="s">
        <v>430</v>
      </c>
      <c r="BJ122" s="344" t="s">
        <v>430</v>
      </c>
      <c r="BK122" s="344" t="s">
        <v>430</v>
      </c>
      <c r="BL122" s="344" t="s">
        <v>430</v>
      </c>
      <c r="BM122" s="949">
        <v>96.36</v>
      </c>
      <c r="BN122" s="371" t="s">
        <v>430</v>
      </c>
      <c r="BO122" s="371" t="s">
        <v>430</v>
      </c>
      <c r="BP122" s="371" t="s">
        <v>430</v>
      </c>
      <c r="BQ122" s="371" t="s">
        <v>430</v>
      </c>
      <c r="BR122" s="370"/>
      <c r="BS122" s="464" t="s">
        <v>430</v>
      </c>
      <c r="BT122" s="344" t="s">
        <v>430</v>
      </c>
      <c r="BU122" s="370"/>
      <c r="BV122" s="426" t="s">
        <v>2408</v>
      </c>
    </row>
    <row r="123" spans="1:74" s="424" customFormat="1" x14ac:dyDescent="0.25">
      <c r="A123" s="341" t="s">
        <v>8240</v>
      </c>
      <c r="B123" s="369"/>
      <c r="C123" s="709">
        <v>45016</v>
      </c>
      <c r="D123" s="369"/>
      <c r="E123" s="342">
        <v>80.046899999999994</v>
      </c>
      <c r="F123" s="369"/>
      <c r="G123" s="343">
        <v>12.755800000000001</v>
      </c>
      <c r="H123" s="370"/>
      <c r="I123" s="832">
        <v>1.9</v>
      </c>
      <c r="J123" s="832">
        <v>7.26</v>
      </c>
      <c r="K123" s="832">
        <v>1.7</v>
      </c>
      <c r="L123" s="832">
        <v>1.76</v>
      </c>
      <c r="M123" s="358"/>
      <c r="N123" s="346">
        <v>18.322399999999998</v>
      </c>
      <c r="O123" s="344">
        <v>20.445900000000002</v>
      </c>
      <c r="P123" s="344">
        <v>15.004300000000001</v>
      </c>
      <c r="Q123" s="344">
        <v>9.5388999999999999</v>
      </c>
      <c r="R123" s="344">
        <v>17.600899999999999</v>
      </c>
      <c r="S123" s="344">
        <v>9.4990000000000006</v>
      </c>
      <c r="T123" s="344">
        <v>5.1675000000000004</v>
      </c>
      <c r="U123" s="350">
        <v>5.9295999999999998</v>
      </c>
      <c r="V123" s="344">
        <v>5.2901999999999996</v>
      </c>
      <c r="W123" s="344">
        <v>7.7713000000000001</v>
      </c>
      <c r="X123" s="344">
        <v>7.6468999999999996</v>
      </c>
      <c r="Y123" s="371" t="s">
        <v>430</v>
      </c>
      <c r="Z123" s="344" t="s">
        <v>430</v>
      </c>
      <c r="AA123" s="344">
        <v>17.614899999999999</v>
      </c>
      <c r="AB123" s="344">
        <v>7.2672999999999996</v>
      </c>
      <c r="AC123" s="344">
        <v>5.1997999999999998</v>
      </c>
      <c r="AD123" s="344">
        <v>6.0285000000000002</v>
      </c>
      <c r="AE123" s="344">
        <v>17.614899999999999</v>
      </c>
      <c r="AF123" s="344">
        <v>7.7582000000000004</v>
      </c>
      <c r="AG123" s="565"/>
      <c r="AH123" s="342">
        <v>53</v>
      </c>
      <c r="AI123" s="342">
        <v>63</v>
      </c>
      <c r="AJ123" s="342">
        <v>48</v>
      </c>
      <c r="AK123" s="342">
        <v>91</v>
      </c>
      <c r="AL123" s="342">
        <v>51</v>
      </c>
      <c r="AM123" s="342">
        <v>46</v>
      </c>
      <c r="AN123" s="342">
        <v>111</v>
      </c>
      <c r="AO123" s="568">
        <v>67</v>
      </c>
      <c r="AP123" s="342">
        <v>86</v>
      </c>
      <c r="AQ123" s="342">
        <v>23</v>
      </c>
      <c r="AR123" s="342">
        <v>28</v>
      </c>
      <c r="AS123" s="342" t="s">
        <v>430</v>
      </c>
      <c r="AT123" s="342" t="s">
        <v>430</v>
      </c>
      <c r="AU123" s="342">
        <v>66</v>
      </c>
      <c r="AV123" s="342">
        <v>92</v>
      </c>
      <c r="AW123" s="342">
        <v>112</v>
      </c>
      <c r="AX123" s="342">
        <v>65</v>
      </c>
      <c r="AY123" s="342">
        <v>66</v>
      </c>
      <c r="AZ123" s="580"/>
      <c r="BA123" s="948">
        <v>96.86</v>
      </c>
      <c r="BB123" s="344" t="s">
        <v>430</v>
      </c>
      <c r="BC123" s="344" t="s">
        <v>430</v>
      </c>
      <c r="BD123" s="344" t="s">
        <v>430</v>
      </c>
      <c r="BE123" s="371" t="s">
        <v>430</v>
      </c>
      <c r="BF123" s="949">
        <v>3.14</v>
      </c>
      <c r="BG123" s="370"/>
      <c r="BH123" s="950">
        <v>3.14</v>
      </c>
      <c r="BI123" s="344" t="s">
        <v>430</v>
      </c>
      <c r="BJ123" s="344" t="s">
        <v>430</v>
      </c>
      <c r="BK123" s="344" t="s">
        <v>430</v>
      </c>
      <c r="BL123" s="344" t="s">
        <v>430</v>
      </c>
      <c r="BM123" s="949">
        <v>96.86</v>
      </c>
      <c r="BN123" s="371" t="s">
        <v>430</v>
      </c>
      <c r="BO123" s="371" t="s">
        <v>430</v>
      </c>
      <c r="BP123" s="371" t="s">
        <v>430</v>
      </c>
      <c r="BQ123" s="371" t="s">
        <v>430</v>
      </c>
      <c r="BR123" s="370"/>
      <c r="BS123" s="464" t="s">
        <v>430</v>
      </c>
      <c r="BT123" s="344" t="s">
        <v>430</v>
      </c>
      <c r="BU123" s="370"/>
      <c r="BV123" s="426" t="s">
        <v>554</v>
      </c>
    </row>
    <row r="124" spans="1:74" s="424" customFormat="1" x14ac:dyDescent="0.25">
      <c r="A124" s="341" t="s">
        <v>8241</v>
      </c>
      <c r="B124" s="369"/>
      <c r="C124" s="709">
        <v>45800</v>
      </c>
      <c r="D124" s="369"/>
      <c r="E124" s="342">
        <v>78.319999999999993</v>
      </c>
      <c r="F124" s="369"/>
      <c r="G124" s="343">
        <v>10.678599999999999</v>
      </c>
      <c r="H124" s="370"/>
      <c r="I124" s="344" t="s">
        <v>430</v>
      </c>
      <c r="J124" s="344" t="s">
        <v>430</v>
      </c>
      <c r="K124" s="344" t="s">
        <v>430</v>
      </c>
      <c r="L124" s="344" t="s">
        <v>430</v>
      </c>
      <c r="M124" s="358"/>
      <c r="N124" s="346">
        <v>28.734200000000001</v>
      </c>
      <c r="O124" s="344">
        <v>21.228899999999999</v>
      </c>
      <c r="P124" s="344">
        <v>13.6591</v>
      </c>
      <c r="Q124" s="344">
        <v>14.7316</v>
      </c>
      <c r="R124" s="344">
        <v>17.8262</v>
      </c>
      <c r="S124" s="344">
        <v>9.6744000000000003</v>
      </c>
      <c r="T124" s="344">
        <v>6.6357999999999997</v>
      </c>
      <c r="U124" s="350">
        <v>6.3956</v>
      </c>
      <c r="V124" s="344">
        <v>6.1787000000000001</v>
      </c>
      <c r="W124" s="344" t="s">
        <v>430</v>
      </c>
      <c r="X124" s="344" t="s">
        <v>430</v>
      </c>
      <c r="Y124" s="371" t="s">
        <v>430</v>
      </c>
      <c r="Z124" s="344" t="s">
        <v>430</v>
      </c>
      <c r="AA124" s="344">
        <v>23.615100000000002</v>
      </c>
      <c r="AB124" s="344">
        <v>9.2236999999999991</v>
      </c>
      <c r="AC124" s="344">
        <v>6.5712999999999999</v>
      </c>
      <c r="AD124" s="344">
        <v>6.4939</v>
      </c>
      <c r="AE124" s="344">
        <v>23.615100000000002</v>
      </c>
      <c r="AF124" s="344">
        <v>6.0957999999999997</v>
      </c>
      <c r="AG124" s="565"/>
      <c r="AH124" s="342">
        <v>31</v>
      </c>
      <c r="AI124" s="342">
        <v>59</v>
      </c>
      <c r="AJ124" s="342">
        <v>61</v>
      </c>
      <c r="AK124" s="342">
        <v>46</v>
      </c>
      <c r="AL124" s="342">
        <v>49</v>
      </c>
      <c r="AM124" s="342">
        <v>39</v>
      </c>
      <c r="AN124" s="342">
        <v>30</v>
      </c>
      <c r="AO124" s="568">
        <v>23</v>
      </c>
      <c r="AP124" s="342">
        <v>23</v>
      </c>
      <c r="AQ124" s="342" t="s">
        <v>430</v>
      </c>
      <c r="AR124" s="342" t="s">
        <v>430</v>
      </c>
      <c r="AS124" s="342" t="s">
        <v>430</v>
      </c>
      <c r="AT124" s="342" t="s">
        <v>430</v>
      </c>
      <c r="AU124" s="342">
        <v>46</v>
      </c>
      <c r="AV124" s="342">
        <v>34</v>
      </c>
      <c r="AW124" s="342">
        <v>31</v>
      </c>
      <c r="AX124" s="342">
        <v>22</v>
      </c>
      <c r="AY124" s="342">
        <v>46</v>
      </c>
      <c r="AZ124" s="580"/>
      <c r="BA124" s="463" t="s">
        <v>430</v>
      </c>
      <c r="BB124" s="832">
        <v>97.47</v>
      </c>
      <c r="BC124" s="344" t="s">
        <v>430</v>
      </c>
      <c r="BD124" s="344" t="s">
        <v>430</v>
      </c>
      <c r="BE124" s="371" t="s">
        <v>430</v>
      </c>
      <c r="BF124" s="949">
        <v>2.5299999999999998</v>
      </c>
      <c r="BG124" s="370"/>
      <c r="BH124" s="950">
        <v>2.5299999999999998</v>
      </c>
      <c r="BI124" s="344" t="s">
        <v>430</v>
      </c>
      <c r="BJ124" s="344" t="s">
        <v>430</v>
      </c>
      <c r="BK124" s="344" t="s">
        <v>430</v>
      </c>
      <c r="BL124" s="344" t="s">
        <v>430</v>
      </c>
      <c r="BM124" s="371" t="s">
        <v>430</v>
      </c>
      <c r="BN124" s="371" t="s">
        <v>430</v>
      </c>
      <c r="BO124" s="371" t="s">
        <v>430</v>
      </c>
      <c r="BP124" s="949">
        <v>97.47</v>
      </c>
      <c r="BQ124" s="371" t="s">
        <v>430</v>
      </c>
      <c r="BR124" s="370"/>
      <c r="BS124" s="464" t="s">
        <v>430</v>
      </c>
      <c r="BT124" s="344" t="s">
        <v>430</v>
      </c>
      <c r="BU124" s="370"/>
      <c r="BV124" s="426" t="s">
        <v>554</v>
      </c>
    </row>
    <row r="125" spans="1:74" s="424" customFormat="1" x14ac:dyDescent="0.25">
      <c r="A125" s="341" t="s">
        <v>8242</v>
      </c>
      <c r="B125" s="369"/>
      <c r="C125" s="709">
        <v>44942</v>
      </c>
      <c r="D125" s="369"/>
      <c r="E125" s="342">
        <v>73.430000000000007</v>
      </c>
      <c r="F125" s="369"/>
      <c r="G125" s="343">
        <v>12.7316</v>
      </c>
      <c r="H125" s="370"/>
      <c r="I125" s="832">
        <v>0.55000000000000004</v>
      </c>
      <c r="J125" s="832">
        <v>5.78</v>
      </c>
      <c r="K125" s="832">
        <v>0.52</v>
      </c>
      <c r="L125" s="832">
        <v>0.53</v>
      </c>
      <c r="M125" s="358"/>
      <c r="N125" s="346">
        <v>8.3158999999999992</v>
      </c>
      <c r="O125" s="344">
        <v>4.0149999999999997</v>
      </c>
      <c r="P125" s="344">
        <v>4.0576999999999996</v>
      </c>
      <c r="Q125" s="344">
        <v>5.2323000000000004</v>
      </c>
      <c r="R125" s="344">
        <v>7.1710000000000003</v>
      </c>
      <c r="S125" s="344">
        <v>6.4273999999999996</v>
      </c>
      <c r="T125" s="344">
        <v>5.5229999999999997</v>
      </c>
      <c r="U125" s="350">
        <v>5.6554000000000002</v>
      </c>
      <c r="V125" s="344">
        <v>5.5811000000000002</v>
      </c>
      <c r="W125" s="344">
        <v>7.1265999999999998</v>
      </c>
      <c r="X125" s="344">
        <v>7.1574</v>
      </c>
      <c r="Y125" s="371" t="s">
        <v>430</v>
      </c>
      <c r="Z125" s="344" t="s">
        <v>430</v>
      </c>
      <c r="AA125" s="344">
        <v>2.7239</v>
      </c>
      <c r="AB125" s="344">
        <v>5.9298999999999999</v>
      </c>
      <c r="AC125" s="344">
        <v>5.5172999999999996</v>
      </c>
      <c r="AD125" s="344">
        <v>5.6948999999999996</v>
      </c>
      <c r="AE125" s="344">
        <v>2.7239</v>
      </c>
      <c r="AF125" s="344">
        <v>7.2286000000000001</v>
      </c>
      <c r="AG125" s="565"/>
      <c r="AH125" s="342">
        <v>92</v>
      </c>
      <c r="AI125" s="342">
        <v>109</v>
      </c>
      <c r="AJ125" s="342">
        <v>121</v>
      </c>
      <c r="AK125" s="342">
        <v>134</v>
      </c>
      <c r="AL125" s="342">
        <v>128</v>
      </c>
      <c r="AM125" s="342">
        <v>123</v>
      </c>
      <c r="AN125" s="342">
        <v>93</v>
      </c>
      <c r="AO125" s="568">
        <v>93</v>
      </c>
      <c r="AP125" s="342">
        <v>65</v>
      </c>
      <c r="AQ125" s="342">
        <v>87</v>
      </c>
      <c r="AR125" s="342">
        <v>83</v>
      </c>
      <c r="AS125" s="342" t="s">
        <v>430</v>
      </c>
      <c r="AT125" s="342" t="s">
        <v>430</v>
      </c>
      <c r="AU125" s="342">
        <v>108</v>
      </c>
      <c r="AV125" s="342">
        <v>124</v>
      </c>
      <c r="AW125" s="342">
        <v>94</v>
      </c>
      <c r="AX125" s="342">
        <v>103</v>
      </c>
      <c r="AY125" s="342">
        <v>108</v>
      </c>
      <c r="AZ125" s="580"/>
      <c r="BA125" s="463">
        <v>98.46</v>
      </c>
      <c r="BB125" s="344" t="s">
        <v>430</v>
      </c>
      <c r="BC125" s="344" t="s">
        <v>430</v>
      </c>
      <c r="BD125" s="344" t="s">
        <v>430</v>
      </c>
      <c r="BE125" s="371" t="s">
        <v>430</v>
      </c>
      <c r="BF125" s="371">
        <v>1.54</v>
      </c>
      <c r="BG125" s="370"/>
      <c r="BH125" s="590">
        <v>1.54</v>
      </c>
      <c r="BI125" s="344" t="s">
        <v>430</v>
      </c>
      <c r="BJ125" s="344" t="s">
        <v>430</v>
      </c>
      <c r="BK125" s="344" t="s">
        <v>430</v>
      </c>
      <c r="BL125" s="344" t="s">
        <v>430</v>
      </c>
      <c r="BM125" s="371">
        <v>98.46</v>
      </c>
      <c r="BN125" s="371" t="s">
        <v>430</v>
      </c>
      <c r="BO125" s="371" t="s">
        <v>430</v>
      </c>
      <c r="BP125" s="371" t="s">
        <v>430</v>
      </c>
      <c r="BQ125" s="371" t="s">
        <v>430</v>
      </c>
      <c r="BR125" s="370"/>
      <c r="BS125" s="464" t="s">
        <v>430</v>
      </c>
      <c r="BT125" s="344" t="s">
        <v>430</v>
      </c>
      <c r="BU125" s="370"/>
      <c r="BV125" s="426" t="s">
        <v>554</v>
      </c>
    </row>
    <row r="126" spans="1:74" s="424" customFormat="1" x14ac:dyDescent="0.25">
      <c r="A126" s="341" t="s">
        <v>8243</v>
      </c>
      <c r="B126" s="369"/>
      <c r="C126" s="709">
        <v>45230</v>
      </c>
      <c r="D126" s="369"/>
      <c r="E126" s="342">
        <v>71.677899999999994</v>
      </c>
      <c r="F126" s="369"/>
      <c r="G126" s="343">
        <v>12.8139</v>
      </c>
      <c r="H126" s="370"/>
      <c r="I126" s="832">
        <v>1.92</v>
      </c>
      <c r="J126" s="832">
        <v>4.04</v>
      </c>
      <c r="K126" s="832">
        <v>1.83</v>
      </c>
      <c r="L126" s="344" t="s">
        <v>430</v>
      </c>
      <c r="M126" s="358"/>
      <c r="N126" s="346">
        <v>236.52199999999999</v>
      </c>
      <c r="O126" s="344">
        <v>52.191099999999999</v>
      </c>
      <c r="P126" s="344">
        <v>35.314399999999999</v>
      </c>
      <c r="Q126" s="344">
        <v>20.154900000000001</v>
      </c>
      <c r="R126" s="344">
        <v>5.4267000000000003</v>
      </c>
      <c r="S126" s="344">
        <v>9.3204999999999991</v>
      </c>
      <c r="T126" s="344">
        <v>13.156499999999999</v>
      </c>
      <c r="U126" s="350">
        <v>12.3332</v>
      </c>
      <c r="V126" s="344">
        <v>14.6904</v>
      </c>
      <c r="W126" s="344">
        <v>11.3245</v>
      </c>
      <c r="X126" s="344" t="s">
        <v>430</v>
      </c>
      <c r="Y126" s="371" t="s">
        <v>430</v>
      </c>
      <c r="Z126" s="344" t="s">
        <v>430</v>
      </c>
      <c r="AA126" s="344">
        <v>236.5215</v>
      </c>
      <c r="AB126" s="344">
        <v>7.5500999999999996</v>
      </c>
      <c r="AC126" s="344">
        <v>13.340299999999999</v>
      </c>
      <c r="AD126" s="344">
        <v>12.2386</v>
      </c>
      <c r="AE126" s="344">
        <v>236.5215</v>
      </c>
      <c r="AF126" s="344">
        <v>9.7369000000000003</v>
      </c>
      <c r="AG126" s="565"/>
      <c r="AH126" s="342">
        <v>1</v>
      </c>
      <c r="AI126" s="342">
        <v>7</v>
      </c>
      <c r="AJ126" s="342">
        <v>3</v>
      </c>
      <c r="AK126" s="342">
        <v>15</v>
      </c>
      <c r="AL126" s="342">
        <v>137</v>
      </c>
      <c r="AM126" s="342">
        <v>51</v>
      </c>
      <c r="AN126" s="342">
        <v>1</v>
      </c>
      <c r="AO126" s="568">
        <v>1</v>
      </c>
      <c r="AP126" s="342">
        <v>1</v>
      </c>
      <c r="AQ126" s="342">
        <v>3</v>
      </c>
      <c r="AR126" s="342" t="s">
        <v>430</v>
      </c>
      <c r="AS126" s="342" t="s">
        <v>430</v>
      </c>
      <c r="AT126" s="342" t="s">
        <v>430</v>
      </c>
      <c r="AU126" s="342">
        <v>1</v>
      </c>
      <c r="AV126" s="342">
        <v>86</v>
      </c>
      <c r="AW126" s="342">
        <v>1</v>
      </c>
      <c r="AX126" s="342">
        <v>1</v>
      </c>
      <c r="AY126" s="342">
        <v>1</v>
      </c>
      <c r="AZ126" s="580"/>
      <c r="BA126" s="463" t="s">
        <v>430</v>
      </c>
      <c r="BB126" s="832">
        <v>96.75</v>
      </c>
      <c r="BC126" s="344" t="s">
        <v>430</v>
      </c>
      <c r="BD126" s="344" t="s">
        <v>430</v>
      </c>
      <c r="BE126" s="371" t="s">
        <v>430</v>
      </c>
      <c r="BF126" s="949">
        <v>3.25</v>
      </c>
      <c r="BG126" s="370"/>
      <c r="BH126" s="950">
        <v>3.25</v>
      </c>
      <c r="BI126" s="344" t="s">
        <v>430</v>
      </c>
      <c r="BJ126" s="344" t="s">
        <v>430</v>
      </c>
      <c r="BK126" s="344" t="s">
        <v>430</v>
      </c>
      <c r="BL126" s="344" t="s">
        <v>430</v>
      </c>
      <c r="BM126" s="371" t="s">
        <v>430</v>
      </c>
      <c r="BN126" s="371" t="s">
        <v>430</v>
      </c>
      <c r="BO126" s="371" t="s">
        <v>430</v>
      </c>
      <c r="BP126" s="949">
        <v>96.75</v>
      </c>
      <c r="BQ126" s="371" t="s">
        <v>430</v>
      </c>
      <c r="BR126" s="370"/>
      <c r="BS126" s="464" t="s">
        <v>430</v>
      </c>
      <c r="BT126" s="344" t="s">
        <v>430</v>
      </c>
      <c r="BU126" s="370"/>
      <c r="BV126" s="426" t="s">
        <v>525</v>
      </c>
    </row>
    <row r="127" spans="1:74" s="424" customFormat="1" x14ac:dyDescent="0.25">
      <c r="A127" s="341" t="s">
        <v>8244</v>
      </c>
      <c r="B127" s="369"/>
      <c r="C127" s="709">
        <v>44854</v>
      </c>
      <c r="D127" s="369"/>
      <c r="E127" s="864">
        <v>70.53</v>
      </c>
      <c r="F127" s="369"/>
      <c r="G127" s="343" t="s">
        <v>430</v>
      </c>
      <c r="H127" s="370"/>
      <c r="I127" s="832">
        <v>0.01</v>
      </c>
      <c r="J127" s="832">
        <v>5.14</v>
      </c>
      <c r="K127" s="832">
        <v>0.01</v>
      </c>
      <c r="L127" s="832">
        <v>0.01</v>
      </c>
      <c r="M127" s="358"/>
      <c r="N127" s="346" t="s">
        <v>430</v>
      </c>
      <c r="O127" s="344" t="s">
        <v>430</v>
      </c>
      <c r="P127" s="344" t="s">
        <v>430</v>
      </c>
      <c r="Q127" s="344" t="s">
        <v>430</v>
      </c>
      <c r="R127" s="344" t="s">
        <v>430</v>
      </c>
      <c r="S127" s="344" t="s">
        <v>430</v>
      </c>
      <c r="T127" s="344" t="s">
        <v>430</v>
      </c>
      <c r="U127" s="350" t="s">
        <v>430</v>
      </c>
      <c r="V127" s="344" t="s">
        <v>430</v>
      </c>
      <c r="W127" s="344" t="s">
        <v>430</v>
      </c>
      <c r="X127" s="344" t="s">
        <v>430</v>
      </c>
      <c r="Y127" s="371" t="s">
        <v>430</v>
      </c>
      <c r="Z127" s="344" t="s">
        <v>430</v>
      </c>
      <c r="AA127" s="344" t="s">
        <v>430</v>
      </c>
      <c r="AB127" s="344" t="s">
        <v>430</v>
      </c>
      <c r="AC127" s="344" t="s">
        <v>430</v>
      </c>
      <c r="AD127" s="344" t="s">
        <v>430</v>
      </c>
      <c r="AE127" s="344" t="s">
        <v>430</v>
      </c>
      <c r="AF127" s="344" t="s">
        <v>430</v>
      </c>
      <c r="AG127" s="565"/>
      <c r="AH127" s="342" t="s">
        <v>430</v>
      </c>
      <c r="AI127" s="342" t="s">
        <v>430</v>
      </c>
      <c r="AJ127" s="342" t="s">
        <v>430</v>
      </c>
      <c r="AK127" s="342" t="s">
        <v>430</v>
      </c>
      <c r="AL127" s="342" t="s">
        <v>430</v>
      </c>
      <c r="AM127" s="342" t="s">
        <v>430</v>
      </c>
      <c r="AN127" s="342" t="s">
        <v>430</v>
      </c>
      <c r="AO127" s="568" t="s">
        <v>430</v>
      </c>
      <c r="AP127" s="342" t="s">
        <v>430</v>
      </c>
      <c r="AQ127" s="342" t="s">
        <v>430</v>
      </c>
      <c r="AR127" s="342" t="s">
        <v>430</v>
      </c>
      <c r="AS127" s="342" t="s">
        <v>430</v>
      </c>
      <c r="AT127" s="342" t="s">
        <v>430</v>
      </c>
      <c r="AU127" s="342" t="s">
        <v>430</v>
      </c>
      <c r="AV127" s="342" t="s">
        <v>430</v>
      </c>
      <c r="AW127" s="342" t="s">
        <v>430</v>
      </c>
      <c r="AX127" s="342" t="s">
        <v>430</v>
      </c>
      <c r="AY127" s="342" t="s">
        <v>430</v>
      </c>
      <c r="AZ127" s="580"/>
      <c r="BA127" s="463" t="s">
        <v>430</v>
      </c>
      <c r="BB127" s="344" t="s">
        <v>430</v>
      </c>
      <c r="BC127" s="344" t="s">
        <v>430</v>
      </c>
      <c r="BD127" s="344" t="s">
        <v>430</v>
      </c>
      <c r="BE127" s="371" t="s">
        <v>430</v>
      </c>
      <c r="BF127" s="949">
        <v>100</v>
      </c>
      <c r="BG127" s="370"/>
      <c r="BH127" s="950">
        <v>100</v>
      </c>
      <c r="BI127" s="344" t="s">
        <v>430</v>
      </c>
      <c r="BJ127" s="344" t="s">
        <v>430</v>
      </c>
      <c r="BK127" s="344" t="s">
        <v>430</v>
      </c>
      <c r="BL127" s="344" t="s">
        <v>430</v>
      </c>
      <c r="BM127" s="371" t="s">
        <v>430</v>
      </c>
      <c r="BN127" s="371" t="s">
        <v>430</v>
      </c>
      <c r="BO127" s="371" t="s">
        <v>430</v>
      </c>
      <c r="BP127" s="371" t="s">
        <v>430</v>
      </c>
      <c r="BQ127" s="371" t="s">
        <v>430</v>
      </c>
      <c r="BR127" s="370"/>
      <c r="BS127" s="464" t="s">
        <v>430</v>
      </c>
      <c r="BT127" s="344" t="s">
        <v>430</v>
      </c>
      <c r="BU127" s="370"/>
      <c r="BV127" s="426" t="s">
        <v>554</v>
      </c>
    </row>
    <row r="128" spans="1:74" s="424" customFormat="1" x14ac:dyDescent="0.25">
      <c r="A128" s="341" t="s">
        <v>8245</v>
      </c>
      <c r="B128" s="369"/>
      <c r="C128" s="709">
        <v>45369</v>
      </c>
      <c r="D128" s="369"/>
      <c r="E128" s="342">
        <v>68.623400000000004</v>
      </c>
      <c r="F128" s="369"/>
      <c r="G128" s="343">
        <v>12.5246</v>
      </c>
      <c r="H128" s="370"/>
      <c r="I128" s="832">
        <v>0</v>
      </c>
      <c r="J128" s="832">
        <v>4.3404600000000002</v>
      </c>
      <c r="K128" s="832">
        <v>6.0361000000000002</v>
      </c>
      <c r="L128" s="832">
        <v>6.0361099999999999</v>
      </c>
      <c r="M128" s="358"/>
      <c r="N128" s="346">
        <v>-65.453400000000002</v>
      </c>
      <c r="O128" s="344">
        <v>-6.7439</v>
      </c>
      <c r="P128" s="344">
        <v>-7.3585000000000003</v>
      </c>
      <c r="Q128" s="344">
        <v>8.4788999999999994</v>
      </c>
      <c r="R128" s="344">
        <v>4.5144000000000002</v>
      </c>
      <c r="S128" s="344">
        <v>0.82530000000000003</v>
      </c>
      <c r="T128" s="344">
        <v>9.3358000000000008</v>
      </c>
      <c r="U128" s="350">
        <v>10.178000000000001</v>
      </c>
      <c r="V128" s="344">
        <v>13.7111</v>
      </c>
      <c r="W128" s="344">
        <v>11.438000000000001</v>
      </c>
      <c r="X128" s="344" t="s">
        <v>430</v>
      </c>
      <c r="Y128" s="371" t="s">
        <v>430</v>
      </c>
      <c r="Z128" s="344" t="s">
        <v>430</v>
      </c>
      <c r="AA128" s="344">
        <v>-65.453400000000002</v>
      </c>
      <c r="AB128" s="344">
        <v>0.82530000000000003</v>
      </c>
      <c r="AC128" s="344">
        <v>9.3358000000000008</v>
      </c>
      <c r="AD128" s="344">
        <v>10.042400000000001</v>
      </c>
      <c r="AE128" s="344">
        <v>-65.453400000000002</v>
      </c>
      <c r="AF128" s="344">
        <v>10.3405</v>
      </c>
      <c r="AG128" s="565"/>
      <c r="AH128" s="342">
        <v>126</v>
      </c>
      <c r="AI128" s="342">
        <v>137</v>
      </c>
      <c r="AJ128" s="342">
        <v>138</v>
      </c>
      <c r="AK128" s="342">
        <v>99</v>
      </c>
      <c r="AL128" s="342">
        <v>138</v>
      </c>
      <c r="AM128" s="342">
        <v>131</v>
      </c>
      <c r="AN128" s="342">
        <v>3</v>
      </c>
      <c r="AO128" s="568">
        <v>3</v>
      </c>
      <c r="AP128" s="342">
        <v>3</v>
      </c>
      <c r="AQ128" s="342">
        <v>2</v>
      </c>
      <c r="AR128" s="342" t="s">
        <v>430</v>
      </c>
      <c r="AS128" s="342" t="s">
        <v>430</v>
      </c>
      <c r="AT128" s="342" t="s">
        <v>430</v>
      </c>
      <c r="AU128" s="342">
        <v>137</v>
      </c>
      <c r="AV128" s="342">
        <v>132</v>
      </c>
      <c r="AW128" s="342">
        <v>3</v>
      </c>
      <c r="AX128" s="342">
        <v>3</v>
      </c>
      <c r="AY128" s="342">
        <v>137</v>
      </c>
      <c r="AZ128" s="580"/>
      <c r="BA128" s="463" t="s">
        <v>430</v>
      </c>
      <c r="BB128" s="832">
        <v>99.91</v>
      </c>
      <c r="BC128" s="344" t="s">
        <v>430</v>
      </c>
      <c r="BD128" s="344" t="s">
        <v>430</v>
      </c>
      <c r="BE128" s="371" t="s">
        <v>430</v>
      </c>
      <c r="BF128" s="949">
        <v>0.09</v>
      </c>
      <c r="BG128" s="370"/>
      <c r="BH128" s="950">
        <v>0.09</v>
      </c>
      <c r="BI128" s="344" t="s">
        <v>430</v>
      </c>
      <c r="BJ128" s="344" t="s">
        <v>430</v>
      </c>
      <c r="BK128" s="344" t="s">
        <v>430</v>
      </c>
      <c r="BL128" s="344" t="s">
        <v>430</v>
      </c>
      <c r="BM128" s="371" t="s">
        <v>430</v>
      </c>
      <c r="BN128" s="371" t="s">
        <v>430</v>
      </c>
      <c r="BO128" s="371" t="s">
        <v>430</v>
      </c>
      <c r="BP128" s="949">
        <v>99.91</v>
      </c>
      <c r="BQ128" s="371" t="s">
        <v>430</v>
      </c>
      <c r="BR128" s="370"/>
      <c r="BS128" s="464" t="s">
        <v>430</v>
      </c>
      <c r="BT128" s="344" t="s">
        <v>430</v>
      </c>
      <c r="BU128" s="370"/>
      <c r="BV128" s="426" t="s">
        <v>6698</v>
      </c>
    </row>
    <row r="129" spans="1:74" s="424" customFormat="1" x14ac:dyDescent="0.25">
      <c r="A129" s="341" t="s">
        <v>8246</v>
      </c>
      <c r="B129" s="369"/>
      <c r="C129" s="709">
        <v>46034</v>
      </c>
      <c r="D129" s="369"/>
      <c r="E129" s="342">
        <v>68.650000000000006</v>
      </c>
      <c r="F129" s="369"/>
      <c r="G129" s="343">
        <v>10.3109</v>
      </c>
      <c r="H129" s="370"/>
      <c r="I129" s="344" t="s">
        <v>430</v>
      </c>
      <c r="J129" s="344" t="s">
        <v>430</v>
      </c>
      <c r="K129" s="344" t="s">
        <v>430</v>
      </c>
      <c r="L129" s="344" t="s">
        <v>430</v>
      </c>
      <c r="M129" s="358"/>
      <c r="N129" s="346" t="s">
        <v>430</v>
      </c>
      <c r="O129" s="344">
        <v>24.280899999999999</v>
      </c>
      <c r="P129" s="344">
        <v>12.9483</v>
      </c>
      <c r="Q129" s="344">
        <v>13.2966</v>
      </c>
      <c r="R129" s="344">
        <v>14.5831</v>
      </c>
      <c r="S129" s="344">
        <v>8.2431000000000001</v>
      </c>
      <c r="T129" s="344" t="s">
        <v>430</v>
      </c>
      <c r="U129" s="350" t="s">
        <v>430</v>
      </c>
      <c r="V129" s="344" t="s">
        <v>430</v>
      </c>
      <c r="W129" s="344" t="s">
        <v>430</v>
      </c>
      <c r="X129" s="344" t="s">
        <v>430</v>
      </c>
      <c r="Y129" s="371" t="s">
        <v>430</v>
      </c>
      <c r="Z129" s="344" t="s">
        <v>430</v>
      </c>
      <c r="AA129" s="344">
        <v>27.986999999999998</v>
      </c>
      <c r="AB129" s="344">
        <v>8.0879999999999992</v>
      </c>
      <c r="AC129" s="344" t="s">
        <v>430</v>
      </c>
      <c r="AD129" s="344" t="s">
        <v>430</v>
      </c>
      <c r="AE129" s="344">
        <v>27.986999999999998</v>
      </c>
      <c r="AF129" s="344">
        <v>6.6752000000000002</v>
      </c>
      <c r="AG129" s="565"/>
      <c r="AH129" s="342" t="s">
        <v>430</v>
      </c>
      <c r="AI129" s="342">
        <v>43</v>
      </c>
      <c r="AJ129" s="342">
        <v>67</v>
      </c>
      <c r="AK129" s="342">
        <v>57</v>
      </c>
      <c r="AL129" s="342">
        <v>77</v>
      </c>
      <c r="AM129" s="342">
        <v>85</v>
      </c>
      <c r="AN129" s="342" t="s">
        <v>430</v>
      </c>
      <c r="AO129" s="568" t="s">
        <v>430</v>
      </c>
      <c r="AP129" s="342" t="s">
        <v>430</v>
      </c>
      <c r="AQ129" s="342" t="s">
        <v>430</v>
      </c>
      <c r="AR129" s="342" t="s">
        <v>430</v>
      </c>
      <c r="AS129" s="342" t="s">
        <v>430</v>
      </c>
      <c r="AT129" s="342" t="s">
        <v>430</v>
      </c>
      <c r="AU129" s="342">
        <v>33</v>
      </c>
      <c r="AV129" s="342">
        <v>74</v>
      </c>
      <c r="AW129" s="342" t="s">
        <v>430</v>
      </c>
      <c r="AX129" s="342" t="s">
        <v>430</v>
      </c>
      <c r="AY129" s="342">
        <v>33</v>
      </c>
      <c r="AZ129" s="580"/>
      <c r="BA129" s="463" t="s">
        <v>430</v>
      </c>
      <c r="BB129" s="832">
        <v>99.8</v>
      </c>
      <c r="BC129" s="344" t="s">
        <v>430</v>
      </c>
      <c r="BD129" s="344" t="s">
        <v>430</v>
      </c>
      <c r="BE129" s="371" t="s">
        <v>430</v>
      </c>
      <c r="BF129" s="949">
        <v>0.2</v>
      </c>
      <c r="BG129" s="370"/>
      <c r="BH129" s="950">
        <v>0.2</v>
      </c>
      <c r="BI129" s="344" t="s">
        <v>430</v>
      </c>
      <c r="BJ129" s="344" t="s">
        <v>430</v>
      </c>
      <c r="BK129" s="344" t="s">
        <v>430</v>
      </c>
      <c r="BL129" s="344" t="s">
        <v>430</v>
      </c>
      <c r="BM129" s="371" t="s">
        <v>430</v>
      </c>
      <c r="BN129" s="371" t="s">
        <v>430</v>
      </c>
      <c r="BO129" s="371" t="s">
        <v>430</v>
      </c>
      <c r="BP129" s="949">
        <v>99.8</v>
      </c>
      <c r="BQ129" s="371" t="s">
        <v>430</v>
      </c>
      <c r="BR129" s="370"/>
      <c r="BS129" s="464" t="s">
        <v>430</v>
      </c>
      <c r="BT129" s="344" t="s">
        <v>430</v>
      </c>
      <c r="BU129" s="370"/>
      <c r="BV129" s="426" t="s">
        <v>554</v>
      </c>
    </row>
    <row r="130" spans="1:74" s="424" customFormat="1" x14ac:dyDescent="0.25">
      <c r="A130" s="341" t="s">
        <v>8247</v>
      </c>
      <c r="B130" s="369"/>
      <c r="C130" s="709">
        <v>44887</v>
      </c>
      <c r="D130" s="369"/>
      <c r="E130" s="342">
        <v>65.59</v>
      </c>
      <c r="F130" s="369"/>
      <c r="G130" s="343">
        <v>12.900700000000001</v>
      </c>
      <c r="H130" s="370"/>
      <c r="I130" s="832">
        <v>0.25</v>
      </c>
      <c r="J130" s="832">
        <v>5.86</v>
      </c>
      <c r="K130" s="832">
        <v>0.24</v>
      </c>
      <c r="L130" s="832">
        <v>0.25</v>
      </c>
      <c r="M130" s="358"/>
      <c r="N130" s="346">
        <v>4.5274000000000001</v>
      </c>
      <c r="O130" s="344">
        <v>5.1893000000000002</v>
      </c>
      <c r="P130" s="344">
        <v>4.9356999999999998</v>
      </c>
      <c r="Q130" s="344">
        <v>5.2446999999999999</v>
      </c>
      <c r="R130" s="344">
        <v>6.2469000000000001</v>
      </c>
      <c r="S130" s="344">
        <v>6.0597000000000003</v>
      </c>
      <c r="T130" s="344">
        <v>5.5872999999999999</v>
      </c>
      <c r="U130" s="350">
        <v>5.8140000000000001</v>
      </c>
      <c r="V130" s="344">
        <v>5.7972000000000001</v>
      </c>
      <c r="W130" s="344">
        <v>7.1917</v>
      </c>
      <c r="X130" s="344">
        <v>7.2308000000000003</v>
      </c>
      <c r="Y130" s="371" t="s">
        <v>430</v>
      </c>
      <c r="Z130" s="344" t="s">
        <v>430</v>
      </c>
      <c r="AA130" s="344">
        <v>5.0941999999999998</v>
      </c>
      <c r="AB130" s="344">
        <v>5.9669999999999996</v>
      </c>
      <c r="AC130" s="344">
        <v>5.6177000000000001</v>
      </c>
      <c r="AD130" s="344">
        <v>5.8174999999999999</v>
      </c>
      <c r="AE130" s="344">
        <v>5.0941999999999998</v>
      </c>
      <c r="AF130" s="344">
        <v>7.3080999999999996</v>
      </c>
      <c r="AG130" s="565"/>
      <c r="AH130" s="342">
        <v>107</v>
      </c>
      <c r="AI130" s="342">
        <v>105</v>
      </c>
      <c r="AJ130" s="342">
        <v>112</v>
      </c>
      <c r="AK130" s="342">
        <v>133</v>
      </c>
      <c r="AL130" s="342">
        <v>133</v>
      </c>
      <c r="AM130" s="342">
        <v>127</v>
      </c>
      <c r="AN130" s="342">
        <v>87</v>
      </c>
      <c r="AO130" s="568">
        <v>77</v>
      </c>
      <c r="AP130" s="342">
        <v>47</v>
      </c>
      <c r="AQ130" s="342">
        <v>84</v>
      </c>
      <c r="AR130" s="342">
        <v>77</v>
      </c>
      <c r="AS130" s="342" t="s">
        <v>430</v>
      </c>
      <c r="AT130" s="342" t="s">
        <v>430</v>
      </c>
      <c r="AU130" s="342">
        <v>104</v>
      </c>
      <c r="AV130" s="342">
        <v>119</v>
      </c>
      <c r="AW130" s="342">
        <v>87</v>
      </c>
      <c r="AX130" s="342">
        <v>90</v>
      </c>
      <c r="AY130" s="342">
        <v>104</v>
      </c>
      <c r="AZ130" s="580"/>
      <c r="BA130" s="948">
        <v>97.58</v>
      </c>
      <c r="BB130" s="344" t="s">
        <v>430</v>
      </c>
      <c r="BC130" s="344" t="s">
        <v>430</v>
      </c>
      <c r="BD130" s="344" t="s">
        <v>430</v>
      </c>
      <c r="BE130" s="371" t="s">
        <v>430</v>
      </c>
      <c r="BF130" s="949">
        <v>2.42</v>
      </c>
      <c r="BG130" s="370"/>
      <c r="BH130" s="950">
        <v>2.42</v>
      </c>
      <c r="BI130" s="344" t="s">
        <v>430</v>
      </c>
      <c r="BJ130" s="344" t="s">
        <v>430</v>
      </c>
      <c r="BK130" s="344" t="s">
        <v>430</v>
      </c>
      <c r="BL130" s="344" t="s">
        <v>430</v>
      </c>
      <c r="BM130" s="949">
        <v>97.58</v>
      </c>
      <c r="BN130" s="371" t="s">
        <v>430</v>
      </c>
      <c r="BO130" s="371" t="s">
        <v>430</v>
      </c>
      <c r="BP130" s="371" t="s">
        <v>430</v>
      </c>
      <c r="BQ130" s="371" t="s">
        <v>430</v>
      </c>
      <c r="BR130" s="370"/>
      <c r="BS130" s="464" t="s">
        <v>430</v>
      </c>
      <c r="BT130" s="344" t="s">
        <v>430</v>
      </c>
      <c r="BU130" s="370"/>
      <c r="BV130" s="426" t="s">
        <v>554</v>
      </c>
    </row>
    <row r="131" spans="1:74" s="424" customFormat="1" x14ac:dyDescent="0.25">
      <c r="A131" s="341" t="s">
        <v>8248</v>
      </c>
      <c r="B131" s="369"/>
      <c r="C131" s="709">
        <v>44936</v>
      </c>
      <c r="D131" s="369"/>
      <c r="E131" s="342">
        <v>65.179199999999994</v>
      </c>
      <c r="F131" s="369"/>
      <c r="G131" s="343">
        <v>12.8811</v>
      </c>
      <c r="H131" s="370"/>
      <c r="I131" s="832">
        <v>0.87</v>
      </c>
      <c r="J131" s="832">
        <v>6.46</v>
      </c>
      <c r="K131" s="832">
        <v>0.83</v>
      </c>
      <c r="L131" s="832">
        <v>0.85</v>
      </c>
      <c r="M131" s="358"/>
      <c r="N131" s="346">
        <v>10.487399999999999</v>
      </c>
      <c r="O131" s="344">
        <v>14.942</v>
      </c>
      <c r="P131" s="344">
        <v>10.0991</v>
      </c>
      <c r="Q131" s="344">
        <v>10.220700000000001</v>
      </c>
      <c r="R131" s="344">
        <v>11.999499999999999</v>
      </c>
      <c r="S131" s="344">
        <v>7.4535</v>
      </c>
      <c r="T131" s="344">
        <v>6.0053000000000001</v>
      </c>
      <c r="U131" s="350">
        <v>6.3819999999999997</v>
      </c>
      <c r="V131" s="344">
        <v>6.1098999999999997</v>
      </c>
      <c r="W131" s="344">
        <v>7.5711000000000004</v>
      </c>
      <c r="X131" s="344">
        <v>7.4988000000000001</v>
      </c>
      <c r="Y131" s="371" t="s">
        <v>430</v>
      </c>
      <c r="Z131" s="344" t="s">
        <v>430</v>
      </c>
      <c r="AA131" s="344">
        <v>9.0721000000000007</v>
      </c>
      <c r="AB131" s="344">
        <v>6.9710999999999999</v>
      </c>
      <c r="AC131" s="344">
        <v>6.2668999999999997</v>
      </c>
      <c r="AD131" s="344">
        <v>6.3916000000000004</v>
      </c>
      <c r="AE131" s="344">
        <v>9.0721000000000007</v>
      </c>
      <c r="AF131" s="344">
        <v>7.5537000000000001</v>
      </c>
      <c r="AG131" s="565"/>
      <c r="AH131" s="342">
        <v>80</v>
      </c>
      <c r="AI131" s="342">
        <v>77</v>
      </c>
      <c r="AJ131" s="342">
        <v>83</v>
      </c>
      <c r="AK131" s="342">
        <v>86</v>
      </c>
      <c r="AL131" s="342">
        <v>96</v>
      </c>
      <c r="AM131" s="342">
        <v>103</v>
      </c>
      <c r="AN131" s="342">
        <v>65</v>
      </c>
      <c r="AO131" s="568">
        <v>25</v>
      </c>
      <c r="AP131" s="342">
        <v>30</v>
      </c>
      <c r="AQ131" s="342">
        <v>48</v>
      </c>
      <c r="AR131" s="342">
        <v>47</v>
      </c>
      <c r="AS131" s="342" t="s">
        <v>430</v>
      </c>
      <c r="AT131" s="342" t="s">
        <v>430</v>
      </c>
      <c r="AU131" s="342">
        <v>87</v>
      </c>
      <c r="AV131" s="342">
        <v>97</v>
      </c>
      <c r="AW131" s="342">
        <v>52</v>
      </c>
      <c r="AX131" s="342">
        <v>33</v>
      </c>
      <c r="AY131" s="342">
        <v>87</v>
      </c>
      <c r="AZ131" s="580"/>
      <c r="BA131" s="948">
        <v>96.46</v>
      </c>
      <c r="BB131" s="344" t="s">
        <v>430</v>
      </c>
      <c r="BC131" s="344" t="s">
        <v>430</v>
      </c>
      <c r="BD131" s="344" t="s">
        <v>430</v>
      </c>
      <c r="BE131" s="371" t="s">
        <v>430</v>
      </c>
      <c r="BF131" s="949">
        <v>3.54</v>
      </c>
      <c r="BG131" s="370"/>
      <c r="BH131" s="950">
        <v>3.54</v>
      </c>
      <c r="BI131" s="344" t="s">
        <v>430</v>
      </c>
      <c r="BJ131" s="344" t="s">
        <v>430</v>
      </c>
      <c r="BK131" s="344" t="s">
        <v>430</v>
      </c>
      <c r="BL131" s="344" t="s">
        <v>430</v>
      </c>
      <c r="BM131" s="949">
        <v>96.46</v>
      </c>
      <c r="BN131" s="371" t="s">
        <v>430</v>
      </c>
      <c r="BO131" s="371" t="s">
        <v>430</v>
      </c>
      <c r="BP131" s="371" t="s">
        <v>430</v>
      </c>
      <c r="BQ131" s="371" t="s">
        <v>430</v>
      </c>
      <c r="BR131" s="370"/>
      <c r="BS131" s="464" t="s">
        <v>430</v>
      </c>
      <c r="BT131" s="344" t="s">
        <v>430</v>
      </c>
      <c r="BU131" s="370"/>
      <c r="BV131" s="426" t="s">
        <v>554</v>
      </c>
    </row>
    <row r="132" spans="1:74" s="424" customFormat="1" x14ac:dyDescent="0.25">
      <c r="A132" s="341" t="s">
        <v>8249</v>
      </c>
      <c r="B132" s="369"/>
      <c r="C132" s="709">
        <v>45820</v>
      </c>
      <c r="D132" s="369"/>
      <c r="E132" s="342">
        <v>64.007499999999993</v>
      </c>
      <c r="F132" s="369"/>
      <c r="G132" s="343">
        <v>10.485099999999999</v>
      </c>
      <c r="H132" s="370"/>
      <c r="I132" s="832">
        <v>8.0500000000000007</v>
      </c>
      <c r="J132" s="832">
        <v>7.38</v>
      </c>
      <c r="K132" s="832">
        <v>3.35</v>
      </c>
      <c r="L132" s="832">
        <v>3.52</v>
      </c>
      <c r="M132" s="358"/>
      <c r="N132" s="346">
        <v>39.379199999999997</v>
      </c>
      <c r="O132" s="344">
        <v>27.4467</v>
      </c>
      <c r="P132" s="344">
        <v>19.517399999999999</v>
      </c>
      <c r="Q132" s="344">
        <v>23.1797</v>
      </c>
      <c r="R132" s="344">
        <v>23.453800000000001</v>
      </c>
      <c r="S132" s="344">
        <v>12.7325</v>
      </c>
      <c r="T132" s="344">
        <v>5.5511999999999997</v>
      </c>
      <c r="U132" s="350">
        <v>5.3</v>
      </c>
      <c r="V132" s="344">
        <v>4.8017000000000003</v>
      </c>
      <c r="W132" s="344" t="s">
        <v>430</v>
      </c>
      <c r="X132" s="344" t="s">
        <v>430</v>
      </c>
      <c r="Y132" s="371" t="s">
        <v>430</v>
      </c>
      <c r="Z132" s="344" t="s">
        <v>430</v>
      </c>
      <c r="AA132" s="344">
        <v>29.288399999999999</v>
      </c>
      <c r="AB132" s="344">
        <v>11.722899999999999</v>
      </c>
      <c r="AC132" s="344">
        <v>5.6212</v>
      </c>
      <c r="AD132" s="344">
        <v>5.5316000000000001</v>
      </c>
      <c r="AE132" s="344">
        <v>29.288399999999999</v>
      </c>
      <c r="AF132" s="344">
        <v>4.5933000000000002</v>
      </c>
      <c r="AG132" s="565"/>
      <c r="AH132" s="342">
        <v>14</v>
      </c>
      <c r="AI132" s="342">
        <v>27</v>
      </c>
      <c r="AJ132" s="342">
        <v>17</v>
      </c>
      <c r="AK132" s="342">
        <v>10</v>
      </c>
      <c r="AL132" s="342">
        <v>28</v>
      </c>
      <c r="AM132" s="342">
        <v>25</v>
      </c>
      <c r="AN132" s="342">
        <v>90</v>
      </c>
      <c r="AO132" s="568">
        <v>113</v>
      </c>
      <c r="AP132" s="342">
        <v>105</v>
      </c>
      <c r="AQ132" s="342" t="s">
        <v>430</v>
      </c>
      <c r="AR132" s="342" t="s">
        <v>430</v>
      </c>
      <c r="AS132" s="342" t="s">
        <v>430</v>
      </c>
      <c r="AT132" s="342" t="s">
        <v>430</v>
      </c>
      <c r="AU132" s="342">
        <v>27</v>
      </c>
      <c r="AV132" s="342">
        <v>26</v>
      </c>
      <c r="AW132" s="342">
        <v>86</v>
      </c>
      <c r="AX132" s="342">
        <v>114</v>
      </c>
      <c r="AY132" s="342">
        <v>27</v>
      </c>
      <c r="AZ132" s="580"/>
      <c r="BA132" s="463" t="s">
        <v>430</v>
      </c>
      <c r="BB132" s="832">
        <v>96.18</v>
      </c>
      <c r="BC132" s="344" t="s">
        <v>430</v>
      </c>
      <c r="BD132" s="344" t="s">
        <v>430</v>
      </c>
      <c r="BE132" s="371" t="s">
        <v>430</v>
      </c>
      <c r="BF132" s="949">
        <v>3.82</v>
      </c>
      <c r="BG132" s="370"/>
      <c r="BH132" s="950">
        <v>3.82</v>
      </c>
      <c r="BI132" s="344" t="s">
        <v>430</v>
      </c>
      <c r="BJ132" s="344" t="s">
        <v>430</v>
      </c>
      <c r="BK132" s="344" t="s">
        <v>430</v>
      </c>
      <c r="BL132" s="344" t="s">
        <v>430</v>
      </c>
      <c r="BM132" s="371" t="s">
        <v>430</v>
      </c>
      <c r="BN132" s="371" t="s">
        <v>430</v>
      </c>
      <c r="BO132" s="371" t="s">
        <v>430</v>
      </c>
      <c r="BP132" s="949">
        <v>96.18</v>
      </c>
      <c r="BQ132" s="371" t="s">
        <v>430</v>
      </c>
      <c r="BR132" s="370"/>
      <c r="BS132" s="464" t="s">
        <v>430</v>
      </c>
      <c r="BT132" s="344" t="s">
        <v>430</v>
      </c>
      <c r="BU132" s="370"/>
      <c r="BV132" s="426" t="s">
        <v>554</v>
      </c>
    </row>
    <row r="133" spans="1:74" s="424" customFormat="1" x14ac:dyDescent="0.25">
      <c r="A133" s="341" t="s">
        <v>8250</v>
      </c>
      <c r="B133" s="369"/>
      <c r="C133" s="709">
        <v>44475</v>
      </c>
      <c r="D133" s="369"/>
      <c r="E133" s="342">
        <v>59.85</v>
      </c>
      <c r="F133" s="369"/>
      <c r="G133" s="343">
        <v>13.2653</v>
      </c>
      <c r="H133" s="370"/>
      <c r="I133" s="344" t="s">
        <v>430</v>
      </c>
      <c r="J133" s="344" t="s">
        <v>430</v>
      </c>
      <c r="K133" s="344" t="s">
        <v>430</v>
      </c>
      <c r="L133" s="344" t="s">
        <v>430</v>
      </c>
      <c r="M133" s="358"/>
      <c r="N133" s="346">
        <v>16.792100000000001</v>
      </c>
      <c r="O133" s="344">
        <v>65.562899999999999</v>
      </c>
      <c r="P133" s="344">
        <v>19.1738</v>
      </c>
      <c r="Q133" s="344">
        <v>18.3872</v>
      </c>
      <c r="R133" s="344">
        <v>34.540700000000001</v>
      </c>
      <c r="S133" s="344">
        <v>12.078900000000001</v>
      </c>
      <c r="T133" s="344">
        <v>7.0273000000000003</v>
      </c>
      <c r="U133" s="350">
        <v>6.3712999999999997</v>
      </c>
      <c r="V133" s="344">
        <v>5.2558999999999996</v>
      </c>
      <c r="W133" s="344">
        <v>8.0835000000000008</v>
      </c>
      <c r="X133" s="344">
        <v>7.4245999999999999</v>
      </c>
      <c r="Y133" s="371" t="s">
        <v>430</v>
      </c>
      <c r="Z133" s="344" t="s">
        <v>430</v>
      </c>
      <c r="AA133" s="344">
        <v>78.618499999999997</v>
      </c>
      <c r="AB133" s="344">
        <v>12.0076</v>
      </c>
      <c r="AC133" s="344">
        <v>6.8186</v>
      </c>
      <c r="AD133" s="344">
        <v>5.992</v>
      </c>
      <c r="AE133" s="344">
        <v>78.618499999999997</v>
      </c>
      <c r="AF133" s="344">
        <v>6.1429999999999998</v>
      </c>
      <c r="AG133" s="565"/>
      <c r="AH133" s="342">
        <v>58</v>
      </c>
      <c r="AI133" s="342">
        <v>5</v>
      </c>
      <c r="AJ133" s="342">
        <v>20</v>
      </c>
      <c r="AK133" s="342">
        <v>25</v>
      </c>
      <c r="AL133" s="342">
        <v>4</v>
      </c>
      <c r="AM133" s="342">
        <v>26</v>
      </c>
      <c r="AN133" s="342">
        <v>20</v>
      </c>
      <c r="AO133" s="568">
        <v>28</v>
      </c>
      <c r="AP133" s="342">
        <v>89</v>
      </c>
      <c r="AQ133" s="342">
        <v>6</v>
      </c>
      <c r="AR133" s="342">
        <v>56</v>
      </c>
      <c r="AS133" s="342" t="s">
        <v>430</v>
      </c>
      <c r="AT133" s="342" t="s">
        <v>430</v>
      </c>
      <c r="AU133" s="342">
        <v>7</v>
      </c>
      <c r="AV133" s="342">
        <v>25</v>
      </c>
      <c r="AW133" s="342">
        <v>25</v>
      </c>
      <c r="AX133" s="342">
        <v>72</v>
      </c>
      <c r="AY133" s="342">
        <v>7</v>
      </c>
      <c r="AZ133" s="580"/>
      <c r="BA133" s="463" t="s">
        <v>430</v>
      </c>
      <c r="BB133" s="832">
        <v>99.73</v>
      </c>
      <c r="BC133" s="344" t="s">
        <v>430</v>
      </c>
      <c r="BD133" s="344" t="s">
        <v>430</v>
      </c>
      <c r="BE133" s="371" t="s">
        <v>430</v>
      </c>
      <c r="BF133" s="949">
        <v>0.27</v>
      </c>
      <c r="BG133" s="370"/>
      <c r="BH133" s="950">
        <v>0.27</v>
      </c>
      <c r="BI133" s="344" t="s">
        <v>430</v>
      </c>
      <c r="BJ133" s="344" t="s">
        <v>430</v>
      </c>
      <c r="BK133" s="344" t="s">
        <v>430</v>
      </c>
      <c r="BL133" s="344" t="s">
        <v>430</v>
      </c>
      <c r="BM133" s="371" t="s">
        <v>430</v>
      </c>
      <c r="BN133" s="371" t="s">
        <v>430</v>
      </c>
      <c r="BO133" s="371" t="s">
        <v>430</v>
      </c>
      <c r="BP133" s="949">
        <v>99.73</v>
      </c>
      <c r="BQ133" s="371" t="s">
        <v>430</v>
      </c>
      <c r="BR133" s="370"/>
      <c r="BS133" s="464" t="s">
        <v>430</v>
      </c>
      <c r="BT133" s="344" t="s">
        <v>430</v>
      </c>
      <c r="BU133" s="370"/>
      <c r="BV133" s="426" t="s">
        <v>554</v>
      </c>
    </row>
    <row r="134" spans="1:74" s="424" customFormat="1" x14ac:dyDescent="0.25">
      <c r="A134" s="341" t="s">
        <v>8251</v>
      </c>
      <c r="B134" s="369"/>
      <c r="C134" s="709">
        <v>45008</v>
      </c>
      <c r="D134" s="369"/>
      <c r="E134" s="342">
        <v>48.359000000000002</v>
      </c>
      <c r="F134" s="369"/>
      <c r="G134" s="343">
        <v>12.683199999999999</v>
      </c>
      <c r="H134" s="370"/>
      <c r="I134" s="832">
        <v>0.93150999999999995</v>
      </c>
      <c r="J134" s="832">
        <v>6.25</v>
      </c>
      <c r="K134" s="832">
        <v>0.86575000000000002</v>
      </c>
      <c r="L134" s="832">
        <v>0.89315</v>
      </c>
      <c r="M134" s="358"/>
      <c r="N134" s="346">
        <v>8.3475999999999999</v>
      </c>
      <c r="O134" s="344">
        <v>5.2782999999999998</v>
      </c>
      <c r="P134" s="344">
        <v>5.6383999999999999</v>
      </c>
      <c r="Q134" s="344">
        <v>6.9250999999999996</v>
      </c>
      <c r="R134" s="344">
        <v>10.254</v>
      </c>
      <c r="S134" s="344">
        <v>6.8281999999999998</v>
      </c>
      <c r="T134" s="344">
        <v>5.6101999999999999</v>
      </c>
      <c r="U134" s="350">
        <v>5.8597000000000001</v>
      </c>
      <c r="V134" s="344">
        <v>5.7805999999999997</v>
      </c>
      <c r="W134" s="344">
        <v>7.4387999999999996</v>
      </c>
      <c r="X134" s="344">
        <v>7.3795999999999999</v>
      </c>
      <c r="Y134" s="371" t="s">
        <v>430</v>
      </c>
      <c r="Z134" s="344" t="s">
        <v>430</v>
      </c>
      <c r="AA134" s="344">
        <v>-0.71940000000000004</v>
      </c>
      <c r="AB134" s="344">
        <v>6.1858000000000004</v>
      </c>
      <c r="AC134" s="344">
        <v>5.7283999999999997</v>
      </c>
      <c r="AD134" s="344">
        <v>5.8943000000000003</v>
      </c>
      <c r="AE134" s="344">
        <v>-0.71940000000000004</v>
      </c>
      <c r="AF134" s="344">
        <v>7.5171000000000001</v>
      </c>
      <c r="AG134" s="565"/>
      <c r="AH134" s="342">
        <v>91</v>
      </c>
      <c r="AI134" s="342">
        <v>103</v>
      </c>
      <c r="AJ134" s="342">
        <v>103</v>
      </c>
      <c r="AK134" s="342">
        <v>105</v>
      </c>
      <c r="AL134" s="342">
        <v>115</v>
      </c>
      <c r="AM134" s="342">
        <v>111</v>
      </c>
      <c r="AN134" s="342">
        <v>86</v>
      </c>
      <c r="AO134" s="568">
        <v>74</v>
      </c>
      <c r="AP134" s="342">
        <v>49</v>
      </c>
      <c r="AQ134" s="342">
        <v>63</v>
      </c>
      <c r="AR134" s="342">
        <v>65</v>
      </c>
      <c r="AS134" s="342" t="s">
        <v>430</v>
      </c>
      <c r="AT134" s="342" t="s">
        <v>430</v>
      </c>
      <c r="AU134" s="342">
        <v>117</v>
      </c>
      <c r="AV134" s="342">
        <v>111</v>
      </c>
      <c r="AW134" s="342">
        <v>79</v>
      </c>
      <c r="AX134" s="342">
        <v>85</v>
      </c>
      <c r="AY134" s="342">
        <v>117</v>
      </c>
      <c r="AZ134" s="580"/>
      <c r="BA134" s="948">
        <v>96.34</v>
      </c>
      <c r="BB134" s="344" t="s">
        <v>430</v>
      </c>
      <c r="BC134" s="344" t="s">
        <v>430</v>
      </c>
      <c r="BD134" s="344" t="s">
        <v>430</v>
      </c>
      <c r="BE134" s="371" t="s">
        <v>430</v>
      </c>
      <c r="BF134" s="949">
        <v>3.66</v>
      </c>
      <c r="BG134" s="370"/>
      <c r="BH134" s="950">
        <v>3.66</v>
      </c>
      <c r="BI134" s="344" t="s">
        <v>430</v>
      </c>
      <c r="BJ134" s="344" t="s">
        <v>430</v>
      </c>
      <c r="BK134" s="344" t="s">
        <v>430</v>
      </c>
      <c r="BL134" s="344" t="s">
        <v>430</v>
      </c>
      <c r="BM134" s="949">
        <v>96.34</v>
      </c>
      <c r="BN134" s="371" t="s">
        <v>430</v>
      </c>
      <c r="BO134" s="371" t="s">
        <v>430</v>
      </c>
      <c r="BP134" s="371" t="s">
        <v>430</v>
      </c>
      <c r="BQ134" s="371" t="s">
        <v>430</v>
      </c>
      <c r="BR134" s="370"/>
      <c r="BS134" s="464" t="s">
        <v>430</v>
      </c>
      <c r="BT134" s="344" t="s">
        <v>430</v>
      </c>
      <c r="BU134" s="370"/>
      <c r="BV134" s="426" t="s">
        <v>554</v>
      </c>
    </row>
    <row r="135" spans="1:74" s="424" customFormat="1" x14ac:dyDescent="0.25">
      <c r="A135" s="341" t="s">
        <v>8252</v>
      </c>
      <c r="B135" s="369"/>
      <c r="C135" s="709">
        <v>45014</v>
      </c>
      <c r="D135" s="369"/>
      <c r="E135" s="342">
        <v>49</v>
      </c>
      <c r="F135" s="369"/>
      <c r="G135" s="343">
        <v>1292.3629000000001</v>
      </c>
      <c r="H135" s="370"/>
      <c r="I135" s="832">
        <v>5.74</v>
      </c>
      <c r="J135" s="832">
        <v>7.01</v>
      </c>
      <c r="K135" s="832">
        <v>4.55</v>
      </c>
      <c r="L135" s="832">
        <v>4.7</v>
      </c>
      <c r="M135" s="358"/>
      <c r="N135" s="346">
        <v>-3.9762</v>
      </c>
      <c r="O135" s="344">
        <v>6.9093</v>
      </c>
      <c r="P135" s="344">
        <v>2.7604000000000002</v>
      </c>
      <c r="Q135" s="344">
        <v>11.329800000000001</v>
      </c>
      <c r="R135" s="344">
        <v>28.138400000000001</v>
      </c>
      <c r="S135" s="344">
        <v>15.3611</v>
      </c>
      <c r="T135" s="344">
        <v>6.4893999999999998</v>
      </c>
      <c r="U135" s="350">
        <v>5.4259000000000004</v>
      </c>
      <c r="V135" s="344">
        <v>4.79</v>
      </c>
      <c r="W135" s="344">
        <v>8.0381999999999998</v>
      </c>
      <c r="X135" s="344">
        <v>7.9124999999999996</v>
      </c>
      <c r="Y135" s="371" t="s">
        <v>430</v>
      </c>
      <c r="Z135" s="344" t="s">
        <v>430</v>
      </c>
      <c r="AA135" s="344">
        <v>-1.5150999999999999</v>
      </c>
      <c r="AB135" s="344">
        <v>14.384600000000001</v>
      </c>
      <c r="AC135" s="344">
        <v>6.4988999999999999</v>
      </c>
      <c r="AD135" s="344">
        <v>5.9020000000000001</v>
      </c>
      <c r="AE135" s="344">
        <v>-1.5150999999999999</v>
      </c>
      <c r="AF135" s="344">
        <v>8.1770999999999994</v>
      </c>
      <c r="AG135" s="565"/>
      <c r="AH135" s="342">
        <v>117</v>
      </c>
      <c r="AI135" s="342">
        <v>98</v>
      </c>
      <c r="AJ135" s="342">
        <v>127</v>
      </c>
      <c r="AK135" s="342">
        <v>77</v>
      </c>
      <c r="AL135" s="342">
        <v>23</v>
      </c>
      <c r="AM135" s="342">
        <v>14</v>
      </c>
      <c r="AN135" s="342">
        <v>39</v>
      </c>
      <c r="AO135" s="568">
        <v>108</v>
      </c>
      <c r="AP135" s="342">
        <v>106</v>
      </c>
      <c r="AQ135" s="342">
        <v>10</v>
      </c>
      <c r="AR135" s="342">
        <v>12</v>
      </c>
      <c r="AS135" s="342" t="s">
        <v>430</v>
      </c>
      <c r="AT135" s="342" t="s">
        <v>430</v>
      </c>
      <c r="AU135" s="342">
        <v>118</v>
      </c>
      <c r="AV135" s="342">
        <v>11</v>
      </c>
      <c r="AW135" s="342">
        <v>35</v>
      </c>
      <c r="AX135" s="342">
        <v>83</v>
      </c>
      <c r="AY135" s="342">
        <v>118</v>
      </c>
      <c r="AZ135" s="580"/>
      <c r="BA135" s="948">
        <v>96.09</v>
      </c>
      <c r="BB135" s="344" t="s">
        <v>430</v>
      </c>
      <c r="BC135" s="344" t="s">
        <v>430</v>
      </c>
      <c r="BD135" s="344" t="s">
        <v>430</v>
      </c>
      <c r="BE135" s="371" t="s">
        <v>430</v>
      </c>
      <c r="BF135" s="949">
        <v>3.91</v>
      </c>
      <c r="BG135" s="370"/>
      <c r="BH135" s="950">
        <v>3.91</v>
      </c>
      <c r="BI135" s="344" t="s">
        <v>430</v>
      </c>
      <c r="BJ135" s="344" t="s">
        <v>430</v>
      </c>
      <c r="BK135" s="344" t="s">
        <v>430</v>
      </c>
      <c r="BL135" s="344" t="s">
        <v>430</v>
      </c>
      <c r="BM135" s="949">
        <v>96.09</v>
      </c>
      <c r="BN135" s="371" t="s">
        <v>430</v>
      </c>
      <c r="BO135" s="371" t="s">
        <v>430</v>
      </c>
      <c r="BP135" s="371" t="s">
        <v>430</v>
      </c>
      <c r="BQ135" s="371" t="s">
        <v>430</v>
      </c>
      <c r="BR135" s="370"/>
      <c r="BS135" s="464" t="s">
        <v>430</v>
      </c>
      <c r="BT135" s="344" t="s">
        <v>430</v>
      </c>
      <c r="BU135" s="370"/>
      <c r="BV135" s="426" t="s">
        <v>2408</v>
      </c>
    </row>
    <row r="136" spans="1:74" s="424" customFormat="1" x14ac:dyDescent="0.25">
      <c r="A136" s="341" t="s">
        <v>8253</v>
      </c>
      <c r="B136" s="369"/>
      <c r="C136" s="709">
        <v>46119</v>
      </c>
      <c r="D136" s="369"/>
      <c r="E136" s="864">
        <v>44.1</v>
      </c>
      <c r="F136" s="369"/>
      <c r="G136" s="343">
        <v>10.821300000000001</v>
      </c>
      <c r="H136" s="370"/>
      <c r="I136" s="832">
        <v>8.83</v>
      </c>
      <c r="J136" s="832">
        <v>7.03</v>
      </c>
      <c r="K136" s="832">
        <v>6.44</v>
      </c>
      <c r="L136" s="832">
        <v>6.89</v>
      </c>
      <c r="M136" s="358"/>
      <c r="N136" s="346">
        <v>169.09100000000001</v>
      </c>
      <c r="O136" s="344">
        <v>100.438</v>
      </c>
      <c r="P136" s="344">
        <v>30.583300000000001</v>
      </c>
      <c r="Q136" s="344">
        <v>11.154299999999999</v>
      </c>
      <c r="R136" s="344">
        <v>34.263500000000001</v>
      </c>
      <c r="S136" s="344" t="s">
        <v>430</v>
      </c>
      <c r="T136" s="344" t="s">
        <v>430</v>
      </c>
      <c r="U136" s="350" t="s">
        <v>430</v>
      </c>
      <c r="V136" s="344" t="s">
        <v>430</v>
      </c>
      <c r="W136" s="344" t="s">
        <v>430</v>
      </c>
      <c r="X136" s="344" t="s">
        <v>430</v>
      </c>
      <c r="Y136" s="371" t="s">
        <v>430</v>
      </c>
      <c r="Z136" s="344" t="s">
        <v>430</v>
      </c>
      <c r="AA136" s="344">
        <v>130.44810000000001</v>
      </c>
      <c r="AB136" s="344" t="s">
        <v>430</v>
      </c>
      <c r="AC136" s="344" t="s">
        <v>430</v>
      </c>
      <c r="AD136" s="344" t="s">
        <v>430</v>
      </c>
      <c r="AE136" s="344">
        <v>130.44810000000001</v>
      </c>
      <c r="AF136" s="344">
        <v>34.857500000000002</v>
      </c>
      <c r="AG136" s="565"/>
      <c r="AH136" s="342">
        <v>3</v>
      </c>
      <c r="AI136" s="342">
        <v>2</v>
      </c>
      <c r="AJ136" s="342">
        <v>6</v>
      </c>
      <c r="AK136" s="342">
        <v>81</v>
      </c>
      <c r="AL136" s="342">
        <v>5</v>
      </c>
      <c r="AM136" s="342" t="s">
        <v>430</v>
      </c>
      <c r="AN136" s="342" t="s">
        <v>430</v>
      </c>
      <c r="AO136" s="568" t="s">
        <v>430</v>
      </c>
      <c r="AP136" s="342" t="s">
        <v>430</v>
      </c>
      <c r="AQ136" s="342" t="s">
        <v>430</v>
      </c>
      <c r="AR136" s="342" t="s">
        <v>430</v>
      </c>
      <c r="AS136" s="342" t="s">
        <v>430</v>
      </c>
      <c r="AT136" s="342" t="s">
        <v>430</v>
      </c>
      <c r="AU136" s="342">
        <v>5</v>
      </c>
      <c r="AV136" s="342" t="s">
        <v>430</v>
      </c>
      <c r="AW136" s="342" t="s">
        <v>430</v>
      </c>
      <c r="AX136" s="342" t="s">
        <v>430</v>
      </c>
      <c r="AY136" s="342">
        <v>5</v>
      </c>
      <c r="AZ136" s="580"/>
      <c r="BA136" s="948">
        <v>29.52</v>
      </c>
      <c r="BB136" s="344" t="s">
        <v>430</v>
      </c>
      <c r="BC136" s="344" t="s">
        <v>430</v>
      </c>
      <c r="BD136" s="344" t="s">
        <v>430</v>
      </c>
      <c r="BE136" s="371" t="s">
        <v>430</v>
      </c>
      <c r="BF136" s="949">
        <v>1.02</v>
      </c>
      <c r="BG136" s="370"/>
      <c r="BH136" s="950">
        <v>1.02</v>
      </c>
      <c r="BI136" s="344" t="s">
        <v>430</v>
      </c>
      <c r="BJ136" s="344" t="s">
        <v>430</v>
      </c>
      <c r="BK136" s="344" t="s">
        <v>430</v>
      </c>
      <c r="BL136" s="344" t="s">
        <v>430</v>
      </c>
      <c r="BM136" s="949">
        <v>29.52</v>
      </c>
      <c r="BN136" s="371" t="s">
        <v>430</v>
      </c>
      <c r="BO136" s="371" t="s">
        <v>430</v>
      </c>
      <c r="BP136" s="371" t="s">
        <v>430</v>
      </c>
      <c r="BQ136" s="949">
        <v>69.459999999999994</v>
      </c>
      <c r="BR136" s="370"/>
      <c r="BS136" s="464" t="s">
        <v>430</v>
      </c>
      <c r="BT136" s="344" t="s">
        <v>430</v>
      </c>
      <c r="BU136" s="370"/>
      <c r="BV136" s="426" t="s">
        <v>554</v>
      </c>
    </row>
    <row r="137" spans="1:74" s="424" customFormat="1" x14ac:dyDescent="0.25">
      <c r="A137" s="341" t="s">
        <v>8254</v>
      </c>
      <c r="B137" s="369"/>
      <c r="C137" s="709">
        <v>44995</v>
      </c>
      <c r="D137" s="369"/>
      <c r="E137" s="342">
        <v>40.116399999999999</v>
      </c>
      <c r="F137" s="369"/>
      <c r="G137" s="343">
        <v>12.8385</v>
      </c>
      <c r="H137" s="370"/>
      <c r="I137" s="832">
        <v>1.19</v>
      </c>
      <c r="J137" s="832">
        <v>6.69</v>
      </c>
      <c r="K137" s="832">
        <v>1.1100000000000001</v>
      </c>
      <c r="L137" s="832">
        <v>1.1499999999999999</v>
      </c>
      <c r="M137" s="358"/>
      <c r="N137" s="346">
        <v>7.1089000000000002</v>
      </c>
      <c r="O137" s="344">
        <v>0.47389999999999999</v>
      </c>
      <c r="P137" s="344">
        <v>4.7968999999999999</v>
      </c>
      <c r="Q137" s="344">
        <v>6.5961999999999996</v>
      </c>
      <c r="R137" s="344">
        <v>11.7788</v>
      </c>
      <c r="S137" s="344">
        <v>7.6181999999999999</v>
      </c>
      <c r="T137" s="344">
        <v>5.6234000000000002</v>
      </c>
      <c r="U137" s="350">
        <v>5.8502000000000001</v>
      </c>
      <c r="V137" s="344">
        <v>5.7066999999999997</v>
      </c>
      <c r="W137" s="344">
        <v>7.5076000000000001</v>
      </c>
      <c r="X137" s="344">
        <v>7.4791999999999996</v>
      </c>
      <c r="Y137" s="371" t="s">
        <v>430</v>
      </c>
      <c r="Z137" s="344" t="s">
        <v>430</v>
      </c>
      <c r="AA137" s="344">
        <v>0.99509999999999998</v>
      </c>
      <c r="AB137" s="344">
        <v>6.1950000000000003</v>
      </c>
      <c r="AC137" s="344">
        <v>5.5930999999999997</v>
      </c>
      <c r="AD137" s="344">
        <v>5.8661000000000003</v>
      </c>
      <c r="AE137" s="344">
        <v>0.99509999999999998</v>
      </c>
      <c r="AF137" s="344">
        <v>7.8285</v>
      </c>
      <c r="AG137" s="565"/>
      <c r="AH137" s="342">
        <v>96</v>
      </c>
      <c r="AI137" s="342">
        <v>116</v>
      </c>
      <c r="AJ137" s="342">
        <v>115</v>
      </c>
      <c r="AK137" s="342">
        <v>111</v>
      </c>
      <c r="AL137" s="342">
        <v>98</v>
      </c>
      <c r="AM137" s="342">
        <v>101</v>
      </c>
      <c r="AN137" s="342">
        <v>85</v>
      </c>
      <c r="AO137" s="568">
        <v>75</v>
      </c>
      <c r="AP137" s="342">
        <v>55</v>
      </c>
      <c r="AQ137" s="342">
        <v>58</v>
      </c>
      <c r="AR137" s="342">
        <v>49</v>
      </c>
      <c r="AS137" s="342" t="s">
        <v>430</v>
      </c>
      <c r="AT137" s="342" t="s">
        <v>430</v>
      </c>
      <c r="AU137" s="342">
        <v>112</v>
      </c>
      <c r="AV137" s="342">
        <v>110</v>
      </c>
      <c r="AW137" s="342">
        <v>88</v>
      </c>
      <c r="AX137" s="342">
        <v>86</v>
      </c>
      <c r="AY137" s="342">
        <v>112</v>
      </c>
      <c r="AZ137" s="580"/>
      <c r="BA137" s="948">
        <v>96.3</v>
      </c>
      <c r="BB137" s="344" t="s">
        <v>430</v>
      </c>
      <c r="BC137" s="344" t="s">
        <v>430</v>
      </c>
      <c r="BD137" s="344" t="s">
        <v>430</v>
      </c>
      <c r="BE137" s="371" t="s">
        <v>430</v>
      </c>
      <c r="BF137" s="949">
        <v>3.7</v>
      </c>
      <c r="BG137" s="370"/>
      <c r="BH137" s="950">
        <v>3.7</v>
      </c>
      <c r="BI137" s="344" t="s">
        <v>430</v>
      </c>
      <c r="BJ137" s="344" t="s">
        <v>430</v>
      </c>
      <c r="BK137" s="344" t="s">
        <v>430</v>
      </c>
      <c r="BL137" s="344" t="s">
        <v>430</v>
      </c>
      <c r="BM137" s="949">
        <v>96.3</v>
      </c>
      <c r="BN137" s="371" t="s">
        <v>430</v>
      </c>
      <c r="BO137" s="371" t="s">
        <v>430</v>
      </c>
      <c r="BP137" s="371" t="s">
        <v>430</v>
      </c>
      <c r="BQ137" s="371" t="s">
        <v>430</v>
      </c>
      <c r="BR137" s="370"/>
      <c r="BS137" s="464" t="s">
        <v>430</v>
      </c>
      <c r="BT137" s="344" t="s">
        <v>430</v>
      </c>
      <c r="BU137" s="370"/>
      <c r="BV137" s="426" t="s">
        <v>554</v>
      </c>
    </row>
    <row r="138" spans="1:74" s="424" customFormat="1" ht="11" x14ac:dyDescent="0.3">
      <c r="A138" s="835" t="s">
        <v>8255</v>
      </c>
      <c r="B138" s="836"/>
      <c r="C138" s="837">
        <v>45379</v>
      </c>
      <c r="D138" s="836"/>
      <c r="E138" s="838">
        <v>37.68</v>
      </c>
      <c r="F138" s="836"/>
      <c r="G138" s="839" t="s">
        <v>430</v>
      </c>
      <c r="H138" s="841"/>
      <c r="I138" s="840" t="s">
        <v>430</v>
      </c>
      <c r="J138" s="840" t="s">
        <v>430</v>
      </c>
      <c r="K138" s="840" t="s">
        <v>430</v>
      </c>
      <c r="L138" s="840" t="s">
        <v>430</v>
      </c>
      <c r="M138" s="845"/>
      <c r="N138" s="842" t="s">
        <v>430</v>
      </c>
      <c r="O138" s="840" t="s">
        <v>430</v>
      </c>
      <c r="P138" s="840" t="s">
        <v>430</v>
      </c>
      <c r="Q138" s="840" t="s">
        <v>430</v>
      </c>
      <c r="R138" s="840" t="s">
        <v>430</v>
      </c>
      <c r="S138" s="840" t="s">
        <v>430</v>
      </c>
      <c r="T138" s="840" t="s">
        <v>430</v>
      </c>
      <c r="U138" s="850" t="s">
        <v>430</v>
      </c>
      <c r="V138" s="840" t="s">
        <v>430</v>
      </c>
      <c r="W138" s="840" t="s">
        <v>430</v>
      </c>
      <c r="X138" s="840" t="s">
        <v>430</v>
      </c>
      <c r="Y138" s="846" t="s">
        <v>430</v>
      </c>
      <c r="Z138" s="840" t="s">
        <v>430</v>
      </c>
      <c r="AA138" s="840" t="s">
        <v>430</v>
      </c>
      <c r="AB138" s="840" t="s">
        <v>430</v>
      </c>
      <c r="AC138" s="840" t="s">
        <v>430</v>
      </c>
      <c r="AD138" s="840" t="s">
        <v>430</v>
      </c>
      <c r="AE138" s="840" t="s">
        <v>430</v>
      </c>
      <c r="AF138" s="840" t="s">
        <v>430</v>
      </c>
      <c r="AG138" s="951"/>
      <c r="AH138" s="838" t="s">
        <v>430</v>
      </c>
      <c r="AI138" s="838" t="s">
        <v>430</v>
      </c>
      <c r="AJ138" s="838" t="s">
        <v>430</v>
      </c>
      <c r="AK138" s="838" t="s">
        <v>430</v>
      </c>
      <c r="AL138" s="838" t="s">
        <v>430</v>
      </c>
      <c r="AM138" s="838" t="s">
        <v>430</v>
      </c>
      <c r="AN138" s="838" t="s">
        <v>430</v>
      </c>
      <c r="AO138" s="952" t="s">
        <v>430</v>
      </c>
      <c r="AP138" s="838" t="s">
        <v>430</v>
      </c>
      <c r="AQ138" s="838" t="s">
        <v>430</v>
      </c>
      <c r="AR138" s="838" t="s">
        <v>430</v>
      </c>
      <c r="AS138" s="838" t="s">
        <v>430</v>
      </c>
      <c r="AT138" s="838" t="s">
        <v>430</v>
      </c>
      <c r="AU138" s="838" t="s">
        <v>430</v>
      </c>
      <c r="AV138" s="838" t="s">
        <v>430</v>
      </c>
      <c r="AW138" s="838" t="s">
        <v>430</v>
      </c>
      <c r="AX138" s="838" t="s">
        <v>430</v>
      </c>
      <c r="AY138" s="838" t="s">
        <v>430</v>
      </c>
      <c r="AZ138" s="953"/>
      <c r="BA138" s="847" t="s">
        <v>430</v>
      </c>
      <c r="BB138" s="840" t="s">
        <v>430</v>
      </c>
      <c r="BC138" s="840" t="s">
        <v>430</v>
      </c>
      <c r="BD138" s="840" t="s">
        <v>430</v>
      </c>
      <c r="BE138" s="846" t="s">
        <v>430</v>
      </c>
      <c r="BF138" s="846" t="s">
        <v>430</v>
      </c>
      <c r="BG138" s="841"/>
      <c r="BH138" s="954" t="s">
        <v>430</v>
      </c>
      <c r="BI138" s="840" t="s">
        <v>430</v>
      </c>
      <c r="BJ138" s="840" t="s">
        <v>430</v>
      </c>
      <c r="BK138" s="840" t="s">
        <v>430</v>
      </c>
      <c r="BL138" s="840" t="s">
        <v>430</v>
      </c>
      <c r="BM138" s="846" t="s">
        <v>430</v>
      </c>
      <c r="BN138" s="846" t="s">
        <v>430</v>
      </c>
      <c r="BO138" s="846" t="s">
        <v>430</v>
      </c>
      <c r="BP138" s="846" t="s">
        <v>430</v>
      </c>
      <c r="BQ138" s="846" t="s">
        <v>430</v>
      </c>
      <c r="BR138" s="841"/>
      <c r="BS138" s="848" t="s">
        <v>430</v>
      </c>
      <c r="BT138" s="840" t="s">
        <v>430</v>
      </c>
      <c r="BU138" s="841"/>
      <c r="BV138" s="916" t="s">
        <v>554</v>
      </c>
    </row>
    <row r="139" spans="1:74" s="424" customFormat="1" x14ac:dyDescent="0.25">
      <c r="A139" s="341" t="s">
        <v>8256</v>
      </c>
      <c r="B139" s="369"/>
      <c r="C139" s="709">
        <v>44984</v>
      </c>
      <c r="D139" s="369"/>
      <c r="E139" s="342">
        <v>35.96</v>
      </c>
      <c r="F139" s="369"/>
      <c r="G139" s="343">
        <v>12.825200000000001</v>
      </c>
      <c r="H139" s="370"/>
      <c r="I139" s="832">
        <v>1.07</v>
      </c>
      <c r="J139" s="832">
        <v>6.42</v>
      </c>
      <c r="K139" s="832">
        <v>0.99</v>
      </c>
      <c r="L139" s="832">
        <v>1.02</v>
      </c>
      <c r="M139" s="358"/>
      <c r="N139" s="346">
        <v>5.4081000000000001</v>
      </c>
      <c r="O139" s="344">
        <v>-1.2331000000000001</v>
      </c>
      <c r="P139" s="344">
        <v>4.0688000000000004</v>
      </c>
      <c r="Q139" s="344">
        <v>6.5826000000000002</v>
      </c>
      <c r="R139" s="344">
        <v>11.1435</v>
      </c>
      <c r="S139" s="344">
        <v>7.2725999999999997</v>
      </c>
      <c r="T139" s="344">
        <v>5.5829000000000004</v>
      </c>
      <c r="U139" s="350">
        <v>5.7637</v>
      </c>
      <c r="V139" s="344">
        <v>5.6485000000000003</v>
      </c>
      <c r="W139" s="344">
        <v>7.4263000000000003</v>
      </c>
      <c r="X139" s="344">
        <v>7.3868999999999998</v>
      </c>
      <c r="Y139" s="371" t="s">
        <v>430</v>
      </c>
      <c r="Z139" s="344" t="s">
        <v>430</v>
      </c>
      <c r="AA139" s="344">
        <v>-3.13</v>
      </c>
      <c r="AB139" s="344">
        <v>6.0563000000000002</v>
      </c>
      <c r="AC139" s="344">
        <v>5.5678999999999998</v>
      </c>
      <c r="AD139" s="344">
        <v>5.798</v>
      </c>
      <c r="AE139" s="344">
        <v>-3.13</v>
      </c>
      <c r="AF139" s="344">
        <v>7.7218999999999998</v>
      </c>
      <c r="AG139" s="565"/>
      <c r="AH139" s="342">
        <v>101</v>
      </c>
      <c r="AI139" s="342">
        <v>124</v>
      </c>
      <c r="AJ139" s="342">
        <v>120</v>
      </c>
      <c r="AK139" s="342">
        <v>113</v>
      </c>
      <c r="AL139" s="342">
        <v>103</v>
      </c>
      <c r="AM139" s="342">
        <v>107</v>
      </c>
      <c r="AN139" s="342">
        <v>88</v>
      </c>
      <c r="AO139" s="568">
        <v>81</v>
      </c>
      <c r="AP139" s="342">
        <v>59</v>
      </c>
      <c r="AQ139" s="342">
        <v>66</v>
      </c>
      <c r="AR139" s="342">
        <v>64</v>
      </c>
      <c r="AS139" s="342" t="s">
        <v>430</v>
      </c>
      <c r="AT139" s="342" t="s">
        <v>430</v>
      </c>
      <c r="AU139" s="342">
        <v>120</v>
      </c>
      <c r="AV139" s="342">
        <v>115</v>
      </c>
      <c r="AW139" s="342">
        <v>90</v>
      </c>
      <c r="AX139" s="342">
        <v>93</v>
      </c>
      <c r="AY139" s="342">
        <v>120</v>
      </c>
      <c r="AZ139" s="580"/>
      <c r="BA139" s="948">
        <v>94.55</v>
      </c>
      <c r="BB139" s="344" t="s">
        <v>430</v>
      </c>
      <c r="BC139" s="344" t="s">
        <v>430</v>
      </c>
      <c r="BD139" s="344" t="s">
        <v>430</v>
      </c>
      <c r="BE139" s="371" t="s">
        <v>430</v>
      </c>
      <c r="BF139" s="949">
        <v>5.45</v>
      </c>
      <c r="BG139" s="370"/>
      <c r="BH139" s="950">
        <v>5.45</v>
      </c>
      <c r="BI139" s="344" t="s">
        <v>430</v>
      </c>
      <c r="BJ139" s="344" t="s">
        <v>430</v>
      </c>
      <c r="BK139" s="344" t="s">
        <v>430</v>
      </c>
      <c r="BL139" s="344" t="s">
        <v>430</v>
      </c>
      <c r="BM139" s="949">
        <v>94.55</v>
      </c>
      <c r="BN139" s="371" t="s">
        <v>430</v>
      </c>
      <c r="BO139" s="371" t="s">
        <v>430</v>
      </c>
      <c r="BP139" s="371" t="s">
        <v>430</v>
      </c>
      <c r="BQ139" s="371" t="s">
        <v>430</v>
      </c>
      <c r="BR139" s="370"/>
      <c r="BS139" s="464" t="s">
        <v>430</v>
      </c>
      <c r="BT139" s="344" t="s">
        <v>430</v>
      </c>
      <c r="BU139" s="370"/>
      <c r="BV139" s="426" t="s">
        <v>554</v>
      </c>
    </row>
    <row r="140" spans="1:74" s="424" customFormat="1" x14ac:dyDescent="0.25">
      <c r="A140" s="341" t="s">
        <v>8257</v>
      </c>
      <c r="B140" s="369"/>
      <c r="C140" s="709">
        <v>44897</v>
      </c>
      <c r="D140" s="369"/>
      <c r="E140" s="864">
        <v>33.68</v>
      </c>
      <c r="F140" s="369"/>
      <c r="G140" s="343" t="s">
        <v>430</v>
      </c>
      <c r="H140" s="370"/>
      <c r="I140" s="344" t="s">
        <v>430</v>
      </c>
      <c r="J140" s="344" t="s">
        <v>430</v>
      </c>
      <c r="K140" s="344" t="s">
        <v>430</v>
      </c>
      <c r="L140" s="344" t="s">
        <v>430</v>
      </c>
      <c r="M140" s="358"/>
      <c r="N140" s="346" t="s">
        <v>430</v>
      </c>
      <c r="O140" s="344" t="s">
        <v>430</v>
      </c>
      <c r="P140" s="344" t="s">
        <v>430</v>
      </c>
      <c r="Q140" s="344" t="s">
        <v>430</v>
      </c>
      <c r="R140" s="344" t="s">
        <v>430</v>
      </c>
      <c r="S140" s="344" t="s">
        <v>430</v>
      </c>
      <c r="T140" s="344" t="s">
        <v>430</v>
      </c>
      <c r="U140" s="350" t="s">
        <v>430</v>
      </c>
      <c r="V140" s="344" t="s">
        <v>430</v>
      </c>
      <c r="W140" s="344" t="s">
        <v>430</v>
      </c>
      <c r="X140" s="344" t="s">
        <v>430</v>
      </c>
      <c r="Y140" s="371" t="s">
        <v>430</v>
      </c>
      <c r="Z140" s="344" t="s">
        <v>430</v>
      </c>
      <c r="AA140" s="344" t="s">
        <v>430</v>
      </c>
      <c r="AB140" s="344" t="s">
        <v>430</v>
      </c>
      <c r="AC140" s="344" t="s">
        <v>430</v>
      </c>
      <c r="AD140" s="344" t="s">
        <v>430</v>
      </c>
      <c r="AE140" s="344" t="s">
        <v>430</v>
      </c>
      <c r="AF140" s="344" t="s">
        <v>430</v>
      </c>
      <c r="AG140" s="565"/>
      <c r="AH140" s="342" t="s">
        <v>430</v>
      </c>
      <c r="AI140" s="342" t="s">
        <v>430</v>
      </c>
      <c r="AJ140" s="342" t="s">
        <v>430</v>
      </c>
      <c r="AK140" s="342" t="s">
        <v>430</v>
      </c>
      <c r="AL140" s="342" t="s">
        <v>430</v>
      </c>
      <c r="AM140" s="342" t="s">
        <v>430</v>
      </c>
      <c r="AN140" s="342" t="s">
        <v>430</v>
      </c>
      <c r="AO140" s="568" t="s">
        <v>430</v>
      </c>
      <c r="AP140" s="342" t="s">
        <v>430</v>
      </c>
      <c r="AQ140" s="342" t="s">
        <v>430</v>
      </c>
      <c r="AR140" s="342" t="s">
        <v>430</v>
      </c>
      <c r="AS140" s="342" t="s">
        <v>430</v>
      </c>
      <c r="AT140" s="342" t="s">
        <v>430</v>
      </c>
      <c r="AU140" s="342" t="s">
        <v>430</v>
      </c>
      <c r="AV140" s="342" t="s">
        <v>430</v>
      </c>
      <c r="AW140" s="342" t="s">
        <v>430</v>
      </c>
      <c r="AX140" s="342" t="s">
        <v>430</v>
      </c>
      <c r="AY140" s="342" t="s">
        <v>430</v>
      </c>
      <c r="AZ140" s="580"/>
      <c r="BA140" s="463" t="s">
        <v>430</v>
      </c>
      <c r="BB140" s="344" t="s">
        <v>430</v>
      </c>
      <c r="BC140" s="344" t="s">
        <v>430</v>
      </c>
      <c r="BD140" s="344" t="s">
        <v>430</v>
      </c>
      <c r="BE140" s="371" t="s">
        <v>430</v>
      </c>
      <c r="BF140" s="949">
        <v>100</v>
      </c>
      <c r="BG140" s="370"/>
      <c r="BH140" s="950">
        <v>100</v>
      </c>
      <c r="BI140" s="344" t="s">
        <v>430</v>
      </c>
      <c r="BJ140" s="344" t="s">
        <v>430</v>
      </c>
      <c r="BK140" s="344" t="s">
        <v>430</v>
      </c>
      <c r="BL140" s="344" t="s">
        <v>430</v>
      </c>
      <c r="BM140" s="371" t="s">
        <v>430</v>
      </c>
      <c r="BN140" s="371" t="s">
        <v>430</v>
      </c>
      <c r="BO140" s="371" t="s">
        <v>430</v>
      </c>
      <c r="BP140" s="371" t="s">
        <v>430</v>
      </c>
      <c r="BQ140" s="371" t="s">
        <v>430</v>
      </c>
      <c r="BR140" s="370"/>
      <c r="BS140" s="464" t="s">
        <v>430</v>
      </c>
      <c r="BT140" s="344" t="s">
        <v>430</v>
      </c>
      <c r="BU140" s="370"/>
      <c r="BV140" s="426" t="s">
        <v>554</v>
      </c>
    </row>
    <row r="141" spans="1:74" s="424" customFormat="1" x14ac:dyDescent="0.25">
      <c r="A141" s="341" t="s">
        <v>8258</v>
      </c>
      <c r="B141" s="369"/>
      <c r="C141" s="709">
        <v>44832</v>
      </c>
      <c r="D141" s="369"/>
      <c r="E141" s="864">
        <v>33.57</v>
      </c>
      <c r="F141" s="369"/>
      <c r="G141" s="343" t="s">
        <v>430</v>
      </c>
      <c r="H141" s="370"/>
      <c r="I141" s="344" t="s">
        <v>430</v>
      </c>
      <c r="J141" s="344" t="s">
        <v>430</v>
      </c>
      <c r="K141" s="344" t="s">
        <v>430</v>
      </c>
      <c r="L141" s="344" t="s">
        <v>430</v>
      </c>
      <c r="M141" s="358"/>
      <c r="N141" s="346" t="s">
        <v>430</v>
      </c>
      <c r="O141" s="344" t="s">
        <v>430</v>
      </c>
      <c r="P141" s="344" t="s">
        <v>430</v>
      </c>
      <c r="Q141" s="344" t="s">
        <v>430</v>
      </c>
      <c r="R141" s="344" t="s">
        <v>430</v>
      </c>
      <c r="S141" s="344" t="s">
        <v>430</v>
      </c>
      <c r="T141" s="344" t="s">
        <v>430</v>
      </c>
      <c r="U141" s="350" t="s">
        <v>430</v>
      </c>
      <c r="V141" s="344" t="s">
        <v>430</v>
      </c>
      <c r="W141" s="344" t="s">
        <v>430</v>
      </c>
      <c r="X141" s="344" t="s">
        <v>430</v>
      </c>
      <c r="Y141" s="371" t="s">
        <v>430</v>
      </c>
      <c r="Z141" s="344" t="s">
        <v>430</v>
      </c>
      <c r="AA141" s="344" t="s">
        <v>430</v>
      </c>
      <c r="AB141" s="344" t="s">
        <v>430</v>
      </c>
      <c r="AC141" s="344" t="s">
        <v>430</v>
      </c>
      <c r="AD141" s="344" t="s">
        <v>430</v>
      </c>
      <c r="AE141" s="344" t="s">
        <v>430</v>
      </c>
      <c r="AF141" s="344" t="s">
        <v>430</v>
      </c>
      <c r="AG141" s="565"/>
      <c r="AH141" s="342" t="s">
        <v>430</v>
      </c>
      <c r="AI141" s="342" t="s">
        <v>430</v>
      </c>
      <c r="AJ141" s="342" t="s">
        <v>430</v>
      </c>
      <c r="AK141" s="342" t="s">
        <v>430</v>
      </c>
      <c r="AL141" s="342" t="s">
        <v>430</v>
      </c>
      <c r="AM141" s="342" t="s">
        <v>430</v>
      </c>
      <c r="AN141" s="342" t="s">
        <v>430</v>
      </c>
      <c r="AO141" s="568" t="s">
        <v>430</v>
      </c>
      <c r="AP141" s="342" t="s">
        <v>430</v>
      </c>
      <c r="AQ141" s="342" t="s">
        <v>430</v>
      </c>
      <c r="AR141" s="342" t="s">
        <v>430</v>
      </c>
      <c r="AS141" s="342" t="s">
        <v>430</v>
      </c>
      <c r="AT141" s="342" t="s">
        <v>430</v>
      </c>
      <c r="AU141" s="342" t="s">
        <v>430</v>
      </c>
      <c r="AV141" s="342" t="s">
        <v>430</v>
      </c>
      <c r="AW141" s="342" t="s">
        <v>430</v>
      </c>
      <c r="AX141" s="342" t="s">
        <v>430</v>
      </c>
      <c r="AY141" s="342" t="s">
        <v>430</v>
      </c>
      <c r="AZ141" s="580"/>
      <c r="BA141" s="463" t="s">
        <v>430</v>
      </c>
      <c r="BB141" s="344" t="s">
        <v>430</v>
      </c>
      <c r="BC141" s="344" t="s">
        <v>430</v>
      </c>
      <c r="BD141" s="344" t="s">
        <v>430</v>
      </c>
      <c r="BE141" s="371" t="s">
        <v>430</v>
      </c>
      <c r="BF141" s="371" t="s">
        <v>430</v>
      </c>
      <c r="BG141" s="370"/>
      <c r="BH141" s="590" t="s">
        <v>430</v>
      </c>
      <c r="BI141" s="344" t="s">
        <v>430</v>
      </c>
      <c r="BJ141" s="344" t="s">
        <v>430</v>
      </c>
      <c r="BK141" s="344" t="s">
        <v>430</v>
      </c>
      <c r="BL141" s="344" t="s">
        <v>430</v>
      </c>
      <c r="BM141" s="371" t="s">
        <v>430</v>
      </c>
      <c r="BN141" s="371" t="s">
        <v>430</v>
      </c>
      <c r="BO141" s="371" t="s">
        <v>430</v>
      </c>
      <c r="BP141" s="371" t="s">
        <v>430</v>
      </c>
      <c r="BQ141" s="371" t="s">
        <v>430</v>
      </c>
      <c r="BR141" s="370"/>
      <c r="BS141" s="464" t="s">
        <v>430</v>
      </c>
      <c r="BT141" s="344" t="s">
        <v>430</v>
      </c>
      <c r="BU141" s="370"/>
      <c r="BV141" s="426" t="s">
        <v>554</v>
      </c>
    </row>
    <row r="142" spans="1:74" s="424" customFormat="1" x14ac:dyDescent="0.25">
      <c r="A142" s="341" t="s">
        <v>8259</v>
      </c>
      <c r="B142" s="369"/>
      <c r="C142" s="709">
        <v>44988</v>
      </c>
      <c r="D142" s="369"/>
      <c r="E142" s="342">
        <v>33.097700000000003</v>
      </c>
      <c r="F142" s="369"/>
      <c r="G142" s="343">
        <v>12.8565</v>
      </c>
      <c r="H142" s="370"/>
      <c r="I142" s="832">
        <v>1.8</v>
      </c>
      <c r="J142" s="832">
        <v>7.4</v>
      </c>
      <c r="K142" s="832">
        <v>1.63</v>
      </c>
      <c r="L142" s="832">
        <v>1.7</v>
      </c>
      <c r="M142" s="358"/>
      <c r="N142" s="346">
        <v>19.031400000000001</v>
      </c>
      <c r="O142" s="344">
        <v>20.665299999999998</v>
      </c>
      <c r="P142" s="344">
        <v>14.5602</v>
      </c>
      <c r="Q142" s="344">
        <v>11.160299999999999</v>
      </c>
      <c r="R142" s="344">
        <v>17.5974</v>
      </c>
      <c r="S142" s="344">
        <v>9.3574999999999999</v>
      </c>
      <c r="T142" s="344">
        <v>5.3339999999999996</v>
      </c>
      <c r="U142" s="350">
        <v>5.8697999999999997</v>
      </c>
      <c r="V142" s="344">
        <v>5.4165999999999999</v>
      </c>
      <c r="W142" s="344">
        <v>7.6745999999999999</v>
      </c>
      <c r="X142" s="344">
        <v>7.5434999999999999</v>
      </c>
      <c r="Y142" s="371" t="s">
        <v>430</v>
      </c>
      <c r="Z142" s="344" t="s">
        <v>430</v>
      </c>
      <c r="AA142" s="344">
        <v>16.765699999999999</v>
      </c>
      <c r="AB142" s="344">
        <v>7.6307999999999998</v>
      </c>
      <c r="AC142" s="344">
        <v>5.3148999999999997</v>
      </c>
      <c r="AD142" s="344">
        <v>5.9679000000000002</v>
      </c>
      <c r="AE142" s="344">
        <v>16.765699999999999</v>
      </c>
      <c r="AF142" s="344">
        <v>7.8270999999999997</v>
      </c>
      <c r="AG142" s="565"/>
      <c r="AH142" s="342">
        <v>50</v>
      </c>
      <c r="AI142" s="342">
        <v>61</v>
      </c>
      <c r="AJ142" s="342">
        <v>54</v>
      </c>
      <c r="AK142" s="342">
        <v>80</v>
      </c>
      <c r="AL142" s="342">
        <v>52</v>
      </c>
      <c r="AM142" s="342">
        <v>50</v>
      </c>
      <c r="AN142" s="342">
        <v>104</v>
      </c>
      <c r="AO142" s="568">
        <v>72</v>
      </c>
      <c r="AP142" s="342">
        <v>78</v>
      </c>
      <c r="AQ142" s="342">
        <v>36</v>
      </c>
      <c r="AR142" s="342">
        <v>37</v>
      </c>
      <c r="AS142" s="342" t="s">
        <v>430</v>
      </c>
      <c r="AT142" s="342" t="s">
        <v>430</v>
      </c>
      <c r="AU142" s="342">
        <v>68</v>
      </c>
      <c r="AV142" s="342">
        <v>81</v>
      </c>
      <c r="AW142" s="342">
        <v>107</v>
      </c>
      <c r="AX142" s="342">
        <v>77</v>
      </c>
      <c r="AY142" s="342">
        <v>68</v>
      </c>
      <c r="AZ142" s="580"/>
      <c r="BA142" s="948">
        <v>73.12</v>
      </c>
      <c r="BB142" s="832">
        <v>24.23</v>
      </c>
      <c r="BC142" s="344" t="s">
        <v>430</v>
      </c>
      <c r="BD142" s="344" t="s">
        <v>430</v>
      </c>
      <c r="BE142" s="371" t="s">
        <v>430</v>
      </c>
      <c r="BF142" s="949">
        <v>2.66</v>
      </c>
      <c r="BG142" s="370"/>
      <c r="BH142" s="950">
        <v>2.66</v>
      </c>
      <c r="BI142" s="344" t="s">
        <v>430</v>
      </c>
      <c r="BJ142" s="344" t="s">
        <v>430</v>
      </c>
      <c r="BK142" s="832">
        <v>24.23</v>
      </c>
      <c r="BL142" s="344" t="s">
        <v>430</v>
      </c>
      <c r="BM142" s="949">
        <v>73.12</v>
      </c>
      <c r="BN142" s="371" t="s">
        <v>430</v>
      </c>
      <c r="BO142" s="371" t="s">
        <v>430</v>
      </c>
      <c r="BP142" s="371" t="s">
        <v>430</v>
      </c>
      <c r="BQ142" s="371" t="s">
        <v>430</v>
      </c>
      <c r="BR142" s="370"/>
      <c r="BS142" s="464" t="s">
        <v>430</v>
      </c>
      <c r="BT142" s="344" t="s">
        <v>430</v>
      </c>
      <c r="BU142" s="370"/>
      <c r="BV142" s="426" t="s">
        <v>554</v>
      </c>
    </row>
    <row r="143" spans="1:74" s="424" customFormat="1" x14ac:dyDescent="0.25">
      <c r="A143" s="341" t="s">
        <v>8260</v>
      </c>
      <c r="B143" s="369"/>
      <c r="C143" s="709">
        <v>45009</v>
      </c>
      <c r="D143" s="369"/>
      <c r="E143" s="342">
        <v>30.51</v>
      </c>
      <c r="F143" s="369"/>
      <c r="G143" s="343">
        <v>12.830299999999999</v>
      </c>
      <c r="H143" s="370"/>
      <c r="I143" s="832">
        <v>2.46</v>
      </c>
      <c r="J143" s="832">
        <v>7.12</v>
      </c>
      <c r="K143" s="832">
        <v>2.12</v>
      </c>
      <c r="L143" s="832">
        <v>2.2000000000000002</v>
      </c>
      <c r="M143" s="358"/>
      <c r="N143" s="346">
        <v>22.203199999999999</v>
      </c>
      <c r="O143" s="344">
        <v>0.56899999999999995</v>
      </c>
      <c r="P143" s="344">
        <v>5.4515000000000002</v>
      </c>
      <c r="Q143" s="344">
        <v>10.0565</v>
      </c>
      <c r="R143" s="344">
        <v>19.383299999999998</v>
      </c>
      <c r="S143" s="344">
        <v>9.4131</v>
      </c>
      <c r="T143" s="344">
        <v>4.4989999999999997</v>
      </c>
      <c r="U143" s="350">
        <v>5.68</v>
      </c>
      <c r="V143" s="344">
        <v>4.8338000000000001</v>
      </c>
      <c r="W143" s="344">
        <v>7.7111000000000001</v>
      </c>
      <c r="X143" s="344">
        <v>7.5537000000000001</v>
      </c>
      <c r="Y143" s="371" t="s">
        <v>430</v>
      </c>
      <c r="Z143" s="344" t="s">
        <v>430</v>
      </c>
      <c r="AA143" s="344">
        <v>3.1297999999999999</v>
      </c>
      <c r="AB143" s="344">
        <v>6.7015000000000002</v>
      </c>
      <c r="AC143" s="344">
        <v>4.6742999999999997</v>
      </c>
      <c r="AD143" s="344">
        <v>6.0393999999999997</v>
      </c>
      <c r="AE143" s="344">
        <v>3.1297999999999999</v>
      </c>
      <c r="AF143" s="344">
        <v>7.9027000000000003</v>
      </c>
      <c r="AG143" s="565"/>
      <c r="AH143" s="342">
        <v>41</v>
      </c>
      <c r="AI143" s="342">
        <v>114</v>
      </c>
      <c r="AJ143" s="342">
        <v>104</v>
      </c>
      <c r="AK143" s="342">
        <v>88</v>
      </c>
      <c r="AL143" s="342">
        <v>39</v>
      </c>
      <c r="AM143" s="342">
        <v>48</v>
      </c>
      <c r="AN143" s="342">
        <v>126</v>
      </c>
      <c r="AO143" s="568">
        <v>92</v>
      </c>
      <c r="AP143" s="342">
        <v>104</v>
      </c>
      <c r="AQ143" s="342">
        <v>32</v>
      </c>
      <c r="AR143" s="342">
        <v>36</v>
      </c>
      <c r="AS143" s="342" t="s">
        <v>430</v>
      </c>
      <c r="AT143" s="342" t="s">
        <v>430</v>
      </c>
      <c r="AU143" s="342">
        <v>107</v>
      </c>
      <c r="AV143" s="342">
        <v>102</v>
      </c>
      <c r="AW143" s="342">
        <v>126</v>
      </c>
      <c r="AX143" s="342">
        <v>63</v>
      </c>
      <c r="AY143" s="342">
        <v>107</v>
      </c>
      <c r="AZ143" s="580"/>
      <c r="BA143" s="948">
        <v>92.87</v>
      </c>
      <c r="BB143" s="344" t="s">
        <v>430</v>
      </c>
      <c r="BC143" s="344" t="s">
        <v>430</v>
      </c>
      <c r="BD143" s="344" t="s">
        <v>430</v>
      </c>
      <c r="BE143" s="371" t="s">
        <v>430</v>
      </c>
      <c r="BF143" s="949">
        <v>7.13</v>
      </c>
      <c r="BG143" s="370"/>
      <c r="BH143" s="950">
        <v>7.13</v>
      </c>
      <c r="BI143" s="344" t="s">
        <v>430</v>
      </c>
      <c r="BJ143" s="344" t="s">
        <v>430</v>
      </c>
      <c r="BK143" s="344" t="s">
        <v>430</v>
      </c>
      <c r="BL143" s="344" t="s">
        <v>430</v>
      </c>
      <c r="BM143" s="949">
        <v>92.87</v>
      </c>
      <c r="BN143" s="371" t="s">
        <v>430</v>
      </c>
      <c r="BO143" s="371" t="s">
        <v>430</v>
      </c>
      <c r="BP143" s="371" t="s">
        <v>430</v>
      </c>
      <c r="BQ143" s="371" t="s">
        <v>430</v>
      </c>
      <c r="BR143" s="370"/>
      <c r="BS143" s="464" t="s">
        <v>430</v>
      </c>
      <c r="BT143" s="344" t="s">
        <v>430</v>
      </c>
      <c r="BU143" s="370"/>
      <c r="BV143" s="426" t="s">
        <v>554</v>
      </c>
    </row>
    <row r="144" spans="1:74" s="424" customFormat="1" x14ac:dyDescent="0.25">
      <c r="A144" s="341" t="s">
        <v>8261</v>
      </c>
      <c r="B144" s="369"/>
      <c r="C144" s="709">
        <v>45887</v>
      </c>
      <c r="D144" s="369"/>
      <c r="E144" s="342">
        <v>30.907699999999998</v>
      </c>
      <c r="F144" s="369"/>
      <c r="G144" s="343">
        <v>10.4221</v>
      </c>
      <c r="H144" s="370"/>
      <c r="I144" s="832">
        <v>9.3000000000000007</v>
      </c>
      <c r="J144" s="832">
        <v>6.97</v>
      </c>
      <c r="K144" s="832">
        <v>6.8</v>
      </c>
      <c r="L144" s="832">
        <v>7</v>
      </c>
      <c r="M144" s="358"/>
      <c r="N144" s="346">
        <v>77.210800000000006</v>
      </c>
      <c r="O144" s="344">
        <v>26.674900000000001</v>
      </c>
      <c r="P144" s="344">
        <v>23.217300000000002</v>
      </c>
      <c r="Q144" s="344">
        <v>27.529599999999999</v>
      </c>
      <c r="R144" s="344">
        <v>26.663</v>
      </c>
      <c r="S144" s="344">
        <v>16.667200000000001</v>
      </c>
      <c r="T144" s="344">
        <v>5.2001999999999997</v>
      </c>
      <c r="U144" s="350">
        <v>4.5510999999999999</v>
      </c>
      <c r="V144" s="344" t="s">
        <v>430</v>
      </c>
      <c r="W144" s="344" t="s">
        <v>430</v>
      </c>
      <c r="X144" s="344" t="s">
        <v>430</v>
      </c>
      <c r="Y144" s="371" t="s">
        <v>430</v>
      </c>
      <c r="Z144" s="344" t="s">
        <v>430</v>
      </c>
      <c r="AA144" s="344">
        <v>15.9488</v>
      </c>
      <c r="AB144" s="344">
        <v>13.9207</v>
      </c>
      <c r="AC144" s="344">
        <v>5.0125000000000002</v>
      </c>
      <c r="AD144" s="344">
        <v>5.1075999999999997</v>
      </c>
      <c r="AE144" s="344">
        <v>15.9488</v>
      </c>
      <c r="AF144" s="344">
        <v>4.8449</v>
      </c>
      <c r="AG144" s="565"/>
      <c r="AH144" s="342">
        <v>9</v>
      </c>
      <c r="AI144" s="342">
        <v>31</v>
      </c>
      <c r="AJ144" s="342">
        <v>11</v>
      </c>
      <c r="AK144" s="342">
        <v>5</v>
      </c>
      <c r="AL144" s="342">
        <v>25</v>
      </c>
      <c r="AM144" s="342">
        <v>7</v>
      </c>
      <c r="AN144" s="342">
        <v>108</v>
      </c>
      <c r="AO144" s="568">
        <v>123</v>
      </c>
      <c r="AP144" s="342" t="s">
        <v>430</v>
      </c>
      <c r="AQ144" s="342" t="s">
        <v>430</v>
      </c>
      <c r="AR144" s="342" t="s">
        <v>430</v>
      </c>
      <c r="AS144" s="342" t="s">
        <v>430</v>
      </c>
      <c r="AT144" s="342" t="s">
        <v>430</v>
      </c>
      <c r="AU144" s="342">
        <v>72</v>
      </c>
      <c r="AV144" s="342">
        <v>13</v>
      </c>
      <c r="AW144" s="342">
        <v>119</v>
      </c>
      <c r="AX144" s="342">
        <v>124</v>
      </c>
      <c r="AY144" s="342">
        <v>72</v>
      </c>
      <c r="AZ144" s="580"/>
      <c r="BA144" s="948">
        <v>99.06</v>
      </c>
      <c r="BB144" s="344" t="s">
        <v>430</v>
      </c>
      <c r="BC144" s="344" t="s">
        <v>430</v>
      </c>
      <c r="BD144" s="344" t="s">
        <v>430</v>
      </c>
      <c r="BE144" s="371" t="s">
        <v>430</v>
      </c>
      <c r="BF144" s="949">
        <v>0.94</v>
      </c>
      <c r="BG144" s="370"/>
      <c r="BH144" s="950">
        <v>0.94</v>
      </c>
      <c r="BI144" s="344" t="s">
        <v>430</v>
      </c>
      <c r="BJ144" s="344" t="s">
        <v>430</v>
      </c>
      <c r="BK144" s="344" t="s">
        <v>430</v>
      </c>
      <c r="BL144" s="344" t="s">
        <v>430</v>
      </c>
      <c r="BM144" s="949">
        <v>99.06</v>
      </c>
      <c r="BN144" s="371" t="s">
        <v>430</v>
      </c>
      <c r="BO144" s="371" t="s">
        <v>430</v>
      </c>
      <c r="BP144" s="371" t="s">
        <v>430</v>
      </c>
      <c r="BQ144" s="371" t="s">
        <v>430</v>
      </c>
      <c r="BR144" s="370"/>
      <c r="BS144" s="464" t="s">
        <v>430</v>
      </c>
      <c r="BT144" s="344" t="s">
        <v>430</v>
      </c>
      <c r="BU144" s="370"/>
      <c r="BV144" s="426" t="s">
        <v>554</v>
      </c>
    </row>
    <row r="145" spans="1:74" s="424" customFormat="1" x14ac:dyDescent="0.25">
      <c r="A145" s="341" t="s">
        <v>8262</v>
      </c>
      <c r="B145" s="369"/>
      <c r="C145" s="709">
        <v>46093</v>
      </c>
      <c r="D145" s="369"/>
      <c r="E145" s="342">
        <v>27.440899999999999</v>
      </c>
      <c r="F145" s="369"/>
      <c r="G145" s="343">
        <v>10.279199999999999</v>
      </c>
      <c r="H145" s="370"/>
      <c r="I145" s="344" t="s">
        <v>430</v>
      </c>
      <c r="J145" s="344" t="s">
        <v>430</v>
      </c>
      <c r="K145" s="344" t="s">
        <v>430</v>
      </c>
      <c r="L145" s="344" t="s">
        <v>430</v>
      </c>
      <c r="M145" s="358"/>
      <c r="N145" s="346">
        <v>38.389600000000002</v>
      </c>
      <c r="O145" s="344">
        <v>32.041899999999998</v>
      </c>
      <c r="P145" s="344">
        <v>19.092099999999999</v>
      </c>
      <c r="Q145" s="344">
        <v>19.4712</v>
      </c>
      <c r="R145" s="344">
        <v>19.811699999999998</v>
      </c>
      <c r="S145" s="344">
        <v>11.1121</v>
      </c>
      <c r="T145" s="344" t="s">
        <v>430</v>
      </c>
      <c r="U145" s="350" t="s">
        <v>430</v>
      </c>
      <c r="V145" s="344" t="s">
        <v>430</v>
      </c>
      <c r="W145" s="344" t="s">
        <v>430</v>
      </c>
      <c r="X145" s="344" t="s">
        <v>430</v>
      </c>
      <c r="Y145" s="371" t="s">
        <v>430</v>
      </c>
      <c r="Z145" s="344" t="s">
        <v>430</v>
      </c>
      <c r="AA145" s="344">
        <v>33.973799999999997</v>
      </c>
      <c r="AB145" s="344">
        <v>10.804600000000001</v>
      </c>
      <c r="AC145" s="344" t="s">
        <v>430</v>
      </c>
      <c r="AD145" s="344" t="s">
        <v>430</v>
      </c>
      <c r="AE145" s="344">
        <v>33.973799999999997</v>
      </c>
      <c r="AF145" s="344">
        <v>9.0989000000000004</v>
      </c>
      <c r="AG145" s="565"/>
      <c r="AH145" s="342">
        <v>15</v>
      </c>
      <c r="AI145" s="342">
        <v>17</v>
      </c>
      <c r="AJ145" s="342">
        <v>21</v>
      </c>
      <c r="AK145" s="342">
        <v>17</v>
      </c>
      <c r="AL145" s="342">
        <v>37</v>
      </c>
      <c r="AM145" s="342">
        <v>27</v>
      </c>
      <c r="AN145" s="342" t="s">
        <v>430</v>
      </c>
      <c r="AO145" s="568" t="s">
        <v>430</v>
      </c>
      <c r="AP145" s="342" t="s">
        <v>430</v>
      </c>
      <c r="AQ145" s="342" t="s">
        <v>430</v>
      </c>
      <c r="AR145" s="342" t="s">
        <v>430</v>
      </c>
      <c r="AS145" s="342" t="s">
        <v>430</v>
      </c>
      <c r="AT145" s="342" t="s">
        <v>430</v>
      </c>
      <c r="AU145" s="342">
        <v>20</v>
      </c>
      <c r="AV145" s="342">
        <v>27</v>
      </c>
      <c r="AW145" s="342" t="s">
        <v>430</v>
      </c>
      <c r="AX145" s="342" t="s">
        <v>430</v>
      </c>
      <c r="AY145" s="342">
        <v>20</v>
      </c>
      <c r="AZ145" s="580"/>
      <c r="BA145" s="463" t="s">
        <v>430</v>
      </c>
      <c r="BB145" s="832">
        <v>99.72</v>
      </c>
      <c r="BC145" s="344" t="s">
        <v>430</v>
      </c>
      <c r="BD145" s="344" t="s">
        <v>430</v>
      </c>
      <c r="BE145" s="371" t="s">
        <v>430</v>
      </c>
      <c r="BF145" s="949">
        <v>0.28000000000000003</v>
      </c>
      <c r="BG145" s="370"/>
      <c r="BH145" s="950">
        <v>0.28000000000000003</v>
      </c>
      <c r="BI145" s="344" t="s">
        <v>430</v>
      </c>
      <c r="BJ145" s="344" t="s">
        <v>430</v>
      </c>
      <c r="BK145" s="344" t="s">
        <v>430</v>
      </c>
      <c r="BL145" s="344" t="s">
        <v>430</v>
      </c>
      <c r="BM145" s="371" t="s">
        <v>430</v>
      </c>
      <c r="BN145" s="371" t="s">
        <v>430</v>
      </c>
      <c r="BO145" s="371" t="s">
        <v>430</v>
      </c>
      <c r="BP145" s="949">
        <v>99.72</v>
      </c>
      <c r="BQ145" s="371" t="s">
        <v>430</v>
      </c>
      <c r="BR145" s="370"/>
      <c r="BS145" s="464" t="s">
        <v>430</v>
      </c>
      <c r="BT145" s="344" t="s">
        <v>430</v>
      </c>
      <c r="BU145" s="370"/>
      <c r="BV145" s="426" t="s">
        <v>8263</v>
      </c>
    </row>
    <row r="146" spans="1:74" s="424" customFormat="1" x14ac:dyDescent="0.25">
      <c r="A146" s="341" t="s">
        <v>8264</v>
      </c>
      <c r="B146" s="369"/>
      <c r="C146" s="709">
        <v>46168</v>
      </c>
      <c r="D146" s="369"/>
      <c r="E146" s="342">
        <v>47.5505</v>
      </c>
      <c r="F146" s="369"/>
      <c r="G146" s="343">
        <v>10.217000000000001</v>
      </c>
      <c r="H146" s="370"/>
      <c r="I146" s="344" t="s">
        <v>430</v>
      </c>
      <c r="J146" s="344" t="s">
        <v>430</v>
      </c>
      <c r="K146" s="344" t="s">
        <v>430</v>
      </c>
      <c r="L146" s="344" t="s">
        <v>430</v>
      </c>
      <c r="M146" s="358"/>
      <c r="N146" s="346">
        <v>28.96</v>
      </c>
      <c r="O146" s="344">
        <v>8.9377999999999993</v>
      </c>
      <c r="P146" s="344">
        <v>10.0222</v>
      </c>
      <c r="Q146" s="344">
        <v>13.311299999999999</v>
      </c>
      <c r="R146" s="344">
        <v>23.165700000000001</v>
      </c>
      <c r="S146" s="344" t="s">
        <v>430</v>
      </c>
      <c r="T146" s="344" t="s">
        <v>430</v>
      </c>
      <c r="U146" s="350" t="s">
        <v>430</v>
      </c>
      <c r="V146" s="344" t="s">
        <v>430</v>
      </c>
      <c r="W146" s="344" t="s">
        <v>430</v>
      </c>
      <c r="X146" s="344" t="s">
        <v>430</v>
      </c>
      <c r="Y146" s="371" t="s">
        <v>430</v>
      </c>
      <c r="Z146" s="344" t="s">
        <v>430</v>
      </c>
      <c r="AA146" s="344">
        <v>-0.17860000000000001</v>
      </c>
      <c r="AB146" s="344" t="s">
        <v>430</v>
      </c>
      <c r="AC146" s="344" t="s">
        <v>430</v>
      </c>
      <c r="AD146" s="344" t="s">
        <v>430</v>
      </c>
      <c r="AE146" s="344">
        <v>-0.17860000000000001</v>
      </c>
      <c r="AF146" s="344">
        <v>21.4068</v>
      </c>
      <c r="AG146" s="565"/>
      <c r="AH146" s="342">
        <v>30</v>
      </c>
      <c r="AI146" s="342">
        <v>93</v>
      </c>
      <c r="AJ146" s="342">
        <v>85</v>
      </c>
      <c r="AK146" s="342">
        <v>56</v>
      </c>
      <c r="AL146" s="342">
        <v>29</v>
      </c>
      <c r="AM146" s="342" t="s">
        <v>430</v>
      </c>
      <c r="AN146" s="342" t="s">
        <v>430</v>
      </c>
      <c r="AO146" s="568" t="s">
        <v>430</v>
      </c>
      <c r="AP146" s="342" t="s">
        <v>430</v>
      </c>
      <c r="AQ146" s="342" t="s">
        <v>430</v>
      </c>
      <c r="AR146" s="342" t="s">
        <v>430</v>
      </c>
      <c r="AS146" s="342" t="s">
        <v>430</v>
      </c>
      <c r="AT146" s="342" t="s">
        <v>430</v>
      </c>
      <c r="AU146" s="342">
        <v>115</v>
      </c>
      <c r="AV146" s="342" t="s">
        <v>430</v>
      </c>
      <c r="AW146" s="342" t="s">
        <v>430</v>
      </c>
      <c r="AX146" s="342" t="s">
        <v>430</v>
      </c>
      <c r="AY146" s="342">
        <v>115</v>
      </c>
      <c r="AZ146" s="580"/>
      <c r="BA146" s="948">
        <v>79.400000000000006</v>
      </c>
      <c r="BB146" s="344" t="s">
        <v>430</v>
      </c>
      <c r="BC146" s="344" t="s">
        <v>430</v>
      </c>
      <c r="BD146" s="344" t="s">
        <v>430</v>
      </c>
      <c r="BE146" s="371" t="s">
        <v>430</v>
      </c>
      <c r="BF146" s="949">
        <v>20.6</v>
      </c>
      <c r="BG146" s="370"/>
      <c r="BH146" s="950">
        <v>20.6</v>
      </c>
      <c r="BI146" s="344" t="s">
        <v>430</v>
      </c>
      <c r="BJ146" s="344" t="s">
        <v>430</v>
      </c>
      <c r="BK146" s="344" t="s">
        <v>430</v>
      </c>
      <c r="BL146" s="344" t="s">
        <v>430</v>
      </c>
      <c r="BM146" s="949">
        <v>79.400000000000006</v>
      </c>
      <c r="BN146" s="371" t="s">
        <v>430</v>
      </c>
      <c r="BO146" s="371" t="s">
        <v>430</v>
      </c>
      <c r="BP146" s="371" t="s">
        <v>430</v>
      </c>
      <c r="BQ146" s="371" t="s">
        <v>430</v>
      </c>
      <c r="BR146" s="370"/>
      <c r="BS146" s="464" t="s">
        <v>430</v>
      </c>
      <c r="BT146" s="344" t="s">
        <v>430</v>
      </c>
      <c r="BU146" s="370"/>
      <c r="BV146" s="426" t="s">
        <v>554</v>
      </c>
    </row>
    <row r="147" spans="1:74" s="424" customFormat="1" x14ac:dyDescent="0.25">
      <c r="A147" s="341" t="s">
        <v>8265</v>
      </c>
      <c r="B147" s="369"/>
      <c r="C147" s="709">
        <v>45282</v>
      </c>
      <c r="D147" s="369"/>
      <c r="E147" s="342">
        <v>27.3659</v>
      </c>
      <c r="F147" s="369"/>
      <c r="G147" s="343">
        <v>12.214499999999999</v>
      </c>
      <c r="H147" s="370"/>
      <c r="I147" s="832">
        <v>6.48</v>
      </c>
      <c r="J147" s="832">
        <v>7.08</v>
      </c>
      <c r="K147" s="832">
        <v>4.95</v>
      </c>
      <c r="L147" s="832">
        <v>5.13</v>
      </c>
      <c r="M147" s="358"/>
      <c r="N147" s="346">
        <v>48.773600000000002</v>
      </c>
      <c r="O147" s="344">
        <v>30.156300000000002</v>
      </c>
      <c r="P147" s="344">
        <v>17.088899999999999</v>
      </c>
      <c r="Q147" s="344">
        <v>21.2822</v>
      </c>
      <c r="R147" s="344">
        <v>29.1919</v>
      </c>
      <c r="S147" s="344">
        <v>16.1296</v>
      </c>
      <c r="T147" s="344">
        <v>6.9564000000000004</v>
      </c>
      <c r="U147" s="350">
        <v>5.9661</v>
      </c>
      <c r="V147" s="344">
        <v>5.0583</v>
      </c>
      <c r="W147" s="344">
        <v>8.0565999999999995</v>
      </c>
      <c r="X147" s="344" t="s">
        <v>430</v>
      </c>
      <c r="Y147" s="371" t="s">
        <v>430</v>
      </c>
      <c r="Z147" s="344" t="s">
        <v>430</v>
      </c>
      <c r="AA147" s="344">
        <v>17.0489</v>
      </c>
      <c r="AB147" s="344">
        <v>13.0785</v>
      </c>
      <c r="AC147" s="344">
        <v>6.8400999999999996</v>
      </c>
      <c r="AD147" s="344">
        <v>6.5484999999999998</v>
      </c>
      <c r="AE147" s="344">
        <v>17.0489</v>
      </c>
      <c r="AF147" s="344">
        <v>8.2317999999999998</v>
      </c>
      <c r="AG147" s="565"/>
      <c r="AH147" s="342">
        <v>12</v>
      </c>
      <c r="AI147" s="342">
        <v>20</v>
      </c>
      <c r="AJ147" s="342">
        <v>31</v>
      </c>
      <c r="AK147" s="342">
        <v>13</v>
      </c>
      <c r="AL147" s="342">
        <v>20</v>
      </c>
      <c r="AM147" s="342">
        <v>12</v>
      </c>
      <c r="AN147" s="342">
        <v>24</v>
      </c>
      <c r="AO147" s="568">
        <v>64</v>
      </c>
      <c r="AP147" s="342">
        <v>97</v>
      </c>
      <c r="AQ147" s="342">
        <v>9</v>
      </c>
      <c r="AR147" s="342" t="s">
        <v>430</v>
      </c>
      <c r="AS147" s="342" t="s">
        <v>430</v>
      </c>
      <c r="AT147" s="342" t="s">
        <v>430</v>
      </c>
      <c r="AU147" s="342">
        <v>67</v>
      </c>
      <c r="AV147" s="342">
        <v>20</v>
      </c>
      <c r="AW147" s="342">
        <v>24</v>
      </c>
      <c r="AX147" s="342">
        <v>19</v>
      </c>
      <c r="AY147" s="342">
        <v>67</v>
      </c>
      <c r="AZ147" s="580"/>
      <c r="BA147" s="948">
        <v>94.57</v>
      </c>
      <c r="BB147" s="344" t="s">
        <v>430</v>
      </c>
      <c r="BC147" s="344" t="s">
        <v>430</v>
      </c>
      <c r="BD147" s="344" t="s">
        <v>430</v>
      </c>
      <c r="BE147" s="371" t="s">
        <v>430</v>
      </c>
      <c r="BF147" s="949">
        <v>5.43</v>
      </c>
      <c r="BG147" s="370"/>
      <c r="BH147" s="950">
        <v>5.43</v>
      </c>
      <c r="BI147" s="344" t="s">
        <v>430</v>
      </c>
      <c r="BJ147" s="344" t="s">
        <v>430</v>
      </c>
      <c r="BK147" s="344" t="s">
        <v>430</v>
      </c>
      <c r="BL147" s="344" t="s">
        <v>430</v>
      </c>
      <c r="BM147" s="949">
        <v>94.57</v>
      </c>
      <c r="BN147" s="371" t="s">
        <v>430</v>
      </c>
      <c r="BO147" s="371" t="s">
        <v>430</v>
      </c>
      <c r="BP147" s="371" t="s">
        <v>430</v>
      </c>
      <c r="BQ147" s="371" t="s">
        <v>430</v>
      </c>
      <c r="BR147" s="370"/>
      <c r="BS147" s="464" t="s">
        <v>430</v>
      </c>
      <c r="BT147" s="344" t="s">
        <v>430</v>
      </c>
      <c r="BU147" s="370"/>
      <c r="BV147" s="426" t="s">
        <v>554</v>
      </c>
    </row>
    <row r="148" spans="1:74" s="424" customFormat="1" x14ac:dyDescent="0.25">
      <c r="A148" s="341" t="s">
        <v>8266</v>
      </c>
      <c r="B148" s="369"/>
      <c r="C148" s="709">
        <v>45842</v>
      </c>
      <c r="D148" s="369"/>
      <c r="E148" s="342">
        <v>22.346399999999999</v>
      </c>
      <c r="F148" s="369"/>
      <c r="G148" s="343">
        <v>10.622999999999999</v>
      </c>
      <c r="H148" s="370"/>
      <c r="I148" s="344" t="s">
        <v>430</v>
      </c>
      <c r="J148" s="344" t="s">
        <v>430</v>
      </c>
      <c r="K148" s="344" t="s">
        <v>430</v>
      </c>
      <c r="L148" s="344" t="s">
        <v>430</v>
      </c>
      <c r="M148" s="358"/>
      <c r="N148" s="346">
        <v>48.166699999999999</v>
      </c>
      <c r="O148" s="344">
        <v>27.549800000000001</v>
      </c>
      <c r="P148" s="344">
        <v>19.2136</v>
      </c>
      <c r="Q148" s="344">
        <v>18.537700000000001</v>
      </c>
      <c r="R148" s="344">
        <v>18.487200000000001</v>
      </c>
      <c r="S148" s="344">
        <v>9.2317999999999998</v>
      </c>
      <c r="T148" s="344">
        <v>6.2834000000000003</v>
      </c>
      <c r="U148" s="350">
        <v>6.3040000000000003</v>
      </c>
      <c r="V148" s="344" t="s">
        <v>430</v>
      </c>
      <c r="W148" s="344" t="s">
        <v>430</v>
      </c>
      <c r="X148" s="344" t="s">
        <v>430</v>
      </c>
      <c r="Y148" s="371" t="s">
        <v>430</v>
      </c>
      <c r="Z148" s="344" t="s">
        <v>430</v>
      </c>
      <c r="AA148" s="344">
        <v>25.806000000000001</v>
      </c>
      <c r="AB148" s="344">
        <v>8.6854999999999993</v>
      </c>
      <c r="AC148" s="344">
        <v>6.2546999999999997</v>
      </c>
      <c r="AD148" s="344">
        <v>6.3634000000000004</v>
      </c>
      <c r="AE148" s="344">
        <v>25.806000000000001</v>
      </c>
      <c r="AF148" s="344">
        <v>6.2643000000000004</v>
      </c>
      <c r="AG148" s="565"/>
      <c r="AH148" s="342">
        <v>13</v>
      </c>
      <c r="AI148" s="342">
        <v>25</v>
      </c>
      <c r="AJ148" s="342">
        <v>19</v>
      </c>
      <c r="AK148" s="342">
        <v>23</v>
      </c>
      <c r="AL148" s="342">
        <v>45</v>
      </c>
      <c r="AM148" s="342">
        <v>53</v>
      </c>
      <c r="AN148" s="342">
        <v>48</v>
      </c>
      <c r="AO148" s="568">
        <v>35</v>
      </c>
      <c r="AP148" s="342" t="s">
        <v>430</v>
      </c>
      <c r="AQ148" s="342" t="s">
        <v>430</v>
      </c>
      <c r="AR148" s="342" t="s">
        <v>430</v>
      </c>
      <c r="AS148" s="342" t="s">
        <v>430</v>
      </c>
      <c r="AT148" s="342" t="s">
        <v>430</v>
      </c>
      <c r="AU148" s="342">
        <v>41</v>
      </c>
      <c r="AV148" s="342">
        <v>51</v>
      </c>
      <c r="AW148" s="342">
        <v>53</v>
      </c>
      <c r="AX148" s="342">
        <v>39</v>
      </c>
      <c r="AY148" s="342">
        <v>41</v>
      </c>
      <c r="AZ148" s="580"/>
      <c r="BA148" s="463" t="s">
        <v>430</v>
      </c>
      <c r="BB148" s="832">
        <v>99.37</v>
      </c>
      <c r="BC148" s="344" t="s">
        <v>430</v>
      </c>
      <c r="BD148" s="344" t="s">
        <v>430</v>
      </c>
      <c r="BE148" s="371" t="s">
        <v>430</v>
      </c>
      <c r="BF148" s="949">
        <v>0.63</v>
      </c>
      <c r="BG148" s="370"/>
      <c r="BH148" s="950">
        <v>0.63</v>
      </c>
      <c r="BI148" s="344" t="s">
        <v>430</v>
      </c>
      <c r="BJ148" s="344" t="s">
        <v>430</v>
      </c>
      <c r="BK148" s="344" t="s">
        <v>430</v>
      </c>
      <c r="BL148" s="344" t="s">
        <v>430</v>
      </c>
      <c r="BM148" s="371" t="s">
        <v>430</v>
      </c>
      <c r="BN148" s="371" t="s">
        <v>430</v>
      </c>
      <c r="BO148" s="371" t="s">
        <v>430</v>
      </c>
      <c r="BP148" s="949">
        <v>99.37</v>
      </c>
      <c r="BQ148" s="371" t="s">
        <v>430</v>
      </c>
      <c r="BR148" s="370"/>
      <c r="BS148" s="464" t="s">
        <v>430</v>
      </c>
      <c r="BT148" s="344" t="s">
        <v>430</v>
      </c>
      <c r="BU148" s="370"/>
      <c r="BV148" s="426" t="s">
        <v>4624</v>
      </c>
    </row>
    <row r="149" spans="1:74" s="424" customFormat="1" x14ac:dyDescent="0.25">
      <c r="A149" s="341" t="s">
        <v>8267</v>
      </c>
      <c r="B149" s="369"/>
      <c r="C149" s="709">
        <v>44979</v>
      </c>
      <c r="D149" s="369"/>
      <c r="E149" s="342">
        <v>21.6998</v>
      </c>
      <c r="F149" s="369"/>
      <c r="G149" s="343">
        <v>12.785299999999999</v>
      </c>
      <c r="H149" s="370"/>
      <c r="I149" s="832">
        <v>1.45</v>
      </c>
      <c r="J149" s="832">
        <v>6.24</v>
      </c>
      <c r="K149" s="832">
        <v>1.35</v>
      </c>
      <c r="L149" s="832">
        <v>1.39</v>
      </c>
      <c r="M149" s="358"/>
      <c r="N149" s="346">
        <v>10.851599999999999</v>
      </c>
      <c r="O149" s="344">
        <v>-5.0415000000000001</v>
      </c>
      <c r="P149" s="344">
        <v>1.6727000000000001</v>
      </c>
      <c r="Q149" s="344">
        <v>5.3127000000000004</v>
      </c>
      <c r="R149" s="344">
        <v>9.9972999999999992</v>
      </c>
      <c r="S149" s="344">
        <v>7.2404000000000002</v>
      </c>
      <c r="T149" s="344">
        <v>4.6786000000000003</v>
      </c>
      <c r="U149" s="350">
        <v>5.1288</v>
      </c>
      <c r="V149" s="344">
        <v>5.2591000000000001</v>
      </c>
      <c r="W149" s="344">
        <v>7.2885</v>
      </c>
      <c r="X149" s="344">
        <v>7.2481999999999998</v>
      </c>
      <c r="Y149" s="371" t="s">
        <v>430</v>
      </c>
      <c r="Z149" s="344" t="s">
        <v>430</v>
      </c>
      <c r="AA149" s="344">
        <v>-6.8490000000000002</v>
      </c>
      <c r="AB149" s="344">
        <v>6.218</v>
      </c>
      <c r="AC149" s="344">
        <v>4.8464999999999998</v>
      </c>
      <c r="AD149" s="344">
        <v>5.3018999999999998</v>
      </c>
      <c r="AE149" s="344">
        <v>-6.8490000000000002</v>
      </c>
      <c r="AF149" s="344">
        <v>7.5894000000000004</v>
      </c>
      <c r="AG149" s="565"/>
      <c r="AH149" s="342">
        <v>78</v>
      </c>
      <c r="AI149" s="342">
        <v>136</v>
      </c>
      <c r="AJ149" s="342">
        <v>136</v>
      </c>
      <c r="AK149" s="342">
        <v>131</v>
      </c>
      <c r="AL149" s="342">
        <v>116</v>
      </c>
      <c r="AM149" s="342">
        <v>109</v>
      </c>
      <c r="AN149" s="342">
        <v>124</v>
      </c>
      <c r="AO149" s="568">
        <v>121</v>
      </c>
      <c r="AP149" s="342">
        <v>88</v>
      </c>
      <c r="AQ149" s="342">
        <v>78</v>
      </c>
      <c r="AR149" s="342">
        <v>76</v>
      </c>
      <c r="AS149" s="342" t="s">
        <v>430</v>
      </c>
      <c r="AT149" s="342" t="s">
        <v>430</v>
      </c>
      <c r="AU149" s="342">
        <v>125</v>
      </c>
      <c r="AV149" s="342">
        <v>109</v>
      </c>
      <c r="AW149" s="342">
        <v>123</v>
      </c>
      <c r="AX149" s="342">
        <v>122</v>
      </c>
      <c r="AY149" s="342">
        <v>125</v>
      </c>
      <c r="AZ149" s="580"/>
      <c r="BA149" s="948">
        <v>96.59</v>
      </c>
      <c r="BB149" s="344" t="s">
        <v>430</v>
      </c>
      <c r="BC149" s="344" t="s">
        <v>430</v>
      </c>
      <c r="BD149" s="344" t="s">
        <v>430</v>
      </c>
      <c r="BE149" s="371" t="s">
        <v>430</v>
      </c>
      <c r="BF149" s="949">
        <v>3.41</v>
      </c>
      <c r="BG149" s="370"/>
      <c r="BH149" s="950">
        <v>3.41</v>
      </c>
      <c r="BI149" s="344" t="s">
        <v>430</v>
      </c>
      <c r="BJ149" s="344" t="s">
        <v>430</v>
      </c>
      <c r="BK149" s="344" t="s">
        <v>430</v>
      </c>
      <c r="BL149" s="344" t="s">
        <v>430</v>
      </c>
      <c r="BM149" s="949">
        <v>96.59</v>
      </c>
      <c r="BN149" s="371" t="s">
        <v>430</v>
      </c>
      <c r="BO149" s="371" t="s">
        <v>430</v>
      </c>
      <c r="BP149" s="371" t="s">
        <v>430</v>
      </c>
      <c r="BQ149" s="371" t="s">
        <v>430</v>
      </c>
      <c r="BR149" s="370"/>
      <c r="BS149" s="464" t="s">
        <v>430</v>
      </c>
      <c r="BT149" s="344" t="s">
        <v>430</v>
      </c>
      <c r="BU149" s="370"/>
      <c r="BV149" s="426" t="s">
        <v>554</v>
      </c>
    </row>
    <row r="150" spans="1:74" s="424" customFormat="1" ht="11" x14ac:dyDescent="0.3">
      <c r="A150" s="835" t="s">
        <v>8268</v>
      </c>
      <c r="B150" s="836"/>
      <c r="C150" s="837">
        <v>45210</v>
      </c>
      <c r="D150" s="836"/>
      <c r="E150" s="838">
        <v>21.546700000000001</v>
      </c>
      <c r="F150" s="836"/>
      <c r="G150" s="839">
        <v>12.477399999999999</v>
      </c>
      <c r="H150" s="841"/>
      <c r="I150" s="840">
        <v>6.39</v>
      </c>
      <c r="J150" s="840">
        <v>7.08</v>
      </c>
      <c r="K150" s="840">
        <v>4.92</v>
      </c>
      <c r="L150" s="840">
        <v>5.09</v>
      </c>
      <c r="M150" s="845"/>
      <c r="N150" s="842">
        <v>31.6205</v>
      </c>
      <c r="O150" s="840">
        <v>23.545300000000001</v>
      </c>
      <c r="P150" s="840">
        <v>13.4071</v>
      </c>
      <c r="Q150" s="840">
        <v>19.281300000000002</v>
      </c>
      <c r="R150" s="840">
        <v>29.809799999999999</v>
      </c>
      <c r="S150" s="840">
        <v>16.332699999999999</v>
      </c>
      <c r="T150" s="840">
        <v>6.5564</v>
      </c>
      <c r="U150" s="850">
        <v>5.6874000000000002</v>
      </c>
      <c r="V150" s="840">
        <v>4.8962000000000003</v>
      </c>
      <c r="W150" s="840">
        <v>7.9684999999999997</v>
      </c>
      <c r="X150" s="840" t="s">
        <v>430</v>
      </c>
      <c r="Y150" s="846" t="s">
        <v>430</v>
      </c>
      <c r="Z150" s="840" t="s">
        <v>430</v>
      </c>
      <c r="AA150" s="840">
        <v>16.542899999999999</v>
      </c>
      <c r="AB150" s="840">
        <v>13.8093</v>
      </c>
      <c r="AC150" s="840">
        <v>6.4966999999999997</v>
      </c>
      <c r="AD150" s="840">
        <v>6.2765000000000004</v>
      </c>
      <c r="AE150" s="840">
        <v>16.542899999999999</v>
      </c>
      <c r="AF150" s="840">
        <v>8.4580000000000002</v>
      </c>
      <c r="AG150" s="951"/>
      <c r="AH150" s="838">
        <v>20</v>
      </c>
      <c r="AI150" s="838">
        <v>48</v>
      </c>
      <c r="AJ150" s="838">
        <v>63</v>
      </c>
      <c r="AK150" s="838">
        <v>18</v>
      </c>
      <c r="AL150" s="838">
        <v>17</v>
      </c>
      <c r="AM150" s="838">
        <v>9</v>
      </c>
      <c r="AN150" s="838">
        <v>34</v>
      </c>
      <c r="AO150" s="952">
        <v>88</v>
      </c>
      <c r="AP150" s="838">
        <v>100</v>
      </c>
      <c r="AQ150" s="838">
        <v>12</v>
      </c>
      <c r="AR150" s="838" t="s">
        <v>430</v>
      </c>
      <c r="AS150" s="838" t="s">
        <v>430</v>
      </c>
      <c r="AT150" s="838" t="s">
        <v>430</v>
      </c>
      <c r="AU150" s="838">
        <v>69</v>
      </c>
      <c r="AV150" s="838">
        <v>15</v>
      </c>
      <c r="AW150" s="838">
        <v>36</v>
      </c>
      <c r="AX150" s="838">
        <v>44</v>
      </c>
      <c r="AY150" s="838">
        <v>69</v>
      </c>
      <c r="AZ150" s="953"/>
      <c r="BA150" s="847">
        <v>95.34</v>
      </c>
      <c r="BB150" s="840" t="s">
        <v>430</v>
      </c>
      <c r="BC150" s="840" t="s">
        <v>430</v>
      </c>
      <c r="BD150" s="840" t="s">
        <v>430</v>
      </c>
      <c r="BE150" s="846" t="s">
        <v>430</v>
      </c>
      <c r="BF150" s="846">
        <v>4.66</v>
      </c>
      <c r="BG150" s="841"/>
      <c r="BH150" s="954">
        <v>4.66</v>
      </c>
      <c r="BI150" s="840" t="s">
        <v>430</v>
      </c>
      <c r="BJ150" s="840" t="s">
        <v>430</v>
      </c>
      <c r="BK150" s="840" t="s">
        <v>430</v>
      </c>
      <c r="BL150" s="840" t="s">
        <v>430</v>
      </c>
      <c r="BM150" s="846">
        <v>95.34</v>
      </c>
      <c r="BN150" s="846" t="s">
        <v>430</v>
      </c>
      <c r="BO150" s="846" t="s">
        <v>430</v>
      </c>
      <c r="BP150" s="846" t="s">
        <v>430</v>
      </c>
      <c r="BQ150" s="846" t="s">
        <v>430</v>
      </c>
      <c r="BR150" s="841"/>
      <c r="BS150" s="848" t="s">
        <v>430</v>
      </c>
      <c r="BT150" s="840" t="s">
        <v>430</v>
      </c>
      <c r="BU150" s="841"/>
      <c r="BV150" s="916" t="s">
        <v>554</v>
      </c>
    </row>
    <row r="151" spans="1:74" s="424" customFormat="1" x14ac:dyDescent="0.25">
      <c r="A151" s="341" t="s">
        <v>8269</v>
      </c>
      <c r="B151" s="369"/>
      <c r="C151" s="709">
        <v>45000</v>
      </c>
      <c r="D151" s="369"/>
      <c r="E151" s="342">
        <v>21.183599999999998</v>
      </c>
      <c r="F151" s="369"/>
      <c r="G151" s="343">
        <v>12.6036</v>
      </c>
      <c r="H151" s="370"/>
      <c r="I151" s="832">
        <v>1.54</v>
      </c>
      <c r="J151" s="832">
        <v>6.26</v>
      </c>
      <c r="K151" s="832">
        <v>1.4</v>
      </c>
      <c r="L151" s="832">
        <v>1.45</v>
      </c>
      <c r="M151" s="358"/>
      <c r="N151" s="346">
        <v>10.718299999999999</v>
      </c>
      <c r="O151" s="344">
        <v>0</v>
      </c>
      <c r="P151" s="344">
        <v>4.5963000000000003</v>
      </c>
      <c r="Q151" s="344">
        <v>6.7194000000000003</v>
      </c>
      <c r="R151" s="344">
        <v>10.869400000000001</v>
      </c>
      <c r="S151" s="344">
        <v>7.7694999999999999</v>
      </c>
      <c r="T151" s="344">
        <v>4.9036</v>
      </c>
      <c r="U151" s="350">
        <v>5.2365000000000004</v>
      </c>
      <c r="V151" s="344">
        <v>5.3029000000000002</v>
      </c>
      <c r="W151" s="344">
        <v>7.1772</v>
      </c>
      <c r="X151" s="344">
        <v>7.1161000000000003</v>
      </c>
      <c r="Y151" s="371" t="s">
        <v>430</v>
      </c>
      <c r="Z151" s="344" t="s">
        <v>430</v>
      </c>
      <c r="AA151" s="344">
        <v>-0.43440000000000001</v>
      </c>
      <c r="AB151" s="344">
        <v>6.8079999999999998</v>
      </c>
      <c r="AC151" s="344">
        <v>5.1326999999999998</v>
      </c>
      <c r="AD151" s="344">
        <v>5.4088000000000003</v>
      </c>
      <c r="AE151" s="344">
        <v>-0.43440000000000001</v>
      </c>
      <c r="AF151" s="344">
        <v>7.2606000000000002</v>
      </c>
      <c r="AG151" s="565"/>
      <c r="AH151" s="342">
        <v>79</v>
      </c>
      <c r="AI151" s="342">
        <v>120</v>
      </c>
      <c r="AJ151" s="342">
        <v>117</v>
      </c>
      <c r="AK151" s="342">
        <v>108</v>
      </c>
      <c r="AL151" s="342">
        <v>108</v>
      </c>
      <c r="AM151" s="342">
        <v>94</v>
      </c>
      <c r="AN151" s="342">
        <v>120</v>
      </c>
      <c r="AO151" s="568">
        <v>118</v>
      </c>
      <c r="AP151" s="342">
        <v>84</v>
      </c>
      <c r="AQ151" s="342">
        <v>85</v>
      </c>
      <c r="AR151" s="342">
        <v>84</v>
      </c>
      <c r="AS151" s="342" t="s">
        <v>430</v>
      </c>
      <c r="AT151" s="342" t="s">
        <v>430</v>
      </c>
      <c r="AU151" s="342">
        <v>116</v>
      </c>
      <c r="AV151" s="342">
        <v>99</v>
      </c>
      <c r="AW151" s="342">
        <v>115</v>
      </c>
      <c r="AX151" s="342">
        <v>118</v>
      </c>
      <c r="AY151" s="342">
        <v>116</v>
      </c>
      <c r="AZ151" s="580"/>
      <c r="BA151" s="948">
        <v>96.69</v>
      </c>
      <c r="BB151" s="344" t="s">
        <v>430</v>
      </c>
      <c r="BC151" s="344" t="s">
        <v>430</v>
      </c>
      <c r="BD151" s="344" t="s">
        <v>430</v>
      </c>
      <c r="BE151" s="371" t="s">
        <v>430</v>
      </c>
      <c r="BF151" s="949">
        <v>3.31</v>
      </c>
      <c r="BG151" s="370"/>
      <c r="BH151" s="950">
        <v>3.31</v>
      </c>
      <c r="BI151" s="344" t="s">
        <v>430</v>
      </c>
      <c r="BJ151" s="344" t="s">
        <v>430</v>
      </c>
      <c r="BK151" s="344" t="s">
        <v>430</v>
      </c>
      <c r="BL151" s="344" t="s">
        <v>430</v>
      </c>
      <c r="BM151" s="949">
        <v>96.69</v>
      </c>
      <c r="BN151" s="371" t="s">
        <v>430</v>
      </c>
      <c r="BO151" s="371" t="s">
        <v>430</v>
      </c>
      <c r="BP151" s="371" t="s">
        <v>430</v>
      </c>
      <c r="BQ151" s="371" t="s">
        <v>430</v>
      </c>
      <c r="BR151" s="370"/>
      <c r="BS151" s="464" t="s">
        <v>430</v>
      </c>
      <c r="BT151" s="344" t="s">
        <v>430</v>
      </c>
      <c r="BU151" s="370"/>
      <c r="BV151" s="426" t="s">
        <v>554</v>
      </c>
    </row>
    <row r="152" spans="1:74" s="424" customFormat="1" x14ac:dyDescent="0.25">
      <c r="A152" s="341" t="s">
        <v>8270</v>
      </c>
      <c r="B152" s="369"/>
      <c r="C152" s="709">
        <v>45637</v>
      </c>
      <c r="D152" s="369"/>
      <c r="E152" s="342">
        <v>12.85</v>
      </c>
      <c r="F152" s="369"/>
      <c r="G152" s="343">
        <v>11.2042</v>
      </c>
      <c r="H152" s="370"/>
      <c r="I152" s="832">
        <v>0.69</v>
      </c>
      <c r="J152" s="832">
        <v>7.36</v>
      </c>
      <c r="K152" s="832">
        <v>0.62</v>
      </c>
      <c r="L152" s="832">
        <v>0.67</v>
      </c>
      <c r="M152" s="358"/>
      <c r="N152" s="346">
        <v>20.5351</v>
      </c>
      <c r="O152" s="344">
        <v>16.745899999999999</v>
      </c>
      <c r="P152" s="344">
        <v>13.484500000000001</v>
      </c>
      <c r="Q152" s="344">
        <v>12.5793</v>
      </c>
      <c r="R152" s="344">
        <v>14.337999999999999</v>
      </c>
      <c r="S152" s="344">
        <v>8.1677</v>
      </c>
      <c r="T152" s="344">
        <v>6.1866000000000003</v>
      </c>
      <c r="U152" s="350">
        <v>6.1938000000000004</v>
      </c>
      <c r="V152" s="344">
        <v>6.4673999999999996</v>
      </c>
      <c r="W152" s="344" t="s">
        <v>430</v>
      </c>
      <c r="X152" s="344" t="s">
        <v>430</v>
      </c>
      <c r="Y152" s="371" t="s">
        <v>430</v>
      </c>
      <c r="Z152" s="344" t="s">
        <v>430</v>
      </c>
      <c r="AA152" s="344">
        <v>21.526199999999999</v>
      </c>
      <c r="AB152" s="344">
        <v>7.7842000000000002</v>
      </c>
      <c r="AC152" s="344">
        <v>6.2363</v>
      </c>
      <c r="AD152" s="344">
        <v>6.2321999999999997</v>
      </c>
      <c r="AE152" s="344">
        <v>21.526199999999999</v>
      </c>
      <c r="AF152" s="344">
        <v>7.5801999999999996</v>
      </c>
      <c r="AG152" s="565"/>
      <c r="AH152" s="342">
        <v>47</v>
      </c>
      <c r="AI152" s="342">
        <v>71</v>
      </c>
      <c r="AJ152" s="342">
        <v>62</v>
      </c>
      <c r="AK152" s="342">
        <v>64</v>
      </c>
      <c r="AL152" s="342">
        <v>81</v>
      </c>
      <c r="AM152" s="342">
        <v>88</v>
      </c>
      <c r="AN152" s="342">
        <v>54</v>
      </c>
      <c r="AO152" s="568">
        <v>43</v>
      </c>
      <c r="AP152" s="342">
        <v>14</v>
      </c>
      <c r="AQ152" s="342" t="s">
        <v>430</v>
      </c>
      <c r="AR152" s="342" t="s">
        <v>430</v>
      </c>
      <c r="AS152" s="342" t="s">
        <v>430</v>
      </c>
      <c r="AT152" s="342" t="s">
        <v>430</v>
      </c>
      <c r="AU152" s="342">
        <v>56</v>
      </c>
      <c r="AV152" s="342">
        <v>79</v>
      </c>
      <c r="AW152" s="342">
        <v>55</v>
      </c>
      <c r="AX152" s="342">
        <v>50</v>
      </c>
      <c r="AY152" s="342">
        <v>56</v>
      </c>
      <c r="AZ152" s="580"/>
      <c r="BA152" s="463" t="s">
        <v>430</v>
      </c>
      <c r="BB152" s="832">
        <v>72.540000000000006</v>
      </c>
      <c r="BC152" s="344" t="s">
        <v>430</v>
      </c>
      <c r="BD152" s="344" t="s">
        <v>430</v>
      </c>
      <c r="BE152" s="371" t="s">
        <v>430</v>
      </c>
      <c r="BF152" s="949">
        <v>27.46</v>
      </c>
      <c r="BG152" s="370"/>
      <c r="BH152" s="950">
        <v>27.46</v>
      </c>
      <c r="BI152" s="344" t="s">
        <v>430</v>
      </c>
      <c r="BJ152" s="344" t="s">
        <v>430</v>
      </c>
      <c r="BK152" s="832">
        <v>72.540000000000006</v>
      </c>
      <c r="BL152" s="344" t="s">
        <v>430</v>
      </c>
      <c r="BM152" s="371" t="s">
        <v>430</v>
      </c>
      <c r="BN152" s="371" t="s">
        <v>430</v>
      </c>
      <c r="BO152" s="371" t="s">
        <v>430</v>
      </c>
      <c r="BP152" s="371" t="s">
        <v>430</v>
      </c>
      <c r="BQ152" s="371" t="s">
        <v>430</v>
      </c>
      <c r="BR152" s="370"/>
      <c r="BS152" s="464" t="s">
        <v>430</v>
      </c>
      <c r="BT152" s="344" t="s">
        <v>430</v>
      </c>
      <c r="BU152" s="370"/>
      <c r="BV152" s="426" t="s">
        <v>554</v>
      </c>
    </row>
    <row r="153" spans="1:74" s="424" customFormat="1" x14ac:dyDescent="0.25">
      <c r="A153" s="341" t="s">
        <v>8271</v>
      </c>
      <c r="B153" s="369"/>
      <c r="C153" s="709">
        <v>45996</v>
      </c>
      <c r="D153" s="369"/>
      <c r="E153" s="342">
        <v>18.100000000000001</v>
      </c>
      <c r="F153" s="369"/>
      <c r="G153" s="343">
        <v>10.406700000000001</v>
      </c>
      <c r="H153" s="370"/>
      <c r="I153" s="344" t="s">
        <v>430</v>
      </c>
      <c r="J153" s="344" t="s">
        <v>430</v>
      </c>
      <c r="K153" s="344" t="s">
        <v>430</v>
      </c>
      <c r="L153" s="344" t="s">
        <v>430</v>
      </c>
      <c r="M153" s="358"/>
      <c r="N153" s="346">
        <v>59.370699999999999</v>
      </c>
      <c r="O153" s="344">
        <v>31.765799999999999</v>
      </c>
      <c r="P153" s="344">
        <v>19.412600000000001</v>
      </c>
      <c r="Q153" s="344">
        <v>20.120999999999999</v>
      </c>
      <c r="R153" s="344">
        <v>21.257200000000001</v>
      </c>
      <c r="S153" s="344">
        <v>10.480600000000001</v>
      </c>
      <c r="T153" s="344">
        <v>7.3735999999999997</v>
      </c>
      <c r="U153" s="350" t="s">
        <v>430</v>
      </c>
      <c r="V153" s="344" t="s">
        <v>430</v>
      </c>
      <c r="W153" s="344" t="s">
        <v>430</v>
      </c>
      <c r="X153" s="344" t="s">
        <v>430</v>
      </c>
      <c r="Y153" s="371" t="s">
        <v>430</v>
      </c>
      <c r="Z153" s="344" t="s">
        <v>430</v>
      </c>
      <c r="AA153" s="344">
        <v>40.071599999999997</v>
      </c>
      <c r="AB153" s="344">
        <v>10.211499999999999</v>
      </c>
      <c r="AC153" s="344">
        <v>7.3960999999999997</v>
      </c>
      <c r="AD153" s="344" t="s">
        <v>430</v>
      </c>
      <c r="AE153" s="344">
        <v>40.071599999999997</v>
      </c>
      <c r="AF153" s="344">
        <v>7.1026999999999996</v>
      </c>
      <c r="AG153" s="565"/>
      <c r="AH153" s="342">
        <v>11</v>
      </c>
      <c r="AI153" s="342">
        <v>18</v>
      </c>
      <c r="AJ153" s="342">
        <v>18</v>
      </c>
      <c r="AK153" s="342">
        <v>16</v>
      </c>
      <c r="AL153" s="342">
        <v>30</v>
      </c>
      <c r="AM153" s="342">
        <v>29</v>
      </c>
      <c r="AN153" s="342">
        <v>7</v>
      </c>
      <c r="AO153" s="568" t="s">
        <v>430</v>
      </c>
      <c r="AP153" s="342" t="s">
        <v>430</v>
      </c>
      <c r="AQ153" s="342" t="s">
        <v>430</v>
      </c>
      <c r="AR153" s="342" t="s">
        <v>430</v>
      </c>
      <c r="AS153" s="342" t="s">
        <v>430</v>
      </c>
      <c r="AT153" s="342" t="s">
        <v>430</v>
      </c>
      <c r="AU153" s="342">
        <v>14</v>
      </c>
      <c r="AV153" s="342">
        <v>28</v>
      </c>
      <c r="AW153" s="342">
        <v>5</v>
      </c>
      <c r="AX153" s="342" t="s">
        <v>430</v>
      </c>
      <c r="AY153" s="342">
        <v>14</v>
      </c>
      <c r="AZ153" s="580"/>
      <c r="BA153" s="463" t="s">
        <v>430</v>
      </c>
      <c r="BB153" s="832">
        <v>99.16</v>
      </c>
      <c r="BC153" s="344" t="s">
        <v>430</v>
      </c>
      <c r="BD153" s="344" t="s">
        <v>430</v>
      </c>
      <c r="BE153" s="371" t="s">
        <v>430</v>
      </c>
      <c r="BF153" s="949">
        <v>0.84</v>
      </c>
      <c r="BG153" s="370"/>
      <c r="BH153" s="950">
        <v>0.72</v>
      </c>
      <c r="BI153" s="344" t="s">
        <v>430</v>
      </c>
      <c r="BJ153" s="344" t="s">
        <v>430</v>
      </c>
      <c r="BK153" s="344" t="s">
        <v>430</v>
      </c>
      <c r="BL153" s="344" t="s">
        <v>430</v>
      </c>
      <c r="BM153" s="371" t="s">
        <v>430</v>
      </c>
      <c r="BN153" s="371" t="s">
        <v>430</v>
      </c>
      <c r="BO153" s="371" t="s">
        <v>430</v>
      </c>
      <c r="BP153" s="949">
        <v>99.16</v>
      </c>
      <c r="BQ153" s="371" t="s">
        <v>430</v>
      </c>
      <c r="BR153" s="370"/>
      <c r="BS153" s="464" t="s">
        <v>430</v>
      </c>
      <c r="BT153" s="344" t="s">
        <v>430</v>
      </c>
      <c r="BU153" s="370"/>
      <c r="BV153" s="426" t="s">
        <v>554</v>
      </c>
    </row>
    <row r="154" spans="1:74" s="424" customFormat="1" x14ac:dyDescent="0.25">
      <c r="A154" s="341" t="s">
        <v>8272</v>
      </c>
      <c r="B154" s="369"/>
      <c r="C154" s="709">
        <v>46036</v>
      </c>
      <c r="D154" s="369"/>
      <c r="E154" s="342">
        <v>16.239999999999998</v>
      </c>
      <c r="F154" s="369"/>
      <c r="G154" s="343">
        <v>1021.9951</v>
      </c>
      <c r="H154" s="370"/>
      <c r="I154" s="832">
        <v>2.34</v>
      </c>
      <c r="J154" s="832">
        <v>6.53</v>
      </c>
      <c r="K154" s="344" t="s">
        <v>430</v>
      </c>
      <c r="L154" s="832">
        <v>2.13</v>
      </c>
      <c r="M154" s="358"/>
      <c r="N154" s="346">
        <v>-6.9523000000000001</v>
      </c>
      <c r="O154" s="344">
        <v>-2.8231999999999999</v>
      </c>
      <c r="P154" s="344">
        <v>2.5558999999999998</v>
      </c>
      <c r="Q154" s="344">
        <v>7.4447000000000001</v>
      </c>
      <c r="R154" s="344">
        <v>13.575100000000001</v>
      </c>
      <c r="S154" s="344">
        <v>8.7491000000000003</v>
      </c>
      <c r="T154" s="344" t="s">
        <v>430</v>
      </c>
      <c r="U154" s="350" t="s">
        <v>430</v>
      </c>
      <c r="V154" s="344" t="s">
        <v>430</v>
      </c>
      <c r="W154" s="344" t="s">
        <v>430</v>
      </c>
      <c r="X154" s="344" t="s">
        <v>430</v>
      </c>
      <c r="Y154" s="371" t="s">
        <v>430</v>
      </c>
      <c r="Z154" s="344" t="s">
        <v>430</v>
      </c>
      <c r="AA154" s="344">
        <v>0.78749999999999998</v>
      </c>
      <c r="AB154" s="344">
        <v>8.1641999999999992</v>
      </c>
      <c r="AC154" s="344" t="s">
        <v>430</v>
      </c>
      <c r="AD154" s="344" t="s">
        <v>430</v>
      </c>
      <c r="AE154" s="344">
        <v>0.78749999999999998</v>
      </c>
      <c r="AF154" s="344">
        <v>4.7504</v>
      </c>
      <c r="AG154" s="565"/>
      <c r="AH154" s="342">
        <v>119</v>
      </c>
      <c r="AI154" s="342">
        <v>133</v>
      </c>
      <c r="AJ154" s="342">
        <v>128</v>
      </c>
      <c r="AK154" s="342">
        <v>103</v>
      </c>
      <c r="AL154" s="342">
        <v>87</v>
      </c>
      <c r="AM154" s="342">
        <v>67</v>
      </c>
      <c r="AN154" s="342" t="s">
        <v>430</v>
      </c>
      <c r="AO154" s="568" t="s">
        <v>430</v>
      </c>
      <c r="AP154" s="342" t="s">
        <v>430</v>
      </c>
      <c r="AQ154" s="342" t="s">
        <v>430</v>
      </c>
      <c r="AR154" s="342" t="s">
        <v>430</v>
      </c>
      <c r="AS154" s="342" t="s">
        <v>430</v>
      </c>
      <c r="AT154" s="342" t="s">
        <v>430</v>
      </c>
      <c r="AU154" s="342">
        <v>113</v>
      </c>
      <c r="AV154" s="342">
        <v>73</v>
      </c>
      <c r="AW154" s="342" t="s">
        <v>430</v>
      </c>
      <c r="AX154" s="342" t="s">
        <v>430</v>
      </c>
      <c r="AY154" s="342">
        <v>113</v>
      </c>
      <c r="AZ154" s="580"/>
      <c r="BA154" s="948">
        <v>95.31</v>
      </c>
      <c r="BB154" s="344" t="s">
        <v>430</v>
      </c>
      <c r="BC154" s="344" t="s">
        <v>430</v>
      </c>
      <c r="BD154" s="344" t="s">
        <v>430</v>
      </c>
      <c r="BE154" s="371" t="s">
        <v>430</v>
      </c>
      <c r="BF154" s="949">
        <v>4.6900000000000004</v>
      </c>
      <c r="BG154" s="370"/>
      <c r="BH154" s="950">
        <v>4.6900000000000004</v>
      </c>
      <c r="BI154" s="344" t="s">
        <v>430</v>
      </c>
      <c r="BJ154" s="344" t="s">
        <v>430</v>
      </c>
      <c r="BK154" s="344" t="s">
        <v>430</v>
      </c>
      <c r="BL154" s="344" t="s">
        <v>430</v>
      </c>
      <c r="BM154" s="949">
        <v>95.31</v>
      </c>
      <c r="BN154" s="371" t="s">
        <v>430</v>
      </c>
      <c r="BO154" s="371" t="s">
        <v>430</v>
      </c>
      <c r="BP154" s="371" t="s">
        <v>430</v>
      </c>
      <c r="BQ154" s="371" t="s">
        <v>430</v>
      </c>
      <c r="BR154" s="370"/>
      <c r="BS154" s="464" t="s">
        <v>430</v>
      </c>
      <c r="BT154" s="344" t="s">
        <v>430</v>
      </c>
      <c r="BU154" s="370"/>
      <c r="BV154" s="426" t="s">
        <v>554</v>
      </c>
    </row>
    <row r="155" spans="1:74" s="424" customFormat="1" x14ac:dyDescent="0.25">
      <c r="A155" s="341" t="s">
        <v>8273</v>
      </c>
      <c r="B155" s="369"/>
      <c r="C155" s="709">
        <v>46132</v>
      </c>
      <c r="D155" s="369"/>
      <c r="E155" s="342">
        <v>19.41</v>
      </c>
      <c r="F155" s="369"/>
      <c r="G155" s="343">
        <v>10.214</v>
      </c>
      <c r="H155" s="370"/>
      <c r="I155" s="344" t="s">
        <v>430</v>
      </c>
      <c r="J155" s="344" t="s">
        <v>430</v>
      </c>
      <c r="K155" s="344" t="s">
        <v>430</v>
      </c>
      <c r="L155" s="344" t="s">
        <v>430</v>
      </c>
      <c r="M155" s="358"/>
      <c r="N155" s="346">
        <v>172.339</v>
      </c>
      <c r="O155" s="344">
        <v>101.61499999999999</v>
      </c>
      <c r="P155" s="344">
        <v>31.534500000000001</v>
      </c>
      <c r="Q155" s="344">
        <v>11.8462</v>
      </c>
      <c r="R155" s="344">
        <v>34.217399999999998</v>
      </c>
      <c r="S155" s="344" t="s">
        <v>430</v>
      </c>
      <c r="T155" s="344" t="s">
        <v>430</v>
      </c>
      <c r="U155" s="350" t="s">
        <v>430</v>
      </c>
      <c r="V155" s="344" t="s">
        <v>430</v>
      </c>
      <c r="W155" s="344" t="s">
        <v>430</v>
      </c>
      <c r="X155" s="344" t="s">
        <v>430</v>
      </c>
      <c r="Y155" s="371" t="s">
        <v>430</v>
      </c>
      <c r="Z155" s="344" t="s">
        <v>430</v>
      </c>
      <c r="AA155" s="344">
        <v>131.73519999999999</v>
      </c>
      <c r="AB155" s="344" t="s">
        <v>430</v>
      </c>
      <c r="AC155" s="344" t="s">
        <v>430</v>
      </c>
      <c r="AD155" s="344" t="s">
        <v>430</v>
      </c>
      <c r="AE155" s="344">
        <v>131.73519999999999</v>
      </c>
      <c r="AF155" s="344">
        <v>10.7</v>
      </c>
      <c r="AG155" s="565"/>
      <c r="AH155" s="342">
        <v>2</v>
      </c>
      <c r="AI155" s="342">
        <v>1</v>
      </c>
      <c r="AJ155" s="342">
        <v>4</v>
      </c>
      <c r="AK155" s="342">
        <v>72</v>
      </c>
      <c r="AL155" s="342">
        <v>6</v>
      </c>
      <c r="AM155" s="342" t="s">
        <v>430</v>
      </c>
      <c r="AN155" s="342" t="s">
        <v>430</v>
      </c>
      <c r="AO155" s="568" t="s">
        <v>430</v>
      </c>
      <c r="AP155" s="342" t="s">
        <v>430</v>
      </c>
      <c r="AQ155" s="342" t="s">
        <v>430</v>
      </c>
      <c r="AR155" s="342" t="s">
        <v>430</v>
      </c>
      <c r="AS155" s="342" t="s">
        <v>430</v>
      </c>
      <c r="AT155" s="342" t="s">
        <v>430</v>
      </c>
      <c r="AU155" s="342">
        <v>4</v>
      </c>
      <c r="AV155" s="342" t="s">
        <v>430</v>
      </c>
      <c r="AW155" s="342" t="s">
        <v>430</v>
      </c>
      <c r="AX155" s="342" t="s">
        <v>430</v>
      </c>
      <c r="AY155" s="342">
        <v>4</v>
      </c>
      <c r="AZ155" s="580"/>
      <c r="BA155" s="948">
        <v>29.3</v>
      </c>
      <c r="BB155" s="344" t="s">
        <v>430</v>
      </c>
      <c r="BC155" s="344" t="s">
        <v>430</v>
      </c>
      <c r="BD155" s="344" t="s">
        <v>430</v>
      </c>
      <c r="BE155" s="371" t="s">
        <v>430</v>
      </c>
      <c r="BF155" s="949">
        <v>2.2200000000000002</v>
      </c>
      <c r="BG155" s="370"/>
      <c r="BH155" s="950">
        <v>2.2200000000000002</v>
      </c>
      <c r="BI155" s="344" t="s">
        <v>430</v>
      </c>
      <c r="BJ155" s="344" t="s">
        <v>430</v>
      </c>
      <c r="BK155" s="344" t="s">
        <v>430</v>
      </c>
      <c r="BL155" s="344" t="s">
        <v>430</v>
      </c>
      <c r="BM155" s="949">
        <v>29.3</v>
      </c>
      <c r="BN155" s="371" t="s">
        <v>430</v>
      </c>
      <c r="BO155" s="371" t="s">
        <v>430</v>
      </c>
      <c r="BP155" s="371" t="s">
        <v>430</v>
      </c>
      <c r="BQ155" s="949">
        <v>68.48</v>
      </c>
      <c r="BR155" s="370"/>
      <c r="BS155" s="464" t="s">
        <v>430</v>
      </c>
      <c r="BT155" s="344" t="s">
        <v>430</v>
      </c>
      <c r="BU155" s="370"/>
      <c r="BV155" s="426" t="s">
        <v>554</v>
      </c>
    </row>
    <row r="156" spans="1:74" s="424" customFormat="1" x14ac:dyDescent="0.25">
      <c r="A156" s="341" t="s">
        <v>8274</v>
      </c>
      <c r="B156" s="369"/>
      <c r="C156" s="709">
        <v>45684</v>
      </c>
      <c r="D156" s="369"/>
      <c r="E156" s="864">
        <v>16.62</v>
      </c>
      <c r="F156" s="369"/>
      <c r="G156" s="343" t="s">
        <v>430</v>
      </c>
      <c r="H156" s="370"/>
      <c r="I156" s="344" t="s">
        <v>430</v>
      </c>
      <c r="J156" s="344" t="s">
        <v>430</v>
      </c>
      <c r="K156" s="344" t="s">
        <v>430</v>
      </c>
      <c r="L156" s="344" t="s">
        <v>430</v>
      </c>
      <c r="M156" s="358"/>
      <c r="N156" s="346" t="s">
        <v>430</v>
      </c>
      <c r="O156" s="344" t="s">
        <v>430</v>
      </c>
      <c r="P156" s="344" t="s">
        <v>430</v>
      </c>
      <c r="Q156" s="344" t="s">
        <v>430</v>
      </c>
      <c r="R156" s="344" t="s">
        <v>430</v>
      </c>
      <c r="S156" s="344" t="s">
        <v>430</v>
      </c>
      <c r="T156" s="344" t="s">
        <v>430</v>
      </c>
      <c r="U156" s="350" t="s">
        <v>430</v>
      </c>
      <c r="V156" s="344" t="s">
        <v>430</v>
      </c>
      <c r="W156" s="344" t="s">
        <v>430</v>
      </c>
      <c r="X156" s="344" t="s">
        <v>430</v>
      </c>
      <c r="Y156" s="371" t="s">
        <v>430</v>
      </c>
      <c r="Z156" s="344" t="s">
        <v>430</v>
      </c>
      <c r="AA156" s="344" t="s">
        <v>430</v>
      </c>
      <c r="AB156" s="344" t="s">
        <v>430</v>
      </c>
      <c r="AC156" s="344" t="s">
        <v>430</v>
      </c>
      <c r="AD156" s="344" t="s">
        <v>430</v>
      </c>
      <c r="AE156" s="344" t="s">
        <v>430</v>
      </c>
      <c r="AF156" s="344" t="s">
        <v>430</v>
      </c>
      <c r="AG156" s="565"/>
      <c r="AH156" s="342" t="s">
        <v>430</v>
      </c>
      <c r="AI156" s="342" t="s">
        <v>430</v>
      </c>
      <c r="AJ156" s="342" t="s">
        <v>430</v>
      </c>
      <c r="AK156" s="342" t="s">
        <v>430</v>
      </c>
      <c r="AL156" s="342" t="s">
        <v>430</v>
      </c>
      <c r="AM156" s="342" t="s">
        <v>430</v>
      </c>
      <c r="AN156" s="342" t="s">
        <v>430</v>
      </c>
      <c r="AO156" s="568" t="s">
        <v>430</v>
      </c>
      <c r="AP156" s="342" t="s">
        <v>430</v>
      </c>
      <c r="AQ156" s="342" t="s">
        <v>430</v>
      </c>
      <c r="AR156" s="342" t="s">
        <v>430</v>
      </c>
      <c r="AS156" s="342" t="s">
        <v>430</v>
      </c>
      <c r="AT156" s="342" t="s">
        <v>430</v>
      </c>
      <c r="AU156" s="342" t="s">
        <v>430</v>
      </c>
      <c r="AV156" s="342" t="s">
        <v>430</v>
      </c>
      <c r="AW156" s="342" t="s">
        <v>430</v>
      </c>
      <c r="AX156" s="342" t="s">
        <v>430</v>
      </c>
      <c r="AY156" s="342" t="s">
        <v>430</v>
      </c>
      <c r="AZ156" s="580"/>
      <c r="BA156" s="463" t="s">
        <v>430</v>
      </c>
      <c r="BB156" s="344" t="s">
        <v>430</v>
      </c>
      <c r="BC156" s="344" t="s">
        <v>430</v>
      </c>
      <c r="BD156" s="344" t="s">
        <v>430</v>
      </c>
      <c r="BE156" s="371" t="s">
        <v>430</v>
      </c>
      <c r="BF156" s="371" t="s">
        <v>430</v>
      </c>
      <c r="BG156" s="370"/>
      <c r="BH156" s="590" t="s">
        <v>430</v>
      </c>
      <c r="BI156" s="344" t="s">
        <v>430</v>
      </c>
      <c r="BJ156" s="344" t="s">
        <v>430</v>
      </c>
      <c r="BK156" s="344" t="s">
        <v>430</v>
      </c>
      <c r="BL156" s="344" t="s">
        <v>430</v>
      </c>
      <c r="BM156" s="371" t="s">
        <v>430</v>
      </c>
      <c r="BN156" s="371" t="s">
        <v>430</v>
      </c>
      <c r="BO156" s="371" t="s">
        <v>430</v>
      </c>
      <c r="BP156" s="371" t="s">
        <v>430</v>
      </c>
      <c r="BQ156" s="371" t="s">
        <v>430</v>
      </c>
      <c r="BR156" s="370"/>
      <c r="BS156" s="464" t="s">
        <v>430</v>
      </c>
      <c r="BT156" s="344" t="s">
        <v>430</v>
      </c>
      <c r="BU156" s="370"/>
      <c r="BV156" s="426" t="s">
        <v>2408</v>
      </c>
    </row>
    <row r="157" spans="1:74" s="424" customFormat="1" x14ac:dyDescent="0.25">
      <c r="A157" s="341" t="s">
        <v>8275</v>
      </c>
      <c r="B157" s="369"/>
      <c r="C157" s="709">
        <v>46168</v>
      </c>
      <c r="D157" s="369"/>
      <c r="E157" s="342">
        <v>19.173300000000001</v>
      </c>
      <c r="F157" s="369"/>
      <c r="G157" s="343">
        <v>10.244400000000001</v>
      </c>
      <c r="H157" s="370"/>
      <c r="I157" s="344" t="s">
        <v>430</v>
      </c>
      <c r="J157" s="344" t="s">
        <v>430</v>
      </c>
      <c r="K157" s="344" t="s">
        <v>430</v>
      </c>
      <c r="L157" s="344" t="s">
        <v>430</v>
      </c>
      <c r="M157" s="358"/>
      <c r="N157" s="346">
        <v>28.168800000000001</v>
      </c>
      <c r="O157" s="344">
        <v>24.514700000000001</v>
      </c>
      <c r="P157" s="344">
        <v>12.090999999999999</v>
      </c>
      <c r="Q157" s="344">
        <v>13.6869</v>
      </c>
      <c r="R157" s="344">
        <v>25.697600000000001</v>
      </c>
      <c r="S157" s="344" t="s">
        <v>430</v>
      </c>
      <c r="T157" s="344" t="s">
        <v>430</v>
      </c>
      <c r="U157" s="350" t="s">
        <v>430</v>
      </c>
      <c r="V157" s="344" t="s">
        <v>430</v>
      </c>
      <c r="W157" s="344" t="s">
        <v>430</v>
      </c>
      <c r="X157" s="344" t="s">
        <v>430</v>
      </c>
      <c r="Y157" s="371" t="s">
        <v>430</v>
      </c>
      <c r="Z157" s="344" t="s">
        <v>430</v>
      </c>
      <c r="AA157" s="344">
        <v>28.011900000000001</v>
      </c>
      <c r="AB157" s="344" t="s">
        <v>430</v>
      </c>
      <c r="AC157" s="344" t="s">
        <v>430</v>
      </c>
      <c r="AD157" s="344" t="s">
        <v>430</v>
      </c>
      <c r="AE157" s="344">
        <v>28.011900000000001</v>
      </c>
      <c r="AF157" s="344">
        <v>24.1097</v>
      </c>
      <c r="AG157" s="565"/>
      <c r="AH157" s="342">
        <v>34</v>
      </c>
      <c r="AI157" s="342">
        <v>42</v>
      </c>
      <c r="AJ157" s="342">
        <v>71</v>
      </c>
      <c r="AK157" s="342">
        <v>54</v>
      </c>
      <c r="AL157" s="342">
        <v>27</v>
      </c>
      <c r="AM157" s="342" t="s">
        <v>430</v>
      </c>
      <c r="AN157" s="342" t="s">
        <v>430</v>
      </c>
      <c r="AO157" s="568" t="s">
        <v>430</v>
      </c>
      <c r="AP157" s="342" t="s">
        <v>430</v>
      </c>
      <c r="AQ157" s="342" t="s">
        <v>430</v>
      </c>
      <c r="AR157" s="342" t="s">
        <v>430</v>
      </c>
      <c r="AS157" s="342" t="s">
        <v>430</v>
      </c>
      <c r="AT157" s="342" t="s">
        <v>430</v>
      </c>
      <c r="AU157" s="342">
        <v>32</v>
      </c>
      <c r="AV157" s="342" t="s">
        <v>430</v>
      </c>
      <c r="AW157" s="342" t="s">
        <v>430</v>
      </c>
      <c r="AX157" s="342" t="s">
        <v>430</v>
      </c>
      <c r="AY157" s="342">
        <v>32</v>
      </c>
      <c r="AZ157" s="580"/>
      <c r="BA157" s="948">
        <v>92.2</v>
      </c>
      <c r="BB157" s="344" t="s">
        <v>430</v>
      </c>
      <c r="BC157" s="344" t="s">
        <v>430</v>
      </c>
      <c r="BD157" s="344" t="s">
        <v>430</v>
      </c>
      <c r="BE157" s="371" t="s">
        <v>430</v>
      </c>
      <c r="BF157" s="949">
        <v>7.8</v>
      </c>
      <c r="BG157" s="370"/>
      <c r="BH157" s="950">
        <v>7.8</v>
      </c>
      <c r="BI157" s="344" t="s">
        <v>430</v>
      </c>
      <c r="BJ157" s="344" t="s">
        <v>430</v>
      </c>
      <c r="BK157" s="344" t="s">
        <v>430</v>
      </c>
      <c r="BL157" s="344" t="s">
        <v>430</v>
      </c>
      <c r="BM157" s="949">
        <v>92.2</v>
      </c>
      <c r="BN157" s="371" t="s">
        <v>430</v>
      </c>
      <c r="BO157" s="371" t="s">
        <v>430</v>
      </c>
      <c r="BP157" s="371" t="s">
        <v>430</v>
      </c>
      <c r="BQ157" s="371" t="s">
        <v>430</v>
      </c>
      <c r="BR157" s="370"/>
      <c r="BS157" s="464" t="s">
        <v>430</v>
      </c>
      <c r="BT157" s="344" t="s">
        <v>430</v>
      </c>
      <c r="BU157" s="370"/>
      <c r="BV157" s="426" t="s">
        <v>554</v>
      </c>
    </row>
    <row r="158" spans="1:74" s="424" customFormat="1" x14ac:dyDescent="0.25">
      <c r="A158" s="341" t="s">
        <v>8276</v>
      </c>
      <c r="B158" s="369"/>
      <c r="C158" s="709">
        <v>45448</v>
      </c>
      <c r="D158" s="369"/>
      <c r="E158" s="342">
        <v>12.688700000000001</v>
      </c>
      <c r="F158" s="369"/>
      <c r="G158" s="343">
        <v>11.594099999999999</v>
      </c>
      <c r="H158" s="370"/>
      <c r="I158" s="832">
        <v>1.01</v>
      </c>
      <c r="J158" s="832">
        <v>6.12</v>
      </c>
      <c r="K158" s="832">
        <v>0.93</v>
      </c>
      <c r="L158" s="832">
        <v>0.96</v>
      </c>
      <c r="M158" s="358"/>
      <c r="N158" s="346">
        <v>9.1318999999999999</v>
      </c>
      <c r="O158" s="344">
        <v>-1.4690000000000001</v>
      </c>
      <c r="P158" s="344">
        <v>2.4297</v>
      </c>
      <c r="Q158" s="344">
        <v>5.5660999999999996</v>
      </c>
      <c r="R158" s="344">
        <v>9.3371999999999993</v>
      </c>
      <c r="S158" s="344">
        <v>6.5717999999999996</v>
      </c>
      <c r="T158" s="344">
        <v>5.2777000000000003</v>
      </c>
      <c r="U158" s="350">
        <v>5.4027000000000003</v>
      </c>
      <c r="V158" s="344">
        <v>5.4584000000000001</v>
      </c>
      <c r="W158" s="344">
        <v>7.2828999999999997</v>
      </c>
      <c r="X158" s="344" t="s">
        <v>430</v>
      </c>
      <c r="Y158" s="371" t="s">
        <v>430</v>
      </c>
      <c r="Z158" s="344" t="s">
        <v>430</v>
      </c>
      <c r="AA158" s="344">
        <v>-6.2941000000000003</v>
      </c>
      <c r="AB158" s="344">
        <v>5.6905000000000001</v>
      </c>
      <c r="AC158" s="344">
        <v>5.2690000000000001</v>
      </c>
      <c r="AD158" s="344">
        <v>5.4538000000000002</v>
      </c>
      <c r="AE158" s="344">
        <v>-6.2941000000000003</v>
      </c>
      <c r="AF158" s="344">
        <v>7.3922999999999996</v>
      </c>
      <c r="AG158" s="565"/>
      <c r="AH158" s="342">
        <v>87</v>
      </c>
      <c r="AI158" s="342">
        <v>125</v>
      </c>
      <c r="AJ158" s="342">
        <v>131</v>
      </c>
      <c r="AK158" s="342">
        <v>124</v>
      </c>
      <c r="AL158" s="342">
        <v>121</v>
      </c>
      <c r="AM158" s="342">
        <v>118</v>
      </c>
      <c r="AN158" s="342">
        <v>106</v>
      </c>
      <c r="AO158" s="568">
        <v>110</v>
      </c>
      <c r="AP158" s="342">
        <v>75</v>
      </c>
      <c r="AQ158" s="342">
        <v>80</v>
      </c>
      <c r="AR158" s="342" t="s">
        <v>430</v>
      </c>
      <c r="AS158" s="342" t="s">
        <v>430</v>
      </c>
      <c r="AT158" s="342" t="s">
        <v>430</v>
      </c>
      <c r="AU158" s="342">
        <v>123</v>
      </c>
      <c r="AV158" s="342">
        <v>129</v>
      </c>
      <c r="AW158" s="342">
        <v>110</v>
      </c>
      <c r="AX158" s="342">
        <v>115</v>
      </c>
      <c r="AY158" s="342">
        <v>123</v>
      </c>
      <c r="AZ158" s="580"/>
      <c r="BA158" s="948">
        <v>92.47</v>
      </c>
      <c r="BB158" s="344" t="s">
        <v>430</v>
      </c>
      <c r="BC158" s="344" t="s">
        <v>430</v>
      </c>
      <c r="BD158" s="344" t="s">
        <v>430</v>
      </c>
      <c r="BE158" s="371" t="s">
        <v>430</v>
      </c>
      <c r="BF158" s="949">
        <v>7.53</v>
      </c>
      <c r="BG158" s="370"/>
      <c r="BH158" s="950">
        <v>7.53</v>
      </c>
      <c r="BI158" s="344" t="s">
        <v>430</v>
      </c>
      <c r="BJ158" s="344" t="s">
        <v>430</v>
      </c>
      <c r="BK158" s="344" t="s">
        <v>430</v>
      </c>
      <c r="BL158" s="344" t="s">
        <v>430</v>
      </c>
      <c r="BM158" s="949">
        <v>92.47</v>
      </c>
      <c r="BN158" s="371" t="s">
        <v>430</v>
      </c>
      <c r="BO158" s="371" t="s">
        <v>430</v>
      </c>
      <c r="BP158" s="371" t="s">
        <v>430</v>
      </c>
      <c r="BQ158" s="371" t="s">
        <v>430</v>
      </c>
      <c r="BR158" s="370"/>
      <c r="BS158" s="464" t="s">
        <v>430</v>
      </c>
      <c r="BT158" s="344" t="s">
        <v>430</v>
      </c>
      <c r="BU158" s="370"/>
      <c r="BV158" s="426" t="s">
        <v>554</v>
      </c>
    </row>
    <row r="159" spans="1:74" s="424" customFormat="1" x14ac:dyDescent="0.25">
      <c r="A159" s="341" t="s">
        <v>8277</v>
      </c>
      <c r="B159" s="369"/>
      <c r="C159" s="709">
        <v>45609</v>
      </c>
      <c r="D159" s="369"/>
      <c r="E159" s="342">
        <v>10.132899999999999</v>
      </c>
      <c r="F159" s="369"/>
      <c r="G159" s="343">
        <v>11.2933</v>
      </c>
      <c r="H159" s="370"/>
      <c r="I159" s="832">
        <v>1.08</v>
      </c>
      <c r="J159" s="832">
        <v>7.99</v>
      </c>
      <c r="K159" s="832">
        <v>0.95</v>
      </c>
      <c r="L159" s="832">
        <v>1.03</v>
      </c>
      <c r="M159" s="358"/>
      <c r="N159" s="346">
        <v>31.053599999999999</v>
      </c>
      <c r="O159" s="344">
        <v>20.611999999999998</v>
      </c>
      <c r="P159" s="344">
        <v>14.0276</v>
      </c>
      <c r="Q159" s="344">
        <v>14.3222</v>
      </c>
      <c r="R159" s="344">
        <v>14.852399999999999</v>
      </c>
      <c r="S159" s="344">
        <v>8.8574000000000002</v>
      </c>
      <c r="T159" s="344">
        <v>6.2141000000000002</v>
      </c>
      <c r="U159" s="350">
        <v>6.2046000000000001</v>
      </c>
      <c r="V159" s="344">
        <v>6.4230999999999998</v>
      </c>
      <c r="W159" s="344" t="s">
        <v>430</v>
      </c>
      <c r="X159" s="344" t="s">
        <v>430</v>
      </c>
      <c r="Y159" s="371" t="s">
        <v>430</v>
      </c>
      <c r="Z159" s="344" t="s">
        <v>430</v>
      </c>
      <c r="AA159" s="344">
        <v>21.680199999999999</v>
      </c>
      <c r="AB159" s="344">
        <v>8.4382999999999999</v>
      </c>
      <c r="AC159" s="344">
        <v>6.2194000000000003</v>
      </c>
      <c r="AD159" s="344">
        <v>6.2735000000000003</v>
      </c>
      <c r="AE159" s="344">
        <v>21.680199999999999</v>
      </c>
      <c r="AF159" s="344">
        <v>7.7328999999999999</v>
      </c>
      <c r="AG159" s="565"/>
      <c r="AH159" s="342">
        <v>22</v>
      </c>
      <c r="AI159" s="342">
        <v>62</v>
      </c>
      <c r="AJ159" s="342">
        <v>57</v>
      </c>
      <c r="AK159" s="342">
        <v>51</v>
      </c>
      <c r="AL159" s="342">
        <v>74</v>
      </c>
      <c r="AM159" s="342">
        <v>64</v>
      </c>
      <c r="AN159" s="342">
        <v>53</v>
      </c>
      <c r="AO159" s="568">
        <v>42</v>
      </c>
      <c r="AP159" s="342">
        <v>16</v>
      </c>
      <c r="AQ159" s="342" t="s">
        <v>430</v>
      </c>
      <c r="AR159" s="342" t="s">
        <v>430</v>
      </c>
      <c r="AS159" s="342" t="s">
        <v>430</v>
      </c>
      <c r="AT159" s="342" t="s">
        <v>430</v>
      </c>
      <c r="AU159" s="342">
        <v>54</v>
      </c>
      <c r="AV159" s="342">
        <v>62</v>
      </c>
      <c r="AW159" s="342">
        <v>57</v>
      </c>
      <c r="AX159" s="342">
        <v>46</v>
      </c>
      <c r="AY159" s="342">
        <v>54</v>
      </c>
      <c r="AZ159" s="580"/>
      <c r="BA159" s="463" t="s">
        <v>430</v>
      </c>
      <c r="BB159" s="832">
        <v>94.08</v>
      </c>
      <c r="BC159" s="344" t="s">
        <v>430</v>
      </c>
      <c r="BD159" s="344" t="s">
        <v>430</v>
      </c>
      <c r="BE159" s="371" t="s">
        <v>430</v>
      </c>
      <c r="BF159" s="949">
        <v>5.92</v>
      </c>
      <c r="BG159" s="370"/>
      <c r="BH159" s="950">
        <v>5.92</v>
      </c>
      <c r="BI159" s="344" t="s">
        <v>430</v>
      </c>
      <c r="BJ159" s="344" t="s">
        <v>430</v>
      </c>
      <c r="BK159" s="832">
        <v>94.08</v>
      </c>
      <c r="BL159" s="344" t="s">
        <v>430</v>
      </c>
      <c r="BM159" s="371" t="s">
        <v>430</v>
      </c>
      <c r="BN159" s="371" t="s">
        <v>430</v>
      </c>
      <c r="BO159" s="371" t="s">
        <v>430</v>
      </c>
      <c r="BP159" s="371" t="s">
        <v>430</v>
      </c>
      <c r="BQ159" s="371" t="s">
        <v>430</v>
      </c>
      <c r="BR159" s="370"/>
      <c r="BS159" s="464" t="s">
        <v>430</v>
      </c>
      <c r="BT159" s="344" t="s">
        <v>430</v>
      </c>
      <c r="BU159" s="370"/>
      <c r="BV159" s="426" t="s">
        <v>554</v>
      </c>
    </row>
    <row r="160" spans="1:74" s="424" customFormat="1" x14ac:dyDescent="0.25">
      <c r="A160" s="341" t="s">
        <v>8278</v>
      </c>
      <c r="B160" s="369"/>
      <c r="C160" s="709">
        <v>45618</v>
      </c>
      <c r="D160" s="369"/>
      <c r="E160" s="342">
        <v>8.2799999999999994</v>
      </c>
      <c r="F160" s="369"/>
      <c r="G160" s="343">
        <v>11.255699999999999</v>
      </c>
      <c r="H160" s="370"/>
      <c r="I160" s="832">
        <v>1.1200000000000001</v>
      </c>
      <c r="J160" s="832">
        <v>7.84</v>
      </c>
      <c r="K160" s="832">
        <v>0.98</v>
      </c>
      <c r="L160" s="832">
        <v>1.05</v>
      </c>
      <c r="M160" s="358"/>
      <c r="N160" s="346">
        <v>31.807099999999998</v>
      </c>
      <c r="O160" s="344">
        <v>22.8505</v>
      </c>
      <c r="P160" s="344">
        <v>14.028</v>
      </c>
      <c r="Q160" s="344">
        <v>14.042400000000001</v>
      </c>
      <c r="R160" s="344">
        <v>14.648</v>
      </c>
      <c r="S160" s="344">
        <v>8.6569000000000003</v>
      </c>
      <c r="T160" s="344">
        <v>5.9332000000000003</v>
      </c>
      <c r="U160" s="350">
        <v>6.0023</v>
      </c>
      <c r="V160" s="344">
        <v>6.1868999999999996</v>
      </c>
      <c r="W160" s="344" t="s">
        <v>430</v>
      </c>
      <c r="X160" s="344" t="s">
        <v>430</v>
      </c>
      <c r="Y160" s="371" t="s">
        <v>430</v>
      </c>
      <c r="Z160" s="344" t="s">
        <v>430</v>
      </c>
      <c r="AA160" s="344">
        <v>21.5901</v>
      </c>
      <c r="AB160" s="344">
        <v>8.2706999999999997</v>
      </c>
      <c r="AC160" s="344">
        <v>5.9490999999999996</v>
      </c>
      <c r="AD160" s="344">
        <v>6.0514000000000001</v>
      </c>
      <c r="AE160" s="344">
        <v>21.5901</v>
      </c>
      <c r="AF160" s="344">
        <v>7.6326000000000001</v>
      </c>
      <c r="AG160" s="565"/>
      <c r="AH160" s="342">
        <v>19</v>
      </c>
      <c r="AI160" s="342">
        <v>53</v>
      </c>
      <c r="AJ160" s="342">
        <v>56</v>
      </c>
      <c r="AK160" s="342">
        <v>52</v>
      </c>
      <c r="AL160" s="342">
        <v>76</v>
      </c>
      <c r="AM160" s="342">
        <v>73</v>
      </c>
      <c r="AN160" s="342">
        <v>68</v>
      </c>
      <c r="AO160" s="568">
        <v>59</v>
      </c>
      <c r="AP160" s="342">
        <v>22</v>
      </c>
      <c r="AQ160" s="342" t="s">
        <v>430</v>
      </c>
      <c r="AR160" s="342" t="s">
        <v>430</v>
      </c>
      <c r="AS160" s="342" t="s">
        <v>430</v>
      </c>
      <c r="AT160" s="342" t="s">
        <v>430</v>
      </c>
      <c r="AU160" s="342">
        <v>55</v>
      </c>
      <c r="AV160" s="342">
        <v>69</v>
      </c>
      <c r="AW160" s="342">
        <v>69</v>
      </c>
      <c r="AX160" s="342">
        <v>62</v>
      </c>
      <c r="AY160" s="342">
        <v>55</v>
      </c>
      <c r="AZ160" s="580"/>
      <c r="BA160" s="463" t="s">
        <v>430</v>
      </c>
      <c r="BB160" s="832">
        <v>94.19</v>
      </c>
      <c r="BC160" s="344" t="s">
        <v>430</v>
      </c>
      <c r="BD160" s="344" t="s">
        <v>430</v>
      </c>
      <c r="BE160" s="371" t="s">
        <v>430</v>
      </c>
      <c r="BF160" s="949">
        <v>5.81</v>
      </c>
      <c r="BG160" s="370"/>
      <c r="BH160" s="950">
        <v>5.81</v>
      </c>
      <c r="BI160" s="344" t="s">
        <v>430</v>
      </c>
      <c r="BJ160" s="344" t="s">
        <v>430</v>
      </c>
      <c r="BK160" s="832">
        <v>94.19</v>
      </c>
      <c r="BL160" s="344" t="s">
        <v>430</v>
      </c>
      <c r="BM160" s="371" t="s">
        <v>430</v>
      </c>
      <c r="BN160" s="371" t="s">
        <v>430</v>
      </c>
      <c r="BO160" s="371" t="s">
        <v>430</v>
      </c>
      <c r="BP160" s="371" t="s">
        <v>430</v>
      </c>
      <c r="BQ160" s="371" t="s">
        <v>430</v>
      </c>
      <c r="BR160" s="370"/>
      <c r="BS160" s="464" t="s">
        <v>430</v>
      </c>
      <c r="BT160" s="344" t="s">
        <v>430</v>
      </c>
      <c r="BU160" s="370"/>
      <c r="BV160" s="426" t="s">
        <v>554</v>
      </c>
    </row>
    <row r="161" spans="1:74" s="424" customFormat="1" x14ac:dyDescent="0.25">
      <c r="A161" s="341" t="s">
        <v>8279</v>
      </c>
      <c r="B161" s="369"/>
      <c r="C161" s="709">
        <v>45372</v>
      </c>
      <c r="D161" s="369"/>
      <c r="E161" s="864">
        <v>8.09</v>
      </c>
      <c r="F161" s="369"/>
      <c r="G161" s="343" t="s">
        <v>430</v>
      </c>
      <c r="H161" s="370"/>
      <c r="I161" s="344" t="s">
        <v>430</v>
      </c>
      <c r="J161" s="344" t="s">
        <v>430</v>
      </c>
      <c r="K161" s="344" t="s">
        <v>430</v>
      </c>
      <c r="L161" s="344" t="s">
        <v>430</v>
      </c>
      <c r="M161" s="358"/>
      <c r="N161" s="346" t="s">
        <v>430</v>
      </c>
      <c r="O161" s="344" t="s">
        <v>430</v>
      </c>
      <c r="P161" s="344" t="s">
        <v>430</v>
      </c>
      <c r="Q161" s="344" t="s">
        <v>430</v>
      </c>
      <c r="R161" s="344" t="s">
        <v>430</v>
      </c>
      <c r="S161" s="344" t="s">
        <v>430</v>
      </c>
      <c r="T161" s="344" t="s">
        <v>430</v>
      </c>
      <c r="U161" s="350" t="s">
        <v>430</v>
      </c>
      <c r="V161" s="344" t="s">
        <v>430</v>
      </c>
      <c r="W161" s="344" t="s">
        <v>430</v>
      </c>
      <c r="X161" s="344" t="s">
        <v>430</v>
      </c>
      <c r="Y161" s="371" t="s">
        <v>430</v>
      </c>
      <c r="Z161" s="344" t="s">
        <v>430</v>
      </c>
      <c r="AA161" s="344" t="s">
        <v>430</v>
      </c>
      <c r="AB161" s="344" t="s">
        <v>430</v>
      </c>
      <c r="AC161" s="344" t="s">
        <v>430</v>
      </c>
      <c r="AD161" s="344" t="s">
        <v>430</v>
      </c>
      <c r="AE161" s="344" t="s">
        <v>430</v>
      </c>
      <c r="AF161" s="344" t="s">
        <v>430</v>
      </c>
      <c r="AG161" s="565"/>
      <c r="AH161" s="342" t="s">
        <v>430</v>
      </c>
      <c r="AI161" s="342" t="s">
        <v>430</v>
      </c>
      <c r="AJ161" s="342" t="s">
        <v>430</v>
      </c>
      <c r="AK161" s="342" t="s">
        <v>430</v>
      </c>
      <c r="AL161" s="342" t="s">
        <v>430</v>
      </c>
      <c r="AM161" s="342" t="s">
        <v>430</v>
      </c>
      <c r="AN161" s="342" t="s">
        <v>430</v>
      </c>
      <c r="AO161" s="568" t="s">
        <v>430</v>
      </c>
      <c r="AP161" s="342" t="s">
        <v>430</v>
      </c>
      <c r="AQ161" s="342" t="s">
        <v>430</v>
      </c>
      <c r="AR161" s="342" t="s">
        <v>430</v>
      </c>
      <c r="AS161" s="342" t="s">
        <v>430</v>
      </c>
      <c r="AT161" s="342" t="s">
        <v>430</v>
      </c>
      <c r="AU161" s="342" t="s">
        <v>430</v>
      </c>
      <c r="AV161" s="342" t="s">
        <v>430</v>
      </c>
      <c r="AW161" s="342" t="s">
        <v>430</v>
      </c>
      <c r="AX161" s="342" t="s">
        <v>430</v>
      </c>
      <c r="AY161" s="342" t="s">
        <v>430</v>
      </c>
      <c r="AZ161" s="580"/>
      <c r="BA161" s="463" t="s">
        <v>430</v>
      </c>
      <c r="BB161" s="344" t="s">
        <v>430</v>
      </c>
      <c r="BC161" s="344" t="s">
        <v>430</v>
      </c>
      <c r="BD161" s="344" t="s">
        <v>430</v>
      </c>
      <c r="BE161" s="371" t="s">
        <v>430</v>
      </c>
      <c r="BF161" s="371" t="s">
        <v>430</v>
      </c>
      <c r="BG161" s="370"/>
      <c r="BH161" s="590" t="s">
        <v>430</v>
      </c>
      <c r="BI161" s="344" t="s">
        <v>430</v>
      </c>
      <c r="BJ161" s="344" t="s">
        <v>430</v>
      </c>
      <c r="BK161" s="344" t="s">
        <v>430</v>
      </c>
      <c r="BL161" s="344" t="s">
        <v>430</v>
      </c>
      <c r="BM161" s="371" t="s">
        <v>430</v>
      </c>
      <c r="BN161" s="371" t="s">
        <v>430</v>
      </c>
      <c r="BO161" s="371" t="s">
        <v>430</v>
      </c>
      <c r="BP161" s="371" t="s">
        <v>430</v>
      </c>
      <c r="BQ161" s="371" t="s">
        <v>430</v>
      </c>
      <c r="BR161" s="370"/>
      <c r="BS161" s="464" t="s">
        <v>430</v>
      </c>
      <c r="BT161" s="344" t="s">
        <v>430</v>
      </c>
      <c r="BU161" s="370"/>
      <c r="BV161" s="426" t="s">
        <v>554</v>
      </c>
    </row>
    <row r="162" spans="1:74" s="424" customFormat="1" x14ac:dyDescent="0.25">
      <c r="A162" s="341" t="s">
        <v>8280</v>
      </c>
      <c r="B162" s="369"/>
      <c r="C162" s="709">
        <v>45726</v>
      </c>
      <c r="D162" s="369"/>
      <c r="E162" s="342">
        <v>0.3947</v>
      </c>
      <c r="F162" s="369"/>
      <c r="G162" s="343">
        <v>10.940300000000001</v>
      </c>
      <c r="H162" s="370"/>
      <c r="I162" s="832">
        <v>3.51</v>
      </c>
      <c r="J162" s="832">
        <v>6.73</v>
      </c>
      <c r="K162" s="832">
        <v>2.98</v>
      </c>
      <c r="L162" s="832">
        <v>3.08</v>
      </c>
      <c r="M162" s="358"/>
      <c r="N162" s="346">
        <v>-8.3388000000000009</v>
      </c>
      <c r="O162" s="344">
        <v>-4.2244999999999999</v>
      </c>
      <c r="P162" s="344">
        <v>-0.19059999999999999</v>
      </c>
      <c r="Q162" s="344">
        <v>8.1036999999999999</v>
      </c>
      <c r="R162" s="344">
        <v>19.169599999999999</v>
      </c>
      <c r="S162" s="344">
        <v>10.2342</v>
      </c>
      <c r="T162" s="344">
        <v>5.4695999999999998</v>
      </c>
      <c r="U162" s="350">
        <v>5.1013000000000002</v>
      </c>
      <c r="V162" s="344">
        <v>4.8563999999999998</v>
      </c>
      <c r="W162" s="344" t="s">
        <v>430</v>
      </c>
      <c r="X162" s="344" t="s">
        <v>430</v>
      </c>
      <c r="Y162" s="371" t="s">
        <v>430</v>
      </c>
      <c r="Z162" s="344" t="s">
        <v>430</v>
      </c>
      <c r="AA162" s="344">
        <v>-21.4937</v>
      </c>
      <c r="AB162" s="344">
        <v>9.0731000000000002</v>
      </c>
      <c r="AC162" s="344">
        <v>5.4886999999999997</v>
      </c>
      <c r="AD162" s="344">
        <v>5.2515999999999998</v>
      </c>
      <c r="AE162" s="344">
        <v>-21.4937</v>
      </c>
      <c r="AF162" s="344">
        <v>7.0879000000000003</v>
      </c>
      <c r="AG162" s="565"/>
      <c r="AH162" s="342">
        <v>122</v>
      </c>
      <c r="AI162" s="342">
        <v>135</v>
      </c>
      <c r="AJ162" s="342">
        <v>137</v>
      </c>
      <c r="AK162" s="342">
        <v>101</v>
      </c>
      <c r="AL162" s="342">
        <v>41</v>
      </c>
      <c r="AM162" s="342">
        <v>30</v>
      </c>
      <c r="AN162" s="342">
        <v>97</v>
      </c>
      <c r="AO162" s="568">
        <v>122</v>
      </c>
      <c r="AP162" s="342">
        <v>102</v>
      </c>
      <c r="AQ162" s="342" t="s">
        <v>430</v>
      </c>
      <c r="AR162" s="342" t="s">
        <v>430</v>
      </c>
      <c r="AS162" s="342" t="s">
        <v>430</v>
      </c>
      <c r="AT162" s="342" t="s">
        <v>430</v>
      </c>
      <c r="AU162" s="342">
        <v>132</v>
      </c>
      <c r="AV162" s="342">
        <v>41</v>
      </c>
      <c r="AW162" s="342">
        <v>97</v>
      </c>
      <c r="AX162" s="342">
        <v>123</v>
      </c>
      <c r="AY162" s="342">
        <v>132</v>
      </c>
      <c r="AZ162" s="580"/>
      <c r="BA162" s="948">
        <v>95.29</v>
      </c>
      <c r="BB162" s="344" t="s">
        <v>430</v>
      </c>
      <c r="BC162" s="344" t="s">
        <v>430</v>
      </c>
      <c r="BD162" s="344" t="s">
        <v>430</v>
      </c>
      <c r="BE162" s="371" t="s">
        <v>430</v>
      </c>
      <c r="BF162" s="949">
        <v>4.71</v>
      </c>
      <c r="BG162" s="370"/>
      <c r="BH162" s="950">
        <v>4.66</v>
      </c>
      <c r="BI162" s="344" t="s">
        <v>430</v>
      </c>
      <c r="BJ162" s="344" t="s">
        <v>430</v>
      </c>
      <c r="BK162" s="344" t="s">
        <v>430</v>
      </c>
      <c r="BL162" s="344" t="s">
        <v>430</v>
      </c>
      <c r="BM162" s="949">
        <v>95.29</v>
      </c>
      <c r="BN162" s="371" t="s">
        <v>430</v>
      </c>
      <c r="BO162" s="371" t="s">
        <v>430</v>
      </c>
      <c r="BP162" s="371" t="s">
        <v>430</v>
      </c>
      <c r="BQ162" s="371" t="s">
        <v>430</v>
      </c>
      <c r="BR162" s="370"/>
      <c r="BS162" s="464" t="s">
        <v>430</v>
      </c>
      <c r="BT162" s="344" t="s">
        <v>430</v>
      </c>
      <c r="BU162" s="370"/>
      <c r="BV162" s="426" t="s">
        <v>554</v>
      </c>
    </row>
    <row r="163" spans="1:74" s="424" customFormat="1" x14ac:dyDescent="0.25">
      <c r="A163" s="341" t="s">
        <v>8281</v>
      </c>
      <c r="B163" s="369"/>
      <c r="C163" s="709" t="s">
        <v>430</v>
      </c>
      <c r="D163" s="369"/>
      <c r="E163" s="342" t="s">
        <v>430</v>
      </c>
      <c r="F163" s="369"/>
      <c r="G163" s="343" t="s">
        <v>430</v>
      </c>
      <c r="H163" s="370"/>
      <c r="I163" s="344" t="s">
        <v>430</v>
      </c>
      <c r="J163" s="344" t="s">
        <v>430</v>
      </c>
      <c r="K163" s="344" t="s">
        <v>430</v>
      </c>
      <c r="L163" s="344" t="s">
        <v>430</v>
      </c>
      <c r="M163" s="358"/>
      <c r="N163" s="346" t="s">
        <v>430</v>
      </c>
      <c r="O163" s="344" t="s">
        <v>430</v>
      </c>
      <c r="P163" s="344" t="s">
        <v>430</v>
      </c>
      <c r="Q163" s="344" t="s">
        <v>430</v>
      </c>
      <c r="R163" s="344" t="s">
        <v>430</v>
      </c>
      <c r="S163" s="344" t="s">
        <v>430</v>
      </c>
      <c r="T163" s="344" t="s">
        <v>430</v>
      </c>
      <c r="U163" s="350" t="s">
        <v>430</v>
      </c>
      <c r="V163" s="344" t="s">
        <v>430</v>
      </c>
      <c r="W163" s="344" t="s">
        <v>430</v>
      </c>
      <c r="X163" s="344" t="s">
        <v>430</v>
      </c>
      <c r="Y163" s="371" t="s">
        <v>430</v>
      </c>
      <c r="Z163" s="344" t="s">
        <v>430</v>
      </c>
      <c r="AA163" s="344" t="s">
        <v>430</v>
      </c>
      <c r="AB163" s="344" t="s">
        <v>430</v>
      </c>
      <c r="AC163" s="344" t="s">
        <v>430</v>
      </c>
      <c r="AD163" s="344" t="s">
        <v>430</v>
      </c>
      <c r="AE163" s="344" t="s">
        <v>430</v>
      </c>
      <c r="AF163" s="344" t="s">
        <v>430</v>
      </c>
      <c r="AG163" s="565"/>
      <c r="AH163" s="342" t="s">
        <v>430</v>
      </c>
      <c r="AI163" s="342" t="s">
        <v>430</v>
      </c>
      <c r="AJ163" s="342" t="s">
        <v>430</v>
      </c>
      <c r="AK163" s="342" t="s">
        <v>430</v>
      </c>
      <c r="AL163" s="342" t="s">
        <v>430</v>
      </c>
      <c r="AM163" s="342" t="s">
        <v>430</v>
      </c>
      <c r="AN163" s="342" t="s">
        <v>430</v>
      </c>
      <c r="AO163" s="568" t="s">
        <v>430</v>
      </c>
      <c r="AP163" s="342" t="s">
        <v>430</v>
      </c>
      <c r="AQ163" s="342" t="s">
        <v>430</v>
      </c>
      <c r="AR163" s="342" t="s">
        <v>430</v>
      </c>
      <c r="AS163" s="342" t="s">
        <v>430</v>
      </c>
      <c r="AT163" s="342" t="s">
        <v>430</v>
      </c>
      <c r="AU163" s="342" t="s">
        <v>430</v>
      </c>
      <c r="AV163" s="342" t="s">
        <v>430</v>
      </c>
      <c r="AW163" s="342" t="s">
        <v>430</v>
      </c>
      <c r="AX163" s="342" t="s">
        <v>430</v>
      </c>
      <c r="AY163" s="342" t="s">
        <v>430</v>
      </c>
      <c r="AZ163" s="580"/>
      <c r="BA163" s="463" t="s">
        <v>430</v>
      </c>
      <c r="BB163" s="344" t="s">
        <v>430</v>
      </c>
      <c r="BC163" s="344" t="s">
        <v>430</v>
      </c>
      <c r="BD163" s="344" t="s">
        <v>430</v>
      </c>
      <c r="BE163" s="371" t="s">
        <v>430</v>
      </c>
      <c r="BF163" s="371" t="s">
        <v>430</v>
      </c>
      <c r="BG163" s="370"/>
      <c r="BH163" s="590" t="s">
        <v>430</v>
      </c>
      <c r="BI163" s="344" t="s">
        <v>430</v>
      </c>
      <c r="BJ163" s="344" t="s">
        <v>430</v>
      </c>
      <c r="BK163" s="344" t="s">
        <v>430</v>
      </c>
      <c r="BL163" s="344" t="s">
        <v>430</v>
      </c>
      <c r="BM163" s="371" t="s">
        <v>430</v>
      </c>
      <c r="BN163" s="371" t="s">
        <v>430</v>
      </c>
      <c r="BO163" s="371" t="s">
        <v>430</v>
      </c>
      <c r="BP163" s="371" t="s">
        <v>430</v>
      </c>
      <c r="BQ163" s="371" t="s">
        <v>430</v>
      </c>
      <c r="BR163" s="370"/>
      <c r="BS163" s="464" t="s">
        <v>430</v>
      </c>
      <c r="BT163" s="344" t="s">
        <v>430</v>
      </c>
      <c r="BU163" s="370"/>
      <c r="BV163" s="426" t="s">
        <v>554</v>
      </c>
    </row>
    <row r="164" spans="1:74" s="424" customFormat="1" x14ac:dyDescent="0.25">
      <c r="A164" s="341" t="s">
        <v>8282</v>
      </c>
      <c r="B164" s="369"/>
      <c r="C164" s="709" t="s">
        <v>430</v>
      </c>
      <c r="D164" s="369"/>
      <c r="E164" s="342" t="s">
        <v>430</v>
      </c>
      <c r="F164" s="369"/>
      <c r="G164" s="343" t="s">
        <v>430</v>
      </c>
      <c r="H164" s="370"/>
      <c r="I164" s="344" t="s">
        <v>430</v>
      </c>
      <c r="J164" s="344" t="s">
        <v>430</v>
      </c>
      <c r="K164" s="344" t="s">
        <v>430</v>
      </c>
      <c r="L164" s="344" t="s">
        <v>430</v>
      </c>
      <c r="M164" s="358"/>
      <c r="N164" s="346" t="s">
        <v>430</v>
      </c>
      <c r="O164" s="344" t="s">
        <v>430</v>
      </c>
      <c r="P164" s="344" t="s">
        <v>430</v>
      </c>
      <c r="Q164" s="344" t="s">
        <v>430</v>
      </c>
      <c r="R164" s="344" t="s">
        <v>430</v>
      </c>
      <c r="S164" s="344" t="s">
        <v>430</v>
      </c>
      <c r="T164" s="344" t="s">
        <v>430</v>
      </c>
      <c r="U164" s="350" t="s">
        <v>430</v>
      </c>
      <c r="V164" s="344" t="s">
        <v>430</v>
      </c>
      <c r="W164" s="344" t="s">
        <v>430</v>
      </c>
      <c r="X164" s="344" t="s">
        <v>430</v>
      </c>
      <c r="Y164" s="371" t="s">
        <v>430</v>
      </c>
      <c r="Z164" s="344" t="s">
        <v>430</v>
      </c>
      <c r="AA164" s="344" t="s">
        <v>430</v>
      </c>
      <c r="AB164" s="344" t="s">
        <v>430</v>
      </c>
      <c r="AC164" s="344" t="s">
        <v>430</v>
      </c>
      <c r="AD164" s="344" t="s">
        <v>430</v>
      </c>
      <c r="AE164" s="344" t="s">
        <v>430</v>
      </c>
      <c r="AF164" s="344" t="s">
        <v>430</v>
      </c>
      <c r="AG164" s="565"/>
      <c r="AH164" s="342" t="s">
        <v>430</v>
      </c>
      <c r="AI164" s="342" t="s">
        <v>430</v>
      </c>
      <c r="AJ164" s="342" t="s">
        <v>430</v>
      </c>
      <c r="AK164" s="342" t="s">
        <v>430</v>
      </c>
      <c r="AL164" s="342" t="s">
        <v>430</v>
      </c>
      <c r="AM164" s="342" t="s">
        <v>430</v>
      </c>
      <c r="AN164" s="342" t="s">
        <v>430</v>
      </c>
      <c r="AO164" s="568" t="s">
        <v>430</v>
      </c>
      <c r="AP164" s="342" t="s">
        <v>430</v>
      </c>
      <c r="AQ164" s="342" t="s">
        <v>430</v>
      </c>
      <c r="AR164" s="342" t="s">
        <v>430</v>
      </c>
      <c r="AS164" s="342" t="s">
        <v>430</v>
      </c>
      <c r="AT164" s="342" t="s">
        <v>430</v>
      </c>
      <c r="AU164" s="342" t="s">
        <v>430</v>
      </c>
      <c r="AV164" s="342" t="s">
        <v>430</v>
      </c>
      <c r="AW164" s="342" t="s">
        <v>430</v>
      </c>
      <c r="AX164" s="342" t="s">
        <v>430</v>
      </c>
      <c r="AY164" s="342" t="s">
        <v>430</v>
      </c>
      <c r="AZ164" s="580"/>
      <c r="BA164" s="463" t="s">
        <v>430</v>
      </c>
      <c r="BB164" s="344" t="s">
        <v>430</v>
      </c>
      <c r="BC164" s="344" t="s">
        <v>430</v>
      </c>
      <c r="BD164" s="344" t="s">
        <v>430</v>
      </c>
      <c r="BE164" s="371" t="s">
        <v>430</v>
      </c>
      <c r="BF164" s="371" t="s">
        <v>430</v>
      </c>
      <c r="BG164" s="370"/>
      <c r="BH164" s="590" t="s">
        <v>430</v>
      </c>
      <c r="BI164" s="344" t="s">
        <v>430</v>
      </c>
      <c r="BJ164" s="344" t="s">
        <v>430</v>
      </c>
      <c r="BK164" s="344" t="s">
        <v>430</v>
      </c>
      <c r="BL164" s="344" t="s">
        <v>430</v>
      </c>
      <c r="BM164" s="371" t="s">
        <v>430</v>
      </c>
      <c r="BN164" s="371" t="s">
        <v>430</v>
      </c>
      <c r="BO164" s="371" t="s">
        <v>430</v>
      </c>
      <c r="BP164" s="371" t="s">
        <v>430</v>
      </c>
      <c r="BQ164" s="371" t="s">
        <v>430</v>
      </c>
      <c r="BR164" s="370"/>
      <c r="BS164" s="464" t="s">
        <v>430</v>
      </c>
      <c r="BT164" s="344" t="s">
        <v>430</v>
      </c>
      <c r="BU164" s="370"/>
      <c r="BV164" s="426" t="s">
        <v>554</v>
      </c>
    </row>
    <row r="165" spans="1:74" s="424" customFormat="1" x14ac:dyDescent="0.25">
      <c r="A165" s="341" t="s">
        <v>8283</v>
      </c>
      <c r="B165" s="369"/>
      <c r="C165" s="709" t="s">
        <v>430</v>
      </c>
      <c r="D165" s="369"/>
      <c r="E165" s="342" t="s">
        <v>430</v>
      </c>
      <c r="F165" s="369"/>
      <c r="G165" s="343" t="s">
        <v>430</v>
      </c>
      <c r="H165" s="370"/>
      <c r="I165" s="344" t="s">
        <v>430</v>
      </c>
      <c r="J165" s="344" t="s">
        <v>430</v>
      </c>
      <c r="K165" s="344" t="s">
        <v>430</v>
      </c>
      <c r="L165" s="344" t="s">
        <v>430</v>
      </c>
      <c r="M165" s="358"/>
      <c r="N165" s="346" t="s">
        <v>430</v>
      </c>
      <c r="O165" s="344" t="s">
        <v>430</v>
      </c>
      <c r="P165" s="344" t="s">
        <v>430</v>
      </c>
      <c r="Q165" s="344" t="s">
        <v>430</v>
      </c>
      <c r="R165" s="344" t="s">
        <v>430</v>
      </c>
      <c r="S165" s="344" t="s">
        <v>430</v>
      </c>
      <c r="T165" s="344" t="s">
        <v>430</v>
      </c>
      <c r="U165" s="350" t="s">
        <v>430</v>
      </c>
      <c r="V165" s="344" t="s">
        <v>430</v>
      </c>
      <c r="W165" s="344" t="s">
        <v>430</v>
      </c>
      <c r="X165" s="344" t="s">
        <v>430</v>
      </c>
      <c r="Y165" s="371" t="s">
        <v>430</v>
      </c>
      <c r="Z165" s="344" t="s">
        <v>430</v>
      </c>
      <c r="AA165" s="344" t="s">
        <v>430</v>
      </c>
      <c r="AB165" s="344" t="s">
        <v>430</v>
      </c>
      <c r="AC165" s="344" t="s">
        <v>430</v>
      </c>
      <c r="AD165" s="344" t="s">
        <v>430</v>
      </c>
      <c r="AE165" s="344" t="s">
        <v>430</v>
      </c>
      <c r="AF165" s="344" t="s">
        <v>430</v>
      </c>
      <c r="AG165" s="565"/>
      <c r="AH165" s="342" t="s">
        <v>430</v>
      </c>
      <c r="AI165" s="342" t="s">
        <v>430</v>
      </c>
      <c r="AJ165" s="342" t="s">
        <v>430</v>
      </c>
      <c r="AK165" s="342" t="s">
        <v>430</v>
      </c>
      <c r="AL165" s="342" t="s">
        <v>430</v>
      </c>
      <c r="AM165" s="342" t="s">
        <v>430</v>
      </c>
      <c r="AN165" s="342" t="s">
        <v>430</v>
      </c>
      <c r="AO165" s="568" t="s">
        <v>430</v>
      </c>
      <c r="AP165" s="342" t="s">
        <v>430</v>
      </c>
      <c r="AQ165" s="342" t="s">
        <v>430</v>
      </c>
      <c r="AR165" s="342" t="s">
        <v>430</v>
      </c>
      <c r="AS165" s="342" t="s">
        <v>430</v>
      </c>
      <c r="AT165" s="342" t="s">
        <v>430</v>
      </c>
      <c r="AU165" s="342" t="s">
        <v>430</v>
      </c>
      <c r="AV165" s="342" t="s">
        <v>430</v>
      </c>
      <c r="AW165" s="342" t="s">
        <v>430</v>
      </c>
      <c r="AX165" s="342" t="s">
        <v>430</v>
      </c>
      <c r="AY165" s="342" t="s">
        <v>430</v>
      </c>
      <c r="AZ165" s="580"/>
      <c r="BA165" s="463" t="s">
        <v>430</v>
      </c>
      <c r="BB165" s="344" t="s">
        <v>430</v>
      </c>
      <c r="BC165" s="344" t="s">
        <v>430</v>
      </c>
      <c r="BD165" s="344" t="s">
        <v>430</v>
      </c>
      <c r="BE165" s="371" t="s">
        <v>430</v>
      </c>
      <c r="BF165" s="371" t="s">
        <v>430</v>
      </c>
      <c r="BG165" s="370"/>
      <c r="BH165" s="590" t="s">
        <v>430</v>
      </c>
      <c r="BI165" s="344" t="s">
        <v>430</v>
      </c>
      <c r="BJ165" s="344" t="s">
        <v>430</v>
      </c>
      <c r="BK165" s="344" t="s">
        <v>430</v>
      </c>
      <c r="BL165" s="344" t="s">
        <v>430</v>
      </c>
      <c r="BM165" s="371" t="s">
        <v>430</v>
      </c>
      <c r="BN165" s="371" t="s">
        <v>430</v>
      </c>
      <c r="BO165" s="371" t="s">
        <v>430</v>
      </c>
      <c r="BP165" s="371" t="s">
        <v>430</v>
      </c>
      <c r="BQ165" s="371" t="s">
        <v>430</v>
      </c>
      <c r="BR165" s="370"/>
      <c r="BS165" s="464" t="s">
        <v>430</v>
      </c>
      <c r="BT165" s="344" t="s">
        <v>430</v>
      </c>
      <c r="BU165" s="370"/>
      <c r="BV165" s="426" t="s">
        <v>554</v>
      </c>
    </row>
    <row r="166" spans="1:74" x14ac:dyDescent="0.25">
      <c r="A166" s="314" t="s">
        <v>93</v>
      </c>
      <c r="B166" s="43"/>
      <c r="C166" s="710"/>
      <c r="D166" s="43"/>
      <c r="E166" s="51"/>
      <c r="F166" s="43"/>
      <c r="G166" s="55"/>
      <c r="H166" s="66"/>
      <c r="I166" s="59"/>
      <c r="J166" s="59"/>
      <c r="K166" s="59"/>
      <c r="L166" s="59"/>
      <c r="M166" s="254"/>
      <c r="N166" s="70">
        <v>24.0245</v>
      </c>
      <c r="O166" s="59">
        <v>18.0594</v>
      </c>
      <c r="P166" s="59">
        <v>12.4687</v>
      </c>
      <c r="Q166" s="59">
        <v>12.8499</v>
      </c>
      <c r="R166" s="59">
        <v>17.135000000000002</v>
      </c>
      <c r="S166" s="59">
        <v>9.8039000000000005</v>
      </c>
      <c r="T166" s="59">
        <v>6.1525999999999996</v>
      </c>
      <c r="U166" s="88">
        <v>6.0965999999999996</v>
      </c>
      <c r="V166" s="59">
        <v>5.8414000000000001</v>
      </c>
      <c r="W166" s="59">
        <v>7.6859999999999999</v>
      </c>
      <c r="X166" s="59">
        <v>7.6906999999999996</v>
      </c>
      <c r="Y166" s="272">
        <v>7.4991000000000003</v>
      </c>
      <c r="Z166" s="59">
        <v>8.3851999999999993</v>
      </c>
      <c r="AA166" s="59">
        <v>19.765499999999999</v>
      </c>
      <c r="AB166" s="59">
        <v>8.9566999999999997</v>
      </c>
      <c r="AC166" s="59">
        <v>6.1742999999999997</v>
      </c>
      <c r="AD166" s="59">
        <v>6.2076000000000002</v>
      </c>
      <c r="AE166" s="59">
        <v>19.765499999999999</v>
      </c>
      <c r="AF166" s="59">
        <v>7.8719999999999999</v>
      </c>
      <c r="AG166" s="549"/>
      <c r="AH166" s="51">
        <v>126</v>
      </c>
      <c r="AI166" s="51">
        <v>138</v>
      </c>
      <c r="AJ166" s="51">
        <v>138</v>
      </c>
      <c r="AK166" s="51">
        <v>138</v>
      </c>
      <c r="AL166" s="51">
        <v>138</v>
      </c>
      <c r="AM166" s="51">
        <v>131</v>
      </c>
      <c r="AN166" s="51">
        <v>126</v>
      </c>
      <c r="AO166" s="556">
        <v>123</v>
      </c>
      <c r="AP166" s="51">
        <v>117</v>
      </c>
      <c r="AQ166" s="51">
        <v>92</v>
      </c>
      <c r="AR166" s="51">
        <v>86</v>
      </c>
      <c r="AS166" s="51">
        <v>13</v>
      </c>
      <c r="AT166" s="51">
        <v>8</v>
      </c>
      <c r="AU166" s="51">
        <v>138</v>
      </c>
      <c r="AV166" s="51">
        <v>132</v>
      </c>
      <c r="AW166" s="51">
        <v>126</v>
      </c>
      <c r="AX166" s="51">
        <v>124</v>
      </c>
      <c r="AY166" s="51">
        <v>138</v>
      </c>
      <c r="AZ166" s="575"/>
      <c r="BA166" s="573"/>
      <c r="BB166" s="59"/>
      <c r="BC166" s="59"/>
      <c r="BD166" s="59"/>
      <c r="BE166" s="272"/>
      <c r="BF166" s="272"/>
      <c r="BG166" s="66"/>
      <c r="BH166" s="582"/>
      <c r="BI166" s="59"/>
      <c r="BJ166" s="59"/>
      <c r="BK166" s="59"/>
      <c r="BL166" s="59"/>
      <c r="BM166" s="272"/>
      <c r="BN166" s="583"/>
      <c r="BO166" s="583"/>
      <c r="BP166" s="583"/>
      <c r="BQ166" s="583"/>
      <c r="BR166" s="598"/>
      <c r="BS166" s="263"/>
      <c r="BT166" s="59"/>
      <c r="BU166" s="66"/>
      <c r="BV166" s="34"/>
    </row>
    <row r="167" spans="1:74" x14ac:dyDescent="0.25">
      <c r="A167" s="316" t="s">
        <v>94</v>
      </c>
      <c r="B167" s="44"/>
      <c r="C167" s="711"/>
      <c r="D167" s="44"/>
      <c r="E167" s="52"/>
      <c r="F167" s="44"/>
      <c r="G167" s="56"/>
      <c r="H167" s="67"/>
      <c r="I167" s="60"/>
      <c r="J167" s="60"/>
      <c r="K167" s="60"/>
      <c r="L167" s="60"/>
      <c r="M167" s="255"/>
      <c r="N167" s="71">
        <v>236.52199999999999</v>
      </c>
      <c r="O167" s="60">
        <v>101.61499999999999</v>
      </c>
      <c r="P167" s="60">
        <v>44.271500000000003</v>
      </c>
      <c r="Q167" s="60">
        <v>40.888399999999997</v>
      </c>
      <c r="R167" s="60">
        <v>41.068199999999997</v>
      </c>
      <c r="S167" s="60">
        <v>20.917999999999999</v>
      </c>
      <c r="T167" s="60">
        <v>13.156499999999999</v>
      </c>
      <c r="U167" s="89">
        <v>12.3332</v>
      </c>
      <c r="V167" s="60">
        <v>14.6904</v>
      </c>
      <c r="W167" s="60">
        <v>11.695600000000001</v>
      </c>
      <c r="X167" s="60">
        <v>13.838900000000001</v>
      </c>
      <c r="Y167" s="273">
        <v>11.830399999999999</v>
      </c>
      <c r="Z167" s="60">
        <v>11.988799999999999</v>
      </c>
      <c r="AA167" s="60">
        <v>236.5215</v>
      </c>
      <c r="AB167" s="60">
        <v>18.5166</v>
      </c>
      <c r="AC167" s="60">
        <v>13.340299999999999</v>
      </c>
      <c r="AD167" s="60">
        <v>12.2386</v>
      </c>
      <c r="AE167" s="60">
        <v>236.5215</v>
      </c>
      <c r="AF167" s="60">
        <v>34.857500000000002</v>
      </c>
      <c r="AG167" s="550"/>
      <c r="AH167" s="52"/>
      <c r="AI167" s="52"/>
      <c r="AJ167" s="52"/>
      <c r="AK167" s="52"/>
      <c r="AL167" s="52"/>
      <c r="AM167" s="52"/>
      <c r="AN167" s="52"/>
      <c r="AO167" s="557"/>
      <c r="AP167" s="52"/>
      <c r="AQ167" s="52"/>
      <c r="AR167" s="52"/>
      <c r="AS167" s="52"/>
      <c r="AT167" s="52"/>
      <c r="AU167" s="52"/>
      <c r="AV167" s="52"/>
      <c r="AW167" s="52"/>
      <c r="AX167" s="52"/>
      <c r="AY167" s="52"/>
      <c r="AZ167" s="576"/>
      <c r="BA167" s="547"/>
      <c r="BB167" s="60"/>
      <c r="BC167" s="60"/>
      <c r="BD167" s="60"/>
      <c r="BE167" s="273"/>
      <c r="BF167" s="273"/>
      <c r="BG167" s="67"/>
      <c r="BH167" s="584"/>
      <c r="BI167" s="60"/>
      <c r="BJ167" s="60"/>
      <c r="BK167" s="60"/>
      <c r="BL167" s="60"/>
      <c r="BM167" s="273"/>
      <c r="BN167" s="585"/>
      <c r="BO167" s="585"/>
      <c r="BP167" s="585"/>
      <c r="BQ167" s="585"/>
      <c r="BR167" s="592"/>
      <c r="BS167" s="264"/>
      <c r="BT167" s="60"/>
      <c r="BU167" s="67"/>
      <c r="BV167" s="26"/>
    </row>
    <row r="168" spans="1:74" x14ac:dyDescent="0.25">
      <c r="A168" s="316" t="s">
        <v>95</v>
      </c>
      <c r="B168" s="44"/>
      <c r="C168" s="711"/>
      <c r="D168" s="44"/>
      <c r="E168" s="52"/>
      <c r="F168" s="44"/>
      <c r="G168" s="56"/>
      <c r="H168" s="67"/>
      <c r="I168" s="60"/>
      <c r="J168" s="60"/>
      <c r="K168" s="60"/>
      <c r="L168" s="60"/>
      <c r="M168" s="255"/>
      <c r="N168" s="71">
        <v>-65.453400000000002</v>
      </c>
      <c r="O168" s="60">
        <v>-69.235500000000002</v>
      </c>
      <c r="P168" s="60">
        <v>-7.3585000000000003</v>
      </c>
      <c r="Q168" s="60">
        <v>4.9542000000000002</v>
      </c>
      <c r="R168" s="60">
        <v>4.5144000000000002</v>
      </c>
      <c r="S168" s="60">
        <v>0.82530000000000003</v>
      </c>
      <c r="T168" s="60">
        <v>4.4989999999999997</v>
      </c>
      <c r="U168" s="89">
        <v>4.5510999999999999</v>
      </c>
      <c r="V168" s="60">
        <v>3.7437999999999998</v>
      </c>
      <c r="W168" s="60">
        <v>4.1654999999999998</v>
      </c>
      <c r="X168" s="60">
        <v>7.0934999999999997</v>
      </c>
      <c r="Y168" s="273">
        <v>5.5434999999999999</v>
      </c>
      <c r="Z168" s="60">
        <v>6.7969999999999997</v>
      </c>
      <c r="AA168" s="60">
        <v>-141.71019999999999</v>
      </c>
      <c r="AB168" s="60">
        <v>0.82530000000000003</v>
      </c>
      <c r="AC168" s="60">
        <v>4.6742999999999997</v>
      </c>
      <c r="AD168" s="60">
        <v>5.1075999999999997</v>
      </c>
      <c r="AE168" s="60">
        <v>-141.71019999999999</v>
      </c>
      <c r="AF168" s="60">
        <v>4.5933000000000002</v>
      </c>
      <c r="AG168" s="550"/>
      <c r="AH168" s="52"/>
      <c r="AI168" s="52"/>
      <c r="AJ168" s="52"/>
      <c r="AK168" s="52"/>
      <c r="AL168" s="52"/>
      <c r="AM168" s="52"/>
      <c r="AN168" s="52"/>
      <c r="AO168" s="557"/>
      <c r="AP168" s="52"/>
      <c r="AQ168" s="52"/>
      <c r="AR168" s="52"/>
      <c r="AS168" s="52"/>
      <c r="AT168" s="52"/>
      <c r="AU168" s="52"/>
      <c r="AV168" s="52"/>
      <c r="AW168" s="52"/>
      <c r="AX168" s="52"/>
      <c r="AY168" s="52"/>
      <c r="AZ168" s="576"/>
      <c r="BA168" s="547"/>
      <c r="BB168" s="60"/>
      <c r="BC168" s="60"/>
      <c r="BD168" s="60"/>
      <c r="BE168" s="273"/>
      <c r="BF168" s="273"/>
      <c r="BG168" s="67"/>
      <c r="BH168" s="584"/>
      <c r="BI168" s="60"/>
      <c r="BJ168" s="60"/>
      <c r="BK168" s="60"/>
      <c r="BL168" s="60"/>
      <c r="BM168" s="273"/>
      <c r="BN168" s="585"/>
      <c r="BO168" s="585"/>
      <c r="BP168" s="585"/>
      <c r="BQ168" s="585"/>
      <c r="BR168" s="592"/>
      <c r="BS168" s="264"/>
      <c r="BT168" s="60"/>
      <c r="BU168" s="67"/>
      <c r="BV168" s="26"/>
    </row>
    <row r="169" spans="1:74" x14ac:dyDescent="0.25">
      <c r="A169" s="317" t="s">
        <v>96</v>
      </c>
      <c r="B169" s="45"/>
      <c r="C169" s="712"/>
      <c r="D169" s="45"/>
      <c r="E169" s="53"/>
      <c r="F169" s="45"/>
      <c r="G169" s="57"/>
      <c r="H169" s="68"/>
      <c r="I169" s="61"/>
      <c r="J169" s="61"/>
      <c r="K169" s="61"/>
      <c r="L169" s="61"/>
      <c r="M169" s="258"/>
      <c r="N169" s="72">
        <v>14.414</v>
      </c>
      <c r="O169" s="61">
        <v>17.711200000000002</v>
      </c>
      <c r="P169" s="61">
        <v>12.7319</v>
      </c>
      <c r="Q169" s="61">
        <v>12.1218</v>
      </c>
      <c r="R169" s="61">
        <v>15.113300000000001</v>
      </c>
      <c r="S169" s="61">
        <v>8.8522499999999997</v>
      </c>
      <c r="T169" s="61">
        <v>6.01755</v>
      </c>
      <c r="U169" s="90">
        <v>5.9756999999999998</v>
      </c>
      <c r="V169" s="61">
        <v>5.6485000000000003</v>
      </c>
      <c r="W169" s="61">
        <v>7.58725</v>
      </c>
      <c r="X169" s="61">
        <v>7.5160999999999998</v>
      </c>
      <c r="Y169" s="275">
        <v>6.6326999999999998</v>
      </c>
      <c r="Z169" s="61">
        <v>7.9262499999999996</v>
      </c>
      <c r="AA169" s="61">
        <v>16.275700000000001</v>
      </c>
      <c r="AB169" s="61">
        <v>8.2582000000000004</v>
      </c>
      <c r="AC169" s="61">
        <v>5.9484000000000004</v>
      </c>
      <c r="AD169" s="61">
        <v>6.0088999999999997</v>
      </c>
      <c r="AE169" s="61">
        <v>16.275700000000001</v>
      </c>
      <c r="AF169" s="61">
        <v>7.5525000000000002</v>
      </c>
      <c r="AG169" s="552"/>
      <c r="AH169" s="53"/>
      <c r="AI169" s="53"/>
      <c r="AJ169" s="53"/>
      <c r="AK169" s="53"/>
      <c r="AL169" s="53"/>
      <c r="AM169" s="53"/>
      <c r="AN169" s="53"/>
      <c r="AO169" s="559"/>
      <c r="AP169" s="53"/>
      <c r="AQ169" s="53"/>
      <c r="AR169" s="53"/>
      <c r="AS169" s="53"/>
      <c r="AT169" s="53"/>
      <c r="AU169" s="53"/>
      <c r="AV169" s="53"/>
      <c r="AW169" s="53"/>
      <c r="AX169" s="53"/>
      <c r="AY169" s="53"/>
      <c r="AZ169" s="577"/>
      <c r="BA169" s="574"/>
      <c r="BB169" s="61"/>
      <c r="BC169" s="61"/>
      <c r="BD169" s="61"/>
      <c r="BE169" s="275"/>
      <c r="BF169" s="275"/>
      <c r="BG169" s="68"/>
      <c r="BH169" s="586"/>
      <c r="BI169" s="61"/>
      <c r="BJ169" s="61"/>
      <c r="BK169" s="61"/>
      <c r="BL169" s="61"/>
      <c r="BM169" s="275"/>
      <c r="BN169" s="587"/>
      <c r="BO169" s="587"/>
      <c r="BP169" s="587"/>
      <c r="BQ169" s="587"/>
      <c r="BR169" s="599"/>
      <c r="BS169" s="266"/>
      <c r="BT169" s="61"/>
      <c r="BU169" s="68"/>
      <c r="BV169" s="268"/>
    </row>
    <row r="170" spans="1:74" ht="14.5" x14ac:dyDescent="0.25">
      <c r="A170" s="319" t="s">
        <v>308</v>
      </c>
      <c r="B170" s="46"/>
      <c r="C170" s="713"/>
      <c r="D170" s="46"/>
      <c r="E170" s="54"/>
      <c r="F170" s="46"/>
      <c r="G170" s="58"/>
      <c r="H170" s="69"/>
      <c r="I170" s="62"/>
      <c r="J170" s="62"/>
      <c r="K170" s="62"/>
      <c r="L170" s="62"/>
      <c r="M170" s="259"/>
      <c r="N170" s="73"/>
      <c r="O170" s="62"/>
      <c r="P170" s="62"/>
      <c r="Q170" s="62"/>
      <c r="R170" s="62"/>
      <c r="S170" s="62"/>
      <c r="T170" s="62"/>
      <c r="U170" s="91"/>
      <c r="V170" s="62"/>
      <c r="W170" s="62"/>
      <c r="X170" s="62"/>
      <c r="Y170" s="241"/>
      <c r="Z170" s="62"/>
      <c r="AA170" s="62"/>
      <c r="AB170" s="62"/>
      <c r="AC170" s="62"/>
      <c r="AD170" s="62"/>
      <c r="AE170" s="62"/>
      <c r="AF170" s="62"/>
      <c r="AG170" s="553"/>
      <c r="AH170" s="54"/>
      <c r="AI170" s="54"/>
      <c r="AJ170" s="54"/>
      <c r="AK170" s="54"/>
      <c r="AL170" s="54"/>
      <c r="AM170" s="54"/>
      <c r="AN170" s="54"/>
      <c r="AO170" s="560"/>
      <c r="AP170" s="54"/>
      <c r="AQ170" s="54"/>
      <c r="AR170" s="54"/>
      <c r="AS170" s="54"/>
      <c r="AT170" s="54"/>
      <c r="AU170" s="54"/>
      <c r="AV170" s="54"/>
      <c r="AW170" s="54"/>
      <c r="AX170" s="54"/>
      <c r="AY170" s="54"/>
      <c r="AZ170" s="578"/>
      <c r="BA170" s="276"/>
      <c r="BB170" s="62"/>
      <c r="BC170" s="62"/>
      <c r="BD170" s="62"/>
      <c r="BE170" s="241"/>
      <c r="BF170" s="241"/>
      <c r="BG170" s="69"/>
      <c r="BH170" s="581"/>
      <c r="BI170" s="62"/>
      <c r="BJ170" s="62"/>
      <c r="BK170" s="62"/>
      <c r="BL170" s="62"/>
      <c r="BM170" s="241"/>
      <c r="BN170" s="588"/>
      <c r="BO170" s="588"/>
      <c r="BP170" s="588"/>
      <c r="BQ170" s="588"/>
      <c r="BR170" s="541"/>
      <c r="BS170" s="267"/>
      <c r="BT170" s="62"/>
      <c r="BU170" s="69"/>
      <c r="BV170" s="41"/>
    </row>
    <row r="171" spans="1:74" s="421" customFormat="1" x14ac:dyDescent="0.25">
      <c r="A171" s="333" t="s">
        <v>8284</v>
      </c>
      <c r="B171" s="365"/>
      <c r="C171" s="708">
        <v>43825</v>
      </c>
      <c r="D171" s="365"/>
      <c r="E171" s="334">
        <v>25198.799999999999</v>
      </c>
      <c r="F171" s="365"/>
      <c r="G171" s="335">
        <v>1609.4655</v>
      </c>
      <c r="H171" s="366"/>
      <c r="I171" s="832">
        <v>3.51</v>
      </c>
      <c r="J171" s="832">
        <v>7.65</v>
      </c>
      <c r="K171" s="832">
        <v>2.91</v>
      </c>
      <c r="L171" s="832">
        <v>3.13</v>
      </c>
      <c r="M171" s="357"/>
      <c r="N171" s="338">
        <v>34.930799999999998</v>
      </c>
      <c r="O171" s="336">
        <v>20.9909</v>
      </c>
      <c r="P171" s="336">
        <v>16.218299999999999</v>
      </c>
      <c r="Q171" s="336">
        <v>16.513200000000001</v>
      </c>
      <c r="R171" s="336">
        <v>29.014299999999999</v>
      </c>
      <c r="S171" s="336">
        <v>13.3057</v>
      </c>
      <c r="T171" s="336">
        <v>6.0523999999999996</v>
      </c>
      <c r="U171" s="340">
        <v>5.9653</v>
      </c>
      <c r="V171" s="336">
        <v>5.6151</v>
      </c>
      <c r="W171" s="336">
        <v>8.1039999999999992</v>
      </c>
      <c r="X171" s="336">
        <v>7.7994000000000003</v>
      </c>
      <c r="Y171" s="367">
        <v>6.8554000000000004</v>
      </c>
      <c r="Z171" s="336" t="s">
        <v>430</v>
      </c>
      <c r="AA171" s="336">
        <v>4.4823000000000004</v>
      </c>
      <c r="AB171" s="336">
        <v>11.981299999999999</v>
      </c>
      <c r="AC171" s="336">
        <v>6.0274999999999999</v>
      </c>
      <c r="AD171" s="336">
        <v>6.1478000000000002</v>
      </c>
      <c r="AE171" s="336">
        <v>4.4823000000000004</v>
      </c>
      <c r="AF171" s="336">
        <v>7.5713999999999997</v>
      </c>
      <c r="AG171" s="564"/>
      <c r="AH171" s="334">
        <v>28</v>
      </c>
      <c r="AI171" s="334">
        <v>68</v>
      </c>
      <c r="AJ171" s="334">
        <v>44</v>
      </c>
      <c r="AK171" s="334">
        <v>40</v>
      </c>
      <c r="AL171" s="334">
        <v>26</v>
      </c>
      <c r="AM171" s="334">
        <v>40</v>
      </c>
      <c r="AN171" s="334">
        <v>57</v>
      </c>
      <c r="AO171" s="566">
        <v>49</v>
      </c>
      <c r="AP171" s="334">
        <v>46</v>
      </c>
      <c r="AQ171" s="334">
        <v>9</v>
      </c>
      <c r="AR171" s="334">
        <v>12</v>
      </c>
      <c r="AS171" s="334">
        <v>4</v>
      </c>
      <c r="AT171" s="334" t="s">
        <v>430</v>
      </c>
      <c r="AU171" s="334">
        <v>131</v>
      </c>
      <c r="AV171" s="334">
        <v>40</v>
      </c>
      <c r="AW171" s="334">
        <v>64</v>
      </c>
      <c r="AX171" s="334">
        <v>39</v>
      </c>
      <c r="AY171" s="334">
        <v>131</v>
      </c>
      <c r="AZ171" s="579"/>
      <c r="BA171" s="948">
        <v>8</v>
      </c>
      <c r="BB171" s="832">
        <v>88.88</v>
      </c>
      <c r="BC171" s="336" t="s">
        <v>430</v>
      </c>
      <c r="BD171" s="336" t="s">
        <v>430</v>
      </c>
      <c r="BE171" s="367" t="s">
        <v>430</v>
      </c>
      <c r="BF171" s="949">
        <v>3.12</v>
      </c>
      <c r="BG171" s="366"/>
      <c r="BH171" s="950">
        <v>3.12</v>
      </c>
      <c r="BI171" s="336" t="s">
        <v>430</v>
      </c>
      <c r="BJ171" s="336" t="s">
        <v>430</v>
      </c>
      <c r="BK171" s="832">
        <v>88.88</v>
      </c>
      <c r="BL171" s="336" t="s">
        <v>430</v>
      </c>
      <c r="BM171" s="949">
        <v>8</v>
      </c>
      <c r="BN171" s="367" t="s">
        <v>430</v>
      </c>
      <c r="BO171" s="367" t="s">
        <v>430</v>
      </c>
      <c r="BP171" s="367" t="s">
        <v>430</v>
      </c>
      <c r="BQ171" s="367" t="s">
        <v>430</v>
      </c>
      <c r="BR171" s="366"/>
      <c r="BS171" s="461" t="s">
        <v>430</v>
      </c>
      <c r="BT171" s="336" t="s">
        <v>430</v>
      </c>
      <c r="BU171" s="366"/>
      <c r="BV171" s="567" t="s">
        <v>554</v>
      </c>
    </row>
    <row r="172" spans="1:74" s="424" customFormat="1" x14ac:dyDescent="0.25">
      <c r="A172" s="341" t="s">
        <v>8285</v>
      </c>
      <c r="B172" s="369"/>
      <c r="C172" s="709">
        <v>44034</v>
      </c>
      <c r="D172" s="369"/>
      <c r="E172" s="342">
        <v>13451.5</v>
      </c>
      <c r="F172" s="369"/>
      <c r="G172" s="343">
        <v>1441.1966</v>
      </c>
      <c r="H172" s="370"/>
      <c r="I172" s="832">
        <v>4.6500000000000004</v>
      </c>
      <c r="J172" s="832">
        <v>7.66</v>
      </c>
      <c r="K172" s="832">
        <v>3.72</v>
      </c>
      <c r="L172" s="832">
        <v>4</v>
      </c>
      <c r="M172" s="358"/>
      <c r="N172" s="346">
        <v>107.651</v>
      </c>
      <c r="O172" s="344">
        <v>45.389400000000002</v>
      </c>
      <c r="P172" s="344">
        <v>25.871099999999998</v>
      </c>
      <c r="Q172" s="344">
        <v>23.718900000000001</v>
      </c>
      <c r="R172" s="344">
        <v>35.0959</v>
      </c>
      <c r="S172" s="344">
        <v>15.2628</v>
      </c>
      <c r="T172" s="344">
        <v>6.1254999999999997</v>
      </c>
      <c r="U172" s="350">
        <v>6.3048999999999999</v>
      </c>
      <c r="V172" s="344">
        <v>5.7392000000000003</v>
      </c>
      <c r="W172" s="344">
        <v>8.2791999999999994</v>
      </c>
      <c r="X172" s="344">
        <v>7.8640999999999996</v>
      </c>
      <c r="Y172" s="371">
        <v>6.7849000000000004</v>
      </c>
      <c r="Z172" s="344" t="s">
        <v>430</v>
      </c>
      <c r="AA172" s="344">
        <v>31.913499999999999</v>
      </c>
      <c r="AB172" s="344">
        <v>14.2364</v>
      </c>
      <c r="AC172" s="344">
        <v>6.3235000000000001</v>
      </c>
      <c r="AD172" s="344">
        <v>6.3815</v>
      </c>
      <c r="AE172" s="344">
        <v>31.913499999999999</v>
      </c>
      <c r="AF172" s="344">
        <v>6.3372000000000002</v>
      </c>
      <c r="AG172" s="565"/>
      <c r="AH172" s="342">
        <v>7</v>
      </c>
      <c r="AI172" s="342">
        <v>9</v>
      </c>
      <c r="AJ172" s="342">
        <v>14</v>
      </c>
      <c r="AK172" s="342">
        <v>20</v>
      </c>
      <c r="AL172" s="342">
        <v>6</v>
      </c>
      <c r="AM172" s="342">
        <v>28</v>
      </c>
      <c r="AN172" s="342">
        <v>51</v>
      </c>
      <c r="AO172" s="568">
        <v>16</v>
      </c>
      <c r="AP172" s="342">
        <v>39</v>
      </c>
      <c r="AQ172" s="342">
        <v>5</v>
      </c>
      <c r="AR172" s="342">
        <v>9</v>
      </c>
      <c r="AS172" s="342">
        <v>6</v>
      </c>
      <c r="AT172" s="342" t="s">
        <v>430</v>
      </c>
      <c r="AU172" s="342">
        <v>24</v>
      </c>
      <c r="AV172" s="342">
        <v>17</v>
      </c>
      <c r="AW172" s="342">
        <v>36</v>
      </c>
      <c r="AX172" s="342">
        <v>16</v>
      </c>
      <c r="AY172" s="342">
        <v>24</v>
      </c>
      <c r="AZ172" s="580"/>
      <c r="BA172" s="948">
        <v>4.68</v>
      </c>
      <c r="BB172" s="832">
        <v>91.87</v>
      </c>
      <c r="BC172" s="344" t="s">
        <v>430</v>
      </c>
      <c r="BD172" s="344" t="s">
        <v>430</v>
      </c>
      <c r="BE172" s="371" t="s">
        <v>430</v>
      </c>
      <c r="BF172" s="949">
        <v>3.46</v>
      </c>
      <c r="BG172" s="370"/>
      <c r="BH172" s="950">
        <v>3.46</v>
      </c>
      <c r="BI172" s="344" t="s">
        <v>430</v>
      </c>
      <c r="BJ172" s="344" t="s">
        <v>430</v>
      </c>
      <c r="BK172" s="832">
        <v>91.87</v>
      </c>
      <c r="BL172" s="344" t="s">
        <v>430</v>
      </c>
      <c r="BM172" s="949">
        <v>4.68</v>
      </c>
      <c r="BN172" s="371" t="s">
        <v>430</v>
      </c>
      <c r="BO172" s="371" t="s">
        <v>430</v>
      </c>
      <c r="BP172" s="371" t="s">
        <v>430</v>
      </c>
      <c r="BQ172" s="371" t="s">
        <v>430</v>
      </c>
      <c r="BR172" s="370"/>
      <c r="BS172" s="464" t="s">
        <v>430</v>
      </c>
      <c r="BT172" s="344" t="s">
        <v>430</v>
      </c>
      <c r="BU172" s="370"/>
      <c r="BV172" s="426" t="s">
        <v>554</v>
      </c>
    </row>
    <row r="173" spans="1:74" s="424" customFormat="1" x14ac:dyDescent="0.25">
      <c r="A173" s="341" t="s">
        <v>8286</v>
      </c>
      <c r="B173" s="369"/>
      <c r="C173" s="709">
        <v>37810</v>
      </c>
      <c r="D173" s="369"/>
      <c r="E173" s="342">
        <v>10852.1</v>
      </c>
      <c r="F173" s="369"/>
      <c r="G173" s="343">
        <v>1000</v>
      </c>
      <c r="H173" s="370"/>
      <c r="I173" s="832">
        <v>2.7399999999999998E-3</v>
      </c>
      <c r="J173" s="832">
        <v>5.3522600000000002</v>
      </c>
      <c r="K173" s="832">
        <v>2.7399999999999998E-3</v>
      </c>
      <c r="L173" s="832">
        <v>2.7399999999999998E-3</v>
      </c>
      <c r="M173" s="358"/>
      <c r="N173" s="346">
        <v>0</v>
      </c>
      <c r="O173" s="344">
        <v>3.0535000000000001</v>
      </c>
      <c r="P173" s="344">
        <v>3.9180999999999999</v>
      </c>
      <c r="Q173" s="344">
        <v>4.2251000000000003</v>
      </c>
      <c r="R173" s="344">
        <v>4.3579999999999997</v>
      </c>
      <c r="S173" s="344">
        <v>4.2480000000000002</v>
      </c>
      <c r="T173" s="344">
        <v>4.3209999999999997</v>
      </c>
      <c r="U173" s="350">
        <v>4.4520999999999997</v>
      </c>
      <c r="V173" s="344">
        <v>4.5498000000000003</v>
      </c>
      <c r="W173" s="344">
        <v>5.1082000000000001</v>
      </c>
      <c r="X173" s="344">
        <v>5.4012000000000002</v>
      </c>
      <c r="Y173" s="371">
        <v>4.8066000000000004</v>
      </c>
      <c r="Z173" s="344">
        <v>4.1010999999999997</v>
      </c>
      <c r="AA173" s="344">
        <v>2.2530999999999999</v>
      </c>
      <c r="AB173" s="344">
        <v>4.2652999999999999</v>
      </c>
      <c r="AC173" s="344">
        <v>4.3247999999999998</v>
      </c>
      <c r="AD173" s="344">
        <v>4.4549000000000003</v>
      </c>
      <c r="AE173" s="344">
        <v>2.2530999999999999</v>
      </c>
      <c r="AF173" s="344">
        <v>4.2652999999999999</v>
      </c>
      <c r="AG173" s="565"/>
      <c r="AH173" s="342">
        <v>143</v>
      </c>
      <c r="AI173" s="342">
        <v>141</v>
      </c>
      <c r="AJ173" s="342">
        <v>149</v>
      </c>
      <c r="AK173" s="342">
        <v>167</v>
      </c>
      <c r="AL173" s="342">
        <v>169</v>
      </c>
      <c r="AM173" s="342">
        <v>163</v>
      </c>
      <c r="AN173" s="342">
        <v>158</v>
      </c>
      <c r="AO173" s="568">
        <v>153</v>
      </c>
      <c r="AP173" s="342">
        <v>127</v>
      </c>
      <c r="AQ173" s="342">
        <v>115</v>
      </c>
      <c r="AR173" s="342">
        <v>103</v>
      </c>
      <c r="AS173" s="342">
        <v>23</v>
      </c>
      <c r="AT173" s="342">
        <v>11</v>
      </c>
      <c r="AU173" s="342">
        <v>140</v>
      </c>
      <c r="AV173" s="342">
        <v>165</v>
      </c>
      <c r="AW173" s="342">
        <v>159</v>
      </c>
      <c r="AX173" s="342">
        <v>154</v>
      </c>
      <c r="AY173" s="342">
        <v>140</v>
      </c>
      <c r="AZ173" s="580"/>
      <c r="BA173" s="463" t="s">
        <v>430</v>
      </c>
      <c r="BB173" s="344" t="s">
        <v>430</v>
      </c>
      <c r="BC173" s="344" t="s">
        <v>430</v>
      </c>
      <c r="BD173" s="344" t="s">
        <v>430</v>
      </c>
      <c r="BE173" s="371" t="s">
        <v>430</v>
      </c>
      <c r="BF173" s="949">
        <v>100</v>
      </c>
      <c r="BG173" s="370"/>
      <c r="BH173" s="950">
        <v>99.95</v>
      </c>
      <c r="BI173" s="344" t="s">
        <v>430</v>
      </c>
      <c r="BJ173" s="344" t="s">
        <v>430</v>
      </c>
      <c r="BK173" s="344" t="s">
        <v>430</v>
      </c>
      <c r="BL173" s="344" t="s">
        <v>430</v>
      </c>
      <c r="BM173" s="371" t="s">
        <v>430</v>
      </c>
      <c r="BN173" s="371" t="s">
        <v>430</v>
      </c>
      <c r="BO173" s="371" t="s">
        <v>430</v>
      </c>
      <c r="BP173" s="371" t="s">
        <v>430</v>
      </c>
      <c r="BQ173" s="371" t="s">
        <v>430</v>
      </c>
      <c r="BR173" s="370"/>
      <c r="BS173" s="464" t="s">
        <v>430</v>
      </c>
      <c r="BT173" s="344" t="s">
        <v>430</v>
      </c>
      <c r="BU173" s="370"/>
      <c r="BV173" s="426" t="s">
        <v>554</v>
      </c>
    </row>
    <row r="174" spans="1:74" s="424" customFormat="1" x14ac:dyDescent="0.25">
      <c r="A174" s="341" t="s">
        <v>8287</v>
      </c>
      <c r="B174" s="369"/>
      <c r="C174" s="709">
        <v>44543</v>
      </c>
      <c r="D174" s="369"/>
      <c r="E174" s="342">
        <v>10642.3</v>
      </c>
      <c r="F174" s="369"/>
      <c r="G174" s="343">
        <v>1353.1244999999999</v>
      </c>
      <c r="H174" s="370"/>
      <c r="I174" s="832">
        <v>5.72</v>
      </c>
      <c r="J174" s="832">
        <v>7.69</v>
      </c>
      <c r="K174" s="832">
        <v>4.4000000000000004</v>
      </c>
      <c r="L174" s="832">
        <v>4.74</v>
      </c>
      <c r="M174" s="358"/>
      <c r="N174" s="346">
        <v>90.133799999999994</v>
      </c>
      <c r="O174" s="344">
        <v>58.040799999999997</v>
      </c>
      <c r="P174" s="344">
        <v>30.406300000000002</v>
      </c>
      <c r="Q174" s="344">
        <v>29.830500000000001</v>
      </c>
      <c r="R174" s="344">
        <v>37.660499999999999</v>
      </c>
      <c r="S174" s="344">
        <v>15.588699999999999</v>
      </c>
      <c r="T174" s="344">
        <v>6.1988000000000003</v>
      </c>
      <c r="U174" s="350">
        <v>6.1748000000000003</v>
      </c>
      <c r="V174" s="344">
        <v>5.6345000000000001</v>
      </c>
      <c r="W174" s="344">
        <v>8.1651000000000007</v>
      </c>
      <c r="X174" s="344">
        <v>7.9165999999999999</v>
      </c>
      <c r="Y174" s="371" t="s">
        <v>430</v>
      </c>
      <c r="Z174" s="344" t="s">
        <v>430</v>
      </c>
      <c r="AA174" s="344">
        <v>39.113199999999999</v>
      </c>
      <c r="AB174" s="344">
        <v>14.4854</v>
      </c>
      <c r="AC174" s="344">
        <v>6.2346000000000004</v>
      </c>
      <c r="AD174" s="344">
        <v>6.2192999999999996</v>
      </c>
      <c r="AE174" s="344">
        <v>39.113199999999999</v>
      </c>
      <c r="AF174" s="344">
        <v>6.867</v>
      </c>
      <c r="AG174" s="565"/>
      <c r="AH174" s="342">
        <v>10</v>
      </c>
      <c r="AI174" s="342">
        <v>6</v>
      </c>
      <c r="AJ174" s="342">
        <v>5</v>
      </c>
      <c r="AK174" s="342">
        <v>4</v>
      </c>
      <c r="AL174" s="342">
        <v>2</v>
      </c>
      <c r="AM174" s="342">
        <v>25</v>
      </c>
      <c r="AN174" s="342">
        <v>46</v>
      </c>
      <c r="AO174" s="568">
        <v>26</v>
      </c>
      <c r="AP174" s="342">
        <v>44</v>
      </c>
      <c r="AQ174" s="342">
        <v>7</v>
      </c>
      <c r="AR174" s="342">
        <v>5</v>
      </c>
      <c r="AS174" s="342" t="s">
        <v>430</v>
      </c>
      <c r="AT174" s="342" t="s">
        <v>430</v>
      </c>
      <c r="AU174" s="342">
        <v>16</v>
      </c>
      <c r="AV174" s="342">
        <v>14</v>
      </c>
      <c r="AW174" s="342">
        <v>43</v>
      </c>
      <c r="AX174" s="342">
        <v>27</v>
      </c>
      <c r="AY174" s="342">
        <v>16</v>
      </c>
      <c r="AZ174" s="580"/>
      <c r="BA174" s="948">
        <v>4.63</v>
      </c>
      <c r="BB174" s="832">
        <v>91.97</v>
      </c>
      <c r="BC174" s="344" t="s">
        <v>430</v>
      </c>
      <c r="BD174" s="344" t="s">
        <v>430</v>
      </c>
      <c r="BE174" s="371" t="s">
        <v>430</v>
      </c>
      <c r="BF174" s="949">
        <v>3.4</v>
      </c>
      <c r="BG174" s="370"/>
      <c r="BH174" s="950">
        <v>3.4</v>
      </c>
      <c r="BI174" s="344" t="s">
        <v>430</v>
      </c>
      <c r="BJ174" s="344" t="s">
        <v>430</v>
      </c>
      <c r="BK174" s="832">
        <v>91.97</v>
      </c>
      <c r="BL174" s="344" t="s">
        <v>430</v>
      </c>
      <c r="BM174" s="949">
        <v>4.63</v>
      </c>
      <c r="BN174" s="371" t="s">
        <v>430</v>
      </c>
      <c r="BO174" s="371" t="s">
        <v>430</v>
      </c>
      <c r="BP174" s="371" t="s">
        <v>430</v>
      </c>
      <c r="BQ174" s="371" t="s">
        <v>430</v>
      </c>
      <c r="BR174" s="370"/>
      <c r="BS174" s="464" t="s">
        <v>430</v>
      </c>
      <c r="BT174" s="344" t="s">
        <v>430</v>
      </c>
      <c r="BU174" s="370"/>
      <c r="BV174" s="426" t="s">
        <v>554</v>
      </c>
    </row>
    <row r="175" spans="1:74" s="424" customFormat="1" x14ac:dyDescent="0.25">
      <c r="A175" s="341" t="s">
        <v>8288</v>
      </c>
      <c r="B175" s="369"/>
      <c r="C175" s="709">
        <v>44039</v>
      </c>
      <c r="D175" s="369"/>
      <c r="E175" s="864">
        <v>9793.92</v>
      </c>
      <c r="F175" s="369"/>
      <c r="G175" s="343" t="s">
        <v>430</v>
      </c>
      <c r="H175" s="370"/>
      <c r="I175" s="344" t="s">
        <v>430</v>
      </c>
      <c r="J175" s="344" t="s">
        <v>430</v>
      </c>
      <c r="K175" s="344" t="s">
        <v>430</v>
      </c>
      <c r="L175" s="344" t="s">
        <v>430</v>
      </c>
      <c r="M175" s="358"/>
      <c r="N175" s="346" t="s">
        <v>430</v>
      </c>
      <c r="O175" s="344" t="s">
        <v>430</v>
      </c>
      <c r="P175" s="344" t="s">
        <v>430</v>
      </c>
      <c r="Q175" s="344" t="s">
        <v>430</v>
      </c>
      <c r="R175" s="344" t="s">
        <v>430</v>
      </c>
      <c r="S175" s="344" t="s">
        <v>430</v>
      </c>
      <c r="T175" s="344" t="s">
        <v>430</v>
      </c>
      <c r="U175" s="350" t="s">
        <v>430</v>
      </c>
      <c r="V175" s="344" t="s">
        <v>430</v>
      </c>
      <c r="W175" s="344" t="s">
        <v>430</v>
      </c>
      <c r="X175" s="344" t="s">
        <v>430</v>
      </c>
      <c r="Y175" s="371" t="s">
        <v>430</v>
      </c>
      <c r="Z175" s="344" t="s">
        <v>430</v>
      </c>
      <c r="AA175" s="344" t="s">
        <v>430</v>
      </c>
      <c r="AB175" s="344" t="s">
        <v>430</v>
      </c>
      <c r="AC175" s="344" t="s">
        <v>430</v>
      </c>
      <c r="AD175" s="344" t="s">
        <v>430</v>
      </c>
      <c r="AE175" s="344" t="s">
        <v>430</v>
      </c>
      <c r="AF175" s="344" t="s">
        <v>430</v>
      </c>
      <c r="AG175" s="565"/>
      <c r="AH175" s="342" t="s">
        <v>430</v>
      </c>
      <c r="AI175" s="342" t="s">
        <v>430</v>
      </c>
      <c r="AJ175" s="342" t="s">
        <v>430</v>
      </c>
      <c r="AK175" s="342" t="s">
        <v>430</v>
      </c>
      <c r="AL175" s="342" t="s">
        <v>430</v>
      </c>
      <c r="AM175" s="342" t="s">
        <v>430</v>
      </c>
      <c r="AN175" s="342" t="s">
        <v>430</v>
      </c>
      <c r="AO175" s="568" t="s">
        <v>430</v>
      </c>
      <c r="AP175" s="342" t="s">
        <v>430</v>
      </c>
      <c r="AQ175" s="342" t="s">
        <v>430</v>
      </c>
      <c r="AR175" s="342" t="s">
        <v>430</v>
      </c>
      <c r="AS175" s="342" t="s">
        <v>430</v>
      </c>
      <c r="AT175" s="342" t="s">
        <v>430</v>
      </c>
      <c r="AU175" s="342" t="s">
        <v>430</v>
      </c>
      <c r="AV175" s="342" t="s">
        <v>430</v>
      </c>
      <c r="AW175" s="342" t="s">
        <v>430</v>
      </c>
      <c r="AX175" s="342" t="s">
        <v>430</v>
      </c>
      <c r="AY175" s="342" t="s">
        <v>430</v>
      </c>
      <c r="AZ175" s="580"/>
      <c r="BA175" s="463" t="s">
        <v>430</v>
      </c>
      <c r="BB175" s="344" t="s">
        <v>430</v>
      </c>
      <c r="BC175" s="344" t="s">
        <v>430</v>
      </c>
      <c r="BD175" s="344" t="s">
        <v>430</v>
      </c>
      <c r="BE175" s="371" t="s">
        <v>430</v>
      </c>
      <c r="BF175" s="371" t="s">
        <v>430</v>
      </c>
      <c r="BG175" s="370"/>
      <c r="BH175" s="590" t="s">
        <v>430</v>
      </c>
      <c r="BI175" s="344" t="s">
        <v>430</v>
      </c>
      <c r="BJ175" s="344" t="s">
        <v>430</v>
      </c>
      <c r="BK175" s="344" t="s">
        <v>430</v>
      </c>
      <c r="BL175" s="344" t="s">
        <v>430</v>
      </c>
      <c r="BM175" s="371" t="s">
        <v>430</v>
      </c>
      <c r="BN175" s="371" t="s">
        <v>430</v>
      </c>
      <c r="BO175" s="371" t="s">
        <v>430</v>
      </c>
      <c r="BP175" s="371" t="s">
        <v>430</v>
      </c>
      <c r="BQ175" s="371" t="s">
        <v>430</v>
      </c>
      <c r="BR175" s="370"/>
      <c r="BS175" s="464" t="s">
        <v>430</v>
      </c>
      <c r="BT175" s="344" t="s">
        <v>430</v>
      </c>
      <c r="BU175" s="370"/>
      <c r="BV175" s="426" t="s">
        <v>554</v>
      </c>
    </row>
    <row r="176" spans="1:74" s="424" customFormat="1" x14ac:dyDescent="0.25">
      <c r="A176" s="341" t="s">
        <v>8289</v>
      </c>
      <c r="B176" s="369"/>
      <c r="C176" s="709">
        <v>45308</v>
      </c>
      <c r="D176" s="369"/>
      <c r="E176" s="342">
        <v>9733.98</v>
      </c>
      <c r="F176" s="369"/>
      <c r="G176" s="343">
        <v>114.8039</v>
      </c>
      <c r="H176" s="370"/>
      <c r="I176" s="832">
        <v>0</v>
      </c>
      <c r="J176" s="832">
        <v>5.32</v>
      </c>
      <c r="K176" s="344" t="s">
        <v>430</v>
      </c>
      <c r="L176" s="832">
        <v>0</v>
      </c>
      <c r="M176" s="358"/>
      <c r="N176" s="346">
        <v>4.8014000000000001</v>
      </c>
      <c r="O176" s="344">
        <v>4.9405999999999999</v>
      </c>
      <c r="P176" s="344">
        <v>5.01</v>
      </c>
      <c r="Q176" s="344">
        <v>4.9805999999999999</v>
      </c>
      <c r="R176" s="344">
        <v>4.9309000000000003</v>
      </c>
      <c r="S176" s="344">
        <v>4.8547000000000002</v>
      </c>
      <c r="T176" s="344">
        <v>4.8494999999999999</v>
      </c>
      <c r="U176" s="350">
        <v>4.9566999999999997</v>
      </c>
      <c r="V176" s="344">
        <v>5.0446</v>
      </c>
      <c r="W176" s="344">
        <v>5.5666000000000002</v>
      </c>
      <c r="X176" s="344" t="s">
        <v>430</v>
      </c>
      <c r="Y176" s="371" t="s">
        <v>430</v>
      </c>
      <c r="Z176" s="344" t="s">
        <v>430</v>
      </c>
      <c r="AA176" s="344">
        <v>4.8657000000000004</v>
      </c>
      <c r="AB176" s="344">
        <v>4.8682999999999996</v>
      </c>
      <c r="AC176" s="344">
        <v>4.8517000000000001</v>
      </c>
      <c r="AD176" s="344">
        <v>4.9588999999999999</v>
      </c>
      <c r="AE176" s="344">
        <v>4.8657000000000004</v>
      </c>
      <c r="AF176" s="344">
        <v>5.7805999999999997</v>
      </c>
      <c r="AG176" s="565"/>
      <c r="AH176" s="342">
        <v>124</v>
      </c>
      <c r="AI176" s="342">
        <v>127</v>
      </c>
      <c r="AJ176" s="342">
        <v>127</v>
      </c>
      <c r="AK176" s="342">
        <v>154</v>
      </c>
      <c r="AL176" s="342">
        <v>157</v>
      </c>
      <c r="AM176" s="342">
        <v>152</v>
      </c>
      <c r="AN176" s="342">
        <v>134</v>
      </c>
      <c r="AO176" s="568">
        <v>136</v>
      </c>
      <c r="AP176" s="342">
        <v>101</v>
      </c>
      <c r="AQ176" s="342">
        <v>107</v>
      </c>
      <c r="AR176" s="342" t="s">
        <v>430</v>
      </c>
      <c r="AS176" s="342" t="s">
        <v>430</v>
      </c>
      <c r="AT176" s="342" t="s">
        <v>430</v>
      </c>
      <c r="AU176" s="342">
        <v>123</v>
      </c>
      <c r="AV176" s="342">
        <v>154</v>
      </c>
      <c r="AW176" s="342">
        <v>139</v>
      </c>
      <c r="AX176" s="342">
        <v>143</v>
      </c>
      <c r="AY176" s="342">
        <v>123</v>
      </c>
      <c r="AZ176" s="580"/>
      <c r="BA176" s="948">
        <v>0.51</v>
      </c>
      <c r="BB176" s="344" t="s">
        <v>430</v>
      </c>
      <c r="BC176" s="344" t="s">
        <v>430</v>
      </c>
      <c r="BD176" s="344" t="s">
        <v>430</v>
      </c>
      <c r="BE176" s="371" t="s">
        <v>430</v>
      </c>
      <c r="BF176" s="949">
        <v>99.49</v>
      </c>
      <c r="BG176" s="370"/>
      <c r="BH176" s="950">
        <v>99.49</v>
      </c>
      <c r="BI176" s="344" t="s">
        <v>430</v>
      </c>
      <c r="BJ176" s="344" t="s">
        <v>430</v>
      </c>
      <c r="BK176" s="344" t="s">
        <v>430</v>
      </c>
      <c r="BL176" s="344" t="s">
        <v>430</v>
      </c>
      <c r="BM176" s="371" t="s">
        <v>430</v>
      </c>
      <c r="BN176" s="371" t="s">
        <v>430</v>
      </c>
      <c r="BO176" s="949">
        <v>0.51</v>
      </c>
      <c r="BP176" s="371" t="s">
        <v>430</v>
      </c>
      <c r="BQ176" s="371" t="s">
        <v>430</v>
      </c>
      <c r="BR176" s="370"/>
      <c r="BS176" s="464" t="s">
        <v>430</v>
      </c>
      <c r="BT176" s="344" t="s">
        <v>430</v>
      </c>
      <c r="BU176" s="370"/>
      <c r="BV176" s="426" t="s">
        <v>554</v>
      </c>
    </row>
    <row r="177" spans="1:74" s="424" customFormat="1" x14ac:dyDescent="0.25">
      <c r="A177" s="341" t="s">
        <v>8290</v>
      </c>
      <c r="B177" s="369"/>
      <c r="C177" s="709">
        <v>43826</v>
      </c>
      <c r="D177" s="369"/>
      <c r="E177" s="342">
        <v>9299.2800000000007</v>
      </c>
      <c r="F177" s="369"/>
      <c r="G177" s="343">
        <v>16.041699999999999</v>
      </c>
      <c r="H177" s="370"/>
      <c r="I177" s="832">
        <v>3.51</v>
      </c>
      <c r="J177" s="832">
        <v>7.64</v>
      </c>
      <c r="K177" s="832">
        <v>2.9</v>
      </c>
      <c r="L177" s="832">
        <v>3.12</v>
      </c>
      <c r="M177" s="358"/>
      <c r="N177" s="346" t="s">
        <v>430</v>
      </c>
      <c r="O177" s="344">
        <v>66.911299999999997</v>
      </c>
      <c r="P177" s="344">
        <v>44.271500000000003</v>
      </c>
      <c r="Q177" s="344">
        <v>29.876200000000001</v>
      </c>
      <c r="R177" s="344">
        <v>35.387900000000002</v>
      </c>
      <c r="S177" s="344">
        <v>16.1569</v>
      </c>
      <c r="T177" s="344">
        <v>6.2587000000000002</v>
      </c>
      <c r="U177" s="350">
        <v>6.4356</v>
      </c>
      <c r="V177" s="344">
        <v>5.9686000000000003</v>
      </c>
      <c r="W177" s="344">
        <v>7.6054000000000004</v>
      </c>
      <c r="X177" s="344">
        <v>7.6570999999999998</v>
      </c>
      <c r="Y177" s="371">
        <v>6.8212000000000002</v>
      </c>
      <c r="Z177" s="344" t="s">
        <v>430</v>
      </c>
      <c r="AA177" s="344">
        <v>140.92930000000001</v>
      </c>
      <c r="AB177" s="344">
        <v>16.137499999999999</v>
      </c>
      <c r="AC177" s="344">
        <v>6.3095999999999997</v>
      </c>
      <c r="AD177" s="344">
        <v>6.2744999999999997</v>
      </c>
      <c r="AE177" s="344">
        <v>140.92930000000001</v>
      </c>
      <c r="AF177" s="344">
        <v>7.5235000000000003</v>
      </c>
      <c r="AG177" s="565"/>
      <c r="AH177" s="342" t="s">
        <v>430</v>
      </c>
      <c r="AI177" s="342">
        <v>3</v>
      </c>
      <c r="AJ177" s="342">
        <v>1</v>
      </c>
      <c r="AK177" s="342">
        <v>3</v>
      </c>
      <c r="AL177" s="342">
        <v>5</v>
      </c>
      <c r="AM177" s="342">
        <v>17</v>
      </c>
      <c r="AN177" s="342">
        <v>43</v>
      </c>
      <c r="AO177" s="568">
        <v>11</v>
      </c>
      <c r="AP177" s="342">
        <v>26</v>
      </c>
      <c r="AQ177" s="342">
        <v>28</v>
      </c>
      <c r="AR177" s="342">
        <v>20</v>
      </c>
      <c r="AS177" s="342">
        <v>5</v>
      </c>
      <c r="AT177" s="342" t="s">
        <v>430</v>
      </c>
      <c r="AU177" s="342">
        <v>3</v>
      </c>
      <c r="AV177" s="342">
        <v>5</v>
      </c>
      <c r="AW177" s="342">
        <v>39</v>
      </c>
      <c r="AX177" s="342">
        <v>22</v>
      </c>
      <c r="AY177" s="342">
        <v>3</v>
      </c>
      <c r="AZ177" s="580"/>
      <c r="BA177" s="463" t="s">
        <v>430</v>
      </c>
      <c r="BB177" s="832">
        <v>99.94</v>
      </c>
      <c r="BC177" s="344" t="s">
        <v>430</v>
      </c>
      <c r="BD177" s="344" t="s">
        <v>430</v>
      </c>
      <c r="BE177" s="371" t="s">
        <v>430</v>
      </c>
      <c r="BF177" s="949">
        <v>0.06</v>
      </c>
      <c r="BG177" s="370"/>
      <c r="BH177" s="950">
        <v>0.06</v>
      </c>
      <c r="BI177" s="344" t="s">
        <v>430</v>
      </c>
      <c r="BJ177" s="344" t="s">
        <v>430</v>
      </c>
      <c r="BK177" s="344" t="s">
        <v>430</v>
      </c>
      <c r="BL177" s="344" t="s">
        <v>430</v>
      </c>
      <c r="BM177" s="371" t="s">
        <v>430</v>
      </c>
      <c r="BN177" s="371" t="s">
        <v>430</v>
      </c>
      <c r="BO177" s="371" t="s">
        <v>430</v>
      </c>
      <c r="BP177" s="949">
        <v>99.94</v>
      </c>
      <c r="BQ177" s="371" t="s">
        <v>430</v>
      </c>
      <c r="BR177" s="370"/>
      <c r="BS177" s="464" t="s">
        <v>430</v>
      </c>
      <c r="BT177" s="344" t="s">
        <v>430</v>
      </c>
      <c r="BU177" s="370"/>
      <c r="BV177" s="426" t="s">
        <v>4692</v>
      </c>
    </row>
    <row r="178" spans="1:74" s="424" customFormat="1" x14ac:dyDescent="0.25">
      <c r="A178" s="341" t="s">
        <v>8291</v>
      </c>
      <c r="B178" s="369"/>
      <c r="C178" s="709">
        <v>44467</v>
      </c>
      <c r="D178" s="369"/>
      <c r="E178" s="342">
        <v>8108.66</v>
      </c>
      <c r="F178" s="369"/>
      <c r="G178" s="343">
        <v>13.1282</v>
      </c>
      <c r="H178" s="370"/>
      <c r="I178" s="832">
        <v>1.18</v>
      </c>
      <c r="J178" s="832">
        <v>7.24</v>
      </c>
      <c r="K178" s="832">
        <v>1.07</v>
      </c>
      <c r="L178" s="832">
        <v>1.1200000000000001</v>
      </c>
      <c r="M178" s="358"/>
      <c r="N178" s="346">
        <v>12.515499999999999</v>
      </c>
      <c r="O178" s="344">
        <v>7.8825000000000003</v>
      </c>
      <c r="P178" s="344">
        <v>8.1549999999999994</v>
      </c>
      <c r="Q178" s="344">
        <v>9.7873999999999999</v>
      </c>
      <c r="R178" s="344">
        <v>13.474399999999999</v>
      </c>
      <c r="S178" s="344">
        <v>7.9706000000000001</v>
      </c>
      <c r="T178" s="344">
        <v>5.6111000000000004</v>
      </c>
      <c r="U178" s="350">
        <v>5.7066999999999997</v>
      </c>
      <c r="V178" s="344">
        <v>5.5364000000000004</v>
      </c>
      <c r="W178" s="344">
        <v>7.3506</v>
      </c>
      <c r="X178" s="344">
        <v>7.2351999999999999</v>
      </c>
      <c r="Y178" s="371" t="s">
        <v>430</v>
      </c>
      <c r="Z178" s="344" t="s">
        <v>430</v>
      </c>
      <c r="AA178" s="344">
        <v>8.0663999999999998</v>
      </c>
      <c r="AB178" s="344">
        <v>6.8314000000000004</v>
      </c>
      <c r="AC178" s="344">
        <v>5.577</v>
      </c>
      <c r="AD178" s="344">
        <v>5.7431000000000001</v>
      </c>
      <c r="AE178" s="344">
        <v>8.0663999999999998</v>
      </c>
      <c r="AF178" s="344">
        <v>5.8826000000000001</v>
      </c>
      <c r="AG178" s="565"/>
      <c r="AH178" s="342">
        <v>83</v>
      </c>
      <c r="AI178" s="342">
        <v>109</v>
      </c>
      <c r="AJ178" s="342">
        <v>106</v>
      </c>
      <c r="AK178" s="342">
        <v>102</v>
      </c>
      <c r="AL178" s="342">
        <v>100</v>
      </c>
      <c r="AM178" s="342">
        <v>102</v>
      </c>
      <c r="AN178" s="342">
        <v>82</v>
      </c>
      <c r="AO178" s="568">
        <v>73</v>
      </c>
      <c r="AP178" s="342">
        <v>54</v>
      </c>
      <c r="AQ178" s="342">
        <v>60</v>
      </c>
      <c r="AR178" s="342">
        <v>60</v>
      </c>
      <c r="AS178" s="342" t="s">
        <v>430</v>
      </c>
      <c r="AT178" s="342" t="s">
        <v>430</v>
      </c>
      <c r="AU178" s="342">
        <v>104</v>
      </c>
      <c r="AV178" s="342">
        <v>111</v>
      </c>
      <c r="AW178" s="342">
        <v>83</v>
      </c>
      <c r="AX178" s="342">
        <v>83</v>
      </c>
      <c r="AY178" s="342">
        <v>104</v>
      </c>
      <c r="AZ178" s="580"/>
      <c r="BA178" s="948">
        <v>58.47</v>
      </c>
      <c r="BB178" s="832">
        <v>38.1</v>
      </c>
      <c r="BC178" s="344" t="s">
        <v>430</v>
      </c>
      <c r="BD178" s="344" t="s">
        <v>430</v>
      </c>
      <c r="BE178" s="371" t="s">
        <v>430</v>
      </c>
      <c r="BF178" s="949">
        <v>3.43</v>
      </c>
      <c r="BG178" s="370"/>
      <c r="BH178" s="950">
        <v>3.43</v>
      </c>
      <c r="BI178" s="344" t="s">
        <v>430</v>
      </c>
      <c r="BJ178" s="344" t="s">
        <v>430</v>
      </c>
      <c r="BK178" s="832">
        <v>38.1</v>
      </c>
      <c r="BL178" s="344" t="s">
        <v>430</v>
      </c>
      <c r="BM178" s="949">
        <v>58.47</v>
      </c>
      <c r="BN178" s="371" t="s">
        <v>430</v>
      </c>
      <c r="BO178" s="371" t="s">
        <v>430</v>
      </c>
      <c r="BP178" s="371" t="s">
        <v>430</v>
      </c>
      <c r="BQ178" s="371" t="s">
        <v>430</v>
      </c>
      <c r="BR178" s="370"/>
      <c r="BS178" s="464" t="s">
        <v>430</v>
      </c>
      <c r="BT178" s="344" t="s">
        <v>430</v>
      </c>
      <c r="BU178" s="370"/>
      <c r="BV178" s="426" t="s">
        <v>554</v>
      </c>
    </row>
    <row r="179" spans="1:74" s="424" customFormat="1" x14ac:dyDescent="0.25">
      <c r="A179" s="341" t="s">
        <v>8292</v>
      </c>
      <c r="B179" s="369"/>
      <c r="C179" s="709">
        <v>44580</v>
      </c>
      <c r="D179" s="369"/>
      <c r="E179" s="342">
        <v>8011.55</v>
      </c>
      <c r="F179" s="369"/>
      <c r="G179" s="343">
        <v>12.992000000000001</v>
      </c>
      <c r="H179" s="370"/>
      <c r="I179" s="832">
        <v>0.19</v>
      </c>
      <c r="J179" s="832">
        <v>6.6</v>
      </c>
      <c r="K179" s="832">
        <v>0.17</v>
      </c>
      <c r="L179" s="832">
        <v>0.18</v>
      </c>
      <c r="M179" s="358"/>
      <c r="N179" s="346">
        <v>7.8681000000000001</v>
      </c>
      <c r="O179" s="344">
        <v>9.3719999999999999</v>
      </c>
      <c r="P179" s="344">
        <v>7.2342000000000004</v>
      </c>
      <c r="Q179" s="344">
        <v>6.6189</v>
      </c>
      <c r="R179" s="344">
        <v>7.1307</v>
      </c>
      <c r="S179" s="344">
        <v>6.3060999999999998</v>
      </c>
      <c r="T179" s="344">
        <v>5.9015000000000004</v>
      </c>
      <c r="U179" s="350">
        <v>5.8964999999999996</v>
      </c>
      <c r="V179" s="344">
        <v>5.8350999999999997</v>
      </c>
      <c r="W179" s="344">
        <v>7.0907</v>
      </c>
      <c r="X179" s="344">
        <v>7.0526999999999997</v>
      </c>
      <c r="Y179" s="371" t="s">
        <v>430</v>
      </c>
      <c r="Z179" s="344" t="s">
        <v>430</v>
      </c>
      <c r="AA179" s="344">
        <v>8.9946000000000002</v>
      </c>
      <c r="AB179" s="344">
        <v>6.4105999999999996</v>
      </c>
      <c r="AC179" s="344">
        <v>5.9101999999999997</v>
      </c>
      <c r="AD179" s="344">
        <v>5.9039999999999999</v>
      </c>
      <c r="AE179" s="344">
        <v>8.9946000000000002</v>
      </c>
      <c r="AF179" s="344">
        <v>6.0555000000000003</v>
      </c>
      <c r="AG179" s="565"/>
      <c r="AH179" s="342">
        <v>108</v>
      </c>
      <c r="AI179" s="342">
        <v>102</v>
      </c>
      <c r="AJ179" s="342">
        <v>108</v>
      </c>
      <c r="AK179" s="342">
        <v>119</v>
      </c>
      <c r="AL179" s="342">
        <v>138</v>
      </c>
      <c r="AM179" s="342">
        <v>135</v>
      </c>
      <c r="AN179" s="342">
        <v>67</v>
      </c>
      <c r="AO179" s="568">
        <v>52</v>
      </c>
      <c r="AP179" s="342">
        <v>33</v>
      </c>
      <c r="AQ179" s="342">
        <v>81</v>
      </c>
      <c r="AR179" s="342">
        <v>84</v>
      </c>
      <c r="AS179" s="342" t="s">
        <v>430</v>
      </c>
      <c r="AT179" s="342" t="s">
        <v>430</v>
      </c>
      <c r="AU179" s="342">
        <v>99</v>
      </c>
      <c r="AV179" s="342">
        <v>118</v>
      </c>
      <c r="AW179" s="342">
        <v>69</v>
      </c>
      <c r="AX179" s="342">
        <v>66</v>
      </c>
      <c r="AY179" s="342">
        <v>99</v>
      </c>
      <c r="AZ179" s="580"/>
      <c r="BA179" s="948">
        <v>42.4</v>
      </c>
      <c r="BB179" s="832">
        <v>53.69</v>
      </c>
      <c r="BC179" s="344" t="s">
        <v>430</v>
      </c>
      <c r="BD179" s="344" t="s">
        <v>430</v>
      </c>
      <c r="BE179" s="371" t="s">
        <v>430</v>
      </c>
      <c r="BF179" s="949">
        <v>3.91</v>
      </c>
      <c r="BG179" s="370"/>
      <c r="BH179" s="950">
        <v>3.91</v>
      </c>
      <c r="BI179" s="832">
        <v>1.84</v>
      </c>
      <c r="BJ179" s="344" t="s">
        <v>430</v>
      </c>
      <c r="BK179" s="832">
        <v>51.85</v>
      </c>
      <c r="BL179" s="344" t="s">
        <v>430</v>
      </c>
      <c r="BM179" s="949">
        <v>42.4</v>
      </c>
      <c r="BN179" s="371" t="s">
        <v>430</v>
      </c>
      <c r="BO179" s="371" t="s">
        <v>430</v>
      </c>
      <c r="BP179" s="371" t="s">
        <v>430</v>
      </c>
      <c r="BQ179" s="371" t="s">
        <v>430</v>
      </c>
      <c r="BR179" s="370"/>
      <c r="BS179" s="464" t="s">
        <v>430</v>
      </c>
      <c r="BT179" s="344" t="s">
        <v>430</v>
      </c>
      <c r="BU179" s="370"/>
      <c r="BV179" s="426" t="s">
        <v>8127</v>
      </c>
    </row>
    <row r="180" spans="1:74" s="424" customFormat="1" x14ac:dyDescent="0.25">
      <c r="A180" s="341" t="s">
        <v>8293</v>
      </c>
      <c r="B180" s="369"/>
      <c r="C180" s="709">
        <v>44463</v>
      </c>
      <c r="D180" s="369"/>
      <c r="E180" s="342">
        <v>7254.82</v>
      </c>
      <c r="F180" s="369"/>
      <c r="G180" s="343">
        <v>13.088200000000001</v>
      </c>
      <c r="H180" s="370"/>
      <c r="I180" s="832">
        <v>0.19</v>
      </c>
      <c r="J180" s="832">
        <v>6.44</v>
      </c>
      <c r="K180" s="832">
        <v>0.18</v>
      </c>
      <c r="L180" s="832">
        <v>0.19</v>
      </c>
      <c r="M180" s="358"/>
      <c r="N180" s="346">
        <v>6.9733000000000001</v>
      </c>
      <c r="O180" s="344">
        <v>7.4413</v>
      </c>
      <c r="P180" s="344">
        <v>6.2622999999999998</v>
      </c>
      <c r="Q180" s="344">
        <v>5.9696999999999996</v>
      </c>
      <c r="R180" s="344">
        <v>6.7019000000000002</v>
      </c>
      <c r="S180" s="344">
        <v>6.3760000000000003</v>
      </c>
      <c r="T180" s="344">
        <v>5.7933000000000003</v>
      </c>
      <c r="U180" s="350">
        <v>5.8179999999999996</v>
      </c>
      <c r="V180" s="344">
        <v>5.7751999999999999</v>
      </c>
      <c r="W180" s="344">
        <v>7.0681000000000003</v>
      </c>
      <c r="X180" s="344">
        <v>7.0571999999999999</v>
      </c>
      <c r="Y180" s="371" t="s">
        <v>430</v>
      </c>
      <c r="Z180" s="344" t="s">
        <v>430</v>
      </c>
      <c r="AA180" s="344">
        <v>7.3932000000000002</v>
      </c>
      <c r="AB180" s="344">
        <v>6.3719999999999999</v>
      </c>
      <c r="AC180" s="344">
        <v>5.7961</v>
      </c>
      <c r="AD180" s="344">
        <v>5.8288000000000002</v>
      </c>
      <c r="AE180" s="344">
        <v>7.3932000000000002</v>
      </c>
      <c r="AF180" s="344">
        <v>5.8010000000000002</v>
      </c>
      <c r="AG180" s="565"/>
      <c r="AH180" s="342">
        <v>109</v>
      </c>
      <c r="AI180" s="342">
        <v>110</v>
      </c>
      <c r="AJ180" s="342">
        <v>112</v>
      </c>
      <c r="AK180" s="342">
        <v>130</v>
      </c>
      <c r="AL180" s="342">
        <v>143</v>
      </c>
      <c r="AM180" s="342">
        <v>133</v>
      </c>
      <c r="AN180" s="342">
        <v>75</v>
      </c>
      <c r="AO180" s="568">
        <v>61</v>
      </c>
      <c r="AP180" s="342">
        <v>38</v>
      </c>
      <c r="AQ180" s="342">
        <v>84</v>
      </c>
      <c r="AR180" s="342">
        <v>82</v>
      </c>
      <c r="AS180" s="342" t="s">
        <v>430</v>
      </c>
      <c r="AT180" s="342" t="s">
        <v>430</v>
      </c>
      <c r="AU180" s="342">
        <v>105</v>
      </c>
      <c r="AV180" s="342">
        <v>120</v>
      </c>
      <c r="AW180" s="342">
        <v>75</v>
      </c>
      <c r="AX180" s="342">
        <v>72</v>
      </c>
      <c r="AY180" s="342">
        <v>105</v>
      </c>
      <c r="AZ180" s="580"/>
      <c r="BA180" s="948">
        <v>56.96</v>
      </c>
      <c r="BB180" s="832">
        <v>37.24</v>
      </c>
      <c r="BC180" s="344" t="s">
        <v>430</v>
      </c>
      <c r="BD180" s="344" t="s">
        <v>430</v>
      </c>
      <c r="BE180" s="371" t="s">
        <v>430</v>
      </c>
      <c r="BF180" s="949">
        <v>5.8</v>
      </c>
      <c r="BG180" s="370"/>
      <c r="BH180" s="950">
        <v>5.8</v>
      </c>
      <c r="BI180" s="344" t="s">
        <v>430</v>
      </c>
      <c r="BJ180" s="344" t="s">
        <v>430</v>
      </c>
      <c r="BK180" s="832">
        <v>37.24</v>
      </c>
      <c r="BL180" s="344" t="s">
        <v>430</v>
      </c>
      <c r="BM180" s="949">
        <v>56.96</v>
      </c>
      <c r="BN180" s="371" t="s">
        <v>430</v>
      </c>
      <c r="BO180" s="371" t="s">
        <v>430</v>
      </c>
      <c r="BP180" s="371" t="s">
        <v>430</v>
      </c>
      <c r="BQ180" s="371" t="s">
        <v>430</v>
      </c>
      <c r="BR180" s="370"/>
      <c r="BS180" s="464" t="s">
        <v>430</v>
      </c>
      <c r="BT180" s="344" t="s">
        <v>430</v>
      </c>
      <c r="BU180" s="370"/>
      <c r="BV180" s="426" t="s">
        <v>554</v>
      </c>
    </row>
    <row r="181" spans="1:74" s="424" customFormat="1" ht="11" x14ac:dyDescent="0.3">
      <c r="A181" s="835" t="s">
        <v>8294</v>
      </c>
      <c r="B181" s="836"/>
      <c r="C181" s="837">
        <v>44882</v>
      </c>
      <c r="D181" s="836"/>
      <c r="E181" s="838">
        <v>7729.7</v>
      </c>
      <c r="F181" s="836"/>
      <c r="G181" s="839">
        <v>13.0726</v>
      </c>
      <c r="H181" s="841"/>
      <c r="I181" s="840">
        <v>2.62</v>
      </c>
      <c r="J181" s="840">
        <v>7.85</v>
      </c>
      <c r="K181" s="840">
        <v>1.85</v>
      </c>
      <c r="L181" s="840">
        <v>1.94</v>
      </c>
      <c r="M181" s="845"/>
      <c r="N181" s="842">
        <v>24.307400000000001</v>
      </c>
      <c r="O181" s="840">
        <v>25.835100000000001</v>
      </c>
      <c r="P181" s="840">
        <v>15.722899999999999</v>
      </c>
      <c r="Q181" s="840">
        <v>15.0642</v>
      </c>
      <c r="R181" s="840">
        <v>19.258400000000002</v>
      </c>
      <c r="S181" s="840">
        <v>9.1831999999999994</v>
      </c>
      <c r="T181" s="840">
        <v>6.1421000000000001</v>
      </c>
      <c r="U181" s="850">
        <v>6.0419999999999998</v>
      </c>
      <c r="V181" s="840">
        <v>5.7808000000000002</v>
      </c>
      <c r="W181" s="840">
        <v>7.3541999999999996</v>
      </c>
      <c r="X181" s="840">
        <v>7.7435</v>
      </c>
      <c r="Y181" s="846" t="s">
        <v>430</v>
      </c>
      <c r="Z181" s="840" t="s">
        <v>430</v>
      </c>
      <c r="AA181" s="840">
        <v>25.583500000000001</v>
      </c>
      <c r="AB181" s="840">
        <v>8.5935000000000006</v>
      </c>
      <c r="AC181" s="840">
        <v>6.1414999999999997</v>
      </c>
      <c r="AD181" s="840">
        <v>6.1355000000000004</v>
      </c>
      <c r="AE181" s="840">
        <v>25.583500000000001</v>
      </c>
      <c r="AF181" s="840">
        <v>7.6719999999999997</v>
      </c>
      <c r="AG181" s="951"/>
      <c r="AH181" s="838">
        <v>52</v>
      </c>
      <c r="AI181" s="838">
        <v>41</v>
      </c>
      <c r="AJ181" s="838">
        <v>46</v>
      </c>
      <c r="AK181" s="838">
        <v>52</v>
      </c>
      <c r="AL181" s="838">
        <v>53</v>
      </c>
      <c r="AM181" s="838">
        <v>63</v>
      </c>
      <c r="AN181" s="838">
        <v>50</v>
      </c>
      <c r="AO181" s="952">
        <v>39</v>
      </c>
      <c r="AP181" s="838">
        <v>37</v>
      </c>
      <c r="AQ181" s="838">
        <v>59</v>
      </c>
      <c r="AR181" s="838">
        <v>16</v>
      </c>
      <c r="AS181" s="838" t="s">
        <v>430</v>
      </c>
      <c r="AT181" s="838" t="s">
        <v>430</v>
      </c>
      <c r="AU181" s="838">
        <v>43</v>
      </c>
      <c r="AV181" s="838">
        <v>64</v>
      </c>
      <c r="AW181" s="838">
        <v>55</v>
      </c>
      <c r="AX181" s="838">
        <v>42</v>
      </c>
      <c r="AY181" s="838">
        <v>43</v>
      </c>
      <c r="AZ181" s="953"/>
      <c r="BA181" s="847" t="s">
        <v>430</v>
      </c>
      <c r="BB181" s="840">
        <v>99.41</v>
      </c>
      <c r="BC181" s="840" t="s">
        <v>430</v>
      </c>
      <c r="BD181" s="840" t="s">
        <v>430</v>
      </c>
      <c r="BE181" s="846" t="s">
        <v>430</v>
      </c>
      <c r="BF181" s="846">
        <v>0.59</v>
      </c>
      <c r="BG181" s="841"/>
      <c r="BH181" s="954">
        <v>0.59</v>
      </c>
      <c r="BI181" s="840" t="s">
        <v>430</v>
      </c>
      <c r="BJ181" s="840" t="s">
        <v>430</v>
      </c>
      <c r="BK181" s="840" t="s">
        <v>430</v>
      </c>
      <c r="BL181" s="840" t="s">
        <v>430</v>
      </c>
      <c r="BM181" s="846" t="s">
        <v>430</v>
      </c>
      <c r="BN181" s="846" t="s">
        <v>430</v>
      </c>
      <c r="BO181" s="846" t="s">
        <v>430</v>
      </c>
      <c r="BP181" s="846">
        <v>99.41</v>
      </c>
      <c r="BQ181" s="846" t="s">
        <v>430</v>
      </c>
      <c r="BR181" s="841"/>
      <c r="BS181" s="848" t="s">
        <v>430</v>
      </c>
      <c r="BT181" s="840" t="s">
        <v>430</v>
      </c>
      <c r="BU181" s="841"/>
      <c r="BV181" s="916" t="s">
        <v>554</v>
      </c>
    </row>
    <row r="182" spans="1:74" s="424" customFormat="1" ht="11" x14ac:dyDescent="0.3">
      <c r="A182" s="835" t="s">
        <v>8295</v>
      </c>
      <c r="B182" s="836"/>
      <c r="C182" s="837">
        <v>44603</v>
      </c>
      <c r="D182" s="836"/>
      <c r="E182" s="838">
        <v>6653.49</v>
      </c>
      <c r="F182" s="836"/>
      <c r="G182" s="839">
        <v>13.041</v>
      </c>
      <c r="H182" s="841"/>
      <c r="I182" s="840">
        <v>0.76</v>
      </c>
      <c r="J182" s="840">
        <v>6.35</v>
      </c>
      <c r="K182" s="840">
        <v>0.72</v>
      </c>
      <c r="L182" s="840">
        <v>0.74</v>
      </c>
      <c r="M182" s="845"/>
      <c r="N182" s="842">
        <v>3.0790000000000002</v>
      </c>
      <c r="O182" s="840">
        <v>16.348700000000001</v>
      </c>
      <c r="P182" s="840">
        <v>10.3764</v>
      </c>
      <c r="Q182" s="840">
        <v>8.3634000000000004</v>
      </c>
      <c r="R182" s="840">
        <v>10.663</v>
      </c>
      <c r="S182" s="840">
        <v>6.5297000000000001</v>
      </c>
      <c r="T182" s="840">
        <v>5.7558999999999996</v>
      </c>
      <c r="U182" s="850">
        <v>6.2183000000000002</v>
      </c>
      <c r="V182" s="840">
        <v>5.9469000000000003</v>
      </c>
      <c r="W182" s="840">
        <v>7.3802000000000003</v>
      </c>
      <c r="X182" s="840">
        <v>7.2967000000000004</v>
      </c>
      <c r="Y182" s="846" t="s">
        <v>430</v>
      </c>
      <c r="Z182" s="840" t="s">
        <v>430</v>
      </c>
      <c r="AA182" s="840">
        <v>6.8597999999999999</v>
      </c>
      <c r="AB182" s="840">
        <v>6.3053999999999997</v>
      </c>
      <c r="AC182" s="840">
        <v>6.0755999999999997</v>
      </c>
      <c r="AD182" s="840">
        <v>6.2279999999999998</v>
      </c>
      <c r="AE182" s="840">
        <v>6.8597999999999999</v>
      </c>
      <c r="AF182" s="840">
        <v>6.2362000000000002</v>
      </c>
      <c r="AG182" s="951"/>
      <c r="AH182" s="838">
        <v>136</v>
      </c>
      <c r="AI182" s="838">
        <v>84</v>
      </c>
      <c r="AJ182" s="838">
        <v>93</v>
      </c>
      <c r="AK182" s="838">
        <v>111</v>
      </c>
      <c r="AL182" s="838">
        <v>121</v>
      </c>
      <c r="AM182" s="838">
        <v>131</v>
      </c>
      <c r="AN182" s="838">
        <v>78</v>
      </c>
      <c r="AO182" s="952">
        <v>22</v>
      </c>
      <c r="AP182" s="838">
        <v>28</v>
      </c>
      <c r="AQ182" s="838">
        <v>55</v>
      </c>
      <c r="AR182" s="838">
        <v>53</v>
      </c>
      <c r="AS182" s="838" t="s">
        <v>430</v>
      </c>
      <c r="AT182" s="838" t="s">
        <v>430</v>
      </c>
      <c r="AU182" s="838">
        <v>107</v>
      </c>
      <c r="AV182" s="838">
        <v>121</v>
      </c>
      <c r="AW182" s="838">
        <v>59</v>
      </c>
      <c r="AX182" s="838">
        <v>26</v>
      </c>
      <c r="AY182" s="838">
        <v>107</v>
      </c>
      <c r="AZ182" s="953"/>
      <c r="BA182" s="847">
        <v>97.6</v>
      </c>
      <c r="BB182" s="840" t="s">
        <v>430</v>
      </c>
      <c r="BC182" s="840" t="s">
        <v>430</v>
      </c>
      <c r="BD182" s="840" t="s">
        <v>430</v>
      </c>
      <c r="BE182" s="846" t="s">
        <v>430</v>
      </c>
      <c r="BF182" s="846">
        <v>2.4</v>
      </c>
      <c r="BG182" s="841"/>
      <c r="BH182" s="954">
        <v>2.4</v>
      </c>
      <c r="BI182" s="840" t="s">
        <v>430</v>
      </c>
      <c r="BJ182" s="840" t="s">
        <v>430</v>
      </c>
      <c r="BK182" s="840" t="s">
        <v>430</v>
      </c>
      <c r="BL182" s="840" t="s">
        <v>430</v>
      </c>
      <c r="BM182" s="846">
        <v>97.6</v>
      </c>
      <c r="BN182" s="846" t="s">
        <v>430</v>
      </c>
      <c r="BO182" s="846" t="s">
        <v>430</v>
      </c>
      <c r="BP182" s="846" t="s">
        <v>430</v>
      </c>
      <c r="BQ182" s="846" t="s">
        <v>430</v>
      </c>
      <c r="BR182" s="841"/>
      <c r="BS182" s="848" t="s">
        <v>430</v>
      </c>
      <c r="BT182" s="840" t="s">
        <v>430</v>
      </c>
      <c r="BU182" s="841"/>
      <c r="BV182" s="916" t="s">
        <v>8127</v>
      </c>
    </row>
    <row r="183" spans="1:74" s="424" customFormat="1" x14ac:dyDescent="0.25">
      <c r="A183" s="341" t="s">
        <v>8296</v>
      </c>
      <c r="B183" s="369"/>
      <c r="C183" s="709">
        <v>44907</v>
      </c>
      <c r="D183" s="369"/>
      <c r="E183" s="342">
        <v>6280.37</v>
      </c>
      <c r="F183" s="369"/>
      <c r="G183" s="343">
        <v>1313.3366000000001</v>
      </c>
      <c r="H183" s="370"/>
      <c r="I183" s="832">
        <v>6.63</v>
      </c>
      <c r="J183" s="832">
        <v>7.66</v>
      </c>
      <c r="K183" s="832">
        <v>4.93</v>
      </c>
      <c r="L183" s="832">
        <v>5.31</v>
      </c>
      <c r="M183" s="358"/>
      <c r="N183" s="346">
        <v>77.4084</v>
      </c>
      <c r="O183" s="344">
        <v>59.986499999999999</v>
      </c>
      <c r="P183" s="344">
        <v>34.912399999999998</v>
      </c>
      <c r="Q183" s="344">
        <v>31.786999999999999</v>
      </c>
      <c r="R183" s="344">
        <v>37.308700000000002</v>
      </c>
      <c r="S183" s="344">
        <v>16.2544</v>
      </c>
      <c r="T183" s="344">
        <v>6.3109999999999999</v>
      </c>
      <c r="U183" s="350">
        <v>6.1753</v>
      </c>
      <c r="V183" s="344">
        <v>5.3292999999999999</v>
      </c>
      <c r="W183" s="344">
        <v>8.0206999999999997</v>
      </c>
      <c r="X183" s="344">
        <v>7.9095000000000004</v>
      </c>
      <c r="Y183" s="371" t="s">
        <v>430</v>
      </c>
      <c r="Z183" s="344" t="s">
        <v>430</v>
      </c>
      <c r="AA183" s="344">
        <v>41.471899999999998</v>
      </c>
      <c r="AB183" s="344">
        <v>14.9793</v>
      </c>
      <c r="AC183" s="344">
        <v>6.1971999999999996</v>
      </c>
      <c r="AD183" s="344">
        <v>6.2336</v>
      </c>
      <c r="AE183" s="344">
        <v>41.471899999999998</v>
      </c>
      <c r="AF183" s="344">
        <v>7.9661</v>
      </c>
      <c r="AG183" s="565"/>
      <c r="AH183" s="342">
        <v>16</v>
      </c>
      <c r="AI183" s="342">
        <v>5</v>
      </c>
      <c r="AJ183" s="342">
        <v>4</v>
      </c>
      <c r="AK183" s="342">
        <v>2</v>
      </c>
      <c r="AL183" s="342">
        <v>3</v>
      </c>
      <c r="AM183" s="342">
        <v>16</v>
      </c>
      <c r="AN183" s="342">
        <v>40</v>
      </c>
      <c r="AO183" s="568">
        <v>25</v>
      </c>
      <c r="AP183" s="342">
        <v>71</v>
      </c>
      <c r="AQ183" s="342">
        <v>11</v>
      </c>
      <c r="AR183" s="342">
        <v>6</v>
      </c>
      <c r="AS183" s="342" t="s">
        <v>430</v>
      </c>
      <c r="AT183" s="342" t="s">
        <v>430</v>
      </c>
      <c r="AU183" s="342">
        <v>13</v>
      </c>
      <c r="AV183" s="342">
        <v>10</v>
      </c>
      <c r="AW183" s="342">
        <v>49</v>
      </c>
      <c r="AX183" s="342">
        <v>24</v>
      </c>
      <c r="AY183" s="342">
        <v>13</v>
      </c>
      <c r="AZ183" s="580"/>
      <c r="BA183" s="948">
        <v>10.69</v>
      </c>
      <c r="BB183" s="832">
        <v>86.43</v>
      </c>
      <c r="BC183" s="344" t="s">
        <v>430</v>
      </c>
      <c r="BD183" s="344" t="s">
        <v>430</v>
      </c>
      <c r="BE183" s="371" t="s">
        <v>430</v>
      </c>
      <c r="BF183" s="949">
        <v>2.88</v>
      </c>
      <c r="BG183" s="370"/>
      <c r="BH183" s="950">
        <v>2.88</v>
      </c>
      <c r="BI183" s="344" t="s">
        <v>430</v>
      </c>
      <c r="BJ183" s="344" t="s">
        <v>430</v>
      </c>
      <c r="BK183" s="832">
        <v>86.43</v>
      </c>
      <c r="BL183" s="344" t="s">
        <v>430</v>
      </c>
      <c r="BM183" s="949">
        <v>10.69</v>
      </c>
      <c r="BN183" s="371" t="s">
        <v>430</v>
      </c>
      <c r="BO183" s="371" t="s">
        <v>430</v>
      </c>
      <c r="BP183" s="371" t="s">
        <v>430</v>
      </c>
      <c r="BQ183" s="371" t="s">
        <v>430</v>
      </c>
      <c r="BR183" s="370"/>
      <c r="BS183" s="464" t="s">
        <v>430</v>
      </c>
      <c r="BT183" s="344" t="s">
        <v>430</v>
      </c>
      <c r="BU183" s="370"/>
      <c r="BV183" s="426" t="s">
        <v>554</v>
      </c>
    </row>
    <row r="184" spans="1:74" s="424" customFormat="1" x14ac:dyDescent="0.25">
      <c r="A184" s="341" t="s">
        <v>8297</v>
      </c>
      <c r="B184" s="369"/>
      <c r="C184" s="709">
        <v>44278</v>
      </c>
      <c r="D184" s="369"/>
      <c r="E184" s="342">
        <v>5392.29</v>
      </c>
      <c r="F184" s="369"/>
      <c r="G184" s="343">
        <v>13.6044</v>
      </c>
      <c r="H184" s="370"/>
      <c r="I184" s="832">
        <v>353</v>
      </c>
      <c r="J184" s="832">
        <v>6.12</v>
      </c>
      <c r="K184" s="832">
        <v>328</v>
      </c>
      <c r="L184" s="832">
        <v>338</v>
      </c>
      <c r="M184" s="358"/>
      <c r="N184" s="346">
        <v>8.8559000000000001</v>
      </c>
      <c r="O184" s="344">
        <v>-1.7884</v>
      </c>
      <c r="P184" s="344">
        <v>2.2623000000000002</v>
      </c>
      <c r="Q184" s="344">
        <v>4.9344999999999999</v>
      </c>
      <c r="R184" s="344">
        <v>9.0002999999999993</v>
      </c>
      <c r="S184" s="344">
        <v>6.4954000000000001</v>
      </c>
      <c r="T184" s="344">
        <v>5.1361999999999997</v>
      </c>
      <c r="U184" s="350">
        <v>5.2813999999999997</v>
      </c>
      <c r="V184" s="344">
        <v>5.3045</v>
      </c>
      <c r="W184" s="344">
        <v>7.0693999999999999</v>
      </c>
      <c r="X184" s="344">
        <v>7.0548999999999999</v>
      </c>
      <c r="Y184" s="371">
        <v>5.9596</v>
      </c>
      <c r="Z184" s="344" t="s">
        <v>430</v>
      </c>
      <c r="AA184" s="344">
        <v>-6.7049000000000003</v>
      </c>
      <c r="AB184" s="344">
        <v>5.6866000000000003</v>
      </c>
      <c r="AC184" s="344">
        <v>5.1325000000000003</v>
      </c>
      <c r="AD184" s="344">
        <v>5.3265000000000002</v>
      </c>
      <c r="AE184" s="344">
        <v>-6.7049000000000003</v>
      </c>
      <c r="AF184" s="344">
        <v>6.0035999999999996</v>
      </c>
      <c r="AG184" s="565"/>
      <c r="AH184" s="342">
        <v>100</v>
      </c>
      <c r="AI184" s="342">
        <v>158</v>
      </c>
      <c r="AJ184" s="342">
        <v>161</v>
      </c>
      <c r="AK184" s="342">
        <v>156</v>
      </c>
      <c r="AL184" s="342">
        <v>134</v>
      </c>
      <c r="AM184" s="342">
        <v>132</v>
      </c>
      <c r="AN184" s="342">
        <v>115</v>
      </c>
      <c r="AO184" s="568">
        <v>114</v>
      </c>
      <c r="AP184" s="342">
        <v>74</v>
      </c>
      <c r="AQ184" s="342">
        <v>83</v>
      </c>
      <c r="AR184" s="342">
        <v>83</v>
      </c>
      <c r="AS184" s="342">
        <v>14</v>
      </c>
      <c r="AT184" s="342" t="s">
        <v>430</v>
      </c>
      <c r="AU184" s="342">
        <v>155</v>
      </c>
      <c r="AV184" s="342">
        <v>140</v>
      </c>
      <c r="AW184" s="342">
        <v>117</v>
      </c>
      <c r="AX184" s="342">
        <v>123</v>
      </c>
      <c r="AY184" s="342">
        <v>155</v>
      </c>
      <c r="AZ184" s="580"/>
      <c r="BA184" s="948">
        <v>97.34</v>
      </c>
      <c r="BB184" s="344" t="s">
        <v>430</v>
      </c>
      <c r="BC184" s="344" t="s">
        <v>430</v>
      </c>
      <c r="BD184" s="344" t="s">
        <v>430</v>
      </c>
      <c r="BE184" s="371" t="s">
        <v>430</v>
      </c>
      <c r="BF184" s="949">
        <v>2.66</v>
      </c>
      <c r="BG184" s="370"/>
      <c r="BH184" s="950">
        <v>2.66</v>
      </c>
      <c r="BI184" s="344" t="s">
        <v>430</v>
      </c>
      <c r="BJ184" s="344" t="s">
        <v>430</v>
      </c>
      <c r="BK184" s="344" t="s">
        <v>430</v>
      </c>
      <c r="BL184" s="344" t="s">
        <v>430</v>
      </c>
      <c r="BM184" s="949">
        <v>97.34</v>
      </c>
      <c r="BN184" s="371" t="s">
        <v>430</v>
      </c>
      <c r="BO184" s="371" t="s">
        <v>430</v>
      </c>
      <c r="BP184" s="371" t="s">
        <v>430</v>
      </c>
      <c r="BQ184" s="371" t="s">
        <v>430</v>
      </c>
      <c r="BR184" s="370"/>
      <c r="BS184" s="464" t="s">
        <v>430</v>
      </c>
      <c r="BT184" s="344" t="s">
        <v>430</v>
      </c>
      <c r="BU184" s="370"/>
      <c r="BV184" s="426" t="s">
        <v>554</v>
      </c>
    </row>
    <row r="185" spans="1:74" s="424" customFormat="1" x14ac:dyDescent="0.25">
      <c r="A185" s="341" t="s">
        <v>8298</v>
      </c>
      <c r="B185" s="369"/>
      <c r="C185" s="709">
        <v>44273</v>
      </c>
      <c r="D185" s="369"/>
      <c r="E185" s="864">
        <v>4820.6099999999997</v>
      </c>
      <c r="F185" s="369"/>
      <c r="G185" s="343" t="s">
        <v>430</v>
      </c>
      <c r="H185" s="370"/>
      <c r="I185" s="832">
        <v>0</v>
      </c>
      <c r="J185" s="832">
        <v>5.2304000000000004</v>
      </c>
      <c r="K185" s="344" t="s">
        <v>430</v>
      </c>
      <c r="L185" s="832">
        <v>2.7000000000000001E-3</v>
      </c>
      <c r="M185" s="358"/>
      <c r="N185" s="346" t="s">
        <v>430</v>
      </c>
      <c r="O185" s="344" t="s">
        <v>430</v>
      </c>
      <c r="P185" s="344" t="s">
        <v>430</v>
      </c>
      <c r="Q185" s="344" t="s">
        <v>430</v>
      </c>
      <c r="R185" s="344" t="s">
        <v>430</v>
      </c>
      <c r="S185" s="344" t="s">
        <v>430</v>
      </c>
      <c r="T185" s="344" t="s">
        <v>430</v>
      </c>
      <c r="U185" s="350" t="s">
        <v>430</v>
      </c>
      <c r="V185" s="344" t="s">
        <v>430</v>
      </c>
      <c r="W185" s="344" t="s">
        <v>430</v>
      </c>
      <c r="X185" s="344" t="s">
        <v>430</v>
      </c>
      <c r="Y185" s="371" t="s">
        <v>430</v>
      </c>
      <c r="Z185" s="344" t="s">
        <v>430</v>
      </c>
      <c r="AA185" s="344" t="s">
        <v>430</v>
      </c>
      <c r="AB185" s="344" t="s">
        <v>430</v>
      </c>
      <c r="AC185" s="344" t="s">
        <v>430</v>
      </c>
      <c r="AD185" s="344" t="s">
        <v>430</v>
      </c>
      <c r="AE185" s="344" t="s">
        <v>430</v>
      </c>
      <c r="AF185" s="344" t="s">
        <v>430</v>
      </c>
      <c r="AG185" s="565"/>
      <c r="AH185" s="342" t="s">
        <v>430</v>
      </c>
      <c r="AI185" s="342" t="s">
        <v>430</v>
      </c>
      <c r="AJ185" s="342" t="s">
        <v>430</v>
      </c>
      <c r="AK185" s="342" t="s">
        <v>430</v>
      </c>
      <c r="AL185" s="342" t="s">
        <v>430</v>
      </c>
      <c r="AM185" s="342" t="s">
        <v>430</v>
      </c>
      <c r="AN185" s="342" t="s">
        <v>430</v>
      </c>
      <c r="AO185" s="568" t="s">
        <v>430</v>
      </c>
      <c r="AP185" s="342" t="s">
        <v>430</v>
      </c>
      <c r="AQ185" s="342" t="s">
        <v>430</v>
      </c>
      <c r="AR185" s="342" t="s">
        <v>430</v>
      </c>
      <c r="AS185" s="342" t="s">
        <v>430</v>
      </c>
      <c r="AT185" s="342" t="s">
        <v>430</v>
      </c>
      <c r="AU185" s="342" t="s">
        <v>430</v>
      </c>
      <c r="AV185" s="342" t="s">
        <v>430</v>
      </c>
      <c r="AW185" s="342" t="s">
        <v>430</v>
      </c>
      <c r="AX185" s="342" t="s">
        <v>430</v>
      </c>
      <c r="AY185" s="342" t="s">
        <v>430</v>
      </c>
      <c r="AZ185" s="580"/>
      <c r="BA185" s="463" t="s">
        <v>430</v>
      </c>
      <c r="BB185" s="344" t="s">
        <v>430</v>
      </c>
      <c r="BC185" s="344" t="s">
        <v>430</v>
      </c>
      <c r="BD185" s="344" t="s">
        <v>430</v>
      </c>
      <c r="BE185" s="371" t="s">
        <v>430</v>
      </c>
      <c r="BF185" s="949">
        <v>100</v>
      </c>
      <c r="BG185" s="370"/>
      <c r="BH185" s="950">
        <v>100</v>
      </c>
      <c r="BI185" s="344" t="s">
        <v>430</v>
      </c>
      <c r="BJ185" s="344" t="s">
        <v>430</v>
      </c>
      <c r="BK185" s="344" t="s">
        <v>430</v>
      </c>
      <c r="BL185" s="344" t="s">
        <v>430</v>
      </c>
      <c r="BM185" s="371" t="s">
        <v>430</v>
      </c>
      <c r="BN185" s="371" t="s">
        <v>430</v>
      </c>
      <c r="BO185" s="371" t="s">
        <v>430</v>
      </c>
      <c r="BP185" s="371" t="s">
        <v>430</v>
      </c>
      <c r="BQ185" s="371" t="s">
        <v>430</v>
      </c>
      <c r="BR185" s="370"/>
      <c r="BS185" s="464" t="s">
        <v>430</v>
      </c>
      <c r="BT185" s="344" t="s">
        <v>430</v>
      </c>
      <c r="BU185" s="370"/>
      <c r="BV185" s="426" t="s">
        <v>4692</v>
      </c>
    </row>
    <row r="186" spans="1:74" s="424" customFormat="1" x14ac:dyDescent="0.25">
      <c r="A186" s="341" t="s">
        <v>8299</v>
      </c>
      <c r="B186" s="369"/>
      <c r="C186" s="709">
        <v>44035</v>
      </c>
      <c r="D186" s="369"/>
      <c r="E186" s="342">
        <v>4654.13</v>
      </c>
      <c r="F186" s="369"/>
      <c r="G186" s="343">
        <v>14.3028</v>
      </c>
      <c r="H186" s="370"/>
      <c r="I186" s="832">
        <v>4.6399999999999997</v>
      </c>
      <c r="J186" s="832">
        <v>7.65</v>
      </c>
      <c r="K186" s="832">
        <v>3.71</v>
      </c>
      <c r="L186" s="832">
        <v>3.99</v>
      </c>
      <c r="M186" s="358"/>
      <c r="N186" s="346" t="s">
        <v>430</v>
      </c>
      <c r="O186" s="344">
        <v>40.922699999999999</v>
      </c>
      <c r="P186" s="344">
        <v>13.384600000000001</v>
      </c>
      <c r="Q186" s="344">
        <v>21.2226</v>
      </c>
      <c r="R186" s="344">
        <v>31.756900000000002</v>
      </c>
      <c r="S186" s="344">
        <v>15.6829</v>
      </c>
      <c r="T186" s="344">
        <v>5.2968999999999999</v>
      </c>
      <c r="U186" s="350">
        <v>5.6214000000000004</v>
      </c>
      <c r="V186" s="344">
        <v>5.4329000000000001</v>
      </c>
      <c r="W186" s="344">
        <v>8.0353999999999992</v>
      </c>
      <c r="X186" s="344">
        <v>7.5058999999999996</v>
      </c>
      <c r="Y186" s="371">
        <v>6.6326999999999998</v>
      </c>
      <c r="Z186" s="344" t="s">
        <v>430</v>
      </c>
      <c r="AA186" s="344">
        <v>73.644400000000005</v>
      </c>
      <c r="AB186" s="344">
        <v>15.4497</v>
      </c>
      <c r="AC186" s="344">
        <v>5.5625</v>
      </c>
      <c r="AD186" s="344">
        <v>5.7507999999999999</v>
      </c>
      <c r="AE186" s="344">
        <v>73.644400000000005</v>
      </c>
      <c r="AF186" s="344">
        <v>6.2072000000000003</v>
      </c>
      <c r="AG186" s="565"/>
      <c r="AH186" s="342" t="s">
        <v>430</v>
      </c>
      <c r="AI186" s="342">
        <v>14</v>
      </c>
      <c r="AJ186" s="342">
        <v>71</v>
      </c>
      <c r="AK186" s="342">
        <v>24</v>
      </c>
      <c r="AL186" s="342">
        <v>15</v>
      </c>
      <c r="AM186" s="342">
        <v>24</v>
      </c>
      <c r="AN186" s="342">
        <v>104</v>
      </c>
      <c r="AO186" s="568">
        <v>81</v>
      </c>
      <c r="AP186" s="342">
        <v>64</v>
      </c>
      <c r="AQ186" s="342">
        <v>10</v>
      </c>
      <c r="AR186" s="342">
        <v>30</v>
      </c>
      <c r="AS186" s="342">
        <v>7</v>
      </c>
      <c r="AT186" s="342" t="s">
        <v>430</v>
      </c>
      <c r="AU186" s="342">
        <v>7</v>
      </c>
      <c r="AV186" s="342">
        <v>9</v>
      </c>
      <c r="AW186" s="342">
        <v>84</v>
      </c>
      <c r="AX186" s="342">
        <v>79</v>
      </c>
      <c r="AY186" s="342">
        <v>7</v>
      </c>
      <c r="AZ186" s="580"/>
      <c r="BA186" s="463" t="s">
        <v>430</v>
      </c>
      <c r="BB186" s="832">
        <v>99.78</v>
      </c>
      <c r="BC186" s="344" t="s">
        <v>430</v>
      </c>
      <c r="BD186" s="344" t="s">
        <v>430</v>
      </c>
      <c r="BE186" s="371" t="s">
        <v>430</v>
      </c>
      <c r="BF186" s="949">
        <v>0.22</v>
      </c>
      <c r="BG186" s="370"/>
      <c r="BH186" s="950">
        <v>0.22</v>
      </c>
      <c r="BI186" s="344" t="s">
        <v>430</v>
      </c>
      <c r="BJ186" s="344" t="s">
        <v>430</v>
      </c>
      <c r="BK186" s="344" t="s">
        <v>430</v>
      </c>
      <c r="BL186" s="344" t="s">
        <v>430</v>
      </c>
      <c r="BM186" s="371" t="s">
        <v>430</v>
      </c>
      <c r="BN186" s="371" t="s">
        <v>430</v>
      </c>
      <c r="BO186" s="371" t="s">
        <v>430</v>
      </c>
      <c r="BP186" s="949">
        <v>99.78</v>
      </c>
      <c r="BQ186" s="371" t="s">
        <v>430</v>
      </c>
      <c r="BR186" s="370"/>
      <c r="BS186" s="464" t="s">
        <v>430</v>
      </c>
      <c r="BT186" s="344" t="s">
        <v>430</v>
      </c>
      <c r="BU186" s="370"/>
      <c r="BV186" s="426" t="s">
        <v>4692</v>
      </c>
    </row>
    <row r="187" spans="1:74" s="424" customFormat="1" x14ac:dyDescent="0.25">
      <c r="A187" s="341" t="s">
        <v>8300</v>
      </c>
      <c r="B187" s="369"/>
      <c r="C187" s="709">
        <v>44545</v>
      </c>
      <c r="D187" s="369"/>
      <c r="E187" s="342">
        <v>4320.68</v>
      </c>
      <c r="F187" s="369"/>
      <c r="G187" s="343">
        <v>13.4185</v>
      </c>
      <c r="H187" s="370"/>
      <c r="I187" s="832">
        <v>5.71</v>
      </c>
      <c r="J187" s="832">
        <v>7.68</v>
      </c>
      <c r="K187" s="832">
        <v>4.3899999999999997</v>
      </c>
      <c r="L187" s="832">
        <v>4.7300000000000004</v>
      </c>
      <c r="M187" s="358"/>
      <c r="N187" s="346" t="s">
        <v>430</v>
      </c>
      <c r="O187" s="344">
        <v>-69.235500000000002</v>
      </c>
      <c r="P187" s="344">
        <v>10.763500000000001</v>
      </c>
      <c r="Q187" s="344">
        <v>24.5687</v>
      </c>
      <c r="R187" s="344">
        <v>35.7288</v>
      </c>
      <c r="S187" s="344">
        <v>15.104100000000001</v>
      </c>
      <c r="T187" s="344">
        <v>4.8033999999999999</v>
      </c>
      <c r="U187" s="350">
        <v>5.4084000000000003</v>
      </c>
      <c r="V187" s="344">
        <v>5.1311</v>
      </c>
      <c r="W187" s="344">
        <v>7.7450000000000001</v>
      </c>
      <c r="X187" s="344">
        <v>7.6714000000000002</v>
      </c>
      <c r="Y187" s="371" t="s">
        <v>430</v>
      </c>
      <c r="Z187" s="344" t="s">
        <v>430</v>
      </c>
      <c r="AA187" s="344">
        <v>-141.71019999999999</v>
      </c>
      <c r="AB187" s="344">
        <v>15.531000000000001</v>
      </c>
      <c r="AC187" s="344">
        <v>4.9904999999999999</v>
      </c>
      <c r="AD187" s="344">
        <v>5.4424000000000001</v>
      </c>
      <c r="AE187" s="344">
        <v>-141.71019999999999</v>
      </c>
      <c r="AF187" s="344">
        <v>6.6832000000000003</v>
      </c>
      <c r="AG187" s="565"/>
      <c r="AH187" s="342" t="s">
        <v>430</v>
      </c>
      <c r="AI187" s="342">
        <v>169</v>
      </c>
      <c r="AJ187" s="342">
        <v>89</v>
      </c>
      <c r="AK187" s="342">
        <v>19</v>
      </c>
      <c r="AL187" s="342">
        <v>4</v>
      </c>
      <c r="AM187" s="342">
        <v>31</v>
      </c>
      <c r="AN187" s="342">
        <v>138</v>
      </c>
      <c r="AO187" s="568">
        <v>102</v>
      </c>
      <c r="AP187" s="342">
        <v>91</v>
      </c>
      <c r="AQ187" s="342">
        <v>21</v>
      </c>
      <c r="AR187" s="342">
        <v>19</v>
      </c>
      <c r="AS187" s="342" t="s">
        <v>430</v>
      </c>
      <c r="AT187" s="342" t="s">
        <v>430</v>
      </c>
      <c r="AU187" s="342">
        <v>169</v>
      </c>
      <c r="AV187" s="342">
        <v>8</v>
      </c>
      <c r="AW187" s="342">
        <v>125</v>
      </c>
      <c r="AX187" s="342">
        <v>113</v>
      </c>
      <c r="AY187" s="342">
        <v>169</v>
      </c>
      <c r="AZ187" s="580"/>
      <c r="BA187" s="463" t="s">
        <v>430</v>
      </c>
      <c r="BB187" s="832">
        <v>99.81</v>
      </c>
      <c r="BC187" s="344" t="s">
        <v>430</v>
      </c>
      <c r="BD187" s="344" t="s">
        <v>430</v>
      </c>
      <c r="BE187" s="371" t="s">
        <v>430</v>
      </c>
      <c r="BF187" s="949">
        <v>0.19</v>
      </c>
      <c r="BG187" s="370"/>
      <c r="BH187" s="950">
        <v>0.19</v>
      </c>
      <c r="BI187" s="344" t="s">
        <v>430</v>
      </c>
      <c r="BJ187" s="344" t="s">
        <v>430</v>
      </c>
      <c r="BK187" s="344" t="s">
        <v>430</v>
      </c>
      <c r="BL187" s="344" t="s">
        <v>430</v>
      </c>
      <c r="BM187" s="371" t="s">
        <v>430</v>
      </c>
      <c r="BN187" s="371" t="s">
        <v>430</v>
      </c>
      <c r="BO187" s="371" t="s">
        <v>430</v>
      </c>
      <c r="BP187" s="949">
        <v>99.81</v>
      </c>
      <c r="BQ187" s="371" t="s">
        <v>430</v>
      </c>
      <c r="BR187" s="370"/>
      <c r="BS187" s="464" t="s">
        <v>430</v>
      </c>
      <c r="BT187" s="344" t="s">
        <v>430</v>
      </c>
      <c r="BU187" s="370"/>
      <c r="BV187" s="426" t="s">
        <v>4692</v>
      </c>
    </row>
    <row r="188" spans="1:74" s="424" customFormat="1" x14ac:dyDescent="0.25">
      <c r="A188" s="341" t="s">
        <v>8301</v>
      </c>
      <c r="B188" s="369"/>
      <c r="C188" s="709">
        <v>44280</v>
      </c>
      <c r="D188" s="369"/>
      <c r="E188" s="864">
        <v>4225.74</v>
      </c>
      <c r="F188" s="369"/>
      <c r="G188" s="343" t="s">
        <v>430</v>
      </c>
      <c r="H188" s="370"/>
      <c r="I188" s="832">
        <v>0.01</v>
      </c>
      <c r="J188" s="832">
        <v>5.24</v>
      </c>
      <c r="K188" s="832">
        <v>0.01</v>
      </c>
      <c r="L188" s="832">
        <v>0.01</v>
      </c>
      <c r="M188" s="358"/>
      <c r="N188" s="346" t="s">
        <v>430</v>
      </c>
      <c r="O188" s="344" t="s">
        <v>430</v>
      </c>
      <c r="P188" s="344" t="s">
        <v>430</v>
      </c>
      <c r="Q188" s="344" t="s">
        <v>430</v>
      </c>
      <c r="R188" s="344" t="s">
        <v>430</v>
      </c>
      <c r="S188" s="344" t="s">
        <v>430</v>
      </c>
      <c r="T188" s="344" t="s">
        <v>430</v>
      </c>
      <c r="U188" s="350" t="s">
        <v>430</v>
      </c>
      <c r="V188" s="344" t="s">
        <v>430</v>
      </c>
      <c r="W188" s="344" t="s">
        <v>430</v>
      </c>
      <c r="X188" s="344" t="s">
        <v>430</v>
      </c>
      <c r="Y188" s="371" t="s">
        <v>430</v>
      </c>
      <c r="Z188" s="344" t="s">
        <v>430</v>
      </c>
      <c r="AA188" s="344" t="s">
        <v>430</v>
      </c>
      <c r="AB188" s="344" t="s">
        <v>430</v>
      </c>
      <c r="AC188" s="344" t="s">
        <v>430</v>
      </c>
      <c r="AD188" s="344" t="s">
        <v>430</v>
      </c>
      <c r="AE188" s="344" t="s">
        <v>430</v>
      </c>
      <c r="AF188" s="344" t="s">
        <v>430</v>
      </c>
      <c r="AG188" s="565"/>
      <c r="AH188" s="342" t="s">
        <v>430</v>
      </c>
      <c r="AI188" s="342" t="s">
        <v>430</v>
      </c>
      <c r="AJ188" s="342" t="s">
        <v>430</v>
      </c>
      <c r="AK188" s="342" t="s">
        <v>430</v>
      </c>
      <c r="AL188" s="342" t="s">
        <v>430</v>
      </c>
      <c r="AM188" s="342" t="s">
        <v>430</v>
      </c>
      <c r="AN188" s="342" t="s">
        <v>430</v>
      </c>
      <c r="AO188" s="568" t="s">
        <v>430</v>
      </c>
      <c r="AP188" s="342" t="s">
        <v>430</v>
      </c>
      <c r="AQ188" s="342" t="s">
        <v>430</v>
      </c>
      <c r="AR188" s="342" t="s">
        <v>430</v>
      </c>
      <c r="AS188" s="342" t="s">
        <v>430</v>
      </c>
      <c r="AT188" s="342" t="s">
        <v>430</v>
      </c>
      <c r="AU188" s="342" t="s">
        <v>430</v>
      </c>
      <c r="AV188" s="342" t="s">
        <v>430</v>
      </c>
      <c r="AW188" s="342" t="s">
        <v>430</v>
      </c>
      <c r="AX188" s="342" t="s">
        <v>430</v>
      </c>
      <c r="AY188" s="342" t="s">
        <v>430</v>
      </c>
      <c r="AZ188" s="580"/>
      <c r="BA188" s="463" t="s">
        <v>430</v>
      </c>
      <c r="BB188" s="344" t="s">
        <v>430</v>
      </c>
      <c r="BC188" s="344" t="s">
        <v>430</v>
      </c>
      <c r="BD188" s="344" t="s">
        <v>430</v>
      </c>
      <c r="BE188" s="371" t="s">
        <v>430</v>
      </c>
      <c r="BF188" s="949">
        <v>100</v>
      </c>
      <c r="BG188" s="370"/>
      <c r="BH188" s="950">
        <v>99.59</v>
      </c>
      <c r="BI188" s="344" t="s">
        <v>430</v>
      </c>
      <c r="BJ188" s="344" t="s">
        <v>430</v>
      </c>
      <c r="BK188" s="344" t="s">
        <v>430</v>
      </c>
      <c r="BL188" s="344" t="s">
        <v>430</v>
      </c>
      <c r="BM188" s="371" t="s">
        <v>430</v>
      </c>
      <c r="BN188" s="371" t="s">
        <v>430</v>
      </c>
      <c r="BO188" s="371" t="s">
        <v>430</v>
      </c>
      <c r="BP188" s="371" t="s">
        <v>430</v>
      </c>
      <c r="BQ188" s="371" t="s">
        <v>430</v>
      </c>
      <c r="BR188" s="370"/>
      <c r="BS188" s="464" t="s">
        <v>430</v>
      </c>
      <c r="BT188" s="344" t="s">
        <v>430</v>
      </c>
      <c r="BU188" s="370"/>
      <c r="BV188" s="426" t="s">
        <v>554</v>
      </c>
    </row>
    <row r="189" spans="1:74" s="424" customFormat="1" x14ac:dyDescent="0.25">
      <c r="A189" s="341" t="s">
        <v>8302</v>
      </c>
      <c r="B189" s="369"/>
      <c r="C189" s="709">
        <v>44035</v>
      </c>
      <c r="D189" s="369"/>
      <c r="E189" s="864">
        <v>4072.13</v>
      </c>
      <c r="F189" s="369"/>
      <c r="G189" s="343" t="s">
        <v>430</v>
      </c>
      <c r="H189" s="370"/>
      <c r="I189" s="344" t="s">
        <v>430</v>
      </c>
      <c r="J189" s="344" t="s">
        <v>430</v>
      </c>
      <c r="K189" s="344" t="s">
        <v>430</v>
      </c>
      <c r="L189" s="344" t="s">
        <v>430</v>
      </c>
      <c r="M189" s="358"/>
      <c r="N189" s="346" t="s">
        <v>430</v>
      </c>
      <c r="O189" s="344" t="s">
        <v>430</v>
      </c>
      <c r="P189" s="344" t="s">
        <v>430</v>
      </c>
      <c r="Q189" s="344" t="s">
        <v>430</v>
      </c>
      <c r="R189" s="344" t="s">
        <v>430</v>
      </c>
      <c r="S189" s="344" t="s">
        <v>430</v>
      </c>
      <c r="T189" s="344" t="s">
        <v>430</v>
      </c>
      <c r="U189" s="350" t="s">
        <v>430</v>
      </c>
      <c r="V189" s="344" t="s">
        <v>430</v>
      </c>
      <c r="W189" s="344" t="s">
        <v>430</v>
      </c>
      <c r="X189" s="344" t="s">
        <v>430</v>
      </c>
      <c r="Y189" s="371" t="s">
        <v>430</v>
      </c>
      <c r="Z189" s="344" t="s">
        <v>430</v>
      </c>
      <c r="AA189" s="344" t="s">
        <v>430</v>
      </c>
      <c r="AB189" s="344" t="s">
        <v>430</v>
      </c>
      <c r="AC189" s="344" t="s">
        <v>430</v>
      </c>
      <c r="AD189" s="344" t="s">
        <v>430</v>
      </c>
      <c r="AE189" s="344" t="s">
        <v>430</v>
      </c>
      <c r="AF189" s="344" t="s">
        <v>430</v>
      </c>
      <c r="AG189" s="565"/>
      <c r="AH189" s="342" t="s">
        <v>430</v>
      </c>
      <c r="AI189" s="342" t="s">
        <v>430</v>
      </c>
      <c r="AJ189" s="342" t="s">
        <v>430</v>
      </c>
      <c r="AK189" s="342" t="s">
        <v>430</v>
      </c>
      <c r="AL189" s="342" t="s">
        <v>430</v>
      </c>
      <c r="AM189" s="342" t="s">
        <v>430</v>
      </c>
      <c r="AN189" s="342" t="s">
        <v>430</v>
      </c>
      <c r="AO189" s="568" t="s">
        <v>430</v>
      </c>
      <c r="AP189" s="342" t="s">
        <v>430</v>
      </c>
      <c r="AQ189" s="342" t="s">
        <v>430</v>
      </c>
      <c r="AR189" s="342" t="s">
        <v>430</v>
      </c>
      <c r="AS189" s="342" t="s">
        <v>430</v>
      </c>
      <c r="AT189" s="342" t="s">
        <v>430</v>
      </c>
      <c r="AU189" s="342" t="s">
        <v>430</v>
      </c>
      <c r="AV189" s="342" t="s">
        <v>430</v>
      </c>
      <c r="AW189" s="342" t="s">
        <v>430</v>
      </c>
      <c r="AX189" s="342" t="s">
        <v>430</v>
      </c>
      <c r="AY189" s="342" t="s">
        <v>430</v>
      </c>
      <c r="AZ189" s="580"/>
      <c r="BA189" s="463" t="s">
        <v>430</v>
      </c>
      <c r="BB189" s="344" t="s">
        <v>430</v>
      </c>
      <c r="BC189" s="344" t="s">
        <v>430</v>
      </c>
      <c r="BD189" s="344" t="s">
        <v>430</v>
      </c>
      <c r="BE189" s="371" t="s">
        <v>430</v>
      </c>
      <c r="BF189" s="371" t="s">
        <v>430</v>
      </c>
      <c r="BG189" s="370"/>
      <c r="BH189" s="590" t="s">
        <v>430</v>
      </c>
      <c r="BI189" s="344" t="s">
        <v>430</v>
      </c>
      <c r="BJ189" s="344" t="s">
        <v>430</v>
      </c>
      <c r="BK189" s="344" t="s">
        <v>430</v>
      </c>
      <c r="BL189" s="344" t="s">
        <v>430</v>
      </c>
      <c r="BM189" s="371" t="s">
        <v>430</v>
      </c>
      <c r="BN189" s="371" t="s">
        <v>430</v>
      </c>
      <c r="BO189" s="371" t="s">
        <v>430</v>
      </c>
      <c r="BP189" s="371" t="s">
        <v>430</v>
      </c>
      <c r="BQ189" s="371" t="s">
        <v>430</v>
      </c>
      <c r="BR189" s="370"/>
      <c r="BS189" s="464" t="s">
        <v>430</v>
      </c>
      <c r="BT189" s="344" t="s">
        <v>430</v>
      </c>
      <c r="BU189" s="370"/>
      <c r="BV189" s="426" t="s">
        <v>4692</v>
      </c>
    </row>
    <row r="190" spans="1:74" s="424" customFormat="1" x14ac:dyDescent="0.25">
      <c r="A190" s="341" t="s">
        <v>8303</v>
      </c>
      <c r="B190" s="369"/>
      <c r="C190" s="709">
        <v>44278</v>
      </c>
      <c r="D190" s="369"/>
      <c r="E190" s="342">
        <v>3440.51</v>
      </c>
      <c r="F190" s="369"/>
      <c r="G190" s="343">
        <v>13.6958</v>
      </c>
      <c r="H190" s="370"/>
      <c r="I190" s="832">
        <v>4.0499999999999998E-3</v>
      </c>
      <c r="J190" s="832">
        <v>6.21</v>
      </c>
      <c r="K190" s="832">
        <v>3.7000000000000002E-3</v>
      </c>
      <c r="L190" s="832">
        <v>3.81E-3</v>
      </c>
      <c r="M190" s="358"/>
      <c r="N190" s="346">
        <v>11.4633</v>
      </c>
      <c r="O190" s="344">
        <v>-2.1316999999999999</v>
      </c>
      <c r="P190" s="344">
        <v>3.5430999999999999</v>
      </c>
      <c r="Q190" s="344">
        <v>6.2013999999999996</v>
      </c>
      <c r="R190" s="344">
        <v>10.5375</v>
      </c>
      <c r="S190" s="344">
        <v>7.6371000000000002</v>
      </c>
      <c r="T190" s="344">
        <v>4.9263000000000003</v>
      </c>
      <c r="U190" s="350">
        <v>5.2942</v>
      </c>
      <c r="V190" s="344">
        <v>5.3167</v>
      </c>
      <c r="W190" s="344">
        <v>7.2488000000000001</v>
      </c>
      <c r="X190" s="344">
        <v>7.1980000000000004</v>
      </c>
      <c r="Y190" s="371">
        <v>6.1113</v>
      </c>
      <c r="Z190" s="344" t="s">
        <v>430</v>
      </c>
      <c r="AA190" s="344">
        <v>-3.3307000000000002</v>
      </c>
      <c r="AB190" s="344">
        <v>6.6768999999999998</v>
      </c>
      <c r="AC190" s="344">
        <v>5.1402999999999999</v>
      </c>
      <c r="AD190" s="344">
        <v>5.4438000000000004</v>
      </c>
      <c r="AE190" s="344">
        <v>-3.3307000000000002</v>
      </c>
      <c r="AF190" s="344">
        <v>6.1380999999999997</v>
      </c>
      <c r="AG190" s="565"/>
      <c r="AH190" s="342">
        <v>89</v>
      </c>
      <c r="AI190" s="342">
        <v>164</v>
      </c>
      <c r="AJ190" s="342">
        <v>154</v>
      </c>
      <c r="AK190" s="342">
        <v>127</v>
      </c>
      <c r="AL190" s="342">
        <v>124</v>
      </c>
      <c r="AM190" s="342">
        <v>109</v>
      </c>
      <c r="AN190" s="342">
        <v>124</v>
      </c>
      <c r="AO190" s="568">
        <v>113</v>
      </c>
      <c r="AP190" s="342">
        <v>73</v>
      </c>
      <c r="AQ190" s="342">
        <v>71</v>
      </c>
      <c r="AR190" s="342">
        <v>67</v>
      </c>
      <c r="AS190" s="342">
        <v>12</v>
      </c>
      <c r="AT190" s="342" t="s">
        <v>430</v>
      </c>
      <c r="AU190" s="342">
        <v>152</v>
      </c>
      <c r="AV190" s="342">
        <v>114</v>
      </c>
      <c r="AW190" s="342">
        <v>116</v>
      </c>
      <c r="AX190" s="342">
        <v>112</v>
      </c>
      <c r="AY190" s="342">
        <v>152</v>
      </c>
      <c r="AZ190" s="580"/>
      <c r="BA190" s="948">
        <v>94.97</v>
      </c>
      <c r="BB190" s="344" t="s">
        <v>430</v>
      </c>
      <c r="BC190" s="344" t="s">
        <v>430</v>
      </c>
      <c r="BD190" s="344" t="s">
        <v>430</v>
      </c>
      <c r="BE190" s="371" t="s">
        <v>430</v>
      </c>
      <c r="BF190" s="949">
        <v>5.03</v>
      </c>
      <c r="BG190" s="370"/>
      <c r="BH190" s="950">
        <v>5.03</v>
      </c>
      <c r="BI190" s="344" t="s">
        <v>430</v>
      </c>
      <c r="BJ190" s="344" t="s">
        <v>430</v>
      </c>
      <c r="BK190" s="344" t="s">
        <v>430</v>
      </c>
      <c r="BL190" s="344" t="s">
        <v>430</v>
      </c>
      <c r="BM190" s="949">
        <v>94.97</v>
      </c>
      <c r="BN190" s="371" t="s">
        <v>430</v>
      </c>
      <c r="BO190" s="371" t="s">
        <v>430</v>
      </c>
      <c r="BP190" s="371" t="s">
        <v>430</v>
      </c>
      <c r="BQ190" s="371" t="s">
        <v>430</v>
      </c>
      <c r="BR190" s="370"/>
      <c r="BS190" s="464" t="s">
        <v>430</v>
      </c>
      <c r="BT190" s="344" t="s">
        <v>430</v>
      </c>
      <c r="BU190" s="370"/>
      <c r="BV190" s="426" t="s">
        <v>554</v>
      </c>
    </row>
    <row r="191" spans="1:74" s="424" customFormat="1" x14ac:dyDescent="0.25">
      <c r="A191" s="341" t="s">
        <v>8304</v>
      </c>
      <c r="B191" s="369"/>
      <c r="C191" s="709">
        <v>44589</v>
      </c>
      <c r="D191" s="369"/>
      <c r="E191" s="342">
        <v>3280.42</v>
      </c>
      <c r="F191" s="369"/>
      <c r="G191" s="343">
        <v>13.029299999999999</v>
      </c>
      <c r="H191" s="370"/>
      <c r="I191" s="832">
        <v>0.55000000000000004</v>
      </c>
      <c r="J191" s="832">
        <v>6.1</v>
      </c>
      <c r="K191" s="832">
        <v>0.53</v>
      </c>
      <c r="L191" s="832">
        <v>0.54</v>
      </c>
      <c r="M191" s="358"/>
      <c r="N191" s="346">
        <v>4.2026000000000003</v>
      </c>
      <c r="O191" s="344">
        <v>8.6905000000000001</v>
      </c>
      <c r="P191" s="344">
        <v>6.4912999999999998</v>
      </c>
      <c r="Q191" s="344">
        <v>6.1977000000000002</v>
      </c>
      <c r="R191" s="344">
        <v>8.0176999999999996</v>
      </c>
      <c r="S191" s="344">
        <v>6.0084999999999997</v>
      </c>
      <c r="T191" s="344">
        <v>5.3868999999999998</v>
      </c>
      <c r="U191" s="350">
        <v>5.7907999999999999</v>
      </c>
      <c r="V191" s="344">
        <v>5.55</v>
      </c>
      <c r="W191" s="344">
        <v>7.0290999999999997</v>
      </c>
      <c r="X191" s="344">
        <v>7.0053999999999998</v>
      </c>
      <c r="Y191" s="371" t="s">
        <v>430</v>
      </c>
      <c r="Z191" s="344" t="s">
        <v>430</v>
      </c>
      <c r="AA191" s="344">
        <v>5.3242000000000003</v>
      </c>
      <c r="AB191" s="344">
        <v>5.8202999999999996</v>
      </c>
      <c r="AC191" s="344">
        <v>5.5235000000000003</v>
      </c>
      <c r="AD191" s="344">
        <v>5.8086000000000002</v>
      </c>
      <c r="AE191" s="344">
        <v>5.3242000000000003</v>
      </c>
      <c r="AF191" s="344">
        <v>6.1589999999999998</v>
      </c>
      <c r="AG191" s="565"/>
      <c r="AH191" s="342">
        <v>134</v>
      </c>
      <c r="AI191" s="342">
        <v>106</v>
      </c>
      <c r="AJ191" s="342">
        <v>111</v>
      </c>
      <c r="AK191" s="342">
        <v>128</v>
      </c>
      <c r="AL191" s="342">
        <v>137</v>
      </c>
      <c r="AM191" s="342">
        <v>139</v>
      </c>
      <c r="AN191" s="342">
        <v>96</v>
      </c>
      <c r="AO191" s="568">
        <v>63</v>
      </c>
      <c r="AP191" s="342">
        <v>51</v>
      </c>
      <c r="AQ191" s="342">
        <v>90</v>
      </c>
      <c r="AR191" s="342">
        <v>90</v>
      </c>
      <c r="AS191" s="342" t="s">
        <v>430</v>
      </c>
      <c r="AT191" s="342" t="s">
        <v>430</v>
      </c>
      <c r="AU191" s="342">
        <v>112</v>
      </c>
      <c r="AV191" s="342">
        <v>132</v>
      </c>
      <c r="AW191" s="342">
        <v>87</v>
      </c>
      <c r="AX191" s="342">
        <v>75</v>
      </c>
      <c r="AY191" s="342">
        <v>112</v>
      </c>
      <c r="AZ191" s="580"/>
      <c r="BA191" s="948">
        <v>97</v>
      </c>
      <c r="BB191" s="344" t="s">
        <v>430</v>
      </c>
      <c r="BC191" s="344" t="s">
        <v>430</v>
      </c>
      <c r="BD191" s="344" t="s">
        <v>430</v>
      </c>
      <c r="BE191" s="371" t="s">
        <v>430</v>
      </c>
      <c r="BF191" s="949">
        <v>3</v>
      </c>
      <c r="BG191" s="370"/>
      <c r="BH191" s="950">
        <v>3</v>
      </c>
      <c r="BI191" s="344" t="s">
        <v>430</v>
      </c>
      <c r="BJ191" s="344" t="s">
        <v>430</v>
      </c>
      <c r="BK191" s="344" t="s">
        <v>430</v>
      </c>
      <c r="BL191" s="344" t="s">
        <v>430</v>
      </c>
      <c r="BM191" s="949">
        <v>97</v>
      </c>
      <c r="BN191" s="371" t="s">
        <v>430</v>
      </c>
      <c r="BO191" s="371" t="s">
        <v>430</v>
      </c>
      <c r="BP191" s="371" t="s">
        <v>430</v>
      </c>
      <c r="BQ191" s="371" t="s">
        <v>430</v>
      </c>
      <c r="BR191" s="370"/>
      <c r="BS191" s="464" t="s">
        <v>430</v>
      </c>
      <c r="BT191" s="344" t="s">
        <v>430</v>
      </c>
      <c r="BU191" s="370"/>
      <c r="BV191" s="426" t="s">
        <v>554</v>
      </c>
    </row>
    <row r="192" spans="1:74" s="424" customFormat="1" x14ac:dyDescent="0.25">
      <c r="A192" s="341" t="s">
        <v>8305</v>
      </c>
      <c r="B192" s="369"/>
      <c r="C192" s="709">
        <v>42531</v>
      </c>
      <c r="D192" s="369"/>
      <c r="E192" s="342">
        <v>3299.76</v>
      </c>
      <c r="F192" s="369"/>
      <c r="G192" s="343">
        <v>265.18740000000003</v>
      </c>
      <c r="H192" s="370"/>
      <c r="I192" s="344" t="s">
        <v>430</v>
      </c>
      <c r="J192" s="344" t="s">
        <v>430</v>
      </c>
      <c r="K192" s="344" t="s">
        <v>430</v>
      </c>
      <c r="L192" s="344" t="s">
        <v>430</v>
      </c>
      <c r="M192" s="358"/>
      <c r="N192" s="346">
        <v>88.799700000000001</v>
      </c>
      <c r="O192" s="344">
        <v>34.765599999999999</v>
      </c>
      <c r="P192" s="344">
        <v>26.5215</v>
      </c>
      <c r="Q192" s="344">
        <v>28.572800000000001</v>
      </c>
      <c r="R192" s="344">
        <v>30.401800000000001</v>
      </c>
      <c r="S192" s="344">
        <v>17.079799999999999</v>
      </c>
      <c r="T192" s="344">
        <v>4.7308000000000003</v>
      </c>
      <c r="U192" s="350">
        <v>3.7136</v>
      </c>
      <c r="V192" s="344">
        <v>2.6728000000000001</v>
      </c>
      <c r="W192" s="344">
        <v>6.9238</v>
      </c>
      <c r="X192" s="344">
        <v>7.0419</v>
      </c>
      <c r="Y192" s="371">
        <v>5.1814</v>
      </c>
      <c r="Z192" s="344">
        <v>6.0815000000000001</v>
      </c>
      <c r="AA192" s="344">
        <v>24.4084</v>
      </c>
      <c r="AB192" s="344">
        <v>14.059799999999999</v>
      </c>
      <c r="AC192" s="344">
        <v>4.577</v>
      </c>
      <c r="AD192" s="344">
        <v>4.1994999999999996</v>
      </c>
      <c r="AE192" s="344">
        <v>24.4084</v>
      </c>
      <c r="AF192" s="344">
        <v>6.1417000000000002</v>
      </c>
      <c r="AG192" s="565"/>
      <c r="AH192" s="342">
        <v>12</v>
      </c>
      <c r="AI192" s="342">
        <v>18</v>
      </c>
      <c r="AJ192" s="342">
        <v>10</v>
      </c>
      <c r="AK192" s="342">
        <v>7</v>
      </c>
      <c r="AL192" s="342">
        <v>18</v>
      </c>
      <c r="AM192" s="342">
        <v>7</v>
      </c>
      <c r="AN192" s="342">
        <v>145</v>
      </c>
      <c r="AO192" s="568">
        <v>155</v>
      </c>
      <c r="AP192" s="342">
        <v>147</v>
      </c>
      <c r="AQ192" s="342">
        <v>97</v>
      </c>
      <c r="AR192" s="342">
        <v>85</v>
      </c>
      <c r="AS192" s="342">
        <v>20</v>
      </c>
      <c r="AT192" s="342">
        <v>10</v>
      </c>
      <c r="AU192" s="342">
        <v>47</v>
      </c>
      <c r="AV192" s="342">
        <v>20</v>
      </c>
      <c r="AW192" s="342">
        <v>156</v>
      </c>
      <c r="AX192" s="342">
        <v>155</v>
      </c>
      <c r="AY192" s="342">
        <v>47</v>
      </c>
      <c r="AZ192" s="580"/>
      <c r="BA192" s="948">
        <v>99.63</v>
      </c>
      <c r="BB192" s="344" t="s">
        <v>430</v>
      </c>
      <c r="BC192" s="344" t="s">
        <v>430</v>
      </c>
      <c r="BD192" s="344" t="s">
        <v>430</v>
      </c>
      <c r="BE192" s="371" t="s">
        <v>430</v>
      </c>
      <c r="BF192" s="949">
        <v>0.37</v>
      </c>
      <c r="BG192" s="370"/>
      <c r="BH192" s="950">
        <v>0.37</v>
      </c>
      <c r="BI192" s="344" t="s">
        <v>430</v>
      </c>
      <c r="BJ192" s="344" t="s">
        <v>430</v>
      </c>
      <c r="BK192" s="344" t="s">
        <v>430</v>
      </c>
      <c r="BL192" s="344" t="s">
        <v>430</v>
      </c>
      <c r="BM192" s="949">
        <v>99.63</v>
      </c>
      <c r="BN192" s="371" t="s">
        <v>430</v>
      </c>
      <c r="BO192" s="371" t="s">
        <v>430</v>
      </c>
      <c r="BP192" s="371" t="s">
        <v>430</v>
      </c>
      <c r="BQ192" s="371" t="s">
        <v>430</v>
      </c>
      <c r="BR192" s="370"/>
      <c r="BS192" s="464" t="s">
        <v>430</v>
      </c>
      <c r="BT192" s="344" t="s">
        <v>430</v>
      </c>
      <c r="BU192" s="370"/>
      <c r="BV192" s="426" t="s">
        <v>554</v>
      </c>
    </row>
    <row r="193" spans="1:74" s="424" customFormat="1" ht="11" x14ac:dyDescent="0.3">
      <c r="A193" s="835" t="s">
        <v>8306</v>
      </c>
      <c r="B193" s="836"/>
      <c r="C193" s="837">
        <v>44603</v>
      </c>
      <c r="D193" s="836"/>
      <c r="E193" s="838">
        <v>3250.69</v>
      </c>
      <c r="F193" s="836"/>
      <c r="G193" s="839">
        <v>13.3546</v>
      </c>
      <c r="H193" s="841"/>
      <c r="I193" s="840">
        <v>5.61</v>
      </c>
      <c r="J193" s="840">
        <v>7.7</v>
      </c>
      <c r="K193" s="840">
        <v>4.3899999999999997</v>
      </c>
      <c r="L193" s="840">
        <v>4.5599999999999996</v>
      </c>
      <c r="M193" s="845"/>
      <c r="N193" s="842">
        <v>0.82</v>
      </c>
      <c r="O193" s="840">
        <v>34.993499999999997</v>
      </c>
      <c r="P193" s="840">
        <v>22.350999999999999</v>
      </c>
      <c r="Q193" s="840">
        <v>12.318</v>
      </c>
      <c r="R193" s="840">
        <v>33.561999999999998</v>
      </c>
      <c r="S193" s="840">
        <v>14.3667</v>
      </c>
      <c r="T193" s="840">
        <v>7.0094000000000003</v>
      </c>
      <c r="U193" s="850">
        <v>6.2862</v>
      </c>
      <c r="V193" s="840">
        <v>4.2042000000000002</v>
      </c>
      <c r="W193" s="840">
        <v>7.3912000000000004</v>
      </c>
      <c r="X193" s="840">
        <v>7.4109999999999996</v>
      </c>
      <c r="Y193" s="846" t="s">
        <v>430</v>
      </c>
      <c r="Z193" s="840" t="s">
        <v>430</v>
      </c>
      <c r="AA193" s="840">
        <v>7.2457000000000003</v>
      </c>
      <c r="AB193" s="840">
        <v>12.2746</v>
      </c>
      <c r="AC193" s="840">
        <v>6.9631999999999996</v>
      </c>
      <c r="AD193" s="840">
        <v>6.0044000000000004</v>
      </c>
      <c r="AE193" s="840">
        <v>7.2457000000000003</v>
      </c>
      <c r="AF193" s="840">
        <v>6.8129</v>
      </c>
      <c r="AG193" s="951"/>
      <c r="AH193" s="838">
        <v>142</v>
      </c>
      <c r="AI193" s="838">
        <v>17</v>
      </c>
      <c r="AJ193" s="838">
        <v>22</v>
      </c>
      <c r="AK193" s="838">
        <v>80</v>
      </c>
      <c r="AL193" s="838">
        <v>9</v>
      </c>
      <c r="AM193" s="838">
        <v>36</v>
      </c>
      <c r="AN193" s="838">
        <v>15</v>
      </c>
      <c r="AO193" s="952">
        <v>18</v>
      </c>
      <c r="AP193" s="838">
        <v>135</v>
      </c>
      <c r="AQ193" s="838">
        <v>53</v>
      </c>
      <c r="AR193" s="838">
        <v>37</v>
      </c>
      <c r="AS193" s="838" t="s">
        <v>430</v>
      </c>
      <c r="AT193" s="838" t="s">
        <v>430</v>
      </c>
      <c r="AU193" s="838">
        <v>106</v>
      </c>
      <c r="AV193" s="838">
        <v>39</v>
      </c>
      <c r="AW193" s="838">
        <v>14</v>
      </c>
      <c r="AX193" s="838">
        <v>55</v>
      </c>
      <c r="AY193" s="838">
        <v>106</v>
      </c>
      <c r="AZ193" s="953"/>
      <c r="BA193" s="847">
        <v>95.76</v>
      </c>
      <c r="BB193" s="840" t="s">
        <v>430</v>
      </c>
      <c r="BC193" s="840" t="s">
        <v>430</v>
      </c>
      <c r="BD193" s="840" t="s">
        <v>430</v>
      </c>
      <c r="BE193" s="846" t="s">
        <v>430</v>
      </c>
      <c r="BF193" s="846">
        <v>4.24</v>
      </c>
      <c r="BG193" s="841"/>
      <c r="BH193" s="954">
        <v>4.24</v>
      </c>
      <c r="BI193" s="840" t="s">
        <v>430</v>
      </c>
      <c r="BJ193" s="840" t="s">
        <v>430</v>
      </c>
      <c r="BK193" s="840" t="s">
        <v>430</v>
      </c>
      <c r="BL193" s="840" t="s">
        <v>430</v>
      </c>
      <c r="BM193" s="846">
        <v>95.76</v>
      </c>
      <c r="BN193" s="846" t="s">
        <v>430</v>
      </c>
      <c r="BO193" s="846" t="s">
        <v>430</v>
      </c>
      <c r="BP193" s="846" t="s">
        <v>430</v>
      </c>
      <c r="BQ193" s="846" t="s">
        <v>430</v>
      </c>
      <c r="BR193" s="841"/>
      <c r="BS193" s="848" t="s">
        <v>430</v>
      </c>
      <c r="BT193" s="840" t="s">
        <v>430</v>
      </c>
      <c r="BU193" s="841"/>
      <c r="BV193" s="916" t="s">
        <v>8127</v>
      </c>
    </row>
    <row r="194" spans="1:74" s="424" customFormat="1" x14ac:dyDescent="0.25">
      <c r="A194" s="341" t="s">
        <v>8307</v>
      </c>
      <c r="B194" s="369"/>
      <c r="C194" s="709">
        <v>37973</v>
      </c>
      <c r="D194" s="369"/>
      <c r="E194" s="342">
        <v>3083.47</v>
      </c>
      <c r="F194" s="369"/>
      <c r="G194" s="343">
        <v>66.539000000000001</v>
      </c>
      <c r="H194" s="370"/>
      <c r="I194" s="344" t="s">
        <v>430</v>
      </c>
      <c r="J194" s="344" t="s">
        <v>430</v>
      </c>
      <c r="K194" s="344" t="s">
        <v>430</v>
      </c>
      <c r="L194" s="344" t="s">
        <v>430</v>
      </c>
      <c r="M194" s="358"/>
      <c r="N194" s="346">
        <v>36.954799999999999</v>
      </c>
      <c r="O194" s="344">
        <v>26.846699999999998</v>
      </c>
      <c r="P194" s="344">
        <v>17.628699999999998</v>
      </c>
      <c r="Q194" s="344">
        <v>19.047499999999999</v>
      </c>
      <c r="R194" s="344">
        <v>20.120899999999999</v>
      </c>
      <c r="S194" s="344">
        <v>9.9514999999999993</v>
      </c>
      <c r="T194" s="344">
        <v>7.0353000000000003</v>
      </c>
      <c r="U194" s="350">
        <v>6.7892999999999999</v>
      </c>
      <c r="V194" s="344">
        <v>6.4699</v>
      </c>
      <c r="W194" s="344">
        <v>7.5109000000000004</v>
      </c>
      <c r="X194" s="344">
        <v>10.1052</v>
      </c>
      <c r="Y194" s="371">
        <v>9.4501000000000008</v>
      </c>
      <c r="Z194" s="344">
        <v>9.0259999999999998</v>
      </c>
      <c r="AA194" s="344">
        <v>28.184100000000001</v>
      </c>
      <c r="AB194" s="344">
        <v>9.5002999999999993</v>
      </c>
      <c r="AC194" s="344">
        <v>7.0617999999999999</v>
      </c>
      <c r="AD194" s="344">
        <v>6.8982999999999999</v>
      </c>
      <c r="AE194" s="344">
        <v>28.184100000000001</v>
      </c>
      <c r="AF194" s="344">
        <v>8.7662999999999993</v>
      </c>
      <c r="AG194" s="565"/>
      <c r="AH194" s="342">
        <v>26</v>
      </c>
      <c r="AI194" s="342">
        <v>36</v>
      </c>
      <c r="AJ194" s="342">
        <v>36</v>
      </c>
      <c r="AK194" s="342">
        <v>30</v>
      </c>
      <c r="AL194" s="342">
        <v>47</v>
      </c>
      <c r="AM194" s="342">
        <v>47</v>
      </c>
      <c r="AN194" s="342">
        <v>13</v>
      </c>
      <c r="AO194" s="568">
        <v>6</v>
      </c>
      <c r="AP194" s="342">
        <v>10</v>
      </c>
      <c r="AQ194" s="342">
        <v>39</v>
      </c>
      <c r="AR194" s="342">
        <v>2</v>
      </c>
      <c r="AS194" s="342">
        <v>3</v>
      </c>
      <c r="AT194" s="342">
        <v>2</v>
      </c>
      <c r="AU194" s="342">
        <v>30</v>
      </c>
      <c r="AV194" s="342">
        <v>46</v>
      </c>
      <c r="AW194" s="342">
        <v>10</v>
      </c>
      <c r="AX194" s="342">
        <v>6</v>
      </c>
      <c r="AY194" s="342">
        <v>30</v>
      </c>
      <c r="AZ194" s="580"/>
      <c r="BA194" s="463" t="s">
        <v>430</v>
      </c>
      <c r="BB194" s="832">
        <v>99.47</v>
      </c>
      <c r="BC194" s="344" t="s">
        <v>430</v>
      </c>
      <c r="BD194" s="344" t="s">
        <v>430</v>
      </c>
      <c r="BE194" s="371" t="s">
        <v>430</v>
      </c>
      <c r="BF194" s="949">
        <v>0.53</v>
      </c>
      <c r="BG194" s="370"/>
      <c r="BH194" s="950">
        <v>0.53</v>
      </c>
      <c r="BI194" s="344" t="s">
        <v>430</v>
      </c>
      <c r="BJ194" s="344" t="s">
        <v>430</v>
      </c>
      <c r="BK194" s="344" t="s">
        <v>430</v>
      </c>
      <c r="BL194" s="344" t="s">
        <v>430</v>
      </c>
      <c r="BM194" s="371" t="s">
        <v>430</v>
      </c>
      <c r="BN194" s="371" t="s">
        <v>430</v>
      </c>
      <c r="BO194" s="371" t="s">
        <v>430</v>
      </c>
      <c r="BP194" s="949">
        <v>99.47</v>
      </c>
      <c r="BQ194" s="371" t="s">
        <v>430</v>
      </c>
      <c r="BR194" s="370"/>
      <c r="BS194" s="464" t="s">
        <v>430</v>
      </c>
      <c r="BT194" s="344" t="s">
        <v>430</v>
      </c>
      <c r="BU194" s="370"/>
      <c r="BV194" s="426" t="s">
        <v>554</v>
      </c>
    </row>
    <row r="195" spans="1:74" s="424" customFormat="1" x14ac:dyDescent="0.25">
      <c r="A195" s="341" t="s">
        <v>8308</v>
      </c>
      <c r="B195" s="369"/>
      <c r="C195" s="709">
        <v>44649</v>
      </c>
      <c r="D195" s="369"/>
      <c r="E195" s="342">
        <v>2934.11</v>
      </c>
      <c r="F195" s="369"/>
      <c r="G195" s="343">
        <v>12.93</v>
      </c>
      <c r="H195" s="370"/>
      <c r="I195" s="832">
        <v>0.62</v>
      </c>
      <c r="J195" s="832">
        <v>7.16</v>
      </c>
      <c r="K195" s="832">
        <v>0.57999999999999996</v>
      </c>
      <c r="L195" s="832">
        <v>0.61</v>
      </c>
      <c r="M195" s="358"/>
      <c r="N195" s="346">
        <v>14.119899999999999</v>
      </c>
      <c r="O195" s="344">
        <v>17.244</v>
      </c>
      <c r="P195" s="344">
        <v>11.9237</v>
      </c>
      <c r="Q195" s="344">
        <v>10.5883</v>
      </c>
      <c r="R195" s="344">
        <v>11.464499999999999</v>
      </c>
      <c r="S195" s="344">
        <v>7.4730999999999996</v>
      </c>
      <c r="T195" s="344">
        <v>6.0960000000000001</v>
      </c>
      <c r="U195" s="350">
        <v>6.1455000000000002</v>
      </c>
      <c r="V195" s="344">
        <v>5.9714</v>
      </c>
      <c r="W195" s="344">
        <v>7.3478000000000003</v>
      </c>
      <c r="X195" s="344">
        <v>7.2210999999999999</v>
      </c>
      <c r="Y195" s="371" t="s">
        <v>430</v>
      </c>
      <c r="Z195" s="344" t="s">
        <v>430</v>
      </c>
      <c r="AA195" s="344">
        <v>15.821899999999999</v>
      </c>
      <c r="AB195" s="344">
        <v>7.3841999999999999</v>
      </c>
      <c r="AC195" s="344">
        <v>6.1981999999999999</v>
      </c>
      <c r="AD195" s="344">
        <v>6.1624999999999996</v>
      </c>
      <c r="AE195" s="344">
        <v>15.821899999999999</v>
      </c>
      <c r="AF195" s="344">
        <v>6.2131999999999996</v>
      </c>
      <c r="AG195" s="565"/>
      <c r="AH195" s="342">
        <v>77</v>
      </c>
      <c r="AI195" s="342">
        <v>82</v>
      </c>
      <c r="AJ195" s="342">
        <v>80</v>
      </c>
      <c r="AK195" s="342">
        <v>95</v>
      </c>
      <c r="AL195" s="342">
        <v>113</v>
      </c>
      <c r="AM195" s="342">
        <v>113</v>
      </c>
      <c r="AN195" s="342">
        <v>53</v>
      </c>
      <c r="AO195" s="568">
        <v>27</v>
      </c>
      <c r="AP195" s="342">
        <v>25</v>
      </c>
      <c r="AQ195" s="342">
        <v>61</v>
      </c>
      <c r="AR195" s="342">
        <v>64</v>
      </c>
      <c r="AS195" s="342" t="s">
        <v>430</v>
      </c>
      <c r="AT195" s="342" t="s">
        <v>430</v>
      </c>
      <c r="AU195" s="342">
        <v>82</v>
      </c>
      <c r="AV195" s="342">
        <v>101</v>
      </c>
      <c r="AW195" s="342">
        <v>48</v>
      </c>
      <c r="AX195" s="342">
        <v>34</v>
      </c>
      <c r="AY195" s="342">
        <v>82</v>
      </c>
      <c r="AZ195" s="580"/>
      <c r="BA195" s="948">
        <v>38.700000000000003</v>
      </c>
      <c r="BB195" s="832">
        <v>57.75</v>
      </c>
      <c r="BC195" s="344" t="s">
        <v>430</v>
      </c>
      <c r="BD195" s="344" t="s">
        <v>430</v>
      </c>
      <c r="BE195" s="371" t="s">
        <v>430</v>
      </c>
      <c r="BF195" s="949">
        <v>3.55</v>
      </c>
      <c r="BG195" s="370"/>
      <c r="BH195" s="950">
        <v>3.54</v>
      </c>
      <c r="BI195" s="344" t="s">
        <v>430</v>
      </c>
      <c r="BJ195" s="344" t="s">
        <v>430</v>
      </c>
      <c r="BK195" s="832">
        <v>57.75</v>
      </c>
      <c r="BL195" s="344" t="s">
        <v>430</v>
      </c>
      <c r="BM195" s="949">
        <v>38.700000000000003</v>
      </c>
      <c r="BN195" s="371" t="s">
        <v>430</v>
      </c>
      <c r="BO195" s="371" t="s">
        <v>430</v>
      </c>
      <c r="BP195" s="371" t="s">
        <v>430</v>
      </c>
      <c r="BQ195" s="371" t="s">
        <v>430</v>
      </c>
      <c r="BR195" s="370"/>
      <c r="BS195" s="464" t="s">
        <v>430</v>
      </c>
      <c r="BT195" s="344" t="s">
        <v>430</v>
      </c>
      <c r="BU195" s="370"/>
      <c r="BV195" s="426" t="s">
        <v>554</v>
      </c>
    </row>
    <row r="196" spans="1:74" s="424" customFormat="1" x14ac:dyDescent="0.25">
      <c r="A196" s="341" t="s">
        <v>8309</v>
      </c>
      <c r="B196" s="369"/>
      <c r="C196" s="709">
        <v>45783</v>
      </c>
      <c r="D196" s="369"/>
      <c r="E196" s="342">
        <v>2567.4</v>
      </c>
      <c r="F196" s="369"/>
      <c r="G196" s="343">
        <v>10.82</v>
      </c>
      <c r="H196" s="370"/>
      <c r="I196" s="832">
        <v>0.21643999999999999</v>
      </c>
      <c r="J196" s="832">
        <v>7.63</v>
      </c>
      <c r="K196" s="832">
        <v>0.19725999999999999</v>
      </c>
      <c r="L196" s="832">
        <v>0.2137</v>
      </c>
      <c r="M196" s="358"/>
      <c r="N196" s="346">
        <v>15.5242</v>
      </c>
      <c r="O196" s="344">
        <v>21.4023</v>
      </c>
      <c r="P196" s="344">
        <v>14.400600000000001</v>
      </c>
      <c r="Q196" s="344">
        <v>12.030799999999999</v>
      </c>
      <c r="R196" s="344">
        <v>11.8423</v>
      </c>
      <c r="S196" s="344">
        <v>8.6378000000000004</v>
      </c>
      <c r="T196" s="344">
        <v>7.32</v>
      </c>
      <c r="U196" s="350">
        <v>7.0221</v>
      </c>
      <c r="V196" s="344">
        <v>6.9138000000000002</v>
      </c>
      <c r="W196" s="344" t="s">
        <v>430</v>
      </c>
      <c r="X196" s="344" t="s">
        <v>430</v>
      </c>
      <c r="Y196" s="371" t="s">
        <v>430</v>
      </c>
      <c r="Z196" s="344" t="s">
        <v>430</v>
      </c>
      <c r="AA196" s="344">
        <v>19.4176</v>
      </c>
      <c r="AB196" s="344">
        <v>8.7551000000000005</v>
      </c>
      <c r="AC196" s="344">
        <v>7.3113000000000001</v>
      </c>
      <c r="AD196" s="344">
        <v>7.0414000000000003</v>
      </c>
      <c r="AE196" s="344">
        <v>19.4176</v>
      </c>
      <c r="AF196" s="344">
        <v>7.0542999999999996</v>
      </c>
      <c r="AG196" s="565"/>
      <c r="AH196" s="342">
        <v>75</v>
      </c>
      <c r="AI196" s="342">
        <v>65</v>
      </c>
      <c r="AJ196" s="342">
        <v>62</v>
      </c>
      <c r="AK196" s="342">
        <v>82</v>
      </c>
      <c r="AL196" s="342">
        <v>108</v>
      </c>
      <c r="AM196" s="342">
        <v>83</v>
      </c>
      <c r="AN196" s="342">
        <v>6</v>
      </c>
      <c r="AO196" s="568">
        <v>4</v>
      </c>
      <c r="AP196" s="342">
        <v>4</v>
      </c>
      <c r="AQ196" s="342" t="s">
        <v>430</v>
      </c>
      <c r="AR196" s="342" t="s">
        <v>430</v>
      </c>
      <c r="AS196" s="342" t="s">
        <v>430</v>
      </c>
      <c r="AT196" s="342" t="s">
        <v>430</v>
      </c>
      <c r="AU196" s="342">
        <v>68</v>
      </c>
      <c r="AV196" s="342">
        <v>58</v>
      </c>
      <c r="AW196" s="342">
        <v>4</v>
      </c>
      <c r="AX196" s="342">
        <v>4</v>
      </c>
      <c r="AY196" s="342">
        <v>68</v>
      </c>
      <c r="AZ196" s="580"/>
      <c r="BA196" s="463" t="s">
        <v>430</v>
      </c>
      <c r="BB196" s="832">
        <v>92.97</v>
      </c>
      <c r="BC196" s="344" t="s">
        <v>430</v>
      </c>
      <c r="BD196" s="344" t="s">
        <v>430</v>
      </c>
      <c r="BE196" s="371" t="s">
        <v>430</v>
      </c>
      <c r="BF196" s="949">
        <v>7.03</v>
      </c>
      <c r="BG196" s="370"/>
      <c r="BH196" s="950">
        <v>7.03</v>
      </c>
      <c r="BI196" s="832">
        <v>11.89</v>
      </c>
      <c r="BJ196" s="832">
        <v>16.079999999999998</v>
      </c>
      <c r="BK196" s="832">
        <v>65</v>
      </c>
      <c r="BL196" s="344" t="s">
        <v>430</v>
      </c>
      <c r="BM196" s="371" t="s">
        <v>430</v>
      </c>
      <c r="BN196" s="371" t="s">
        <v>430</v>
      </c>
      <c r="BO196" s="371" t="s">
        <v>430</v>
      </c>
      <c r="BP196" s="371" t="s">
        <v>430</v>
      </c>
      <c r="BQ196" s="371" t="s">
        <v>430</v>
      </c>
      <c r="BR196" s="370"/>
      <c r="BS196" s="464" t="s">
        <v>430</v>
      </c>
      <c r="BT196" s="344" t="s">
        <v>430</v>
      </c>
      <c r="BU196" s="370"/>
      <c r="BV196" s="426" t="s">
        <v>554</v>
      </c>
    </row>
    <row r="197" spans="1:74" s="424" customFormat="1" x14ac:dyDescent="0.25">
      <c r="A197" s="341" t="s">
        <v>8310</v>
      </c>
      <c r="B197" s="369"/>
      <c r="C197" s="709">
        <v>45643</v>
      </c>
      <c r="D197" s="369"/>
      <c r="E197" s="342">
        <v>2544.65</v>
      </c>
      <c r="F197" s="369"/>
      <c r="G197" s="343">
        <v>11.1244</v>
      </c>
      <c r="H197" s="370"/>
      <c r="I197" s="832">
        <v>0.21</v>
      </c>
      <c r="J197" s="832">
        <v>7.61</v>
      </c>
      <c r="K197" s="832">
        <v>0.2</v>
      </c>
      <c r="L197" s="832">
        <v>0.21</v>
      </c>
      <c r="M197" s="358"/>
      <c r="N197" s="346">
        <v>17.069600000000001</v>
      </c>
      <c r="O197" s="344">
        <v>23.010999999999999</v>
      </c>
      <c r="P197" s="344">
        <v>15.2782</v>
      </c>
      <c r="Q197" s="344">
        <v>12.7173</v>
      </c>
      <c r="R197" s="344">
        <v>11.6601</v>
      </c>
      <c r="S197" s="344">
        <v>8.4792000000000005</v>
      </c>
      <c r="T197" s="344">
        <v>7.1185</v>
      </c>
      <c r="U197" s="350">
        <v>6.7751000000000001</v>
      </c>
      <c r="V197" s="344">
        <v>6.6525999999999996</v>
      </c>
      <c r="W197" s="344" t="s">
        <v>430</v>
      </c>
      <c r="X197" s="344" t="s">
        <v>430</v>
      </c>
      <c r="Y197" s="371" t="s">
        <v>430</v>
      </c>
      <c r="Z197" s="344" t="s">
        <v>430</v>
      </c>
      <c r="AA197" s="344">
        <v>21.680800000000001</v>
      </c>
      <c r="AB197" s="344">
        <v>8.6465999999999994</v>
      </c>
      <c r="AC197" s="344">
        <v>7.0887000000000002</v>
      </c>
      <c r="AD197" s="344">
        <v>6.7939999999999996</v>
      </c>
      <c r="AE197" s="344">
        <v>21.680800000000001</v>
      </c>
      <c r="AF197" s="344">
        <v>7.1654999999999998</v>
      </c>
      <c r="AG197" s="565"/>
      <c r="AH197" s="342">
        <v>69</v>
      </c>
      <c r="AI197" s="342">
        <v>59</v>
      </c>
      <c r="AJ197" s="342">
        <v>50</v>
      </c>
      <c r="AK197" s="342">
        <v>74</v>
      </c>
      <c r="AL197" s="342">
        <v>110</v>
      </c>
      <c r="AM197" s="342">
        <v>88</v>
      </c>
      <c r="AN197" s="342">
        <v>10</v>
      </c>
      <c r="AO197" s="568">
        <v>8</v>
      </c>
      <c r="AP197" s="342">
        <v>6</v>
      </c>
      <c r="AQ197" s="342" t="s">
        <v>430</v>
      </c>
      <c r="AR197" s="342" t="s">
        <v>430</v>
      </c>
      <c r="AS197" s="342" t="s">
        <v>430</v>
      </c>
      <c r="AT197" s="342" t="s">
        <v>430</v>
      </c>
      <c r="AU197" s="342">
        <v>57</v>
      </c>
      <c r="AV197" s="342">
        <v>62</v>
      </c>
      <c r="AW197" s="342">
        <v>9</v>
      </c>
      <c r="AX197" s="342">
        <v>8</v>
      </c>
      <c r="AY197" s="342">
        <v>57</v>
      </c>
      <c r="AZ197" s="580"/>
      <c r="BA197" s="463" t="s">
        <v>430</v>
      </c>
      <c r="BB197" s="832">
        <v>94.51</v>
      </c>
      <c r="BC197" s="344" t="s">
        <v>430</v>
      </c>
      <c r="BD197" s="344" t="s">
        <v>430</v>
      </c>
      <c r="BE197" s="371" t="s">
        <v>430</v>
      </c>
      <c r="BF197" s="949">
        <v>5.49</v>
      </c>
      <c r="BG197" s="370"/>
      <c r="BH197" s="950">
        <v>5.49</v>
      </c>
      <c r="BI197" s="832">
        <v>16.36</v>
      </c>
      <c r="BJ197" s="832">
        <v>15.43</v>
      </c>
      <c r="BK197" s="832">
        <v>62.71</v>
      </c>
      <c r="BL197" s="344" t="s">
        <v>430</v>
      </c>
      <c r="BM197" s="371" t="s">
        <v>430</v>
      </c>
      <c r="BN197" s="371" t="s">
        <v>430</v>
      </c>
      <c r="BO197" s="371" t="s">
        <v>430</v>
      </c>
      <c r="BP197" s="371" t="s">
        <v>430</v>
      </c>
      <c r="BQ197" s="371" t="s">
        <v>430</v>
      </c>
      <c r="BR197" s="370"/>
      <c r="BS197" s="464" t="s">
        <v>430</v>
      </c>
      <c r="BT197" s="344" t="s">
        <v>430</v>
      </c>
      <c r="BU197" s="370"/>
      <c r="BV197" s="426" t="s">
        <v>554</v>
      </c>
    </row>
    <row r="198" spans="1:74" s="424" customFormat="1" x14ac:dyDescent="0.25">
      <c r="A198" s="341" t="s">
        <v>8311</v>
      </c>
      <c r="B198" s="369"/>
      <c r="C198" s="709">
        <v>44838</v>
      </c>
      <c r="D198" s="369"/>
      <c r="E198" s="342">
        <v>2667.69</v>
      </c>
      <c r="F198" s="369"/>
      <c r="G198" s="343">
        <v>13.4521</v>
      </c>
      <c r="H198" s="370"/>
      <c r="I198" s="832">
        <v>9.93</v>
      </c>
      <c r="J198" s="832">
        <v>7.15</v>
      </c>
      <c r="K198" s="832">
        <v>6.94</v>
      </c>
      <c r="L198" s="832">
        <v>7.19</v>
      </c>
      <c r="M198" s="358"/>
      <c r="N198" s="346">
        <v>125.515</v>
      </c>
      <c r="O198" s="344">
        <v>44.206400000000002</v>
      </c>
      <c r="P198" s="344">
        <v>22.931100000000001</v>
      </c>
      <c r="Q198" s="344">
        <v>25.5794</v>
      </c>
      <c r="R198" s="344">
        <v>29.267900000000001</v>
      </c>
      <c r="S198" s="344">
        <v>20.658200000000001</v>
      </c>
      <c r="T198" s="344">
        <v>6.8525999999999998</v>
      </c>
      <c r="U198" s="350">
        <v>5.8954000000000004</v>
      </c>
      <c r="V198" s="344">
        <v>4.4499000000000004</v>
      </c>
      <c r="W198" s="344">
        <v>7.4550000000000001</v>
      </c>
      <c r="X198" s="344">
        <v>7.7545999999999999</v>
      </c>
      <c r="Y198" s="371" t="s">
        <v>430</v>
      </c>
      <c r="Z198" s="344" t="s">
        <v>430</v>
      </c>
      <c r="AA198" s="344">
        <v>55.793300000000002</v>
      </c>
      <c r="AB198" s="344">
        <v>16.629200000000001</v>
      </c>
      <c r="AC198" s="344">
        <v>6.6653000000000002</v>
      </c>
      <c r="AD198" s="344">
        <v>6.4660000000000002</v>
      </c>
      <c r="AE198" s="344">
        <v>55.793300000000002</v>
      </c>
      <c r="AF198" s="344">
        <v>8.2401</v>
      </c>
      <c r="AG198" s="565"/>
      <c r="AH198" s="342">
        <v>4</v>
      </c>
      <c r="AI198" s="342">
        <v>10</v>
      </c>
      <c r="AJ198" s="342">
        <v>20</v>
      </c>
      <c r="AK198" s="342">
        <v>18</v>
      </c>
      <c r="AL198" s="342">
        <v>23</v>
      </c>
      <c r="AM198" s="342">
        <v>2</v>
      </c>
      <c r="AN198" s="342">
        <v>20</v>
      </c>
      <c r="AO198" s="568">
        <v>53</v>
      </c>
      <c r="AP198" s="342">
        <v>130</v>
      </c>
      <c r="AQ198" s="342">
        <v>44</v>
      </c>
      <c r="AR198" s="342">
        <v>15</v>
      </c>
      <c r="AS198" s="342" t="s">
        <v>430</v>
      </c>
      <c r="AT198" s="342" t="s">
        <v>430</v>
      </c>
      <c r="AU198" s="342">
        <v>8</v>
      </c>
      <c r="AV198" s="342">
        <v>3</v>
      </c>
      <c r="AW198" s="342">
        <v>26</v>
      </c>
      <c r="AX198" s="342">
        <v>14</v>
      </c>
      <c r="AY198" s="342">
        <v>8</v>
      </c>
      <c r="AZ198" s="580"/>
      <c r="BA198" s="948">
        <v>99.26</v>
      </c>
      <c r="BB198" s="344" t="s">
        <v>430</v>
      </c>
      <c r="BC198" s="344" t="s">
        <v>430</v>
      </c>
      <c r="BD198" s="344" t="s">
        <v>430</v>
      </c>
      <c r="BE198" s="371" t="s">
        <v>430</v>
      </c>
      <c r="BF198" s="949">
        <v>0.74</v>
      </c>
      <c r="BG198" s="370"/>
      <c r="BH198" s="950">
        <v>0.74</v>
      </c>
      <c r="BI198" s="344" t="s">
        <v>430</v>
      </c>
      <c r="BJ198" s="344" t="s">
        <v>430</v>
      </c>
      <c r="BK198" s="344" t="s">
        <v>430</v>
      </c>
      <c r="BL198" s="344" t="s">
        <v>430</v>
      </c>
      <c r="BM198" s="949">
        <v>99.26</v>
      </c>
      <c r="BN198" s="371" t="s">
        <v>430</v>
      </c>
      <c r="BO198" s="371" t="s">
        <v>430</v>
      </c>
      <c r="BP198" s="371" t="s">
        <v>430</v>
      </c>
      <c r="BQ198" s="371" t="s">
        <v>430</v>
      </c>
      <c r="BR198" s="370"/>
      <c r="BS198" s="464" t="s">
        <v>430</v>
      </c>
      <c r="BT198" s="344" t="s">
        <v>430</v>
      </c>
      <c r="BU198" s="370"/>
      <c r="BV198" s="426" t="s">
        <v>8127</v>
      </c>
    </row>
    <row r="199" spans="1:74" s="424" customFormat="1" x14ac:dyDescent="0.25">
      <c r="A199" s="341" t="s">
        <v>8312</v>
      </c>
      <c r="B199" s="369"/>
      <c r="C199" s="709">
        <v>42556</v>
      </c>
      <c r="D199" s="369"/>
      <c r="E199" s="342">
        <v>2461.35</v>
      </c>
      <c r="F199" s="369"/>
      <c r="G199" s="343">
        <v>29.915299999999998</v>
      </c>
      <c r="H199" s="370"/>
      <c r="I199" s="832">
        <v>9.19</v>
      </c>
      <c r="J199" s="832">
        <v>7.08</v>
      </c>
      <c r="K199" s="832">
        <v>6.69</v>
      </c>
      <c r="L199" s="832">
        <v>6.93</v>
      </c>
      <c r="M199" s="358"/>
      <c r="N199" s="346">
        <v>77.396799999999999</v>
      </c>
      <c r="O199" s="344">
        <v>26.289100000000001</v>
      </c>
      <c r="P199" s="344">
        <v>23.092199999999998</v>
      </c>
      <c r="Q199" s="344">
        <v>27.5488</v>
      </c>
      <c r="R199" s="344">
        <v>26.835899999999999</v>
      </c>
      <c r="S199" s="344">
        <v>16.632300000000001</v>
      </c>
      <c r="T199" s="344">
        <v>5.2679999999999998</v>
      </c>
      <c r="U199" s="350">
        <v>4.6398999999999999</v>
      </c>
      <c r="V199" s="344">
        <v>3.5501</v>
      </c>
      <c r="W199" s="344">
        <v>7.4137000000000004</v>
      </c>
      <c r="X199" s="344">
        <v>7.4177</v>
      </c>
      <c r="Y199" s="371">
        <v>5.8041999999999998</v>
      </c>
      <c r="Z199" s="344" t="s">
        <v>430</v>
      </c>
      <c r="AA199" s="344">
        <v>16.3642</v>
      </c>
      <c r="AB199" s="344">
        <v>13.833500000000001</v>
      </c>
      <c r="AC199" s="344">
        <v>5.0772000000000004</v>
      </c>
      <c r="AD199" s="344">
        <v>5.2055999999999996</v>
      </c>
      <c r="AE199" s="344">
        <v>16.3642</v>
      </c>
      <c r="AF199" s="344">
        <v>6.8620000000000001</v>
      </c>
      <c r="AG199" s="565"/>
      <c r="AH199" s="342">
        <v>17</v>
      </c>
      <c r="AI199" s="342">
        <v>38</v>
      </c>
      <c r="AJ199" s="342">
        <v>18</v>
      </c>
      <c r="AK199" s="342">
        <v>13</v>
      </c>
      <c r="AL199" s="342">
        <v>35</v>
      </c>
      <c r="AM199" s="342">
        <v>12</v>
      </c>
      <c r="AN199" s="342">
        <v>106</v>
      </c>
      <c r="AO199" s="568">
        <v>151</v>
      </c>
      <c r="AP199" s="342">
        <v>141</v>
      </c>
      <c r="AQ199" s="342">
        <v>51</v>
      </c>
      <c r="AR199" s="342">
        <v>36</v>
      </c>
      <c r="AS199" s="342">
        <v>18</v>
      </c>
      <c r="AT199" s="342" t="s">
        <v>430</v>
      </c>
      <c r="AU199" s="342">
        <v>79</v>
      </c>
      <c r="AV199" s="342">
        <v>27</v>
      </c>
      <c r="AW199" s="342">
        <v>121</v>
      </c>
      <c r="AX199" s="342">
        <v>128</v>
      </c>
      <c r="AY199" s="342">
        <v>79</v>
      </c>
      <c r="AZ199" s="580"/>
      <c r="BA199" s="948">
        <v>97.77</v>
      </c>
      <c r="BB199" s="344" t="s">
        <v>430</v>
      </c>
      <c r="BC199" s="344" t="s">
        <v>430</v>
      </c>
      <c r="BD199" s="344" t="s">
        <v>430</v>
      </c>
      <c r="BE199" s="371" t="s">
        <v>430</v>
      </c>
      <c r="BF199" s="949">
        <v>2.23</v>
      </c>
      <c r="BG199" s="370"/>
      <c r="BH199" s="950">
        <v>2.11</v>
      </c>
      <c r="BI199" s="344" t="s">
        <v>430</v>
      </c>
      <c r="BJ199" s="344" t="s">
        <v>430</v>
      </c>
      <c r="BK199" s="344" t="s">
        <v>430</v>
      </c>
      <c r="BL199" s="344" t="s">
        <v>430</v>
      </c>
      <c r="BM199" s="949">
        <v>97.77</v>
      </c>
      <c r="BN199" s="371" t="s">
        <v>430</v>
      </c>
      <c r="BO199" s="371" t="s">
        <v>430</v>
      </c>
      <c r="BP199" s="371" t="s">
        <v>430</v>
      </c>
      <c r="BQ199" s="371" t="s">
        <v>430</v>
      </c>
      <c r="BR199" s="370"/>
      <c r="BS199" s="464" t="s">
        <v>430</v>
      </c>
      <c r="BT199" s="344" t="s">
        <v>430</v>
      </c>
      <c r="BU199" s="370"/>
      <c r="BV199" s="426" t="s">
        <v>554</v>
      </c>
    </row>
    <row r="200" spans="1:74" s="424" customFormat="1" x14ac:dyDescent="0.25">
      <c r="A200" s="341" t="s">
        <v>8313</v>
      </c>
      <c r="B200" s="369"/>
      <c r="C200" s="709">
        <v>40945</v>
      </c>
      <c r="D200" s="369"/>
      <c r="E200" s="342">
        <v>2451.0100000000002</v>
      </c>
      <c r="F200" s="369"/>
      <c r="G200" s="343">
        <v>41.137</v>
      </c>
      <c r="H200" s="370"/>
      <c r="I200" s="344" t="s">
        <v>430</v>
      </c>
      <c r="J200" s="344" t="s">
        <v>430</v>
      </c>
      <c r="K200" s="344" t="s">
        <v>430</v>
      </c>
      <c r="L200" s="344" t="s">
        <v>430</v>
      </c>
      <c r="M200" s="358"/>
      <c r="N200" s="346">
        <v>35.259</v>
      </c>
      <c r="O200" s="344">
        <v>29.4697</v>
      </c>
      <c r="P200" s="344">
        <v>18.329499999999999</v>
      </c>
      <c r="Q200" s="344">
        <v>17.950700000000001</v>
      </c>
      <c r="R200" s="344">
        <v>19.569700000000001</v>
      </c>
      <c r="S200" s="344">
        <v>9.7680000000000007</v>
      </c>
      <c r="T200" s="344">
        <v>6.0442</v>
      </c>
      <c r="U200" s="350">
        <v>5.9462999999999999</v>
      </c>
      <c r="V200" s="344">
        <v>5.5492999999999997</v>
      </c>
      <c r="W200" s="344">
        <v>3.6650999999999998</v>
      </c>
      <c r="X200" s="344">
        <v>9.8454999999999995</v>
      </c>
      <c r="Y200" s="371">
        <v>10.426600000000001</v>
      </c>
      <c r="Z200" s="344">
        <v>11.155099999999999</v>
      </c>
      <c r="AA200" s="344">
        <v>29.4163</v>
      </c>
      <c r="AB200" s="344">
        <v>9.2819000000000003</v>
      </c>
      <c r="AC200" s="344">
        <v>6.0430000000000001</v>
      </c>
      <c r="AD200" s="344">
        <v>6.0448000000000004</v>
      </c>
      <c r="AE200" s="344">
        <v>29.4163</v>
      </c>
      <c r="AF200" s="344">
        <v>10.311999999999999</v>
      </c>
      <c r="AG200" s="565"/>
      <c r="AH200" s="342">
        <v>27</v>
      </c>
      <c r="AI200" s="342">
        <v>27</v>
      </c>
      <c r="AJ200" s="342">
        <v>33</v>
      </c>
      <c r="AK200" s="342">
        <v>37</v>
      </c>
      <c r="AL200" s="342">
        <v>51</v>
      </c>
      <c r="AM200" s="342">
        <v>48</v>
      </c>
      <c r="AN200" s="342">
        <v>58</v>
      </c>
      <c r="AO200" s="568">
        <v>50</v>
      </c>
      <c r="AP200" s="342">
        <v>52</v>
      </c>
      <c r="AQ200" s="342">
        <v>117</v>
      </c>
      <c r="AR200" s="342">
        <v>3</v>
      </c>
      <c r="AS200" s="342">
        <v>2</v>
      </c>
      <c r="AT200" s="342">
        <v>1</v>
      </c>
      <c r="AU200" s="342">
        <v>27</v>
      </c>
      <c r="AV200" s="342">
        <v>47</v>
      </c>
      <c r="AW200" s="342">
        <v>62</v>
      </c>
      <c r="AX200" s="342">
        <v>52</v>
      </c>
      <c r="AY200" s="342">
        <v>27</v>
      </c>
      <c r="AZ200" s="580"/>
      <c r="BA200" s="463" t="s">
        <v>430</v>
      </c>
      <c r="BB200" s="832">
        <v>99.2</v>
      </c>
      <c r="BC200" s="344" t="s">
        <v>430</v>
      </c>
      <c r="BD200" s="344" t="s">
        <v>430</v>
      </c>
      <c r="BE200" s="371" t="s">
        <v>430</v>
      </c>
      <c r="BF200" s="949">
        <v>0.8</v>
      </c>
      <c r="BG200" s="370"/>
      <c r="BH200" s="950">
        <v>0.8</v>
      </c>
      <c r="BI200" s="344" t="s">
        <v>430</v>
      </c>
      <c r="BJ200" s="344" t="s">
        <v>430</v>
      </c>
      <c r="BK200" s="344" t="s">
        <v>430</v>
      </c>
      <c r="BL200" s="344" t="s">
        <v>430</v>
      </c>
      <c r="BM200" s="371" t="s">
        <v>430</v>
      </c>
      <c r="BN200" s="371" t="s">
        <v>430</v>
      </c>
      <c r="BO200" s="371" t="s">
        <v>430</v>
      </c>
      <c r="BP200" s="949">
        <v>99.2</v>
      </c>
      <c r="BQ200" s="371" t="s">
        <v>430</v>
      </c>
      <c r="BR200" s="370"/>
      <c r="BS200" s="464" t="s">
        <v>430</v>
      </c>
      <c r="BT200" s="344" t="s">
        <v>430</v>
      </c>
      <c r="BU200" s="370"/>
      <c r="BV200" s="426" t="s">
        <v>554</v>
      </c>
    </row>
    <row r="201" spans="1:74" s="424" customFormat="1" x14ac:dyDescent="0.25">
      <c r="A201" s="341" t="s">
        <v>8314</v>
      </c>
      <c r="B201" s="369"/>
      <c r="C201" s="709">
        <v>44483</v>
      </c>
      <c r="D201" s="369"/>
      <c r="E201" s="342">
        <v>2164.59</v>
      </c>
      <c r="F201" s="369"/>
      <c r="G201" s="343">
        <v>13.1576</v>
      </c>
      <c r="H201" s="370"/>
      <c r="I201" s="832">
        <v>0.77</v>
      </c>
      <c r="J201" s="832">
        <v>7.12</v>
      </c>
      <c r="K201" s="832">
        <v>0.72</v>
      </c>
      <c r="L201" s="832">
        <v>0.77</v>
      </c>
      <c r="M201" s="358"/>
      <c r="N201" s="346">
        <v>15.541399999999999</v>
      </c>
      <c r="O201" s="344">
        <v>18.8002</v>
      </c>
      <c r="P201" s="344">
        <v>13.7081</v>
      </c>
      <c r="Q201" s="344">
        <v>11.523400000000001</v>
      </c>
      <c r="R201" s="344">
        <v>12.5938</v>
      </c>
      <c r="S201" s="344">
        <v>7.3888999999999996</v>
      </c>
      <c r="T201" s="344">
        <v>5.8299000000000003</v>
      </c>
      <c r="U201" s="350">
        <v>5.9747000000000003</v>
      </c>
      <c r="V201" s="344">
        <v>5.7939999999999996</v>
      </c>
      <c r="W201" s="344">
        <v>7.3163999999999998</v>
      </c>
      <c r="X201" s="344">
        <v>7.1905000000000001</v>
      </c>
      <c r="Y201" s="371" t="s">
        <v>430</v>
      </c>
      <c r="Z201" s="344" t="s">
        <v>430</v>
      </c>
      <c r="AA201" s="344">
        <v>17.493300000000001</v>
      </c>
      <c r="AB201" s="344">
        <v>7.2114000000000003</v>
      </c>
      <c r="AC201" s="344">
        <v>5.9669999999999996</v>
      </c>
      <c r="AD201" s="344">
        <v>5.9915000000000003</v>
      </c>
      <c r="AE201" s="344">
        <v>17.493300000000001</v>
      </c>
      <c r="AF201" s="344">
        <v>5.9890999999999996</v>
      </c>
      <c r="AG201" s="565"/>
      <c r="AH201" s="342">
        <v>74</v>
      </c>
      <c r="AI201" s="342">
        <v>73</v>
      </c>
      <c r="AJ201" s="342">
        <v>69</v>
      </c>
      <c r="AK201" s="342">
        <v>87</v>
      </c>
      <c r="AL201" s="342">
        <v>101</v>
      </c>
      <c r="AM201" s="342">
        <v>116</v>
      </c>
      <c r="AN201" s="342">
        <v>70</v>
      </c>
      <c r="AO201" s="568">
        <v>47</v>
      </c>
      <c r="AP201" s="342">
        <v>35</v>
      </c>
      <c r="AQ201" s="342">
        <v>63</v>
      </c>
      <c r="AR201" s="342">
        <v>70</v>
      </c>
      <c r="AS201" s="342" t="s">
        <v>430</v>
      </c>
      <c r="AT201" s="342" t="s">
        <v>430</v>
      </c>
      <c r="AU201" s="342">
        <v>74</v>
      </c>
      <c r="AV201" s="342">
        <v>104</v>
      </c>
      <c r="AW201" s="342">
        <v>68</v>
      </c>
      <c r="AX201" s="342">
        <v>56</v>
      </c>
      <c r="AY201" s="342">
        <v>74</v>
      </c>
      <c r="AZ201" s="580"/>
      <c r="BA201" s="948">
        <v>46.56</v>
      </c>
      <c r="BB201" s="832">
        <v>50.58</v>
      </c>
      <c r="BC201" s="344" t="s">
        <v>430</v>
      </c>
      <c r="BD201" s="344" t="s">
        <v>430</v>
      </c>
      <c r="BE201" s="371" t="s">
        <v>430</v>
      </c>
      <c r="BF201" s="949">
        <v>2.86</v>
      </c>
      <c r="BG201" s="370"/>
      <c r="BH201" s="950">
        <v>2.86</v>
      </c>
      <c r="BI201" s="344" t="s">
        <v>430</v>
      </c>
      <c r="BJ201" s="344" t="s">
        <v>430</v>
      </c>
      <c r="BK201" s="832">
        <v>50.58</v>
      </c>
      <c r="BL201" s="344" t="s">
        <v>430</v>
      </c>
      <c r="BM201" s="949">
        <v>46.56</v>
      </c>
      <c r="BN201" s="371" t="s">
        <v>430</v>
      </c>
      <c r="BO201" s="371" t="s">
        <v>430</v>
      </c>
      <c r="BP201" s="371" t="s">
        <v>430</v>
      </c>
      <c r="BQ201" s="371" t="s">
        <v>430</v>
      </c>
      <c r="BR201" s="370"/>
      <c r="BS201" s="464" t="s">
        <v>430</v>
      </c>
      <c r="BT201" s="344" t="s">
        <v>430</v>
      </c>
      <c r="BU201" s="370"/>
      <c r="BV201" s="426" t="s">
        <v>8127</v>
      </c>
    </row>
    <row r="202" spans="1:74" s="424" customFormat="1" x14ac:dyDescent="0.25">
      <c r="A202" s="341" t="s">
        <v>8315</v>
      </c>
      <c r="B202" s="369"/>
      <c r="C202" s="709">
        <v>43858</v>
      </c>
      <c r="D202" s="369"/>
      <c r="E202" s="342">
        <v>2157.14</v>
      </c>
      <c r="F202" s="369"/>
      <c r="G202" s="343">
        <v>15.291</v>
      </c>
      <c r="H202" s="370"/>
      <c r="I202" s="344" t="s">
        <v>430</v>
      </c>
      <c r="J202" s="344" t="s">
        <v>430</v>
      </c>
      <c r="K202" s="344" t="s">
        <v>430</v>
      </c>
      <c r="L202" s="344" t="s">
        <v>430</v>
      </c>
      <c r="M202" s="358"/>
      <c r="N202" s="346" t="s">
        <v>430</v>
      </c>
      <c r="O202" s="344">
        <v>24.7392</v>
      </c>
      <c r="P202" s="344">
        <v>14.6358</v>
      </c>
      <c r="Q202" s="344">
        <v>15.601900000000001</v>
      </c>
      <c r="R202" s="344">
        <v>18.686399999999999</v>
      </c>
      <c r="S202" s="344">
        <v>9.4503000000000004</v>
      </c>
      <c r="T202" s="344">
        <v>6.1639999999999997</v>
      </c>
      <c r="U202" s="350">
        <v>6.0358999999999998</v>
      </c>
      <c r="V202" s="344">
        <v>5.7114000000000003</v>
      </c>
      <c r="W202" s="344">
        <v>7.5419999999999998</v>
      </c>
      <c r="X202" s="344">
        <v>7.6032999999999999</v>
      </c>
      <c r="Y202" s="371">
        <v>6.4611999999999998</v>
      </c>
      <c r="Z202" s="344" t="s">
        <v>430</v>
      </c>
      <c r="AA202" s="344">
        <v>24.841999999999999</v>
      </c>
      <c r="AB202" s="344">
        <v>8.9191000000000003</v>
      </c>
      <c r="AC202" s="344">
        <v>6.1436000000000002</v>
      </c>
      <c r="AD202" s="344">
        <v>6.1673</v>
      </c>
      <c r="AE202" s="344">
        <v>24.841999999999999</v>
      </c>
      <c r="AF202" s="344">
        <v>6.8304</v>
      </c>
      <c r="AG202" s="565"/>
      <c r="AH202" s="342" t="s">
        <v>430</v>
      </c>
      <c r="AI202" s="342">
        <v>49</v>
      </c>
      <c r="AJ202" s="342">
        <v>58</v>
      </c>
      <c r="AK202" s="342">
        <v>45</v>
      </c>
      <c r="AL202" s="342">
        <v>58</v>
      </c>
      <c r="AM202" s="342">
        <v>54</v>
      </c>
      <c r="AN202" s="342">
        <v>48</v>
      </c>
      <c r="AO202" s="568">
        <v>40</v>
      </c>
      <c r="AP202" s="342">
        <v>41</v>
      </c>
      <c r="AQ202" s="342">
        <v>36</v>
      </c>
      <c r="AR202" s="342">
        <v>23</v>
      </c>
      <c r="AS202" s="342">
        <v>10</v>
      </c>
      <c r="AT202" s="342" t="s">
        <v>430</v>
      </c>
      <c r="AU202" s="342">
        <v>46</v>
      </c>
      <c r="AV202" s="342">
        <v>53</v>
      </c>
      <c r="AW202" s="342">
        <v>53</v>
      </c>
      <c r="AX202" s="342">
        <v>33</v>
      </c>
      <c r="AY202" s="342">
        <v>46</v>
      </c>
      <c r="AZ202" s="580"/>
      <c r="BA202" s="463" t="s">
        <v>430</v>
      </c>
      <c r="BB202" s="832">
        <v>97.74</v>
      </c>
      <c r="BC202" s="344" t="s">
        <v>430</v>
      </c>
      <c r="BD202" s="344" t="s">
        <v>430</v>
      </c>
      <c r="BE202" s="371" t="s">
        <v>430</v>
      </c>
      <c r="BF202" s="949">
        <v>2.2599999999999998</v>
      </c>
      <c r="BG202" s="370"/>
      <c r="BH202" s="950">
        <v>2.2599999999999998</v>
      </c>
      <c r="BI202" s="344" t="s">
        <v>430</v>
      </c>
      <c r="BJ202" s="344" t="s">
        <v>430</v>
      </c>
      <c r="BK202" s="344" t="s">
        <v>430</v>
      </c>
      <c r="BL202" s="344" t="s">
        <v>430</v>
      </c>
      <c r="BM202" s="371" t="s">
        <v>430</v>
      </c>
      <c r="BN202" s="371" t="s">
        <v>430</v>
      </c>
      <c r="BO202" s="371" t="s">
        <v>430</v>
      </c>
      <c r="BP202" s="949">
        <v>97.74</v>
      </c>
      <c r="BQ202" s="371" t="s">
        <v>430</v>
      </c>
      <c r="BR202" s="370"/>
      <c r="BS202" s="464" t="s">
        <v>430</v>
      </c>
      <c r="BT202" s="344" t="s">
        <v>430</v>
      </c>
      <c r="BU202" s="370"/>
      <c r="BV202" s="426" t="s">
        <v>554</v>
      </c>
    </row>
    <row r="203" spans="1:74" s="424" customFormat="1" x14ac:dyDescent="0.25">
      <c r="A203" s="341" t="s">
        <v>8316</v>
      </c>
      <c r="B203" s="369"/>
      <c r="C203" s="709">
        <v>44909</v>
      </c>
      <c r="D203" s="369"/>
      <c r="E203" s="342">
        <v>2159.16</v>
      </c>
      <c r="F203" s="369"/>
      <c r="G203" s="343">
        <v>13.1462</v>
      </c>
      <c r="H203" s="370"/>
      <c r="I203" s="832">
        <v>6.57</v>
      </c>
      <c r="J203" s="832">
        <v>7.63</v>
      </c>
      <c r="K203" s="832">
        <v>4.8899999999999997</v>
      </c>
      <c r="L203" s="832">
        <v>5.26</v>
      </c>
      <c r="M203" s="358"/>
      <c r="N203" s="346" t="s">
        <v>430</v>
      </c>
      <c r="O203" s="344">
        <v>72.334900000000005</v>
      </c>
      <c r="P203" s="344">
        <v>39.776800000000001</v>
      </c>
      <c r="Q203" s="344">
        <v>40.888399999999997</v>
      </c>
      <c r="R203" s="344">
        <v>41.068199999999997</v>
      </c>
      <c r="S203" s="344">
        <v>18.3139</v>
      </c>
      <c r="T203" s="344">
        <v>5.8201999999999998</v>
      </c>
      <c r="U203" s="350">
        <v>5.9786999999999999</v>
      </c>
      <c r="V203" s="344">
        <v>5.1551</v>
      </c>
      <c r="W203" s="344">
        <v>7.7164000000000001</v>
      </c>
      <c r="X203" s="344">
        <v>7.6916000000000002</v>
      </c>
      <c r="Y203" s="371" t="s">
        <v>430</v>
      </c>
      <c r="Z203" s="344" t="s">
        <v>430</v>
      </c>
      <c r="AA203" s="344">
        <v>106.92870000000001</v>
      </c>
      <c r="AB203" s="344">
        <v>18.5166</v>
      </c>
      <c r="AC203" s="344">
        <v>6.1558000000000002</v>
      </c>
      <c r="AD203" s="344">
        <v>6.0720000000000001</v>
      </c>
      <c r="AE203" s="344">
        <v>106.92870000000001</v>
      </c>
      <c r="AF203" s="344">
        <v>8.0147999999999993</v>
      </c>
      <c r="AG203" s="565"/>
      <c r="AH203" s="342" t="s">
        <v>430</v>
      </c>
      <c r="AI203" s="342">
        <v>2</v>
      </c>
      <c r="AJ203" s="342">
        <v>2</v>
      </c>
      <c r="AK203" s="342">
        <v>1</v>
      </c>
      <c r="AL203" s="342">
        <v>1</v>
      </c>
      <c r="AM203" s="342">
        <v>5</v>
      </c>
      <c r="AN203" s="342">
        <v>71</v>
      </c>
      <c r="AO203" s="568">
        <v>45</v>
      </c>
      <c r="AP203" s="342">
        <v>89</v>
      </c>
      <c r="AQ203" s="342">
        <v>22</v>
      </c>
      <c r="AR203" s="342">
        <v>18</v>
      </c>
      <c r="AS203" s="342" t="s">
        <v>430</v>
      </c>
      <c r="AT203" s="342" t="s">
        <v>430</v>
      </c>
      <c r="AU203" s="342">
        <v>5</v>
      </c>
      <c r="AV203" s="342">
        <v>1</v>
      </c>
      <c r="AW203" s="342">
        <v>51</v>
      </c>
      <c r="AX203" s="342">
        <v>50</v>
      </c>
      <c r="AY203" s="342">
        <v>5</v>
      </c>
      <c r="AZ203" s="580"/>
      <c r="BA203" s="463" t="s">
        <v>430</v>
      </c>
      <c r="BB203" s="832">
        <v>99.18</v>
      </c>
      <c r="BC203" s="344" t="s">
        <v>430</v>
      </c>
      <c r="BD203" s="344" t="s">
        <v>430</v>
      </c>
      <c r="BE203" s="371" t="s">
        <v>430</v>
      </c>
      <c r="BF203" s="949">
        <v>0.82</v>
      </c>
      <c r="BG203" s="370"/>
      <c r="BH203" s="950">
        <v>0.82</v>
      </c>
      <c r="BI203" s="344" t="s">
        <v>430</v>
      </c>
      <c r="BJ203" s="344" t="s">
        <v>430</v>
      </c>
      <c r="BK203" s="344" t="s">
        <v>430</v>
      </c>
      <c r="BL203" s="344" t="s">
        <v>430</v>
      </c>
      <c r="BM203" s="371" t="s">
        <v>430</v>
      </c>
      <c r="BN203" s="371" t="s">
        <v>430</v>
      </c>
      <c r="BO203" s="371" t="s">
        <v>430</v>
      </c>
      <c r="BP203" s="949">
        <v>99.18</v>
      </c>
      <c r="BQ203" s="371" t="s">
        <v>430</v>
      </c>
      <c r="BR203" s="370"/>
      <c r="BS203" s="464" t="s">
        <v>430</v>
      </c>
      <c r="BT203" s="344" t="s">
        <v>430</v>
      </c>
      <c r="BU203" s="370"/>
      <c r="BV203" s="426" t="s">
        <v>4692</v>
      </c>
    </row>
    <row r="204" spans="1:74" s="424" customFormat="1" x14ac:dyDescent="0.25">
      <c r="A204" s="341" t="s">
        <v>8317</v>
      </c>
      <c r="B204" s="369"/>
      <c r="C204" s="709">
        <v>44615</v>
      </c>
      <c r="D204" s="369"/>
      <c r="E204" s="342">
        <v>1915.34</v>
      </c>
      <c r="F204" s="369"/>
      <c r="G204" s="343">
        <v>13.0464</v>
      </c>
      <c r="H204" s="370"/>
      <c r="I204" s="832">
        <v>0.9</v>
      </c>
      <c r="J204" s="832">
        <v>6.48</v>
      </c>
      <c r="K204" s="832">
        <v>0.85</v>
      </c>
      <c r="L204" s="832">
        <v>0.88</v>
      </c>
      <c r="M204" s="358"/>
      <c r="N204" s="346">
        <v>12.0341</v>
      </c>
      <c r="O204" s="344">
        <v>14.659000000000001</v>
      </c>
      <c r="P204" s="344">
        <v>9.9307999999999996</v>
      </c>
      <c r="Q204" s="344">
        <v>10.6144</v>
      </c>
      <c r="R204" s="344">
        <v>12.3406</v>
      </c>
      <c r="S204" s="344">
        <v>7.5838999999999999</v>
      </c>
      <c r="T204" s="344">
        <v>5.9892000000000003</v>
      </c>
      <c r="U204" s="350">
        <v>6.3117999999999999</v>
      </c>
      <c r="V204" s="344">
        <v>6.0166000000000004</v>
      </c>
      <c r="W204" s="344">
        <v>7.4760999999999997</v>
      </c>
      <c r="X204" s="344">
        <v>7.3883999999999999</v>
      </c>
      <c r="Y204" s="371" t="s">
        <v>430</v>
      </c>
      <c r="Z204" s="344" t="s">
        <v>430</v>
      </c>
      <c r="AA204" s="344">
        <v>9.6571999999999996</v>
      </c>
      <c r="AB204" s="344">
        <v>7.0308000000000002</v>
      </c>
      <c r="AC204" s="344">
        <v>6.2354000000000003</v>
      </c>
      <c r="AD204" s="344">
        <v>6.3280000000000003</v>
      </c>
      <c r="AE204" s="344">
        <v>9.6571999999999996</v>
      </c>
      <c r="AF204" s="344">
        <v>6.2948000000000004</v>
      </c>
      <c r="AG204" s="565"/>
      <c r="AH204" s="342">
        <v>84</v>
      </c>
      <c r="AI204" s="342">
        <v>93</v>
      </c>
      <c r="AJ204" s="342">
        <v>96</v>
      </c>
      <c r="AK204" s="342">
        <v>94</v>
      </c>
      <c r="AL204" s="342">
        <v>105</v>
      </c>
      <c r="AM204" s="342">
        <v>110</v>
      </c>
      <c r="AN204" s="342">
        <v>60</v>
      </c>
      <c r="AO204" s="568">
        <v>15</v>
      </c>
      <c r="AP204" s="342">
        <v>23</v>
      </c>
      <c r="AQ204" s="342">
        <v>41</v>
      </c>
      <c r="AR204" s="342">
        <v>40</v>
      </c>
      <c r="AS204" s="342" t="s">
        <v>430</v>
      </c>
      <c r="AT204" s="342" t="s">
        <v>430</v>
      </c>
      <c r="AU204" s="342">
        <v>98</v>
      </c>
      <c r="AV204" s="342">
        <v>107</v>
      </c>
      <c r="AW204" s="342">
        <v>42</v>
      </c>
      <c r="AX204" s="342">
        <v>18</v>
      </c>
      <c r="AY204" s="342">
        <v>98</v>
      </c>
      <c r="AZ204" s="580"/>
      <c r="BA204" s="948">
        <v>96.57</v>
      </c>
      <c r="BB204" s="344" t="s">
        <v>430</v>
      </c>
      <c r="BC204" s="344" t="s">
        <v>430</v>
      </c>
      <c r="BD204" s="344" t="s">
        <v>430</v>
      </c>
      <c r="BE204" s="371" t="s">
        <v>430</v>
      </c>
      <c r="BF204" s="949">
        <v>3.43</v>
      </c>
      <c r="BG204" s="370"/>
      <c r="BH204" s="950">
        <v>3.43</v>
      </c>
      <c r="BI204" s="344" t="s">
        <v>430</v>
      </c>
      <c r="BJ204" s="344" t="s">
        <v>430</v>
      </c>
      <c r="BK204" s="344" t="s">
        <v>430</v>
      </c>
      <c r="BL204" s="344" t="s">
        <v>430</v>
      </c>
      <c r="BM204" s="949">
        <v>96.57</v>
      </c>
      <c r="BN204" s="371" t="s">
        <v>430</v>
      </c>
      <c r="BO204" s="371" t="s">
        <v>430</v>
      </c>
      <c r="BP204" s="371" t="s">
        <v>430</v>
      </c>
      <c r="BQ204" s="371" t="s">
        <v>430</v>
      </c>
      <c r="BR204" s="370"/>
      <c r="BS204" s="464" t="s">
        <v>430</v>
      </c>
      <c r="BT204" s="344" t="s">
        <v>430</v>
      </c>
      <c r="BU204" s="370"/>
      <c r="BV204" s="426" t="s">
        <v>554</v>
      </c>
    </row>
    <row r="205" spans="1:74" s="424" customFormat="1" x14ac:dyDescent="0.25">
      <c r="A205" s="341" t="s">
        <v>8318</v>
      </c>
      <c r="B205" s="369"/>
      <c r="C205" s="709">
        <v>44651</v>
      </c>
      <c r="D205" s="369"/>
      <c r="E205" s="342">
        <v>1776.49</v>
      </c>
      <c r="F205" s="369"/>
      <c r="G205" s="343">
        <v>13.149699999999999</v>
      </c>
      <c r="H205" s="370"/>
      <c r="I205" s="832">
        <v>1.71</v>
      </c>
      <c r="J205" s="832">
        <v>6.79</v>
      </c>
      <c r="K205" s="832">
        <v>1.56</v>
      </c>
      <c r="L205" s="832">
        <v>1.61</v>
      </c>
      <c r="M205" s="358"/>
      <c r="N205" s="346">
        <v>11.661799999999999</v>
      </c>
      <c r="O205" s="344">
        <v>10.9277</v>
      </c>
      <c r="P205" s="344">
        <v>9.5342000000000002</v>
      </c>
      <c r="Q205" s="344">
        <v>8.5733999999999995</v>
      </c>
      <c r="R205" s="344">
        <v>14.341799999999999</v>
      </c>
      <c r="S205" s="344">
        <v>8.8156999999999996</v>
      </c>
      <c r="T205" s="344">
        <v>5.0427</v>
      </c>
      <c r="U205" s="350">
        <v>5.5605000000000002</v>
      </c>
      <c r="V205" s="344">
        <v>5.2624000000000004</v>
      </c>
      <c r="W205" s="344">
        <v>7.4290000000000003</v>
      </c>
      <c r="X205" s="344">
        <v>7.3102999999999998</v>
      </c>
      <c r="Y205" s="371" t="s">
        <v>430</v>
      </c>
      <c r="Z205" s="344" t="s">
        <v>430</v>
      </c>
      <c r="AA205" s="344">
        <v>11.5265</v>
      </c>
      <c r="AB205" s="344">
        <v>7.4915000000000003</v>
      </c>
      <c r="AC205" s="344">
        <v>5.0768000000000004</v>
      </c>
      <c r="AD205" s="344">
        <v>5.673</v>
      </c>
      <c r="AE205" s="344">
        <v>11.5265</v>
      </c>
      <c r="AF205" s="344">
        <v>6.6425999999999998</v>
      </c>
      <c r="AG205" s="565"/>
      <c r="AH205" s="342">
        <v>86</v>
      </c>
      <c r="AI205" s="342">
        <v>97</v>
      </c>
      <c r="AJ205" s="342">
        <v>101</v>
      </c>
      <c r="AK205" s="342">
        <v>109</v>
      </c>
      <c r="AL205" s="342">
        <v>91</v>
      </c>
      <c r="AM205" s="342">
        <v>77</v>
      </c>
      <c r="AN205" s="342">
        <v>120</v>
      </c>
      <c r="AO205" s="568">
        <v>90</v>
      </c>
      <c r="AP205" s="342">
        <v>78</v>
      </c>
      <c r="AQ205" s="342">
        <v>48</v>
      </c>
      <c r="AR205" s="342">
        <v>51</v>
      </c>
      <c r="AS205" s="342" t="s">
        <v>430</v>
      </c>
      <c r="AT205" s="342" t="s">
        <v>430</v>
      </c>
      <c r="AU205" s="342">
        <v>93</v>
      </c>
      <c r="AV205" s="342">
        <v>97</v>
      </c>
      <c r="AW205" s="342">
        <v>122</v>
      </c>
      <c r="AX205" s="342">
        <v>96</v>
      </c>
      <c r="AY205" s="342">
        <v>93</v>
      </c>
      <c r="AZ205" s="580"/>
      <c r="BA205" s="948">
        <v>99.61</v>
      </c>
      <c r="BB205" s="344" t="s">
        <v>430</v>
      </c>
      <c r="BC205" s="344" t="s">
        <v>430</v>
      </c>
      <c r="BD205" s="344" t="s">
        <v>430</v>
      </c>
      <c r="BE205" s="371" t="s">
        <v>430</v>
      </c>
      <c r="BF205" s="949">
        <v>0.39</v>
      </c>
      <c r="BG205" s="370"/>
      <c r="BH205" s="950">
        <v>0.39</v>
      </c>
      <c r="BI205" s="344" t="s">
        <v>430</v>
      </c>
      <c r="BJ205" s="344" t="s">
        <v>430</v>
      </c>
      <c r="BK205" s="344" t="s">
        <v>430</v>
      </c>
      <c r="BL205" s="344" t="s">
        <v>430</v>
      </c>
      <c r="BM205" s="949">
        <v>99.61</v>
      </c>
      <c r="BN205" s="371" t="s">
        <v>430</v>
      </c>
      <c r="BO205" s="371" t="s">
        <v>430</v>
      </c>
      <c r="BP205" s="371" t="s">
        <v>430</v>
      </c>
      <c r="BQ205" s="371" t="s">
        <v>430</v>
      </c>
      <c r="BR205" s="370"/>
      <c r="BS205" s="464" t="s">
        <v>430</v>
      </c>
      <c r="BT205" s="344" t="s">
        <v>430</v>
      </c>
      <c r="BU205" s="370"/>
      <c r="BV205" s="426" t="s">
        <v>554</v>
      </c>
    </row>
    <row r="206" spans="1:74" s="424" customFormat="1" x14ac:dyDescent="0.25">
      <c r="A206" s="341" t="s">
        <v>8319</v>
      </c>
      <c r="B206" s="369"/>
      <c r="C206" s="709">
        <v>44838</v>
      </c>
      <c r="D206" s="369"/>
      <c r="E206" s="342">
        <v>1919.7</v>
      </c>
      <c r="F206" s="369"/>
      <c r="G206" s="343">
        <v>13.204000000000001</v>
      </c>
      <c r="H206" s="370"/>
      <c r="I206" s="832">
        <v>2.82</v>
      </c>
      <c r="J206" s="832">
        <v>6.6</v>
      </c>
      <c r="K206" s="832">
        <v>2.4900000000000002</v>
      </c>
      <c r="L206" s="832">
        <v>2.58</v>
      </c>
      <c r="M206" s="358"/>
      <c r="N206" s="346">
        <v>-7.1858000000000004</v>
      </c>
      <c r="O206" s="344">
        <v>-0.4607</v>
      </c>
      <c r="P206" s="344">
        <v>4.9409999999999998</v>
      </c>
      <c r="Q206" s="344">
        <v>5.2628000000000004</v>
      </c>
      <c r="R206" s="344">
        <v>15.8782</v>
      </c>
      <c r="S206" s="344">
        <v>9.3695000000000004</v>
      </c>
      <c r="T206" s="344">
        <v>4.7489999999999997</v>
      </c>
      <c r="U206" s="350">
        <v>5.0057</v>
      </c>
      <c r="V206" s="344">
        <v>4.9686000000000003</v>
      </c>
      <c r="W206" s="344">
        <v>7.6071999999999997</v>
      </c>
      <c r="X206" s="344">
        <v>7.4627999999999997</v>
      </c>
      <c r="Y206" s="371" t="s">
        <v>430</v>
      </c>
      <c r="Z206" s="344" t="s">
        <v>430</v>
      </c>
      <c r="AA206" s="344">
        <v>-24.569299999999998</v>
      </c>
      <c r="AB206" s="344">
        <v>8.9315999999999995</v>
      </c>
      <c r="AC206" s="344">
        <v>4.8650000000000002</v>
      </c>
      <c r="AD206" s="344">
        <v>5.1532999999999998</v>
      </c>
      <c r="AE206" s="344">
        <v>-24.569299999999998</v>
      </c>
      <c r="AF206" s="344">
        <v>7.7034000000000002</v>
      </c>
      <c r="AG206" s="565"/>
      <c r="AH206" s="342">
        <v>146</v>
      </c>
      <c r="AI206" s="342">
        <v>153</v>
      </c>
      <c r="AJ206" s="342">
        <v>130</v>
      </c>
      <c r="AK206" s="342">
        <v>140</v>
      </c>
      <c r="AL206" s="342">
        <v>75</v>
      </c>
      <c r="AM206" s="342">
        <v>58</v>
      </c>
      <c r="AN206" s="342">
        <v>142</v>
      </c>
      <c r="AO206" s="568">
        <v>129</v>
      </c>
      <c r="AP206" s="342">
        <v>109</v>
      </c>
      <c r="AQ206" s="342">
        <v>27</v>
      </c>
      <c r="AR206" s="342">
        <v>32</v>
      </c>
      <c r="AS206" s="342" t="s">
        <v>430</v>
      </c>
      <c r="AT206" s="342" t="s">
        <v>430</v>
      </c>
      <c r="AU206" s="342">
        <v>167</v>
      </c>
      <c r="AV206" s="342">
        <v>52</v>
      </c>
      <c r="AW206" s="342">
        <v>138</v>
      </c>
      <c r="AX206" s="342">
        <v>131</v>
      </c>
      <c r="AY206" s="342">
        <v>167</v>
      </c>
      <c r="AZ206" s="580"/>
      <c r="BA206" s="948">
        <v>96.85</v>
      </c>
      <c r="BB206" s="344" t="s">
        <v>430</v>
      </c>
      <c r="BC206" s="344" t="s">
        <v>430</v>
      </c>
      <c r="BD206" s="344" t="s">
        <v>430</v>
      </c>
      <c r="BE206" s="371" t="s">
        <v>430</v>
      </c>
      <c r="BF206" s="949">
        <v>3.15</v>
      </c>
      <c r="BG206" s="370"/>
      <c r="BH206" s="950">
        <v>3.15</v>
      </c>
      <c r="BI206" s="344" t="s">
        <v>430</v>
      </c>
      <c r="BJ206" s="344" t="s">
        <v>430</v>
      </c>
      <c r="BK206" s="344" t="s">
        <v>430</v>
      </c>
      <c r="BL206" s="344" t="s">
        <v>430</v>
      </c>
      <c r="BM206" s="949">
        <v>96.85</v>
      </c>
      <c r="BN206" s="371" t="s">
        <v>430</v>
      </c>
      <c r="BO206" s="371" t="s">
        <v>430</v>
      </c>
      <c r="BP206" s="371" t="s">
        <v>430</v>
      </c>
      <c r="BQ206" s="371" t="s">
        <v>430</v>
      </c>
      <c r="BR206" s="370"/>
      <c r="BS206" s="464" t="s">
        <v>430</v>
      </c>
      <c r="BT206" s="344" t="s">
        <v>430</v>
      </c>
      <c r="BU206" s="370"/>
      <c r="BV206" s="426" t="s">
        <v>8127</v>
      </c>
    </row>
    <row r="207" spans="1:74" s="424" customFormat="1" x14ac:dyDescent="0.25">
      <c r="A207" s="341" t="s">
        <v>8320</v>
      </c>
      <c r="B207" s="369"/>
      <c r="C207" s="709">
        <v>41997</v>
      </c>
      <c r="D207" s="369"/>
      <c r="E207" s="342">
        <v>1918.09</v>
      </c>
      <c r="F207" s="369"/>
      <c r="G207" s="343">
        <v>29.441299999999998</v>
      </c>
      <c r="H207" s="370"/>
      <c r="I207" s="832">
        <v>9.1</v>
      </c>
      <c r="J207" s="832">
        <v>7.08</v>
      </c>
      <c r="K207" s="832">
        <v>6.78</v>
      </c>
      <c r="L207" s="832">
        <v>7.02</v>
      </c>
      <c r="M207" s="358"/>
      <c r="N207" s="346">
        <v>77.151499999999999</v>
      </c>
      <c r="O207" s="344">
        <v>26.256699999999999</v>
      </c>
      <c r="P207" s="344">
        <v>23.197600000000001</v>
      </c>
      <c r="Q207" s="344">
        <v>27.798100000000002</v>
      </c>
      <c r="R207" s="344">
        <v>27.156700000000001</v>
      </c>
      <c r="S207" s="344">
        <v>16.729399999999998</v>
      </c>
      <c r="T207" s="344">
        <v>5.2656000000000001</v>
      </c>
      <c r="U207" s="350">
        <v>4.6337999999999999</v>
      </c>
      <c r="V207" s="344">
        <v>3.5215000000000001</v>
      </c>
      <c r="W207" s="344">
        <v>7.3791000000000002</v>
      </c>
      <c r="X207" s="344">
        <v>7.3784000000000001</v>
      </c>
      <c r="Y207" s="371">
        <v>5.8334000000000001</v>
      </c>
      <c r="Z207" s="344">
        <v>6.7648000000000001</v>
      </c>
      <c r="AA207" s="344">
        <v>16.006900000000002</v>
      </c>
      <c r="AB207" s="344">
        <v>13.986599999999999</v>
      </c>
      <c r="AC207" s="344">
        <v>5.0740999999999996</v>
      </c>
      <c r="AD207" s="344">
        <v>5.2001999999999997</v>
      </c>
      <c r="AE207" s="344">
        <v>16.006900000000002</v>
      </c>
      <c r="AF207" s="344">
        <v>7.0594000000000001</v>
      </c>
      <c r="AG207" s="565"/>
      <c r="AH207" s="342">
        <v>18</v>
      </c>
      <c r="AI207" s="342">
        <v>39</v>
      </c>
      <c r="AJ207" s="342">
        <v>17</v>
      </c>
      <c r="AK207" s="342">
        <v>11</v>
      </c>
      <c r="AL207" s="342">
        <v>32</v>
      </c>
      <c r="AM207" s="342">
        <v>10</v>
      </c>
      <c r="AN207" s="342">
        <v>107</v>
      </c>
      <c r="AO207" s="568">
        <v>152</v>
      </c>
      <c r="AP207" s="342">
        <v>143</v>
      </c>
      <c r="AQ207" s="342">
        <v>56</v>
      </c>
      <c r="AR207" s="342">
        <v>41</v>
      </c>
      <c r="AS207" s="342">
        <v>17</v>
      </c>
      <c r="AT207" s="342">
        <v>7</v>
      </c>
      <c r="AU207" s="342">
        <v>81</v>
      </c>
      <c r="AV207" s="342">
        <v>22</v>
      </c>
      <c r="AW207" s="342">
        <v>124</v>
      </c>
      <c r="AX207" s="342">
        <v>129</v>
      </c>
      <c r="AY207" s="342">
        <v>81</v>
      </c>
      <c r="AZ207" s="580"/>
      <c r="BA207" s="948">
        <v>99.67</v>
      </c>
      <c r="BB207" s="344" t="s">
        <v>430</v>
      </c>
      <c r="BC207" s="344" t="s">
        <v>430</v>
      </c>
      <c r="BD207" s="344" t="s">
        <v>430</v>
      </c>
      <c r="BE207" s="371" t="s">
        <v>430</v>
      </c>
      <c r="BF207" s="949">
        <v>0.33</v>
      </c>
      <c r="BG207" s="370"/>
      <c r="BH207" s="950">
        <v>0.33</v>
      </c>
      <c r="BI207" s="344" t="s">
        <v>430</v>
      </c>
      <c r="BJ207" s="344" t="s">
        <v>430</v>
      </c>
      <c r="BK207" s="344" t="s">
        <v>430</v>
      </c>
      <c r="BL207" s="344" t="s">
        <v>430</v>
      </c>
      <c r="BM207" s="949">
        <v>99.67</v>
      </c>
      <c r="BN207" s="371" t="s">
        <v>430</v>
      </c>
      <c r="BO207" s="371" t="s">
        <v>430</v>
      </c>
      <c r="BP207" s="371" t="s">
        <v>430</v>
      </c>
      <c r="BQ207" s="371" t="s">
        <v>430</v>
      </c>
      <c r="BR207" s="370"/>
      <c r="BS207" s="464" t="s">
        <v>430</v>
      </c>
      <c r="BT207" s="344" t="s">
        <v>430</v>
      </c>
      <c r="BU207" s="370"/>
      <c r="BV207" s="426" t="s">
        <v>554</v>
      </c>
    </row>
    <row r="208" spans="1:74" s="424" customFormat="1" x14ac:dyDescent="0.25">
      <c r="A208" s="341" t="s">
        <v>8321</v>
      </c>
      <c r="B208" s="369"/>
      <c r="C208" s="709">
        <v>45779</v>
      </c>
      <c r="D208" s="369"/>
      <c r="E208" s="342">
        <v>1827.93</v>
      </c>
      <c r="F208" s="369"/>
      <c r="G208" s="343">
        <v>10.667199999999999</v>
      </c>
      <c r="H208" s="370"/>
      <c r="I208" s="344" t="s">
        <v>430</v>
      </c>
      <c r="J208" s="344" t="s">
        <v>430</v>
      </c>
      <c r="K208" s="344" t="s">
        <v>430</v>
      </c>
      <c r="L208" s="344" t="s">
        <v>430</v>
      </c>
      <c r="M208" s="358"/>
      <c r="N208" s="346">
        <v>29.107700000000001</v>
      </c>
      <c r="O208" s="344">
        <v>27.893699999999999</v>
      </c>
      <c r="P208" s="344">
        <v>16.722000000000001</v>
      </c>
      <c r="Q208" s="344">
        <v>15.786</v>
      </c>
      <c r="R208" s="344">
        <v>16.52</v>
      </c>
      <c r="S208" s="344">
        <v>8.4581999999999997</v>
      </c>
      <c r="T208" s="344">
        <v>6.0758999999999999</v>
      </c>
      <c r="U208" s="350">
        <v>5.9938000000000002</v>
      </c>
      <c r="V208" s="344">
        <v>5.6921999999999997</v>
      </c>
      <c r="W208" s="344" t="s">
        <v>430</v>
      </c>
      <c r="X208" s="344" t="s">
        <v>430</v>
      </c>
      <c r="Y208" s="371" t="s">
        <v>430</v>
      </c>
      <c r="Z208" s="344" t="s">
        <v>430</v>
      </c>
      <c r="AA208" s="344">
        <v>30.160799999999998</v>
      </c>
      <c r="AB208" s="344">
        <v>8.1613000000000007</v>
      </c>
      <c r="AC208" s="344">
        <v>6.0590999999999999</v>
      </c>
      <c r="AD208" s="344">
        <v>6.1106999999999996</v>
      </c>
      <c r="AE208" s="344">
        <v>30.160799999999998</v>
      </c>
      <c r="AF208" s="344">
        <v>5.69</v>
      </c>
      <c r="AG208" s="565"/>
      <c r="AH208" s="342">
        <v>39</v>
      </c>
      <c r="AI208" s="342">
        <v>30</v>
      </c>
      <c r="AJ208" s="342">
        <v>41</v>
      </c>
      <c r="AK208" s="342">
        <v>44</v>
      </c>
      <c r="AL208" s="342">
        <v>71</v>
      </c>
      <c r="AM208" s="342">
        <v>89</v>
      </c>
      <c r="AN208" s="342">
        <v>55</v>
      </c>
      <c r="AO208" s="568">
        <v>44</v>
      </c>
      <c r="AP208" s="342">
        <v>42</v>
      </c>
      <c r="AQ208" s="342" t="s">
        <v>430</v>
      </c>
      <c r="AR208" s="342" t="s">
        <v>430</v>
      </c>
      <c r="AS208" s="342" t="s">
        <v>430</v>
      </c>
      <c r="AT208" s="342" t="s">
        <v>430</v>
      </c>
      <c r="AU208" s="342">
        <v>25</v>
      </c>
      <c r="AV208" s="342">
        <v>80</v>
      </c>
      <c r="AW208" s="342">
        <v>61</v>
      </c>
      <c r="AX208" s="342">
        <v>46</v>
      </c>
      <c r="AY208" s="342">
        <v>25</v>
      </c>
      <c r="AZ208" s="580"/>
      <c r="BA208" s="463" t="s">
        <v>430</v>
      </c>
      <c r="BB208" s="832">
        <v>98.91</v>
      </c>
      <c r="BC208" s="344" t="s">
        <v>430</v>
      </c>
      <c r="BD208" s="344" t="s">
        <v>430</v>
      </c>
      <c r="BE208" s="371" t="s">
        <v>430</v>
      </c>
      <c r="BF208" s="949">
        <v>1.0900000000000001</v>
      </c>
      <c r="BG208" s="370"/>
      <c r="BH208" s="950">
        <v>1.0900000000000001</v>
      </c>
      <c r="BI208" s="344" t="s">
        <v>430</v>
      </c>
      <c r="BJ208" s="344" t="s">
        <v>430</v>
      </c>
      <c r="BK208" s="344" t="s">
        <v>430</v>
      </c>
      <c r="BL208" s="344" t="s">
        <v>430</v>
      </c>
      <c r="BM208" s="371" t="s">
        <v>430</v>
      </c>
      <c r="BN208" s="371" t="s">
        <v>430</v>
      </c>
      <c r="BO208" s="371" t="s">
        <v>430</v>
      </c>
      <c r="BP208" s="949">
        <v>98.91</v>
      </c>
      <c r="BQ208" s="371" t="s">
        <v>430</v>
      </c>
      <c r="BR208" s="370"/>
      <c r="BS208" s="464" t="s">
        <v>430</v>
      </c>
      <c r="BT208" s="344" t="s">
        <v>430</v>
      </c>
      <c r="BU208" s="370"/>
      <c r="BV208" s="426" t="s">
        <v>554</v>
      </c>
    </row>
    <row r="209" spans="1:74" s="424" customFormat="1" x14ac:dyDescent="0.25">
      <c r="A209" s="341" t="s">
        <v>8322</v>
      </c>
      <c r="B209" s="369"/>
      <c r="C209" s="709">
        <v>45559</v>
      </c>
      <c r="D209" s="369"/>
      <c r="E209" s="342">
        <v>2239.83</v>
      </c>
      <c r="F209" s="369"/>
      <c r="G209" s="343">
        <v>11.3675</v>
      </c>
      <c r="H209" s="370"/>
      <c r="I209" s="832">
        <v>0.93</v>
      </c>
      <c r="J209" s="832">
        <v>7.97</v>
      </c>
      <c r="K209" s="832">
        <v>0.83</v>
      </c>
      <c r="L209" s="832">
        <v>0.9</v>
      </c>
      <c r="M209" s="358"/>
      <c r="N209" s="346">
        <v>20.239899999999999</v>
      </c>
      <c r="O209" s="344">
        <v>18.7592</v>
      </c>
      <c r="P209" s="344">
        <v>14.350899999999999</v>
      </c>
      <c r="Q209" s="344">
        <v>13.1389</v>
      </c>
      <c r="R209" s="344">
        <v>13.9216</v>
      </c>
      <c r="S209" s="344">
        <v>8.2720000000000002</v>
      </c>
      <c r="T209" s="344">
        <v>5.9726999999999997</v>
      </c>
      <c r="U209" s="350">
        <v>6.0186999999999999</v>
      </c>
      <c r="V209" s="344">
        <v>6.28</v>
      </c>
      <c r="W209" s="344" t="s">
        <v>430</v>
      </c>
      <c r="X209" s="344" t="s">
        <v>430</v>
      </c>
      <c r="Y209" s="371" t="s">
        <v>430</v>
      </c>
      <c r="Z209" s="344" t="s">
        <v>430</v>
      </c>
      <c r="AA209" s="344">
        <v>22.664999999999999</v>
      </c>
      <c r="AB209" s="344">
        <v>7.8605</v>
      </c>
      <c r="AC209" s="344">
        <v>6.0656999999999996</v>
      </c>
      <c r="AD209" s="344">
        <v>6.0682999999999998</v>
      </c>
      <c r="AE209" s="344">
        <v>22.664999999999999</v>
      </c>
      <c r="AF209" s="344">
        <v>7.5106999999999999</v>
      </c>
      <c r="AG209" s="565"/>
      <c r="AH209" s="342">
        <v>59</v>
      </c>
      <c r="AI209" s="342">
        <v>74</v>
      </c>
      <c r="AJ209" s="342">
        <v>64</v>
      </c>
      <c r="AK209" s="342">
        <v>70</v>
      </c>
      <c r="AL209" s="342">
        <v>97</v>
      </c>
      <c r="AM209" s="342">
        <v>96</v>
      </c>
      <c r="AN209" s="342">
        <v>62</v>
      </c>
      <c r="AO209" s="568">
        <v>42</v>
      </c>
      <c r="AP209" s="342">
        <v>13</v>
      </c>
      <c r="AQ209" s="342" t="s">
        <v>430</v>
      </c>
      <c r="AR209" s="342" t="s">
        <v>430</v>
      </c>
      <c r="AS209" s="342" t="s">
        <v>430</v>
      </c>
      <c r="AT209" s="342" t="s">
        <v>430</v>
      </c>
      <c r="AU209" s="342">
        <v>53</v>
      </c>
      <c r="AV209" s="342">
        <v>89</v>
      </c>
      <c r="AW209" s="342">
        <v>60</v>
      </c>
      <c r="AX209" s="342">
        <v>51</v>
      </c>
      <c r="AY209" s="342">
        <v>53</v>
      </c>
      <c r="AZ209" s="580"/>
      <c r="BA209" s="463" t="s">
        <v>430</v>
      </c>
      <c r="BB209" s="832">
        <v>94.4</v>
      </c>
      <c r="BC209" s="344" t="s">
        <v>430</v>
      </c>
      <c r="BD209" s="344" t="s">
        <v>430</v>
      </c>
      <c r="BE209" s="371" t="s">
        <v>430</v>
      </c>
      <c r="BF209" s="949">
        <v>5.6</v>
      </c>
      <c r="BG209" s="370"/>
      <c r="BH209" s="950">
        <v>5.6</v>
      </c>
      <c r="BI209" s="344" t="s">
        <v>430</v>
      </c>
      <c r="BJ209" s="832">
        <v>3.92</v>
      </c>
      <c r="BK209" s="832">
        <v>90.48</v>
      </c>
      <c r="BL209" s="344" t="s">
        <v>430</v>
      </c>
      <c r="BM209" s="371" t="s">
        <v>430</v>
      </c>
      <c r="BN209" s="371" t="s">
        <v>430</v>
      </c>
      <c r="BO209" s="371" t="s">
        <v>430</v>
      </c>
      <c r="BP209" s="371" t="s">
        <v>430</v>
      </c>
      <c r="BQ209" s="371" t="s">
        <v>430</v>
      </c>
      <c r="BR209" s="370"/>
      <c r="BS209" s="464" t="s">
        <v>430</v>
      </c>
      <c r="BT209" s="344" t="s">
        <v>430</v>
      </c>
      <c r="BU209" s="370"/>
      <c r="BV209" s="426" t="s">
        <v>554</v>
      </c>
    </row>
    <row r="210" spans="1:74" s="424" customFormat="1" ht="11" x14ac:dyDescent="0.3">
      <c r="A210" s="835" t="s">
        <v>8323</v>
      </c>
      <c r="B210" s="836"/>
      <c r="C210" s="837">
        <v>44950</v>
      </c>
      <c r="D210" s="836"/>
      <c r="E210" s="838">
        <v>2231.11</v>
      </c>
      <c r="F210" s="836"/>
      <c r="G210" s="839">
        <v>1111.5609999999999</v>
      </c>
      <c r="H210" s="841"/>
      <c r="I210" s="840">
        <v>2.7100000000000002E-3</v>
      </c>
      <c r="J210" s="840">
        <v>5.25</v>
      </c>
      <c r="K210" s="840">
        <v>2.7100000000000002E-3</v>
      </c>
      <c r="L210" s="840">
        <v>2.7100000000000002E-3</v>
      </c>
      <c r="M210" s="845"/>
      <c r="N210" s="842">
        <v>5.0016999999999996</v>
      </c>
      <c r="O210" s="840">
        <v>5.0435999999999996</v>
      </c>
      <c r="P210" s="840">
        <v>5.0448000000000004</v>
      </c>
      <c r="Q210" s="840">
        <v>5.0449999999999999</v>
      </c>
      <c r="R210" s="840">
        <v>5.0187999999999997</v>
      </c>
      <c r="S210" s="840">
        <v>4.9352</v>
      </c>
      <c r="T210" s="840">
        <v>4.9244000000000003</v>
      </c>
      <c r="U210" s="850">
        <v>5.0331999999999999</v>
      </c>
      <c r="V210" s="840">
        <v>5.1234999999999999</v>
      </c>
      <c r="W210" s="840">
        <v>5.6638000000000002</v>
      </c>
      <c r="X210" s="840">
        <v>5.9584000000000001</v>
      </c>
      <c r="Y210" s="846" t="s">
        <v>430</v>
      </c>
      <c r="Z210" s="840" t="s">
        <v>430</v>
      </c>
      <c r="AA210" s="840">
        <v>5.0072999999999999</v>
      </c>
      <c r="AB210" s="840">
        <v>4.9451000000000001</v>
      </c>
      <c r="AC210" s="840">
        <v>4.9264000000000001</v>
      </c>
      <c r="AD210" s="840">
        <v>5.0354999999999999</v>
      </c>
      <c r="AE210" s="840">
        <v>5.0072999999999999</v>
      </c>
      <c r="AF210" s="840">
        <v>6.0016999999999996</v>
      </c>
      <c r="AG210" s="951"/>
      <c r="AH210" s="838">
        <v>118</v>
      </c>
      <c r="AI210" s="838">
        <v>119</v>
      </c>
      <c r="AJ210" s="838">
        <v>124</v>
      </c>
      <c r="AK210" s="838">
        <v>148</v>
      </c>
      <c r="AL210" s="838">
        <v>152</v>
      </c>
      <c r="AM210" s="838">
        <v>147</v>
      </c>
      <c r="AN210" s="838">
        <v>125</v>
      </c>
      <c r="AO210" s="952">
        <v>126</v>
      </c>
      <c r="AP210" s="838">
        <v>92</v>
      </c>
      <c r="AQ210" s="838">
        <v>106</v>
      </c>
      <c r="AR210" s="838">
        <v>99</v>
      </c>
      <c r="AS210" s="838" t="s">
        <v>430</v>
      </c>
      <c r="AT210" s="838" t="s">
        <v>430</v>
      </c>
      <c r="AU210" s="838">
        <v>117</v>
      </c>
      <c r="AV210" s="838">
        <v>147</v>
      </c>
      <c r="AW210" s="838">
        <v>129</v>
      </c>
      <c r="AX210" s="838">
        <v>135</v>
      </c>
      <c r="AY210" s="838">
        <v>117</v>
      </c>
      <c r="AZ210" s="953"/>
      <c r="BA210" s="847" t="s">
        <v>430</v>
      </c>
      <c r="BB210" s="840" t="s">
        <v>430</v>
      </c>
      <c r="BC210" s="840" t="s">
        <v>430</v>
      </c>
      <c r="BD210" s="840" t="s">
        <v>430</v>
      </c>
      <c r="BE210" s="846" t="s">
        <v>430</v>
      </c>
      <c r="BF210" s="846">
        <v>100</v>
      </c>
      <c r="BG210" s="841"/>
      <c r="BH210" s="954">
        <v>100</v>
      </c>
      <c r="BI210" s="840" t="s">
        <v>430</v>
      </c>
      <c r="BJ210" s="840" t="s">
        <v>430</v>
      </c>
      <c r="BK210" s="840" t="s">
        <v>430</v>
      </c>
      <c r="BL210" s="840" t="s">
        <v>430</v>
      </c>
      <c r="BM210" s="846" t="s">
        <v>430</v>
      </c>
      <c r="BN210" s="846" t="s">
        <v>430</v>
      </c>
      <c r="BO210" s="846" t="s">
        <v>430</v>
      </c>
      <c r="BP210" s="846" t="s">
        <v>430</v>
      </c>
      <c r="BQ210" s="846" t="s">
        <v>430</v>
      </c>
      <c r="BR210" s="841"/>
      <c r="BS210" s="848" t="s">
        <v>430</v>
      </c>
      <c r="BT210" s="840" t="s">
        <v>430</v>
      </c>
      <c r="BU210" s="841"/>
      <c r="BV210" s="916" t="s">
        <v>554</v>
      </c>
    </row>
    <row r="211" spans="1:74" s="424" customFormat="1" x14ac:dyDescent="0.25">
      <c r="A211" s="341" t="s">
        <v>8324</v>
      </c>
      <c r="B211" s="369"/>
      <c r="C211" s="709">
        <v>44641</v>
      </c>
      <c r="D211" s="369"/>
      <c r="E211" s="342">
        <v>1660.4</v>
      </c>
      <c r="F211" s="369"/>
      <c r="G211" s="343">
        <v>13.176399999999999</v>
      </c>
      <c r="H211" s="370"/>
      <c r="I211" s="832">
        <v>1.67</v>
      </c>
      <c r="J211" s="832">
        <v>6.59</v>
      </c>
      <c r="K211" s="832">
        <v>1.51</v>
      </c>
      <c r="L211" s="832">
        <v>1.56</v>
      </c>
      <c r="M211" s="358"/>
      <c r="N211" s="346">
        <v>16.073699999999999</v>
      </c>
      <c r="O211" s="344">
        <v>9.0556999999999999</v>
      </c>
      <c r="P211" s="344">
        <v>8.4824000000000002</v>
      </c>
      <c r="Q211" s="344">
        <v>8.6157000000000004</v>
      </c>
      <c r="R211" s="344">
        <v>13.603899999999999</v>
      </c>
      <c r="S211" s="344">
        <v>8.5211000000000006</v>
      </c>
      <c r="T211" s="344">
        <v>5.0160999999999998</v>
      </c>
      <c r="U211" s="350">
        <v>5.5476999999999999</v>
      </c>
      <c r="V211" s="344">
        <v>5.3615000000000004</v>
      </c>
      <c r="W211" s="344">
        <v>7.4579000000000004</v>
      </c>
      <c r="X211" s="344">
        <v>7.3696000000000002</v>
      </c>
      <c r="Y211" s="371" t="s">
        <v>430</v>
      </c>
      <c r="Z211" s="344" t="s">
        <v>430</v>
      </c>
      <c r="AA211" s="344">
        <v>10.532500000000001</v>
      </c>
      <c r="AB211" s="344">
        <v>7.3708999999999998</v>
      </c>
      <c r="AC211" s="344">
        <v>5.1601999999999997</v>
      </c>
      <c r="AD211" s="344">
        <v>5.6795999999999998</v>
      </c>
      <c r="AE211" s="344">
        <v>10.532500000000001</v>
      </c>
      <c r="AF211" s="344">
        <v>6.6492000000000004</v>
      </c>
      <c r="AG211" s="565"/>
      <c r="AH211" s="342">
        <v>72</v>
      </c>
      <c r="AI211" s="342">
        <v>104</v>
      </c>
      <c r="AJ211" s="342">
        <v>104</v>
      </c>
      <c r="AK211" s="342">
        <v>108</v>
      </c>
      <c r="AL211" s="342">
        <v>99</v>
      </c>
      <c r="AM211" s="342">
        <v>85</v>
      </c>
      <c r="AN211" s="342">
        <v>121</v>
      </c>
      <c r="AO211" s="568">
        <v>91</v>
      </c>
      <c r="AP211" s="342">
        <v>69</v>
      </c>
      <c r="AQ211" s="342">
        <v>42</v>
      </c>
      <c r="AR211" s="342">
        <v>42</v>
      </c>
      <c r="AS211" s="342" t="s">
        <v>430</v>
      </c>
      <c r="AT211" s="342" t="s">
        <v>430</v>
      </c>
      <c r="AU211" s="342">
        <v>95</v>
      </c>
      <c r="AV211" s="342">
        <v>102</v>
      </c>
      <c r="AW211" s="342">
        <v>115</v>
      </c>
      <c r="AX211" s="342">
        <v>95</v>
      </c>
      <c r="AY211" s="342">
        <v>95</v>
      </c>
      <c r="AZ211" s="580"/>
      <c r="BA211" s="948">
        <v>98.31</v>
      </c>
      <c r="BB211" s="344" t="s">
        <v>430</v>
      </c>
      <c r="BC211" s="344" t="s">
        <v>430</v>
      </c>
      <c r="BD211" s="344" t="s">
        <v>430</v>
      </c>
      <c r="BE211" s="371" t="s">
        <v>430</v>
      </c>
      <c r="BF211" s="949">
        <v>1.69</v>
      </c>
      <c r="BG211" s="370"/>
      <c r="BH211" s="950">
        <v>1.69</v>
      </c>
      <c r="BI211" s="344" t="s">
        <v>430</v>
      </c>
      <c r="BJ211" s="344" t="s">
        <v>430</v>
      </c>
      <c r="BK211" s="344" t="s">
        <v>430</v>
      </c>
      <c r="BL211" s="344" t="s">
        <v>430</v>
      </c>
      <c r="BM211" s="949">
        <v>98.31</v>
      </c>
      <c r="BN211" s="371" t="s">
        <v>430</v>
      </c>
      <c r="BO211" s="371" t="s">
        <v>430</v>
      </c>
      <c r="BP211" s="371" t="s">
        <v>430</v>
      </c>
      <c r="BQ211" s="371" t="s">
        <v>430</v>
      </c>
      <c r="BR211" s="370"/>
      <c r="BS211" s="464" t="s">
        <v>430</v>
      </c>
      <c r="BT211" s="344" t="s">
        <v>430</v>
      </c>
      <c r="BU211" s="370"/>
      <c r="BV211" s="426" t="s">
        <v>554</v>
      </c>
    </row>
    <row r="212" spans="1:74" s="424" customFormat="1" x14ac:dyDescent="0.25">
      <c r="A212" s="341" t="s">
        <v>8325</v>
      </c>
      <c r="B212" s="369"/>
      <c r="C212" s="709">
        <v>45378</v>
      </c>
      <c r="D212" s="369"/>
      <c r="E212" s="342">
        <v>1628.02</v>
      </c>
      <c r="F212" s="369"/>
      <c r="G212" s="343">
        <v>1133.7138</v>
      </c>
      <c r="H212" s="370"/>
      <c r="I212" s="832">
        <v>0</v>
      </c>
      <c r="J212" s="832">
        <v>5.34</v>
      </c>
      <c r="K212" s="344" t="s">
        <v>430</v>
      </c>
      <c r="L212" s="832">
        <v>0</v>
      </c>
      <c r="M212" s="358"/>
      <c r="N212" s="346">
        <v>4.7686999999999999</v>
      </c>
      <c r="O212" s="344">
        <v>4.8741000000000003</v>
      </c>
      <c r="P212" s="344">
        <v>4.9314</v>
      </c>
      <c r="Q212" s="344">
        <v>4.9114000000000004</v>
      </c>
      <c r="R212" s="344">
        <v>4.8925000000000001</v>
      </c>
      <c r="S212" s="344">
        <v>4.8261000000000003</v>
      </c>
      <c r="T212" s="344">
        <v>4.8258999999999999</v>
      </c>
      <c r="U212" s="350">
        <v>4.9291999999999998</v>
      </c>
      <c r="V212" s="344">
        <v>5.0130999999999997</v>
      </c>
      <c r="W212" s="344">
        <v>5.5370999999999997</v>
      </c>
      <c r="X212" s="344" t="s">
        <v>430</v>
      </c>
      <c r="Y212" s="371" t="s">
        <v>430</v>
      </c>
      <c r="Z212" s="344" t="s">
        <v>430</v>
      </c>
      <c r="AA212" s="344">
        <v>4.8079999999999998</v>
      </c>
      <c r="AB212" s="344">
        <v>4.8411</v>
      </c>
      <c r="AC212" s="344">
        <v>4.8273999999999999</v>
      </c>
      <c r="AD212" s="344">
        <v>4.9306000000000001</v>
      </c>
      <c r="AE212" s="344">
        <v>4.8079999999999998</v>
      </c>
      <c r="AF212" s="344">
        <v>5.6360999999999999</v>
      </c>
      <c r="AG212" s="565"/>
      <c r="AH212" s="342">
        <v>125</v>
      </c>
      <c r="AI212" s="342">
        <v>129</v>
      </c>
      <c r="AJ212" s="342">
        <v>131</v>
      </c>
      <c r="AK212" s="342">
        <v>157</v>
      </c>
      <c r="AL212" s="342">
        <v>158</v>
      </c>
      <c r="AM212" s="342">
        <v>153</v>
      </c>
      <c r="AN212" s="342">
        <v>137</v>
      </c>
      <c r="AO212" s="568">
        <v>137</v>
      </c>
      <c r="AP212" s="342">
        <v>105</v>
      </c>
      <c r="AQ212" s="342">
        <v>109</v>
      </c>
      <c r="AR212" s="342" t="s">
        <v>430</v>
      </c>
      <c r="AS212" s="342" t="s">
        <v>430</v>
      </c>
      <c r="AT212" s="342" t="s">
        <v>430</v>
      </c>
      <c r="AU212" s="342">
        <v>126</v>
      </c>
      <c r="AV212" s="342">
        <v>155</v>
      </c>
      <c r="AW212" s="342">
        <v>140</v>
      </c>
      <c r="AX212" s="342">
        <v>144</v>
      </c>
      <c r="AY212" s="342">
        <v>126</v>
      </c>
      <c r="AZ212" s="580"/>
      <c r="BA212" s="463" t="s">
        <v>430</v>
      </c>
      <c r="BB212" s="344" t="s">
        <v>430</v>
      </c>
      <c r="BC212" s="344" t="s">
        <v>430</v>
      </c>
      <c r="BD212" s="344" t="s">
        <v>430</v>
      </c>
      <c r="BE212" s="371" t="s">
        <v>430</v>
      </c>
      <c r="BF212" s="949">
        <v>100</v>
      </c>
      <c r="BG212" s="370"/>
      <c r="BH212" s="950">
        <v>100</v>
      </c>
      <c r="BI212" s="344" t="s">
        <v>430</v>
      </c>
      <c r="BJ212" s="344" t="s">
        <v>430</v>
      </c>
      <c r="BK212" s="344" t="s">
        <v>430</v>
      </c>
      <c r="BL212" s="344" t="s">
        <v>430</v>
      </c>
      <c r="BM212" s="371" t="s">
        <v>430</v>
      </c>
      <c r="BN212" s="371" t="s">
        <v>430</v>
      </c>
      <c r="BO212" s="371" t="s">
        <v>430</v>
      </c>
      <c r="BP212" s="371" t="s">
        <v>430</v>
      </c>
      <c r="BQ212" s="371" t="s">
        <v>430</v>
      </c>
      <c r="BR212" s="370"/>
      <c r="BS212" s="464" t="s">
        <v>430</v>
      </c>
      <c r="BT212" s="344" t="s">
        <v>430</v>
      </c>
      <c r="BU212" s="370"/>
      <c r="BV212" s="426" t="s">
        <v>554</v>
      </c>
    </row>
    <row r="213" spans="1:74" s="424" customFormat="1" x14ac:dyDescent="0.25">
      <c r="A213" s="341" t="s">
        <v>8326</v>
      </c>
      <c r="B213" s="369"/>
      <c r="C213" s="709">
        <v>38243</v>
      </c>
      <c r="D213" s="369"/>
      <c r="E213" s="342">
        <v>1639.39</v>
      </c>
      <c r="F213" s="369"/>
      <c r="G213" s="343">
        <v>46.450099999999999</v>
      </c>
      <c r="H213" s="370"/>
      <c r="I213" s="832">
        <v>2.4300000000000002</v>
      </c>
      <c r="J213" s="832">
        <v>7.59</v>
      </c>
      <c r="K213" s="832">
        <v>2.04</v>
      </c>
      <c r="L213" s="832">
        <v>2.16</v>
      </c>
      <c r="M213" s="358"/>
      <c r="N213" s="346">
        <v>24.061</v>
      </c>
      <c r="O213" s="344">
        <v>23.014700000000001</v>
      </c>
      <c r="P213" s="344">
        <v>15.514900000000001</v>
      </c>
      <c r="Q213" s="344">
        <v>16.0611</v>
      </c>
      <c r="R213" s="344">
        <v>19.107199999999999</v>
      </c>
      <c r="S213" s="344">
        <v>9.4536999999999995</v>
      </c>
      <c r="T213" s="344">
        <v>6.7693000000000003</v>
      </c>
      <c r="U213" s="350">
        <v>6.3501000000000003</v>
      </c>
      <c r="V213" s="344">
        <v>5.8922999999999996</v>
      </c>
      <c r="W213" s="344">
        <v>7.3158000000000003</v>
      </c>
      <c r="X213" s="344">
        <v>7.1525999999999996</v>
      </c>
      <c r="Y213" s="371">
        <v>6.0232000000000001</v>
      </c>
      <c r="Z213" s="344">
        <v>6.9005000000000001</v>
      </c>
      <c r="AA213" s="344">
        <v>22.9739</v>
      </c>
      <c r="AB213" s="344">
        <v>8.9611999999999998</v>
      </c>
      <c r="AC213" s="344">
        <v>6.7245999999999997</v>
      </c>
      <c r="AD213" s="344">
        <v>6.468</v>
      </c>
      <c r="AE213" s="344">
        <v>22.9739</v>
      </c>
      <c r="AF213" s="344">
        <v>7.2942999999999998</v>
      </c>
      <c r="AG213" s="565"/>
      <c r="AH213" s="342">
        <v>53</v>
      </c>
      <c r="AI213" s="342">
        <v>58</v>
      </c>
      <c r="AJ213" s="342">
        <v>48</v>
      </c>
      <c r="AK213" s="342">
        <v>42</v>
      </c>
      <c r="AL213" s="342">
        <v>54</v>
      </c>
      <c r="AM213" s="342">
        <v>53</v>
      </c>
      <c r="AN213" s="342">
        <v>23</v>
      </c>
      <c r="AO213" s="568">
        <v>14</v>
      </c>
      <c r="AP213" s="342">
        <v>31</v>
      </c>
      <c r="AQ213" s="342">
        <v>64</v>
      </c>
      <c r="AR213" s="342">
        <v>75</v>
      </c>
      <c r="AS213" s="342">
        <v>13</v>
      </c>
      <c r="AT213" s="342">
        <v>6</v>
      </c>
      <c r="AU213" s="342">
        <v>52</v>
      </c>
      <c r="AV213" s="342">
        <v>50</v>
      </c>
      <c r="AW213" s="342">
        <v>23</v>
      </c>
      <c r="AX213" s="342">
        <v>13</v>
      </c>
      <c r="AY213" s="342">
        <v>52</v>
      </c>
      <c r="AZ213" s="580"/>
      <c r="BA213" s="463" t="s">
        <v>430</v>
      </c>
      <c r="BB213" s="832">
        <v>99.51</v>
      </c>
      <c r="BC213" s="344" t="s">
        <v>430</v>
      </c>
      <c r="BD213" s="344" t="s">
        <v>430</v>
      </c>
      <c r="BE213" s="371" t="s">
        <v>430</v>
      </c>
      <c r="BF213" s="949">
        <v>0.49</v>
      </c>
      <c r="BG213" s="370"/>
      <c r="BH213" s="950">
        <v>0.49</v>
      </c>
      <c r="BI213" s="344" t="s">
        <v>430</v>
      </c>
      <c r="BJ213" s="344" t="s">
        <v>430</v>
      </c>
      <c r="BK213" s="344" t="s">
        <v>430</v>
      </c>
      <c r="BL213" s="344" t="s">
        <v>430</v>
      </c>
      <c r="BM213" s="371" t="s">
        <v>430</v>
      </c>
      <c r="BN213" s="371" t="s">
        <v>430</v>
      </c>
      <c r="BO213" s="371" t="s">
        <v>430</v>
      </c>
      <c r="BP213" s="949">
        <v>99.51</v>
      </c>
      <c r="BQ213" s="371" t="s">
        <v>430</v>
      </c>
      <c r="BR213" s="370"/>
      <c r="BS213" s="464" t="s">
        <v>430</v>
      </c>
      <c r="BT213" s="344" t="s">
        <v>430</v>
      </c>
      <c r="BU213" s="370"/>
      <c r="BV213" s="426" t="s">
        <v>554</v>
      </c>
    </row>
    <row r="214" spans="1:74" s="424" customFormat="1" x14ac:dyDescent="0.25">
      <c r="A214" s="341" t="s">
        <v>8327</v>
      </c>
      <c r="B214" s="369"/>
      <c r="C214" s="709">
        <v>44644</v>
      </c>
      <c r="D214" s="369"/>
      <c r="E214" s="342">
        <v>1332.75</v>
      </c>
      <c r="F214" s="369"/>
      <c r="G214" s="343">
        <v>13.0532</v>
      </c>
      <c r="H214" s="370"/>
      <c r="I214" s="832">
        <v>1.18</v>
      </c>
      <c r="J214" s="832">
        <v>6.86</v>
      </c>
      <c r="K214" s="832">
        <v>1.0900000000000001</v>
      </c>
      <c r="L214" s="832">
        <v>1.1299999999999999</v>
      </c>
      <c r="M214" s="358"/>
      <c r="N214" s="346">
        <v>5.0339</v>
      </c>
      <c r="O214" s="344">
        <v>0.18640000000000001</v>
      </c>
      <c r="P214" s="344">
        <v>5.1181999999999999</v>
      </c>
      <c r="Q214" s="344">
        <v>6.7685000000000004</v>
      </c>
      <c r="R214" s="344">
        <v>12.4863</v>
      </c>
      <c r="S214" s="344">
        <v>7.7937000000000003</v>
      </c>
      <c r="T214" s="344">
        <v>5.6687000000000003</v>
      </c>
      <c r="U214" s="350">
        <v>5.8676000000000004</v>
      </c>
      <c r="V214" s="344">
        <v>5.5631000000000004</v>
      </c>
      <c r="W214" s="344">
        <v>7.3597000000000001</v>
      </c>
      <c r="X214" s="344">
        <v>7.3087999999999997</v>
      </c>
      <c r="Y214" s="371" t="s">
        <v>430</v>
      </c>
      <c r="Z214" s="344" t="s">
        <v>430</v>
      </c>
      <c r="AA214" s="344">
        <v>2.5169999999999999</v>
      </c>
      <c r="AB214" s="344">
        <v>6.0945999999999998</v>
      </c>
      <c r="AC214" s="344">
        <v>5.6245000000000003</v>
      </c>
      <c r="AD214" s="344">
        <v>5.8784000000000001</v>
      </c>
      <c r="AE214" s="344">
        <v>2.5169999999999999</v>
      </c>
      <c r="AF214" s="344">
        <v>6.4283999999999999</v>
      </c>
      <c r="AG214" s="565"/>
      <c r="AH214" s="342">
        <v>117</v>
      </c>
      <c r="AI214" s="342">
        <v>148</v>
      </c>
      <c r="AJ214" s="342">
        <v>121</v>
      </c>
      <c r="AK214" s="342">
        <v>118</v>
      </c>
      <c r="AL214" s="342">
        <v>103</v>
      </c>
      <c r="AM214" s="342">
        <v>105</v>
      </c>
      <c r="AN214" s="342">
        <v>80</v>
      </c>
      <c r="AO214" s="568">
        <v>57</v>
      </c>
      <c r="AP214" s="342">
        <v>50</v>
      </c>
      <c r="AQ214" s="342">
        <v>58</v>
      </c>
      <c r="AR214" s="342">
        <v>52</v>
      </c>
      <c r="AS214" s="342" t="s">
        <v>430</v>
      </c>
      <c r="AT214" s="342" t="s">
        <v>430</v>
      </c>
      <c r="AU214" s="342">
        <v>135</v>
      </c>
      <c r="AV214" s="342">
        <v>125</v>
      </c>
      <c r="AW214" s="342">
        <v>80</v>
      </c>
      <c r="AX214" s="342">
        <v>67</v>
      </c>
      <c r="AY214" s="342">
        <v>135</v>
      </c>
      <c r="AZ214" s="580"/>
      <c r="BA214" s="948">
        <v>97.13</v>
      </c>
      <c r="BB214" s="344" t="s">
        <v>430</v>
      </c>
      <c r="BC214" s="344" t="s">
        <v>430</v>
      </c>
      <c r="BD214" s="344" t="s">
        <v>430</v>
      </c>
      <c r="BE214" s="371" t="s">
        <v>430</v>
      </c>
      <c r="BF214" s="949">
        <v>2.87</v>
      </c>
      <c r="BG214" s="370"/>
      <c r="BH214" s="950">
        <v>2.87</v>
      </c>
      <c r="BI214" s="344" t="s">
        <v>430</v>
      </c>
      <c r="BJ214" s="344" t="s">
        <v>430</v>
      </c>
      <c r="BK214" s="344" t="s">
        <v>430</v>
      </c>
      <c r="BL214" s="344" t="s">
        <v>430</v>
      </c>
      <c r="BM214" s="949">
        <v>97.13</v>
      </c>
      <c r="BN214" s="371" t="s">
        <v>430</v>
      </c>
      <c r="BO214" s="371" t="s">
        <v>430</v>
      </c>
      <c r="BP214" s="371" t="s">
        <v>430</v>
      </c>
      <c r="BQ214" s="371" t="s">
        <v>430</v>
      </c>
      <c r="BR214" s="370"/>
      <c r="BS214" s="464" t="s">
        <v>430</v>
      </c>
      <c r="BT214" s="344" t="s">
        <v>430</v>
      </c>
      <c r="BU214" s="370"/>
      <c r="BV214" s="426" t="s">
        <v>554</v>
      </c>
    </row>
    <row r="215" spans="1:74" s="424" customFormat="1" x14ac:dyDescent="0.25">
      <c r="A215" s="341" t="s">
        <v>8328</v>
      </c>
      <c r="B215" s="369"/>
      <c r="C215" s="709">
        <v>45737</v>
      </c>
      <c r="D215" s="369"/>
      <c r="E215" s="342">
        <v>1123.1300000000001</v>
      </c>
      <c r="F215" s="369"/>
      <c r="G215" s="343">
        <v>10.910500000000001</v>
      </c>
      <c r="H215" s="370"/>
      <c r="I215" s="832">
        <v>0.75</v>
      </c>
      <c r="J215" s="832">
        <v>7.93</v>
      </c>
      <c r="K215" s="832">
        <v>0.73</v>
      </c>
      <c r="L215" s="832">
        <v>0.74</v>
      </c>
      <c r="M215" s="358"/>
      <c r="N215" s="346">
        <v>28.458100000000002</v>
      </c>
      <c r="O215" s="344">
        <v>26.7102</v>
      </c>
      <c r="P215" s="344">
        <v>18.2242</v>
      </c>
      <c r="Q215" s="344">
        <v>15.8672</v>
      </c>
      <c r="R215" s="344">
        <v>15.322900000000001</v>
      </c>
      <c r="S215" s="344">
        <v>8.3308</v>
      </c>
      <c r="T215" s="344">
        <v>6.3230000000000004</v>
      </c>
      <c r="U215" s="350">
        <v>6.1409000000000002</v>
      </c>
      <c r="V215" s="344">
        <v>6.1590999999999996</v>
      </c>
      <c r="W215" s="344" t="s">
        <v>430</v>
      </c>
      <c r="X215" s="344" t="s">
        <v>430</v>
      </c>
      <c r="Y215" s="371" t="s">
        <v>430</v>
      </c>
      <c r="Z215" s="344" t="s">
        <v>430</v>
      </c>
      <c r="AA215" s="344">
        <v>27.641400000000001</v>
      </c>
      <c r="AB215" s="344">
        <v>8.2529000000000003</v>
      </c>
      <c r="AC215" s="344">
        <v>6.2850000000000001</v>
      </c>
      <c r="AD215" s="344">
        <v>6.1772</v>
      </c>
      <c r="AE215" s="344">
        <v>27.641400000000001</v>
      </c>
      <c r="AF215" s="344">
        <v>7.0324999999999998</v>
      </c>
      <c r="AG215" s="565"/>
      <c r="AH215" s="342">
        <v>41</v>
      </c>
      <c r="AI215" s="342">
        <v>37</v>
      </c>
      <c r="AJ215" s="342">
        <v>34</v>
      </c>
      <c r="AK215" s="342">
        <v>43</v>
      </c>
      <c r="AL215" s="342">
        <v>79</v>
      </c>
      <c r="AM215" s="342">
        <v>94</v>
      </c>
      <c r="AN215" s="342">
        <v>38</v>
      </c>
      <c r="AO215" s="568">
        <v>28</v>
      </c>
      <c r="AP215" s="342">
        <v>17</v>
      </c>
      <c r="AQ215" s="342" t="s">
        <v>430</v>
      </c>
      <c r="AR215" s="342" t="s">
        <v>430</v>
      </c>
      <c r="AS215" s="342" t="s">
        <v>430</v>
      </c>
      <c r="AT215" s="342" t="s">
        <v>430</v>
      </c>
      <c r="AU215" s="342">
        <v>35</v>
      </c>
      <c r="AV215" s="342">
        <v>77</v>
      </c>
      <c r="AW215" s="342">
        <v>40</v>
      </c>
      <c r="AX215" s="342">
        <v>30</v>
      </c>
      <c r="AY215" s="342">
        <v>35</v>
      </c>
      <c r="AZ215" s="580"/>
      <c r="BA215" s="463" t="s">
        <v>430</v>
      </c>
      <c r="BB215" s="832">
        <v>98.62</v>
      </c>
      <c r="BC215" s="344" t="s">
        <v>430</v>
      </c>
      <c r="BD215" s="344" t="s">
        <v>430</v>
      </c>
      <c r="BE215" s="371" t="s">
        <v>430</v>
      </c>
      <c r="BF215" s="949">
        <v>1.38</v>
      </c>
      <c r="BG215" s="370"/>
      <c r="BH215" s="950">
        <v>1.38</v>
      </c>
      <c r="BI215" s="832">
        <v>52.04</v>
      </c>
      <c r="BJ215" s="832">
        <v>31.42</v>
      </c>
      <c r="BK215" s="832">
        <v>15.15</v>
      </c>
      <c r="BL215" s="344" t="s">
        <v>430</v>
      </c>
      <c r="BM215" s="371" t="s">
        <v>430</v>
      </c>
      <c r="BN215" s="371" t="s">
        <v>430</v>
      </c>
      <c r="BO215" s="371" t="s">
        <v>430</v>
      </c>
      <c r="BP215" s="371" t="s">
        <v>430</v>
      </c>
      <c r="BQ215" s="371" t="s">
        <v>430</v>
      </c>
      <c r="BR215" s="370"/>
      <c r="BS215" s="464" t="s">
        <v>430</v>
      </c>
      <c r="BT215" s="344" t="s">
        <v>430</v>
      </c>
      <c r="BU215" s="370"/>
      <c r="BV215" s="426" t="s">
        <v>554</v>
      </c>
    </row>
    <row r="216" spans="1:74" s="424" customFormat="1" x14ac:dyDescent="0.25">
      <c r="A216" s="341" t="s">
        <v>8329</v>
      </c>
      <c r="B216" s="369"/>
      <c r="C216" s="709">
        <v>41872</v>
      </c>
      <c r="D216" s="369"/>
      <c r="E216" s="342">
        <v>1492.08</v>
      </c>
      <c r="F216" s="369"/>
      <c r="G216" s="343">
        <v>22.372199999999999</v>
      </c>
      <c r="H216" s="370"/>
      <c r="I216" s="832">
        <v>4.08</v>
      </c>
      <c r="J216" s="832">
        <v>7.66</v>
      </c>
      <c r="K216" s="832">
        <v>2.44</v>
      </c>
      <c r="L216" s="832">
        <v>2.6</v>
      </c>
      <c r="M216" s="358"/>
      <c r="N216" s="346" t="s">
        <v>430</v>
      </c>
      <c r="O216" s="344">
        <v>24.750599999999999</v>
      </c>
      <c r="P216" s="344">
        <v>14.7189</v>
      </c>
      <c r="Q216" s="344">
        <v>17.413699999999999</v>
      </c>
      <c r="R216" s="344">
        <v>20.0962</v>
      </c>
      <c r="S216" s="344">
        <v>9.6867999999999999</v>
      </c>
      <c r="T216" s="344">
        <v>5.4245999999999999</v>
      </c>
      <c r="U216" s="350">
        <v>5.3255999999999997</v>
      </c>
      <c r="V216" s="344">
        <v>5.0431999999999997</v>
      </c>
      <c r="W216" s="344">
        <v>6.9513999999999996</v>
      </c>
      <c r="X216" s="344">
        <v>8.9702999999999999</v>
      </c>
      <c r="Y216" s="371">
        <v>4.9189999999999996</v>
      </c>
      <c r="Z216" s="344">
        <v>7.7484999999999999</v>
      </c>
      <c r="AA216" s="344">
        <v>21.385000000000002</v>
      </c>
      <c r="AB216" s="344">
        <v>9.0751000000000008</v>
      </c>
      <c r="AC216" s="344">
        <v>5.4038000000000004</v>
      </c>
      <c r="AD216" s="344">
        <v>5.4234</v>
      </c>
      <c r="AE216" s="344">
        <v>21.385000000000002</v>
      </c>
      <c r="AF216" s="344">
        <v>7.02</v>
      </c>
      <c r="AG216" s="565"/>
      <c r="AH216" s="342" t="s">
        <v>430</v>
      </c>
      <c r="AI216" s="342">
        <v>48</v>
      </c>
      <c r="AJ216" s="342">
        <v>56</v>
      </c>
      <c r="AK216" s="342">
        <v>38</v>
      </c>
      <c r="AL216" s="342">
        <v>48</v>
      </c>
      <c r="AM216" s="342">
        <v>49</v>
      </c>
      <c r="AN216" s="342">
        <v>91</v>
      </c>
      <c r="AO216" s="568">
        <v>111</v>
      </c>
      <c r="AP216" s="342">
        <v>102</v>
      </c>
      <c r="AQ216" s="342">
        <v>96</v>
      </c>
      <c r="AR216" s="342">
        <v>4</v>
      </c>
      <c r="AS216" s="342">
        <v>22</v>
      </c>
      <c r="AT216" s="342">
        <v>3</v>
      </c>
      <c r="AU216" s="342">
        <v>61</v>
      </c>
      <c r="AV216" s="342">
        <v>48</v>
      </c>
      <c r="AW216" s="342">
        <v>97</v>
      </c>
      <c r="AX216" s="342">
        <v>116</v>
      </c>
      <c r="AY216" s="342">
        <v>61</v>
      </c>
      <c r="AZ216" s="580"/>
      <c r="BA216" s="463" t="s">
        <v>430</v>
      </c>
      <c r="BB216" s="832">
        <v>99.01</v>
      </c>
      <c r="BC216" s="344" t="s">
        <v>430</v>
      </c>
      <c r="BD216" s="344" t="s">
        <v>430</v>
      </c>
      <c r="BE216" s="371" t="s">
        <v>430</v>
      </c>
      <c r="BF216" s="949">
        <v>0.99</v>
      </c>
      <c r="BG216" s="370"/>
      <c r="BH216" s="950">
        <v>0.99</v>
      </c>
      <c r="BI216" s="344" t="s">
        <v>430</v>
      </c>
      <c r="BJ216" s="344" t="s">
        <v>430</v>
      </c>
      <c r="BK216" s="344" t="s">
        <v>430</v>
      </c>
      <c r="BL216" s="344" t="s">
        <v>430</v>
      </c>
      <c r="BM216" s="371" t="s">
        <v>430</v>
      </c>
      <c r="BN216" s="371" t="s">
        <v>430</v>
      </c>
      <c r="BO216" s="371" t="s">
        <v>430</v>
      </c>
      <c r="BP216" s="949">
        <v>99.01</v>
      </c>
      <c r="BQ216" s="371" t="s">
        <v>430</v>
      </c>
      <c r="BR216" s="370"/>
      <c r="BS216" s="464" t="s">
        <v>430</v>
      </c>
      <c r="BT216" s="344" t="s">
        <v>430</v>
      </c>
      <c r="BU216" s="370"/>
      <c r="BV216" s="426" t="s">
        <v>554</v>
      </c>
    </row>
    <row r="217" spans="1:74" s="424" customFormat="1" x14ac:dyDescent="0.25">
      <c r="A217" s="341" t="s">
        <v>8330</v>
      </c>
      <c r="B217" s="369"/>
      <c r="C217" s="709">
        <v>44649</v>
      </c>
      <c r="D217" s="369"/>
      <c r="E217" s="342">
        <v>1361.41</v>
      </c>
      <c r="F217" s="369"/>
      <c r="G217" s="343">
        <v>12.9451</v>
      </c>
      <c r="H217" s="370"/>
      <c r="I217" s="832">
        <v>0.63</v>
      </c>
      <c r="J217" s="832">
        <v>6.88</v>
      </c>
      <c r="K217" s="832">
        <v>0.59</v>
      </c>
      <c r="L217" s="832">
        <v>0.62</v>
      </c>
      <c r="M217" s="358"/>
      <c r="N217" s="346">
        <v>10.9998</v>
      </c>
      <c r="O217" s="344">
        <v>14.679600000000001</v>
      </c>
      <c r="P217" s="344">
        <v>10.332100000000001</v>
      </c>
      <c r="Q217" s="344">
        <v>9.0541</v>
      </c>
      <c r="R217" s="344">
        <v>10.5227</v>
      </c>
      <c r="S217" s="344">
        <v>7.1269</v>
      </c>
      <c r="T217" s="344">
        <v>5.9516</v>
      </c>
      <c r="U217" s="350">
        <v>6.1075999999999997</v>
      </c>
      <c r="V217" s="344">
        <v>5.9268000000000001</v>
      </c>
      <c r="W217" s="344">
        <v>7.3095999999999997</v>
      </c>
      <c r="X217" s="344">
        <v>7.1947999999999999</v>
      </c>
      <c r="Y217" s="371" t="s">
        <v>430</v>
      </c>
      <c r="Z217" s="344" t="s">
        <v>430</v>
      </c>
      <c r="AA217" s="344">
        <v>11.5677</v>
      </c>
      <c r="AB217" s="344">
        <v>6.9359999999999999</v>
      </c>
      <c r="AC217" s="344">
        <v>6.0925000000000002</v>
      </c>
      <c r="AD217" s="344">
        <v>6.1101000000000001</v>
      </c>
      <c r="AE217" s="344">
        <v>11.5677</v>
      </c>
      <c r="AF217" s="344">
        <v>6.2422000000000004</v>
      </c>
      <c r="AG217" s="565"/>
      <c r="AH217" s="342">
        <v>90</v>
      </c>
      <c r="AI217" s="342">
        <v>92</v>
      </c>
      <c r="AJ217" s="342">
        <v>95</v>
      </c>
      <c r="AK217" s="342">
        <v>107</v>
      </c>
      <c r="AL217" s="342">
        <v>125</v>
      </c>
      <c r="AM217" s="342">
        <v>122</v>
      </c>
      <c r="AN217" s="342">
        <v>64</v>
      </c>
      <c r="AO217" s="568">
        <v>32</v>
      </c>
      <c r="AP217" s="342">
        <v>29</v>
      </c>
      <c r="AQ217" s="342">
        <v>66</v>
      </c>
      <c r="AR217" s="342">
        <v>68</v>
      </c>
      <c r="AS217" s="342" t="s">
        <v>430</v>
      </c>
      <c r="AT217" s="342" t="s">
        <v>430</v>
      </c>
      <c r="AU217" s="342">
        <v>92</v>
      </c>
      <c r="AV217" s="342">
        <v>109</v>
      </c>
      <c r="AW217" s="342">
        <v>58</v>
      </c>
      <c r="AX217" s="342">
        <v>47</v>
      </c>
      <c r="AY217" s="342">
        <v>92</v>
      </c>
      <c r="AZ217" s="580"/>
      <c r="BA217" s="948">
        <v>59.01</v>
      </c>
      <c r="BB217" s="832">
        <v>38.29</v>
      </c>
      <c r="BC217" s="344" t="s">
        <v>430</v>
      </c>
      <c r="BD217" s="344" t="s">
        <v>430</v>
      </c>
      <c r="BE217" s="371" t="s">
        <v>430</v>
      </c>
      <c r="BF217" s="949">
        <v>2.7</v>
      </c>
      <c r="BG217" s="370"/>
      <c r="BH217" s="950">
        <v>2.7</v>
      </c>
      <c r="BI217" s="344" t="s">
        <v>430</v>
      </c>
      <c r="BJ217" s="344" t="s">
        <v>430</v>
      </c>
      <c r="BK217" s="832">
        <v>38.29</v>
      </c>
      <c r="BL217" s="344" t="s">
        <v>430</v>
      </c>
      <c r="BM217" s="949">
        <v>59.01</v>
      </c>
      <c r="BN217" s="371" t="s">
        <v>430</v>
      </c>
      <c r="BO217" s="371" t="s">
        <v>430</v>
      </c>
      <c r="BP217" s="371" t="s">
        <v>430</v>
      </c>
      <c r="BQ217" s="371" t="s">
        <v>430</v>
      </c>
      <c r="BR217" s="370"/>
      <c r="BS217" s="464" t="s">
        <v>430</v>
      </c>
      <c r="BT217" s="344" t="s">
        <v>430</v>
      </c>
      <c r="BU217" s="370"/>
      <c r="BV217" s="426" t="s">
        <v>554</v>
      </c>
    </row>
    <row r="218" spans="1:74" s="424" customFormat="1" x14ac:dyDescent="0.25">
      <c r="A218" s="341" t="s">
        <v>8331</v>
      </c>
      <c r="B218" s="369"/>
      <c r="C218" s="709">
        <v>44838</v>
      </c>
      <c r="D218" s="369"/>
      <c r="E218" s="342">
        <v>1539.75</v>
      </c>
      <c r="F218" s="369"/>
      <c r="G218" s="343">
        <v>13.0497</v>
      </c>
      <c r="H218" s="370"/>
      <c r="I218" s="832">
        <v>1.19</v>
      </c>
      <c r="J218" s="832">
        <v>6.85</v>
      </c>
      <c r="K218" s="832">
        <v>1.1000000000000001</v>
      </c>
      <c r="L218" s="832">
        <v>1.1399999999999999</v>
      </c>
      <c r="M218" s="358"/>
      <c r="N218" s="346">
        <v>2.5175000000000001</v>
      </c>
      <c r="O218" s="344">
        <v>-9.3200000000000005E-2</v>
      </c>
      <c r="P218" s="344">
        <v>4.8392999999999997</v>
      </c>
      <c r="Q218" s="344">
        <v>6.5293000000000001</v>
      </c>
      <c r="R218" s="344">
        <v>12.1091</v>
      </c>
      <c r="S218" s="344">
        <v>7.2758000000000003</v>
      </c>
      <c r="T218" s="344">
        <v>5.5934999999999997</v>
      </c>
      <c r="U218" s="350">
        <v>5.7935999999999996</v>
      </c>
      <c r="V218" s="344">
        <v>5.5178000000000003</v>
      </c>
      <c r="W218" s="344">
        <v>7.3098000000000001</v>
      </c>
      <c r="X218" s="344">
        <v>7.2557</v>
      </c>
      <c r="Y218" s="371" t="s">
        <v>430</v>
      </c>
      <c r="Z218" s="344" t="s">
        <v>430</v>
      </c>
      <c r="AA218" s="344">
        <v>2.3778000000000001</v>
      </c>
      <c r="AB218" s="344">
        <v>5.9566999999999997</v>
      </c>
      <c r="AC218" s="344">
        <v>5.5324</v>
      </c>
      <c r="AD218" s="344">
        <v>5.8090999999999999</v>
      </c>
      <c r="AE218" s="344">
        <v>2.3778000000000001</v>
      </c>
      <c r="AF218" s="344">
        <v>7.3658999999999999</v>
      </c>
      <c r="AG218" s="565"/>
      <c r="AH218" s="342">
        <v>138</v>
      </c>
      <c r="AI218" s="342">
        <v>151</v>
      </c>
      <c r="AJ218" s="342">
        <v>133</v>
      </c>
      <c r="AK218" s="342">
        <v>120</v>
      </c>
      <c r="AL218" s="342">
        <v>106</v>
      </c>
      <c r="AM218" s="342">
        <v>119</v>
      </c>
      <c r="AN218" s="342">
        <v>83</v>
      </c>
      <c r="AO218" s="568">
        <v>62</v>
      </c>
      <c r="AP218" s="342">
        <v>55</v>
      </c>
      <c r="AQ218" s="342">
        <v>65</v>
      </c>
      <c r="AR218" s="342">
        <v>55</v>
      </c>
      <c r="AS218" s="342" t="s">
        <v>430</v>
      </c>
      <c r="AT218" s="342" t="s">
        <v>430</v>
      </c>
      <c r="AU218" s="342">
        <v>139</v>
      </c>
      <c r="AV218" s="342">
        <v>129</v>
      </c>
      <c r="AW218" s="342">
        <v>86</v>
      </c>
      <c r="AX218" s="342">
        <v>74</v>
      </c>
      <c r="AY218" s="342">
        <v>139</v>
      </c>
      <c r="AZ218" s="580"/>
      <c r="BA218" s="948">
        <v>96.64</v>
      </c>
      <c r="BB218" s="344" t="s">
        <v>430</v>
      </c>
      <c r="BC218" s="344" t="s">
        <v>430</v>
      </c>
      <c r="BD218" s="344" t="s">
        <v>430</v>
      </c>
      <c r="BE218" s="371" t="s">
        <v>430</v>
      </c>
      <c r="BF218" s="949">
        <v>3.36</v>
      </c>
      <c r="BG218" s="370"/>
      <c r="BH218" s="950">
        <v>3.36</v>
      </c>
      <c r="BI218" s="344" t="s">
        <v>430</v>
      </c>
      <c r="BJ218" s="344" t="s">
        <v>430</v>
      </c>
      <c r="BK218" s="344" t="s">
        <v>430</v>
      </c>
      <c r="BL218" s="344" t="s">
        <v>430</v>
      </c>
      <c r="BM218" s="949">
        <v>96.64</v>
      </c>
      <c r="BN218" s="371" t="s">
        <v>430</v>
      </c>
      <c r="BO218" s="371" t="s">
        <v>430</v>
      </c>
      <c r="BP218" s="371" t="s">
        <v>430</v>
      </c>
      <c r="BQ218" s="371" t="s">
        <v>430</v>
      </c>
      <c r="BR218" s="370"/>
      <c r="BS218" s="464" t="s">
        <v>430</v>
      </c>
      <c r="BT218" s="344" t="s">
        <v>430</v>
      </c>
      <c r="BU218" s="370"/>
      <c r="BV218" s="426" t="s">
        <v>8127</v>
      </c>
    </row>
    <row r="219" spans="1:74" s="424" customFormat="1" x14ac:dyDescent="0.25">
      <c r="A219" s="341" t="s">
        <v>8332</v>
      </c>
      <c r="B219" s="369"/>
      <c r="C219" s="709">
        <v>43368</v>
      </c>
      <c r="D219" s="369"/>
      <c r="E219" s="864">
        <v>1304.5999999999999</v>
      </c>
      <c r="F219" s="369"/>
      <c r="G219" s="343">
        <v>1000</v>
      </c>
      <c r="H219" s="370"/>
      <c r="I219" s="832">
        <v>2.7399999999999998E-3</v>
      </c>
      <c r="J219" s="832">
        <v>5.34</v>
      </c>
      <c r="K219" s="832">
        <v>0</v>
      </c>
      <c r="L219" s="832">
        <v>0</v>
      </c>
      <c r="M219" s="358"/>
      <c r="N219" s="346">
        <v>0</v>
      </c>
      <c r="O219" s="344">
        <v>3.4255</v>
      </c>
      <c r="P219" s="344">
        <v>4.3349000000000002</v>
      </c>
      <c r="Q219" s="344">
        <v>4.6543999999999999</v>
      </c>
      <c r="R219" s="344">
        <v>4.7934999999999999</v>
      </c>
      <c r="S219" s="344">
        <v>4.8171999999999997</v>
      </c>
      <c r="T219" s="344">
        <v>4.8845999999999998</v>
      </c>
      <c r="U219" s="350">
        <v>4.97</v>
      </c>
      <c r="V219" s="344">
        <v>5.0416999999999996</v>
      </c>
      <c r="W219" s="344">
        <v>5.4518000000000004</v>
      </c>
      <c r="X219" s="344">
        <v>5.7930000000000001</v>
      </c>
      <c r="Y219" s="371">
        <v>5.0575000000000001</v>
      </c>
      <c r="Z219" s="344" t="s">
        <v>430</v>
      </c>
      <c r="AA219" s="344">
        <v>2.5908000000000002</v>
      </c>
      <c r="AB219" s="344">
        <v>4.8308999999999997</v>
      </c>
      <c r="AC219" s="344">
        <v>4.8878000000000004</v>
      </c>
      <c r="AD219" s="344">
        <v>4.9725999999999999</v>
      </c>
      <c r="AE219" s="344">
        <v>2.5908000000000002</v>
      </c>
      <c r="AF219" s="344">
        <v>4.3715999999999999</v>
      </c>
      <c r="AG219" s="565"/>
      <c r="AH219" s="342">
        <v>143</v>
      </c>
      <c r="AI219" s="342">
        <v>136</v>
      </c>
      <c r="AJ219" s="342">
        <v>145</v>
      </c>
      <c r="AK219" s="342">
        <v>164</v>
      </c>
      <c r="AL219" s="342">
        <v>160</v>
      </c>
      <c r="AM219" s="342">
        <v>154</v>
      </c>
      <c r="AN219" s="342">
        <v>131</v>
      </c>
      <c r="AO219" s="568">
        <v>134</v>
      </c>
      <c r="AP219" s="342">
        <v>103</v>
      </c>
      <c r="AQ219" s="342">
        <v>112</v>
      </c>
      <c r="AR219" s="342">
        <v>101</v>
      </c>
      <c r="AS219" s="342">
        <v>21</v>
      </c>
      <c r="AT219" s="342" t="s">
        <v>430</v>
      </c>
      <c r="AU219" s="342">
        <v>134</v>
      </c>
      <c r="AV219" s="342">
        <v>156</v>
      </c>
      <c r="AW219" s="342">
        <v>135</v>
      </c>
      <c r="AX219" s="342">
        <v>141</v>
      </c>
      <c r="AY219" s="342">
        <v>134</v>
      </c>
      <c r="AZ219" s="580"/>
      <c r="BA219" s="463" t="s">
        <v>430</v>
      </c>
      <c r="BB219" s="344" t="s">
        <v>430</v>
      </c>
      <c r="BC219" s="344" t="s">
        <v>430</v>
      </c>
      <c r="BD219" s="344" t="s">
        <v>430</v>
      </c>
      <c r="BE219" s="371" t="s">
        <v>430</v>
      </c>
      <c r="BF219" s="949">
        <v>100</v>
      </c>
      <c r="BG219" s="370"/>
      <c r="BH219" s="950">
        <v>100</v>
      </c>
      <c r="BI219" s="344" t="s">
        <v>430</v>
      </c>
      <c r="BJ219" s="344" t="s">
        <v>430</v>
      </c>
      <c r="BK219" s="344" t="s">
        <v>430</v>
      </c>
      <c r="BL219" s="344" t="s">
        <v>430</v>
      </c>
      <c r="BM219" s="371" t="s">
        <v>430</v>
      </c>
      <c r="BN219" s="371" t="s">
        <v>430</v>
      </c>
      <c r="BO219" s="371" t="s">
        <v>430</v>
      </c>
      <c r="BP219" s="371" t="s">
        <v>430</v>
      </c>
      <c r="BQ219" s="371" t="s">
        <v>430</v>
      </c>
      <c r="BR219" s="370"/>
      <c r="BS219" s="464" t="s">
        <v>430</v>
      </c>
      <c r="BT219" s="344" t="s">
        <v>430</v>
      </c>
      <c r="BU219" s="370"/>
      <c r="BV219" s="426" t="s">
        <v>554</v>
      </c>
    </row>
    <row r="220" spans="1:74" s="424" customFormat="1" x14ac:dyDescent="0.25">
      <c r="A220" s="341" t="s">
        <v>8333</v>
      </c>
      <c r="B220" s="369"/>
      <c r="C220" s="709">
        <v>44875</v>
      </c>
      <c r="D220" s="369"/>
      <c r="E220" s="342">
        <v>940.16099999999994</v>
      </c>
      <c r="F220" s="369"/>
      <c r="G220" s="343">
        <v>12.846500000000001</v>
      </c>
      <c r="H220" s="370"/>
      <c r="I220" s="832">
        <v>0.42192000000000002</v>
      </c>
      <c r="J220" s="832">
        <v>5.77</v>
      </c>
      <c r="K220" s="832">
        <v>0.40548000000000001</v>
      </c>
      <c r="L220" s="832">
        <v>0.41918</v>
      </c>
      <c r="M220" s="358"/>
      <c r="N220" s="346">
        <v>8.81</v>
      </c>
      <c r="O220" s="344">
        <v>5.4008000000000003</v>
      </c>
      <c r="P220" s="344">
        <v>4.4279999999999999</v>
      </c>
      <c r="Q220" s="344">
        <v>4.7779999999999996</v>
      </c>
      <c r="R220" s="344">
        <v>6.7904</v>
      </c>
      <c r="S220" s="344">
        <v>6.2916999999999996</v>
      </c>
      <c r="T220" s="344">
        <v>5.3597000000000001</v>
      </c>
      <c r="U220" s="350">
        <v>5.3666999999999998</v>
      </c>
      <c r="V220" s="344">
        <v>5.3777999999999997</v>
      </c>
      <c r="W220" s="344">
        <v>6.8906000000000001</v>
      </c>
      <c r="X220" s="344">
        <v>6.9321000000000002</v>
      </c>
      <c r="Y220" s="371" t="s">
        <v>430</v>
      </c>
      <c r="Z220" s="344" t="s">
        <v>430</v>
      </c>
      <c r="AA220" s="344">
        <v>4.8314000000000004</v>
      </c>
      <c r="AB220" s="344">
        <v>5.7973999999999997</v>
      </c>
      <c r="AC220" s="344">
        <v>5.3470000000000004</v>
      </c>
      <c r="AD220" s="344">
        <v>5.4355000000000002</v>
      </c>
      <c r="AE220" s="344">
        <v>4.8314000000000004</v>
      </c>
      <c r="AF220" s="344">
        <v>7.1159999999999997</v>
      </c>
      <c r="AG220" s="565"/>
      <c r="AH220" s="342">
        <v>101</v>
      </c>
      <c r="AI220" s="342">
        <v>116</v>
      </c>
      <c r="AJ220" s="342">
        <v>143</v>
      </c>
      <c r="AK220" s="342">
        <v>160</v>
      </c>
      <c r="AL220" s="342">
        <v>142</v>
      </c>
      <c r="AM220" s="342">
        <v>136</v>
      </c>
      <c r="AN220" s="342">
        <v>97</v>
      </c>
      <c r="AO220" s="568">
        <v>107</v>
      </c>
      <c r="AP220" s="342">
        <v>68</v>
      </c>
      <c r="AQ220" s="342">
        <v>99</v>
      </c>
      <c r="AR220" s="342">
        <v>95</v>
      </c>
      <c r="AS220" s="342" t="s">
        <v>430</v>
      </c>
      <c r="AT220" s="342" t="s">
        <v>430</v>
      </c>
      <c r="AU220" s="342">
        <v>125</v>
      </c>
      <c r="AV220" s="342">
        <v>134</v>
      </c>
      <c r="AW220" s="342">
        <v>101</v>
      </c>
      <c r="AX220" s="342">
        <v>114</v>
      </c>
      <c r="AY220" s="342">
        <v>125</v>
      </c>
      <c r="AZ220" s="580"/>
      <c r="BA220" s="948">
        <v>98.68</v>
      </c>
      <c r="BB220" s="344" t="s">
        <v>430</v>
      </c>
      <c r="BC220" s="344" t="s">
        <v>430</v>
      </c>
      <c r="BD220" s="344" t="s">
        <v>430</v>
      </c>
      <c r="BE220" s="371" t="s">
        <v>430</v>
      </c>
      <c r="BF220" s="949">
        <v>1.32</v>
      </c>
      <c r="BG220" s="370"/>
      <c r="BH220" s="950">
        <v>1.32</v>
      </c>
      <c r="BI220" s="344" t="s">
        <v>430</v>
      </c>
      <c r="BJ220" s="344" t="s">
        <v>430</v>
      </c>
      <c r="BK220" s="344" t="s">
        <v>430</v>
      </c>
      <c r="BL220" s="344" t="s">
        <v>430</v>
      </c>
      <c r="BM220" s="949">
        <v>98.68</v>
      </c>
      <c r="BN220" s="371" t="s">
        <v>430</v>
      </c>
      <c r="BO220" s="371" t="s">
        <v>430</v>
      </c>
      <c r="BP220" s="371" t="s">
        <v>430</v>
      </c>
      <c r="BQ220" s="371" t="s">
        <v>430</v>
      </c>
      <c r="BR220" s="370"/>
      <c r="BS220" s="464" t="s">
        <v>430</v>
      </c>
      <c r="BT220" s="344" t="s">
        <v>430</v>
      </c>
      <c r="BU220" s="370"/>
      <c r="BV220" s="426" t="s">
        <v>554</v>
      </c>
    </row>
    <row r="221" spans="1:74" s="424" customFormat="1" x14ac:dyDescent="0.25">
      <c r="A221" s="341" t="s">
        <v>8334</v>
      </c>
      <c r="B221" s="369"/>
      <c r="C221" s="709">
        <v>39080</v>
      </c>
      <c r="D221" s="369"/>
      <c r="E221" s="342">
        <v>1066.3</v>
      </c>
      <c r="F221" s="369"/>
      <c r="G221" s="343">
        <v>39.551400000000001</v>
      </c>
      <c r="H221" s="370"/>
      <c r="I221" s="832">
        <v>3.78</v>
      </c>
      <c r="J221" s="832">
        <v>7.7</v>
      </c>
      <c r="K221" s="832">
        <v>2.35</v>
      </c>
      <c r="L221" s="832">
        <v>2.48</v>
      </c>
      <c r="M221" s="358"/>
      <c r="N221" s="346" t="s">
        <v>430</v>
      </c>
      <c r="O221" s="344">
        <v>25.969000000000001</v>
      </c>
      <c r="P221" s="344">
        <v>15.187900000000001</v>
      </c>
      <c r="Q221" s="344">
        <v>16.078099999999999</v>
      </c>
      <c r="R221" s="344">
        <v>17.6084</v>
      </c>
      <c r="S221" s="344">
        <v>8.7970000000000006</v>
      </c>
      <c r="T221" s="344">
        <v>5.4851999999999999</v>
      </c>
      <c r="U221" s="350">
        <v>5.5320999999999998</v>
      </c>
      <c r="V221" s="344">
        <v>5.2988</v>
      </c>
      <c r="W221" s="344">
        <v>7.0506000000000002</v>
      </c>
      <c r="X221" s="344">
        <v>7.0734000000000004</v>
      </c>
      <c r="Y221" s="371">
        <v>5.9333</v>
      </c>
      <c r="Z221" s="344">
        <v>6.7103000000000002</v>
      </c>
      <c r="AA221" s="344">
        <v>25.303599999999999</v>
      </c>
      <c r="AB221" s="344">
        <v>8.3818000000000001</v>
      </c>
      <c r="AC221" s="344">
        <v>5.4687999999999999</v>
      </c>
      <c r="AD221" s="344">
        <v>5.6951999999999998</v>
      </c>
      <c r="AE221" s="344">
        <v>25.303599999999999</v>
      </c>
      <c r="AF221" s="344">
        <v>7.2990000000000004</v>
      </c>
      <c r="AG221" s="565"/>
      <c r="AH221" s="342" t="s">
        <v>430</v>
      </c>
      <c r="AI221" s="342">
        <v>40</v>
      </c>
      <c r="AJ221" s="342">
        <v>51</v>
      </c>
      <c r="AK221" s="342">
        <v>41</v>
      </c>
      <c r="AL221" s="342">
        <v>64</v>
      </c>
      <c r="AM221" s="342">
        <v>78</v>
      </c>
      <c r="AN221" s="342">
        <v>87</v>
      </c>
      <c r="AO221" s="568">
        <v>94</v>
      </c>
      <c r="AP221" s="342">
        <v>75</v>
      </c>
      <c r="AQ221" s="342">
        <v>86</v>
      </c>
      <c r="AR221" s="342">
        <v>81</v>
      </c>
      <c r="AS221" s="342">
        <v>15</v>
      </c>
      <c r="AT221" s="342">
        <v>8</v>
      </c>
      <c r="AU221" s="342">
        <v>44</v>
      </c>
      <c r="AV221" s="342">
        <v>75</v>
      </c>
      <c r="AW221" s="342">
        <v>91</v>
      </c>
      <c r="AX221" s="342">
        <v>93</v>
      </c>
      <c r="AY221" s="342">
        <v>44</v>
      </c>
      <c r="AZ221" s="580"/>
      <c r="BA221" s="463" t="s">
        <v>430</v>
      </c>
      <c r="BB221" s="832">
        <v>99.85</v>
      </c>
      <c r="BC221" s="344" t="s">
        <v>430</v>
      </c>
      <c r="BD221" s="344" t="s">
        <v>430</v>
      </c>
      <c r="BE221" s="371" t="s">
        <v>430</v>
      </c>
      <c r="BF221" s="949">
        <v>0.15</v>
      </c>
      <c r="BG221" s="370"/>
      <c r="BH221" s="950">
        <v>0.15</v>
      </c>
      <c r="BI221" s="344" t="s">
        <v>430</v>
      </c>
      <c r="BJ221" s="344" t="s">
        <v>430</v>
      </c>
      <c r="BK221" s="344" t="s">
        <v>430</v>
      </c>
      <c r="BL221" s="344" t="s">
        <v>430</v>
      </c>
      <c r="BM221" s="371" t="s">
        <v>430</v>
      </c>
      <c r="BN221" s="371" t="s">
        <v>430</v>
      </c>
      <c r="BO221" s="371" t="s">
        <v>430</v>
      </c>
      <c r="BP221" s="949">
        <v>99.85</v>
      </c>
      <c r="BQ221" s="371" t="s">
        <v>430</v>
      </c>
      <c r="BR221" s="370"/>
      <c r="BS221" s="464" t="s">
        <v>430</v>
      </c>
      <c r="BT221" s="344" t="s">
        <v>430</v>
      </c>
      <c r="BU221" s="370"/>
      <c r="BV221" s="426" t="s">
        <v>554</v>
      </c>
    </row>
    <row r="222" spans="1:74" s="424" customFormat="1" ht="11" x14ac:dyDescent="0.3">
      <c r="A222" s="835" t="s">
        <v>8335</v>
      </c>
      <c r="B222" s="836"/>
      <c r="C222" s="837">
        <v>45924</v>
      </c>
      <c r="D222" s="836"/>
      <c r="E222" s="838">
        <v>689.726</v>
      </c>
      <c r="F222" s="836"/>
      <c r="G222" s="839">
        <v>10.480499999999999</v>
      </c>
      <c r="H222" s="841"/>
      <c r="I222" s="840">
        <v>0.72</v>
      </c>
      <c r="J222" s="840">
        <v>7.9</v>
      </c>
      <c r="K222" s="840">
        <v>0.7</v>
      </c>
      <c r="L222" s="840">
        <v>0.72</v>
      </c>
      <c r="M222" s="845"/>
      <c r="N222" s="842">
        <v>29.9755</v>
      </c>
      <c r="O222" s="840">
        <v>25.8264</v>
      </c>
      <c r="P222" s="840">
        <v>17.9725</v>
      </c>
      <c r="Q222" s="840">
        <v>15.5905</v>
      </c>
      <c r="R222" s="840">
        <v>14.9955</v>
      </c>
      <c r="S222" s="840">
        <v>8.4324999999999992</v>
      </c>
      <c r="T222" s="840">
        <v>6.3183999999999996</v>
      </c>
      <c r="U222" s="850">
        <v>6.1375000000000002</v>
      </c>
      <c r="V222" s="840" t="s">
        <v>430</v>
      </c>
      <c r="W222" s="840" t="s">
        <v>430</v>
      </c>
      <c r="X222" s="840" t="s">
        <v>430</v>
      </c>
      <c r="Y222" s="846" t="s">
        <v>430</v>
      </c>
      <c r="Z222" s="840" t="s">
        <v>430</v>
      </c>
      <c r="AA222" s="840">
        <v>27.9039</v>
      </c>
      <c r="AB222" s="840">
        <v>8.4034999999999993</v>
      </c>
      <c r="AC222" s="840">
        <v>6.3140999999999998</v>
      </c>
      <c r="AD222" s="840">
        <v>6.1760999999999999</v>
      </c>
      <c r="AE222" s="840">
        <v>27.9039</v>
      </c>
      <c r="AF222" s="840">
        <v>6.2413999999999996</v>
      </c>
      <c r="AG222" s="951"/>
      <c r="AH222" s="838">
        <v>37</v>
      </c>
      <c r="AI222" s="838">
        <v>42</v>
      </c>
      <c r="AJ222" s="838">
        <v>35</v>
      </c>
      <c r="AK222" s="838">
        <v>47</v>
      </c>
      <c r="AL222" s="838">
        <v>80</v>
      </c>
      <c r="AM222" s="838">
        <v>92</v>
      </c>
      <c r="AN222" s="838">
        <v>39</v>
      </c>
      <c r="AO222" s="952">
        <v>29</v>
      </c>
      <c r="AP222" s="838" t="s">
        <v>430</v>
      </c>
      <c r="AQ222" s="838" t="s">
        <v>430</v>
      </c>
      <c r="AR222" s="838" t="s">
        <v>430</v>
      </c>
      <c r="AS222" s="838" t="s">
        <v>430</v>
      </c>
      <c r="AT222" s="838" t="s">
        <v>430</v>
      </c>
      <c r="AU222" s="838">
        <v>31</v>
      </c>
      <c r="AV222" s="838">
        <v>73</v>
      </c>
      <c r="AW222" s="838">
        <v>38</v>
      </c>
      <c r="AX222" s="838">
        <v>31</v>
      </c>
      <c r="AY222" s="838">
        <v>31</v>
      </c>
      <c r="AZ222" s="953"/>
      <c r="BA222" s="847" t="s">
        <v>430</v>
      </c>
      <c r="BB222" s="840">
        <v>98.71</v>
      </c>
      <c r="BC222" s="840" t="s">
        <v>430</v>
      </c>
      <c r="BD222" s="840" t="s">
        <v>430</v>
      </c>
      <c r="BE222" s="846" t="s">
        <v>430</v>
      </c>
      <c r="BF222" s="846">
        <v>1.29</v>
      </c>
      <c r="BG222" s="841"/>
      <c r="BH222" s="954">
        <v>1.29</v>
      </c>
      <c r="BI222" s="840">
        <v>34.83</v>
      </c>
      <c r="BJ222" s="840">
        <v>18.72</v>
      </c>
      <c r="BK222" s="840">
        <v>45.16</v>
      </c>
      <c r="BL222" s="840" t="s">
        <v>430</v>
      </c>
      <c r="BM222" s="846" t="s">
        <v>430</v>
      </c>
      <c r="BN222" s="846" t="s">
        <v>430</v>
      </c>
      <c r="BO222" s="846" t="s">
        <v>430</v>
      </c>
      <c r="BP222" s="846" t="s">
        <v>430</v>
      </c>
      <c r="BQ222" s="846" t="s">
        <v>430</v>
      </c>
      <c r="BR222" s="841"/>
      <c r="BS222" s="848" t="s">
        <v>430</v>
      </c>
      <c r="BT222" s="840" t="s">
        <v>430</v>
      </c>
      <c r="BU222" s="841"/>
      <c r="BV222" s="916" t="s">
        <v>554</v>
      </c>
    </row>
    <row r="223" spans="1:74" s="424" customFormat="1" x14ac:dyDescent="0.25">
      <c r="A223" s="341" t="s">
        <v>8336</v>
      </c>
      <c r="B223" s="369"/>
      <c r="C223" s="709">
        <v>44327</v>
      </c>
      <c r="D223" s="369"/>
      <c r="E223" s="864">
        <v>956.92</v>
      </c>
      <c r="F223" s="369"/>
      <c r="G223" s="343" t="s">
        <v>430</v>
      </c>
      <c r="H223" s="370"/>
      <c r="I223" s="344" t="s">
        <v>430</v>
      </c>
      <c r="J223" s="344" t="s">
        <v>430</v>
      </c>
      <c r="K223" s="344" t="s">
        <v>430</v>
      </c>
      <c r="L223" s="344" t="s">
        <v>430</v>
      </c>
      <c r="M223" s="358"/>
      <c r="N223" s="346" t="s">
        <v>430</v>
      </c>
      <c r="O223" s="344" t="s">
        <v>430</v>
      </c>
      <c r="P223" s="344" t="s">
        <v>430</v>
      </c>
      <c r="Q223" s="344" t="s">
        <v>430</v>
      </c>
      <c r="R223" s="344" t="s">
        <v>430</v>
      </c>
      <c r="S223" s="344" t="s">
        <v>430</v>
      </c>
      <c r="T223" s="344" t="s">
        <v>430</v>
      </c>
      <c r="U223" s="350" t="s">
        <v>430</v>
      </c>
      <c r="V223" s="344" t="s">
        <v>430</v>
      </c>
      <c r="W223" s="344" t="s">
        <v>430</v>
      </c>
      <c r="X223" s="344" t="s">
        <v>430</v>
      </c>
      <c r="Y223" s="371" t="s">
        <v>430</v>
      </c>
      <c r="Z223" s="344" t="s">
        <v>430</v>
      </c>
      <c r="AA223" s="344" t="s">
        <v>430</v>
      </c>
      <c r="AB223" s="344" t="s">
        <v>430</v>
      </c>
      <c r="AC223" s="344" t="s">
        <v>430</v>
      </c>
      <c r="AD223" s="344" t="s">
        <v>430</v>
      </c>
      <c r="AE223" s="344" t="s">
        <v>430</v>
      </c>
      <c r="AF223" s="344" t="s">
        <v>430</v>
      </c>
      <c r="AG223" s="565"/>
      <c r="AH223" s="342" t="s">
        <v>430</v>
      </c>
      <c r="AI223" s="342" t="s">
        <v>430</v>
      </c>
      <c r="AJ223" s="342" t="s">
        <v>430</v>
      </c>
      <c r="AK223" s="342" t="s">
        <v>430</v>
      </c>
      <c r="AL223" s="342" t="s">
        <v>430</v>
      </c>
      <c r="AM223" s="342" t="s">
        <v>430</v>
      </c>
      <c r="AN223" s="342" t="s">
        <v>430</v>
      </c>
      <c r="AO223" s="568" t="s">
        <v>430</v>
      </c>
      <c r="AP223" s="342" t="s">
        <v>430</v>
      </c>
      <c r="AQ223" s="342" t="s">
        <v>430</v>
      </c>
      <c r="AR223" s="342" t="s">
        <v>430</v>
      </c>
      <c r="AS223" s="342" t="s">
        <v>430</v>
      </c>
      <c r="AT223" s="342" t="s">
        <v>430</v>
      </c>
      <c r="AU223" s="342" t="s">
        <v>430</v>
      </c>
      <c r="AV223" s="342" t="s">
        <v>430</v>
      </c>
      <c r="AW223" s="342" t="s">
        <v>430</v>
      </c>
      <c r="AX223" s="342" t="s">
        <v>430</v>
      </c>
      <c r="AY223" s="342" t="s">
        <v>430</v>
      </c>
      <c r="AZ223" s="580"/>
      <c r="BA223" s="463" t="s">
        <v>430</v>
      </c>
      <c r="BB223" s="344" t="s">
        <v>430</v>
      </c>
      <c r="BC223" s="344" t="s">
        <v>430</v>
      </c>
      <c r="BD223" s="344" t="s">
        <v>430</v>
      </c>
      <c r="BE223" s="371" t="s">
        <v>430</v>
      </c>
      <c r="BF223" s="949">
        <v>100</v>
      </c>
      <c r="BG223" s="370"/>
      <c r="BH223" s="950">
        <v>100</v>
      </c>
      <c r="BI223" s="344" t="s">
        <v>430</v>
      </c>
      <c r="BJ223" s="344" t="s">
        <v>430</v>
      </c>
      <c r="BK223" s="344" t="s">
        <v>430</v>
      </c>
      <c r="BL223" s="344" t="s">
        <v>430</v>
      </c>
      <c r="BM223" s="371" t="s">
        <v>430</v>
      </c>
      <c r="BN223" s="371" t="s">
        <v>430</v>
      </c>
      <c r="BO223" s="371" t="s">
        <v>430</v>
      </c>
      <c r="BP223" s="371" t="s">
        <v>430</v>
      </c>
      <c r="BQ223" s="371" t="s">
        <v>430</v>
      </c>
      <c r="BR223" s="370"/>
      <c r="BS223" s="464" t="s">
        <v>430</v>
      </c>
      <c r="BT223" s="344" t="s">
        <v>430</v>
      </c>
      <c r="BU223" s="370"/>
      <c r="BV223" s="426" t="s">
        <v>554</v>
      </c>
    </row>
    <row r="224" spans="1:74" s="424" customFormat="1" x14ac:dyDescent="0.25">
      <c r="A224" s="341" t="s">
        <v>8337</v>
      </c>
      <c r="B224" s="369"/>
      <c r="C224" s="709">
        <v>44845</v>
      </c>
      <c r="D224" s="369"/>
      <c r="E224" s="342">
        <v>903.52599999999995</v>
      </c>
      <c r="F224" s="369"/>
      <c r="G224" s="343">
        <v>13.3628</v>
      </c>
      <c r="H224" s="370"/>
      <c r="I224" s="832">
        <v>10.38</v>
      </c>
      <c r="J224" s="832">
        <v>7.55</v>
      </c>
      <c r="K224" s="832">
        <v>6.94</v>
      </c>
      <c r="L224" s="832">
        <v>7.46</v>
      </c>
      <c r="M224" s="358"/>
      <c r="N224" s="346">
        <v>96.401499999999999</v>
      </c>
      <c r="O224" s="344">
        <v>55.702599999999997</v>
      </c>
      <c r="P224" s="344">
        <v>30.338699999999999</v>
      </c>
      <c r="Q224" s="344">
        <v>29.218800000000002</v>
      </c>
      <c r="R224" s="344">
        <v>31.927800000000001</v>
      </c>
      <c r="S224" s="344">
        <v>18.6951</v>
      </c>
      <c r="T224" s="344">
        <v>6.6855000000000002</v>
      </c>
      <c r="U224" s="350">
        <v>5.7832999999999997</v>
      </c>
      <c r="V224" s="344">
        <v>3.5097999999999998</v>
      </c>
      <c r="W224" s="344">
        <v>6.9939999999999998</v>
      </c>
      <c r="X224" s="344">
        <v>7.3653000000000004</v>
      </c>
      <c r="Y224" s="371" t="s">
        <v>430</v>
      </c>
      <c r="Z224" s="344" t="s">
        <v>430</v>
      </c>
      <c r="AA224" s="344">
        <v>34.755600000000001</v>
      </c>
      <c r="AB224" s="344">
        <v>16.043800000000001</v>
      </c>
      <c r="AC224" s="344">
        <v>6.9379999999999997</v>
      </c>
      <c r="AD224" s="344">
        <v>6.0743999999999998</v>
      </c>
      <c r="AE224" s="344">
        <v>34.755600000000001</v>
      </c>
      <c r="AF224" s="344">
        <v>8.0907999999999998</v>
      </c>
      <c r="AG224" s="565"/>
      <c r="AH224" s="342">
        <v>8</v>
      </c>
      <c r="AI224" s="342">
        <v>7</v>
      </c>
      <c r="AJ224" s="342">
        <v>6</v>
      </c>
      <c r="AK224" s="342">
        <v>5</v>
      </c>
      <c r="AL224" s="342">
        <v>14</v>
      </c>
      <c r="AM224" s="342">
        <v>4</v>
      </c>
      <c r="AN224" s="342">
        <v>28</v>
      </c>
      <c r="AO224" s="568">
        <v>64</v>
      </c>
      <c r="AP224" s="342">
        <v>144</v>
      </c>
      <c r="AQ224" s="342">
        <v>94</v>
      </c>
      <c r="AR224" s="342">
        <v>43</v>
      </c>
      <c r="AS224" s="342" t="s">
        <v>430</v>
      </c>
      <c r="AT224" s="342" t="s">
        <v>430</v>
      </c>
      <c r="AU224" s="342">
        <v>18</v>
      </c>
      <c r="AV224" s="342">
        <v>6</v>
      </c>
      <c r="AW224" s="342">
        <v>15</v>
      </c>
      <c r="AX224" s="342">
        <v>49</v>
      </c>
      <c r="AY224" s="342">
        <v>18</v>
      </c>
      <c r="AZ224" s="580"/>
      <c r="BA224" s="948">
        <v>97.08</v>
      </c>
      <c r="BB224" s="344" t="s">
        <v>430</v>
      </c>
      <c r="BC224" s="344" t="s">
        <v>430</v>
      </c>
      <c r="BD224" s="344" t="s">
        <v>430</v>
      </c>
      <c r="BE224" s="371" t="s">
        <v>430</v>
      </c>
      <c r="BF224" s="949">
        <v>2.92</v>
      </c>
      <c r="BG224" s="370"/>
      <c r="BH224" s="950">
        <v>2.92</v>
      </c>
      <c r="BI224" s="344" t="s">
        <v>430</v>
      </c>
      <c r="BJ224" s="344" t="s">
        <v>430</v>
      </c>
      <c r="BK224" s="344" t="s">
        <v>430</v>
      </c>
      <c r="BL224" s="344" t="s">
        <v>430</v>
      </c>
      <c r="BM224" s="949">
        <v>97.08</v>
      </c>
      <c r="BN224" s="371" t="s">
        <v>430</v>
      </c>
      <c r="BO224" s="371" t="s">
        <v>430</v>
      </c>
      <c r="BP224" s="371" t="s">
        <v>430</v>
      </c>
      <c r="BQ224" s="371" t="s">
        <v>430</v>
      </c>
      <c r="BR224" s="370"/>
      <c r="BS224" s="464" t="s">
        <v>430</v>
      </c>
      <c r="BT224" s="344" t="s">
        <v>430</v>
      </c>
      <c r="BU224" s="370"/>
      <c r="BV224" s="426" t="s">
        <v>4692</v>
      </c>
    </row>
    <row r="225" spans="1:74" s="424" customFormat="1" x14ac:dyDescent="0.25">
      <c r="A225" s="341" t="s">
        <v>8338</v>
      </c>
      <c r="B225" s="369"/>
      <c r="C225" s="709">
        <v>45728</v>
      </c>
      <c r="D225" s="369"/>
      <c r="E225" s="342">
        <v>919.48500000000001</v>
      </c>
      <c r="F225" s="369"/>
      <c r="G225" s="343">
        <v>1068.9729</v>
      </c>
      <c r="H225" s="370"/>
      <c r="I225" s="832">
        <v>2.7399999999999998E-3</v>
      </c>
      <c r="J225" s="832">
        <v>5.34</v>
      </c>
      <c r="K225" s="832">
        <v>0</v>
      </c>
      <c r="L225" s="832">
        <v>0</v>
      </c>
      <c r="M225" s="358"/>
      <c r="N225" s="346">
        <v>4.9244000000000003</v>
      </c>
      <c r="O225" s="344">
        <v>5.0259</v>
      </c>
      <c r="P225" s="344">
        <v>5.0236999999999998</v>
      </c>
      <c r="Q225" s="344">
        <v>5.0076999999999998</v>
      </c>
      <c r="R225" s="344">
        <v>4.9764999999999997</v>
      </c>
      <c r="S225" s="344">
        <v>4.8933999999999997</v>
      </c>
      <c r="T225" s="344">
        <v>4.8851000000000004</v>
      </c>
      <c r="U225" s="350">
        <v>4.9908999999999999</v>
      </c>
      <c r="V225" s="344">
        <v>5.0773999999999999</v>
      </c>
      <c r="W225" s="344" t="s">
        <v>430</v>
      </c>
      <c r="X225" s="344" t="s">
        <v>430</v>
      </c>
      <c r="Y225" s="371" t="s">
        <v>430</v>
      </c>
      <c r="Z225" s="344" t="s">
        <v>430</v>
      </c>
      <c r="AA225" s="344">
        <v>5.0087000000000002</v>
      </c>
      <c r="AB225" s="344">
        <v>4.907</v>
      </c>
      <c r="AC225" s="344">
        <v>4.8879999999999999</v>
      </c>
      <c r="AD225" s="344">
        <v>4.9938000000000002</v>
      </c>
      <c r="AE225" s="344">
        <v>5.0087000000000002</v>
      </c>
      <c r="AF225" s="344">
        <v>5.2362000000000002</v>
      </c>
      <c r="AG225" s="565"/>
      <c r="AH225" s="342">
        <v>119</v>
      </c>
      <c r="AI225" s="342">
        <v>121</v>
      </c>
      <c r="AJ225" s="342">
        <v>125</v>
      </c>
      <c r="AK225" s="342">
        <v>150</v>
      </c>
      <c r="AL225" s="342">
        <v>154</v>
      </c>
      <c r="AM225" s="342">
        <v>148</v>
      </c>
      <c r="AN225" s="342">
        <v>129</v>
      </c>
      <c r="AO225" s="568">
        <v>130</v>
      </c>
      <c r="AP225" s="342">
        <v>96</v>
      </c>
      <c r="AQ225" s="342" t="s">
        <v>430</v>
      </c>
      <c r="AR225" s="342" t="s">
        <v>430</v>
      </c>
      <c r="AS225" s="342" t="s">
        <v>430</v>
      </c>
      <c r="AT225" s="342" t="s">
        <v>430</v>
      </c>
      <c r="AU225" s="342">
        <v>116</v>
      </c>
      <c r="AV225" s="342">
        <v>150</v>
      </c>
      <c r="AW225" s="342">
        <v>134</v>
      </c>
      <c r="AX225" s="342">
        <v>138</v>
      </c>
      <c r="AY225" s="342">
        <v>116</v>
      </c>
      <c r="AZ225" s="580"/>
      <c r="BA225" s="463" t="s">
        <v>430</v>
      </c>
      <c r="BB225" s="344" t="s">
        <v>430</v>
      </c>
      <c r="BC225" s="344" t="s">
        <v>430</v>
      </c>
      <c r="BD225" s="344" t="s">
        <v>430</v>
      </c>
      <c r="BE225" s="371" t="s">
        <v>430</v>
      </c>
      <c r="BF225" s="949">
        <v>100</v>
      </c>
      <c r="BG225" s="370"/>
      <c r="BH225" s="950">
        <v>100</v>
      </c>
      <c r="BI225" s="344" t="s">
        <v>430</v>
      </c>
      <c r="BJ225" s="344" t="s">
        <v>430</v>
      </c>
      <c r="BK225" s="344" t="s">
        <v>430</v>
      </c>
      <c r="BL225" s="344" t="s">
        <v>430</v>
      </c>
      <c r="BM225" s="371" t="s">
        <v>430</v>
      </c>
      <c r="BN225" s="371" t="s">
        <v>430</v>
      </c>
      <c r="BO225" s="371" t="s">
        <v>430</v>
      </c>
      <c r="BP225" s="371" t="s">
        <v>430</v>
      </c>
      <c r="BQ225" s="371" t="s">
        <v>430</v>
      </c>
      <c r="BR225" s="370"/>
      <c r="BS225" s="464" t="s">
        <v>430</v>
      </c>
      <c r="BT225" s="344" t="s">
        <v>430</v>
      </c>
      <c r="BU225" s="370"/>
      <c r="BV225" s="426" t="s">
        <v>554</v>
      </c>
    </row>
    <row r="226" spans="1:74" s="424" customFormat="1" x14ac:dyDescent="0.25">
      <c r="A226" s="341" t="s">
        <v>8339</v>
      </c>
      <c r="B226" s="369"/>
      <c r="C226" s="709">
        <v>45000</v>
      </c>
      <c r="D226" s="369"/>
      <c r="E226" s="342">
        <v>843.27499999999998</v>
      </c>
      <c r="F226" s="369"/>
      <c r="G226" s="343">
        <v>13.097799999999999</v>
      </c>
      <c r="H226" s="370"/>
      <c r="I226" s="832">
        <v>9.86</v>
      </c>
      <c r="J226" s="832">
        <v>7.14</v>
      </c>
      <c r="K226" s="832">
        <v>6.9</v>
      </c>
      <c r="L226" s="832">
        <v>7.14</v>
      </c>
      <c r="M226" s="358"/>
      <c r="N226" s="346">
        <v>121.907</v>
      </c>
      <c r="O226" s="344">
        <v>43.7224</v>
      </c>
      <c r="P226" s="344">
        <v>23.232900000000001</v>
      </c>
      <c r="Q226" s="344">
        <v>26.197099999999999</v>
      </c>
      <c r="R226" s="344">
        <v>29.1922</v>
      </c>
      <c r="S226" s="344">
        <v>20.734500000000001</v>
      </c>
      <c r="T226" s="344">
        <v>6.9093</v>
      </c>
      <c r="U226" s="350">
        <v>5.9775999999999998</v>
      </c>
      <c r="V226" s="344">
        <v>4.5439999999999996</v>
      </c>
      <c r="W226" s="344">
        <v>7.5747999999999998</v>
      </c>
      <c r="X226" s="344">
        <v>7.9046000000000003</v>
      </c>
      <c r="Y226" s="371" t="s">
        <v>430</v>
      </c>
      <c r="Z226" s="344" t="s">
        <v>430</v>
      </c>
      <c r="AA226" s="344">
        <v>53.101900000000001</v>
      </c>
      <c r="AB226" s="344">
        <v>16.7334</v>
      </c>
      <c r="AC226" s="344">
        <v>6.7230999999999996</v>
      </c>
      <c r="AD226" s="344">
        <v>6.5469999999999997</v>
      </c>
      <c r="AE226" s="344">
        <v>53.101900000000001</v>
      </c>
      <c r="AF226" s="344">
        <v>8.5175000000000001</v>
      </c>
      <c r="AG226" s="565"/>
      <c r="AH226" s="342">
        <v>5</v>
      </c>
      <c r="AI226" s="342">
        <v>11</v>
      </c>
      <c r="AJ226" s="342">
        <v>16</v>
      </c>
      <c r="AK226" s="342">
        <v>16</v>
      </c>
      <c r="AL226" s="342">
        <v>24</v>
      </c>
      <c r="AM226" s="342">
        <v>1</v>
      </c>
      <c r="AN226" s="342">
        <v>17</v>
      </c>
      <c r="AO226" s="568">
        <v>46</v>
      </c>
      <c r="AP226" s="342">
        <v>128</v>
      </c>
      <c r="AQ226" s="342">
        <v>33</v>
      </c>
      <c r="AR226" s="342">
        <v>7</v>
      </c>
      <c r="AS226" s="342" t="s">
        <v>430</v>
      </c>
      <c r="AT226" s="342" t="s">
        <v>430</v>
      </c>
      <c r="AU226" s="342">
        <v>9</v>
      </c>
      <c r="AV226" s="342">
        <v>2</v>
      </c>
      <c r="AW226" s="342">
        <v>24</v>
      </c>
      <c r="AX226" s="342">
        <v>11</v>
      </c>
      <c r="AY226" s="342">
        <v>9</v>
      </c>
      <c r="AZ226" s="580"/>
      <c r="BA226" s="948">
        <v>98.67</v>
      </c>
      <c r="BB226" s="344" t="s">
        <v>430</v>
      </c>
      <c r="BC226" s="344" t="s">
        <v>430</v>
      </c>
      <c r="BD226" s="344" t="s">
        <v>430</v>
      </c>
      <c r="BE226" s="371" t="s">
        <v>430</v>
      </c>
      <c r="BF226" s="949">
        <v>1.33</v>
      </c>
      <c r="BG226" s="370"/>
      <c r="BH226" s="950">
        <v>1.33</v>
      </c>
      <c r="BI226" s="344" t="s">
        <v>430</v>
      </c>
      <c r="BJ226" s="344" t="s">
        <v>430</v>
      </c>
      <c r="BK226" s="344" t="s">
        <v>430</v>
      </c>
      <c r="BL226" s="344" t="s">
        <v>430</v>
      </c>
      <c r="BM226" s="949">
        <v>98.67</v>
      </c>
      <c r="BN226" s="371" t="s">
        <v>430</v>
      </c>
      <c r="BO226" s="371" t="s">
        <v>430</v>
      </c>
      <c r="BP226" s="371" t="s">
        <v>430</v>
      </c>
      <c r="BQ226" s="371" t="s">
        <v>430</v>
      </c>
      <c r="BR226" s="370"/>
      <c r="BS226" s="464" t="s">
        <v>430</v>
      </c>
      <c r="BT226" s="344" t="s">
        <v>430</v>
      </c>
      <c r="BU226" s="370"/>
      <c r="BV226" s="426" t="s">
        <v>554</v>
      </c>
    </row>
    <row r="227" spans="1:74" s="424" customFormat="1" x14ac:dyDescent="0.25">
      <c r="A227" s="341" t="s">
        <v>8340</v>
      </c>
      <c r="B227" s="369"/>
      <c r="C227" s="709">
        <v>44846</v>
      </c>
      <c r="D227" s="369"/>
      <c r="E227" s="342">
        <v>828.30200000000002</v>
      </c>
      <c r="F227" s="369"/>
      <c r="G227" s="343">
        <v>13.2293</v>
      </c>
      <c r="H227" s="370"/>
      <c r="I227" s="832">
        <v>2.46</v>
      </c>
      <c r="J227" s="832">
        <v>7.38</v>
      </c>
      <c r="K227" s="832">
        <v>2.13</v>
      </c>
      <c r="L227" s="832">
        <v>2.21</v>
      </c>
      <c r="M227" s="358"/>
      <c r="N227" s="346">
        <v>21.8093</v>
      </c>
      <c r="O227" s="344">
        <v>0.3679</v>
      </c>
      <c r="P227" s="344">
        <v>5.4843999999999999</v>
      </c>
      <c r="Q227" s="344">
        <v>9.7918000000000003</v>
      </c>
      <c r="R227" s="344">
        <v>19.700700000000001</v>
      </c>
      <c r="S227" s="344">
        <v>9.3956</v>
      </c>
      <c r="T227" s="344">
        <v>4.4352</v>
      </c>
      <c r="U227" s="350">
        <v>5.5824999999999996</v>
      </c>
      <c r="V227" s="344">
        <v>4.7359</v>
      </c>
      <c r="W227" s="344">
        <v>7.5655000000000001</v>
      </c>
      <c r="X227" s="344">
        <v>7.4375999999999998</v>
      </c>
      <c r="Y227" s="371" t="s">
        <v>430</v>
      </c>
      <c r="Z227" s="344" t="s">
        <v>430</v>
      </c>
      <c r="AA227" s="344">
        <v>3.7254</v>
      </c>
      <c r="AB227" s="344">
        <v>6.6033999999999997</v>
      </c>
      <c r="AC227" s="344">
        <v>4.5994999999999999</v>
      </c>
      <c r="AD227" s="344">
        <v>5.9246999999999996</v>
      </c>
      <c r="AE227" s="344">
        <v>3.7254</v>
      </c>
      <c r="AF227" s="344">
        <v>7.8059000000000003</v>
      </c>
      <c r="AG227" s="565"/>
      <c r="AH227" s="342">
        <v>56</v>
      </c>
      <c r="AI227" s="342">
        <v>146</v>
      </c>
      <c r="AJ227" s="342">
        <v>116</v>
      </c>
      <c r="AK227" s="342">
        <v>101</v>
      </c>
      <c r="AL227" s="342">
        <v>50</v>
      </c>
      <c r="AM227" s="342">
        <v>56</v>
      </c>
      <c r="AN227" s="342">
        <v>156</v>
      </c>
      <c r="AO227" s="568">
        <v>89</v>
      </c>
      <c r="AP227" s="342">
        <v>121</v>
      </c>
      <c r="AQ227" s="342">
        <v>34</v>
      </c>
      <c r="AR227" s="342">
        <v>34</v>
      </c>
      <c r="AS227" s="342" t="s">
        <v>430</v>
      </c>
      <c r="AT227" s="342" t="s">
        <v>430</v>
      </c>
      <c r="AU227" s="342">
        <v>132</v>
      </c>
      <c r="AV227" s="342">
        <v>115</v>
      </c>
      <c r="AW227" s="342">
        <v>153</v>
      </c>
      <c r="AX227" s="342">
        <v>63</v>
      </c>
      <c r="AY227" s="342">
        <v>132</v>
      </c>
      <c r="AZ227" s="580"/>
      <c r="BA227" s="948">
        <v>96.54</v>
      </c>
      <c r="BB227" s="344" t="s">
        <v>430</v>
      </c>
      <c r="BC227" s="344" t="s">
        <v>430</v>
      </c>
      <c r="BD227" s="344" t="s">
        <v>430</v>
      </c>
      <c r="BE227" s="371" t="s">
        <v>430</v>
      </c>
      <c r="BF227" s="949">
        <v>3.46</v>
      </c>
      <c r="BG227" s="370"/>
      <c r="BH227" s="950">
        <v>3.46</v>
      </c>
      <c r="BI227" s="344" t="s">
        <v>430</v>
      </c>
      <c r="BJ227" s="344" t="s">
        <v>430</v>
      </c>
      <c r="BK227" s="344" t="s">
        <v>430</v>
      </c>
      <c r="BL227" s="344" t="s">
        <v>430</v>
      </c>
      <c r="BM227" s="949">
        <v>96.54</v>
      </c>
      <c r="BN227" s="371" t="s">
        <v>430</v>
      </c>
      <c r="BO227" s="371" t="s">
        <v>430</v>
      </c>
      <c r="BP227" s="371" t="s">
        <v>430</v>
      </c>
      <c r="BQ227" s="371" t="s">
        <v>430</v>
      </c>
      <c r="BR227" s="370"/>
      <c r="BS227" s="464" t="s">
        <v>430</v>
      </c>
      <c r="BT227" s="344" t="s">
        <v>430</v>
      </c>
      <c r="BU227" s="370"/>
      <c r="BV227" s="426" t="s">
        <v>554</v>
      </c>
    </row>
    <row r="228" spans="1:74" s="424" customFormat="1" x14ac:dyDescent="0.25">
      <c r="A228" s="341" t="s">
        <v>8341</v>
      </c>
      <c r="B228" s="369"/>
      <c r="C228" s="709">
        <v>44845</v>
      </c>
      <c r="D228" s="369"/>
      <c r="E228" s="342">
        <v>820.45899999999995</v>
      </c>
      <c r="F228" s="369"/>
      <c r="G228" s="343">
        <v>13.315099999999999</v>
      </c>
      <c r="H228" s="370"/>
      <c r="I228" s="832">
        <v>4.43</v>
      </c>
      <c r="J228" s="832">
        <v>6.84</v>
      </c>
      <c r="K228" s="832">
        <v>3.54</v>
      </c>
      <c r="L228" s="832">
        <v>3.66</v>
      </c>
      <c r="M228" s="358"/>
      <c r="N228" s="346">
        <v>5.7575000000000003</v>
      </c>
      <c r="O228" s="344">
        <v>41.626199999999997</v>
      </c>
      <c r="P228" s="344">
        <v>19.851400000000002</v>
      </c>
      <c r="Q228" s="344">
        <v>17.127099999999999</v>
      </c>
      <c r="R228" s="344">
        <v>20.676400000000001</v>
      </c>
      <c r="S228" s="344">
        <v>15.181699999999999</v>
      </c>
      <c r="T228" s="344">
        <v>5.9626999999999999</v>
      </c>
      <c r="U228" s="350">
        <v>5.0560999999999998</v>
      </c>
      <c r="V228" s="344">
        <v>5.0218999999999996</v>
      </c>
      <c r="W228" s="344">
        <v>7.7739000000000003</v>
      </c>
      <c r="X228" s="344">
        <v>7.6271000000000004</v>
      </c>
      <c r="Y228" s="371" t="s">
        <v>430</v>
      </c>
      <c r="Z228" s="344" t="s">
        <v>430</v>
      </c>
      <c r="AA228" s="344">
        <v>38.595999999999997</v>
      </c>
      <c r="AB228" s="344">
        <v>13.7217</v>
      </c>
      <c r="AC228" s="344">
        <v>5.8182</v>
      </c>
      <c r="AD228" s="344">
        <v>5.4977999999999998</v>
      </c>
      <c r="AE228" s="344">
        <v>38.595999999999997</v>
      </c>
      <c r="AF228" s="344">
        <v>7.9870999999999999</v>
      </c>
      <c r="AG228" s="565"/>
      <c r="AH228" s="342">
        <v>113</v>
      </c>
      <c r="AI228" s="342">
        <v>12</v>
      </c>
      <c r="AJ228" s="342">
        <v>25</v>
      </c>
      <c r="AK228" s="342">
        <v>39</v>
      </c>
      <c r="AL228" s="342">
        <v>46</v>
      </c>
      <c r="AM228" s="342">
        <v>30</v>
      </c>
      <c r="AN228" s="342">
        <v>63</v>
      </c>
      <c r="AO228" s="568">
        <v>125</v>
      </c>
      <c r="AP228" s="342">
        <v>104</v>
      </c>
      <c r="AQ228" s="342">
        <v>20</v>
      </c>
      <c r="AR228" s="342">
        <v>22</v>
      </c>
      <c r="AS228" s="342" t="s">
        <v>430</v>
      </c>
      <c r="AT228" s="342" t="s">
        <v>430</v>
      </c>
      <c r="AU228" s="342">
        <v>17</v>
      </c>
      <c r="AV228" s="342">
        <v>28</v>
      </c>
      <c r="AW228" s="342">
        <v>74</v>
      </c>
      <c r="AX228" s="342">
        <v>108</v>
      </c>
      <c r="AY228" s="342">
        <v>17</v>
      </c>
      <c r="AZ228" s="580"/>
      <c r="BA228" s="948">
        <v>96.66</v>
      </c>
      <c r="BB228" s="344" t="s">
        <v>430</v>
      </c>
      <c r="BC228" s="344" t="s">
        <v>430</v>
      </c>
      <c r="BD228" s="344" t="s">
        <v>430</v>
      </c>
      <c r="BE228" s="371" t="s">
        <v>430</v>
      </c>
      <c r="BF228" s="949">
        <v>3.34</v>
      </c>
      <c r="BG228" s="370"/>
      <c r="BH228" s="950">
        <v>3.34</v>
      </c>
      <c r="BI228" s="344" t="s">
        <v>430</v>
      </c>
      <c r="BJ228" s="344" t="s">
        <v>430</v>
      </c>
      <c r="BK228" s="344" t="s">
        <v>430</v>
      </c>
      <c r="BL228" s="344" t="s">
        <v>430</v>
      </c>
      <c r="BM228" s="949">
        <v>96.66</v>
      </c>
      <c r="BN228" s="371" t="s">
        <v>430</v>
      </c>
      <c r="BO228" s="371" t="s">
        <v>430</v>
      </c>
      <c r="BP228" s="371" t="s">
        <v>430</v>
      </c>
      <c r="BQ228" s="371" t="s">
        <v>430</v>
      </c>
      <c r="BR228" s="370"/>
      <c r="BS228" s="464" t="s">
        <v>430</v>
      </c>
      <c r="BT228" s="344" t="s">
        <v>430</v>
      </c>
      <c r="BU228" s="370"/>
      <c r="BV228" s="426" t="s">
        <v>554</v>
      </c>
    </row>
    <row r="229" spans="1:74" s="424" customFormat="1" x14ac:dyDescent="0.25">
      <c r="A229" s="341" t="s">
        <v>8342</v>
      </c>
      <c r="B229" s="369"/>
      <c r="C229" s="709">
        <v>46105</v>
      </c>
      <c r="D229" s="369"/>
      <c r="E229" s="342">
        <v>849.85299999999995</v>
      </c>
      <c r="F229" s="369"/>
      <c r="G229" s="343">
        <v>10.235099999999999</v>
      </c>
      <c r="H229" s="370"/>
      <c r="I229" s="832">
        <v>0.78356000000000003</v>
      </c>
      <c r="J229" s="832">
        <v>7.91</v>
      </c>
      <c r="K229" s="832">
        <v>0.71780999999999995</v>
      </c>
      <c r="L229" s="832">
        <v>0.77259999999999995</v>
      </c>
      <c r="M229" s="358"/>
      <c r="N229" s="346">
        <v>30.694800000000001</v>
      </c>
      <c r="O229" s="344">
        <v>23.462900000000001</v>
      </c>
      <c r="P229" s="344">
        <v>16.968800000000002</v>
      </c>
      <c r="Q229" s="344">
        <v>15.064399999999999</v>
      </c>
      <c r="R229" s="344">
        <v>14.750400000000001</v>
      </c>
      <c r="S229" s="344">
        <v>8.4795999999999996</v>
      </c>
      <c r="T229" s="344" t="s">
        <v>430</v>
      </c>
      <c r="U229" s="350" t="s">
        <v>430</v>
      </c>
      <c r="V229" s="344" t="s">
        <v>430</v>
      </c>
      <c r="W229" s="344" t="s">
        <v>430</v>
      </c>
      <c r="X229" s="344" t="s">
        <v>430</v>
      </c>
      <c r="Y229" s="371" t="s">
        <v>430</v>
      </c>
      <c r="Z229" s="344" t="s">
        <v>430</v>
      </c>
      <c r="AA229" s="344">
        <v>27.321999999999999</v>
      </c>
      <c r="AB229" s="344">
        <v>8.2372999999999994</v>
      </c>
      <c r="AC229" s="344" t="s">
        <v>430</v>
      </c>
      <c r="AD229" s="344" t="s">
        <v>430</v>
      </c>
      <c r="AE229" s="344">
        <v>27.321999999999999</v>
      </c>
      <c r="AF229" s="344">
        <v>8.5810999999999993</v>
      </c>
      <c r="AG229" s="565"/>
      <c r="AH229" s="342">
        <v>34</v>
      </c>
      <c r="AI229" s="342">
        <v>54</v>
      </c>
      <c r="AJ229" s="342">
        <v>39</v>
      </c>
      <c r="AK229" s="342">
        <v>51</v>
      </c>
      <c r="AL229" s="342">
        <v>87</v>
      </c>
      <c r="AM229" s="342">
        <v>87</v>
      </c>
      <c r="AN229" s="342" t="s">
        <v>430</v>
      </c>
      <c r="AO229" s="568" t="s">
        <v>430</v>
      </c>
      <c r="AP229" s="342" t="s">
        <v>430</v>
      </c>
      <c r="AQ229" s="342" t="s">
        <v>430</v>
      </c>
      <c r="AR229" s="342" t="s">
        <v>430</v>
      </c>
      <c r="AS229" s="342" t="s">
        <v>430</v>
      </c>
      <c r="AT229" s="342" t="s">
        <v>430</v>
      </c>
      <c r="AU229" s="342">
        <v>37</v>
      </c>
      <c r="AV229" s="342">
        <v>78</v>
      </c>
      <c r="AW229" s="342" t="s">
        <v>430</v>
      </c>
      <c r="AX229" s="342" t="s">
        <v>430</v>
      </c>
      <c r="AY229" s="342">
        <v>37</v>
      </c>
      <c r="AZ229" s="580"/>
      <c r="BA229" s="463" t="s">
        <v>430</v>
      </c>
      <c r="BB229" s="832">
        <v>97.64</v>
      </c>
      <c r="BC229" s="344" t="s">
        <v>430</v>
      </c>
      <c r="BD229" s="344" t="s">
        <v>430</v>
      </c>
      <c r="BE229" s="371" t="s">
        <v>430</v>
      </c>
      <c r="BF229" s="949">
        <v>2.36</v>
      </c>
      <c r="BG229" s="370"/>
      <c r="BH229" s="950">
        <v>2.36</v>
      </c>
      <c r="BI229" s="832">
        <v>50.66</v>
      </c>
      <c r="BJ229" s="344" t="s">
        <v>430</v>
      </c>
      <c r="BK229" s="832">
        <v>46.98</v>
      </c>
      <c r="BL229" s="344" t="s">
        <v>430</v>
      </c>
      <c r="BM229" s="371" t="s">
        <v>430</v>
      </c>
      <c r="BN229" s="371" t="s">
        <v>430</v>
      </c>
      <c r="BO229" s="371" t="s">
        <v>430</v>
      </c>
      <c r="BP229" s="371" t="s">
        <v>430</v>
      </c>
      <c r="BQ229" s="371" t="s">
        <v>430</v>
      </c>
      <c r="BR229" s="370"/>
      <c r="BS229" s="464" t="s">
        <v>430</v>
      </c>
      <c r="BT229" s="344" t="s">
        <v>430</v>
      </c>
      <c r="BU229" s="370"/>
      <c r="BV229" s="426" t="s">
        <v>554</v>
      </c>
    </row>
    <row r="230" spans="1:74" s="424" customFormat="1" x14ac:dyDescent="0.25">
      <c r="A230" s="341" t="s">
        <v>8343</v>
      </c>
      <c r="B230" s="369"/>
      <c r="C230" s="709">
        <v>44834</v>
      </c>
      <c r="D230" s="369"/>
      <c r="E230" s="864">
        <v>793.34</v>
      </c>
      <c r="F230" s="369"/>
      <c r="G230" s="343" t="s">
        <v>430</v>
      </c>
      <c r="H230" s="370"/>
      <c r="I230" s="344" t="s">
        <v>430</v>
      </c>
      <c r="J230" s="344" t="s">
        <v>430</v>
      </c>
      <c r="K230" s="344" t="s">
        <v>430</v>
      </c>
      <c r="L230" s="344" t="s">
        <v>430</v>
      </c>
      <c r="M230" s="358"/>
      <c r="N230" s="346" t="s">
        <v>430</v>
      </c>
      <c r="O230" s="344" t="s">
        <v>430</v>
      </c>
      <c r="P230" s="344" t="s">
        <v>430</v>
      </c>
      <c r="Q230" s="344" t="s">
        <v>430</v>
      </c>
      <c r="R230" s="344" t="s">
        <v>430</v>
      </c>
      <c r="S230" s="344" t="s">
        <v>430</v>
      </c>
      <c r="T230" s="344" t="s">
        <v>430</v>
      </c>
      <c r="U230" s="350" t="s">
        <v>430</v>
      </c>
      <c r="V230" s="344" t="s">
        <v>430</v>
      </c>
      <c r="W230" s="344" t="s">
        <v>430</v>
      </c>
      <c r="X230" s="344" t="s">
        <v>430</v>
      </c>
      <c r="Y230" s="371" t="s">
        <v>430</v>
      </c>
      <c r="Z230" s="344" t="s">
        <v>430</v>
      </c>
      <c r="AA230" s="344" t="s">
        <v>430</v>
      </c>
      <c r="AB230" s="344" t="s">
        <v>430</v>
      </c>
      <c r="AC230" s="344" t="s">
        <v>430</v>
      </c>
      <c r="AD230" s="344" t="s">
        <v>430</v>
      </c>
      <c r="AE230" s="344" t="s">
        <v>430</v>
      </c>
      <c r="AF230" s="344" t="s">
        <v>430</v>
      </c>
      <c r="AG230" s="565"/>
      <c r="AH230" s="342" t="s">
        <v>430</v>
      </c>
      <c r="AI230" s="342" t="s">
        <v>430</v>
      </c>
      <c r="AJ230" s="342" t="s">
        <v>430</v>
      </c>
      <c r="AK230" s="342" t="s">
        <v>430</v>
      </c>
      <c r="AL230" s="342" t="s">
        <v>430</v>
      </c>
      <c r="AM230" s="342" t="s">
        <v>430</v>
      </c>
      <c r="AN230" s="342" t="s">
        <v>430</v>
      </c>
      <c r="AO230" s="568" t="s">
        <v>430</v>
      </c>
      <c r="AP230" s="342" t="s">
        <v>430</v>
      </c>
      <c r="AQ230" s="342" t="s">
        <v>430</v>
      </c>
      <c r="AR230" s="342" t="s">
        <v>430</v>
      </c>
      <c r="AS230" s="342" t="s">
        <v>430</v>
      </c>
      <c r="AT230" s="342" t="s">
        <v>430</v>
      </c>
      <c r="AU230" s="342" t="s">
        <v>430</v>
      </c>
      <c r="AV230" s="342" t="s">
        <v>430</v>
      </c>
      <c r="AW230" s="342" t="s">
        <v>430</v>
      </c>
      <c r="AX230" s="342" t="s">
        <v>430</v>
      </c>
      <c r="AY230" s="342" t="s">
        <v>430</v>
      </c>
      <c r="AZ230" s="580"/>
      <c r="BA230" s="463" t="s">
        <v>430</v>
      </c>
      <c r="BB230" s="344" t="s">
        <v>430</v>
      </c>
      <c r="BC230" s="344" t="s">
        <v>430</v>
      </c>
      <c r="BD230" s="344" t="s">
        <v>430</v>
      </c>
      <c r="BE230" s="371" t="s">
        <v>430</v>
      </c>
      <c r="BF230" s="371" t="s">
        <v>430</v>
      </c>
      <c r="BG230" s="370"/>
      <c r="BH230" s="590" t="s">
        <v>430</v>
      </c>
      <c r="BI230" s="344" t="s">
        <v>430</v>
      </c>
      <c r="BJ230" s="344" t="s">
        <v>430</v>
      </c>
      <c r="BK230" s="344" t="s">
        <v>430</v>
      </c>
      <c r="BL230" s="344" t="s">
        <v>430</v>
      </c>
      <c r="BM230" s="371" t="s">
        <v>430</v>
      </c>
      <c r="BN230" s="371" t="s">
        <v>430</v>
      </c>
      <c r="BO230" s="371" t="s">
        <v>430</v>
      </c>
      <c r="BP230" s="371" t="s">
        <v>430</v>
      </c>
      <c r="BQ230" s="371" t="s">
        <v>430</v>
      </c>
      <c r="BR230" s="370"/>
      <c r="BS230" s="464" t="s">
        <v>430</v>
      </c>
      <c r="BT230" s="344" t="s">
        <v>430</v>
      </c>
      <c r="BU230" s="370"/>
      <c r="BV230" s="426" t="s">
        <v>554</v>
      </c>
    </row>
    <row r="231" spans="1:74" s="424" customFormat="1" x14ac:dyDescent="0.25">
      <c r="A231" s="341" t="s">
        <v>8344</v>
      </c>
      <c r="B231" s="369"/>
      <c r="C231" s="709">
        <v>44914</v>
      </c>
      <c r="D231" s="369"/>
      <c r="E231" s="342">
        <v>752.39099999999996</v>
      </c>
      <c r="F231" s="369"/>
      <c r="G231" s="343">
        <v>13.177300000000001</v>
      </c>
      <c r="H231" s="370"/>
      <c r="I231" s="832">
        <v>9.74</v>
      </c>
      <c r="J231" s="832">
        <v>7.13</v>
      </c>
      <c r="K231" s="832">
        <v>6.84</v>
      </c>
      <c r="L231" s="832">
        <v>7.09</v>
      </c>
      <c r="M231" s="358"/>
      <c r="N231" s="346">
        <v>111.134</v>
      </c>
      <c r="O231" s="344">
        <v>40.575600000000001</v>
      </c>
      <c r="P231" s="344">
        <v>23.291699999999999</v>
      </c>
      <c r="Q231" s="344">
        <v>26.9056</v>
      </c>
      <c r="R231" s="344">
        <v>28.605499999999999</v>
      </c>
      <c r="S231" s="344">
        <v>20.360900000000001</v>
      </c>
      <c r="T231" s="344">
        <v>6.6308999999999996</v>
      </c>
      <c r="U231" s="350">
        <v>5.7702999999999998</v>
      </c>
      <c r="V231" s="344">
        <v>4.3879000000000001</v>
      </c>
      <c r="W231" s="344">
        <v>7.5388999999999999</v>
      </c>
      <c r="X231" s="344">
        <v>7.8418000000000001</v>
      </c>
      <c r="Y231" s="371" t="s">
        <v>430</v>
      </c>
      <c r="Z231" s="344" t="s">
        <v>430</v>
      </c>
      <c r="AA231" s="344">
        <v>44.844000000000001</v>
      </c>
      <c r="AB231" s="344">
        <v>16.336099999999998</v>
      </c>
      <c r="AC231" s="344">
        <v>6.4470000000000001</v>
      </c>
      <c r="AD231" s="344">
        <v>6.3207000000000004</v>
      </c>
      <c r="AE231" s="344">
        <v>44.844000000000001</v>
      </c>
      <c r="AF231" s="344">
        <v>8.1129999999999995</v>
      </c>
      <c r="AG231" s="565"/>
      <c r="AH231" s="342">
        <v>6</v>
      </c>
      <c r="AI231" s="342">
        <v>15</v>
      </c>
      <c r="AJ231" s="342">
        <v>15</v>
      </c>
      <c r="AK231" s="342">
        <v>15</v>
      </c>
      <c r="AL231" s="342">
        <v>28</v>
      </c>
      <c r="AM231" s="342">
        <v>3</v>
      </c>
      <c r="AN231" s="342">
        <v>29</v>
      </c>
      <c r="AO231" s="568">
        <v>66</v>
      </c>
      <c r="AP231" s="342">
        <v>132</v>
      </c>
      <c r="AQ231" s="342">
        <v>37</v>
      </c>
      <c r="AR231" s="342">
        <v>10</v>
      </c>
      <c r="AS231" s="342" t="s">
        <v>430</v>
      </c>
      <c r="AT231" s="342" t="s">
        <v>430</v>
      </c>
      <c r="AU231" s="342">
        <v>12</v>
      </c>
      <c r="AV231" s="342">
        <v>4</v>
      </c>
      <c r="AW231" s="342">
        <v>31</v>
      </c>
      <c r="AX231" s="342">
        <v>19</v>
      </c>
      <c r="AY231" s="342">
        <v>12</v>
      </c>
      <c r="AZ231" s="580"/>
      <c r="BA231" s="948">
        <v>98.16</v>
      </c>
      <c r="BB231" s="344" t="s">
        <v>430</v>
      </c>
      <c r="BC231" s="344" t="s">
        <v>430</v>
      </c>
      <c r="BD231" s="344" t="s">
        <v>430</v>
      </c>
      <c r="BE231" s="371" t="s">
        <v>430</v>
      </c>
      <c r="BF231" s="949">
        <v>1.84</v>
      </c>
      <c r="BG231" s="370"/>
      <c r="BH231" s="950">
        <v>1.84</v>
      </c>
      <c r="BI231" s="344" t="s">
        <v>430</v>
      </c>
      <c r="BJ231" s="344" t="s">
        <v>430</v>
      </c>
      <c r="BK231" s="344" t="s">
        <v>430</v>
      </c>
      <c r="BL231" s="344" t="s">
        <v>430</v>
      </c>
      <c r="BM231" s="949">
        <v>98.16</v>
      </c>
      <c r="BN231" s="371" t="s">
        <v>430</v>
      </c>
      <c r="BO231" s="371" t="s">
        <v>430</v>
      </c>
      <c r="BP231" s="371" t="s">
        <v>430</v>
      </c>
      <c r="BQ231" s="371" t="s">
        <v>430</v>
      </c>
      <c r="BR231" s="370"/>
      <c r="BS231" s="464" t="s">
        <v>430</v>
      </c>
      <c r="BT231" s="344" t="s">
        <v>430</v>
      </c>
      <c r="BU231" s="370"/>
      <c r="BV231" s="426" t="s">
        <v>554</v>
      </c>
    </row>
    <row r="232" spans="1:74" s="424" customFormat="1" x14ac:dyDescent="0.25">
      <c r="A232" s="341" t="s">
        <v>8345</v>
      </c>
      <c r="B232" s="369"/>
      <c r="C232" s="709">
        <v>45603</v>
      </c>
      <c r="D232" s="369"/>
      <c r="E232" s="864">
        <v>681.75</v>
      </c>
      <c r="F232" s="369"/>
      <c r="G232" s="343">
        <v>1092.4996000000001</v>
      </c>
      <c r="H232" s="370"/>
      <c r="I232" s="832">
        <v>2.7399999999999998E-3</v>
      </c>
      <c r="J232" s="832">
        <v>5.32</v>
      </c>
      <c r="K232" s="832">
        <v>0</v>
      </c>
      <c r="L232" s="832">
        <v>0</v>
      </c>
      <c r="M232" s="358"/>
      <c r="N232" s="346">
        <v>6.5327999999999999</v>
      </c>
      <c r="O232" s="344">
        <v>5.5484999999999998</v>
      </c>
      <c r="P232" s="344">
        <v>5.2969999999999997</v>
      </c>
      <c r="Q232" s="344">
        <v>5.1715</v>
      </c>
      <c r="R232" s="344">
        <v>5.0349000000000004</v>
      </c>
      <c r="S232" s="344">
        <v>4.9386000000000001</v>
      </c>
      <c r="T232" s="344">
        <v>4.9053000000000004</v>
      </c>
      <c r="U232" s="350">
        <v>5.0195999999999996</v>
      </c>
      <c r="V232" s="344">
        <v>5.1138000000000003</v>
      </c>
      <c r="W232" s="344" t="s">
        <v>430</v>
      </c>
      <c r="X232" s="344" t="s">
        <v>430</v>
      </c>
      <c r="Y232" s="371" t="s">
        <v>430</v>
      </c>
      <c r="Z232" s="344" t="s">
        <v>430</v>
      </c>
      <c r="AA232" s="344">
        <v>5.7314999999999996</v>
      </c>
      <c r="AB232" s="344">
        <v>4.9421999999999997</v>
      </c>
      <c r="AC232" s="344">
        <v>4.9055999999999997</v>
      </c>
      <c r="AD232" s="344">
        <v>5.0214999999999996</v>
      </c>
      <c r="AE232" s="344">
        <v>5.7314999999999996</v>
      </c>
      <c r="AF232" s="344">
        <v>5.5103999999999997</v>
      </c>
      <c r="AG232" s="565"/>
      <c r="AH232" s="342">
        <v>111</v>
      </c>
      <c r="AI232" s="342">
        <v>114</v>
      </c>
      <c r="AJ232" s="342">
        <v>118</v>
      </c>
      <c r="AK232" s="342">
        <v>145</v>
      </c>
      <c r="AL232" s="342">
        <v>151</v>
      </c>
      <c r="AM232" s="342">
        <v>145</v>
      </c>
      <c r="AN232" s="342">
        <v>127</v>
      </c>
      <c r="AO232" s="568">
        <v>127</v>
      </c>
      <c r="AP232" s="342">
        <v>94</v>
      </c>
      <c r="AQ232" s="342" t="s">
        <v>430</v>
      </c>
      <c r="AR232" s="342" t="s">
        <v>430</v>
      </c>
      <c r="AS232" s="342" t="s">
        <v>430</v>
      </c>
      <c r="AT232" s="342" t="s">
        <v>430</v>
      </c>
      <c r="AU232" s="342">
        <v>109</v>
      </c>
      <c r="AV232" s="342">
        <v>149</v>
      </c>
      <c r="AW232" s="342">
        <v>132</v>
      </c>
      <c r="AX232" s="342">
        <v>136</v>
      </c>
      <c r="AY232" s="342">
        <v>109</v>
      </c>
      <c r="AZ232" s="580"/>
      <c r="BA232" s="463" t="s">
        <v>430</v>
      </c>
      <c r="BB232" s="344" t="s">
        <v>430</v>
      </c>
      <c r="BC232" s="344" t="s">
        <v>430</v>
      </c>
      <c r="BD232" s="344" t="s">
        <v>430</v>
      </c>
      <c r="BE232" s="371" t="s">
        <v>430</v>
      </c>
      <c r="BF232" s="949">
        <v>100</v>
      </c>
      <c r="BG232" s="370"/>
      <c r="BH232" s="950">
        <v>100</v>
      </c>
      <c r="BI232" s="344" t="s">
        <v>430</v>
      </c>
      <c r="BJ232" s="344" t="s">
        <v>430</v>
      </c>
      <c r="BK232" s="344" t="s">
        <v>430</v>
      </c>
      <c r="BL232" s="344" t="s">
        <v>430</v>
      </c>
      <c r="BM232" s="371" t="s">
        <v>430</v>
      </c>
      <c r="BN232" s="371" t="s">
        <v>430</v>
      </c>
      <c r="BO232" s="371" t="s">
        <v>430</v>
      </c>
      <c r="BP232" s="371" t="s">
        <v>430</v>
      </c>
      <c r="BQ232" s="371" t="s">
        <v>430</v>
      </c>
      <c r="BR232" s="370"/>
      <c r="BS232" s="464" t="s">
        <v>430</v>
      </c>
      <c r="BT232" s="344" t="s">
        <v>430</v>
      </c>
      <c r="BU232" s="370"/>
      <c r="BV232" s="426" t="s">
        <v>554</v>
      </c>
    </row>
    <row r="233" spans="1:74" s="424" customFormat="1" x14ac:dyDescent="0.25">
      <c r="A233" s="341" t="s">
        <v>8346</v>
      </c>
      <c r="B233" s="369"/>
      <c r="C233" s="709">
        <v>45440</v>
      </c>
      <c r="D233" s="369"/>
      <c r="E233" s="342">
        <v>651.79999999999995</v>
      </c>
      <c r="F233" s="369"/>
      <c r="G233" s="343">
        <v>1088.3752999999999</v>
      </c>
      <c r="H233" s="370"/>
      <c r="I233" s="832">
        <v>5.4799999999999996E-3</v>
      </c>
      <c r="J233" s="832">
        <v>5.39</v>
      </c>
      <c r="K233" s="832">
        <v>5.4799999999999996E-3</v>
      </c>
      <c r="L233" s="832">
        <v>5.4799999999999996E-3</v>
      </c>
      <c r="M233" s="358"/>
      <c r="N233" s="346">
        <v>4.2831000000000001</v>
      </c>
      <c r="O233" s="344">
        <v>5.1612</v>
      </c>
      <c r="P233" s="344">
        <v>5.0627000000000004</v>
      </c>
      <c r="Q233" s="344">
        <v>4.9047999999999998</v>
      </c>
      <c r="R233" s="344">
        <v>4.8251999999999997</v>
      </c>
      <c r="S233" s="344">
        <v>4.7439</v>
      </c>
      <c r="T233" s="344">
        <v>4.7454000000000001</v>
      </c>
      <c r="U233" s="350">
        <v>4.8331999999999997</v>
      </c>
      <c r="V233" s="344">
        <v>4.9344000000000001</v>
      </c>
      <c r="W233" s="344">
        <v>5.5471000000000004</v>
      </c>
      <c r="X233" s="344" t="s">
        <v>430</v>
      </c>
      <c r="Y233" s="371" t="s">
        <v>430</v>
      </c>
      <c r="Z233" s="344" t="s">
        <v>430</v>
      </c>
      <c r="AA233" s="344">
        <v>4.8372000000000002</v>
      </c>
      <c r="AB233" s="344">
        <v>4.7774000000000001</v>
      </c>
      <c r="AC233" s="344">
        <v>4.7439</v>
      </c>
      <c r="AD233" s="344">
        <v>4.8365999999999998</v>
      </c>
      <c r="AE233" s="344">
        <v>4.8372000000000002</v>
      </c>
      <c r="AF233" s="344">
        <v>5.5296000000000003</v>
      </c>
      <c r="AG233" s="565"/>
      <c r="AH233" s="342">
        <v>133</v>
      </c>
      <c r="AI233" s="342">
        <v>118</v>
      </c>
      <c r="AJ233" s="342">
        <v>123</v>
      </c>
      <c r="AK233" s="342">
        <v>159</v>
      </c>
      <c r="AL233" s="342">
        <v>159</v>
      </c>
      <c r="AM233" s="342">
        <v>155</v>
      </c>
      <c r="AN233" s="342">
        <v>143</v>
      </c>
      <c r="AO233" s="568">
        <v>141</v>
      </c>
      <c r="AP233" s="342">
        <v>110</v>
      </c>
      <c r="AQ233" s="342">
        <v>108</v>
      </c>
      <c r="AR233" s="342" t="s">
        <v>430</v>
      </c>
      <c r="AS233" s="342" t="s">
        <v>430</v>
      </c>
      <c r="AT233" s="342" t="s">
        <v>430</v>
      </c>
      <c r="AU233" s="342">
        <v>124</v>
      </c>
      <c r="AV233" s="342">
        <v>157</v>
      </c>
      <c r="AW233" s="342">
        <v>146</v>
      </c>
      <c r="AX233" s="342">
        <v>146</v>
      </c>
      <c r="AY233" s="342">
        <v>124</v>
      </c>
      <c r="AZ233" s="580"/>
      <c r="BA233" s="463" t="s">
        <v>430</v>
      </c>
      <c r="BB233" s="832">
        <v>3.72</v>
      </c>
      <c r="BC233" s="344" t="s">
        <v>430</v>
      </c>
      <c r="BD233" s="344" t="s">
        <v>430</v>
      </c>
      <c r="BE233" s="371" t="s">
        <v>430</v>
      </c>
      <c r="BF233" s="949">
        <v>96.28</v>
      </c>
      <c r="BG233" s="370"/>
      <c r="BH233" s="950">
        <v>96.28</v>
      </c>
      <c r="BI233" s="344" t="s">
        <v>430</v>
      </c>
      <c r="BJ233" s="832">
        <v>3.72</v>
      </c>
      <c r="BK233" s="344" t="s">
        <v>430</v>
      </c>
      <c r="BL233" s="344" t="s">
        <v>430</v>
      </c>
      <c r="BM233" s="371" t="s">
        <v>430</v>
      </c>
      <c r="BN233" s="371" t="s">
        <v>430</v>
      </c>
      <c r="BO233" s="371" t="s">
        <v>430</v>
      </c>
      <c r="BP233" s="371" t="s">
        <v>430</v>
      </c>
      <c r="BQ233" s="371" t="s">
        <v>430</v>
      </c>
      <c r="BR233" s="370"/>
      <c r="BS233" s="464" t="s">
        <v>430</v>
      </c>
      <c r="BT233" s="344" t="s">
        <v>430</v>
      </c>
      <c r="BU233" s="370"/>
      <c r="BV233" s="426" t="s">
        <v>554</v>
      </c>
    </row>
    <row r="234" spans="1:74" s="424" customFormat="1" x14ac:dyDescent="0.25">
      <c r="A234" s="341" t="s">
        <v>8347</v>
      </c>
      <c r="B234" s="369"/>
      <c r="C234" s="709">
        <v>44650</v>
      </c>
      <c r="D234" s="369"/>
      <c r="E234" s="342">
        <v>644.91</v>
      </c>
      <c r="F234" s="369"/>
      <c r="G234" s="343">
        <v>13.096399999999999</v>
      </c>
      <c r="H234" s="370"/>
      <c r="I234" s="832">
        <v>1.53</v>
      </c>
      <c r="J234" s="832">
        <v>6.94</v>
      </c>
      <c r="K234" s="832">
        <v>1.37</v>
      </c>
      <c r="L234" s="832">
        <v>1.44</v>
      </c>
      <c r="M234" s="358"/>
      <c r="N234" s="346">
        <v>20.3566</v>
      </c>
      <c r="O234" s="344">
        <v>10.693</v>
      </c>
      <c r="P234" s="344">
        <v>9.6928999999999998</v>
      </c>
      <c r="Q234" s="344">
        <v>11.035399999999999</v>
      </c>
      <c r="R234" s="344">
        <v>14.1061</v>
      </c>
      <c r="S234" s="344">
        <v>7.9329999999999998</v>
      </c>
      <c r="T234" s="344">
        <v>5.2450999999999999</v>
      </c>
      <c r="U234" s="350">
        <v>5.4583000000000004</v>
      </c>
      <c r="V234" s="344">
        <v>5.2545000000000002</v>
      </c>
      <c r="W234" s="344">
        <v>7.2496999999999998</v>
      </c>
      <c r="X234" s="344">
        <v>7.1574</v>
      </c>
      <c r="Y234" s="371" t="s">
        <v>430</v>
      </c>
      <c r="Z234" s="344" t="s">
        <v>430</v>
      </c>
      <c r="AA234" s="344">
        <v>8.5044000000000004</v>
      </c>
      <c r="AB234" s="344">
        <v>6.5011000000000001</v>
      </c>
      <c r="AC234" s="344">
        <v>5.2038000000000002</v>
      </c>
      <c r="AD234" s="344">
        <v>5.4779999999999998</v>
      </c>
      <c r="AE234" s="344">
        <v>8.5044000000000004</v>
      </c>
      <c r="AF234" s="344">
        <v>6.5366</v>
      </c>
      <c r="AG234" s="565"/>
      <c r="AH234" s="342">
        <v>58</v>
      </c>
      <c r="AI234" s="342">
        <v>99</v>
      </c>
      <c r="AJ234" s="342">
        <v>100</v>
      </c>
      <c r="AK234" s="342">
        <v>91</v>
      </c>
      <c r="AL234" s="342">
        <v>95</v>
      </c>
      <c r="AM234" s="342">
        <v>104</v>
      </c>
      <c r="AN234" s="342">
        <v>109</v>
      </c>
      <c r="AO234" s="568">
        <v>98</v>
      </c>
      <c r="AP234" s="342">
        <v>79</v>
      </c>
      <c r="AQ234" s="342">
        <v>70</v>
      </c>
      <c r="AR234" s="342">
        <v>74</v>
      </c>
      <c r="AS234" s="342" t="s">
        <v>430</v>
      </c>
      <c r="AT234" s="342" t="s">
        <v>430</v>
      </c>
      <c r="AU234" s="342">
        <v>102</v>
      </c>
      <c r="AV234" s="342">
        <v>116</v>
      </c>
      <c r="AW234" s="342">
        <v>111</v>
      </c>
      <c r="AX234" s="342">
        <v>109</v>
      </c>
      <c r="AY234" s="342">
        <v>102</v>
      </c>
      <c r="AZ234" s="580"/>
      <c r="BA234" s="463">
        <v>59.32</v>
      </c>
      <c r="BB234" s="344">
        <v>37.29</v>
      </c>
      <c r="BC234" s="344" t="s">
        <v>430</v>
      </c>
      <c r="BD234" s="344" t="s">
        <v>430</v>
      </c>
      <c r="BE234" s="371" t="s">
        <v>430</v>
      </c>
      <c r="BF234" s="371">
        <v>3.38</v>
      </c>
      <c r="BG234" s="370"/>
      <c r="BH234" s="590">
        <v>3.38</v>
      </c>
      <c r="BI234" s="344" t="s">
        <v>430</v>
      </c>
      <c r="BJ234" s="344" t="s">
        <v>430</v>
      </c>
      <c r="BK234" s="344">
        <v>37.29</v>
      </c>
      <c r="BL234" s="344" t="s">
        <v>430</v>
      </c>
      <c r="BM234" s="371">
        <v>59.32</v>
      </c>
      <c r="BN234" s="371" t="s">
        <v>430</v>
      </c>
      <c r="BO234" s="371" t="s">
        <v>430</v>
      </c>
      <c r="BP234" s="371" t="s">
        <v>430</v>
      </c>
      <c r="BQ234" s="371" t="s">
        <v>430</v>
      </c>
      <c r="BR234" s="370"/>
      <c r="BS234" s="464" t="s">
        <v>430</v>
      </c>
      <c r="BT234" s="344" t="s">
        <v>430</v>
      </c>
      <c r="BU234" s="370"/>
      <c r="BV234" s="426" t="s">
        <v>554</v>
      </c>
    </row>
    <row r="235" spans="1:74" s="424" customFormat="1" x14ac:dyDescent="0.25">
      <c r="A235" s="341" t="s">
        <v>8348</v>
      </c>
      <c r="B235" s="369"/>
      <c r="C235" s="709">
        <v>44904</v>
      </c>
      <c r="D235" s="369"/>
      <c r="E235" s="342">
        <v>582.17399999999998</v>
      </c>
      <c r="F235" s="369"/>
      <c r="G235" s="343">
        <v>12.8325</v>
      </c>
      <c r="H235" s="370"/>
      <c r="I235" s="832">
        <v>1.03</v>
      </c>
      <c r="J235" s="832">
        <v>6.16</v>
      </c>
      <c r="K235" s="832">
        <v>0.95342000000000005</v>
      </c>
      <c r="L235" s="832">
        <v>0.98355999999999999</v>
      </c>
      <c r="M235" s="358"/>
      <c r="N235" s="346">
        <v>9.3887</v>
      </c>
      <c r="O235" s="344">
        <v>-1.8958999999999999</v>
      </c>
      <c r="P235" s="344">
        <v>2.2765</v>
      </c>
      <c r="Q235" s="344">
        <v>5.3746999999999998</v>
      </c>
      <c r="R235" s="344">
        <v>9.4786000000000001</v>
      </c>
      <c r="S235" s="344">
        <v>6.6085000000000003</v>
      </c>
      <c r="T235" s="344">
        <v>5.2598000000000003</v>
      </c>
      <c r="U235" s="350">
        <v>5.3772000000000002</v>
      </c>
      <c r="V235" s="344">
        <v>5.4150999999999998</v>
      </c>
      <c r="W235" s="344">
        <v>7.2077999999999998</v>
      </c>
      <c r="X235" s="344">
        <v>7.1737000000000002</v>
      </c>
      <c r="Y235" s="371" t="s">
        <v>430</v>
      </c>
      <c r="Z235" s="344" t="s">
        <v>430</v>
      </c>
      <c r="AA235" s="344">
        <v>-7.1081000000000003</v>
      </c>
      <c r="AB235" s="344">
        <v>5.7660999999999998</v>
      </c>
      <c r="AC235" s="344">
        <v>5.258</v>
      </c>
      <c r="AD235" s="344">
        <v>5.4282000000000004</v>
      </c>
      <c r="AE235" s="344">
        <v>-7.1081000000000003</v>
      </c>
      <c r="AF235" s="344">
        <v>7.2474999999999996</v>
      </c>
      <c r="AG235" s="565"/>
      <c r="AH235" s="342">
        <v>95</v>
      </c>
      <c r="AI235" s="342">
        <v>159</v>
      </c>
      <c r="AJ235" s="342">
        <v>160</v>
      </c>
      <c r="AK235" s="342">
        <v>136</v>
      </c>
      <c r="AL235" s="342">
        <v>130</v>
      </c>
      <c r="AM235" s="342">
        <v>127</v>
      </c>
      <c r="AN235" s="342">
        <v>108</v>
      </c>
      <c r="AO235" s="568">
        <v>104</v>
      </c>
      <c r="AP235" s="342">
        <v>66</v>
      </c>
      <c r="AQ235" s="342">
        <v>76</v>
      </c>
      <c r="AR235" s="342">
        <v>72</v>
      </c>
      <c r="AS235" s="342" t="s">
        <v>430</v>
      </c>
      <c r="AT235" s="342" t="s">
        <v>430</v>
      </c>
      <c r="AU235" s="342">
        <v>157</v>
      </c>
      <c r="AV235" s="342">
        <v>135</v>
      </c>
      <c r="AW235" s="342">
        <v>106</v>
      </c>
      <c r="AX235" s="342">
        <v>115</v>
      </c>
      <c r="AY235" s="342">
        <v>157</v>
      </c>
      <c r="AZ235" s="580"/>
      <c r="BA235" s="948">
        <v>96.73</v>
      </c>
      <c r="BB235" s="344" t="s">
        <v>430</v>
      </c>
      <c r="BC235" s="344" t="s">
        <v>430</v>
      </c>
      <c r="BD235" s="344" t="s">
        <v>430</v>
      </c>
      <c r="BE235" s="371" t="s">
        <v>430</v>
      </c>
      <c r="BF235" s="949">
        <v>3.27</v>
      </c>
      <c r="BG235" s="370"/>
      <c r="BH235" s="950">
        <v>3.27</v>
      </c>
      <c r="BI235" s="344" t="s">
        <v>430</v>
      </c>
      <c r="BJ235" s="344" t="s">
        <v>430</v>
      </c>
      <c r="BK235" s="344" t="s">
        <v>430</v>
      </c>
      <c r="BL235" s="344" t="s">
        <v>430</v>
      </c>
      <c r="BM235" s="949">
        <v>96.73</v>
      </c>
      <c r="BN235" s="371" t="s">
        <v>430</v>
      </c>
      <c r="BO235" s="371" t="s">
        <v>430</v>
      </c>
      <c r="BP235" s="371" t="s">
        <v>430</v>
      </c>
      <c r="BQ235" s="371" t="s">
        <v>430</v>
      </c>
      <c r="BR235" s="370"/>
      <c r="BS235" s="464" t="s">
        <v>430</v>
      </c>
      <c r="BT235" s="344" t="s">
        <v>430</v>
      </c>
      <c r="BU235" s="370"/>
      <c r="BV235" s="426" t="s">
        <v>554</v>
      </c>
    </row>
    <row r="236" spans="1:74" s="424" customFormat="1" x14ac:dyDescent="0.25">
      <c r="A236" s="341" t="s">
        <v>8349</v>
      </c>
      <c r="B236" s="369"/>
      <c r="C236" s="709">
        <v>44875</v>
      </c>
      <c r="D236" s="369"/>
      <c r="E236" s="342">
        <v>633.86</v>
      </c>
      <c r="F236" s="369"/>
      <c r="G236" s="343">
        <v>13.2491</v>
      </c>
      <c r="H236" s="370"/>
      <c r="I236" s="832">
        <v>5.01</v>
      </c>
      <c r="J236" s="832">
        <v>6.97</v>
      </c>
      <c r="K236" s="832">
        <v>4.12</v>
      </c>
      <c r="L236" s="832">
        <v>4.26</v>
      </c>
      <c r="M236" s="358"/>
      <c r="N236" s="346">
        <v>27.569800000000001</v>
      </c>
      <c r="O236" s="344">
        <v>26.8736</v>
      </c>
      <c r="P236" s="344">
        <v>12.782500000000001</v>
      </c>
      <c r="Q236" s="344">
        <v>14.325100000000001</v>
      </c>
      <c r="R236" s="344">
        <v>26.392199999999999</v>
      </c>
      <c r="S236" s="344">
        <v>16.1265</v>
      </c>
      <c r="T236" s="344">
        <v>6.4833999999999996</v>
      </c>
      <c r="U236" s="350">
        <v>5.3852000000000002</v>
      </c>
      <c r="V236" s="344">
        <v>4.8794000000000004</v>
      </c>
      <c r="W236" s="344">
        <v>7.9661</v>
      </c>
      <c r="X236" s="344">
        <v>7.7584999999999997</v>
      </c>
      <c r="Y236" s="371" t="s">
        <v>430</v>
      </c>
      <c r="Z236" s="344" t="s">
        <v>430</v>
      </c>
      <c r="AA236" s="344">
        <v>29.525200000000002</v>
      </c>
      <c r="AB236" s="344">
        <v>14.8491</v>
      </c>
      <c r="AC236" s="344">
        <v>6.1227</v>
      </c>
      <c r="AD236" s="344">
        <v>5.8673999999999999</v>
      </c>
      <c r="AE236" s="344">
        <v>29.525200000000002</v>
      </c>
      <c r="AF236" s="344">
        <v>8.0269999999999992</v>
      </c>
      <c r="AG236" s="565"/>
      <c r="AH236" s="342">
        <v>45</v>
      </c>
      <c r="AI236" s="342">
        <v>35</v>
      </c>
      <c r="AJ236" s="342">
        <v>75</v>
      </c>
      <c r="AK236" s="342">
        <v>60</v>
      </c>
      <c r="AL236" s="342">
        <v>36</v>
      </c>
      <c r="AM236" s="342">
        <v>18</v>
      </c>
      <c r="AN236" s="342">
        <v>31</v>
      </c>
      <c r="AO236" s="568">
        <v>103</v>
      </c>
      <c r="AP236" s="342">
        <v>115</v>
      </c>
      <c r="AQ236" s="342">
        <v>13</v>
      </c>
      <c r="AR236" s="342">
        <v>13</v>
      </c>
      <c r="AS236" s="342" t="s">
        <v>430</v>
      </c>
      <c r="AT236" s="342" t="s">
        <v>430</v>
      </c>
      <c r="AU236" s="342">
        <v>26</v>
      </c>
      <c r="AV236" s="342">
        <v>12</v>
      </c>
      <c r="AW236" s="342">
        <v>57</v>
      </c>
      <c r="AX236" s="342">
        <v>70</v>
      </c>
      <c r="AY236" s="342">
        <v>26</v>
      </c>
      <c r="AZ236" s="580"/>
      <c r="BA236" s="948">
        <v>97.05</v>
      </c>
      <c r="BB236" s="344" t="s">
        <v>430</v>
      </c>
      <c r="BC236" s="344" t="s">
        <v>430</v>
      </c>
      <c r="BD236" s="344" t="s">
        <v>430</v>
      </c>
      <c r="BE236" s="371" t="s">
        <v>430</v>
      </c>
      <c r="BF236" s="949">
        <v>2.95</v>
      </c>
      <c r="BG236" s="370"/>
      <c r="BH236" s="950">
        <v>2.95</v>
      </c>
      <c r="BI236" s="344" t="s">
        <v>430</v>
      </c>
      <c r="BJ236" s="344" t="s">
        <v>430</v>
      </c>
      <c r="BK236" s="344" t="s">
        <v>430</v>
      </c>
      <c r="BL236" s="344" t="s">
        <v>430</v>
      </c>
      <c r="BM236" s="949">
        <v>97.05</v>
      </c>
      <c r="BN236" s="371" t="s">
        <v>430</v>
      </c>
      <c r="BO236" s="371" t="s">
        <v>430</v>
      </c>
      <c r="BP236" s="371" t="s">
        <v>430</v>
      </c>
      <c r="BQ236" s="371" t="s">
        <v>430</v>
      </c>
      <c r="BR236" s="370"/>
      <c r="BS236" s="464" t="s">
        <v>430</v>
      </c>
      <c r="BT236" s="344" t="s">
        <v>430</v>
      </c>
      <c r="BU236" s="370"/>
      <c r="BV236" s="426" t="s">
        <v>554</v>
      </c>
    </row>
    <row r="237" spans="1:74" s="424" customFormat="1" x14ac:dyDescent="0.25">
      <c r="A237" s="341" t="s">
        <v>8350</v>
      </c>
      <c r="B237" s="369"/>
      <c r="C237" s="709">
        <v>45825</v>
      </c>
      <c r="D237" s="369"/>
      <c r="E237" s="342">
        <v>653.274</v>
      </c>
      <c r="F237" s="369"/>
      <c r="G237" s="343">
        <v>10.610900000000001</v>
      </c>
      <c r="H237" s="370"/>
      <c r="I237" s="832">
        <v>1.8783399999999999</v>
      </c>
      <c r="J237" s="832">
        <v>7.7562100000000003</v>
      </c>
      <c r="K237" s="832">
        <v>1.54077</v>
      </c>
      <c r="L237" s="832">
        <v>1.66181</v>
      </c>
      <c r="M237" s="358"/>
      <c r="N237" s="346">
        <v>18.584700000000002</v>
      </c>
      <c r="O237" s="344">
        <v>23.551200000000001</v>
      </c>
      <c r="P237" s="344">
        <v>14.6852</v>
      </c>
      <c r="Q237" s="344">
        <v>15.049799999999999</v>
      </c>
      <c r="R237" s="344">
        <v>18.1187</v>
      </c>
      <c r="S237" s="344">
        <v>9.1753</v>
      </c>
      <c r="T237" s="344">
        <v>6.2221000000000002</v>
      </c>
      <c r="U237" s="350">
        <v>6.0461999999999998</v>
      </c>
      <c r="V237" s="344">
        <v>5.7314999999999996</v>
      </c>
      <c r="W237" s="344" t="s">
        <v>430</v>
      </c>
      <c r="X237" s="344" t="s">
        <v>430</v>
      </c>
      <c r="Y237" s="371" t="s">
        <v>430</v>
      </c>
      <c r="Z237" s="344" t="s">
        <v>430</v>
      </c>
      <c r="AA237" s="344">
        <v>22.558900000000001</v>
      </c>
      <c r="AB237" s="344">
        <v>8.6529000000000007</v>
      </c>
      <c r="AC237" s="344">
        <v>6.2081</v>
      </c>
      <c r="AD237" s="344">
        <v>6.1555999999999997</v>
      </c>
      <c r="AE237" s="344">
        <v>22.558900000000001</v>
      </c>
      <c r="AF237" s="344">
        <v>5.8609</v>
      </c>
      <c r="AG237" s="565"/>
      <c r="AH237" s="342">
        <v>64</v>
      </c>
      <c r="AI237" s="342">
        <v>53</v>
      </c>
      <c r="AJ237" s="342">
        <v>57</v>
      </c>
      <c r="AK237" s="342">
        <v>53</v>
      </c>
      <c r="AL237" s="342">
        <v>61</v>
      </c>
      <c r="AM237" s="342">
        <v>65</v>
      </c>
      <c r="AN237" s="342">
        <v>45</v>
      </c>
      <c r="AO237" s="568">
        <v>38</v>
      </c>
      <c r="AP237" s="342">
        <v>40</v>
      </c>
      <c r="AQ237" s="342" t="s">
        <v>430</v>
      </c>
      <c r="AR237" s="342" t="s">
        <v>430</v>
      </c>
      <c r="AS237" s="342" t="s">
        <v>430</v>
      </c>
      <c r="AT237" s="342" t="s">
        <v>430</v>
      </c>
      <c r="AU237" s="342">
        <v>54</v>
      </c>
      <c r="AV237" s="342">
        <v>61</v>
      </c>
      <c r="AW237" s="342">
        <v>47</v>
      </c>
      <c r="AX237" s="342">
        <v>37</v>
      </c>
      <c r="AY237" s="342">
        <v>54</v>
      </c>
      <c r="AZ237" s="580"/>
      <c r="BA237" s="463" t="s">
        <v>430</v>
      </c>
      <c r="BB237" s="832">
        <v>98.01</v>
      </c>
      <c r="BC237" s="344" t="s">
        <v>430</v>
      </c>
      <c r="BD237" s="344" t="s">
        <v>430</v>
      </c>
      <c r="BE237" s="371" t="s">
        <v>430</v>
      </c>
      <c r="BF237" s="949">
        <v>1.99</v>
      </c>
      <c r="BG237" s="370"/>
      <c r="BH237" s="950">
        <v>1.99</v>
      </c>
      <c r="BI237" s="344" t="s">
        <v>430</v>
      </c>
      <c r="BJ237" s="344" t="s">
        <v>430</v>
      </c>
      <c r="BK237" s="344" t="s">
        <v>430</v>
      </c>
      <c r="BL237" s="344" t="s">
        <v>430</v>
      </c>
      <c r="BM237" s="371" t="s">
        <v>430</v>
      </c>
      <c r="BN237" s="371" t="s">
        <v>430</v>
      </c>
      <c r="BO237" s="371" t="s">
        <v>430</v>
      </c>
      <c r="BP237" s="949">
        <v>98.01</v>
      </c>
      <c r="BQ237" s="371" t="s">
        <v>430</v>
      </c>
      <c r="BR237" s="370"/>
      <c r="BS237" s="464" t="s">
        <v>430</v>
      </c>
      <c r="BT237" s="344" t="s">
        <v>430</v>
      </c>
      <c r="BU237" s="370"/>
      <c r="BV237" s="426" t="s">
        <v>554</v>
      </c>
    </row>
    <row r="238" spans="1:74" s="424" customFormat="1" x14ac:dyDescent="0.25">
      <c r="A238" s="341" t="s">
        <v>8351</v>
      </c>
      <c r="B238" s="369"/>
      <c r="C238" s="709">
        <v>44853</v>
      </c>
      <c r="D238" s="369"/>
      <c r="E238" s="342">
        <v>624.38800000000003</v>
      </c>
      <c r="F238" s="369"/>
      <c r="G238" s="343">
        <v>13.2887</v>
      </c>
      <c r="H238" s="370"/>
      <c r="I238" s="832">
        <v>2.8</v>
      </c>
      <c r="J238" s="832">
        <v>6.61</v>
      </c>
      <c r="K238" s="832">
        <v>2.4900000000000002</v>
      </c>
      <c r="L238" s="832">
        <v>2.58</v>
      </c>
      <c r="M238" s="358"/>
      <c r="N238" s="346">
        <v>-7.14</v>
      </c>
      <c r="O238" s="344">
        <v>9.1600000000000001E-2</v>
      </c>
      <c r="P238" s="344">
        <v>5.0667</v>
      </c>
      <c r="Q238" s="344">
        <v>5.6035000000000004</v>
      </c>
      <c r="R238" s="344">
        <v>15.8978</v>
      </c>
      <c r="S238" s="344">
        <v>9.4190000000000005</v>
      </c>
      <c r="T238" s="344">
        <v>4.8945999999999996</v>
      </c>
      <c r="U238" s="350">
        <v>5.1249000000000002</v>
      </c>
      <c r="V238" s="344">
        <v>5.0490000000000004</v>
      </c>
      <c r="W238" s="344">
        <v>7.6957000000000004</v>
      </c>
      <c r="X238" s="344">
        <v>7.5605000000000002</v>
      </c>
      <c r="Y238" s="371" t="s">
        <v>430</v>
      </c>
      <c r="Z238" s="344" t="s">
        <v>430</v>
      </c>
      <c r="AA238" s="344">
        <v>-22.906099999999999</v>
      </c>
      <c r="AB238" s="344">
        <v>8.9443999999999999</v>
      </c>
      <c r="AC238" s="344">
        <v>4.9813999999999998</v>
      </c>
      <c r="AD238" s="344">
        <v>5.2777000000000003</v>
      </c>
      <c r="AE238" s="344">
        <v>-22.906099999999999</v>
      </c>
      <c r="AF238" s="344">
        <v>7.9782999999999999</v>
      </c>
      <c r="AG238" s="565"/>
      <c r="AH238" s="342">
        <v>145</v>
      </c>
      <c r="AI238" s="342">
        <v>150</v>
      </c>
      <c r="AJ238" s="342">
        <v>122</v>
      </c>
      <c r="AK238" s="342">
        <v>133</v>
      </c>
      <c r="AL238" s="342">
        <v>74</v>
      </c>
      <c r="AM238" s="342">
        <v>55</v>
      </c>
      <c r="AN238" s="342">
        <v>128</v>
      </c>
      <c r="AO238" s="568">
        <v>123</v>
      </c>
      <c r="AP238" s="342">
        <v>100</v>
      </c>
      <c r="AQ238" s="342">
        <v>25</v>
      </c>
      <c r="AR238" s="342">
        <v>24</v>
      </c>
      <c r="AS238" s="342" t="s">
        <v>430</v>
      </c>
      <c r="AT238" s="342" t="s">
        <v>430</v>
      </c>
      <c r="AU238" s="342">
        <v>164</v>
      </c>
      <c r="AV238" s="342">
        <v>51</v>
      </c>
      <c r="AW238" s="342">
        <v>126</v>
      </c>
      <c r="AX238" s="342">
        <v>125</v>
      </c>
      <c r="AY238" s="342">
        <v>164</v>
      </c>
      <c r="AZ238" s="580"/>
      <c r="BA238" s="948">
        <v>97.07</v>
      </c>
      <c r="BB238" s="344" t="s">
        <v>430</v>
      </c>
      <c r="BC238" s="344" t="s">
        <v>430</v>
      </c>
      <c r="BD238" s="344" t="s">
        <v>430</v>
      </c>
      <c r="BE238" s="371" t="s">
        <v>430</v>
      </c>
      <c r="BF238" s="949">
        <v>2.93</v>
      </c>
      <c r="BG238" s="370"/>
      <c r="BH238" s="950">
        <v>2.93</v>
      </c>
      <c r="BI238" s="344" t="s">
        <v>430</v>
      </c>
      <c r="BJ238" s="344" t="s">
        <v>430</v>
      </c>
      <c r="BK238" s="344" t="s">
        <v>430</v>
      </c>
      <c r="BL238" s="344" t="s">
        <v>430</v>
      </c>
      <c r="BM238" s="949">
        <v>97.07</v>
      </c>
      <c r="BN238" s="371" t="s">
        <v>430</v>
      </c>
      <c r="BO238" s="371" t="s">
        <v>430</v>
      </c>
      <c r="BP238" s="371" t="s">
        <v>430</v>
      </c>
      <c r="BQ238" s="371" t="s">
        <v>430</v>
      </c>
      <c r="BR238" s="370"/>
      <c r="BS238" s="464" t="s">
        <v>430</v>
      </c>
      <c r="BT238" s="344" t="s">
        <v>430</v>
      </c>
      <c r="BU238" s="370"/>
      <c r="BV238" s="426" t="s">
        <v>554</v>
      </c>
    </row>
    <row r="239" spans="1:74" s="424" customFormat="1" x14ac:dyDescent="0.25">
      <c r="A239" s="341" t="s">
        <v>8352</v>
      </c>
      <c r="B239" s="369"/>
      <c r="C239" s="709">
        <v>44904</v>
      </c>
      <c r="D239" s="369"/>
      <c r="E239" s="342">
        <v>627.17899999999997</v>
      </c>
      <c r="F239" s="369"/>
      <c r="G239" s="343">
        <v>13.135300000000001</v>
      </c>
      <c r="H239" s="370"/>
      <c r="I239" s="832">
        <v>6.19</v>
      </c>
      <c r="J239" s="832">
        <v>7.1</v>
      </c>
      <c r="K239" s="832">
        <v>4.83</v>
      </c>
      <c r="L239" s="832">
        <v>5</v>
      </c>
      <c r="M239" s="358"/>
      <c r="N239" s="346">
        <v>-11.111700000000001</v>
      </c>
      <c r="O239" s="344">
        <v>5.9309000000000003</v>
      </c>
      <c r="P239" s="344">
        <v>3.5752000000000002</v>
      </c>
      <c r="Q239" s="344">
        <v>13.787800000000001</v>
      </c>
      <c r="R239" s="344">
        <v>30.984000000000002</v>
      </c>
      <c r="S239" s="344">
        <v>16.934200000000001</v>
      </c>
      <c r="T239" s="344">
        <v>6.4580000000000002</v>
      </c>
      <c r="U239" s="350">
        <v>5.2264999999999997</v>
      </c>
      <c r="V239" s="344">
        <v>4.7046000000000001</v>
      </c>
      <c r="W239" s="344">
        <v>7.8760000000000003</v>
      </c>
      <c r="X239" s="344">
        <v>7.7179000000000002</v>
      </c>
      <c r="Y239" s="371" t="s">
        <v>430</v>
      </c>
      <c r="Z239" s="344" t="s">
        <v>430</v>
      </c>
      <c r="AA239" s="344">
        <v>13.904400000000001</v>
      </c>
      <c r="AB239" s="344">
        <v>15.7247</v>
      </c>
      <c r="AC239" s="344">
        <v>6.5297999999999998</v>
      </c>
      <c r="AD239" s="344">
        <v>5.8070000000000004</v>
      </c>
      <c r="AE239" s="344">
        <v>13.904400000000001</v>
      </c>
      <c r="AF239" s="344">
        <v>7.9515000000000002</v>
      </c>
      <c r="AG239" s="565"/>
      <c r="AH239" s="342">
        <v>150</v>
      </c>
      <c r="AI239" s="342">
        <v>113</v>
      </c>
      <c r="AJ239" s="342">
        <v>153</v>
      </c>
      <c r="AK239" s="342">
        <v>68</v>
      </c>
      <c r="AL239" s="342">
        <v>16</v>
      </c>
      <c r="AM239" s="342">
        <v>9</v>
      </c>
      <c r="AN239" s="342">
        <v>32</v>
      </c>
      <c r="AO239" s="568">
        <v>117</v>
      </c>
      <c r="AP239" s="342">
        <v>122</v>
      </c>
      <c r="AQ239" s="342">
        <v>16</v>
      </c>
      <c r="AR239" s="342">
        <v>17</v>
      </c>
      <c r="AS239" s="342" t="s">
        <v>430</v>
      </c>
      <c r="AT239" s="342" t="s">
        <v>430</v>
      </c>
      <c r="AU239" s="342">
        <v>90</v>
      </c>
      <c r="AV239" s="342">
        <v>7</v>
      </c>
      <c r="AW239" s="342">
        <v>30</v>
      </c>
      <c r="AX239" s="342">
        <v>76</v>
      </c>
      <c r="AY239" s="342">
        <v>90</v>
      </c>
      <c r="AZ239" s="580"/>
      <c r="BA239" s="948">
        <v>97.75</v>
      </c>
      <c r="BB239" s="344" t="s">
        <v>430</v>
      </c>
      <c r="BC239" s="344" t="s">
        <v>430</v>
      </c>
      <c r="BD239" s="344" t="s">
        <v>430</v>
      </c>
      <c r="BE239" s="371" t="s">
        <v>430</v>
      </c>
      <c r="BF239" s="949">
        <v>2.25</v>
      </c>
      <c r="BG239" s="370"/>
      <c r="BH239" s="950">
        <v>2.25</v>
      </c>
      <c r="BI239" s="344" t="s">
        <v>430</v>
      </c>
      <c r="BJ239" s="344" t="s">
        <v>430</v>
      </c>
      <c r="BK239" s="344" t="s">
        <v>430</v>
      </c>
      <c r="BL239" s="344" t="s">
        <v>430</v>
      </c>
      <c r="BM239" s="949">
        <v>97.75</v>
      </c>
      <c r="BN239" s="371" t="s">
        <v>430</v>
      </c>
      <c r="BO239" s="371" t="s">
        <v>430</v>
      </c>
      <c r="BP239" s="371" t="s">
        <v>430</v>
      </c>
      <c r="BQ239" s="371" t="s">
        <v>430</v>
      </c>
      <c r="BR239" s="370"/>
      <c r="BS239" s="464" t="s">
        <v>430</v>
      </c>
      <c r="BT239" s="344" t="s">
        <v>430</v>
      </c>
      <c r="BU239" s="370"/>
      <c r="BV239" s="426" t="s">
        <v>554</v>
      </c>
    </row>
    <row r="240" spans="1:74" s="424" customFormat="1" x14ac:dyDescent="0.25">
      <c r="A240" s="341" t="s">
        <v>8353</v>
      </c>
      <c r="B240" s="369"/>
      <c r="C240" s="709">
        <v>44908</v>
      </c>
      <c r="D240" s="369"/>
      <c r="E240" s="342">
        <v>604.70000000000005</v>
      </c>
      <c r="F240" s="369"/>
      <c r="G240" s="343">
        <v>264.68669999999997</v>
      </c>
      <c r="H240" s="370"/>
      <c r="I240" s="832">
        <v>9.89</v>
      </c>
      <c r="J240" s="832">
        <v>7.09</v>
      </c>
      <c r="K240" s="832">
        <v>7.02</v>
      </c>
      <c r="L240" s="832">
        <v>7.26</v>
      </c>
      <c r="M240" s="358"/>
      <c r="N240" s="346">
        <v>88.261300000000006</v>
      </c>
      <c r="O240" s="344">
        <v>34.572699999999998</v>
      </c>
      <c r="P240" s="344">
        <v>26.382899999999999</v>
      </c>
      <c r="Q240" s="344">
        <v>28.4131</v>
      </c>
      <c r="R240" s="344">
        <v>30.229900000000001</v>
      </c>
      <c r="S240" s="344">
        <v>16.981400000000001</v>
      </c>
      <c r="T240" s="344">
        <v>4.7073</v>
      </c>
      <c r="U240" s="350">
        <v>3.6903000000000001</v>
      </c>
      <c r="V240" s="344">
        <v>2.6585999999999999</v>
      </c>
      <c r="W240" s="344">
        <v>6.86</v>
      </c>
      <c r="X240" s="344">
        <v>6.9901</v>
      </c>
      <c r="Y240" s="371" t="s">
        <v>430</v>
      </c>
      <c r="Z240" s="344" t="s">
        <v>430</v>
      </c>
      <c r="AA240" s="344">
        <v>24.288699999999999</v>
      </c>
      <c r="AB240" s="344">
        <v>13.966799999999999</v>
      </c>
      <c r="AC240" s="344">
        <v>4.5610999999999997</v>
      </c>
      <c r="AD240" s="344">
        <v>4.1748000000000003</v>
      </c>
      <c r="AE240" s="344">
        <v>24.288699999999999</v>
      </c>
      <c r="AF240" s="344">
        <v>7.1976000000000004</v>
      </c>
      <c r="AG240" s="565"/>
      <c r="AH240" s="342">
        <v>13</v>
      </c>
      <c r="AI240" s="342">
        <v>20</v>
      </c>
      <c r="AJ240" s="342">
        <v>12</v>
      </c>
      <c r="AK240" s="342">
        <v>9</v>
      </c>
      <c r="AL240" s="342">
        <v>21</v>
      </c>
      <c r="AM240" s="342">
        <v>8</v>
      </c>
      <c r="AN240" s="342">
        <v>147</v>
      </c>
      <c r="AO240" s="568">
        <v>156</v>
      </c>
      <c r="AP240" s="342">
        <v>148</v>
      </c>
      <c r="AQ240" s="342">
        <v>101</v>
      </c>
      <c r="AR240" s="342">
        <v>91</v>
      </c>
      <c r="AS240" s="342" t="s">
        <v>430</v>
      </c>
      <c r="AT240" s="342" t="s">
        <v>430</v>
      </c>
      <c r="AU240" s="342">
        <v>48</v>
      </c>
      <c r="AV240" s="342">
        <v>23</v>
      </c>
      <c r="AW240" s="342">
        <v>157</v>
      </c>
      <c r="AX240" s="342">
        <v>156</v>
      </c>
      <c r="AY240" s="342">
        <v>48</v>
      </c>
      <c r="AZ240" s="580"/>
      <c r="BA240" s="948">
        <v>98.96</v>
      </c>
      <c r="BB240" s="344" t="s">
        <v>430</v>
      </c>
      <c r="BC240" s="344" t="s">
        <v>430</v>
      </c>
      <c r="BD240" s="344" t="s">
        <v>430</v>
      </c>
      <c r="BE240" s="371" t="s">
        <v>430</v>
      </c>
      <c r="BF240" s="949">
        <v>1.04</v>
      </c>
      <c r="BG240" s="370"/>
      <c r="BH240" s="950">
        <v>1.04</v>
      </c>
      <c r="BI240" s="344" t="s">
        <v>430</v>
      </c>
      <c r="BJ240" s="344" t="s">
        <v>430</v>
      </c>
      <c r="BK240" s="344" t="s">
        <v>430</v>
      </c>
      <c r="BL240" s="344" t="s">
        <v>430</v>
      </c>
      <c r="BM240" s="949">
        <v>98.96</v>
      </c>
      <c r="BN240" s="371" t="s">
        <v>430</v>
      </c>
      <c r="BO240" s="371" t="s">
        <v>430</v>
      </c>
      <c r="BP240" s="371" t="s">
        <v>430</v>
      </c>
      <c r="BQ240" s="371" t="s">
        <v>430</v>
      </c>
      <c r="BR240" s="370"/>
      <c r="BS240" s="464" t="s">
        <v>430</v>
      </c>
      <c r="BT240" s="344" t="s">
        <v>430</v>
      </c>
      <c r="BU240" s="370"/>
      <c r="BV240" s="426" t="s">
        <v>554</v>
      </c>
    </row>
    <row r="241" spans="1:74" s="424" customFormat="1" x14ac:dyDescent="0.25">
      <c r="A241" s="341" t="s">
        <v>8354</v>
      </c>
      <c r="B241" s="369"/>
      <c r="C241" s="709">
        <v>45134</v>
      </c>
      <c r="D241" s="369"/>
      <c r="E241" s="342">
        <v>724.827</v>
      </c>
      <c r="F241" s="369"/>
      <c r="G241" s="343">
        <v>1000</v>
      </c>
      <c r="H241" s="370"/>
      <c r="I241" s="832">
        <v>2.7399999999999998E-3</v>
      </c>
      <c r="J241" s="832">
        <v>5.32</v>
      </c>
      <c r="K241" s="832">
        <v>0</v>
      </c>
      <c r="L241" s="832">
        <v>0</v>
      </c>
      <c r="M241" s="358"/>
      <c r="N241" s="346">
        <v>0</v>
      </c>
      <c r="O241" s="344">
        <v>3.2547999999999999</v>
      </c>
      <c r="P241" s="344">
        <v>4.2412000000000001</v>
      </c>
      <c r="Q241" s="344">
        <v>4.5541999999999998</v>
      </c>
      <c r="R241" s="344">
        <v>4.5095999999999998</v>
      </c>
      <c r="S241" s="344">
        <v>4.6741000000000001</v>
      </c>
      <c r="T241" s="344">
        <v>4.6665000000000001</v>
      </c>
      <c r="U241" s="350">
        <v>4.806</v>
      </c>
      <c r="V241" s="344">
        <v>4.9278000000000004</v>
      </c>
      <c r="W241" s="344">
        <v>5.4531000000000001</v>
      </c>
      <c r="X241" s="344" t="s">
        <v>430</v>
      </c>
      <c r="Y241" s="371" t="s">
        <v>430</v>
      </c>
      <c r="Z241" s="344" t="s">
        <v>430</v>
      </c>
      <c r="AA241" s="344">
        <v>2.4338000000000002</v>
      </c>
      <c r="AB241" s="344">
        <v>4.6814999999999998</v>
      </c>
      <c r="AC241" s="344">
        <v>4.6703000000000001</v>
      </c>
      <c r="AD241" s="344">
        <v>4.8087</v>
      </c>
      <c r="AE241" s="344">
        <v>2.4338000000000002</v>
      </c>
      <c r="AF241" s="344">
        <v>5.8186999999999998</v>
      </c>
      <c r="AG241" s="565"/>
      <c r="AH241" s="342">
        <v>143</v>
      </c>
      <c r="AI241" s="342">
        <v>140</v>
      </c>
      <c r="AJ241" s="342">
        <v>147</v>
      </c>
      <c r="AK241" s="342">
        <v>166</v>
      </c>
      <c r="AL241" s="342">
        <v>165</v>
      </c>
      <c r="AM241" s="342">
        <v>157</v>
      </c>
      <c r="AN241" s="342">
        <v>149</v>
      </c>
      <c r="AO241" s="568">
        <v>143</v>
      </c>
      <c r="AP241" s="342">
        <v>111</v>
      </c>
      <c r="AQ241" s="342">
        <v>111</v>
      </c>
      <c r="AR241" s="342" t="s">
        <v>430</v>
      </c>
      <c r="AS241" s="342" t="s">
        <v>430</v>
      </c>
      <c r="AT241" s="342" t="s">
        <v>430</v>
      </c>
      <c r="AU241" s="342">
        <v>137</v>
      </c>
      <c r="AV241" s="342">
        <v>159</v>
      </c>
      <c r="AW241" s="342">
        <v>149</v>
      </c>
      <c r="AX241" s="342">
        <v>147</v>
      </c>
      <c r="AY241" s="342">
        <v>137</v>
      </c>
      <c r="AZ241" s="580"/>
      <c r="BA241" s="463" t="s">
        <v>430</v>
      </c>
      <c r="BB241" s="344" t="s">
        <v>430</v>
      </c>
      <c r="BC241" s="344" t="s">
        <v>430</v>
      </c>
      <c r="BD241" s="344" t="s">
        <v>430</v>
      </c>
      <c r="BE241" s="371" t="s">
        <v>430</v>
      </c>
      <c r="BF241" s="949">
        <v>100</v>
      </c>
      <c r="BG241" s="370"/>
      <c r="BH241" s="950">
        <v>100</v>
      </c>
      <c r="BI241" s="344" t="s">
        <v>430</v>
      </c>
      <c r="BJ241" s="344" t="s">
        <v>430</v>
      </c>
      <c r="BK241" s="344" t="s">
        <v>430</v>
      </c>
      <c r="BL241" s="344" t="s">
        <v>430</v>
      </c>
      <c r="BM241" s="371" t="s">
        <v>430</v>
      </c>
      <c r="BN241" s="371" t="s">
        <v>430</v>
      </c>
      <c r="BO241" s="371" t="s">
        <v>430</v>
      </c>
      <c r="BP241" s="371" t="s">
        <v>430</v>
      </c>
      <c r="BQ241" s="371" t="s">
        <v>430</v>
      </c>
      <c r="BR241" s="370"/>
      <c r="BS241" s="464" t="s">
        <v>430</v>
      </c>
      <c r="BT241" s="344" t="s">
        <v>430</v>
      </c>
      <c r="BU241" s="370"/>
      <c r="BV241" s="426" t="s">
        <v>554</v>
      </c>
    </row>
    <row r="242" spans="1:74" s="424" customFormat="1" x14ac:dyDescent="0.25">
      <c r="A242" s="341" t="s">
        <v>8355</v>
      </c>
      <c r="B242" s="369"/>
      <c r="C242" s="709">
        <v>41759</v>
      </c>
      <c r="D242" s="369"/>
      <c r="E242" s="342">
        <v>537.83100000000002</v>
      </c>
      <c r="F242" s="369"/>
      <c r="G242" s="343">
        <v>22.5624</v>
      </c>
      <c r="H242" s="370"/>
      <c r="I242" s="832">
        <v>2.2200000000000002</v>
      </c>
      <c r="J242" s="832">
        <v>7.66</v>
      </c>
      <c r="K242" s="832">
        <v>1.87</v>
      </c>
      <c r="L242" s="832">
        <v>1.98</v>
      </c>
      <c r="M242" s="358"/>
      <c r="N242" s="346" t="s">
        <v>430</v>
      </c>
      <c r="O242" s="344">
        <v>16.2727</v>
      </c>
      <c r="P242" s="344">
        <v>10.993499999999999</v>
      </c>
      <c r="Q242" s="344">
        <v>12.6251</v>
      </c>
      <c r="R242" s="344">
        <v>16.559799999999999</v>
      </c>
      <c r="S242" s="344">
        <v>8.0363000000000007</v>
      </c>
      <c r="T242" s="344">
        <v>5.3985000000000003</v>
      </c>
      <c r="U242" s="350">
        <v>5.2232000000000003</v>
      </c>
      <c r="V242" s="344">
        <v>5.1162000000000001</v>
      </c>
      <c r="W242" s="344">
        <v>5.9405000000000001</v>
      </c>
      <c r="X242" s="344">
        <v>6.9771999999999998</v>
      </c>
      <c r="Y242" s="371">
        <v>5.8334999999999999</v>
      </c>
      <c r="Z242" s="344">
        <v>6.1988000000000003</v>
      </c>
      <c r="AA242" s="344">
        <v>18.127600000000001</v>
      </c>
      <c r="AB242" s="344">
        <v>7.5293999999999999</v>
      </c>
      <c r="AC242" s="344">
        <v>5.3888999999999996</v>
      </c>
      <c r="AD242" s="344">
        <v>5.3509000000000002</v>
      </c>
      <c r="AE242" s="344">
        <v>18.127600000000001</v>
      </c>
      <c r="AF242" s="344">
        <v>6.9099000000000004</v>
      </c>
      <c r="AG242" s="565"/>
      <c r="AH242" s="342" t="s">
        <v>430</v>
      </c>
      <c r="AI242" s="342">
        <v>85</v>
      </c>
      <c r="AJ242" s="342">
        <v>86</v>
      </c>
      <c r="AK242" s="342">
        <v>75</v>
      </c>
      <c r="AL242" s="342">
        <v>70</v>
      </c>
      <c r="AM242" s="342">
        <v>99</v>
      </c>
      <c r="AN242" s="342">
        <v>93</v>
      </c>
      <c r="AO242" s="568">
        <v>118</v>
      </c>
      <c r="AP242" s="342">
        <v>93</v>
      </c>
      <c r="AQ242" s="342">
        <v>105</v>
      </c>
      <c r="AR242" s="342">
        <v>92</v>
      </c>
      <c r="AS242" s="342">
        <v>16</v>
      </c>
      <c r="AT242" s="342">
        <v>9</v>
      </c>
      <c r="AU242" s="342">
        <v>71</v>
      </c>
      <c r="AV242" s="342">
        <v>95</v>
      </c>
      <c r="AW242" s="342">
        <v>99</v>
      </c>
      <c r="AX242" s="342">
        <v>122</v>
      </c>
      <c r="AY242" s="342">
        <v>71</v>
      </c>
      <c r="AZ242" s="580"/>
      <c r="BA242" s="463" t="s">
        <v>430</v>
      </c>
      <c r="BB242" s="832">
        <v>98.86</v>
      </c>
      <c r="BC242" s="344" t="s">
        <v>430</v>
      </c>
      <c r="BD242" s="344" t="s">
        <v>430</v>
      </c>
      <c r="BE242" s="371" t="s">
        <v>430</v>
      </c>
      <c r="BF242" s="949">
        <v>1.1399999999999999</v>
      </c>
      <c r="BG242" s="370"/>
      <c r="BH242" s="950">
        <v>1.1399999999999999</v>
      </c>
      <c r="BI242" s="344" t="s">
        <v>430</v>
      </c>
      <c r="BJ242" s="344" t="s">
        <v>430</v>
      </c>
      <c r="BK242" s="344" t="s">
        <v>430</v>
      </c>
      <c r="BL242" s="344" t="s">
        <v>430</v>
      </c>
      <c r="BM242" s="371" t="s">
        <v>430</v>
      </c>
      <c r="BN242" s="371" t="s">
        <v>430</v>
      </c>
      <c r="BO242" s="371" t="s">
        <v>430</v>
      </c>
      <c r="BP242" s="949">
        <v>98.86</v>
      </c>
      <c r="BQ242" s="371" t="s">
        <v>430</v>
      </c>
      <c r="BR242" s="370"/>
      <c r="BS242" s="464" t="s">
        <v>430</v>
      </c>
      <c r="BT242" s="344" t="s">
        <v>430</v>
      </c>
      <c r="BU242" s="370"/>
      <c r="BV242" s="426" t="s">
        <v>554</v>
      </c>
    </row>
    <row r="243" spans="1:74" s="424" customFormat="1" x14ac:dyDescent="0.25">
      <c r="A243" s="341" t="s">
        <v>8356</v>
      </c>
      <c r="B243" s="369"/>
      <c r="C243" s="709">
        <v>45735</v>
      </c>
      <c r="D243" s="369"/>
      <c r="E243" s="342">
        <v>502.31400000000002</v>
      </c>
      <c r="F243" s="369"/>
      <c r="G243" s="343">
        <v>10.9308</v>
      </c>
      <c r="H243" s="370"/>
      <c r="I243" s="832">
        <v>0.2</v>
      </c>
      <c r="J243" s="832">
        <v>7.6</v>
      </c>
      <c r="K243" s="832">
        <v>0.19</v>
      </c>
      <c r="L243" s="832">
        <v>0.2</v>
      </c>
      <c r="M243" s="358"/>
      <c r="N243" s="346">
        <v>20.380400000000002</v>
      </c>
      <c r="O243" s="344">
        <v>21.520099999999999</v>
      </c>
      <c r="P243" s="344">
        <v>14.8299</v>
      </c>
      <c r="Q243" s="344">
        <v>12.2453</v>
      </c>
      <c r="R243" s="344">
        <v>11.1654</v>
      </c>
      <c r="S243" s="344">
        <v>8.4451000000000001</v>
      </c>
      <c r="T243" s="344">
        <v>7.2214</v>
      </c>
      <c r="U243" s="350">
        <v>6.8986000000000001</v>
      </c>
      <c r="V243" s="344">
        <v>6.7930000000000001</v>
      </c>
      <c r="W243" s="344" t="s">
        <v>430</v>
      </c>
      <c r="X243" s="344" t="s">
        <v>430</v>
      </c>
      <c r="Y243" s="371" t="s">
        <v>430</v>
      </c>
      <c r="Z243" s="344" t="s">
        <v>430</v>
      </c>
      <c r="AA243" s="344">
        <v>21.2285</v>
      </c>
      <c r="AB243" s="344">
        <v>8.5256000000000007</v>
      </c>
      <c r="AC243" s="344">
        <v>7.2168999999999999</v>
      </c>
      <c r="AD243" s="344">
        <v>6.9124999999999996</v>
      </c>
      <c r="AE243" s="344">
        <v>21.2285</v>
      </c>
      <c r="AF243" s="344">
        <v>7.1561000000000003</v>
      </c>
      <c r="AG243" s="565"/>
      <c r="AH243" s="342">
        <v>57</v>
      </c>
      <c r="AI243" s="342">
        <v>64</v>
      </c>
      <c r="AJ243" s="342">
        <v>54</v>
      </c>
      <c r="AK243" s="342">
        <v>81</v>
      </c>
      <c r="AL243" s="342">
        <v>114</v>
      </c>
      <c r="AM243" s="342">
        <v>90</v>
      </c>
      <c r="AN243" s="342">
        <v>7</v>
      </c>
      <c r="AO243" s="568">
        <v>5</v>
      </c>
      <c r="AP243" s="342">
        <v>5</v>
      </c>
      <c r="AQ243" s="342" t="s">
        <v>430</v>
      </c>
      <c r="AR243" s="342" t="s">
        <v>430</v>
      </c>
      <c r="AS243" s="342" t="s">
        <v>430</v>
      </c>
      <c r="AT243" s="342" t="s">
        <v>430</v>
      </c>
      <c r="AU243" s="342">
        <v>63</v>
      </c>
      <c r="AV243" s="342">
        <v>66</v>
      </c>
      <c r="AW243" s="342">
        <v>5</v>
      </c>
      <c r="AX243" s="342">
        <v>5</v>
      </c>
      <c r="AY243" s="342">
        <v>63</v>
      </c>
      <c r="AZ243" s="580"/>
      <c r="BA243" s="463" t="s">
        <v>430</v>
      </c>
      <c r="BB243" s="832">
        <v>97.38</v>
      </c>
      <c r="BC243" s="344" t="s">
        <v>430</v>
      </c>
      <c r="BD243" s="344" t="s">
        <v>430</v>
      </c>
      <c r="BE243" s="371" t="s">
        <v>430</v>
      </c>
      <c r="BF243" s="949">
        <v>2.62</v>
      </c>
      <c r="BG243" s="370"/>
      <c r="BH243" s="950">
        <v>2.62</v>
      </c>
      <c r="BI243" s="832">
        <v>25.11</v>
      </c>
      <c r="BJ243" s="832">
        <v>31.81</v>
      </c>
      <c r="BK243" s="832">
        <v>40.47</v>
      </c>
      <c r="BL243" s="344" t="s">
        <v>430</v>
      </c>
      <c r="BM243" s="371" t="s">
        <v>430</v>
      </c>
      <c r="BN243" s="371" t="s">
        <v>430</v>
      </c>
      <c r="BO243" s="371" t="s">
        <v>430</v>
      </c>
      <c r="BP243" s="371" t="s">
        <v>430</v>
      </c>
      <c r="BQ243" s="371" t="s">
        <v>430</v>
      </c>
      <c r="BR243" s="370"/>
      <c r="BS243" s="464" t="s">
        <v>430</v>
      </c>
      <c r="BT243" s="344" t="s">
        <v>430</v>
      </c>
      <c r="BU243" s="370"/>
      <c r="BV243" s="426" t="s">
        <v>554</v>
      </c>
    </row>
    <row r="244" spans="1:74" s="424" customFormat="1" x14ac:dyDescent="0.25">
      <c r="A244" s="341" t="s">
        <v>8357</v>
      </c>
      <c r="B244" s="369"/>
      <c r="C244" s="709">
        <v>46083</v>
      </c>
      <c r="D244" s="369"/>
      <c r="E244" s="342">
        <v>461.39400000000001</v>
      </c>
      <c r="F244" s="369"/>
      <c r="G244" s="343">
        <v>10.2408</v>
      </c>
      <c r="H244" s="370"/>
      <c r="I244" s="832">
        <v>0.72</v>
      </c>
      <c r="J244" s="832">
        <v>7.97</v>
      </c>
      <c r="K244" s="832">
        <v>0.67</v>
      </c>
      <c r="L244" s="832">
        <v>0.72</v>
      </c>
      <c r="M244" s="358"/>
      <c r="N244" s="346">
        <v>31.3917</v>
      </c>
      <c r="O244" s="344">
        <v>23.569099999999999</v>
      </c>
      <c r="P244" s="344">
        <v>16.242000000000001</v>
      </c>
      <c r="Q244" s="344">
        <v>14.824199999999999</v>
      </c>
      <c r="R244" s="344">
        <v>14.766400000000001</v>
      </c>
      <c r="S244" s="344">
        <v>8.2095000000000002</v>
      </c>
      <c r="T244" s="344" t="s">
        <v>430</v>
      </c>
      <c r="U244" s="350" t="s">
        <v>430</v>
      </c>
      <c r="V244" s="344" t="s">
        <v>430</v>
      </c>
      <c r="W244" s="344" t="s">
        <v>430</v>
      </c>
      <c r="X244" s="344" t="s">
        <v>430</v>
      </c>
      <c r="Y244" s="371" t="s">
        <v>430</v>
      </c>
      <c r="Z244" s="344" t="s">
        <v>430</v>
      </c>
      <c r="AA244" s="344">
        <v>27.128</v>
      </c>
      <c r="AB244" s="344">
        <v>8.0937000000000001</v>
      </c>
      <c r="AC244" s="344" t="s">
        <v>430</v>
      </c>
      <c r="AD244" s="344" t="s">
        <v>430</v>
      </c>
      <c r="AE244" s="344">
        <v>27.128</v>
      </c>
      <c r="AF244" s="344">
        <v>7.2042999999999999</v>
      </c>
      <c r="AG244" s="565"/>
      <c r="AH244" s="342">
        <v>32</v>
      </c>
      <c r="AI244" s="342">
        <v>52</v>
      </c>
      <c r="AJ244" s="342">
        <v>43</v>
      </c>
      <c r="AK244" s="342">
        <v>56</v>
      </c>
      <c r="AL244" s="342">
        <v>86</v>
      </c>
      <c r="AM244" s="342">
        <v>97</v>
      </c>
      <c r="AN244" s="342" t="s">
        <v>430</v>
      </c>
      <c r="AO244" s="568" t="s">
        <v>430</v>
      </c>
      <c r="AP244" s="342" t="s">
        <v>430</v>
      </c>
      <c r="AQ244" s="342" t="s">
        <v>430</v>
      </c>
      <c r="AR244" s="342" t="s">
        <v>430</v>
      </c>
      <c r="AS244" s="342" t="s">
        <v>430</v>
      </c>
      <c r="AT244" s="342" t="s">
        <v>430</v>
      </c>
      <c r="AU244" s="342">
        <v>38</v>
      </c>
      <c r="AV244" s="342">
        <v>81</v>
      </c>
      <c r="AW244" s="342" t="s">
        <v>430</v>
      </c>
      <c r="AX244" s="342" t="s">
        <v>430</v>
      </c>
      <c r="AY244" s="342">
        <v>38</v>
      </c>
      <c r="AZ244" s="580"/>
      <c r="BA244" s="463" t="s">
        <v>430</v>
      </c>
      <c r="BB244" s="832">
        <v>97.61</v>
      </c>
      <c r="BC244" s="344" t="s">
        <v>430</v>
      </c>
      <c r="BD244" s="344" t="s">
        <v>430</v>
      </c>
      <c r="BE244" s="371" t="s">
        <v>430</v>
      </c>
      <c r="BF244" s="949">
        <v>2.39</v>
      </c>
      <c r="BG244" s="370"/>
      <c r="BH244" s="950">
        <v>2.39</v>
      </c>
      <c r="BI244" s="832">
        <v>32.57</v>
      </c>
      <c r="BJ244" s="832">
        <v>30.74</v>
      </c>
      <c r="BK244" s="832">
        <v>34.29</v>
      </c>
      <c r="BL244" s="344" t="s">
        <v>430</v>
      </c>
      <c r="BM244" s="371" t="s">
        <v>430</v>
      </c>
      <c r="BN244" s="371" t="s">
        <v>430</v>
      </c>
      <c r="BO244" s="371" t="s">
        <v>430</v>
      </c>
      <c r="BP244" s="371" t="s">
        <v>430</v>
      </c>
      <c r="BQ244" s="371" t="s">
        <v>430</v>
      </c>
      <c r="BR244" s="370"/>
      <c r="BS244" s="464" t="s">
        <v>430</v>
      </c>
      <c r="BT244" s="344" t="s">
        <v>430</v>
      </c>
      <c r="BU244" s="370"/>
      <c r="BV244" s="426" t="s">
        <v>554</v>
      </c>
    </row>
    <row r="245" spans="1:74" s="424" customFormat="1" x14ac:dyDescent="0.25">
      <c r="A245" s="341" t="s">
        <v>8358</v>
      </c>
      <c r="B245" s="369"/>
      <c r="C245" s="709">
        <v>44630</v>
      </c>
      <c r="D245" s="369"/>
      <c r="E245" s="864">
        <v>532.1</v>
      </c>
      <c r="F245" s="369"/>
      <c r="G245" s="343" t="s">
        <v>430</v>
      </c>
      <c r="H245" s="370"/>
      <c r="I245" s="344" t="s">
        <v>430</v>
      </c>
      <c r="J245" s="344" t="s">
        <v>430</v>
      </c>
      <c r="K245" s="344" t="s">
        <v>430</v>
      </c>
      <c r="L245" s="344" t="s">
        <v>430</v>
      </c>
      <c r="M245" s="358"/>
      <c r="N245" s="346" t="s">
        <v>430</v>
      </c>
      <c r="O245" s="344" t="s">
        <v>430</v>
      </c>
      <c r="P245" s="344" t="s">
        <v>430</v>
      </c>
      <c r="Q245" s="344" t="s">
        <v>430</v>
      </c>
      <c r="R245" s="344" t="s">
        <v>430</v>
      </c>
      <c r="S245" s="344" t="s">
        <v>430</v>
      </c>
      <c r="T245" s="344" t="s">
        <v>430</v>
      </c>
      <c r="U245" s="350" t="s">
        <v>430</v>
      </c>
      <c r="V245" s="344" t="s">
        <v>430</v>
      </c>
      <c r="W245" s="344" t="s">
        <v>430</v>
      </c>
      <c r="X245" s="344" t="s">
        <v>430</v>
      </c>
      <c r="Y245" s="371" t="s">
        <v>430</v>
      </c>
      <c r="Z245" s="344" t="s">
        <v>430</v>
      </c>
      <c r="AA245" s="344" t="s">
        <v>430</v>
      </c>
      <c r="AB245" s="344" t="s">
        <v>430</v>
      </c>
      <c r="AC245" s="344" t="s">
        <v>430</v>
      </c>
      <c r="AD245" s="344" t="s">
        <v>430</v>
      </c>
      <c r="AE245" s="344" t="s">
        <v>430</v>
      </c>
      <c r="AF245" s="344" t="s">
        <v>430</v>
      </c>
      <c r="AG245" s="565"/>
      <c r="AH245" s="342" t="s">
        <v>430</v>
      </c>
      <c r="AI245" s="342" t="s">
        <v>430</v>
      </c>
      <c r="AJ245" s="342" t="s">
        <v>430</v>
      </c>
      <c r="AK245" s="342" t="s">
        <v>430</v>
      </c>
      <c r="AL245" s="342" t="s">
        <v>430</v>
      </c>
      <c r="AM245" s="342" t="s">
        <v>430</v>
      </c>
      <c r="AN245" s="342" t="s">
        <v>430</v>
      </c>
      <c r="AO245" s="568" t="s">
        <v>430</v>
      </c>
      <c r="AP245" s="342" t="s">
        <v>430</v>
      </c>
      <c r="AQ245" s="342" t="s">
        <v>430</v>
      </c>
      <c r="AR245" s="342" t="s">
        <v>430</v>
      </c>
      <c r="AS245" s="342" t="s">
        <v>430</v>
      </c>
      <c r="AT245" s="342" t="s">
        <v>430</v>
      </c>
      <c r="AU245" s="342" t="s">
        <v>430</v>
      </c>
      <c r="AV245" s="342" t="s">
        <v>430</v>
      </c>
      <c r="AW245" s="342" t="s">
        <v>430</v>
      </c>
      <c r="AX245" s="342" t="s">
        <v>430</v>
      </c>
      <c r="AY245" s="342" t="s">
        <v>430</v>
      </c>
      <c r="AZ245" s="580"/>
      <c r="BA245" s="463" t="s">
        <v>430</v>
      </c>
      <c r="BB245" s="344" t="s">
        <v>430</v>
      </c>
      <c r="BC245" s="344" t="s">
        <v>430</v>
      </c>
      <c r="BD245" s="344" t="s">
        <v>430</v>
      </c>
      <c r="BE245" s="371" t="s">
        <v>430</v>
      </c>
      <c r="BF245" s="371" t="s">
        <v>430</v>
      </c>
      <c r="BG245" s="370"/>
      <c r="BH245" s="590" t="s">
        <v>430</v>
      </c>
      <c r="BI245" s="344" t="s">
        <v>430</v>
      </c>
      <c r="BJ245" s="344" t="s">
        <v>430</v>
      </c>
      <c r="BK245" s="344" t="s">
        <v>430</v>
      </c>
      <c r="BL245" s="344" t="s">
        <v>430</v>
      </c>
      <c r="BM245" s="371" t="s">
        <v>430</v>
      </c>
      <c r="BN245" s="371" t="s">
        <v>430</v>
      </c>
      <c r="BO245" s="371" t="s">
        <v>430</v>
      </c>
      <c r="BP245" s="371" t="s">
        <v>430</v>
      </c>
      <c r="BQ245" s="371" t="s">
        <v>430</v>
      </c>
      <c r="BR245" s="370"/>
      <c r="BS245" s="464" t="s">
        <v>430</v>
      </c>
      <c r="BT245" s="344" t="s">
        <v>430</v>
      </c>
      <c r="BU245" s="370"/>
      <c r="BV245" s="426" t="s">
        <v>4692</v>
      </c>
    </row>
    <row r="246" spans="1:74" s="424" customFormat="1" ht="11" x14ac:dyDescent="0.3">
      <c r="A246" s="835" t="s">
        <v>8359</v>
      </c>
      <c r="B246" s="836"/>
      <c r="C246" s="837">
        <v>44846</v>
      </c>
      <c r="D246" s="836"/>
      <c r="E246" s="838">
        <v>523.54300000000001</v>
      </c>
      <c r="F246" s="836"/>
      <c r="G246" s="839">
        <v>13.087199999999999</v>
      </c>
      <c r="H246" s="841"/>
      <c r="I246" s="840">
        <v>1.83</v>
      </c>
      <c r="J246" s="840">
        <v>7.45</v>
      </c>
      <c r="K246" s="840">
        <v>1.64</v>
      </c>
      <c r="L246" s="840">
        <v>1.72</v>
      </c>
      <c r="M246" s="845"/>
      <c r="N246" s="842">
        <v>19.254100000000001</v>
      </c>
      <c r="O246" s="840">
        <v>17.689299999999999</v>
      </c>
      <c r="P246" s="840">
        <v>13.1012</v>
      </c>
      <c r="Q246" s="840">
        <v>11.8872</v>
      </c>
      <c r="R246" s="840">
        <v>17.770600000000002</v>
      </c>
      <c r="S246" s="840">
        <v>9.3362999999999996</v>
      </c>
      <c r="T246" s="840">
        <v>5.1628999999999996</v>
      </c>
      <c r="U246" s="850">
        <v>5.6368</v>
      </c>
      <c r="V246" s="840">
        <v>5.2211999999999996</v>
      </c>
      <c r="W246" s="840">
        <v>7.4824000000000002</v>
      </c>
      <c r="X246" s="840">
        <v>7.3198999999999996</v>
      </c>
      <c r="Y246" s="846" t="s">
        <v>430</v>
      </c>
      <c r="Z246" s="840" t="s">
        <v>430</v>
      </c>
      <c r="AA246" s="840">
        <v>14.5143</v>
      </c>
      <c r="AB246" s="840">
        <v>7.7430000000000003</v>
      </c>
      <c r="AC246" s="840">
        <v>5.1273</v>
      </c>
      <c r="AD246" s="840">
        <v>5.7386999999999997</v>
      </c>
      <c r="AE246" s="840">
        <v>14.5143</v>
      </c>
      <c r="AF246" s="840">
        <v>7.4935999999999998</v>
      </c>
      <c r="AG246" s="951"/>
      <c r="AH246" s="838">
        <v>62</v>
      </c>
      <c r="AI246" s="838">
        <v>81</v>
      </c>
      <c r="AJ246" s="838">
        <v>74</v>
      </c>
      <c r="AK246" s="838">
        <v>84</v>
      </c>
      <c r="AL246" s="838">
        <v>62</v>
      </c>
      <c r="AM246" s="838">
        <v>59</v>
      </c>
      <c r="AN246" s="838">
        <v>113</v>
      </c>
      <c r="AO246" s="952">
        <v>79</v>
      </c>
      <c r="AP246" s="838">
        <v>80</v>
      </c>
      <c r="AQ246" s="838">
        <v>40</v>
      </c>
      <c r="AR246" s="838">
        <v>49</v>
      </c>
      <c r="AS246" s="838" t="s">
        <v>430</v>
      </c>
      <c r="AT246" s="838" t="s">
        <v>430</v>
      </c>
      <c r="AU246" s="838">
        <v>88</v>
      </c>
      <c r="AV246" s="838">
        <v>92</v>
      </c>
      <c r="AW246" s="838">
        <v>118</v>
      </c>
      <c r="AX246" s="838">
        <v>85</v>
      </c>
      <c r="AY246" s="838">
        <v>88</v>
      </c>
      <c r="AZ246" s="953"/>
      <c r="BA246" s="847">
        <v>57.97</v>
      </c>
      <c r="BB246" s="840">
        <v>38.92</v>
      </c>
      <c r="BC246" s="840" t="s">
        <v>430</v>
      </c>
      <c r="BD246" s="840" t="s">
        <v>430</v>
      </c>
      <c r="BE246" s="846" t="s">
        <v>430</v>
      </c>
      <c r="BF246" s="846">
        <v>3.11</v>
      </c>
      <c r="BG246" s="841"/>
      <c r="BH246" s="954">
        <v>3.11</v>
      </c>
      <c r="BI246" s="840" t="s">
        <v>430</v>
      </c>
      <c r="BJ246" s="840" t="s">
        <v>430</v>
      </c>
      <c r="BK246" s="840">
        <v>38.92</v>
      </c>
      <c r="BL246" s="840" t="s">
        <v>430</v>
      </c>
      <c r="BM246" s="846">
        <v>57.97</v>
      </c>
      <c r="BN246" s="846" t="s">
        <v>430</v>
      </c>
      <c r="BO246" s="846" t="s">
        <v>430</v>
      </c>
      <c r="BP246" s="846" t="s">
        <v>430</v>
      </c>
      <c r="BQ246" s="846" t="s">
        <v>430</v>
      </c>
      <c r="BR246" s="841"/>
      <c r="BS246" s="848" t="s">
        <v>430</v>
      </c>
      <c r="BT246" s="840" t="s">
        <v>430</v>
      </c>
      <c r="BU246" s="841"/>
      <c r="BV246" s="916" t="s">
        <v>8127</v>
      </c>
    </row>
    <row r="247" spans="1:74" s="424" customFormat="1" ht="11" x14ac:dyDescent="0.3">
      <c r="A247" s="835" t="s">
        <v>8360</v>
      </c>
      <c r="B247" s="836"/>
      <c r="C247" s="837">
        <v>45548</v>
      </c>
      <c r="D247" s="836"/>
      <c r="E247" s="838">
        <v>489.91800000000001</v>
      </c>
      <c r="F247" s="836"/>
      <c r="G247" s="839">
        <v>11.425700000000001</v>
      </c>
      <c r="H247" s="841"/>
      <c r="I247" s="840">
        <v>1.22</v>
      </c>
      <c r="J247" s="840">
        <v>8.02</v>
      </c>
      <c r="K247" s="840">
        <v>1.06</v>
      </c>
      <c r="L247" s="840">
        <v>1.1399999999999999</v>
      </c>
      <c r="M247" s="845"/>
      <c r="N247" s="842">
        <v>25.2544</v>
      </c>
      <c r="O247" s="840">
        <v>20.8001</v>
      </c>
      <c r="P247" s="840">
        <v>13.7729</v>
      </c>
      <c r="Q247" s="840">
        <v>14.501300000000001</v>
      </c>
      <c r="R247" s="840">
        <v>14.9292</v>
      </c>
      <c r="S247" s="840">
        <v>8.7708999999999993</v>
      </c>
      <c r="T247" s="840">
        <v>5.8198999999999996</v>
      </c>
      <c r="U247" s="850">
        <v>5.8913000000000002</v>
      </c>
      <c r="V247" s="840">
        <v>6.1196999999999999</v>
      </c>
      <c r="W247" s="840" t="s">
        <v>430</v>
      </c>
      <c r="X247" s="840" t="s">
        <v>430</v>
      </c>
      <c r="Y247" s="846" t="s">
        <v>430</v>
      </c>
      <c r="Z247" s="840" t="s">
        <v>430</v>
      </c>
      <c r="AA247" s="840">
        <v>19.5076</v>
      </c>
      <c r="AB247" s="840">
        <v>8.2704000000000004</v>
      </c>
      <c r="AC247" s="840">
        <v>5.8524000000000003</v>
      </c>
      <c r="AD247" s="840">
        <v>5.9509999999999996</v>
      </c>
      <c r="AE247" s="840">
        <v>19.5076</v>
      </c>
      <c r="AF247" s="840">
        <v>7.6855000000000002</v>
      </c>
      <c r="AG247" s="951"/>
      <c r="AH247" s="838">
        <v>51</v>
      </c>
      <c r="AI247" s="838">
        <v>69</v>
      </c>
      <c r="AJ247" s="838">
        <v>67</v>
      </c>
      <c r="AK247" s="838">
        <v>58</v>
      </c>
      <c r="AL247" s="838">
        <v>81</v>
      </c>
      <c r="AM247" s="838">
        <v>79</v>
      </c>
      <c r="AN247" s="838">
        <v>72</v>
      </c>
      <c r="AO247" s="952">
        <v>54</v>
      </c>
      <c r="AP247" s="838">
        <v>19</v>
      </c>
      <c r="AQ247" s="838" t="s">
        <v>430</v>
      </c>
      <c r="AR247" s="838" t="s">
        <v>430</v>
      </c>
      <c r="AS247" s="838" t="s">
        <v>430</v>
      </c>
      <c r="AT247" s="838" t="s">
        <v>430</v>
      </c>
      <c r="AU247" s="838">
        <v>67</v>
      </c>
      <c r="AV247" s="838">
        <v>76</v>
      </c>
      <c r="AW247" s="838">
        <v>72</v>
      </c>
      <c r="AX247" s="838">
        <v>61</v>
      </c>
      <c r="AY247" s="838">
        <v>67</v>
      </c>
      <c r="AZ247" s="953"/>
      <c r="BA247" s="847" t="s">
        <v>430</v>
      </c>
      <c r="BB247" s="840">
        <v>94.64</v>
      </c>
      <c r="BC247" s="840" t="s">
        <v>430</v>
      </c>
      <c r="BD247" s="840" t="s">
        <v>430</v>
      </c>
      <c r="BE247" s="846" t="s">
        <v>430</v>
      </c>
      <c r="BF247" s="846">
        <v>5.36</v>
      </c>
      <c r="BG247" s="841"/>
      <c r="BH247" s="954">
        <v>5.36</v>
      </c>
      <c r="BI247" s="840" t="s">
        <v>430</v>
      </c>
      <c r="BJ247" s="840" t="s">
        <v>430</v>
      </c>
      <c r="BK247" s="840">
        <v>94.64</v>
      </c>
      <c r="BL247" s="840" t="s">
        <v>430</v>
      </c>
      <c r="BM247" s="846" t="s">
        <v>430</v>
      </c>
      <c r="BN247" s="846" t="s">
        <v>430</v>
      </c>
      <c r="BO247" s="846" t="s">
        <v>430</v>
      </c>
      <c r="BP247" s="846" t="s">
        <v>430</v>
      </c>
      <c r="BQ247" s="846" t="s">
        <v>430</v>
      </c>
      <c r="BR247" s="841"/>
      <c r="BS247" s="848" t="s">
        <v>430</v>
      </c>
      <c r="BT247" s="840" t="s">
        <v>430</v>
      </c>
      <c r="BU247" s="841"/>
      <c r="BV247" s="916" t="s">
        <v>2408</v>
      </c>
    </row>
    <row r="248" spans="1:74" s="424" customFormat="1" x14ac:dyDescent="0.25">
      <c r="A248" s="341" t="s">
        <v>8361</v>
      </c>
      <c r="B248" s="369"/>
      <c r="C248" s="709">
        <v>43173</v>
      </c>
      <c r="D248" s="369"/>
      <c r="E248" s="342">
        <v>678.70799999999997</v>
      </c>
      <c r="F248" s="369"/>
      <c r="G248" s="343">
        <v>1000</v>
      </c>
      <c r="H248" s="370"/>
      <c r="I248" s="832">
        <v>2.7399999999999998E-3</v>
      </c>
      <c r="J248" s="832">
        <v>5.3401500000000004</v>
      </c>
      <c r="K248" s="832">
        <v>0</v>
      </c>
      <c r="L248" s="832">
        <v>0</v>
      </c>
      <c r="M248" s="358"/>
      <c r="N248" s="346">
        <v>0</v>
      </c>
      <c r="O248" s="344">
        <v>3.2865000000000002</v>
      </c>
      <c r="P248" s="344">
        <v>4.2523</v>
      </c>
      <c r="Q248" s="344">
        <v>4.5739999999999998</v>
      </c>
      <c r="R248" s="344">
        <v>4.7362000000000002</v>
      </c>
      <c r="S248" s="344">
        <v>4.6833</v>
      </c>
      <c r="T248" s="344">
        <v>4.6966000000000001</v>
      </c>
      <c r="U248" s="350">
        <v>4.7674000000000003</v>
      </c>
      <c r="V248" s="344">
        <v>4.891</v>
      </c>
      <c r="W248" s="344">
        <v>5.4774000000000003</v>
      </c>
      <c r="X248" s="344">
        <v>5.819</v>
      </c>
      <c r="Y248" s="371">
        <v>5.2098000000000004</v>
      </c>
      <c r="Z248" s="344" t="s">
        <v>430</v>
      </c>
      <c r="AA248" s="344">
        <v>2.4262999999999999</v>
      </c>
      <c r="AB248" s="344">
        <v>4.7013999999999996</v>
      </c>
      <c r="AC248" s="344">
        <v>4.6996000000000002</v>
      </c>
      <c r="AD248" s="344">
        <v>4.7698999999999998</v>
      </c>
      <c r="AE248" s="344">
        <v>2.4262999999999999</v>
      </c>
      <c r="AF248" s="344">
        <v>4.5121000000000002</v>
      </c>
      <c r="AG248" s="565"/>
      <c r="AH248" s="342">
        <v>143</v>
      </c>
      <c r="AI248" s="342">
        <v>138</v>
      </c>
      <c r="AJ248" s="342">
        <v>146</v>
      </c>
      <c r="AK248" s="342">
        <v>165</v>
      </c>
      <c r="AL248" s="342">
        <v>161</v>
      </c>
      <c r="AM248" s="342">
        <v>156</v>
      </c>
      <c r="AN248" s="342">
        <v>148</v>
      </c>
      <c r="AO248" s="568">
        <v>145</v>
      </c>
      <c r="AP248" s="342">
        <v>114</v>
      </c>
      <c r="AQ248" s="342">
        <v>110</v>
      </c>
      <c r="AR248" s="342">
        <v>100</v>
      </c>
      <c r="AS248" s="342">
        <v>19</v>
      </c>
      <c r="AT248" s="342" t="s">
        <v>430</v>
      </c>
      <c r="AU248" s="342">
        <v>138</v>
      </c>
      <c r="AV248" s="342">
        <v>158</v>
      </c>
      <c r="AW248" s="342">
        <v>147</v>
      </c>
      <c r="AX248" s="342">
        <v>149</v>
      </c>
      <c r="AY248" s="342">
        <v>138</v>
      </c>
      <c r="AZ248" s="580"/>
      <c r="BA248" s="463" t="s">
        <v>430</v>
      </c>
      <c r="BB248" s="344" t="s">
        <v>430</v>
      </c>
      <c r="BC248" s="344" t="s">
        <v>430</v>
      </c>
      <c r="BD248" s="344" t="s">
        <v>430</v>
      </c>
      <c r="BE248" s="371" t="s">
        <v>430</v>
      </c>
      <c r="BF248" s="949">
        <v>100</v>
      </c>
      <c r="BG248" s="370"/>
      <c r="BH248" s="950">
        <v>100</v>
      </c>
      <c r="BI248" s="344" t="s">
        <v>430</v>
      </c>
      <c r="BJ248" s="344" t="s">
        <v>430</v>
      </c>
      <c r="BK248" s="344" t="s">
        <v>430</v>
      </c>
      <c r="BL248" s="344" t="s">
        <v>430</v>
      </c>
      <c r="BM248" s="371" t="s">
        <v>430</v>
      </c>
      <c r="BN248" s="371" t="s">
        <v>430</v>
      </c>
      <c r="BO248" s="371" t="s">
        <v>430</v>
      </c>
      <c r="BP248" s="371" t="s">
        <v>430</v>
      </c>
      <c r="BQ248" s="371" t="s">
        <v>430</v>
      </c>
      <c r="BR248" s="370"/>
      <c r="BS248" s="464" t="s">
        <v>430</v>
      </c>
      <c r="BT248" s="344" t="s">
        <v>430</v>
      </c>
      <c r="BU248" s="370"/>
      <c r="BV248" s="426" t="s">
        <v>554</v>
      </c>
    </row>
    <row r="249" spans="1:74" s="424" customFormat="1" x14ac:dyDescent="0.25">
      <c r="A249" s="341" t="s">
        <v>8362</v>
      </c>
      <c r="B249" s="369"/>
      <c r="C249" s="709">
        <v>44650</v>
      </c>
      <c r="D249" s="369"/>
      <c r="E249" s="342">
        <v>474.93700000000001</v>
      </c>
      <c r="F249" s="369"/>
      <c r="G249" s="343">
        <v>13.0535</v>
      </c>
      <c r="H249" s="370"/>
      <c r="I249" s="832">
        <v>0.94</v>
      </c>
      <c r="J249" s="832">
        <v>6.56</v>
      </c>
      <c r="K249" s="832">
        <v>0.88</v>
      </c>
      <c r="L249" s="832">
        <v>0.91</v>
      </c>
      <c r="M249" s="358"/>
      <c r="N249" s="346">
        <v>13.146800000000001</v>
      </c>
      <c r="O249" s="344">
        <v>14.2773</v>
      </c>
      <c r="P249" s="344">
        <v>9.7248999999999999</v>
      </c>
      <c r="Q249" s="344">
        <v>10.568300000000001</v>
      </c>
      <c r="R249" s="344">
        <v>12.4765</v>
      </c>
      <c r="S249" s="344">
        <v>7.5350000000000001</v>
      </c>
      <c r="T249" s="344">
        <v>5.9416000000000002</v>
      </c>
      <c r="U249" s="350">
        <v>6.2287999999999997</v>
      </c>
      <c r="V249" s="344">
        <v>5.915</v>
      </c>
      <c r="W249" s="344">
        <v>7.4278000000000004</v>
      </c>
      <c r="X249" s="344">
        <v>7.3521999999999998</v>
      </c>
      <c r="Y249" s="371" t="s">
        <v>430</v>
      </c>
      <c r="Z249" s="344" t="s">
        <v>430</v>
      </c>
      <c r="AA249" s="344">
        <v>8.8122000000000007</v>
      </c>
      <c r="AB249" s="344">
        <v>6.9739000000000004</v>
      </c>
      <c r="AC249" s="344">
        <v>6.1913</v>
      </c>
      <c r="AD249" s="344">
        <v>6.2351000000000001</v>
      </c>
      <c r="AE249" s="344">
        <v>8.8122000000000007</v>
      </c>
      <c r="AF249" s="344">
        <v>6.4545000000000003</v>
      </c>
      <c r="AG249" s="565"/>
      <c r="AH249" s="342">
        <v>82</v>
      </c>
      <c r="AI249" s="342">
        <v>94</v>
      </c>
      <c r="AJ249" s="342">
        <v>99</v>
      </c>
      <c r="AK249" s="342">
        <v>96</v>
      </c>
      <c r="AL249" s="342">
        <v>104</v>
      </c>
      <c r="AM249" s="342">
        <v>111</v>
      </c>
      <c r="AN249" s="342">
        <v>65</v>
      </c>
      <c r="AO249" s="568">
        <v>21</v>
      </c>
      <c r="AP249" s="342">
        <v>30</v>
      </c>
      <c r="AQ249" s="342">
        <v>49</v>
      </c>
      <c r="AR249" s="342">
        <v>45</v>
      </c>
      <c r="AS249" s="342" t="s">
        <v>430</v>
      </c>
      <c r="AT249" s="342" t="s">
        <v>430</v>
      </c>
      <c r="AU249" s="342">
        <v>101</v>
      </c>
      <c r="AV249" s="342">
        <v>108</v>
      </c>
      <c r="AW249" s="342">
        <v>50</v>
      </c>
      <c r="AX249" s="342">
        <v>23</v>
      </c>
      <c r="AY249" s="342">
        <v>101</v>
      </c>
      <c r="AZ249" s="580"/>
      <c r="BA249" s="948">
        <v>97.03</v>
      </c>
      <c r="BB249" s="344" t="s">
        <v>430</v>
      </c>
      <c r="BC249" s="344" t="s">
        <v>430</v>
      </c>
      <c r="BD249" s="344" t="s">
        <v>430</v>
      </c>
      <c r="BE249" s="371" t="s">
        <v>430</v>
      </c>
      <c r="BF249" s="949">
        <v>2.97</v>
      </c>
      <c r="BG249" s="370"/>
      <c r="BH249" s="950">
        <v>2.97</v>
      </c>
      <c r="BI249" s="344" t="s">
        <v>430</v>
      </c>
      <c r="BJ249" s="344" t="s">
        <v>430</v>
      </c>
      <c r="BK249" s="344" t="s">
        <v>430</v>
      </c>
      <c r="BL249" s="344" t="s">
        <v>430</v>
      </c>
      <c r="BM249" s="949">
        <v>97.03</v>
      </c>
      <c r="BN249" s="371" t="s">
        <v>430</v>
      </c>
      <c r="BO249" s="371" t="s">
        <v>430</v>
      </c>
      <c r="BP249" s="371" t="s">
        <v>430</v>
      </c>
      <c r="BQ249" s="371" t="s">
        <v>430</v>
      </c>
      <c r="BR249" s="370"/>
      <c r="BS249" s="464" t="s">
        <v>430</v>
      </c>
      <c r="BT249" s="344" t="s">
        <v>430</v>
      </c>
      <c r="BU249" s="370"/>
      <c r="BV249" s="426" t="s">
        <v>554</v>
      </c>
    </row>
    <row r="250" spans="1:74" s="424" customFormat="1" x14ac:dyDescent="0.25">
      <c r="A250" s="341" t="s">
        <v>8363</v>
      </c>
      <c r="B250" s="369"/>
      <c r="C250" s="709">
        <v>44589</v>
      </c>
      <c r="D250" s="369"/>
      <c r="E250" s="864">
        <v>452.2</v>
      </c>
      <c r="F250" s="369"/>
      <c r="G250" s="343" t="s">
        <v>430</v>
      </c>
      <c r="H250" s="370"/>
      <c r="I250" s="344" t="s">
        <v>430</v>
      </c>
      <c r="J250" s="344" t="s">
        <v>430</v>
      </c>
      <c r="K250" s="344" t="s">
        <v>430</v>
      </c>
      <c r="L250" s="344" t="s">
        <v>430</v>
      </c>
      <c r="M250" s="358"/>
      <c r="N250" s="346" t="s">
        <v>430</v>
      </c>
      <c r="O250" s="344" t="s">
        <v>430</v>
      </c>
      <c r="P250" s="344" t="s">
        <v>430</v>
      </c>
      <c r="Q250" s="344" t="s">
        <v>430</v>
      </c>
      <c r="R250" s="344" t="s">
        <v>430</v>
      </c>
      <c r="S250" s="344" t="s">
        <v>430</v>
      </c>
      <c r="T250" s="344" t="s">
        <v>430</v>
      </c>
      <c r="U250" s="350" t="s">
        <v>430</v>
      </c>
      <c r="V250" s="344" t="s">
        <v>430</v>
      </c>
      <c r="W250" s="344" t="s">
        <v>430</v>
      </c>
      <c r="X250" s="344" t="s">
        <v>430</v>
      </c>
      <c r="Y250" s="371" t="s">
        <v>430</v>
      </c>
      <c r="Z250" s="344" t="s">
        <v>430</v>
      </c>
      <c r="AA250" s="344" t="s">
        <v>430</v>
      </c>
      <c r="AB250" s="344" t="s">
        <v>430</v>
      </c>
      <c r="AC250" s="344" t="s">
        <v>430</v>
      </c>
      <c r="AD250" s="344" t="s">
        <v>430</v>
      </c>
      <c r="AE250" s="344" t="s">
        <v>430</v>
      </c>
      <c r="AF250" s="344" t="s">
        <v>430</v>
      </c>
      <c r="AG250" s="565"/>
      <c r="AH250" s="342" t="s">
        <v>430</v>
      </c>
      <c r="AI250" s="342" t="s">
        <v>430</v>
      </c>
      <c r="AJ250" s="342" t="s">
        <v>430</v>
      </c>
      <c r="AK250" s="342" t="s">
        <v>430</v>
      </c>
      <c r="AL250" s="342" t="s">
        <v>430</v>
      </c>
      <c r="AM250" s="342" t="s">
        <v>430</v>
      </c>
      <c r="AN250" s="342" t="s">
        <v>430</v>
      </c>
      <c r="AO250" s="568" t="s">
        <v>430</v>
      </c>
      <c r="AP250" s="342" t="s">
        <v>430</v>
      </c>
      <c r="AQ250" s="342" t="s">
        <v>430</v>
      </c>
      <c r="AR250" s="342" t="s">
        <v>430</v>
      </c>
      <c r="AS250" s="342" t="s">
        <v>430</v>
      </c>
      <c r="AT250" s="342" t="s">
        <v>430</v>
      </c>
      <c r="AU250" s="342" t="s">
        <v>430</v>
      </c>
      <c r="AV250" s="342" t="s">
        <v>430</v>
      </c>
      <c r="AW250" s="342" t="s">
        <v>430</v>
      </c>
      <c r="AX250" s="342" t="s">
        <v>430</v>
      </c>
      <c r="AY250" s="342" t="s">
        <v>430</v>
      </c>
      <c r="AZ250" s="580"/>
      <c r="BA250" s="463" t="s">
        <v>430</v>
      </c>
      <c r="BB250" s="344" t="s">
        <v>430</v>
      </c>
      <c r="BC250" s="344" t="s">
        <v>430</v>
      </c>
      <c r="BD250" s="344" t="s">
        <v>430</v>
      </c>
      <c r="BE250" s="371" t="s">
        <v>430</v>
      </c>
      <c r="BF250" s="371" t="s">
        <v>430</v>
      </c>
      <c r="BG250" s="370"/>
      <c r="BH250" s="590" t="s">
        <v>430</v>
      </c>
      <c r="BI250" s="344" t="s">
        <v>430</v>
      </c>
      <c r="BJ250" s="344" t="s">
        <v>430</v>
      </c>
      <c r="BK250" s="344" t="s">
        <v>430</v>
      </c>
      <c r="BL250" s="344" t="s">
        <v>430</v>
      </c>
      <c r="BM250" s="371" t="s">
        <v>430</v>
      </c>
      <c r="BN250" s="371" t="s">
        <v>430</v>
      </c>
      <c r="BO250" s="371" t="s">
        <v>430</v>
      </c>
      <c r="BP250" s="371" t="s">
        <v>430</v>
      </c>
      <c r="BQ250" s="371" t="s">
        <v>430</v>
      </c>
      <c r="BR250" s="370"/>
      <c r="BS250" s="464" t="s">
        <v>430</v>
      </c>
      <c r="BT250" s="344" t="s">
        <v>430</v>
      </c>
      <c r="BU250" s="370"/>
      <c r="BV250" s="426" t="s">
        <v>554</v>
      </c>
    </row>
    <row r="251" spans="1:74" s="424" customFormat="1" x14ac:dyDescent="0.25">
      <c r="A251" s="341" t="s">
        <v>8364</v>
      </c>
      <c r="B251" s="369"/>
      <c r="C251" s="709">
        <v>44972</v>
      </c>
      <c r="D251" s="369"/>
      <c r="E251" s="342">
        <v>429.68200000000002</v>
      </c>
      <c r="F251" s="369"/>
      <c r="G251" s="343">
        <v>12.9695</v>
      </c>
      <c r="H251" s="370"/>
      <c r="I251" s="832">
        <v>5.51</v>
      </c>
      <c r="J251" s="832">
        <v>6.96</v>
      </c>
      <c r="K251" s="832">
        <v>4.4400000000000004</v>
      </c>
      <c r="L251" s="832">
        <v>4.59</v>
      </c>
      <c r="M251" s="358"/>
      <c r="N251" s="346">
        <v>2.5329999999999999</v>
      </c>
      <c r="O251" s="344">
        <v>9.2003000000000004</v>
      </c>
      <c r="P251" s="344">
        <v>3.6612</v>
      </c>
      <c r="Q251" s="344">
        <v>10.9816</v>
      </c>
      <c r="R251" s="344">
        <v>26.9541</v>
      </c>
      <c r="S251" s="344">
        <v>14.8689</v>
      </c>
      <c r="T251" s="344">
        <v>6.3032000000000004</v>
      </c>
      <c r="U251" s="350">
        <v>5.2205000000000004</v>
      </c>
      <c r="V251" s="344">
        <v>4.5750000000000002</v>
      </c>
      <c r="W251" s="344">
        <v>7.7824</v>
      </c>
      <c r="X251" s="344">
        <v>7.6414</v>
      </c>
      <c r="Y251" s="371" t="s">
        <v>430</v>
      </c>
      <c r="Z251" s="344" t="s">
        <v>430</v>
      </c>
      <c r="AA251" s="344">
        <v>-2.1105</v>
      </c>
      <c r="AB251" s="344">
        <v>13.9252</v>
      </c>
      <c r="AC251" s="344">
        <v>6.2278000000000002</v>
      </c>
      <c r="AD251" s="344">
        <v>5.7363</v>
      </c>
      <c r="AE251" s="344">
        <v>-2.1105</v>
      </c>
      <c r="AF251" s="344">
        <v>8.0010999999999992</v>
      </c>
      <c r="AG251" s="565"/>
      <c r="AH251" s="342">
        <v>137</v>
      </c>
      <c r="AI251" s="342">
        <v>103</v>
      </c>
      <c r="AJ251" s="342">
        <v>152</v>
      </c>
      <c r="AK251" s="342">
        <v>92</v>
      </c>
      <c r="AL251" s="342">
        <v>34</v>
      </c>
      <c r="AM251" s="342">
        <v>34</v>
      </c>
      <c r="AN251" s="342">
        <v>41</v>
      </c>
      <c r="AO251" s="568">
        <v>119</v>
      </c>
      <c r="AP251" s="342">
        <v>125</v>
      </c>
      <c r="AQ251" s="342">
        <v>19</v>
      </c>
      <c r="AR251" s="342">
        <v>21</v>
      </c>
      <c r="AS251" s="342" t="s">
        <v>430</v>
      </c>
      <c r="AT251" s="342" t="s">
        <v>430</v>
      </c>
      <c r="AU251" s="342">
        <v>150</v>
      </c>
      <c r="AV251" s="342">
        <v>25</v>
      </c>
      <c r="AW251" s="342">
        <v>44</v>
      </c>
      <c r="AX251" s="342">
        <v>86</v>
      </c>
      <c r="AY251" s="342">
        <v>150</v>
      </c>
      <c r="AZ251" s="580"/>
      <c r="BA251" s="948">
        <v>97.17</v>
      </c>
      <c r="BB251" s="344" t="s">
        <v>430</v>
      </c>
      <c r="BC251" s="344" t="s">
        <v>430</v>
      </c>
      <c r="BD251" s="344" t="s">
        <v>430</v>
      </c>
      <c r="BE251" s="371" t="s">
        <v>430</v>
      </c>
      <c r="BF251" s="949">
        <v>2.83</v>
      </c>
      <c r="BG251" s="370"/>
      <c r="BH251" s="950">
        <v>2.83</v>
      </c>
      <c r="BI251" s="344" t="s">
        <v>430</v>
      </c>
      <c r="BJ251" s="344" t="s">
        <v>430</v>
      </c>
      <c r="BK251" s="344" t="s">
        <v>430</v>
      </c>
      <c r="BL251" s="344" t="s">
        <v>430</v>
      </c>
      <c r="BM251" s="949">
        <v>97.17</v>
      </c>
      <c r="BN251" s="371" t="s">
        <v>430</v>
      </c>
      <c r="BO251" s="371" t="s">
        <v>430</v>
      </c>
      <c r="BP251" s="371" t="s">
        <v>430</v>
      </c>
      <c r="BQ251" s="371" t="s">
        <v>430</v>
      </c>
      <c r="BR251" s="370"/>
      <c r="BS251" s="464" t="s">
        <v>430</v>
      </c>
      <c r="BT251" s="344" t="s">
        <v>430</v>
      </c>
      <c r="BU251" s="370"/>
      <c r="BV251" s="426" t="s">
        <v>554</v>
      </c>
    </row>
    <row r="252" spans="1:74" s="424" customFormat="1" x14ac:dyDescent="0.25">
      <c r="A252" s="341" t="s">
        <v>8365</v>
      </c>
      <c r="B252" s="369"/>
      <c r="C252" s="709">
        <v>44894</v>
      </c>
      <c r="D252" s="369"/>
      <c r="E252" s="342">
        <v>399.80099999999999</v>
      </c>
      <c r="F252" s="369"/>
      <c r="G252" s="343">
        <v>13.1038</v>
      </c>
      <c r="H252" s="370"/>
      <c r="I252" s="832">
        <v>5.63</v>
      </c>
      <c r="J252" s="832">
        <v>7.58</v>
      </c>
      <c r="K252" s="832">
        <v>4.4400000000000004</v>
      </c>
      <c r="L252" s="832">
        <v>4.6100000000000003</v>
      </c>
      <c r="M252" s="358"/>
      <c r="N252" s="346">
        <v>11.981400000000001</v>
      </c>
      <c r="O252" s="344">
        <v>34.544600000000003</v>
      </c>
      <c r="P252" s="344">
        <v>21.5366</v>
      </c>
      <c r="Q252" s="344">
        <v>12.755800000000001</v>
      </c>
      <c r="R252" s="344">
        <v>33.173099999999998</v>
      </c>
      <c r="S252" s="344">
        <v>14.244400000000001</v>
      </c>
      <c r="T252" s="344">
        <v>7.1779999999999999</v>
      </c>
      <c r="U252" s="350">
        <v>6.2371999999999996</v>
      </c>
      <c r="V252" s="344">
        <v>4.4185999999999996</v>
      </c>
      <c r="W252" s="344">
        <v>7.55</v>
      </c>
      <c r="X252" s="344">
        <v>7.5357000000000003</v>
      </c>
      <c r="Y252" s="371" t="s">
        <v>430</v>
      </c>
      <c r="Z252" s="344" t="s">
        <v>430</v>
      </c>
      <c r="AA252" s="344">
        <v>10.4514</v>
      </c>
      <c r="AB252" s="344">
        <v>12.587199999999999</v>
      </c>
      <c r="AC252" s="344">
        <v>7.1632999999999996</v>
      </c>
      <c r="AD252" s="344">
        <v>6.1524000000000001</v>
      </c>
      <c r="AE252" s="344">
        <v>10.4514</v>
      </c>
      <c r="AF252" s="344">
        <v>7.8163999999999998</v>
      </c>
      <c r="AG252" s="565"/>
      <c r="AH252" s="342">
        <v>85</v>
      </c>
      <c r="AI252" s="342">
        <v>21</v>
      </c>
      <c r="AJ252" s="342">
        <v>23</v>
      </c>
      <c r="AK252" s="342">
        <v>73</v>
      </c>
      <c r="AL252" s="342">
        <v>10</v>
      </c>
      <c r="AM252" s="342">
        <v>39</v>
      </c>
      <c r="AN252" s="342">
        <v>9</v>
      </c>
      <c r="AO252" s="568">
        <v>20</v>
      </c>
      <c r="AP252" s="342">
        <v>131</v>
      </c>
      <c r="AQ252" s="342">
        <v>35</v>
      </c>
      <c r="AR252" s="342">
        <v>28</v>
      </c>
      <c r="AS252" s="342" t="s">
        <v>430</v>
      </c>
      <c r="AT252" s="342" t="s">
        <v>430</v>
      </c>
      <c r="AU252" s="342">
        <v>96</v>
      </c>
      <c r="AV252" s="342">
        <v>36</v>
      </c>
      <c r="AW252" s="342">
        <v>6</v>
      </c>
      <c r="AX252" s="342">
        <v>38</v>
      </c>
      <c r="AY252" s="342">
        <v>96</v>
      </c>
      <c r="AZ252" s="580"/>
      <c r="BA252" s="948">
        <v>97.03</v>
      </c>
      <c r="BB252" s="344" t="s">
        <v>430</v>
      </c>
      <c r="BC252" s="344" t="s">
        <v>430</v>
      </c>
      <c r="BD252" s="344" t="s">
        <v>430</v>
      </c>
      <c r="BE252" s="371" t="s">
        <v>430</v>
      </c>
      <c r="BF252" s="949">
        <v>2.97</v>
      </c>
      <c r="BG252" s="370"/>
      <c r="BH252" s="950">
        <v>2.97</v>
      </c>
      <c r="BI252" s="344" t="s">
        <v>430</v>
      </c>
      <c r="BJ252" s="344" t="s">
        <v>430</v>
      </c>
      <c r="BK252" s="344" t="s">
        <v>430</v>
      </c>
      <c r="BL252" s="344" t="s">
        <v>430</v>
      </c>
      <c r="BM252" s="949">
        <v>97.03</v>
      </c>
      <c r="BN252" s="371" t="s">
        <v>430</v>
      </c>
      <c r="BO252" s="371" t="s">
        <v>430</v>
      </c>
      <c r="BP252" s="371" t="s">
        <v>430</v>
      </c>
      <c r="BQ252" s="371" t="s">
        <v>430</v>
      </c>
      <c r="BR252" s="370"/>
      <c r="BS252" s="464" t="s">
        <v>430</v>
      </c>
      <c r="BT252" s="344" t="s">
        <v>430</v>
      </c>
      <c r="BU252" s="370"/>
      <c r="BV252" s="426" t="s">
        <v>554</v>
      </c>
    </row>
    <row r="253" spans="1:74" s="424" customFormat="1" x14ac:dyDescent="0.25">
      <c r="A253" s="341" t="s">
        <v>8366</v>
      </c>
      <c r="B253" s="369"/>
      <c r="C253" s="709">
        <v>44847</v>
      </c>
      <c r="D253" s="369"/>
      <c r="E253" s="342">
        <v>406.34899999999999</v>
      </c>
      <c r="F253" s="369"/>
      <c r="G253" s="343">
        <v>13.1805</v>
      </c>
      <c r="H253" s="370"/>
      <c r="I253" s="832">
        <v>1.68</v>
      </c>
      <c r="J253" s="832">
        <v>6.78</v>
      </c>
      <c r="K253" s="832">
        <v>1.54</v>
      </c>
      <c r="L253" s="832">
        <v>1.59</v>
      </c>
      <c r="M253" s="358"/>
      <c r="N253" s="346">
        <v>11.634499999999999</v>
      </c>
      <c r="O253" s="344">
        <v>10.902100000000001</v>
      </c>
      <c r="P253" s="344">
        <v>9.2736000000000001</v>
      </c>
      <c r="Q253" s="344">
        <v>8.1949000000000005</v>
      </c>
      <c r="R253" s="344">
        <v>14.1851</v>
      </c>
      <c r="S253" s="344">
        <v>8.7057000000000002</v>
      </c>
      <c r="T253" s="344">
        <v>4.7432999999999996</v>
      </c>
      <c r="U253" s="350">
        <v>5.3707000000000003</v>
      </c>
      <c r="V253" s="344">
        <v>5.1369999999999996</v>
      </c>
      <c r="W253" s="344">
        <v>7.4328000000000003</v>
      </c>
      <c r="X253" s="344">
        <v>7.3529</v>
      </c>
      <c r="Y253" s="371" t="s">
        <v>430</v>
      </c>
      <c r="Z253" s="344" t="s">
        <v>430</v>
      </c>
      <c r="AA253" s="344">
        <v>10.9451</v>
      </c>
      <c r="AB253" s="344">
        <v>7.4025999999999996</v>
      </c>
      <c r="AC253" s="344">
        <v>4.7454000000000001</v>
      </c>
      <c r="AD253" s="344">
        <v>5.4984000000000002</v>
      </c>
      <c r="AE253" s="344">
        <v>10.9451</v>
      </c>
      <c r="AF253" s="344">
        <v>7.7047999999999996</v>
      </c>
      <c r="AG253" s="565"/>
      <c r="AH253" s="342">
        <v>87</v>
      </c>
      <c r="AI253" s="342">
        <v>98</v>
      </c>
      <c r="AJ253" s="342">
        <v>103</v>
      </c>
      <c r="AK253" s="342">
        <v>113</v>
      </c>
      <c r="AL253" s="342">
        <v>93</v>
      </c>
      <c r="AM253" s="342">
        <v>80</v>
      </c>
      <c r="AN253" s="342">
        <v>144</v>
      </c>
      <c r="AO253" s="568">
        <v>106</v>
      </c>
      <c r="AP253" s="342">
        <v>90</v>
      </c>
      <c r="AQ253" s="342">
        <v>46</v>
      </c>
      <c r="AR253" s="342">
        <v>44</v>
      </c>
      <c r="AS253" s="342" t="s">
        <v>430</v>
      </c>
      <c r="AT253" s="342" t="s">
        <v>430</v>
      </c>
      <c r="AU253" s="342">
        <v>94</v>
      </c>
      <c r="AV253" s="342">
        <v>99</v>
      </c>
      <c r="AW253" s="342">
        <v>145</v>
      </c>
      <c r="AX253" s="342">
        <v>107</v>
      </c>
      <c r="AY253" s="342">
        <v>94</v>
      </c>
      <c r="AZ253" s="580"/>
      <c r="BA253" s="948">
        <v>96.54</v>
      </c>
      <c r="BB253" s="344" t="s">
        <v>430</v>
      </c>
      <c r="BC253" s="344" t="s">
        <v>430</v>
      </c>
      <c r="BD253" s="344" t="s">
        <v>430</v>
      </c>
      <c r="BE253" s="371" t="s">
        <v>430</v>
      </c>
      <c r="BF253" s="949">
        <v>3.46</v>
      </c>
      <c r="BG253" s="370"/>
      <c r="BH253" s="950">
        <v>3.46</v>
      </c>
      <c r="BI253" s="344" t="s">
        <v>430</v>
      </c>
      <c r="BJ253" s="344" t="s">
        <v>430</v>
      </c>
      <c r="BK253" s="344" t="s">
        <v>430</v>
      </c>
      <c r="BL253" s="344" t="s">
        <v>430</v>
      </c>
      <c r="BM253" s="949">
        <v>96.54</v>
      </c>
      <c r="BN253" s="371" t="s">
        <v>430</v>
      </c>
      <c r="BO253" s="371" t="s">
        <v>430</v>
      </c>
      <c r="BP253" s="371" t="s">
        <v>430</v>
      </c>
      <c r="BQ253" s="371" t="s">
        <v>430</v>
      </c>
      <c r="BR253" s="370"/>
      <c r="BS253" s="464" t="s">
        <v>430</v>
      </c>
      <c r="BT253" s="344" t="s">
        <v>430</v>
      </c>
      <c r="BU253" s="370"/>
      <c r="BV253" s="426" t="s">
        <v>554</v>
      </c>
    </row>
    <row r="254" spans="1:74" s="424" customFormat="1" x14ac:dyDescent="0.25">
      <c r="A254" s="341" t="s">
        <v>8367</v>
      </c>
      <c r="B254" s="369"/>
      <c r="C254" s="709">
        <v>45729</v>
      </c>
      <c r="D254" s="369"/>
      <c r="E254" s="342">
        <v>388.63099999999997</v>
      </c>
      <c r="F254" s="369"/>
      <c r="G254" s="343">
        <v>10.8697</v>
      </c>
      <c r="H254" s="370"/>
      <c r="I254" s="832">
        <v>0.23014000000000001</v>
      </c>
      <c r="J254" s="832">
        <v>7.46</v>
      </c>
      <c r="K254" s="832">
        <v>0.21918000000000001</v>
      </c>
      <c r="L254" s="832">
        <v>0.22739999999999999</v>
      </c>
      <c r="M254" s="358"/>
      <c r="N254" s="346">
        <v>20.158899999999999</v>
      </c>
      <c r="O254" s="344">
        <v>22.427700000000002</v>
      </c>
      <c r="P254" s="344">
        <v>14.575799999999999</v>
      </c>
      <c r="Q254" s="344">
        <v>11.7577</v>
      </c>
      <c r="R254" s="344">
        <v>10.7501</v>
      </c>
      <c r="S254" s="344">
        <v>7.7866999999999997</v>
      </c>
      <c r="T254" s="344">
        <v>6.3434999999999997</v>
      </c>
      <c r="U254" s="350">
        <v>5.9734999999999996</v>
      </c>
      <c r="V254" s="344">
        <v>6.0179</v>
      </c>
      <c r="W254" s="344" t="s">
        <v>430</v>
      </c>
      <c r="X254" s="344" t="s">
        <v>430</v>
      </c>
      <c r="Y254" s="371" t="s">
        <v>430</v>
      </c>
      <c r="Z254" s="344" t="s">
        <v>430</v>
      </c>
      <c r="AA254" s="344">
        <v>21.6846</v>
      </c>
      <c r="AB254" s="344">
        <v>7.8632999999999997</v>
      </c>
      <c r="AC254" s="344">
        <v>6.3151999999999999</v>
      </c>
      <c r="AD254" s="344">
        <v>5.9890999999999996</v>
      </c>
      <c r="AE254" s="344">
        <v>21.6846</v>
      </c>
      <c r="AF254" s="344">
        <v>6.6036000000000001</v>
      </c>
      <c r="AG254" s="565"/>
      <c r="AH254" s="342">
        <v>60</v>
      </c>
      <c r="AI254" s="342">
        <v>61</v>
      </c>
      <c r="AJ254" s="342">
        <v>60</v>
      </c>
      <c r="AK254" s="342">
        <v>85</v>
      </c>
      <c r="AL254" s="342">
        <v>120</v>
      </c>
      <c r="AM254" s="342">
        <v>106</v>
      </c>
      <c r="AN254" s="342">
        <v>35</v>
      </c>
      <c r="AO254" s="568">
        <v>48</v>
      </c>
      <c r="AP254" s="342">
        <v>22</v>
      </c>
      <c r="AQ254" s="342" t="s">
        <v>430</v>
      </c>
      <c r="AR254" s="342" t="s">
        <v>430</v>
      </c>
      <c r="AS254" s="342" t="s">
        <v>430</v>
      </c>
      <c r="AT254" s="342" t="s">
        <v>430</v>
      </c>
      <c r="AU254" s="342">
        <v>56</v>
      </c>
      <c r="AV254" s="342">
        <v>88</v>
      </c>
      <c r="AW254" s="342">
        <v>37</v>
      </c>
      <c r="AX254" s="342">
        <v>57</v>
      </c>
      <c r="AY254" s="342">
        <v>56</v>
      </c>
      <c r="AZ254" s="580"/>
      <c r="BA254" s="463" t="s">
        <v>430</v>
      </c>
      <c r="BB254" s="832">
        <v>98.9</v>
      </c>
      <c r="BC254" s="344" t="s">
        <v>430</v>
      </c>
      <c r="BD254" s="344" t="s">
        <v>430</v>
      </c>
      <c r="BE254" s="371" t="s">
        <v>430</v>
      </c>
      <c r="BF254" s="949">
        <v>1.1000000000000001</v>
      </c>
      <c r="BG254" s="370"/>
      <c r="BH254" s="950">
        <v>1.0900000000000001</v>
      </c>
      <c r="BI254" s="832">
        <v>44.12</v>
      </c>
      <c r="BJ254" s="344" t="s">
        <v>430</v>
      </c>
      <c r="BK254" s="832">
        <v>54.78</v>
      </c>
      <c r="BL254" s="344" t="s">
        <v>430</v>
      </c>
      <c r="BM254" s="371" t="s">
        <v>430</v>
      </c>
      <c r="BN254" s="371" t="s">
        <v>430</v>
      </c>
      <c r="BO254" s="371" t="s">
        <v>430</v>
      </c>
      <c r="BP254" s="371" t="s">
        <v>430</v>
      </c>
      <c r="BQ254" s="371" t="s">
        <v>430</v>
      </c>
      <c r="BR254" s="370"/>
      <c r="BS254" s="464" t="s">
        <v>430</v>
      </c>
      <c r="BT254" s="344" t="s">
        <v>430</v>
      </c>
      <c r="BU254" s="370"/>
      <c r="BV254" s="426" t="s">
        <v>554</v>
      </c>
    </row>
    <row r="255" spans="1:74" s="424" customFormat="1" x14ac:dyDescent="0.25">
      <c r="A255" s="341" t="s">
        <v>8368</v>
      </c>
      <c r="B255" s="369"/>
      <c r="C255" s="709">
        <v>44861</v>
      </c>
      <c r="D255" s="369"/>
      <c r="E255" s="342">
        <v>371.31700000000001</v>
      </c>
      <c r="F255" s="369"/>
      <c r="G255" s="343">
        <v>12.8849</v>
      </c>
      <c r="H255" s="370"/>
      <c r="I255" s="832">
        <v>0.18</v>
      </c>
      <c r="J255" s="832">
        <v>6.53</v>
      </c>
      <c r="K255" s="832">
        <v>0.17</v>
      </c>
      <c r="L255" s="832">
        <v>0.18</v>
      </c>
      <c r="M255" s="358"/>
      <c r="N255" s="346">
        <v>7.9335000000000004</v>
      </c>
      <c r="O255" s="344">
        <v>8.5988000000000007</v>
      </c>
      <c r="P255" s="344">
        <v>6.7670000000000003</v>
      </c>
      <c r="Q255" s="344">
        <v>6.4097</v>
      </c>
      <c r="R255" s="344">
        <v>6.8941999999999997</v>
      </c>
      <c r="S255" s="344">
        <v>6.3400999999999996</v>
      </c>
      <c r="T255" s="344">
        <v>5.8673999999999999</v>
      </c>
      <c r="U255" s="350">
        <v>5.8620000000000001</v>
      </c>
      <c r="V255" s="344">
        <v>5.8108000000000004</v>
      </c>
      <c r="W255" s="344">
        <v>7.0373999999999999</v>
      </c>
      <c r="X255" s="344">
        <v>7.0186000000000002</v>
      </c>
      <c r="Y255" s="371" t="s">
        <v>430</v>
      </c>
      <c r="Z255" s="344" t="s">
        <v>430</v>
      </c>
      <c r="AA255" s="344">
        <v>8.077</v>
      </c>
      <c r="AB255" s="344">
        <v>6.3867000000000003</v>
      </c>
      <c r="AC255" s="344">
        <v>5.8754999999999997</v>
      </c>
      <c r="AD255" s="344">
        <v>5.8754999999999997</v>
      </c>
      <c r="AE255" s="344">
        <v>8.077</v>
      </c>
      <c r="AF255" s="344">
        <v>7.1261999999999999</v>
      </c>
      <c r="AG255" s="565"/>
      <c r="AH255" s="342">
        <v>107</v>
      </c>
      <c r="AI255" s="342">
        <v>107</v>
      </c>
      <c r="AJ255" s="342">
        <v>109</v>
      </c>
      <c r="AK255" s="342">
        <v>122</v>
      </c>
      <c r="AL255" s="342">
        <v>141</v>
      </c>
      <c r="AM255" s="342">
        <v>134</v>
      </c>
      <c r="AN255" s="342">
        <v>68</v>
      </c>
      <c r="AO255" s="568">
        <v>58</v>
      </c>
      <c r="AP255" s="342">
        <v>34</v>
      </c>
      <c r="AQ255" s="342">
        <v>89</v>
      </c>
      <c r="AR255" s="342">
        <v>88</v>
      </c>
      <c r="AS255" s="342" t="s">
        <v>430</v>
      </c>
      <c r="AT255" s="342" t="s">
        <v>430</v>
      </c>
      <c r="AU255" s="342">
        <v>103</v>
      </c>
      <c r="AV255" s="342">
        <v>119</v>
      </c>
      <c r="AW255" s="342">
        <v>70</v>
      </c>
      <c r="AX255" s="342">
        <v>69</v>
      </c>
      <c r="AY255" s="342">
        <v>103</v>
      </c>
      <c r="AZ255" s="580"/>
      <c r="BA255" s="948">
        <v>48.33</v>
      </c>
      <c r="BB255" s="832">
        <v>46.36</v>
      </c>
      <c r="BC255" s="344" t="s">
        <v>430</v>
      </c>
      <c r="BD255" s="344" t="s">
        <v>430</v>
      </c>
      <c r="BE255" s="371" t="s">
        <v>430</v>
      </c>
      <c r="BF255" s="949">
        <v>5.3</v>
      </c>
      <c r="BG255" s="370"/>
      <c r="BH255" s="950">
        <v>5.3</v>
      </c>
      <c r="BI255" s="344" t="s">
        <v>430</v>
      </c>
      <c r="BJ255" s="344" t="s">
        <v>430</v>
      </c>
      <c r="BK255" s="832">
        <v>46.36</v>
      </c>
      <c r="BL255" s="344" t="s">
        <v>430</v>
      </c>
      <c r="BM255" s="949">
        <v>48.33</v>
      </c>
      <c r="BN255" s="371" t="s">
        <v>430</v>
      </c>
      <c r="BO255" s="371" t="s">
        <v>430</v>
      </c>
      <c r="BP255" s="371" t="s">
        <v>430</v>
      </c>
      <c r="BQ255" s="371" t="s">
        <v>430</v>
      </c>
      <c r="BR255" s="370"/>
      <c r="BS255" s="464" t="s">
        <v>430</v>
      </c>
      <c r="BT255" s="344" t="s">
        <v>430</v>
      </c>
      <c r="BU255" s="370"/>
      <c r="BV255" s="426" t="s">
        <v>554</v>
      </c>
    </row>
    <row r="256" spans="1:74" s="424" customFormat="1" x14ac:dyDescent="0.25">
      <c r="A256" s="341" t="s">
        <v>8369</v>
      </c>
      <c r="B256" s="369"/>
      <c r="C256" s="709">
        <v>44901</v>
      </c>
      <c r="D256" s="369"/>
      <c r="E256" s="342">
        <v>357.07100000000003</v>
      </c>
      <c r="F256" s="369"/>
      <c r="G256" s="343">
        <v>12.7758</v>
      </c>
      <c r="H256" s="370"/>
      <c r="I256" s="832">
        <v>1.0900000000000001</v>
      </c>
      <c r="J256" s="832">
        <v>6.17</v>
      </c>
      <c r="K256" s="832">
        <v>1</v>
      </c>
      <c r="L256" s="832">
        <v>1.03</v>
      </c>
      <c r="M256" s="358"/>
      <c r="N256" s="346">
        <v>9.1446000000000005</v>
      </c>
      <c r="O256" s="344">
        <v>-1.9995000000000001</v>
      </c>
      <c r="P256" s="344">
        <v>2.2048999999999999</v>
      </c>
      <c r="Q256" s="344">
        <v>5.2347000000000001</v>
      </c>
      <c r="R256" s="344">
        <v>9.4918999999999993</v>
      </c>
      <c r="S256" s="344">
        <v>6.6058000000000003</v>
      </c>
      <c r="T256" s="344">
        <v>5.1592000000000002</v>
      </c>
      <c r="U256" s="350">
        <v>5.3095999999999997</v>
      </c>
      <c r="V256" s="344">
        <v>5.3395999999999999</v>
      </c>
      <c r="W256" s="344">
        <v>7.1512000000000002</v>
      </c>
      <c r="X256" s="344">
        <v>7.1166</v>
      </c>
      <c r="Y256" s="371" t="s">
        <v>430</v>
      </c>
      <c r="Z256" s="344" t="s">
        <v>430</v>
      </c>
      <c r="AA256" s="344">
        <v>-7.2824</v>
      </c>
      <c r="AB256" s="344">
        <v>5.7272999999999996</v>
      </c>
      <c r="AC256" s="344">
        <v>5.1684999999999999</v>
      </c>
      <c r="AD256" s="344">
        <v>5.3611000000000004</v>
      </c>
      <c r="AE256" s="344">
        <v>-7.2824</v>
      </c>
      <c r="AF256" s="344">
        <v>7.0974000000000004</v>
      </c>
      <c r="AG256" s="565"/>
      <c r="AH256" s="342">
        <v>97</v>
      </c>
      <c r="AI256" s="342">
        <v>160</v>
      </c>
      <c r="AJ256" s="342">
        <v>162</v>
      </c>
      <c r="AK256" s="342">
        <v>142</v>
      </c>
      <c r="AL256" s="342">
        <v>129</v>
      </c>
      <c r="AM256" s="342">
        <v>128</v>
      </c>
      <c r="AN256" s="342">
        <v>114</v>
      </c>
      <c r="AO256" s="568">
        <v>112</v>
      </c>
      <c r="AP256" s="342">
        <v>70</v>
      </c>
      <c r="AQ256" s="342">
        <v>78</v>
      </c>
      <c r="AR256" s="342">
        <v>76</v>
      </c>
      <c r="AS256" s="342" t="s">
        <v>430</v>
      </c>
      <c r="AT256" s="342" t="s">
        <v>430</v>
      </c>
      <c r="AU256" s="342">
        <v>158</v>
      </c>
      <c r="AV256" s="342">
        <v>137</v>
      </c>
      <c r="AW256" s="342">
        <v>114</v>
      </c>
      <c r="AX256" s="342">
        <v>121</v>
      </c>
      <c r="AY256" s="342">
        <v>158</v>
      </c>
      <c r="AZ256" s="580"/>
      <c r="BA256" s="948">
        <v>97.07</v>
      </c>
      <c r="BB256" s="344" t="s">
        <v>430</v>
      </c>
      <c r="BC256" s="344" t="s">
        <v>430</v>
      </c>
      <c r="BD256" s="344" t="s">
        <v>430</v>
      </c>
      <c r="BE256" s="371" t="s">
        <v>430</v>
      </c>
      <c r="BF256" s="949">
        <v>2.93</v>
      </c>
      <c r="BG256" s="370"/>
      <c r="BH256" s="950">
        <v>2.93</v>
      </c>
      <c r="BI256" s="344" t="s">
        <v>430</v>
      </c>
      <c r="BJ256" s="344" t="s">
        <v>430</v>
      </c>
      <c r="BK256" s="344" t="s">
        <v>430</v>
      </c>
      <c r="BL256" s="344" t="s">
        <v>430</v>
      </c>
      <c r="BM256" s="949">
        <v>97.07</v>
      </c>
      <c r="BN256" s="371" t="s">
        <v>430</v>
      </c>
      <c r="BO256" s="371" t="s">
        <v>430</v>
      </c>
      <c r="BP256" s="371" t="s">
        <v>430</v>
      </c>
      <c r="BQ256" s="371" t="s">
        <v>430</v>
      </c>
      <c r="BR256" s="370"/>
      <c r="BS256" s="464" t="s">
        <v>430</v>
      </c>
      <c r="BT256" s="344" t="s">
        <v>430</v>
      </c>
      <c r="BU256" s="370"/>
      <c r="BV256" s="426" t="s">
        <v>554</v>
      </c>
    </row>
    <row r="257" spans="1:74" s="424" customFormat="1" x14ac:dyDescent="0.25">
      <c r="A257" s="341" t="s">
        <v>8370</v>
      </c>
      <c r="B257" s="369"/>
      <c r="C257" s="709">
        <v>46093</v>
      </c>
      <c r="D257" s="369"/>
      <c r="E257" s="342">
        <v>389.46800000000002</v>
      </c>
      <c r="F257" s="369"/>
      <c r="G257" s="343">
        <v>10.2552</v>
      </c>
      <c r="H257" s="370"/>
      <c r="I257" s="832">
        <v>0.2</v>
      </c>
      <c r="J257" s="832">
        <v>7.28</v>
      </c>
      <c r="K257" s="832">
        <v>0.18</v>
      </c>
      <c r="L257" s="832">
        <v>0.2</v>
      </c>
      <c r="M257" s="358"/>
      <c r="N257" s="346">
        <v>17.804500000000001</v>
      </c>
      <c r="O257" s="344">
        <v>23.178699999999999</v>
      </c>
      <c r="P257" s="344">
        <v>15.6052</v>
      </c>
      <c r="Q257" s="344">
        <v>12.568199999999999</v>
      </c>
      <c r="R257" s="344">
        <v>11.4849</v>
      </c>
      <c r="S257" s="344">
        <v>8.4422999999999995</v>
      </c>
      <c r="T257" s="344" t="s">
        <v>430</v>
      </c>
      <c r="U257" s="350" t="s">
        <v>430</v>
      </c>
      <c r="V257" s="344" t="s">
        <v>430</v>
      </c>
      <c r="W257" s="344" t="s">
        <v>430</v>
      </c>
      <c r="X257" s="344" t="s">
        <v>430</v>
      </c>
      <c r="Y257" s="371" t="s">
        <v>430</v>
      </c>
      <c r="Z257" s="344" t="s">
        <v>430</v>
      </c>
      <c r="AA257" s="344">
        <v>21.558399999999999</v>
      </c>
      <c r="AB257" s="344">
        <v>8.56</v>
      </c>
      <c r="AC257" s="344" t="s">
        <v>430</v>
      </c>
      <c r="AD257" s="344" t="s">
        <v>430</v>
      </c>
      <c r="AE257" s="344">
        <v>21.558399999999999</v>
      </c>
      <c r="AF257" s="344">
        <v>8.3168000000000006</v>
      </c>
      <c r="AG257" s="565"/>
      <c r="AH257" s="342">
        <v>66</v>
      </c>
      <c r="AI257" s="342">
        <v>57</v>
      </c>
      <c r="AJ257" s="342">
        <v>47</v>
      </c>
      <c r="AK257" s="342">
        <v>76</v>
      </c>
      <c r="AL257" s="342">
        <v>111</v>
      </c>
      <c r="AM257" s="342">
        <v>91</v>
      </c>
      <c r="AN257" s="342" t="s">
        <v>430</v>
      </c>
      <c r="AO257" s="568" t="s">
        <v>430</v>
      </c>
      <c r="AP257" s="342" t="s">
        <v>430</v>
      </c>
      <c r="AQ257" s="342" t="s">
        <v>430</v>
      </c>
      <c r="AR257" s="342" t="s">
        <v>430</v>
      </c>
      <c r="AS257" s="342" t="s">
        <v>430</v>
      </c>
      <c r="AT257" s="342" t="s">
        <v>430</v>
      </c>
      <c r="AU257" s="342">
        <v>58</v>
      </c>
      <c r="AV257" s="342">
        <v>65</v>
      </c>
      <c r="AW257" s="342" t="s">
        <v>430</v>
      </c>
      <c r="AX257" s="342" t="s">
        <v>430</v>
      </c>
      <c r="AY257" s="342">
        <v>58</v>
      </c>
      <c r="AZ257" s="580"/>
      <c r="BA257" s="463" t="s">
        <v>430</v>
      </c>
      <c r="BB257" s="832">
        <v>94.75</v>
      </c>
      <c r="BC257" s="344" t="s">
        <v>430</v>
      </c>
      <c r="BD257" s="344" t="s">
        <v>430</v>
      </c>
      <c r="BE257" s="371" t="s">
        <v>430</v>
      </c>
      <c r="BF257" s="949">
        <v>5.25</v>
      </c>
      <c r="BG257" s="370"/>
      <c r="BH257" s="950">
        <v>5.24</v>
      </c>
      <c r="BI257" s="832">
        <v>43.52</v>
      </c>
      <c r="BJ257" s="832">
        <v>7.19</v>
      </c>
      <c r="BK257" s="832">
        <v>44.04</v>
      </c>
      <c r="BL257" s="344" t="s">
        <v>430</v>
      </c>
      <c r="BM257" s="371" t="s">
        <v>430</v>
      </c>
      <c r="BN257" s="371" t="s">
        <v>430</v>
      </c>
      <c r="BO257" s="371" t="s">
        <v>430</v>
      </c>
      <c r="BP257" s="371" t="s">
        <v>430</v>
      </c>
      <c r="BQ257" s="371" t="s">
        <v>430</v>
      </c>
      <c r="BR257" s="370"/>
      <c r="BS257" s="464" t="s">
        <v>430</v>
      </c>
      <c r="BT257" s="344" t="s">
        <v>430</v>
      </c>
      <c r="BU257" s="370"/>
      <c r="BV257" s="426" t="s">
        <v>554</v>
      </c>
    </row>
    <row r="258" spans="1:74" s="424" customFormat="1" ht="11" x14ac:dyDescent="0.3">
      <c r="A258" s="835" t="s">
        <v>8371</v>
      </c>
      <c r="B258" s="836"/>
      <c r="C258" s="837">
        <v>45723</v>
      </c>
      <c r="D258" s="836"/>
      <c r="E258" s="838">
        <v>341.20299999999997</v>
      </c>
      <c r="F258" s="836"/>
      <c r="G258" s="839">
        <v>10.9282</v>
      </c>
      <c r="H258" s="841"/>
      <c r="I258" s="840">
        <v>0.21</v>
      </c>
      <c r="J258" s="840">
        <v>7.36</v>
      </c>
      <c r="K258" s="840">
        <v>0.2</v>
      </c>
      <c r="L258" s="840">
        <v>0.21</v>
      </c>
      <c r="M258" s="845"/>
      <c r="N258" s="842">
        <v>16.039000000000001</v>
      </c>
      <c r="O258" s="840">
        <v>22.195599999999999</v>
      </c>
      <c r="P258" s="840">
        <v>14.4496</v>
      </c>
      <c r="Q258" s="840">
        <v>11.9352</v>
      </c>
      <c r="R258" s="840">
        <v>10.794</v>
      </c>
      <c r="S258" s="840">
        <v>8.2826000000000004</v>
      </c>
      <c r="T258" s="840">
        <v>6.8929999999999998</v>
      </c>
      <c r="U258" s="850">
        <v>6.5922000000000001</v>
      </c>
      <c r="V258" s="840">
        <v>6.5095999999999998</v>
      </c>
      <c r="W258" s="840" t="s">
        <v>430</v>
      </c>
      <c r="X258" s="840" t="s">
        <v>430</v>
      </c>
      <c r="Y258" s="846" t="s">
        <v>430</v>
      </c>
      <c r="Z258" s="840" t="s">
        <v>430</v>
      </c>
      <c r="AA258" s="840">
        <v>20.229299999999999</v>
      </c>
      <c r="AB258" s="840">
        <v>8.3889999999999993</v>
      </c>
      <c r="AC258" s="840">
        <v>6.8704000000000001</v>
      </c>
      <c r="AD258" s="840">
        <v>6.6083999999999996</v>
      </c>
      <c r="AE258" s="840">
        <v>20.229299999999999</v>
      </c>
      <c r="AF258" s="840">
        <v>6.9526000000000003</v>
      </c>
      <c r="AG258" s="951"/>
      <c r="AH258" s="838">
        <v>73</v>
      </c>
      <c r="AI258" s="838">
        <v>63</v>
      </c>
      <c r="AJ258" s="838">
        <v>61</v>
      </c>
      <c r="AK258" s="838">
        <v>83</v>
      </c>
      <c r="AL258" s="838">
        <v>119</v>
      </c>
      <c r="AM258" s="838">
        <v>95</v>
      </c>
      <c r="AN258" s="838">
        <v>18</v>
      </c>
      <c r="AO258" s="952">
        <v>9</v>
      </c>
      <c r="AP258" s="838">
        <v>7</v>
      </c>
      <c r="AQ258" s="838" t="s">
        <v>430</v>
      </c>
      <c r="AR258" s="838" t="s">
        <v>430</v>
      </c>
      <c r="AS258" s="838" t="s">
        <v>430</v>
      </c>
      <c r="AT258" s="838" t="s">
        <v>430</v>
      </c>
      <c r="AU258" s="838">
        <v>65</v>
      </c>
      <c r="AV258" s="838">
        <v>74</v>
      </c>
      <c r="AW258" s="838">
        <v>17</v>
      </c>
      <c r="AX258" s="838">
        <v>9</v>
      </c>
      <c r="AY258" s="838">
        <v>65</v>
      </c>
      <c r="AZ258" s="953"/>
      <c r="BA258" s="847" t="s">
        <v>430</v>
      </c>
      <c r="BB258" s="840">
        <v>95.41</v>
      </c>
      <c r="BC258" s="840" t="s">
        <v>430</v>
      </c>
      <c r="BD258" s="840" t="s">
        <v>430</v>
      </c>
      <c r="BE258" s="846" t="s">
        <v>430</v>
      </c>
      <c r="BF258" s="846">
        <v>4.59</v>
      </c>
      <c r="BG258" s="841"/>
      <c r="BH258" s="954">
        <v>4.59</v>
      </c>
      <c r="BI258" s="840">
        <v>44.85</v>
      </c>
      <c r="BJ258" s="840">
        <v>7.22</v>
      </c>
      <c r="BK258" s="840">
        <v>43.34</v>
      </c>
      <c r="BL258" s="840" t="s">
        <v>430</v>
      </c>
      <c r="BM258" s="846" t="s">
        <v>430</v>
      </c>
      <c r="BN258" s="846" t="s">
        <v>430</v>
      </c>
      <c r="BO258" s="846" t="s">
        <v>430</v>
      </c>
      <c r="BP258" s="846" t="s">
        <v>430</v>
      </c>
      <c r="BQ258" s="846" t="s">
        <v>430</v>
      </c>
      <c r="BR258" s="841"/>
      <c r="BS258" s="848" t="s">
        <v>430</v>
      </c>
      <c r="BT258" s="840" t="s">
        <v>430</v>
      </c>
      <c r="BU258" s="841"/>
      <c r="BV258" s="916" t="s">
        <v>554</v>
      </c>
    </row>
    <row r="259" spans="1:74" s="424" customFormat="1" x14ac:dyDescent="0.25">
      <c r="A259" s="341" t="s">
        <v>8372</v>
      </c>
      <c r="B259" s="369"/>
      <c r="C259" s="709">
        <v>44950</v>
      </c>
      <c r="D259" s="369"/>
      <c r="E259" s="342">
        <v>334.46</v>
      </c>
      <c r="F259" s="369"/>
      <c r="G259" s="343">
        <v>12.7736</v>
      </c>
      <c r="H259" s="370"/>
      <c r="I259" s="832">
        <v>1.85</v>
      </c>
      <c r="J259" s="832">
        <v>6.93</v>
      </c>
      <c r="K259" s="832">
        <v>1.68</v>
      </c>
      <c r="L259" s="832">
        <v>1.73</v>
      </c>
      <c r="M259" s="358"/>
      <c r="N259" s="346">
        <v>13.148999999999999</v>
      </c>
      <c r="O259" s="344">
        <v>13.6358</v>
      </c>
      <c r="P259" s="344">
        <v>10.962999999999999</v>
      </c>
      <c r="Q259" s="344">
        <v>9.0732999999999997</v>
      </c>
      <c r="R259" s="344">
        <v>15.628500000000001</v>
      </c>
      <c r="S259" s="344">
        <v>9.0482999999999993</v>
      </c>
      <c r="T259" s="344">
        <v>4.8848000000000003</v>
      </c>
      <c r="U259" s="350">
        <v>5.5126999999999997</v>
      </c>
      <c r="V259" s="344">
        <v>5.1670999999999996</v>
      </c>
      <c r="W259" s="344">
        <v>7.4310999999999998</v>
      </c>
      <c r="X259" s="344">
        <v>7.3403999999999998</v>
      </c>
      <c r="Y259" s="371" t="s">
        <v>430</v>
      </c>
      <c r="Z259" s="344" t="s">
        <v>430</v>
      </c>
      <c r="AA259" s="344">
        <v>14.870900000000001</v>
      </c>
      <c r="AB259" s="344">
        <v>7.5758999999999999</v>
      </c>
      <c r="AC259" s="344">
        <v>4.8903999999999996</v>
      </c>
      <c r="AD259" s="344">
        <v>5.6494</v>
      </c>
      <c r="AE259" s="344">
        <v>14.870900000000001</v>
      </c>
      <c r="AF259" s="344">
        <v>7.3791000000000002</v>
      </c>
      <c r="AG259" s="565"/>
      <c r="AH259" s="342">
        <v>81</v>
      </c>
      <c r="AI259" s="342">
        <v>95</v>
      </c>
      <c r="AJ259" s="342">
        <v>88</v>
      </c>
      <c r="AK259" s="342">
        <v>106</v>
      </c>
      <c r="AL259" s="342">
        <v>77</v>
      </c>
      <c r="AM259" s="342">
        <v>71</v>
      </c>
      <c r="AN259" s="342">
        <v>130</v>
      </c>
      <c r="AO259" s="568">
        <v>96</v>
      </c>
      <c r="AP259" s="342">
        <v>86</v>
      </c>
      <c r="AQ259" s="342">
        <v>47</v>
      </c>
      <c r="AR259" s="342">
        <v>48</v>
      </c>
      <c r="AS259" s="342" t="s">
        <v>430</v>
      </c>
      <c r="AT259" s="342" t="s">
        <v>430</v>
      </c>
      <c r="AU259" s="342">
        <v>87</v>
      </c>
      <c r="AV259" s="342">
        <v>94</v>
      </c>
      <c r="AW259" s="342">
        <v>133</v>
      </c>
      <c r="AX259" s="342">
        <v>98</v>
      </c>
      <c r="AY259" s="342">
        <v>87</v>
      </c>
      <c r="AZ259" s="580"/>
      <c r="BA259" s="948">
        <v>98.33</v>
      </c>
      <c r="BB259" s="344" t="s">
        <v>430</v>
      </c>
      <c r="BC259" s="344" t="s">
        <v>430</v>
      </c>
      <c r="BD259" s="344" t="s">
        <v>430</v>
      </c>
      <c r="BE259" s="371" t="s">
        <v>430</v>
      </c>
      <c r="BF259" s="949">
        <v>1.67</v>
      </c>
      <c r="BG259" s="370"/>
      <c r="BH259" s="950">
        <v>1.67</v>
      </c>
      <c r="BI259" s="344" t="s">
        <v>430</v>
      </c>
      <c r="BJ259" s="344" t="s">
        <v>430</v>
      </c>
      <c r="BK259" s="344" t="s">
        <v>430</v>
      </c>
      <c r="BL259" s="344" t="s">
        <v>430</v>
      </c>
      <c r="BM259" s="949">
        <v>98.33</v>
      </c>
      <c r="BN259" s="371" t="s">
        <v>430</v>
      </c>
      <c r="BO259" s="371" t="s">
        <v>430</v>
      </c>
      <c r="BP259" s="371" t="s">
        <v>430</v>
      </c>
      <c r="BQ259" s="371" t="s">
        <v>430</v>
      </c>
      <c r="BR259" s="370"/>
      <c r="BS259" s="464" t="s">
        <v>430</v>
      </c>
      <c r="BT259" s="344" t="s">
        <v>430</v>
      </c>
      <c r="BU259" s="370"/>
      <c r="BV259" s="426" t="s">
        <v>554</v>
      </c>
    </row>
    <row r="260" spans="1:74" s="424" customFormat="1" x14ac:dyDescent="0.25">
      <c r="A260" s="341" t="s">
        <v>8373</v>
      </c>
      <c r="B260" s="369"/>
      <c r="C260" s="709">
        <v>44889</v>
      </c>
      <c r="D260" s="369"/>
      <c r="E260" s="342">
        <v>331.93400000000003</v>
      </c>
      <c r="F260" s="369"/>
      <c r="G260" s="343">
        <v>12.9521</v>
      </c>
      <c r="H260" s="370"/>
      <c r="I260" s="832">
        <v>1.73</v>
      </c>
      <c r="J260" s="832">
        <v>6.98</v>
      </c>
      <c r="K260" s="832">
        <v>1.56</v>
      </c>
      <c r="L260" s="832">
        <v>1.61</v>
      </c>
      <c r="M260" s="358"/>
      <c r="N260" s="346">
        <v>17.762499999999999</v>
      </c>
      <c r="O260" s="344">
        <v>14.7658</v>
      </c>
      <c r="P260" s="344">
        <v>11.8628</v>
      </c>
      <c r="Q260" s="344">
        <v>9.1504999999999992</v>
      </c>
      <c r="R260" s="344">
        <v>15.526</v>
      </c>
      <c r="S260" s="344">
        <v>8.8981999999999992</v>
      </c>
      <c r="T260" s="344">
        <v>4.9858000000000002</v>
      </c>
      <c r="U260" s="350">
        <v>5.5975999999999999</v>
      </c>
      <c r="V260" s="344">
        <v>5.1913</v>
      </c>
      <c r="W260" s="344">
        <v>7.4275000000000002</v>
      </c>
      <c r="X260" s="344">
        <v>7.3507999999999996</v>
      </c>
      <c r="Y260" s="371" t="s">
        <v>430</v>
      </c>
      <c r="Z260" s="344" t="s">
        <v>430</v>
      </c>
      <c r="AA260" s="344">
        <v>14.1013</v>
      </c>
      <c r="AB260" s="344">
        <v>7.1692</v>
      </c>
      <c r="AC260" s="344">
        <v>5.0753000000000004</v>
      </c>
      <c r="AD260" s="344">
        <v>5.7107999999999999</v>
      </c>
      <c r="AE260" s="344">
        <v>14.1013</v>
      </c>
      <c r="AF260" s="344">
        <v>7.4381000000000004</v>
      </c>
      <c r="AG260" s="565"/>
      <c r="AH260" s="342">
        <v>67</v>
      </c>
      <c r="AI260" s="342">
        <v>89</v>
      </c>
      <c r="AJ260" s="342">
        <v>81</v>
      </c>
      <c r="AK260" s="342">
        <v>104</v>
      </c>
      <c r="AL260" s="342">
        <v>78</v>
      </c>
      <c r="AM260" s="342">
        <v>76</v>
      </c>
      <c r="AN260" s="342">
        <v>122</v>
      </c>
      <c r="AO260" s="568">
        <v>87</v>
      </c>
      <c r="AP260" s="342">
        <v>83</v>
      </c>
      <c r="AQ260" s="342">
        <v>50</v>
      </c>
      <c r="AR260" s="342">
        <v>46</v>
      </c>
      <c r="AS260" s="342" t="s">
        <v>430</v>
      </c>
      <c r="AT260" s="342" t="s">
        <v>430</v>
      </c>
      <c r="AU260" s="342">
        <v>89</v>
      </c>
      <c r="AV260" s="342">
        <v>106</v>
      </c>
      <c r="AW260" s="342">
        <v>123</v>
      </c>
      <c r="AX260" s="342">
        <v>89</v>
      </c>
      <c r="AY260" s="342">
        <v>89</v>
      </c>
      <c r="AZ260" s="580"/>
      <c r="BA260" s="948">
        <v>96.29</v>
      </c>
      <c r="BB260" s="344" t="s">
        <v>430</v>
      </c>
      <c r="BC260" s="344" t="s">
        <v>430</v>
      </c>
      <c r="BD260" s="344" t="s">
        <v>430</v>
      </c>
      <c r="BE260" s="371" t="s">
        <v>430</v>
      </c>
      <c r="BF260" s="949">
        <v>3.71</v>
      </c>
      <c r="BG260" s="370"/>
      <c r="BH260" s="950">
        <v>3.71</v>
      </c>
      <c r="BI260" s="344" t="s">
        <v>430</v>
      </c>
      <c r="BJ260" s="344" t="s">
        <v>430</v>
      </c>
      <c r="BK260" s="344" t="s">
        <v>430</v>
      </c>
      <c r="BL260" s="344" t="s">
        <v>430</v>
      </c>
      <c r="BM260" s="949">
        <v>96.29</v>
      </c>
      <c r="BN260" s="371" t="s">
        <v>430</v>
      </c>
      <c r="BO260" s="371" t="s">
        <v>430</v>
      </c>
      <c r="BP260" s="371" t="s">
        <v>430</v>
      </c>
      <c r="BQ260" s="371" t="s">
        <v>430</v>
      </c>
      <c r="BR260" s="370"/>
      <c r="BS260" s="464" t="s">
        <v>430</v>
      </c>
      <c r="BT260" s="344" t="s">
        <v>430</v>
      </c>
      <c r="BU260" s="370"/>
      <c r="BV260" s="426" t="s">
        <v>554</v>
      </c>
    </row>
    <row r="261" spans="1:74" s="424" customFormat="1" x14ac:dyDescent="0.25">
      <c r="A261" s="341" t="s">
        <v>8374</v>
      </c>
      <c r="B261" s="369"/>
      <c r="C261" s="709">
        <v>44854</v>
      </c>
      <c r="D261" s="369"/>
      <c r="E261" s="864">
        <v>315.58</v>
      </c>
      <c r="F261" s="369"/>
      <c r="G261" s="343" t="s">
        <v>430</v>
      </c>
      <c r="H261" s="370"/>
      <c r="I261" s="832">
        <v>1.0959999999999999E-2</v>
      </c>
      <c r="J261" s="832">
        <v>5.15</v>
      </c>
      <c r="K261" s="832">
        <v>1.0959999999999999E-2</v>
      </c>
      <c r="L261" s="832">
        <v>1.0959999999999999E-2</v>
      </c>
      <c r="M261" s="358"/>
      <c r="N261" s="346" t="s">
        <v>430</v>
      </c>
      <c r="O261" s="344" t="s">
        <v>430</v>
      </c>
      <c r="P261" s="344" t="s">
        <v>430</v>
      </c>
      <c r="Q261" s="344" t="s">
        <v>430</v>
      </c>
      <c r="R261" s="344" t="s">
        <v>430</v>
      </c>
      <c r="S261" s="344" t="s">
        <v>430</v>
      </c>
      <c r="T261" s="344" t="s">
        <v>430</v>
      </c>
      <c r="U261" s="350" t="s">
        <v>430</v>
      </c>
      <c r="V261" s="344" t="s">
        <v>430</v>
      </c>
      <c r="W261" s="344" t="s">
        <v>430</v>
      </c>
      <c r="X261" s="344" t="s">
        <v>430</v>
      </c>
      <c r="Y261" s="371" t="s">
        <v>430</v>
      </c>
      <c r="Z261" s="344" t="s">
        <v>430</v>
      </c>
      <c r="AA261" s="344" t="s">
        <v>430</v>
      </c>
      <c r="AB261" s="344" t="s">
        <v>430</v>
      </c>
      <c r="AC261" s="344" t="s">
        <v>430</v>
      </c>
      <c r="AD261" s="344" t="s">
        <v>430</v>
      </c>
      <c r="AE261" s="344" t="s">
        <v>430</v>
      </c>
      <c r="AF261" s="344" t="s">
        <v>430</v>
      </c>
      <c r="AG261" s="565"/>
      <c r="AH261" s="342" t="s">
        <v>430</v>
      </c>
      <c r="AI261" s="342" t="s">
        <v>430</v>
      </c>
      <c r="AJ261" s="342" t="s">
        <v>430</v>
      </c>
      <c r="AK261" s="342" t="s">
        <v>430</v>
      </c>
      <c r="AL261" s="342" t="s">
        <v>430</v>
      </c>
      <c r="AM261" s="342" t="s">
        <v>430</v>
      </c>
      <c r="AN261" s="342" t="s">
        <v>430</v>
      </c>
      <c r="AO261" s="568" t="s">
        <v>430</v>
      </c>
      <c r="AP261" s="342" t="s">
        <v>430</v>
      </c>
      <c r="AQ261" s="342" t="s">
        <v>430</v>
      </c>
      <c r="AR261" s="342" t="s">
        <v>430</v>
      </c>
      <c r="AS261" s="342" t="s">
        <v>430</v>
      </c>
      <c r="AT261" s="342" t="s">
        <v>430</v>
      </c>
      <c r="AU261" s="342" t="s">
        <v>430</v>
      </c>
      <c r="AV261" s="342" t="s">
        <v>430</v>
      </c>
      <c r="AW261" s="342" t="s">
        <v>430</v>
      </c>
      <c r="AX261" s="342" t="s">
        <v>430</v>
      </c>
      <c r="AY261" s="342" t="s">
        <v>430</v>
      </c>
      <c r="AZ261" s="580"/>
      <c r="BA261" s="463" t="s">
        <v>430</v>
      </c>
      <c r="BB261" s="344" t="s">
        <v>430</v>
      </c>
      <c r="BC261" s="344" t="s">
        <v>430</v>
      </c>
      <c r="BD261" s="344" t="s">
        <v>430</v>
      </c>
      <c r="BE261" s="371" t="s">
        <v>430</v>
      </c>
      <c r="BF261" s="949">
        <v>100</v>
      </c>
      <c r="BG261" s="370"/>
      <c r="BH261" s="950">
        <v>99.4</v>
      </c>
      <c r="BI261" s="344" t="s">
        <v>430</v>
      </c>
      <c r="BJ261" s="344" t="s">
        <v>430</v>
      </c>
      <c r="BK261" s="344" t="s">
        <v>430</v>
      </c>
      <c r="BL261" s="344" t="s">
        <v>430</v>
      </c>
      <c r="BM261" s="371" t="s">
        <v>430</v>
      </c>
      <c r="BN261" s="371" t="s">
        <v>430</v>
      </c>
      <c r="BO261" s="371" t="s">
        <v>430</v>
      </c>
      <c r="BP261" s="371" t="s">
        <v>430</v>
      </c>
      <c r="BQ261" s="371" t="s">
        <v>430</v>
      </c>
      <c r="BR261" s="370"/>
      <c r="BS261" s="464" t="s">
        <v>430</v>
      </c>
      <c r="BT261" s="344" t="s">
        <v>430</v>
      </c>
      <c r="BU261" s="370"/>
      <c r="BV261" s="426" t="s">
        <v>554</v>
      </c>
    </row>
    <row r="262" spans="1:74" s="424" customFormat="1" x14ac:dyDescent="0.25">
      <c r="A262" s="341" t="s">
        <v>8375</v>
      </c>
      <c r="B262" s="369"/>
      <c r="C262" s="709">
        <v>44977</v>
      </c>
      <c r="D262" s="369"/>
      <c r="E262" s="342">
        <v>311.77999999999997</v>
      </c>
      <c r="F262" s="369"/>
      <c r="G262" s="343">
        <v>12.826499999999999</v>
      </c>
      <c r="H262" s="370"/>
      <c r="I262" s="832">
        <v>2.79</v>
      </c>
      <c r="J262" s="832">
        <v>7.19</v>
      </c>
      <c r="K262" s="832">
        <v>2.4300000000000002</v>
      </c>
      <c r="L262" s="832">
        <v>2.5099999999999998</v>
      </c>
      <c r="M262" s="358"/>
      <c r="N262" s="346">
        <v>8.5389999999999997</v>
      </c>
      <c r="O262" s="344">
        <v>2.4666999999999999</v>
      </c>
      <c r="P262" s="344">
        <v>6.6348000000000003</v>
      </c>
      <c r="Q262" s="344">
        <v>5.6220999999999997</v>
      </c>
      <c r="R262" s="344">
        <v>18.733499999999999</v>
      </c>
      <c r="S262" s="344">
        <v>8.9316999999999993</v>
      </c>
      <c r="T262" s="344">
        <v>5.0804</v>
      </c>
      <c r="U262" s="350">
        <v>5.5464000000000002</v>
      </c>
      <c r="V262" s="344">
        <v>5.1757999999999997</v>
      </c>
      <c r="W262" s="344">
        <v>7.5974000000000004</v>
      </c>
      <c r="X262" s="344">
        <v>7.4538000000000002</v>
      </c>
      <c r="Y262" s="371" t="s">
        <v>430</v>
      </c>
      <c r="Z262" s="344" t="s">
        <v>430</v>
      </c>
      <c r="AA262" s="344">
        <v>-9.6701999999999995</v>
      </c>
      <c r="AB262" s="344">
        <v>7.8887999999999998</v>
      </c>
      <c r="AC262" s="344">
        <v>5.2359</v>
      </c>
      <c r="AD262" s="344">
        <v>5.6239999999999997</v>
      </c>
      <c r="AE262" s="344">
        <v>-9.6701999999999995</v>
      </c>
      <c r="AF262" s="344">
        <v>7.6795</v>
      </c>
      <c r="AG262" s="565"/>
      <c r="AH262" s="342">
        <v>103</v>
      </c>
      <c r="AI262" s="342">
        <v>142</v>
      </c>
      <c r="AJ262" s="342">
        <v>110</v>
      </c>
      <c r="AK262" s="342">
        <v>132</v>
      </c>
      <c r="AL262" s="342">
        <v>57</v>
      </c>
      <c r="AM262" s="342">
        <v>75</v>
      </c>
      <c r="AN262" s="342">
        <v>119</v>
      </c>
      <c r="AO262" s="568">
        <v>92</v>
      </c>
      <c r="AP262" s="342">
        <v>84</v>
      </c>
      <c r="AQ262" s="342">
        <v>29</v>
      </c>
      <c r="AR262" s="342">
        <v>33</v>
      </c>
      <c r="AS262" s="342" t="s">
        <v>430</v>
      </c>
      <c r="AT262" s="342" t="s">
        <v>430</v>
      </c>
      <c r="AU262" s="342">
        <v>161</v>
      </c>
      <c r="AV262" s="342">
        <v>87</v>
      </c>
      <c r="AW262" s="342">
        <v>107</v>
      </c>
      <c r="AX262" s="342">
        <v>102</v>
      </c>
      <c r="AY262" s="342">
        <v>161</v>
      </c>
      <c r="AZ262" s="580"/>
      <c r="BA262" s="948">
        <v>97.13</v>
      </c>
      <c r="BB262" s="344" t="s">
        <v>430</v>
      </c>
      <c r="BC262" s="344" t="s">
        <v>430</v>
      </c>
      <c r="BD262" s="344" t="s">
        <v>430</v>
      </c>
      <c r="BE262" s="371" t="s">
        <v>430</v>
      </c>
      <c r="BF262" s="949">
        <v>2.87</v>
      </c>
      <c r="BG262" s="370"/>
      <c r="BH262" s="950">
        <v>2.87</v>
      </c>
      <c r="BI262" s="344" t="s">
        <v>430</v>
      </c>
      <c r="BJ262" s="344" t="s">
        <v>430</v>
      </c>
      <c r="BK262" s="344" t="s">
        <v>430</v>
      </c>
      <c r="BL262" s="344" t="s">
        <v>430</v>
      </c>
      <c r="BM262" s="949">
        <v>97.13</v>
      </c>
      <c r="BN262" s="371" t="s">
        <v>430</v>
      </c>
      <c r="BO262" s="371" t="s">
        <v>430</v>
      </c>
      <c r="BP262" s="371" t="s">
        <v>430</v>
      </c>
      <c r="BQ262" s="371" t="s">
        <v>430</v>
      </c>
      <c r="BR262" s="370"/>
      <c r="BS262" s="464" t="s">
        <v>430</v>
      </c>
      <c r="BT262" s="344" t="s">
        <v>430</v>
      </c>
      <c r="BU262" s="370"/>
      <c r="BV262" s="426" t="s">
        <v>554</v>
      </c>
    </row>
    <row r="263" spans="1:74" s="424" customFormat="1" x14ac:dyDescent="0.25">
      <c r="A263" s="341" t="s">
        <v>8376</v>
      </c>
      <c r="B263" s="369"/>
      <c r="C263" s="709">
        <v>45741</v>
      </c>
      <c r="D263" s="369"/>
      <c r="E263" s="342">
        <v>306.21499999999997</v>
      </c>
      <c r="F263" s="369"/>
      <c r="G263" s="343">
        <v>1066.3206</v>
      </c>
      <c r="H263" s="370"/>
      <c r="I263" s="832">
        <v>2.7399999999999998E-3</v>
      </c>
      <c r="J263" s="832">
        <v>5.45</v>
      </c>
      <c r="K263" s="832">
        <v>2.7399999999999998E-3</v>
      </c>
      <c r="L263" s="832">
        <v>2.7399999999999998E-3</v>
      </c>
      <c r="M263" s="358"/>
      <c r="N263" s="346">
        <v>4.8613</v>
      </c>
      <c r="O263" s="344">
        <v>4.9276999999999997</v>
      </c>
      <c r="P263" s="344">
        <v>4.9890999999999996</v>
      </c>
      <c r="Q263" s="344">
        <v>4.9874999999999998</v>
      </c>
      <c r="R263" s="344">
        <v>4.9554999999999998</v>
      </c>
      <c r="S263" s="344">
        <v>4.8841000000000001</v>
      </c>
      <c r="T263" s="344">
        <v>4.8761999999999999</v>
      </c>
      <c r="U263" s="350">
        <v>4.9870999999999999</v>
      </c>
      <c r="V263" s="344">
        <v>5.0712000000000002</v>
      </c>
      <c r="W263" s="344" t="s">
        <v>430</v>
      </c>
      <c r="X263" s="344" t="s">
        <v>430</v>
      </c>
      <c r="Y263" s="371" t="s">
        <v>430</v>
      </c>
      <c r="Z263" s="344" t="s">
        <v>430</v>
      </c>
      <c r="AA263" s="344">
        <v>4.8825000000000003</v>
      </c>
      <c r="AB263" s="344">
        <v>4.9038000000000004</v>
      </c>
      <c r="AC263" s="344">
        <v>4.8822000000000001</v>
      </c>
      <c r="AD263" s="344">
        <v>4.9886999999999997</v>
      </c>
      <c r="AE263" s="344">
        <v>4.8825000000000003</v>
      </c>
      <c r="AF263" s="344">
        <v>5.1810999999999998</v>
      </c>
      <c r="AG263" s="565"/>
      <c r="AH263" s="342">
        <v>122</v>
      </c>
      <c r="AI263" s="342">
        <v>128</v>
      </c>
      <c r="AJ263" s="342">
        <v>129</v>
      </c>
      <c r="AK263" s="342">
        <v>152</v>
      </c>
      <c r="AL263" s="342">
        <v>156</v>
      </c>
      <c r="AM263" s="342">
        <v>151</v>
      </c>
      <c r="AN263" s="342">
        <v>132</v>
      </c>
      <c r="AO263" s="568">
        <v>131</v>
      </c>
      <c r="AP263" s="342">
        <v>97</v>
      </c>
      <c r="AQ263" s="342" t="s">
        <v>430</v>
      </c>
      <c r="AR263" s="342" t="s">
        <v>430</v>
      </c>
      <c r="AS263" s="342" t="s">
        <v>430</v>
      </c>
      <c r="AT263" s="342" t="s">
        <v>430</v>
      </c>
      <c r="AU263" s="342">
        <v>122</v>
      </c>
      <c r="AV263" s="342">
        <v>151</v>
      </c>
      <c r="AW263" s="342">
        <v>137</v>
      </c>
      <c r="AX263" s="342">
        <v>140</v>
      </c>
      <c r="AY263" s="342">
        <v>122</v>
      </c>
      <c r="AZ263" s="580"/>
      <c r="BA263" s="463" t="s">
        <v>430</v>
      </c>
      <c r="BB263" s="344" t="s">
        <v>430</v>
      </c>
      <c r="BC263" s="344" t="s">
        <v>430</v>
      </c>
      <c r="BD263" s="344" t="s">
        <v>430</v>
      </c>
      <c r="BE263" s="371" t="s">
        <v>430</v>
      </c>
      <c r="BF263" s="949">
        <v>100</v>
      </c>
      <c r="BG263" s="370"/>
      <c r="BH263" s="950">
        <v>100</v>
      </c>
      <c r="BI263" s="344" t="s">
        <v>430</v>
      </c>
      <c r="BJ263" s="344" t="s">
        <v>430</v>
      </c>
      <c r="BK263" s="344" t="s">
        <v>430</v>
      </c>
      <c r="BL263" s="344" t="s">
        <v>430</v>
      </c>
      <c r="BM263" s="371" t="s">
        <v>430</v>
      </c>
      <c r="BN263" s="371" t="s">
        <v>430</v>
      </c>
      <c r="BO263" s="371" t="s">
        <v>430</v>
      </c>
      <c r="BP263" s="371" t="s">
        <v>430</v>
      </c>
      <c r="BQ263" s="371" t="s">
        <v>430</v>
      </c>
      <c r="BR263" s="370"/>
      <c r="BS263" s="464" t="s">
        <v>430</v>
      </c>
      <c r="BT263" s="344" t="s">
        <v>430</v>
      </c>
      <c r="BU263" s="370"/>
      <c r="BV263" s="426" t="s">
        <v>554</v>
      </c>
    </row>
    <row r="264" spans="1:74" s="424" customFormat="1" x14ac:dyDescent="0.25">
      <c r="A264" s="341" t="s">
        <v>8377</v>
      </c>
      <c r="B264" s="369"/>
      <c r="C264" s="709">
        <v>44951</v>
      </c>
      <c r="D264" s="369"/>
      <c r="E264" s="342">
        <v>285.92099999999999</v>
      </c>
      <c r="F264" s="369"/>
      <c r="G264" s="343">
        <v>12.962300000000001</v>
      </c>
      <c r="H264" s="370"/>
      <c r="I264" s="832">
        <v>6.29</v>
      </c>
      <c r="J264" s="832">
        <v>7.38</v>
      </c>
      <c r="K264" s="832">
        <v>4.8099999999999996</v>
      </c>
      <c r="L264" s="832">
        <v>4.99</v>
      </c>
      <c r="M264" s="358"/>
      <c r="N264" s="346">
        <v>9.0129999999999999</v>
      </c>
      <c r="O264" s="344">
        <v>10.239599999999999</v>
      </c>
      <c r="P264" s="344">
        <v>9.3896999999999995</v>
      </c>
      <c r="Q264" s="344">
        <v>18.4529</v>
      </c>
      <c r="R264" s="344">
        <v>30.806000000000001</v>
      </c>
      <c r="S264" s="344">
        <v>15.013999999999999</v>
      </c>
      <c r="T264" s="344">
        <v>6.7728000000000002</v>
      </c>
      <c r="U264" s="350">
        <v>5.6074999999999999</v>
      </c>
      <c r="V264" s="344">
        <v>4.1223999999999998</v>
      </c>
      <c r="W264" s="344">
        <v>7.4473000000000003</v>
      </c>
      <c r="X264" s="344">
        <v>7.4294000000000002</v>
      </c>
      <c r="Y264" s="371" t="s">
        <v>430</v>
      </c>
      <c r="Z264" s="344" t="s">
        <v>430</v>
      </c>
      <c r="AA264" s="344">
        <v>29.049499999999998</v>
      </c>
      <c r="AB264" s="344">
        <v>13.372400000000001</v>
      </c>
      <c r="AC264" s="344">
        <v>6.6429</v>
      </c>
      <c r="AD264" s="344">
        <v>5.9840999999999998</v>
      </c>
      <c r="AE264" s="344">
        <v>29.049499999999998</v>
      </c>
      <c r="AF264" s="344">
        <v>7.8445999999999998</v>
      </c>
      <c r="AG264" s="565"/>
      <c r="AH264" s="342">
        <v>98</v>
      </c>
      <c r="AI264" s="342">
        <v>101</v>
      </c>
      <c r="AJ264" s="342">
        <v>102</v>
      </c>
      <c r="AK264" s="342">
        <v>33</v>
      </c>
      <c r="AL264" s="342">
        <v>17</v>
      </c>
      <c r="AM264" s="342">
        <v>33</v>
      </c>
      <c r="AN264" s="342">
        <v>22</v>
      </c>
      <c r="AO264" s="568">
        <v>84</v>
      </c>
      <c r="AP264" s="342">
        <v>136</v>
      </c>
      <c r="AQ264" s="342">
        <v>45</v>
      </c>
      <c r="AR264" s="342">
        <v>35</v>
      </c>
      <c r="AS264" s="342" t="s">
        <v>430</v>
      </c>
      <c r="AT264" s="342" t="s">
        <v>430</v>
      </c>
      <c r="AU264" s="342">
        <v>28</v>
      </c>
      <c r="AV264" s="342">
        <v>32</v>
      </c>
      <c r="AW264" s="342">
        <v>28</v>
      </c>
      <c r="AX264" s="342">
        <v>58</v>
      </c>
      <c r="AY264" s="342">
        <v>28</v>
      </c>
      <c r="AZ264" s="580"/>
      <c r="BA264" s="948">
        <v>96.26</v>
      </c>
      <c r="BB264" s="344" t="s">
        <v>430</v>
      </c>
      <c r="BC264" s="344" t="s">
        <v>430</v>
      </c>
      <c r="BD264" s="344" t="s">
        <v>430</v>
      </c>
      <c r="BE264" s="371" t="s">
        <v>430</v>
      </c>
      <c r="BF264" s="949">
        <v>3.74</v>
      </c>
      <c r="BG264" s="370"/>
      <c r="BH264" s="950">
        <v>3.74</v>
      </c>
      <c r="BI264" s="344" t="s">
        <v>430</v>
      </c>
      <c r="BJ264" s="344" t="s">
        <v>430</v>
      </c>
      <c r="BK264" s="344" t="s">
        <v>430</v>
      </c>
      <c r="BL264" s="344" t="s">
        <v>430</v>
      </c>
      <c r="BM264" s="949">
        <v>96.26</v>
      </c>
      <c r="BN264" s="371" t="s">
        <v>430</v>
      </c>
      <c r="BO264" s="371" t="s">
        <v>430</v>
      </c>
      <c r="BP264" s="371" t="s">
        <v>430</v>
      </c>
      <c r="BQ264" s="371" t="s">
        <v>430</v>
      </c>
      <c r="BR264" s="370"/>
      <c r="BS264" s="464" t="s">
        <v>430</v>
      </c>
      <c r="BT264" s="344" t="s">
        <v>430</v>
      </c>
      <c r="BU264" s="370"/>
      <c r="BV264" s="426" t="s">
        <v>554</v>
      </c>
    </row>
    <row r="265" spans="1:74" s="424" customFormat="1" x14ac:dyDescent="0.25">
      <c r="A265" s="341" t="s">
        <v>8378</v>
      </c>
      <c r="B265" s="369"/>
      <c r="C265" s="709">
        <v>45924</v>
      </c>
      <c r="D265" s="369"/>
      <c r="E265" s="342">
        <v>241.19</v>
      </c>
      <c r="F265" s="369"/>
      <c r="G265" s="343">
        <v>10.5253</v>
      </c>
      <c r="H265" s="370"/>
      <c r="I265" s="832">
        <v>0.21</v>
      </c>
      <c r="J265" s="832">
        <v>7.26</v>
      </c>
      <c r="K265" s="832">
        <v>0.19</v>
      </c>
      <c r="L265" s="832">
        <v>0.2</v>
      </c>
      <c r="M265" s="358"/>
      <c r="N265" s="346">
        <v>16.653199999999998</v>
      </c>
      <c r="O265" s="344">
        <v>21.1906</v>
      </c>
      <c r="P265" s="344">
        <v>14.7552</v>
      </c>
      <c r="Q265" s="344">
        <v>12.344200000000001</v>
      </c>
      <c r="R265" s="344">
        <v>10.8226</v>
      </c>
      <c r="S265" s="344">
        <v>8.3362999999999996</v>
      </c>
      <c r="T265" s="344">
        <v>7.0430999999999999</v>
      </c>
      <c r="U265" s="350">
        <v>6.7792000000000003</v>
      </c>
      <c r="V265" s="344" t="s">
        <v>430</v>
      </c>
      <c r="W265" s="344" t="s">
        <v>430</v>
      </c>
      <c r="X265" s="344" t="s">
        <v>430</v>
      </c>
      <c r="Y265" s="371" t="s">
        <v>430</v>
      </c>
      <c r="Z265" s="344" t="s">
        <v>430</v>
      </c>
      <c r="AA265" s="344">
        <v>20.1356</v>
      </c>
      <c r="AB265" s="344">
        <v>8.5069999999999997</v>
      </c>
      <c r="AC265" s="344">
        <v>7.0250000000000004</v>
      </c>
      <c r="AD265" s="344">
        <v>6.7964000000000002</v>
      </c>
      <c r="AE265" s="344">
        <v>20.1356</v>
      </c>
      <c r="AF265" s="344">
        <v>6.8232999999999997</v>
      </c>
      <c r="AG265" s="565"/>
      <c r="AH265" s="342">
        <v>70</v>
      </c>
      <c r="AI265" s="342">
        <v>66</v>
      </c>
      <c r="AJ265" s="342">
        <v>55</v>
      </c>
      <c r="AK265" s="342">
        <v>79</v>
      </c>
      <c r="AL265" s="342">
        <v>117</v>
      </c>
      <c r="AM265" s="342">
        <v>93</v>
      </c>
      <c r="AN265" s="342">
        <v>12</v>
      </c>
      <c r="AO265" s="568">
        <v>7</v>
      </c>
      <c r="AP265" s="342" t="s">
        <v>430</v>
      </c>
      <c r="AQ265" s="342" t="s">
        <v>430</v>
      </c>
      <c r="AR265" s="342" t="s">
        <v>430</v>
      </c>
      <c r="AS265" s="342" t="s">
        <v>430</v>
      </c>
      <c r="AT265" s="342" t="s">
        <v>430</v>
      </c>
      <c r="AU265" s="342">
        <v>66</v>
      </c>
      <c r="AV265" s="342">
        <v>67</v>
      </c>
      <c r="AW265" s="342">
        <v>12</v>
      </c>
      <c r="AX265" s="342">
        <v>7</v>
      </c>
      <c r="AY265" s="342">
        <v>66</v>
      </c>
      <c r="AZ265" s="580"/>
      <c r="BA265" s="463" t="s">
        <v>430</v>
      </c>
      <c r="BB265" s="832">
        <v>94.79</v>
      </c>
      <c r="BC265" s="344" t="s">
        <v>430</v>
      </c>
      <c r="BD265" s="344" t="s">
        <v>430</v>
      </c>
      <c r="BE265" s="371" t="s">
        <v>430</v>
      </c>
      <c r="BF265" s="949">
        <v>5.21</v>
      </c>
      <c r="BG265" s="370"/>
      <c r="BH265" s="950">
        <v>5.21</v>
      </c>
      <c r="BI265" s="832">
        <v>47.12</v>
      </c>
      <c r="BJ265" s="832">
        <v>11.03</v>
      </c>
      <c r="BK265" s="832">
        <v>36.65</v>
      </c>
      <c r="BL265" s="344" t="s">
        <v>430</v>
      </c>
      <c r="BM265" s="371" t="s">
        <v>430</v>
      </c>
      <c r="BN265" s="371" t="s">
        <v>430</v>
      </c>
      <c r="BO265" s="371" t="s">
        <v>430</v>
      </c>
      <c r="BP265" s="371" t="s">
        <v>430</v>
      </c>
      <c r="BQ265" s="371" t="s">
        <v>430</v>
      </c>
      <c r="BR265" s="370"/>
      <c r="BS265" s="464" t="s">
        <v>430</v>
      </c>
      <c r="BT265" s="344" t="s">
        <v>430</v>
      </c>
      <c r="BU265" s="370"/>
      <c r="BV265" s="426" t="s">
        <v>554</v>
      </c>
    </row>
    <row r="266" spans="1:74" s="424" customFormat="1" x14ac:dyDescent="0.25">
      <c r="A266" s="341" t="s">
        <v>8379</v>
      </c>
      <c r="B266" s="369"/>
      <c r="C266" s="709">
        <v>44916</v>
      </c>
      <c r="D266" s="369"/>
      <c r="E266" s="342">
        <v>270.38900000000001</v>
      </c>
      <c r="F266" s="369"/>
      <c r="G266" s="343">
        <v>12.907999999999999</v>
      </c>
      <c r="H266" s="370"/>
      <c r="I266" s="832">
        <v>6.67</v>
      </c>
      <c r="J266" s="832">
        <v>7.82</v>
      </c>
      <c r="K266" s="832">
        <v>5.04</v>
      </c>
      <c r="L266" s="832">
        <v>5.23</v>
      </c>
      <c r="M266" s="358"/>
      <c r="N266" s="346">
        <v>1.9795</v>
      </c>
      <c r="O266" s="344">
        <v>10.3771</v>
      </c>
      <c r="P266" s="344">
        <v>12.3499</v>
      </c>
      <c r="Q266" s="344">
        <v>21.2791</v>
      </c>
      <c r="R266" s="344">
        <v>32.715499999999999</v>
      </c>
      <c r="S266" s="344">
        <v>14.3315</v>
      </c>
      <c r="T266" s="344">
        <v>7.4016000000000002</v>
      </c>
      <c r="U266" s="350">
        <v>6.0232999999999999</v>
      </c>
      <c r="V266" s="344">
        <v>3.4916999999999998</v>
      </c>
      <c r="W266" s="344">
        <v>7.0620000000000003</v>
      </c>
      <c r="X266" s="344">
        <v>7.1852</v>
      </c>
      <c r="Y266" s="371" t="s">
        <v>430</v>
      </c>
      <c r="Z266" s="344" t="s">
        <v>430</v>
      </c>
      <c r="AA266" s="344">
        <v>39.389899999999997</v>
      </c>
      <c r="AB266" s="344">
        <v>12.5867</v>
      </c>
      <c r="AC266" s="344">
        <v>7.1382000000000003</v>
      </c>
      <c r="AD266" s="344">
        <v>6.1441999999999997</v>
      </c>
      <c r="AE266" s="344">
        <v>39.389899999999997</v>
      </c>
      <c r="AF266" s="344">
        <v>7.4958</v>
      </c>
      <c r="AG266" s="565"/>
      <c r="AH266" s="342">
        <v>139</v>
      </c>
      <c r="AI266" s="342">
        <v>100</v>
      </c>
      <c r="AJ266" s="342">
        <v>79</v>
      </c>
      <c r="AK266" s="342">
        <v>23</v>
      </c>
      <c r="AL266" s="342">
        <v>11</v>
      </c>
      <c r="AM266" s="342">
        <v>37</v>
      </c>
      <c r="AN266" s="342">
        <v>5</v>
      </c>
      <c r="AO266" s="568">
        <v>41</v>
      </c>
      <c r="AP266" s="342">
        <v>145</v>
      </c>
      <c r="AQ266" s="342">
        <v>85</v>
      </c>
      <c r="AR266" s="342">
        <v>71</v>
      </c>
      <c r="AS266" s="342" t="s">
        <v>430</v>
      </c>
      <c r="AT266" s="342" t="s">
        <v>430</v>
      </c>
      <c r="AU266" s="342">
        <v>15</v>
      </c>
      <c r="AV266" s="342">
        <v>37</v>
      </c>
      <c r="AW266" s="342">
        <v>7</v>
      </c>
      <c r="AX266" s="342">
        <v>40</v>
      </c>
      <c r="AY266" s="342">
        <v>15</v>
      </c>
      <c r="AZ266" s="580"/>
      <c r="BA266" s="948">
        <v>97.14</v>
      </c>
      <c r="BB266" s="344" t="s">
        <v>430</v>
      </c>
      <c r="BC266" s="344" t="s">
        <v>430</v>
      </c>
      <c r="BD266" s="344" t="s">
        <v>430</v>
      </c>
      <c r="BE266" s="371" t="s">
        <v>430</v>
      </c>
      <c r="BF266" s="949">
        <v>2.86</v>
      </c>
      <c r="BG266" s="370"/>
      <c r="BH266" s="950">
        <v>2.86</v>
      </c>
      <c r="BI266" s="344" t="s">
        <v>430</v>
      </c>
      <c r="BJ266" s="344" t="s">
        <v>430</v>
      </c>
      <c r="BK266" s="344" t="s">
        <v>430</v>
      </c>
      <c r="BL266" s="344" t="s">
        <v>430</v>
      </c>
      <c r="BM266" s="949">
        <v>97.14</v>
      </c>
      <c r="BN266" s="371" t="s">
        <v>430</v>
      </c>
      <c r="BO266" s="371" t="s">
        <v>430</v>
      </c>
      <c r="BP266" s="371" t="s">
        <v>430</v>
      </c>
      <c r="BQ266" s="371" t="s">
        <v>430</v>
      </c>
      <c r="BR266" s="370"/>
      <c r="BS266" s="464" t="s">
        <v>430</v>
      </c>
      <c r="BT266" s="344" t="s">
        <v>430</v>
      </c>
      <c r="BU266" s="370"/>
      <c r="BV266" s="426" t="s">
        <v>554</v>
      </c>
    </row>
    <row r="267" spans="1:74" s="424" customFormat="1" x14ac:dyDescent="0.25">
      <c r="A267" s="341" t="s">
        <v>8380</v>
      </c>
      <c r="B267" s="369"/>
      <c r="C267" s="709">
        <v>44291</v>
      </c>
      <c r="D267" s="369"/>
      <c r="E267" s="342">
        <v>282.64400000000001</v>
      </c>
      <c r="F267" s="369"/>
      <c r="G267" s="343">
        <v>65.847300000000004</v>
      </c>
      <c r="H267" s="370"/>
      <c r="I267" s="832">
        <v>4.6500000000000004</v>
      </c>
      <c r="J267" s="832">
        <v>6.92</v>
      </c>
      <c r="K267" s="832">
        <v>3.87</v>
      </c>
      <c r="L267" s="832">
        <v>4.01</v>
      </c>
      <c r="M267" s="358"/>
      <c r="N267" s="346">
        <v>26.3489</v>
      </c>
      <c r="O267" s="344">
        <v>17.949200000000001</v>
      </c>
      <c r="P267" s="344">
        <v>10.378299999999999</v>
      </c>
      <c r="Q267" s="344">
        <v>14.092000000000001</v>
      </c>
      <c r="R267" s="344">
        <v>25.683800000000002</v>
      </c>
      <c r="S267" s="344">
        <v>15.7234</v>
      </c>
      <c r="T267" s="344">
        <v>7.1919000000000004</v>
      </c>
      <c r="U267" s="350">
        <v>5.7252000000000001</v>
      </c>
      <c r="V267" s="344">
        <v>5.2888000000000002</v>
      </c>
      <c r="W267" s="344">
        <v>8.1462000000000003</v>
      </c>
      <c r="X267" s="344">
        <v>7.8707000000000003</v>
      </c>
      <c r="Y267" s="371">
        <v>6.4851999999999999</v>
      </c>
      <c r="Z267" s="344" t="s">
        <v>430</v>
      </c>
      <c r="AA267" s="344">
        <v>17.672000000000001</v>
      </c>
      <c r="AB267" s="344">
        <v>14.1736</v>
      </c>
      <c r="AC267" s="344">
        <v>7.0568</v>
      </c>
      <c r="AD267" s="344">
        <v>6.1871999999999998</v>
      </c>
      <c r="AE267" s="344">
        <v>17.672000000000001</v>
      </c>
      <c r="AF267" s="344">
        <v>6.4621000000000004</v>
      </c>
      <c r="AG267" s="565"/>
      <c r="AH267" s="342">
        <v>50</v>
      </c>
      <c r="AI267" s="342">
        <v>79</v>
      </c>
      <c r="AJ267" s="342">
        <v>92</v>
      </c>
      <c r="AK267" s="342">
        <v>65</v>
      </c>
      <c r="AL267" s="342">
        <v>41</v>
      </c>
      <c r="AM267" s="342">
        <v>23</v>
      </c>
      <c r="AN267" s="342">
        <v>8</v>
      </c>
      <c r="AO267" s="568">
        <v>70</v>
      </c>
      <c r="AP267" s="342">
        <v>76</v>
      </c>
      <c r="AQ267" s="342">
        <v>8</v>
      </c>
      <c r="AR267" s="342">
        <v>8</v>
      </c>
      <c r="AS267" s="342">
        <v>9</v>
      </c>
      <c r="AT267" s="342" t="s">
        <v>430</v>
      </c>
      <c r="AU267" s="342">
        <v>73</v>
      </c>
      <c r="AV267" s="342">
        <v>18</v>
      </c>
      <c r="AW267" s="342">
        <v>11</v>
      </c>
      <c r="AX267" s="342">
        <v>29</v>
      </c>
      <c r="AY267" s="342">
        <v>73</v>
      </c>
      <c r="AZ267" s="580"/>
      <c r="BA267" s="948">
        <v>97.32</v>
      </c>
      <c r="BB267" s="344" t="s">
        <v>430</v>
      </c>
      <c r="BC267" s="344" t="s">
        <v>430</v>
      </c>
      <c r="BD267" s="344" t="s">
        <v>430</v>
      </c>
      <c r="BE267" s="371" t="s">
        <v>430</v>
      </c>
      <c r="BF267" s="949">
        <v>2.68</v>
      </c>
      <c r="BG267" s="370"/>
      <c r="BH267" s="950">
        <v>2.65</v>
      </c>
      <c r="BI267" s="344" t="s">
        <v>430</v>
      </c>
      <c r="BJ267" s="344" t="s">
        <v>430</v>
      </c>
      <c r="BK267" s="344" t="s">
        <v>430</v>
      </c>
      <c r="BL267" s="344" t="s">
        <v>430</v>
      </c>
      <c r="BM267" s="949">
        <v>97.32</v>
      </c>
      <c r="BN267" s="371" t="s">
        <v>430</v>
      </c>
      <c r="BO267" s="371" t="s">
        <v>430</v>
      </c>
      <c r="BP267" s="371" t="s">
        <v>430</v>
      </c>
      <c r="BQ267" s="371" t="s">
        <v>430</v>
      </c>
      <c r="BR267" s="370"/>
      <c r="BS267" s="464" t="s">
        <v>430</v>
      </c>
      <c r="BT267" s="344" t="s">
        <v>430</v>
      </c>
      <c r="BU267" s="370"/>
      <c r="BV267" s="426" t="s">
        <v>554</v>
      </c>
    </row>
    <row r="268" spans="1:74" s="424" customFormat="1" x14ac:dyDescent="0.25">
      <c r="A268" s="341" t="s">
        <v>8381</v>
      </c>
      <c r="B268" s="369"/>
      <c r="C268" s="709">
        <v>45797</v>
      </c>
      <c r="D268" s="369"/>
      <c r="E268" s="342">
        <v>242.35</v>
      </c>
      <c r="F268" s="369"/>
      <c r="G268" s="343">
        <v>10.583500000000001</v>
      </c>
      <c r="H268" s="370"/>
      <c r="I268" s="832">
        <v>4.5</v>
      </c>
      <c r="J268" s="832">
        <v>7.64</v>
      </c>
      <c r="K268" s="832">
        <v>3</v>
      </c>
      <c r="L268" s="832">
        <v>3.17</v>
      </c>
      <c r="M268" s="358"/>
      <c r="N268" s="346">
        <v>30.0289</v>
      </c>
      <c r="O268" s="344">
        <v>23.266100000000002</v>
      </c>
      <c r="P268" s="344">
        <v>15.3675</v>
      </c>
      <c r="Q268" s="344">
        <v>15.5625</v>
      </c>
      <c r="R268" s="344">
        <v>18.474299999999999</v>
      </c>
      <c r="S268" s="344">
        <v>9.2510999999999992</v>
      </c>
      <c r="T268" s="344">
        <v>5.8022</v>
      </c>
      <c r="U268" s="350">
        <v>5.7317999999999998</v>
      </c>
      <c r="V268" s="344">
        <v>5.4207000000000001</v>
      </c>
      <c r="W268" s="344" t="s">
        <v>430</v>
      </c>
      <c r="X268" s="344" t="s">
        <v>430</v>
      </c>
      <c r="Y268" s="371" t="s">
        <v>430</v>
      </c>
      <c r="Z268" s="344" t="s">
        <v>430</v>
      </c>
      <c r="AA268" s="344">
        <v>25.729500000000002</v>
      </c>
      <c r="AB268" s="344">
        <v>8.6024999999999991</v>
      </c>
      <c r="AC268" s="344">
        <v>5.7827000000000002</v>
      </c>
      <c r="AD268" s="344">
        <v>5.8365999999999998</v>
      </c>
      <c r="AE268" s="344">
        <v>25.729500000000002</v>
      </c>
      <c r="AF268" s="344">
        <v>5.2042999999999999</v>
      </c>
      <c r="AG268" s="565"/>
      <c r="AH268" s="342">
        <v>36</v>
      </c>
      <c r="AI268" s="342">
        <v>56</v>
      </c>
      <c r="AJ268" s="342">
        <v>49</v>
      </c>
      <c r="AK268" s="342">
        <v>48</v>
      </c>
      <c r="AL268" s="342">
        <v>59</v>
      </c>
      <c r="AM268" s="342">
        <v>61</v>
      </c>
      <c r="AN268" s="342">
        <v>73</v>
      </c>
      <c r="AO268" s="568">
        <v>68</v>
      </c>
      <c r="AP268" s="342">
        <v>65</v>
      </c>
      <c r="AQ268" s="342" t="s">
        <v>430</v>
      </c>
      <c r="AR268" s="342" t="s">
        <v>430</v>
      </c>
      <c r="AS268" s="342" t="s">
        <v>430</v>
      </c>
      <c r="AT268" s="342" t="s">
        <v>430</v>
      </c>
      <c r="AU268" s="342">
        <v>42</v>
      </c>
      <c r="AV268" s="342">
        <v>63</v>
      </c>
      <c r="AW268" s="342">
        <v>76</v>
      </c>
      <c r="AX268" s="342">
        <v>71</v>
      </c>
      <c r="AY268" s="342">
        <v>42</v>
      </c>
      <c r="AZ268" s="580"/>
      <c r="BA268" s="463" t="s">
        <v>430</v>
      </c>
      <c r="BB268" s="344">
        <v>99.99</v>
      </c>
      <c r="BC268" s="344" t="s">
        <v>430</v>
      </c>
      <c r="BD268" s="344" t="s">
        <v>430</v>
      </c>
      <c r="BE268" s="371" t="s">
        <v>430</v>
      </c>
      <c r="BF268" s="371">
        <v>0.01</v>
      </c>
      <c r="BG268" s="370"/>
      <c r="BH268" s="590">
        <v>0.01</v>
      </c>
      <c r="BI268" s="344" t="s">
        <v>430</v>
      </c>
      <c r="BJ268" s="344" t="s">
        <v>430</v>
      </c>
      <c r="BK268" s="344" t="s">
        <v>430</v>
      </c>
      <c r="BL268" s="344" t="s">
        <v>430</v>
      </c>
      <c r="BM268" s="371" t="s">
        <v>430</v>
      </c>
      <c r="BN268" s="371" t="s">
        <v>430</v>
      </c>
      <c r="BO268" s="371" t="s">
        <v>430</v>
      </c>
      <c r="BP268" s="371">
        <v>99.99</v>
      </c>
      <c r="BQ268" s="371" t="s">
        <v>430</v>
      </c>
      <c r="BR268" s="370"/>
      <c r="BS268" s="464" t="s">
        <v>430</v>
      </c>
      <c r="BT268" s="344" t="s">
        <v>430</v>
      </c>
      <c r="BU268" s="370"/>
      <c r="BV268" s="426" t="s">
        <v>2408</v>
      </c>
    </row>
    <row r="269" spans="1:74" s="424" customFormat="1" ht="11" x14ac:dyDescent="0.3">
      <c r="A269" s="835" t="s">
        <v>8382</v>
      </c>
      <c r="B269" s="836"/>
      <c r="C269" s="837">
        <v>45847</v>
      </c>
      <c r="D269" s="836"/>
      <c r="E269" s="838">
        <v>219.018</v>
      </c>
      <c r="F269" s="836"/>
      <c r="G269" s="839">
        <v>10.5654</v>
      </c>
      <c r="H269" s="841"/>
      <c r="I269" s="840">
        <v>1.55</v>
      </c>
      <c r="J269" s="840">
        <v>7.97</v>
      </c>
      <c r="K269" s="840">
        <v>1.37</v>
      </c>
      <c r="L269" s="840">
        <v>1.47</v>
      </c>
      <c r="M269" s="845"/>
      <c r="N269" s="842">
        <v>30.426500000000001</v>
      </c>
      <c r="O269" s="840">
        <v>28.741499999999998</v>
      </c>
      <c r="P269" s="840">
        <v>18.871300000000002</v>
      </c>
      <c r="Q269" s="840">
        <v>15.364599999999999</v>
      </c>
      <c r="R269" s="840">
        <v>16.9299</v>
      </c>
      <c r="S269" s="840">
        <v>8.9418000000000006</v>
      </c>
      <c r="T269" s="840">
        <v>5.4433999999999996</v>
      </c>
      <c r="U269" s="850">
        <v>5.6886000000000001</v>
      </c>
      <c r="V269" s="840" t="s">
        <v>430</v>
      </c>
      <c r="W269" s="840" t="s">
        <v>430</v>
      </c>
      <c r="X269" s="840" t="s">
        <v>430</v>
      </c>
      <c r="Y269" s="846" t="s">
        <v>430</v>
      </c>
      <c r="Z269" s="840" t="s">
        <v>430</v>
      </c>
      <c r="AA269" s="840">
        <v>32.185099999999998</v>
      </c>
      <c r="AB269" s="840">
        <v>8.4236000000000004</v>
      </c>
      <c r="AC269" s="840">
        <v>5.4814999999999996</v>
      </c>
      <c r="AD269" s="840">
        <v>5.7663000000000002</v>
      </c>
      <c r="AE269" s="840">
        <v>32.185099999999998</v>
      </c>
      <c r="AF269" s="840">
        <v>5.7645999999999997</v>
      </c>
      <c r="AG269" s="951"/>
      <c r="AH269" s="838">
        <v>35</v>
      </c>
      <c r="AI269" s="838">
        <v>28</v>
      </c>
      <c r="AJ269" s="838">
        <v>30</v>
      </c>
      <c r="AK269" s="838">
        <v>49</v>
      </c>
      <c r="AL269" s="838">
        <v>69</v>
      </c>
      <c r="AM269" s="838">
        <v>74</v>
      </c>
      <c r="AN269" s="838">
        <v>90</v>
      </c>
      <c r="AO269" s="952">
        <v>75</v>
      </c>
      <c r="AP269" s="838" t="s">
        <v>430</v>
      </c>
      <c r="AQ269" s="838" t="s">
        <v>430</v>
      </c>
      <c r="AR269" s="838" t="s">
        <v>430</v>
      </c>
      <c r="AS269" s="838" t="s">
        <v>430</v>
      </c>
      <c r="AT269" s="838" t="s">
        <v>430</v>
      </c>
      <c r="AU269" s="838">
        <v>22</v>
      </c>
      <c r="AV269" s="838">
        <v>71</v>
      </c>
      <c r="AW269" s="838">
        <v>90</v>
      </c>
      <c r="AX269" s="838">
        <v>77</v>
      </c>
      <c r="AY269" s="838">
        <v>22</v>
      </c>
      <c r="AZ269" s="953"/>
      <c r="BA269" s="847" t="s">
        <v>430</v>
      </c>
      <c r="BB269" s="840">
        <v>95.46</v>
      </c>
      <c r="BC269" s="840" t="s">
        <v>430</v>
      </c>
      <c r="BD269" s="840" t="s">
        <v>430</v>
      </c>
      <c r="BE269" s="846" t="s">
        <v>430</v>
      </c>
      <c r="BF269" s="846">
        <v>4.54</v>
      </c>
      <c r="BG269" s="841"/>
      <c r="BH269" s="954">
        <v>4.54</v>
      </c>
      <c r="BI269" s="840" t="s">
        <v>430</v>
      </c>
      <c r="BJ269" s="840" t="s">
        <v>430</v>
      </c>
      <c r="BK269" s="840">
        <v>95.46</v>
      </c>
      <c r="BL269" s="840" t="s">
        <v>430</v>
      </c>
      <c r="BM269" s="846" t="s">
        <v>430</v>
      </c>
      <c r="BN269" s="846" t="s">
        <v>430</v>
      </c>
      <c r="BO269" s="846" t="s">
        <v>430</v>
      </c>
      <c r="BP269" s="846" t="s">
        <v>430</v>
      </c>
      <c r="BQ269" s="846" t="s">
        <v>430</v>
      </c>
      <c r="BR269" s="841"/>
      <c r="BS269" s="848" t="s">
        <v>430</v>
      </c>
      <c r="BT269" s="840" t="s">
        <v>430</v>
      </c>
      <c r="BU269" s="841"/>
      <c r="BV269" s="916" t="s">
        <v>554</v>
      </c>
    </row>
    <row r="270" spans="1:74" s="424" customFormat="1" x14ac:dyDescent="0.25">
      <c r="A270" s="341" t="s">
        <v>8383</v>
      </c>
      <c r="B270" s="369"/>
      <c r="C270" s="709">
        <v>44916</v>
      </c>
      <c r="D270" s="369"/>
      <c r="E270" s="342">
        <v>224.489</v>
      </c>
      <c r="F270" s="369"/>
      <c r="G270" s="343">
        <v>12.6997</v>
      </c>
      <c r="H270" s="370"/>
      <c r="I270" s="832">
        <v>0.24</v>
      </c>
      <c r="J270" s="832">
        <v>5.76</v>
      </c>
      <c r="K270" s="832">
        <v>0.23</v>
      </c>
      <c r="L270" s="832">
        <v>0.23</v>
      </c>
      <c r="M270" s="358"/>
      <c r="N270" s="346">
        <v>4.3116000000000003</v>
      </c>
      <c r="O270" s="344">
        <v>4.9837999999999996</v>
      </c>
      <c r="P270" s="344">
        <v>4.6848999999999998</v>
      </c>
      <c r="Q270" s="344">
        <v>5.0187999999999997</v>
      </c>
      <c r="R270" s="344">
        <v>5.9012000000000002</v>
      </c>
      <c r="S270" s="344">
        <v>5.6204999999999998</v>
      </c>
      <c r="T270" s="344">
        <v>5.3413000000000004</v>
      </c>
      <c r="U270" s="350">
        <v>5.5221999999999998</v>
      </c>
      <c r="V270" s="344">
        <v>5.5133999999999999</v>
      </c>
      <c r="W270" s="344">
        <v>6.8643000000000001</v>
      </c>
      <c r="X270" s="344">
        <v>6.9702000000000002</v>
      </c>
      <c r="Y270" s="371" t="s">
        <v>430</v>
      </c>
      <c r="Z270" s="344" t="s">
        <v>430</v>
      </c>
      <c r="AA270" s="344">
        <v>4.8872999999999998</v>
      </c>
      <c r="AB270" s="344">
        <v>5.5759999999999996</v>
      </c>
      <c r="AC270" s="344">
        <v>5.3624000000000001</v>
      </c>
      <c r="AD270" s="344">
        <v>5.5202</v>
      </c>
      <c r="AE270" s="344">
        <v>4.8872999999999998</v>
      </c>
      <c r="AF270" s="344">
        <v>7.0016999999999996</v>
      </c>
      <c r="AG270" s="565"/>
      <c r="AH270" s="342">
        <v>132</v>
      </c>
      <c r="AI270" s="342">
        <v>125</v>
      </c>
      <c r="AJ270" s="342">
        <v>140</v>
      </c>
      <c r="AK270" s="342">
        <v>149</v>
      </c>
      <c r="AL270" s="342">
        <v>147</v>
      </c>
      <c r="AM270" s="342">
        <v>143</v>
      </c>
      <c r="AN270" s="342">
        <v>99</v>
      </c>
      <c r="AO270" s="568">
        <v>95</v>
      </c>
      <c r="AP270" s="342">
        <v>56</v>
      </c>
      <c r="AQ270" s="342">
        <v>100</v>
      </c>
      <c r="AR270" s="342">
        <v>94</v>
      </c>
      <c r="AS270" s="342" t="s">
        <v>430</v>
      </c>
      <c r="AT270" s="342" t="s">
        <v>430</v>
      </c>
      <c r="AU270" s="342">
        <v>121</v>
      </c>
      <c r="AV270" s="342">
        <v>145</v>
      </c>
      <c r="AW270" s="342">
        <v>100</v>
      </c>
      <c r="AX270" s="342">
        <v>105</v>
      </c>
      <c r="AY270" s="342">
        <v>121</v>
      </c>
      <c r="AZ270" s="580"/>
      <c r="BA270" s="948">
        <v>97.28</v>
      </c>
      <c r="BB270" s="344" t="s">
        <v>430</v>
      </c>
      <c r="BC270" s="344" t="s">
        <v>430</v>
      </c>
      <c r="BD270" s="344" t="s">
        <v>430</v>
      </c>
      <c r="BE270" s="371" t="s">
        <v>430</v>
      </c>
      <c r="BF270" s="949">
        <v>2.72</v>
      </c>
      <c r="BG270" s="370"/>
      <c r="BH270" s="950">
        <v>2.72</v>
      </c>
      <c r="BI270" s="344" t="s">
        <v>430</v>
      </c>
      <c r="BJ270" s="344" t="s">
        <v>430</v>
      </c>
      <c r="BK270" s="344" t="s">
        <v>430</v>
      </c>
      <c r="BL270" s="344" t="s">
        <v>430</v>
      </c>
      <c r="BM270" s="949">
        <v>97.28</v>
      </c>
      <c r="BN270" s="371" t="s">
        <v>430</v>
      </c>
      <c r="BO270" s="371" t="s">
        <v>430</v>
      </c>
      <c r="BP270" s="371" t="s">
        <v>430</v>
      </c>
      <c r="BQ270" s="371" t="s">
        <v>430</v>
      </c>
      <c r="BR270" s="370"/>
      <c r="BS270" s="464" t="s">
        <v>430</v>
      </c>
      <c r="BT270" s="344" t="s">
        <v>430</v>
      </c>
      <c r="BU270" s="370"/>
      <c r="BV270" s="426" t="s">
        <v>554</v>
      </c>
    </row>
    <row r="271" spans="1:74" s="424" customFormat="1" x14ac:dyDescent="0.25">
      <c r="A271" s="341" t="s">
        <v>8384</v>
      </c>
      <c r="B271" s="369"/>
      <c r="C271" s="709">
        <v>45859</v>
      </c>
      <c r="D271" s="369"/>
      <c r="E271" s="342">
        <v>220.5</v>
      </c>
      <c r="F271" s="369"/>
      <c r="G271" s="343">
        <v>1053.6631</v>
      </c>
      <c r="H271" s="370"/>
      <c r="I271" s="344" t="s">
        <v>430</v>
      </c>
      <c r="J271" s="344" t="s">
        <v>430</v>
      </c>
      <c r="K271" s="344" t="s">
        <v>430</v>
      </c>
      <c r="L271" s="344" t="s">
        <v>430</v>
      </c>
      <c r="M271" s="358"/>
      <c r="N271" s="346">
        <v>33.608499999999999</v>
      </c>
      <c r="O271" s="344">
        <v>27.076699999999999</v>
      </c>
      <c r="P271" s="344">
        <v>17.147099999999998</v>
      </c>
      <c r="Q271" s="344">
        <v>18.037099999999999</v>
      </c>
      <c r="R271" s="344">
        <v>19.835799999999999</v>
      </c>
      <c r="S271" s="344">
        <v>10.114100000000001</v>
      </c>
      <c r="T271" s="344">
        <v>6.1571999999999996</v>
      </c>
      <c r="U271" s="350">
        <v>6.0134999999999996</v>
      </c>
      <c r="V271" s="344" t="s">
        <v>430</v>
      </c>
      <c r="W271" s="344" t="s">
        <v>430</v>
      </c>
      <c r="X271" s="344" t="s">
        <v>430</v>
      </c>
      <c r="Y271" s="371" t="s">
        <v>430</v>
      </c>
      <c r="Z271" s="344" t="s">
        <v>430</v>
      </c>
      <c r="AA271" s="344">
        <v>27.8002</v>
      </c>
      <c r="AB271" s="344">
        <v>9.5099</v>
      </c>
      <c r="AC271" s="344">
        <v>6.1284000000000001</v>
      </c>
      <c r="AD271" s="344">
        <v>6.13</v>
      </c>
      <c r="AE271" s="344">
        <v>27.8002</v>
      </c>
      <c r="AF271" s="344">
        <v>5.6609999999999996</v>
      </c>
      <c r="AG271" s="565"/>
      <c r="AH271" s="342">
        <v>29</v>
      </c>
      <c r="AI271" s="342">
        <v>32</v>
      </c>
      <c r="AJ271" s="342">
        <v>38</v>
      </c>
      <c r="AK271" s="342">
        <v>36</v>
      </c>
      <c r="AL271" s="342">
        <v>49</v>
      </c>
      <c r="AM271" s="342">
        <v>44</v>
      </c>
      <c r="AN271" s="342">
        <v>49</v>
      </c>
      <c r="AO271" s="568">
        <v>43</v>
      </c>
      <c r="AP271" s="342" t="s">
        <v>430</v>
      </c>
      <c r="AQ271" s="342" t="s">
        <v>430</v>
      </c>
      <c r="AR271" s="342" t="s">
        <v>430</v>
      </c>
      <c r="AS271" s="342" t="s">
        <v>430</v>
      </c>
      <c r="AT271" s="342" t="s">
        <v>430</v>
      </c>
      <c r="AU271" s="342">
        <v>32</v>
      </c>
      <c r="AV271" s="342">
        <v>45</v>
      </c>
      <c r="AW271" s="342">
        <v>56</v>
      </c>
      <c r="AX271" s="342">
        <v>43</v>
      </c>
      <c r="AY271" s="342">
        <v>32</v>
      </c>
      <c r="AZ271" s="580"/>
      <c r="BA271" s="463" t="s">
        <v>430</v>
      </c>
      <c r="BB271" s="832">
        <v>102.09</v>
      </c>
      <c r="BC271" s="344" t="s">
        <v>430</v>
      </c>
      <c r="BD271" s="344" t="s">
        <v>430</v>
      </c>
      <c r="BE271" s="371" t="s">
        <v>430</v>
      </c>
      <c r="BF271" s="949">
        <v>-2.09</v>
      </c>
      <c r="BG271" s="370"/>
      <c r="BH271" s="950">
        <v>-2.09</v>
      </c>
      <c r="BI271" s="344" t="s">
        <v>430</v>
      </c>
      <c r="BJ271" s="344" t="s">
        <v>430</v>
      </c>
      <c r="BK271" s="344" t="s">
        <v>430</v>
      </c>
      <c r="BL271" s="344" t="s">
        <v>430</v>
      </c>
      <c r="BM271" s="371" t="s">
        <v>430</v>
      </c>
      <c r="BN271" s="371" t="s">
        <v>430</v>
      </c>
      <c r="BO271" s="371" t="s">
        <v>430</v>
      </c>
      <c r="BP271" s="949">
        <v>102.09</v>
      </c>
      <c r="BQ271" s="371" t="s">
        <v>430</v>
      </c>
      <c r="BR271" s="370"/>
      <c r="BS271" s="464" t="s">
        <v>430</v>
      </c>
      <c r="BT271" s="344" t="s">
        <v>430</v>
      </c>
      <c r="BU271" s="370"/>
      <c r="BV271" s="426" t="s">
        <v>554</v>
      </c>
    </row>
    <row r="272" spans="1:74" s="424" customFormat="1" x14ac:dyDescent="0.25">
      <c r="A272" s="341" t="s">
        <v>8385</v>
      </c>
      <c r="B272" s="369"/>
      <c r="C272" s="709">
        <v>45856</v>
      </c>
      <c r="D272" s="369"/>
      <c r="E272" s="864">
        <v>215.44</v>
      </c>
      <c r="F272" s="369"/>
      <c r="G272" s="343">
        <v>10.5177</v>
      </c>
      <c r="H272" s="370"/>
      <c r="I272" s="832">
        <v>0.76</v>
      </c>
      <c r="J272" s="832">
        <v>7.53</v>
      </c>
      <c r="K272" s="832">
        <v>0.71</v>
      </c>
      <c r="L272" s="832">
        <v>0.76</v>
      </c>
      <c r="M272" s="358"/>
      <c r="N272" s="346" t="s">
        <v>430</v>
      </c>
      <c r="O272" s="344">
        <v>27.979099999999999</v>
      </c>
      <c r="P272" s="344">
        <v>16.412600000000001</v>
      </c>
      <c r="Q272" s="344">
        <v>15.5959</v>
      </c>
      <c r="R272" s="344">
        <v>14.048400000000001</v>
      </c>
      <c r="S272" s="344">
        <v>7.6371000000000002</v>
      </c>
      <c r="T272" s="344">
        <v>5.6477000000000004</v>
      </c>
      <c r="U272" s="350">
        <v>5.6548999999999996</v>
      </c>
      <c r="V272" s="344" t="s">
        <v>430</v>
      </c>
      <c r="W272" s="344" t="s">
        <v>430</v>
      </c>
      <c r="X272" s="344" t="s">
        <v>430</v>
      </c>
      <c r="Y272" s="371" t="s">
        <v>430</v>
      </c>
      <c r="Z272" s="344" t="s">
        <v>430</v>
      </c>
      <c r="AA272" s="344">
        <v>52.1295</v>
      </c>
      <c r="AB272" s="344">
        <v>7.3849</v>
      </c>
      <c r="AC272" s="344">
        <v>5.6219000000000001</v>
      </c>
      <c r="AD272" s="344">
        <v>5.7622999999999998</v>
      </c>
      <c r="AE272" s="344">
        <v>52.1295</v>
      </c>
      <c r="AF272" s="344">
        <v>5.4298999999999999</v>
      </c>
      <c r="AG272" s="565"/>
      <c r="AH272" s="342" t="s">
        <v>430</v>
      </c>
      <c r="AI272" s="342">
        <v>29</v>
      </c>
      <c r="AJ272" s="342">
        <v>42</v>
      </c>
      <c r="AK272" s="342">
        <v>46</v>
      </c>
      <c r="AL272" s="342">
        <v>96</v>
      </c>
      <c r="AM272" s="342">
        <v>109</v>
      </c>
      <c r="AN272" s="342">
        <v>81</v>
      </c>
      <c r="AO272" s="568">
        <v>77</v>
      </c>
      <c r="AP272" s="342" t="s">
        <v>430</v>
      </c>
      <c r="AQ272" s="342" t="s">
        <v>430</v>
      </c>
      <c r="AR272" s="342" t="s">
        <v>430</v>
      </c>
      <c r="AS272" s="342" t="s">
        <v>430</v>
      </c>
      <c r="AT272" s="342" t="s">
        <v>430</v>
      </c>
      <c r="AU272" s="342">
        <v>10</v>
      </c>
      <c r="AV272" s="342">
        <v>100</v>
      </c>
      <c r="AW272" s="342">
        <v>81</v>
      </c>
      <c r="AX272" s="342">
        <v>78</v>
      </c>
      <c r="AY272" s="342">
        <v>10</v>
      </c>
      <c r="AZ272" s="580"/>
      <c r="BA272" s="463" t="s">
        <v>430</v>
      </c>
      <c r="BB272" s="832">
        <v>99.77</v>
      </c>
      <c r="BC272" s="344" t="s">
        <v>430</v>
      </c>
      <c r="BD272" s="344" t="s">
        <v>430</v>
      </c>
      <c r="BE272" s="371" t="s">
        <v>430</v>
      </c>
      <c r="BF272" s="949">
        <v>0.23</v>
      </c>
      <c r="BG272" s="370"/>
      <c r="BH272" s="950">
        <v>0.23</v>
      </c>
      <c r="BI272" s="344" t="s">
        <v>430</v>
      </c>
      <c r="BJ272" s="344" t="s">
        <v>430</v>
      </c>
      <c r="BK272" s="344" t="s">
        <v>430</v>
      </c>
      <c r="BL272" s="344" t="s">
        <v>430</v>
      </c>
      <c r="BM272" s="371" t="s">
        <v>430</v>
      </c>
      <c r="BN272" s="371" t="s">
        <v>430</v>
      </c>
      <c r="BO272" s="371" t="s">
        <v>430</v>
      </c>
      <c r="BP272" s="949">
        <v>99.77</v>
      </c>
      <c r="BQ272" s="371" t="s">
        <v>430</v>
      </c>
      <c r="BR272" s="370"/>
      <c r="BS272" s="464" t="s">
        <v>430</v>
      </c>
      <c r="BT272" s="344" t="s">
        <v>430</v>
      </c>
      <c r="BU272" s="370"/>
      <c r="BV272" s="426" t="s">
        <v>554</v>
      </c>
    </row>
    <row r="273" spans="1:74" s="424" customFormat="1" x14ac:dyDescent="0.25">
      <c r="A273" s="341" t="s">
        <v>8386</v>
      </c>
      <c r="B273" s="369"/>
      <c r="C273" s="709">
        <v>44854</v>
      </c>
      <c r="D273" s="369"/>
      <c r="E273" s="342">
        <v>209.33</v>
      </c>
      <c r="F273" s="369"/>
      <c r="G273" s="343">
        <v>13.321199999999999</v>
      </c>
      <c r="H273" s="370"/>
      <c r="I273" s="832">
        <v>6.25</v>
      </c>
      <c r="J273" s="832">
        <v>7.06</v>
      </c>
      <c r="K273" s="832">
        <v>4.8600000000000003</v>
      </c>
      <c r="L273" s="832">
        <v>5.03</v>
      </c>
      <c r="M273" s="358"/>
      <c r="N273" s="346">
        <v>11.5116</v>
      </c>
      <c r="O273" s="344">
        <v>18.752099999999999</v>
      </c>
      <c r="P273" s="344">
        <v>12.6738</v>
      </c>
      <c r="Q273" s="344">
        <v>18.865300000000001</v>
      </c>
      <c r="R273" s="344">
        <v>30.2912</v>
      </c>
      <c r="S273" s="344">
        <v>16.042200000000001</v>
      </c>
      <c r="T273" s="344">
        <v>5.7483000000000004</v>
      </c>
      <c r="U273" s="350">
        <v>4.9696999999999996</v>
      </c>
      <c r="V273" s="344">
        <v>4.3654000000000002</v>
      </c>
      <c r="W273" s="344">
        <v>7.6132999999999997</v>
      </c>
      <c r="X273" s="344">
        <v>7.4934000000000003</v>
      </c>
      <c r="Y273" s="371" t="s">
        <v>430</v>
      </c>
      <c r="Z273" s="344" t="s">
        <v>430</v>
      </c>
      <c r="AA273" s="344">
        <v>15.768599999999999</v>
      </c>
      <c r="AB273" s="344">
        <v>12.9498</v>
      </c>
      <c r="AC273" s="344">
        <v>5.7123999999999997</v>
      </c>
      <c r="AD273" s="344">
        <v>5.5016999999999996</v>
      </c>
      <c r="AE273" s="344">
        <v>15.768599999999999</v>
      </c>
      <c r="AF273" s="344">
        <v>8.0557999999999996</v>
      </c>
      <c r="AG273" s="565"/>
      <c r="AH273" s="342">
        <v>88</v>
      </c>
      <c r="AI273" s="342">
        <v>75</v>
      </c>
      <c r="AJ273" s="342">
        <v>77</v>
      </c>
      <c r="AK273" s="342">
        <v>31</v>
      </c>
      <c r="AL273" s="342">
        <v>19</v>
      </c>
      <c r="AM273" s="342">
        <v>20</v>
      </c>
      <c r="AN273" s="342">
        <v>79</v>
      </c>
      <c r="AO273" s="568">
        <v>135</v>
      </c>
      <c r="AP273" s="342">
        <v>133</v>
      </c>
      <c r="AQ273" s="342">
        <v>26</v>
      </c>
      <c r="AR273" s="342">
        <v>31</v>
      </c>
      <c r="AS273" s="342" t="s">
        <v>430</v>
      </c>
      <c r="AT273" s="342" t="s">
        <v>430</v>
      </c>
      <c r="AU273" s="342">
        <v>83</v>
      </c>
      <c r="AV273" s="342">
        <v>34</v>
      </c>
      <c r="AW273" s="342">
        <v>79</v>
      </c>
      <c r="AX273" s="342">
        <v>106</v>
      </c>
      <c r="AY273" s="342">
        <v>83</v>
      </c>
      <c r="AZ273" s="580"/>
      <c r="BA273" s="948">
        <v>96.1</v>
      </c>
      <c r="BB273" s="344" t="s">
        <v>430</v>
      </c>
      <c r="BC273" s="344" t="s">
        <v>430</v>
      </c>
      <c r="BD273" s="344" t="s">
        <v>430</v>
      </c>
      <c r="BE273" s="371" t="s">
        <v>430</v>
      </c>
      <c r="BF273" s="949">
        <v>3.9</v>
      </c>
      <c r="BG273" s="370"/>
      <c r="BH273" s="950">
        <v>3.9</v>
      </c>
      <c r="BI273" s="344" t="s">
        <v>430</v>
      </c>
      <c r="BJ273" s="344" t="s">
        <v>430</v>
      </c>
      <c r="BK273" s="344" t="s">
        <v>430</v>
      </c>
      <c r="BL273" s="344" t="s">
        <v>430</v>
      </c>
      <c r="BM273" s="949">
        <v>96.1</v>
      </c>
      <c r="BN273" s="371" t="s">
        <v>430</v>
      </c>
      <c r="BO273" s="371" t="s">
        <v>430</v>
      </c>
      <c r="BP273" s="371" t="s">
        <v>430</v>
      </c>
      <c r="BQ273" s="371" t="s">
        <v>430</v>
      </c>
      <c r="BR273" s="370"/>
      <c r="BS273" s="464" t="s">
        <v>430</v>
      </c>
      <c r="BT273" s="344" t="s">
        <v>430</v>
      </c>
      <c r="BU273" s="370"/>
      <c r="BV273" s="426" t="s">
        <v>554</v>
      </c>
    </row>
    <row r="274" spans="1:74" s="424" customFormat="1" ht="11" x14ac:dyDescent="0.3">
      <c r="A274" s="835" t="s">
        <v>8387</v>
      </c>
      <c r="B274" s="836"/>
      <c r="C274" s="837">
        <v>44972</v>
      </c>
      <c r="D274" s="836"/>
      <c r="E274" s="838">
        <v>183.834</v>
      </c>
      <c r="F274" s="836"/>
      <c r="G274" s="839">
        <v>12.8477</v>
      </c>
      <c r="H274" s="841"/>
      <c r="I274" s="840">
        <v>6.53</v>
      </c>
      <c r="J274" s="840">
        <v>7.73</v>
      </c>
      <c r="K274" s="840">
        <v>4.93</v>
      </c>
      <c r="L274" s="840">
        <v>5.12</v>
      </c>
      <c r="M274" s="845"/>
      <c r="N274" s="842">
        <v>13.3575</v>
      </c>
      <c r="O274" s="840">
        <v>7.9599000000000002</v>
      </c>
      <c r="P274" s="840">
        <v>11.3072</v>
      </c>
      <c r="Q274" s="840">
        <v>21.812999999999999</v>
      </c>
      <c r="R274" s="840">
        <v>32.4238</v>
      </c>
      <c r="S274" s="840">
        <v>14.706300000000001</v>
      </c>
      <c r="T274" s="840">
        <v>7.4579000000000004</v>
      </c>
      <c r="U274" s="850">
        <v>6.0540000000000003</v>
      </c>
      <c r="V274" s="840">
        <v>3.5295000000000001</v>
      </c>
      <c r="W274" s="840">
        <v>7.0476000000000001</v>
      </c>
      <c r="X274" s="840">
        <v>7.1601999999999997</v>
      </c>
      <c r="Y274" s="846" t="s">
        <v>430</v>
      </c>
      <c r="Z274" s="840" t="s">
        <v>430</v>
      </c>
      <c r="AA274" s="840">
        <v>46.1402</v>
      </c>
      <c r="AB274" s="840">
        <v>13.0876</v>
      </c>
      <c r="AC274" s="840">
        <v>7.0963000000000003</v>
      </c>
      <c r="AD274" s="840">
        <v>6.2150999999999996</v>
      </c>
      <c r="AE274" s="840">
        <v>46.1402</v>
      </c>
      <c r="AF274" s="840">
        <v>7.6999000000000004</v>
      </c>
      <c r="AG274" s="951"/>
      <c r="AH274" s="838">
        <v>79</v>
      </c>
      <c r="AI274" s="838">
        <v>108</v>
      </c>
      <c r="AJ274" s="838">
        <v>84</v>
      </c>
      <c r="AK274" s="838">
        <v>22</v>
      </c>
      <c r="AL274" s="838">
        <v>12</v>
      </c>
      <c r="AM274" s="838">
        <v>35</v>
      </c>
      <c r="AN274" s="838">
        <v>4</v>
      </c>
      <c r="AO274" s="952">
        <v>36</v>
      </c>
      <c r="AP274" s="838">
        <v>142</v>
      </c>
      <c r="AQ274" s="838">
        <v>87</v>
      </c>
      <c r="AR274" s="838">
        <v>73</v>
      </c>
      <c r="AS274" s="838" t="s">
        <v>430</v>
      </c>
      <c r="AT274" s="838" t="s">
        <v>430</v>
      </c>
      <c r="AU274" s="838">
        <v>11</v>
      </c>
      <c r="AV274" s="838">
        <v>33</v>
      </c>
      <c r="AW274" s="838">
        <v>8</v>
      </c>
      <c r="AX274" s="838">
        <v>28</v>
      </c>
      <c r="AY274" s="838">
        <v>11</v>
      </c>
      <c r="AZ274" s="953"/>
      <c r="BA274" s="847">
        <v>94.06</v>
      </c>
      <c r="BB274" s="840" t="s">
        <v>430</v>
      </c>
      <c r="BC274" s="840" t="s">
        <v>430</v>
      </c>
      <c r="BD274" s="840" t="s">
        <v>430</v>
      </c>
      <c r="BE274" s="846" t="s">
        <v>430</v>
      </c>
      <c r="BF274" s="846">
        <v>5.94</v>
      </c>
      <c r="BG274" s="841"/>
      <c r="BH274" s="954">
        <v>5.94</v>
      </c>
      <c r="BI274" s="840" t="s">
        <v>430</v>
      </c>
      <c r="BJ274" s="840" t="s">
        <v>430</v>
      </c>
      <c r="BK274" s="840" t="s">
        <v>430</v>
      </c>
      <c r="BL274" s="840" t="s">
        <v>430</v>
      </c>
      <c r="BM274" s="846">
        <v>94.06</v>
      </c>
      <c r="BN274" s="846" t="s">
        <v>430</v>
      </c>
      <c r="BO274" s="846" t="s">
        <v>430</v>
      </c>
      <c r="BP274" s="846" t="s">
        <v>430</v>
      </c>
      <c r="BQ274" s="846" t="s">
        <v>430</v>
      </c>
      <c r="BR274" s="841"/>
      <c r="BS274" s="848" t="s">
        <v>430</v>
      </c>
      <c r="BT274" s="840" t="s">
        <v>430</v>
      </c>
      <c r="BU274" s="841"/>
      <c r="BV274" s="916" t="s">
        <v>554</v>
      </c>
    </row>
    <row r="275" spans="1:74" s="424" customFormat="1" x14ac:dyDescent="0.25">
      <c r="A275" s="341" t="s">
        <v>8388</v>
      </c>
      <c r="B275" s="369"/>
      <c r="C275" s="709">
        <v>44981</v>
      </c>
      <c r="D275" s="369"/>
      <c r="E275" s="342">
        <v>182.24100000000001</v>
      </c>
      <c r="F275" s="369"/>
      <c r="G275" s="343">
        <v>12.6729</v>
      </c>
      <c r="H275" s="370"/>
      <c r="I275" s="832">
        <v>0.22466</v>
      </c>
      <c r="J275" s="832">
        <v>5.71</v>
      </c>
      <c r="K275" s="832">
        <v>0.21643999999999999</v>
      </c>
      <c r="L275" s="832">
        <v>0.22192000000000001</v>
      </c>
      <c r="M275" s="358"/>
      <c r="N275" s="346">
        <v>4.3208000000000002</v>
      </c>
      <c r="O275" s="344">
        <v>4.9943</v>
      </c>
      <c r="P275" s="344">
        <v>4.7359999999999998</v>
      </c>
      <c r="Q275" s="344">
        <v>5.1326999999999998</v>
      </c>
      <c r="R275" s="344">
        <v>5.9428000000000001</v>
      </c>
      <c r="S275" s="344">
        <v>5.7563000000000004</v>
      </c>
      <c r="T275" s="344">
        <v>5.415</v>
      </c>
      <c r="U275" s="350">
        <v>5.6051000000000002</v>
      </c>
      <c r="V275" s="344">
        <v>5.5872999999999999</v>
      </c>
      <c r="W275" s="344">
        <v>6.9729999999999999</v>
      </c>
      <c r="X275" s="344">
        <v>7.0308000000000002</v>
      </c>
      <c r="Y275" s="371" t="s">
        <v>430</v>
      </c>
      <c r="Z275" s="344" t="s">
        <v>430</v>
      </c>
      <c r="AA275" s="344">
        <v>5.0416999999999996</v>
      </c>
      <c r="AB275" s="344">
        <v>5.6707999999999998</v>
      </c>
      <c r="AC275" s="344">
        <v>5.4405000000000001</v>
      </c>
      <c r="AD275" s="344">
        <v>5.6063000000000001</v>
      </c>
      <c r="AE275" s="344">
        <v>5.0416999999999996</v>
      </c>
      <c r="AF275" s="344">
        <v>7.3097000000000003</v>
      </c>
      <c r="AG275" s="565"/>
      <c r="AH275" s="342">
        <v>131</v>
      </c>
      <c r="AI275" s="342">
        <v>123</v>
      </c>
      <c r="AJ275" s="342">
        <v>138</v>
      </c>
      <c r="AK275" s="342">
        <v>146</v>
      </c>
      <c r="AL275" s="342">
        <v>146</v>
      </c>
      <c r="AM275" s="342">
        <v>142</v>
      </c>
      <c r="AN275" s="342">
        <v>92</v>
      </c>
      <c r="AO275" s="568">
        <v>85</v>
      </c>
      <c r="AP275" s="342">
        <v>47</v>
      </c>
      <c r="AQ275" s="342">
        <v>95</v>
      </c>
      <c r="AR275" s="342">
        <v>87</v>
      </c>
      <c r="AS275" s="342" t="s">
        <v>430</v>
      </c>
      <c r="AT275" s="342" t="s">
        <v>430</v>
      </c>
      <c r="AU275" s="342">
        <v>115</v>
      </c>
      <c r="AV275" s="342">
        <v>141</v>
      </c>
      <c r="AW275" s="342">
        <v>94</v>
      </c>
      <c r="AX275" s="342">
        <v>103</v>
      </c>
      <c r="AY275" s="342">
        <v>115</v>
      </c>
      <c r="AZ275" s="580"/>
      <c r="BA275" s="948">
        <v>95.96</v>
      </c>
      <c r="BB275" s="344" t="s">
        <v>430</v>
      </c>
      <c r="BC275" s="344" t="s">
        <v>430</v>
      </c>
      <c r="BD275" s="344" t="s">
        <v>430</v>
      </c>
      <c r="BE275" s="371" t="s">
        <v>430</v>
      </c>
      <c r="BF275" s="949">
        <v>4.04</v>
      </c>
      <c r="BG275" s="370"/>
      <c r="BH275" s="950">
        <v>4.04</v>
      </c>
      <c r="BI275" s="344" t="s">
        <v>430</v>
      </c>
      <c r="BJ275" s="344" t="s">
        <v>430</v>
      </c>
      <c r="BK275" s="344" t="s">
        <v>430</v>
      </c>
      <c r="BL275" s="344" t="s">
        <v>430</v>
      </c>
      <c r="BM275" s="949">
        <v>95.96</v>
      </c>
      <c r="BN275" s="371" t="s">
        <v>430</v>
      </c>
      <c r="BO275" s="371" t="s">
        <v>430</v>
      </c>
      <c r="BP275" s="371" t="s">
        <v>430</v>
      </c>
      <c r="BQ275" s="371" t="s">
        <v>430</v>
      </c>
      <c r="BR275" s="370"/>
      <c r="BS275" s="464" t="s">
        <v>430</v>
      </c>
      <c r="BT275" s="344" t="s">
        <v>430</v>
      </c>
      <c r="BU275" s="370"/>
      <c r="BV275" s="426" t="s">
        <v>554</v>
      </c>
    </row>
    <row r="276" spans="1:74" s="424" customFormat="1" x14ac:dyDescent="0.25">
      <c r="A276" s="341" t="s">
        <v>8389</v>
      </c>
      <c r="B276" s="369"/>
      <c r="C276" s="709">
        <v>45008</v>
      </c>
      <c r="D276" s="369"/>
      <c r="E276" s="342">
        <v>181.709</v>
      </c>
      <c r="F276" s="369"/>
      <c r="G276" s="343">
        <v>12.5687</v>
      </c>
      <c r="H276" s="370"/>
      <c r="I276" s="832">
        <v>0.99</v>
      </c>
      <c r="J276" s="832">
        <v>6.12</v>
      </c>
      <c r="K276" s="832">
        <v>0.92</v>
      </c>
      <c r="L276" s="832">
        <v>0.94</v>
      </c>
      <c r="M276" s="358"/>
      <c r="N276" s="346">
        <v>9.2952999999999992</v>
      </c>
      <c r="O276" s="344">
        <v>-2.1293000000000002</v>
      </c>
      <c r="P276" s="344">
        <v>2.1581999999999999</v>
      </c>
      <c r="Q276" s="344">
        <v>5.4461000000000004</v>
      </c>
      <c r="R276" s="344">
        <v>9.2858000000000001</v>
      </c>
      <c r="S276" s="344">
        <v>6.5614999999999997</v>
      </c>
      <c r="T276" s="344">
        <v>5.2210999999999999</v>
      </c>
      <c r="U276" s="350">
        <v>5.3536000000000001</v>
      </c>
      <c r="V276" s="344">
        <v>5.3864000000000001</v>
      </c>
      <c r="W276" s="344">
        <v>7.1166</v>
      </c>
      <c r="X276" s="344">
        <v>7.0740999999999996</v>
      </c>
      <c r="Y276" s="371" t="s">
        <v>430</v>
      </c>
      <c r="Z276" s="344" t="s">
        <v>430</v>
      </c>
      <c r="AA276" s="344">
        <v>-7.4023000000000003</v>
      </c>
      <c r="AB276" s="344">
        <v>5.7055999999999996</v>
      </c>
      <c r="AC276" s="344">
        <v>5.2107999999999999</v>
      </c>
      <c r="AD276" s="344">
        <v>5.4015000000000004</v>
      </c>
      <c r="AE276" s="344">
        <v>-7.4023000000000003</v>
      </c>
      <c r="AF276" s="344">
        <v>7.2202000000000002</v>
      </c>
      <c r="AG276" s="565"/>
      <c r="AH276" s="342">
        <v>96</v>
      </c>
      <c r="AI276" s="342">
        <v>163</v>
      </c>
      <c r="AJ276" s="342">
        <v>164</v>
      </c>
      <c r="AK276" s="342">
        <v>134</v>
      </c>
      <c r="AL276" s="342">
        <v>132</v>
      </c>
      <c r="AM276" s="342">
        <v>129</v>
      </c>
      <c r="AN276" s="342">
        <v>111</v>
      </c>
      <c r="AO276" s="568">
        <v>109</v>
      </c>
      <c r="AP276" s="342">
        <v>67</v>
      </c>
      <c r="AQ276" s="342">
        <v>80</v>
      </c>
      <c r="AR276" s="342">
        <v>80</v>
      </c>
      <c r="AS276" s="342" t="s">
        <v>430</v>
      </c>
      <c r="AT276" s="342" t="s">
        <v>430</v>
      </c>
      <c r="AU276" s="342">
        <v>160</v>
      </c>
      <c r="AV276" s="342">
        <v>139</v>
      </c>
      <c r="AW276" s="342">
        <v>110</v>
      </c>
      <c r="AX276" s="342">
        <v>118</v>
      </c>
      <c r="AY276" s="342">
        <v>160</v>
      </c>
      <c r="AZ276" s="580"/>
      <c r="BA276" s="948">
        <v>98.23</v>
      </c>
      <c r="BB276" s="344" t="s">
        <v>430</v>
      </c>
      <c r="BC276" s="344" t="s">
        <v>430</v>
      </c>
      <c r="BD276" s="344" t="s">
        <v>430</v>
      </c>
      <c r="BE276" s="371" t="s">
        <v>430</v>
      </c>
      <c r="BF276" s="949">
        <v>1.77</v>
      </c>
      <c r="BG276" s="370"/>
      <c r="BH276" s="950">
        <v>1.77</v>
      </c>
      <c r="BI276" s="344" t="s">
        <v>430</v>
      </c>
      <c r="BJ276" s="344" t="s">
        <v>430</v>
      </c>
      <c r="BK276" s="344" t="s">
        <v>430</v>
      </c>
      <c r="BL276" s="344" t="s">
        <v>430</v>
      </c>
      <c r="BM276" s="949">
        <v>98.23</v>
      </c>
      <c r="BN276" s="371" t="s">
        <v>430</v>
      </c>
      <c r="BO276" s="371" t="s">
        <v>430</v>
      </c>
      <c r="BP276" s="371" t="s">
        <v>430</v>
      </c>
      <c r="BQ276" s="371" t="s">
        <v>430</v>
      </c>
      <c r="BR276" s="370"/>
      <c r="BS276" s="464" t="s">
        <v>430</v>
      </c>
      <c r="BT276" s="344" t="s">
        <v>430</v>
      </c>
      <c r="BU276" s="370"/>
      <c r="BV276" s="426" t="s">
        <v>554</v>
      </c>
    </row>
    <row r="277" spans="1:74" s="424" customFormat="1" x14ac:dyDescent="0.25">
      <c r="A277" s="341" t="s">
        <v>8390</v>
      </c>
      <c r="B277" s="369"/>
      <c r="C277" s="709">
        <v>45751</v>
      </c>
      <c r="D277" s="369"/>
      <c r="E277" s="342">
        <v>185.47399999999999</v>
      </c>
      <c r="F277" s="369"/>
      <c r="G277" s="343">
        <v>10.774699999999999</v>
      </c>
      <c r="H277" s="370"/>
      <c r="I277" s="832">
        <v>2.48</v>
      </c>
      <c r="J277" s="832">
        <v>8.31</v>
      </c>
      <c r="K277" s="832">
        <v>1.7</v>
      </c>
      <c r="L277" s="344" t="s">
        <v>430</v>
      </c>
      <c r="M277" s="358"/>
      <c r="N277" s="346">
        <v>22.710799999999999</v>
      </c>
      <c r="O277" s="344">
        <v>22.399100000000001</v>
      </c>
      <c r="P277" s="344">
        <v>14.1694</v>
      </c>
      <c r="Q277" s="344">
        <v>14.379200000000001</v>
      </c>
      <c r="R277" s="344">
        <v>17.432500000000001</v>
      </c>
      <c r="S277" s="344">
        <v>9.1610999999999994</v>
      </c>
      <c r="T277" s="344">
        <v>6.0392999999999999</v>
      </c>
      <c r="U277" s="350">
        <v>5.8788</v>
      </c>
      <c r="V277" s="344">
        <v>5.5867000000000004</v>
      </c>
      <c r="W277" s="344" t="s">
        <v>430</v>
      </c>
      <c r="X277" s="344" t="s">
        <v>430</v>
      </c>
      <c r="Y277" s="371" t="s">
        <v>430</v>
      </c>
      <c r="Z277" s="344" t="s">
        <v>430</v>
      </c>
      <c r="AA277" s="344">
        <v>24.932600000000001</v>
      </c>
      <c r="AB277" s="344">
        <v>8.6556999999999995</v>
      </c>
      <c r="AC277" s="344">
        <v>6.0125999999999999</v>
      </c>
      <c r="AD277" s="344">
        <v>5.9770000000000003</v>
      </c>
      <c r="AE277" s="344">
        <v>24.932600000000001</v>
      </c>
      <c r="AF277" s="344">
        <v>6.1824000000000003</v>
      </c>
      <c r="AG277" s="565"/>
      <c r="AH277" s="342">
        <v>54</v>
      </c>
      <c r="AI277" s="342">
        <v>62</v>
      </c>
      <c r="AJ277" s="342">
        <v>65</v>
      </c>
      <c r="AK277" s="342">
        <v>59</v>
      </c>
      <c r="AL277" s="342">
        <v>65</v>
      </c>
      <c r="AM277" s="342">
        <v>66</v>
      </c>
      <c r="AN277" s="342">
        <v>59</v>
      </c>
      <c r="AO277" s="568">
        <v>56</v>
      </c>
      <c r="AP277" s="342">
        <v>49</v>
      </c>
      <c r="AQ277" s="342" t="s">
        <v>430</v>
      </c>
      <c r="AR277" s="342" t="s">
        <v>430</v>
      </c>
      <c r="AS277" s="342" t="s">
        <v>430</v>
      </c>
      <c r="AT277" s="342" t="s">
        <v>430</v>
      </c>
      <c r="AU277" s="342">
        <v>45</v>
      </c>
      <c r="AV277" s="342">
        <v>60</v>
      </c>
      <c r="AW277" s="342">
        <v>66</v>
      </c>
      <c r="AX277" s="342">
        <v>59</v>
      </c>
      <c r="AY277" s="342">
        <v>45</v>
      </c>
      <c r="AZ277" s="580"/>
      <c r="BA277" s="463" t="s">
        <v>430</v>
      </c>
      <c r="BB277" s="832">
        <v>98.93</v>
      </c>
      <c r="BC277" s="344" t="s">
        <v>430</v>
      </c>
      <c r="BD277" s="344" t="s">
        <v>430</v>
      </c>
      <c r="BE277" s="371" t="s">
        <v>430</v>
      </c>
      <c r="BF277" s="949">
        <v>1.07</v>
      </c>
      <c r="BG277" s="370"/>
      <c r="BH277" s="950">
        <v>1.07</v>
      </c>
      <c r="BI277" s="344" t="s">
        <v>430</v>
      </c>
      <c r="BJ277" s="344" t="s">
        <v>430</v>
      </c>
      <c r="BK277" s="344" t="s">
        <v>430</v>
      </c>
      <c r="BL277" s="344" t="s">
        <v>430</v>
      </c>
      <c r="BM277" s="371" t="s">
        <v>430</v>
      </c>
      <c r="BN277" s="371" t="s">
        <v>430</v>
      </c>
      <c r="BO277" s="371" t="s">
        <v>430</v>
      </c>
      <c r="BP277" s="949">
        <v>98.93</v>
      </c>
      <c r="BQ277" s="371" t="s">
        <v>430</v>
      </c>
      <c r="BR277" s="370"/>
      <c r="BS277" s="464" t="s">
        <v>430</v>
      </c>
      <c r="BT277" s="344" t="s">
        <v>430</v>
      </c>
      <c r="BU277" s="370"/>
      <c r="BV277" s="426" t="s">
        <v>554</v>
      </c>
    </row>
    <row r="278" spans="1:74" s="424" customFormat="1" x14ac:dyDescent="0.25">
      <c r="A278" s="341" t="s">
        <v>8391</v>
      </c>
      <c r="B278" s="369"/>
      <c r="C278" s="709">
        <v>44175</v>
      </c>
      <c r="D278" s="369"/>
      <c r="E278" s="342">
        <v>151.19999999999999</v>
      </c>
      <c r="F278" s="369"/>
      <c r="G278" s="343">
        <v>65.022300000000001</v>
      </c>
      <c r="H278" s="370"/>
      <c r="I278" s="832">
        <v>4.7150699999999999</v>
      </c>
      <c r="J278" s="832">
        <v>6.82</v>
      </c>
      <c r="K278" s="832">
        <v>3.88</v>
      </c>
      <c r="L278" s="832">
        <v>4.1399999999999997</v>
      </c>
      <c r="M278" s="358"/>
      <c r="N278" s="346">
        <v>27.189399999999999</v>
      </c>
      <c r="O278" s="344">
        <v>18.252400000000002</v>
      </c>
      <c r="P278" s="344">
        <v>10.3734</v>
      </c>
      <c r="Q278" s="344">
        <v>14.1785</v>
      </c>
      <c r="R278" s="344">
        <v>25.8644</v>
      </c>
      <c r="S278" s="344">
        <v>15.3163</v>
      </c>
      <c r="T278" s="344">
        <v>6.8776999999999999</v>
      </c>
      <c r="U278" s="350">
        <v>5.4429999999999996</v>
      </c>
      <c r="V278" s="344">
        <v>4.9836999999999998</v>
      </c>
      <c r="W278" s="344">
        <v>7.8308</v>
      </c>
      <c r="X278" s="344">
        <v>7.5523999999999996</v>
      </c>
      <c r="Y278" s="371">
        <v>6.2241999999999997</v>
      </c>
      <c r="Z278" s="344" t="s">
        <v>430</v>
      </c>
      <c r="AA278" s="344">
        <v>18.1495</v>
      </c>
      <c r="AB278" s="344">
        <v>13.836</v>
      </c>
      <c r="AC278" s="344">
        <v>6.7401999999999997</v>
      </c>
      <c r="AD278" s="344">
        <v>5.9127999999999998</v>
      </c>
      <c r="AE278" s="344">
        <v>18.1495</v>
      </c>
      <c r="AF278" s="344">
        <v>5.7464000000000004</v>
      </c>
      <c r="AG278" s="565"/>
      <c r="AH278" s="342">
        <v>47</v>
      </c>
      <c r="AI278" s="342">
        <v>77</v>
      </c>
      <c r="AJ278" s="342">
        <v>94</v>
      </c>
      <c r="AK278" s="342">
        <v>63</v>
      </c>
      <c r="AL278" s="342">
        <v>39</v>
      </c>
      <c r="AM278" s="342">
        <v>27</v>
      </c>
      <c r="AN278" s="342">
        <v>19</v>
      </c>
      <c r="AO278" s="568">
        <v>99</v>
      </c>
      <c r="AP278" s="342">
        <v>107</v>
      </c>
      <c r="AQ278" s="342">
        <v>17</v>
      </c>
      <c r="AR278" s="342">
        <v>26</v>
      </c>
      <c r="AS278" s="342">
        <v>11</v>
      </c>
      <c r="AT278" s="342" t="s">
        <v>430</v>
      </c>
      <c r="AU278" s="342">
        <v>70</v>
      </c>
      <c r="AV278" s="342">
        <v>26</v>
      </c>
      <c r="AW278" s="342">
        <v>20</v>
      </c>
      <c r="AX278" s="342">
        <v>64</v>
      </c>
      <c r="AY278" s="342">
        <v>70</v>
      </c>
      <c r="AZ278" s="580"/>
      <c r="BA278" s="948">
        <v>98.12</v>
      </c>
      <c r="BB278" s="344" t="s">
        <v>430</v>
      </c>
      <c r="BC278" s="344" t="s">
        <v>430</v>
      </c>
      <c r="BD278" s="344" t="s">
        <v>430</v>
      </c>
      <c r="BE278" s="371" t="s">
        <v>430</v>
      </c>
      <c r="BF278" s="949">
        <v>1.88</v>
      </c>
      <c r="BG278" s="370"/>
      <c r="BH278" s="950">
        <v>1.88</v>
      </c>
      <c r="BI278" s="344" t="s">
        <v>430</v>
      </c>
      <c r="BJ278" s="344" t="s">
        <v>430</v>
      </c>
      <c r="BK278" s="344" t="s">
        <v>430</v>
      </c>
      <c r="BL278" s="344" t="s">
        <v>430</v>
      </c>
      <c r="BM278" s="949">
        <v>98.12</v>
      </c>
      <c r="BN278" s="371" t="s">
        <v>430</v>
      </c>
      <c r="BO278" s="371" t="s">
        <v>430</v>
      </c>
      <c r="BP278" s="371" t="s">
        <v>430</v>
      </c>
      <c r="BQ278" s="371" t="s">
        <v>430</v>
      </c>
      <c r="BR278" s="370"/>
      <c r="BS278" s="464" t="s">
        <v>430</v>
      </c>
      <c r="BT278" s="344" t="s">
        <v>430</v>
      </c>
      <c r="BU278" s="370"/>
      <c r="BV278" s="426" t="s">
        <v>554</v>
      </c>
    </row>
    <row r="279" spans="1:74" s="424" customFormat="1" x14ac:dyDescent="0.25">
      <c r="A279" s="341" t="s">
        <v>8392</v>
      </c>
      <c r="B279" s="369"/>
      <c r="C279" s="709">
        <v>44841</v>
      </c>
      <c r="D279" s="369"/>
      <c r="E279" s="864">
        <v>164.77</v>
      </c>
      <c r="F279" s="369"/>
      <c r="G279" s="343" t="s">
        <v>430</v>
      </c>
      <c r="H279" s="370"/>
      <c r="I279" s="344" t="s">
        <v>430</v>
      </c>
      <c r="J279" s="344" t="s">
        <v>430</v>
      </c>
      <c r="K279" s="344" t="s">
        <v>430</v>
      </c>
      <c r="L279" s="344" t="s">
        <v>430</v>
      </c>
      <c r="M279" s="358"/>
      <c r="N279" s="346" t="s">
        <v>430</v>
      </c>
      <c r="O279" s="344" t="s">
        <v>430</v>
      </c>
      <c r="P279" s="344" t="s">
        <v>430</v>
      </c>
      <c r="Q279" s="344" t="s">
        <v>430</v>
      </c>
      <c r="R279" s="344" t="s">
        <v>430</v>
      </c>
      <c r="S279" s="344" t="s">
        <v>430</v>
      </c>
      <c r="T279" s="344" t="s">
        <v>430</v>
      </c>
      <c r="U279" s="350" t="s">
        <v>430</v>
      </c>
      <c r="V279" s="344" t="s">
        <v>430</v>
      </c>
      <c r="W279" s="344" t="s">
        <v>430</v>
      </c>
      <c r="X279" s="344" t="s">
        <v>430</v>
      </c>
      <c r="Y279" s="371" t="s">
        <v>430</v>
      </c>
      <c r="Z279" s="344" t="s">
        <v>430</v>
      </c>
      <c r="AA279" s="344" t="s">
        <v>430</v>
      </c>
      <c r="AB279" s="344" t="s">
        <v>430</v>
      </c>
      <c r="AC279" s="344" t="s">
        <v>430</v>
      </c>
      <c r="AD279" s="344" t="s">
        <v>430</v>
      </c>
      <c r="AE279" s="344" t="s">
        <v>430</v>
      </c>
      <c r="AF279" s="344" t="s">
        <v>430</v>
      </c>
      <c r="AG279" s="565"/>
      <c r="AH279" s="342" t="s">
        <v>430</v>
      </c>
      <c r="AI279" s="342" t="s">
        <v>430</v>
      </c>
      <c r="AJ279" s="342" t="s">
        <v>430</v>
      </c>
      <c r="AK279" s="342" t="s">
        <v>430</v>
      </c>
      <c r="AL279" s="342" t="s">
        <v>430</v>
      </c>
      <c r="AM279" s="342" t="s">
        <v>430</v>
      </c>
      <c r="AN279" s="342" t="s">
        <v>430</v>
      </c>
      <c r="AO279" s="568" t="s">
        <v>430</v>
      </c>
      <c r="AP279" s="342" t="s">
        <v>430</v>
      </c>
      <c r="AQ279" s="342" t="s">
        <v>430</v>
      </c>
      <c r="AR279" s="342" t="s">
        <v>430</v>
      </c>
      <c r="AS279" s="342" t="s">
        <v>430</v>
      </c>
      <c r="AT279" s="342" t="s">
        <v>430</v>
      </c>
      <c r="AU279" s="342" t="s">
        <v>430</v>
      </c>
      <c r="AV279" s="342" t="s">
        <v>430</v>
      </c>
      <c r="AW279" s="342" t="s">
        <v>430</v>
      </c>
      <c r="AX279" s="342" t="s">
        <v>430</v>
      </c>
      <c r="AY279" s="342" t="s">
        <v>430</v>
      </c>
      <c r="AZ279" s="580"/>
      <c r="BA279" s="463" t="s">
        <v>430</v>
      </c>
      <c r="BB279" s="344" t="s">
        <v>430</v>
      </c>
      <c r="BC279" s="344" t="s">
        <v>430</v>
      </c>
      <c r="BD279" s="344" t="s">
        <v>430</v>
      </c>
      <c r="BE279" s="371" t="s">
        <v>430</v>
      </c>
      <c r="BF279" s="949">
        <v>100</v>
      </c>
      <c r="BG279" s="370"/>
      <c r="BH279" s="950">
        <v>100</v>
      </c>
      <c r="BI279" s="344" t="s">
        <v>430</v>
      </c>
      <c r="BJ279" s="344" t="s">
        <v>430</v>
      </c>
      <c r="BK279" s="344" t="s">
        <v>430</v>
      </c>
      <c r="BL279" s="344" t="s">
        <v>430</v>
      </c>
      <c r="BM279" s="371" t="s">
        <v>430</v>
      </c>
      <c r="BN279" s="371" t="s">
        <v>430</v>
      </c>
      <c r="BO279" s="371" t="s">
        <v>430</v>
      </c>
      <c r="BP279" s="371" t="s">
        <v>430</v>
      </c>
      <c r="BQ279" s="371" t="s">
        <v>430</v>
      </c>
      <c r="BR279" s="370"/>
      <c r="BS279" s="464" t="s">
        <v>430</v>
      </c>
      <c r="BT279" s="344" t="s">
        <v>430</v>
      </c>
      <c r="BU279" s="370"/>
      <c r="BV279" s="426" t="s">
        <v>554</v>
      </c>
    </row>
    <row r="280" spans="1:74" s="424" customFormat="1" x14ac:dyDescent="0.25">
      <c r="A280" s="341" t="s">
        <v>8393</v>
      </c>
      <c r="B280" s="369"/>
      <c r="C280" s="709">
        <v>44995</v>
      </c>
      <c r="D280" s="369"/>
      <c r="E280" s="342">
        <v>156.30099999999999</v>
      </c>
      <c r="F280" s="369"/>
      <c r="G280" s="343">
        <v>12.8895</v>
      </c>
      <c r="H280" s="370"/>
      <c r="I280" s="832">
        <v>2.86</v>
      </c>
      <c r="J280" s="832">
        <v>6.63</v>
      </c>
      <c r="K280" s="832">
        <v>2.5299999999999998</v>
      </c>
      <c r="L280" s="832">
        <v>2.61</v>
      </c>
      <c r="M280" s="358"/>
      <c r="N280" s="346">
        <v>-7.3611000000000004</v>
      </c>
      <c r="O280" s="344">
        <v>0.56640000000000001</v>
      </c>
      <c r="P280" s="344">
        <v>5.1832000000000003</v>
      </c>
      <c r="Q280" s="344">
        <v>5.7367999999999997</v>
      </c>
      <c r="R280" s="344">
        <v>15.825100000000001</v>
      </c>
      <c r="S280" s="344">
        <v>9.2483000000000004</v>
      </c>
      <c r="T280" s="344">
        <v>4.8381999999999996</v>
      </c>
      <c r="U280" s="350">
        <v>5.0968999999999998</v>
      </c>
      <c r="V280" s="344">
        <v>5.0659999999999998</v>
      </c>
      <c r="W280" s="344">
        <v>7.6971999999999996</v>
      </c>
      <c r="X280" s="344">
        <v>7.5590999999999999</v>
      </c>
      <c r="Y280" s="371" t="s">
        <v>430</v>
      </c>
      <c r="Z280" s="344" t="s">
        <v>430</v>
      </c>
      <c r="AA280" s="344">
        <v>-23.190899999999999</v>
      </c>
      <c r="AB280" s="344">
        <v>8.8137000000000008</v>
      </c>
      <c r="AC280" s="344">
        <v>4.9379</v>
      </c>
      <c r="AD280" s="344">
        <v>5.2506000000000004</v>
      </c>
      <c r="AE280" s="344">
        <v>-23.190899999999999</v>
      </c>
      <c r="AF280" s="344">
        <v>7.9576000000000002</v>
      </c>
      <c r="AG280" s="565"/>
      <c r="AH280" s="342">
        <v>147</v>
      </c>
      <c r="AI280" s="342">
        <v>145</v>
      </c>
      <c r="AJ280" s="342">
        <v>119</v>
      </c>
      <c r="AK280" s="342">
        <v>131</v>
      </c>
      <c r="AL280" s="342">
        <v>76</v>
      </c>
      <c r="AM280" s="342">
        <v>62</v>
      </c>
      <c r="AN280" s="342">
        <v>135</v>
      </c>
      <c r="AO280" s="568">
        <v>124</v>
      </c>
      <c r="AP280" s="342">
        <v>98</v>
      </c>
      <c r="AQ280" s="342">
        <v>24</v>
      </c>
      <c r="AR280" s="342">
        <v>25</v>
      </c>
      <c r="AS280" s="342" t="s">
        <v>430</v>
      </c>
      <c r="AT280" s="342" t="s">
        <v>430</v>
      </c>
      <c r="AU280" s="342">
        <v>165</v>
      </c>
      <c r="AV280" s="342">
        <v>56</v>
      </c>
      <c r="AW280" s="342">
        <v>128</v>
      </c>
      <c r="AX280" s="342">
        <v>126</v>
      </c>
      <c r="AY280" s="342">
        <v>165</v>
      </c>
      <c r="AZ280" s="580"/>
      <c r="BA280" s="948">
        <v>98.69</v>
      </c>
      <c r="BB280" s="344" t="s">
        <v>430</v>
      </c>
      <c r="BC280" s="344" t="s">
        <v>430</v>
      </c>
      <c r="BD280" s="344" t="s">
        <v>430</v>
      </c>
      <c r="BE280" s="371" t="s">
        <v>430</v>
      </c>
      <c r="BF280" s="949">
        <v>1.31</v>
      </c>
      <c r="BG280" s="370"/>
      <c r="BH280" s="950">
        <v>1.31</v>
      </c>
      <c r="BI280" s="344" t="s">
        <v>430</v>
      </c>
      <c r="BJ280" s="344" t="s">
        <v>430</v>
      </c>
      <c r="BK280" s="344" t="s">
        <v>430</v>
      </c>
      <c r="BL280" s="344" t="s">
        <v>430</v>
      </c>
      <c r="BM280" s="949">
        <v>98.69</v>
      </c>
      <c r="BN280" s="371" t="s">
        <v>430</v>
      </c>
      <c r="BO280" s="371" t="s">
        <v>430</v>
      </c>
      <c r="BP280" s="371" t="s">
        <v>430</v>
      </c>
      <c r="BQ280" s="371" t="s">
        <v>430</v>
      </c>
      <c r="BR280" s="370"/>
      <c r="BS280" s="464" t="s">
        <v>430</v>
      </c>
      <c r="BT280" s="344" t="s">
        <v>430</v>
      </c>
      <c r="BU280" s="370"/>
      <c r="BV280" s="426" t="s">
        <v>554</v>
      </c>
    </row>
    <row r="281" spans="1:74" s="424" customFormat="1" x14ac:dyDescent="0.25">
      <c r="A281" s="341" t="s">
        <v>8394</v>
      </c>
      <c r="B281" s="369"/>
      <c r="C281" s="709">
        <v>44971</v>
      </c>
      <c r="D281" s="369"/>
      <c r="E281" s="342">
        <v>144.45599999999999</v>
      </c>
      <c r="F281" s="369"/>
      <c r="G281" s="343">
        <v>12.8596</v>
      </c>
      <c r="H281" s="370"/>
      <c r="I281" s="832">
        <v>5.59</v>
      </c>
      <c r="J281" s="832">
        <v>7.57</v>
      </c>
      <c r="K281" s="832">
        <v>4.38</v>
      </c>
      <c r="L281" s="832">
        <v>4.55</v>
      </c>
      <c r="M281" s="358"/>
      <c r="N281" s="346">
        <v>0.85150000000000003</v>
      </c>
      <c r="O281" s="344">
        <v>30.921800000000001</v>
      </c>
      <c r="P281" s="344">
        <v>20.067</v>
      </c>
      <c r="Q281" s="344">
        <v>11.7303</v>
      </c>
      <c r="R281" s="344">
        <v>32.353099999999998</v>
      </c>
      <c r="S281" s="344">
        <v>14.297000000000001</v>
      </c>
      <c r="T281" s="344">
        <v>6.7298999999999998</v>
      </c>
      <c r="U281" s="350">
        <v>5.8220999999999998</v>
      </c>
      <c r="V281" s="344">
        <v>4.0740999999999996</v>
      </c>
      <c r="W281" s="344">
        <v>7.2302</v>
      </c>
      <c r="X281" s="344">
        <v>7.2443999999999997</v>
      </c>
      <c r="Y281" s="371" t="s">
        <v>430</v>
      </c>
      <c r="Z281" s="344" t="s">
        <v>430</v>
      </c>
      <c r="AA281" s="344">
        <v>5.1105</v>
      </c>
      <c r="AB281" s="344">
        <v>12.469900000000001</v>
      </c>
      <c r="AC281" s="344">
        <v>6.6993999999999998</v>
      </c>
      <c r="AD281" s="344">
        <v>5.7088000000000001</v>
      </c>
      <c r="AE281" s="344">
        <v>5.1105</v>
      </c>
      <c r="AF281" s="344">
        <v>7.7229000000000001</v>
      </c>
      <c r="AG281" s="565"/>
      <c r="AH281" s="342">
        <v>141</v>
      </c>
      <c r="AI281" s="342">
        <v>25</v>
      </c>
      <c r="AJ281" s="342">
        <v>24</v>
      </c>
      <c r="AK281" s="342">
        <v>86</v>
      </c>
      <c r="AL281" s="342">
        <v>13</v>
      </c>
      <c r="AM281" s="342">
        <v>38</v>
      </c>
      <c r="AN281" s="342">
        <v>26</v>
      </c>
      <c r="AO281" s="568">
        <v>60</v>
      </c>
      <c r="AP281" s="342">
        <v>137</v>
      </c>
      <c r="AQ281" s="342">
        <v>75</v>
      </c>
      <c r="AR281" s="342">
        <v>58</v>
      </c>
      <c r="AS281" s="342" t="s">
        <v>430</v>
      </c>
      <c r="AT281" s="342" t="s">
        <v>430</v>
      </c>
      <c r="AU281" s="342">
        <v>114</v>
      </c>
      <c r="AV281" s="342">
        <v>38</v>
      </c>
      <c r="AW281" s="342">
        <v>25</v>
      </c>
      <c r="AX281" s="342">
        <v>91</v>
      </c>
      <c r="AY281" s="342">
        <v>114</v>
      </c>
      <c r="AZ281" s="580"/>
      <c r="BA281" s="948">
        <v>94.32</v>
      </c>
      <c r="BB281" s="344" t="s">
        <v>430</v>
      </c>
      <c r="BC281" s="344" t="s">
        <v>430</v>
      </c>
      <c r="BD281" s="344" t="s">
        <v>430</v>
      </c>
      <c r="BE281" s="371" t="s">
        <v>430</v>
      </c>
      <c r="BF281" s="949">
        <v>5.68</v>
      </c>
      <c r="BG281" s="370"/>
      <c r="BH281" s="950">
        <v>5.68</v>
      </c>
      <c r="BI281" s="344" t="s">
        <v>430</v>
      </c>
      <c r="BJ281" s="344" t="s">
        <v>430</v>
      </c>
      <c r="BK281" s="344" t="s">
        <v>430</v>
      </c>
      <c r="BL281" s="344" t="s">
        <v>430</v>
      </c>
      <c r="BM281" s="949">
        <v>94.32</v>
      </c>
      <c r="BN281" s="371" t="s">
        <v>430</v>
      </c>
      <c r="BO281" s="371" t="s">
        <v>430</v>
      </c>
      <c r="BP281" s="371" t="s">
        <v>430</v>
      </c>
      <c r="BQ281" s="371" t="s">
        <v>430</v>
      </c>
      <c r="BR281" s="370"/>
      <c r="BS281" s="464" t="s">
        <v>430</v>
      </c>
      <c r="BT281" s="344" t="s">
        <v>430</v>
      </c>
      <c r="BU281" s="370"/>
      <c r="BV281" s="426" t="s">
        <v>554</v>
      </c>
    </row>
    <row r="282" spans="1:74" s="424" customFormat="1" x14ac:dyDescent="0.25">
      <c r="A282" s="341" t="s">
        <v>8395</v>
      </c>
      <c r="B282" s="369"/>
      <c r="C282" s="709">
        <v>45580</v>
      </c>
      <c r="D282" s="369"/>
      <c r="E282" s="864">
        <v>146.03</v>
      </c>
      <c r="F282" s="369"/>
      <c r="G282" s="343" t="s">
        <v>430</v>
      </c>
      <c r="H282" s="370"/>
      <c r="I282" s="344" t="s">
        <v>430</v>
      </c>
      <c r="J282" s="344" t="s">
        <v>430</v>
      </c>
      <c r="K282" s="344" t="s">
        <v>430</v>
      </c>
      <c r="L282" s="344" t="s">
        <v>430</v>
      </c>
      <c r="M282" s="358"/>
      <c r="N282" s="346" t="s">
        <v>430</v>
      </c>
      <c r="O282" s="344" t="s">
        <v>430</v>
      </c>
      <c r="P282" s="344" t="s">
        <v>430</v>
      </c>
      <c r="Q282" s="344" t="s">
        <v>430</v>
      </c>
      <c r="R282" s="344" t="s">
        <v>430</v>
      </c>
      <c r="S282" s="344" t="s">
        <v>430</v>
      </c>
      <c r="T282" s="344" t="s">
        <v>430</v>
      </c>
      <c r="U282" s="350" t="s">
        <v>430</v>
      </c>
      <c r="V282" s="344" t="s">
        <v>430</v>
      </c>
      <c r="W282" s="344" t="s">
        <v>430</v>
      </c>
      <c r="X282" s="344" t="s">
        <v>430</v>
      </c>
      <c r="Y282" s="371" t="s">
        <v>430</v>
      </c>
      <c r="Z282" s="344" t="s">
        <v>430</v>
      </c>
      <c r="AA282" s="344" t="s">
        <v>430</v>
      </c>
      <c r="AB282" s="344" t="s">
        <v>430</v>
      </c>
      <c r="AC282" s="344" t="s">
        <v>430</v>
      </c>
      <c r="AD282" s="344" t="s">
        <v>430</v>
      </c>
      <c r="AE282" s="344" t="s">
        <v>430</v>
      </c>
      <c r="AF282" s="344" t="s">
        <v>430</v>
      </c>
      <c r="AG282" s="565"/>
      <c r="AH282" s="342" t="s">
        <v>430</v>
      </c>
      <c r="AI282" s="342" t="s">
        <v>430</v>
      </c>
      <c r="AJ282" s="342" t="s">
        <v>430</v>
      </c>
      <c r="AK282" s="342" t="s">
        <v>430</v>
      </c>
      <c r="AL282" s="342" t="s">
        <v>430</v>
      </c>
      <c r="AM282" s="342" t="s">
        <v>430</v>
      </c>
      <c r="AN282" s="342" t="s">
        <v>430</v>
      </c>
      <c r="AO282" s="568" t="s">
        <v>430</v>
      </c>
      <c r="AP282" s="342" t="s">
        <v>430</v>
      </c>
      <c r="AQ282" s="342" t="s">
        <v>430</v>
      </c>
      <c r="AR282" s="342" t="s">
        <v>430</v>
      </c>
      <c r="AS282" s="342" t="s">
        <v>430</v>
      </c>
      <c r="AT282" s="342" t="s">
        <v>430</v>
      </c>
      <c r="AU282" s="342" t="s">
        <v>430</v>
      </c>
      <c r="AV282" s="342" t="s">
        <v>430</v>
      </c>
      <c r="AW282" s="342" t="s">
        <v>430</v>
      </c>
      <c r="AX282" s="342" t="s">
        <v>430</v>
      </c>
      <c r="AY282" s="342" t="s">
        <v>430</v>
      </c>
      <c r="AZ282" s="580"/>
      <c r="BA282" s="463" t="s">
        <v>430</v>
      </c>
      <c r="BB282" s="344" t="s">
        <v>430</v>
      </c>
      <c r="BC282" s="344" t="s">
        <v>430</v>
      </c>
      <c r="BD282" s="344" t="s">
        <v>430</v>
      </c>
      <c r="BE282" s="371" t="s">
        <v>430</v>
      </c>
      <c r="BF282" s="371" t="s">
        <v>430</v>
      </c>
      <c r="BG282" s="370"/>
      <c r="BH282" s="590" t="s">
        <v>430</v>
      </c>
      <c r="BI282" s="344" t="s">
        <v>430</v>
      </c>
      <c r="BJ282" s="344" t="s">
        <v>430</v>
      </c>
      <c r="BK282" s="344" t="s">
        <v>430</v>
      </c>
      <c r="BL282" s="344" t="s">
        <v>430</v>
      </c>
      <c r="BM282" s="371" t="s">
        <v>430</v>
      </c>
      <c r="BN282" s="371" t="s">
        <v>430</v>
      </c>
      <c r="BO282" s="371" t="s">
        <v>430</v>
      </c>
      <c r="BP282" s="371" t="s">
        <v>430</v>
      </c>
      <c r="BQ282" s="371" t="s">
        <v>430</v>
      </c>
      <c r="BR282" s="370"/>
      <c r="BS282" s="464" t="s">
        <v>430</v>
      </c>
      <c r="BT282" s="344" t="s">
        <v>430</v>
      </c>
      <c r="BU282" s="370"/>
      <c r="BV282" s="426" t="s">
        <v>554</v>
      </c>
    </row>
    <row r="283" spans="1:74" s="424" customFormat="1" x14ac:dyDescent="0.25">
      <c r="A283" s="341" t="s">
        <v>8396</v>
      </c>
      <c r="B283" s="369"/>
      <c r="C283" s="709">
        <v>44889</v>
      </c>
      <c r="D283" s="369"/>
      <c r="E283" s="342">
        <v>142.649</v>
      </c>
      <c r="F283" s="369"/>
      <c r="G283" s="343">
        <v>12.9023</v>
      </c>
      <c r="H283" s="370"/>
      <c r="I283" s="832">
        <v>1.18</v>
      </c>
      <c r="J283" s="832">
        <v>6.79</v>
      </c>
      <c r="K283" s="832">
        <v>1.0900000000000001</v>
      </c>
      <c r="L283" s="832">
        <v>1.1200000000000001</v>
      </c>
      <c r="M283" s="358"/>
      <c r="N283" s="346">
        <v>1.6975</v>
      </c>
      <c r="O283" s="344">
        <v>-0.94289999999999996</v>
      </c>
      <c r="P283" s="344">
        <v>4.5303000000000004</v>
      </c>
      <c r="Q283" s="344">
        <v>6.4009999999999998</v>
      </c>
      <c r="R283" s="344">
        <v>12.1046</v>
      </c>
      <c r="S283" s="344">
        <v>7.5119999999999996</v>
      </c>
      <c r="T283" s="344">
        <v>5.5189000000000004</v>
      </c>
      <c r="U283" s="350">
        <v>5.7256</v>
      </c>
      <c r="V283" s="344">
        <v>5.4842000000000004</v>
      </c>
      <c r="W283" s="344">
        <v>7.2709999999999999</v>
      </c>
      <c r="X283" s="344">
        <v>7.2337999999999996</v>
      </c>
      <c r="Y283" s="371" t="s">
        <v>430</v>
      </c>
      <c r="Z283" s="344" t="s">
        <v>430</v>
      </c>
      <c r="AA283" s="344">
        <v>1.6975</v>
      </c>
      <c r="AB283" s="344">
        <v>5.8377999999999997</v>
      </c>
      <c r="AC283" s="344">
        <v>5.4504000000000001</v>
      </c>
      <c r="AD283" s="344">
        <v>5.7405999999999997</v>
      </c>
      <c r="AE283" s="344">
        <v>1.6975</v>
      </c>
      <c r="AF283" s="344">
        <v>7.3232999999999997</v>
      </c>
      <c r="AG283" s="565"/>
      <c r="AH283" s="342">
        <v>140</v>
      </c>
      <c r="AI283" s="342">
        <v>155</v>
      </c>
      <c r="AJ283" s="342">
        <v>141</v>
      </c>
      <c r="AK283" s="342">
        <v>123</v>
      </c>
      <c r="AL283" s="342">
        <v>107</v>
      </c>
      <c r="AM283" s="342">
        <v>112</v>
      </c>
      <c r="AN283" s="342">
        <v>85</v>
      </c>
      <c r="AO283" s="568">
        <v>69</v>
      </c>
      <c r="AP283" s="342">
        <v>58</v>
      </c>
      <c r="AQ283" s="342">
        <v>69</v>
      </c>
      <c r="AR283" s="342">
        <v>61</v>
      </c>
      <c r="AS283" s="342" t="s">
        <v>430</v>
      </c>
      <c r="AT283" s="342" t="s">
        <v>430</v>
      </c>
      <c r="AU283" s="342">
        <v>141</v>
      </c>
      <c r="AV283" s="342">
        <v>131</v>
      </c>
      <c r="AW283" s="342">
        <v>93</v>
      </c>
      <c r="AX283" s="342">
        <v>84</v>
      </c>
      <c r="AY283" s="342">
        <v>141</v>
      </c>
      <c r="AZ283" s="580"/>
      <c r="BA283" s="948">
        <v>96.5</v>
      </c>
      <c r="BB283" s="344" t="s">
        <v>430</v>
      </c>
      <c r="BC283" s="344" t="s">
        <v>430</v>
      </c>
      <c r="BD283" s="344" t="s">
        <v>430</v>
      </c>
      <c r="BE283" s="371" t="s">
        <v>430</v>
      </c>
      <c r="BF283" s="949">
        <v>3.5</v>
      </c>
      <c r="BG283" s="370"/>
      <c r="BH283" s="950">
        <v>3.48</v>
      </c>
      <c r="BI283" s="344" t="s">
        <v>430</v>
      </c>
      <c r="BJ283" s="344" t="s">
        <v>430</v>
      </c>
      <c r="BK283" s="344" t="s">
        <v>430</v>
      </c>
      <c r="BL283" s="344" t="s">
        <v>430</v>
      </c>
      <c r="BM283" s="949">
        <v>96.5</v>
      </c>
      <c r="BN283" s="371" t="s">
        <v>430</v>
      </c>
      <c r="BO283" s="371" t="s">
        <v>430</v>
      </c>
      <c r="BP283" s="371" t="s">
        <v>430</v>
      </c>
      <c r="BQ283" s="371" t="s">
        <v>430</v>
      </c>
      <c r="BR283" s="370"/>
      <c r="BS283" s="464" t="s">
        <v>430</v>
      </c>
      <c r="BT283" s="344" t="s">
        <v>430</v>
      </c>
      <c r="BU283" s="370"/>
      <c r="BV283" s="426" t="s">
        <v>554</v>
      </c>
    </row>
    <row r="284" spans="1:74" s="424" customFormat="1" x14ac:dyDescent="0.25">
      <c r="A284" s="341" t="s">
        <v>8397</v>
      </c>
      <c r="B284" s="369"/>
      <c r="C284" s="709">
        <v>44972</v>
      </c>
      <c r="D284" s="369"/>
      <c r="E284" s="342">
        <v>144.46299999999999</v>
      </c>
      <c r="F284" s="369"/>
      <c r="G284" s="343">
        <v>12.635999999999999</v>
      </c>
      <c r="H284" s="370"/>
      <c r="I284" s="832">
        <v>2.61</v>
      </c>
      <c r="J284" s="832">
        <v>6.69</v>
      </c>
      <c r="K284" s="832">
        <v>2.25</v>
      </c>
      <c r="L284" s="832">
        <v>2.4</v>
      </c>
      <c r="M284" s="358"/>
      <c r="N284" s="346">
        <v>-11.8393</v>
      </c>
      <c r="O284" s="344">
        <v>-0.48139999999999999</v>
      </c>
      <c r="P284" s="344">
        <v>3.4272999999999998</v>
      </c>
      <c r="Q284" s="344">
        <v>6.1422999999999996</v>
      </c>
      <c r="R284" s="344">
        <v>14.803800000000001</v>
      </c>
      <c r="S284" s="344">
        <v>9.5978999999999992</v>
      </c>
      <c r="T284" s="344">
        <v>5.3051000000000004</v>
      </c>
      <c r="U284" s="350">
        <v>5.2533000000000003</v>
      </c>
      <c r="V284" s="344">
        <v>4.9824000000000002</v>
      </c>
      <c r="W284" s="344">
        <v>6.9993999999999996</v>
      </c>
      <c r="X284" s="344">
        <v>6.9714999999999998</v>
      </c>
      <c r="Y284" s="371" t="s">
        <v>430</v>
      </c>
      <c r="Z284" s="344" t="s">
        <v>430</v>
      </c>
      <c r="AA284" s="344">
        <v>-10.6815</v>
      </c>
      <c r="AB284" s="344">
        <v>8.7768999999999995</v>
      </c>
      <c r="AC284" s="344">
        <v>5.4401999999999999</v>
      </c>
      <c r="AD284" s="344">
        <v>5.4035000000000002</v>
      </c>
      <c r="AE284" s="344">
        <v>-10.6815</v>
      </c>
      <c r="AF284" s="344">
        <v>7.1714000000000002</v>
      </c>
      <c r="AG284" s="565"/>
      <c r="AH284" s="342">
        <v>151</v>
      </c>
      <c r="AI284" s="342">
        <v>154</v>
      </c>
      <c r="AJ284" s="342">
        <v>157</v>
      </c>
      <c r="AK284" s="342">
        <v>129</v>
      </c>
      <c r="AL284" s="342">
        <v>85</v>
      </c>
      <c r="AM284" s="342">
        <v>51</v>
      </c>
      <c r="AN284" s="342">
        <v>103</v>
      </c>
      <c r="AO284" s="568">
        <v>116</v>
      </c>
      <c r="AP284" s="342">
        <v>108</v>
      </c>
      <c r="AQ284" s="342">
        <v>93</v>
      </c>
      <c r="AR284" s="342">
        <v>93</v>
      </c>
      <c r="AS284" s="342" t="s">
        <v>430</v>
      </c>
      <c r="AT284" s="342" t="s">
        <v>430</v>
      </c>
      <c r="AU284" s="342">
        <v>162</v>
      </c>
      <c r="AV284" s="342">
        <v>57</v>
      </c>
      <c r="AW284" s="342">
        <v>95</v>
      </c>
      <c r="AX284" s="342">
        <v>117</v>
      </c>
      <c r="AY284" s="342">
        <v>162</v>
      </c>
      <c r="AZ284" s="580"/>
      <c r="BA284" s="948">
        <v>97.19</v>
      </c>
      <c r="BB284" s="344" t="s">
        <v>430</v>
      </c>
      <c r="BC284" s="344" t="s">
        <v>430</v>
      </c>
      <c r="BD284" s="344" t="s">
        <v>430</v>
      </c>
      <c r="BE284" s="371" t="s">
        <v>430</v>
      </c>
      <c r="BF284" s="949">
        <v>2.81</v>
      </c>
      <c r="BG284" s="370"/>
      <c r="BH284" s="950">
        <v>2.81</v>
      </c>
      <c r="BI284" s="344" t="s">
        <v>430</v>
      </c>
      <c r="BJ284" s="344" t="s">
        <v>430</v>
      </c>
      <c r="BK284" s="344" t="s">
        <v>430</v>
      </c>
      <c r="BL284" s="344" t="s">
        <v>430</v>
      </c>
      <c r="BM284" s="949">
        <v>97.19</v>
      </c>
      <c r="BN284" s="371" t="s">
        <v>430</v>
      </c>
      <c r="BO284" s="371" t="s">
        <v>430</v>
      </c>
      <c r="BP284" s="371" t="s">
        <v>430</v>
      </c>
      <c r="BQ284" s="371" t="s">
        <v>430</v>
      </c>
      <c r="BR284" s="370"/>
      <c r="BS284" s="464" t="s">
        <v>430</v>
      </c>
      <c r="BT284" s="344" t="s">
        <v>430</v>
      </c>
      <c r="BU284" s="370"/>
      <c r="BV284" s="426" t="s">
        <v>554</v>
      </c>
    </row>
    <row r="285" spans="1:74" s="424" customFormat="1" x14ac:dyDescent="0.25">
      <c r="A285" s="341" t="s">
        <v>8398</v>
      </c>
      <c r="B285" s="369"/>
      <c r="C285" s="709">
        <v>45230</v>
      </c>
      <c r="D285" s="369"/>
      <c r="E285" s="342">
        <v>137.74299999999999</v>
      </c>
      <c r="F285" s="369"/>
      <c r="G285" s="343">
        <v>13.04</v>
      </c>
      <c r="H285" s="370"/>
      <c r="I285" s="832">
        <v>5.61</v>
      </c>
      <c r="J285" s="832">
        <v>4.22</v>
      </c>
      <c r="K285" s="832">
        <v>4.8899999999999997</v>
      </c>
      <c r="L285" s="344" t="s">
        <v>430</v>
      </c>
      <c r="M285" s="358"/>
      <c r="N285" s="346">
        <v>157.989</v>
      </c>
      <c r="O285" s="344">
        <v>39.961100000000002</v>
      </c>
      <c r="P285" s="344">
        <v>28.9908</v>
      </c>
      <c r="Q285" s="344">
        <v>18.5246</v>
      </c>
      <c r="R285" s="344">
        <v>8.0584000000000007</v>
      </c>
      <c r="S285" s="344">
        <v>7.3036000000000003</v>
      </c>
      <c r="T285" s="344">
        <v>10.611800000000001</v>
      </c>
      <c r="U285" s="350">
        <v>10.858499999999999</v>
      </c>
      <c r="V285" s="344">
        <v>14.1317</v>
      </c>
      <c r="W285" s="344">
        <v>11.6473</v>
      </c>
      <c r="X285" s="344" t="s">
        <v>430</v>
      </c>
      <c r="Y285" s="371" t="s">
        <v>430</v>
      </c>
      <c r="Z285" s="344" t="s">
        <v>430</v>
      </c>
      <c r="AA285" s="344">
        <v>157.98920000000001</v>
      </c>
      <c r="AB285" s="344">
        <v>5.6063000000000001</v>
      </c>
      <c r="AC285" s="344">
        <v>10.805999999999999</v>
      </c>
      <c r="AD285" s="344">
        <v>10.7341</v>
      </c>
      <c r="AE285" s="344">
        <v>157.98920000000001</v>
      </c>
      <c r="AF285" s="344">
        <v>10.458600000000001</v>
      </c>
      <c r="AG285" s="565"/>
      <c r="AH285" s="342">
        <v>3</v>
      </c>
      <c r="AI285" s="342">
        <v>16</v>
      </c>
      <c r="AJ285" s="342">
        <v>8</v>
      </c>
      <c r="AK285" s="342">
        <v>32</v>
      </c>
      <c r="AL285" s="342">
        <v>136</v>
      </c>
      <c r="AM285" s="342">
        <v>118</v>
      </c>
      <c r="AN285" s="342">
        <v>2</v>
      </c>
      <c r="AO285" s="568">
        <v>2</v>
      </c>
      <c r="AP285" s="342">
        <v>2</v>
      </c>
      <c r="AQ285" s="342">
        <v>1</v>
      </c>
      <c r="AR285" s="342" t="s">
        <v>430</v>
      </c>
      <c r="AS285" s="342" t="s">
        <v>430</v>
      </c>
      <c r="AT285" s="342" t="s">
        <v>430</v>
      </c>
      <c r="AU285" s="342">
        <v>2</v>
      </c>
      <c r="AV285" s="342">
        <v>144</v>
      </c>
      <c r="AW285" s="342">
        <v>2</v>
      </c>
      <c r="AX285" s="342">
        <v>2</v>
      </c>
      <c r="AY285" s="342">
        <v>2</v>
      </c>
      <c r="AZ285" s="580"/>
      <c r="BA285" s="463" t="s">
        <v>430</v>
      </c>
      <c r="BB285" s="832">
        <v>99.15</v>
      </c>
      <c r="BC285" s="344" t="s">
        <v>430</v>
      </c>
      <c r="BD285" s="344" t="s">
        <v>430</v>
      </c>
      <c r="BE285" s="371" t="s">
        <v>430</v>
      </c>
      <c r="BF285" s="949">
        <v>0.85</v>
      </c>
      <c r="BG285" s="370"/>
      <c r="BH285" s="950">
        <v>0.85</v>
      </c>
      <c r="BI285" s="344" t="s">
        <v>430</v>
      </c>
      <c r="BJ285" s="344" t="s">
        <v>430</v>
      </c>
      <c r="BK285" s="344" t="s">
        <v>430</v>
      </c>
      <c r="BL285" s="344" t="s">
        <v>430</v>
      </c>
      <c r="BM285" s="371" t="s">
        <v>430</v>
      </c>
      <c r="BN285" s="371" t="s">
        <v>430</v>
      </c>
      <c r="BO285" s="371" t="s">
        <v>430</v>
      </c>
      <c r="BP285" s="949">
        <v>99.15</v>
      </c>
      <c r="BQ285" s="371" t="s">
        <v>430</v>
      </c>
      <c r="BR285" s="370"/>
      <c r="BS285" s="464" t="s">
        <v>430</v>
      </c>
      <c r="BT285" s="344" t="s">
        <v>430</v>
      </c>
      <c r="BU285" s="370"/>
      <c r="BV285" s="426" t="s">
        <v>525</v>
      </c>
    </row>
    <row r="286" spans="1:74" s="424" customFormat="1" x14ac:dyDescent="0.25">
      <c r="A286" s="341" t="s">
        <v>8399</v>
      </c>
      <c r="B286" s="369"/>
      <c r="C286" s="709">
        <v>44650</v>
      </c>
      <c r="D286" s="369"/>
      <c r="E286" s="864">
        <v>136.15</v>
      </c>
      <c r="F286" s="369"/>
      <c r="G286" s="343" t="s">
        <v>430</v>
      </c>
      <c r="H286" s="370"/>
      <c r="I286" s="344" t="s">
        <v>430</v>
      </c>
      <c r="J286" s="344" t="s">
        <v>430</v>
      </c>
      <c r="K286" s="344" t="s">
        <v>430</v>
      </c>
      <c r="L286" s="344" t="s">
        <v>430</v>
      </c>
      <c r="M286" s="358"/>
      <c r="N286" s="346" t="s">
        <v>430</v>
      </c>
      <c r="O286" s="344" t="s">
        <v>430</v>
      </c>
      <c r="P286" s="344" t="s">
        <v>430</v>
      </c>
      <c r="Q286" s="344" t="s">
        <v>430</v>
      </c>
      <c r="R286" s="344" t="s">
        <v>430</v>
      </c>
      <c r="S286" s="344" t="s">
        <v>430</v>
      </c>
      <c r="T286" s="344" t="s">
        <v>430</v>
      </c>
      <c r="U286" s="350" t="s">
        <v>430</v>
      </c>
      <c r="V286" s="344" t="s">
        <v>430</v>
      </c>
      <c r="W286" s="344" t="s">
        <v>430</v>
      </c>
      <c r="X286" s="344" t="s">
        <v>430</v>
      </c>
      <c r="Y286" s="371" t="s">
        <v>430</v>
      </c>
      <c r="Z286" s="344" t="s">
        <v>430</v>
      </c>
      <c r="AA286" s="344" t="s">
        <v>430</v>
      </c>
      <c r="AB286" s="344" t="s">
        <v>430</v>
      </c>
      <c r="AC286" s="344" t="s">
        <v>430</v>
      </c>
      <c r="AD286" s="344" t="s">
        <v>430</v>
      </c>
      <c r="AE286" s="344" t="s">
        <v>430</v>
      </c>
      <c r="AF286" s="344" t="s">
        <v>430</v>
      </c>
      <c r="AG286" s="565"/>
      <c r="AH286" s="342" t="s">
        <v>430</v>
      </c>
      <c r="AI286" s="342" t="s">
        <v>430</v>
      </c>
      <c r="AJ286" s="342" t="s">
        <v>430</v>
      </c>
      <c r="AK286" s="342" t="s">
        <v>430</v>
      </c>
      <c r="AL286" s="342" t="s">
        <v>430</v>
      </c>
      <c r="AM286" s="342" t="s">
        <v>430</v>
      </c>
      <c r="AN286" s="342" t="s">
        <v>430</v>
      </c>
      <c r="AO286" s="568" t="s">
        <v>430</v>
      </c>
      <c r="AP286" s="342" t="s">
        <v>430</v>
      </c>
      <c r="AQ286" s="342" t="s">
        <v>430</v>
      </c>
      <c r="AR286" s="342" t="s">
        <v>430</v>
      </c>
      <c r="AS286" s="342" t="s">
        <v>430</v>
      </c>
      <c r="AT286" s="342" t="s">
        <v>430</v>
      </c>
      <c r="AU286" s="342" t="s">
        <v>430</v>
      </c>
      <c r="AV286" s="342" t="s">
        <v>430</v>
      </c>
      <c r="AW286" s="342" t="s">
        <v>430</v>
      </c>
      <c r="AX286" s="342" t="s">
        <v>430</v>
      </c>
      <c r="AY286" s="342" t="s">
        <v>430</v>
      </c>
      <c r="AZ286" s="580"/>
      <c r="BA286" s="463" t="s">
        <v>430</v>
      </c>
      <c r="BB286" s="344" t="s">
        <v>430</v>
      </c>
      <c r="BC286" s="344" t="s">
        <v>430</v>
      </c>
      <c r="BD286" s="344" t="s">
        <v>430</v>
      </c>
      <c r="BE286" s="371" t="s">
        <v>430</v>
      </c>
      <c r="BF286" s="371" t="s">
        <v>430</v>
      </c>
      <c r="BG286" s="370"/>
      <c r="BH286" s="590" t="s">
        <v>430</v>
      </c>
      <c r="BI286" s="344" t="s">
        <v>430</v>
      </c>
      <c r="BJ286" s="344" t="s">
        <v>430</v>
      </c>
      <c r="BK286" s="344" t="s">
        <v>430</v>
      </c>
      <c r="BL286" s="344" t="s">
        <v>430</v>
      </c>
      <c r="BM286" s="371" t="s">
        <v>430</v>
      </c>
      <c r="BN286" s="371" t="s">
        <v>430</v>
      </c>
      <c r="BO286" s="371" t="s">
        <v>430</v>
      </c>
      <c r="BP286" s="371" t="s">
        <v>430</v>
      </c>
      <c r="BQ286" s="371" t="s">
        <v>430</v>
      </c>
      <c r="BR286" s="370"/>
      <c r="BS286" s="464" t="s">
        <v>430</v>
      </c>
      <c r="BT286" s="344" t="s">
        <v>430</v>
      </c>
      <c r="BU286" s="370"/>
      <c r="BV286" s="426" t="s">
        <v>554</v>
      </c>
    </row>
    <row r="287" spans="1:74" s="424" customFormat="1" x14ac:dyDescent="0.25">
      <c r="A287" s="341" t="s">
        <v>8400</v>
      </c>
      <c r="B287" s="369"/>
      <c r="C287" s="709">
        <v>41971</v>
      </c>
      <c r="D287" s="369"/>
      <c r="E287" s="342">
        <v>138.69</v>
      </c>
      <c r="F287" s="369"/>
      <c r="G287" s="343">
        <v>22.221699999999998</v>
      </c>
      <c r="H287" s="370"/>
      <c r="I287" s="344" t="s">
        <v>430</v>
      </c>
      <c r="J287" s="344" t="s">
        <v>430</v>
      </c>
      <c r="K287" s="344" t="s">
        <v>430</v>
      </c>
      <c r="L287" s="344" t="s">
        <v>430</v>
      </c>
      <c r="M287" s="358"/>
      <c r="N287" s="346" t="s">
        <v>430</v>
      </c>
      <c r="O287" s="344">
        <v>24.918399999999998</v>
      </c>
      <c r="P287" s="344">
        <v>14.846399999999999</v>
      </c>
      <c r="Q287" s="344">
        <v>14.2483</v>
      </c>
      <c r="R287" s="344">
        <v>14.4252</v>
      </c>
      <c r="S287" s="344">
        <v>8.6830999999999996</v>
      </c>
      <c r="T287" s="344">
        <v>5.9766000000000004</v>
      </c>
      <c r="U287" s="350">
        <v>6.0472999999999999</v>
      </c>
      <c r="V287" s="344">
        <v>5.7876000000000003</v>
      </c>
      <c r="W287" s="344">
        <v>9.5890000000000004</v>
      </c>
      <c r="X287" s="344">
        <v>12.9901</v>
      </c>
      <c r="Y287" s="371">
        <v>10.892799999999999</v>
      </c>
      <c r="Z287" s="344">
        <v>7.3230000000000004</v>
      </c>
      <c r="AA287" s="344">
        <v>34.5259</v>
      </c>
      <c r="AB287" s="344">
        <v>8.0716000000000001</v>
      </c>
      <c r="AC287" s="344">
        <v>6.0114000000000001</v>
      </c>
      <c r="AD287" s="344">
        <v>6.1616</v>
      </c>
      <c r="AE287" s="344">
        <v>34.5259</v>
      </c>
      <c r="AF287" s="344">
        <v>7.1276000000000002</v>
      </c>
      <c r="AG287" s="565"/>
      <c r="AH287" s="342" t="s">
        <v>430</v>
      </c>
      <c r="AI287" s="342">
        <v>47</v>
      </c>
      <c r="AJ287" s="342">
        <v>53</v>
      </c>
      <c r="AK287" s="342">
        <v>61</v>
      </c>
      <c r="AL287" s="342">
        <v>90</v>
      </c>
      <c r="AM287" s="342">
        <v>82</v>
      </c>
      <c r="AN287" s="342">
        <v>61</v>
      </c>
      <c r="AO287" s="568">
        <v>37</v>
      </c>
      <c r="AP287" s="342">
        <v>36</v>
      </c>
      <c r="AQ287" s="342">
        <v>4</v>
      </c>
      <c r="AR287" s="342">
        <v>1</v>
      </c>
      <c r="AS287" s="342">
        <v>1</v>
      </c>
      <c r="AT287" s="342">
        <v>4</v>
      </c>
      <c r="AU287" s="342">
        <v>19</v>
      </c>
      <c r="AV287" s="342">
        <v>84</v>
      </c>
      <c r="AW287" s="342">
        <v>67</v>
      </c>
      <c r="AX287" s="342">
        <v>35</v>
      </c>
      <c r="AY287" s="342">
        <v>19</v>
      </c>
      <c r="AZ287" s="580"/>
      <c r="BA287" s="463" t="s">
        <v>430</v>
      </c>
      <c r="BB287" s="832">
        <v>98.09</v>
      </c>
      <c r="BC287" s="344" t="s">
        <v>430</v>
      </c>
      <c r="BD287" s="344" t="s">
        <v>430</v>
      </c>
      <c r="BE287" s="371" t="s">
        <v>430</v>
      </c>
      <c r="BF287" s="949">
        <v>1.91</v>
      </c>
      <c r="BG287" s="370"/>
      <c r="BH287" s="950">
        <v>1.91</v>
      </c>
      <c r="BI287" s="344" t="s">
        <v>430</v>
      </c>
      <c r="BJ287" s="344" t="s">
        <v>430</v>
      </c>
      <c r="BK287" s="344" t="s">
        <v>430</v>
      </c>
      <c r="BL287" s="344" t="s">
        <v>430</v>
      </c>
      <c r="BM287" s="371" t="s">
        <v>430</v>
      </c>
      <c r="BN287" s="371" t="s">
        <v>430</v>
      </c>
      <c r="BO287" s="371" t="s">
        <v>430</v>
      </c>
      <c r="BP287" s="949">
        <v>98.09</v>
      </c>
      <c r="BQ287" s="371" t="s">
        <v>430</v>
      </c>
      <c r="BR287" s="370"/>
      <c r="BS287" s="464" t="s">
        <v>430</v>
      </c>
      <c r="BT287" s="344" t="s">
        <v>430</v>
      </c>
      <c r="BU287" s="370"/>
      <c r="BV287" s="426" t="s">
        <v>554</v>
      </c>
    </row>
    <row r="288" spans="1:74" s="424" customFormat="1" x14ac:dyDescent="0.25">
      <c r="A288" s="341" t="s">
        <v>8401</v>
      </c>
      <c r="B288" s="369"/>
      <c r="C288" s="709">
        <v>44875</v>
      </c>
      <c r="D288" s="369"/>
      <c r="E288" s="342">
        <v>132.21299999999999</v>
      </c>
      <c r="F288" s="369"/>
      <c r="G288" s="343">
        <v>13.062799999999999</v>
      </c>
      <c r="H288" s="370"/>
      <c r="I288" s="832">
        <v>1.84</v>
      </c>
      <c r="J288" s="832">
        <v>6.84</v>
      </c>
      <c r="K288" s="832">
        <v>1.65</v>
      </c>
      <c r="L288" s="832">
        <v>1.76</v>
      </c>
      <c r="M288" s="358"/>
      <c r="N288" s="346">
        <v>13.4171</v>
      </c>
      <c r="O288" s="344">
        <v>3.2608000000000001</v>
      </c>
      <c r="P288" s="344">
        <v>5.5944000000000003</v>
      </c>
      <c r="Q288" s="344">
        <v>8.2690000000000001</v>
      </c>
      <c r="R288" s="344">
        <v>14.839</v>
      </c>
      <c r="S288" s="344">
        <v>8.6832999999999991</v>
      </c>
      <c r="T288" s="344">
        <v>4.5332999999999997</v>
      </c>
      <c r="U288" s="350">
        <v>5.3272000000000004</v>
      </c>
      <c r="V288" s="344">
        <v>5.0080999999999998</v>
      </c>
      <c r="W288" s="344">
        <v>7.4086999999999996</v>
      </c>
      <c r="X288" s="344">
        <v>7.2965</v>
      </c>
      <c r="Y288" s="371" t="s">
        <v>430</v>
      </c>
      <c r="Z288" s="344" t="s">
        <v>430</v>
      </c>
      <c r="AA288" s="344">
        <v>5.4503000000000004</v>
      </c>
      <c r="AB288" s="344">
        <v>7.3083999999999998</v>
      </c>
      <c r="AC288" s="344">
        <v>4.5811999999999999</v>
      </c>
      <c r="AD288" s="344">
        <v>5.5225</v>
      </c>
      <c r="AE288" s="344">
        <v>5.4503000000000004</v>
      </c>
      <c r="AF288" s="344">
        <v>7.6079999999999997</v>
      </c>
      <c r="AG288" s="565"/>
      <c r="AH288" s="342">
        <v>78</v>
      </c>
      <c r="AI288" s="342">
        <v>139</v>
      </c>
      <c r="AJ288" s="342">
        <v>113</v>
      </c>
      <c r="AK288" s="342">
        <v>112</v>
      </c>
      <c r="AL288" s="342">
        <v>84</v>
      </c>
      <c r="AM288" s="342">
        <v>81</v>
      </c>
      <c r="AN288" s="342">
        <v>154</v>
      </c>
      <c r="AO288" s="568">
        <v>110</v>
      </c>
      <c r="AP288" s="342">
        <v>106</v>
      </c>
      <c r="AQ288" s="342">
        <v>52</v>
      </c>
      <c r="AR288" s="342">
        <v>54</v>
      </c>
      <c r="AS288" s="342" t="s">
        <v>430</v>
      </c>
      <c r="AT288" s="342" t="s">
        <v>430</v>
      </c>
      <c r="AU288" s="342">
        <v>110</v>
      </c>
      <c r="AV288" s="342">
        <v>103</v>
      </c>
      <c r="AW288" s="342">
        <v>155</v>
      </c>
      <c r="AX288" s="342">
        <v>104</v>
      </c>
      <c r="AY288" s="342">
        <v>110</v>
      </c>
      <c r="AZ288" s="580"/>
      <c r="BA288" s="948">
        <v>97.15</v>
      </c>
      <c r="BB288" s="344" t="s">
        <v>430</v>
      </c>
      <c r="BC288" s="344" t="s">
        <v>430</v>
      </c>
      <c r="BD288" s="344" t="s">
        <v>430</v>
      </c>
      <c r="BE288" s="371" t="s">
        <v>430</v>
      </c>
      <c r="BF288" s="949">
        <v>2.85</v>
      </c>
      <c r="BG288" s="370"/>
      <c r="BH288" s="950">
        <v>2.85</v>
      </c>
      <c r="BI288" s="344" t="s">
        <v>430</v>
      </c>
      <c r="BJ288" s="344" t="s">
        <v>430</v>
      </c>
      <c r="BK288" s="344" t="s">
        <v>430</v>
      </c>
      <c r="BL288" s="344" t="s">
        <v>430</v>
      </c>
      <c r="BM288" s="949">
        <v>97.15</v>
      </c>
      <c r="BN288" s="371" t="s">
        <v>430</v>
      </c>
      <c r="BO288" s="371" t="s">
        <v>430</v>
      </c>
      <c r="BP288" s="371" t="s">
        <v>430</v>
      </c>
      <c r="BQ288" s="371" t="s">
        <v>430</v>
      </c>
      <c r="BR288" s="370"/>
      <c r="BS288" s="464" t="s">
        <v>430</v>
      </c>
      <c r="BT288" s="344" t="s">
        <v>430</v>
      </c>
      <c r="BU288" s="370"/>
      <c r="BV288" s="426" t="s">
        <v>4692</v>
      </c>
    </row>
    <row r="289" spans="1:74" s="424" customFormat="1" x14ac:dyDescent="0.25">
      <c r="A289" s="341" t="s">
        <v>8402</v>
      </c>
      <c r="B289" s="369"/>
      <c r="C289" s="709">
        <v>44939</v>
      </c>
      <c r="D289" s="369"/>
      <c r="E289" s="342">
        <v>134.97</v>
      </c>
      <c r="F289" s="369"/>
      <c r="G289" s="343">
        <v>12.8697</v>
      </c>
      <c r="H289" s="370"/>
      <c r="I289" s="832">
        <v>3.21</v>
      </c>
      <c r="J289" s="832">
        <v>6.56</v>
      </c>
      <c r="K289" s="832">
        <v>2.8</v>
      </c>
      <c r="L289" s="832">
        <v>2.89</v>
      </c>
      <c r="M289" s="358"/>
      <c r="N289" s="346">
        <v>-8.5063999999999993</v>
      </c>
      <c r="O289" s="344">
        <v>-3.1189</v>
      </c>
      <c r="P289" s="344">
        <v>2.0266000000000002</v>
      </c>
      <c r="Q289" s="344">
        <v>6.2950999999999997</v>
      </c>
      <c r="R289" s="344">
        <v>17.297000000000001</v>
      </c>
      <c r="S289" s="344">
        <v>9.6057000000000006</v>
      </c>
      <c r="T289" s="344">
        <v>4.8358999999999996</v>
      </c>
      <c r="U289" s="350">
        <v>4.87</v>
      </c>
      <c r="V289" s="344">
        <v>4.8047000000000004</v>
      </c>
      <c r="W289" s="344">
        <v>7.5941000000000001</v>
      </c>
      <c r="X289" s="344">
        <v>7.4073000000000002</v>
      </c>
      <c r="Y289" s="371" t="s">
        <v>430</v>
      </c>
      <c r="Z289" s="344" t="s">
        <v>430</v>
      </c>
      <c r="AA289" s="344">
        <v>-23.509499999999999</v>
      </c>
      <c r="AB289" s="344">
        <v>8.8211999999999993</v>
      </c>
      <c r="AC289" s="344">
        <v>4.9115000000000002</v>
      </c>
      <c r="AD289" s="344">
        <v>5.0175999999999998</v>
      </c>
      <c r="AE289" s="344">
        <v>-23.509499999999999</v>
      </c>
      <c r="AF289" s="344">
        <v>7.5449000000000002</v>
      </c>
      <c r="AG289" s="565"/>
      <c r="AH289" s="342">
        <v>148</v>
      </c>
      <c r="AI289" s="342">
        <v>165</v>
      </c>
      <c r="AJ289" s="342">
        <v>166</v>
      </c>
      <c r="AK289" s="342">
        <v>125</v>
      </c>
      <c r="AL289" s="342">
        <v>67</v>
      </c>
      <c r="AM289" s="342">
        <v>50</v>
      </c>
      <c r="AN289" s="342">
        <v>136</v>
      </c>
      <c r="AO289" s="568">
        <v>138</v>
      </c>
      <c r="AP289" s="342">
        <v>120</v>
      </c>
      <c r="AQ289" s="342">
        <v>30</v>
      </c>
      <c r="AR289" s="342">
        <v>38</v>
      </c>
      <c r="AS289" s="342" t="s">
        <v>430</v>
      </c>
      <c r="AT289" s="342" t="s">
        <v>430</v>
      </c>
      <c r="AU289" s="342">
        <v>166</v>
      </c>
      <c r="AV289" s="342">
        <v>54</v>
      </c>
      <c r="AW289" s="342">
        <v>131</v>
      </c>
      <c r="AX289" s="342">
        <v>137</v>
      </c>
      <c r="AY289" s="342">
        <v>166</v>
      </c>
      <c r="AZ289" s="580"/>
      <c r="BA289" s="463">
        <v>96.51</v>
      </c>
      <c r="BB289" s="344" t="s">
        <v>430</v>
      </c>
      <c r="BC289" s="344" t="s">
        <v>430</v>
      </c>
      <c r="BD289" s="344" t="s">
        <v>430</v>
      </c>
      <c r="BE289" s="371" t="s">
        <v>430</v>
      </c>
      <c r="BF289" s="371">
        <v>3.49</v>
      </c>
      <c r="BG289" s="370"/>
      <c r="BH289" s="590">
        <v>3.49</v>
      </c>
      <c r="BI289" s="344" t="s">
        <v>430</v>
      </c>
      <c r="BJ289" s="344" t="s">
        <v>430</v>
      </c>
      <c r="BK289" s="344" t="s">
        <v>430</v>
      </c>
      <c r="BL289" s="344" t="s">
        <v>430</v>
      </c>
      <c r="BM289" s="371">
        <v>96.51</v>
      </c>
      <c r="BN289" s="371" t="s">
        <v>430</v>
      </c>
      <c r="BO289" s="371" t="s">
        <v>430</v>
      </c>
      <c r="BP289" s="371" t="s">
        <v>430</v>
      </c>
      <c r="BQ289" s="371" t="s">
        <v>430</v>
      </c>
      <c r="BR289" s="370"/>
      <c r="BS289" s="464" t="s">
        <v>430</v>
      </c>
      <c r="BT289" s="344" t="s">
        <v>430</v>
      </c>
      <c r="BU289" s="370"/>
      <c r="BV289" s="426" t="s">
        <v>554</v>
      </c>
    </row>
    <row r="290" spans="1:74" s="424" customFormat="1" x14ac:dyDescent="0.25">
      <c r="A290" s="341" t="s">
        <v>8403</v>
      </c>
      <c r="B290" s="369"/>
      <c r="C290" s="709">
        <v>44489</v>
      </c>
      <c r="D290" s="369"/>
      <c r="E290" s="864">
        <v>128.69</v>
      </c>
      <c r="F290" s="369"/>
      <c r="G290" s="343" t="s">
        <v>430</v>
      </c>
      <c r="H290" s="370"/>
      <c r="I290" s="344" t="s">
        <v>430</v>
      </c>
      <c r="J290" s="344" t="s">
        <v>430</v>
      </c>
      <c r="K290" s="344" t="s">
        <v>430</v>
      </c>
      <c r="L290" s="344" t="s">
        <v>430</v>
      </c>
      <c r="M290" s="358"/>
      <c r="N290" s="346" t="s">
        <v>430</v>
      </c>
      <c r="O290" s="344" t="s">
        <v>430</v>
      </c>
      <c r="P290" s="344" t="s">
        <v>430</v>
      </c>
      <c r="Q290" s="344" t="s">
        <v>430</v>
      </c>
      <c r="R290" s="344" t="s">
        <v>430</v>
      </c>
      <c r="S290" s="344" t="s">
        <v>430</v>
      </c>
      <c r="T290" s="344" t="s">
        <v>430</v>
      </c>
      <c r="U290" s="350" t="s">
        <v>430</v>
      </c>
      <c r="V290" s="344" t="s">
        <v>430</v>
      </c>
      <c r="W290" s="344" t="s">
        <v>430</v>
      </c>
      <c r="X290" s="344" t="s">
        <v>430</v>
      </c>
      <c r="Y290" s="371" t="s">
        <v>430</v>
      </c>
      <c r="Z290" s="344" t="s">
        <v>430</v>
      </c>
      <c r="AA290" s="344" t="s">
        <v>430</v>
      </c>
      <c r="AB290" s="344" t="s">
        <v>430</v>
      </c>
      <c r="AC290" s="344" t="s">
        <v>430</v>
      </c>
      <c r="AD290" s="344" t="s">
        <v>430</v>
      </c>
      <c r="AE290" s="344" t="s">
        <v>430</v>
      </c>
      <c r="AF290" s="344" t="s">
        <v>430</v>
      </c>
      <c r="AG290" s="565"/>
      <c r="AH290" s="342" t="s">
        <v>430</v>
      </c>
      <c r="AI290" s="342" t="s">
        <v>430</v>
      </c>
      <c r="AJ290" s="342" t="s">
        <v>430</v>
      </c>
      <c r="AK290" s="342" t="s">
        <v>430</v>
      </c>
      <c r="AL290" s="342" t="s">
        <v>430</v>
      </c>
      <c r="AM290" s="342" t="s">
        <v>430</v>
      </c>
      <c r="AN290" s="342" t="s">
        <v>430</v>
      </c>
      <c r="AO290" s="568" t="s">
        <v>430</v>
      </c>
      <c r="AP290" s="342" t="s">
        <v>430</v>
      </c>
      <c r="AQ290" s="342" t="s">
        <v>430</v>
      </c>
      <c r="AR290" s="342" t="s">
        <v>430</v>
      </c>
      <c r="AS290" s="342" t="s">
        <v>430</v>
      </c>
      <c r="AT290" s="342" t="s">
        <v>430</v>
      </c>
      <c r="AU290" s="342" t="s">
        <v>430</v>
      </c>
      <c r="AV290" s="342" t="s">
        <v>430</v>
      </c>
      <c r="AW290" s="342" t="s">
        <v>430</v>
      </c>
      <c r="AX290" s="342" t="s">
        <v>430</v>
      </c>
      <c r="AY290" s="342" t="s">
        <v>430</v>
      </c>
      <c r="AZ290" s="580"/>
      <c r="BA290" s="463" t="s">
        <v>430</v>
      </c>
      <c r="BB290" s="832">
        <v>124.56</v>
      </c>
      <c r="BC290" s="344" t="s">
        <v>430</v>
      </c>
      <c r="BD290" s="344" t="s">
        <v>430</v>
      </c>
      <c r="BE290" s="371" t="s">
        <v>430</v>
      </c>
      <c r="BF290" s="949">
        <v>-24.56</v>
      </c>
      <c r="BG290" s="370"/>
      <c r="BH290" s="950">
        <v>-24.56</v>
      </c>
      <c r="BI290" s="344" t="s">
        <v>430</v>
      </c>
      <c r="BJ290" s="344" t="s">
        <v>430</v>
      </c>
      <c r="BK290" s="344" t="s">
        <v>430</v>
      </c>
      <c r="BL290" s="344" t="s">
        <v>430</v>
      </c>
      <c r="BM290" s="371" t="s">
        <v>430</v>
      </c>
      <c r="BN290" s="371" t="s">
        <v>430</v>
      </c>
      <c r="BO290" s="371" t="s">
        <v>430</v>
      </c>
      <c r="BP290" s="949">
        <v>124.56</v>
      </c>
      <c r="BQ290" s="371" t="s">
        <v>430</v>
      </c>
      <c r="BR290" s="370"/>
      <c r="BS290" s="464" t="s">
        <v>430</v>
      </c>
      <c r="BT290" s="344" t="s">
        <v>430</v>
      </c>
      <c r="BU290" s="370"/>
      <c r="BV290" s="426" t="s">
        <v>554</v>
      </c>
    </row>
    <row r="291" spans="1:74" s="424" customFormat="1" x14ac:dyDescent="0.25">
      <c r="A291" s="341" t="s">
        <v>8404</v>
      </c>
      <c r="B291" s="369"/>
      <c r="C291" s="709">
        <v>44991</v>
      </c>
      <c r="D291" s="369"/>
      <c r="E291" s="342">
        <v>126.852</v>
      </c>
      <c r="F291" s="369"/>
      <c r="G291" s="343">
        <v>12.8316</v>
      </c>
      <c r="H291" s="370"/>
      <c r="I291" s="832">
        <v>2.17</v>
      </c>
      <c r="J291" s="832">
        <v>6.44</v>
      </c>
      <c r="K291" s="832">
        <v>1.96</v>
      </c>
      <c r="L291" s="832">
        <v>2.02</v>
      </c>
      <c r="M291" s="358"/>
      <c r="N291" s="346">
        <v>5.4054000000000002</v>
      </c>
      <c r="O291" s="344">
        <v>3.3195000000000001</v>
      </c>
      <c r="P291" s="344">
        <v>7.2432999999999996</v>
      </c>
      <c r="Q291" s="344">
        <v>11.305099999999999</v>
      </c>
      <c r="R291" s="344">
        <v>14.9154</v>
      </c>
      <c r="S291" s="344">
        <v>9.3794000000000004</v>
      </c>
      <c r="T291" s="344">
        <v>4.7617000000000003</v>
      </c>
      <c r="U291" s="350">
        <v>5.1868999999999996</v>
      </c>
      <c r="V291" s="344">
        <v>5.3273000000000001</v>
      </c>
      <c r="W291" s="344">
        <v>7.5228000000000002</v>
      </c>
      <c r="X291" s="344">
        <v>7.3967999999999998</v>
      </c>
      <c r="Y291" s="371" t="s">
        <v>430</v>
      </c>
      <c r="Z291" s="344" t="s">
        <v>430</v>
      </c>
      <c r="AA291" s="344">
        <v>13.8065</v>
      </c>
      <c r="AB291" s="344">
        <v>8.4914000000000005</v>
      </c>
      <c r="AC291" s="344">
        <v>4.7830000000000004</v>
      </c>
      <c r="AD291" s="344">
        <v>5.3939000000000004</v>
      </c>
      <c r="AE291" s="344">
        <v>13.8065</v>
      </c>
      <c r="AF291" s="344">
        <v>7.7843</v>
      </c>
      <c r="AG291" s="565"/>
      <c r="AH291" s="342">
        <v>116</v>
      </c>
      <c r="AI291" s="342">
        <v>137</v>
      </c>
      <c r="AJ291" s="342">
        <v>107</v>
      </c>
      <c r="AK291" s="342">
        <v>89</v>
      </c>
      <c r="AL291" s="342">
        <v>83</v>
      </c>
      <c r="AM291" s="342">
        <v>57</v>
      </c>
      <c r="AN291" s="342">
        <v>141</v>
      </c>
      <c r="AO291" s="568">
        <v>120</v>
      </c>
      <c r="AP291" s="342">
        <v>72</v>
      </c>
      <c r="AQ291" s="342">
        <v>38</v>
      </c>
      <c r="AR291" s="342">
        <v>39</v>
      </c>
      <c r="AS291" s="342" t="s">
        <v>430</v>
      </c>
      <c r="AT291" s="342" t="s">
        <v>430</v>
      </c>
      <c r="AU291" s="342">
        <v>91</v>
      </c>
      <c r="AV291" s="342">
        <v>68</v>
      </c>
      <c r="AW291" s="342">
        <v>144</v>
      </c>
      <c r="AX291" s="342">
        <v>119</v>
      </c>
      <c r="AY291" s="342">
        <v>91</v>
      </c>
      <c r="AZ291" s="580"/>
      <c r="BA291" s="948">
        <v>96.79</v>
      </c>
      <c r="BB291" s="344" t="s">
        <v>430</v>
      </c>
      <c r="BC291" s="344" t="s">
        <v>430</v>
      </c>
      <c r="BD291" s="344" t="s">
        <v>430</v>
      </c>
      <c r="BE291" s="371" t="s">
        <v>430</v>
      </c>
      <c r="BF291" s="949">
        <v>3.21</v>
      </c>
      <c r="BG291" s="370"/>
      <c r="BH291" s="950">
        <v>3.21</v>
      </c>
      <c r="BI291" s="344" t="s">
        <v>430</v>
      </c>
      <c r="BJ291" s="344" t="s">
        <v>430</v>
      </c>
      <c r="BK291" s="344" t="s">
        <v>430</v>
      </c>
      <c r="BL291" s="344" t="s">
        <v>430</v>
      </c>
      <c r="BM291" s="949">
        <v>96.79</v>
      </c>
      <c r="BN291" s="371" t="s">
        <v>430</v>
      </c>
      <c r="BO291" s="371" t="s">
        <v>430</v>
      </c>
      <c r="BP291" s="371" t="s">
        <v>430</v>
      </c>
      <c r="BQ291" s="371" t="s">
        <v>430</v>
      </c>
      <c r="BR291" s="370"/>
      <c r="BS291" s="464" t="s">
        <v>430</v>
      </c>
      <c r="BT291" s="344" t="s">
        <v>430</v>
      </c>
      <c r="BU291" s="370"/>
      <c r="BV291" s="426" t="s">
        <v>554</v>
      </c>
    </row>
    <row r="292" spans="1:74" s="424" customFormat="1" x14ac:dyDescent="0.25">
      <c r="A292" s="341" t="s">
        <v>8405</v>
      </c>
      <c r="B292" s="369"/>
      <c r="C292" s="709">
        <v>45833</v>
      </c>
      <c r="D292" s="369"/>
      <c r="E292" s="342">
        <v>105.15600000000001</v>
      </c>
      <c r="F292" s="369"/>
      <c r="G292" s="343">
        <v>10.6347</v>
      </c>
      <c r="H292" s="370"/>
      <c r="I292" s="832">
        <v>0.7</v>
      </c>
      <c r="J292" s="832">
        <v>7.88</v>
      </c>
      <c r="K292" s="832">
        <v>0.65</v>
      </c>
      <c r="L292" s="832">
        <v>0.7</v>
      </c>
      <c r="M292" s="358"/>
      <c r="N292" s="346">
        <v>27.1342</v>
      </c>
      <c r="O292" s="344">
        <v>24.991599999999998</v>
      </c>
      <c r="P292" s="344">
        <v>17.2668</v>
      </c>
      <c r="Q292" s="344">
        <v>15.2143</v>
      </c>
      <c r="R292" s="344">
        <v>14.9278</v>
      </c>
      <c r="S292" s="344">
        <v>8.2095000000000002</v>
      </c>
      <c r="T292" s="344">
        <v>6.3266999999999998</v>
      </c>
      <c r="U292" s="350">
        <v>6.1307</v>
      </c>
      <c r="V292" s="344">
        <v>6.1252000000000004</v>
      </c>
      <c r="W292" s="344" t="s">
        <v>430</v>
      </c>
      <c r="X292" s="344" t="s">
        <v>430</v>
      </c>
      <c r="Y292" s="371" t="s">
        <v>430</v>
      </c>
      <c r="Z292" s="344" t="s">
        <v>430</v>
      </c>
      <c r="AA292" s="344">
        <v>27.498699999999999</v>
      </c>
      <c r="AB292" s="344">
        <v>8.0906000000000002</v>
      </c>
      <c r="AC292" s="344">
        <v>6.3433999999999999</v>
      </c>
      <c r="AD292" s="344">
        <v>6.1603000000000003</v>
      </c>
      <c r="AE292" s="344">
        <v>27.498699999999999</v>
      </c>
      <c r="AF292" s="344">
        <v>6.2239000000000004</v>
      </c>
      <c r="AG292" s="565"/>
      <c r="AH292" s="342">
        <v>48</v>
      </c>
      <c r="AI292" s="342">
        <v>45</v>
      </c>
      <c r="AJ292" s="342">
        <v>37</v>
      </c>
      <c r="AK292" s="342">
        <v>50</v>
      </c>
      <c r="AL292" s="342">
        <v>82</v>
      </c>
      <c r="AM292" s="342">
        <v>97</v>
      </c>
      <c r="AN292" s="342">
        <v>37</v>
      </c>
      <c r="AO292" s="568">
        <v>30</v>
      </c>
      <c r="AP292" s="342">
        <v>18</v>
      </c>
      <c r="AQ292" s="342" t="s">
        <v>430</v>
      </c>
      <c r="AR292" s="342" t="s">
        <v>430</v>
      </c>
      <c r="AS292" s="342" t="s">
        <v>430</v>
      </c>
      <c r="AT292" s="342" t="s">
        <v>430</v>
      </c>
      <c r="AU292" s="342">
        <v>36</v>
      </c>
      <c r="AV292" s="342">
        <v>82</v>
      </c>
      <c r="AW292" s="342">
        <v>35</v>
      </c>
      <c r="AX292" s="342">
        <v>36</v>
      </c>
      <c r="AY292" s="342">
        <v>36</v>
      </c>
      <c r="AZ292" s="580"/>
      <c r="BA292" s="463" t="s">
        <v>430</v>
      </c>
      <c r="BB292" s="832">
        <v>97.97</v>
      </c>
      <c r="BC292" s="344" t="s">
        <v>430</v>
      </c>
      <c r="BD292" s="344" t="s">
        <v>430</v>
      </c>
      <c r="BE292" s="371" t="s">
        <v>430</v>
      </c>
      <c r="BF292" s="949">
        <v>2.0299999999999998</v>
      </c>
      <c r="BG292" s="370"/>
      <c r="BH292" s="950">
        <v>2.0299999999999998</v>
      </c>
      <c r="BI292" s="832">
        <v>59.02</v>
      </c>
      <c r="BJ292" s="832">
        <v>19.32</v>
      </c>
      <c r="BK292" s="832">
        <v>19.64</v>
      </c>
      <c r="BL292" s="344" t="s">
        <v>430</v>
      </c>
      <c r="BM292" s="371" t="s">
        <v>430</v>
      </c>
      <c r="BN292" s="371" t="s">
        <v>430</v>
      </c>
      <c r="BO292" s="371" t="s">
        <v>430</v>
      </c>
      <c r="BP292" s="371" t="s">
        <v>430</v>
      </c>
      <c r="BQ292" s="371" t="s">
        <v>430</v>
      </c>
      <c r="BR292" s="370"/>
      <c r="BS292" s="464" t="s">
        <v>430</v>
      </c>
      <c r="BT292" s="344" t="s">
        <v>430</v>
      </c>
      <c r="BU292" s="370"/>
      <c r="BV292" s="426" t="s">
        <v>554</v>
      </c>
    </row>
    <row r="293" spans="1:74" s="424" customFormat="1" x14ac:dyDescent="0.25">
      <c r="A293" s="341" t="s">
        <v>8406</v>
      </c>
      <c r="B293" s="369"/>
      <c r="C293" s="709">
        <v>45559</v>
      </c>
      <c r="D293" s="369"/>
      <c r="E293" s="342">
        <v>146.27500000000001</v>
      </c>
      <c r="F293" s="369"/>
      <c r="G293" s="343">
        <v>109.72450000000001</v>
      </c>
      <c r="H293" s="370"/>
      <c r="I293" s="832">
        <v>2.7399999999999998E-3</v>
      </c>
      <c r="J293" s="832">
        <v>5.35</v>
      </c>
      <c r="K293" s="832">
        <v>2.7399999999999998E-3</v>
      </c>
      <c r="L293" s="832">
        <v>2.7399999999999998E-3</v>
      </c>
      <c r="M293" s="358"/>
      <c r="N293" s="346">
        <v>4.6577000000000002</v>
      </c>
      <c r="O293" s="344">
        <v>4.6921999999999997</v>
      </c>
      <c r="P293" s="344">
        <v>4.7374999999999998</v>
      </c>
      <c r="Q293" s="344">
        <v>4.7417999999999996</v>
      </c>
      <c r="R293" s="344">
        <v>4.7096999999999998</v>
      </c>
      <c r="S293" s="344">
        <v>4.6201999999999996</v>
      </c>
      <c r="T293" s="344">
        <v>4.5811999999999999</v>
      </c>
      <c r="U293" s="350">
        <v>4.7163000000000004</v>
      </c>
      <c r="V293" s="344">
        <v>4.8163999999999998</v>
      </c>
      <c r="W293" s="344" t="s">
        <v>430</v>
      </c>
      <c r="X293" s="344" t="s">
        <v>430</v>
      </c>
      <c r="Y293" s="371" t="s">
        <v>430</v>
      </c>
      <c r="Z293" s="344" t="s">
        <v>430</v>
      </c>
      <c r="AA293" s="344">
        <v>4.6749000000000001</v>
      </c>
      <c r="AB293" s="344">
        <v>4.6226000000000003</v>
      </c>
      <c r="AC293" s="344">
        <v>4.5831999999999997</v>
      </c>
      <c r="AD293" s="344">
        <v>4.7190000000000003</v>
      </c>
      <c r="AE293" s="344">
        <v>4.6749000000000001</v>
      </c>
      <c r="AF293" s="344">
        <v>5.3834</v>
      </c>
      <c r="AG293" s="565"/>
      <c r="AH293" s="342">
        <v>126</v>
      </c>
      <c r="AI293" s="342">
        <v>132</v>
      </c>
      <c r="AJ293" s="342">
        <v>137</v>
      </c>
      <c r="AK293" s="342">
        <v>161</v>
      </c>
      <c r="AL293" s="342">
        <v>162</v>
      </c>
      <c r="AM293" s="342">
        <v>159</v>
      </c>
      <c r="AN293" s="342">
        <v>153</v>
      </c>
      <c r="AO293" s="568">
        <v>149</v>
      </c>
      <c r="AP293" s="342">
        <v>119</v>
      </c>
      <c r="AQ293" s="342" t="s">
        <v>430</v>
      </c>
      <c r="AR293" s="342" t="s">
        <v>430</v>
      </c>
      <c r="AS293" s="342" t="s">
        <v>430</v>
      </c>
      <c r="AT293" s="342" t="s">
        <v>430</v>
      </c>
      <c r="AU293" s="342">
        <v>128</v>
      </c>
      <c r="AV293" s="342">
        <v>163</v>
      </c>
      <c r="AW293" s="342">
        <v>154</v>
      </c>
      <c r="AX293" s="342">
        <v>152</v>
      </c>
      <c r="AY293" s="342">
        <v>128</v>
      </c>
      <c r="AZ293" s="580"/>
      <c r="BA293" s="463" t="s">
        <v>430</v>
      </c>
      <c r="BB293" s="344" t="s">
        <v>430</v>
      </c>
      <c r="BC293" s="344" t="s">
        <v>430</v>
      </c>
      <c r="BD293" s="344" t="s">
        <v>430</v>
      </c>
      <c r="BE293" s="371" t="s">
        <v>430</v>
      </c>
      <c r="BF293" s="949">
        <v>100</v>
      </c>
      <c r="BG293" s="370"/>
      <c r="BH293" s="950">
        <v>100</v>
      </c>
      <c r="BI293" s="344" t="s">
        <v>430</v>
      </c>
      <c r="BJ293" s="344" t="s">
        <v>430</v>
      </c>
      <c r="BK293" s="344" t="s">
        <v>430</v>
      </c>
      <c r="BL293" s="344" t="s">
        <v>430</v>
      </c>
      <c r="BM293" s="371" t="s">
        <v>430</v>
      </c>
      <c r="BN293" s="371" t="s">
        <v>430</v>
      </c>
      <c r="BO293" s="371" t="s">
        <v>430</v>
      </c>
      <c r="BP293" s="371" t="s">
        <v>430</v>
      </c>
      <c r="BQ293" s="371" t="s">
        <v>430</v>
      </c>
      <c r="BR293" s="370"/>
      <c r="BS293" s="464" t="s">
        <v>430</v>
      </c>
      <c r="BT293" s="344" t="s">
        <v>430</v>
      </c>
      <c r="BU293" s="370"/>
      <c r="BV293" s="426" t="s">
        <v>554</v>
      </c>
    </row>
    <row r="294" spans="1:74" s="424" customFormat="1" x14ac:dyDescent="0.25">
      <c r="A294" s="341" t="s">
        <v>8407</v>
      </c>
      <c r="B294" s="369"/>
      <c r="C294" s="709">
        <v>45883</v>
      </c>
      <c r="D294" s="369"/>
      <c r="E294" s="342">
        <v>113.86</v>
      </c>
      <c r="F294" s="369"/>
      <c r="G294" s="343">
        <v>30.467099999999999</v>
      </c>
      <c r="H294" s="370"/>
      <c r="I294" s="832">
        <v>9.35</v>
      </c>
      <c r="J294" s="832">
        <v>7.1</v>
      </c>
      <c r="K294" s="344" t="s">
        <v>430</v>
      </c>
      <c r="L294" s="832">
        <v>7.04</v>
      </c>
      <c r="M294" s="358"/>
      <c r="N294" s="346">
        <v>78.638999999999996</v>
      </c>
      <c r="O294" s="344">
        <v>25.130199999999999</v>
      </c>
      <c r="P294" s="344">
        <v>22.775700000000001</v>
      </c>
      <c r="Q294" s="344">
        <v>27.6738</v>
      </c>
      <c r="R294" s="344">
        <v>27.023299999999999</v>
      </c>
      <c r="S294" s="344">
        <v>16.728400000000001</v>
      </c>
      <c r="T294" s="344">
        <v>5.3597000000000001</v>
      </c>
      <c r="U294" s="350">
        <v>4.7328000000000001</v>
      </c>
      <c r="V294" s="344" t="s">
        <v>430</v>
      </c>
      <c r="W294" s="344" t="s">
        <v>430</v>
      </c>
      <c r="X294" s="344" t="s">
        <v>430</v>
      </c>
      <c r="Y294" s="371" t="s">
        <v>430</v>
      </c>
      <c r="Z294" s="344" t="s">
        <v>430</v>
      </c>
      <c r="AA294" s="344">
        <v>17.027699999999999</v>
      </c>
      <c r="AB294" s="344">
        <v>13.988</v>
      </c>
      <c r="AC294" s="344">
        <v>5.1695000000000002</v>
      </c>
      <c r="AD294" s="344">
        <v>5.2930000000000001</v>
      </c>
      <c r="AE294" s="344">
        <v>17.027699999999999</v>
      </c>
      <c r="AF294" s="344">
        <v>4.3661000000000003</v>
      </c>
      <c r="AG294" s="565"/>
      <c r="AH294" s="342">
        <v>15</v>
      </c>
      <c r="AI294" s="342">
        <v>44</v>
      </c>
      <c r="AJ294" s="342">
        <v>21</v>
      </c>
      <c r="AK294" s="342">
        <v>12</v>
      </c>
      <c r="AL294" s="342">
        <v>33</v>
      </c>
      <c r="AM294" s="342">
        <v>11</v>
      </c>
      <c r="AN294" s="342">
        <v>97</v>
      </c>
      <c r="AO294" s="568">
        <v>147</v>
      </c>
      <c r="AP294" s="342" t="s">
        <v>430</v>
      </c>
      <c r="AQ294" s="342" t="s">
        <v>430</v>
      </c>
      <c r="AR294" s="342" t="s">
        <v>430</v>
      </c>
      <c r="AS294" s="342" t="s">
        <v>430</v>
      </c>
      <c r="AT294" s="342" t="s">
        <v>430</v>
      </c>
      <c r="AU294" s="342">
        <v>76</v>
      </c>
      <c r="AV294" s="342">
        <v>21</v>
      </c>
      <c r="AW294" s="342">
        <v>113</v>
      </c>
      <c r="AX294" s="342">
        <v>124</v>
      </c>
      <c r="AY294" s="342">
        <v>76</v>
      </c>
      <c r="AZ294" s="580"/>
      <c r="BA294" s="948">
        <v>99.13</v>
      </c>
      <c r="BB294" s="344" t="s">
        <v>430</v>
      </c>
      <c r="BC294" s="344" t="s">
        <v>430</v>
      </c>
      <c r="BD294" s="344" t="s">
        <v>430</v>
      </c>
      <c r="BE294" s="371" t="s">
        <v>430</v>
      </c>
      <c r="BF294" s="949">
        <v>0.87</v>
      </c>
      <c r="BG294" s="370"/>
      <c r="BH294" s="950">
        <v>0.87</v>
      </c>
      <c r="BI294" s="344" t="s">
        <v>430</v>
      </c>
      <c r="BJ294" s="344" t="s">
        <v>430</v>
      </c>
      <c r="BK294" s="344" t="s">
        <v>430</v>
      </c>
      <c r="BL294" s="344" t="s">
        <v>430</v>
      </c>
      <c r="BM294" s="949">
        <v>99.13</v>
      </c>
      <c r="BN294" s="371" t="s">
        <v>430</v>
      </c>
      <c r="BO294" s="371" t="s">
        <v>430</v>
      </c>
      <c r="BP294" s="371" t="s">
        <v>430</v>
      </c>
      <c r="BQ294" s="371" t="s">
        <v>430</v>
      </c>
      <c r="BR294" s="370"/>
      <c r="BS294" s="464" t="s">
        <v>430</v>
      </c>
      <c r="BT294" s="344" t="s">
        <v>430</v>
      </c>
      <c r="BU294" s="370"/>
      <c r="BV294" s="426" t="s">
        <v>554</v>
      </c>
    </row>
    <row r="295" spans="1:74" s="424" customFormat="1" x14ac:dyDescent="0.25">
      <c r="A295" s="341" t="s">
        <v>8408</v>
      </c>
      <c r="B295" s="369"/>
      <c r="C295" s="709">
        <v>44967</v>
      </c>
      <c r="D295" s="369"/>
      <c r="E295" s="864">
        <v>118.4</v>
      </c>
      <c r="F295" s="369"/>
      <c r="G295" s="343" t="s">
        <v>430</v>
      </c>
      <c r="H295" s="370"/>
      <c r="I295" s="832">
        <v>3.0000000000000001E-3</v>
      </c>
      <c r="J295" s="832">
        <v>5.27</v>
      </c>
      <c r="K295" s="832">
        <v>3.0000000000000001E-3</v>
      </c>
      <c r="L295" s="832">
        <v>3.0000000000000001E-3</v>
      </c>
      <c r="M295" s="358"/>
      <c r="N295" s="346" t="s">
        <v>430</v>
      </c>
      <c r="O295" s="344" t="s">
        <v>430</v>
      </c>
      <c r="P295" s="344" t="s">
        <v>430</v>
      </c>
      <c r="Q295" s="344" t="s">
        <v>430</v>
      </c>
      <c r="R295" s="344" t="s">
        <v>430</v>
      </c>
      <c r="S295" s="344" t="s">
        <v>430</v>
      </c>
      <c r="T295" s="344" t="s">
        <v>430</v>
      </c>
      <c r="U295" s="350" t="s">
        <v>430</v>
      </c>
      <c r="V295" s="344" t="s">
        <v>430</v>
      </c>
      <c r="W295" s="344" t="s">
        <v>430</v>
      </c>
      <c r="X295" s="344" t="s">
        <v>430</v>
      </c>
      <c r="Y295" s="371" t="s">
        <v>430</v>
      </c>
      <c r="Z295" s="344" t="s">
        <v>430</v>
      </c>
      <c r="AA295" s="344" t="s">
        <v>430</v>
      </c>
      <c r="AB295" s="344" t="s">
        <v>430</v>
      </c>
      <c r="AC295" s="344" t="s">
        <v>430</v>
      </c>
      <c r="AD295" s="344" t="s">
        <v>430</v>
      </c>
      <c r="AE295" s="344" t="s">
        <v>430</v>
      </c>
      <c r="AF295" s="344" t="s">
        <v>430</v>
      </c>
      <c r="AG295" s="565"/>
      <c r="AH295" s="342" t="s">
        <v>430</v>
      </c>
      <c r="AI295" s="342" t="s">
        <v>430</v>
      </c>
      <c r="AJ295" s="342" t="s">
        <v>430</v>
      </c>
      <c r="AK295" s="342" t="s">
        <v>430</v>
      </c>
      <c r="AL295" s="342" t="s">
        <v>430</v>
      </c>
      <c r="AM295" s="342" t="s">
        <v>430</v>
      </c>
      <c r="AN295" s="342" t="s">
        <v>430</v>
      </c>
      <c r="AO295" s="568" t="s">
        <v>430</v>
      </c>
      <c r="AP295" s="342" t="s">
        <v>430</v>
      </c>
      <c r="AQ295" s="342" t="s">
        <v>430</v>
      </c>
      <c r="AR295" s="342" t="s">
        <v>430</v>
      </c>
      <c r="AS295" s="342" t="s">
        <v>430</v>
      </c>
      <c r="AT295" s="342" t="s">
        <v>430</v>
      </c>
      <c r="AU295" s="342" t="s">
        <v>430</v>
      </c>
      <c r="AV295" s="342" t="s">
        <v>430</v>
      </c>
      <c r="AW295" s="342" t="s">
        <v>430</v>
      </c>
      <c r="AX295" s="342" t="s">
        <v>430</v>
      </c>
      <c r="AY295" s="342" t="s">
        <v>430</v>
      </c>
      <c r="AZ295" s="580"/>
      <c r="BA295" s="463" t="s">
        <v>430</v>
      </c>
      <c r="BB295" s="344" t="s">
        <v>430</v>
      </c>
      <c r="BC295" s="344" t="s">
        <v>430</v>
      </c>
      <c r="BD295" s="344" t="s">
        <v>430</v>
      </c>
      <c r="BE295" s="371" t="s">
        <v>430</v>
      </c>
      <c r="BF295" s="949">
        <v>100</v>
      </c>
      <c r="BG295" s="370"/>
      <c r="BH295" s="950">
        <v>100</v>
      </c>
      <c r="BI295" s="344" t="s">
        <v>430</v>
      </c>
      <c r="BJ295" s="344" t="s">
        <v>430</v>
      </c>
      <c r="BK295" s="344" t="s">
        <v>430</v>
      </c>
      <c r="BL295" s="344" t="s">
        <v>430</v>
      </c>
      <c r="BM295" s="371" t="s">
        <v>430</v>
      </c>
      <c r="BN295" s="371" t="s">
        <v>430</v>
      </c>
      <c r="BO295" s="371" t="s">
        <v>430</v>
      </c>
      <c r="BP295" s="371" t="s">
        <v>430</v>
      </c>
      <c r="BQ295" s="371" t="s">
        <v>430</v>
      </c>
      <c r="BR295" s="370"/>
      <c r="BS295" s="464" t="s">
        <v>430</v>
      </c>
      <c r="BT295" s="344" t="s">
        <v>430</v>
      </c>
      <c r="BU295" s="370"/>
      <c r="BV295" s="426" t="s">
        <v>554</v>
      </c>
    </row>
    <row r="296" spans="1:74" s="424" customFormat="1" x14ac:dyDescent="0.25">
      <c r="A296" s="341" t="s">
        <v>8409</v>
      </c>
      <c r="B296" s="369"/>
      <c r="C296" s="709">
        <v>45861</v>
      </c>
      <c r="D296" s="369"/>
      <c r="E296" s="342">
        <v>110.324</v>
      </c>
      <c r="F296" s="369"/>
      <c r="G296" s="343">
        <v>1045.8363999999999</v>
      </c>
      <c r="H296" s="370"/>
      <c r="I296" s="832">
        <v>2.7399999999999998E-3</v>
      </c>
      <c r="J296" s="832">
        <v>5.3522699999999999</v>
      </c>
      <c r="K296" s="832">
        <v>2.7399999999999998E-3</v>
      </c>
      <c r="L296" s="832">
        <v>2.7399999999999998E-3</v>
      </c>
      <c r="M296" s="358"/>
      <c r="N296" s="346">
        <v>4.6458000000000004</v>
      </c>
      <c r="O296" s="344">
        <v>4.7366999999999999</v>
      </c>
      <c r="P296" s="344">
        <v>4.7488000000000001</v>
      </c>
      <c r="Q296" s="344">
        <v>4.7381000000000002</v>
      </c>
      <c r="R296" s="344">
        <v>4.7016</v>
      </c>
      <c r="S296" s="344">
        <v>4.6302000000000003</v>
      </c>
      <c r="T296" s="344">
        <v>4.6247999999999996</v>
      </c>
      <c r="U296" s="350">
        <v>4.7252999999999998</v>
      </c>
      <c r="V296" s="344" t="s">
        <v>430</v>
      </c>
      <c r="W296" s="344" t="s">
        <v>430</v>
      </c>
      <c r="X296" s="344" t="s">
        <v>430</v>
      </c>
      <c r="Y296" s="371" t="s">
        <v>430</v>
      </c>
      <c r="Z296" s="344" t="s">
        <v>430</v>
      </c>
      <c r="AA296" s="344">
        <v>4.6726000000000001</v>
      </c>
      <c r="AB296" s="344">
        <v>4.6439000000000004</v>
      </c>
      <c r="AC296" s="344">
        <v>4.6273999999999997</v>
      </c>
      <c r="AD296" s="344">
        <v>4.7272999999999996</v>
      </c>
      <c r="AE296" s="344">
        <v>4.6726000000000001</v>
      </c>
      <c r="AF296" s="344">
        <v>4.8689999999999998</v>
      </c>
      <c r="AG296" s="565"/>
      <c r="AH296" s="342">
        <v>127</v>
      </c>
      <c r="AI296" s="342">
        <v>131</v>
      </c>
      <c r="AJ296" s="342">
        <v>135</v>
      </c>
      <c r="AK296" s="342">
        <v>162</v>
      </c>
      <c r="AL296" s="342">
        <v>163</v>
      </c>
      <c r="AM296" s="342">
        <v>158</v>
      </c>
      <c r="AN296" s="342">
        <v>152</v>
      </c>
      <c r="AO296" s="568">
        <v>148</v>
      </c>
      <c r="AP296" s="342" t="s">
        <v>430</v>
      </c>
      <c r="AQ296" s="342" t="s">
        <v>430</v>
      </c>
      <c r="AR296" s="342" t="s">
        <v>430</v>
      </c>
      <c r="AS296" s="342" t="s">
        <v>430</v>
      </c>
      <c r="AT296" s="342" t="s">
        <v>430</v>
      </c>
      <c r="AU296" s="342">
        <v>129</v>
      </c>
      <c r="AV296" s="342">
        <v>160</v>
      </c>
      <c r="AW296" s="342">
        <v>152</v>
      </c>
      <c r="AX296" s="342">
        <v>151</v>
      </c>
      <c r="AY296" s="342">
        <v>129</v>
      </c>
      <c r="AZ296" s="580"/>
      <c r="BA296" s="463" t="s">
        <v>430</v>
      </c>
      <c r="BB296" s="344" t="s">
        <v>430</v>
      </c>
      <c r="BC296" s="344" t="s">
        <v>430</v>
      </c>
      <c r="BD296" s="344" t="s">
        <v>430</v>
      </c>
      <c r="BE296" s="371" t="s">
        <v>430</v>
      </c>
      <c r="BF296" s="949">
        <v>100</v>
      </c>
      <c r="BG296" s="370"/>
      <c r="BH296" s="950">
        <v>99.94</v>
      </c>
      <c r="BI296" s="344" t="s">
        <v>430</v>
      </c>
      <c r="BJ296" s="344" t="s">
        <v>430</v>
      </c>
      <c r="BK296" s="344" t="s">
        <v>430</v>
      </c>
      <c r="BL296" s="344" t="s">
        <v>430</v>
      </c>
      <c r="BM296" s="371" t="s">
        <v>430</v>
      </c>
      <c r="BN296" s="371" t="s">
        <v>430</v>
      </c>
      <c r="BO296" s="371" t="s">
        <v>430</v>
      </c>
      <c r="BP296" s="371" t="s">
        <v>430</v>
      </c>
      <c r="BQ296" s="371" t="s">
        <v>430</v>
      </c>
      <c r="BR296" s="370"/>
      <c r="BS296" s="464" t="s">
        <v>430</v>
      </c>
      <c r="BT296" s="344" t="s">
        <v>430</v>
      </c>
      <c r="BU296" s="370"/>
      <c r="BV296" s="426" t="s">
        <v>554</v>
      </c>
    </row>
    <row r="297" spans="1:74" s="424" customFormat="1" x14ac:dyDescent="0.25">
      <c r="A297" s="341" t="s">
        <v>8410</v>
      </c>
      <c r="B297" s="369"/>
      <c r="C297" s="709">
        <v>45162</v>
      </c>
      <c r="D297" s="369"/>
      <c r="E297" s="342">
        <v>119.994</v>
      </c>
      <c r="F297" s="369"/>
      <c r="G297" s="343">
        <v>1067.4563000000001</v>
      </c>
      <c r="H297" s="370"/>
      <c r="I297" s="832">
        <v>2.7399999999999998E-3</v>
      </c>
      <c r="J297" s="832">
        <v>5.35</v>
      </c>
      <c r="K297" s="832">
        <v>2.7399999999999998E-3</v>
      </c>
      <c r="L297" s="832">
        <v>2.7399999999999998E-3</v>
      </c>
      <c r="M297" s="358"/>
      <c r="N297" s="346">
        <v>4.8526999999999996</v>
      </c>
      <c r="O297" s="344">
        <v>4.9702999999999999</v>
      </c>
      <c r="P297" s="344">
        <v>4.9995000000000003</v>
      </c>
      <c r="Q297" s="344">
        <v>4.9806999999999997</v>
      </c>
      <c r="R297" s="344">
        <v>4.9847999999999999</v>
      </c>
      <c r="S297" s="344">
        <v>4.8842999999999996</v>
      </c>
      <c r="T297" s="344">
        <v>4.79</v>
      </c>
      <c r="U297" s="350">
        <v>4.8589000000000002</v>
      </c>
      <c r="V297" s="344">
        <v>4.8937999999999997</v>
      </c>
      <c r="W297" s="344">
        <v>5.2224000000000004</v>
      </c>
      <c r="X297" s="344" t="s">
        <v>430</v>
      </c>
      <c r="Y297" s="371" t="s">
        <v>430</v>
      </c>
      <c r="Z297" s="344" t="s">
        <v>430</v>
      </c>
      <c r="AA297" s="344">
        <v>4.8960999999999997</v>
      </c>
      <c r="AB297" s="344">
        <v>4.8964999999999996</v>
      </c>
      <c r="AC297" s="344">
        <v>4.8006000000000002</v>
      </c>
      <c r="AD297" s="344">
        <v>4.8600000000000003</v>
      </c>
      <c r="AE297" s="344">
        <v>4.8960999999999997</v>
      </c>
      <c r="AF297" s="344">
        <v>5.5609999999999999</v>
      </c>
      <c r="AG297" s="565"/>
      <c r="AH297" s="342">
        <v>123</v>
      </c>
      <c r="AI297" s="342">
        <v>126</v>
      </c>
      <c r="AJ297" s="342">
        <v>128</v>
      </c>
      <c r="AK297" s="342">
        <v>153</v>
      </c>
      <c r="AL297" s="342">
        <v>153</v>
      </c>
      <c r="AM297" s="342">
        <v>150</v>
      </c>
      <c r="AN297" s="342">
        <v>139</v>
      </c>
      <c r="AO297" s="568">
        <v>139</v>
      </c>
      <c r="AP297" s="342">
        <v>113</v>
      </c>
      <c r="AQ297" s="342">
        <v>114</v>
      </c>
      <c r="AR297" s="342" t="s">
        <v>430</v>
      </c>
      <c r="AS297" s="342" t="s">
        <v>430</v>
      </c>
      <c r="AT297" s="342" t="s">
        <v>430</v>
      </c>
      <c r="AU297" s="342">
        <v>120</v>
      </c>
      <c r="AV297" s="342">
        <v>152</v>
      </c>
      <c r="AW297" s="342">
        <v>143</v>
      </c>
      <c r="AX297" s="342">
        <v>145</v>
      </c>
      <c r="AY297" s="342">
        <v>120</v>
      </c>
      <c r="AZ297" s="580"/>
      <c r="BA297" s="463" t="s">
        <v>430</v>
      </c>
      <c r="BB297" s="344" t="s">
        <v>430</v>
      </c>
      <c r="BC297" s="344" t="s">
        <v>430</v>
      </c>
      <c r="BD297" s="344" t="s">
        <v>430</v>
      </c>
      <c r="BE297" s="371" t="s">
        <v>430</v>
      </c>
      <c r="BF297" s="949">
        <v>100</v>
      </c>
      <c r="BG297" s="370"/>
      <c r="BH297" s="950">
        <v>100</v>
      </c>
      <c r="BI297" s="344" t="s">
        <v>430</v>
      </c>
      <c r="BJ297" s="344" t="s">
        <v>430</v>
      </c>
      <c r="BK297" s="344" t="s">
        <v>430</v>
      </c>
      <c r="BL297" s="344" t="s">
        <v>430</v>
      </c>
      <c r="BM297" s="371" t="s">
        <v>430</v>
      </c>
      <c r="BN297" s="371" t="s">
        <v>430</v>
      </c>
      <c r="BO297" s="371" t="s">
        <v>430</v>
      </c>
      <c r="BP297" s="371" t="s">
        <v>430</v>
      </c>
      <c r="BQ297" s="371" t="s">
        <v>430</v>
      </c>
      <c r="BR297" s="370"/>
      <c r="BS297" s="464" t="s">
        <v>430</v>
      </c>
      <c r="BT297" s="344" t="s">
        <v>430</v>
      </c>
      <c r="BU297" s="370"/>
      <c r="BV297" s="426" t="s">
        <v>554</v>
      </c>
    </row>
    <row r="298" spans="1:74" s="424" customFormat="1" x14ac:dyDescent="0.25">
      <c r="A298" s="341" t="s">
        <v>8411</v>
      </c>
      <c r="B298" s="369"/>
      <c r="C298" s="709">
        <v>45573</v>
      </c>
      <c r="D298" s="369"/>
      <c r="E298" s="342">
        <v>116.044</v>
      </c>
      <c r="F298" s="369"/>
      <c r="G298" s="343">
        <v>11.3285</v>
      </c>
      <c r="H298" s="370"/>
      <c r="I298" s="832">
        <v>0.13</v>
      </c>
      <c r="J298" s="832">
        <v>7.31</v>
      </c>
      <c r="K298" s="832">
        <v>0.11</v>
      </c>
      <c r="L298" s="832">
        <v>0.12</v>
      </c>
      <c r="M298" s="358"/>
      <c r="N298" s="346">
        <v>5.8005000000000004</v>
      </c>
      <c r="O298" s="344">
        <v>11.8253</v>
      </c>
      <c r="P298" s="344">
        <v>8.1597000000000008</v>
      </c>
      <c r="Q298" s="344">
        <v>7.5705</v>
      </c>
      <c r="R298" s="344">
        <v>8.8382000000000005</v>
      </c>
      <c r="S298" s="344">
        <v>7.4398</v>
      </c>
      <c r="T298" s="344">
        <v>6.7287999999999997</v>
      </c>
      <c r="U298" s="350">
        <v>6.4916</v>
      </c>
      <c r="V298" s="344">
        <v>6.4949000000000003</v>
      </c>
      <c r="W298" s="344" t="s">
        <v>430</v>
      </c>
      <c r="X298" s="344" t="s">
        <v>430</v>
      </c>
      <c r="Y298" s="371" t="s">
        <v>430</v>
      </c>
      <c r="Z298" s="344" t="s">
        <v>430</v>
      </c>
      <c r="AA298" s="344">
        <v>10.3161</v>
      </c>
      <c r="AB298" s="344">
        <v>7.6646999999999998</v>
      </c>
      <c r="AC298" s="344">
        <v>6.7343000000000002</v>
      </c>
      <c r="AD298" s="344">
        <v>6.5376000000000003</v>
      </c>
      <c r="AE298" s="344">
        <v>10.3161</v>
      </c>
      <c r="AF298" s="344">
        <v>7.4698000000000002</v>
      </c>
      <c r="AG298" s="565"/>
      <c r="AH298" s="342">
        <v>112</v>
      </c>
      <c r="AI298" s="342">
        <v>96</v>
      </c>
      <c r="AJ298" s="342">
        <v>105</v>
      </c>
      <c r="AK298" s="342">
        <v>115</v>
      </c>
      <c r="AL298" s="342">
        <v>135</v>
      </c>
      <c r="AM298" s="342">
        <v>115</v>
      </c>
      <c r="AN298" s="342">
        <v>27</v>
      </c>
      <c r="AO298" s="568">
        <v>10</v>
      </c>
      <c r="AP298" s="342">
        <v>8</v>
      </c>
      <c r="AQ298" s="342" t="s">
        <v>430</v>
      </c>
      <c r="AR298" s="342" t="s">
        <v>430</v>
      </c>
      <c r="AS298" s="342" t="s">
        <v>430</v>
      </c>
      <c r="AT298" s="342" t="s">
        <v>430</v>
      </c>
      <c r="AU298" s="342">
        <v>97</v>
      </c>
      <c r="AV298" s="342">
        <v>93</v>
      </c>
      <c r="AW298" s="342">
        <v>21</v>
      </c>
      <c r="AX298" s="342">
        <v>12</v>
      </c>
      <c r="AY298" s="342">
        <v>97</v>
      </c>
      <c r="AZ298" s="580"/>
      <c r="BA298" s="463" t="s">
        <v>430</v>
      </c>
      <c r="BB298" s="832">
        <v>67.02</v>
      </c>
      <c r="BC298" s="344" t="s">
        <v>430</v>
      </c>
      <c r="BD298" s="344" t="s">
        <v>430</v>
      </c>
      <c r="BE298" s="371" t="s">
        <v>430</v>
      </c>
      <c r="BF298" s="949">
        <v>32.979999999999997</v>
      </c>
      <c r="BG298" s="370"/>
      <c r="BH298" s="950">
        <v>32.979999999999997</v>
      </c>
      <c r="BI298" s="344" t="s">
        <v>430</v>
      </c>
      <c r="BJ298" s="832">
        <v>4.42</v>
      </c>
      <c r="BK298" s="832">
        <v>62.6</v>
      </c>
      <c r="BL298" s="344" t="s">
        <v>430</v>
      </c>
      <c r="BM298" s="371" t="s">
        <v>430</v>
      </c>
      <c r="BN298" s="371" t="s">
        <v>430</v>
      </c>
      <c r="BO298" s="371" t="s">
        <v>430</v>
      </c>
      <c r="BP298" s="371" t="s">
        <v>430</v>
      </c>
      <c r="BQ298" s="371" t="s">
        <v>430</v>
      </c>
      <c r="BR298" s="370"/>
      <c r="BS298" s="464" t="s">
        <v>430</v>
      </c>
      <c r="BT298" s="344" t="s">
        <v>430</v>
      </c>
      <c r="BU298" s="370"/>
      <c r="BV298" s="426" t="s">
        <v>554</v>
      </c>
    </row>
    <row r="299" spans="1:74" s="424" customFormat="1" x14ac:dyDescent="0.25">
      <c r="A299" s="341" t="s">
        <v>8412</v>
      </c>
      <c r="B299" s="369"/>
      <c r="C299" s="709">
        <v>45623</v>
      </c>
      <c r="D299" s="369"/>
      <c r="E299" s="342">
        <v>107.136</v>
      </c>
      <c r="F299" s="369"/>
      <c r="G299" s="343">
        <v>11.234</v>
      </c>
      <c r="H299" s="370"/>
      <c r="I299" s="832">
        <v>1.39</v>
      </c>
      <c r="J299" s="832">
        <v>7.93</v>
      </c>
      <c r="K299" s="832">
        <v>1.22</v>
      </c>
      <c r="L299" s="832">
        <v>1.32</v>
      </c>
      <c r="M299" s="358"/>
      <c r="N299" s="346">
        <v>29.265000000000001</v>
      </c>
      <c r="O299" s="344">
        <v>24.960599999999999</v>
      </c>
      <c r="P299" s="344">
        <v>14.895300000000001</v>
      </c>
      <c r="Q299" s="344">
        <v>14.938000000000001</v>
      </c>
      <c r="R299" s="344">
        <v>15.9092</v>
      </c>
      <c r="S299" s="344">
        <v>9.0172000000000008</v>
      </c>
      <c r="T299" s="344">
        <v>5.7986000000000004</v>
      </c>
      <c r="U299" s="350">
        <v>5.8811999999999998</v>
      </c>
      <c r="V299" s="344">
        <v>6.1614000000000004</v>
      </c>
      <c r="W299" s="344" t="s">
        <v>430</v>
      </c>
      <c r="X299" s="344" t="s">
        <v>430</v>
      </c>
      <c r="Y299" s="371" t="s">
        <v>430</v>
      </c>
      <c r="Z299" s="344" t="s">
        <v>430</v>
      </c>
      <c r="AA299" s="344">
        <v>26.029599999999999</v>
      </c>
      <c r="AB299" s="344">
        <v>8.4219000000000008</v>
      </c>
      <c r="AC299" s="344">
        <v>5.8292000000000002</v>
      </c>
      <c r="AD299" s="344">
        <v>5.95</v>
      </c>
      <c r="AE299" s="344">
        <v>26.029599999999999</v>
      </c>
      <c r="AF299" s="344">
        <v>7.5702999999999996</v>
      </c>
      <c r="AG299" s="565"/>
      <c r="AH299" s="342">
        <v>38</v>
      </c>
      <c r="AI299" s="342">
        <v>46</v>
      </c>
      <c r="AJ299" s="342">
        <v>52</v>
      </c>
      <c r="AK299" s="342">
        <v>55</v>
      </c>
      <c r="AL299" s="342">
        <v>73</v>
      </c>
      <c r="AM299" s="342">
        <v>73</v>
      </c>
      <c r="AN299" s="342">
        <v>74</v>
      </c>
      <c r="AO299" s="568">
        <v>55</v>
      </c>
      <c r="AP299" s="342">
        <v>16</v>
      </c>
      <c r="AQ299" s="342" t="s">
        <v>430</v>
      </c>
      <c r="AR299" s="342" t="s">
        <v>430</v>
      </c>
      <c r="AS299" s="342" t="s">
        <v>430</v>
      </c>
      <c r="AT299" s="342" t="s">
        <v>430</v>
      </c>
      <c r="AU299" s="342">
        <v>40</v>
      </c>
      <c r="AV299" s="342">
        <v>72</v>
      </c>
      <c r="AW299" s="342">
        <v>73</v>
      </c>
      <c r="AX299" s="342">
        <v>62</v>
      </c>
      <c r="AY299" s="342">
        <v>40</v>
      </c>
      <c r="AZ299" s="580"/>
      <c r="BA299" s="463" t="s">
        <v>430</v>
      </c>
      <c r="BB299" s="832">
        <v>92.15</v>
      </c>
      <c r="BC299" s="344" t="s">
        <v>430</v>
      </c>
      <c r="BD299" s="344" t="s">
        <v>430</v>
      </c>
      <c r="BE299" s="371" t="s">
        <v>430</v>
      </c>
      <c r="BF299" s="949">
        <v>7.85</v>
      </c>
      <c r="BG299" s="370"/>
      <c r="BH299" s="950">
        <v>7.85</v>
      </c>
      <c r="BI299" s="344" t="s">
        <v>430</v>
      </c>
      <c r="BJ299" s="344" t="s">
        <v>430</v>
      </c>
      <c r="BK299" s="832">
        <v>92.15</v>
      </c>
      <c r="BL299" s="344" t="s">
        <v>430</v>
      </c>
      <c r="BM299" s="371" t="s">
        <v>430</v>
      </c>
      <c r="BN299" s="371" t="s">
        <v>430</v>
      </c>
      <c r="BO299" s="371" t="s">
        <v>430</v>
      </c>
      <c r="BP299" s="371" t="s">
        <v>430</v>
      </c>
      <c r="BQ299" s="371" t="s">
        <v>430</v>
      </c>
      <c r="BR299" s="370"/>
      <c r="BS299" s="464" t="s">
        <v>430</v>
      </c>
      <c r="BT299" s="344" t="s">
        <v>430</v>
      </c>
      <c r="BU299" s="370"/>
      <c r="BV299" s="426" t="s">
        <v>4692</v>
      </c>
    </row>
    <row r="300" spans="1:74" s="424" customFormat="1" ht="11" x14ac:dyDescent="0.3">
      <c r="A300" s="835" t="s">
        <v>8413</v>
      </c>
      <c r="B300" s="836"/>
      <c r="C300" s="837">
        <v>45705</v>
      </c>
      <c r="D300" s="836"/>
      <c r="E300" s="838">
        <v>107.599</v>
      </c>
      <c r="F300" s="836"/>
      <c r="G300" s="839">
        <v>11.024900000000001</v>
      </c>
      <c r="H300" s="841"/>
      <c r="I300" s="840">
        <v>0.4</v>
      </c>
      <c r="J300" s="840">
        <v>7.87</v>
      </c>
      <c r="K300" s="840">
        <v>0.37</v>
      </c>
      <c r="L300" s="840">
        <v>0.4</v>
      </c>
      <c r="M300" s="845"/>
      <c r="N300" s="842">
        <v>14.2415</v>
      </c>
      <c r="O300" s="840">
        <v>15.248200000000001</v>
      </c>
      <c r="P300" s="840">
        <v>11.2332</v>
      </c>
      <c r="Q300" s="840">
        <v>9.8986000000000001</v>
      </c>
      <c r="R300" s="840">
        <v>10.642300000000001</v>
      </c>
      <c r="S300" s="840">
        <v>7.9547999999999996</v>
      </c>
      <c r="T300" s="840">
        <v>6.4519000000000002</v>
      </c>
      <c r="U300" s="850">
        <v>6.2674000000000003</v>
      </c>
      <c r="V300" s="840">
        <v>6.2160000000000002</v>
      </c>
      <c r="W300" s="840" t="s">
        <v>430</v>
      </c>
      <c r="X300" s="840" t="s">
        <v>430</v>
      </c>
      <c r="Y300" s="846" t="s">
        <v>430</v>
      </c>
      <c r="Z300" s="840" t="s">
        <v>430</v>
      </c>
      <c r="AA300" s="840">
        <v>15.0761</v>
      </c>
      <c r="AB300" s="840">
        <v>7.9912000000000001</v>
      </c>
      <c r="AC300" s="840">
        <v>6.4450000000000003</v>
      </c>
      <c r="AD300" s="840">
        <v>6.2975000000000003</v>
      </c>
      <c r="AE300" s="840">
        <v>15.0761</v>
      </c>
      <c r="AF300" s="840">
        <v>7.3825000000000003</v>
      </c>
      <c r="AG300" s="951"/>
      <c r="AH300" s="838">
        <v>76</v>
      </c>
      <c r="AI300" s="838">
        <v>88</v>
      </c>
      <c r="AJ300" s="838">
        <v>85</v>
      </c>
      <c r="AK300" s="838">
        <v>100</v>
      </c>
      <c r="AL300" s="838">
        <v>122</v>
      </c>
      <c r="AM300" s="838">
        <v>103</v>
      </c>
      <c r="AN300" s="838">
        <v>33</v>
      </c>
      <c r="AO300" s="952">
        <v>19</v>
      </c>
      <c r="AP300" s="838">
        <v>15</v>
      </c>
      <c r="AQ300" s="838" t="s">
        <v>430</v>
      </c>
      <c r="AR300" s="838" t="s">
        <v>430</v>
      </c>
      <c r="AS300" s="838" t="s">
        <v>430</v>
      </c>
      <c r="AT300" s="838" t="s">
        <v>430</v>
      </c>
      <c r="AU300" s="838">
        <v>86</v>
      </c>
      <c r="AV300" s="838">
        <v>86</v>
      </c>
      <c r="AW300" s="838">
        <v>32</v>
      </c>
      <c r="AX300" s="838">
        <v>20</v>
      </c>
      <c r="AY300" s="838">
        <v>86</v>
      </c>
      <c r="AZ300" s="953"/>
      <c r="BA300" s="847" t="s">
        <v>430</v>
      </c>
      <c r="BB300" s="840">
        <v>94.69</v>
      </c>
      <c r="BC300" s="840" t="s">
        <v>430</v>
      </c>
      <c r="BD300" s="840" t="s">
        <v>430</v>
      </c>
      <c r="BE300" s="846" t="s">
        <v>430</v>
      </c>
      <c r="BF300" s="846">
        <v>5.31</v>
      </c>
      <c r="BG300" s="841"/>
      <c r="BH300" s="954">
        <v>5.31</v>
      </c>
      <c r="BI300" s="840" t="s">
        <v>430</v>
      </c>
      <c r="BJ300" s="840" t="s">
        <v>430</v>
      </c>
      <c r="BK300" s="840">
        <v>94.69</v>
      </c>
      <c r="BL300" s="840" t="s">
        <v>430</v>
      </c>
      <c r="BM300" s="846" t="s">
        <v>430</v>
      </c>
      <c r="BN300" s="846" t="s">
        <v>430</v>
      </c>
      <c r="BO300" s="846" t="s">
        <v>430</v>
      </c>
      <c r="BP300" s="846" t="s">
        <v>430</v>
      </c>
      <c r="BQ300" s="846" t="s">
        <v>430</v>
      </c>
      <c r="BR300" s="841"/>
      <c r="BS300" s="848" t="s">
        <v>430</v>
      </c>
      <c r="BT300" s="840" t="s">
        <v>430</v>
      </c>
      <c r="BU300" s="841"/>
      <c r="BV300" s="916" t="s">
        <v>554</v>
      </c>
    </row>
    <row r="301" spans="1:74" s="424" customFormat="1" x14ac:dyDescent="0.25">
      <c r="A301" s="341" t="s">
        <v>8414</v>
      </c>
      <c r="B301" s="369"/>
      <c r="C301" s="709">
        <v>37973</v>
      </c>
      <c r="D301" s="369"/>
      <c r="E301" s="342">
        <v>105.17700000000001</v>
      </c>
      <c r="F301" s="369"/>
      <c r="G301" s="343">
        <v>47.801200000000001</v>
      </c>
      <c r="H301" s="370"/>
      <c r="I301" s="344" t="s">
        <v>430</v>
      </c>
      <c r="J301" s="344" t="s">
        <v>430</v>
      </c>
      <c r="K301" s="344" t="s">
        <v>430</v>
      </c>
      <c r="L301" s="344" t="s">
        <v>430</v>
      </c>
      <c r="M301" s="358"/>
      <c r="N301" s="346">
        <v>64.560100000000006</v>
      </c>
      <c r="O301" s="344">
        <v>40.989100000000001</v>
      </c>
      <c r="P301" s="344">
        <v>27.832999999999998</v>
      </c>
      <c r="Q301" s="344">
        <v>29.2087</v>
      </c>
      <c r="R301" s="344">
        <v>28.4254</v>
      </c>
      <c r="S301" s="344">
        <v>15.0281</v>
      </c>
      <c r="T301" s="344">
        <v>6.7464000000000004</v>
      </c>
      <c r="U301" s="350">
        <v>6.4024999999999999</v>
      </c>
      <c r="V301" s="344">
        <v>5.9592999999999998</v>
      </c>
      <c r="W301" s="344">
        <v>7.5755999999999997</v>
      </c>
      <c r="X301" s="344">
        <v>7.5522</v>
      </c>
      <c r="Y301" s="371">
        <v>6.5278999999999998</v>
      </c>
      <c r="Z301" s="344">
        <v>7.1749999999999998</v>
      </c>
      <c r="AA301" s="344">
        <v>32.126800000000003</v>
      </c>
      <c r="AB301" s="344">
        <v>13.6234</v>
      </c>
      <c r="AC301" s="344">
        <v>6.8327</v>
      </c>
      <c r="AD301" s="344">
        <v>6.5648999999999997</v>
      </c>
      <c r="AE301" s="344">
        <v>32.126800000000003</v>
      </c>
      <c r="AF301" s="344">
        <v>7.1829999999999998</v>
      </c>
      <c r="AG301" s="565"/>
      <c r="AH301" s="342">
        <v>20</v>
      </c>
      <c r="AI301" s="342">
        <v>13</v>
      </c>
      <c r="AJ301" s="342">
        <v>9</v>
      </c>
      <c r="AK301" s="342">
        <v>6</v>
      </c>
      <c r="AL301" s="342">
        <v>29</v>
      </c>
      <c r="AM301" s="342">
        <v>32</v>
      </c>
      <c r="AN301" s="342">
        <v>25</v>
      </c>
      <c r="AO301" s="568">
        <v>12</v>
      </c>
      <c r="AP301" s="342">
        <v>27</v>
      </c>
      <c r="AQ301" s="342">
        <v>32</v>
      </c>
      <c r="AR301" s="342">
        <v>27</v>
      </c>
      <c r="AS301" s="342">
        <v>8</v>
      </c>
      <c r="AT301" s="342">
        <v>5</v>
      </c>
      <c r="AU301" s="342">
        <v>23</v>
      </c>
      <c r="AV301" s="342">
        <v>29</v>
      </c>
      <c r="AW301" s="342">
        <v>19</v>
      </c>
      <c r="AX301" s="342">
        <v>10</v>
      </c>
      <c r="AY301" s="342">
        <v>23</v>
      </c>
      <c r="AZ301" s="580"/>
      <c r="BA301" s="463" t="s">
        <v>430</v>
      </c>
      <c r="BB301" s="832">
        <v>97.88</v>
      </c>
      <c r="BC301" s="344" t="s">
        <v>430</v>
      </c>
      <c r="BD301" s="344" t="s">
        <v>430</v>
      </c>
      <c r="BE301" s="371" t="s">
        <v>430</v>
      </c>
      <c r="BF301" s="949">
        <v>2.12</v>
      </c>
      <c r="BG301" s="370"/>
      <c r="BH301" s="950">
        <v>2.12</v>
      </c>
      <c r="BI301" s="344" t="s">
        <v>430</v>
      </c>
      <c r="BJ301" s="344" t="s">
        <v>430</v>
      </c>
      <c r="BK301" s="344" t="s">
        <v>430</v>
      </c>
      <c r="BL301" s="344" t="s">
        <v>430</v>
      </c>
      <c r="BM301" s="371" t="s">
        <v>430</v>
      </c>
      <c r="BN301" s="371" t="s">
        <v>430</v>
      </c>
      <c r="BO301" s="371" t="s">
        <v>430</v>
      </c>
      <c r="BP301" s="949">
        <v>97.88</v>
      </c>
      <c r="BQ301" s="371" t="s">
        <v>430</v>
      </c>
      <c r="BR301" s="370"/>
      <c r="BS301" s="464" t="s">
        <v>430</v>
      </c>
      <c r="BT301" s="344" t="s">
        <v>430</v>
      </c>
      <c r="BU301" s="370"/>
      <c r="BV301" s="426" t="s">
        <v>4624</v>
      </c>
    </row>
    <row r="302" spans="1:74" s="424" customFormat="1" x14ac:dyDescent="0.25">
      <c r="A302" s="341" t="s">
        <v>8415</v>
      </c>
      <c r="B302" s="369"/>
      <c r="C302" s="709">
        <v>45590</v>
      </c>
      <c r="D302" s="369"/>
      <c r="E302" s="342">
        <v>117.003</v>
      </c>
      <c r="F302" s="369"/>
      <c r="G302" s="343">
        <v>11.2902</v>
      </c>
      <c r="H302" s="370"/>
      <c r="I302" s="832">
        <v>0.38</v>
      </c>
      <c r="J302" s="832">
        <v>7.92</v>
      </c>
      <c r="K302" s="832">
        <v>0.34</v>
      </c>
      <c r="L302" s="832">
        <v>0.37</v>
      </c>
      <c r="M302" s="358"/>
      <c r="N302" s="346">
        <v>13.2597</v>
      </c>
      <c r="O302" s="344">
        <v>15.861800000000001</v>
      </c>
      <c r="P302" s="344">
        <v>11.386100000000001</v>
      </c>
      <c r="Q302" s="344">
        <v>10.2003</v>
      </c>
      <c r="R302" s="344">
        <v>10.883599999999999</v>
      </c>
      <c r="S302" s="344">
        <v>7.9896000000000003</v>
      </c>
      <c r="T302" s="344">
        <v>6.5808999999999997</v>
      </c>
      <c r="U302" s="350">
        <v>6.3811</v>
      </c>
      <c r="V302" s="344">
        <v>6.3898999999999999</v>
      </c>
      <c r="W302" s="344" t="s">
        <v>430</v>
      </c>
      <c r="X302" s="344" t="s">
        <v>430</v>
      </c>
      <c r="Y302" s="371" t="s">
        <v>430</v>
      </c>
      <c r="Z302" s="344" t="s">
        <v>430</v>
      </c>
      <c r="AA302" s="344">
        <v>15.369199999999999</v>
      </c>
      <c r="AB302" s="344">
        <v>8.0818999999999992</v>
      </c>
      <c r="AC302" s="344">
        <v>6.5730000000000004</v>
      </c>
      <c r="AD302" s="344">
        <v>6.4314999999999998</v>
      </c>
      <c r="AE302" s="344">
        <v>15.369199999999999</v>
      </c>
      <c r="AF302" s="344">
        <v>7.4678000000000004</v>
      </c>
      <c r="AG302" s="565"/>
      <c r="AH302" s="342">
        <v>80</v>
      </c>
      <c r="AI302" s="342">
        <v>86</v>
      </c>
      <c r="AJ302" s="342">
        <v>83</v>
      </c>
      <c r="AK302" s="342">
        <v>98</v>
      </c>
      <c r="AL302" s="342">
        <v>116</v>
      </c>
      <c r="AM302" s="342">
        <v>101</v>
      </c>
      <c r="AN302" s="342">
        <v>30</v>
      </c>
      <c r="AO302" s="568">
        <v>13</v>
      </c>
      <c r="AP302" s="342">
        <v>11</v>
      </c>
      <c r="AQ302" s="342" t="s">
        <v>430</v>
      </c>
      <c r="AR302" s="342" t="s">
        <v>430</v>
      </c>
      <c r="AS302" s="342" t="s">
        <v>430</v>
      </c>
      <c r="AT302" s="342" t="s">
        <v>430</v>
      </c>
      <c r="AU302" s="342">
        <v>84</v>
      </c>
      <c r="AV302" s="342">
        <v>83</v>
      </c>
      <c r="AW302" s="342">
        <v>29</v>
      </c>
      <c r="AX302" s="342">
        <v>15</v>
      </c>
      <c r="AY302" s="342">
        <v>84</v>
      </c>
      <c r="AZ302" s="580"/>
      <c r="BA302" s="463" t="s">
        <v>430</v>
      </c>
      <c r="BB302" s="832">
        <v>92.64</v>
      </c>
      <c r="BC302" s="344" t="s">
        <v>430</v>
      </c>
      <c r="BD302" s="344" t="s">
        <v>430</v>
      </c>
      <c r="BE302" s="371" t="s">
        <v>430</v>
      </c>
      <c r="BF302" s="949">
        <v>7.36</v>
      </c>
      <c r="BG302" s="370"/>
      <c r="BH302" s="950">
        <v>7.36</v>
      </c>
      <c r="BI302" s="344" t="s">
        <v>430</v>
      </c>
      <c r="BJ302" s="344" t="s">
        <v>430</v>
      </c>
      <c r="BK302" s="832">
        <v>92.64</v>
      </c>
      <c r="BL302" s="344" t="s">
        <v>430</v>
      </c>
      <c r="BM302" s="371" t="s">
        <v>430</v>
      </c>
      <c r="BN302" s="371" t="s">
        <v>430</v>
      </c>
      <c r="BO302" s="371" t="s">
        <v>430</v>
      </c>
      <c r="BP302" s="371" t="s">
        <v>430</v>
      </c>
      <c r="BQ302" s="371" t="s">
        <v>430</v>
      </c>
      <c r="BR302" s="370"/>
      <c r="BS302" s="464" t="s">
        <v>430</v>
      </c>
      <c r="BT302" s="344" t="s">
        <v>430</v>
      </c>
      <c r="BU302" s="370"/>
      <c r="BV302" s="426" t="s">
        <v>554</v>
      </c>
    </row>
    <row r="303" spans="1:74" s="424" customFormat="1" x14ac:dyDescent="0.25">
      <c r="A303" s="341" t="s">
        <v>8416</v>
      </c>
      <c r="B303" s="369"/>
      <c r="C303" s="709">
        <v>45973</v>
      </c>
      <c r="D303" s="369"/>
      <c r="E303" s="342">
        <v>103.66</v>
      </c>
      <c r="F303" s="369"/>
      <c r="G303" s="343">
        <v>10.3834</v>
      </c>
      <c r="H303" s="370"/>
      <c r="I303" s="344" t="s">
        <v>430</v>
      </c>
      <c r="J303" s="344" t="s">
        <v>430</v>
      </c>
      <c r="K303" s="344" t="s">
        <v>430</v>
      </c>
      <c r="L303" s="344" t="s">
        <v>430</v>
      </c>
      <c r="M303" s="358"/>
      <c r="N303" s="346" t="s">
        <v>430</v>
      </c>
      <c r="O303" s="344">
        <v>17.9453</v>
      </c>
      <c r="P303" s="344">
        <v>10.9756</v>
      </c>
      <c r="Q303" s="344">
        <v>11.4575</v>
      </c>
      <c r="R303" s="344">
        <v>12.486599999999999</v>
      </c>
      <c r="S303" s="344">
        <v>7.4621000000000004</v>
      </c>
      <c r="T303" s="344">
        <v>6.0972</v>
      </c>
      <c r="U303" s="350" t="s">
        <v>430</v>
      </c>
      <c r="V303" s="344" t="s">
        <v>430</v>
      </c>
      <c r="W303" s="344" t="s">
        <v>430</v>
      </c>
      <c r="X303" s="344" t="s">
        <v>430</v>
      </c>
      <c r="Y303" s="371" t="s">
        <v>430</v>
      </c>
      <c r="Z303" s="344" t="s">
        <v>430</v>
      </c>
      <c r="AA303" s="344">
        <v>34.129600000000003</v>
      </c>
      <c r="AB303" s="344">
        <v>7.1969000000000003</v>
      </c>
      <c r="AC303" s="344">
        <v>6.1451000000000002</v>
      </c>
      <c r="AD303" s="344" t="s">
        <v>430</v>
      </c>
      <c r="AE303" s="344">
        <v>34.129600000000003</v>
      </c>
      <c r="AF303" s="344">
        <v>6.0580999999999996</v>
      </c>
      <c r="AG303" s="565"/>
      <c r="AH303" s="342" t="s">
        <v>430</v>
      </c>
      <c r="AI303" s="342">
        <v>80</v>
      </c>
      <c r="AJ303" s="342">
        <v>87</v>
      </c>
      <c r="AK303" s="342">
        <v>88</v>
      </c>
      <c r="AL303" s="342">
        <v>102</v>
      </c>
      <c r="AM303" s="342">
        <v>114</v>
      </c>
      <c r="AN303" s="342">
        <v>52</v>
      </c>
      <c r="AO303" s="568" t="s">
        <v>430</v>
      </c>
      <c r="AP303" s="342" t="s">
        <v>430</v>
      </c>
      <c r="AQ303" s="342" t="s">
        <v>430</v>
      </c>
      <c r="AR303" s="342" t="s">
        <v>430</v>
      </c>
      <c r="AS303" s="342" t="s">
        <v>430</v>
      </c>
      <c r="AT303" s="342" t="s">
        <v>430</v>
      </c>
      <c r="AU303" s="342">
        <v>20</v>
      </c>
      <c r="AV303" s="342">
        <v>105</v>
      </c>
      <c r="AW303" s="342">
        <v>52</v>
      </c>
      <c r="AX303" s="342" t="s">
        <v>430</v>
      </c>
      <c r="AY303" s="342">
        <v>20</v>
      </c>
      <c r="AZ303" s="580"/>
      <c r="BA303" s="463" t="s">
        <v>430</v>
      </c>
      <c r="BB303" s="832">
        <v>97.18</v>
      </c>
      <c r="BC303" s="344" t="s">
        <v>430</v>
      </c>
      <c r="BD303" s="344" t="s">
        <v>430</v>
      </c>
      <c r="BE303" s="371" t="s">
        <v>430</v>
      </c>
      <c r="BF303" s="949">
        <v>2.82</v>
      </c>
      <c r="BG303" s="370"/>
      <c r="BH303" s="950">
        <v>2.82</v>
      </c>
      <c r="BI303" s="344" t="s">
        <v>430</v>
      </c>
      <c r="BJ303" s="344" t="s">
        <v>430</v>
      </c>
      <c r="BK303" s="344" t="s">
        <v>430</v>
      </c>
      <c r="BL303" s="344" t="s">
        <v>430</v>
      </c>
      <c r="BM303" s="371" t="s">
        <v>430</v>
      </c>
      <c r="BN303" s="371" t="s">
        <v>430</v>
      </c>
      <c r="BO303" s="371" t="s">
        <v>430</v>
      </c>
      <c r="BP303" s="949">
        <v>97.18</v>
      </c>
      <c r="BQ303" s="371" t="s">
        <v>430</v>
      </c>
      <c r="BR303" s="370"/>
      <c r="BS303" s="464" t="s">
        <v>430</v>
      </c>
      <c r="BT303" s="344" t="s">
        <v>430</v>
      </c>
      <c r="BU303" s="370"/>
      <c r="BV303" s="426" t="s">
        <v>554</v>
      </c>
    </row>
    <row r="304" spans="1:74" s="424" customFormat="1" ht="11" x14ac:dyDescent="0.3">
      <c r="A304" s="835" t="s">
        <v>8417</v>
      </c>
      <c r="B304" s="836"/>
      <c r="C304" s="837">
        <v>44917</v>
      </c>
      <c r="D304" s="836"/>
      <c r="E304" s="838">
        <v>95.7547</v>
      </c>
      <c r="F304" s="836"/>
      <c r="G304" s="839">
        <v>12.667899999999999</v>
      </c>
      <c r="H304" s="841"/>
      <c r="I304" s="840">
        <v>0.11</v>
      </c>
      <c r="J304" s="840">
        <v>5.61</v>
      </c>
      <c r="K304" s="840">
        <v>0.1</v>
      </c>
      <c r="L304" s="840">
        <v>0.11</v>
      </c>
      <c r="M304" s="845"/>
      <c r="N304" s="842">
        <v>4.6106999999999996</v>
      </c>
      <c r="O304" s="840">
        <v>4.8041</v>
      </c>
      <c r="P304" s="840">
        <v>4.8616000000000001</v>
      </c>
      <c r="Q304" s="840">
        <v>4.9074</v>
      </c>
      <c r="R304" s="840">
        <v>5.2473000000000001</v>
      </c>
      <c r="S304" s="840">
        <v>5.4753999999999996</v>
      </c>
      <c r="T304" s="840">
        <v>5.3082000000000003</v>
      </c>
      <c r="U304" s="850">
        <v>5.4659000000000004</v>
      </c>
      <c r="V304" s="840">
        <v>5.4471999999999996</v>
      </c>
      <c r="W304" s="840">
        <v>6.7789000000000001</v>
      </c>
      <c r="X304" s="840">
        <v>6.8796999999999997</v>
      </c>
      <c r="Y304" s="846" t="s">
        <v>430</v>
      </c>
      <c r="Z304" s="840" t="s">
        <v>430</v>
      </c>
      <c r="AA304" s="840">
        <v>4.7553999999999998</v>
      </c>
      <c r="AB304" s="840">
        <v>5.4180999999999999</v>
      </c>
      <c r="AC304" s="840">
        <v>5.3132000000000001</v>
      </c>
      <c r="AD304" s="840">
        <v>5.4607999999999999</v>
      </c>
      <c r="AE304" s="840">
        <v>4.7553999999999998</v>
      </c>
      <c r="AF304" s="840">
        <v>6.9313000000000002</v>
      </c>
      <c r="AG304" s="951"/>
      <c r="AH304" s="838">
        <v>128</v>
      </c>
      <c r="AI304" s="838">
        <v>130</v>
      </c>
      <c r="AJ304" s="838">
        <v>132</v>
      </c>
      <c r="AK304" s="838">
        <v>158</v>
      </c>
      <c r="AL304" s="838">
        <v>149</v>
      </c>
      <c r="AM304" s="838">
        <v>144</v>
      </c>
      <c r="AN304" s="838">
        <v>102</v>
      </c>
      <c r="AO304" s="952">
        <v>97</v>
      </c>
      <c r="AP304" s="838">
        <v>63</v>
      </c>
      <c r="AQ304" s="838">
        <v>103</v>
      </c>
      <c r="AR304" s="838">
        <v>96</v>
      </c>
      <c r="AS304" s="838" t="s">
        <v>430</v>
      </c>
      <c r="AT304" s="838" t="s">
        <v>430</v>
      </c>
      <c r="AU304" s="838">
        <v>127</v>
      </c>
      <c r="AV304" s="838">
        <v>146</v>
      </c>
      <c r="AW304" s="838">
        <v>103</v>
      </c>
      <c r="AX304" s="838">
        <v>111</v>
      </c>
      <c r="AY304" s="838">
        <v>127</v>
      </c>
      <c r="AZ304" s="953"/>
      <c r="BA304" s="847">
        <v>97.01</v>
      </c>
      <c r="BB304" s="840" t="s">
        <v>430</v>
      </c>
      <c r="BC304" s="840" t="s">
        <v>430</v>
      </c>
      <c r="BD304" s="840" t="s">
        <v>430</v>
      </c>
      <c r="BE304" s="846" t="s">
        <v>430</v>
      </c>
      <c r="BF304" s="846">
        <v>2.99</v>
      </c>
      <c r="BG304" s="841"/>
      <c r="BH304" s="954">
        <v>2.99</v>
      </c>
      <c r="BI304" s="840" t="s">
        <v>430</v>
      </c>
      <c r="BJ304" s="840" t="s">
        <v>430</v>
      </c>
      <c r="BK304" s="840" t="s">
        <v>430</v>
      </c>
      <c r="BL304" s="840" t="s">
        <v>430</v>
      </c>
      <c r="BM304" s="846">
        <v>96.7</v>
      </c>
      <c r="BN304" s="846" t="s">
        <v>430</v>
      </c>
      <c r="BO304" s="846">
        <v>0.31</v>
      </c>
      <c r="BP304" s="846" t="s">
        <v>430</v>
      </c>
      <c r="BQ304" s="846" t="s">
        <v>430</v>
      </c>
      <c r="BR304" s="841"/>
      <c r="BS304" s="848" t="s">
        <v>430</v>
      </c>
      <c r="BT304" s="840" t="s">
        <v>430</v>
      </c>
      <c r="BU304" s="841"/>
      <c r="BV304" s="916" t="s">
        <v>554</v>
      </c>
    </row>
    <row r="305" spans="1:74" s="424" customFormat="1" x14ac:dyDescent="0.25">
      <c r="A305" s="341" t="s">
        <v>8418</v>
      </c>
      <c r="B305" s="369"/>
      <c r="C305" s="709">
        <v>45016</v>
      </c>
      <c r="D305" s="369"/>
      <c r="E305" s="342">
        <v>79.418700000000001</v>
      </c>
      <c r="F305" s="369"/>
      <c r="G305" s="343">
        <v>30.418099999999999</v>
      </c>
      <c r="H305" s="370"/>
      <c r="I305" s="832">
        <v>8.68</v>
      </c>
      <c r="J305" s="832">
        <v>7.03</v>
      </c>
      <c r="K305" s="832">
        <v>6.38</v>
      </c>
      <c r="L305" s="832">
        <v>6.6</v>
      </c>
      <c r="M305" s="358"/>
      <c r="N305" s="346">
        <v>75.632800000000003</v>
      </c>
      <c r="O305" s="344">
        <v>26.898099999999999</v>
      </c>
      <c r="P305" s="344">
        <v>22.9682</v>
      </c>
      <c r="Q305" s="344">
        <v>26.966200000000001</v>
      </c>
      <c r="R305" s="344">
        <v>26.370200000000001</v>
      </c>
      <c r="S305" s="344">
        <v>16.467600000000001</v>
      </c>
      <c r="T305" s="344">
        <v>5.9108000000000001</v>
      </c>
      <c r="U305" s="350">
        <v>5.1277999999999997</v>
      </c>
      <c r="V305" s="344">
        <v>3.9317000000000002</v>
      </c>
      <c r="W305" s="344">
        <v>7.5763999999999996</v>
      </c>
      <c r="X305" s="344">
        <v>7.5305</v>
      </c>
      <c r="Y305" s="371" t="s">
        <v>430</v>
      </c>
      <c r="Z305" s="344" t="s">
        <v>430</v>
      </c>
      <c r="AA305" s="344">
        <v>15.312099999999999</v>
      </c>
      <c r="AB305" s="344">
        <v>14.156700000000001</v>
      </c>
      <c r="AC305" s="344">
        <v>5.7135999999999996</v>
      </c>
      <c r="AD305" s="344">
        <v>5.7004000000000001</v>
      </c>
      <c r="AE305" s="344">
        <v>15.312099999999999</v>
      </c>
      <c r="AF305" s="344">
        <v>7.8517000000000001</v>
      </c>
      <c r="AG305" s="565"/>
      <c r="AH305" s="342">
        <v>19</v>
      </c>
      <c r="AI305" s="342">
        <v>34</v>
      </c>
      <c r="AJ305" s="342">
        <v>19</v>
      </c>
      <c r="AK305" s="342">
        <v>14</v>
      </c>
      <c r="AL305" s="342">
        <v>37</v>
      </c>
      <c r="AM305" s="342">
        <v>15</v>
      </c>
      <c r="AN305" s="342">
        <v>66</v>
      </c>
      <c r="AO305" s="568">
        <v>122</v>
      </c>
      <c r="AP305" s="342">
        <v>139</v>
      </c>
      <c r="AQ305" s="342">
        <v>31</v>
      </c>
      <c r="AR305" s="342">
        <v>29</v>
      </c>
      <c r="AS305" s="342" t="s">
        <v>430</v>
      </c>
      <c r="AT305" s="342" t="s">
        <v>430</v>
      </c>
      <c r="AU305" s="342">
        <v>85</v>
      </c>
      <c r="AV305" s="342">
        <v>19</v>
      </c>
      <c r="AW305" s="342">
        <v>78</v>
      </c>
      <c r="AX305" s="342">
        <v>92</v>
      </c>
      <c r="AY305" s="342">
        <v>85</v>
      </c>
      <c r="AZ305" s="580"/>
      <c r="BA305" s="948">
        <v>95.34</v>
      </c>
      <c r="BB305" s="344" t="s">
        <v>430</v>
      </c>
      <c r="BC305" s="344" t="s">
        <v>430</v>
      </c>
      <c r="BD305" s="344" t="s">
        <v>430</v>
      </c>
      <c r="BE305" s="371" t="s">
        <v>430</v>
      </c>
      <c r="BF305" s="949">
        <v>4.66</v>
      </c>
      <c r="BG305" s="370"/>
      <c r="BH305" s="950">
        <v>4.66</v>
      </c>
      <c r="BI305" s="344" t="s">
        <v>430</v>
      </c>
      <c r="BJ305" s="344" t="s">
        <v>430</v>
      </c>
      <c r="BK305" s="344" t="s">
        <v>430</v>
      </c>
      <c r="BL305" s="344" t="s">
        <v>430</v>
      </c>
      <c r="BM305" s="949">
        <v>95.34</v>
      </c>
      <c r="BN305" s="371" t="s">
        <v>430</v>
      </c>
      <c r="BO305" s="371" t="s">
        <v>430</v>
      </c>
      <c r="BP305" s="371" t="s">
        <v>430</v>
      </c>
      <c r="BQ305" s="371" t="s">
        <v>430</v>
      </c>
      <c r="BR305" s="370"/>
      <c r="BS305" s="464" t="s">
        <v>430</v>
      </c>
      <c r="BT305" s="344" t="s">
        <v>430</v>
      </c>
      <c r="BU305" s="370"/>
      <c r="BV305" s="426" t="s">
        <v>554</v>
      </c>
    </row>
    <row r="306" spans="1:74" s="424" customFormat="1" x14ac:dyDescent="0.25">
      <c r="A306" s="341" t="s">
        <v>8419</v>
      </c>
      <c r="B306" s="369"/>
      <c r="C306" s="709">
        <v>44852</v>
      </c>
      <c r="D306" s="369"/>
      <c r="E306" s="342">
        <v>93.090400000000002</v>
      </c>
      <c r="F306" s="369"/>
      <c r="G306" s="343">
        <v>13.0114</v>
      </c>
      <c r="H306" s="370"/>
      <c r="I306" s="832">
        <v>0.91</v>
      </c>
      <c r="J306" s="832">
        <v>6.25</v>
      </c>
      <c r="K306" s="832">
        <v>0.85</v>
      </c>
      <c r="L306" s="832">
        <v>0.9</v>
      </c>
      <c r="M306" s="358"/>
      <c r="N306" s="346">
        <v>8.1370000000000005</v>
      </c>
      <c r="O306" s="344">
        <v>5.4259000000000004</v>
      </c>
      <c r="P306" s="344">
        <v>5.4157000000000002</v>
      </c>
      <c r="Q306" s="344">
        <v>7.1932</v>
      </c>
      <c r="R306" s="344">
        <v>10.1073</v>
      </c>
      <c r="S306" s="344">
        <v>6.6593999999999998</v>
      </c>
      <c r="T306" s="344">
        <v>5.3895999999999997</v>
      </c>
      <c r="U306" s="350">
        <v>5.6342999999999996</v>
      </c>
      <c r="V306" s="344">
        <v>5.5366</v>
      </c>
      <c r="W306" s="344">
        <v>7.1738999999999997</v>
      </c>
      <c r="X306" s="344">
        <v>7.1144999999999996</v>
      </c>
      <c r="Y306" s="371" t="s">
        <v>430</v>
      </c>
      <c r="Z306" s="344" t="s">
        <v>430</v>
      </c>
      <c r="AA306" s="344">
        <v>-0.14030000000000001</v>
      </c>
      <c r="AB306" s="344">
        <v>5.9901</v>
      </c>
      <c r="AC306" s="344">
        <v>5.5087000000000002</v>
      </c>
      <c r="AD306" s="344">
        <v>5.6660000000000004</v>
      </c>
      <c r="AE306" s="344">
        <v>-0.14030000000000001</v>
      </c>
      <c r="AF306" s="344">
        <v>7.3597000000000001</v>
      </c>
      <c r="AG306" s="565"/>
      <c r="AH306" s="342">
        <v>104</v>
      </c>
      <c r="AI306" s="342">
        <v>115</v>
      </c>
      <c r="AJ306" s="342">
        <v>117</v>
      </c>
      <c r="AK306" s="342">
        <v>116</v>
      </c>
      <c r="AL306" s="342">
        <v>127</v>
      </c>
      <c r="AM306" s="342">
        <v>125</v>
      </c>
      <c r="AN306" s="342">
        <v>95</v>
      </c>
      <c r="AO306" s="568">
        <v>80</v>
      </c>
      <c r="AP306" s="342">
        <v>53</v>
      </c>
      <c r="AQ306" s="342">
        <v>77</v>
      </c>
      <c r="AR306" s="342">
        <v>77</v>
      </c>
      <c r="AS306" s="342" t="s">
        <v>430</v>
      </c>
      <c r="AT306" s="342" t="s">
        <v>430</v>
      </c>
      <c r="AU306" s="342">
        <v>145</v>
      </c>
      <c r="AV306" s="342">
        <v>127</v>
      </c>
      <c r="AW306" s="342">
        <v>88</v>
      </c>
      <c r="AX306" s="342">
        <v>97</v>
      </c>
      <c r="AY306" s="342">
        <v>145</v>
      </c>
      <c r="AZ306" s="580"/>
      <c r="BA306" s="948">
        <v>96.05</v>
      </c>
      <c r="BB306" s="344" t="s">
        <v>430</v>
      </c>
      <c r="BC306" s="344" t="s">
        <v>430</v>
      </c>
      <c r="BD306" s="344" t="s">
        <v>430</v>
      </c>
      <c r="BE306" s="371" t="s">
        <v>430</v>
      </c>
      <c r="BF306" s="949">
        <v>3.95</v>
      </c>
      <c r="BG306" s="370"/>
      <c r="BH306" s="950">
        <v>3.95</v>
      </c>
      <c r="BI306" s="344" t="s">
        <v>430</v>
      </c>
      <c r="BJ306" s="344" t="s">
        <v>430</v>
      </c>
      <c r="BK306" s="344" t="s">
        <v>430</v>
      </c>
      <c r="BL306" s="344" t="s">
        <v>430</v>
      </c>
      <c r="BM306" s="949">
        <v>96.05</v>
      </c>
      <c r="BN306" s="371" t="s">
        <v>430</v>
      </c>
      <c r="BO306" s="371" t="s">
        <v>430</v>
      </c>
      <c r="BP306" s="371" t="s">
        <v>430</v>
      </c>
      <c r="BQ306" s="371" t="s">
        <v>430</v>
      </c>
      <c r="BR306" s="370"/>
      <c r="BS306" s="464" t="s">
        <v>430</v>
      </c>
      <c r="BT306" s="344" t="s">
        <v>430</v>
      </c>
      <c r="BU306" s="370"/>
      <c r="BV306" s="426" t="s">
        <v>4692</v>
      </c>
    </row>
    <row r="307" spans="1:74" s="424" customFormat="1" x14ac:dyDescent="0.25">
      <c r="A307" s="341" t="s">
        <v>8420</v>
      </c>
      <c r="B307" s="369"/>
      <c r="C307" s="709">
        <v>44882</v>
      </c>
      <c r="D307" s="369"/>
      <c r="E307" s="342">
        <v>89.905199999999994</v>
      </c>
      <c r="F307" s="369"/>
      <c r="G307" s="343">
        <v>12.824999999999999</v>
      </c>
      <c r="H307" s="370"/>
      <c r="I307" s="832">
        <v>0.34247</v>
      </c>
      <c r="J307" s="832">
        <v>5.91</v>
      </c>
      <c r="K307" s="832">
        <v>0.32877000000000001</v>
      </c>
      <c r="L307" s="832">
        <v>0.33972999999999998</v>
      </c>
      <c r="M307" s="358"/>
      <c r="N307" s="346">
        <v>5.6928999999999998</v>
      </c>
      <c r="O307" s="344">
        <v>5.03</v>
      </c>
      <c r="P307" s="344">
        <v>4.7205000000000004</v>
      </c>
      <c r="Q307" s="344">
        <v>5.2553999999999998</v>
      </c>
      <c r="R307" s="344">
        <v>6.4470000000000001</v>
      </c>
      <c r="S307" s="344">
        <v>5.8704999999999998</v>
      </c>
      <c r="T307" s="344">
        <v>5.3921999999999999</v>
      </c>
      <c r="U307" s="350">
        <v>5.6959999999999997</v>
      </c>
      <c r="V307" s="344">
        <v>5.5868000000000002</v>
      </c>
      <c r="W307" s="344">
        <v>7.0270000000000001</v>
      </c>
      <c r="X307" s="344">
        <v>7.0372000000000003</v>
      </c>
      <c r="Y307" s="371" t="s">
        <v>430</v>
      </c>
      <c r="Z307" s="344" t="s">
        <v>430</v>
      </c>
      <c r="AA307" s="344">
        <v>5.4089999999999998</v>
      </c>
      <c r="AB307" s="344">
        <v>5.7191000000000001</v>
      </c>
      <c r="AC307" s="344">
        <v>5.4234</v>
      </c>
      <c r="AD307" s="344">
        <v>5.7091000000000003</v>
      </c>
      <c r="AE307" s="344">
        <v>5.4089999999999998</v>
      </c>
      <c r="AF307" s="344">
        <v>7.1055000000000001</v>
      </c>
      <c r="AG307" s="565"/>
      <c r="AH307" s="342">
        <v>114</v>
      </c>
      <c r="AI307" s="342">
        <v>120</v>
      </c>
      <c r="AJ307" s="342">
        <v>139</v>
      </c>
      <c r="AK307" s="342">
        <v>141</v>
      </c>
      <c r="AL307" s="342">
        <v>144</v>
      </c>
      <c r="AM307" s="342">
        <v>141</v>
      </c>
      <c r="AN307" s="342">
        <v>94</v>
      </c>
      <c r="AO307" s="568">
        <v>74</v>
      </c>
      <c r="AP307" s="342">
        <v>48</v>
      </c>
      <c r="AQ307" s="342">
        <v>91</v>
      </c>
      <c r="AR307" s="342">
        <v>86</v>
      </c>
      <c r="AS307" s="342" t="s">
        <v>430</v>
      </c>
      <c r="AT307" s="342" t="s">
        <v>430</v>
      </c>
      <c r="AU307" s="342">
        <v>111</v>
      </c>
      <c r="AV307" s="342">
        <v>138</v>
      </c>
      <c r="AW307" s="342">
        <v>96</v>
      </c>
      <c r="AX307" s="342">
        <v>90</v>
      </c>
      <c r="AY307" s="342">
        <v>111</v>
      </c>
      <c r="AZ307" s="580"/>
      <c r="BA307" s="948">
        <v>97.24</v>
      </c>
      <c r="BB307" s="344" t="s">
        <v>430</v>
      </c>
      <c r="BC307" s="344" t="s">
        <v>430</v>
      </c>
      <c r="BD307" s="344" t="s">
        <v>430</v>
      </c>
      <c r="BE307" s="371" t="s">
        <v>430</v>
      </c>
      <c r="BF307" s="949">
        <v>2.76</v>
      </c>
      <c r="BG307" s="370"/>
      <c r="BH307" s="950">
        <v>2.75</v>
      </c>
      <c r="BI307" s="344" t="s">
        <v>430</v>
      </c>
      <c r="BJ307" s="344" t="s">
        <v>430</v>
      </c>
      <c r="BK307" s="344" t="s">
        <v>430</v>
      </c>
      <c r="BL307" s="344" t="s">
        <v>430</v>
      </c>
      <c r="BM307" s="949">
        <v>94</v>
      </c>
      <c r="BN307" s="371" t="s">
        <v>430</v>
      </c>
      <c r="BO307" s="949">
        <v>3.24</v>
      </c>
      <c r="BP307" s="371" t="s">
        <v>430</v>
      </c>
      <c r="BQ307" s="371" t="s">
        <v>430</v>
      </c>
      <c r="BR307" s="370"/>
      <c r="BS307" s="464" t="s">
        <v>430</v>
      </c>
      <c r="BT307" s="344" t="s">
        <v>430</v>
      </c>
      <c r="BU307" s="370"/>
      <c r="BV307" s="426" t="s">
        <v>554</v>
      </c>
    </row>
    <row r="308" spans="1:74" s="424" customFormat="1" x14ac:dyDescent="0.25">
      <c r="A308" s="341" t="s">
        <v>8421</v>
      </c>
      <c r="B308" s="369"/>
      <c r="C308" s="709">
        <v>44951</v>
      </c>
      <c r="D308" s="369"/>
      <c r="E308" s="342">
        <v>90.04</v>
      </c>
      <c r="F308" s="369"/>
      <c r="G308" s="343">
        <v>12.6525</v>
      </c>
      <c r="H308" s="370"/>
      <c r="I308" s="832">
        <v>0.53</v>
      </c>
      <c r="J308" s="832">
        <v>5.93</v>
      </c>
      <c r="K308" s="832">
        <v>0.5</v>
      </c>
      <c r="L308" s="832">
        <v>0.51</v>
      </c>
      <c r="M308" s="358"/>
      <c r="N308" s="346">
        <v>4.9047999999999998</v>
      </c>
      <c r="O308" s="344">
        <v>3.9438</v>
      </c>
      <c r="P308" s="344">
        <v>4.0006000000000004</v>
      </c>
      <c r="Q308" s="344">
        <v>5.2651000000000003</v>
      </c>
      <c r="R308" s="344">
        <v>7.1188000000000002</v>
      </c>
      <c r="S308" s="344">
        <v>5.9126000000000003</v>
      </c>
      <c r="T308" s="344">
        <v>5.3533999999999997</v>
      </c>
      <c r="U308" s="350">
        <v>5.8285999999999998</v>
      </c>
      <c r="V308" s="344">
        <v>5.4532999999999996</v>
      </c>
      <c r="W308" s="344">
        <v>7.0400999999999998</v>
      </c>
      <c r="X308" s="344">
        <v>7.0083000000000002</v>
      </c>
      <c r="Y308" s="371" t="s">
        <v>430</v>
      </c>
      <c r="Z308" s="344" t="s">
        <v>430</v>
      </c>
      <c r="AA308" s="344">
        <v>5.1940999999999997</v>
      </c>
      <c r="AB308" s="344">
        <v>5.7407000000000004</v>
      </c>
      <c r="AC308" s="344">
        <v>5.3963000000000001</v>
      </c>
      <c r="AD308" s="344">
        <v>5.8269000000000002</v>
      </c>
      <c r="AE308" s="344">
        <v>5.1940999999999997</v>
      </c>
      <c r="AF308" s="344">
        <v>7.0879000000000003</v>
      </c>
      <c r="AG308" s="565"/>
      <c r="AH308" s="342">
        <v>120</v>
      </c>
      <c r="AI308" s="342">
        <v>134</v>
      </c>
      <c r="AJ308" s="342">
        <v>148</v>
      </c>
      <c r="AK308" s="342">
        <v>139</v>
      </c>
      <c r="AL308" s="342">
        <v>139</v>
      </c>
      <c r="AM308" s="342">
        <v>140</v>
      </c>
      <c r="AN308" s="342">
        <v>98</v>
      </c>
      <c r="AO308" s="568">
        <v>59</v>
      </c>
      <c r="AP308" s="342">
        <v>61</v>
      </c>
      <c r="AQ308" s="342">
        <v>88</v>
      </c>
      <c r="AR308" s="342">
        <v>89</v>
      </c>
      <c r="AS308" s="342" t="s">
        <v>430</v>
      </c>
      <c r="AT308" s="342" t="s">
        <v>430</v>
      </c>
      <c r="AU308" s="342">
        <v>113</v>
      </c>
      <c r="AV308" s="342">
        <v>136</v>
      </c>
      <c r="AW308" s="342">
        <v>98</v>
      </c>
      <c r="AX308" s="342">
        <v>73</v>
      </c>
      <c r="AY308" s="342">
        <v>113</v>
      </c>
      <c r="AZ308" s="580"/>
      <c r="BA308" s="948">
        <v>92.06</v>
      </c>
      <c r="BB308" s="344" t="s">
        <v>430</v>
      </c>
      <c r="BC308" s="344" t="s">
        <v>430</v>
      </c>
      <c r="BD308" s="344" t="s">
        <v>430</v>
      </c>
      <c r="BE308" s="371" t="s">
        <v>430</v>
      </c>
      <c r="BF308" s="949">
        <v>7.94</v>
      </c>
      <c r="BG308" s="370"/>
      <c r="BH308" s="950">
        <v>7.94</v>
      </c>
      <c r="BI308" s="344" t="s">
        <v>430</v>
      </c>
      <c r="BJ308" s="344" t="s">
        <v>430</v>
      </c>
      <c r="BK308" s="344" t="s">
        <v>430</v>
      </c>
      <c r="BL308" s="344" t="s">
        <v>430</v>
      </c>
      <c r="BM308" s="949">
        <v>92.06</v>
      </c>
      <c r="BN308" s="371" t="s">
        <v>430</v>
      </c>
      <c r="BO308" s="371" t="s">
        <v>430</v>
      </c>
      <c r="BP308" s="371" t="s">
        <v>430</v>
      </c>
      <c r="BQ308" s="371" t="s">
        <v>430</v>
      </c>
      <c r="BR308" s="370"/>
      <c r="BS308" s="464" t="s">
        <v>430</v>
      </c>
      <c r="BT308" s="344" t="s">
        <v>430</v>
      </c>
      <c r="BU308" s="370"/>
      <c r="BV308" s="426" t="s">
        <v>554</v>
      </c>
    </row>
    <row r="309" spans="1:74" s="424" customFormat="1" x14ac:dyDescent="0.25">
      <c r="A309" s="341" t="s">
        <v>8422</v>
      </c>
      <c r="B309" s="369"/>
      <c r="C309" s="709">
        <v>44971</v>
      </c>
      <c r="D309" s="369"/>
      <c r="E309" s="342">
        <v>87.655500000000004</v>
      </c>
      <c r="F309" s="369"/>
      <c r="G309" s="343">
        <v>12.775499999999999</v>
      </c>
      <c r="H309" s="370"/>
      <c r="I309" s="832">
        <v>1.1499999999999999</v>
      </c>
      <c r="J309" s="832">
        <v>6.53</v>
      </c>
      <c r="K309" s="832">
        <v>1.06</v>
      </c>
      <c r="L309" s="832">
        <v>1.1000000000000001</v>
      </c>
      <c r="M309" s="358"/>
      <c r="N309" s="346">
        <v>3.4287999999999998</v>
      </c>
      <c r="O309" s="344">
        <v>-1.9996</v>
      </c>
      <c r="P309" s="344">
        <v>3.2263999999999999</v>
      </c>
      <c r="Q309" s="344">
        <v>5.4397000000000002</v>
      </c>
      <c r="R309" s="344">
        <v>10.808999999999999</v>
      </c>
      <c r="S309" s="344">
        <v>7.1322000000000001</v>
      </c>
      <c r="T309" s="344">
        <v>5.3205</v>
      </c>
      <c r="U309" s="350">
        <v>5.6045999999999996</v>
      </c>
      <c r="V309" s="344">
        <v>5.4476000000000004</v>
      </c>
      <c r="W309" s="344">
        <v>7.2435</v>
      </c>
      <c r="X309" s="344">
        <v>7.2209000000000003</v>
      </c>
      <c r="Y309" s="371" t="s">
        <v>430</v>
      </c>
      <c r="Z309" s="344" t="s">
        <v>430</v>
      </c>
      <c r="AA309" s="344">
        <v>-3.5706000000000002</v>
      </c>
      <c r="AB309" s="344">
        <v>5.8681000000000001</v>
      </c>
      <c r="AC309" s="344">
        <v>5.3297999999999996</v>
      </c>
      <c r="AD309" s="344">
        <v>5.6372999999999998</v>
      </c>
      <c r="AE309" s="344">
        <v>-3.5706000000000002</v>
      </c>
      <c r="AF309" s="344">
        <v>7.5140000000000002</v>
      </c>
      <c r="AG309" s="565"/>
      <c r="AH309" s="342">
        <v>135</v>
      </c>
      <c r="AI309" s="342">
        <v>161</v>
      </c>
      <c r="AJ309" s="342">
        <v>158</v>
      </c>
      <c r="AK309" s="342">
        <v>135</v>
      </c>
      <c r="AL309" s="342">
        <v>118</v>
      </c>
      <c r="AM309" s="342">
        <v>121</v>
      </c>
      <c r="AN309" s="342">
        <v>100</v>
      </c>
      <c r="AO309" s="568">
        <v>86</v>
      </c>
      <c r="AP309" s="342">
        <v>62</v>
      </c>
      <c r="AQ309" s="342">
        <v>72</v>
      </c>
      <c r="AR309" s="342">
        <v>65</v>
      </c>
      <c r="AS309" s="342" t="s">
        <v>430</v>
      </c>
      <c r="AT309" s="342" t="s">
        <v>430</v>
      </c>
      <c r="AU309" s="342">
        <v>153</v>
      </c>
      <c r="AV309" s="342">
        <v>130</v>
      </c>
      <c r="AW309" s="342">
        <v>102</v>
      </c>
      <c r="AX309" s="342">
        <v>100</v>
      </c>
      <c r="AY309" s="342">
        <v>153</v>
      </c>
      <c r="AZ309" s="580"/>
      <c r="BA309" s="948">
        <v>97.43</v>
      </c>
      <c r="BB309" s="344" t="s">
        <v>430</v>
      </c>
      <c r="BC309" s="344" t="s">
        <v>430</v>
      </c>
      <c r="BD309" s="344" t="s">
        <v>430</v>
      </c>
      <c r="BE309" s="371" t="s">
        <v>430</v>
      </c>
      <c r="BF309" s="949">
        <v>2.57</v>
      </c>
      <c r="BG309" s="370"/>
      <c r="BH309" s="950">
        <v>2.57</v>
      </c>
      <c r="BI309" s="344" t="s">
        <v>430</v>
      </c>
      <c r="BJ309" s="344" t="s">
        <v>430</v>
      </c>
      <c r="BK309" s="344" t="s">
        <v>430</v>
      </c>
      <c r="BL309" s="344" t="s">
        <v>430</v>
      </c>
      <c r="BM309" s="949">
        <v>97.43</v>
      </c>
      <c r="BN309" s="371" t="s">
        <v>430</v>
      </c>
      <c r="BO309" s="371" t="s">
        <v>430</v>
      </c>
      <c r="BP309" s="371" t="s">
        <v>430</v>
      </c>
      <c r="BQ309" s="371" t="s">
        <v>430</v>
      </c>
      <c r="BR309" s="370"/>
      <c r="BS309" s="464" t="s">
        <v>430</v>
      </c>
      <c r="BT309" s="344" t="s">
        <v>430</v>
      </c>
      <c r="BU309" s="370"/>
      <c r="BV309" s="426" t="s">
        <v>554</v>
      </c>
    </row>
    <row r="310" spans="1:74" s="424" customFormat="1" x14ac:dyDescent="0.25">
      <c r="A310" s="341" t="s">
        <v>8423</v>
      </c>
      <c r="B310" s="369"/>
      <c r="C310" s="709">
        <v>45590</v>
      </c>
      <c r="D310" s="369"/>
      <c r="E310" s="342">
        <v>80.942800000000005</v>
      </c>
      <c r="F310" s="369"/>
      <c r="G310" s="343">
        <v>11.2994</v>
      </c>
      <c r="H310" s="370"/>
      <c r="I310" s="832">
        <v>1.46</v>
      </c>
      <c r="J310" s="832">
        <v>7.98</v>
      </c>
      <c r="K310" s="832">
        <v>1.28</v>
      </c>
      <c r="L310" s="832">
        <v>1.39</v>
      </c>
      <c r="M310" s="358"/>
      <c r="N310" s="346">
        <v>28.1249</v>
      </c>
      <c r="O310" s="344">
        <v>25.680800000000001</v>
      </c>
      <c r="P310" s="344">
        <v>15.7372</v>
      </c>
      <c r="Q310" s="344">
        <v>15.037699999999999</v>
      </c>
      <c r="R310" s="344">
        <v>16.3797</v>
      </c>
      <c r="S310" s="344">
        <v>9.0565999999999995</v>
      </c>
      <c r="T310" s="344">
        <v>5.7754000000000003</v>
      </c>
      <c r="U310" s="350">
        <v>5.7763</v>
      </c>
      <c r="V310" s="344">
        <v>6.0229999999999997</v>
      </c>
      <c r="W310" s="344" t="s">
        <v>430</v>
      </c>
      <c r="X310" s="344" t="s">
        <v>430</v>
      </c>
      <c r="Y310" s="371" t="s">
        <v>430</v>
      </c>
      <c r="Z310" s="344" t="s">
        <v>430</v>
      </c>
      <c r="AA310" s="344">
        <v>26.8506</v>
      </c>
      <c r="AB310" s="344">
        <v>8.4551999999999996</v>
      </c>
      <c r="AC310" s="344">
        <v>5.7720000000000002</v>
      </c>
      <c r="AD310" s="344">
        <v>5.8769</v>
      </c>
      <c r="AE310" s="344">
        <v>26.8506</v>
      </c>
      <c r="AF310" s="344">
        <v>7.5197000000000003</v>
      </c>
      <c r="AG310" s="565"/>
      <c r="AH310" s="342">
        <v>43</v>
      </c>
      <c r="AI310" s="342">
        <v>43</v>
      </c>
      <c r="AJ310" s="342">
        <v>45</v>
      </c>
      <c r="AK310" s="342">
        <v>54</v>
      </c>
      <c r="AL310" s="342">
        <v>72</v>
      </c>
      <c r="AM310" s="342">
        <v>70</v>
      </c>
      <c r="AN310" s="342">
        <v>76</v>
      </c>
      <c r="AO310" s="568">
        <v>65</v>
      </c>
      <c r="AP310" s="342">
        <v>21</v>
      </c>
      <c r="AQ310" s="342" t="s">
        <v>430</v>
      </c>
      <c r="AR310" s="342" t="s">
        <v>430</v>
      </c>
      <c r="AS310" s="342" t="s">
        <v>430</v>
      </c>
      <c r="AT310" s="342" t="s">
        <v>430</v>
      </c>
      <c r="AU310" s="342">
        <v>39</v>
      </c>
      <c r="AV310" s="342">
        <v>69</v>
      </c>
      <c r="AW310" s="342">
        <v>77</v>
      </c>
      <c r="AX310" s="342">
        <v>68</v>
      </c>
      <c r="AY310" s="342">
        <v>39</v>
      </c>
      <c r="AZ310" s="580"/>
      <c r="BA310" s="463" t="s">
        <v>430</v>
      </c>
      <c r="BB310" s="832">
        <v>95.01</v>
      </c>
      <c r="BC310" s="344" t="s">
        <v>430</v>
      </c>
      <c r="BD310" s="344" t="s">
        <v>430</v>
      </c>
      <c r="BE310" s="371" t="s">
        <v>430</v>
      </c>
      <c r="BF310" s="949">
        <v>4.99</v>
      </c>
      <c r="BG310" s="370"/>
      <c r="BH310" s="950">
        <v>4.99</v>
      </c>
      <c r="BI310" s="344" t="s">
        <v>430</v>
      </c>
      <c r="BJ310" s="344" t="s">
        <v>430</v>
      </c>
      <c r="BK310" s="832">
        <v>95.01</v>
      </c>
      <c r="BL310" s="344" t="s">
        <v>430</v>
      </c>
      <c r="BM310" s="371" t="s">
        <v>430</v>
      </c>
      <c r="BN310" s="371" t="s">
        <v>430</v>
      </c>
      <c r="BO310" s="371" t="s">
        <v>430</v>
      </c>
      <c r="BP310" s="371" t="s">
        <v>430</v>
      </c>
      <c r="BQ310" s="371" t="s">
        <v>430</v>
      </c>
      <c r="BR310" s="370"/>
      <c r="BS310" s="464" t="s">
        <v>430</v>
      </c>
      <c r="BT310" s="344" t="s">
        <v>430</v>
      </c>
      <c r="BU310" s="370"/>
      <c r="BV310" s="426" t="s">
        <v>554</v>
      </c>
    </row>
    <row r="311" spans="1:74" s="424" customFormat="1" x14ac:dyDescent="0.25">
      <c r="A311" s="341" t="s">
        <v>8424</v>
      </c>
      <c r="B311" s="369"/>
      <c r="C311" s="709">
        <v>45706</v>
      </c>
      <c r="D311" s="369"/>
      <c r="E311" s="342">
        <v>82.738699999999994</v>
      </c>
      <c r="F311" s="369"/>
      <c r="G311" s="343">
        <v>11.0648</v>
      </c>
      <c r="H311" s="370"/>
      <c r="I311" s="832">
        <v>0.96</v>
      </c>
      <c r="J311" s="832">
        <v>8.08</v>
      </c>
      <c r="K311" s="832">
        <v>0.86</v>
      </c>
      <c r="L311" s="832">
        <v>0.93</v>
      </c>
      <c r="M311" s="358"/>
      <c r="N311" s="346">
        <v>18.482299999999999</v>
      </c>
      <c r="O311" s="344">
        <v>15.744400000000001</v>
      </c>
      <c r="P311" s="344">
        <v>12.7075</v>
      </c>
      <c r="Q311" s="344">
        <v>12.5244</v>
      </c>
      <c r="R311" s="344">
        <v>13.845599999999999</v>
      </c>
      <c r="S311" s="344">
        <v>8.4804999999999993</v>
      </c>
      <c r="T311" s="344">
        <v>6.1700999999999997</v>
      </c>
      <c r="U311" s="350">
        <v>6.1844000000000001</v>
      </c>
      <c r="V311" s="344">
        <v>6.4896000000000003</v>
      </c>
      <c r="W311" s="344" t="s">
        <v>430</v>
      </c>
      <c r="X311" s="344" t="s">
        <v>430</v>
      </c>
      <c r="Y311" s="371" t="s">
        <v>430</v>
      </c>
      <c r="Z311" s="344" t="s">
        <v>430</v>
      </c>
      <c r="AA311" s="344">
        <v>20.640499999999999</v>
      </c>
      <c r="AB311" s="344">
        <v>8.0615000000000006</v>
      </c>
      <c r="AC311" s="344">
        <v>6.2176</v>
      </c>
      <c r="AD311" s="344">
        <v>6.2328999999999999</v>
      </c>
      <c r="AE311" s="344">
        <v>20.640499999999999</v>
      </c>
      <c r="AF311" s="344">
        <v>7.6820000000000004</v>
      </c>
      <c r="AG311" s="565"/>
      <c r="AH311" s="342">
        <v>65</v>
      </c>
      <c r="AI311" s="342">
        <v>87</v>
      </c>
      <c r="AJ311" s="342">
        <v>76</v>
      </c>
      <c r="AK311" s="342">
        <v>77</v>
      </c>
      <c r="AL311" s="342">
        <v>98</v>
      </c>
      <c r="AM311" s="342">
        <v>86</v>
      </c>
      <c r="AN311" s="342">
        <v>47</v>
      </c>
      <c r="AO311" s="568">
        <v>24</v>
      </c>
      <c r="AP311" s="342">
        <v>9</v>
      </c>
      <c r="AQ311" s="342" t="s">
        <v>430</v>
      </c>
      <c r="AR311" s="342" t="s">
        <v>430</v>
      </c>
      <c r="AS311" s="342" t="s">
        <v>430</v>
      </c>
      <c r="AT311" s="342" t="s">
        <v>430</v>
      </c>
      <c r="AU311" s="342">
        <v>64</v>
      </c>
      <c r="AV311" s="342">
        <v>85</v>
      </c>
      <c r="AW311" s="342">
        <v>46</v>
      </c>
      <c r="AX311" s="342">
        <v>25</v>
      </c>
      <c r="AY311" s="342">
        <v>64</v>
      </c>
      <c r="AZ311" s="580"/>
      <c r="BA311" s="463" t="s">
        <v>430</v>
      </c>
      <c r="BB311" s="832">
        <v>94.1</v>
      </c>
      <c r="BC311" s="344" t="s">
        <v>430</v>
      </c>
      <c r="BD311" s="344" t="s">
        <v>430</v>
      </c>
      <c r="BE311" s="371" t="s">
        <v>430</v>
      </c>
      <c r="BF311" s="949">
        <v>5.9</v>
      </c>
      <c r="BG311" s="370"/>
      <c r="BH311" s="950">
        <v>5.9</v>
      </c>
      <c r="BI311" s="344" t="s">
        <v>430</v>
      </c>
      <c r="BJ311" s="344" t="s">
        <v>430</v>
      </c>
      <c r="BK311" s="832">
        <v>94.1</v>
      </c>
      <c r="BL311" s="344" t="s">
        <v>430</v>
      </c>
      <c r="BM311" s="371" t="s">
        <v>430</v>
      </c>
      <c r="BN311" s="371" t="s">
        <v>430</v>
      </c>
      <c r="BO311" s="371" t="s">
        <v>430</v>
      </c>
      <c r="BP311" s="371" t="s">
        <v>430</v>
      </c>
      <c r="BQ311" s="371" t="s">
        <v>430</v>
      </c>
      <c r="BR311" s="370"/>
      <c r="BS311" s="464" t="s">
        <v>430</v>
      </c>
      <c r="BT311" s="344" t="s">
        <v>430</v>
      </c>
      <c r="BU311" s="370"/>
      <c r="BV311" s="426" t="s">
        <v>4692</v>
      </c>
    </row>
    <row r="312" spans="1:74" s="424" customFormat="1" x14ac:dyDescent="0.25">
      <c r="A312" s="341" t="s">
        <v>8425</v>
      </c>
      <c r="B312" s="369"/>
      <c r="C312" s="709">
        <v>45005</v>
      </c>
      <c r="D312" s="369"/>
      <c r="E312" s="342">
        <v>80.56</v>
      </c>
      <c r="F312" s="369"/>
      <c r="G312" s="343">
        <v>1260.9100000000001</v>
      </c>
      <c r="H312" s="370"/>
      <c r="I312" s="832">
        <v>1</v>
      </c>
      <c r="J312" s="832">
        <v>6.14</v>
      </c>
      <c r="K312" s="832">
        <v>0.93</v>
      </c>
      <c r="L312" s="832">
        <v>0.95</v>
      </c>
      <c r="M312" s="358"/>
      <c r="N312" s="346">
        <v>9.4074000000000009</v>
      </c>
      <c r="O312" s="344">
        <v>-2.1194999999999999</v>
      </c>
      <c r="P312" s="344">
        <v>2.2000999999999999</v>
      </c>
      <c r="Q312" s="344">
        <v>5.3743999999999996</v>
      </c>
      <c r="R312" s="344">
        <v>9.3375000000000004</v>
      </c>
      <c r="S312" s="344">
        <v>6.6586999999999996</v>
      </c>
      <c r="T312" s="344">
        <v>5.2965999999999998</v>
      </c>
      <c r="U312" s="350">
        <v>5.4298000000000002</v>
      </c>
      <c r="V312" s="344">
        <v>5.4701000000000004</v>
      </c>
      <c r="W312" s="344">
        <v>7.2355999999999998</v>
      </c>
      <c r="X312" s="344">
        <v>7.2035</v>
      </c>
      <c r="Y312" s="371" t="s">
        <v>430</v>
      </c>
      <c r="Z312" s="344" t="s">
        <v>430</v>
      </c>
      <c r="AA312" s="344">
        <v>-7.3829000000000002</v>
      </c>
      <c r="AB312" s="344">
        <v>5.8042999999999996</v>
      </c>
      <c r="AC312" s="344">
        <v>5.2907000000000002</v>
      </c>
      <c r="AD312" s="344">
        <v>5.4775999999999998</v>
      </c>
      <c r="AE312" s="344">
        <v>-7.3829000000000002</v>
      </c>
      <c r="AF312" s="344">
        <v>7.3061999999999996</v>
      </c>
      <c r="AG312" s="565"/>
      <c r="AH312" s="342">
        <v>94</v>
      </c>
      <c r="AI312" s="342">
        <v>162</v>
      </c>
      <c r="AJ312" s="342">
        <v>163</v>
      </c>
      <c r="AK312" s="342">
        <v>137</v>
      </c>
      <c r="AL312" s="342">
        <v>131</v>
      </c>
      <c r="AM312" s="342">
        <v>126</v>
      </c>
      <c r="AN312" s="342">
        <v>105</v>
      </c>
      <c r="AO312" s="568">
        <v>100</v>
      </c>
      <c r="AP312" s="342">
        <v>59</v>
      </c>
      <c r="AQ312" s="342">
        <v>73</v>
      </c>
      <c r="AR312" s="342">
        <v>66</v>
      </c>
      <c r="AS312" s="342" t="s">
        <v>430</v>
      </c>
      <c r="AT312" s="342" t="s">
        <v>430</v>
      </c>
      <c r="AU312" s="342">
        <v>159</v>
      </c>
      <c r="AV312" s="342">
        <v>133</v>
      </c>
      <c r="AW312" s="342">
        <v>104</v>
      </c>
      <c r="AX312" s="342">
        <v>110</v>
      </c>
      <c r="AY312" s="342">
        <v>159</v>
      </c>
      <c r="AZ312" s="580"/>
      <c r="BA312" s="948">
        <v>96.36</v>
      </c>
      <c r="BB312" s="344" t="s">
        <v>430</v>
      </c>
      <c r="BC312" s="344" t="s">
        <v>430</v>
      </c>
      <c r="BD312" s="344" t="s">
        <v>430</v>
      </c>
      <c r="BE312" s="371" t="s">
        <v>430</v>
      </c>
      <c r="BF312" s="949">
        <v>3.64</v>
      </c>
      <c r="BG312" s="370"/>
      <c r="BH312" s="950">
        <v>3.64</v>
      </c>
      <c r="BI312" s="344" t="s">
        <v>430</v>
      </c>
      <c r="BJ312" s="344" t="s">
        <v>430</v>
      </c>
      <c r="BK312" s="344" t="s">
        <v>430</v>
      </c>
      <c r="BL312" s="344" t="s">
        <v>430</v>
      </c>
      <c r="BM312" s="949">
        <v>96.36</v>
      </c>
      <c r="BN312" s="371" t="s">
        <v>430</v>
      </c>
      <c r="BO312" s="371" t="s">
        <v>430</v>
      </c>
      <c r="BP312" s="371" t="s">
        <v>430</v>
      </c>
      <c r="BQ312" s="371" t="s">
        <v>430</v>
      </c>
      <c r="BR312" s="370"/>
      <c r="BS312" s="464" t="s">
        <v>430</v>
      </c>
      <c r="BT312" s="344" t="s">
        <v>430</v>
      </c>
      <c r="BU312" s="370"/>
      <c r="BV312" s="426" t="s">
        <v>2408</v>
      </c>
    </row>
    <row r="313" spans="1:74" s="424" customFormat="1" x14ac:dyDescent="0.25">
      <c r="A313" s="341" t="s">
        <v>8426</v>
      </c>
      <c r="B313" s="369"/>
      <c r="C313" s="709">
        <v>45016</v>
      </c>
      <c r="D313" s="369"/>
      <c r="E313" s="342">
        <v>80.046899999999994</v>
      </c>
      <c r="F313" s="369"/>
      <c r="G313" s="343">
        <v>12.601800000000001</v>
      </c>
      <c r="H313" s="370"/>
      <c r="I313" s="832">
        <v>1.9</v>
      </c>
      <c r="J313" s="832">
        <v>7.26</v>
      </c>
      <c r="K313" s="832">
        <v>1.7</v>
      </c>
      <c r="L313" s="832">
        <v>1.76</v>
      </c>
      <c r="M313" s="358"/>
      <c r="N313" s="346">
        <v>17.6767</v>
      </c>
      <c r="O313" s="344">
        <v>20.0181</v>
      </c>
      <c r="P313" s="344">
        <v>14.605600000000001</v>
      </c>
      <c r="Q313" s="344">
        <v>9.1349</v>
      </c>
      <c r="R313" s="344">
        <v>17.183299999999999</v>
      </c>
      <c r="S313" s="344">
        <v>9.0978999999999992</v>
      </c>
      <c r="T313" s="344">
        <v>4.7733999999999996</v>
      </c>
      <c r="U313" s="350">
        <v>5.5347999999999997</v>
      </c>
      <c r="V313" s="344">
        <v>4.8978999999999999</v>
      </c>
      <c r="W313" s="344">
        <v>7.3699000000000003</v>
      </c>
      <c r="X313" s="344">
        <v>7.2487000000000004</v>
      </c>
      <c r="Y313" s="371" t="s">
        <v>430</v>
      </c>
      <c r="Z313" s="344" t="s">
        <v>430</v>
      </c>
      <c r="AA313" s="344">
        <v>17.2499</v>
      </c>
      <c r="AB313" s="344">
        <v>6.867</v>
      </c>
      <c r="AC313" s="344">
        <v>4.8075999999999999</v>
      </c>
      <c r="AD313" s="344">
        <v>5.6336000000000004</v>
      </c>
      <c r="AE313" s="344">
        <v>17.2499</v>
      </c>
      <c r="AF313" s="344">
        <v>7.3571</v>
      </c>
      <c r="AG313" s="565"/>
      <c r="AH313" s="342">
        <v>68</v>
      </c>
      <c r="AI313" s="342">
        <v>72</v>
      </c>
      <c r="AJ313" s="342">
        <v>59</v>
      </c>
      <c r="AK313" s="342">
        <v>105</v>
      </c>
      <c r="AL313" s="342">
        <v>68</v>
      </c>
      <c r="AM313" s="342">
        <v>69</v>
      </c>
      <c r="AN313" s="342">
        <v>140</v>
      </c>
      <c r="AO313" s="568">
        <v>93</v>
      </c>
      <c r="AP313" s="342">
        <v>112</v>
      </c>
      <c r="AQ313" s="342">
        <v>57</v>
      </c>
      <c r="AR313" s="342">
        <v>56</v>
      </c>
      <c r="AS313" s="342" t="s">
        <v>430</v>
      </c>
      <c r="AT313" s="342" t="s">
        <v>430</v>
      </c>
      <c r="AU313" s="342">
        <v>75</v>
      </c>
      <c r="AV313" s="342">
        <v>110</v>
      </c>
      <c r="AW313" s="342">
        <v>142</v>
      </c>
      <c r="AX313" s="342">
        <v>101</v>
      </c>
      <c r="AY313" s="342">
        <v>75</v>
      </c>
      <c r="AZ313" s="580"/>
      <c r="BA313" s="948">
        <v>96.86</v>
      </c>
      <c r="BB313" s="344" t="s">
        <v>430</v>
      </c>
      <c r="BC313" s="344" t="s">
        <v>430</v>
      </c>
      <c r="BD313" s="344" t="s">
        <v>430</v>
      </c>
      <c r="BE313" s="371" t="s">
        <v>430</v>
      </c>
      <c r="BF313" s="949">
        <v>3.14</v>
      </c>
      <c r="BG313" s="370"/>
      <c r="BH313" s="950">
        <v>3.14</v>
      </c>
      <c r="BI313" s="344" t="s">
        <v>430</v>
      </c>
      <c r="BJ313" s="344" t="s">
        <v>430</v>
      </c>
      <c r="BK313" s="344" t="s">
        <v>430</v>
      </c>
      <c r="BL313" s="344" t="s">
        <v>430</v>
      </c>
      <c r="BM313" s="949">
        <v>96.86</v>
      </c>
      <c r="BN313" s="371" t="s">
        <v>430</v>
      </c>
      <c r="BO313" s="371" t="s">
        <v>430</v>
      </c>
      <c r="BP313" s="371" t="s">
        <v>430</v>
      </c>
      <c r="BQ313" s="371" t="s">
        <v>430</v>
      </c>
      <c r="BR313" s="370"/>
      <c r="BS313" s="464" t="s">
        <v>430</v>
      </c>
      <c r="BT313" s="344" t="s">
        <v>430</v>
      </c>
      <c r="BU313" s="370"/>
      <c r="BV313" s="426" t="s">
        <v>554</v>
      </c>
    </row>
    <row r="314" spans="1:74" s="424" customFormat="1" x14ac:dyDescent="0.25">
      <c r="A314" s="341" t="s">
        <v>8427</v>
      </c>
      <c r="B314" s="369"/>
      <c r="C314" s="709">
        <v>45800</v>
      </c>
      <c r="D314" s="369"/>
      <c r="E314" s="342">
        <v>78.319999999999993</v>
      </c>
      <c r="F314" s="369"/>
      <c r="G314" s="343">
        <v>10.6557</v>
      </c>
      <c r="H314" s="370"/>
      <c r="I314" s="344" t="s">
        <v>430</v>
      </c>
      <c r="J314" s="344" t="s">
        <v>430</v>
      </c>
      <c r="K314" s="344" t="s">
        <v>430</v>
      </c>
      <c r="L314" s="344" t="s">
        <v>430</v>
      </c>
      <c r="M314" s="358"/>
      <c r="N314" s="346">
        <v>28.452999999999999</v>
      </c>
      <c r="O314" s="344">
        <v>21.045400000000001</v>
      </c>
      <c r="P314" s="344">
        <v>13.4917</v>
      </c>
      <c r="Q314" s="344">
        <v>14.5655</v>
      </c>
      <c r="R314" s="344">
        <v>17.653500000000001</v>
      </c>
      <c r="S314" s="344">
        <v>9.4984000000000002</v>
      </c>
      <c r="T314" s="344">
        <v>6.4447999999999999</v>
      </c>
      <c r="U314" s="350">
        <v>6.1974</v>
      </c>
      <c r="V314" s="344">
        <v>5.9752000000000001</v>
      </c>
      <c r="W314" s="344" t="s">
        <v>430</v>
      </c>
      <c r="X314" s="344" t="s">
        <v>430</v>
      </c>
      <c r="Y314" s="371" t="s">
        <v>430</v>
      </c>
      <c r="Z314" s="344" t="s">
        <v>430</v>
      </c>
      <c r="AA314" s="344">
        <v>23.494199999999999</v>
      </c>
      <c r="AB314" s="344">
        <v>9.0510999999999999</v>
      </c>
      <c r="AC314" s="344">
        <v>6.3822999999999999</v>
      </c>
      <c r="AD314" s="344">
        <v>6.2950999999999997</v>
      </c>
      <c r="AE314" s="344">
        <v>23.494199999999999</v>
      </c>
      <c r="AF314" s="344">
        <v>5.8906999999999998</v>
      </c>
      <c r="AG314" s="565"/>
      <c r="AH314" s="342">
        <v>42</v>
      </c>
      <c r="AI314" s="342">
        <v>67</v>
      </c>
      <c r="AJ314" s="342">
        <v>70</v>
      </c>
      <c r="AK314" s="342">
        <v>57</v>
      </c>
      <c r="AL314" s="342">
        <v>63</v>
      </c>
      <c r="AM314" s="342">
        <v>52</v>
      </c>
      <c r="AN314" s="342">
        <v>34</v>
      </c>
      <c r="AO314" s="568">
        <v>23</v>
      </c>
      <c r="AP314" s="342">
        <v>24</v>
      </c>
      <c r="AQ314" s="342" t="s">
        <v>430</v>
      </c>
      <c r="AR314" s="342" t="s">
        <v>430</v>
      </c>
      <c r="AS314" s="342" t="s">
        <v>430</v>
      </c>
      <c r="AT314" s="342" t="s">
        <v>430</v>
      </c>
      <c r="AU314" s="342">
        <v>51</v>
      </c>
      <c r="AV314" s="342">
        <v>49</v>
      </c>
      <c r="AW314" s="342">
        <v>33</v>
      </c>
      <c r="AX314" s="342">
        <v>21</v>
      </c>
      <c r="AY314" s="342">
        <v>51</v>
      </c>
      <c r="AZ314" s="580"/>
      <c r="BA314" s="463" t="s">
        <v>430</v>
      </c>
      <c r="BB314" s="832">
        <v>97.47</v>
      </c>
      <c r="BC314" s="344" t="s">
        <v>430</v>
      </c>
      <c r="BD314" s="344" t="s">
        <v>430</v>
      </c>
      <c r="BE314" s="371" t="s">
        <v>430</v>
      </c>
      <c r="BF314" s="949">
        <v>2.5299999999999998</v>
      </c>
      <c r="BG314" s="370"/>
      <c r="BH314" s="950">
        <v>2.5299999999999998</v>
      </c>
      <c r="BI314" s="344" t="s">
        <v>430</v>
      </c>
      <c r="BJ314" s="344" t="s">
        <v>430</v>
      </c>
      <c r="BK314" s="344" t="s">
        <v>430</v>
      </c>
      <c r="BL314" s="344" t="s">
        <v>430</v>
      </c>
      <c r="BM314" s="371" t="s">
        <v>430</v>
      </c>
      <c r="BN314" s="371" t="s">
        <v>430</v>
      </c>
      <c r="BO314" s="371" t="s">
        <v>430</v>
      </c>
      <c r="BP314" s="949">
        <v>97.47</v>
      </c>
      <c r="BQ314" s="371" t="s">
        <v>430</v>
      </c>
      <c r="BR314" s="370"/>
      <c r="BS314" s="464" t="s">
        <v>430</v>
      </c>
      <c r="BT314" s="344" t="s">
        <v>430</v>
      </c>
      <c r="BU314" s="370"/>
      <c r="BV314" s="426" t="s">
        <v>554</v>
      </c>
    </row>
    <row r="315" spans="1:74" s="424" customFormat="1" x14ac:dyDescent="0.25">
      <c r="A315" s="341" t="s">
        <v>8428</v>
      </c>
      <c r="B315" s="369"/>
      <c r="C315" s="709">
        <v>44942</v>
      </c>
      <c r="D315" s="369"/>
      <c r="E315" s="342">
        <v>73.430000000000007</v>
      </c>
      <c r="F315" s="369"/>
      <c r="G315" s="343">
        <v>12.589</v>
      </c>
      <c r="H315" s="370"/>
      <c r="I315" s="832">
        <v>0.55000000000000004</v>
      </c>
      <c r="J315" s="832">
        <v>5.78</v>
      </c>
      <c r="K315" s="832">
        <v>0.52</v>
      </c>
      <c r="L315" s="832">
        <v>0.53</v>
      </c>
      <c r="M315" s="358"/>
      <c r="N315" s="346">
        <v>8.1199999999999992</v>
      </c>
      <c r="O315" s="344">
        <v>3.7703000000000002</v>
      </c>
      <c r="P315" s="344">
        <v>3.8134000000000001</v>
      </c>
      <c r="Q315" s="344">
        <v>4.9798</v>
      </c>
      <c r="R315" s="344">
        <v>6.9104999999999999</v>
      </c>
      <c r="S315" s="344">
        <v>6.1562000000000001</v>
      </c>
      <c r="T315" s="344">
        <v>5.2377000000000002</v>
      </c>
      <c r="U315" s="350">
        <v>5.3536999999999999</v>
      </c>
      <c r="V315" s="344">
        <v>5.2706</v>
      </c>
      <c r="W315" s="344">
        <v>6.8036000000000003</v>
      </c>
      <c r="X315" s="344">
        <v>6.8331999999999997</v>
      </c>
      <c r="Y315" s="371" t="s">
        <v>430</v>
      </c>
      <c r="Z315" s="344" t="s">
        <v>430</v>
      </c>
      <c r="AA315" s="344">
        <v>2.4647999999999999</v>
      </c>
      <c r="AB315" s="344">
        <v>5.6609999999999996</v>
      </c>
      <c r="AC315" s="344">
        <v>5.2321999999999997</v>
      </c>
      <c r="AD315" s="344">
        <v>5.3925000000000001</v>
      </c>
      <c r="AE315" s="344">
        <v>2.4647999999999999</v>
      </c>
      <c r="AF315" s="344">
        <v>6.8800999999999997</v>
      </c>
      <c r="AG315" s="565"/>
      <c r="AH315" s="342">
        <v>105</v>
      </c>
      <c r="AI315" s="342">
        <v>135</v>
      </c>
      <c r="AJ315" s="342">
        <v>151</v>
      </c>
      <c r="AK315" s="342">
        <v>155</v>
      </c>
      <c r="AL315" s="342">
        <v>140</v>
      </c>
      <c r="AM315" s="342">
        <v>137</v>
      </c>
      <c r="AN315" s="342">
        <v>110</v>
      </c>
      <c r="AO315" s="568">
        <v>108</v>
      </c>
      <c r="AP315" s="342">
        <v>77</v>
      </c>
      <c r="AQ315" s="342">
        <v>102</v>
      </c>
      <c r="AR315" s="342">
        <v>98</v>
      </c>
      <c r="AS315" s="342" t="s">
        <v>430</v>
      </c>
      <c r="AT315" s="342" t="s">
        <v>430</v>
      </c>
      <c r="AU315" s="342">
        <v>136</v>
      </c>
      <c r="AV315" s="342">
        <v>142</v>
      </c>
      <c r="AW315" s="342">
        <v>108</v>
      </c>
      <c r="AX315" s="342">
        <v>120</v>
      </c>
      <c r="AY315" s="342">
        <v>136</v>
      </c>
      <c r="AZ315" s="580"/>
      <c r="BA315" s="463">
        <v>98.46</v>
      </c>
      <c r="BB315" s="344" t="s">
        <v>430</v>
      </c>
      <c r="BC315" s="344" t="s">
        <v>430</v>
      </c>
      <c r="BD315" s="344" t="s">
        <v>430</v>
      </c>
      <c r="BE315" s="371" t="s">
        <v>430</v>
      </c>
      <c r="BF315" s="371">
        <v>1.54</v>
      </c>
      <c r="BG315" s="370"/>
      <c r="BH315" s="590">
        <v>1.54</v>
      </c>
      <c r="BI315" s="344" t="s">
        <v>430</v>
      </c>
      <c r="BJ315" s="344" t="s">
        <v>430</v>
      </c>
      <c r="BK315" s="344" t="s">
        <v>430</v>
      </c>
      <c r="BL315" s="344" t="s">
        <v>430</v>
      </c>
      <c r="BM315" s="371">
        <v>98.46</v>
      </c>
      <c r="BN315" s="371" t="s">
        <v>430</v>
      </c>
      <c r="BO315" s="371" t="s">
        <v>430</v>
      </c>
      <c r="BP315" s="371" t="s">
        <v>430</v>
      </c>
      <c r="BQ315" s="371" t="s">
        <v>430</v>
      </c>
      <c r="BR315" s="370"/>
      <c r="BS315" s="464" t="s">
        <v>430</v>
      </c>
      <c r="BT315" s="344" t="s">
        <v>430</v>
      </c>
      <c r="BU315" s="370"/>
      <c r="BV315" s="426" t="s">
        <v>554</v>
      </c>
    </row>
    <row r="316" spans="1:74" s="424" customFormat="1" x14ac:dyDescent="0.25">
      <c r="A316" s="341" t="s">
        <v>8429</v>
      </c>
      <c r="B316" s="369"/>
      <c r="C316" s="709">
        <v>45230</v>
      </c>
      <c r="D316" s="369"/>
      <c r="E316" s="342">
        <v>71.677899999999994</v>
      </c>
      <c r="F316" s="369"/>
      <c r="G316" s="343">
        <v>12.798</v>
      </c>
      <c r="H316" s="370"/>
      <c r="I316" s="832">
        <v>1.92</v>
      </c>
      <c r="J316" s="832">
        <v>4.04</v>
      </c>
      <c r="K316" s="832">
        <v>1.83</v>
      </c>
      <c r="L316" s="344" t="s">
        <v>430</v>
      </c>
      <c r="M316" s="358"/>
      <c r="N316" s="346">
        <v>236.52799999999999</v>
      </c>
      <c r="O316" s="344">
        <v>52.159799999999997</v>
      </c>
      <c r="P316" s="344">
        <v>35.276000000000003</v>
      </c>
      <c r="Q316" s="344">
        <v>20.1388</v>
      </c>
      <c r="R316" s="344">
        <v>5.3855000000000004</v>
      </c>
      <c r="S316" s="344">
        <v>9.2667000000000002</v>
      </c>
      <c r="T316" s="344">
        <v>13.107799999999999</v>
      </c>
      <c r="U316" s="350">
        <v>12.2852</v>
      </c>
      <c r="V316" s="344">
        <v>14.6425</v>
      </c>
      <c r="W316" s="344">
        <v>11.286099999999999</v>
      </c>
      <c r="X316" s="344" t="s">
        <v>430</v>
      </c>
      <c r="Y316" s="371" t="s">
        <v>430</v>
      </c>
      <c r="Z316" s="344" t="s">
        <v>430</v>
      </c>
      <c r="AA316" s="344">
        <v>236.5284</v>
      </c>
      <c r="AB316" s="344">
        <v>7.4984999999999999</v>
      </c>
      <c r="AC316" s="344">
        <v>13.292</v>
      </c>
      <c r="AD316" s="344">
        <v>12.192</v>
      </c>
      <c r="AE316" s="344">
        <v>236.5284</v>
      </c>
      <c r="AF316" s="344">
        <v>9.6859000000000002</v>
      </c>
      <c r="AG316" s="565"/>
      <c r="AH316" s="342">
        <v>1</v>
      </c>
      <c r="AI316" s="342">
        <v>8</v>
      </c>
      <c r="AJ316" s="342">
        <v>3</v>
      </c>
      <c r="AK316" s="342">
        <v>26</v>
      </c>
      <c r="AL316" s="342">
        <v>148</v>
      </c>
      <c r="AM316" s="342">
        <v>60</v>
      </c>
      <c r="AN316" s="342">
        <v>1</v>
      </c>
      <c r="AO316" s="568">
        <v>1</v>
      </c>
      <c r="AP316" s="342">
        <v>1</v>
      </c>
      <c r="AQ316" s="342">
        <v>3</v>
      </c>
      <c r="AR316" s="342" t="s">
        <v>430</v>
      </c>
      <c r="AS316" s="342" t="s">
        <v>430</v>
      </c>
      <c r="AT316" s="342" t="s">
        <v>430</v>
      </c>
      <c r="AU316" s="342">
        <v>1</v>
      </c>
      <c r="AV316" s="342">
        <v>96</v>
      </c>
      <c r="AW316" s="342">
        <v>1</v>
      </c>
      <c r="AX316" s="342">
        <v>1</v>
      </c>
      <c r="AY316" s="342">
        <v>1</v>
      </c>
      <c r="AZ316" s="580"/>
      <c r="BA316" s="463" t="s">
        <v>430</v>
      </c>
      <c r="BB316" s="832">
        <v>96.75</v>
      </c>
      <c r="BC316" s="344" t="s">
        <v>430</v>
      </c>
      <c r="BD316" s="344" t="s">
        <v>430</v>
      </c>
      <c r="BE316" s="371" t="s">
        <v>430</v>
      </c>
      <c r="BF316" s="949">
        <v>3.25</v>
      </c>
      <c r="BG316" s="370"/>
      <c r="BH316" s="950">
        <v>3.25</v>
      </c>
      <c r="BI316" s="344" t="s">
        <v>430</v>
      </c>
      <c r="BJ316" s="344" t="s">
        <v>430</v>
      </c>
      <c r="BK316" s="344" t="s">
        <v>430</v>
      </c>
      <c r="BL316" s="344" t="s">
        <v>430</v>
      </c>
      <c r="BM316" s="371" t="s">
        <v>430</v>
      </c>
      <c r="BN316" s="371" t="s">
        <v>430</v>
      </c>
      <c r="BO316" s="371" t="s">
        <v>430</v>
      </c>
      <c r="BP316" s="949">
        <v>96.75</v>
      </c>
      <c r="BQ316" s="371" t="s">
        <v>430</v>
      </c>
      <c r="BR316" s="370"/>
      <c r="BS316" s="464" t="s">
        <v>430</v>
      </c>
      <c r="BT316" s="344" t="s">
        <v>430</v>
      </c>
      <c r="BU316" s="370"/>
      <c r="BV316" s="426" t="s">
        <v>525</v>
      </c>
    </row>
    <row r="317" spans="1:74" s="424" customFormat="1" x14ac:dyDescent="0.25">
      <c r="A317" s="341" t="s">
        <v>8430</v>
      </c>
      <c r="B317" s="369"/>
      <c r="C317" s="709">
        <v>44854</v>
      </c>
      <c r="D317" s="369"/>
      <c r="E317" s="864">
        <v>70.53</v>
      </c>
      <c r="F317" s="369"/>
      <c r="G317" s="343" t="s">
        <v>430</v>
      </c>
      <c r="H317" s="370"/>
      <c r="I317" s="832">
        <v>0.01</v>
      </c>
      <c r="J317" s="832">
        <v>5.14</v>
      </c>
      <c r="K317" s="832">
        <v>0.01</v>
      </c>
      <c r="L317" s="832">
        <v>0.01</v>
      </c>
      <c r="M317" s="358"/>
      <c r="N317" s="346" t="s">
        <v>430</v>
      </c>
      <c r="O317" s="344" t="s">
        <v>430</v>
      </c>
      <c r="P317" s="344" t="s">
        <v>430</v>
      </c>
      <c r="Q317" s="344" t="s">
        <v>430</v>
      </c>
      <c r="R317" s="344" t="s">
        <v>430</v>
      </c>
      <c r="S317" s="344" t="s">
        <v>430</v>
      </c>
      <c r="T317" s="344" t="s">
        <v>430</v>
      </c>
      <c r="U317" s="350" t="s">
        <v>430</v>
      </c>
      <c r="V317" s="344" t="s">
        <v>430</v>
      </c>
      <c r="W317" s="344" t="s">
        <v>430</v>
      </c>
      <c r="X317" s="344" t="s">
        <v>430</v>
      </c>
      <c r="Y317" s="371" t="s">
        <v>430</v>
      </c>
      <c r="Z317" s="344" t="s">
        <v>430</v>
      </c>
      <c r="AA317" s="344" t="s">
        <v>430</v>
      </c>
      <c r="AB317" s="344" t="s">
        <v>430</v>
      </c>
      <c r="AC317" s="344" t="s">
        <v>430</v>
      </c>
      <c r="AD317" s="344" t="s">
        <v>430</v>
      </c>
      <c r="AE317" s="344" t="s">
        <v>430</v>
      </c>
      <c r="AF317" s="344" t="s">
        <v>430</v>
      </c>
      <c r="AG317" s="565"/>
      <c r="AH317" s="342" t="s">
        <v>430</v>
      </c>
      <c r="AI317" s="342" t="s">
        <v>430</v>
      </c>
      <c r="AJ317" s="342" t="s">
        <v>430</v>
      </c>
      <c r="AK317" s="342" t="s">
        <v>430</v>
      </c>
      <c r="AL317" s="342" t="s">
        <v>430</v>
      </c>
      <c r="AM317" s="342" t="s">
        <v>430</v>
      </c>
      <c r="AN317" s="342" t="s">
        <v>430</v>
      </c>
      <c r="AO317" s="568" t="s">
        <v>430</v>
      </c>
      <c r="AP317" s="342" t="s">
        <v>430</v>
      </c>
      <c r="AQ317" s="342" t="s">
        <v>430</v>
      </c>
      <c r="AR317" s="342" t="s">
        <v>430</v>
      </c>
      <c r="AS317" s="342" t="s">
        <v>430</v>
      </c>
      <c r="AT317" s="342" t="s">
        <v>430</v>
      </c>
      <c r="AU317" s="342" t="s">
        <v>430</v>
      </c>
      <c r="AV317" s="342" t="s">
        <v>430</v>
      </c>
      <c r="AW317" s="342" t="s">
        <v>430</v>
      </c>
      <c r="AX317" s="342" t="s">
        <v>430</v>
      </c>
      <c r="AY317" s="342" t="s">
        <v>430</v>
      </c>
      <c r="AZ317" s="580"/>
      <c r="BA317" s="463" t="s">
        <v>430</v>
      </c>
      <c r="BB317" s="344" t="s">
        <v>430</v>
      </c>
      <c r="BC317" s="344" t="s">
        <v>430</v>
      </c>
      <c r="BD317" s="344" t="s">
        <v>430</v>
      </c>
      <c r="BE317" s="371" t="s">
        <v>430</v>
      </c>
      <c r="BF317" s="949">
        <v>100</v>
      </c>
      <c r="BG317" s="370"/>
      <c r="BH317" s="950">
        <v>100</v>
      </c>
      <c r="BI317" s="344" t="s">
        <v>430</v>
      </c>
      <c r="BJ317" s="344" t="s">
        <v>430</v>
      </c>
      <c r="BK317" s="344" t="s">
        <v>430</v>
      </c>
      <c r="BL317" s="344" t="s">
        <v>430</v>
      </c>
      <c r="BM317" s="371" t="s">
        <v>430</v>
      </c>
      <c r="BN317" s="371" t="s">
        <v>430</v>
      </c>
      <c r="BO317" s="371" t="s">
        <v>430</v>
      </c>
      <c r="BP317" s="371" t="s">
        <v>430</v>
      </c>
      <c r="BQ317" s="371" t="s">
        <v>430</v>
      </c>
      <c r="BR317" s="370"/>
      <c r="BS317" s="464" t="s">
        <v>430</v>
      </c>
      <c r="BT317" s="344" t="s">
        <v>430</v>
      </c>
      <c r="BU317" s="370"/>
      <c r="BV317" s="426" t="s">
        <v>554</v>
      </c>
    </row>
    <row r="318" spans="1:74" s="424" customFormat="1" x14ac:dyDescent="0.25">
      <c r="A318" s="341" t="s">
        <v>8431</v>
      </c>
      <c r="B318" s="369"/>
      <c r="C318" s="709">
        <v>45369</v>
      </c>
      <c r="D318" s="369"/>
      <c r="E318" s="342">
        <v>68.623400000000004</v>
      </c>
      <c r="F318" s="369"/>
      <c r="G318" s="343">
        <v>12.510199999999999</v>
      </c>
      <c r="H318" s="370"/>
      <c r="I318" s="832">
        <v>0</v>
      </c>
      <c r="J318" s="832">
        <v>4.3404600000000002</v>
      </c>
      <c r="K318" s="832">
        <v>6.0361000000000002</v>
      </c>
      <c r="L318" s="832">
        <v>6.0361099999999999</v>
      </c>
      <c r="M318" s="358"/>
      <c r="N318" s="346">
        <v>-65.528599999999997</v>
      </c>
      <c r="O318" s="344">
        <v>-6.8487</v>
      </c>
      <c r="P318" s="344">
        <v>-7.4500999999999999</v>
      </c>
      <c r="Q318" s="344">
        <v>8.4047000000000001</v>
      </c>
      <c r="R318" s="344">
        <v>4.4509999999999996</v>
      </c>
      <c r="S318" s="344">
        <v>0.77210000000000001</v>
      </c>
      <c r="T318" s="344">
        <v>9.2820999999999998</v>
      </c>
      <c r="U318" s="350">
        <v>10.1226</v>
      </c>
      <c r="V318" s="344">
        <v>13.653700000000001</v>
      </c>
      <c r="W318" s="344">
        <v>11.381600000000001</v>
      </c>
      <c r="X318" s="344" t="s">
        <v>430</v>
      </c>
      <c r="Y318" s="371" t="s">
        <v>430</v>
      </c>
      <c r="Z318" s="344" t="s">
        <v>430</v>
      </c>
      <c r="AA318" s="344">
        <v>-65.528599999999997</v>
      </c>
      <c r="AB318" s="344">
        <v>0.77210000000000001</v>
      </c>
      <c r="AC318" s="344">
        <v>9.2820999999999998</v>
      </c>
      <c r="AD318" s="344">
        <v>9.9870999999999999</v>
      </c>
      <c r="AE318" s="344">
        <v>-65.528599999999997</v>
      </c>
      <c r="AF318" s="344">
        <v>10.2851</v>
      </c>
      <c r="AG318" s="565"/>
      <c r="AH318" s="342">
        <v>152</v>
      </c>
      <c r="AI318" s="342">
        <v>168</v>
      </c>
      <c r="AJ318" s="342">
        <v>169</v>
      </c>
      <c r="AK318" s="342">
        <v>110</v>
      </c>
      <c r="AL318" s="342">
        <v>167</v>
      </c>
      <c r="AM318" s="342">
        <v>164</v>
      </c>
      <c r="AN318" s="342">
        <v>3</v>
      </c>
      <c r="AO318" s="568">
        <v>3</v>
      </c>
      <c r="AP318" s="342">
        <v>3</v>
      </c>
      <c r="AQ318" s="342">
        <v>2</v>
      </c>
      <c r="AR318" s="342" t="s">
        <v>430</v>
      </c>
      <c r="AS318" s="342" t="s">
        <v>430</v>
      </c>
      <c r="AT318" s="342" t="s">
        <v>430</v>
      </c>
      <c r="AU318" s="342">
        <v>168</v>
      </c>
      <c r="AV318" s="342">
        <v>166</v>
      </c>
      <c r="AW318" s="342">
        <v>3</v>
      </c>
      <c r="AX318" s="342">
        <v>3</v>
      </c>
      <c r="AY318" s="342">
        <v>168</v>
      </c>
      <c r="AZ318" s="580"/>
      <c r="BA318" s="463" t="s">
        <v>430</v>
      </c>
      <c r="BB318" s="832">
        <v>99.91</v>
      </c>
      <c r="BC318" s="344" t="s">
        <v>430</v>
      </c>
      <c r="BD318" s="344" t="s">
        <v>430</v>
      </c>
      <c r="BE318" s="371" t="s">
        <v>430</v>
      </c>
      <c r="BF318" s="949">
        <v>0.09</v>
      </c>
      <c r="BG318" s="370"/>
      <c r="BH318" s="950">
        <v>0.09</v>
      </c>
      <c r="BI318" s="344" t="s">
        <v>430</v>
      </c>
      <c r="BJ318" s="344" t="s">
        <v>430</v>
      </c>
      <c r="BK318" s="344" t="s">
        <v>430</v>
      </c>
      <c r="BL318" s="344" t="s">
        <v>430</v>
      </c>
      <c r="BM318" s="371" t="s">
        <v>430</v>
      </c>
      <c r="BN318" s="371" t="s">
        <v>430</v>
      </c>
      <c r="BO318" s="371" t="s">
        <v>430</v>
      </c>
      <c r="BP318" s="949">
        <v>99.91</v>
      </c>
      <c r="BQ318" s="371" t="s">
        <v>430</v>
      </c>
      <c r="BR318" s="370"/>
      <c r="BS318" s="464" t="s">
        <v>430</v>
      </c>
      <c r="BT318" s="344" t="s">
        <v>430</v>
      </c>
      <c r="BU318" s="370"/>
      <c r="BV318" s="426" t="s">
        <v>6698</v>
      </c>
    </row>
    <row r="319" spans="1:74" s="424" customFormat="1" x14ac:dyDescent="0.25">
      <c r="A319" s="341" t="s">
        <v>8432</v>
      </c>
      <c r="B319" s="369"/>
      <c r="C319" s="709">
        <v>46034</v>
      </c>
      <c r="D319" s="369"/>
      <c r="E319" s="342">
        <v>68.650000000000006</v>
      </c>
      <c r="F319" s="369"/>
      <c r="G319" s="343">
        <v>10.298</v>
      </c>
      <c r="H319" s="370"/>
      <c r="I319" s="344" t="s">
        <v>430</v>
      </c>
      <c r="J319" s="344" t="s">
        <v>430</v>
      </c>
      <c r="K319" s="344" t="s">
        <v>430</v>
      </c>
      <c r="L319" s="344" t="s">
        <v>430</v>
      </c>
      <c r="M319" s="358"/>
      <c r="N319" s="346" t="s">
        <v>430</v>
      </c>
      <c r="O319" s="344">
        <v>24.133600000000001</v>
      </c>
      <c r="P319" s="344">
        <v>12.667899999999999</v>
      </c>
      <c r="Q319" s="344">
        <v>13.0381</v>
      </c>
      <c r="R319" s="344">
        <v>14.326499999999999</v>
      </c>
      <c r="S319" s="344">
        <v>8.0077999999999996</v>
      </c>
      <c r="T319" s="344" t="s">
        <v>430</v>
      </c>
      <c r="U319" s="350" t="s">
        <v>430</v>
      </c>
      <c r="V319" s="344" t="s">
        <v>430</v>
      </c>
      <c r="W319" s="344" t="s">
        <v>430</v>
      </c>
      <c r="X319" s="344" t="s">
        <v>430</v>
      </c>
      <c r="Y319" s="371" t="s">
        <v>430</v>
      </c>
      <c r="Z319" s="344" t="s">
        <v>430</v>
      </c>
      <c r="AA319" s="344">
        <v>27.667100000000001</v>
      </c>
      <c r="AB319" s="344">
        <v>7.8498000000000001</v>
      </c>
      <c r="AC319" s="344" t="s">
        <v>430</v>
      </c>
      <c r="AD319" s="344" t="s">
        <v>430</v>
      </c>
      <c r="AE319" s="344">
        <v>27.667100000000001</v>
      </c>
      <c r="AF319" s="344">
        <v>6.3982000000000001</v>
      </c>
      <c r="AG319" s="565"/>
      <c r="AH319" s="342" t="s">
        <v>430</v>
      </c>
      <c r="AI319" s="342">
        <v>51</v>
      </c>
      <c r="AJ319" s="342">
        <v>78</v>
      </c>
      <c r="AK319" s="342">
        <v>72</v>
      </c>
      <c r="AL319" s="342">
        <v>92</v>
      </c>
      <c r="AM319" s="342">
        <v>100</v>
      </c>
      <c r="AN319" s="342" t="s">
        <v>430</v>
      </c>
      <c r="AO319" s="568" t="s">
        <v>430</v>
      </c>
      <c r="AP319" s="342" t="s">
        <v>430</v>
      </c>
      <c r="AQ319" s="342" t="s">
        <v>430</v>
      </c>
      <c r="AR319" s="342" t="s">
        <v>430</v>
      </c>
      <c r="AS319" s="342" t="s">
        <v>430</v>
      </c>
      <c r="AT319" s="342" t="s">
        <v>430</v>
      </c>
      <c r="AU319" s="342">
        <v>33</v>
      </c>
      <c r="AV319" s="342">
        <v>90</v>
      </c>
      <c r="AW319" s="342" t="s">
        <v>430</v>
      </c>
      <c r="AX319" s="342" t="s">
        <v>430</v>
      </c>
      <c r="AY319" s="342">
        <v>33</v>
      </c>
      <c r="AZ319" s="580"/>
      <c r="BA319" s="463" t="s">
        <v>430</v>
      </c>
      <c r="BB319" s="832">
        <v>99.8</v>
      </c>
      <c r="BC319" s="344" t="s">
        <v>430</v>
      </c>
      <c r="BD319" s="344" t="s">
        <v>430</v>
      </c>
      <c r="BE319" s="371" t="s">
        <v>430</v>
      </c>
      <c r="BF319" s="949">
        <v>0.2</v>
      </c>
      <c r="BG319" s="370"/>
      <c r="BH319" s="950">
        <v>0.2</v>
      </c>
      <c r="BI319" s="344" t="s">
        <v>430</v>
      </c>
      <c r="BJ319" s="344" t="s">
        <v>430</v>
      </c>
      <c r="BK319" s="344" t="s">
        <v>430</v>
      </c>
      <c r="BL319" s="344" t="s">
        <v>430</v>
      </c>
      <c r="BM319" s="371" t="s">
        <v>430</v>
      </c>
      <c r="BN319" s="371" t="s">
        <v>430</v>
      </c>
      <c r="BO319" s="371" t="s">
        <v>430</v>
      </c>
      <c r="BP319" s="949">
        <v>99.8</v>
      </c>
      <c r="BQ319" s="371" t="s">
        <v>430</v>
      </c>
      <c r="BR319" s="370"/>
      <c r="BS319" s="464" t="s">
        <v>430</v>
      </c>
      <c r="BT319" s="344" t="s">
        <v>430</v>
      </c>
      <c r="BU319" s="370"/>
      <c r="BV319" s="426" t="s">
        <v>554</v>
      </c>
    </row>
    <row r="320" spans="1:74" s="424" customFormat="1" x14ac:dyDescent="0.25">
      <c r="A320" s="341" t="s">
        <v>8433</v>
      </c>
      <c r="B320" s="369"/>
      <c r="C320" s="709">
        <v>45877</v>
      </c>
      <c r="D320" s="369"/>
      <c r="E320" s="342">
        <v>66.456299999999999</v>
      </c>
      <c r="F320" s="369"/>
      <c r="G320" s="343">
        <v>1045.6670999999999</v>
      </c>
      <c r="H320" s="370"/>
      <c r="I320" s="344" t="s">
        <v>430</v>
      </c>
      <c r="J320" s="344" t="s">
        <v>430</v>
      </c>
      <c r="K320" s="344" t="s">
        <v>430</v>
      </c>
      <c r="L320" s="344" t="s">
        <v>430</v>
      </c>
      <c r="M320" s="358"/>
      <c r="N320" s="346">
        <v>8.7250999999999994</v>
      </c>
      <c r="O320" s="344">
        <v>6.2083000000000004</v>
      </c>
      <c r="P320" s="344">
        <v>5.5205000000000002</v>
      </c>
      <c r="Q320" s="344">
        <v>5.2239000000000004</v>
      </c>
      <c r="R320" s="344">
        <v>5.0396000000000001</v>
      </c>
      <c r="S320" s="344">
        <v>4.8855000000000004</v>
      </c>
      <c r="T320" s="344">
        <v>4.8723999999999998</v>
      </c>
      <c r="U320" s="350">
        <v>4.9835000000000003</v>
      </c>
      <c r="V320" s="344" t="s">
        <v>430</v>
      </c>
      <c r="W320" s="344" t="s">
        <v>430</v>
      </c>
      <c r="X320" s="344" t="s">
        <v>430</v>
      </c>
      <c r="Y320" s="371" t="s">
        <v>430</v>
      </c>
      <c r="Z320" s="344" t="s">
        <v>430</v>
      </c>
      <c r="AA320" s="344">
        <v>6.8005000000000004</v>
      </c>
      <c r="AB320" s="344">
        <v>4.8944000000000001</v>
      </c>
      <c r="AC320" s="344">
        <v>4.8830999999999998</v>
      </c>
      <c r="AD320" s="344">
        <v>4.9912999999999998</v>
      </c>
      <c r="AE320" s="344">
        <v>6.8005000000000004</v>
      </c>
      <c r="AF320" s="344">
        <v>5.0819000000000001</v>
      </c>
      <c r="AG320" s="565"/>
      <c r="AH320" s="342">
        <v>102</v>
      </c>
      <c r="AI320" s="342">
        <v>112</v>
      </c>
      <c r="AJ320" s="342">
        <v>114</v>
      </c>
      <c r="AK320" s="342">
        <v>143</v>
      </c>
      <c r="AL320" s="342">
        <v>150</v>
      </c>
      <c r="AM320" s="342">
        <v>149</v>
      </c>
      <c r="AN320" s="342">
        <v>133</v>
      </c>
      <c r="AO320" s="568">
        <v>132</v>
      </c>
      <c r="AP320" s="342" t="s">
        <v>430</v>
      </c>
      <c r="AQ320" s="342" t="s">
        <v>430</v>
      </c>
      <c r="AR320" s="342" t="s">
        <v>430</v>
      </c>
      <c r="AS320" s="342" t="s">
        <v>430</v>
      </c>
      <c r="AT320" s="342" t="s">
        <v>430</v>
      </c>
      <c r="AU320" s="342">
        <v>108</v>
      </c>
      <c r="AV320" s="342">
        <v>153</v>
      </c>
      <c r="AW320" s="342">
        <v>136</v>
      </c>
      <c r="AX320" s="342">
        <v>139</v>
      </c>
      <c r="AY320" s="342">
        <v>108</v>
      </c>
      <c r="AZ320" s="580"/>
      <c r="BA320" s="463" t="s">
        <v>430</v>
      </c>
      <c r="BB320" s="344" t="s">
        <v>430</v>
      </c>
      <c r="BC320" s="344" t="s">
        <v>430</v>
      </c>
      <c r="BD320" s="344" t="s">
        <v>430</v>
      </c>
      <c r="BE320" s="371" t="s">
        <v>430</v>
      </c>
      <c r="BF320" s="949">
        <v>100</v>
      </c>
      <c r="BG320" s="370"/>
      <c r="BH320" s="950">
        <v>100</v>
      </c>
      <c r="BI320" s="344" t="s">
        <v>430</v>
      </c>
      <c r="BJ320" s="344" t="s">
        <v>430</v>
      </c>
      <c r="BK320" s="344" t="s">
        <v>430</v>
      </c>
      <c r="BL320" s="344" t="s">
        <v>430</v>
      </c>
      <c r="BM320" s="371" t="s">
        <v>430</v>
      </c>
      <c r="BN320" s="371" t="s">
        <v>430</v>
      </c>
      <c r="BO320" s="371" t="s">
        <v>430</v>
      </c>
      <c r="BP320" s="371" t="s">
        <v>430</v>
      </c>
      <c r="BQ320" s="371" t="s">
        <v>430</v>
      </c>
      <c r="BR320" s="370"/>
      <c r="BS320" s="464" t="s">
        <v>430</v>
      </c>
      <c r="BT320" s="344" t="s">
        <v>430</v>
      </c>
      <c r="BU320" s="370"/>
      <c r="BV320" s="426" t="s">
        <v>554</v>
      </c>
    </row>
    <row r="321" spans="1:74" s="424" customFormat="1" x14ac:dyDescent="0.25">
      <c r="A321" s="341" t="s">
        <v>8434</v>
      </c>
      <c r="B321" s="369"/>
      <c r="C321" s="709">
        <v>44887</v>
      </c>
      <c r="D321" s="369"/>
      <c r="E321" s="342">
        <v>65.59</v>
      </c>
      <c r="F321" s="369"/>
      <c r="G321" s="343">
        <v>12.8443</v>
      </c>
      <c r="H321" s="370"/>
      <c r="I321" s="832">
        <v>0.25</v>
      </c>
      <c r="J321" s="832">
        <v>5.86</v>
      </c>
      <c r="K321" s="832">
        <v>0.24</v>
      </c>
      <c r="L321" s="832">
        <v>0.25</v>
      </c>
      <c r="M321" s="358"/>
      <c r="N321" s="346">
        <v>4.5472999999999999</v>
      </c>
      <c r="O321" s="344">
        <v>5.0225</v>
      </c>
      <c r="P321" s="344">
        <v>4.7946999999999997</v>
      </c>
      <c r="Q321" s="344">
        <v>5.0843999999999996</v>
      </c>
      <c r="R321" s="344">
        <v>6.1022999999999996</v>
      </c>
      <c r="S321" s="344">
        <v>6.0609999999999999</v>
      </c>
      <c r="T321" s="344">
        <v>5.5114000000000001</v>
      </c>
      <c r="U321" s="350">
        <v>5.7096999999999998</v>
      </c>
      <c r="V321" s="344">
        <v>5.6779000000000002</v>
      </c>
      <c r="W321" s="344">
        <v>7.0701999999999998</v>
      </c>
      <c r="X321" s="344">
        <v>7.1071</v>
      </c>
      <c r="Y321" s="371" t="s">
        <v>430</v>
      </c>
      <c r="Z321" s="344" t="s">
        <v>430</v>
      </c>
      <c r="AA321" s="344">
        <v>4.9744000000000002</v>
      </c>
      <c r="AB321" s="344">
        <v>5.9621000000000004</v>
      </c>
      <c r="AC321" s="344">
        <v>5.5396999999999998</v>
      </c>
      <c r="AD321" s="344">
        <v>5.7135999999999996</v>
      </c>
      <c r="AE321" s="344">
        <v>4.9744000000000002</v>
      </c>
      <c r="AF321" s="344">
        <v>7.1779999999999999</v>
      </c>
      <c r="AG321" s="565"/>
      <c r="AH321" s="342">
        <v>130</v>
      </c>
      <c r="AI321" s="342">
        <v>122</v>
      </c>
      <c r="AJ321" s="342">
        <v>134</v>
      </c>
      <c r="AK321" s="342">
        <v>147</v>
      </c>
      <c r="AL321" s="342">
        <v>145</v>
      </c>
      <c r="AM321" s="342">
        <v>138</v>
      </c>
      <c r="AN321" s="342">
        <v>86</v>
      </c>
      <c r="AO321" s="568">
        <v>72</v>
      </c>
      <c r="AP321" s="342">
        <v>43</v>
      </c>
      <c r="AQ321" s="342">
        <v>82</v>
      </c>
      <c r="AR321" s="342">
        <v>78</v>
      </c>
      <c r="AS321" s="342" t="s">
        <v>430</v>
      </c>
      <c r="AT321" s="342" t="s">
        <v>430</v>
      </c>
      <c r="AU321" s="342">
        <v>118</v>
      </c>
      <c r="AV321" s="342">
        <v>128</v>
      </c>
      <c r="AW321" s="342">
        <v>85</v>
      </c>
      <c r="AX321" s="342">
        <v>88</v>
      </c>
      <c r="AY321" s="342">
        <v>118</v>
      </c>
      <c r="AZ321" s="580"/>
      <c r="BA321" s="948">
        <v>97.58</v>
      </c>
      <c r="BB321" s="344" t="s">
        <v>430</v>
      </c>
      <c r="BC321" s="344" t="s">
        <v>430</v>
      </c>
      <c r="BD321" s="344" t="s">
        <v>430</v>
      </c>
      <c r="BE321" s="371" t="s">
        <v>430</v>
      </c>
      <c r="BF321" s="949">
        <v>2.42</v>
      </c>
      <c r="BG321" s="370"/>
      <c r="BH321" s="950">
        <v>2.42</v>
      </c>
      <c r="BI321" s="344" t="s">
        <v>430</v>
      </c>
      <c r="BJ321" s="344" t="s">
        <v>430</v>
      </c>
      <c r="BK321" s="344" t="s">
        <v>430</v>
      </c>
      <c r="BL321" s="344" t="s">
        <v>430</v>
      </c>
      <c r="BM321" s="949">
        <v>97.58</v>
      </c>
      <c r="BN321" s="371" t="s">
        <v>430</v>
      </c>
      <c r="BO321" s="371" t="s">
        <v>430</v>
      </c>
      <c r="BP321" s="371" t="s">
        <v>430</v>
      </c>
      <c r="BQ321" s="371" t="s">
        <v>430</v>
      </c>
      <c r="BR321" s="370"/>
      <c r="BS321" s="464" t="s">
        <v>430</v>
      </c>
      <c r="BT321" s="344" t="s">
        <v>430</v>
      </c>
      <c r="BU321" s="370"/>
      <c r="BV321" s="426" t="s">
        <v>554</v>
      </c>
    </row>
    <row r="322" spans="1:74" s="424" customFormat="1" x14ac:dyDescent="0.25">
      <c r="A322" s="341" t="s">
        <v>8435</v>
      </c>
      <c r="B322" s="369"/>
      <c r="C322" s="709">
        <v>44936</v>
      </c>
      <c r="D322" s="369"/>
      <c r="E322" s="342">
        <v>65.179199999999994</v>
      </c>
      <c r="F322" s="369"/>
      <c r="G322" s="343">
        <v>12.7713</v>
      </c>
      <c r="H322" s="370"/>
      <c r="I322" s="832">
        <v>0.87</v>
      </c>
      <c r="J322" s="832">
        <v>6.46</v>
      </c>
      <c r="K322" s="832">
        <v>0.83</v>
      </c>
      <c r="L322" s="832">
        <v>0.85</v>
      </c>
      <c r="M322" s="358"/>
      <c r="N322" s="346">
        <v>10.291600000000001</v>
      </c>
      <c r="O322" s="344">
        <v>14.688599999999999</v>
      </c>
      <c r="P322" s="344">
        <v>9.8992000000000004</v>
      </c>
      <c r="Q322" s="344">
        <v>9.9796999999999993</v>
      </c>
      <c r="R322" s="344">
        <v>11.7636</v>
      </c>
      <c r="S322" s="344">
        <v>7.2159000000000004</v>
      </c>
      <c r="T322" s="344">
        <v>5.7606999999999999</v>
      </c>
      <c r="U322" s="350">
        <v>6.1284000000000001</v>
      </c>
      <c r="V322" s="344">
        <v>5.8532000000000002</v>
      </c>
      <c r="W322" s="344">
        <v>7.3186999999999998</v>
      </c>
      <c r="X322" s="344">
        <v>7.2359999999999998</v>
      </c>
      <c r="Y322" s="371" t="s">
        <v>430</v>
      </c>
      <c r="Z322" s="344" t="s">
        <v>430</v>
      </c>
      <c r="AA322" s="344">
        <v>8.8640000000000008</v>
      </c>
      <c r="AB322" s="344">
        <v>6.7329999999999997</v>
      </c>
      <c r="AC322" s="344">
        <v>6.0221</v>
      </c>
      <c r="AD322" s="344">
        <v>6.1379000000000001</v>
      </c>
      <c r="AE322" s="344">
        <v>8.8640000000000008</v>
      </c>
      <c r="AF322" s="344">
        <v>7.2892000000000001</v>
      </c>
      <c r="AG322" s="565"/>
      <c r="AH322" s="342">
        <v>92</v>
      </c>
      <c r="AI322" s="342">
        <v>91</v>
      </c>
      <c r="AJ322" s="342">
        <v>97</v>
      </c>
      <c r="AK322" s="342">
        <v>99</v>
      </c>
      <c r="AL322" s="342">
        <v>109</v>
      </c>
      <c r="AM322" s="342">
        <v>120</v>
      </c>
      <c r="AN322" s="342">
        <v>77</v>
      </c>
      <c r="AO322" s="568">
        <v>31</v>
      </c>
      <c r="AP322" s="342">
        <v>32</v>
      </c>
      <c r="AQ322" s="342">
        <v>62</v>
      </c>
      <c r="AR322" s="342">
        <v>59</v>
      </c>
      <c r="AS322" s="342" t="s">
        <v>430</v>
      </c>
      <c r="AT322" s="342" t="s">
        <v>430</v>
      </c>
      <c r="AU322" s="342">
        <v>100</v>
      </c>
      <c r="AV322" s="342">
        <v>113</v>
      </c>
      <c r="AW322" s="342">
        <v>65</v>
      </c>
      <c r="AX322" s="342">
        <v>41</v>
      </c>
      <c r="AY322" s="342">
        <v>100</v>
      </c>
      <c r="AZ322" s="580"/>
      <c r="BA322" s="948">
        <v>96.46</v>
      </c>
      <c r="BB322" s="344" t="s">
        <v>430</v>
      </c>
      <c r="BC322" s="344" t="s">
        <v>430</v>
      </c>
      <c r="BD322" s="344" t="s">
        <v>430</v>
      </c>
      <c r="BE322" s="371" t="s">
        <v>430</v>
      </c>
      <c r="BF322" s="949">
        <v>3.54</v>
      </c>
      <c r="BG322" s="370"/>
      <c r="BH322" s="950">
        <v>3.54</v>
      </c>
      <c r="BI322" s="344" t="s">
        <v>430</v>
      </c>
      <c r="BJ322" s="344" t="s">
        <v>430</v>
      </c>
      <c r="BK322" s="344" t="s">
        <v>430</v>
      </c>
      <c r="BL322" s="344" t="s">
        <v>430</v>
      </c>
      <c r="BM322" s="949">
        <v>96.46</v>
      </c>
      <c r="BN322" s="371" t="s">
        <v>430</v>
      </c>
      <c r="BO322" s="371" t="s">
        <v>430</v>
      </c>
      <c r="BP322" s="371" t="s">
        <v>430</v>
      </c>
      <c r="BQ322" s="371" t="s">
        <v>430</v>
      </c>
      <c r="BR322" s="370"/>
      <c r="BS322" s="464" t="s">
        <v>430</v>
      </c>
      <c r="BT322" s="344" t="s">
        <v>430</v>
      </c>
      <c r="BU322" s="370"/>
      <c r="BV322" s="426" t="s">
        <v>554</v>
      </c>
    </row>
    <row r="323" spans="1:74" s="424" customFormat="1" x14ac:dyDescent="0.25">
      <c r="A323" s="341" t="s">
        <v>8436</v>
      </c>
      <c r="B323" s="369"/>
      <c r="C323" s="709">
        <v>45820</v>
      </c>
      <c r="D323" s="369"/>
      <c r="E323" s="342">
        <v>64.007499999999993</v>
      </c>
      <c r="F323" s="369"/>
      <c r="G323" s="343">
        <v>10.4344</v>
      </c>
      <c r="H323" s="370"/>
      <c r="I323" s="832">
        <v>8.0500000000000007</v>
      </c>
      <c r="J323" s="832">
        <v>7.38</v>
      </c>
      <c r="K323" s="832">
        <v>3.35</v>
      </c>
      <c r="L323" s="832">
        <v>3.52</v>
      </c>
      <c r="M323" s="358"/>
      <c r="N323" s="346">
        <v>38.869599999999998</v>
      </c>
      <c r="O323" s="344">
        <v>26.994700000000002</v>
      </c>
      <c r="P323" s="344">
        <v>19.008500000000002</v>
      </c>
      <c r="Q323" s="344">
        <v>22.708500000000001</v>
      </c>
      <c r="R323" s="344">
        <v>22.988700000000001</v>
      </c>
      <c r="S323" s="344">
        <v>12.265000000000001</v>
      </c>
      <c r="T323" s="344">
        <v>5.1268000000000002</v>
      </c>
      <c r="U323" s="350">
        <v>4.8423999999999996</v>
      </c>
      <c r="V323" s="344">
        <v>4.3251999999999997</v>
      </c>
      <c r="W323" s="344" t="s">
        <v>430</v>
      </c>
      <c r="X323" s="344" t="s">
        <v>430</v>
      </c>
      <c r="Y323" s="371" t="s">
        <v>430</v>
      </c>
      <c r="Z323" s="344" t="s">
        <v>430</v>
      </c>
      <c r="AA323" s="344">
        <v>28.729099999999999</v>
      </c>
      <c r="AB323" s="344">
        <v>11.259499999999999</v>
      </c>
      <c r="AC323" s="344">
        <v>5.1955</v>
      </c>
      <c r="AD323" s="344">
        <v>5.0712000000000002</v>
      </c>
      <c r="AE323" s="344">
        <v>28.729099999999999</v>
      </c>
      <c r="AF323" s="344">
        <v>4.1138000000000003</v>
      </c>
      <c r="AG323" s="565"/>
      <c r="AH323" s="342">
        <v>24</v>
      </c>
      <c r="AI323" s="342">
        <v>33</v>
      </c>
      <c r="AJ323" s="342">
        <v>28</v>
      </c>
      <c r="AK323" s="342">
        <v>21</v>
      </c>
      <c r="AL323" s="342">
        <v>43</v>
      </c>
      <c r="AM323" s="342">
        <v>41</v>
      </c>
      <c r="AN323" s="342">
        <v>116</v>
      </c>
      <c r="AO323" s="568">
        <v>140</v>
      </c>
      <c r="AP323" s="342">
        <v>134</v>
      </c>
      <c r="AQ323" s="342" t="s">
        <v>430</v>
      </c>
      <c r="AR323" s="342" t="s">
        <v>430</v>
      </c>
      <c r="AS323" s="342" t="s">
        <v>430</v>
      </c>
      <c r="AT323" s="342" t="s">
        <v>430</v>
      </c>
      <c r="AU323" s="342">
        <v>29</v>
      </c>
      <c r="AV323" s="342">
        <v>42</v>
      </c>
      <c r="AW323" s="342">
        <v>112</v>
      </c>
      <c r="AX323" s="342">
        <v>134</v>
      </c>
      <c r="AY323" s="342">
        <v>29</v>
      </c>
      <c r="AZ323" s="580"/>
      <c r="BA323" s="463" t="s">
        <v>430</v>
      </c>
      <c r="BB323" s="832">
        <v>96.18</v>
      </c>
      <c r="BC323" s="344" t="s">
        <v>430</v>
      </c>
      <c r="BD323" s="344" t="s">
        <v>430</v>
      </c>
      <c r="BE323" s="371" t="s">
        <v>430</v>
      </c>
      <c r="BF323" s="949">
        <v>3.82</v>
      </c>
      <c r="BG323" s="370"/>
      <c r="BH323" s="950">
        <v>3.82</v>
      </c>
      <c r="BI323" s="344" t="s">
        <v>430</v>
      </c>
      <c r="BJ323" s="344" t="s">
        <v>430</v>
      </c>
      <c r="BK323" s="344" t="s">
        <v>430</v>
      </c>
      <c r="BL323" s="344" t="s">
        <v>430</v>
      </c>
      <c r="BM323" s="371" t="s">
        <v>430</v>
      </c>
      <c r="BN323" s="371" t="s">
        <v>430</v>
      </c>
      <c r="BO323" s="371" t="s">
        <v>430</v>
      </c>
      <c r="BP323" s="949">
        <v>96.18</v>
      </c>
      <c r="BQ323" s="371" t="s">
        <v>430</v>
      </c>
      <c r="BR323" s="370"/>
      <c r="BS323" s="464" t="s">
        <v>430</v>
      </c>
      <c r="BT323" s="344" t="s">
        <v>430</v>
      </c>
      <c r="BU323" s="370"/>
      <c r="BV323" s="426" t="s">
        <v>554</v>
      </c>
    </row>
    <row r="324" spans="1:74" s="424" customFormat="1" x14ac:dyDescent="0.25">
      <c r="A324" s="341" t="s">
        <v>8437</v>
      </c>
      <c r="B324" s="369"/>
      <c r="C324" s="709">
        <v>44475</v>
      </c>
      <c r="D324" s="369"/>
      <c r="E324" s="342">
        <v>59.85</v>
      </c>
      <c r="F324" s="369"/>
      <c r="G324" s="343">
        <v>13.2181</v>
      </c>
      <c r="H324" s="370"/>
      <c r="I324" s="344" t="s">
        <v>430</v>
      </c>
      <c r="J324" s="344" t="s">
        <v>430</v>
      </c>
      <c r="K324" s="344" t="s">
        <v>430</v>
      </c>
      <c r="L324" s="344" t="s">
        <v>430</v>
      </c>
      <c r="M324" s="358"/>
      <c r="N324" s="346">
        <v>16.575700000000001</v>
      </c>
      <c r="O324" s="344">
        <v>65.426100000000005</v>
      </c>
      <c r="P324" s="344">
        <v>19.083600000000001</v>
      </c>
      <c r="Q324" s="344">
        <v>18.293299999999999</v>
      </c>
      <c r="R324" s="344">
        <v>34.453299999999999</v>
      </c>
      <c r="S324" s="344">
        <v>11.991300000000001</v>
      </c>
      <c r="T324" s="344">
        <v>6.9421999999999997</v>
      </c>
      <c r="U324" s="350">
        <v>6.2868000000000004</v>
      </c>
      <c r="V324" s="344">
        <v>5.1692999999999998</v>
      </c>
      <c r="W324" s="344">
        <v>7.9980000000000002</v>
      </c>
      <c r="X324" s="344">
        <v>7.3441000000000001</v>
      </c>
      <c r="Y324" s="371" t="s">
        <v>430</v>
      </c>
      <c r="Z324" s="344" t="s">
        <v>430</v>
      </c>
      <c r="AA324" s="344">
        <v>78.482699999999994</v>
      </c>
      <c r="AB324" s="344">
        <v>11.922499999999999</v>
      </c>
      <c r="AC324" s="344">
        <v>6.734</v>
      </c>
      <c r="AD324" s="344">
        <v>5.907</v>
      </c>
      <c r="AE324" s="344">
        <v>78.482699999999994</v>
      </c>
      <c r="AF324" s="344">
        <v>6.0632000000000001</v>
      </c>
      <c r="AG324" s="565"/>
      <c r="AH324" s="342">
        <v>71</v>
      </c>
      <c r="AI324" s="342">
        <v>4</v>
      </c>
      <c r="AJ324" s="342">
        <v>27</v>
      </c>
      <c r="AK324" s="342">
        <v>35</v>
      </c>
      <c r="AL324" s="342">
        <v>7</v>
      </c>
      <c r="AM324" s="342">
        <v>42</v>
      </c>
      <c r="AN324" s="342">
        <v>16</v>
      </c>
      <c r="AO324" s="568">
        <v>17</v>
      </c>
      <c r="AP324" s="342">
        <v>85</v>
      </c>
      <c r="AQ324" s="342">
        <v>12</v>
      </c>
      <c r="AR324" s="342">
        <v>47</v>
      </c>
      <c r="AS324" s="342" t="s">
        <v>430</v>
      </c>
      <c r="AT324" s="342" t="s">
        <v>430</v>
      </c>
      <c r="AU324" s="342">
        <v>6</v>
      </c>
      <c r="AV324" s="342">
        <v>41</v>
      </c>
      <c r="AW324" s="342">
        <v>22</v>
      </c>
      <c r="AX324" s="342">
        <v>65</v>
      </c>
      <c r="AY324" s="342">
        <v>6</v>
      </c>
      <c r="AZ324" s="580"/>
      <c r="BA324" s="463" t="s">
        <v>430</v>
      </c>
      <c r="BB324" s="832">
        <v>99.73</v>
      </c>
      <c r="BC324" s="344" t="s">
        <v>430</v>
      </c>
      <c r="BD324" s="344" t="s">
        <v>430</v>
      </c>
      <c r="BE324" s="371" t="s">
        <v>430</v>
      </c>
      <c r="BF324" s="949">
        <v>0.27</v>
      </c>
      <c r="BG324" s="370"/>
      <c r="BH324" s="950">
        <v>0.27</v>
      </c>
      <c r="BI324" s="344" t="s">
        <v>430</v>
      </c>
      <c r="BJ324" s="344" t="s">
        <v>430</v>
      </c>
      <c r="BK324" s="344" t="s">
        <v>430</v>
      </c>
      <c r="BL324" s="344" t="s">
        <v>430</v>
      </c>
      <c r="BM324" s="371" t="s">
        <v>430</v>
      </c>
      <c r="BN324" s="371" t="s">
        <v>430</v>
      </c>
      <c r="BO324" s="371" t="s">
        <v>430</v>
      </c>
      <c r="BP324" s="949">
        <v>99.73</v>
      </c>
      <c r="BQ324" s="371" t="s">
        <v>430</v>
      </c>
      <c r="BR324" s="370"/>
      <c r="BS324" s="464" t="s">
        <v>430</v>
      </c>
      <c r="BT324" s="344" t="s">
        <v>430</v>
      </c>
      <c r="BU324" s="370"/>
      <c r="BV324" s="426" t="s">
        <v>547</v>
      </c>
    </row>
    <row r="325" spans="1:74" s="424" customFormat="1" x14ac:dyDescent="0.25">
      <c r="A325" s="341" t="s">
        <v>8438</v>
      </c>
      <c r="B325" s="369"/>
      <c r="C325" s="709">
        <v>45936</v>
      </c>
      <c r="D325" s="369"/>
      <c r="E325" s="864">
        <v>50.93</v>
      </c>
      <c r="F325" s="369"/>
      <c r="G325" s="343">
        <v>1037.4992999999999</v>
      </c>
      <c r="H325" s="370"/>
      <c r="I325" s="832">
        <v>2.7399999999999998E-3</v>
      </c>
      <c r="J325" s="832">
        <v>5.31</v>
      </c>
      <c r="K325" s="832">
        <v>2.7399999999999998E-3</v>
      </c>
      <c r="L325" s="832">
        <v>2.8800000000000002E-3</v>
      </c>
      <c r="M325" s="358"/>
      <c r="N325" s="346">
        <v>4.8766999999999996</v>
      </c>
      <c r="O325" s="344">
        <v>4.9871999999999996</v>
      </c>
      <c r="P325" s="344">
        <v>5.0175999999999998</v>
      </c>
      <c r="Q325" s="344">
        <v>5.0054999999999996</v>
      </c>
      <c r="R325" s="344">
        <v>4.9736000000000002</v>
      </c>
      <c r="S325" s="344">
        <v>4.9356999999999998</v>
      </c>
      <c r="T325" s="344">
        <v>4.9170999999999996</v>
      </c>
      <c r="U325" s="350" t="s">
        <v>430</v>
      </c>
      <c r="V325" s="344" t="s">
        <v>430</v>
      </c>
      <c r="W325" s="344" t="s">
        <v>430</v>
      </c>
      <c r="X325" s="344" t="s">
        <v>430</v>
      </c>
      <c r="Y325" s="371" t="s">
        <v>430</v>
      </c>
      <c r="Z325" s="344" t="s">
        <v>430</v>
      </c>
      <c r="AA325" s="344">
        <v>4.9406999999999996</v>
      </c>
      <c r="AB325" s="344">
        <v>4.944</v>
      </c>
      <c r="AC325" s="344">
        <v>4.9191000000000003</v>
      </c>
      <c r="AD325" s="344" t="s">
        <v>430</v>
      </c>
      <c r="AE325" s="344">
        <v>4.9406999999999996</v>
      </c>
      <c r="AF325" s="344">
        <v>5.0881999999999996</v>
      </c>
      <c r="AG325" s="565"/>
      <c r="AH325" s="342">
        <v>121</v>
      </c>
      <c r="AI325" s="342">
        <v>124</v>
      </c>
      <c r="AJ325" s="342">
        <v>126</v>
      </c>
      <c r="AK325" s="342">
        <v>151</v>
      </c>
      <c r="AL325" s="342">
        <v>155</v>
      </c>
      <c r="AM325" s="342">
        <v>146</v>
      </c>
      <c r="AN325" s="342">
        <v>126</v>
      </c>
      <c r="AO325" s="568" t="s">
        <v>430</v>
      </c>
      <c r="AP325" s="342" t="s">
        <v>430</v>
      </c>
      <c r="AQ325" s="342" t="s">
        <v>430</v>
      </c>
      <c r="AR325" s="342" t="s">
        <v>430</v>
      </c>
      <c r="AS325" s="342" t="s">
        <v>430</v>
      </c>
      <c r="AT325" s="342" t="s">
        <v>430</v>
      </c>
      <c r="AU325" s="342">
        <v>119</v>
      </c>
      <c r="AV325" s="342">
        <v>148</v>
      </c>
      <c r="AW325" s="342">
        <v>130</v>
      </c>
      <c r="AX325" s="342" t="s">
        <v>430</v>
      </c>
      <c r="AY325" s="342">
        <v>119</v>
      </c>
      <c r="AZ325" s="580"/>
      <c r="BA325" s="463" t="s">
        <v>430</v>
      </c>
      <c r="BB325" s="344" t="s">
        <v>430</v>
      </c>
      <c r="BC325" s="344" t="s">
        <v>430</v>
      </c>
      <c r="BD325" s="344" t="s">
        <v>430</v>
      </c>
      <c r="BE325" s="371" t="s">
        <v>430</v>
      </c>
      <c r="BF325" s="949">
        <v>100</v>
      </c>
      <c r="BG325" s="370"/>
      <c r="BH325" s="950">
        <v>100</v>
      </c>
      <c r="BI325" s="344" t="s">
        <v>430</v>
      </c>
      <c r="BJ325" s="344" t="s">
        <v>430</v>
      </c>
      <c r="BK325" s="344" t="s">
        <v>430</v>
      </c>
      <c r="BL325" s="344" t="s">
        <v>430</v>
      </c>
      <c r="BM325" s="371" t="s">
        <v>430</v>
      </c>
      <c r="BN325" s="371" t="s">
        <v>430</v>
      </c>
      <c r="BO325" s="371" t="s">
        <v>430</v>
      </c>
      <c r="BP325" s="371" t="s">
        <v>430</v>
      </c>
      <c r="BQ325" s="371" t="s">
        <v>430</v>
      </c>
      <c r="BR325" s="370"/>
      <c r="BS325" s="464" t="s">
        <v>430</v>
      </c>
      <c r="BT325" s="344" t="s">
        <v>430</v>
      </c>
      <c r="BU325" s="370"/>
      <c r="BV325" s="426" t="s">
        <v>554</v>
      </c>
    </row>
    <row r="326" spans="1:74" s="424" customFormat="1" x14ac:dyDescent="0.25">
      <c r="A326" s="341" t="s">
        <v>8439</v>
      </c>
      <c r="B326" s="369"/>
      <c r="C326" s="709">
        <v>45226</v>
      </c>
      <c r="D326" s="369"/>
      <c r="E326" s="864">
        <v>48.94</v>
      </c>
      <c r="F326" s="369"/>
      <c r="G326" s="343">
        <v>1000</v>
      </c>
      <c r="H326" s="370"/>
      <c r="I326" s="344" t="s">
        <v>430</v>
      </c>
      <c r="J326" s="344" t="s">
        <v>430</v>
      </c>
      <c r="K326" s="344" t="s">
        <v>430</v>
      </c>
      <c r="L326" s="344" t="s">
        <v>430</v>
      </c>
      <c r="M326" s="358"/>
      <c r="N326" s="346">
        <v>0</v>
      </c>
      <c r="O326" s="344">
        <v>1.6608000000000001</v>
      </c>
      <c r="P326" s="344">
        <v>3.4977999999999998</v>
      </c>
      <c r="Q326" s="344">
        <v>4.1642999999999999</v>
      </c>
      <c r="R326" s="344">
        <v>4.4775</v>
      </c>
      <c r="S326" s="344">
        <v>4.4157999999999999</v>
      </c>
      <c r="T326" s="344">
        <v>3.8222</v>
      </c>
      <c r="U326" s="350">
        <v>3.6577000000000002</v>
      </c>
      <c r="V326" s="344">
        <v>3.6337999999999999</v>
      </c>
      <c r="W326" s="344">
        <v>3.7686000000000002</v>
      </c>
      <c r="X326" s="344" t="s">
        <v>430</v>
      </c>
      <c r="Y326" s="371" t="s">
        <v>430</v>
      </c>
      <c r="Z326" s="344" t="s">
        <v>430</v>
      </c>
      <c r="AA326" s="344">
        <v>0</v>
      </c>
      <c r="AB326" s="344">
        <v>4.4320000000000004</v>
      </c>
      <c r="AC326" s="344">
        <v>3.8464</v>
      </c>
      <c r="AD326" s="344">
        <v>3.6718000000000002</v>
      </c>
      <c r="AE326" s="344">
        <v>0</v>
      </c>
      <c r="AF326" s="344">
        <v>3.8992</v>
      </c>
      <c r="AG326" s="565"/>
      <c r="AH326" s="342">
        <v>143</v>
      </c>
      <c r="AI326" s="342">
        <v>143</v>
      </c>
      <c r="AJ326" s="342">
        <v>155</v>
      </c>
      <c r="AK326" s="342">
        <v>168</v>
      </c>
      <c r="AL326" s="342">
        <v>166</v>
      </c>
      <c r="AM326" s="342">
        <v>162</v>
      </c>
      <c r="AN326" s="342">
        <v>160</v>
      </c>
      <c r="AO326" s="568">
        <v>157</v>
      </c>
      <c r="AP326" s="342">
        <v>140</v>
      </c>
      <c r="AQ326" s="342">
        <v>116</v>
      </c>
      <c r="AR326" s="342" t="s">
        <v>430</v>
      </c>
      <c r="AS326" s="342" t="s">
        <v>430</v>
      </c>
      <c r="AT326" s="342" t="s">
        <v>430</v>
      </c>
      <c r="AU326" s="342">
        <v>143</v>
      </c>
      <c r="AV326" s="342">
        <v>164</v>
      </c>
      <c r="AW326" s="342">
        <v>161</v>
      </c>
      <c r="AX326" s="342">
        <v>158</v>
      </c>
      <c r="AY326" s="342">
        <v>143</v>
      </c>
      <c r="AZ326" s="580"/>
      <c r="BA326" s="463" t="s">
        <v>430</v>
      </c>
      <c r="BB326" s="344" t="s">
        <v>430</v>
      </c>
      <c r="BC326" s="344" t="s">
        <v>430</v>
      </c>
      <c r="BD326" s="344" t="s">
        <v>430</v>
      </c>
      <c r="BE326" s="371" t="s">
        <v>430</v>
      </c>
      <c r="BF326" s="949">
        <v>100</v>
      </c>
      <c r="BG326" s="370"/>
      <c r="BH326" s="950">
        <v>100</v>
      </c>
      <c r="BI326" s="344" t="s">
        <v>430</v>
      </c>
      <c r="BJ326" s="344" t="s">
        <v>430</v>
      </c>
      <c r="BK326" s="344" t="s">
        <v>430</v>
      </c>
      <c r="BL326" s="344" t="s">
        <v>430</v>
      </c>
      <c r="BM326" s="371" t="s">
        <v>430</v>
      </c>
      <c r="BN326" s="371" t="s">
        <v>430</v>
      </c>
      <c r="BO326" s="371" t="s">
        <v>430</v>
      </c>
      <c r="BP326" s="371" t="s">
        <v>430</v>
      </c>
      <c r="BQ326" s="371" t="s">
        <v>430</v>
      </c>
      <c r="BR326" s="370"/>
      <c r="BS326" s="464" t="s">
        <v>430</v>
      </c>
      <c r="BT326" s="344" t="s">
        <v>430</v>
      </c>
      <c r="BU326" s="370"/>
      <c r="BV326" s="426" t="s">
        <v>554</v>
      </c>
    </row>
    <row r="327" spans="1:74" s="424" customFormat="1" x14ac:dyDescent="0.25">
      <c r="A327" s="341" t="s">
        <v>8440</v>
      </c>
      <c r="B327" s="369"/>
      <c r="C327" s="709">
        <v>45008</v>
      </c>
      <c r="D327" s="369"/>
      <c r="E327" s="342">
        <v>48.359000000000002</v>
      </c>
      <c r="F327" s="369"/>
      <c r="G327" s="343">
        <v>12.6227</v>
      </c>
      <c r="H327" s="370"/>
      <c r="I327" s="832">
        <v>0.93150999999999995</v>
      </c>
      <c r="J327" s="832">
        <v>6.25</v>
      </c>
      <c r="K327" s="832">
        <v>0.86575000000000002</v>
      </c>
      <c r="L327" s="832">
        <v>0.89315</v>
      </c>
      <c r="M327" s="358"/>
      <c r="N327" s="346">
        <v>8.0983000000000001</v>
      </c>
      <c r="O327" s="344">
        <v>5.2070999999999996</v>
      </c>
      <c r="P327" s="344">
        <v>5.4999000000000002</v>
      </c>
      <c r="Q327" s="344">
        <v>6.7923</v>
      </c>
      <c r="R327" s="344">
        <v>10.1173</v>
      </c>
      <c r="S327" s="344">
        <v>6.6840000000000002</v>
      </c>
      <c r="T327" s="344">
        <v>5.4775999999999998</v>
      </c>
      <c r="U327" s="350">
        <v>5.7165999999999997</v>
      </c>
      <c r="V327" s="344">
        <v>5.6327999999999996</v>
      </c>
      <c r="W327" s="344">
        <v>7.2858000000000001</v>
      </c>
      <c r="X327" s="344">
        <v>7.2244000000000002</v>
      </c>
      <c r="Y327" s="371" t="s">
        <v>430</v>
      </c>
      <c r="Z327" s="344" t="s">
        <v>430</v>
      </c>
      <c r="AA327" s="344">
        <v>-0.86739999999999995</v>
      </c>
      <c r="AB327" s="344">
        <v>6.0460000000000003</v>
      </c>
      <c r="AC327" s="344">
        <v>5.5945999999999998</v>
      </c>
      <c r="AD327" s="344">
        <v>5.7507999999999999</v>
      </c>
      <c r="AE327" s="344">
        <v>-0.86739999999999995</v>
      </c>
      <c r="AF327" s="344">
        <v>7.3604000000000003</v>
      </c>
      <c r="AG327" s="565"/>
      <c r="AH327" s="342">
        <v>106</v>
      </c>
      <c r="AI327" s="342">
        <v>117</v>
      </c>
      <c r="AJ327" s="342">
        <v>115</v>
      </c>
      <c r="AK327" s="342">
        <v>117</v>
      </c>
      <c r="AL327" s="342">
        <v>126</v>
      </c>
      <c r="AM327" s="342">
        <v>124</v>
      </c>
      <c r="AN327" s="342">
        <v>89</v>
      </c>
      <c r="AO327" s="568">
        <v>71</v>
      </c>
      <c r="AP327" s="342">
        <v>45</v>
      </c>
      <c r="AQ327" s="342">
        <v>67</v>
      </c>
      <c r="AR327" s="342">
        <v>63</v>
      </c>
      <c r="AS327" s="342" t="s">
        <v>430</v>
      </c>
      <c r="AT327" s="342" t="s">
        <v>430</v>
      </c>
      <c r="AU327" s="342">
        <v>148</v>
      </c>
      <c r="AV327" s="342">
        <v>126</v>
      </c>
      <c r="AW327" s="342">
        <v>82</v>
      </c>
      <c r="AX327" s="342">
        <v>79</v>
      </c>
      <c r="AY327" s="342">
        <v>148</v>
      </c>
      <c r="AZ327" s="580"/>
      <c r="BA327" s="948">
        <v>96.34</v>
      </c>
      <c r="BB327" s="344" t="s">
        <v>430</v>
      </c>
      <c r="BC327" s="344" t="s">
        <v>430</v>
      </c>
      <c r="BD327" s="344" t="s">
        <v>430</v>
      </c>
      <c r="BE327" s="371" t="s">
        <v>430</v>
      </c>
      <c r="BF327" s="949">
        <v>3.66</v>
      </c>
      <c r="BG327" s="370"/>
      <c r="BH327" s="950">
        <v>3.66</v>
      </c>
      <c r="BI327" s="344" t="s">
        <v>430</v>
      </c>
      <c r="BJ327" s="344" t="s">
        <v>430</v>
      </c>
      <c r="BK327" s="344" t="s">
        <v>430</v>
      </c>
      <c r="BL327" s="344" t="s">
        <v>430</v>
      </c>
      <c r="BM327" s="949">
        <v>96.34</v>
      </c>
      <c r="BN327" s="371" t="s">
        <v>430</v>
      </c>
      <c r="BO327" s="371" t="s">
        <v>430</v>
      </c>
      <c r="BP327" s="371" t="s">
        <v>430</v>
      </c>
      <c r="BQ327" s="371" t="s">
        <v>430</v>
      </c>
      <c r="BR327" s="370"/>
      <c r="BS327" s="464" t="s">
        <v>430</v>
      </c>
      <c r="BT327" s="344" t="s">
        <v>430</v>
      </c>
      <c r="BU327" s="370"/>
      <c r="BV327" s="426" t="s">
        <v>554</v>
      </c>
    </row>
    <row r="328" spans="1:74" s="424" customFormat="1" x14ac:dyDescent="0.25">
      <c r="A328" s="341" t="s">
        <v>8441</v>
      </c>
      <c r="B328" s="369"/>
      <c r="C328" s="709">
        <v>45014</v>
      </c>
      <c r="D328" s="369"/>
      <c r="E328" s="342">
        <v>49</v>
      </c>
      <c r="F328" s="369"/>
      <c r="G328" s="343">
        <v>1286.1748</v>
      </c>
      <c r="H328" s="370"/>
      <c r="I328" s="832">
        <v>5.74</v>
      </c>
      <c r="J328" s="832">
        <v>7.01</v>
      </c>
      <c r="K328" s="832">
        <v>4.55</v>
      </c>
      <c r="L328" s="832">
        <v>4.7</v>
      </c>
      <c r="M328" s="358"/>
      <c r="N328" s="346">
        <v>-4.1116000000000001</v>
      </c>
      <c r="O328" s="344">
        <v>6.7759</v>
      </c>
      <c r="P328" s="344">
        <v>2.6259000000000001</v>
      </c>
      <c r="Q328" s="344">
        <v>11.195</v>
      </c>
      <c r="R328" s="344">
        <v>28.000900000000001</v>
      </c>
      <c r="S328" s="344">
        <v>15.219900000000001</v>
      </c>
      <c r="T328" s="344">
        <v>6.3418999999999999</v>
      </c>
      <c r="U328" s="350">
        <v>5.2747999999999999</v>
      </c>
      <c r="V328" s="344">
        <v>4.6383000000000001</v>
      </c>
      <c r="W328" s="344">
        <v>7.8823999999999996</v>
      </c>
      <c r="X328" s="344">
        <v>7.7548000000000004</v>
      </c>
      <c r="Y328" s="371" t="s">
        <v>430</v>
      </c>
      <c r="Z328" s="344" t="s">
        <v>430</v>
      </c>
      <c r="AA328" s="344">
        <v>-1.6500999999999999</v>
      </c>
      <c r="AB328" s="344">
        <v>14.243499999999999</v>
      </c>
      <c r="AC328" s="344">
        <v>6.3513000000000002</v>
      </c>
      <c r="AD328" s="344">
        <v>5.7503000000000002</v>
      </c>
      <c r="AE328" s="344">
        <v>-1.6500999999999999</v>
      </c>
      <c r="AF328" s="344">
        <v>8.0181000000000004</v>
      </c>
      <c r="AG328" s="565"/>
      <c r="AH328" s="342">
        <v>144</v>
      </c>
      <c r="AI328" s="342">
        <v>111</v>
      </c>
      <c r="AJ328" s="342">
        <v>159</v>
      </c>
      <c r="AK328" s="342">
        <v>90</v>
      </c>
      <c r="AL328" s="342">
        <v>31</v>
      </c>
      <c r="AM328" s="342">
        <v>29</v>
      </c>
      <c r="AN328" s="342">
        <v>36</v>
      </c>
      <c r="AO328" s="568">
        <v>115</v>
      </c>
      <c r="AP328" s="342">
        <v>123</v>
      </c>
      <c r="AQ328" s="342">
        <v>15</v>
      </c>
      <c r="AR328" s="342">
        <v>14</v>
      </c>
      <c r="AS328" s="342" t="s">
        <v>430</v>
      </c>
      <c r="AT328" s="342" t="s">
        <v>430</v>
      </c>
      <c r="AU328" s="342">
        <v>149</v>
      </c>
      <c r="AV328" s="342">
        <v>16</v>
      </c>
      <c r="AW328" s="342">
        <v>34</v>
      </c>
      <c r="AX328" s="342">
        <v>81</v>
      </c>
      <c r="AY328" s="342">
        <v>149</v>
      </c>
      <c r="AZ328" s="580"/>
      <c r="BA328" s="948">
        <v>96.09</v>
      </c>
      <c r="BB328" s="344" t="s">
        <v>430</v>
      </c>
      <c r="BC328" s="344" t="s">
        <v>430</v>
      </c>
      <c r="BD328" s="344" t="s">
        <v>430</v>
      </c>
      <c r="BE328" s="371" t="s">
        <v>430</v>
      </c>
      <c r="BF328" s="949">
        <v>3.91</v>
      </c>
      <c r="BG328" s="370"/>
      <c r="BH328" s="950">
        <v>3.91</v>
      </c>
      <c r="BI328" s="344" t="s">
        <v>430</v>
      </c>
      <c r="BJ328" s="344" t="s">
        <v>430</v>
      </c>
      <c r="BK328" s="344" t="s">
        <v>430</v>
      </c>
      <c r="BL328" s="344" t="s">
        <v>430</v>
      </c>
      <c r="BM328" s="949">
        <v>96.09</v>
      </c>
      <c r="BN328" s="371" t="s">
        <v>430</v>
      </c>
      <c r="BO328" s="371" t="s">
        <v>430</v>
      </c>
      <c r="BP328" s="371" t="s">
        <v>430</v>
      </c>
      <c r="BQ328" s="371" t="s">
        <v>430</v>
      </c>
      <c r="BR328" s="370"/>
      <c r="BS328" s="464" t="s">
        <v>430</v>
      </c>
      <c r="BT328" s="344" t="s">
        <v>430</v>
      </c>
      <c r="BU328" s="370"/>
      <c r="BV328" s="426" t="s">
        <v>2408</v>
      </c>
    </row>
    <row r="329" spans="1:74" s="424" customFormat="1" x14ac:dyDescent="0.25">
      <c r="A329" s="341" t="s">
        <v>8442</v>
      </c>
      <c r="B329" s="369"/>
      <c r="C329" s="709">
        <v>46119</v>
      </c>
      <c r="D329" s="369"/>
      <c r="E329" s="864">
        <v>44.1</v>
      </c>
      <c r="F329" s="369"/>
      <c r="G329" s="343">
        <v>10.804</v>
      </c>
      <c r="H329" s="370"/>
      <c r="I329" s="832">
        <v>8.83</v>
      </c>
      <c r="J329" s="832">
        <v>7.03</v>
      </c>
      <c r="K329" s="832">
        <v>6.44</v>
      </c>
      <c r="L329" s="832">
        <v>6.89</v>
      </c>
      <c r="M329" s="358"/>
      <c r="N329" s="346">
        <v>168.68100000000001</v>
      </c>
      <c r="O329" s="344">
        <v>99.798400000000001</v>
      </c>
      <c r="P329" s="344">
        <v>29.949000000000002</v>
      </c>
      <c r="Q329" s="344">
        <v>10.4909</v>
      </c>
      <c r="R329" s="344">
        <v>33.570300000000003</v>
      </c>
      <c r="S329" s="344" t="s">
        <v>430</v>
      </c>
      <c r="T329" s="344" t="s">
        <v>430</v>
      </c>
      <c r="U329" s="350" t="s">
        <v>430</v>
      </c>
      <c r="V329" s="344" t="s">
        <v>430</v>
      </c>
      <c r="W329" s="344" t="s">
        <v>430</v>
      </c>
      <c r="X329" s="344" t="s">
        <v>430</v>
      </c>
      <c r="Y329" s="371" t="s">
        <v>430</v>
      </c>
      <c r="Z329" s="344" t="s">
        <v>430</v>
      </c>
      <c r="AA329" s="344">
        <v>129.80179999999999</v>
      </c>
      <c r="AB329" s="344" t="s">
        <v>430</v>
      </c>
      <c r="AC329" s="344" t="s">
        <v>430</v>
      </c>
      <c r="AD329" s="344" t="s">
        <v>430</v>
      </c>
      <c r="AE329" s="344">
        <v>129.80179999999999</v>
      </c>
      <c r="AF329" s="344">
        <v>34.1233</v>
      </c>
      <c r="AG329" s="565"/>
      <c r="AH329" s="342">
        <v>2</v>
      </c>
      <c r="AI329" s="342">
        <v>1</v>
      </c>
      <c r="AJ329" s="342">
        <v>7</v>
      </c>
      <c r="AK329" s="342">
        <v>97</v>
      </c>
      <c r="AL329" s="342">
        <v>8</v>
      </c>
      <c r="AM329" s="342" t="s">
        <v>430</v>
      </c>
      <c r="AN329" s="342" t="s">
        <v>430</v>
      </c>
      <c r="AO329" s="568" t="s">
        <v>430</v>
      </c>
      <c r="AP329" s="342" t="s">
        <v>430</v>
      </c>
      <c r="AQ329" s="342" t="s">
        <v>430</v>
      </c>
      <c r="AR329" s="342" t="s">
        <v>430</v>
      </c>
      <c r="AS329" s="342" t="s">
        <v>430</v>
      </c>
      <c r="AT329" s="342" t="s">
        <v>430</v>
      </c>
      <c r="AU329" s="342">
        <v>4</v>
      </c>
      <c r="AV329" s="342" t="s">
        <v>430</v>
      </c>
      <c r="AW329" s="342" t="s">
        <v>430</v>
      </c>
      <c r="AX329" s="342" t="s">
        <v>430</v>
      </c>
      <c r="AY329" s="342">
        <v>4</v>
      </c>
      <c r="AZ329" s="580"/>
      <c r="BA329" s="948">
        <v>29.52</v>
      </c>
      <c r="BB329" s="344" t="s">
        <v>430</v>
      </c>
      <c r="BC329" s="344" t="s">
        <v>430</v>
      </c>
      <c r="BD329" s="344" t="s">
        <v>430</v>
      </c>
      <c r="BE329" s="371" t="s">
        <v>430</v>
      </c>
      <c r="BF329" s="949">
        <v>1.02</v>
      </c>
      <c r="BG329" s="370"/>
      <c r="BH329" s="950">
        <v>1.02</v>
      </c>
      <c r="BI329" s="344" t="s">
        <v>430</v>
      </c>
      <c r="BJ329" s="344" t="s">
        <v>430</v>
      </c>
      <c r="BK329" s="344" t="s">
        <v>430</v>
      </c>
      <c r="BL329" s="344" t="s">
        <v>430</v>
      </c>
      <c r="BM329" s="949">
        <v>29.52</v>
      </c>
      <c r="BN329" s="371" t="s">
        <v>430</v>
      </c>
      <c r="BO329" s="371" t="s">
        <v>430</v>
      </c>
      <c r="BP329" s="371" t="s">
        <v>430</v>
      </c>
      <c r="BQ329" s="949">
        <v>69.459999999999994</v>
      </c>
      <c r="BR329" s="370"/>
      <c r="BS329" s="464" t="s">
        <v>430</v>
      </c>
      <c r="BT329" s="344" t="s">
        <v>430</v>
      </c>
      <c r="BU329" s="370"/>
      <c r="BV329" s="426" t="s">
        <v>554</v>
      </c>
    </row>
    <row r="330" spans="1:74" s="424" customFormat="1" x14ac:dyDescent="0.25">
      <c r="A330" s="341" t="s">
        <v>8443</v>
      </c>
      <c r="B330" s="369"/>
      <c r="C330" s="709">
        <v>44995</v>
      </c>
      <c r="D330" s="369"/>
      <c r="E330" s="342">
        <v>40.116399999999999</v>
      </c>
      <c r="F330" s="369"/>
      <c r="G330" s="343">
        <v>12.7432</v>
      </c>
      <c r="H330" s="370"/>
      <c r="I330" s="832">
        <v>1.19</v>
      </c>
      <c r="J330" s="832">
        <v>6.69</v>
      </c>
      <c r="K330" s="832">
        <v>1.1100000000000001</v>
      </c>
      <c r="L330" s="832">
        <v>1.1499999999999999</v>
      </c>
      <c r="M330" s="358"/>
      <c r="N330" s="346">
        <v>6.8754999999999997</v>
      </c>
      <c r="O330" s="344">
        <v>9.5500000000000002E-2</v>
      </c>
      <c r="P330" s="344">
        <v>4.5049000000000001</v>
      </c>
      <c r="Q330" s="344">
        <v>6.2755999999999998</v>
      </c>
      <c r="R330" s="344">
        <v>11.478400000000001</v>
      </c>
      <c r="S330" s="344">
        <v>7.7317999999999998</v>
      </c>
      <c r="T330" s="344">
        <v>5.5278999999999998</v>
      </c>
      <c r="U330" s="350">
        <v>5.6806999999999999</v>
      </c>
      <c r="V330" s="344">
        <v>5.4978999999999996</v>
      </c>
      <c r="W330" s="344">
        <v>7.2808999999999999</v>
      </c>
      <c r="X330" s="344">
        <v>7.2464000000000004</v>
      </c>
      <c r="Y330" s="371" t="s">
        <v>430</v>
      </c>
      <c r="Z330" s="344" t="s">
        <v>430</v>
      </c>
      <c r="AA330" s="344">
        <v>0.57289999999999996</v>
      </c>
      <c r="AB330" s="344">
        <v>6.2992999999999997</v>
      </c>
      <c r="AC330" s="344">
        <v>5.4955999999999996</v>
      </c>
      <c r="AD330" s="344">
        <v>5.6951999999999998</v>
      </c>
      <c r="AE330" s="344">
        <v>0.57289999999999996</v>
      </c>
      <c r="AF330" s="344">
        <v>7.5864000000000003</v>
      </c>
      <c r="AG330" s="565"/>
      <c r="AH330" s="342">
        <v>110</v>
      </c>
      <c r="AI330" s="342">
        <v>149</v>
      </c>
      <c r="AJ330" s="342">
        <v>142</v>
      </c>
      <c r="AK330" s="342">
        <v>126</v>
      </c>
      <c r="AL330" s="342">
        <v>112</v>
      </c>
      <c r="AM330" s="342">
        <v>107</v>
      </c>
      <c r="AN330" s="342">
        <v>84</v>
      </c>
      <c r="AO330" s="568">
        <v>76</v>
      </c>
      <c r="AP330" s="342">
        <v>57</v>
      </c>
      <c r="AQ330" s="342">
        <v>68</v>
      </c>
      <c r="AR330" s="342">
        <v>57</v>
      </c>
      <c r="AS330" s="342" t="s">
        <v>430</v>
      </c>
      <c r="AT330" s="342" t="s">
        <v>430</v>
      </c>
      <c r="AU330" s="342">
        <v>142</v>
      </c>
      <c r="AV330" s="342">
        <v>122</v>
      </c>
      <c r="AW330" s="342">
        <v>89</v>
      </c>
      <c r="AX330" s="342">
        <v>93</v>
      </c>
      <c r="AY330" s="342">
        <v>142</v>
      </c>
      <c r="AZ330" s="580"/>
      <c r="BA330" s="948">
        <v>96.3</v>
      </c>
      <c r="BB330" s="344" t="s">
        <v>430</v>
      </c>
      <c r="BC330" s="344" t="s">
        <v>430</v>
      </c>
      <c r="BD330" s="344" t="s">
        <v>430</v>
      </c>
      <c r="BE330" s="371" t="s">
        <v>430</v>
      </c>
      <c r="BF330" s="949">
        <v>3.7</v>
      </c>
      <c r="BG330" s="370"/>
      <c r="BH330" s="950">
        <v>3.7</v>
      </c>
      <c r="BI330" s="344" t="s">
        <v>430</v>
      </c>
      <c r="BJ330" s="344" t="s">
        <v>430</v>
      </c>
      <c r="BK330" s="344" t="s">
        <v>430</v>
      </c>
      <c r="BL330" s="344" t="s">
        <v>430</v>
      </c>
      <c r="BM330" s="949">
        <v>96.3</v>
      </c>
      <c r="BN330" s="371" t="s">
        <v>430</v>
      </c>
      <c r="BO330" s="371" t="s">
        <v>430</v>
      </c>
      <c r="BP330" s="371" t="s">
        <v>430</v>
      </c>
      <c r="BQ330" s="371" t="s">
        <v>430</v>
      </c>
      <c r="BR330" s="370"/>
      <c r="BS330" s="464" t="s">
        <v>430</v>
      </c>
      <c r="BT330" s="344" t="s">
        <v>430</v>
      </c>
      <c r="BU330" s="370"/>
      <c r="BV330" s="426" t="s">
        <v>554</v>
      </c>
    </row>
    <row r="331" spans="1:74" s="424" customFormat="1" x14ac:dyDescent="0.25">
      <c r="A331" s="341" t="s">
        <v>8444</v>
      </c>
      <c r="B331" s="369"/>
      <c r="C331" s="709">
        <v>45478</v>
      </c>
      <c r="D331" s="369"/>
      <c r="E331" s="342">
        <v>40.254199999999997</v>
      </c>
      <c r="F331" s="369"/>
      <c r="G331" s="343">
        <v>1111.1484</v>
      </c>
      <c r="H331" s="370"/>
      <c r="I331" s="832">
        <v>2.7399999999999998E-3</v>
      </c>
      <c r="J331" s="832">
        <v>5.31</v>
      </c>
      <c r="K331" s="832">
        <v>2.47E-3</v>
      </c>
      <c r="L331" s="832">
        <v>2.7399999999999998E-3</v>
      </c>
      <c r="M331" s="358"/>
      <c r="N331" s="346">
        <v>4.5895999999999999</v>
      </c>
      <c r="O331" s="344">
        <v>4.6673999999999998</v>
      </c>
      <c r="P331" s="344">
        <v>4.7405999999999997</v>
      </c>
      <c r="Q331" s="344">
        <v>4.7347999999999999</v>
      </c>
      <c r="R331" s="344">
        <v>4.6981999999999999</v>
      </c>
      <c r="S331" s="344">
        <v>4.6200999999999999</v>
      </c>
      <c r="T331" s="344">
        <v>4.6359000000000004</v>
      </c>
      <c r="U331" s="350">
        <v>4.7512999999999996</v>
      </c>
      <c r="V331" s="344">
        <v>4.851</v>
      </c>
      <c r="W331" s="344" t="s">
        <v>430</v>
      </c>
      <c r="X331" s="344" t="s">
        <v>430</v>
      </c>
      <c r="Y331" s="371" t="s">
        <v>430</v>
      </c>
      <c r="Z331" s="344" t="s">
        <v>430</v>
      </c>
      <c r="AA331" s="344">
        <v>4.6016000000000004</v>
      </c>
      <c r="AB331" s="344">
        <v>4.6353999999999997</v>
      </c>
      <c r="AC331" s="344">
        <v>4.6382000000000003</v>
      </c>
      <c r="AD331" s="344">
        <v>4.7530999999999999</v>
      </c>
      <c r="AE331" s="344">
        <v>4.6016000000000004</v>
      </c>
      <c r="AF331" s="344">
        <v>5.4339000000000004</v>
      </c>
      <c r="AG331" s="565"/>
      <c r="AH331" s="342">
        <v>129</v>
      </c>
      <c r="AI331" s="342">
        <v>133</v>
      </c>
      <c r="AJ331" s="342">
        <v>136</v>
      </c>
      <c r="AK331" s="342">
        <v>163</v>
      </c>
      <c r="AL331" s="342">
        <v>164</v>
      </c>
      <c r="AM331" s="342">
        <v>160</v>
      </c>
      <c r="AN331" s="342">
        <v>151</v>
      </c>
      <c r="AO331" s="568">
        <v>146</v>
      </c>
      <c r="AP331" s="342">
        <v>117</v>
      </c>
      <c r="AQ331" s="342" t="s">
        <v>430</v>
      </c>
      <c r="AR331" s="342" t="s">
        <v>430</v>
      </c>
      <c r="AS331" s="342" t="s">
        <v>430</v>
      </c>
      <c r="AT331" s="342" t="s">
        <v>430</v>
      </c>
      <c r="AU331" s="342">
        <v>130</v>
      </c>
      <c r="AV331" s="342">
        <v>161</v>
      </c>
      <c r="AW331" s="342">
        <v>151</v>
      </c>
      <c r="AX331" s="342">
        <v>150</v>
      </c>
      <c r="AY331" s="342">
        <v>130</v>
      </c>
      <c r="AZ331" s="580"/>
      <c r="BA331" s="463" t="s">
        <v>430</v>
      </c>
      <c r="BB331" s="344" t="s">
        <v>430</v>
      </c>
      <c r="BC331" s="344" t="s">
        <v>430</v>
      </c>
      <c r="BD331" s="344" t="s">
        <v>430</v>
      </c>
      <c r="BE331" s="371" t="s">
        <v>430</v>
      </c>
      <c r="BF331" s="949">
        <v>100</v>
      </c>
      <c r="BG331" s="370"/>
      <c r="BH331" s="950">
        <v>100</v>
      </c>
      <c r="BI331" s="344" t="s">
        <v>430</v>
      </c>
      <c r="BJ331" s="344" t="s">
        <v>430</v>
      </c>
      <c r="BK331" s="344" t="s">
        <v>430</v>
      </c>
      <c r="BL331" s="344" t="s">
        <v>430</v>
      </c>
      <c r="BM331" s="371" t="s">
        <v>430</v>
      </c>
      <c r="BN331" s="371" t="s">
        <v>430</v>
      </c>
      <c r="BO331" s="371" t="s">
        <v>430</v>
      </c>
      <c r="BP331" s="371" t="s">
        <v>430</v>
      </c>
      <c r="BQ331" s="371" t="s">
        <v>430</v>
      </c>
      <c r="BR331" s="370"/>
      <c r="BS331" s="464" t="s">
        <v>430</v>
      </c>
      <c r="BT331" s="344" t="s">
        <v>430</v>
      </c>
      <c r="BU331" s="370"/>
      <c r="BV331" s="426" t="s">
        <v>554</v>
      </c>
    </row>
    <row r="332" spans="1:74" s="424" customFormat="1" ht="11" x14ac:dyDescent="0.3">
      <c r="A332" s="835" t="s">
        <v>8445</v>
      </c>
      <c r="B332" s="836"/>
      <c r="C332" s="837">
        <v>45379</v>
      </c>
      <c r="D332" s="836"/>
      <c r="E332" s="838">
        <v>37.68</v>
      </c>
      <c r="F332" s="836"/>
      <c r="G332" s="839" t="s">
        <v>430</v>
      </c>
      <c r="H332" s="841"/>
      <c r="I332" s="840" t="s">
        <v>430</v>
      </c>
      <c r="J332" s="840" t="s">
        <v>430</v>
      </c>
      <c r="K332" s="840" t="s">
        <v>430</v>
      </c>
      <c r="L332" s="840" t="s">
        <v>430</v>
      </c>
      <c r="M332" s="845"/>
      <c r="N332" s="842" t="s">
        <v>430</v>
      </c>
      <c r="O332" s="840" t="s">
        <v>430</v>
      </c>
      <c r="P332" s="840" t="s">
        <v>430</v>
      </c>
      <c r="Q332" s="840" t="s">
        <v>430</v>
      </c>
      <c r="R332" s="840" t="s">
        <v>430</v>
      </c>
      <c r="S332" s="840" t="s">
        <v>430</v>
      </c>
      <c r="T332" s="840" t="s">
        <v>430</v>
      </c>
      <c r="U332" s="850" t="s">
        <v>430</v>
      </c>
      <c r="V332" s="840" t="s">
        <v>430</v>
      </c>
      <c r="W332" s="840" t="s">
        <v>430</v>
      </c>
      <c r="X332" s="840" t="s">
        <v>430</v>
      </c>
      <c r="Y332" s="846" t="s">
        <v>430</v>
      </c>
      <c r="Z332" s="840" t="s">
        <v>430</v>
      </c>
      <c r="AA332" s="840" t="s">
        <v>430</v>
      </c>
      <c r="AB332" s="840" t="s">
        <v>430</v>
      </c>
      <c r="AC332" s="840" t="s">
        <v>430</v>
      </c>
      <c r="AD332" s="840" t="s">
        <v>430</v>
      </c>
      <c r="AE332" s="840" t="s">
        <v>430</v>
      </c>
      <c r="AF332" s="840" t="s">
        <v>430</v>
      </c>
      <c r="AG332" s="951"/>
      <c r="AH332" s="838" t="s">
        <v>430</v>
      </c>
      <c r="AI332" s="838" t="s">
        <v>430</v>
      </c>
      <c r="AJ332" s="838" t="s">
        <v>430</v>
      </c>
      <c r="AK332" s="838" t="s">
        <v>430</v>
      </c>
      <c r="AL332" s="838" t="s">
        <v>430</v>
      </c>
      <c r="AM332" s="838" t="s">
        <v>430</v>
      </c>
      <c r="AN332" s="838" t="s">
        <v>430</v>
      </c>
      <c r="AO332" s="952" t="s">
        <v>430</v>
      </c>
      <c r="AP332" s="838" t="s">
        <v>430</v>
      </c>
      <c r="AQ332" s="838" t="s">
        <v>430</v>
      </c>
      <c r="AR332" s="838" t="s">
        <v>430</v>
      </c>
      <c r="AS332" s="838" t="s">
        <v>430</v>
      </c>
      <c r="AT332" s="838" t="s">
        <v>430</v>
      </c>
      <c r="AU332" s="838" t="s">
        <v>430</v>
      </c>
      <c r="AV332" s="838" t="s">
        <v>430</v>
      </c>
      <c r="AW332" s="838" t="s">
        <v>430</v>
      </c>
      <c r="AX332" s="838" t="s">
        <v>430</v>
      </c>
      <c r="AY332" s="838" t="s">
        <v>430</v>
      </c>
      <c r="AZ332" s="953"/>
      <c r="BA332" s="847" t="s">
        <v>430</v>
      </c>
      <c r="BB332" s="840" t="s">
        <v>430</v>
      </c>
      <c r="BC332" s="840" t="s">
        <v>430</v>
      </c>
      <c r="BD332" s="840" t="s">
        <v>430</v>
      </c>
      <c r="BE332" s="846" t="s">
        <v>430</v>
      </c>
      <c r="BF332" s="846" t="s">
        <v>430</v>
      </c>
      <c r="BG332" s="841"/>
      <c r="BH332" s="954" t="s">
        <v>430</v>
      </c>
      <c r="BI332" s="840" t="s">
        <v>430</v>
      </c>
      <c r="BJ332" s="840" t="s">
        <v>430</v>
      </c>
      <c r="BK332" s="840" t="s">
        <v>430</v>
      </c>
      <c r="BL332" s="840" t="s">
        <v>430</v>
      </c>
      <c r="BM332" s="846" t="s">
        <v>430</v>
      </c>
      <c r="BN332" s="846" t="s">
        <v>430</v>
      </c>
      <c r="BO332" s="846" t="s">
        <v>430</v>
      </c>
      <c r="BP332" s="846" t="s">
        <v>430</v>
      </c>
      <c r="BQ332" s="846" t="s">
        <v>430</v>
      </c>
      <c r="BR332" s="841"/>
      <c r="BS332" s="848" t="s">
        <v>430</v>
      </c>
      <c r="BT332" s="840" t="s">
        <v>430</v>
      </c>
      <c r="BU332" s="841"/>
      <c r="BV332" s="916" t="s">
        <v>554</v>
      </c>
    </row>
    <row r="333" spans="1:74" s="424" customFormat="1" x14ac:dyDescent="0.25">
      <c r="A333" s="341" t="s">
        <v>8446</v>
      </c>
      <c r="B333" s="369"/>
      <c r="C333" s="709">
        <v>44984</v>
      </c>
      <c r="D333" s="369"/>
      <c r="E333" s="342">
        <v>35.96</v>
      </c>
      <c r="F333" s="369"/>
      <c r="G333" s="343">
        <v>12.7453</v>
      </c>
      <c r="H333" s="370"/>
      <c r="I333" s="832">
        <v>1.07</v>
      </c>
      <c r="J333" s="832">
        <v>6.42</v>
      </c>
      <c r="K333" s="832">
        <v>0.99</v>
      </c>
      <c r="L333" s="832">
        <v>1.02</v>
      </c>
      <c r="M333" s="358"/>
      <c r="N333" s="346">
        <v>5.4420000000000002</v>
      </c>
      <c r="O333" s="344">
        <v>-1.4317</v>
      </c>
      <c r="P333" s="344">
        <v>3.8485</v>
      </c>
      <c r="Q333" s="344">
        <v>6.3567</v>
      </c>
      <c r="R333" s="344">
        <v>10.902900000000001</v>
      </c>
      <c r="S333" s="344">
        <v>7.3319999999999999</v>
      </c>
      <c r="T333" s="344">
        <v>5.4835000000000003</v>
      </c>
      <c r="U333" s="350">
        <v>5.6093000000000002</v>
      </c>
      <c r="V333" s="344">
        <v>5.4654999999999996</v>
      </c>
      <c r="W333" s="344">
        <v>7.2355</v>
      </c>
      <c r="X333" s="344">
        <v>7.194</v>
      </c>
      <c r="Y333" s="371" t="s">
        <v>430</v>
      </c>
      <c r="Z333" s="344" t="s">
        <v>430</v>
      </c>
      <c r="AA333" s="344">
        <v>-3.2928000000000002</v>
      </c>
      <c r="AB333" s="344">
        <v>6.1075999999999997</v>
      </c>
      <c r="AC333" s="344">
        <v>5.4665999999999997</v>
      </c>
      <c r="AD333" s="344">
        <v>5.6433</v>
      </c>
      <c r="AE333" s="344">
        <v>-3.2928000000000002</v>
      </c>
      <c r="AF333" s="344">
        <v>7.5209000000000001</v>
      </c>
      <c r="AG333" s="565"/>
      <c r="AH333" s="342">
        <v>115</v>
      </c>
      <c r="AI333" s="342">
        <v>156</v>
      </c>
      <c r="AJ333" s="342">
        <v>150</v>
      </c>
      <c r="AK333" s="342">
        <v>124</v>
      </c>
      <c r="AL333" s="342">
        <v>115</v>
      </c>
      <c r="AM333" s="342">
        <v>117</v>
      </c>
      <c r="AN333" s="342">
        <v>88</v>
      </c>
      <c r="AO333" s="568">
        <v>83</v>
      </c>
      <c r="AP333" s="342">
        <v>60</v>
      </c>
      <c r="AQ333" s="342">
        <v>74</v>
      </c>
      <c r="AR333" s="342">
        <v>69</v>
      </c>
      <c r="AS333" s="342" t="s">
        <v>430</v>
      </c>
      <c r="AT333" s="342" t="s">
        <v>430</v>
      </c>
      <c r="AU333" s="342">
        <v>151</v>
      </c>
      <c r="AV333" s="342">
        <v>123</v>
      </c>
      <c r="AW333" s="342">
        <v>92</v>
      </c>
      <c r="AX333" s="342">
        <v>99</v>
      </c>
      <c r="AY333" s="342">
        <v>151</v>
      </c>
      <c r="AZ333" s="580"/>
      <c r="BA333" s="948">
        <v>94.55</v>
      </c>
      <c r="BB333" s="344" t="s">
        <v>430</v>
      </c>
      <c r="BC333" s="344" t="s">
        <v>430</v>
      </c>
      <c r="BD333" s="344" t="s">
        <v>430</v>
      </c>
      <c r="BE333" s="371" t="s">
        <v>430</v>
      </c>
      <c r="BF333" s="949">
        <v>5.45</v>
      </c>
      <c r="BG333" s="370"/>
      <c r="BH333" s="950">
        <v>5.45</v>
      </c>
      <c r="BI333" s="344" t="s">
        <v>430</v>
      </c>
      <c r="BJ333" s="344" t="s">
        <v>430</v>
      </c>
      <c r="BK333" s="344" t="s">
        <v>430</v>
      </c>
      <c r="BL333" s="344" t="s">
        <v>430</v>
      </c>
      <c r="BM333" s="949">
        <v>94.55</v>
      </c>
      <c r="BN333" s="371" t="s">
        <v>430</v>
      </c>
      <c r="BO333" s="371" t="s">
        <v>430</v>
      </c>
      <c r="BP333" s="371" t="s">
        <v>430</v>
      </c>
      <c r="BQ333" s="371" t="s">
        <v>430</v>
      </c>
      <c r="BR333" s="370"/>
      <c r="BS333" s="464" t="s">
        <v>430</v>
      </c>
      <c r="BT333" s="344" t="s">
        <v>430</v>
      </c>
      <c r="BU333" s="370"/>
      <c r="BV333" s="426" t="s">
        <v>554</v>
      </c>
    </row>
    <row r="334" spans="1:74" s="424" customFormat="1" x14ac:dyDescent="0.25">
      <c r="A334" s="341" t="s">
        <v>8447</v>
      </c>
      <c r="B334" s="369"/>
      <c r="C334" s="709">
        <v>44998</v>
      </c>
      <c r="D334" s="369"/>
      <c r="E334" s="342">
        <v>34.499600000000001</v>
      </c>
      <c r="F334" s="369"/>
      <c r="G334" s="343">
        <v>1000</v>
      </c>
      <c r="H334" s="370"/>
      <c r="I334" s="344" t="s">
        <v>430</v>
      </c>
      <c r="J334" s="344" t="s">
        <v>430</v>
      </c>
      <c r="K334" s="344" t="s">
        <v>430</v>
      </c>
      <c r="L334" s="344" t="s">
        <v>430</v>
      </c>
      <c r="M334" s="358"/>
      <c r="N334" s="346">
        <v>0</v>
      </c>
      <c r="O334" s="344">
        <v>1.6158999999999999</v>
      </c>
      <c r="P334" s="344">
        <v>3.4460000000000002</v>
      </c>
      <c r="Q334" s="344">
        <v>4.1036000000000001</v>
      </c>
      <c r="R334" s="344">
        <v>4.4329999999999998</v>
      </c>
      <c r="S334" s="344">
        <v>4.5805999999999996</v>
      </c>
      <c r="T334" s="344">
        <v>4.6544999999999996</v>
      </c>
      <c r="U334" s="350">
        <v>4.7786999999999997</v>
      </c>
      <c r="V334" s="344">
        <v>4.8548999999999998</v>
      </c>
      <c r="W334" s="344">
        <v>5.4051999999999998</v>
      </c>
      <c r="X334" s="344">
        <v>5.6017000000000001</v>
      </c>
      <c r="Y334" s="371" t="s">
        <v>430</v>
      </c>
      <c r="Z334" s="344" t="s">
        <v>430</v>
      </c>
      <c r="AA334" s="344">
        <v>0</v>
      </c>
      <c r="AB334" s="344">
        <v>4.6291000000000002</v>
      </c>
      <c r="AC334" s="344">
        <v>4.6577000000000002</v>
      </c>
      <c r="AD334" s="344">
        <v>4.7807000000000004</v>
      </c>
      <c r="AE334" s="344">
        <v>0</v>
      </c>
      <c r="AF334" s="344">
        <v>5.6563999999999997</v>
      </c>
      <c r="AG334" s="565"/>
      <c r="AH334" s="342">
        <v>143</v>
      </c>
      <c r="AI334" s="342">
        <v>144</v>
      </c>
      <c r="AJ334" s="342">
        <v>156</v>
      </c>
      <c r="AK334" s="342">
        <v>169</v>
      </c>
      <c r="AL334" s="342">
        <v>168</v>
      </c>
      <c r="AM334" s="342">
        <v>161</v>
      </c>
      <c r="AN334" s="342">
        <v>150</v>
      </c>
      <c r="AO334" s="568">
        <v>144</v>
      </c>
      <c r="AP334" s="342">
        <v>116</v>
      </c>
      <c r="AQ334" s="342">
        <v>113</v>
      </c>
      <c r="AR334" s="342">
        <v>102</v>
      </c>
      <c r="AS334" s="342" t="s">
        <v>430</v>
      </c>
      <c r="AT334" s="342" t="s">
        <v>430</v>
      </c>
      <c r="AU334" s="342">
        <v>143</v>
      </c>
      <c r="AV334" s="342">
        <v>162</v>
      </c>
      <c r="AW334" s="342">
        <v>150</v>
      </c>
      <c r="AX334" s="342">
        <v>148</v>
      </c>
      <c r="AY334" s="342">
        <v>143</v>
      </c>
      <c r="AZ334" s="580"/>
      <c r="BA334" s="463" t="s">
        <v>430</v>
      </c>
      <c r="BB334" s="344" t="s">
        <v>430</v>
      </c>
      <c r="BC334" s="344" t="s">
        <v>430</v>
      </c>
      <c r="BD334" s="344" t="s">
        <v>430</v>
      </c>
      <c r="BE334" s="371" t="s">
        <v>430</v>
      </c>
      <c r="BF334" s="949">
        <v>100</v>
      </c>
      <c r="BG334" s="370"/>
      <c r="BH334" s="950">
        <v>100</v>
      </c>
      <c r="BI334" s="344" t="s">
        <v>430</v>
      </c>
      <c r="BJ334" s="344" t="s">
        <v>430</v>
      </c>
      <c r="BK334" s="344" t="s">
        <v>430</v>
      </c>
      <c r="BL334" s="344" t="s">
        <v>430</v>
      </c>
      <c r="BM334" s="371" t="s">
        <v>430</v>
      </c>
      <c r="BN334" s="371" t="s">
        <v>430</v>
      </c>
      <c r="BO334" s="371" t="s">
        <v>430</v>
      </c>
      <c r="BP334" s="371" t="s">
        <v>430</v>
      </c>
      <c r="BQ334" s="371" t="s">
        <v>430</v>
      </c>
      <c r="BR334" s="370"/>
      <c r="BS334" s="464" t="s">
        <v>430</v>
      </c>
      <c r="BT334" s="344" t="s">
        <v>430</v>
      </c>
      <c r="BU334" s="370"/>
      <c r="BV334" s="426" t="s">
        <v>554</v>
      </c>
    </row>
    <row r="335" spans="1:74" s="424" customFormat="1" x14ac:dyDescent="0.25">
      <c r="A335" s="341" t="s">
        <v>8448</v>
      </c>
      <c r="B335" s="369"/>
      <c r="C335" s="709">
        <v>44897</v>
      </c>
      <c r="D335" s="369"/>
      <c r="E335" s="864">
        <v>33.68</v>
      </c>
      <c r="F335" s="369"/>
      <c r="G335" s="343" t="s">
        <v>430</v>
      </c>
      <c r="H335" s="370"/>
      <c r="I335" s="344" t="s">
        <v>430</v>
      </c>
      <c r="J335" s="344" t="s">
        <v>430</v>
      </c>
      <c r="K335" s="344" t="s">
        <v>430</v>
      </c>
      <c r="L335" s="344" t="s">
        <v>430</v>
      </c>
      <c r="M335" s="358"/>
      <c r="N335" s="346" t="s">
        <v>430</v>
      </c>
      <c r="O335" s="344" t="s">
        <v>430</v>
      </c>
      <c r="P335" s="344" t="s">
        <v>430</v>
      </c>
      <c r="Q335" s="344" t="s">
        <v>430</v>
      </c>
      <c r="R335" s="344" t="s">
        <v>430</v>
      </c>
      <c r="S335" s="344" t="s">
        <v>430</v>
      </c>
      <c r="T335" s="344" t="s">
        <v>430</v>
      </c>
      <c r="U335" s="350" t="s">
        <v>430</v>
      </c>
      <c r="V335" s="344" t="s">
        <v>430</v>
      </c>
      <c r="W335" s="344" t="s">
        <v>430</v>
      </c>
      <c r="X335" s="344" t="s">
        <v>430</v>
      </c>
      <c r="Y335" s="371" t="s">
        <v>430</v>
      </c>
      <c r="Z335" s="344" t="s">
        <v>430</v>
      </c>
      <c r="AA335" s="344" t="s">
        <v>430</v>
      </c>
      <c r="AB335" s="344" t="s">
        <v>430</v>
      </c>
      <c r="AC335" s="344" t="s">
        <v>430</v>
      </c>
      <c r="AD335" s="344" t="s">
        <v>430</v>
      </c>
      <c r="AE335" s="344" t="s">
        <v>430</v>
      </c>
      <c r="AF335" s="344" t="s">
        <v>430</v>
      </c>
      <c r="AG335" s="565"/>
      <c r="AH335" s="342" t="s">
        <v>430</v>
      </c>
      <c r="AI335" s="342" t="s">
        <v>430</v>
      </c>
      <c r="AJ335" s="342" t="s">
        <v>430</v>
      </c>
      <c r="AK335" s="342" t="s">
        <v>430</v>
      </c>
      <c r="AL335" s="342" t="s">
        <v>430</v>
      </c>
      <c r="AM335" s="342" t="s">
        <v>430</v>
      </c>
      <c r="AN335" s="342" t="s">
        <v>430</v>
      </c>
      <c r="AO335" s="568" t="s">
        <v>430</v>
      </c>
      <c r="AP335" s="342" t="s">
        <v>430</v>
      </c>
      <c r="AQ335" s="342" t="s">
        <v>430</v>
      </c>
      <c r="AR335" s="342" t="s">
        <v>430</v>
      </c>
      <c r="AS335" s="342" t="s">
        <v>430</v>
      </c>
      <c r="AT335" s="342" t="s">
        <v>430</v>
      </c>
      <c r="AU335" s="342" t="s">
        <v>430</v>
      </c>
      <c r="AV335" s="342" t="s">
        <v>430</v>
      </c>
      <c r="AW335" s="342" t="s">
        <v>430</v>
      </c>
      <c r="AX335" s="342" t="s">
        <v>430</v>
      </c>
      <c r="AY335" s="342" t="s">
        <v>430</v>
      </c>
      <c r="AZ335" s="580"/>
      <c r="BA335" s="463" t="s">
        <v>430</v>
      </c>
      <c r="BB335" s="344" t="s">
        <v>430</v>
      </c>
      <c r="BC335" s="344" t="s">
        <v>430</v>
      </c>
      <c r="BD335" s="344" t="s">
        <v>430</v>
      </c>
      <c r="BE335" s="371" t="s">
        <v>430</v>
      </c>
      <c r="BF335" s="949">
        <v>100</v>
      </c>
      <c r="BG335" s="370"/>
      <c r="BH335" s="950">
        <v>100</v>
      </c>
      <c r="BI335" s="344" t="s">
        <v>430</v>
      </c>
      <c r="BJ335" s="344" t="s">
        <v>430</v>
      </c>
      <c r="BK335" s="344" t="s">
        <v>430</v>
      </c>
      <c r="BL335" s="344" t="s">
        <v>430</v>
      </c>
      <c r="BM335" s="371" t="s">
        <v>430</v>
      </c>
      <c r="BN335" s="371" t="s">
        <v>430</v>
      </c>
      <c r="BO335" s="371" t="s">
        <v>430</v>
      </c>
      <c r="BP335" s="371" t="s">
        <v>430</v>
      </c>
      <c r="BQ335" s="371" t="s">
        <v>430</v>
      </c>
      <c r="BR335" s="370"/>
      <c r="BS335" s="464" t="s">
        <v>430</v>
      </c>
      <c r="BT335" s="344" t="s">
        <v>430</v>
      </c>
      <c r="BU335" s="370"/>
      <c r="BV335" s="426" t="s">
        <v>554</v>
      </c>
    </row>
    <row r="336" spans="1:74" s="424" customFormat="1" x14ac:dyDescent="0.25">
      <c r="A336" s="341" t="s">
        <v>8449</v>
      </c>
      <c r="B336" s="369"/>
      <c r="C336" s="709">
        <v>44832</v>
      </c>
      <c r="D336" s="369"/>
      <c r="E336" s="864">
        <v>33.57</v>
      </c>
      <c r="F336" s="369"/>
      <c r="G336" s="343" t="s">
        <v>430</v>
      </c>
      <c r="H336" s="370"/>
      <c r="I336" s="344" t="s">
        <v>430</v>
      </c>
      <c r="J336" s="344" t="s">
        <v>430</v>
      </c>
      <c r="K336" s="344" t="s">
        <v>430</v>
      </c>
      <c r="L336" s="344" t="s">
        <v>430</v>
      </c>
      <c r="M336" s="358"/>
      <c r="N336" s="346" t="s">
        <v>430</v>
      </c>
      <c r="O336" s="344" t="s">
        <v>430</v>
      </c>
      <c r="P336" s="344" t="s">
        <v>430</v>
      </c>
      <c r="Q336" s="344" t="s">
        <v>430</v>
      </c>
      <c r="R336" s="344" t="s">
        <v>430</v>
      </c>
      <c r="S336" s="344" t="s">
        <v>430</v>
      </c>
      <c r="T336" s="344" t="s">
        <v>430</v>
      </c>
      <c r="U336" s="350" t="s">
        <v>430</v>
      </c>
      <c r="V336" s="344" t="s">
        <v>430</v>
      </c>
      <c r="W336" s="344" t="s">
        <v>430</v>
      </c>
      <c r="X336" s="344" t="s">
        <v>430</v>
      </c>
      <c r="Y336" s="371" t="s">
        <v>430</v>
      </c>
      <c r="Z336" s="344" t="s">
        <v>430</v>
      </c>
      <c r="AA336" s="344" t="s">
        <v>430</v>
      </c>
      <c r="AB336" s="344" t="s">
        <v>430</v>
      </c>
      <c r="AC336" s="344" t="s">
        <v>430</v>
      </c>
      <c r="AD336" s="344" t="s">
        <v>430</v>
      </c>
      <c r="AE336" s="344" t="s">
        <v>430</v>
      </c>
      <c r="AF336" s="344" t="s">
        <v>430</v>
      </c>
      <c r="AG336" s="565"/>
      <c r="AH336" s="342" t="s">
        <v>430</v>
      </c>
      <c r="AI336" s="342" t="s">
        <v>430</v>
      </c>
      <c r="AJ336" s="342" t="s">
        <v>430</v>
      </c>
      <c r="AK336" s="342" t="s">
        <v>430</v>
      </c>
      <c r="AL336" s="342" t="s">
        <v>430</v>
      </c>
      <c r="AM336" s="342" t="s">
        <v>430</v>
      </c>
      <c r="AN336" s="342" t="s">
        <v>430</v>
      </c>
      <c r="AO336" s="568" t="s">
        <v>430</v>
      </c>
      <c r="AP336" s="342" t="s">
        <v>430</v>
      </c>
      <c r="AQ336" s="342" t="s">
        <v>430</v>
      </c>
      <c r="AR336" s="342" t="s">
        <v>430</v>
      </c>
      <c r="AS336" s="342" t="s">
        <v>430</v>
      </c>
      <c r="AT336" s="342" t="s">
        <v>430</v>
      </c>
      <c r="AU336" s="342" t="s">
        <v>430</v>
      </c>
      <c r="AV336" s="342" t="s">
        <v>430</v>
      </c>
      <c r="AW336" s="342" t="s">
        <v>430</v>
      </c>
      <c r="AX336" s="342" t="s">
        <v>430</v>
      </c>
      <c r="AY336" s="342" t="s">
        <v>430</v>
      </c>
      <c r="AZ336" s="580"/>
      <c r="BA336" s="463" t="s">
        <v>430</v>
      </c>
      <c r="BB336" s="344" t="s">
        <v>430</v>
      </c>
      <c r="BC336" s="344" t="s">
        <v>430</v>
      </c>
      <c r="BD336" s="344" t="s">
        <v>430</v>
      </c>
      <c r="BE336" s="371" t="s">
        <v>430</v>
      </c>
      <c r="BF336" s="371" t="s">
        <v>430</v>
      </c>
      <c r="BG336" s="370"/>
      <c r="BH336" s="590" t="s">
        <v>430</v>
      </c>
      <c r="BI336" s="344" t="s">
        <v>430</v>
      </c>
      <c r="BJ336" s="344" t="s">
        <v>430</v>
      </c>
      <c r="BK336" s="344" t="s">
        <v>430</v>
      </c>
      <c r="BL336" s="344" t="s">
        <v>430</v>
      </c>
      <c r="BM336" s="371" t="s">
        <v>430</v>
      </c>
      <c r="BN336" s="371" t="s">
        <v>430</v>
      </c>
      <c r="BO336" s="371" t="s">
        <v>430</v>
      </c>
      <c r="BP336" s="371" t="s">
        <v>430</v>
      </c>
      <c r="BQ336" s="371" t="s">
        <v>430</v>
      </c>
      <c r="BR336" s="370"/>
      <c r="BS336" s="464" t="s">
        <v>430</v>
      </c>
      <c r="BT336" s="344" t="s">
        <v>430</v>
      </c>
      <c r="BU336" s="370"/>
      <c r="BV336" s="426" t="s">
        <v>554</v>
      </c>
    </row>
    <row r="337" spans="1:74" s="424" customFormat="1" x14ac:dyDescent="0.25">
      <c r="A337" s="341" t="s">
        <v>8450</v>
      </c>
      <c r="B337" s="369"/>
      <c r="C337" s="709">
        <v>44988</v>
      </c>
      <c r="D337" s="369"/>
      <c r="E337" s="342">
        <v>33.097700000000003</v>
      </c>
      <c r="F337" s="369"/>
      <c r="G337" s="343">
        <v>12.763199999999999</v>
      </c>
      <c r="H337" s="370"/>
      <c r="I337" s="832">
        <v>1.8</v>
      </c>
      <c r="J337" s="832">
        <v>7.4</v>
      </c>
      <c r="K337" s="832">
        <v>1.63</v>
      </c>
      <c r="L337" s="832">
        <v>1.7</v>
      </c>
      <c r="M337" s="358"/>
      <c r="N337" s="346">
        <v>18.8843</v>
      </c>
      <c r="O337" s="344">
        <v>20.434100000000001</v>
      </c>
      <c r="P337" s="344">
        <v>14.379300000000001</v>
      </c>
      <c r="Q337" s="344">
        <v>10.953900000000001</v>
      </c>
      <c r="R337" s="344">
        <v>17.394400000000001</v>
      </c>
      <c r="S337" s="344">
        <v>9.1511999999999993</v>
      </c>
      <c r="T337" s="344">
        <v>5.1261999999999999</v>
      </c>
      <c r="U337" s="350">
        <v>5.6521999999999997</v>
      </c>
      <c r="V337" s="344">
        <v>5.1966999999999999</v>
      </c>
      <c r="W337" s="344">
        <v>7.4558</v>
      </c>
      <c r="X337" s="344">
        <v>7.3127000000000004</v>
      </c>
      <c r="Y337" s="371" t="s">
        <v>430</v>
      </c>
      <c r="Z337" s="344" t="s">
        <v>430</v>
      </c>
      <c r="AA337" s="344">
        <v>16.601800000000001</v>
      </c>
      <c r="AB337" s="344">
        <v>7.4288999999999996</v>
      </c>
      <c r="AC337" s="344">
        <v>5.1078999999999999</v>
      </c>
      <c r="AD337" s="344">
        <v>5.7492000000000001</v>
      </c>
      <c r="AE337" s="344">
        <v>16.601800000000001</v>
      </c>
      <c r="AF337" s="344">
        <v>7.5918000000000001</v>
      </c>
      <c r="AG337" s="565"/>
      <c r="AH337" s="342">
        <v>63</v>
      </c>
      <c r="AI337" s="342">
        <v>70</v>
      </c>
      <c r="AJ337" s="342">
        <v>63</v>
      </c>
      <c r="AK337" s="342">
        <v>93</v>
      </c>
      <c r="AL337" s="342">
        <v>66</v>
      </c>
      <c r="AM337" s="342">
        <v>67</v>
      </c>
      <c r="AN337" s="342">
        <v>117</v>
      </c>
      <c r="AO337" s="568">
        <v>78</v>
      </c>
      <c r="AP337" s="342">
        <v>82</v>
      </c>
      <c r="AQ337" s="342">
        <v>43</v>
      </c>
      <c r="AR337" s="342">
        <v>50</v>
      </c>
      <c r="AS337" s="342" t="s">
        <v>430</v>
      </c>
      <c r="AT337" s="342" t="s">
        <v>430</v>
      </c>
      <c r="AU337" s="342">
        <v>78</v>
      </c>
      <c r="AV337" s="342">
        <v>98</v>
      </c>
      <c r="AW337" s="342">
        <v>119</v>
      </c>
      <c r="AX337" s="342">
        <v>82</v>
      </c>
      <c r="AY337" s="342">
        <v>78</v>
      </c>
      <c r="AZ337" s="580"/>
      <c r="BA337" s="948">
        <v>73.12</v>
      </c>
      <c r="BB337" s="832">
        <v>24.23</v>
      </c>
      <c r="BC337" s="344" t="s">
        <v>430</v>
      </c>
      <c r="BD337" s="344" t="s">
        <v>430</v>
      </c>
      <c r="BE337" s="371" t="s">
        <v>430</v>
      </c>
      <c r="BF337" s="949">
        <v>2.66</v>
      </c>
      <c r="BG337" s="370"/>
      <c r="BH337" s="950">
        <v>2.66</v>
      </c>
      <c r="BI337" s="344" t="s">
        <v>430</v>
      </c>
      <c r="BJ337" s="344" t="s">
        <v>430</v>
      </c>
      <c r="BK337" s="832">
        <v>24.23</v>
      </c>
      <c r="BL337" s="344" t="s">
        <v>430</v>
      </c>
      <c r="BM337" s="949">
        <v>73.12</v>
      </c>
      <c r="BN337" s="371" t="s">
        <v>430</v>
      </c>
      <c r="BO337" s="371" t="s">
        <v>430</v>
      </c>
      <c r="BP337" s="371" t="s">
        <v>430</v>
      </c>
      <c r="BQ337" s="371" t="s">
        <v>430</v>
      </c>
      <c r="BR337" s="370"/>
      <c r="BS337" s="464" t="s">
        <v>430</v>
      </c>
      <c r="BT337" s="344" t="s">
        <v>430</v>
      </c>
      <c r="BU337" s="370"/>
      <c r="BV337" s="426" t="s">
        <v>554</v>
      </c>
    </row>
    <row r="338" spans="1:74" s="424" customFormat="1" x14ac:dyDescent="0.25">
      <c r="A338" s="341" t="s">
        <v>8451</v>
      </c>
      <c r="B338" s="369"/>
      <c r="C338" s="709">
        <v>45517</v>
      </c>
      <c r="D338" s="369"/>
      <c r="E338" s="342">
        <v>32.398600000000002</v>
      </c>
      <c r="F338" s="369"/>
      <c r="G338" s="343">
        <v>112.7576</v>
      </c>
      <c r="H338" s="370"/>
      <c r="I338" s="832">
        <v>9.0500000000000007</v>
      </c>
      <c r="J338" s="832">
        <v>7.07</v>
      </c>
      <c r="K338" s="832">
        <v>6.58</v>
      </c>
      <c r="L338" s="832">
        <v>6.81</v>
      </c>
      <c r="M338" s="358"/>
      <c r="N338" s="346">
        <v>87.154300000000006</v>
      </c>
      <c r="O338" s="344">
        <v>34.225099999999998</v>
      </c>
      <c r="P338" s="344">
        <v>26.137599999999999</v>
      </c>
      <c r="Q338" s="344">
        <v>28.141300000000001</v>
      </c>
      <c r="R338" s="344">
        <v>29.065899999999999</v>
      </c>
      <c r="S338" s="344">
        <v>17.577999999999999</v>
      </c>
      <c r="T338" s="344">
        <v>4.9701000000000004</v>
      </c>
      <c r="U338" s="350">
        <v>3.9601000000000002</v>
      </c>
      <c r="V338" s="344">
        <v>2.9832000000000001</v>
      </c>
      <c r="W338" s="344" t="s">
        <v>430</v>
      </c>
      <c r="X338" s="344" t="s">
        <v>430</v>
      </c>
      <c r="Y338" s="371" t="s">
        <v>430</v>
      </c>
      <c r="Z338" s="344" t="s">
        <v>430</v>
      </c>
      <c r="AA338" s="344">
        <v>24.082899999999999</v>
      </c>
      <c r="AB338" s="344">
        <v>14.542899999999999</v>
      </c>
      <c r="AC338" s="344">
        <v>4.8152999999999997</v>
      </c>
      <c r="AD338" s="344">
        <v>4.5681000000000003</v>
      </c>
      <c r="AE338" s="344">
        <v>24.082899999999999</v>
      </c>
      <c r="AF338" s="344">
        <v>6.5773000000000001</v>
      </c>
      <c r="AG338" s="565"/>
      <c r="AH338" s="342">
        <v>14</v>
      </c>
      <c r="AI338" s="342">
        <v>22</v>
      </c>
      <c r="AJ338" s="342">
        <v>13</v>
      </c>
      <c r="AK338" s="342">
        <v>10</v>
      </c>
      <c r="AL338" s="342">
        <v>25</v>
      </c>
      <c r="AM338" s="342">
        <v>6</v>
      </c>
      <c r="AN338" s="342">
        <v>123</v>
      </c>
      <c r="AO338" s="568">
        <v>154</v>
      </c>
      <c r="AP338" s="342">
        <v>146</v>
      </c>
      <c r="AQ338" s="342" t="s">
        <v>430</v>
      </c>
      <c r="AR338" s="342" t="s">
        <v>430</v>
      </c>
      <c r="AS338" s="342" t="s">
        <v>430</v>
      </c>
      <c r="AT338" s="342" t="s">
        <v>430</v>
      </c>
      <c r="AU338" s="342">
        <v>50</v>
      </c>
      <c r="AV338" s="342">
        <v>13</v>
      </c>
      <c r="AW338" s="342">
        <v>141</v>
      </c>
      <c r="AX338" s="342">
        <v>153</v>
      </c>
      <c r="AY338" s="342">
        <v>50</v>
      </c>
      <c r="AZ338" s="580"/>
      <c r="BA338" s="948">
        <v>95.77</v>
      </c>
      <c r="BB338" s="344" t="s">
        <v>430</v>
      </c>
      <c r="BC338" s="344" t="s">
        <v>430</v>
      </c>
      <c r="BD338" s="344" t="s">
        <v>430</v>
      </c>
      <c r="BE338" s="371" t="s">
        <v>430</v>
      </c>
      <c r="BF338" s="949">
        <v>4.2300000000000004</v>
      </c>
      <c r="BG338" s="370"/>
      <c r="BH338" s="950">
        <v>4.2300000000000004</v>
      </c>
      <c r="BI338" s="344" t="s">
        <v>430</v>
      </c>
      <c r="BJ338" s="344" t="s">
        <v>430</v>
      </c>
      <c r="BK338" s="344" t="s">
        <v>430</v>
      </c>
      <c r="BL338" s="344" t="s">
        <v>430</v>
      </c>
      <c r="BM338" s="949">
        <v>95.77</v>
      </c>
      <c r="BN338" s="371" t="s">
        <v>430</v>
      </c>
      <c r="BO338" s="371" t="s">
        <v>430</v>
      </c>
      <c r="BP338" s="371" t="s">
        <v>430</v>
      </c>
      <c r="BQ338" s="371" t="s">
        <v>430</v>
      </c>
      <c r="BR338" s="370"/>
      <c r="BS338" s="464" t="s">
        <v>430</v>
      </c>
      <c r="BT338" s="344" t="s">
        <v>430</v>
      </c>
      <c r="BU338" s="370"/>
      <c r="BV338" s="426" t="s">
        <v>554</v>
      </c>
    </row>
    <row r="339" spans="1:74" s="424" customFormat="1" x14ac:dyDescent="0.25">
      <c r="A339" s="341" t="s">
        <v>8452</v>
      </c>
      <c r="B339" s="369"/>
      <c r="C339" s="709">
        <v>45009</v>
      </c>
      <c r="D339" s="369"/>
      <c r="E339" s="342">
        <v>30.51</v>
      </c>
      <c r="F339" s="369"/>
      <c r="G339" s="343">
        <v>12.705299999999999</v>
      </c>
      <c r="H339" s="370"/>
      <c r="I339" s="832">
        <v>2.46</v>
      </c>
      <c r="J339" s="832">
        <v>7.12</v>
      </c>
      <c r="K339" s="832">
        <v>2.12</v>
      </c>
      <c r="L339" s="832">
        <v>2.2000000000000002</v>
      </c>
      <c r="M339" s="358"/>
      <c r="N339" s="346">
        <v>21.846499999999999</v>
      </c>
      <c r="O339" s="344">
        <v>0.2873</v>
      </c>
      <c r="P339" s="344">
        <v>5.1351000000000004</v>
      </c>
      <c r="Q339" s="344">
        <v>9.7629999999999999</v>
      </c>
      <c r="R339" s="344">
        <v>19.0928</v>
      </c>
      <c r="S339" s="344">
        <v>9.1244999999999994</v>
      </c>
      <c r="T339" s="344">
        <v>4.2012999999999998</v>
      </c>
      <c r="U339" s="350">
        <v>5.3731</v>
      </c>
      <c r="V339" s="344">
        <v>4.5239000000000003</v>
      </c>
      <c r="W339" s="344">
        <v>7.3906999999999998</v>
      </c>
      <c r="X339" s="344">
        <v>7.2328999999999999</v>
      </c>
      <c r="Y339" s="371" t="s">
        <v>430</v>
      </c>
      <c r="Z339" s="344" t="s">
        <v>430</v>
      </c>
      <c r="AA339" s="344">
        <v>2.8733</v>
      </c>
      <c r="AB339" s="344">
        <v>6.4141000000000004</v>
      </c>
      <c r="AC339" s="344">
        <v>4.3765000000000001</v>
      </c>
      <c r="AD339" s="344">
        <v>5.7321999999999997</v>
      </c>
      <c r="AE339" s="344">
        <v>2.8733</v>
      </c>
      <c r="AF339" s="344">
        <v>7.5807000000000002</v>
      </c>
      <c r="AG339" s="565"/>
      <c r="AH339" s="342">
        <v>55</v>
      </c>
      <c r="AI339" s="342">
        <v>147</v>
      </c>
      <c r="AJ339" s="342">
        <v>120</v>
      </c>
      <c r="AK339" s="342">
        <v>103</v>
      </c>
      <c r="AL339" s="342">
        <v>55</v>
      </c>
      <c r="AM339" s="342">
        <v>68</v>
      </c>
      <c r="AN339" s="342">
        <v>159</v>
      </c>
      <c r="AO339" s="568">
        <v>105</v>
      </c>
      <c r="AP339" s="342">
        <v>129</v>
      </c>
      <c r="AQ339" s="342">
        <v>54</v>
      </c>
      <c r="AR339" s="342">
        <v>62</v>
      </c>
      <c r="AS339" s="342" t="s">
        <v>430</v>
      </c>
      <c r="AT339" s="342" t="s">
        <v>430</v>
      </c>
      <c r="AU339" s="342">
        <v>133</v>
      </c>
      <c r="AV339" s="342">
        <v>117</v>
      </c>
      <c r="AW339" s="342">
        <v>158</v>
      </c>
      <c r="AX339" s="342">
        <v>87</v>
      </c>
      <c r="AY339" s="342">
        <v>133</v>
      </c>
      <c r="AZ339" s="580"/>
      <c r="BA339" s="948">
        <v>92.87</v>
      </c>
      <c r="BB339" s="344" t="s">
        <v>430</v>
      </c>
      <c r="BC339" s="344" t="s">
        <v>430</v>
      </c>
      <c r="BD339" s="344" t="s">
        <v>430</v>
      </c>
      <c r="BE339" s="371" t="s">
        <v>430</v>
      </c>
      <c r="BF339" s="949">
        <v>7.13</v>
      </c>
      <c r="BG339" s="370"/>
      <c r="BH339" s="950">
        <v>7.13</v>
      </c>
      <c r="BI339" s="344" t="s">
        <v>430</v>
      </c>
      <c r="BJ339" s="344" t="s">
        <v>430</v>
      </c>
      <c r="BK339" s="344" t="s">
        <v>430</v>
      </c>
      <c r="BL339" s="344" t="s">
        <v>430</v>
      </c>
      <c r="BM339" s="949">
        <v>92.87</v>
      </c>
      <c r="BN339" s="371" t="s">
        <v>430</v>
      </c>
      <c r="BO339" s="371" t="s">
        <v>430</v>
      </c>
      <c r="BP339" s="371" t="s">
        <v>430</v>
      </c>
      <c r="BQ339" s="371" t="s">
        <v>430</v>
      </c>
      <c r="BR339" s="370"/>
      <c r="BS339" s="464" t="s">
        <v>430</v>
      </c>
      <c r="BT339" s="344" t="s">
        <v>430</v>
      </c>
      <c r="BU339" s="370"/>
      <c r="BV339" s="426" t="s">
        <v>554</v>
      </c>
    </row>
    <row r="340" spans="1:74" s="424" customFormat="1" x14ac:dyDescent="0.25">
      <c r="A340" s="341" t="s">
        <v>8453</v>
      </c>
      <c r="B340" s="369"/>
      <c r="C340" s="709">
        <v>46093</v>
      </c>
      <c r="D340" s="369"/>
      <c r="E340" s="342">
        <v>27.440899999999999</v>
      </c>
      <c r="F340" s="369"/>
      <c r="G340" s="343">
        <v>10.2666</v>
      </c>
      <c r="H340" s="370"/>
      <c r="I340" s="344" t="s">
        <v>430</v>
      </c>
      <c r="J340" s="344" t="s">
        <v>430</v>
      </c>
      <c r="K340" s="344" t="s">
        <v>430</v>
      </c>
      <c r="L340" s="344" t="s">
        <v>430</v>
      </c>
      <c r="M340" s="358"/>
      <c r="N340" s="346">
        <v>38.080500000000001</v>
      </c>
      <c r="O340" s="344">
        <v>31.604800000000001</v>
      </c>
      <c r="P340" s="344">
        <v>18.706399999999999</v>
      </c>
      <c r="Q340" s="344">
        <v>19.082899999999999</v>
      </c>
      <c r="R340" s="344">
        <v>19.395900000000001</v>
      </c>
      <c r="S340" s="344">
        <v>10.693300000000001</v>
      </c>
      <c r="T340" s="344" t="s">
        <v>430</v>
      </c>
      <c r="U340" s="350" t="s">
        <v>430</v>
      </c>
      <c r="V340" s="344" t="s">
        <v>430</v>
      </c>
      <c r="W340" s="344" t="s">
        <v>430</v>
      </c>
      <c r="X340" s="344" t="s">
        <v>430</v>
      </c>
      <c r="Y340" s="371" t="s">
        <v>430</v>
      </c>
      <c r="Z340" s="344" t="s">
        <v>430</v>
      </c>
      <c r="AA340" s="344">
        <v>33.658799999999999</v>
      </c>
      <c r="AB340" s="344">
        <v>10.386799999999999</v>
      </c>
      <c r="AC340" s="344" t="s">
        <v>430</v>
      </c>
      <c r="AD340" s="344" t="s">
        <v>430</v>
      </c>
      <c r="AE340" s="344">
        <v>33.658799999999999</v>
      </c>
      <c r="AF340" s="344">
        <v>8.6882999999999999</v>
      </c>
      <c r="AG340" s="565"/>
      <c r="AH340" s="342">
        <v>25</v>
      </c>
      <c r="AI340" s="342">
        <v>23</v>
      </c>
      <c r="AJ340" s="342">
        <v>31</v>
      </c>
      <c r="AK340" s="342">
        <v>28</v>
      </c>
      <c r="AL340" s="342">
        <v>52</v>
      </c>
      <c r="AM340" s="342">
        <v>43</v>
      </c>
      <c r="AN340" s="342" t="s">
        <v>430</v>
      </c>
      <c r="AO340" s="568" t="s">
        <v>430</v>
      </c>
      <c r="AP340" s="342" t="s">
        <v>430</v>
      </c>
      <c r="AQ340" s="342" t="s">
        <v>430</v>
      </c>
      <c r="AR340" s="342" t="s">
        <v>430</v>
      </c>
      <c r="AS340" s="342" t="s">
        <v>430</v>
      </c>
      <c r="AT340" s="342" t="s">
        <v>430</v>
      </c>
      <c r="AU340" s="342">
        <v>21</v>
      </c>
      <c r="AV340" s="342">
        <v>43</v>
      </c>
      <c r="AW340" s="342" t="s">
        <v>430</v>
      </c>
      <c r="AX340" s="342" t="s">
        <v>430</v>
      </c>
      <c r="AY340" s="342">
        <v>21</v>
      </c>
      <c r="AZ340" s="580"/>
      <c r="BA340" s="463" t="s">
        <v>430</v>
      </c>
      <c r="BB340" s="832">
        <v>99.72</v>
      </c>
      <c r="BC340" s="344" t="s">
        <v>430</v>
      </c>
      <c r="BD340" s="344" t="s">
        <v>430</v>
      </c>
      <c r="BE340" s="371" t="s">
        <v>430</v>
      </c>
      <c r="BF340" s="949">
        <v>0.28000000000000003</v>
      </c>
      <c r="BG340" s="370"/>
      <c r="BH340" s="950">
        <v>0.28000000000000003</v>
      </c>
      <c r="BI340" s="344" t="s">
        <v>430</v>
      </c>
      <c r="BJ340" s="344" t="s">
        <v>430</v>
      </c>
      <c r="BK340" s="344" t="s">
        <v>430</v>
      </c>
      <c r="BL340" s="344" t="s">
        <v>430</v>
      </c>
      <c r="BM340" s="371" t="s">
        <v>430</v>
      </c>
      <c r="BN340" s="371" t="s">
        <v>430</v>
      </c>
      <c r="BO340" s="371" t="s">
        <v>430</v>
      </c>
      <c r="BP340" s="949">
        <v>99.72</v>
      </c>
      <c r="BQ340" s="371" t="s">
        <v>430</v>
      </c>
      <c r="BR340" s="370"/>
      <c r="BS340" s="464" t="s">
        <v>430</v>
      </c>
      <c r="BT340" s="344" t="s">
        <v>430</v>
      </c>
      <c r="BU340" s="370"/>
      <c r="BV340" s="426" t="s">
        <v>8263</v>
      </c>
    </row>
    <row r="341" spans="1:74" s="424" customFormat="1" x14ac:dyDescent="0.25">
      <c r="A341" s="341" t="s">
        <v>8454</v>
      </c>
      <c r="B341" s="369"/>
      <c r="C341" s="709">
        <v>46168</v>
      </c>
      <c r="D341" s="369"/>
      <c r="E341" s="342">
        <v>47.5505</v>
      </c>
      <c r="F341" s="369"/>
      <c r="G341" s="343">
        <v>10.2148</v>
      </c>
      <c r="H341" s="370"/>
      <c r="I341" s="344" t="s">
        <v>430</v>
      </c>
      <c r="J341" s="344" t="s">
        <v>430</v>
      </c>
      <c r="K341" s="344" t="s">
        <v>430</v>
      </c>
      <c r="L341" s="344" t="s">
        <v>430</v>
      </c>
      <c r="M341" s="358"/>
      <c r="N341" s="346">
        <v>28.6084</v>
      </c>
      <c r="O341" s="344">
        <v>8.7011000000000003</v>
      </c>
      <c r="P341" s="344">
        <v>9.7681000000000004</v>
      </c>
      <c r="Q341" s="344">
        <v>13.082100000000001</v>
      </c>
      <c r="R341" s="344">
        <v>22.9482</v>
      </c>
      <c r="S341" s="344" t="s">
        <v>430</v>
      </c>
      <c r="T341" s="344" t="s">
        <v>430</v>
      </c>
      <c r="U341" s="350" t="s">
        <v>430</v>
      </c>
      <c r="V341" s="344" t="s">
        <v>430</v>
      </c>
      <c r="W341" s="344" t="s">
        <v>430</v>
      </c>
      <c r="X341" s="344" t="s">
        <v>430</v>
      </c>
      <c r="Y341" s="371" t="s">
        <v>430</v>
      </c>
      <c r="Z341" s="344" t="s">
        <v>430</v>
      </c>
      <c r="AA341" s="344">
        <v>-0.35730000000000001</v>
      </c>
      <c r="AB341" s="344" t="s">
        <v>430</v>
      </c>
      <c r="AC341" s="344" t="s">
        <v>430</v>
      </c>
      <c r="AD341" s="344" t="s">
        <v>430</v>
      </c>
      <c r="AE341" s="344">
        <v>-0.35730000000000001</v>
      </c>
      <c r="AF341" s="344">
        <v>21.189699999999998</v>
      </c>
      <c r="AG341" s="565"/>
      <c r="AH341" s="342">
        <v>40</v>
      </c>
      <c r="AI341" s="342">
        <v>105</v>
      </c>
      <c r="AJ341" s="342">
        <v>98</v>
      </c>
      <c r="AK341" s="342">
        <v>71</v>
      </c>
      <c r="AL341" s="342">
        <v>44</v>
      </c>
      <c r="AM341" s="342" t="s">
        <v>430</v>
      </c>
      <c r="AN341" s="342" t="s">
        <v>430</v>
      </c>
      <c r="AO341" s="568" t="s">
        <v>430</v>
      </c>
      <c r="AP341" s="342" t="s">
        <v>430</v>
      </c>
      <c r="AQ341" s="342" t="s">
        <v>430</v>
      </c>
      <c r="AR341" s="342" t="s">
        <v>430</v>
      </c>
      <c r="AS341" s="342" t="s">
        <v>430</v>
      </c>
      <c r="AT341" s="342" t="s">
        <v>430</v>
      </c>
      <c r="AU341" s="342">
        <v>146</v>
      </c>
      <c r="AV341" s="342" t="s">
        <v>430</v>
      </c>
      <c r="AW341" s="342" t="s">
        <v>430</v>
      </c>
      <c r="AX341" s="342" t="s">
        <v>430</v>
      </c>
      <c r="AY341" s="342">
        <v>146</v>
      </c>
      <c r="AZ341" s="580"/>
      <c r="BA341" s="948">
        <v>79.400000000000006</v>
      </c>
      <c r="BB341" s="344" t="s">
        <v>430</v>
      </c>
      <c r="BC341" s="344" t="s">
        <v>430</v>
      </c>
      <c r="BD341" s="344" t="s">
        <v>430</v>
      </c>
      <c r="BE341" s="371" t="s">
        <v>430</v>
      </c>
      <c r="BF341" s="949">
        <v>20.6</v>
      </c>
      <c r="BG341" s="370"/>
      <c r="BH341" s="950">
        <v>20.6</v>
      </c>
      <c r="BI341" s="344" t="s">
        <v>430</v>
      </c>
      <c r="BJ341" s="344" t="s">
        <v>430</v>
      </c>
      <c r="BK341" s="344" t="s">
        <v>430</v>
      </c>
      <c r="BL341" s="344" t="s">
        <v>430</v>
      </c>
      <c r="BM341" s="949">
        <v>79.400000000000006</v>
      </c>
      <c r="BN341" s="371" t="s">
        <v>430</v>
      </c>
      <c r="BO341" s="371" t="s">
        <v>430</v>
      </c>
      <c r="BP341" s="371" t="s">
        <v>430</v>
      </c>
      <c r="BQ341" s="371" t="s">
        <v>430</v>
      </c>
      <c r="BR341" s="370"/>
      <c r="BS341" s="464" t="s">
        <v>430</v>
      </c>
      <c r="BT341" s="344" t="s">
        <v>430</v>
      </c>
      <c r="BU341" s="370"/>
      <c r="BV341" s="426" t="s">
        <v>554</v>
      </c>
    </row>
    <row r="342" spans="1:74" s="424" customFormat="1" x14ac:dyDescent="0.25">
      <c r="A342" s="341" t="s">
        <v>8455</v>
      </c>
      <c r="B342" s="369"/>
      <c r="C342" s="709">
        <v>45282</v>
      </c>
      <c r="D342" s="369"/>
      <c r="E342" s="342">
        <v>27.3659</v>
      </c>
      <c r="F342" s="369"/>
      <c r="G342" s="343">
        <v>12.141</v>
      </c>
      <c r="H342" s="370"/>
      <c r="I342" s="832">
        <v>6.48</v>
      </c>
      <c r="J342" s="832">
        <v>7.08</v>
      </c>
      <c r="K342" s="832">
        <v>4.95</v>
      </c>
      <c r="L342" s="832">
        <v>5.13</v>
      </c>
      <c r="M342" s="358"/>
      <c r="N342" s="346">
        <v>48.4664</v>
      </c>
      <c r="O342" s="344">
        <v>29.936499999999999</v>
      </c>
      <c r="P342" s="344">
        <v>16.803599999999999</v>
      </c>
      <c r="Q342" s="344">
        <v>21.019200000000001</v>
      </c>
      <c r="R342" s="344">
        <v>28.9421</v>
      </c>
      <c r="S342" s="344">
        <v>16.006</v>
      </c>
      <c r="T342" s="344">
        <v>6.7618999999999998</v>
      </c>
      <c r="U342" s="350">
        <v>5.7491000000000003</v>
      </c>
      <c r="V342" s="344">
        <v>4.8282999999999996</v>
      </c>
      <c r="W342" s="344">
        <v>7.8037000000000001</v>
      </c>
      <c r="X342" s="344" t="s">
        <v>430</v>
      </c>
      <c r="Y342" s="371" t="s">
        <v>430</v>
      </c>
      <c r="Z342" s="344" t="s">
        <v>430</v>
      </c>
      <c r="AA342" s="344">
        <v>16.851099999999999</v>
      </c>
      <c r="AB342" s="344">
        <v>12.9498</v>
      </c>
      <c r="AC342" s="344">
        <v>6.6459000000000001</v>
      </c>
      <c r="AD342" s="344">
        <v>6.3292000000000002</v>
      </c>
      <c r="AE342" s="344">
        <v>16.851099999999999</v>
      </c>
      <c r="AF342" s="344">
        <v>7.9737999999999998</v>
      </c>
      <c r="AG342" s="565"/>
      <c r="AH342" s="342">
        <v>22</v>
      </c>
      <c r="AI342" s="342">
        <v>26</v>
      </c>
      <c r="AJ342" s="342">
        <v>40</v>
      </c>
      <c r="AK342" s="342">
        <v>25</v>
      </c>
      <c r="AL342" s="342">
        <v>27</v>
      </c>
      <c r="AM342" s="342">
        <v>21</v>
      </c>
      <c r="AN342" s="342">
        <v>24</v>
      </c>
      <c r="AO342" s="568">
        <v>67</v>
      </c>
      <c r="AP342" s="342">
        <v>118</v>
      </c>
      <c r="AQ342" s="342">
        <v>18</v>
      </c>
      <c r="AR342" s="342" t="s">
        <v>430</v>
      </c>
      <c r="AS342" s="342" t="s">
        <v>430</v>
      </c>
      <c r="AT342" s="342" t="s">
        <v>430</v>
      </c>
      <c r="AU342" s="342">
        <v>77</v>
      </c>
      <c r="AV342" s="342">
        <v>34</v>
      </c>
      <c r="AW342" s="342">
        <v>27</v>
      </c>
      <c r="AX342" s="342">
        <v>17</v>
      </c>
      <c r="AY342" s="342">
        <v>77</v>
      </c>
      <c r="AZ342" s="580"/>
      <c r="BA342" s="948">
        <v>94.57</v>
      </c>
      <c r="BB342" s="344" t="s">
        <v>430</v>
      </c>
      <c r="BC342" s="344" t="s">
        <v>430</v>
      </c>
      <c r="BD342" s="344" t="s">
        <v>430</v>
      </c>
      <c r="BE342" s="371" t="s">
        <v>430</v>
      </c>
      <c r="BF342" s="949">
        <v>5.43</v>
      </c>
      <c r="BG342" s="370"/>
      <c r="BH342" s="950">
        <v>5.43</v>
      </c>
      <c r="BI342" s="344" t="s">
        <v>430</v>
      </c>
      <c r="BJ342" s="344" t="s">
        <v>430</v>
      </c>
      <c r="BK342" s="344" t="s">
        <v>430</v>
      </c>
      <c r="BL342" s="344" t="s">
        <v>430</v>
      </c>
      <c r="BM342" s="949">
        <v>94.57</v>
      </c>
      <c r="BN342" s="371" t="s">
        <v>430</v>
      </c>
      <c r="BO342" s="371" t="s">
        <v>430</v>
      </c>
      <c r="BP342" s="371" t="s">
        <v>430</v>
      </c>
      <c r="BQ342" s="371" t="s">
        <v>430</v>
      </c>
      <c r="BR342" s="370"/>
      <c r="BS342" s="464" t="s">
        <v>430</v>
      </c>
      <c r="BT342" s="344" t="s">
        <v>430</v>
      </c>
      <c r="BU342" s="370"/>
      <c r="BV342" s="426" t="s">
        <v>554</v>
      </c>
    </row>
    <row r="343" spans="1:74" s="424" customFormat="1" x14ac:dyDescent="0.25">
      <c r="A343" s="341" t="s">
        <v>8456</v>
      </c>
      <c r="B343" s="369"/>
      <c r="C343" s="709">
        <v>45320</v>
      </c>
      <c r="D343" s="369"/>
      <c r="E343" s="342">
        <v>26.0261</v>
      </c>
      <c r="F343" s="369"/>
      <c r="G343" s="343">
        <v>66.046300000000002</v>
      </c>
      <c r="H343" s="370"/>
      <c r="I343" s="832">
        <v>4.7123999999999997</v>
      </c>
      <c r="J343" s="344" t="s">
        <v>430</v>
      </c>
      <c r="K343" s="344" t="s">
        <v>430</v>
      </c>
      <c r="L343" s="344" t="s">
        <v>430</v>
      </c>
      <c r="M343" s="358"/>
      <c r="N343" s="346">
        <v>27.2103</v>
      </c>
      <c r="O343" s="344">
        <v>18.3385</v>
      </c>
      <c r="P343" s="344">
        <v>10.426299999999999</v>
      </c>
      <c r="Q343" s="344">
        <v>14.1889</v>
      </c>
      <c r="R343" s="344">
        <v>25.869900000000001</v>
      </c>
      <c r="S343" s="344">
        <v>15.7536</v>
      </c>
      <c r="T343" s="344">
        <v>7.1075999999999997</v>
      </c>
      <c r="U343" s="350">
        <v>5.6097000000000001</v>
      </c>
      <c r="V343" s="344">
        <v>5.1605999999999996</v>
      </c>
      <c r="W343" s="344">
        <v>7.9226000000000001</v>
      </c>
      <c r="X343" s="344" t="s">
        <v>430</v>
      </c>
      <c r="Y343" s="371" t="s">
        <v>430</v>
      </c>
      <c r="Z343" s="344" t="s">
        <v>430</v>
      </c>
      <c r="AA343" s="344">
        <v>18.283100000000001</v>
      </c>
      <c r="AB343" s="344">
        <v>14.263999999999999</v>
      </c>
      <c r="AC343" s="344">
        <v>6.9675000000000002</v>
      </c>
      <c r="AD343" s="344">
        <v>6.0800999999999998</v>
      </c>
      <c r="AE343" s="344">
        <v>18.283100000000001</v>
      </c>
      <c r="AF343" s="344">
        <v>7.9409999999999998</v>
      </c>
      <c r="AG343" s="565"/>
      <c r="AH343" s="342">
        <v>46</v>
      </c>
      <c r="AI343" s="342">
        <v>76</v>
      </c>
      <c r="AJ343" s="342">
        <v>90</v>
      </c>
      <c r="AK343" s="342">
        <v>62</v>
      </c>
      <c r="AL343" s="342">
        <v>38</v>
      </c>
      <c r="AM343" s="342">
        <v>22</v>
      </c>
      <c r="AN343" s="342">
        <v>11</v>
      </c>
      <c r="AO343" s="568">
        <v>82</v>
      </c>
      <c r="AP343" s="342">
        <v>87</v>
      </c>
      <c r="AQ343" s="342">
        <v>14</v>
      </c>
      <c r="AR343" s="342" t="s">
        <v>430</v>
      </c>
      <c r="AS343" s="342" t="s">
        <v>430</v>
      </c>
      <c r="AT343" s="342" t="s">
        <v>430</v>
      </c>
      <c r="AU343" s="342">
        <v>69</v>
      </c>
      <c r="AV343" s="342">
        <v>15</v>
      </c>
      <c r="AW343" s="342">
        <v>13</v>
      </c>
      <c r="AX343" s="342">
        <v>48</v>
      </c>
      <c r="AY343" s="342">
        <v>69</v>
      </c>
      <c r="AZ343" s="580"/>
      <c r="BA343" s="948">
        <v>98.03</v>
      </c>
      <c r="BB343" s="344" t="s">
        <v>430</v>
      </c>
      <c r="BC343" s="344" t="s">
        <v>430</v>
      </c>
      <c r="BD343" s="344" t="s">
        <v>430</v>
      </c>
      <c r="BE343" s="371" t="s">
        <v>430</v>
      </c>
      <c r="BF343" s="949">
        <v>1.97</v>
      </c>
      <c r="BG343" s="370"/>
      <c r="BH343" s="950">
        <v>1.97</v>
      </c>
      <c r="BI343" s="344" t="s">
        <v>430</v>
      </c>
      <c r="BJ343" s="344" t="s">
        <v>430</v>
      </c>
      <c r="BK343" s="344" t="s">
        <v>430</v>
      </c>
      <c r="BL343" s="344" t="s">
        <v>430</v>
      </c>
      <c r="BM343" s="949">
        <v>98.03</v>
      </c>
      <c r="BN343" s="371" t="s">
        <v>430</v>
      </c>
      <c r="BO343" s="371" t="s">
        <v>430</v>
      </c>
      <c r="BP343" s="371" t="s">
        <v>430</v>
      </c>
      <c r="BQ343" s="371" t="s">
        <v>430</v>
      </c>
      <c r="BR343" s="370"/>
      <c r="BS343" s="464" t="s">
        <v>430</v>
      </c>
      <c r="BT343" s="344" t="s">
        <v>430</v>
      </c>
      <c r="BU343" s="370"/>
      <c r="BV343" s="426" t="s">
        <v>554</v>
      </c>
    </row>
    <row r="344" spans="1:74" s="424" customFormat="1" x14ac:dyDescent="0.25">
      <c r="A344" s="341" t="s">
        <v>8457</v>
      </c>
      <c r="B344" s="369"/>
      <c r="C344" s="709">
        <v>45320</v>
      </c>
      <c r="D344" s="369"/>
      <c r="E344" s="342">
        <v>23.9087</v>
      </c>
      <c r="F344" s="369"/>
      <c r="G344" s="343">
        <v>26.648499999999999</v>
      </c>
      <c r="H344" s="370"/>
      <c r="I344" s="832">
        <v>9.9534000000000002</v>
      </c>
      <c r="J344" s="344" t="s">
        <v>430</v>
      </c>
      <c r="K344" s="344" t="s">
        <v>430</v>
      </c>
      <c r="L344" s="344" t="s">
        <v>430</v>
      </c>
      <c r="M344" s="358"/>
      <c r="N344" s="346">
        <v>88.834199999999996</v>
      </c>
      <c r="O344" s="344">
        <v>34.6601</v>
      </c>
      <c r="P344" s="344">
        <v>26.3917</v>
      </c>
      <c r="Q344" s="344">
        <v>28.4542</v>
      </c>
      <c r="R344" s="344">
        <v>30.279299999999999</v>
      </c>
      <c r="S344" s="344">
        <v>16.5306</v>
      </c>
      <c r="T344" s="344">
        <v>4.3792</v>
      </c>
      <c r="U344" s="350">
        <v>3.4519000000000002</v>
      </c>
      <c r="V344" s="344">
        <v>2.4453999999999998</v>
      </c>
      <c r="W344" s="344">
        <v>6.6977000000000002</v>
      </c>
      <c r="X344" s="344" t="s">
        <v>430</v>
      </c>
      <c r="Y344" s="371" t="s">
        <v>430</v>
      </c>
      <c r="Z344" s="344" t="s">
        <v>430</v>
      </c>
      <c r="AA344" s="344">
        <v>24.275600000000001</v>
      </c>
      <c r="AB344" s="344">
        <v>13.516500000000001</v>
      </c>
      <c r="AC344" s="344">
        <v>4.2275</v>
      </c>
      <c r="AD344" s="344">
        <v>3.9376000000000002</v>
      </c>
      <c r="AE344" s="344">
        <v>24.275600000000001</v>
      </c>
      <c r="AF344" s="344">
        <v>7.3445</v>
      </c>
      <c r="AG344" s="565"/>
      <c r="AH344" s="342">
        <v>11</v>
      </c>
      <c r="AI344" s="342">
        <v>19</v>
      </c>
      <c r="AJ344" s="342">
        <v>11</v>
      </c>
      <c r="AK344" s="342">
        <v>8</v>
      </c>
      <c r="AL344" s="342">
        <v>20</v>
      </c>
      <c r="AM344" s="342">
        <v>14</v>
      </c>
      <c r="AN344" s="342">
        <v>157</v>
      </c>
      <c r="AO344" s="568">
        <v>158</v>
      </c>
      <c r="AP344" s="342">
        <v>149</v>
      </c>
      <c r="AQ344" s="342">
        <v>104</v>
      </c>
      <c r="AR344" s="342" t="s">
        <v>430</v>
      </c>
      <c r="AS344" s="342" t="s">
        <v>430</v>
      </c>
      <c r="AT344" s="342" t="s">
        <v>430</v>
      </c>
      <c r="AU344" s="342">
        <v>49</v>
      </c>
      <c r="AV344" s="342">
        <v>31</v>
      </c>
      <c r="AW344" s="342">
        <v>160</v>
      </c>
      <c r="AX344" s="342">
        <v>157</v>
      </c>
      <c r="AY344" s="342">
        <v>49</v>
      </c>
      <c r="AZ344" s="580"/>
      <c r="BA344" s="948">
        <v>99.72</v>
      </c>
      <c r="BB344" s="344" t="s">
        <v>430</v>
      </c>
      <c r="BC344" s="344" t="s">
        <v>430</v>
      </c>
      <c r="BD344" s="344" t="s">
        <v>430</v>
      </c>
      <c r="BE344" s="371" t="s">
        <v>430</v>
      </c>
      <c r="BF344" s="949">
        <v>0.28000000000000003</v>
      </c>
      <c r="BG344" s="370"/>
      <c r="BH344" s="950">
        <v>0.28000000000000003</v>
      </c>
      <c r="BI344" s="344" t="s">
        <v>430</v>
      </c>
      <c r="BJ344" s="344" t="s">
        <v>430</v>
      </c>
      <c r="BK344" s="344" t="s">
        <v>430</v>
      </c>
      <c r="BL344" s="344" t="s">
        <v>430</v>
      </c>
      <c r="BM344" s="949">
        <v>99.72</v>
      </c>
      <c r="BN344" s="371" t="s">
        <v>430</v>
      </c>
      <c r="BO344" s="371" t="s">
        <v>430</v>
      </c>
      <c r="BP344" s="371" t="s">
        <v>430</v>
      </c>
      <c r="BQ344" s="371" t="s">
        <v>430</v>
      </c>
      <c r="BR344" s="370"/>
      <c r="BS344" s="464" t="s">
        <v>430</v>
      </c>
      <c r="BT344" s="344" t="s">
        <v>430</v>
      </c>
      <c r="BU344" s="370"/>
      <c r="BV344" s="426" t="s">
        <v>554</v>
      </c>
    </row>
    <row r="345" spans="1:74" s="424" customFormat="1" x14ac:dyDescent="0.25">
      <c r="A345" s="341" t="s">
        <v>8458</v>
      </c>
      <c r="B345" s="369"/>
      <c r="C345" s="709">
        <v>45842</v>
      </c>
      <c r="D345" s="369"/>
      <c r="E345" s="342">
        <v>22.346399999999999</v>
      </c>
      <c r="F345" s="369"/>
      <c r="G345" s="343">
        <v>10.597</v>
      </c>
      <c r="H345" s="370"/>
      <c r="I345" s="344" t="s">
        <v>430</v>
      </c>
      <c r="J345" s="344" t="s">
        <v>430</v>
      </c>
      <c r="K345" s="344" t="s">
        <v>430</v>
      </c>
      <c r="L345" s="344" t="s">
        <v>430</v>
      </c>
      <c r="M345" s="358"/>
      <c r="N345" s="346">
        <v>48.284999999999997</v>
      </c>
      <c r="O345" s="344">
        <v>27.6175</v>
      </c>
      <c r="P345" s="344">
        <v>19.260999999999999</v>
      </c>
      <c r="Q345" s="344">
        <v>18.334</v>
      </c>
      <c r="R345" s="344">
        <v>18.1783</v>
      </c>
      <c r="S345" s="344">
        <v>9.0174000000000003</v>
      </c>
      <c r="T345" s="344">
        <v>6.0568</v>
      </c>
      <c r="U345" s="350">
        <v>6.0587</v>
      </c>
      <c r="V345" s="344" t="s">
        <v>430</v>
      </c>
      <c r="W345" s="344" t="s">
        <v>430</v>
      </c>
      <c r="X345" s="344" t="s">
        <v>430</v>
      </c>
      <c r="Y345" s="371" t="s">
        <v>430</v>
      </c>
      <c r="Z345" s="344" t="s">
        <v>430</v>
      </c>
      <c r="AA345" s="344">
        <v>25.869399999999999</v>
      </c>
      <c r="AB345" s="344">
        <v>8.4366000000000003</v>
      </c>
      <c r="AC345" s="344">
        <v>6.0305</v>
      </c>
      <c r="AD345" s="344">
        <v>6.1188000000000002</v>
      </c>
      <c r="AE345" s="344">
        <v>25.869399999999999</v>
      </c>
      <c r="AF345" s="344">
        <v>6.0029000000000003</v>
      </c>
      <c r="AG345" s="565"/>
      <c r="AH345" s="342">
        <v>23</v>
      </c>
      <c r="AI345" s="342">
        <v>31</v>
      </c>
      <c r="AJ345" s="342">
        <v>26</v>
      </c>
      <c r="AK345" s="342">
        <v>34</v>
      </c>
      <c r="AL345" s="342">
        <v>60</v>
      </c>
      <c r="AM345" s="342">
        <v>72</v>
      </c>
      <c r="AN345" s="342">
        <v>56</v>
      </c>
      <c r="AO345" s="568">
        <v>35</v>
      </c>
      <c r="AP345" s="342" t="s">
        <v>430</v>
      </c>
      <c r="AQ345" s="342" t="s">
        <v>430</v>
      </c>
      <c r="AR345" s="342" t="s">
        <v>430</v>
      </c>
      <c r="AS345" s="342" t="s">
        <v>430</v>
      </c>
      <c r="AT345" s="342" t="s">
        <v>430</v>
      </c>
      <c r="AU345" s="342">
        <v>41</v>
      </c>
      <c r="AV345" s="342">
        <v>70</v>
      </c>
      <c r="AW345" s="342">
        <v>63</v>
      </c>
      <c r="AX345" s="342">
        <v>44</v>
      </c>
      <c r="AY345" s="342">
        <v>41</v>
      </c>
      <c r="AZ345" s="580"/>
      <c r="BA345" s="463" t="s">
        <v>430</v>
      </c>
      <c r="BB345" s="832">
        <v>99.37</v>
      </c>
      <c r="BC345" s="344" t="s">
        <v>430</v>
      </c>
      <c r="BD345" s="344" t="s">
        <v>430</v>
      </c>
      <c r="BE345" s="371" t="s">
        <v>430</v>
      </c>
      <c r="BF345" s="949">
        <v>0.63</v>
      </c>
      <c r="BG345" s="370"/>
      <c r="BH345" s="950">
        <v>0.63</v>
      </c>
      <c r="BI345" s="344" t="s">
        <v>430</v>
      </c>
      <c r="BJ345" s="344" t="s">
        <v>430</v>
      </c>
      <c r="BK345" s="344" t="s">
        <v>430</v>
      </c>
      <c r="BL345" s="344" t="s">
        <v>430</v>
      </c>
      <c r="BM345" s="371" t="s">
        <v>430</v>
      </c>
      <c r="BN345" s="371" t="s">
        <v>430</v>
      </c>
      <c r="BO345" s="371" t="s">
        <v>430</v>
      </c>
      <c r="BP345" s="949">
        <v>99.37</v>
      </c>
      <c r="BQ345" s="371" t="s">
        <v>430</v>
      </c>
      <c r="BR345" s="370"/>
      <c r="BS345" s="464" t="s">
        <v>430</v>
      </c>
      <c r="BT345" s="344" t="s">
        <v>430</v>
      </c>
      <c r="BU345" s="370"/>
      <c r="BV345" s="426" t="s">
        <v>4624</v>
      </c>
    </row>
    <row r="346" spans="1:74" s="424" customFormat="1" x14ac:dyDescent="0.25">
      <c r="A346" s="341" t="s">
        <v>8459</v>
      </c>
      <c r="B346" s="369"/>
      <c r="C346" s="709">
        <v>44979</v>
      </c>
      <c r="D346" s="369"/>
      <c r="E346" s="342">
        <v>21.6998</v>
      </c>
      <c r="F346" s="369"/>
      <c r="G346" s="343">
        <v>12.7143</v>
      </c>
      <c r="H346" s="370"/>
      <c r="I346" s="832">
        <v>1.45</v>
      </c>
      <c r="J346" s="832">
        <v>6.24</v>
      </c>
      <c r="K346" s="832">
        <v>1.35</v>
      </c>
      <c r="L346" s="832">
        <v>1.39</v>
      </c>
      <c r="M346" s="358"/>
      <c r="N346" s="346">
        <v>10.625</v>
      </c>
      <c r="O346" s="344">
        <v>-5.2607999999999997</v>
      </c>
      <c r="P346" s="344">
        <v>1.5179</v>
      </c>
      <c r="Q346" s="344">
        <v>5.1776999999999997</v>
      </c>
      <c r="R346" s="344">
        <v>9.8590999999999998</v>
      </c>
      <c r="S346" s="344">
        <v>7.1214000000000004</v>
      </c>
      <c r="T346" s="344">
        <v>4.5277000000000003</v>
      </c>
      <c r="U346" s="350">
        <v>4.9779</v>
      </c>
      <c r="V346" s="344">
        <v>5.1073000000000004</v>
      </c>
      <c r="W346" s="344">
        <v>7.1315999999999997</v>
      </c>
      <c r="X346" s="344">
        <v>7.0814000000000004</v>
      </c>
      <c r="Y346" s="371" t="s">
        <v>430</v>
      </c>
      <c r="Z346" s="344" t="s">
        <v>430</v>
      </c>
      <c r="AA346" s="344">
        <v>-7.0307000000000004</v>
      </c>
      <c r="AB346" s="344">
        <v>6.1036000000000001</v>
      </c>
      <c r="AC346" s="344">
        <v>4.6950000000000003</v>
      </c>
      <c r="AD346" s="344">
        <v>5.1510999999999996</v>
      </c>
      <c r="AE346" s="344">
        <v>-7.0307000000000004</v>
      </c>
      <c r="AF346" s="344">
        <v>7.4112</v>
      </c>
      <c r="AG346" s="565"/>
      <c r="AH346" s="342">
        <v>91</v>
      </c>
      <c r="AI346" s="342">
        <v>167</v>
      </c>
      <c r="AJ346" s="342">
        <v>167</v>
      </c>
      <c r="AK346" s="342">
        <v>144</v>
      </c>
      <c r="AL346" s="342">
        <v>128</v>
      </c>
      <c r="AM346" s="342">
        <v>123</v>
      </c>
      <c r="AN346" s="342">
        <v>155</v>
      </c>
      <c r="AO346" s="568">
        <v>133</v>
      </c>
      <c r="AP346" s="342">
        <v>95</v>
      </c>
      <c r="AQ346" s="342">
        <v>79</v>
      </c>
      <c r="AR346" s="342">
        <v>79</v>
      </c>
      <c r="AS346" s="342" t="s">
        <v>430</v>
      </c>
      <c r="AT346" s="342" t="s">
        <v>430</v>
      </c>
      <c r="AU346" s="342">
        <v>156</v>
      </c>
      <c r="AV346" s="342">
        <v>124</v>
      </c>
      <c r="AW346" s="342">
        <v>148</v>
      </c>
      <c r="AX346" s="342">
        <v>132</v>
      </c>
      <c r="AY346" s="342">
        <v>156</v>
      </c>
      <c r="AZ346" s="580"/>
      <c r="BA346" s="948">
        <v>96.59</v>
      </c>
      <c r="BB346" s="344" t="s">
        <v>430</v>
      </c>
      <c r="BC346" s="344" t="s">
        <v>430</v>
      </c>
      <c r="BD346" s="344" t="s">
        <v>430</v>
      </c>
      <c r="BE346" s="371" t="s">
        <v>430</v>
      </c>
      <c r="BF346" s="949">
        <v>3.41</v>
      </c>
      <c r="BG346" s="370"/>
      <c r="BH346" s="950">
        <v>3.41</v>
      </c>
      <c r="BI346" s="344" t="s">
        <v>430</v>
      </c>
      <c r="BJ346" s="344" t="s">
        <v>430</v>
      </c>
      <c r="BK346" s="344" t="s">
        <v>430</v>
      </c>
      <c r="BL346" s="344" t="s">
        <v>430</v>
      </c>
      <c r="BM346" s="949">
        <v>96.59</v>
      </c>
      <c r="BN346" s="371" t="s">
        <v>430</v>
      </c>
      <c r="BO346" s="371" t="s">
        <v>430</v>
      </c>
      <c r="BP346" s="371" t="s">
        <v>430</v>
      </c>
      <c r="BQ346" s="371" t="s">
        <v>430</v>
      </c>
      <c r="BR346" s="370"/>
      <c r="BS346" s="464" t="s">
        <v>430</v>
      </c>
      <c r="BT346" s="344" t="s">
        <v>430</v>
      </c>
      <c r="BU346" s="370"/>
      <c r="BV346" s="426" t="s">
        <v>554</v>
      </c>
    </row>
    <row r="347" spans="1:74" s="424" customFormat="1" ht="11" x14ac:dyDescent="0.3">
      <c r="A347" s="835" t="s">
        <v>8460</v>
      </c>
      <c r="B347" s="836"/>
      <c r="C347" s="837">
        <v>45210</v>
      </c>
      <c r="D347" s="836"/>
      <c r="E347" s="838">
        <v>21.546700000000001</v>
      </c>
      <c r="F347" s="836"/>
      <c r="G347" s="839">
        <v>12.392899999999999</v>
      </c>
      <c r="H347" s="841"/>
      <c r="I347" s="840">
        <v>6.39</v>
      </c>
      <c r="J347" s="840">
        <v>7.08</v>
      </c>
      <c r="K347" s="840">
        <v>4.92</v>
      </c>
      <c r="L347" s="840">
        <v>5.09</v>
      </c>
      <c r="M347" s="845"/>
      <c r="N347" s="842">
        <v>31.5412</v>
      </c>
      <c r="O347" s="840">
        <v>23.311900000000001</v>
      </c>
      <c r="P347" s="840">
        <v>13.2028</v>
      </c>
      <c r="Q347" s="840">
        <v>19.050799999999999</v>
      </c>
      <c r="R347" s="840">
        <v>29.554400000000001</v>
      </c>
      <c r="S347" s="840">
        <v>16.073699999999999</v>
      </c>
      <c r="T347" s="840">
        <v>6.2992999999999997</v>
      </c>
      <c r="U347" s="850">
        <v>5.4279000000000002</v>
      </c>
      <c r="V347" s="840">
        <v>4.6344000000000003</v>
      </c>
      <c r="W347" s="840">
        <v>7.6989000000000001</v>
      </c>
      <c r="X347" s="840" t="s">
        <v>430</v>
      </c>
      <c r="Y347" s="846" t="s">
        <v>430</v>
      </c>
      <c r="Z347" s="840" t="s">
        <v>430</v>
      </c>
      <c r="AA347" s="840">
        <v>16.360700000000001</v>
      </c>
      <c r="AB347" s="840">
        <v>13.554</v>
      </c>
      <c r="AC347" s="840">
        <v>6.2389999999999999</v>
      </c>
      <c r="AD347" s="840">
        <v>6.0152000000000001</v>
      </c>
      <c r="AE347" s="840">
        <v>16.360700000000001</v>
      </c>
      <c r="AF347" s="840">
        <v>8.1880000000000006</v>
      </c>
      <c r="AG347" s="951"/>
      <c r="AH347" s="838">
        <v>31</v>
      </c>
      <c r="AI347" s="838">
        <v>55</v>
      </c>
      <c r="AJ347" s="838">
        <v>73</v>
      </c>
      <c r="AK347" s="838">
        <v>29</v>
      </c>
      <c r="AL347" s="838">
        <v>22</v>
      </c>
      <c r="AM347" s="838">
        <v>19</v>
      </c>
      <c r="AN347" s="838">
        <v>42</v>
      </c>
      <c r="AO347" s="952">
        <v>101</v>
      </c>
      <c r="AP347" s="838">
        <v>124</v>
      </c>
      <c r="AQ347" s="838">
        <v>23</v>
      </c>
      <c r="AR347" s="838" t="s">
        <v>430</v>
      </c>
      <c r="AS347" s="838" t="s">
        <v>430</v>
      </c>
      <c r="AT347" s="838" t="s">
        <v>430</v>
      </c>
      <c r="AU347" s="838">
        <v>80</v>
      </c>
      <c r="AV347" s="838">
        <v>30</v>
      </c>
      <c r="AW347" s="838">
        <v>41</v>
      </c>
      <c r="AX347" s="838">
        <v>54</v>
      </c>
      <c r="AY347" s="838">
        <v>80</v>
      </c>
      <c r="AZ347" s="953"/>
      <c r="BA347" s="847">
        <v>95.34</v>
      </c>
      <c r="BB347" s="840" t="s">
        <v>430</v>
      </c>
      <c r="BC347" s="840" t="s">
        <v>430</v>
      </c>
      <c r="BD347" s="840" t="s">
        <v>430</v>
      </c>
      <c r="BE347" s="846" t="s">
        <v>430</v>
      </c>
      <c r="BF347" s="846">
        <v>4.66</v>
      </c>
      <c r="BG347" s="841"/>
      <c r="BH347" s="954">
        <v>4.66</v>
      </c>
      <c r="BI347" s="840" t="s">
        <v>430</v>
      </c>
      <c r="BJ347" s="840" t="s">
        <v>430</v>
      </c>
      <c r="BK347" s="840" t="s">
        <v>430</v>
      </c>
      <c r="BL347" s="840" t="s">
        <v>430</v>
      </c>
      <c r="BM347" s="846">
        <v>95.34</v>
      </c>
      <c r="BN347" s="846" t="s">
        <v>430</v>
      </c>
      <c r="BO347" s="846" t="s">
        <v>430</v>
      </c>
      <c r="BP347" s="846" t="s">
        <v>430</v>
      </c>
      <c r="BQ347" s="846" t="s">
        <v>430</v>
      </c>
      <c r="BR347" s="841"/>
      <c r="BS347" s="848" t="s">
        <v>430</v>
      </c>
      <c r="BT347" s="840" t="s">
        <v>430</v>
      </c>
      <c r="BU347" s="841"/>
      <c r="BV347" s="916" t="s">
        <v>554</v>
      </c>
    </row>
    <row r="348" spans="1:74" s="424" customFormat="1" x14ac:dyDescent="0.25">
      <c r="A348" s="341" t="s">
        <v>8461</v>
      </c>
      <c r="B348" s="369"/>
      <c r="C348" s="709">
        <v>45000</v>
      </c>
      <c r="D348" s="369"/>
      <c r="E348" s="342">
        <v>21.183599999999998</v>
      </c>
      <c r="F348" s="369"/>
      <c r="G348" s="343">
        <v>12.497400000000001</v>
      </c>
      <c r="H348" s="370"/>
      <c r="I348" s="832">
        <v>1.54</v>
      </c>
      <c r="J348" s="832">
        <v>6.26</v>
      </c>
      <c r="K348" s="832">
        <v>1.4</v>
      </c>
      <c r="L348" s="832">
        <v>1.45</v>
      </c>
      <c r="M348" s="358"/>
      <c r="N348" s="346">
        <v>10.225</v>
      </c>
      <c r="O348" s="344">
        <v>-0.29210000000000003</v>
      </c>
      <c r="P348" s="344">
        <v>4.3428000000000004</v>
      </c>
      <c r="Q348" s="344">
        <v>6.4412000000000003</v>
      </c>
      <c r="R348" s="344">
        <v>10.586</v>
      </c>
      <c r="S348" s="344">
        <v>7.7233999999999998</v>
      </c>
      <c r="T348" s="344">
        <v>4.7279999999999998</v>
      </c>
      <c r="U348" s="350">
        <v>5.0125000000000002</v>
      </c>
      <c r="V348" s="344">
        <v>5.0545999999999998</v>
      </c>
      <c r="W348" s="344">
        <v>6.9115000000000002</v>
      </c>
      <c r="X348" s="344">
        <v>6.8468</v>
      </c>
      <c r="Y348" s="371" t="s">
        <v>430</v>
      </c>
      <c r="Z348" s="344" t="s">
        <v>430</v>
      </c>
      <c r="AA348" s="344">
        <v>-0.73009999999999997</v>
      </c>
      <c r="AB348" s="344">
        <v>6.7564000000000002</v>
      </c>
      <c r="AC348" s="344">
        <v>4.9558999999999997</v>
      </c>
      <c r="AD348" s="344">
        <v>5.1843000000000004</v>
      </c>
      <c r="AE348" s="344">
        <v>-0.73009999999999997</v>
      </c>
      <c r="AF348" s="344">
        <v>6.9859999999999998</v>
      </c>
      <c r="AG348" s="565"/>
      <c r="AH348" s="342">
        <v>93</v>
      </c>
      <c r="AI348" s="342">
        <v>152</v>
      </c>
      <c r="AJ348" s="342">
        <v>144</v>
      </c>
      <c r="AK348" s="342">
        <v>121</v>
      </c>
      <c r="AL348" s="342">
        <v>123</v>
      </c>
      <c r="AM348" s="342">
        <v>108</v>
      </c>
      <c r="AN348" s="342">
        <v>146</v>
      </c>
      <c r="AO348" s="568">
        <v>128</v>
      </c>
      <c r="AP348" s="342">
        <v>99</v>
      </c>
      <c r="AQ348" s="342">
        <v>98</v>
      </c>
      <c r="AR348" s="342">
        <v>97</v>
      </c>
      <c r="AS348" s="342" t="s">
        <v>430</v>
      </c>
      <c r="AT348" s="342" t="s">
        <v>430</v>
      </c>
      <c r="AU348" s="342">
        <v>147</v>
      </c>
      <c r="AV348" s="342">
        <v>112</v>
      </c>
      <c r="AW348" s="342">
        <v>127</v>
      </c>
      <c r="AX348" s="342">
        <v>130</v>
      </c>
      <c r="AY348" s="342">
        <v>147</v>
      </c>
      <c r="AZ348" s="580"/>
      <c r="BA348" s="948">
        <v>96.69</v>
      </c>
      <c r="BB348" s="344" t="s">
        <v>430</v>
      </c>
      <c r="BC348" s="344" t="s">
        <v>430</v>
      </c>
      <c r="BD348" s="344" t="s">
        <v>430</v>
      </c>
      <c r="BE348" s="371" t="s">
        <v>430</v>
      </c>
      <c r="BF348" s="949">
        <v>3.31</v>
      </c>
      <c r="BG348" s="370"/>
      <c r="BH348" s="950">
        <v>3.31</v>
      </c>
      <c r="BI348" s="344" t="s">
        <v>430</v>
      </c>
      <c r="BJ348" s="344" t="s">
        <v>430</v>
      </c>
      <c r="BK348" s="344" t="s">
        <v>430</v>
      </c>
      <c r="BL348" s="344" t="s">
        <v>430</v>
      </c>
      <c r="BM348" s="949">
        <v>96.69</v>
      </c>
      <c r="BN348" s="371" t="s">
        <v>430</v>
      </c>
      <c r="BO348" s="371" t="s">
        <v>430</v>
      </c>
      <c r="BP348" s="371" t="s">
        <v>430</v>
      </c>
      <c r="BQ348" s="371" t="s">
        <v>430</v>
      </c>
      <c r="BR348" s="370"/>
      <c r="BS348" s="464" t="s">
        <v>430</v>
      </c>
      <c r="BT348" s="344" t="s">
        <v>430</v>
      </c>
      <c r="BU348" s="370"/>
      <c r="BV348" s="426" t="s">
        <v>554</v>
      </c>
    </row>
    <row r="349" spans="1:74" s="424" customFormat="1" x14ac:dyDescent="0.25">
      <c r="A349" s="341" t="s">
        <v>8462</v>
      </c>
      <c r="B349" s="369"/>
      <c r="C349" s="709">
        <v>45637</v>
      </c>
      <c r="D349" s="369"/>
      <c r="E349" s="342">
        <v>12.85</v>
      </c>
      <c r="F349" s="369"/>
      <c r="G349" s="343">
        <v>11.1816</v>
      </c>
      <c r="H349" s="370"/>
      <c r="I349" s="832">
        <v>0.69</v>
      </c>
      <c r="J349" s="832">
        <v>7.36</v>
      </c>
      <c r="K349" s="832">
        <v>0.62</v>
      </c>
      <c r="L349" s="832">
        <v>0.67</v>
      </c>
      <c r="M349" s="358"/>
      <c r="N349" s="346">
        <v>19.922999999999998</v>
      </c>
      <c r="O349" s="344">
        <v>16.452500000000001</v>
      </c>
      <c r="P349" s="344">
        <v>13.2774</v>
      </c>
      <c r="Q349" s="344">
        <v>12.393000000000001</v>
      </c>
      <c r="R349" s="344">
        <v>14.1669</v>
      </c>
      <c r="S349" s="344">
        <v>8.1358999999999995</v>
      </c>
      <c r="T349" s="344">
        <v>6.0941999999999998</v>
      </c>
      <c r="U349" s="350">
        <v>6.0777999999999999</v>
      </c>
      <c r="V349" s="344">
        <v>6.3384999999999998</v>
      </c>
      <c r="W349" s="344" t="s">
        <v>430</v>
      </c>
      <c r="X349" s="344" t="s">
        <v>430</v>
      </c>
      <c r="Y349" s="371" t="s">
        <v>430</v>
      </c>
      <c r="Z349" s="344" t="s">
        <v>430</v>
      </c>
      <c r="AA349" s="344">
        <v>21.242599999999999</v>
      </c>
      <c r="AB349" s="344">
        <v>7.7492000000000001</v>
      </c>
      <c r="AC349" s="344">
        <v>6.1430999999999996</v>
      </c>
      <c r="AD349" s="344">
        <v>6.1166999999999998</v>
      </c>
      <c r="AE349" s="344">
        <v>21.242599999999999</v>
      </c>
      <c r="AF349" s="344">
        <v>7.4406999999999996</v>
      </c>
      <c r="AG349" s="565"/>
      <c r="AH349" s="342">
        <v>61</v>
      </c>
      <c r="AI349" s="342">
        <v>83</v>
      </c>
      <c r="AJ349" s="342">
        <v>72</v>
      </c>
      <c r="AK349" s="342">
        <v>78</v>
      </c>
      <c r="AL349" s="342">
        <v>94</v>
      </c>
      <c r="AM349" s="342">
        <v>98</v>
      </c>
      <c r="AN349" s="342">
        <v>54</v>
      </c>
      <c r="AO349" s="568">
        <v>34</v>
      </c>
      <c r="AP349" s="342">
        <v>12</v>
      </c>
      <c r="AQ349" s="342" t="s">
        <v>430</v>
      </c>
      <c r="AR349" s="342" t="s">
        <v>430</v>
      </c>
      <c r="AS349" s="342" t="s">
        <v>430</v>
      </c>
      <c r="AT349" s="342" t="s">
        <v>430</v>
      </c>
      <c r="AU349" s="342">
        <v>62</v>
      </c>
      <c r="AV349" s="342">
        <v>91</v>
      </c>
      <c r="AW349" s="342">
        <v>54</v>
      </c>
      <c r="AX349" s="342">
        <v>45</v>
      </c>
      <c r="AY349" s="342">
        <v>62</v>
      </c>
      <c r="AZ349" s="580"/>
      <c r="BA349" s="463" t="s">
        <v>430</v>
      </c>
      <c r="BB349" s="832">
        <v>72.540000000000006</v>
      </c>
      <c r="BC349" s="344" t="s">
        <v>430</v>
      </c>
      <c r="BD349" s="344" t="s">
        <v>430</v>
      </c>
      <c r="BE349" s="371" t="s">
        <v>430</v>
      </c>
      <c r="BF349" s="949">
        <v>27.46</v>
      </c>
      <c r="BG349" s="370"/>
      <c r="BH349" s="950">
        <v>27.46</v>
      </c>
      <c r="BI349" s="344" t="s">
        <v>430</v>
      </c>
      <c r="BJ349" s="344" t="s">
        <v>430</v>
      </c>
      <c r="BK349" s="832">
        <v>72.540000000000006</v>
      </c>
      <c r="BL349" s="344" t="s">
        <v>430</v>
      </c>
      <c r="BM349" s="371" t="s">
        <v>430</v>
      </c>
      <c r="BN349" s="371" t="s">
        <v>430</v>
      </c>
      <c r="BO349" s="371" t="s">
        <v>430</v>
      </c>
      <c r="BP349" s="371" t="s">
        <v>430</v>
      </c>
      <c r="BQ349" s="371" t="s">
        <v>430</v>
      </c>
      <c r="BR349" s="370"/>
      <c r="BS349" s="464" t="s">
        <v>430</v>
      </c>
      <c r="BT349" s="344" t="s">
        <v>430</v>
      </c>
      <c r="BU349" s="370"/>
      <c r="BV349" s="426" t="s">
        <v>554</v>
      </c>
    </row>
    <row r="350" spans="1:74" s="424" customFormat="1" x14ac:dyDescent="0.25">
      <c r="A350" s="341" t="s">
        <v>8463</v>
      </c>
      <c r="B350" s="369"/>
      <c r="C350" s="709">
        <v>44627</v>
      </c>
      <c r="D350" s="369"/>
      <c r="E350" s="342">
        <v>20.629899999999999</v>
      </c>
      <c r="F350" s="369"/>
      <c r="G350" s="343">
        <v>65.983199999999997</v>
      </c>
      <c r="H350" s="370"/>
      <c r="I350" s="832">
        <v>4.67</v>
      </c>
      <c r="J350" s="832">
        <v>6.92</v>
      </c>
      <c r="K350" s="832">
        <v>3.89</v>
      </c>
      <c r="L350" s="832">
        <v>4.0199999999999996</v>
      </c>
      <c r="M350" s="358"/>
      <c r="N350" s="346">
        <v>27.0701</v>
      </c>
      <c r="O350" s="344">
        <v>18.208100000000002</v>
      </c>
      <c r="P350" s="344">
        <v>10.380699999999999</v>
      </c>
      <c r="Q350" s="344">
        <v>14.146599999999999</v>
      </c>
      <c r="R350" s="344">
        <v>25.720199999999998</v>
      </c>
      <c r="S350" s="344">
        <v>15.372999999999999</v>
      </c>
      <c r="T350" s="344">
        <v>7.0336999999999996</v>
      </c>
      <c r="U350" s="350">
        <v>5.5885999999999996</v>
      </c>
      <c r="V350" s="344">
        <v>5.1589999999999998</v>
      </c>
      <c r="W350" s="344">
        <v>8.2028999999999996</v>
      </c>
      <c r="X350" s="344">
        <v>7.8094000000000001</v>
      </c>
      <c r="Y350" s="371" t="s">
        <v>430</v>
      </c>
      <c r="Z350" s="344" t="s">
        <v>430</v>
      </c>
      <c r="AA350" s="344">
        <v>18.1066</v>
      </c>
      <c r="AB350" s="344">
        <v>13.936</v>
      </c>
      <c r="AC350" s="344">
        <v>6.8989000000000003</v>
      </c>
      <c r="AD350" s="344">
        <v>6.0442</v>
      </c>
      <c r="AE350" s="344">
        <v>18.1066</v>
      </c>
      <c r="AF350" s="344">
        <v>6.9474999999999998</v>
      </c>
      <c r="AG350" s="565"/>
      <c r="AH350" s="342">
        <v>49</v>
      </c>
      <c r="AI350" s="342">
        <v>78</v>
      </c>
      <c r="AJ350" s="342">
        <v>91</v>
      </c>
      <c r="AK350" s="342">
        <v>64</v>
      </c>
      <c r="AL350" s="342">
        <v>40</v>
      </c>
      <c r="AM350" s="342">
        <v>26</v>
      </c>
      <c r="AN350" s="342">
        <v>14</v>
      </c>
      <c r="AO350" s="568">
        <v>88</v>
      </c>
      <c r="AP350" s="342">
        <v>88</v>
      </c>
      <c r="AQ350" s="342">
        <v>6</v>
      </c>
      <c r="AR350" s="342">
        <v>11</v>
      </c>
      <c r="AS350" s="342" t="s">
        <v>430</v>
      </c>
      <c r="AT350" s="342" t="s">
        <v>430</v>
      </c>
      <c r="AU350" s="342">
        <v>72</v>
      </c>
      <c r="AV350" s="342">
        <v>24</v>
      </c>
      <c r="AW350" s="342">
        <v>16</v>
      </c>
      <c r="AX350" s="342">
        <v>53</v>
      </c>
      <c r="AY350" s="342">
        <v>72</v>
      </c>
      <c r="AZ350" s="580"/>
      <c r="BA350" s="948">
        <v>97.18</v>
      </c>
      <c r="BB350" s="344" t="s">
        <v>430</v>
      </c>
      <c r="BC350" s="344" t="s">
        <v>430</v>
      </c>
      <c r="BD350" s="344" t="s">
        <v>430</v>
      </c>
      <c r="BE350" s="371" t="s">
        <v>430</v>
      </c>
      <c r="BF350" s="949">
        <v>2.82</v>
      </c>
      <c r="BG350" s="370"/>
      <c r="BH350" s="950">
        <v>2.82</v>
      </c>
      <c r="BI350" s="344" t="s">
        <v>430</v>
      </c>
      <c r="BJ350" s="344" t="s">
        <v>430</v>
      </c>
      <c r="BK350" s="344" t="s">
        <v>430</v>
      </c>
      <c r="BL350" s="344" t="s">
        <v>430</v>
      </c>
      <c r="BM350" s="949">
        <v>97.18</v>
      </c>
      <c r="BN350" s="371" t="s">
        <v>430</v>
      </c>
      <c r="BO350" s="371" t="s">
        <v>430</v>
      </c>
      <c r="BP350" s="371" t="s">
        <v>430</v>
      </c>
      <c r="BQ350" s="371" t="s">
        <v>430</v>
      </c>
      <c r="BR350" s="370"/>
      <c r="BS350" s="464" t="s">
        <v>430</v>
      </c>
      <c r="BT350" s="344" t="s">
        <v>430</v>
      </c>
      <c r="BU350" s="370"/>
      <c r="BV350" s="426" t="s">
        <v>554</v>
      </c>
    </row>
    <row r="351" spans="1:74" s="424" customFormat="1" x14ac:dyDescent="0.25">
      <c r="A351" s="341" t="s">
        <v>8464</v>
      </c>
      <c r="B351" s="369"/>
      <c r="C351" s="709">
        <v>45996</v>
      </c>
      <c r="D351" s="369"/>
      <c r="E351" s="342">
        <v>18.100000000000001</v>
      </c>
      <c r="F351" s="369"/>
      <c r="G351" s="343">
        <v>10.375299999999999</v>
      </c>
      <c r="H351" s="370"/>
      <c r="I351" s="344" t="s">
        <v>430</v>
      </c>
      <c r="J351" s="344" t="s">
        <v>430</v>
      </c>
      <c r="K351" s="344" t="s">
        <v>430</v>
      </c>
      <c r="L351" s="344" t="s">
        <v>430</v>
      </c>
      <c r="M351" s="358"/>
      <c r="N351" s="346">
        <v>58.844799999999999</v>
      </c>
      <c r="O351" s="344">
        <v>31.2728</v>
      </c>
      <c r="P351" s="344">
        <v>18.9146</v>
      </c>
      <c r="Q351" s="344">
        <v>19.620999999999999</v>
      </c>
      <c r="R351" s="344">
        <v>20.764399999999998</v>
      </c>
      <c r="S351" s="344">
        <v>9.9764999999999997</v>
      </c>
      <c r="T351" s="344">
        <v>6.8364000000000003</v>
      </c>
      <c r="U351" s="350" t="s">
        <v>430</v>
      </c>
      <c r="V351" s="344" t="s">
        <v>430</v>
      </c>
      <c r="W351" s="344" t="s">
        <v>430</v>
      </c>
      <c r="X351" s="344" t="s">
        <v>430</v>
      </c>
      <c r="Y351" s="371" t="s">
        <v>430</v>
      </c>
      <c r="Z351" s="344" t="s">
        <v>430</v>
      </c>
      <c r="AA351" s="344">
        <v>39.486499999999999</v>
      </c>
      <c r="AB351" s="344">
        <v>9.7063000000000006</v>
      </c>
      <c r="AC351" s="344">
        <v>6.8582999999999998</v>
      </c>
      <c r="AD351" s="344" t="s">
        <v>430</v>
      </c>
      <c r="AE351" s="344">
        <v>39.486499999999999</v>
      </c>
      <c r="AF351" s="344">
        <v>6.5542999999999996</v>
      </c>
      <c r="AG351" s="565"/>
      <c r="AH351" s="342">
        <v>21</v>
      </c>
      <c r="AI351" s="342">
        <v>24</v>
      </c>
      <c r="AJ351" s="342">
        <v>29</v>
      </c>
      <c r="AK351" s="342">
        <v>27</v>
      </c>
      <c r="AL351" s="342">
        <v>45</v>
      </c>
      <c r="AM351" s="342">
        <v>46</v>
      </c>
      <c r="AN351" s="342">
        <v>21</v>
      </c>
      <c r="AO351" s="568" t="s">
        <v>430</v>
      </c>
      <c r="AP351" s="342" t="s">
        <v>430</v>
      </c>
      <c r="AQ351" s="342" t="s">
        <v>430</v>
      </c>
      <c r="AR351" s="342" t="s">
        <v>430</v>
      </c>
      <c r="AS351" s="342" t="s">
        <v>430</v>
      </c>
      <c r="AT351" s="342" t="s">
        <v>430</v>
      </c>
      <c r="AU351" s="342">
        <v>14</v>
      </c>
      <c r="AV351" s="342">
        <v>44</v>
      </c>
      <c r="AW351" s="342">
        <v>18</v>
      </c>
      <c r="AX351" s="342" t="s">
        <v>430</v>
      </c>
      <c r="AY351" s="342">
        <v>14</v>
      </c>
      <c r="AZ351" s="580"/>
      <c r="BA351" s="463" t="s">
        <v>430</v>
      </c>
      <c r="BB351" s="832">
        <v>99.16</v>
      </c>
      <c r="BC351" s="344" t="s">
        <v>430</v>
      </c>
      <c r="BD351" s="344" t="s">
        <v>430</v>
      </c>
      <c r="BE351" s="371" t="s">
        <v>430</v>
      </c>
      <c r="BF351" s="949">
        <v>0.84</v>
      </c>
      <c r="BG351" s="370"/>
      <c r="BH351" s="950">
        <v>0.72</v>
      </c>
      <c r="BI351" s="344" t="s">
        <v>430</v>
      </c>
      <c r="BJ351" s="344" t="s">
        <v>430</v>
      </c>
      <c r="BK351" s="344" t="s">
        <v>430</v>
      </c>
      <c r="BL351" s="344" t="s">
        <v>430</v>
      </c>
      <c r="BM351" s="371" t="s">
        <v>430</v>
      </c>
      <c r="BN351" s="371" t="s">
        <v>430</v>
      </c>
      <c r="BO351" s="371" t="s">
        <v>430</v>
      </c>
      <c r="BP351" s="949">
        <v>99.16</v>
      </c>
      <c r="BQ351" s="371" t="s">
        <v>430</v>
      </c>
      <c r="BR351" s="370"/>
      <c r="BS351" s="464" t="s">
        <v>430</v>
      </c>
      <c r="BT351" s="344" t="s">
        <v>430</v>
      </c>
      <c r="BU351" s="370"/>
      <c r="BV351" s="426" t="s">
        <v>554</v>
      </c>
    </row>
    <row r="352" spans="1:74" s="424" customFormat="1" x14ac:dyDescent="0.25">
      <c r="A352" s="341" t="s">
        <v>8465</v>
      </c>
      <c r="B352" s="369"/>
      <c r="C352" s="709">
        <v>45684</v>
      </c>
      <c r="D352" s="369"/>
      <c r="E352" s="864">
        <v>16.62</v>
      </c>
      <c r="F352" s="369"/>
      <c r="G352" s="343" t="s">
        <v>430</v>
      </c>
      <c r="H352" s="370"/>
      <c r="I352" s="344" t="s">
        <v>430</v>
      </c>
      <c r="J352" s="344" t="s">
        <v>430</v>
      </c>
      <c r="K352" s="344" t="s">
        <v>430</v>
      </c>
      <c r="L352" s="344" t="s">
        <v>430</v>
      </c>
      <c r="M352" s="358"/>
      <c r="N352" s="346" t="s">
        <v>430</v>
      </c>
      <c r="O352" s="344" t="s">
        <v>430</v>
      </c>
      <c r="P352" s="344" t="s">
        <v>430</v>
      </c>
      <c r="Q352" s="344" t="s">
        <v>430</v>
      </c>
      <c r="R352" s="344" t="s">
        <v>430</v>
      </c>
      <c r="S352" s="344" t="s">
        <v>430</v>
      </c>
      <c r="T352" s="344" t="s">
        <v>430</v>
      </c>
      <c r="U352" s="350" t="s">
        <v>430</v>
      </c>
      <c r="V352" s="344" t="s">
        <v>430</v>
      </c>
      <c r="W352" s="344" t="s">
        <v>430</v>
      </c>
      <c r="X352" s="344" t="s">
        <v>430</v>
      </c>
      <c r="Y352" s="371" t="s">
        <v>430</v>
      </c>
      <c r="Z352" s="344" t="s">
        <v>430</v>
      </c>
      <c r="AA352" s="344" t="s">
        <v>430</v>
      </c>
      <c r="AB352" s="344" t="s">
        <v>430</v>
      </c>
      <c r="AC352" s="344" t="s">
        <v>430</v>
      </c>
      <c r="AD352" s="344" t="s">
        <v>430</v>
      </c>
      <c r="AE352" s="344" t="s">
        <v>430</v>
      </c>
      <c r="AF352" s="344" t="s">
        <v>430</v>
      </c>
      <c r="AG352" s="565"/>
      <c r="AH352" s="342" t="s">
        <v>430</v>
      </c>
      <c r="AI352" s="342" t="s">
        <v>430</v>
      </c>
      <c r="AJ352" s="342" t="s">
        <v>430</v>
      </c>
      <c r="AK352" s="342" t="s">
        <v>430</v>
      </c>
      <c r="AL352" s="342" t="s">
        <v>430</v>
      </c>
      <c r="AM352" s="342" t="s">
        <v>430</v>
      </c>
      <c r="AN352" s="342" t="s">
        <v>430</v>
      </c>
      <c r="AO352" s="568" t="s">
        <v>430</v>
      </c>
      <c r="AP352" s="342" t="s">
        <v>430</v>
      </c>
      <c r="AQ352" s="342" t="s">
        <v>430</v>
      </c>
      <c r="AR352" s="342" t="s">
        <v>430</v>
      </c>
      <c r="AS352" s="342" t="s">
        <v>430</v>
      </c>
      <c r="AT352" s="342" t="s">
        <v>430</v>
      </c>
      <c r="AU352" s="342" t="s">
        <v>430</v>
      </c>
      <c r="AV352" s="342" t="s">
        <v>430</v>
      </c>
      <c r="AW352" s="342" t="s">
        <v>430</v>
      </c>
      <c r="AX352" s="342" t="s">
        <v>430</v>
      </c>
      <c r="AY352" s="342" t="s">
        <v>430</v>
      </c>
      <c r="AZ352" s="580"/>
      <c r="BA352" s="463" t="s">
        <v>430</v>
      </c>
      <c r="BB352" s="344" t="s">
        <v>430</v>
      </c>
      <c r="BC352" s="344" t="s">
        <v>430</v>
      </c>
      <c r="BD352" s="344" t="s">
        <v>430</v>
      </c>
      <c r="BE352" s="371" t="s">
        <v>430</v>
      </c>
      <c r="BF352" s="371" t="s">
        <v>430</v>
      </c>
      <c r="BG352" s="370"/>
      <c r="BH352" s="590" t="s">
        <v>430</v>
      </c>
      <c r="BI352" s="344" t="s">
        <v>430</v>
      </c>
      <c r="BJ352" s="344" t="s">
        <v>430</v>
      </c>
      <c r="BK352" s="344" t="s">
        <v>430</v>
      </c>
      <c r="BL352" s="344" t="s">
        <v>430</v>
      </c>
      <c r="BM352" s="371" t="s">
        <v>430</v>
      </c>
      <c r="BN352" s="371" t="s">
        <v>430</v>
      </c>
      <c r="BO352" s="371" t="s">
        <v>430</v>
      </c>
      <c r="BP352" s="371" t="s">
        <v>430</v>
      </c>
      <c r="BQ352" s="371" t="s">
        <v>430</v>
      </c>
      <c r="BR352" s="370"/>
      <c r="BS352" s="464" t="s">
        <v>430</v>
      </c>
      <c r="BT352" s="344" t="s">
        <v>430</v>
      </c>
      <c r="BU352" s="370"/>
      <c r="BV352" s="426" t="s">
        <v>2408</v>
      </c>
    </row>
    <row r="353" spans="1:74" s="424" customFormat="1" x14ac:dyDescent="0.25">
      <c r="A353" s="341" t="s">
        <v>8466</v>
      </c>
      <c r="B353" s="369"/>
      <c r="C353" s="709">
        <v>46168</v>
      </c>
      <c r="D353" s="369"/>
      <c r="E353" s="342">
        <v>19.173300000000001</v>
      </c>
      <c r="F353" s="369"/>
      <c r="G353" s="343">
        <v>10.2422</v>
      </c>
      <c r="H353" s="370"/>
      <c r="I353" s="344" t="s">
        <v>430</v>
      </c>
      <c r="J353" s="344" t="s">
        <v>430</v>
      </c>
      <c r="K353" s="344" t="s">
        <v>430</v>
      </c>
      <c r="L353" s="344" t="s">
        <v>430</v>
      </c>
      <c r="M353" s="358"/>
      <c r="N353" s="346">
        <v>27.817900000000002</v>
      </c>
      <c r="O353" s="344">
        <v>24.281400000000001</v>
      </c>
      <c r="P353" s="344">
        <v>11.837899999999999</v>
      </c>
      <c r="Q353" s="344">
        <v>13.458399999999999</v>
      </c>
      <c r="R353" s="344">
        <v>25.492799999999999</v>
      </c>
      <c r="S353" s="344" t="s">
        <v>430</v>
      </c>
      <c r="T353" s="344" t="s">
        <v>430</v>
      </c>
      <c r="U353" s="350" t="s">
        <v>430</v>
      </c>
      <c r="V353" s="344" t="s">
        <v>430</v>
      </c>
      <c r="W353" s="344" t="s">
        <v>430</v>
      </c>
      <c r="X353" s="344" t="s">
        <v>430</v>
      </c>
      <c r="Y353" s="371" t="s">
        <v>430</v>
      </c>
      <c r="Z353" s="344" t="s">
        <v>430</v>
      </c>
      <c r="AA353" s="344">
        <v>27.660399999999999</v>
      </c>
      <c r="AB353" s="344" t="s">
        <v>430</v>
      </c>
      <c r="AC353" s="344" t="s">
        <v>430</v>
      </c>
      <c r="AD353" s="344" t="s">
        <v>430</v>
      </c>
      <c r="AE353" s="344">
        <v>27.660399999999999</v>
      </c>
      <c r="AF353" s="344">
        <v>23.892700000000001</v>
      </c>
      <c r="AG353" s="565"/>
      <c r="AH353" s="342">
        <v>44</v>
      </c>
      <c r="AI353" s="342">
        <v>50</v>
      </c>
      <c r="AJ353" s="342">
        <v>82</v>
      </c>
      <c r="AK353" s="342">
        <v>69</v>
      </c>
      <c r="AL353" s="342">
        <v>42</v>
      </c>
      <c r="AM353" s="342" t="s">
        <v>430</v>
      </c>
      <c r="AN353" s="342" t="s">
        <v>430</v>
      </c>
      <c r="AO353" s="568" t="s">
        <v>430</v>
      </c>
      <c r="AP353" s="342" t="s">
        <v>430</v>
      </c>
      <c r="AQ353" s="342" t="s">
        <v>430</v>
      </c>
      <c r="AR353" s="342" t="s">
        <v>430</v>
      </c>
      <c r="AS353" s="342" t="s">
        <v>430</v>
      </c>
      <c r="AT353" s="342" t="s">
        <v>430</v>
      </c>
      <c r="AU353" s="342">
        <v>34</v>
      </c>
      <c r="AV353" s="342" t="s">
        <v>430</v>
      </c>
      <c r="AW353" s="342" t="s">
        <v>430</v>
      </c>
      <c r="AX353" s="342" t="s">
        <v>430</v>
      </c>
      <c r="AY353" s="342">
        <v>34</v>
      </c>
      <c r="AZ353" s="580"/>
      <c r="BA353" s="948">
        <v>92.2</v>
      </c>
      <c r="BB353" s="344" t="s">
        <v>430</v>
      </c>
      <c r="BC353" s="344" t="s">
        <v>430</v>
      </c>
      <c r="BD353" s="344" t="s">
        <v>430</v>
      </c>
      <c r="BE353" s="371" t="s">
        <v>430</v>
      </c>
      <c r="BF353" s="949">
        <v>7.8</v>
      </c>
      <c r="BG353" s="370"/>
      <c r="BH353" s="950">
        <v>7.8</v>
      </c>
      <c r="BI353" s="344" t="s">
        <v>430</v>
      </c>
      <c r="BJ353" s="344" t="s">
        <v>430</v>
      </c>
      <c r="BK353" s="344" t="s">
        <v>430</v>
      </c>
      <c r="BL353" s="344" t="s">
        <v>430</v>
      </c>
      <c r="BM353" s="949">
        <v>92.2</v>
      </c>
      <c r="BN353" s="371" t="s">
        <v>430</v>
      </c>
      <c r="BO353" s="371" t="s">
        <v>430</v>
      </c>
      <c r="BP353" s="371" t="s">
        <v>430</v>
      </c>
      <c r="BQ353" s="371" t="s">
        <v>430</v>
      </c>
      <c r="BR353" s="370"/>
      <c r="BS353" s="464" t="s">
        <v>430</v>
      </c>
      <c r="BT353" s="344" t="s">
        <v>430</v>
      </c>
      <c r="BU353" s="370"/>
      <c r="BV353" s="426" t="s">
        <v>554</v>
      </c>
    </row>
    <row r="354" spans="1:74" s="424" customFormat="1" x14ac:dyDescent="0.25">
      <c r="A354" s="341" t="s">
        <v>8467</v>
      </c>
      <c r="B354" s="369"/>
      <c r="C354" s="709">
        <v>45448</v>
      </c>
      <c r="D354" s="369"/>
      <c r="E354" s="342">
        <v>12.688700000000001</v>
      </c>
      <c r="F354" s="369"/>
      <c r="G354" s="343">
        <v>11.5319</v>
      </c>
      <c r="H354" s="370"/>
      <c r="I354" s="832">
        <v>1.01</v>
      </c>
      <c r="J354" s="832">
        <v>6.12</v>
      </c>
      <c r="K354" s="832">
        <v>0.93</v>
      </c>
      <c r="L354" s="832">
        <v>0.96</v>
      </c>
      <c r="M354" s="358"/>
      <c r="N354" s="346">
        <v>8.8644999999999996</v>
      </c>
      <c r="O354" s="344">
        <v>-1.6878</v>
      </c>
      <c r="P354" s="344">
        <v>2.1259999999999999</v>
      </c>
      <c r="Q354" s="344">
        <v>5.2784000000000004</v>
      </c>
      <c r="R354" s="344">
        <v>9.0344999999999995</v>
      </c>
      <c r="S354" s="344">
        <v>6.5358999999999998</v>
      </c>
      <c r="T354" s="344">
        <v>5.1044999999999998</v>
      </c>
      <c r="U354" s="350">
        <v>5.1807999999999996</v>
      </c>
      <c r="V354" s="344">
        <v>5.2112999999999996</v>
      </c>
      <c r="W354" s="344">
        <v>7.0075000000000003</v>
      </c>
      <c r="X354" s="344" t="s">
        <v>430</v>
      </c>
      <c r="Y354" s="371" t="s">
        <v>430</v>
      </c>
      <c r="Z354" s="344" t="s">
        <v>430</v>
      </c>
      <c r="AA354" s="344">
        <v>-6.4862000000000002</v>
      </c>
      <c r="AB354" s="344">
        <v>5.6479999999999997</v>
      </c>
      <c r="AC354" s="344">
        <v>5.0941999999999998</v>
      </c>
      <c r="AD354" s="344">
        <v>5.2314999999999996</v>
      </c>
      <c r="AE354" s="344">
        <v>-6.4862000000000002</v>
      </c>
      <c r="AF354" s="344">
        <v>7.1140999999999996</v>
      </c>
      <c r="AG354" s="565"/>
      <c r="AH354" s="342">
        <v>99</v>
      </c>
      <c r="AI354" s="342">
        <v>157</v>
      </c>
      <c r="AJ354" s="342">
        <v>165</v>
      </c>
      <c r="AK354" s="342">
        <v>138</v>
      </c>
      <c r="AL354" s="342">
        <v>133</v>
      </c>
      <c r="AM354" s="342">
        <v>130</v>
      </c>
      <c r="AN354" s="342">
        <v>118</v>
      </c>
      <c r="AO354" s="568">
        <v>121</v>
      </c>
      <c r="AP354" s="342">
        <v>81</v>
      </c>
      <c r="AQ354" s="342">
        <v>92</v>
      </c>
      <c r="AR354" s="342" t="s">
        <v>430</v>
      </c>
      <c r="AS354" s="342" t="s">
        <v>430</v>
      </c>
      <c r="AT354" s="342" t="s">
        <v>430</v>
      </c>
      <c r="AU354" s="342">
        <v>154</v>
      </c>
      <c r="AV354" s="342">
        <v>143</v>
      </c>
      <c r="AW354" s="342">
        <v>120</v>
      </c>
      <c r="AX354" s="342">
        <v>127</v>
      </c>
      <c r="AY354" s="342">
        <v>154</v>
      </c>
      <c r="AZ354" s="580"/>
      <c r="BA354" s="948">
        <v>92.47</v>
      </c>
      <c r="BB354" s="344" t="s">
        <v>430</v>
      </c>
      <c r="BC354" s="344" t="s">
        <v>430</v>
      </c>
      <c r="BD354" s="344" t="s">
        <v>430</v>
      </c>
      <c r="BE354" s="371" t="s">
        <v>430</v>
      </c>
      <c r="BF354" s="949">
        <v>7.53</v>
      </c>
      <c r="BG354" s="370"/>
      <c r="BH354" s="950">
        <v>7.53</v>
      </c>
      <c r="BI354" s="344" t="s">
        <v>430</v>
      </c>
      <c r="BJ354" s="344" t="s">
        <v>430</v>
      </c>
      <c r="BK354" s="344" t="s">
        <v>430</v>
      </c>
      <c r="BL354" s="344" t="s">
        <v>430</v>
      </c>
      <c r="BM354" s="949">
        <v>92.47</v>
      </c>
      <c r="BN354" s="371" t="s">
        <v>430</v>
      </c>
      <c r="BO354" s="371" t="s">
        <v>430</v>
      </c>
      <c r="BP354" s="371" t="s">
        <v>430</v>
      </c>
      <c r="BQ354" s="371" t="s">
        <v>430</v>
      </c>
      <c r="BR354" s="370"/>
      <c r="BS354" s="464" t="s">
        <v>430</v>
      </c>
      <c r="BT354" s="344" t="s">
        <v>430</v>
      </c>
      <c r="BU354" s="370"/>
      <c r="BV354" s="426" t="s">
        <v>554</v>
      </c>
    </row>
    <row r="355" spans="1:74" s="424" customFormat="1" x14ac:dyDescent="0.25">
      <c r="A355" s="341" t="s">
        <v>8468</v>
      </c>
      <c r="B355" s="369"/>
      <c r="C355" s="709">
        <v>45478</v>
      </c>
      <c r="D355" s="369"/>
      <c r="E355" s="342">
        <v>11.7622</v>
      </c>
      <c r="F355" s="369"/>
      <c r="G355" s="343">
        <v>114.43219999999999</v>
      </c>
      <c r="H355" s="370"/>
      <c r="I355" s="832">
        <v>14.15</v>
      </c>
      <c r="J355" s="832">
        <v>7.07</v>
      </c>
      <c r="K355" s="832">
        <v>6.13</v>
      </c>
      <c r="L355" s="832">
        <v>6.35</v>
      </c>
      <c r="M355" s="358"/>
      <c r="N355" s="346">
        <v>94.145799999999994</v>
      </c>
      <c r="O355" s="344">
        <v>14.732799999999999</v>
      </c>
      <c r="P355" s="344">
        <v>18.4282</v>
      </c>
      <c r="Q355" s="344">
        <v>25.7788</v>
      </c>
      <c r="R355" s="344">
        <v>28.053799999999999</v>
      </c>
      <c r="S355" s="344">
        <v>16.6235</v>
      </c>
      <c r="T355" s="344">
        <v>5.3118999999999996</v>
      </c>
      <c r="U355" s="350">
        <v>4.6569000000000003</v>
      </c>
      <c r="V355" s="344">
        <v>3.9561999999999999</v>
      </c>
      <c r="W355" s="344" t="s">
        <v>430</v>
      </c>
      <c r="X355" s="344" t="s">
        <v>430</v>
      </c>
      <c r="Y355" s="371" t="s">
        <v>430</v>
      </c>
      <c r="Z355" s="344" t="s">
        <v>430</v>
      </c>
      <c r="AA355" s="344">
        <v>21.747499999999999</v>
      </c>
      <c r="AB355" s="344">
        <v>14.8658</v>
      </c>
      <c r="AC355" s="344">
        <v>5.2634999999999996</v>
      </c>
      <c r="AD355" s="344">
        <v>5.1342999999999996</v>
      </c>
      <c r="AE355" s="344">
        <v>21.747499999999999</v>
      </c>
      <c r="AF355" s="344">
        <v>7.0026999999999999</v>
      </c>
      <c r="AG355" s="565"/>
      <c r="AH355" s="342">
        <v>9</v>
      </c>
      <c r="AI355" s="342">
        <v>90</v>
      </c>
      <c r="AJ355" s="342">
        <v>32</v>
      </c>
      <c r="AK355" s="342">
        <v>17</v>
      </c>
      <c r="AL355" s="342">
        <v>30</v>
      </c>
      <c r="AM355" s="342">
        <v>13</v>
      </c>
      <c r="AN355" s="342">
        <v>101</v>
      </c>
      <c r="AO355" s="568">
        <v>150</v>
      </c>
      <c r="AP355" s="342">
        <v>138</v>
      </c>
      <c r="AQ355" s="342" t="s">
        <v>430</v>
      </c>
      <c r="AR355" s="342" t="s">
        <v>430</v>
      </c>
      <c r="AS355" s="342" t="s">
        <v>430</v>
      </c>
      <c r="AT355" s="342" t="s">
        <v>430</v>
      </c>
      <c r="AU355" s="342">
        <v>55</v>
      </c>
      <c r="AV355" s="342">
        <v>11</v>
      </c>
      <c r="AW355" s="342">
        <v>105</v>
      </c>
      <c r="AX355" s="342">
        <v>133</v>
      </c>
      <c r="AY355" s="342">
        <v>55</v>
      </c>
      <c r="AZ355" s="580"/>
      <c r="BA355" s="948">
        <v>96.72</v>
      </c>
      <c r="BB355" s="344" t="s">
        <v>430</v>
      </c>
      <c r="BC355" s="344" t="s">
        <v>430</v>
      </c>
      <c r="BD355" s="344" t="s">
        <v>430</v>
      </c>
      <c r="BE355" s="371" t="s">
        <v>430</v>
      </c>
      <c r="BF355" s="949">
        <v>3.28</v>
      </c>
      <c r="BG355" s="370"/>
      <c r="BH355" s="950">
        <v>3.28</v>
      </c>
      <c r="BI355" s="344" t="s">
        <v>430</v>
      </c>
      <c r="BJ355" s="344" t="s">
        <v>430</v>
      </c>
      <c r="BK355" s="344" t="s">
        <v>430</v>
      </c>
      <c r="BL355" s="344" t="s">
        <v>430</v>
      </c>
      <c r="BM355" s="949">
        <v>96.72</v>
      </c>
      <c r="BN355" s="371" t="s">
        <v>430</v>
      </c>
      <c r="BO355" s="371" t="s">
        <v>430</v>
      </c>
      <c r="BP355" s="371" t="s">
        <v>430</v>
      </c>
      <c r="BQ355" s="371" t="s">
        <v>430</v>
      </c>
      <c r="BR355" s="370"/>
      <c r="BS355" s="464" t="s">
        <v>430</v>
      </c>
      <c r="BT355" s="344" t="s">
        <v>430</v>
      </c>
      <c r="BU355" s="370"/>
      <c r="BV355" s="426" t="s">
        <v>554</v>
      </c>
    </row>
    <row r="356" spans="1:74" s="424" customFormat="1" x14ac:dyDescent="0.25">
      <c r="A356" s="341" t="s">
        <v>8469</v>
      </c>
      <c r="B356" s="369"/>
      <c r="C356" s="709">
        <v>45609</v>
      </c>
      <c r="D356" s="369"/>
      <c r="E356" s="342">
        <v>10.132899999999999</v>
      </c>
      <c r="F356" s="369"/>
      <c r="G356" s="343">
        <v>11.255699999999999</v>
      </c>
      <c r="H356" s="370"/>
      <c r="I356" s="832">
        <v>1.08</v>
      </c>
      <c r="J356" s="832">
        <v>7.99</v>
      </c>
      <c r="K356" s="832">
        <v>0.95</v>
      </c>
      <c r="L356" s="832">
        <v>1.03</v>
      </c>
      <c r="M356" s="358"/>
      <c r="N356" s="346">
        <v>31.157499999999999</v>
      </c>
      <c r="O356" s="344">
        <v>20.355599999999999</v>
      </c>
      <c r="P356" s="344">
        <v>13.7486</v>
      </c>
      <c r="Q356" s="344">
        <v>14.042400000000001</v>
      </c>
      <c r="R356" s="344">
        <v>14.5594</v>
      </c>
      <c r="S356" s="344">
        <v>9.1820000000000004</v>
      </c>
      <c r="T356" s="344">
        <v>6.2241</v>
      </c>
      <c r="U356" s="350">
        <v>6.1044999999999998</v>
      </c>
      <c r="V356" s="344">
        <v>6.2671000000000001</v>
      </c>
      <c r="W356" s="344" t="s">
        <v>430</v>
      </c>
      <c r="X356" s="344" t="s">
        <v>430</v>
      </c>
      <c r="Y356" s="371" t="s">
        <v>430</v>
      </c>
      <c r="Z356" s="344" t="s">
        <v>430</v>
      </c>
      <c r="AA356" s="344">
        <v>21.427600000000002</v>
      </c>
      <c r="AB356" s="344">
        <v>8.7475000000000005</v>
      </c>
      <c r="AC356" s="344">
        <v>6.2256999999999998</v>
      </c>
      <c r="AD356" s="344">
        <v>6.1726999999999999</v>
      </c>
      <c r="AE356" s="344">
        <v>21.427600000000002</v>
      </c>
      <c r="AF356" s="344">
        <v>7.5130999999999997</v>
      </c>
      <c r="AG356" s="565"/>
      <c r="AH356" s="342">
        <v>33</v>
      </c>
      <c r="AI356" s="342">
        <v>71</v>
      </c>
      <c r="AJ356" s="342">
        <v>68</v>
      </c>
      <c r="AK356" s="342">
        <v>66</v>
      </c>
      <c r="AL356" s="342">
        <v>89</v>
      </c>
      <c r="AM356" s="342">
        <v>64</v>
      </c>
      <c r="AN356" s="342">
        <v>44</v>
      </c>
      <c r="AO356" s="568">
        <v>33</v>
      </c>
      <c r="AP356" s="342">
        <v>14</v>
      </c>
      <c r="AQ356" s="342" t="s">
        <v>430</v>
      </c>
      <c r="AR356" s="342" t="s">
        <v>430</v>
      </c>
      <c r="AS356" s="342" t="s">
        <v>430</v>
      </c>
      <c r="AT356" s="342" t="s">
        <v>430</v>
      </c>
      <c r="AU356" s="342">
        <v>60</v>
      </c>
      <c r="AV356" s="342">
        <v>59</v>
      </c>
      <c r="AW356" s="342">
        <v>45</v>
      </c>
      <c r="AX356" s="342">
        <v>32</v>
      </c>
      <c r="AY356" s="342">
        <v>60</v>
      </c>
      <c r="AZ356" s="580"/>
      <c r="BA356" s="463" t="s">
        <v>430</v>
      </c>
      <c r="BB356" s="832">
        <v>94.08</v>
      </c>
      <c r="BC356" s="344" t="s">
        <v>430</v>
      </c>
      <c r="BD356" s="344" t="s">
        <v>430</v>
      </c>
      <c r="BE356" s="371" t="s">
        <v>430</v>
      </c>
      <c r="BF356" s="949">
        <v>5.92</v>
      </c>
      <c r="BG356" s="370"/>
      <c r="BH356" s="950">
        <v>5.92</v>
      </c>
      <c r="BI356" s="344" t="s">
        <v>430</v>
      </c>
      <c r="BJ356" s="344" t="s">
        <v>430</v>
      </c>
      <c r="BK356" s="832">
        <v>94.08</v>
      </c>
      <c r="BL356" s="344" t="s">
        <v>430</v>
      </c>
      <c r="BM356" s="371" t="s">
        <v>430</v>
      </c>
      <c r="BN356" s="371" t="s">
        <v>430</v>
      </c>
      <c r="BO356" s="371" t="s">
        <v>430</v>
      </c>
      <c r="BP356" s="371" t="s">
        <v>430</v>
      </c>
      <c r="BQ356" s="371" t="s">
        <v>430</v>
      </c>
      <c r="BR356" s="370"/>
      <c r="BS356" s="464" t="s">
        <v>430</v>
      </c>
      <c r="BT356" s="344" t="s">
        <v>430</v>
      </c>
      <c r="BU356" s="370"/>
      <c r="BV356" s="426" t="s">
        <v>554</v>
      </c>
    </row>
    <row r="357" spans="1:74" s="424" customFormat="1" x14ac:dyDescent="0.25">
      <c r="A357" s="341" t="s">
        <v>8470</v>
      </c>
      <c r="B357" s="369"/>
      <c r="C357" s="709">
        <v>45618</v>
      </c>
      <c r="D357" s="369"/>
      <c r="E357" s="342">
        <v>8.2799999999999994</v>
      </c>
      <c r="F357" s="369"/>
      <c r="G357" s="343">
        <v>11.2384</v>
      </c>
      <c r="H357" s="370"/>
      <c r="I357" s="832">
        <v>1.1200000000000001</v>
      </c>
      <c r="J357" s="832">
        <v>7.84</v>
      </c>
      <c r="K357" s="832">
        <v>0.98</v>
      </c>
      <c r="L357" s="832">
        <v>1.05</v>
      </c>
      <c r="M357" s="358"/>
      <c r="N357" s="346">
        <v>31.856200000000001</v>
      </c>
      <c r="O357" s="344">
        <v>22.777100000000001</v>
      </c>
      <c r="P357" s="344">
        <v>13.909700000000001</v>
      </c>
      <c r="Q357" s="344">
        <v>13.9704</v>
      </c>
      <c r="R357" s="344">
        <v>14.559900000000001</v>
      </c>
      <c r="S357" s="344">
        <v>8.5812000000000008</v>
      </c>
      <c r="T357" s="344">
        <v>5.8437000000000001</v>
      </c>
      <c r="U357" s="350">
        <v>5.9071999999999996</v>
      </c>
      <c r="V357" s="344">
        <v>6.0887000000000002</v>
      </c>
      <c r="W357" s="344" t="s">
        <v>430</v>
      </c>
      <c r="X357" s="344" t="s">
        <v>430</v>
      </c>
      <c r="Y357" s="371" t="s">
        <v>430</v>
      </c>
      <c r="Z357" s="344" t="s">
        <v>430</v>
      </c>
      <c r="AA357" s="344">
        <v>21.460599999999999</v>
      </c>
      <c r="AB357" s="344">
        <v>8.1927000000000003</v>
      </c>
      <c r="AC357" s="344">
        <v>5.8587999999999996</v>
      </c>
      <c r="AD357" s="344">
        <v>5.9565999999999999</v>
      </c>
      <c r="AE357" s="344">
        <v>21.460599999999999</v>
      </c>
      <c r="AF357" s="344">
        <v>7.5297000000000001</v>
      </c>
      <c r="AG357" s="565"/>
      <c r="AH357" s="342">
        <v>30</v>
      </c>
      <c r="AI357" s="342">
        <v>60</v>
      </c>
      <c r="AJ357" s="342">
        <v>66</v>
      </c>
      <c r="AK357" s="342">
        <v>67</v>
      </c>
      <c r="AL357" s="342">
        <v>88</v>
      </c>
      <c r="AM357" s="342">
        <v>84</v>
      </c>
      <c r="AN357" s="342">
        <v>69</v>
      </c>
      <c r="AO357" s="568">
        <v>51</v>
      </c>
      <c r="AP357" s="342">
        <v>20</v>
      </c>
      <c r="AQ357" s="342" t="s">
        <v>430</v>
      </c>
      <c r="AR357" s="342" t="s">
        <v>430</v>
      </c>
      <c r="AS357" s="342" t="s">
        <v>430</v>
      </c>
      <c r="AT357" s="342" t="s">
        <v>430</v>
      </c>
      <c r="AU357" s="342">
        <v>59</v>
      </c>
      <c r="AV357" s="342">
        <v>79</v>
      </c>
      <c r="AW357" s="342">
        <v>71</v>
      </c>
      <c r="AX357" s="342">
        <v>60</v>
      </c>
      <c r="AY357" s="342">
        <v>59</v>
      </c>
      <c r="AZ357" s="580"/>
      <c r="BA357" s="463" t="s">
        <v>430</v>
      </c>
      <c r="BB357" s="832">
        <v>94.19</v>
      </c>
      <c r="BC357" s="344" t="s">
        <v>430</v>
      </c>
      <c r="BD357" s="344" t="s">
        <v>430</v>
      </c>
      <c r="BE357" s="371" t="s">
        <v>430</v>
      </c>
      <c r="BF357" s="949">
        <v>5.81</v>
      </c>
      <c r="BG357" s="370"/>
      <c r="BH357" s="950">
        <v>5.81</v>
      </c>
      <c r="BI357" s="344" t="s">
        <v>430</v>
      </c>
      <c r="BJ357" s="344" t="s">
        <v>430</v>
      </c>
      <c r="BK357" s="832">
        <v>94.19</v>
      </c>
      <c r="BL357" s="344" t="s">
        <v>430</v>
      </c>
      <c r="BM357" s="371" t="s">
        <v>430</v>
      </c>
      <c r="BN357" s="371" t="s">
        <v>430</v>
      </c>
      <c r="BO357" s="371" t="s">
        <v>430</v>
      </c>
      <c r="BP357" s="371" t="s">
        <v>430</v>
      </c>
      <c r="BQ357" s="371" t="s">
        <v>430</v>
      </c>
      <c r="BR357" s="370"/>
      <c r="BS357" s="464" t="s">
        <v>430</v>
      </c>
      <c r="BT357" s="344" t="s">
        <v>430</v>
      </c>
      <c r="BU357" s="370"/>
      <c r="BV357" s="426" t="s">
        <v>554</v>
      </c>
    </row>
    <row r="358" spans="1:74" s="424" customFormat="1" x14ac:dyDescent="0.25">
      <c r="A358" s="341" t="s">
        <v>8471</v>
      </c>
      <c r="B358" s="369"/>
      <c r="C358" s="709">
        <v>45372</v>
      </c>
      <c r="D358" s="369"/>
      <c r="E358" s="864">
        <v>8.09</v>
      </c>
      <c r="F358" s="369"/>
      <c r="G358" s="343" t="s">
        <v>430</v>
      </c>
      <c r="H358" s="370"/>
      <c r="I358" s="344" t="s">
        <v>430</v>
      </c>
      <c r="J358" s="344" t="s">
        <v>430</v>
      </c>
      <c r="K358" s="344" t="s">
        <v>430</v>
      </c>
      <c r="L358" s="344" t="s">
        <v>430</v>
      </c>
      <c r="M358" s="358"/>
      <c r="N358" s="346" t="s">
        <v>430</v>
      </c>
      <c r="O358" s="344" t="s">
        <v>430</v>
      </c>
      <c r="P358" s="344" t="s">
        <v>430</v>
      </c>
      <c r="Q358" s="344" t="s">
        <v>430</v>
      </c>
      <c r="R358" s="344" t="s">
        <v>430</v>
      </c>
      <c r="S358" s="344" t="s">
        <v>430</v>
      </c>
      <c r="T358" s="344" t="s">
        <v>430</v>
      </c>
      <c r="U358" s="350" t="s">
        <v>430</v>
      </c>
      <c r="V358" s="344" t="s">
        <v>430</v>
      </c>
      <c r="W358" s="344" t="s">
        <v>430</v>
      </c>
      <c r="X358" s="344" t="s">
        <v>430</v>
      </c>
      <c r="Y358" s="371" t="s">
        <v>430</v>
      </c>
      <c r="Z358" s="344" t="s">
        <v>430</v>
      </c>
      <c r="AA358" s="344" t="s">
        <v>430</v>
      </c>
      <c r="AB358" s="344" t="s">
        <v>430</v>
      </c>
      <c r="AC358" s="344" t="s">
        <v>430</v>
      </c>
      <c r="AD358" s="344" t="s">
        <v>430</v>
      </c>
      <c r="AE358" s="344" t="s">
        <v>430</v>
      </c>
      <c r="AF358" s="344" t="s">
        <v>430</v>
      </c>
      <c r="AG358" s="565"/>
      <c r="AH358" s="342" t="s">
        <v>430</v>
      </c>
      <c r="AI358" s="342" t="s">
        <v>430</v>
      </c>
      <c r="AJ358" s="342" t="s">
        <v>430</v>
      </c>
      <c r="AK358" s="342" t="s">
        <v>430</v>
      </c>
      <c r="AL358" s="342" t="s">
        <v>430</v>
      </c>
      <c r="AM358" s="342" t="s">
        <v>430</v>
      </c>
      <c r="AN358" s="342" t="s">
        <v>430</v>
      </c>
      <c r="AO358" s="568" t="s">
        <v>430</v>
      </c>
      <c r="AP358" s="342" t="s">
        <v>430</v>
      </c>
      <c r="AQ358" s="342" t="s">
        <v>430</v>
      </c>
      <c r="AR358" s="342" t="s">
        <v>430</v>
      </c>
      <c r="AS358" s="342" t="s">
        <v>430</v>
      </c>
      <c r="AT358" s="342" t="s">
        <v>430</v>
      </c>
      <c r="AU358" s="342" t="s">
        <v>430</v>
      </c>
      <c r="AV358" s="342" t="s">
        <v>430</v>
      </c>
      <c r="AW358" s="342" t="s">
        <v>430</v>
      </c>
      <c r="AX358" s="342" t="s">
        <v>430</v>
      </c>
      <c r="AY358" s="342" t="s">
        <v>430</v>
      </c>
      <c r="AZ358" s="580"/>
      <c r="BA358" s="463" t="s">
        <v>430</v>
      </c>
      <c r="BB358" s="344" t="s">
        <v>430</v>
      </c>
      <c r="BC358" s="344" t="s">
        <v>430</v>
      </c>
      <c r="BD358" s="344" t="s">
        <v>430</v>
      </c>
      <c r="BE358" s="371" t="s">
        <v>430</v>
      </c>
      <c r="BF358" s="371" t="s">
        <v>430</v>
      </c>
      <c r="BG358" s="370"/>
      <c r="BH358" s="590" t="s">
        <v>430</v>
      </c>
      <c r="BI358" s="344" t="s">
        <v>430</v>
      </c>
      <c r="BJ358" s="344" t="s">
        <v>430</v>
      </c>
      <c r="BK358" s="344" t="s">
        <v>430</v>
      </c>
      <c r="BL358" s="344" t="s">
        <v>430</v>
      </c>
      <c r="BM358" s="371" t="s">
        <v>430</v>
      </c>
      <c r="BN358" s="371" t="s">
        <v>430</v>
      </c>
      <c r="BO358" s="371" t="s">
        <v>430</v>
      </c>
      <c r="BP358" s="371" t="s">
        <v>430</v>
      </c>
      <c r="BQ358" s="371" t="s">
        <v>430</v>
      </c>
      <c r="BR358" s="370"/>
      <c r="BS358" s="464" t="s">
        <v>430</v>
      </c>
      <c r="BT358" s="344" t="s">
        <v>430</v>
      </c>
      <c r="BU358" s="370"/>
      <c r="BV358" s="426" t="s">
        <v>554</v>
      </c>
    </row>
    <row r="359" spans="1:74" s="424" customFormat="1" x14ac:dyDescent="0.25">
      <c r="A359" s="341" t="s">
        <v>8472</v>
      </c>
      <c r="B359" s="369"/>
      <c r="C359" s="709">
        <v>45726</v>
      </c>
      <c r="D359" s="369"/>
      <c r="E359" s="342">
        <v>0.3947</v>
      </c>
      <c r="F359" s="369"/>
      <c r="G359" s="343">
        <v>10.9015</v>
      </c>
      <c r="H359" s="370"/>
      <c r="I359" s="832">
        <v>3.51</v>
      </c>
      <c r="J359" s="832">
        <v>6.73</v>
      </c>
      <c r="K359" s="832">
        <v>2.98</v>
      </c>
      <c r="L359" s="832">
        <v>3.08</v>
      </c>
      <c r="M359" s="358"/>
      <c r="N359" s="346">
        <v>-8.7030999999999992</v>
      </c>
      <c r="O359" s="344">
        <v>-4.4626000000000001</v>
      </c>
      <c r="P359" s="344">
        <v>-0.4304</v>
      </c>
      <c r="Q359" s="344">
        <v>7.8438999999999997</v>
      </c>
      <c r="R359" s="344">
        <v>18.916599999999999</v>
      </c>
      <c r="S359" s="344">
        <v>9.9815000000000005</v>
      </c>
      <c r="T359" s="344">
        <v>5.1932999999999998</v>
      </c>
      <c r="U359" s="350">
        <v>4.8137999999999996</v>
      </c>
      <c r="V359" s="344">
        <v>4.5667</v>
      </c>
      <c r="W359" s="344" t="s">
        <v>430</v>
      </c>
      <c r="X359" s="344" t="s">
        <v>430</v>
      </c>
      <c r="Y359" s="371" t="s">
        <v>430</v>
      </c>
      <c r="Z359" s="344" t="s">
        <v>430</v>
      </c>
      <c r="AA359" s="344">
        <v>-21.737100000000002</v>
      </c>
      <c r="AB359" s="344">
        <v>8.8199000000000005</v>
      </c>
      <c r="AC359" s="344">
        <v>5.2117000000000004</v>
      </c>
      <c r="AD359" s="344">
        <v>4.9625000000000004</v>
      </c>
      <c r="AE359" s="344">
        <v>-21.737100000000002</v>
      </c>
      <c r="AF359" s="344">
        <v>6.7984</v>
      </c>
      <c r="AG359" s="565"/>
      <c r="AH359" s="342">
        <v>149</v>
      </c>
      <c r="AI359" s="342">
        <v>166</v>
      </c>
      <c r="AJ359" s="342">
        <v>168</v>
      </c>
      <c r="AK359" s="342">
        <v>114</v>
      </c>
      <c r="AL359" s="342">
        <v>56</v>
      </c>
      <c r="AM359" s="342">
        <v>45</v>
      </c>
      <c r="AN359" s="342">
        <v>112</v>
      </c>
      <c r="AO359" s="568">
        <v>142</v>
      </c>
      <c r="AP359" s="342">
        <v>126</v>
      </c>
      <c r="AQ359" s="342" t="s">
        <v>430</v>
      </c>
      <c r="AR359" s="342" t="s">
        <v>430</v>
      </c>
      <c r="AS359" s="342" t="s">
        <v>430</v>
      </c>
      <c r="AT359" s="342" t="s">
        <v>430</v>
      </c>
      <c r="AU359" s="342">
        <v>163</v>
      </c>
      <c r="AV359" s="342">
        <v>55</v>
      </c>
      <c r="AW359" s="342">
        <v>109</v>
      </c>
      <c r="AX359" s="342">
        <v>142</v>
      </c>
      <c r="AY359" s="342">
        <v>163</v>
      </c>
      <c r="AZ359" s="580"/>
      <c r="BA359" s="948">
        <v>95.29</v>
      </c>
      <c r="BB359" s="344" t="s">
        <v>430</v>
      </c>
      <c r="BC359" s="344" t="s">
        <v>430</v>
      </c>
      <c r="BD359" s="344" t="s">
        <v>430</v>
      </c>
      <c r="BE359" s="371" t="s">
        <v>430</v>
      </c>
      <c r="BF359" s="949">
        <v>4.71</v>
      </c>
      <c r="BG359" s="370"/>
      <c r="BH359" s="950">
        <v>4.66</v>
      </c>
      <c r="BI359" s="344" t="s">
        <v>430</v>
      </c>
      <c r="BJ359" s="344" t="s">
        <v>430</v>
      </c>
      <c r="BK359" s="344" t="s">
        <v>430</v>
      </c>
      <c r="BL359" s="344" t="s">
        <v>430</v>
      </c>
      <c r="BM359" s="949">
        <v>95.29</v>
      </c>
      <c r="BN359" s="371" t="s">
        <v>430</v>
      </c>
      <c r="BO359" s="371" t="s">
        <v>430</v>
      </c>
      <c r="BP359" s="371" t="s">
        <v>430</v>
      </c>
      <c r="BQ359" s="371" t="s">
        <v>430</v>
      </c>
      <c r="BR359" s="370"/>
      <c r="BS359" s="464" t="s">
        <v>430</v>
      </c>
      <c r="BT359" s="344" t="s">
        <v>430</v>
      </c>
      <c r="BU359" s="370"/>
      <c r="BV359" s="426" t="s">
        <v>554</v>
      </c>
    </row>
    <row r="360" spans="1:74" s="424" customFormat="1" x14ac:dyDescent="0.25">
      <c r="A360" s="341" t="s">
        <v>8473</v>
      </c>
      <c r="B360" s="369"/>
      <c r="C360" s="709" t="s">
        <v>430</v>
      </c>
      <c r="D360" s="369"/>
      <c r="E360" s="342" t="s">
        <v>430</v>
      </c>
      <c r="F360" s="369"/>
      <c r="G360" s="343" t="s">
        <v>430</v>
      </c>
      <c r="H360" s="370"/>
      <c r="I360" s="344" t="s">
        <v>430</v>
      </c>
      <c r="J360" s="344" t="s">
        <v>430</v>
      </c>
      <c r="K360" s="344" t="s">
        <v>430</v>
      </c>
      <c r="L360" s="344" t="s">
        <v>430</v>
      </c>
      <c r="M360" s="358"/>
      <c r="N360" s="346" t="s">
        <v>430</v>
      </c>
      <c r="O360" s="344" t="s">
        <v>430</v>
      </c>
      <c r="P360" s="344" t="s">
        <v>430</v>
      </c>
      <c r="Q360" s="344" t="s">
        <v>430</v>
      </c>
      <c r="R360" s="344" t="s">
        <v>430</v>
      </c>
      <c r="S360" s="344" t="s">
        <v>430</v>
      </c>
      <c r="T360" s="344" t="s">
        <v>430</v>
      </c>
      <c r="U360" s="350" t="s">
        <v>430</v>
      </c>
      <c r="V360" s="344" t="s">
        <v>430</v>
      </c>
      <c r="W360" s="344" t="s">
        <v>430</v>
      </c>
      <c r="X360" s="344" t="s">
        <v>430</v>
      </c>
      <c r="Y360" s="371" t="s">
        <v>430</v>
      </c>
      <c r="Z360" s="344" t="s">
        <v>430</v>
      </c>
      <c r="AA360" s="344" t="s">
        <v>430</v>
      </c>
      <c r="AB360" s="344" t="s">
        <v>430</v>
      </c>
      <c r="AC360" s="344" t="s">
        <v>430</v>
      </c>
      <c r="AD360" s="344" t="s">
        <v>430</v>
      </c>
      <c r="AE360" s="344" t="s">
        <v>430</v>
      </c>
      <c r="AF360" s="344" t="s">
        <v>430</v>
      </c>
      <c r="AG360" s="565"/>
      <c r="AH360" s="342" t="s">
        <v>430</v>
      </c>
      <c r="AI360" s="342" t="s">
        <v>430</v>
      </c>
      <c r="AJ360" s="342" t="s">
        <v>430</v>
      </c>
      <c r="AK360" s="342" t="s">
        <v>430</v>
      </c>
      <c r="AL360" s="342" t="s">
        <v>430</v>
      </c>
      <c r="AM360" s="342" t="s">
        <v>430</v>
      </c>
      <c r="AN360" s="342" t="s">
        <v>430</v>
      </c>
      <c r="AO360" s="568" t="s">
        <v>430</v>
      </c>
      <c r="AP360" s="342" t="s">
        <v>430</v>
      </c>
      <c r="AQ360" s="342" t="s">
        <v>430</v>
      </c>
      <c r="AR360" s="342" t="s">
        <v>430</v>
      </c>
      <c r="AS360" s="342" t="s">
        <v>430</v>
      </c>
      <c r="AT360" s="342" t="s">
        <v>430</v>
      </c>
      <c r="AU360" s="342" t="s">
        <v>430</v>
      </c>
      <c r="AV360" s="342" t="s">
        <v>430</v>
      </c>
      <c r="AW360" s="342" t="s">
        <v>430</v>
      </c>
      <c r="AX360" s="342" t="s">
        <v>430</v>
      </c>
      <c r="AY360" s="342" t="s">
        <v>430</v>
      </c>
      <c r="AZ360" s="580"/>
      <c r="BA360" s="463" t="s">
        <v>430</v>
      </c>
      <c r="BB360" s="344" t="s">
        <v>430</v>
      </c>
      <c r="BC360" s="344" t="s">
        <v>430</v>
      </c>
      <c r="BD360" s="344" t="s">
        <v>430</v>
      </c>
      <c r="BE360" s="371" t="s">
        <v>430</v>
      </c>
      <c r="BF360" s="371" t="s">
        <v>430</v>
      </c>
      <c r="BG360" s="370"/>
      <c r="BH360" s="590" t="s">
        <v>430</v>
      </c>
      <c r="BI360" s="344" t="s">
        <v>430</v>
      </c>
      <c r="BJ360" s="344" t="s">
        <v>430</v>
      </c>
      <c r="BK360" s="344" t="s">
        <v>430</v>
      </c>
      <c r="BL360" s="344" t="s">
        <v>430</v>
      </c>
      <c r="BM360" s="371" t="s">
        <v>430</v>
      </c>
      <c r="BN360" s="371" t="s">
        <v>430</v>
      </c>
      <c r="BO360" s="371" t="s">
        <v>430</v>
      </c>
      <c r="BP360" s="371" t="s">
        <v>430</v>
      </c>
      <c r="BQ360" s="371" t="s">
        <v>430</v>
      </c>
      <c r="BR360" s="370"/>
      <c r="BS360" s="464" t="s">
        <v>430</v>
      </c>
      <c r="BT360" s="344" t="s">
        <v>430</v>
      </c>
      <c r="BU360" s="370"/>
      <c r="BV360" s="426" t="s">
        <v>554</v>
      </c>
    </row>
    <row r="361" spans="1:74" s="424" customFormat="1" x14ac:dyDescent="0.25">
      <c r="A361" s="341" t="s">
        <v>8474</v>
      </c>
      <c r="B361" s="369"/>
      <c r="C361" s="709" t="s">
        <v>430</v>
      </c>
      <c r="D361" s="369"/>
      <c r="E361" s="342" t="s">
        <v>430</v>
      </c>
      <c r="F361" s="369"/>
      <c r="G361" s="343" t="s">
        <v>430</v>
      </c>
      <c r="H361" s="370"/>
      <c r="I361" s="344" t="s">
        <v>430</v>
      </c>
      <c r="J361" s="344" t="s">
        <v>430</v>
      </c>
      <c r="K361" s="344" t="s">
        <v>430</v>
      </c>
      <c r="L361" s="344" t="s">
        <v>430</v>
      </c>
      <c r="M361" s="358"/>
      <c r="N361" s="346" t="s">
        <v>430</v>
      </c>
      <c r="O361" s="344" t="s">
        <v>430</v>
      </c>
      <c r="P361" s="344" t="s">
        <v>430</v>
      </c>
      <c r="Q361" s="344" t="s">
        <v>430</v>
      </c>
      <c r="R361" s="344" t="s">
        <v>430</v>
      </c>
      <c r="S361" s="344" t="s">
        <v>430</v>
      </c>
      <c r="T361" s="344" t="s">
        <v>430</v>
      </c>
      <c r="U361" s="350" t="s">
        <v>430</v>
      </c>
      <c r="V361" s="344" t="s">
        <v>430</v>
      </c>
      <c r="W361" s="344" t="s">
        <v>430</v>
      </c>
      <c r="X361" s="344" t="s">
        <v>430</v>
      </c>
      <c r="Y361" s="371" t="s">
        <v>430</v>
      </c>
      <c r="Z361" s="344" t="s">
        <v>430</v>
      </c>
      <c r="AA361" s="344" t="s">
        <v>430</v>
      </c>
      <c r="AB361" s="344" t="s">
        <v>430</v>
      </c>
      <c r="AC361" s="344" t="s">
        <v>430</v>
      </c>
      <c r="AD361" s="344" t="s">
        <v>430</v>
      </c>
      <c r="AE361" s="344" t="s">
        <v>430</v>
      </c>
      <c r="AF361" s="344" t="s">
        <v>430</v>
      </c>
      <c r="AG361" s="565"/>
      <c r="AH361" s="342" t="s">
        <v>430</v>
      </c>
      <c r="AI361" s="342" t="s">
        <v>430</v>
      </c>
      <c r="AJ361" s="342" t="s">
        <v>430</v>
      </c>
      <c r="AK361" s="342" t="s">
        <v>430</v>
      </c>
      <c r="AL361" s="342" t="s">
        <v>430</v>
      </c>
      <c r="AM361" s="342" t="s">
        <v>430</v>
      </c>
      <c r="AN361" s="342" t="s">
        <v>430</v>
      </c>
      <c r="AO361" s="568" t="s">
        <v>430</v>
      </c>
      <c r="AP361" s="342" t="s">
        <v>430</v>
      </c>
      <c r="AQ361" s="342" t="s">
        <v>430</v>
      </c>
      <c r="AR361" s="342" t="s">
        <v>430</v>
      </c>
      <c r="AS361" s="342" t="s">
        <v>430</v>
      </c>
      <c r="AT361" s="342" t="s">
        <v>430</v>
      </c>
      <c r="AU361" s="342" t="s">
        <v>430</v>
      </c>
      <c r="AV361" s="342" t="s">
        <v>430</v>
      </c>
      <c r="AW361" s="342" t="s">
        <v>430</v>
      </c>
      <c r="AX361" s="342" t="s">
        <v>430</v>
      </c>
      <c r="AY361" s="342" t="s">
        <v>430</v>
      </c>
      <c r="AZ361" s="580"/>
      <c r="BA361" s="463" t="s">
        <v>430</v>
      </c>
      <c r="BB361" s="344" t="s">
        <v>430</v>
      </c>
      <c r="BC361" s="344" t="s">
        <v>430</v>
      </c>
      <c r="BD361" s="344" t="s">
        <v>430</v>
      </c>
      <c r="BE361" s="371" t="s">
        <v>430</v>
      </c>
      <c r="BF361" s="371" t="s">
        <v>430</v>
      </c>
      <c r="BG361" s="370"/>
      <c r="BH361" s="590" t="s">
        <v>430</v>
      </c>
      <c r="BI361" s="344" t="s">
        <v>430</v>
      </c>
      <c r="BJ361" s="344" t="s">
        <v>430</v>
      </c>
      <c r="BK361" s="344" t="s">
        <v>430</v>
      </c>
      <c r="BL361" s="344" t="s">
        <v>430</v>
      </c>
      <c r="BM361" s="371" t="s">
        <v>430</v>
      </c>
      <c r="BN361" s="371" t="s">
        <v>430</v>
      </c>
      <c r="BO361" s="371" t="s">
        <v>430</v>
      </c>
      <c r="BP361" s="371" t="s">
        <v>430</v>
      </c>
      <c r="BQ361" s="371" t="s">
        <v>430</v>
      </c>
      <c r="BR361" s="370"/>
      <c r="BS361" s="464" t="s">
        <v>430</v>
      </c>
      <c r="BT361" s="344" t="s">
        <v>430</v>
      </c>
      <c r="BU361" s="370"/>
      <c r="BV361" s="426" t="s">
        <v>554</v>
      </c>
    </row>
    <row r="362" spans="1:74" s="424" customFormat="1" x14ac:dyDescent="0.25">
      <c r="A362" s="341" t="s">
        <v>8475</v>
      </c>
      <c r="B362" s="369"/>
      <c r="C362" s="709" t="s">
        <v>430</v>
      </c>
      <c r="D362" s="369"/>
      <c r="E362" s="342" t="s">
        <v>430</v>
      </c>
      <c r="F362" s="369"/>
      <c r="G362" s="343" t="s">
        <v>430</v>
      </c>
      <c r="H362" s="370"/>
      <c r="I362" s="344" t="s">
        <v>430</v>
      </c>
      <c r="J362" s="344" t="s">
        <v>430</v>
      </c>
      <c r="K362" s="344" t="s">
        <v>430</v>
      </c>
      <c r="L362" s="344" t="s">
        <v>430</v>
      </c>
      <c r="M362" s="358"/>
      <c r="N362" s="346" t="s">
        <v>430</v>
      </c>
      <c r="O362" s="344" t="s">
        <v>430</v>
      </c>
      <c r="P362" s="344" t="s">
        <v>430</v>
      </c>
      <c r="Q362" s="344" t="s">
        <v>430</v>
      </c>
      <c r="R362" s="344" t="s">
        <v>430</v>
      </c>
      <c r="S362" s="344" t="s">
        <v>430</v>
      </c>
      <c r="T362" s="344" t="s">
        <v>430</v>
      </c>
      <c r="U362" s="350" t="s">
        <v>430</v>
      </c>
      <c r="V362" s="344" t="s">
        <v>430</v>
      </c>
      <c r="W362" s="344" t="s">
        <v>430</v>
      </c>
      <c r="X362" s="344" t="s">
        <v>430</v>
      </c>
      <c r="Y362" s="371" t="s">
        <v>430</v>
      </c>
      <c r="Z362" s="344" t="s">
        <v>430</v>
      </c>
      <c r="AA362" s="344" t="s">
        <v>430</v>
      </c>
      <c r="AB362" s="344" t="s">
        <v>430</v>
      </c>
      <c r="AC362" s="344" t="s">
        <v>430</v>
      </c>
      <c r="AD362" s="344" t="s">
        <v>430</v>
      </c>
      <c r="AE362" s="344" t="s">
        <v>430</v>
      </c>
      <c r="AF362" s="344" t="s">
        <v>430</v>
      </c>
      <c r="AG362" s="565"/>
      <c r="AH362" s="342" t="s">
        <v>430</v>
      </c>
      <c r="AI362" s="342" t="s">
        <v>430</v>
      </c>
      <c r="AJ362" s="342" t="s">
        <v>430</v>
      </c>
      <c r="AK362" s="342" t="s">
        <v>430</v>
      </c>
      <c r="AL362" s="342" t="s">
        <v>430</v>
      </c>
      <c r="AM362" s="342" t="s">
        <v>430</v>
      </c>
      <c r="AN362" s="342" t="s">
        <v>430</v>
      </c>
      <c r="AO362" s="568" t="s">
        <v>430</v>
      </c>
      <c r="AP362" s="342" t="s">
        <v>430</v>
      </c>
      <c r="AQ362" s="342" t="s">
        <v>430</v>
      </c>
      <c r="AR362" s="342" t="s">
        <v>430</v>
      </c>
      <c r="AS362" s="342" t="s">
        <v>430</v>
      </c>
      <c r="AT362" s="342" t="s">
        <v>430</v>
      </c>
      <c r="AU362" s="342" t="s">
        <v>430</v>
      </c>
      <c r="AV362" s="342" t="s">
        <v>430</v>
      </c>
      <c r="AW362" s="342" t="s">
        <v>430</v>
      </c>
      <c r="AX362" s="342" t="s">
        <v>430</v>
      </c>
      <c r="AY362" s="342" t="s">
        <v>430</v>
      </c>
      <c r="AZ362" s="580"/>
      <c r="BA362" s="463" t="s">
        <v>430</v>
      </c>
      <c r="BB362" s="344" t="s">
        <v>430</v>
      </c>
      <c r="BC362" s="344" t="s">
        <v>430</v>
      </c>
      <c r="BD362" s="344" t="s">
        <v>430</v>
      </c>
      <c r="BE362" s="371" t="s">
        <v>430</v>
      </c>
      <c r="BF362" s="371" t="s">
        <v>430</v>
      </c>
      <c r="BG362" s="370"/>
      <c r="BH362" s="590" t="s">
        <v>430</v>
      </c>
      <c r="BI362" s="344" t="s">
        <v>430</v>
      </c>
      <c r="BJ362" s="344" t="s">
        <v>430</v>
      </c>
      <c r="BK362" s="344" t="s">
        <v>430</v>
      </c>
      <c r="BL362" s="344" t="s">
        <v>430</v>
      </c>
      <c r="BM362" s="371" t="s">
        <v>430</v>
      </c>
      <c r="BN362" s="371" t="s">
        <v>430</v>
      </c>
      <c r="BO362" s="371" t="s">
        <v>430</v>
      </c>
      <c r="BP362" s="371" t="s">
        <v>430</v>
      </c>
      <c r="BQ362" s="371" t="s">
        <v>430</v>
      </c>
      <c r="BR362" s="370"/>
      <c r="BS362" s="464" t="s">
        <v>430</v>
      </c>
      <c r="BT362" s="344" t="s">
        <v>430</v>
      </c>
      <c r="BU362" s="370"/>
      <c r="BV362" s="426" t="s">
        <v>554</v>
      </c>
    </row>
    <row r="363" spans="1:74" x14ac:dyDescent="0.25">
      <c r="A363" s="314" t="s">
        <v>93</v>
      </c>
      <c r="B363" s="43"/>
      <c r="C363" s="710"/>
      <c r="D363" s="43"/>
      <c r="E363" s="51"/>
      <c r="F363" s="43"/>
      <c r="G363" s="55"/>
      <c r="H363" s="66"/>
      <c r="I363" s="59"/>
      <c r="J363" s="59"/>
      <c r="K363" s="59"/>
      <c r="L363" s="59"/>
      <c r="M363" s="254"/>
      <c r="N363" s="70">
        <v>25.143699999999999</v>
      </c>
      <c r="O363" s="59">
        <v>17.081900000000001</v>
      </c>
      <c r="P363" s="59">
        <v>12.162800000000001</v>
      </c>
      <c r="Q363" s="59">
        <v>12.8277</v>
      </c>
      <c r="R363" s="59">
        <v>16.701799999999999</v>
      </c>
      <c r="S363" s="59">
        <v>9.6771999999999991</v>
      </c>
      <c r="T363" s="59">
        <v>5.7878999999999996</v>
      </c>
      <c r="U363" s="88">
        <v>5.6737000000000002</v>
      </c>
      <c r="V363" s="59">
        <v>5.3959999999999999</v>
      </c>
      <c r="W363" s="59">
        <v>7.2819000000000003</v>
      </c>
      <c r="X363" s="59">
        <v>7.3834999999999997</v>
      </c>
      <c r="Y363" s="272">
        <v>6.532</v>
      </c>
      <c r="Z363" s="59">
        <v>7.1985999999999999</v>
      </c>
      <c r="AA363" s="59">
        <v>17.452100000000002</v>
      </c>
      <c r="AB363" s="59">
        <v>8.8135999999999992</v>
      </c>
      <c r="AC363" s="59">
        <v>5.7946999999999997</v>
      </c>
      <c r="AD363" s="59">
        <v>5.8017000000000003</v>
      </c>
      <c r="AE363" s="59">
        <v>17.452100000000002</v>
      </c>
      <c r="AF363" s="59">
        <v>7.2870999999999997</v>
      </c>
      <c r="AG363" s="549"/>
      <c r="AH363" s="51">
        <v>152</v>
      </c>
      <c r="AI363" s="51">
        <v>169</v>
      </c>
      <c r="AJ363" s="51">
        <v>169</v>
      </c>
      <c r="AK363" s="51">
        <v>169</v>
      </c>
      <c r="AL363" s="51">
        <v>169</v>
      </c>
      <c r="AM363" s="51">
        <v>164</v>
      </c>
      <c r="AN363" s="51">
        <v>160</v>
      </c>
      <c r="AO363" s="556">
        <v>158</v>
      </c>
      <c r="AP363" s="51">
        <v>149</v>
      </c>
      <c r="AQ363" s="51">
        <v>117</v>
      </c>
      <c r="AR363" s="51">
        <v>103</v>
      </c>
      <c r="AS363" s="51">
        <v>23</v>
      </c>
      <c r="AT363" s="51">
        <v>11</v>
      </c>
      <c r="AU363" s="51">
        <v>169</v>
      </c>
      <c r="AV363" s="51">
        <v>166</v>
      </c>
      <c r="AW363" s="51">
        <v>161</v>
      </c>
      <c r="AX363" s="51">
        <v>158</v>
      </c>
      <c r="AY363" s="51">
        <v>169</v>
      </c>
      <c r="AZ363" s="575"/>
      <c r="BA363" s="573"/>
      <c r="BB363" s="59"/>
      <c r="BC363" s="59"/>
      <c r="BD363" s="59"/>
      <c r="BE363" s="272"/>
      <c r="BF363" s="272"/>
      <c r="BG363" s="66"/>
      <c r="BH363" s="582"/>
      <c r="BI363" s="59"/>
      <c r="BJ363" s="59"/>
      <c r="BK363" s="59"/>
      <c r="BL363" s="59"/>
      <c r="BM363" s="272"/>
      <c r="BN363" s="583"/>
      <c r="BO363" s="583"/>
      <c r="BP363" s="583"/>
      <c r="BQ363" s="583"/>
      <c r="BR363" s="598"/>
      <c r="BS363" s="263"/>
      <c r="BT363" s="59"/>
      <c r="BU363" s="66"/>
      <c r="BV363" s="34"/>
    </row>
    <row r="364" spans="1:74" x14ac:dyDescent="0.25">
      <c r="A364" s="316" t="s">
        <v>94</v>
      </c>
      <c r="B364" s="44"/>
      <c r="C364" s="711"/>
      <c r="D364" s="44"/>
      <c r="E364" s="52"/>
      <c r="F364" s="44"/>
      <c r="G364" s="56"/>
      <c r="H364" s="67"/>
      <c r="I364" s="60"/>
      <c r="J364" s="60"/>
      <c r="K364" s="60"/>
      <c r="L364" s="60"/>
      <c r="M364" s="255"/>
      <c r="N364" s="71">
        <v>236.52799999999999</v>
      </c>
      <c r="O364" s="60">
        <v>99.798400000000001</v>
      </c>
      <c r="P364" s="60">
        <v>44.271500000000003</v>
      </c>
      <c r="Q364" s="60">
        <v>40.888399999999997</v>
      </c>
      <c r="R364" s="60">
        <v>41.068199999999997</v>
      </c>
      <c r="S364" s="60">
        <v>20.734500000000001</v>
      </c>
      <c r="T364" s="60">
        <v>13.107799999999999</v>
      </c>
      <c r="U364" s="89">
        <v>12.2852</v>
      </c>
      <c r="V364" s="60">
        <v>14.6425</v>
      </c>
      <c r="W364" s="60">
        <v>11.6473</v>
      </c>
      <c r="X364" s="60">
        <v>12.9901</v>
      </c>
      <c r="Y364" s="273">
        <v>10.892799999999999</v>
      </c>
      <c r="Z364" s="60">
        <v>11.155099999999999</v>
      </c>
      <c r="AA364" s="60">
        <v>236.5284</v>
      </c>
      <c r="AB364" s="60">
        <v>18.5166</v>
      </c>
      <c r="AC364" s="60">
        <v>13.292</v>
      </c>
      <c r="AD364" s="60">
        <v>12.192</v>
      </c>
      <c r="AE364" s="60">
        <v>236.5284</v>
      </c>
      <c r="AF364" s="60">
        <v>34.1233</v>
      </c>
      <c r="AG364" s="550"/>
      <c r="AH364" s="52"/>
      <c r="AI364" s="52"/>
      <c r="AJ364" s="52"/>
      <c r="AK364" s="52"/>
      <c r="AL364" s="52"/>
      <c r="AM364" s="52"/>
      <c r="AN364" s="52"/>
      <c r="AO364" s="557"/>
      <c r="AP364" s="52"/>
      <c r="AQ364" s="52"/>
      <c r="AR364" s="52"/>
      <c r="AS364" s="52"/>
      <c r="AT364" s="52"/>
      <c r="AU364" s="52"/>
      <c r="AV364" s="52"/>
      <c r="AW364" s="52"/>
      <c r="AX364" s="52"/>
      <c r="AY364" s="52"/>
      <c r="AZ364" s="576"/>
      <c r="BA364" s="547"/>
      <c r="BB364" s="60"/>
      <c r="BC364" s="60"/>
      <c r="BD364" s="60"/>
      <c r="BE364" s="273"/>
      <c r="BF364" s="273"/>
      <c r="BG364" s="67"/>
      <c r="BH364" s="584"/>
      <c r="BI364" s="60"/>
      <c r="BJ364" s="60"/>
      <c r="BK364" s="60"/>
      <c r="BL364" s="60"/>
      <c r="BM364" s="273"/>
      <c r="BN364" s="585"/>
      <c r="BO364" s="585"/>
      <c r="BP364" s="585"/>
      <c r="BQ364" s="585"/>
      <c r="BR364" s="592"/>
      <c r="BS364" s="264"/>
      <c r="BT364" s="60"/>
      <c r="BU364" s="67"/>
      <c r="BV364" s="26"/>
    </row>
    <row r="365" spans="1:74" x14ac:dyDescent="0.25">
      <c r="A365" s="316" t="s">
        <v>95</v>
      </c>
      <c r="B365" s="44"/>
      <c r="C365" s="711"/>
      <c r="D365" s="44"/>
      <c r="E365" s="52"/>
      <c r="F365" s="44"/>
      <c r="G365" s="56"/>
      <c r="H365" s="67"/>
      <c r="I365" s="60"/>
      <c r="J365" s="60"/>
      <c r="K365" s="60"/>
      <c r="L365" s="60"/>
      <c r="M365" s="255"/>
      <c r="N365" s="71">
        <v>-65.528599999999997</v>
      </c>
      <c r="O365" s="60">
        <v>-69.235500000000002</v>
      </c>
      <c r="P365" s="60">
        <v>-7.4500999999999999</v>
      </c>
      <c r="Q365" s="60">
        <v>4.1036000000000001</v>
      </c>
      <c r="R365" s="60">
        <v>4.3579999999999997</v>
      </c>
      <c r="S365" s="60">
        <v>0.77210000000000001</v>
      </c>
      <c r="T365" s="60">
        <v>3.8222</v>
      </c>
      <c r="U365" s="89">
        <v>3.4519000000000002</v>
      </c>
      <c r="V365" s="60">
        <v>2.4453999999999998</v>
      </c>
      <c r="W365" s="60">
        <v>3.6650999999999998</v>
      </c>
      <c r="X365" s="60">
        <v>5.4012000000000002</v>
      </c>
      <c r="Y365" s="273">
        <v>4.8066000000000004</v>
      </c>
      <c r="Z365" s="60">
        <v>4.1010999999999997</v>
      </c>
      <c r="AA365" s="60">
        <v>-141.71019999999999</v>
      </c>
      <c r="AB365" s="60">
        <v>0.77210000000000001</v>
      </c>
      <c r="AC365" s="60">
        <v>3.8464</v>
      </c>
      <c r="AD365" s="60">
        <v>3.6718000000000002</v>
      </c>
      <c r="AE365" s="60">
        <v>-141.71019999999999</v>
      </c>
      <c r="AF365" s="60">
        <v>3.8992</v>
      </c>
      <c r="AG365" s="550"/>
      <c r="AH365" s="52"/>
      <c r="AI365" s="52"/>
      <c r="AJ365" s="52"/>
      <c r="AK365" s="52"/>
      <c r="AL365" s="52"/>
      <c r="AM365" s="52"/>
      <c r="AN365" s="52"/>
      <c r="AO365" s="557"/>
      <c r="AP365" s="52"/>
      <c r="AQ365" s="52"/>
      <c r="AR365" s="52"/>
      <c r="AS365" s="52"/>
      <c r="AT365" s="52"/>
      <c r="AU365" s="52"/>
      <c r="AV365" s="52"/>
      <c r="AW365" s="52"/>
      <c r="AX365" s="52"/>
      <c r="AY365" s="52"/>
      <c r="AZ365" s="576"/>
      <c r="BA365" s="547"/>
      <c r="BB365" s="60"/>
      <c r="BC365" s="60"/>
      <c r="BD365" s="60"/>
      <c r="BE365" s="273"/>
      <c r="BF365" s="273"/>
      <c r="BG365" s="67"/>
      <c r="BH365" s="584"/>
      <c r="BI365" s="60"/>
      <c r="BJ365" s="60"/>
      <c r="BK365" s="60"/>
      <c r="BL365" s="60"/>
      <c r="BM365" s="273"/>
      <c r="BN365" s="585"/>
      <c r="BO365" s="585"/>
      <c r="BP365" s="585"/>
      <c r="BQ365" s="585"/>
      <c r="BR365" s="592"/>
      <c r="BS365" s="264"/>
      <c r="BT365" s="60"/>
      <c r="BU365" s="67"/>
      <c r="BV365" s="26"/>
    </row>
    <row r="366" spans="1:74" x14ac:dyDescent="0.25">
      <c r="A366" s="317" t="s">
        <v>96</v>
      </c>
      <c r="B366" s="45"/>
      <c r="C366" s="712"/>
      <c r="D366" s="45"/>
      <c r="E366" s="53"/>
      <c r="F366" s="45"/>
      <c r="G366" s="57"/>
      <c r="H366" s="68"/>
      <c r="I366" s="61"/>
      <c r="J366" s="61"/>
      <c r="K366" s="61"/>
      <c r="L366" s="61"/>
      <c r="M366" s="258"/>
      <c r="N366" s="72">
        <v>13.3575</v>
      </c>
      <c r="O366" s="61">
        <v>16.2727</v>
      </c>
      <c r="P366" s="61">
        <v>11.2332</v>
      </c>
      <c r="Q366" s="61">
        <v>11.7577</v>
      </c>
      <c r="R366" s="61">
        <v>14.803800000000001</v>
      </c>
      <c r="S366" s="61">
        <v>8.6095000000000006</v>
      </c>
      <c r="T366" s="61">
        <v>5.6477000000000004</v>
      </c>
      <c r="U366" s="90">
        <v>5.6355500000000003</v>
      </c>
      <c r="V366" s="61">
        <v>5.2988</v>
      </c>
      <c r="W366" s="61">
        <v>7.3541999999999996</v>
      </c>
      <c r="X366" s="61">
        <v>7.3087999999999997</v>
      </c>
      <c r="Y366" s="275">
        <v>6.1113</v>
      </c>
      <c r="Z366" s="61">
        <v>6.9005000000000001</v>
      </c>
      <c r="AA366" s="61">
        <v>15.312099999999999</v>
      </c>
      <c r="AB366" s="61">
        <v>8.0615000000000006</v>
      </c>
      <c r="AC366" s="61">
        <v>5.5396999999999998</v>
      </c>
      <c r="AD366" s="61">
        <v>5.7386999999999997</v>
      </c>
      <c r="AE366" s="61">
        <v>15.312099999999999</v>
      </c>
      <c r="AF366" s="61">
        <v>7.1276000000000002</v>
      </c>
      <c r="AG366" s="552"/>
      <c r="AH366" s="53"/>
      <c r="AI366" s="53"/>
      <c r="AJ366" s="53"/>
      <c r="AK366" s="53"/>
      <c r="AL366" s="53"/>
      <c r="AM366" s="53"/>
      <c r="AN366" s="53"/>
      <c r="AO366" s="559"/>
      <c r="AP366" s="53"/>
      <c r="AQ366" s="53"/>
      <c r="AR366" s="53"/>
      <c r="AS366" s="53"/>
      <c r="AT366" s="53"/>
      <c r="AU366" s="53"/>
      <c r="AV366" s="53"/>
      <c r="AW366" s="53"/>
      <c r="AX366" s="53"/>
      <c r="AY366" s="53"/>
      <c r="AZ366" s="577"/>
      <c r="BA366" s="574"/>
      <c r="BB366" s="61"/>
      <c r="BC366" s="61"/>
      <c r="BD366" s="61"/>
      <c r="BE366" s="275"/>
      <c r="BF366" s="275"/>
      <c r="BG366" s="68"/>
      <c r="BH366" s="586"/>
      <c r="BI366" s="61"/>
      <c r="BJ366" s="61"/>
      <c r="BK366" s="61"/>
      <c r="BL366" s="61"/>
      <c r="BM366" s="275"/>
      <c r="BN366" s="587"/>
      <c r="BO366" s="587"/>
      <c r="BP366" s="587"/>
      <c r="BQ366" s="587"/>
      <c r="BR366" s="599"/>
      <c r="BS366" s="266"/>
      <c r="BT366" s="61"/>
      <c r="BU366" s="68"/>
      <c r="BV366" s="268"/>
    </row>
    <row r="367" spans="1:74" ht="14.5" x14ac:dyDescent="0.25">
      <c r="A367" s="319" t="s">
        <v>91</v>
      </c>
      <c r="B367" s="69"/>
      <c r="C367" s="716"/>
      <c r="D367" s="69"/>
      <c r="E367" s="40"/>
      <c r="F367" s="69"/>
      <c r="G367" s="40"/>
      <c r="H367" s="69"/>
      <c r="I367" s="62"/>
      <c r="J367" s="62"/>
      <c r="K367" s="62"/>
      <c r="L367" s="62"/>
      <c r="M367" s="259"/>
      <c r="N367" s="73"/>
      <c r="O367" s="62"/>
      <c r="P367" s="62"/>
      <c r="Q367" s="62"/>
      <c r="R367" s="62"/>
      <c r="S367" s="62"/>
      <c r="T367" s="62"/>
      <c r="U367" s="91"/>
      <c r="V367" s="62"/>
      <c r="W367" s="62"/>
      <c r="X367" s="62"/>
      <c r="Y367" s="241"/>
      <c r="Z367" s="62"/>
      <c r="AA367" s="62"/>
      <c r="AB367" s="62"/>
      <c r="AC367" s="62"/>
      <c r="AD367" s="62"/>
      <c r="AE367" s="62"/>
      <c r="AF367" s="62"/>
      <c r="AG367" s="553"/>
      <c r="AH367" s="54"/>
      <c r="AI367" s="54"/>
      <c r="AJ367" s="54"/>
      <c r="AK367" s="54"/>
      <c r="AL367" s="54"/>
      <c r="AM367" s="54"/>
      <c r="AN367" s="54"/>
      <c r="AO367" s="308"/>
      <c r="AP367" s="243"/>
      <c r="AQ367" s="243"/>
      <c r="AR367" s="243"/>
      <c r="AS367" s="243"/>
      <c r="AT367" s="243"/>
      <c r="AU367" s="243"/>
      <c r="AV367" s="243"/>
      <c r="AW367" s="243"/>
      <c r="AX367" s="243"/>
      <c r="AY367" s="243"/>
      <c r="AZ367" s="69"/>
      <c r="BA367" s="241"/>
      <c r="BB367" s="241"/>
      <c r="BC367" s="241"/>
      <c r="BD367" s="241"/>
      <c r="BE367" s="241"/>
      <c r="BF367" s="241"/>
      <c r="BG367" s="69"/>
      <c r="BH367" s="241"/>
      <c r="BI367" s="241"/>
      <c r="BJ367" s="241"/>
      <c r="BK367" s="241"/>
      <c r="BL367" s="241"/>
      <c r="BM367" s="241"/>
      <c r="BN367" s="241"/>
      <c r="BO367" s="241"/>
      <c r="BP367" s="241"/>
      <c r="BQ367" s="241"/>
      <c r="BR367" s="69"/>
      <c r="BS367" s="40"/>
      <c r="BT367" s="40"/>
      <c r="BU367" s="69"/>
      <c r="BV367" s="41"/>
    </row>
    <row r="368" spans="1:74" s="351" customFormat="1" x14ac:dyDescent="0.25">
      <c r="A368" s="676" t="s">
        <v>8026</v>
      </c>
      <c r="B368" s="402"/>
      <c r="C368" s="720"/>
      <c r="D368" s="402"/>
      <c r="E368" s="397"/>
      <c r="F368" s="402"/>
      <c r="G368" s="397"/>
      <c r="H368" s="402"/>
      <c r="I368" s="401"/>
      <c r="J368" s="401"/>
      <c r="K368" s="401"/>
      <c r="L368" s="401"/>
      <c r="M368" s="405"/>
      <c r="N368" s="403" t="s">
        <v>430</v>
      </c>
      <c r="O368" s="401" t="s">
        <v>430</v>
      </c>
      <c r="P368" s="401" t="s">
        <v>430</v>
      </c>
      <c r="Q368" s="401" t="s">
        <v>430</v>
      </c>
      <c r="R368" s="401" t="s">
        <v>430</v>
      </c>
      <c r="S368" s="401" t="s">
        <v>430</v>
      </c>
      <c r="T368" s="401" t="s">
        <v>430</v>
      </c>
      <c r="U368" s="407" t="s">
        <v>430</v>
      </c>
      <c r="V368" s="401" t="s">
        <v>430</v>
      </c>
      <c r="W368" s="401" t="s">
        <v>430</v>
      </c>
      <c r="X368" s="401" t="s">
        <v>430</v>
      </c>
      <c r="Y368" s="406" t="s">
        <v>430</v>
      </c>
      <c r="Z368" s="401" t="s">
        <v>430</v>
      </c>
      <c r="AA368" s="401" t="s">
        <v>430</v>
      </c>
      <c r="AB368" s="401" t="s">
        <v>430</v>
      </c>
      <c r="AC368" s="401" t="s">
        <v>430</v>
      </c>
      <c r="AD368" s="401" t="s">
        <v>430</v>
      </c>
      <c r="AE368" s="401" t="s">
        <v>430</v>
      </c>
      <c r="AF368" s="401" t="s">
        <v>430</v>
      </c>
      <c r="AG368" s="625"/>
      <c r="AH368" s="399"/>
      <c r="AI368" s="399"/>
      <c r="AJ368" s="399"/>
      <c r="AK368" s="399"/>
      <c r="AL368" s="399"/>
      <c r="AM368" s="399"/>
      <c r="AN368" s="399"/>
      <c r="AO368" s="691"/>
      <c r="AP368" s="399"/>
      <c r="AQ368" s="399"/>
      <c r="AR368" s="399"/>
      <c r="AS368" s="399"/>
      <c r="AT368" s="399"/>
      <c r="AU368" s="422"/>
      <c r="AV368" s="422"/>
      <c r="AW368" s="422"/>
      <c r="AX368" s="422"/>
      <c r="AY368" s="422"/>
      <c r="AZ368" s="402"/>
      <c r="BA368" s="406"/>
      <c r="BB368" s="406"/>
      <c r="BC368" s="406"/>
      <c r="BD368" s="406"/>
      <c r="BE368" s="406"/>
      <c r="BF368" s="406"/>
      <c r="BG368" s="402"/>
      <c r="BH368" s="406"/>
      <c r="BI368" s="406"/>
      <c r="BJ368" s="406"/>
      <c r="BK368" s="406"/>
      <c r="BL368" s="406"/>
      <c r="BM368" s="406"/>
      <c r="BN368" s="406"/>
      <c r="BO368" s="406"/>
      <c r="BP368" s="406"/>
      <c r="BQ368" s="406"/>
      <c r="BR368" s="402"/>
      <c r="BS368" s="397"/>
      <c r="BT368" s="397"/>
      <c r="BU368" s="402"/>
      <c r="BV368" s="423"/>
    </row>
    <row r="369" spans="1:74" s="351" customFormat="1" x14ac:dyDescent="0.25">
      <c r="A369" s="677" t="s">
        <v>8027</v>
      </c>
      <c r="B369" s="370"/>
      <c r="C369" s="721"/>
      <c r="D369" s="370"/>
      <c r="E369" s="368"/>
      <c r="F369" s="370"/>
      <c r="G369" s="368"/>
      <c r="H369" s="370"/>
      <c r="I369" s="344"/>
      <c r="J369" s="344"/>
      <c r="K369" s="344"/>
      <c r="L369" s="344"/>
      <c r="M369" s="358"/>
      <c r="N369" s="346" t="s">
        <v>430</v>
      </c>
      <c r="O369" s="344" t="s">
        <v>430</v>
      </c>
      <c r="P369" s="344" t="s">
        <v>430</v>
      </c>
      <c r="Q369" s="344" t="s">
        <v>430</v>
      </c>
      <c r="R369" s="344" t="s">
        <v>430</v>
      </c>
      <c r="S369" s="344" t="s">
        <v>430</v>
      </c>
      <c r="T369" s="344" t="s">
        <v>430</v>
      </c>
      <c r="U369" s="350" t="s">
        <v>430</v>
      </c>
      <c r="V369" s="344" t="s">
        <v>430</v>
      </c>
      <c r="W369" s="344" t="s">
        <v>430</v>
      </c>
      <c r="X369" s="344" t="s">
        <v>430</v>
      </c>
      <c r="Y369" s="371" t="s">
        <v>430</v>
      </c>
      <c r="Z369" s="344" t="s">
        <v>430</v>
      </c>
      <c r="AA369" s="344" t="s">
        <v>430</v>
      </c>
      <c r="AB369" s="344" t="s">
        <v>430</v>
      </c>
      <c r="AC369" s="344" t="s">
        <v>430</v>
      </c>
      <c r="AD369" s="344" t="s">
        <v>430</v>
      </c>
      <c r="AE369" s="344" t="s">
        <v>430</v>
      </c>
      <c r="AF369" s="344" t="s">
        <v>430</v>
      </c>
      <c r="AG369" s="565"/>
      <c r="AH369" s="342"/>
      <c r="AI369" s="342"/>
      <c r="AJ369" s="342"/>
      <c r="AK369" s="342"/>
      <c r="AL369" s="342"/>
      <c r="AM369" s="342"/>
      <c r="AN369" s="342"/>
      <c r="AO369" s="569"/>
      <c r="AP369" s="342"/>
      <c r="AQ369" s="342"/>
      <c r="AR369" s="342"/>
      <c r="AS369" s="342"/>
      <c r="AT369" s="342"/>
      <c r="AU369" s="425"/>
      <c r="AV369" s="425"/>
      <c r="AW369" s="425"/>
      <c r="AX369" s="425"/>
      <c r="AY369" s="425"/>
      <c r="AZ369" s="370"/>
      <c r="BA369" s="371"/>
      <c r="BB369" s="371"/>
      <c r="BC369" s="371"/>
      <c r="BD369" s="371"/>
      <c r="BE369" s="371"/>
      <c r="BF369" s="371"/>
      <c r="BG369" s="370"/>
      <c r="BH369" s="371"/>
      <c r="BI369" s="371"/>
      <c r="BJ369" s="371"/>
      <c r="BK369" s="371"/>
      <c r="BL369" s="371"/>
      <c r="BM369" s="371"/>
      <c r="BN369" s="371"/>
      <c r="BO369" s="371"/>
      <c r="BP369" s="371"/>
      <c r="BQ369" s="371"/>
      <c r="BR369" s="370"/>
      <c r="BS369" s="368"/>
      <c r="BT369" s="368"/>
      <c r="BU369" s="370"/>
      <c r="BV369" s="426"/>
    </row>
    <row r="370" spans="1:74" s="351" customFormat="1" x14ac:dyDescent="0.25">
      <c r="A370" s="677" t="s">
        <v>8028</v>
      </c>
      <c r="B370" s="370"/>
      <c r="C370" s="721"/>
      <c r="D370" s="370"/>
      <c r="E370" s="368"/>
      <c r="F370" s="370"/>
      <c r="G370" s="368"/>
      <c r="H370" s="370"/>
      <c r="I370" s="344"/>
      <c r="J370" s="344"/>
      <c r="K370" s="344"/>
      <c r="L370" s="344"/>
      <c r="M370" s="358"/>
      <c r="N370" s="346" t="s">
        <v>430</v>
      </c>
      <c r="O370" s="344" t="s">
        <v>430</v>
      </c>
      <c r="P370" s="344" t="s">
        <v>430</v>
      </c>
      <c r="Q370" s="344" t="s">
        <v>430</v>
      </c>
      <c r="R370" s="344" t="s">
        <v>430</v>
      </c>
      <c r="S370" s="344" t="s">
        <v>430</v>
      </c>
      <c r="T370" s="344" t="s">
        <v>430</v>
      </c>
      <c r="U370" s="350" t="s">
        <v>430</v>
      </c>
      <c r="V370" s="344" t="s">
        <v>430</v>
      </c>
      <c r="W370" s="344" t="s">
        <v>430</v>
      </c>
      <c r="X370" s="344" t="s">
        <v>430</v>
      </c>
      <c r="Y370" s="371" t="s">
        <v>430</v>
      </c>
      <c r="Z370" s="344" t="s">
        <v>430</v>
      </c>
      <c r="AA370" s="344" t="s">
        <v>430</v>
      </c>
      <c r="AB370" s="344" t="s">
        <v>430</v>
      </c>
      <c r="AC370" s="344" t="s">
        <v>430</v>
      </c>
      <c r="AD370" s="344" t="s">
        <v>430</v>
      </c>
      <c r="AE370" s="344" t="s">
        <v>430</v>
      </c>
      <c r="AF370" s="344" t="s">
        <v>430</v>
      </c>
      <c r="AG370" s="565"/>
      <c r="AH370" s="342"/>
      <c r="AI370" s="342"/>
      <c r="AJ370" s="342"/>
      <c r="AK370" s="342"/>
      <c r="AL370" s="342"/>
      <c r="AM370" s="342"/>
      <c r="AN370" s="342"/>
      <c r="AO370" s="569"/>
      <c r="AP370" s="342"/>
      <c r="AQ370" s="342"/>
      <c r="AR370" s="342"/>
      <c r="AS370" s="342"/>
      <c r="AT370" s="342"/>
      <c r="AU370" s="425"/>
      <c r="AV370" s="425"/>
      <c r="AW370" s="425"/>
      <c r="AX370" s="425"/>
      <c r="AY370" s="425"/>
      <c r="AZ370" s="370"/>
      <c r="BA370" s="371"/>
      <c r="BB370" s="371"/>
      <c r="BC370" s="371"/>
      <c r="BD370" s="371"/>
      <c r="BE370" s="371"/>
      <c r="BF370" s="371"/>
      <c r="BG370" s="370"/>
      <c r="BH370" s="371"/>
      <c r="BI370" s="371"/>
      <c r="BJ370" s="371"/>
      <c r="BK370" s="371"/>
      <c r="BL370" s="371"/>
      <c r="BM370" s="371"/>
      <c r="BN370" s="371"/>
      <c r="BO370" s="371"/>
      <c r="BP370" s="371"/>
      <c r="BQ370" s="371"/>
      <c r="BR370" s="370"/>
      <c r="BS370" s="368"/>
      <c r="BT370" s="368"/>
      <c r="BU370" s="370"/>
      <c r="BV370" s="426"/>
    </row>
    <row r="371" spans="1:74" s="351" customFormat="1" x14ac:dyDescent="0.25">
      <c r="A371" s="677" t="s">
        <v>7989</v>
      </c>
      <c r="B371" s="370"/>
      <c r="C371" s="721"/>
      <c r="D371" s="370"/>
      <c r="E371" s="368"/>
      <c r="F371" s="370"/>
      <c r="G371" s="368"/>
      <c r="H371" s="370"/>
      <c r="I371" s="344"/>
      <c r="J371" s="344"/>
      <c r="K371" s="344"/>
      <c r="L371" s="344"/>
      <c r="M371" s="358"/>
      <c r="N371" s="346" t="s">
        <v>430</v>
      </c>
      <c r="O371" s="344" t="s">
        <v>430</v>
      </c>
      <c r="P371" s="344" t="s">
        <v>430</v>
      </c>
      <c r="Q371" s="344" t="s">
        <v>430</v>
      </c>
      <c r="R371" s="344" t="s">
        <v>430</v>
      </c>
      <c r="S371" s="344" t="s">
        <v>430</v>
      </c>
      <c r="T371" s="344" t="s">
        <v>430</v>
      </c>
      <c r="U371" s="350" t="s">
        <v>430</v>
      </c>
      <c r="V371" s="344" t="s">
        <v>430</v>
      </c>
      <c r="W371" s="344" t="s">
        <v>430</v>
      </c>
      <c r="X371" s="344" t="s">
        <v>430</v>
      </c>
      <c r="Y371" s="371" t="s">
        <v>430</v>
      </c>
      <c r="Z371" s="344" t="s">
        <v>430</v>
      </c>
      <c r="AA371" s="344" t="s">
        <v>430</v>
      </c>
      <c r="AB371" s="344" t="s">
        <v>430</v>
      </c>
      <c r="AC371" s="344" t="s">
        <v>430</v>
      </c>
      <c r="AD371" s="344" t="s">
        <v>430</v>
      </c>
      <c r="AE371" s="344" t="s">
        <v>430</v>
      </c>
      <c r="AF371" s="344" t="s">
        <v>430</v>
      </c>
      <c r="AG371" s="565"/>
      <c r="AH371" s="342"/>
      <c r="AI371" s="342"/>
      <c r="AJ371" s="342"/>
      <c r="AK371" s="342"/>
      <c r="AL371" s="342"/>
      <c r="AM371" s="342"/>
      <c r="AN371" s="342"/>
      <c r="AO371" s="569"/>
      <c r="AP371" s="342"/>
      <c r="AQ371" s="342"/>
      <c r="AR371" s="342"/>
      <c r="AS371" s="342"/>
      <c r="AT371" s="342"/>
      <c r="AU371" s="425"/>
      <c r="AV371" s="425"/>
      <c r="AW371" s="425"/>
      <c r="AX371" s="425"/>
      <c r="AY371" s="425"/>
      <c r="AZ371" s="370"/>
      <c r="BA371" s="371"/>
      <c r="BB371" s="371"/>
      <c r="BC371" s="371"/>
      <c r="BD371" s="371"/>
      <c r="BE371" s="371"/>
      <c r="BF371" s="371"/>
      <c r="BG371" s="370"/>
      <c r="BH371" s="371"/>
      <c r="BI371" s="371"/>
      <c r="BJ371" s="371"/>
      <c r="BK371" s="371"/>
      <c r="BL371" s="371"/>
      <c r="BM371" s="371"/>
      <c r="BN371" s="371"/>
      <c r="BO371" s="371"/>
      <c r="BP371" s="371"/>
      <c r="BQ371" s="371"/>
      <c r="BR371" s="370"/>
      <c r="BS371" s="368"/>
      <c r="BT371" s="368"/>
      <c r="BU371" s="370"/>
      <c r="BV371" s="426"/>
    </row>
    <row r="372" spans="1:74" s="351" customFormat="1" x14ac:dyDescent="0.25">
      <c r="A372" s="677" t="s">
        <v>7989</v>
      </c>
      <c r="B372" s="370"/>
      <c r="C372" s="721"/>
      <c r="D372" s="370"/>
      <c r="E372" s="368"/>
      <c r="F372" s="370"/>
      <c r="G372" s="368"/>
      <c r="H372" s="370"/>
      <c r="I372" s="344"/>
      <c r="J372" s="344"/>
      <c r="K372" s="344"/>
      <c r="L372" s="344"/>
      <c r="M372" s="358"/>
      <c r="N372" s="346" t="s">
        <v>430</v>
      </c>
      <c r="O372" s="344" t="s">
        <v>430</v>
      </c>
      <c r="P372" s="344" t="s">
        <v>430</v>
      </c>
      <c r="Q372" s="344" t="s">
        <v>430</v>
      </c>
      <c r="R372" s="344" t="s">
        <v>430</v>
      </c>
      <c r="S372" s="344" t="s">
        <v>430</v>
      </c>
      <c r="T372" s="344" t="s">
        <v>430</v>
      </c>
      <c r="U372" s="350" t="s">
        <v>430</v>
      </c>
      <c r="V372" s="344" t="s">
        <v>430</v>
      </c>
      <c r="W372" s="344" t="s">
        <v>430</v>
      </c>
      <c r="X372" s="344" t="s">
        <v>430</v>
      </c>
      <c r="Y372" s="371" t="s">
        <v>430</v>
      </c>
      <c r="Z372" s="344" t="s">
        <v>430</v>
      </c>
      <c r="AA372" s="344" t="s">
        <v>430</v>
      </c>
      <c r="AB372" s="344" t="s">
        <v>430</v>
      </c>
      <c r="AC372" s="344" t="s">
        <v>430</v>
      </c>
      <c r="AD372" s="344" t="s">
        <v>430</v>
      </c>
      <c r="AE372" s="344" t="s">
        <v>430</v>
      </c>
      <c r="AF372" s="344" t="s">
        <v>430</v>
      </c>
      <c r="AG372" s="565"/>
      <c r="AH372" s="342"/>
      <c r="AI372" s="342"/>
      <c r="AJ372" s="342"/>
      <c r="AK372" s="342"/>
      <c r="AL372" s="342"/>
      <c r="AM372" s="342"/>
      <c r="AN372" s="342"/>
      <c r="AO372" s="569"/>
      <c r="AP372" s="342"/>
      <c r="AQ372" s="342"/>
      <c r="AR372" s="342"/>
      <c r="AS372" s="342"/>
      <c r="AT372" s="342"/>
      <c r="AU372" s="425"/>
      <c r="AV372" s="425"/>
      <c r="AW372" s="425"/>
      <c r="AX372" s="425"/>
      <c r="AY372" s="425"/>
      <c r="AZ372" s="370"/>
      <c r="BA372" s="371"/>
      <c r="BB372" s="371"/>
      <c r="BC372" s="371"/>
      <c r="BD372" s="371"/>
      <c r="BE372" s="371"/>
      <c r="BF372" s="371"/>
      <c r="BG372" s="370"/>
      <c r="BH372" s="371"/>
      <c r="BI372" s="371"/>
      <c r="BJ372" s="371"/>
      <c r="BK372" s="371"/>
      <c r="BL372" s="371"/>
      <c r="BM372" s="371"/>
      <c r="BN372" s="371"/>
      <c r="BO372" s="371"/>
      <c r="BP372" s="371"/>
      <c r="BQ372" s="371"/>
      <c r="BR372" s="370"/>
      <c r="BS372" s="368"/>
      <c r="BT372" s="368"/>
      <c r="BU372" s="370"/>
      <c r="BV372" s="426"/>
    </row>
    <row r="373" spans="1:74" s="351" customFormat="1" x14ac:dyDescent="0.25">
      <c r="A373" s="677" t="s">
        <v>8029</v>
      </c>
      <c r="B373" s="370"/>
      <c r="C373" s="721"/>
      <c r="D373" s="370"/>
      <c r="E373" s="368"/>
      <c r="F373" s="370"/>
      <c r="G373" s="368"/>
      <c r="H373" s="370"/>
      <c r="I373" s="344"/>
      <c r="J373" s="344"/>
      <c r="K373" s="344"/>
      <c r="L373" s="344"/>
      <c r="M373" s="358"/>
      <c r="N373" s="346" t="s">
        <v>430</v>
      </c>
      <c r="O373" s="344" t="s">
        <v>430</v>
      </c>
      <c r="P373" s="344" t="s">
        <v>430</v>
      </c>
      <c r="Q373" s="344" t="s">
        <v>430</v>
      </c>
      <c r="R373" s="344" t="s">
        <v>430</v>
      </c>
      <c r="S373" s="344" t="s">
        <v>430</v>
      </c>
      <c r="T373" s="344" t="s">
        <v>430</v>
      </c>
      <c r="U373" s="350" t="s">
        <v>430</v>
      </c>
      <c r="V373" s="344" t="s">
        <v>430</v>
      </c>
      <c r="W373" s="344" t="s">
        <v>430</v>
      </c>
      <c r="X373" s="344" t="s">
        <v>430</v>
      </c>
      <c r="Y373" s="371" t="s">
        <v>430</v>
      </c>
      <c r="Z373" s="344" t="s">
        <v>430</v>
      </c>
      <c r="AA373" s="344" t="s">
        <v>430</v>
      </c>
      <c r="AB373" s="344" t="s">
        <v>430</v>
      </c>
      <c r="AC373" s="344" t="s">
        <v>430</v>
      </c>
      <c r="AD373" s="344" t="s">
        <v>430</v>
      </c>
      <c r="AE373" s="344" t="s">
        <v>430</v>
      </c>
      <c r="AF373" s="344" t="s">
        <v>430</v>
      </c>
      <c r="AG373" s="565"/>
      <c r="AH373" s="342"/>
      <c r="AI373" s="342"/>
      <c r="AJ373" s="342"/>
      <c r="AK373" s="342"/>
      <c r="AL373" s="342"/>
      <c r="AM373" s="342"/>
      <c r="AN373" s="342"/>
      <c r="AO373" s="569"/>
      <c r="AP373" s="342"/>
      <c r="AQ373" s="342"/>
      <c r="AR373" s="342"/>
      <c r="AS373" s="342"/>
      <c r="AT373" s="342"/>
      <c r="AU373" s="425"/>
      <c r="AV373" s="425"/>
      <c r="AW373" s="425"/>
      <c r="AX373" s="425"/>
      <c r="AY373" s="425"/>
      <c r="AZ373" s="370"/>
      <c r="BA373" s="371"/>
      <c r="BB373" s="371"/>
      <c r="BC373" s="371"/>
      <c r="BD373" s="371"/>
      <c r="BE373" s="371"/>
      <c r="BF373" s="371"/>
      <c r="BG373" s="370"/>
      <c r="BH373" s="371"/>
      <c r="BI373" s="371"/>
      <c r="BJ373" s="371"/>
      <c r="BK373" s="371"/>
      <c r="BL373" s="371"/>
      <c r="BM373" s="371"/>
      <c r="BN373" s="371"/>
      <c r="BO373" s="371"/>
      <c r="BP373" s="371"/>
      <c r="BQ373" s="371"/>
      <c r="BR373" s="370"/>
      <c r="BS373" s="368"/>
      <c r="BT373" s="368"/>
      <c r="BU373" s="370"/>
      <c r="BV373" s="426"/>
    </row>
    <row r="374" spans="1:74" s="351" customFormat="1" x14ac:dyDescent="0.25">
      <c r="A374" s="677" t="s">
        <v>8030</v>
      </c>
      <c r="B374" s="370"/>
      <c r="C374" s="721"/>
      <c r="D374" s="370"/>
      <c r="E374" s="368"/>
      <c r="F374" s="370"/>
      <c r="G374" s="368"/>
      <c r="H374" s="370"/>
      <c r="I374" s="344"/>
      <c r="J374" s="344"/>
      <c r="K374" s="344"/>
      <c r="L374" s="344"/>
      <c r="M374" s="358"/>
      <c r="N374" s="346" t="s">
        <v>430</v>
      </c>
      <c r="O374" s="344" t="s">
        <v>430</v>
      </c>
      <c r="P374" s="344" t="s">
        <v>430</v>
      </c>
      <c r="Q374" s="344" t="s">
        <v>430</v>
      </c>
      <c r="R374" s="344" t="s">
        <v>430</v>
      </c>
      <c r="S374" s="344" t="s">
        <v>430</v>
      </c>
      <c r="T374" s="344" t="s">
        <v>430</v>
      </c>
      <c r="U374" s="350" t="s">
        <v>430</v>
      </c>
      <c r="V374" s="344" t="s">
        <v>430</v>
      </c>
      <c r="W374" s="344" t="s">
        <v>430</v>
      </c>
      <c r="X374" s="344" t="s">
        <v>430</v>
      </c>
      <c r="Y374" s="371" t="s">
        <v>430</v>
      </c>
      <c r="Z374" s="344" t="s">
        <v>430</v>
      </c>
      <c r="AA374" s="344" t="s">
        <v>430</v>
      </c>
      <c r="AB374" s="344" t="s">
        <v>430</v>
      </c>
      <c r="AC374" s="344" t="s">
        <v>430</v>
      </c>
      <c r="AD374" s="344" t="s">
        <v>430</v>
      </c>
      <c r="AE374" s="344" t="s">
        <v>430</v>
      </c>
      <c r="AF374" s="344" t="s">
        <v>430</v>
      </c>
      <c r="AG374" s="565"/>
      <c r="AH374" s="342"/>
      <c r="AI374" s="342"/>
      <c r="AJ374" s="342"/>
      <c r="AK374" s="342"/>
      <c r="AL374" s="342"/>
      <c r="AM374" s="342"/>
      <c r="AN374" s="342"/>
      <c r="AO374" s="569"/>
      <c r="AP374" s="342"/>
      <c r="AQ374" s="342"/>
      <c r="AR374" s="342"/>
      <c r="AS374" s="342"/>
      <c r="AT374" s="342"/>
      <c r="AU374" s="425"/>
      <c r="AV374" s="425"/>
      <c r="AW374" s="425"/>
      <c r="AX374" s="425"/>
      <c r="AY374" s="425"/>
      <c r="AZ374" s="370"/>
      <c r="BA374" s="371"/>
      <c r="BB374" s="371"/>
      <c r="BC374" s="371"/>
      <c r="BD374" s="371"/>
      <c r="BE374" s="371"/>
      <c r="BF374" s="371"/>
      <c r="BG374" s="370"/>
      <c r="BH374" s="371"/>
      <c r="BI374" s="371"/>
      <c r="BJ374" s="371"/>
      <c r="BK374" s="371"/>
      <c r="BL374" s="371"/>
      <c r="BM374" s="371"/>
      <c r="BN374" s="371"/>
      <c r="BO374" s="371"/>
      <c r="BP374" s="371"/>
      <c r="BQ374" s="371"/>
      <c r="BR374" s="370"/>
      <c r="BS374" s="368"/>
      <c r="BT374" s="368"/>
      <c r="BU374" s="370"/>
      <c r="BV374" s="426"/>
    </row>
    <row r="375" spans="1:74" s="351" customFormat="1" x14ac:dyDescent="0.25">
      <c r="A375" s="677" t="s">
        <v>8031</v>
      </c>
      <c r="B375" s="370"/>
      <c r="C375" s="721"/>
      <c r="D375" s="370"/>
      <c r="E375" s="368"/>
      <c r="F375" s="370"/>
      <c r="G375" s="368"/>
      <c r="H375" s="370"/>
      <c r="I375" s="344"/>
      <c r="J375" s="344"/>
      <c r="K375" s="344"/>
      <c r="L375" s="344"/>
      <c r="M375" s="358"/>
      <c r="N375" s="346" t="s">
        <v>430</v>
      </c>
      <c r="O375" s="344" t="s">
        <v>430</v>
      </c>
      <c r="P375" s="344" t="s">
        <v>430</v>
      </c>
      <c r="Q375" s="344" t="s">
        <v>430</v>
      </c>
      <c r="R375" s="344" t="s">
        <v>430</v>
      </c>
      <c r="S375" s="344" t="s">
        <v>430</v>
      </c>
      <c r="T375" s="344" t="s">
        <v>430</v>
      </c>
      <c r="U375" s="350" t="s">
        <v>430</v>
      </c>
      <c r="V375" s="344" t="s">
        <v>430</v>
      </c>
      <c r="W375" s="344" t="s">
        <v>430</v>
      </c>
      <c r="X375" s="344" t="s">
        <v>430</v>
      </c>
      <c r="Y375" s="371" t="s">
        <v>430</v>
      </c>
      <c r="Z375" s="344" t="s">
        <v>430</v>
      </c>
      <c r="AA375" s="344" t="s">
        <v>430</v>
      </c>
      <c r="AB375" s="344" t="s">
        <v>430</v>
      </c>
      <c r="AC375" s="344" t="s">
        <v>430</v>
      </c>
      <c r="AD375" s="344" t="s">
        <v>430</v>
      </c>
      <c r="AE375" s="344" t="s">
        <v>430</v>
      </c>
      <c r="AF375" s="344" t="s">
        <v>430</v>
      </c>
      <c r="AG375" s="565"/>
      <c r="AH375" s="342"/>
      <c r="AI375" s="342"/>
      <c r="AJ375" s="342"/>
      <c r="AK375" s="342"/>
      <c r="AL375" s="342"/>
      <c r="AM375" s="342"/>
      <c r="AN375" s="342"/>
      <c r="AO375" s="569"/>
      <c r="AP375" s="342"/>
      <c r="AQ375" s="342"/>
      <c r="AR375" s="342"/>
      <c r="AS375" s="342"/>
      <c r="AT375" s="342"/>
      <c r="AU375" s="425"/>
      <c r="AV375" s="425"/>
      <c r="AW375" s="425"/>
      <c r="AX375" s="425"/>
      <c r="AY375" s="425"/>
      <c r="AZ375" s="370"/>
      <c r="BA375" s="371"/>
      <c r="BB375" s="371"/>
      <c r="BC375" s="371"/>
      <c r="BD375" s="371"/>
      <c r="BE375" s="371"/>
      <c r="BF375" s="371"/>
      <c r="BG375" s="370"/>
      <c r="BH375" s="371"/>
      <c r="BI375" s="371"/>
      <c r="BJ375" s="371"/>
      <c r="BK375" s="371"/>
      <c r="BL375" s="371"/>
      <c r="BM375" s="371"/>
      <c r="BN375" s="371"/>
      <c r="BO375" s="371"/>
      <c r="BP375" s="371"/>
      <c r="BQ375" s="371"/>
      <c r="BR375" s="370"/>
      <c r="BS375" s="368"/>
      <c r="BT375" s="368"/>
      <c r="BU375" s="370"/>
      <c r="BV375" s="426"/>
    </row>
    <row r="376" spans="1:74" s="351" customFormat="1" x14ac:dyDescent="0.25">
      <c r="A376" s="677" t="s">
        <v>8032</v>
      </c>
      <c r="B376" s="370"/>
      <c r="C376" s="721"/>
      <c r="D376" s="370"/>
      <c r="E376" s="368"/>
      <c r="F376" s="370"/>
      <c r="G376" s="368"/>
      <c r="H376" s="370"/>
      <c r="I376" s="344"/>
      <c r="J376" s="344"/>
      <c r="K376" s="344"/>
      <c r="L376" s="344"/>
      <c r="M376" s="358"/>
      <c r="N376" s="346" t="s">
        <v>430</v>
      </c>
      <c r="O376" s="344" t="s">
        <v>430</v>
      </c>
      <c r="P376" s="344" t="s">
        <v>430</v>
      </c>
      <c r="Q376" s="344" t="s">
        <v>430</v>
      </c>
      <c r="R376" s="344" t="s">
        <v>430</v>
      </c>
      <c r="S376" s="344" t="s">
        <v>430</v>
      </c>
      <c r="T376" s="344" t="s">
        <v>430</v>
      </c>
      <c r="U376" s="350" t="s">
        <v>430</v>
      </c>
      <c r="V376" s="344" t="s">
        <v>430</v>
      </c>
      <c r="W376" s="344" t="s">
        <v>430</v>
      </c>
      <c r="X376" s="344" t="s">
        <v>430</v>
      </c>
      <c r="Y376" s="371" t="s">
        <v>430</v>
      </c>
      <c r="Z376" s="344" t="s">
        <v>430</v>
      </c>
      <c r="AA376" s="344" t="s">
        <v>430</v>
      </c>
      <c r="AB376" s="344" t="s">
        <v>430</v>
      </c>
      <c r="AC376" s="344" t="s">
        <v>430</v>
      </c>
      <c r="AD376" s="344" t="s">
        <v>430</v>
      </c>
      <c r="AE376" s="344" t="s">
        <v>430</v>
      </c>
      <c r="AF376" s="344" t="s">
        <v>430</v>
      </c>
      <c r="AG376" s="565"/>
      <c r="AH376" s="342"/>
      <c r="AI376" s="342"/>
      <c r="AJ376" s="342"/>
      <c r="AK376" s="342"/>
      <c r="AL376" s="342"/>
      <c r="AM376" s="342"/>
      <c r="AN376" s="342"/>
      <c r="AO376" s="569"/>
      <c r="AP376" s="342"/>
      <c r="AQ376" s="342"/>
      <c r="AR376" s="342"/>
      <c r="AS376" s="342"/>
      <c r="AT376" s="342"/>
      <c r="AU376" s="425"/>
      <c r="AV376" s="425"/>
      <c r="AW376" s="425"/>
      <c r="AX376" s="425"/>
      <c r="AY376" s="425"/>
      <c r="AZ376" s="370"/>
      <c r="BA376" s="371"/>
      <c r="BB376" s="371"/>
      <c r="BC376" s="371"/>
      <c r="BD376" s="371"/>
      <c r="BE376" s="371"/>
      <c r="BF376" s="371"/>
      <c r="BG376" s="370"/>
      <c r="BH376" s="371"/>
      <c r="BI376" s="371"/>
      <c r="BJ376" s="371"/>
      <c r="BK376" s="371"/>
      <c r="BL376" s="371"/>
      <c r="BM376" s="371"/>
      <c r="BN376" s="371"/>
      <c r="BO376" s="371"/>
      <c r="BP376" s="371"/>
      <c r="BQ376" s="371"/>
      <c r="BR376" s="370"/>
      <c r="BS376" s="368"/>
      <c r="BT376" s="368"/>
      <c r="BU376" s="370"/>
      <c r="BV376" s="426"/>
    </row>
    <row r="377" spans="1:74" s="351" customFormat="1" x14ac:dyDescent="0.25">
      <c r="A377" s="677" t="s">
        <v>8033</v>
      </c>
      <c r="B377" s="370"/>
      <c r="C377" s="721"/>
      <c r="D377" s="370"/>
      <c r="E377" s="368"/>
      <c r="F377" s="370"/>
      <c r="G377" s="368"/>
      <c r="H377" s="370"/>
      <c r="I377" s="344"/>
      <c r="J377" s="344"/>
      <c r="K377" s="344"/>
      <c r="L377" s="344"/>
      <c r="M377" s="358"/>
      <c r="N377" s="346" t="s">
        <v>430</v>
      </c>
      <c r="O377" s="344" t="s">
        <v>430</v>
      </c>
      <c r="P377" s="344" t="s">
        <v>430</v>
      </c>
      <c r="Q377" s="344" t="s">
        <v>430</v>
      </c>
      <c r="R377" s="344" t="s">
        <v>430</v>
      </c>
      <c r="S377" s="344" t="s">
        <v>430</v>
      </c>
      <c r="T377" s="344" t="s">
        <v>430</v>
      </c>
      <c r="U377" s="350" t="s">
        <v>430</v>
      </c>
      <c r="V377" s="344" t="s">
        <v>430</v>
      </c>
      <c r="W377" s="344" t="s">
        <v>430</v>
      </c>
      <c r="X377" s="344" t="s">
        <v>430</v>
      </c>
      <c r="Y377" s="371" t="s">
        <v>430</v>
      </c>
      <c r="Z377" s="344" t="s">
        <v>430</v>
      </c>
      <c r="AA377" s="344" t="s">
        <v>430</v>
      </c>
      <c r="AB377" s="344" t="s">
        <v>430</v>
      </c>
      <c r="AC377" s="344" t="s">
        <v>430</v>
      </c>
      <c r="AD377" s="344" t="s">
        <v>430</v>
      </c>
      <c r="AE377" s="344" t="s">
        <v>430</v>
      </c>
      <c r="AF377" s="344" t="s">
        <v>430</v>
      </c>
      <c r="AG377" s="565"/>
      <c r="AH377" s="342"/>
      <c r="AI377" s="342"/>
      <c r="AJ377" s="342"/>
      <c r="AK377" s="342"/>
      <c r="AL377" s="342"/>
      <c r="AM377" s="342"/>
      <c r="AN377" s="342"/>
      <c r="AO377" s="569"/>
      <c r="AP377" s="342"/>
      <c r="AQ377" s="342"/>
      <c r="AR377" s="342"/>
      <c r="AS377" s="342"/>
      <c r="AT377" s="342"/>
      <c r="AU377" s="425"/>
      <c r="AV377" s="425"/>
      <c r="AW377" s="425"/>
      <c r="AX377" s="425"/>
      <c r="AY377" s="425"/>
      <c r="AZ377" s="370"/>
      <c r="BA377" s="371"/>
      <c r="BB377" s="371"/>
      <c r="BC377" s="371"/>
      <c r="BD377" s="371"/>
      <c r="BE377" s="371"/>
      <c r="BF377" s="371"/>
      <c r="BG377" s="370"/>
      <c r="BH377" s="371"/>
      <c r="BI377" s="371"/>
      <c r="BJ377" s="371"/>
      <c r="BK377" s="371"/>
      <c r="BL377" s="371"/>
      <c r="BM377" s="371"/>
      <c r="BN377" s="371"/>
      <c r="BO377" s="371"/>
      <c r="BP377" s="371"/>
      <c r="BQ377" s="371"/>
      <c r="BR377" s="370"/>
      <c r="BS377" s="368"/>
      <c r="BT377" s="368"/>
      <c r="BU377" s="370"/>
      <c r="BV377" s="426"/>
    </row>
    <row r="378" spans="1:74" s="351" customFormat="1" x14ac:dyDescent="0.25">
      <c r="A378" s="677" t="s">
        <v>7989</v>
      </c>
      <c r="B378" s="370"/>
      <c r="C378" s="721"/>
      <c r="D378" s="370"/>
      <c r="E378" s="368"/>
      <c r="F378" s="370"/>
      <c r="G378" s="368"/>
      <c r="H378" s="370"/>
      <c r="I378" s="344"/>
      <c r="J378" s="344"/>
      <c r="K378" s="344"/>
      <c r="L378" s="344"/>
      <c r="M378" s="358"/>
      <c r="N378" s="346" t="s">
        <v>430</v>
      </c>
      <c r="O378" s="344" t="s">
        <v>430</v>
      </c>
      <c r="P378" s="344" t="s">
        <v>430</v>
      </c>
      <c r="Q378" s="344" t="s">
        <v>430</v>
      </c>
      <c r="R378" s="344" t="s">
        <v>430</v>
      </c>
      <c r="S378" s="344" t="s">
        <v>430</v>
      </c>
      <c r="T378" s="344" t="s">
        <v>430</v>
      </c>
      <c r="U378" s="350" t="s">
        <v>430</v>
      </c>
      <c r="V378" s="344" t="s">
        <v>430</v>
      </c>
      <c r="W378" s="344" t="s">
        <v>430</v>
      </c>
      <c r="X378" s="344" t="s">
        <v>430</v>
      </c>
      <c r="Y378" s="371" t="s">
        <v>430</v>
      </c>
      <c r="Z378" s="344" t="s">
        <v>430</v>
      </c>
      <c r="AA378" s="344" t="s">
        <v>430</v>
      </c>
      <c r="AB378" s="344" t="s">
        <v>430</v>
      </c>
      <c r="AC378" s="344" t="s">
        <v>430</v>
      </c>
      <c r="AD378" s="344" t="s">
        <v>430</v>
      </c>
      <c r="AE378" s="344" t="s">
        <v>430</v>
      </c>
      <c r="AF378" s="344" t="s">
        <v>430</v>
      </c>
      <c r="AG378" s="565"/>
      <c r="AH378" s="342"/>
      <c r="AI378" s="342"/>
      <c r="AJ378" s="342"/>
      <c r="AK378" s="342"/>
      <c r="AL378" s="342"/>
      <c r="AM378" s="342"/>
      <c r="AN378" s="342"/>
      <c r="AO378" s="569"/>
      <c r="AP378" s="342"/>
      <c r="AQ378" s="342"/>
      <c r="AR378" s="342"/>
      <c r="AS378" s="342"/>
      <c r="AT378" s="342"/>
      <c r="AU378" s="425"/>
      <c r="AV378" s="425"/>
      <c r="AW378" s="425"/>
      <c r="AX378" s="425"/>
      <c r="AY378" s="425"/>
      <c r="AZ378" s="370"/>
      <c r="BA378" s="371"/>
      <c r="BB378" s="371"/>
      <c r="BC378" s="371"/>
      <c r="BD378" s="371"/>
      <c r="BE378" s="371"/>
      <c r="BF378" s="371"/>
      <c r="BG378" s="370"/>
      <c r="BH378" s="371"/>
      <c r="BI378" s="371"/>
      <c r="BJ378" s="371"/>
      <c r="BK378" s="371"/>
      <c r="BL378" s="371"/>
      <c r="BM378" s="371"/>
      <c r="BN378" s="371"/>
      <c r="BO378" s="371"/>
      <c r="BP378" s="371"/>
      <c r="BQ378" s="371"/>
      <c r="BR378" s="370"/>
      <c r="BS378" s="368"/>
      <c r="BT378" s="368"/>
      <c r="BU378" s="370"/>
      <c r="BV378" s="426"/>
    </row>
    <row r="379" spans="1:74" s="351" customFormat="1" x14ac:dyDescent="0.25">
      <c r="A379" s="677" t="s">
        <v>7989</v>
      </c>
      <c r="B379" s="370"/>
      <c r="C379" s="721"/>
      <c r="D379" s="370"/>
      <c r="E379" s="368"/>
      <c r="F379" s="370"/>
      <c r="G379" s="368"/>
      <c r="H379" s="370"/>
      <c r="I379" s="344"/>
      <c r="J379" s="344"/>
      <c r="K379" s="344"/>
      <c r="L379" s="344"/>
      <c r="M379" s="358"/>
      <c r="N379" s="346" t="s">
        <v>430</v>
      </c>
      <c r="O379" s="344" t="s">
        <v>430</v>
      </c>
      <c r="P379" s="344" t="s">
        <v>430</v>
      </c>
      <c r="Q379" s="344" t="s">
        <v>430</v>
      </c>
      <c r="R379" s="344" t="s">
        <v>430</v>
      </c>
      <c r="S379" s="344" t="s">
        <v>430</v>
      </c>
      <c r="T379" s="344" t="s">
        <v>430</v>
      </c>
      <c r="U379" s="350" t="s">
        <v>430</v>
      </c>
      <c r="V379" s="344" t="s">
        <v>430</v>
      </c>
      <c r="W379" s="344" t="s">
        <v>430</v>
      </c>
      <c r="X379" s="344" t="s">
        <v>430</v>
      </c>
      <c r="Y379" s="371" t="s">
        <v>430</v>
      </c>
      <c r="Z379" s="344" t="s">
        <v>430</v>
      </c>
      <c r="AA379" s="344" t="s">
        <v>430</v>
      </c>
      <c r="AB379" s="344" t="s">
        <v>430</v>
      </c>
      <c r="AC379" s="344" t="s">
        <v>430</v>
      </c>
      <c r="AD379" s="344" t="s">
        <v>430</v>
      </c>
      <c r="AE379" s="344" t="s">
        <v>430</v>
      </c>
      <c r="AF379" s="344" t="s">
        <v>430</v>
      </c>
      <c r="AG379" s="565"/>
      <c r="AH379" s="342"/>
      <c r="AI379" s="342"/>
      <c r="AJ379" s="342"/>
      <c r="AK379" s="342"/>
      <c r="AL379" s="342"/>
      <c r="AM379" s="342"/>
      <c r="AN379" s="342"/>
      <c r="AO379" s="569"/>
      <c r="AP379" s="342"/>
      <c r="AQ379" s="342"/>
      <c r="AR379" s="342"/>
      <c r="AS379" s="342"/>
      <c r="AT379" s="342"/>
      <c r="AU379" s="425"/>
      <c r="AV379" s="425"/>
      <c r="AW379" s="425"/>
      <c r="AX379" s="425"/>
      <c r="AY379" s="425"/>
      <c r="AZ379" s="370"/>
      <c r="BA379" s="371"/>
      <c r="BB379" s="371"/>
      <c r="BC379" s="371"/>
      <c r="BD379" s="371"/>
      <c r="BE379" s="371"/>
      <c r="BF379" s="371"/>
      <c r="BG379" s="370"/>
      <c r="BH379" s="371"/>
      <c r="BI379" s="371"/>
      <c r="BJ379" s="371"/>
      <c r="BK379" s="371"/>
      <c r="BL379" s="371"/>
      <c r="BM379" s="371"/>
      <c r="BN379" s="371"/>
      <c r="BO379" s="371"/>
      <c r="BP379" s="371"/>
      <c r="BQ379" s="371"/>
      <c r="BR379" s="370"/>
      <c r="BS379" s="368"/>
      <c r="BT379" s="368"/>
      <c r="BU379" s="370"/>
      <c r="BV379" s="426"/>
    </row>
    <row r="380" spans="1:74" s="351" customFormat="1" x14ac:dyDescent="0.25">
      <c r="A380" s="677" t="s">
        <v>8034</v>
      </c>
      <c r="B380" s="370"/>
      <c r="C380" s="721"/>
      <c r="D380" s="370"/>
      <c r="E380" s="368"/>
      <c r="F380" s="370"/>
      <c r="G380" s="368"/>
      <c r="H380" s="370"/>
      <c r="I380" s="344"/>
      <c r="J380" s="344"/>
      <c r="K380" s="344"/>
      <c r="L380" s="344"/>
      <c r="M380" s="358"/>
      <c r="N380" s="346" t="s">
        <v>430</v>
      </c>
      <c r="O380" s="344" t="s">
        <v>430</v>
      </c>
      <c r="P380" s="344" t="s">
        <v>430</v>
      </c>
      <c r="Q380" s="344" t="s">
        <v>430</v>
      </c>
      <c r="R380" s="344" t="s">
        <v>430</v>
      </c>
      <c r="S380" s="344" t="s">
        <v>430</v>
      </c>
      <c r="T380" s="344" t="s">
        <v>430</v>
      </c>
      <c r="U380" s="350" t="s">
        <v>430</v>
      </c>
      <c r="V380" s="344" t="s">
        <v>430</v>
      </c>
      <c r="W380" s="344" t="s">
        <v>430</v>
      </c>
      <c r="X380" s="344" t="s">
        <v>430</v>
      </c>
      <c r="Y380" s="371" t="s">
        <v>430</v>
      </c>
      <c r="Z380" s="344" t="s">
        <v>430</v>
      </c>
      <c r="AA380" s="344" t="s">
        <v>430</v>
      </c>
      <c r="AB380" s="344" t="s">
        <v>430</v>
      </c>
      <c r="AC380" s="344" t="s">
        <v>430</v>
      </c>
      <c r="AD380" s="344" t="s">
        <v>430</v>
      </c>
      <c r="AE380" s="344" t="s">
        <v>430</v>
      </c>
      <c r="AF380" s="344" t="s">
        <v>430</v>
      </c>
      <c r="AG380" s="565"/>
      <c r="AH380" s="342"/>
      <c r="AI380" s="342"/>
      <c r="AJ380" s="342"/>
      <c r="AK380" s="342"/>
      <c r="AL380" s="342"/>
      <c r="AM380" s="342"/>
      <c r="AN380" s="342"/>
      <c r="AO380" s="569"/>
      <c r="AP380" s="342"/>
      <c r="AQ380" s="342"/>
      <c r="AR380" s="342"/>
      <c r="AS380" s="342"/>
      <c r="AT380" s="342"/>
      <c r="AU380" s="425"/>
      <c r="AV380" s="425"/>
      <c r="AW380" s="425"/>
      <c r="AX380" s="425"/>
      <c r="AY380" s="425"/>
      <c r="AZ380" s="370"/>
      <c r="BA380" s="371"/>
      <c r="BB380" s="371"/>
      <c r="BC380" s="371"/>
      <c r="BD380" s="371"/>
      <c r="BE380" s="371"/>
      <c r="BF380" s="371"/>
      <c r="BG380" s="370"/>
      <c r="BH380" s="371"/>
      <c r="BI380" s="371"/>
      <c r="BJ380" s="371"/>
      <c r="BK380" s="371"/>
      <c r="BL380" s="371"/>
      <c r="BM380" s="371"/>
      <c r="BN380" s="371"/>
      <c r="BO380" s="371"/>
      <c r="BP380" s="371"/>
      <c r="BQ380" s="371"/>
      <c r="BR380" s="370"/>
      <c r="BS380" s="368"/>
      <c r="BT380" s="368"/>
      <c r="BU380" s="370"/>
      <c r="BV380" s="426"/>
    </row>
    <row r="381" spans="1:74" s="351" customFormat="1" x14ac:dyDescent="0.25">
      <c r="A381" s="677" t="s">
        <v>8035</v>
      </c>
      <c r="B381" s="370"/>
      <c r="C381" s="721"/>
      <c r="D381" s="370"/>
      <c r="E381" s="368"/>
      <c r="F381" s="370"/>
      <c r="G381" s="368"/>
      <c r="H381" s="370"/>
      <c r="I381" s="344"/>
      <c r="J381" s="344"/>
      <c r="K381" s="344"/>
      <c r="L381" s="344"/>
      <c r="M381" s="358"/>
      <c r="N381" s="346" t="s">
        <v>430</v>
      </c>
      <c r="O381" s="344" t="s">
        <v>430</v>
      </c>
      <c r="P381" s="344" t="s">
        <v>430</v>
      </c>
      <c r="Q381" s="344" t="s">
        <v>430</v>
      </c>
      <c r="R381" s="344" t="s">
        <v>430</v>
      </c>
      <c r="S381" s="344" t="s">
        <v>430</v>
      </c>
      <c r="T381" s="344" t="s">
        <v>430</v>
      </c>
      <c r="U381" s="350" t="s">
        <v>430</v>
      </c>
      <c r="V381" s="344" t="s">
        <v>430</v>
      </c>
      <c r="W381" s="344" t="s">
        <v>430</v>
      </c>
      <c r="X381" s="344" t="s">
        <v>430</v>
      </c>
      <c r="Y381" s="371" t="s">
        <v>430</v>
      </c>
      <c r="Z381" s="344" t="s">
        <v>430</v>
      </c>
      <c r="AA381" s="344" t="s">
        <v>430</v>
      </c>
      <c r="AB381" s="344" t="s">
        <v>430</v>
      </c>
      <c r="AC381" s="344" t="s">
        <v>430</v>
      </c>
      <c r="AD381" s="344" t="s">
        <v>430</v>
      </c>
      <c r="AE381" s="344" t="s">
        <v>430</v>
      </c>
      <c r="AF381" s="344" t="s">
        <v>430</v>
      </c>
      <c r="AG381" s="565"/>
      <c r="AH381" s="342"/>
      <c r="AI381" s="342"/>
      <c r="AJ381" s="342"/>
      <c r="AK381" s="342"/>
      <c r="AL381" s="342"/>
      <c r="AM381" s="342"/>
      <c r="AN381" s="342"/>
      <c r="AO381" s="569"/>
      <c r="AP381" s="342"/>
      <c r="AQ381" s="342"/>
      <c r="AR381" s="342"/>
      <c r="AS381" s="342"/>
      <c r="AT381" s="342"/>
      <c r="AU381" s="425"/>
      <c r="AV381" s="425"/>
      <c r="AW381" s="425"/>
      <c r="AX381" s="425"/>
      <c r="AY381" s="425"/>
      <c r="AZ381" s="370"/>
      <c r="BA381" s="371"/>
      <c r="BB381" s="371"/>
      <c r="BC381" s="371"/>
      <c r="BD381" s="371"/>
      <c r="BE381" s="371"/>
      <c r="BF381" s="371"/>
      <c r="BG381" s="370"/>
      <c r="BH381" s="371"/>
      <c r="BI381" s="371"/>
      <c r="BJ381" s="371"/>
      <c r="BK381" s="371"/>
      <c r="BL381" s="371"/>
      <c r="BM381" s="371"/>
      <c r="BN381" s="371"/>
      <c r="BO381" s="371"/>
      <c r="BP381" s="371"/>
      <c r="BQ381" s="371"/>
      <c r="BR381" s="370"/>
      <c r="BS381" s="368"/>
      <c r="BT381" s="368"/>
      <c r="BU381" s="370"/>
      <c r="BV381" s="426"/>
    </row>
    <row r="382" spans="1:74" s="351" customFormat="1" x14ac:dyDescent="0.25">
      <c r="A382" s="677" t="s">
        <v>8036</v>
      </c>
      <c r="B382" s="370"/>
      <c r="C382" s="721"/>
      <c r="D382" s="370"/>
      <c r="E382" s="368"/>
      <c r="F382" s="370"/>
      <c r="G382" s="368"/>
      <c r="H382" s="370"/>
      <c r="I382" s="344"/>
      <c r="J382" s="344"/>
      <c r="K382" s="344"/>
      <c r="L382" s="344"/>
      <c r="M382" s="358"/>
      <c r="N382" s="346" t="s">
        <v>430</v>
      </c>
      <c r="O382" s="344" t="s">
        <v>430</v>
      </c>
      <c r="P382" s="344" t="s">
        <v>430</v>
      </c>
      <c r="Q382" s="344" t="s">
        <v>430</v>
      </c>
      <c r="R382" s="344" t="s">
        <v>430</v>
      </c>
      <c r="S382" s="344" t="s">
        <v>430</v>
      </c>
      <c r="T382" s="344" t="s">
        <v>430</v>
      </c>
      <c r="U382" s="350" t="s">
        <v>430</v>
      </c>
      <c r="V382" s="344" t="s">
        <v>430</v>
      </c>
      <c r="W382" s="344" t="s">
        <v>430</v>
      </c>
      <c r="X382" s="344" t="s">
        <v>430</v>
      </c>
      <c r="Y382" s="371" t="s">
        <v>430</v>
      </c>
      <c r="Z382" s="344" t="s">
        <v>430</v>
      </c>
      <c r="AA382" s="344" t="s">
        <v>430</v>
      </c>
      <c r="AB382" s="344" t="s">
        <v>430</v>
      </c>
      <c r="AC382" s="344" t="s">
        <v>430</v>
      </c>
      <c r="AD382" s="344" t="s">
        <v>430</v>
      </c>
      <c r="AE382" s="344" t="s">
        <v>430</v>
      </c>
      <c r="AF382" s="344" t="s">
        <v>430</v>
      </c>
      <c r="AG382" s="565"/>
      <c r="AH382" s="342"/>
      <c r="AI382" s="342"/>
      <c r="AJ382" s="342"/>
      <c r="AK382" s="342"/>
      <c r="AL382" s="342"/>
      <c r="AM382" s="342"/>
      <c r="AN382" s="342"/>
      <c r="AO382" s="569"/>
      <c r="AP382" s="342"/>
      <c r="AQ382" s="342"/>
      <c r="AR382" s="342"/>
      <c r="AS382" s="342"/>
      <c r="AT382" s="342"/>
      <c r="AU382" s="425"/>
      <c r="AV382" s="425"/>
      <c r="AW382" s="425"/>
      <c r="AX382" s="425"/>
      <c r="AY382" s="425"/>
      <c r="AZ382" s="370"/>
      <c r="BA382" s="371"/>
      <c r="BB382" s="371"/>
      <c r="BC382" s="371"/>
      <c r="BD382" s="371"/>
      <c r="BE382" s="371"/>
      <c r="BF382" s="371"/>
      <c r="BG382" s="370"/>
      <c r="BH382" s="371"/>
      <c r="BI382" s="371"/>
      <c r="BJ382" s="371"/>
      <c r="BK382" s="371"/>
      <c r="BL382" s="371"/>
      <c r="BM382" s="371"/>
      <c r="BN382" s="371"/>
      <c r="BO382" s="371"/>
      <c r="BP382" s="371"/>
      <c r="BQ382" s="371"/>
      <c r="BR382" s="370"/>
      <c r="BS382" s="368"/>
      <c r="BT382" s="368"/>
      <c r="BU382" s="370"/>
      <c r="BV382" s="426"/>
    </row>
    <row r="383" spans="1:74" s="351" customFormat="1" x14ac:dyDescent="0.25">
      <c r="A383" s="677" t="s">
        <v>8037</v>
      </c>
      <c r="B383" s="370"/>
      <c r="C383" s="721"/>
      <c r="D383" s="370"/>
      <c r="E383" s="368"/>
      <c r="F383" s="370"/>
      <c r="G383" s="368"/>
      <c r="H383" s="370"/>
      <c r="I383" s="344"/>
      <c r="J383" s="344"/>
      <c r="K383" s="344"/>
      <c r="L383" s="344"/>
      <c r="M383" s="358"/>
      <c r="N383" s="346" t="s">
        <v>430</v>
      </c>
      <c r="O383" s="344" t="s">
        <v>430</v>
      </c>
      <c r="P383" s="344" t="s">
        <v>430</v>
      </c>
      <c r="Q383" s="344" t="s">
        <v>430</v>
      </c>
      <c r="R383" s="344" t="s">
        <v>430</v>
      </c>
      <c r="S383" s="344" t="s">
        <v>430</v>
      </c>
      <c r="T383" s="344" t="s">
        <v>430</v>
      </c>
      <c r="U383" s="350" t="s">
        <v>430</v>
      </c>
      <c r="V383" s="344" t="s">
        <v>430</v>
      </c>
      <c r="W383" s="344" t="s">
        <v>430</v>
      </c>
      <c r="X383" s="344" t="s">
        <v>430</v>
      </c>
      <c r="Y383" s="371" t="s">
        <v>430</v>
      </c>
      <c r="Z383" s="344" t="s">
        <v>430</v>
      </c>
      <c r="AA383" s="344" t="s">
        <v>430</v>
      </c>
      <c r="AB383" s="344" t="s">
        <v>430</v>
      </c>
      <c r="AC383" s="344" t="s">
        <v>430</v>
      </c>
      <c r="AD383" s="344" t="s">
        <v>430</v>
      </c>
      <c r="AE383" s="344" t="s">
        <v>430</v>
      </c>
      <c r="AF383" s="344" t="s">
        <v>430</v>
      </c>
      <c r="AG383" s="565"/>
      <c r="AH383" s="342"/>
      <c r="AI383" s="342"/>
      <c r="AJ383" s="342"/>
      <c r="AK383" s="342"/>
      <c r="AL383" s="342"/>
      <c r="AM383" s="342"/>
      <c r="AN383" s="342"/>
      <c r="AO383" s="569"/>
      <c r="AP383" s="342"/>
      <c r="AQ383" s="342"/>
      <c r="AR383" s="342"/>
      <c r="AS383" s="342"/>
      <c r="AT383" s="342"/>
      <c r="AU383" s="425"/>
      <c r="AV383" s="425"/>
      <c r="AW383" s="425"/>
      <c r="AX383" s="425"/>
      <c r="AY383" s="425"/>
      <c r="AZ383" s="370"/>
      <c r="BA383" s="371"/>
      <c r="BB383" s="371"/>
      <c r="BC383" s="371"/>
      <c r="BD383" s="371"/>
      <c r="BE383" s="371"/>
      <c r="BF383" s="371"/>
      <c r="BG383" s="370"/>
      <c r="BH383" s="371"/>
      <c r="BI383" s="371"/>
      <c r="BJ383" s="371"/>
      <c r="BK383" s="371"/>
      <c r="BL383" s="371"/>
      <c r="BM383" s="371"/>
      <c r="BN383" s="371"/>
      <c r="BO383" s="371"/>
      <c r="BP383" s="371"/>
      <c r="BQ383" s="371"/>
      <c r="BR383" s="370"/>
      <c r="BS383" s="368"/>
      <c r="BT383" s="368"/>
      <c r="BU383" s="370"/>
      <c r="BV383" s="426"/>
    </row>
    <row r="384" spans="1:74" s="351" customFormat="1" x14ac:dyDescent="0.25">
      <c r="A384" s="677" t="s">
        <v>8038</v>
      </c>
      <c r="B384" s="370"/>
      <c r="C384" s="721"/>
      <c r="D384" s="370"/>
      <c r="E384" s="368"/>
      <c r="F384" s="370"/>
      <c r="G384" s="368"/>
      <c r="H384" s="370"/>
      <c r="I384" s="344"/>
      <c r="J384" s="344"/>
      <c r="K384" s="344"/>
      <c r="L384" s="344"/>
      <c r="M384" s="358"/>
      <c r="N384" s="346" t="s">
        <v>430</v>
      </c>
      <c r="O384" s="344" t="s">
        <v>430</v>
      </c>
      <c r="P384" s="344" t="s">
        <v>430</v>
      </c>
      <c r="Q384" s="344" t="s">
        <v>430</v>
      </c>
      <c r="R384" s="344" t="s">
        <v>430</v>
      </c>
      <c r="S384" s="344" t="s">
        <v>430</v>
      </c>
      <c r="T384" s="344" t="s">
        <v>430</v>
      </c>
      <c r="U384" s="350" t="s">
        <v>430</v>
      </c>
      <c r="V384" s="344" t="s">
        <v>430</v>
      </c>
      <c r="W384" s="344" t="s">
        <v>430</v>
      </c>
      <c r="X384" s="344" t="s">
        <v>430</v>
      </c>
      <c r="Y384" s="371" t="s">
        <v>430</v>
      </c>
      <c r="Z384" s="344" t="s">
        <v>430</v>
      </c>
      <c r="AA384" s="344" t="s">
        <v>430</v>
      </c>
      <c r="AB384" s="344" t="s">
        <v>430</v>
      </c>
      <c r="AC384" s="344" t="s">
        <v>430</v>
      </c>
      <c r="AD384" s="344" t="s">
        <v>430</v>
      </c>
      <c r="AE384" s="344" t="s">
        <v>430</v>
      </c>
      <c r="AF384" s="344" t="s">
        <v>430</v>
      </c>
      <c r="AG384" s="565"/>
      <c r="AH384" s="342"/>
      <c r="AI384" s="342"/>
      <c r="AJ384" s="342"/>
      <c r="AK384" s="342"/>
      <c r="AL384" s="342"/>
      <c r="AM384" s="342"/>
      <c r="AN384" s="342"/>
      <c r="AO384" s="569"/>
      <c r="AP384" s="342"/>
      <c r="AQ384" s="342"/>
      <c r="AR384" s="342"/>
      <c r="AS384" s="342"/>
      <c r="AT384" s="342"/>
      <c r="AU384" s="425"/>
      <c r="AV384" s="425"/>
      <c r="AW384" s="425"/>
      <c r="AX384" s="425"/>
      <c r="AY384" s="425"/>
      <c r="AZ384" s="370"/>
      <c r="BA384" s="371"/>
      <c r="BB384" s="371"/>
      <c r="BC384" s="371"/>
      <c r="BD384" s="371"/>
      <c r="BE384" s="371"/>
      <c r="BF384" s="371"/>
      <c r="BG384" s="370"/>
      <c r="BH384" s="371"/>
      <c r="BI384" s="371"/>
      <c r="BJ384" s="371"/>
      <c r="BK384" s="371"/>
      <c r="BL384" s="371"/>
      <c r="BM384" s="371"/>
      <c r="BN384" s="371"/>
      <c r="BO384" s="371"/>
      <c r="BP384" s="371"/>
      <c r="BQ384" s="371"/>
      <c r="BR384" s="370"/>
      <c r="BS384" s="368"/>
      <c r="BT384" s="368"/>
      <c r="BU384" s="370"/>
      <c r="BV384" s="426"/>
    </row>
    <row r="385" spans="1:74" s="351" customFormat="1" x14ac:dyDescent="0.25">
      <c r="A385" s="677" t="s">
        <v>8039</v>
      </c>
      <c r="B385" s="370"/>
      <c r="C385" s="721"/>
      <c r="D385" s="370"/>
      <c r="E385" s="368"/>
      <c r="F385" s="370"/>
      <c r="G385" s="368"/>
      <c r="H385" s="370"/>
      <c r="I385" s="344"/>
      <c r="J385" s="344"/>
      <c r="K385" s="344"/>
      <c r="L385" s="344"/>
      <c r="M385" s="358"/>
      <c r="N385" s="346" t="s">
        <v>430</v>
      </c>
      <c r="O385" s="344" t="s">
        <v>430</v>
      </c>
      <c r="P385" s="344" t="s">
        <v>430</v>
      </c>
      <c r="Q385" s="344" t="s">
        <v>430</v>
      </c>
      <c r="R385" s="344" t="s">
        <v>430</v>
      </c>
      <c r="S385" s="344" t="s">
        <v>430</v>
      </c>
      <c r="T385" s="344" t="s">
        <v>430</v>
      </c>
      <c r="U385" s="350" t="s">
        <v>430</v>
      </c>
      <c r="V385" s="344" t="s">
        <v>430</v>
      </c>
      <c r="W385" s="344" t="s">
        <v>430</v>
      </c>
      <c r="X385" s="344" t="s">
        <v>430</v>
      </c>
      <c r="Y385" s="371" t="s">
        <v>430</v>
      </c>
      <c r="Z385" s="344" t="s">
        <v>430</v>
      </c>
      <c r="AA385" s="344" t="s">
        <v>430</v>
      </c>
      <c r="AB385" s="344" t="s">
        <v>430</v>
      </c>
      <c r="AC385" s="344" t="s">
        <v>430</v>
      </c>
      <c r="AD385" s="344" t="s">
        <v>430</v>
      </c>
      <c r="AE385" s="344" t="s">
        <v>430</v>
      </c>
      <c r="AF385" s="344" t="s">
        <v>430</v>
      </c>
      <c r="AG385" s="565"/>
      <c r="AH385" s="342"/>
      <c r="AI385" s="342"/>
      <c r="AJ385" s="342"/>
      <c r="AK385" s="342"/>
      <c r="AL385" s="342"/>
      <c r="AM385" s="342"/>
      <c r="AN385" s="342"/>
      <c r="AO385" s="569"/>
      <c r="AP385" s="342"/>
      <c r="AQ385" s="342"/>
      <c r="AR385" s="342"/>
      <c r="AS385" s="342"/>
      <c r="AT385" s="342"/>
      <c r="AU385" s="425"/>
      <c r="AV385" s="425"/>
      <c r="AW385" s="425"/>
      <c r="AX385" s="425"/>
      <c r="AY385" s="425"/>
      <c r="AZ385" s="370"/>
      <c r="BA385" s="371"/>
      <c r="BB385" s="371"/>
      <c r="BC385" s="371"/>
      <c r="BD385" s="371"/>
      <c r="BE385" s="371"/>
      <c r="BF385" s="371"/>
      <c r="BG385" s="370"/>
      <c r="BH385" s="371"/>
      <c r="BI385" s="371"/>
      <c r="BJ385" s="371"/>
      <c r="BK385" s="371"/>
      <c r="BL385" s="371"/>
      <c r="BM385" s="371"/>
      <c r="BN385" s="371"/>
      <c r="BO385" s="371"/>
      <c r="BP385" s="371"/>
      <c r="BQ385" s="371"/>
      <c r="BR385" s="370"/>
      <c r="BS385" s="368"/>
      <c r="BT385" s="368"/>
      <c r="BU385" s="370"/>
      <c r="BV385" s="426"/>
    </row>
    <row r="386" spans="1:74" s="351" customFormat="1" x14ac:dyDescent="0.25">
      <c r="A386" s="677" t="s">
        <v>8040</v>
      </c>
      <c r="B386" s="370"/>
      <c r="C386" s="721"/>
      <c r="D386" s="370"/>
      <c r="E386" s="368"/>
      <c r="F386" s="370"/>
      <c r="G386" s="368"/>
      <c r="H386" s="370"/>
      <c r="I386" s="344"/>
      <c r="J386" s="344"/>
      <c r="K386" s="344"/>
      <c r="L386" s="344"/>
      <c r="M386" s="358"/>
      <c r="N386" s="346" t="s">
        <v>430</v>
      </c>
      <c r="O386" s="344" t="s">
        <v>430</v>
      </c>
      <c r="P386" s="344" t="s">
        <v>430</v>
      </c>
      <c r="Q386" s="344" t="s">
        <v>430</v>
      </c>
      <c r="R386" s="344" t="s">
        <v>430</v>
      </c>
      <c r="S386" s="344" t="s">
        <v>430</v>
      </c>
      <c r="T386" s="344" t="s">
        <v>430</v>
      </c>
      <c r="U386" s="350" t="s">
        <v>430</v>
      </c>
      <c r="V386" s="344" t="s">
        <v>430</v>
      </c>
      <c r="W386" s="344" t="s">
        <v>430</v>
      </c>
      <c r="X386" s="344" t="s">
        <v>430</v>
      </c>
      <c r="Y386" s="371" t="s">
        <v>430</v>
      </c>
      <c r="Z386" s="344" t="s">
        <v>430</v>
      </c>
      <c r="AA386" s="344" t="s">
        <v>430</v>
      </c>
      <c r="AB386" s="344" t="s">
        <v>430</v>
      </c>
      <c r="AC386" s="344" t="s">
        <v>430</v>
      </c>
      <c r="AD386" s="344" t="s">
        <v>430</v>
      </c>
      <c r="AE386" s="344" t="s">
        <v>430</v>
      </c>
      <c r="AF386" s="344" t="s">
        <v>430</v>
      </c>
      <c r="AG386" s="565"/>
      <c r="AH386" s="342"/>
      <c r="AI386" s="342"/>
      <c r="AJ386" s="342"/>
      <c r="AK386" s="342"/>
      <c r="AL386" s="342"/>
      <c r="AM386" s="342"/>
      <c r="AN386" s="342"/>
      <c r="AO386" s="569"/>
      <c r="AP386" s="342"/>
      <c r="AQ386" s="342"/>
      <c r="AR386" s="342"/>
      <c r="AS386" s="342"/>
      <c r="AT386" s="342"/>
      <c r="AU386" s="425"/>
      <c r="AV386" s="425"/>
      <c r="AW386" s="425"/>
      <c r="AX386" s="425"/>
      <c r="AY386" s="425"/>
      <c r="AZ386" s="370"/>
      <c r="BA386" s="371"/>
      <c r="BB386" s="371"/>
      <c r="BC386" s="371"/>
      <c r="BD386" s="371"/>
      <c r="BE386" s="371"/>
      <c r="BF386" s="371"/>
      <c r="BG386" s="370"/>
      <c r="BH386" s="371"/>
      <c r="BI386" s="371"/>
      <c r="BJ386" s="371"/>
      <c r="BK386" s="371"/>
      <c r="BL386" s="371"/>
      <c r="BM386" s="371"/>
      <c r="BN386" s="371"/>
      <c r="BO386" s="371"/>
      <c r="BP386" s="371"/>
      <c r="BQ386" s="371"/>
      <c r="BR386" s="370"/>
      <c r="BS386" s="368"/>
      <c r="BT386" s="368"/>
      <c r="BU386" s="370"/>
      <c r="BV386" s="426"/>
    </row>
    <row r="387" spans="1:74" s="351" customFormat="1" x14ac:dyDescent="0.25">
      <c r="A387" s="677" t="s">
        <v>8041</v>
      </c>
      <c r="B387" s="370"/>
      <c r="C387" s="721"/>
      <c r="D387" s="370"/>
      <c r="E387" s="368"/>
      <c r="F387" s="370"/>
      <c r="G387" s="368"/>
      <c r="H387" s="370"/>
      <c r="I387" s="344"/>
      <c r="J387" s="344"/>
      <c r="K387" s="344"/>
      <c r="L387" s="344"/>
      <c r="M387" s="358"/>
      <c r="N387" s="346" t="s">
        <v>430</v>
      </c>
      <c r="O387" s="344" t="s">
        <v>430</v>
      </c>
      <c r="P387" s="344" t="s">
        <v>430</v>
      </c>
      <c r="Q387" s="344" t="s">
        <v>430</v>
      </c>
      <c r="R387" s="344" t="s">
        <v>430</v>
      </c>
      <c r="S387" s="344" t="s">
        <v>430</v>
      </c>
      <c r="T387" s="344" t="s">
        <v>430</v>
      </c>
      <c r="U387" s="350" t="s">
        <v>430</v>
      </c>
      <c r="V387" s="344" t="s">
        <v>430</v>
      </c>
      <c r="W387" s="344" t="s">
        <v>430</v>
      </c>
      <c r="X387" s="344" t="s">
        <v>430</v>
      </c>
      <c r="Y387" s="371" t="s">
        <v>430</v>
      </c>
      <c r="Z387" s="344" t="s">
        <v>430</v>
      </c>
      <c r="AA387" s="344" t="s">
        <v>430</v>
      </c>
      <c r="AB387" s="344" t="s">
        <v>430</v>
      </c>
      <c r="AC387" s="344" t="s">
        <v>430</v>
      </c>
      <c r="AD387" s="344" t="s">
        <v>430</v>
      </c>
      <c r="AE387" s="344" t="s">
        <v>430</v>
      </c>
      <c r="AF387" s="344" t="s">
        <v>430</v>
      </c>
      <c r="AG387" s="565"/>
      <c r="AH387" s="342"/>
      <c r="AI387" s="342"/>
      <c r="AJ387" s="342"/>
      <c r="AK387" s="342"/>
      <c r="AL387" s="342"/>
      <c r="AM387" s="342"/>
      <c r="AN387" s="342"/>
      <c r="AO387" s="569"/>
      <c r="AP387" s="342"/>
      <c r="AQ387" s="342"/>
      <c r="AR387" s="342"/>
      <c r="AS387" s="342"/>
      <c r="AT387" s="342"/>
      <c r="AU387" s="425"/>
      <c r="AV387" s="425"/>
      <c r="AW387" s="425"/>
      <c r="AX387" s="425"/>
      <c r="AY387" s="425"/>
      <c r="AZ387" s="370"/>
      <c r="BA387" s="371"/>
      <c r="BB387" s="371"/>
      <c r="BC387" s="371"/>
      <c r="BD387" s="371"/>
      <c r="BE387" s="371"/>
      <c r="BF387" s="371"/>
      <c r="BG387" s="370"/>
      <c r="BH387" s="371"/>
      <c r="BI387" s="371"/>
      <c r="BJ387" s="371"/>
      <c r="BK387" s="371"/>
      <c r="BL387" s="371"/>
      <c r="BM387" s="371"/>
      <c r="BN387" s="371"/>
      <c r="BO387" s="371"/>
      <c r="BP387" s="371"/>
      <c r="BQ387" s="371"/>
      <c r="BR387" s="370"/>
      <c r="BS387" s="368"/>
      <c r="BT387" s="368"/>
      <c r="BU387" s="370"/>
      <c r="BV387" s="426"/>
    </row>
    <row r="388" spans="1:74" s="351" customFormat="1" x14ac:dyDescent="0.25">
      <c r="A388" s="677" t="s">
        <v>8042</v>
      </c>
      <c r="B388" s="370"/>
      <c r="C388" s="721"/>
      <c r="D388" s="370"/>
      <c r="E388" s="368"/>
      <c r="F388" s="370"/>
      <c r="G388" s="368"/>
      <c r="H388" s="370"/>
      <c r="I388" s="344"/>
      <c r="J388" s="344"/>
      <c r="K388" s="344"/>
      <c r="L388" s="344"/>
      <c r="M388" s="358"/>
      <c r="N388" s="346" t="s">
        <v>430</v>
      </c>
      <c r="O388" s="344" t="s">
        <v>430</v>
      </c>
      <c r="P388" s="344" t="s">
        <v>430</v>
      </c>
      <c r="Q388" s="344" t="s">
        <v>430</v>
      </c>
      <c r="R388" s="344" t="s">
        <v>430</v>
      </c>
      <c r="S388" s="344" t="s">
        <v>430</v>
      </c>
      <c r="T388" s="344" t="s">
        <v>430</v>
      </c>
      <c r="U388" s="350" t="s">
        <v>430</v>
      </c>
      <c r="V388" s="344" t="s">
        <v>430</v>
      </c>
      <c r="W388" s="344" t="s">
        <v>430</v>
      </c>
      <c r="X388" s="344" t="s">
        <v>430</v>
      </c>
      <c r="Y388" s="371" t="s">
        <v>430</v>
      </c>
      <c r="Z388" s="344" t="s">
        <v>430</v>
      </c>
      <c r="AA388" s="344" t="s">
        <v>430</v>
      </c>
      <c r="AB388" s="344" t="s">
        <v>430</v>
      </c>
      <c r="AC388" s="344" t="s">
        <v>430</v>
      </c>
      <c r="AD388" s="344" t="s">
        <v>430</v>
      </c>
      <c r="AE388" s="344" t="s">
        <v>430</v>
      </c>
      <c r="AF388" s="344" t="s">
        <v>430</v>
      </c>
      <c r="AG388" s="565"/>
      <c r="AH388" s="342"/>
      <c r="AI388" s="342"/>
      <c r="AJ388" s="342"/>
      <c r="AK388" s="342"/>
      <c r="AL388" s="342"/>
      <c r="AM388" s="342"/>
      <c r="AN388" s="342"/>
      <c r="AO388" s="569"/>
      <c r="AP388" s="342"/>
      <c r="AQ388" s="342"/>
      <c r="AR388" s="342"/>
      <c r="AS388" s="342"/>
      <c r="AT388" s="342"/>
      <c r="AU388" s="425"/>
      <c r="AV388" s="425"/>
      <c r="AW388" s="425"/>
      <c r="AX388" s="425"/>
      <c r="AY388" s="425"/>
      <c r="AZ388" s="370"/>
      <c r="BA388" s="371"/>
      <c r="BB388" s="371"/>
      <c r="BC388" s="371"/>
      <c r="BD388" s="371"/>
      <c r="BE388" s="371"/>
      <c r="BF388" s="371"/>
      <c r="BG388" s="370"/>
      <c r="BH388" s="371"/>
      <c r="BI388" s="371"/>
      <c r="BJ388" s="371"/>
      <c r="BK388" s="371"/>
      <c r="BL388" s="371"/>
      <c r="BM388" s="371"/>
      <c r="BN388" s="371"/>
      <c r="BO388" s="371"/>
      <c r="BP388" s="371"/>
      <c r="BQ388" s="371"/>
      <c r="BR388" s="370"/>
      <c r="BS388" s="368"/>
      <c r="BT388" s="368"/>
      <c r="BU388" s="370"/>
      <c r="BV388" s="426"/>
    </row>
    <row r="389" spans="1:74" s="351" customFormat="1" x14ac:dyDescent="0.25">
      <c r="A389" s="677" t="s">
        <v>8043</v>
      </c>
      <c r="B389" s="370"/>
      <c r="C389" s="721"/>
      <c r="D389" s="370"/>
      <c r="E389" s="368"/>
      <c r="F389" s="370"/>
      <c r="G389" s="368"/>
      <c r="H389" s="370"/>
      <c r="I389" s="344"/>
      <c r="J389" s="344"/>
      <c r="K389" s="344"/>
      <c r="L389" s="344"/>
      <c r="M389" s="358"/>
      <c r="N389" s="346" t="s">
        <v>430</v>
      </c>
      <c r="O389" s="344" t="s">
        <v>430</v>
      </c>
      <c r="P389" s="344" t="s">
        <v>430</v>
      </c>
      <c r="Q389" s="344" t="s">
        <v>430</v>
      </c>
      <c r="R389" s="344" t="s">
        <v>430</v>
      </c>
      <c r="S389" s="344" t="s">
        <v>430</v>
      </c>
      <c r="T389" s="344" t="s">
        <v>430</v>
      </c>
      <c r="U389" s="350" t="s">
        <v>430</v>
      </c>
      <c r="V389" s="344" t="s">
        <v>430</v>
      </c>
      <c r="W389" s="344" t="s">
        <v>430</v>
      </c>
      <c r="X389" s="344" t="s">
        <v>430</v>
      </c>
      <c r="Y389" s="371" t="s">
        <v>430</v>
      </c>
      <c r="Z389" s="344" t="s">
        <v>430</v>
      </c>
      <c r="AA389" s="344" t="s">
        <v>430</v>
      </c>
      <c r="AB389" s="344" t="s">
        <v>430</v>
      </c>
      <c r="AC389" s="344" t="s">
        <v>430</v>
      </c>
      <c r="AD389" s="344" t="s">
        <v>430</v>
      </c>
      <c r="AE389" s="344" t="s">
        <v>430</v>
      </c>
      <c r="AF389" s="344" t="s">
        <v>430</v>
      </c>
      <c r="AG389" s="565"/>
      <c r="AH389" s="342"/>
      <c r="AI389" s="342"/>
      <c r="AJ389" s="342"/>
      <c r="AK389" s="342"/>
      <c r="AL389" s="342"/>
      <c r="AM389" s="342"/>
      <c r="AN389" s="342"/>
      <c r="AO389" s="569"/>
      <c r="AP389" s="342"/>
      <c r="AQ389" s="342"/>
      <c r="AR389" s="342"/>
      <c r="AS389" s="342"/>
      <c r="AT389" s="342"/>
      <c r="AU389" s="425"/>
      <c r="AV389" s="425"/>
      <c r="AW389" s="425"/>
      <c r="AX389" s="425"/>
      <c r="AY389" s="425"/>
      <c r="AZ389" s="370"/>
      <c r="BA389" s="371"/>
      <c r="BB389" s="371"/>
      <c r="BC389" s="371"/>
      <c r="BD389" s="371"/>
      <c r="BE389" s="371"/>
      <c r="BF389" s="371"/>
      <c r="BG389" s="370"/>
      <c r="BH389" s="371"/>
      <c r="BI389" s="371"/>
      <c r="BJ389" s="371"/>
      <c r="BK389" s="371"/>
      <c r="BL389" s="371"/>
      <c r="BM389" s="371"/>
      <c r="BN389" s="371"/>
      <c r="BO389" s="371"/>
      <c r="BP389" s="371"/>
      <c r="BQ389" s="371"/>
      <c r="BR389" s="370"/>
      <c r="BS389" s="368"/>
      <c r="BT389" s="368"/>
      <c r="BU389" s="370"/>
      <c r="BV389" s="426"/>
    </row>
    <row r="390" spans="1:74" s="351" customFormat="1" x14ac:dyDescent="0.25">
      <c r="A390" s="677" t="s">
        <v>8044</v>
      </c>
      <c r="B390" s="370"/>
      <c r="C390" s="721"/>
      <c r="D390" s="370"/>
      <c r="E390" s="368"/>
      <c r="F390" s="370"/>
      <c r="G390" s="368"/>
      <c r="H390" s="370"/>
      <c r="I390" s="344"/>
      <c r="J390" s="344"/>
      <c r="K390" s="344"/>
      <c r="L390" s="344"/>
      <c r="M390" s="358"/>
      <c r="N390" s="346" t="s">
        <v>430</v>
      </c>
      <c r="O390" s="344" t="s">
        <v>430</v>
      </c>
      <c r="P390" s="344" t="s">
        <v>430</v>
      </c>
      <c r="Q390" s="344" t="s">
        <v>430</v>
      </c>
      <c r="R390" s="344" t="s">
        <v>430</v>
      </c>
      <c r="S390" s="344" t="s">
        <v>430</v>
      </c>
      <c r="T390" s="344" t="s">
        <v>430</v>
      </c>
      <c r="U390" s="350" t="s">
        <v>430</v>
      </c>
      <c r="V390" s="344" t="s">
        <v>430</v>
      </c>
      <c r="W390" s="344" t="s">
        <v>430</v>
      </c>
      <c r="X390" s="344" t="s">
        <v>430</v>
      </c>
      <c r="Y390" s="371" t="s">
        <v>430</v>
      </c>
      <c r="Z390" s="344" t="s">
        <v>430</v>
      </c>
      <c r="AA390" s="344" t="s">
        <v>430</v>
      </c>
      <c r="AB390" s="344" t="s">
        <v>430</v>
      </c>
      <c r="AC390" s="344" t="s">
        <v>430</v>
      </c>
      <c r="AD390" s="344" t="s">
        <v>430</v>
      </c>
      <c r="AE390" s="344" t="s">
        <v>430</v>
      </c>
      <c r="AF390" s="344" t="s">
        <v>430</v>
      </c>
      <c r="AG390" s="565"/>
      <c r="AH390" s="342"/>
      <c r="AI390" s="342"/>
      <c r="AJ390" s="342"/>
      <c r="AK390" s="342"/>
      <c r="AL390" s="342"/>
      <c r="AM390" s="342"/>
      <c r="AN390" s="342"/>
      <c r="AO390" s="569"/>
      <c r="AP390" s="342"/>
      <c r="AQ390" s="342"/>
      <c r="AR390" s="342"/>
      <c r="AS390" s="342"/>
      <c r="AT390" s="342"/>
      <c r="AU390" s="425"/>
      <c r="AV390" s="425"/>
      <c r="AW390" s="425"/>
      <c r="AX390" s="425"/>
      <c r="AY390" s="425"/>
      <c r="AZ390" s="370"/>
      <c r="BA390" s="371"/>
      <c r="BB390" s="371"/>
      <c r="BC390" s="371"/>
      <c r="BD390" s="371"/>
      <c r="BE390" s="371"/>
      <c r="BF390" s="371"/>
      <c r="BG390" s="370"/>
      <c r="BH390" s="371"/>
      <c r="BI390" s="371"/>
      <c r="BJ390" s="371"/>
      <c r="BK390" s="371"/>
      <c r="BL390" s="371"/>
      <c r="BM390" s="371"/>
      <c r="BN390" s="371"/>
      <c r="BO390" s="371"/>
      <c r="BP390" s="371"/>
      <c r="BQ390" s="371"/>
      <c r="BR390" s="370"/>
      <c r="BS390" s="368"/>
      <c r="BT390" s="368"/>
      <c r="BU390" s="370"/>
      <c r="BV390" s="426"/>
    </row>
    <row r="391" spans="1:74" s="351" customFormat="1" x14ac:dyDescent="0.25">
      <c r="A391" s="677" t="s">
        <v>8045</v>
      </c>
      <c r="B391" s="370"/>
      <c r="C391" s="721"/>
      <c r="D391" s="370"/>
      <c r="E391" s="368"/>
      <c r="F391" s="370"/>
      <c r="G391" s="368"/>
      <c r="H391" s="370"/>
      <c r="I391" s="344"/>
      <c r="J391" s="344"/>
      <c r="K391" s="344"/>
      <c r="L391" s="344"/>
      <c r="M391" s="358"/>
      <c r="N391" s="346" t="s">
        <v>430</v>
      </c>
      <c r="O391" s="344" t="s">
        <v>430</v>
      </c>
      <c r="P391" s="344" t="s">
        <v>430</v>
      </c>
      <c r="Q391" s="344" t="s">
        <v>430</v>
      </c>
      <c r="R391" s="344" t="s">
        <v>430</v>
      </c>
      <c r="S391" s="344" t="s">
        <v>430</v>
      </c>
      <c r="T391" s="344" t="s">
        <v>430</v>
      </c>
      <c r="U391" s="350" t="s">
        <v>430</v>
      </c>
      <c r="V391" s="344" t="s">
        <v>430</v>
      </c>
      <c r="W391" s="344" t="s">
        <v>430</v>
      </c>
      <c r="X391" s="344" t="s">
        <v>430</v>
      </c>
      <c r="Y391" s="371" t="s">
        <v>430</v>
      </c>
      <c r="Z391" s="344" t="s">
        <v>430</v>
      </c>
      <c r="AA391" s="344" t="s">
        <v>430</v>
      </c>
      <c r="AB391" s="344" t="s">
        <v>430</v>
      </c>
      <c r="AC391" s="344" t="s">
        <v>430</v>
      </c>
      <c r="AD391" s="344" t="s">
        <v>430</v>
      </c>
      <c r="AE391" s="344" t="s">
        <v>430</v>
      </c>
      <c r="AF391" s="344" t="s">
        <v>430</v>
      </c>
      <c r="AG391" s="565"/>
      <c r="AH391" s="342"/>
      <c r="AI391" s="342"/>
      <c r="AJ391" s="342"/>
      <c r="AK391" s="342"/>
      <c r="AL391" s="342"/>
      <c r="AM391" s="342"/>
      <c r="AN391" s="342"/>
      <c r="AO391" s="569"/>
      <c r="AP391" s="342"/>
      <c r="AQ391" s="342"/>
      <c r="AR391" s="342"/>
      <c r="AS391" s="342"/>
      <c r="AT391" s="342"/>
      <c r="AU391" s="425"/>
      <c r="AV391" s="425"/>
      <c r="AW391" s="425"/>
      <c r="AX391" s="425"/>
      <c r="AY391" s="425"/>
      <c r="AZ391" s="370"/>
      <c r="BA391" s="371"/>
      <c r="BB391" s="371"/>
      <c r="BC391" s="371"/>
      <c r="BD391" s="371"/>
      <c r="BE391" s="371"/>
      <c r="BF391" s="371"/>
      <c r="BG391" s="370"/>
      <c r="BH391" s="371"/>
      <c r="BI391" s="371"/>
      <c r="BJ391" s="371"/>
      <c r="BK391" s="371"/>
      <c r="BL391" s="371"/>
      <c r="BM391" s="371"/>
      <c r="BN391" s="371"/>
      <c r="BO391" s="371"/>
      <c r="BP391" s="371"/>
      <c r="BQ391" s="371"/>
      <c r="BR391" s="370"/>
      <c r="BS391" s="368"/>
      <c r="BT391" s="368"/>
      <c r="BU391" s="370"/>
      <c r="BV391" s="426"/>
    </row>
    <row r="392" spans="1:74" s="351" customFormat="1" x14ac:dyDescent="0.25">
      <c r="A392" s="677" t="s">
        <v>8046</v>
      </c>
      <c r="B392" s="370"/>
      <c r="C392" s="721"/>
      <c r="D392" s="370"/>
      <c r="E392" s="368"/>
      <c r="F392" s="370"/>
      <c r="G392" s="368"/>
      <c r="H392" s="370"/>
      <c r="I392" s="344"/>
      <c r="J392" s="344"/>
      <c r="K392" s="344"/>
      <c r="L392" s="344"/>
      <c r="M392" s="358"/>
      <c r="N392" s="346" t="s">
        <v>430</v>
      </c>
      <c r="O392" s="344" t="s">
        <v>430</v>
      </c>
      <c r="P392" s="344" t="s">
        <v>430</v>
      </c>
      <c r="Q392" s="344" t="s">
        <v>430</v>
      </c>
      <c r="R392" s="344" t="s">
        <v>430</v>
      </c>
      <c r="S392" s="344" t="s">
        <v>430</v>
      </c>
      <c r="T392" s="344" t="s">
        <v>430</v>
      </c>
      <c r="U392" s="350" t="s">
        <v>430</v>
      </c>
      <c r="V392" s="344" t="s">
        <v>430</v>
      </c>
      <c r="W392" s="344" t="s">
        <v>430</v>
      </c>
      <c r="X392" s="344" t="s">
        <v>430</v>
      </c>
      <c r="Y392" s="371" t="s">
        <v>430</v>
      </c>
      <c r="Z392" s="344" t="s">
        <v>430</v>
      </c>
      <c r="AA392" s="344" t="s">
        <v>430</v>
      </c>
      <c r="AB392" s="344" t="s">
        <v>430</v>
      </c>
      <c r="AC392" s="344" t="s">
        <v>430</v>
      </c>
      <c r="AD392" s="344" t="s">
        <v>430</v>
      </c>
      <c r="AE392" s="344" t="s">
        <v>430</v>
      </c>
      <c r="AF392" s="344" t="s">
        <v>430</v>
      </c>
      <c r="AG392" s="565"/>
      <c r="AH392" s="342"/>
      <c r="AI392" s="342"/>
      <c r="AJ392" s="342"/>
      <c r="AK392" s="342"/>
      <c r="AL392" s="342"/>
      <c r="AM392" s="342"/>
      <c r="AN392" s="342"/>
      <c r="AO392" s="569"/>
      <c r="AP392" s="342"/>
      <c r="AQ392" s="342"/>
      <c r="AR392" s="342"/>
      <c r="AS392" s="342"/>
      <c r="AT392" s="342"/>
      <c r="AU392" s="425"/>
      <c r="AV392" s="425"/>
      <c r="AW392" s="425"/>
      <c r="AX392" s="425"/>
      <c r="AY392" s="425"/>
      <c r="AZ392" s="370"/>
      <c r="BA392" s="371"/>
      <c r="BB392" s="371"/>
      <c r="BC392" s="371"/>
      <c r="BD392" s="371"/>
      <c r="BE392" s="371"/>
      <c r="BF392" s="371"/>
      <c r="BG392" s="370"/>
      <c r="BH392" s="371"/>
      <c r="BI392" s="371"/>
      <c r="BJ392" s="371"/>
      <c r="BK392" s="371"/>
      <c r="BL392" s="371"/>
      <c r="BM392" s="371"/>
      <c r="BN392" s="371"/>
      <c r="BO392" s="371"/>
      <c r="BP392" s="371"/>
      <c r="BQ392" s="371"/>
      <c r="BR392" s="370"/>
      <c r="BS392" s="368"/>
      <c r="BT392" s="368"/>
      <c r="BU392" s="370"/>
      <c r="BV392" s="426"/>
    </row>
    <row r="393" spans="1:74" s="351" customFormat="1" x14ac:dyDescent="0.25">
      <c r="A393" s="677" t="s">
        <v>8047</v>
      </c>
      <c r="B393" s="370"/>
      <c r="C393" s="721"/>
      <c r="D393" s="370"/>
      <c r="E393" s="368"/>
      <c r="F393" s="370"/>
      <c r="G393" s="368"/>
      <c r="H393" s="370"/>
      <c r="I393" s="344"/>
      <c r="J393" s="344"/>
      <c r="K393" s="344"/>
      <c r="L393" s="344"/>
      <c r="M393" s="358"/>
      <c r="N393" s="346" t="s">
        <v>430</v>
      </c>
      <c r="O393" s="344" t="s">
        <v>430</v>
      </c>
      <c r="P393" s="344" t="s">
        <v>430</v>
      </c>
      <c r="Q393" s="344" t="s">
        <v>430</v>
      </c>
      <c r="R393" s="344" t="s">
        <v>430</v>
      </c>
      <c r="S393" s="344" t="s">
        <v>430</v>
      </c>
      <c r="T393" s="344" t="s">
        <v>430</v>
      </c>
      <c r="U393" s="350" t="s">
        <v>430</v>
      </c>
      <c r="V393" s="344" t="s">
        <v>430</v>
      </c>
      <c r="W393" s="344" t="s">
        <v>430</v>
      </c>
      <c r="X393" s="344" t="s">
        <v>430</v>
      </c>
      <c r="Y393" s="371" t="s">
        <v>430</v>
      </c>
      <c r="Z393" s="344" t="s">
        <v>430</v>
      </c>
      <c r="AA393" s="344" t="s">
        <v>430</v>
      </c>
      <c r="AB393" s="344" t="s">
        <v>430</v>
      </c>
      <c r="AC393" s="344" t="s">
        <v>430</v>
      </c>
      <c r="AD393" s="344" t="s">
        <v>430</v>
      </c>
      <c r="AE393" s="344" t="s">
        <v>430</v>
      </c>
      <c r="AF393" s="344" t="s">
        <v>430</v>
      </c>
      <c r="AG393" s="565"/>
      <c r="AH393" s="342"/>
      <c r="AI393" s="342"/>
      <c r="AJ393" s="342"/>
      <c r="AK393" s="342"/>
      <c r="AL393" s="342"/>
      <c r="AM393" s="342"/>
      <c r="AN393" s="342"/>
      <c r="AO393" s="569"/>
      <c r="AP393" s="342"/>
      <c r="AQ393" s="342"/>
      <c r="AR393" s="342"/>
      <c r="AS393" s="342"/>
      <c r="AT393" s="342"/>
      <c r="AU393" s="425"/>
      <c r="AV393" s="425"/>
      <c r="AW393" s="425"/>
      <c r="AX393" s="425"/>
      <c r="AY393" s="425"/>
      <c r="AZ393" s="370"/>
      <c r="BA393" s="371"/>
      <c r="BB393" s="371"/>
      <c r="BC393" s="371"/>
      <c r="BD393" s="371"/>
      <c r="BE393" s="371"/>
      <c r="BF393" s="371"/>
      <c r="BG393" s="370"/>
      <c r="BH393" s="371"/>
      <c r="BI393" s="371"/>
      <c r="BJ393" s="371"/>
      <c r="BK393" s="371"/>
      <c r="BL393" s="371"/>
      <c r="BM393" s="371"/>
      <c r="BN393" s="371"/>
      <c r="BO393" s="371"/>
      <c r="BP393" s="371"/>
      <c r="BQ393" s="371"/>
      <c r="BR393" s="370"/>
      <c r="BS393" s="368"/>
      <c r="BT393" s="368"/>
      <c r="BU393" s="370"/>
      <c r="BV393" s="426"/>
    </row>
    <row r="394" spans="1:74" s="351" customFormat="1" x14ac:dyDescent="0.25">
      <c r="A394" s="677" t="s">
        <v>8048</v>
      </c>
      <c r="B394" s="370"/>
      <c r="C394" s="721"/>
      <c r="D394" s="370"/>
      <c r="E394" s="368"/>
      <c r="F394" s="370"/>
      <c r="G394" s="368"/>
      <c r="H394" s="370"/>
      <c r="I394" s="344"/>
      <c r="J394" s="344"/>
      <c r="K394" s="344"/>
      <c r="L394" s="344"/>
      <c r="M394" s="358"/>
      <c r="N394" s="346" t="s">
        <v>430</v>
      </c>
      <c r="O394" s="344" t="s">
        <v>430</v>
      </c>
      <c r="P394" s="344" t="s">
        <v>430</v>
      </c>
      <c r="Q394" s="344" t="s">
        <v>430</v>
      </c>
      <c r="R394" s="344" t="s">
        <v>430</v>
      </c>
      <c r="S394" s="344" t="s">
        <v>430</v>
      </c>
      <c r="T394" s="344" t="s">
        <v>430</v>
      </c>
      <c r="U394" s="350" t="s">
        <v>430</v>
      </c>
      <c r="V394" s="344" t="s">
        <v>430</v>
      </c>
      <c r="W394" s="344" t="s">
        <v>430</v>
      </c>
      <c r="X394" s="344" t="s">
        <v>430</v>
      </c>
      <c r="Y394" s="371" t="s">
        <v>430</v>
      </c>
      <c r="Z394" s="344" t="s">
        <v>430</v>
      </c>
      <c r="AA394" s="344" t="s">
        <v>430</v>
      </c>
      <c r="AB394" s="344" t="s">
        <v>430</v>
      </c>
      <c r="AC394" s="344" t="s">
        <v>430</v>
      </c>
      <c r="AD394" s="344" t="s">
        <v>430</v>
      </c>
      <c r="AE394" s="344" t="s">
        <v>430</v>
      </c>
      <c r="AF394" s="344" t="s">
        <v>430</v>
      </c>
      <c r="AG394" s="565"/>
      <c r="AH394" s="342"/>
      <c r="AI394" s="342"/>
      <c r="AJ394" s="342"/>
      <c r="AK394" s="342"/>
      <c r="AL394" s="342"/>
      <c r="AM394" s="342"/>
      <c r="AN394" s="342"/>
      <c r="AO394" s="569"/>
      <c r="AP394" s="342"/>
      <c r="AQ394" s="342"/>
      <c r="AR394" s="342"/>
      <c r="AS394" s="342"/>
      <c r="AT394" s="342"/>
      <c r="AU394" s="425"/>
      <c r="AV394" s="425"/>
      <c r="AW394" s="425"/>
      <c r="AX394" s="425"/>
      <c r="AY394" s="425"/>
      <c r="AZ394" s="370"/>
      <c r="BA394" s="371"/>
      <c r="BB394" s="371"/>
      <c r="BC394" s="371"/>
      <c r="BD394" s="371"/>
      <c r="BE394" s="371"/>
      <c r="BF394" s="371"/>
      <c r="BG394" s="370"/>
      <c r="BH394" s="371"/>
      <c r="BI394" s="371"/>
      <c r="BJ394" s="371"/>
      <c r="BK394" s="371"/>
      <c r="BL394" s="371"/>
      <c r="BM394" s="371"/>
      <c r="BN394" s="371"/>
      <c r="BO394" s="371"/>
      <c r="BP394" s="371"/>
      <c r="BQ394" s="371"/>
      <c r="BR394" s="370"/>
      <c r="BS394" s="368"/>
      <c r="BT394" s="368"/>
      <c r="BU394" s="370"/>
      <c r="BV394" s="426"/>
    </row>
    <row r="395" spans="1:74" s="351" customFormat="1" x14ac:dyDescent="0.25">
      <c r="A395" s="677" t="s">
        <v>8049</v>
      </c>
      <c r="B395" s="370"/>
      <c r="C395" s="721"/>
      <c r="D395" s="370"/>
      <c r="E395" s="368"/>
      <c r="F395" s="370"/>
      <c r="G395" s="368"/>
      <c r="H395" s="370"/>
      <c r="I395" s="344"/>
      <c r="J395" s="344"/>
      <c r="K395" s="344"/>
      <c r="L395" s="344"/>
      <c r="M395" s="358"/>
      <c r="N395" s="346" t="s">
        <v>430</v>
      </c>
      <c r="O395" s="344" t="s">
        <v>430</v>
      </c>
      <c r="P395" s="344" t="s">
        <v>430</v>
      </c>
      <c r="Q395" s="344" t="s">
        <v>430</v>
      </c>
      <c r="R395" s="344" t="s">
        <v>430</v>
      </c>
      <c r="S395" s="344" t="s">
        <v>430</v>
      </c>
      <c r="T395" s="344" t="s">
        <v>430</v>
      </c>
      <c r="U395" s="350" t="s">
        <v>430</v>
      </c>
      <c r="V395" s="344" t="s">
        <v>430</v>
      </c>
      <c r="W395" s="344" t="s">
        <v>430</v>
      </c>
      <c r="X395" s="344" t="s">
        <v>430</v>
      </c>
      <c r="Y395" s="371" t="s">
        <v>430</v>
      </c>
      <c r="Z395" s="344" t="s">
        <v>430</v>
      </c>
      <c r="AA395" s="344" t="s">
        <v>430</v>
      </c>
      <c r="AB395" s="344" t="s">
        <v>430</v>
      </c>
      <c r="AC395" s="344" t="s">
        <v>430</v>
      </c>
      <c r="AD395" s="344" t="s">
        <v>430</v>
      </c>
      <c r="AE395" s="344" t="s">
        <v>430</v>
      </c>
      <c r="AF395" s="344" t="s">
        <v>430</v>
      </c>
      <c r="AG395" s="565"/>
      <c r="AH395" s="342"/>
      <c r="AI395" s="342"/>
      <c r="AJ395" s="342"/>
      <c r="AK395" s="342"/>
      <c r="AL395" s="342"/>
      <c r="AM395" s="342"/>
      <c r="AN395" s="342"/>
      <c r="AO395" s="569"/>
      <c r="AP395" s="342"/>
      <c r="AQ395" s="342"/>
      <c r="AR395" s="342"/>
      <c r="AS395" s="342"/>
      <c r="AT395" s="342"/>
      <c r="AU395" s="425"/>
      <c r="AV395" s="425"/>
      <c r="AW395" s="425"/>
      <c r="AX395" s="425"/>
      <c r="AY395" s="425"/>
      <c r="AZ395" s="370"/>
      <c r="BA395" s="371"/>
      <c r="BB395" s="371"/>
      <c r="BC395" s="371"/>
      <c r="BD395" s="371"/>
      <c r="BE395" s="371"/>
      <c r="BF395" s="371"/>
      <c r="BG395" s="370"/>
      <c r="BH395" s="371"/>
      <c r="BI395" s="371"/>
      <c r="BJ395" s="371"/>
      <c r="BK395" s="371"/>
      <c r="BL395" s="371"/>
      <c r="BM395" s="371"/>
      <c r="BN395" s="371"/>
      <c r="BO395" s="371"/>
      <c r="BP395" s="371"/>
      <c r="BQ395" s="371"/>
      <c r="BR395" s="370"/>
      <c r="BS395" s="368"/>
      <c r="BT395" s="368"/>
      <c r="BU395" s="370"/>
      <c r="BV395" s="426"/>
    </row>
    <row r="396" spans="1:74" s="351" customFormat="1" x14ac:dyDescent="0.25">
      <c r="A396" s="677" t="s">
        <v>8050</v>
      </c>
      <c r="B396" s="370"/>
      <c r="C396" s="721"/>
      <c r="D396" s="370"/>
      <c r="E396" s="368"/>
      <c r="F396" s="370"/>
      <c r="G396" s="368"/>
      <c r="H396" s="370"/>
      <c r="I396" s="344"/>
      <c r="J396" s="344"/>
      <c r="K396" s="344"/>
      <c r="L396" s="344"/>
      <c r="M396" s="358"/>
      <c r="N396" s="346" t="s">
        <v>430</v>
      </c>
      <c r="O396" s="344" t="s">
        <v>430</v>
      </c>
      <c r="P396" s="344" t="s">
        <v>430</v>
      </c>
      <c r="Q396" s="344" t="s">
        <v>430</v>
      </c>
      <c r="R396" s="344" t="s">
        <v>430</v>
      </c>
      <c r="S396" s="344" t="s">
        <v>430</v>
      </c>
      <c r="T396" s="344" t="s">
        <v>430</v>
      </c>
      <c r="U396" s="350" t="s">
        <v>430</v>
      </c>
      <c r="V396" s="344" t="s">
        <v>430</v>
      </c>
      <c r="W396" s="344" t="s">
        <v>430</v>
      </c>
      <c r="X396" s="344" t="s">
        <v>430</v>
      </c>
      <c r="Y396" s="371" t="s">
        <v>430</v>
      </c>
      <c r="Z396" s="344" t="s">
        <v>430</v>
      </c>
      <c r="AA396" s="344" t="s">
        <v>430</v>
      </c>
      <c r="AB396" s="344" t="s">
        <v>430</v>
      </c>
      <c r="AC396" s="344" t="s">
        <v>430</v>
      </c>
      <c r="AD396" s="344" t="s">
        <v>430</v>
      </c>
      <c r="AE396" s="344" t="s">
        <v>430</v>
      </c>
      <c r="AF396" s="344" t="s">
        <v>430</v>
      </c>
      <c r="AG396" s="565"/>
      <c r="AH396" s="342"/>
      <c r="AI396" s="342"/>
      <c r="AJ396" s="342"/>
      <c r="AK396" s="342"/>
      <c r="AL396" s="342"/>
      <c r="AM396" s="342"/>
      <c r="AN396" s="342"/>
      <c r="AO396" s="569"/>
      <c r="AP396" s="342"/>
      <c r="AQ396" s="342"/>
      <c r="AR396" s="342"/>
      <c r="AS396" s="342"/>
      <c r="AT396" s="342"/>
      <c r="AU396" s="425"/>
      <c r="AV396" s="425"/>
      <c r="AW396" s="425"/>
      <c r="AX396" s="425"/>
      <c r="AY396" s="425"/>
      <c r="AZ396" s="370"/>
      <c r="BA396" s="371"/>
      <c r="BB396" s="371"/>
      <c r="BC396" s="371"/>
      <c r="BD396" s="371"/>
      <c r="BE396" s="371"/>
      <c r="BF396" s="371"/>
      <c r="BG396" s="370"/>
      <c r="BH396" s="371"/>
      <c r="BI396" s="371"/>
      <c r="BJ396" s="371"/>
      <c r="BK396" s="371"/>
      <c r="BL396" s="371"/>
      <c r="BM396" s="371"/>
      <c r="BN396" s="371"/>
      <c r="BO396" s="371"/>
      <c r="BP396" s="371"/>
      <c r="BQ396" s="371"/>
      <c r="BR396" s="370"/>
      <c r="BS396" s="368"/>
      <c r="BT396" s="368"/>
      <c r="BU396" s="370"/>
      <c r="BV396" s="426"/>
    </row>
    <row r="397" spans="1:74" s="351" customFormat="1" x14ac:dyDescent="0.25">
      <c r="A397" s="677" t="s">
        <v>8051</v>
      </c>
      <c r="B397" s="370"/>
      <c r="C397" s="721"/>
      <c r="D397" s="370"/>
      <c r="E397" s="368"/>
      <c r="F397" s="370"/>
      <c r="G397" s="368"/>
      <c r="H397" s="370"/>
      <c r="I397" s="344"/>
      <c r="J397" s="344"/>
      <c r="K397" s="344"/>
      <c r="L397" s="344"/>
      <c r="M397" s="358"/>
      <c r="N397" s="346" t="s">
        <v>430</v>
      </c>
      <c r="O397" s="344" t="s">
        <v>430</v>
      </c>
      <c r="P397" s="344" t="s">
        <v>430</v>
      </c>
      <c r="Q397" s="344" t="s">
        <v>430</v>
      </c>
      <c r="R397" s="344" t="s">
        <v>430</v>
      </c>
      <c r="S397" s="344" t="s">
        <v>430</v>
      </c>
      <c r="T397" s="344" t="s">
        <v>430</v>
      </c>
      <c r="U397" s="350" t="s">
        <v>430</v>
      </c>
      <c r="V397" s="344" t="s">
        <v>430</v>
      </c>
      <c r="W397" s="344" t="s">
        <v>430</v>
      </c>
      <c r="X397" s="344" t="s">
        <v>430</v>
      </c>
      <c r="Y397" s="371" t="s">
        <v>430</v>
      </c>
      <c r="Z397" s="344" t="s">
        <v>430</v>
      </c>
      <c r="AA397" s="344" t="s">
        <v>430</v>
      </c>
      <c r="AB397" s="344" t="s">
        <v>430</v>
      </c>
      <c r="AC397" s="344" t="s">
        <v>430</v>
      </c>
      <c r="AD397" s="344" t="s">
        <v>430</v>
      </c>
      <c r="AE397" s="344" t="s">
        <v>430</v>
      </c>
      <c r="AF397" s="344" t="s">
        <v>430</v>
      </c>
      <c r="AG397" s="565"/>
      <c r="AH397" s="342"/>
      <c r="AI397" s="342"/>
      <c r="AJ397" s="342"/>
      <c r="AK397" s="342"/>
      <c r="AL397" s="342"/>
      <c r="AM397" s="342"/>
      <c r="AN397" s="342"/>
      <c r="AO397" s="569"/>
      <c r="AP397" s="342"/>
      <c r="AQ397" s="342"/>
      <c r="AR397" s="342"/>
      <c r="AS397" s="342"/>
      <c r="AT397" s="342"/>
      <c r="AU397" s="425"/>
      <c r="AV397" s="425"/>
      <c r="AW397" s="425"/>
      <c r="AX397" s="425"/>
      <c r="AY397" s="425"/>
      <c r="AZ397" s="370"/>
      <c r="BA397" s="371"/>
      <c r="BB397" s="371"/>
      <c r="BC397" s="371"/>
      <c r="BD397" s="371"/>
      <c r="BE397" s="371"/>
      <c r="BF397" s="371"/>
      <c r="BG397" s="370"/>
      <c r="BH397" s="371"/>
      <c r="BI397" s="371"/>
      <c r="BJ397" s="371"/>
      <c r="BK397" s="371"/>
      <c r="BL397" s="371"/>
      <c r="BM397" s="371"/>
      <c r="BN397" s="371"/>
      <c r="BO397" s="371"/>
      <c r="BP397" s="371"/>
      <c r="BQ397" s="371"/>
      <c r="BR397" s="370"/>
      <c r="BS397" s="368"/>
      <c r="BT397" s="368"/>
      <c r="BU397" s="370"/>
      <c r="BV397" s="426"/>
    </row>
    <row r="398" spans="1:74" s="351" customFormat="1" x14ac:dyDescent="0.25">
      <c r="A398" s="677" t="s">
        <v>8052</v>
      </c>
      <c r="B398" s="370"/>
      <c r="C398" s="721"/>
      <c r="D398" s="370"/>
      <c r="E398" s="368"/>
      <c r="F398" s="370"/>
      <c r="G398" s="368"/>
      <c r="H398" s="370"/>
      <c r="I398" s="344"/>
      <c r="J398" s="344"/>
      <c r="K398" s="344"/>
      <c r="L398" s="344"/>
      <c r="M398" s="358"/>
      <c r="N398" s="346" t="s">
        <v>430</v>
      </c>
      <c r="O398" s="344" t="s">
        <v>430</v>
      </c>
      <c r="P398" s="344" t="s">
        <v>430</v>
      </c>
      <c r="Q398" s="344" t="s">
        <v>430</v>
      </c>
      <c r="R398" s="344" t="s">
        <v>430</v>
      </c>
      <c r="S398" s="344" t="s">
        <v>430</v>
      </c>
      <c r="T398" s="344" t="s">
        <v>430</v>
      </c>
      <c r="U398" s="350" t="s">
        <v>430</v>
      </c>
      <c r="V398" s="344" t="s">
        <v>430</v>
      </c>
      <c r="W398" s="344" t="s">
        <v>430</v>
      </c>
      <c r="X398" s="344" t="s">
        <v>430</v>
      </c>
      <c r="Y398" s="371" t="s">
        <v>430</v>
      </c>
      <c r="Z398" s="344" t="s">
        <v>430</v>
      </c>
      <c r="AA398" s="344" t="s">
        <v>430</v>
      </c>
      <c r="AB398" s="344" t="s">
        <v>430</v>
      </c>
      <c r="AC398" s="344" t="s">
        <v>430</v>
      </c>
      <c r="AD398" s="344" t="s">
        <v>430</v>
      </c>
      <c r="AE398" s="344" t="s">
        <v>430</v>
      </c>
      <c r="AF398" s="344" t="s">
        <v>430</v>
      </c>
      <c r="AG398" s="565"/>
      <c r="AH398" s="342"/>
      <c r="AI398" s="342"/>
      <c r="AJ398" s="342"/>
      <c r="AK398" s="342"/>
      <c r="AL398" s="342"/>
      <c r="AM398" s="342"/>
      <c r="AN398" s="342"/>
      <c r="AO398" s="569"/>
      <c r="AP398" s="342"/>
      <c r="AQ398" s="342"/>
      <c r="AR398" s="342"/>
      <c r="AS398" s="342"/>
      <c r="AT398" s="342"/>
      <c r="AU398" s="425"/>
      <c r="AV398" s="425"/>
      <c r="AW398" s="425"/>
      <c r="AX398" s="425"/>
      <c r="AY398" s="425"/>
      <c r="AZ398" s="370"/>
      <c r="BA398" s="371"/>
      <c r="BB398" s="371"/>
      <c r="BC398" s="371"/>
      <c r="BD398" s="371"/>
      <c r="BE398" s="371"/>
      <c r="BF398" s="371"/>
      <c r="BG398" s="370"/>
      <c r="BH398" s="371"/>
      <c r="BI398" s="371"/>
      <c r="BJ398" s="371"/>
      <c r="BK398" s="371"/>
      <c r="BL398" s="371"/>
      <c r="BM398" s="371"/>
      <c r="BN398" s="371"/>
      <c r="BO398" s="371"/>
      <c r="BP398" s="371"/>
      <c r="BQ398" s="371"/>
      <c r="BR398" s="370"/>
      <c r="BS398" s="368"/>
      <c r="BT398" s="368"/>
      <c r="BU398" s="370"/>
      <c r="BV398" s="426"/>
    </row>
    <row r="399" spans="1:74" s="351" customFormat="1" x14ac:dyDescent="0.25">
      <c r="A399" s="677" t="s">
        <v>8053</v>
      </c>
      <c r="B399" s="370"/>
      <c r="C399" s="721"/>
      <c r="D399" s="370"/>
      <c r="E399" s="368"/>
      <c r="F399" s="370"/>
      <c r="G399" s="368"/>
      <c r="H399" s="370"/>
      <c r="I399" s="344"/>
      <c r="J399" s="344"/>
      <c r="K399" s="344"/>
      <c r="L399" s="344"/>
      <c r="M399" s="358"/>
      <c r="N399" s="346" t="s">
        <v>430</v>
      </c>
      <c r="O399" s="344" t="s">
        <v>430</v>
      </c>
      <c r="P399" s="344" t="s">
        <v>430</v>
      </c>
      <c r="Q399" s="344" t="s">
        <v>430</v>
      </c>
      <c r="R399" s="344" t="s">
        <v>430</v>
      </c>
      <c r="S399" s="344" t="s">
        <v>430</v>
      </c>
      <c r="T399" s="344" t="s">
        <v>430</v>
      </c>
      <c r="U399" s="350" t="s">
        <v>430</v>
      </c>
      <c r="V399" s="344" t="s">
        <v>430</v>
      </c>
      <c r="W399" s="344" t="s">
        <v>430</v>
      </c>
      <c r="X399" s="344" t="s">
        <v>430</v>
      </c>
      <c r="Y399" s="371" t="s">
        <v>430</v>
      </c>
      <c r="Z399" s="344" t="s">
        <v>430</v>
      </c>
      <c r="AA399" s="344" t="s">
        <v>430</v>
      </c>
      <c r="AB399" s="344" t="s">
        <v>430</v>
      </c>
      <c r="AC399" s="344" t="s">
        <v>430</v>
      </c>
      <c r="AD399" s="344" t="s">
        <v>430</v>
      </c>
      <c r="AE399" s="344" t="s">
        <v>430</v>
      </c>
      <c r="AF399" s="344" t="s">
        <v>430</v>
      </c>
      <c r="AG399" s="565"/>
      <c r="AH399" s="342"/>
      <c r="AI399" s="342"/>
      <c r="AJ399" s="342"/>
      <c r="AK399" s="342"/>
      <c r="AL399" s="342"/>
      <c r="AM399" s="342"/>
      <c r="AN399" s="342"/>
      <c r="AO399" s="569"/>
      <c r="AP399" s="342"/>
      <c r="AQ399" s="342"/>
      <c r="AR399" s="342"/>
      <c r="AS399" s="342"/>
      <c r="AT399" s="342"/>
      <c r="AU399" s="425"/>
      <c r="AV399" s="425"/>
      <c r="AW399" s="425"/>
      <c r="AX399" s="425"/>
      <c r="AY399" s="425"/>
      <c r="AZ399" s="370"/>
      <c r="BA399" s="371"/>
      <c r="BB399" s="371"/>
      <c r="BC399" s="371"/>
      <c r="BD399" s="371"/>
      <c r="BE399" s="371"/>
      <c r="BF399" s="371"/>
      <c r="BG399" s="370"/>
      <c r="BH399" s="371"/>
      <c r="BI399" s="371"/>
      <c r="BJ399" s="371"/>
      <c r="BK399" s="371"/>
      <c r="BL399" s="371"/>
      <c r="BM399" s="371"/>
      <c r="BN399" s="371"/>
      <c r="BO399" s="371"/>
      <c r="BP399" s="371"/>
      <c r="BQ399" s="371"/>
      <c r="BR399" s="370"/>
      <c r="BS399" s="368"/>
      <c r="BT399" s="368"/>
      <c r="BU399" s="370"/>
      <c r="BV399" s="426"/>
    </row>
    <row r="400" spans="1:74" s="351" customFormat="1" x14ac:dyDescent="0.25">
      <c r="A400" s="677" t="s">
        <v>8054</v>
      </c>
      <c r="B400" s="370"/>
      <c r="C400" s="721"/>
      <c r="D400" s="370"/>
      <c r="E400" s="368"/>
      <c r="F400" s="370"/>
      <c r="G400" s="368"/>
      <c r="H400" s="370"/>
      <c r="I400" s="344"/>
      <c r="J400" s="344"/>
      <c r="K400" s="344"/>
      <c r="L400" s="344"/>
      <c r="M400" s="358"/>
      <c r="N400" s="346" t="s">
        <v>430</v>
      </c>
      <c r="O400" s="344" t="s">
        <v>430</v>
      </c>
      <c r="P400" s="344" t="s">
        <v>430</v>
      </c>
      <c r="Q400" s="344" t="s">
        <v>430</v>
      </c>
      <c r="R400" s="344" t="s">
        <v>430</v>
      </c>
      <c r="S400" s="344" t="s">
        <v>430</v>
      </c>
      <c r="T400" s="344" t="s">
        <v>430</v>
      </c>
      <c r="U400" s="350" t="s">
        <v>430</v>
      </c>
      <c r="V400" s="344" t="s">
        <v>430</v>
      </c>
      <c r="W400" s="344" t="s">
        <v>430</v>
      </c>
      <c r="X400" s="344" t="s">
        <v>430</v>
      </c>
      <c r="Y400" s="371" t="s">
        <v>430</v>
      </c>
      <c r="Z400" s="344" t="s">
        <v>430</v>
      </c>
      <c r="AA400" s="344" t="s">
        <v>430</v>
      </c>
      <c r="AB400" s="344" t="s">
        <v>430</v>
      </c>
      <c r="AC400" s="344" t="s">
        <v>430</v>
      </c>
      <c r="AD400" s="344" t="s">
        <v>430</v>
      </c>
      <c r="AE400" s="344" t="s">
        <v>430</v>
      </c>
      <c r="AF400" s="344" t="s">
        <v>430</v>
      </c>
      <c r="AG400" s="565"/>
      <c r="AH400" s="342"/>
      <c r="AI400" s="342"/>
      <c r="AJ400" s="342"/>
      <c r="AK400" s="342"/>
      <c r="AL400" s="342"/>
      <c r="AM400" s="342"/>
      <c r="AN400" s="342"/>
      <c r="AO400" s="569"/>
      <c r="AP400" s="342"/>
      <c r="AQ400" s="342"/>
      <c r="AR400" s="342"/>
      <c r="AS400" s="342"/>
      <c r="AT400" s="342"/>
      <c r="AU400" s="425"/>
      <c r="AV400" s="425"/>
      <c r="AW400" s="425"/>
      <c r="AX400" s="425"/>
      <c r="AY400" s="425"/>
      <c r="AZ400" s="370"/>
      <c r="BA400" s="371"/>
      <c r="BB400" s="371"/>
      <c r="BC400" s="371"/>
      <c r="BD400" s="371"/>
      <c r="BE400" s="371"/>
      <c r="BF400" s="371"/>
      <c r="BG400" s="370"/>
      <c r="BH400" s="371"/>
      <c r="BI400" s="371"/>
      <c r="BJ400" s="371"/>
      <c r="BK400" s="371"/>
      <c r="BL400" s="371"/>
      <c r="BM400" s="371"/>
      <c r="BN400" s="371"/>
      <c r="BO400" s="371"/>
      <c r="BP400" s="371"/>
      <c r="BQ400" s="371"/>
      <c r="BR400" s="370"/>
      <c r="BS400" s="368"/>
      <c r="BT400" s="368"/>
      <c r="BU400" s="370"/>
      <c r="BV400" s="426"/>
    </row>
    <row r="401" spans="1:74" s="351" customFormat="1" x14ac:dyDescent="0.25">
      <c r="A401" s="677" t="s">
        <v>8055</v>
      </c>
      <c r="B401" s="370"/>
      <c r="C401" s="721"/>
      <c r="D401" s="370"/>
      <c r="E401" s="368"/>
      <c r="F401" s="370"/>
      <c r="G401" s="368"/>
      <c r="H401" s="370"/>
      <c r="I401" s="344"/>
      <c r="J401" s="344"/>
      <c r="K401" s="344"/>
      <c r="L401" s="344"/>
      <c r="M401" s="358"/>
      <c r="N401" s="346" t="s">
        <v>430</v>
      </c>
      <c r="O401" s="344" t="s">
        <v>430</v>
      </c>
      <c r="P401" s="344" t="s">
        <v>430</v>
      </c>
      <c r="Q401" s="344" t="s">
        <v>430</v>
      </c>
      <c r="R401" s="344" t="s">
        <v>430</v>
      </c>
      <c r="S401" s="344" t="s">
        <v>430</v>
      </c>
      <c r="T401" s="344" t="s">
        <v>430</v>
      </c>
      <c r="U401" s="350" t="s">
        <v>430</v>
      </c>
      <c r="V401" s="344" t="s">
        <v>430</v>
      </c>
      <c r="W401" s="344" t="s">
        <v>430</v>
      </c>
      <c r="X401" s="344" t="s">
        <v>430</v>
      </c>
      <c r="Y401" s="371" t="s">
        <v>430</v>
      </c>
      <c r="Z401" s="344" t="s">
        <v>430</v>
      </c>
      <c r="AA401" s="344" t="s">
        <v>430</v>
      </c>
      <c r="AB401" s="344" t="s">
        <v>430</v>
      </c>
      <c r="AC401" s="344" t="s">
        <v>430</v>
      </c>
      <c r="AD401" s="344" t="s">
        <v>430</v>
      </c>
      <c r="AE401" s="344" t="s">
        <v>430</v>
      </c>
      <c r="AF401" s="344" t="s">
        <v>430</v>
      </c>
      <c r="AG401" s="565"/>
      <c r="AH401" s="342"/>
      <c r="AI401" s="342"/>
      <c r="AJ401" s="342"/>
      <c r="AK401" s="342"/>
      <c r="AL401" s="342"/>
      <c r="AM401" s="342"/>
      <c r="AN401" s="342"/>
      <c r="AO401" s="569"/>
      <c r="AP401" s="342"/>
      <c r="AQ401" s="342"/>
      <c r="AR401" s="342"/>
      <c r="AS401" s="342"/>
      <c r="AT401" s="342"/>
      <c r="AU401" s="425"/>
      <c r="AV401" s="425"/>
      <c r="AW401" s="425"/>
      <c r="AX401" s="425"/>
      <c r="AY401" s="425"/>
      <c r="AZ401" s="370"/>
      <c r="BA401" s="371"/>
      <c r="BB401" s="371"/>
      <c r="BC401" s="371"/>
      <c r="BD401" s="371"/>
      <c r="BE401" s="371"/>
      <c r="BF401" s="371"/>
      <c r="BG401" s="370"/>
      <c r="BH401" s="371"/>
      <c r="BI401" s="371"/>
      <c r="BJ401" s="371"/>
      <c r="BK401" s="371"/>
      <c r="BL401" s="371"/>
      <c r="BM401" s="371"/>
      <c r="BN401" s="371"/>
      <c r="BO401" s="371"/>
      <c r="BP401" s="371"/>
      <c r="BQ401" s="371"/>
      <c r="BR401" s="370"/>
      <c r="BS401" s="368"/>
      <c r="BT401" s="368"/>
      <c r="BU401" s="370"/>
      <c r="BV401" s="426"/>
    </row>
    <row r="402" spans="1:74" s="351" customFormat="1" x14ac:dyDescent="0.25">
      <c r="A402" s="677" t="s">
        <v>8056</v>
      </c>
      <c r="B402" s="370"/>
      <c r="C402" s="721"/>
      <c r="D402" s="370"/>
      <c r="E402" s="368"/>
      <c r="F402" s="370"/>
      <c r="G402" s="368"/>
      <c r="H402" s="370"/>
      <c r="I402" s="344"/>
      <c r="J402" s="344"/>
      <c r="K402" s="344"/>
      <c r="L402" s="344"/>
      <c r="M402" s="358"/>
      <c r="N402" s="346" t="s">
        <v>430</v>
      </c>
      <c r="O402" s="344" t="s">
        <v>430</v>
      </c>
      <c r="P402" s="344" t="s">
        <v>430</v>
      </c>
      <c r="Q402" s="344" t="s">
        <v>430</v>
      </c>
      <c r="R402" s="344" t="s">
        <v>430</v>
      </c>
      <c r="S402" s="344" t="s">
        <v>430</v>
      </c>
      <c r="T402" s="344" t="s">
        <v>430</v>
      </c>
      <c r="U402" s="350" t="s">
        <v>430</v>
      </c>
      <c r="V402" s="344" t="s">
        <v>430</v>
      </c>
      <c r="W402" s="344" t="s">
        <v>430</v>
      </c>
      <c r="X402" s="344" t="s">
        <v>430</v>
      </c>
      <c r="Y402" s="371" t="s">
        <v>430</v>
      </c>
      <c r="Z402" s="344" t="s">
        <v>430</v>
      </c>
      <c r="AA402" s="344" t="s">
        <v>430</v>
      </c>
      <c r="AB402" s="344" t="s">
        <v>430</v>
      </c>
      <c r="AC402" s="344" t="s">
        <v>430</v>
      </c>
      <c r="AD402" s="344" t="s">
        <v>430</v>
      </c>
      <c r="AE402" s="344" t="s">
        <v>430</v>
      </c>
      <c r="AF402" s="344" t="s">
        <v>430</v>
      </c>
      <c r="AG402" s="565"/>
      <c r="AH402" s="342"/>
      <c r="AI402" s="342"/>
      <c r="AJ402" s="342"/>
      <c r="AK402" s="342"/>
      <c r="AL402" s="342"/>
      <c r="AM402" s="342"/>
      <c r="AN402" s="342"/>
      <c r="AO402" s="569"/>
      <c r="AP402" s="342"/>
      <c r="AQ402" s="342"/>
      <c r="AR402" s="342"/>
      <c r="AS402" s="342"/>
      <c r="AT402" s="342"/>
      <c r="AU402" s="425"/>
      <c r="AV402" s="425"/>
      <c r="AW402" s="425"/>
      <c r="AX402" s="425"/>
      <c r="AY402" s="425"/>
      <c r="AZ402" s="370"/>
      <c r="BA402" s="371"/>
      <c r="BB402" s="371"/>
      <c r="BC402" s="371"/>
      <c r="BD402" s="371"/>
      <c r="BE402" s="371"/>
      <c r="BF402" s="371"/>
      <c r="BG402" s="370"/>
      <c r="BH402" s="371"/>
      <c r="BI402" s="371"/>
      <c r="BJ402" s="371"/>
      <c r="BK402" s="371"/>
      <c r="BL402" s="371"/>
      <c r="BM402" s="371"/>
      <c r="BN402" s="371"/>
      <c r="BO402" s="371"/>
      <c r="BP402" s="371"/>
      <c r="BQ402" s="371"/>
      <c r="BR402" s="370"/>
      <c r="BS402" s="368"/>
      <c r="BT402" s="368"/>
      <c r="BU402" s="370"/>
      <c r="BV402" s="426"/>
    </row>
    <row r="403" spans="1:74" s="351" customFormat="1" x14ac:dyDescent="0.25">
      <c r="A403" s="677" t="s">
        <v>8057</v>
      </c>
      <c r="B403" s="370"/>
      <c r="C403" s="721"/>
      <c r="D403" s="370"/>
      <c r="E403" s="368"/>
      <c r="F403" s="370"/>
      <c r="G403" s="368"/>
      <c r="H403" s="370"/>
      <c r="I403" s="344"/>
      <c r="J403" s="344"/>
      <c r="K403" s="344"/>
      <c r="L403" s="344"/>
      <c r="M403" s="358"/>
      <c r="N403" s="346" t="s">
        <v>430</v>
      </c>
      <c r="O403" s="344" t="s">
        <v>430</v>
      </c>
      <c r="P403" s="344" t="s">
        <v>430</v>
      </c>
      <c r="Q403" s="344" t="s">
        <v>430</v>
      </c>
      <c r="R403" s="344" t="s">
        <v>430</v>
      </c>
      <c r="S403" s="344" t="s">
        <v>430</v>
      </c>
      <c r="T403" s="344" t="s">
        <v>430</v>
      </c>
      <c r="U403" s="350" t="s">
        <v>430</v>
      </c>
      <c r="V403" s="344" t="s">
        <v>430</v>
      </c>
      <c r="W403" s="344" t="s">
        <v>430</v>
      </c>
      <c r="X403" s="344" t="s">
        <v>430</v>
      </c>
      <c r="Y403" s="371" t="s">
        <v>430</v>
      </c>
      <c r="Z403" s="344" t="s">
        <v>430</v>
      </c>
      <c r="AA403" s="344" t="s">
        <v>430</v>
      </c>
      <c r="AB403" s="344" t="s">
        <v>430</v>
      </c>
      <c r="AC403" s="344" t="s">
        <v>430</v>
      </c>
      <c r="AD403" s="344" t="s">
        <v>430</v>
      </c>
      <c r="AE403" s="344" t="s">
        <v>430</v>
      </c>
      <c r="AF403" s="344" t="s">
        <v>430</v>
      </c>
      <c r="AG403" s="565"/>
      <c r="AH403" s="342"/>
      <c r="AI403" s="342"/>
      <c r="AJ403" s="342"/>
      <c r="AK403" s="342"/>
      <c r="AL403" s="342"/>
      <c r="AM403" s="342"/>
      <c r="AN403" s="342"/>
      <c r="AO403" s="569"/>
      <c r="AP403" s="342"/>
      <c r="AQ403" s="342"/>
      <c r="AR403" s="342"/>
      <c r="AS403" s="342"/>
      <c r="AT403" s="342"/>
      <c r="AU403" s="425"/>
      <c r="AV403" s="425"/>
      <c r="AW403" s="425"/>
      <c r="AX403" s="425"/>
      <c r="AY403" s="425"/>
      <c r="AZ403" s="370"/>
      <c r="BA403" s="371"/>
      <c r="BB403" s="371"/>
      <c r="BC403" s="371"/>
      <c r="BD403" s="371"/>
      <c r="BE403" s="371"/>
      <c r="BF403" s="371"/>
      <c r="BG403" s="370"/>
      <c r="BH403" s="371"/>
      <c r="BI403" s="371"/>
      <c r="BJ403" s="371"/>
      <c r="BK403" s="371"/>
      <c r="BL403" s="371"/>
      <c r="BM403" s="371"/>
      <c r="BN403" s="371"/>
      <c r="BO403" s="371"/>
      <c r="BP403" s="371"/>
      <c r="BQ403" s="371"/>
      <c r="BR403" s="370"/>
      <c r="BS403" s="368"/>
      <c r="BT403" s="368"/>
      <c r="BU403" s="370"/>
      <c r="BV403" s="426"/>
    </row>
    <row r="404" spans="1:74" s="351" customFormat="1" x14ac:dyDescent="0.25">
      <c r="A404" s="677" t="s">
        <v>8057</v>
      </c>
      <c r="B404" s="370"/>
      <c r="C404" s="721"/>
      <c r="D404" s="370"/>
      <c r="E404" s="368"/>
      <c r="F404" s="370"/>
      <c r="G404" s="368"/>
      <c r="H404" s="370"/>
      <c r="I404" s="344"/>
      <c r="J404" s="344"/>
      <c r="K404" s="344"/>
      <c r="L404" s="344"/>
      <c r="M404" s="358"/>
      <c r="N404" s="346" t="s">
        <v>430</v>
      </c>
      <c r="O404" s="344">
        <v>29.7074</v>
      </c>
      <c r="P404" s="344">
        <v>11.674099999999999</v>
      </c>
      <c r="Q404" s="344">
        <v>11.366400000000001</v>
      </c>
      <c r="R404" s="344">
        <v>11.915100000000001</v>
      </c>
      <c r="S404" s="344">
        <v>7.6456</v>
      </c>
      <c r="T404" s="344">
        <v>6.0594999999999999</v>
      </c>
      <c r="U404" s="350">
        <v>6.6516999999999999</v>
      </c>
      <c r="V404" s="344">
        <v>6.1944999999999997</v>
      </c>
      <c r="W404" s="344">
        <v>7.7355999999999998</v>
      </c>
      <c r="X404" s="344">
        <v>7.7464000000000004</v>
      </c>
      <c r="Y404" s="371" t="s">
        <v>430</v>
      </c>
      <c r="Z404" s="344" t="s">
        <v>430</v>
      </c>
      <c r="AA404" s="344" t="s">
        <v>430</v>
      </c>
      <c r="AB404" s="344">
        <v>6.8963000000000001</v>
      </c>
      <c r="AC404" s="344">
        <v>6.1985000000000001</v>
      </c>
      <c r="AD404" s="344">
        <v>6.5317999999999996</v>
      </c>
      <c r="AE404" s="344" t="s">
        <v>430</v>
      </c>
      <c r="AF404" s="344" t="s">
        <v>430</v>
      </c>
      <c r="AG404" s="565"/>
      <c r="AH404" s="342"/>
      <c r="AI404" s="342"/>
      <c r="AJ404" s="342"/>
      <c r="AK404" s="342"/>
      <c r="AL404" s="342"/>
      <c r="AM404" s="342"/>
      <c r="AN404" s="342"/>
      <c r="AO404" s="569"/>
      <c r="AP404" s="342"/>
      <c r="AQ404" s="342"/>
      <c r="AR404" s="342"/>
      <c r="AS404" s="342"/>
      <c r="AT404" s="342"/>
      <c r="AU404" s="425"/>
      <c r="AV404" s="425"/>
      <c r="AW404" s="425"/>
      <c r="AX404" s="425"/>
      <c r="AY404" s="425"/>
      <c r="AZ404" s="370"/>
      <c r="BA404" s="371"/>
      <c r="BB404" s="371"/>
      <c r="BC404" s="371"/>
      <c r="BD404" s="371"/>
      <c r="BE404" s="371"/>
      <c r="BF404" s="371"/>
      <c r="BG404" s="370"/>
      <c r="BH404" s="371"/>
      <c r="BI404" s="371"/>
      <c r="BJ404" s="371"/>
      <c r="BK404" s="371"/>
      <c r="BL404" s="371"/>
      <c r="BM404" s="371"/>
      <c r="BN404" s="371"/>
      <c r="BO404" s="371"/>
      <c r="BP404" s="371"/>
      <c r="BQ404" s="371"/>
      <c r="BR404" s="370"/>
      <c r="BS404" s="368"/>
      <c r="BT404" s="368"/>
      <c r="BU404" s="370"/>
      <c r="BV404" s="426"/>
    </row>
    <row r="405" spans="1:74" s="351" customFormat="1" x14ac:dyDescent="0.25">
      <c r="A405" s="677" t="s">
        <v>7305</v>
      </c>
      <c r="B405" s="370"/>
      <c r="C405" s="721"/>
      <c r="D405" s="370"/>
      <c r="E405" s="368"/>
      <c r="F405" s="370"/>
      <c r="G405" s="368"/>
      <c r="H405" s="370"/>
      <c r="I405" s="344"/>
      <c r="J405" s="344"/>
      <c r="K405" s="344"/>
      <c r="L405" s="344"/>
      <c r="M405" s="358"/>
      <c r="N405" s="346" t="s">
        <v>430</v>
      </c>
      <c r="O405" s="344" t="s">
        <v>430</v>
      </c>
      <c r="P405" s="344" t="s">
        <v>430</v>
      </c>
      <c r="Q405" s="344" t="s">
        <v>430</v>
      </c>
      <c r="R405" s="344" t="s">
        <v>430</v>
      </c>
      <c r="S405" s="344" t="s">
        <v>430</v>
      </c>
      <c r="T405" s="344" t="s">
        <v>430</v>
      </c>
      <c r="U405" s="350" t="s">
        <v>430</v>
      </c>
      <c r="V405" s="344" t="s">
        <v>430</v>
      </c>
      <c r="W405" s="344" t="s">
        <v>430</v>
      </c>
      <c r="X405" s="344" t="s">
        <v>430</v>
      </c>
      <c r="Y405" s="371" t="s">
        <v>430</v>
      </c>
      <c r="Z405" s="344" t="s">
        <v>430</v>
      </c>
      <c r="AA405" s="344" t="s">
        <v>430</v>
      </c>
      <c r="AB405" s="344" t="s">
        <v>430</v>
      </c>
      <c r="AC405" s="344" t="s">
        <v>430</v>
      </c>
      <c r="AD405" s="344" t="s">
        <v>430</v>
      </c>
      <c r="AE405" s="344" t="s">
        <v>430</v>
      </c>
      <c r="AF405" s="344" t="s">
        <v>430</v>
      </c>
      <c r="AG405" s="565"/>
      <c r="AH405" s="342"/>
      <c r="AI405" s="342"/>
      <c r="AJ405" s="342"/>
      <c r="AK405" s="342"/>
      <c r="AL405" s="342"/>
      <c r="AM405" s="342"/>
      <c r="AN405" s="342"/>
      <c r="AO405" s="569"/>
      <c r="AP405" s="342"/>
      <c r="AQ405" s="342"/>
      <c r="AR405" s="342"/>
      <c r="AS405" s="342"/>
      <c r="AT405" s="342"/>
      <c r="AU405" s="425"/>
      <c r="AV405" s="425"/>
      <c r="AW405" s="425"/>
      <c r="AX405" s="425"/>
      <c r="AY405" s="425"/>
      <c r="AZ405" s="370"/>
      <c r="BA405" s="371"/>
      <c r="BB405" s="371"/>
      <c r="BC405" s="371"/>
      <c r="BD405" s="371"/>
      <c r="BE405" s="371"/>
      <c r="BF405" s="371"/>
      <c r="BG405" s="370"/>
      <c r="BH405" s="371"/>
      <c r="BI405" s="371"/>
      <c r="BJ405" s="371"/>
      <c r="BK405" s="371"/>
      <c r="BL405" s="371"/>
      <c r="BM405" s="371"/>
      <c r="BN405" s="371"/>
      <c r="BO405" s="371"/>
      <c r="BP405" s="371"/>
      <c r="BQ405" s="371"/>
      <c r="BR405" s="370"/>
      <c r="BS405" s="368"/>
      <c r="BT405" s="368"/>
      <c r="BU405" s="370"/>
      <c r="BV405" s="426"/>
    </row>
    <row r="406" spans="1:74" s="351" customFormat="1" x14ac:dyDescent="0.25">
      <c r="A406" s="677" t="s">
        <v>7632</v>
      </c>
      <c r="B406" s="370"/>
      <c r="C406" s="721"/>
      <c r="D406" s="370"/>
      <c r="E406" s="368"/>
      <c r="F406" s="370"/>
      <c r="G406" s="368"/>
      <c r="H406" s="370"/>
      <c r="I406" s="344"/>
      <c r="J406" s="344"/>
      <c r="K406" s="344"/>
      <c r="L406" s="344"/>
      <c r="M406" s="358"/>
      <c r="N406" s="346" t="s">
        <v>430</v>
      </c>
      <c r="O406" s="344" t="s">
        <v>430</v>
      </c>
      <c r="P406" s="344" t="s">
        <v>430</v>
      </c>
      <c r="Q406" s="344" t="s">
        <v>430</v>
      </c>
      <c r="R406" s="344" t="s">
        <v>430</v>
      </c>
      <c r="S406" s="344" t="s">
        <v>430</v>
      </c>
      <c r="T406" s="344" t="s">
        <v>430</v>
      </c>
      <c r="U406" s="350" t="s">
        <v>430</v>
      </c>
      <c r="V406" s="344" t="s">
        <v>430</v>
      </c>
      <c r="W406" s="344" t="s">
        <v>430</v>
      </c>
      <c r="X406" s="344" t="s">
        <v>430</v>
      </c>
      <c r="Y406" s="371" t="s">
        <v>430</v>
      </c>
      <c r="Z406" s="344" t="s">
        <v>430</v>
      </c>
      <c r="AA406" s="344" t="s">
        <v>430</v>
      </c>
      <c r="AB406" s="344" t="s">
        <v>430</v>
      </c>
      <c r="AC406" s="344" t="s">
        <v>430</v>
      </c>
      <c r="AD406" s="344" t="s">
        <v>430</v>
      </c>
      <c r="AE406" s="344" t="s">
        <v>430</v>
      </c>
      <c r="AF406" s="344" t="s">
        <v>430</v>
      </c>
      <c r="AG406" s="565"/>
      <c r="AH406" s="342"/>
      <c r="AI406" s="342"/>
      <c r="AJ406" s="342"/>
      <c r="AK406" s="342"/>
      <c r="AL406" s="342"/>
      <c r="AM406" s="342"/>
      <c r="AN406" s="342"/>
      <c r="AO406" s="569"/>
      <c r="AP406" s="342"/>
      <c r="AQ406" s="342"/>
      <c r="AR406" s="342"/>
      <c r="AS406" s="342"/>
      <c r="AT406" s="342"/>
      <c r="AU406" s="425"/>
      <c r="AV406" s="425"/>
      <c r="AW406" s="425"/>
      <c r="AX406" s="425"/>
      <c r="AY406" s="425"/>
      <c r="AZ406" s="370"/>
      <c r="BA406" s="371"/>
      <c r="BB406" s="371"/>
      <c r="BC406" s="371"/>
      <c r="BD406" s="371"/>
      <c r="BE406" s="371"/>
      <c r="BF406" s="371"/>
      <c r="BG406" s="370"/>
      <c r="BH406" s="371"/>
      <c r="BI406" s="371"/>
      <c r="BJ406" s="371"/>
      <c r="BK406" s="371"/>
      <c r="BL406" s="371"/>
      <c r="BM406" s="371"/>
      <c r="BN406" s="371"/>
      <c r="BO406" s="371"/>
      <c r="BP406" s="371"/>
      <c r="BQ406" s="371"/>
      <c r="BR406" s="370"/>
      <c r="BS406" s="368"/>
      <c r="BT406" s="368"/>
      <c r="BU406" s="370"/>
      <c r="BV406" s="426"/>
    </row>
    <row r="407" spans="1:74" s="351" customFormat="1" x14ac:dyDescent="0.25">
      <c r="A407" s="677" t="s">
        <v>8058</v>
      </c>
      <c r="B407" s="370"/>
      <c r="C407" s="721"/>
      <c r="D407" s="370"/>
      <c r="E407" s="368"/>
      <c r="F407" s="370"/>
      <c r="G407" s="368"/>
      <c r="H407" s="370"/>
      <c r="I407" s="344"/>
      <c r="J407" s="344"/>
      <c r="K407" s="344"/>
      <c r="L407" s="344"/>
      <c r="M407" s="358"/>
      <c r="N407" s="346" t="s">
        <v>430</v>
      </c>
      <c r="O407" s="344" t="s">
        <v>430</v>
      </c>
      <c r="P407" s="344" t="s">
        <v>430</v>
      </c>
      <c r="Q407" s="344" t="s">
        <v>430</v>
      </c>
      <c r="R407" s="344" t="s">
        <v>430</v>
      </c>
      <c r="S407" s="344" t="s">
        <v>430</v>
      </c>
      <c r="T407" s="344" t="s">
        <v>430</v>
      </c>
      <c r="U407" s="350" t="s">
        <v>430</v>
      </c>
      <c r="V407" s="344" t="s">
        <v>430</v>
      </c>
      <c r="W407" s="344" t="s">
        <v>430</v>
      </c>
      <c r="X407" s="344" t="s">
        <v>430</v>
      </c>
      <c r="Y407" s="371" t="s">
        <v>430</v>
      </c>
      <c r="Z407" s="344" t="s">
        <v>430</v>
      </c>
      <c r="AA407" s="344" t="s">
        <v>430</v>
      </c>
      <c r="AB407" s="344" t="s">
        <v>430</v>
      </c>
      <c r="AC407" s="344" t="s">
        <v>430</v>
      </c>
      <c r="AD407" s="344" t="s">
        <v>430</v>
      </c>
      <c r="AE407" s="344" t="s">
        <v>430</v>
      </c>
      <c r="AF407" s="344" t="s">
        <v>430</v>
      </c>
      <c r="AG407" s="565"/>
      <c r="AH407" s="342"/>
      <c r="AI407" s="342"/>
      <c r="AJ407" s="342"/>
      <c r="AK407" s="342"/>
      <c r="AL407" s="342"/>
      <c r="AM407" s="342"/>
      <c r="AN407" s="342"/>
      <c r="AO407" s="569"/>
      <c r="AP407" s="342"/>
      <c r="AQ407" s="342"/>
      <c r="AR407" s="342"/>
      <c r="AS407" s="342"/>
      <c r="AT407" s="342"/>
      <c r="AU407" s="425"/>
      <c r="AV407" s="425"/>
      <c r="AW407" s="425"/>
      <c r="AX407" s="425"/>
      <c r="AY407" s="425"/>
      <c r="AZ407" s="370"/>
      <c r="BA407" s="371"/>
      <c r="BB407" s="371"/>
      <c r="BC407" s="371"/>
      <c r="BD407" s="371"/>
      <c r="BE407" s="371"/>
      <c r="BF407" s="371"/>
      <c r="BG407" s="370"/>
      <c r="BH407" s="371"/>
      <c r="BI407" s="371"/>
      <c r="BJ407" s="371"/>
      <c r="BK407" s="371"/>
      <c r="BL407" s="371"/>
      <c r="BM407" s="371"/>
      <c r="BN407" s="371"/>
      <c r="BO407" s="371"/>
      <c r="BP407" s="371"/>
      <c r="BQ407" s="371"/>
      <c r="BR407" s="370"/>
      <c r="BS407" s="368"/>
      <c r="BT407" s="368"/>
      <c r="BU407" s="370"/>
      <c r="BV407" s="426"/>
    </row>
    <row r="408" spans="1:74" s="351" customFormat="1" x14ac:dyDescent="0.25">
      <c r="A408" s="677" t="s">
        <v>8059</v>
      </c>
      <c r="B408" s="370"/>
      <c r="C408" s="721"/>
      <c r="D408" s="370"/>
      <c r="E408" s="368"/>
      <c r="F408" s="370"/>
      <c r="G408" s="368"/>
      <c r="H408" s="370"/>
      <c r="I408" s="344"/>
      <c r="J408" s="344"/>
      <c r="K408" s="344"/>
      <c r="L408" s="344"/>
      <c r="M408" s="358"/>
      <c r="N408" s="346" t="s">
        <v>430</v>
      </c>
      <c r="O408" s="344" t="s">
        <v>430</v>
      </c>
      <c r="P408" s="344" t="s">
        <v>430</v>
      </c>
      <c r="Q408" s="344" t="s">
        <v>430</v>
      </c>
      <c r="R408" s="344" t="s">
        <v>430</v>
      </c>
      <c r="S408" s="344" t="s">
        <v>430</v>
      </c>
      <c r="T408" s="344" t="s">
        <v>430</v>
      </c>
      <c r="U408" s="350" t="s">
        <v>430</v>
      </c>
      <c r="V408" s="344" t="s">
        <v>430</v>
      </c>
      <c r="W408" s="344" t="s">
        <v>430</v>
      </c>
      <c r="X408" s="344" t="s">
        <v>430</v>
      </c>
      <c r="Y408" s="371" t="s">
        <v>430</v>
      </c>
      <c r="Z408" s="344" t="s">
        <v>430</v>
      </c>
      <c r="AA408" s="344" t="s">
        <v>430</v>
      </c>
      <c r="AB408" s="344" t="s">
        <v>430</v>
      </c>
      <c r="AC408" s="344" t="s">
        <v>430</v>
      </c>
      <c r="AD408" s="344" t="s">
        <v>430</v>
      </c>
      <c r="AE408" s="344" t="s">
        <v>430</v>
      </c>
      <c r="AF408" s="344" t="s">
        <v>430</v>
      </c>
      <c r="AG408" s="565"/>
      <c r="AH408" s="342"/>
      <c r="AI408" s="342"/>
      <c r="AJ408" s="342"/>
      <c r="AK408" s="342"/>
      <c r="AL408" s="342"/>
      <c r="AM408" s="342"/>
      <c r="AN408" s="342"/>
      <c r="AO408" s="569"/>
      <c r="AP408" s="342"/>
      <c r="AQ408" s="342"/>
      <c r="AR408" s="342"/>
      <c r="AS408" s="342"/>
      <c r="AT408" s="342"/>
      <c r="AU408" s="425"/>
      <c r="AV408" s="425"/>
      <c r="AW408" s="425"/>
      <c r="AX408" s="425"/>
      <c r="AY408" s="425"/>
      <c r="AZ408" s="370"/>
      <c r="BA408" s="371"/>
      <c r="BB408" s="371"/>
      <c r="BC408" s="371"/>
      <c r="BD408" s="371"/>
      <c r="BE408" s="371"/>
      <c r="BF408" s="371"/>
      <c r="BG408" s="370"/>
      <c r="BH408" s="371"/>
      <c r="BI408" s="371"/>
      <c r="BJ408" s="371"/>
      <c r="BK408" s="371"/>
      <c r="BL408" s="371"/>
      <c r="BM408" s="371"/>
      <c r="BN408" s="371"/>
      <c r="BO408" s="371"/>
      <c r="BP408" s="371"/>
      <c r="BQ408" s="371"/>
      <c r="BR408" s="370"/>
      <c r="BS408" s="368"/>
      <c r="BT408" s="368"/>
      <c r="BU408" s="370"/>
      <c r="BV408" s="426"/>
    </row>
    <row r="409" spans="1:74" s="351" customFormat="1" x14ac:dyDescent="0.25">
      <c r="A409" s="677" t="s">
        <v>8060</v>
      </c>
      <c r="B409" s="370"/>
      <c r="C409" s="721"/>
      <c r="D409" s="370"/>
      <c r="E409" s="368"/>
      <c r="F409" s="370"/>
      <c r="G409" s="368"/>
      <c r="H409" s="370"/>
      <c r="I409" s="344"/>
      <c r="J409" s="344"/>
      <c r="K409" s="344"/>
      <c r="L409" s="344"/>
      <c r="M409" s="358"/>
      <c r="N409" s="346" t="s">
        <v>430</v>
      </c>
      <c r="O409" s="344" t="s">
        <v>430</v>
      </c>
      <c r="P409" s="344" t="s">
        <v>430</v>
      </c>
      <c r="Q409" s="344" t="s">
        <v>430</v>
      </c>
      <c r="R409" s="344" t="s">
        <v>430</v>
      </c>
      <c r="S409" s="344" t="s">
        <v>430</v>
      </c>
      <c r="T409" s="344" t="s">
        <v>430</v>
      </c>
      <c r="U409" s="350" t="s">
        <v>430</v>
      </c>
      <c r="V409" s="344" t="s">
        <v>430</v>
      </c>
      <c r="W409" s="344" t="s">
        <v>430</v>
      </c>
      <c r="X409" s="344" t="s">
        <v>430</v>
      </c>
      <c r="Y409" s="371" t="s">
        <v>430</v>
      </c>
      <c r="Z409" s="344" t="s">
        <v>430</v>
      </c>
      <c r="AA409" s="344" t="s">
        <v>430</v>
      </c>
      <c r="AB409" s="344" t="s">
        <v>430</v>
      </c>
      <c r="AC409" s="344" t="s">
        <v>430</v>
      </c>
      <c r="AD409" s="344" t="s">
        <v>430</v>
      </c>
      <c r="AE409" s="344" t="s">
        <v>430</v>
      </c>
      <c r="AF409" s="344" t="s">
        <v>430</v>
      </c>
      <c r="AG409" s="565"/>
      <c r="AH409" s="342"/>
      <c r="AI409" s="342"/>
      <c r="AJ409" s="342"/>
      <c r="AK409" s="342"/>
      <c r="AL409" s="342"/>
      <c r="AM409" s="342"/>
      <c r="AN409" s="342"/>
      <c r="AO409" s="569"/>
      <c r="AP409" s="342"/>
      <c r="AQ409" s="342"/>
      <c r="AR409" s="342"/>
      <c r="AS409" s="342"/>
      <c r="AT409" s="342"/>
      <c r="AU409" s="425"/>
      <c r="AV409" s="425"/>
      <c r="AW409" s="425"/>
      <c r="AX409" s="425"/>
      <c r="AY409" s="425"/>
      <c r="AZ409" s="370"/>
      <c r="BA409" s="371"/>
      <c r="BB409" s="371"/>
      <c r="BC409" s="371"/>
      <c r="BD409" s="371"/>
      <c r="BE409" s="371"/>
      <c r="BF409" s="371"/>
      <c r="BG409" s="370"/>
      <c r="BH409" s="371"/>
      <c r="BI409" s="371"/>
      <c r="BJ409" s="371"/>
      <c r="BK409" s="371"/>
      <c r="BL409" s="371"/>
      <c r="BM409" s="371"/>
      <c r="BN409" s="371"/>
      <c r="BO409" s="371"/>
      <c r="BP409" s="371"/>
      <c r="BQ409" s="371"/>
      <c r="BR409" s="370"/>
      <c r="BS409" s="368"/>
      <c r="BT409" s="368"/>
      <c r="BU409" s="370"/>
      <c r="BV409" s="426"/>
    </row>
    <row r="410" spans="1:74" s="351" customFormat="1" x14ac:dyDescent="0.25">
      <c r="A410" s="677" t="s">
        <v>8061</v>
      </c>
      <c r="B410" s="370"/>
      <c r="C410" s="721"/>
      <c r="D410" s="370"/>
      <c r="E410" s="368"/>
      <c r="F410" s="370"/>
      <c r="G410" s="368"/>
      <c r="H410" s="370"/>
      <c r="I410" s="344"/>
      <c r="J410" s="344"/>
      <c r="K410" s="344"/>
      <c r="L410" s="344"/>
      <c r="M410" s="358"/>
      <c r="N410" s="346" t="s">
        <v>430</v>
      </c>
      <c r="O410" s="344" t="s">
        <v>430</v>
      </c>
      <c r="P410" s="344" t="s">
        <v>430</v>
      </c>
      <c r="Q410" s="344" t="s">
        <v>430</v>
      </c>
      <c r="R410" s="344" t="s">
        <v>430</v>
      </c>
      <c r="S410" s="344" t="s">
        <v>430</v>
      </c>
      <c r="T410" s="344" t="s">
        <v>430</v>
      </c>
      <c r="U410" s="350" t="s">
        <v>430</v>
      </c>
      <c r="V410" s="344" t="s">
        <v>430</v>
      </c>
      <c r="W410" s="344" t="s">
        <v>430</v>
      </c>
      <c r="X410" s="344" t="s">
        <v>430</v>
      </c>
      <c r="Y410" s="371" t="s">
        <v>430</v>
      </c>
      <c r="Z410" s="344" t="s">
        <v>430</v>
      </c>
      <c r="AA410" s="344" t="s">
        <v>430</v>
      </c>
      <c r="AB410" s="344" t="s">
        <v>430</v>
      </c>
      <c r="AC410" s="344" t="s">
        <v>430</v>
      </c>
      <c r="AD410" s="344" t="s">
        <v>430</v>
      </c>
      <c r="AE410" s="344" t="s">
        <v>430</v>
      </c>
      <c r="AF410" s="344" t="s">
        <v>430</v>
      </c>
      <c r="AG410" s="565"/>
      <c r="AH410" s="342"/>
      <c r="AI410" s="342"/>
      <c r="AJ410" s="342"/>
      <c r="AK410" s="342"/>
      <c r="AL410" s="342"/>
      <c r="AM410" s="342"/>
      <c r="AN410" s="342"/>
      <c r="AO410" s="569"/>
      <c r="AP410" s="342"/>
      <c r="AQ410" s="342"/>
      <c r="AR410" s="342"/>
      <c r="AS410" s="342"/>
      <c r="AT410" s="342"/>
      <c r="AU410" s="425"/>
      <c r="AV410" s="425"/>
      <c r="AW410" s="425"/>
      <c r="AX410" s="425"/>
      <c r="AY410" s="425"/>
      <c r="AZ410" s="370"/>
      <c r="BA410" s="371"/>
      <c r="BB410" s="371"/>
      <c r="BC410" s="371"/>
      <c r="BD410" s="371"/>
      <c r="BE410" s="371"/>
      <c r="BF410" s="371"/>
      <c r="BG410" s="370"/>
      <c r="BH410" s="371"/>
      <c r="BI410" s="371"/>
      <c r="BJ410" s="371"/>
      <c r="BK410" s="371"/>
      <c r="BL410" s="371"/>
      <c r="BM410" s="371"/>
      <c r="BN410" s="371"/>
      <c r="BO410" s="371"/>
      <c r="BP410" s="371"/>
      <c r="BQ410" s="371"/>
      <c r="BR410" s="370"/>
      <c r="BS410" s="368"/>
      <c r="BT410" s="368"/>
      <c r="BU410" s="370"/>
      <c r="BV410" s="426"/>
    </row>
    <row r="411" spans="1:74" s="351" customFormat="1" x14ac:dyDescent="0.25">
      <c r="A411" s="677" t="s">
        <v>8062</v>
      </c>
      <c r="B411" s="370"/>
      <c r="C411" s="721"/>
      <c r="D411" s="370"/>
      <c r="E411" s="368"/>
      <c r="F411" s="370"/>
      <c r="G411" s="368"/>
      <c r="H411" s="370"/>
      <c r="I411" s="344"/>
      <c r="J411" s="344"/>
      <c r="K411" s="344"/>
      <c r="L411" s="344"/>
      <c r="M411" s="358"/>
      <c r="N411" s="346" t="s">
        <v>430</v>
      </c>
      <c r="O411" s="344" t="s">
        <v>430</v>
      </c>
      <c r="P411" s="344" t="s">
        <v>430</v>
      </c>
      <c r="Q411" s="344" t="s">
        <v>430</v>
      </c>
      <c r="R411" s="344" t="s">
        <v>430</v>
      </c>
      <c r="S411" s="344" t="s">
        <v>430</v>
      </c>
      <c r="T411" s="344" t="s">
        <v>430</v>
      </c>
      <c r="U411" s="350" t="s">
        <v>430</v>
      </c>
      <c r="V411" s="344" t="s">
        <v>430</v>
      </c>
      <c r="W411" s="344" t="s">
        <v>430</v>
      </c>
      <c r="X411" s="344" t="s">
        <v>430</v>
      </c>
      <c r="Y411" s="371" t="s">
        <v>430</v>
      </c>
      <c r="Z411" s="344" t="s">
        <v>430</v>
      </c>
      <c r="AA411" s="344" t="s">
        <v>430</v>
      </c>
      <c r="AB411" s="344" t="s">
        <v>430</v>
      </c>
      <c r="AC411" s="344" t="s">
        <v>430</v>
      </c>
      <c r="AD411" s="344" t="s">
        <v>430</v>
      </c>
      <c r="AE411" s="344" t="s">
        <v>430</v>
      </c>
      <c r="AF411" s="344" t="s">
        <v>430</v>
      </c>
      <c r="AG411" s="565"/>
      <c r="AH411" s="342"/>
      <c r="AI411" s="342"/>
      <c r="AJ411" s="342"/>
      <c r="AK411" s="342"/>
      <c r="AL411" s="342"/>
      <c r="AM411" s="342"/>
      <c r="AN411" s="342"/>
      <c r="AO411" s="569"/>
      <c r="AP411" s="342"/>
      <c r="AQ411" s="342"/>
      <c r="AR411" s="342"/>
      <c r="AS411" s="342"/>
      <c r="AT411" s="342"/>
      <c r="AU411" s="425"/>
      <c r="AV411" s="425"/>
      <c r="AW411" s="425"/>
      <c r="AX411" s="425"/>
      <c r="AY411" s="425"/>
      <c r="AZ411" s="370"/>
      <c r="BA411" s="371"/>
      <c r="BB411" s="371"/>
      <c r="BC411" s="371"/>
      <c r="BD411" s="371"/>
      <c r="BE411" s="371"/>
      <c r="BF411" s="371"/>
      <c r="BG411" s="370"/>
      <c r="BH411" s="371"/>
      <c r="BI411" s="371"/>
      <c r="BJ411" s="371"/>
      <c r="BK411" s="371"/>
      <c r="BL411" s="371"/>
      <c r="BM411" s="371"/>
      <c r="BN411" s="371"/>
      <c r="BO411" s="371"/>
      <c r="BP411" s="371"/>
      <c r="BQ411" s="371"/>
      <c r="BR411" s="370"/>
      <c r="BS411" s="368"/>
      <c r="BT411" s="368"/>
      <c r="BU411" s="370"/>
      <c r="BV411" s="426"/>
    </row>
    <row r="412" spans="1:74" s="351" customFormat="1" x14ac:dyDescent="0.25">
      <c r="A412" s="677" t="s">
        <v>8063</v>
      </c>
      <c r="B412" s="370"/>
      <c r="C412" s="721"/>
      <c r="D412" s="370"/>
      <c r="E412" s="368"/>
      <c r="F412" s="370"/>
      <c r="G412" s="368"/>
      <c r="H412" s="370"/>
      <c r="I412" s="344"/>
      <c r="J412" s="344"/>
      <c r="K412" s="344"/>
      <c r="L412" s="344"/>
      <c r="M412" s="358"/>
      <c r="N412" s="346" t="s">
        <v>430</v>
      </c>
      <c r="O412" s="344" t="s">
        <v>430</v>
      </c>
      <c r="P412" s="344" t="s">
        <v>430</v>
      </c>
      <c r="Q412" s="344" t="s">
        <v>430</v>
      </c>
      <c r="R412" s="344" t="s">
        <v>430</v>
      </c>
      <c r="S412" s="344" t="s">
        <v>430</v>
      </c>
      <c r="T412" s="344" t="s">
        <v>430</v>
      </c>
      <c r="U412" s="350" t="s">
        <v>430</v>
      </c>
      <c r="V412" s="344" t="s">
        <v>430</v>
      </c>
      <c r="W412" s="344" t="s">
        <v>430</v>
      </c>
      <c r="X412" s="344" t="s">
        <v>430</v>
      </c>
      <c r="Y412" s="371" t="s">
        <v>430</v>
      </c>
      <c r="Z412" s="344" t="s">
        <v>430</v>
      </c>
      <c r="AA412" s="344" t="s">
        <v>430</v>
      </c>
      <c r="AB412" s="344" t="s">
        <v>430</v>
      </c>
      <c r="AC412" s="344" t="s">
        <v>430</v>
      </c>
      <c r="AD412" s="344" t="s">
        <v>430</v>
      </c>
      <c r="AE412" s="344" t="s">
        <v>430</v>
      </c>
      <c r="AF412" s="344" t="s">
        <v>430</v>
      </c>
      <c r="AG412" s="565"/>
      <c r="AH412" s="342"/>
      <c r="AI412" s="342"/>
      <c r="AJ412" s="342"/>
      <c r="AK412" s="342"/>
      <c r="AL412" s="342"/>
      <c r="AM412" s="342"/>
      <c r="AN412" s="342"/>
      <c r="AO412" s="569"/>
      <c r="AP412" s="342"/>
      <c r="AQ412" s="342"/>
      <c r="AR412" s="342"/>
      <c r="AS412" s="342"/>
      <c r="AT412" s="342"/>
      <c r="AU412" s="425"/>
      <c r="AV412" s="425"/>
      <c r="AW412" s="425"/>
      <c r="AX412" s="425"/>
      <c r="AY412" s="425"/>
      <c r="AZ412" s="370"/>
      <c r="BA412" s="371"/>
      <c r="BB412" s="371"/>
      <c r="BC412" s="371"/>
      <c r="BD412" s="371"/>
      <c r="BE412" s="371"/>
      <c r="BF412" s="371"/>
      <c r="BG412" s="370"/>
      <c r="BH412" s="371"/>
      <c r="BI412" s="371"/>
      <c r="BJ412" s="371"/>
      <c r="BK412" s="371"/>
      <c r="BL412" s="371"/>
      <c r="BM412" s="371"/>
      <c r="BN412" s="371"/>
      <c r="BO412" s="371"/>
      <c r="BP412" s="371"/>
      <c r="BQ412" s="371"/>
      <c r="BR412" s="370"/>
      <c r="BS412" s="368"/>
      <c r="BT412" s="368"/>
      <c r="BU412" s="370"/>
      <c r="BV412" s="426"/>
    </row>
    <row r="413" spans="1:74" s="351" customFormat="1" x14ac:dyDescent="0.25">
      <c r="A413" s="677" t="s">
        <v>8064</v>
      </c>
      <c r="B413" s="370"/>
      <c r="C413" s="721"/>
      <c r="D413" s="370"/>
      <c r="E413" s="368"/>
      <c r="F413" s="370"/>
      <c r="G413" s="368"/>
      <c r="H413" s="370"/>
      <c r="I413" s="344"/>
      <c r="J413" s="344"/>
      <c r="K413" s="344"/>
      <c r="L413" s="344"/>
      <c r="M413" s="358"/>
      <c r="N413" s="346" t="s">
        <v>430</v>
      </c>
      <c r="O413" s="344" t="s">
        <v>430</v>
      </c>
      <c r="P413" s="344" t="s">
        <v>430</v>
      </c>
      <c r="Q413" s="344" t="s">
        <v>430</v>
      </c>
      <c r="R413" s="344" t="s">
        <v>430</v>
      </c>
      <c r="S413" s="344" t="s">
        <v>430</v>
      </c>
      <c r="T413" s="344" t="s">
        <v>430</v>
      </c>
      <c r="U413" s="350" t="s">
        <v>430</v>
      </c>
      <c r="V413" s="344" t="s">
        <v>430</v>
      </c>
      <c r="W413" s="344" t="s">
        <v>430</v>
      </c>
      <c r="X413" s="344" t="s">
        <v>430</v>
      </c>
      <c r="Y413" s="371" t="s">
        <v>430</v>
      </c>
      <c r="Z413" s="344" t="s">
        <v>430</v>
      </c>
      <c r="AA413" s="344" t="s">
        <v>430</v>
      </c>
      <c r="AB413" s="344" t="s">
        <v>430</v>
      </c>
      <c r="AC413" s="344" t="s">
        <v>430</v>
      </c>
      <c r="AD413" s="344" t="s">
        <v>430</v>
      </c>
      <c r="AE413" s="344" t="s">
        <v>430</v>
      </c>
      <c r="AF413" s="344" t="s">
        <v>430</v>
      </c>
      <c r="AG413" s="565"/>
      <c r="AH413" s="342"/>
      <c r="AI413" s="342"/>
      <c r="AJ413" s="342"/>
      <c r="AK413" s="342"/>
      <c r="AL413" s="342"/>
      <c r="AM413" s="342"/>
      <c r="AN413" s="342"/>
      <c r="AO413" s="569"/>
      <c r="AP413" s="342"/>
      <c r="AQ413" s="342"/>
      <c r="AR413" s="342"/>
      <c r="AS413" s="342"/>
      <c r="AT413" s="342"/>
      <c r="AU413" s="425"/>
      <c r="AV413" s="425"/>
      <c r="AW413" s="425"/>
      <c r="AX413" s="425"/>
      <c r="AY413" s="425"/>
      <c r="AZ413" s="370"/>
      <c r="BA413" s="371"/>
      <c r="BB413" s="371"/>
      <c r="BC413" s="371"/>
      <c r="BD413" s="371"/>
      <c r="BE413" s="371"/>
      <c r="BF413" s="371"/>
      <c r="BG413" s="370"/>
      <c r="BH413" s="371"/>
      <c r="BI413" s="371"/>
      <c r="BJ413" s="371"/>
      <c r="BK413" s="371"/>
      <c r="BL413" s="371"/>
      <c r="BM413" s="371"/>
      <c r="BN413" s="371"/>
      <c r="BO413" s="371"/>
      <c r="BP413" s="371"/>
      <c r="BQ413" s="371"/>
      <c r="BR413" s="370"/>
      <c r="BS413" s="368"/>
      <c r="BT413" s="368"/>
      <c r="BU413" s="370"/>
      <c r="BV413" s="426"/>
    </row>
    <row r="414" spans="1:74" s="351" customFormat="1" x14ac:dyDescent="0.25">
      <c r="A414" s="677" t="s">
        <v>8065</v>
      </c>
      <c r="B414" s="370"/>
      <c r="C414" s="721"/>
      <c r="D414" s="370"/>
      <c r="E414" s="368"/>
      <c r="F414" s="370"/>
      <c r="G414" s="368"/>
      <c r="H414" s="370"/>
      <c r="I414" s="344"/>
      <c r="J414" s="344"/>
      <c r="K414" s="344"/>
      <c r="L414" s="344"/>
      <c r="M414" s="358"/>
      <c r="N414" s="346" t="s">
        <v>430</v>
      </c>
      <c r="O414" s="344" t="s">
        <v>430</v>
      </c>
      <c r="P414" s="344" t="s">
        <v>430</v>
      </c>
      <c r="Q414" s="344" t="s">
        <v>430</v>
      </c>
      <c r="R414" s="344" t="s">
        <v>430</v>
      </c>
      <c r="S414" s="344" t="s">
        <v>430</v>
      </c>
      <c r="T414" s="344" t="s">
        <v>430</v>
      </c>
      <c r="U414" s="350" t="s">
        <v>430</v>
      </c>
      <c r="V414" s="344" t="s">
        <v>430</v>
      </c>
      <c r="W414" s="344" t="s">
        <v>430</v>
      </c>
      <c r="X414" s="344" t="s">
        <v>430</v>
      </c>
      <c r="Y414" s="371" t="s">
        <v>430</v>
      </c>
      <c r="Z414" s="344" t="s">
        <v>430</v>
      </c>
      <c r="AA414" s="344" t="s">
        <v>430</v>
      </c>
      <c r="AB414" s="344" t="s">
        <v>430</v>
      </c>
      <c r="AC414" s="344" t="s">
        <v>430</v>
      </c>
      <c r="AD414" s="344" t="s">
        <v>430</v>
      </c>
      <c r="AE414" s="344" t="s">
        <v>430</v>
      </c>
      <c r="AF414" s="344" t="s">
        <v>430</v>
      </c>
      <c r="AG414" s="565"/>
      <c r="AH414" s="342"/>
      <c r="AI414" s="342"/>
      <c r="AJ414" s="342"/>
      <c r="AK414" s="342"/>
      <c r="AL414" s="342"/>
      <c r="AM414" s="342"/>
      <c r="AN414" s="342"/>
      <c r="AO414" s="569"/>
      <c r="AP414" s="342"/>
      <c r="AQ414" s="342"/>
      <c r="AR414" s="342"/>
      <c r="AS414" s="342"/>
      <c r="AT414" s="342"/>
      <c r="AU414" s="425"/>
      <c r="AV414" s="425"/>
      <c r="AW414" s="425"/>
      <c r="AX414" s="425"/>
      <c r="AY414" s="425"/>
      <c r="AZ414" s="370"/>
      <c r="BA414" s="371"/>
      <c r="BB414" s="371"/>
      <c r="BC414" s="371"/>
      <c r="BD414" s="371"/>
      <c r="BE414" s="371"/>
      <c r="BF414" s="371"/>
      <c r="BG414" s="370"/>
      <c r="BH414" s="371"/>
      <c r="BI414" s="371"/>
      <c r="BJ414" s="371"/>
      <c r="BK414" s="371"/>
      <c r="BL414" s="371"/>
      <c r="BM414" s="371"/>
      <c r="BN414" s="371"/>
      <c r="BO414" s="371"/>
      <c r="BP414" s="371"/>
      <c r="BQ414" s="371"/>
      <c r="BR414" s="370"/>
      <c r="BS414" s="368"/>
      <c r="BT414" s="368"/>
      <c r="BU414" s="370"/>
      <c r="BV414" s="426"/>
    </row>
    <row r="415" spans="1:74" s="351" customFormat="1" x14ac:dyDescent="0.25">
      <c r="A415" s="677" t="s">
        <v>4392</v>
      </c>
      <c r="B415" s="370"/>
      <c r="C415" s="721"/>
      <c r="D415" s="370"/>
      <c r="E415" s="368"/>
      <c r="F415" s="370"/>
      <c r="G415" s="368"/>
      <c r="H415" s="370"/>
      <c r="I415" s="344"/>
      <c r="J415" s="344"/>
      <c r="K415" s="344"/>
      <c r="L415" s="344"/>
      <c r="M415" s="358"/>
      <c r="N415" s="346" t="s">
        <v>430</v>
      </c>
      <c r="O415" s="344" t="s">
        <v>430</v>
      </c>
      <c r="P415" s="344" t="s">
        <v>430</v>
      </c>
      <c r="Q415" s="344" t="s">
        <v>430</v>
      </c>
      <c r="R415" s="344" t="s">
        <v>430</v>
      </c>
      <c r="S415" s="344" t="s">
        <v>430</v>
      </c>
      <c r="T415" s="344" t="s">
        <v>430</v>
      </c>
      <c r="U415" s="350" t="s">
        <v>430</v>
      </c>
      <c r="V415" s="344" t="s">
        <v>430</v>
      </c>
      <c r="W415" s="344" t="s">
        <v>430</v>
      </c>
      <c r="X415" s="344" t="s">
        <v>430</v>
      </c>
      <c r="Y415" s="371" t="s">
        <v>430</v>
      </c>
      <c r="Z415" s="344" t="s">
        <v>430</v>
      </c>
      <c r="AA415" s="344" t="s">
        <v>430</v>
      </c>
      <c r="AB415" s="344" t="s">
        <v>430</v>
      </c>
      <c r="AC415" s="344" t="s">
        <v>430</v>
      </c>
      <c r="AD415" s="344" t="s">
        <v>430</v>
      </c>
      <c r="AE415" s="344" t="s">
        <v>430</v>
      </c>
      <c r="AF415" s="344" t="s">
        <v>430</v>
      </c>
      <c r="AG415" s="565"/>
      <c r="AH415" s="342"/>
      <c r="AI415" s="342"/>
      <c r="AJ415" s="342"/>
      <c r="AK415" s="342"/>
      <c r="AL415" s="342"/>
      <c r="AM415" s="342"/>
      <c r="AN415" s="342"/>
      <c r="AO415" s="569"/>
      <c r="AP415" s="342"/>
      <c r="AQ415" s="342"/>
      <c r="AR415" s="342"/>
      <c r="AS415" s="342"/>
      <c r="AT415" s="342"/>
      <c r="AU415" s="425"/>
      <c r="AV415" s="425"/>
      <c r="AW415" s="425"/>
      <c r="AX415" s="425"/>
      <c r="AY415" s="425"/>
      <c r="AZ415" s="370"/>
      <c r="BA415" s="371"/>
      <c r="BB415" s="371"/>
      <c r="BC415" s="371"/>
      <c r="BD415" s="371"/>
      <c r="BE415" s="371"/>
      <c r="BF415" s="371"/>
      <c r="BG415" s="370"/>
      <c r="BH415" s="371"/>
      <c r="BI415" s="371"/>
      <c r="BJ415" s="371"/>
      <c r="BK415" s="371"/>
      <c r="BL415" s="371"/>
      <c r="BM415" s="371"/>
      <c r="BN415" s="371"/>
      <c r="BO415" s="371"/>
      <c r="BP415" s="371"/>
      <c r="BQ415" s="371"/>
      <c r="BR415" s="370"/>
      <c r="BS415" s="368"/>
      <c r="BT415" s="368"/>
      <c r="BU415" s="370"/>
      <c r="BV415" s="426"/>
    </row>
    <row r="416" spans="1:74" s="351" customFormat="1" x14ac:dyDescent="0.25">
      <c r="A416" s="677" t="s">
        <v>4393</v>
      </c>
      <c r="B416" s="370"/>
      <c r="C416" s="721"/>
      <c r="D416" s="370"/>
      <c r="E416" s="368"/>
      <c r="F416" s="370"/>
      <c r="G416" s="368"/>
      <c r="H416" s="370"/>
      <c r="I416" s="344"/>
      <c r="J416" s="344"/>
      <c r="K416" s="344"/>
      <c r="L416" s="344"/>
      <c r="M416" s="358"/>
      <c r="N416" s="346" t="s">
        <v>430</v>
      </c>
      <c r="O416" s="344" t="s">
        <v>430</v>
      </c>
      <c r="P416" s="344" t="s">
        <v>430</v>
      </c>
      <c r="Q416" s="344" t="s">
        <v>430</v>
      </c>
      <c r="R416" s="344" t="s">
        <v>430</v>
      </c>
      <c r="S416" s="344" t="s">
        <v>430</v>
      </c>
      <c r="T416" s="344" t="s">
        <v>430</v>
      </c>
      <c r="U416" s="350" t="s">
        <v>430</v>
      </c>
      <c r="V416" s="344" t="s">
        <v>430</v>
      </c>
      <c r="W416" s="344" t="s">
        <v>430</v>
      </c>
      <c r="X416" s="344" t="s">
        <v>430</v>
      </c>
      <c r="Y416" s="371" t="s">
        <v>430</v>
      </c>
      <c r="Z416" s="344" t="s">
        <v>430</v>
      </c>
      <c r="AA416" s="344" t="s">
        <v>430</v>
      </c>
      <c r="AB416" s="344" t="s">
        <v>430</v>
      </c>
      <c r="AC416" s="344" t="s">
        <v>430</v>
      </c>
      <c r="AD416" s="344" t="s">
        <v>430</v>
      </c>
      <c r="AE416" s="344" t="s">
        <v>430</v>
      </c>
      <c r="AF416" s="344" t="s">
        <v>430</v>
      </c>
      <c r="AG416" s="565"/>
      <c r="AH416" s="342"/>
      <c r="AI416" s="342"/>
      <c r="AJ416" s="342"/>
      <c r="AK416" s="342"/>
      <c r="AL416" s="342"/>
      <c r="AM416" s="342"/>
      <c r="AN416" s="342"/>
      <c r="AO416" s="569"/>
      <c r="AP416" s="342"/>
      <c r="AQ416" s="342"/>
      <c r="AR416" s="342"/>
      <c r="AS416" s="342"/>
      <c r="AT416" s="342"/>
      <c r="AU416" s="425"/>
      <c r="AV416" s="425"/>
      <c r="AW416" s="425"/>
      <c r="AX416" s="425"/>
      <c r="AY416" s="425"/>
      <c r="AZ416" s="370"/>
      <c r="BA416" s="371"/>
      <c r="BB416" s="371"/>
      <c r="BC416" s="371"/>
      <c r="BD416" s="371"/>
      <c r="BE416" s="371"/>
      <c r="BF416" s="371"/>
      <c r="BG416" s="370"/>
      <c r="BH416" s="371"/>
      <c r="BI416" s="371"/>
      <c r="BJ416" s="371"/>
      <c r="BK416" s="371"/>
      <c r="BL416" s="371"/>
      <c r="BM416" s="371"/>
      <c r="BN416" s="371"/>
      <c r="BO416" s="371"/>
      <c r="BP416" s="371"/>
      <c r="BQ416" s="371"/>
      <c r="BR416" s="370"/>
      <c r="BS416" s="368"/>
      <c r="BT416" s="368"/>
      <c r="BU416" s="370"/>
      <c r="BV416" s="426"/>
    </row>
    <row r="417" spans="1:74" s="351" customFormat="1" x14ac:dyDescent="0.25">
      <c r="A417" s="677" t="s">
        <v>8066</v>
      </c>
      <c r="B417" s="370"/>
      <c r="C417" s="721"/>
      <c r="D417" s="370"/>
      <c r="E417" s="368"/>
      <c r="F417" s="370"/>
      <c r="G417" s="368"/>
      <c r="H417" s="370"/>
      <c r="I417" s="344"/>
      <c r="J417" s="344"/>
      <c r="K417" s="344"/>
      <c r="L417" s="344"/>
      <c r="M417" s="358"/>
      <c r="N417" s="346" t="s">
        <v>430</v>
      </c>
      <c r="O417" s="344" t="s">
        <v>430</v>
      </c>
      <c r="P417" s="344" t="s">
        <v>430</v>
      </c>
      <c r="Q417" s="344" t="s">
        <v>430</v>
      </c>
      <c r="R417" s="344" t="s">
        <v>430</v>
      </c>
      <c r="S417" s="344" t="s">
        <v>430</v>
      </c>
      <c r="T417" s="344" t="s">
        <v>430</v>
      </c>
      <c r="U417" s="350" t="s">
        <v>430</v>
      </c>
      <c r="V417" s="344" t="s">
        <v>430</v>
      </c>
      <c r="W417" s="344" t="s">
        <v>430</v>
      </c>
      <c r="X417" s="344" t="s">
        <v>430</v>
      </c>
      <c r="Y417" s="371" t="s">
        <v>430</v>
      </c>
      <c r="Z417" s="344" t="s">
        <v>430</v>
      </c>
      <c r="AA417" s="344" t="s">
        <v>430</v>
      </c>
      <c r="AB417" s="344" t="s">
        <v>430</v>
      </c>
      <c r="AC417" s="344" t="s">
        <v>430</v>
      </c>
      <c r="AD417" s="344" t="s">
        <v>430</v>
      </c>
      <c r="AE417" s="344" t="s">
        <v>430</v>
      </c>
      <c r="AF417" s="344" t="s">
        <v>430</v>
      </c>
      <c r="AG417" s="565"/>
      <c r="AH417" s="342"/>
      <c r="AI417" s="342"/>
      <c r="AJ417" s="342"/>
      <c r="AK417" s="342"/>
      <c r="AL417" s="342"/>
      <c r="AM417" s="342"/>
      <c r="AN417" s="342"/>
      <c r="AO417" s="569"/>
      <c r="AP417" s="342"/>
      <c r="AQ417" s="342"/>
      <c r="AR417" s="342"/>
      <c r="AS417" s="342"/>
      <c r="AT417" s="342"/>
      <c r="AU417" s="425"/>
      <c r="AV417" s="425"/>
      <c r="AW417" s="425"/>
      <c r="AX417" s="425"/>
      <c r="AY417" s="425"/>
      <c r="AZ417" s="370"/>
      <c r="BA417" s="371"/>
      <c r="BB417" s="371"/>
      <c r="BC417" s="371"/>
      <c r="BD417" s="371"/>
      <c r="BE417" s="371"/>
      <c r="BF417" s="371"/>
      <c r="BG417" s="370"/>
      <c r="BH417" s="371"/>
      <c r="BI417" s="371"/>
      <c r="BJ417" s="371"/>
      <c r="BK417" s="371"/>
      <c r="BL417" s="371"/>
      <c r="BM417" s="371"/>
      <c r="BN417" s="371"/>
      <c r="BO417" s="371"/>
      <c r="BP417" s="371"/>
      <c r="BQ417" s="371"/>
      <c r="BR417" s="370"/>
      <c r="BS417" s="368"/>
      <c r="BT417" s="368"/>
      <c r="BU417" s="370"/>
      <c r="BV417" s="426"/>
    </row>
    <row r="418" spans="1:74" s="351" customFormat="1" x14ac:dyDescent="0.25">
      <c r="A418" s="677" t="s">
        <v>8067</v>
      </c>
      <c r="B418" s="370"/>
      <c r="C418" s="721"/>
      <c r="D418" s="370"/>
      <c r="E418" s="368"/>
      <c r="F418" s="370"/>
      <c r="G418" s="368"/>
      <c r="H418" s="370"/>
      <c r="I418" s="344"/>
      <c r="J418" s="344"/>
      <c r="K418" s="344"/>
      <c r="L418" s="344"/>
      <c r="M418" s="358"/>
      <c r="N418" s="346" t="s">
        <v>430</v>
      </c>
      <c r="O418" s="344" t="s">
        <v>430</v>
      </c>
      <c r="P418" s="344" t="s">
        <v>430</v>
      </c>
      <c r="Q418" s="344" t="s">
        <v>430</v>
      </c>
      <c r="R418" s="344" t="s">
        <v>430</v>
      </c>
      <c r="S418" s="344" t="s">
        <v>430</v>
      </c>
      <c r="T418" s="344" t="s">
        <v>430</v>
      </c>
      <c r="U418" s="350" t="s">
        <v>430</v>
      </c>
      <c r="V418" s="344" t="s">
        <v>430</v>
      </c>
      <c r="W418" s="344" t="s">
        <v>430</v>
      </c>
      <c r="X418" s="344" t="s">
        <v>430</v>
      </c>
      <c r="Y418" s="371" t="s">
        <v>430</v>
      </c>
      <c r="Z418" s="344" t="s">
        <v>430</v>
      </c>
      <c r="AA418" s="344" t="s">
        <v>430</v>
      </c>
      <c r="AB418" s="344" t="s">
        <v>430</v>
      </c>
      <c r="AC418" s="344" t="s">
        <v>430</v>
      </c>
      <c r="AD418" s="344" t="s">
        <v>430</v>
      </c>
      <c r="AE418" s="344" t="s">
        <v>430</v>
      </c>
      <c r="AF418" s="344" t="s">
        <v>430</v>
      </c>
      <c r="AG418" s="565"/>
      <c r="AH418" s="342"/>
      <c r="AI418" s="342"/>
      <c r="AJ418" s="342"/>
      <c r="AK418" s="342"/>
      <c r="AL418" s="342"/>
      <c r="AM418" s="342"/>
      <c r="AN418" s="342"/>
      <c r="AO418" s="569"/>
      <c r="AP418" s="342"/>
      <c r="AQ418" s="342"/>
      <c r="AR418" s="342"/>
      <c r="AS418" s="342"/>
      <c r="AT418" s="342"/>
      <c r="AU418" s="425"/>
      <c r="AV418" s="425"/>
      <c r="AW418" s="425"/>
      <c r="AX418" s="425"/>
      <c r="AY418" s="425"/>
      <c r="AZ418" s="370"/>
      <c r="BA418" s="371"/>
      <c r="BB418" s="371"/>
      <c r="BC418" s="371"/>
      <c r="BD418" s="371"/>
      <c r="BE418" s="371"/>
      <c r="BF418" s="371"/>
      <c r="BG418" s="370"/>
      <c r="BH418" s="371"/>
      <c r="BI418" s="371"/>
      <c r="BJ418" s="371"/>
      <c r="BK418" s="371"/>
      <c r="BL418" s="371"/>
      <c r="BM418" s="371"/>
      <c r="BN418" s="371"/>
      <c r="BO418" s="371"/>
      <c r="BP418" s="371"/>
      <c r="BQ418" s="371"/>
      <c r="BR418" s="370"/>
      <c r="BS418" s="368"/>
      <c r="BT418" s="368"/>
      <c r="BU418" s="370"/>
      <c r="BV418" s="426"/>
    </row>
    <row r="419" spans="1:74" s="351" customFormat="1" x14ac:dyDescent="0.25">
      <c r="A419" s="677" t="s">
        <v>8068</v>
      </c>
      <c r="B419" s="370"/>
      <c r="C419" s="721"/>
      <c r="D419" s="370"/>
      <c r="E419" s="368"/>
      <c r="F419" s="370"/>
      <c r="G419" s="368"/>
      <c r="H419" s="370"/>
      <c r="I419" s="344"/>
      <c r="J419" s="344"/>
      <c r="K419" s="344"/>
      <c r="L419" s="344"/>
      <c r="M419" s="358"/>
      <c r="N419" s="346" t="s">
        <v>430</v>
      </c>
      <c r="O419" s="344" t="s">
        <v>430</v>
      </c>
      <c r="P419" s="344" t="s">
        <v>430</v>
      </c>
      <c r="Q419" s="344" t="s">
        <v>430</v>
      </c>
      <c r="R419" s="344" t="s">
        <v>430</v>
      </c>
      <c r="S419" s="344" t="s">
        <v>430</v>
      </c>
      <c r="T419" s="344" t="s">
        <v>430</v>
      </c>
      <c r="U419" s="350" t="s">
        <v>430</v>
      </c>
      <c r="V419" s="344" t="s">
        <v>430</v>
      </c>
      <c r="W419" s="344" t="s">
        <v>430</v>
      </c>
      <c r="X419" s="344" t="s">
        <v>430</v>
      </c>
      <c r="Y419" s="371" t="s">
        <v>430</v>
      </c>
      <c r="Z419" s="344" t="s">
        <v>430</v>
      </c>
      <c r="AA419" s="344" t="s">
        <v>430</v>
      </c>
      <c r="AB419" s="344" t="s">
        <v>430</v>
      </c>
      <c r="AC419" s="344" t="s">
        <v>430</v>
      </c>
      <c r="AD419" s="344" t="s">
        <v>430</v>
      </c>
      <c r="AE419" s="344" t="s">
        <v>430</v>
      </c>
      <c r="AF419" s="344" t="s">
        <v>430</v>
      </c>
      <c r="AG419" s="565"/>
      <c r="AH419" s="342"/>
      <c r="AI419" s="342"/>
      <c r="AJ419" s="342"/>
      <c r="AK419" s="342"/>
      <c r="AL419" s="342"/>
      <c r="AM419" s="342"/>
      <c r="AN419" s="342"/>
      <c r="AO419" s="569"/>
      <c r="AP419" s="342"/>
      <c r="AQ419" s="342"/>
      <c r="AR419" s="342"/>
      <c r="AS419" s="342"/>
      <c r="AT419" s="342"/>
      <c r="AU419" s="425"/>
      <c r="AV419" s="425"/>
      <c r="AW419" s="425"/>
      <c r="AX419" s="425"/>
      <c r="AY419" s="425"/>
      <c r="AZ419" s="370"/>
      <c r="BA419" s="371"/>
      <c r="BB419" s="371"/>
      <c r="BC419" s="371"/>
      <c r="BD419" s="371"/>
      <c r="BE419" s="371"/>
      <c r="BF419" s="371"/>
      <c r="BG419" s="370"/>
      <c r="BH419" s="371"/>
      <c r="BI419" s="371"/>
      <c r="BJ419" s="371"/>
      <c r="BK419" s="371"/>
      <c r="BL419" s="371"/>
      <c r="BM419" s="371"/>
      <c r="BN419" s="371"/>
      <c r="BO419" s="371"/>
      <c r="BP419" s="371"/>
      <c r="BQ419" s="371"/>
      <c r="BR419" s="370"/>
      <c r="BS419" s="368"/>
      <c r="BT419" s="368"/>
      <c r="BU419" s="370"/>
      <c r="BV419" s="426"/>
    </row>
    <row r="420" spans="1:74" s="351" customFormat="1" x14ac:dyDescent="0.25">
      <c r="A420" s="677" t="s">
        <v>8069</v>
      </c>
      <c r="B420" s="370"/>
      <c r="C420" s="721"/>
      <c r="D420" s="370"/>
      <c r="E420" s="368"/>
      <c r="F420" s="370"/>
      <c r="G420" s="368"/>
      <c r="H420" s="370"/>
      <c r="I420" s="344"/>
      <c r="J420" s="344"/>
      <c r="K420" s="344"/>
      <c r="L420" s="344"/>
      <c r="M420" s="358"/>
      <c r="N420" s="346" t="s">
        <v>430</v>
      </c>
      <c r="O420" s="344" t="s">
        <v>430</v>
      </c>
      <c r="P420" s="344" t="s">
        <v>430</v>
      </c>
      <c r="Q420" s="344" t="s">
        <v>430</v>
      </c>
      <c r="R420" s="344" t="s">
        <v>430</v>
      </c>
      <c r="S420" s="344" t="s">
        <v>430</v>
      </c>
      <c r="T420" s="344" t="s">
        <v>430</v>
      </c>
      <c r="U420" s="350" t="s">
        <v>430</v>
      </c>
      <c r="V420" s="344" t="s">
        <v>430</v>
      </c>
      <c r="W420" s="344" t="s">
        <v>430</v>
      </c>
      <c r="X420" s="344" t="s">
        <v>430</v>
      </c>
      <c r="Y420" s="371" t="s">
        <v>430</v>
      </c>
      <c r="Z420" s="344" t="s">
        <v>430</v>
      </c>
      <c r="AA420" s="344" t="s">
        <v>430</v>
      </c>
      <c r="AB420" s="344" t="s">
        <v>430</v>
      </c>
      <c r="AC420" s="344" t="s">
        <v>430</v>
      </c>
      <c r="AD420" s="344" t="s">
        <v>430</v>
      </c>
      <c r="AE420" s="344" t="s">
        <v>430</v>
      </c>
      <c r="AF420" s="344" t="s">
        <v>430</v>
      </c>
      <c r="AG420" s="565"/>
      <c r="AH420" s="342"/>
      <c r="AI420" s="342"/>
      <c r="AJ420" s="342"/>
      <c r="AK420" s="342"/>
      <c r="AL420" s="342"/>
      <c r="AM420" s="342"/>
      <c r="AN420" s="342"/>
      <c r="AO420" s="569"/>
      <c r="AP420" s="342"/>
      <c r="AQ420" s="342"/>
      <c r="AR420" s="342"/>
      <c r="AS420" s="342"/>
      <c r="AT420" s="342"/>
      <c r="AU420" s="425"/>
      <c r="AV420" s="425"/>
      <c r="AW420" s="425"/>
      <c r="AX420" s="425"/>
      <c r="AY420" s="425"/>
      <c r="AZ420" s="370"/>
      <c r="BA420" s="371"/>
      <c r="BB420" s="371"/>
      <c r="BC420" s="371"/>
      <c r="BD420" s="371"/>
      <c r="BE420" s="371"/>
      <c r="BF420" s="371"/>
      <c r="BG420" s="370"/>
      <c r="BH420" s="371"/>
      <c r="BI420" s="371"/>
      <c r="BJ420" s="371"/>
      <c r="BK420" s="371"/>
      <c r="BL420" s="371"/>
      <c r="BM420" s="371"/>
      <c r="BN420" s="371"/>
      <c r="BO420" s="371"/>
      <c r="BP420" s="371"/>
      <c r="BQ420" s="371"/>
      <c r="BR420" s="370"/>
      <c r="BS420" s="368"/>
      <c r="BT420" s="368"/>
      <c r="BU420" s="370"/>
      <c r="BV420" s="426"/>
    </row>
    <row r="421" spans="1:74" s="351" customFormat="1" x14ac:dyDescent="0.25">
      <c r="A421" s="677" t="s">
        <v>8069</v>
      </c>
      <c r="B421" s="370"/>
      <c r="C421" s="721"/>
      <c r="D421" s="370"/>
      <c r="E421" s="368"/>
      <c r="F421" s="370"/>
      <c r="G421" s="368"/>
      <c r="H421" s="370"/>
      <c r="I421" s="344"/>
      <c r="J421" s="344"/>
      <c r="K421" s="344"/>
      <c r="L421" s="344"/>
      <c r="M421" s="358"/>
      <c r="N421" s="346" t="s">
        <v>430</v>
      </c>
      <c r="O421" s="344">
        <v>-85.685100000000006</v>
      </c>
      <c r="P421" s="344">
        <v>-1.7544999999999999</v>
      </c>
      <c r="Q421" s="344">
        <v>8.3767999999999994</v>
      </c>
      <c r="R421" s="344">
        <v>33.148200000000003</v>
      </c>
      <c r="S421" s="344">
        <v>12.868</v>
      </c>
      <c r="T421" s="344">
        <v>7.2866999999999997</v>
      </c>
      <c r="U421" s="350">
        <v>6.3788</v>
      </c>
      <c r="V421" s="344">
        <v>4.3714000000000004</v>
      </c>
      <c r="W421" s="344">
        <v>7.7019000000000002</v>
      </c>
      <c r="X421" s="344">
        <v>7.8743999999999996</v>
      </c>
      <c r="Y421" s="371" t="s">
        <v>430</v>
      </c>
      <c r="Z421" s="344" t="s">
        <v>430</v>
      </c>
      <c r="AA421" s="344" t="s">
        <v>430</v>
      </c>
      <c r="AB421" s="344">
        <v>11.607699999999999</v>
      </c>
      <c r="AC421" s="344">
        <v>7.0204000000000004</v>
      </c>
      <c r="AD421" s="344">
        <v>6.6360999999999999</v>
      </c>
      <c r="AE421" s="344" t="s">
        <v>430</v>
      </c>
      <c r="AF421" s="344" t="s">
        <v>430</v>
      </c>
      <c r="AG421" s="565"/>
      <c r="AH421" s="342"/>
      <c r="AI421" s="342"/>
      <c r="AJ421" s="342"/>
      <c r="AK421" s="342"/>
      <c r="AL421" s="342"/>
      <c r="AM421" s="342"/>
      <c r="AN421" s="342"/>
      <c r="AO421" s="569"/>
      <c r="AP421" s="342"/>
      <c r="AQ421" s="342"/>
      <c r="AR421" s="342"/>
      <c r="AS421" s="342"/>
      <c r="AT421" s="342"/>
      <c r="AU421" s="425"/>
      <c r="AV421" s="425"/>
      <c r="AW421" s="425"/>
      <c r="AX421" s="425"/>
      <c r="AY421" s="425"/>
      <c r="AZ421" s="370"/>
      <c r="BA421" s="371"/>
      <c r="BB421" s="371"/>
      <c r="BC421" s="371"/>
      <c r="BD421" s="371"/>
      <c r="BE421" s="371"/>
      <c r="BF421" s="371"/>
      <c r="BG421" s="370"/>
      <c r="BH421" s="371"/>
      <c r="BI421" s="371"/>
      <c r="BJ421" s="371"/>
      <c r="BK421" s="371"/>
      <c r="BL421" s="371"/>
      <c r="BM421" s="371"/>
      <c r="BN421" s="371"/>
      <c r="BO421" s="371"/>
      <c r="BP421" s="371"/>
      <c r="BQ421" s="371"/>
      <c r="BR421" s="370"/>
      <c r="BS421" s="368"/>
      <c r="BT421" s="368"/>
      <c r="BU421" s="370"/>
      <c r="BV421" s="426"/>
    </row>
    <row r="422" spans="1:74" s="351" customFormat="1" x14ac:dyDescent="0.25">
      <c r="A422" s="677" t="s">
        <v>8070</v>
      </c>
      <c r="B422" s="370"/>
      <c r="C422" s="721"/>
      <c r="D422" s="370"/>
      <c r="E422" s="368"/>
      <c r="F422" s="370"/>
      <c r="G422" s="368"/>
      <c r="H422" s="370"/>
      <c r="I422" s="344"/>
      <c r="J422" s="344"/>
      <c r="K422" s="344"/>
      <c r="L422" s="344"/>
      <c r="M422" s="358"/>
      <c r="N422" s="346" t="s">
        <v>430</v>
      </c>
      <c r="O422" s="344" t="s">
        <v>430</v>
      </c>
      <c r="P422" s="344" t="s">
        <v>430</v>
      </c>
      <c r="Q422" s="344" t="s">
        <v>430</v>
      </c>
      <c r="R422" s="344" t="s">
        <v>430</v>
      </c>
      <c r="S422" s="344" t="s">
        <v>430</v>
      </c>
      <c r="T422" s="344" t="s">
        <v>430</v>
      </c>
      <c r="U422" s="350" t="s">
        <v>430</v>
      </c>
      <c r="V422" s="344" t="s">
        <v>430</v>
      </c>
      <c r="W422" s="344" t="s">
        <v>430</v>
      </c>
      <c r="X422" s="344" t="s">
        <v>430</v>
      </c>
      <c r="Y422" s="371" t="s">
        <v>430</v>
      </c>
      <c r="Z422" s="344" t="s">
        <v>430</v>
      </c>
      <c r="AA422" s="344" t="s">
        <v>430</v>
      </c>
      <c r="AB422" s="344" t="s">
        <v>430</v>
      </c>
      <c r="AC422" s="344" t="s">
        <v>430</v>
      </c>
      <c r="AD422" s="344" t="s">
        <v>430</v>
      </c>
      <c r="AE422" s="344" t="s">
        <v>430</v>
      </c>
      <c r="AF422" s="344" t="s">
        <v>430</v>
      </c>
      <c r="AG422" s="565"/>
      <c r="AH422" s="342"/>
      <c r="AI422" s="342"/>
      <c r="AJ422" s="342"/>
      <c r="AK422" s="342"/>
      <c r="AL422" s="342"/>
      <c r="AM422" s="342"/>
      <c r="AN422" s="342"/>
      <c r="AO422" s="569"/>
      <c r="AP422" s="342"/>
      <c r="AQ422" s="342"/>
      <c r="AR422" s="342"/>
      <c r="AS422" s="342"/>
      <c r="AT422" s="342"/>
      <c r="AU422" s="425"/>
      <c r="AV422" s="425"/>
      <c r="AW422" s="425"/>
      <c r="AX422" s="425"/>
      <c r="AY422" s="425"/>
      <c r="AZ422" s="370"/>
      <c r="BA422" s="371"/>
      <c r="BB422" s="371"/>
      <c r="BC422" s="371"/>
      <c r="BD422" s="371"/>
      <c r="BE422" s="371"/>
      <c r="BF422" s="371"/>
      <c r="BG422" s="370"/>
      <c r="BH422" s="371"/>
      <c r="BI422" s="371"/>
      <c r="BJ422" s="371"/>
      <c r="BK422" s="371"/>
      <c r="BL422" s="371"/>
      <c r="BM422" s="371"/>
      <c r="BN422" s="371"/>
      <c r="BO422" s="371"/>
      <c r="BP422" s="371"/>
      <c r="BQ422" s="371"/>
      <c r="BR422" s="370"/>
      <c r="BS422" s="368"/>
      <c r="BT422" s="368"/>
      <c r="BU422" s="370"/>
      <c r="BV422" s="426"/>
    </row>
    <row r="423" spans="1:74" s="351" customFormat="1" x14ac:dyDescent="0.25">
      <c r="A423" s="677" t="s">
        <v>7990</v>
      </c>
      <c r="B423" s="370"/>
      <c r="C423" s="721"/>
      <c r="D423" s="370"/>
      <c r="E423" s="368"/>
      <c r="F423" s="370"/>
      <c r="G423" s="368"/>
      <c r="H423" s="370"/>
      <c r="I423" s="344"/>
      <c r="J423" s="344"/>
      <c r="K423" s="344"/>
      <c r="L423" s="344"/>
      <c r="M423" s="358"/>
      <c r="N423" s="346" t="s">
        <v>430</v>
      </c>
      <c r="O423" s="344" t="s">
        <v>430</v>
      </c>
      <c r="P423" s="344" t="s">
        <v>430</v>
      </c>
      <c r="Q423" s="344" t="s">
        <v>430</v>
      </c>
      <c r="R423" s="344" t="s">
        <v>430</v>
      </c>
      <c r="S423" s="344" t="s">
        <v>430</v>
      </c>
      <c r="T423" s="344" t="s">
        <v>430</v>
      </c>
      <c r="U423" s="350" t="s">
        <v>430</v>
      </c>
      <c r="V423" s="344" t="s">
        <v>430</v>
      </c>
      <c r="W423" s="344" t="s">
        <v>430</v>
      </c>
      <c r="X423" s="344" t="s">
        <v>430</v>
      </c>
      <c r="Y423" s="371" t="s">
        <v>430</v>
      </c>
      <c r="Z423" s="344" t="s">
        <v>430</v>
      </c>
      <c r="AA423" s="344" t="s">
        <v>430</v>
      </c>
      <c r="AB423" s="344" t="s">
        <v>430</v>
      </c>
      <c r="AC423" s="344" t="s">
        <v>430</v>
      </c>
      <c r="AD423" s="344" t="s">
        <v>430</v>
      </c>
      <c r="AE423" s="344" t="s">
        <v>430</v>
      </c>
      <c r="AF423" s="344" t="s">
        <v>430</v>
      </c>
      <c r="AG423" s="565"/>
      <c r="AH423" s="342"/>
      <c r="AI423" s="342"/>
      <c r="AJ423" s="342"/>
      <c r="AK423" s="342"/>
      <c r="AL423" s="342"/>
      <c r="AM423" s="342"/>
      <c r="AN423" s="342"/>
      <c r="AO423" s="569"/>
      <c r="AP423" s="342"/>
      <c r="AQ423" s="342"/>
      <c r="AR423" s="342"/>
      <c r="AS423" s="342"/>
      <c r="AT423" s="342"/>
      <c r="AU423" s="425"/>
      <c r="AV423" s="425"/>
      <c r="AW423" s="425"/>
      <c r="AX423" s="425"/>
      <c r="AY423" s="425"/>
      <c r="AZ423" s="370"/>
      <c r="BA423" s="371"/>
      <c r="BB423" s="371"/>
      <c r="BC423" s="371"/>
      <c r="BD423" s="371"/>
      <c r="BE423" s="371"/>
      <c r="BF423" s="371"/>
      <c r="BG423" s="370"/>
      <c r="BH423" s="371"/>
      <c r="BI423" s="371"/>
      <c r="BJ423" s="371"/>
      <c r="BK423" s="371"/>
      <c r="BL423" s="371"/>
      <c r="BM423" s="371"/>
      <c r="BN423" s="371"/>
      <c r="BO423" s="371"/>
      <c r="BP423" s="371"/>
      <c r="BQ423" s="371"/>
      <c r="BR423" s="370"/>
      <c r="BS423" s="368"/>
      <c r="BT423" s="368"/>
      <c r="BU423" s="370"/>
      <c r="BV423" s="426"/>
    </row>
    <row r="424" spans="1:74" s="351" customFormat="1" x14ac:dyDescent="0.25">
      <c r="A424" s="677" t="s">
        <v>7307</v>
      </c>
      <c r="B424" s="370"/>
      <c r="C424" s="721"/>
      <c r="D424" s="370"/>
      <c r="E424" s="368"/>
      <c r="F424" s="370"/>
      <c r="G424" s="368"/>
      <c r="H424" s="370"/>
      <c r="I424" s="344"/>
      <c r="J424" s="344"/>
      <c r="K424" s="344"/>
      <c r="L424" s="344"/>
      <c r="M424" s="358"/>
      <c r="N424" s="346">
        <v>5.1022999999999996</v>
      </c>
      <c r="O424" s="344">
        <v>5.2454999999999998</v>
      </c>
      <c r="P424" s="344">
        <v>5.2687999999999997</v>
      </c>
      <c r="Q424" s="344">
        <v>5.2640000000000002</v>
      </c>
      <c r="R424" s="344">
        <v>5.2183000000000002</v>
      </c>
      <c r="S424" s="344">
        <v>5.1401000000000003</v>
      </c>
      <c r="T424" s="344">
        <v>5.1310000000000002</v>
      </c>
      <c r="U424" s="350">
        <v>5.2409999999999997</v>
      </c>
      <c r="V424" s="344">
        <v>5.3304999999999998</v>
      </c>
      <c r="W424" s="344">
        <v>5.8632999999999997</v>
      </c>
      <c r="X424" s="344">
        <v>6.1914999999999996</v>
      </c>
      <c r="Y424" s="371">
        <v>5.6615000000000002</v>
      </c>
      <c r="Z424" s="344">
        <v>5.4317000000000002</v>
      </c>
      <c r="AA424" s="344">
        <v>5.1738999999999997</v>
      </c>
      <c r="AB424" s="344">
        <v>5.1616999999999997</v>
      </c>
      <c r="AC424" s="344">
        <v>5.1336000000000004</v>
      </c>
      <c r="AD424" s="344">
        <v>5.242</v>
      </c>
      <c r="AE424" s="344">
        <v>5.1738999999999997</v>
      </c>
      <c r="AF424" s="344">
        <v>6.2530000000000001</v>
      </c>
      <c r="AG424" s="565"/>
      <c r="AH424" s="342"/>
      <c r="AI424" s="342"/>
      <c r="AJ424" s="342"/>
      <c r="AK424" s="342"/>
      <c r="AL424" s="342"/>
      <c r="AM424" s="342"/>
      <c r="AN424" s="342"/>
      <c r="AO424" s="569"/>
      <c r="AP424" s="342"/>
      <c r="AQ424" s="342"/>
      <c r="AR424" s="342"/>
      <c r="AS424" s="342"/>
      <c r="AT424" s="342"/>
      <c r="AU424" s="425"/>
      <c r="AV424" s="425"/>
      <c r="AW424" s="425"/>
      <c r="AX424" s="425"/>
      <c r="AY424" s="425"/>
      <c r="AZ424" s="370"/>
      <c r="BA424" s="371"/>
      <c r="BB424" s="371"/>
      <c r="BC424" s="371"/>
      <c r="BD424" s="371"/>
      <c r="BE424" s="371"/>
      <c r="BF424" s="371"/>
      <c r="BG424" s="370"/>
      <c r="BH424" s="371"/>
      <c r="BI424" s="371"/>
      <c r="BJ424" s="371"/>
      <c r="BK424" s="371"/>
      <c r="BL424" s="371"/>
      <c r="BM424" s="371"/>
      <c r="BN424" s="371"/>
      <c r="BO424" s="371"/>
      <c r="BP424" s="371"/>
      <c r="BQ424" s="371"/>
      <c r="BR424" s="370"/>
      <c r="BS424" s="368"/>
      <c r="BT424" s="368"/>
      <c r="BU424" s="370"/>
      <c r="BV424" s="426"/>
    </row>
    <row r="425" spans="1:74" s="351" customFormat="1" x14ac:dyDescent="0.25">
      <c r="A425" s="677" t="s">
        <v>8071</v>
      </c>
      <c r="B425" s="370"/>
      <c r="C425" s="721"/>
      <c r="D425" s="370"/>
      <c r="E425" s="368"/>
      <c r="F425" s="370"/>
      <c r="G425" s="368"/>
      <c r="H425" s="370"/>
      <c r="I425" s="344"/>
      <c r="J425" s="344"/>
      <c r="K425" s="344"/>
      <c r="L425" s="344"/>
      <c r="M425" s="358"/>
      <c r="N425" s="346" t="s">
        <v>430</v>
      </c>
      <c r="O425" s="344" t="s">
        <v>430</v>
      </c>
      <c r="P425" s="344" t="s">
        <v>430</v>
      </c>
      <c r="Q425" s="344" t="s">
        <v>430</v>
      </c>
      <c r="R425" s="344" t="s">
        <v>430</v>
      </c>
      <c r="S425" s="344" t="s">
        <v>430</v>
      </c>
      <c r="T425" s="344" t="s">
        <v>430</v>
      </c>
      <c r="U425" s="350" t="s">
        <v>430</v>
      </c>
      <c r="V425" s="344" t="s">
        <v>430</v>
      </c>
      <c r="W425" s="344" t="s">
        <v>430</v>
      </c>
      <c r="X425" s="344" t="s">
        <v>430</v>
      </c>
      <c r="Y425" s="371" t="s">
        <v>430</v>
      </c>
      <c r="Z425" s="344" t="s">
        <v>430</v>
      </c>
      <c r="AA425" s="344" t="s">
        <v>430</v>
      </c>
      <c r="AB425" s="344" t="s">
        <v>430</v>
      </c>
      <c r="AC425" s="344" t="s">
        <v>430</v>
      </c>
      <c r="AD425" s="344" t="s">
        <v>430</v>
      </c>
      <c r="AE425" s="344" t="s">
        <v>430</v>
      </c>
      <c r="AF425" s="344" t="s">
        <v>430</v>
      </c>
      <c r="AG425" s="565"/>
      <c r="AH425" s="342"/>
      <c r="AI425" s="342"/>
      <c r="AJ425" s="342"/>
      <c r="AK425" s="342"/>
      <c r="AL425" s="342"/>
      <c r="AM425" s="342"/>
      <c r="AN425" s="342"/>
      <c r="AO425" s="569"/>
      <c r="AP425" s="342"/>
      <c r="AQ425" s="342"/>
      <c r="AR425" s="342"/>
      <c r="AS425" s="342"/>
      <c r="AT425" s="342"/>
      <c r="AU425" s="425"/>
      <c r="AV425" s="425"/>
      <c r="AW425" s="425"/>
      <c r="AX425" s="425"/>
      <c r="AY425" s="425"/>
      <c r="AZ425" s="370"/>
      <c r="BA425" s="371"/>
      <c r="BB425" s="371"/>
      <c r="BC425" s="371"/>
      <c r="BD425" s="371"/>
      <c r="BE425" s="371"/>
      <c r="BF425" s="371"/>
      <c r="BG425" s="370"/>
      <c r="BH425" s="371"/>
      <c r="BI425" s="371"/>
      <c r="BJ425" s="371"/>
      <c r="BK425" s="371"/>
      <c r="BL425" s="371"/>
      <c r="BM425" s="371"/>
      <c r="BN425" s="371"/>
      <c r="BO425" s="371"/>
      <c r="BP425" s="371"/>
      <c r="BQ425" s="371"/>
      <c r="BR425" s="370"/>
      <c r="BS425" s="368"/>
      <c r="BT425" s="368"/>
      <c r="BU425" s="370"/>
      <c r="BV425" s="426"/>
    </row>
    <row r="426" spans="1:74" s="351" customFormat="1" x14ac:dyDescent="0.25">
      <c r="A426" s="677" t="s">
        <v>6786</v>
      </c>
      <c r="B426" s="370"/>
      <c r="C426" s="721"/>
      <c r="D426" s="370"/>
      <c r="E426" s="368"/>
      <c r="F426" s="370"/>
      <c r="G426" s="368"/>
      <c r="H426" s="370"/>
      <c r="I426" s="344"/>
      <c r="J426" s="344"/>
      <c r="K426" s="344"/>
      <c r="L426" s="344"/>
      <c r="M426" s="358"/>
      <c r="N426" s="346" t="s">
        <v>430</v>
      </c>
      <c r="O426" s="344" t="s">
        <v>430</v>
      </c>
      <c r="P426" s="344" t="s">
        <v>430</v>
      </c>
      <c r="Q426" s="344" t="s">
        <v>430</v>
      </c>
      <c r="R426" s="344" t="s">
        <v>430</v>
      </c>
      <c r="S426" s="344" t="s">
        <v>430</v>
      </c>
      <c r="T426" s="344" t="s">
        <v>430</v>
      </c>
      <c r="U426" s="350" t="s">
        <v>430</v>
      </c>
      <c r="V426" s="344" t="s">
        <v>430</v>
      </c>
      <c r="W426" s="344" t="s">
        <v>430</v>
      </c>
      <c r="X426" s="344" t="s">
        <v>430</v>
      </c>
      <c r="Y426" s="371" t="s">
        <v>430</v>
      </c>
      <c r="Z426" s="344" t="s">
        <v>430</v>
      </c>
      <c r="AA426" s="344" t="s">
        <v>430</v>
      </c>
      <c r="AB426" s="344" t="s">
        <v>430</v>
      </c>
      <c r="AC426" s="344" t="s">
        <v>430</v>
      </c>
      <c r="AD426" s="344" t="s">
        <v>430</v>
      </c>
      <c r="AE426" s="344" t="s">
        <v>430</v>
      </c>
      <c r="AF426" s="344" t="s">
        <v>430</v>
      </c>
      <c r="AG426" s="565"/>
      <c r="AH426" s="342"/>
      <c r="AI426" s="342"/>
      <c r="AJ426" s="342"/>
      <c r="AK426" s="342"/>
      <c r="AL426" s="342"/>
      <c r="AM426" s="342"/>
      <c r="AN426" s="342"/>
      <c r="AO426" s="569"/>
      <c r="AP426" s="342"/>
      <c r="AQ426" s="342"/>
      <c r="AR426" s="342"/>
      <c r="AS426" s="342"/>
      <c r="AT426" s="342"/>
      <c r="AU426" s="425"/>
      <c r="AV426" s="425"/>
      <c r="AW426" s="425"/>
      <c r="AX426" s="425"/>
      <c r="AY426" s="425"/>
      <c r="AZ426" s="370"/>
      <c r="BA426" s="371"/>
      <c r="BB426" s="371"/>
      <c r="BC426" s="371"/>
      <c r="BD426" s="371"/>
      <c r="BE426" s="371"/>
      <c r="BF426" s="371"/>
      <c r="BG426" s="370"/>
      <c r="BH426" s="371"/>
      <c r="BI426" s="371"/>
      <c r="BJ426" s="371"/>
      <c r="BK426" s="371"/>
      <c r="BL426" s="371"/>
      <c r="BM426" s="371"/>
      <c r="BN426" s="371"/>
      <c r="BO426" s="371"/>
      <c r="BP426" s="371"/>
      <c r="BQ426" s="371"/>
      <c r="BR426" s="370"/>
      <c r="BS426" s="368"/>
      <c r="BT426" s="368"/>
      <c r="BU426" s="370"/>
      <c r="BV426" s="426"/>
    </row>
    <row r="427" spans="1:74" s="351" customFormat="1" x14ac:dyDescent="0.25">
      <c r="A427" s="677" t="s">
        <v>8072</v>
      </c>
      <c r="B427" s="370"/>
      <c r="C427" s="721"/>
      <c r="D427" s="370"/>
      <c r="E427" s="368"/>
      <c r="F427" s="370"/>
      <c r="G427" s="368"/>
      <c r="H427" s="370"/>
      <c r="I427" s="344"/>
      <c r="J427" s="344"/>
      <c r="K427" s="344"/>
      <c r="L427" s="344"/>
      <c r="M427" s="358"/>
      <c r="N427" s="346" t="s">
        <v>430</v>
      </c>
      <c r="O427" s="344" t="s">
        <v>430</v>
      </c>
      <c r="P427" s="344" t="s">
        <v>430</v>
      </c>
      <c r="Q427" s="344" t="s">
        <v>430</v>
      </c>
      <c r="R427" s="344" t="s">
        <v>430</v>
      </c>
      <c r="S427" s="344" t="s">
        <v>430</v>
      </c>
      <c r="T427" s="344" t="s">
        <v>430</v>
      </c>
      <c r="U427" s="350" t="s">
        <v>430</v>
      </c>
      <c r="V427" s="344" t="s">
        <v>430</v>
      </c>
      <c r="W427" s="344" t="s">
        <v>430</v>
      </c>
      <c r="X427" s="344" t="s">
        <v>430</v>
      </c>
      <c r="Y427" s="371" t="s">
        <v>430</v>
      </c>
      <c r="Z427" s="344" t="s">
        <v>430</v>
      </c>
      <c r="AA427" s="344" t="s">
        <v>430</v>
      </c>
      <c r="AB427" s="344" t="s">
        <v>430</v>
      </c>
      <c r="AC427" s="344" t="s">
        <v>430</v>
      </c>
      <c r="AD427" s="344" t="s">
        <v>430</v>
      </c>
      <c r="AE427" s="344" t="s">
        <v>430</v>
      </c>
      <c r="AF427" s="344" t="s">
        <v>430</v>
      </c>
      <c r="AG427" s="565"/>
      <c r="AH427" s="342"/>
      <c r="AI427" s="342"/>
      <c r="AJ427" s="342"/>
      <c r="AK427" s="342"/>
      <c r="AL427" s="342"/>
      <c r="AM427" s="342"/>
      <c r="AN427" s="342"/>
      <c r="AO427" s="569"/>
      <c r="AP427" s="342"/>
      <c r="AQ427" s="342"/>
      <c r="AR427" s="342"/>
      <c r="AS427" s="342"/>
      <c r="AT427" s="342"/>
      <c r="AU427" s="425"/>
      <c r="AV427" s="425"/>
      <c r="AW427" s="425"/>
      <c r="AX427" s="425"/>
      <c r="AY427" s="425"/>
      <c r="AZ427" s="370"/>
      <c r="BA427" s="371"/>
      <c r="BB427" s="371"/>
      <c r="BC427" s="371"/>
      <c r="BD427" s="371"/>
      <c r="BE427" s="371"/>
      <c r="BF427" s="371"/>
      <c r="BG427" s="370"/>
      <c r="BH427" s="371"/>
      <c r="BI427" s="371"/>
      <c r="BJ427" s="371"/>
      <c r="BK427" s="371"/>
      <c r="BL427" s="371"/>
      <c r="BM427" s="371"/>
      <c r="BN427" s="371"/>
      <c r="BO427" s="371"/>
      <c r="BP427" s="371"/>
      <c r="BQ427" s="371"/>
      <c r="BR427" s="370"/>
      <c r="BS427" s="368"/>
      <c r="BT427" s="368"/>
      <c r="BU427" s="370"/>
      <c r="BV427" s="426"/>
    </row>
    <row r="428" spans="1:74" s="351" customFormat="1" x14ac:dyDescent="0.25">
      <c r="A428" s="677" t="s">
        <v>8073</v>
      </c>
      <c r="B428" s="370"/>
      <c r="C428" s="721"/>
      <c r="D428" s="370"/>
      <c r="E428" s="368"/>
      <c r="F428" s="370"/>
      <c r="G428" s="368"/>
      <c r="H428" s="370"/>
      <c r="I428" s="344"/>
      <c r="J428" s="344"/>
      <c r="K428" s="344"/>
      <c r="L428" s="344"/>
      <c r="M428" s="358"/>
      <c r="N428" s="346" t="s">
        <v>430</v>
      </c>
      <c r="O428" s="344" t="s">
        <v>430</v>
      </c>
      <c r="P428" s="344" t="s">
        <v>430</v>
      </c>
      <c r="Q428" s="344" t="s">
        <v>430</v>
      </c>
      <c r="R428" s="344" t="s">
        <v>430</v>
      </c>
      <c r="S428" s="344" t="s">
        <v>430</v>
      </c>
      <c r="T428" s="344" t="s">
        <v>430</v>
      </c>
      <c r="U428" s="350" t="s">
        <v>430</v>
      </c>
      <c r="V428" s="344" t="s">
        <v>430</v>
      </c>
      <c r="W428" s="344" t="s">
        <v>430</v>
      </c>
      <c r="X428" s="344" t="s">
        <v>430</v>
      </c>
      <c r="Y428" s="371" t="s">
        <v>430</v>
      </c>
      <c r="Z428" s="344" t="s">
        <v>430</v>
      </c>
      <c r="AA428" s="344" t="s">
        <v>430</v>
      </c>
      <c r="AB428" s="344" t="s">
        <v>430</v>
      </c>
      <c r="AC428" s="344" t="s">
        <v>430</v>
      </c>
      <c r="AD428" s="344" t="s">
        <v>430</v>
      </c>
      <c r="AE428" s="344" t="s">
        <v>430</v>
      </c>
      <c r="AF428" s="344" t="s">
        <v>430</v>
      </c>
      <c r="AG428" s="565"/>
      <c r="AH428" s="342"/>
      <c r="AI428" s="342"/>
      <c r="AJ428" s="342"/>
      <c r="AK428" s="342"/>
      <c r="AL428" s="342"/>
      <c r="AM428" s="342"/>
      <c r="AN428" s="342"/>
      <c r="AO428" s="569"/>
      <c r="AP428" s="342"/>
      <c r="AQ428" s="342"/>
      <c r="AR428" s="342"/>
      <c r="AS428" s="342"/>
      <c r="AT428" s="342"/>
      <c r="AU428" s="425"/>
      <c r="AV428" s="425"/>
      <c r="AW428" s="425"/>
      <c r="AX428" s="425"/>
      <c r="AY428" s="425"/>
      <c r="AZ428" s="370"/>
      <c r="BA428" s="371"/>
      <c r="BB428" s="371"/>
      <c r="BC428" s="371"/>
      <c r="BD428" s="371"/>
      <c r="BE428" s="371"/>
      <c r="BF428" s="371"/>
      <c r="BG428" s="370"/>
      <c r="BH428" s="371"/>
      <c r="BI428" s="371"/>
      <c r="BJ428" s="371"/>
      <c r="BK428" s="371"/>
      <c r="BL428" s="371"/>
      <c r="BM428" s="371"/>
      <c r="BN428" s="371"/>
      <c r="BO428" s="371"/>
      <c r="BP428" s="371"/>
      <c r="BQ428" s="371"/>
      <c r="BR428" s="370"/>
      <c r="BS428" s="368"/>
      <c r="BT428" s="368"/>
      <c r="BU428" s="370"/>
      <c r="BV428" s="426"/>
    </row>
    <row r="429" spans="1:74" s="351" customFormat="1" x14ac:dyDescent="0.25">
      <c r="A429" s="677" t="s">
        <v>8074</v>
      </c>
      <c r="B429" s="370"/>
      <c r="C429" s="721"/>
      <c r="D429" s="370"/>
      <c r="E429" s="368"/>
      <c r="F429" s="370"/>
      <c r="G429" s="368"/>
      <c r="H429" s="370"/>
      <c r="I429" s="344"/>
      <c r="J429" s="344"/>
      <c r="K429" s="344"/>
      <c r="L429" s="344"/>
      <c r="M429" s="358"/>
      <c r="N429" s="346" t="s">
        <v>430</v>
      </c>
      <c r="O429" s="344" t="s">
        <v>430</v>
      </c>
      <c r="P429" s="344" t="s">
        <v>430</v>
      </c>
      <c r="Q429" s="344" t="s">
        <v>430</v>
      </c>
      <c r="R429" s="344" t="s">
        <v>430</v>
      </c>
      <c r="S429" s="344" t="s">
        <v>430</v>
      </c>
      <c r="T429" s="344" t="s">
        <v>430</v>
      </c>
      <c r="U429" s="350" t="s">
        <v>430</v>
      </c>
      <c r="V429" s="344" t="s">
        <v>430</v>
      </c>
      <c r="W429" s="344" t="s">
        <v>430</v>
      </c>
      <c r="X429" s="344" t="s">
        <v>430</v>
      </c>
      <c r="Y429" s="371" t="s">
        <v>430</v>
      </c>
      <c r="Z429" s="344" t="s">
        <v>430</v>
      </c>
      <c r="AA429" s="344" t="s">
        <v>430</v>
      </c>
      <c r="AB429" s="344" t="s">
        <v>430</v>
      </c>
      <c r="AC429" s="344" t="s">
        <v>430</v>
      </c>
      <c r="AD429" s="344" t="s">
        <v>430</v>
      </c>
      <c r="AE429" s="344" t="s">
        <v>430</v>
      </c>
      <c r="AF429" s="344" t="s">
        <v>430</v>
      </c>
      <c r="AG429" s="565"/>
      <c r="AH429" s="342"/>
      <c r="AI429" s="342"/>
      <c r="AJ429" s="342"/>
      <c r="AK429" s="342"/>
      <c r="AL429" s="342"/>
      <c r="AM429" s="342"/>
      <c r="AN429" s="342"/>
      <c r="AO429" s="569"/>
      <c r="AP429" s="342"/>
      <c r="AQ429" s="342"/>
      <c r="AR429" s="342"/>
      <c r="AS429" s="342"/>
      <c r="AT429" s="342"/>
      <c r="AU429" s="425"/>
      <c r="AV429" s="425"/>
      <c r="AW429" s="425"/>
      <c r="AX429" s="425"/>
      <c r="AY429" s="425"/>
      <c r="AZ429" s="370"/>
      <c r="BA429" s="371"/>
      <c r="BB429" s="371"/>
      <c r="BC429" s="371"/>
      <c r="BD429" s="371"/>
      <c r="BE429" s="371"/>
      <c r="BF429" s="371"/>
      <c r="BG429" s="370"/>
      <c r="BH429" s="371"/>
      <c r="BI429" s="371"/>
      <c r="BJ429" s="371"/>
      <c r="BK429" s="371"/>
      <c r="BL429" s="371"/>
      <c r="BM429" s="371"/>
      <c r="BN429" s="371"/>
      <c r="BO429" s="371"/>
      <c r="BP429" s="371"/>
      <c r="BQ429" s="371"/>
      <c r="BR429" s="370"/>
      <c r="BS429" s="368"/>
      <c r="BT429" s="368"/>
      <c r="BU429" s="370"/>
      <c r="BV429" s="426"/>
    </row>
    <row r="430" spans="1:74" s="351" customFormat="1" x14ac:dyDescent="0.25">
      <c r="A430" s="677" t="s">
        <v>8075</v>
      </c>
      <c r="B430" s="370"/>
      <c r="C430" s="721"/>
      <c r="D430" s="370"/>
      <c r="E430" s="368"/>
      <c r="F430" s="370"/>
      <c r="G430" s="368"/>
      <c r="H430" s="370"/>
      <c r="I430" s="344"/>
      <c r="J430" s="344"/>
      <c r="K430" s="344"/>
      <c r="L430" s="344"/>
      <c r="M430" s="358"/>
      <c r="N430" s="346" t="s">
        <v>430</v>
      </c>
      <c r="O430" s="344" t="s">
        <v>430</v>
      </c>
      <c r="P430" s="344" t="s">
        <v>430</v>
      </c>
      <c r="Q430" s="344" t="s">
        <v>430</v>
      </c>
      <c r="R430" s="344" t="s">
        <v>430</v>
      </c>
      <c r="S430" s="344" t="s">
        <v>430</v>
      </c>
      <c r="T430" s="344" t="s">
        <v>430</v>
      </c>
      <c r="U430" s="350" t="s">
        <v>430</v>
      </c>
      <c r="V430" s="344" t="s">
        <v>430</v>
      </c>
      <c r="W430" s="344" t="s">
        <v>430</v>
      </c>
      <c r="X430" s="344" t="s">
        <v>430</v>
      </c>
      <c r="Y430" s="371" t="s">
        <v>430</v>
      </c>
      <c r="Z430" s="344" t="s">
        <v>430</v>
      </c>
      <c r="AA430" s="344" t="s">
        <v>430</v>
      </c>
      <c r="AB430" s="344" t="s">
        <v>430</v>
      </c>
      <c r="AC430" s="344" t="s">
        <v>430</v>
      </c>
      <c r="AD430" s="344" t="s">
        <v>430</v>
      </c>
      <c r="AE430" s="344" t="s">
        <v>430</v>
      </c>
      <c r="AF430" s="344" t="s">
        <v>430</v>
      </c>
      <c r="AG430" s="565"/>
      <c r="AH430" s="342"/>
      <c r="AI430" s="342"/>
      <c r="AJ430" s="342"/>
      <c r="AK430" s="342"/>
      <c r="AL430" s="342"/>
      <c r="AM430" s="342"/>
      <c r="AN430" s="342"/>
      <c r="AO430" s="569"/>
      <c r="AP430" s="342"/>
      <c r="AQ430" s="342"/>
      <c r="AR430" s="342"/>
      <c r="AS430" s="342"/>
      <c r="AT430" s="342"/>
      <c r="AU430" s="425"/>
      <c r="AV430" s="425"/>
      <c r="AW430" s="425"/>
      <c r="AX430" s="425"/>
      <c r="AY430" s="425"/>
      <c r="AZ430" s="370"/>
      <c r="BA430" s="371"/>
      <c r="BB430" s="371"/>
      <c r="BC430" s="371"/>
      <c r="BD430" s="371"/>
      <c r="BE430" s="371"/>
      <c r="BF430" s="371"/>
      <c r="BG430" s="370"/>
      <c r="BH430" s="371"/>
      <c r="BI430" s="371"/>
      <c r="BJ430" s="371"/>
      <c r="BK430" s="371"/>
      <c r="BL430" s="371"/>
      <c r="BM430" s="371"/>
      <c r="BN430" s="371"/>
      <c r="BO430" s="371"/>
      <c r="BP430" s="371"/>
      <c r="BQ430" s="371"/>
      <c r="BR430" s="370"/>
      <c r="BS430" s="368"/>
      <c r="BT430" s="368"/>
      <c r="BU430" s="370"/>
      <c r="BV430" s="426"/>
    </row>
    <row r="431" spans="1:74" s="351" customFormat="1" x14ac:dyDescent="0.25">
      <c r="A431" s="677" t="s">
        <v>8076</v>
      </c>
      <c r="B431" s="370"/>
      <c r="C431" s="721"/>
      <c r="D431" s="370"/>
      <c r="E431" s="368"/>
      <c r="F431" s="370"/>
      <c r="G431" s="368"/>
      <c r="H431" s="370"/>
      <c r="I431" s="344"/>
      <c r="J431" s="344"/>
      <c r="K431" s="344"/>
      <c r="L431" s="344"/>
      <c r="M431" s="358"/>
      <c r="N431" s="346" t="s">
        <v>430</v>
      </c>
      <c r="O431" s="344" t="s">
        <v>430</v>
      </c>
      <c r="P431" s="344" t="s">
        <v>430</v>
      </c>
      <c r="Q431" s="344" t="s">
        <v>430</v>
      </c>
      <c r="R431" s="344" t="s">
        <v>430</v>
      </c>
      <c r="S431" s="344" t="s">
        <v>430</v>
      </c>
      <c r="T431" s="344" t="s">
        <v>430</v>
      </c>
      <c r="U431" s="350" t="s">
        <v>430</v>
      </c>
      <c r="V431" s="344" t="s">
        <v>430</v>
      </c>
      <c r="W431" s="344" t="s">
        <v>430</v>
      </c>
      <c r="X431" s="344" t="s">
        <v>430</v>
      </c>
      <c r="Y431" s="371" t="s">
        <v>430</v>
      </c>
      <c r="Z431" s="344" t="s">
        <v>430</v>
      </c>
      <c r="AA431" s="344" t="s">
        <v>430</v>
      </c>
      <c r="AB431" s="344" t="s">
        <v>430</v>
      </c>
      <c r="AC431" s="344" t="s">
        <v>430</v>
      </c>
      <c r="AD431" s="344" t="s">
        <v>430</v>
      </c>
      <c r="AE431" s="344" t="s">
        <v>430</v>
      </c>
      <c r="AF431" s="344" t="s">
        <v>430</v>
      </c>
      <c r="AG431" s="565"/>
      <c r="AH431" s="342"/>
      <c r="AI431" s="342"/>
      <c r="AJ431" s="342"/>
      <c r="AK431" s="342"/>
      <c r="AL431" s="342"/>
      <c r="AM431" s="342"/>
      <c r="AN431" s="342"/>
      <c r="AO431" s="569"/>
      <c r="AP431" s="342"/>
      <c r="AQ431" s="342"/>
      <c r="AR431" s="342"/>
      <c r="AS431" s="342"/>
      <c r="AT431" s="342"/>
      <c r="AU431" s="425"/>
      <c r="AV431" s="425"/>
      <c r="AW431" s="425"/>
      <c r="AX431" s="425"/>
      <c r="AY431" s="425"/>
      <c r="AZ431" s="370"/>
      <c r="BA431" s="371"/>
      <c r="BB431" s="371"/>
      <c r="BC431" s="371"/>
      <c r="BD431" s="371"/>
      <c r="BE431" s="371"/>
      <c r="BF431" s="371"/>
      <c r="BG431" s="370"/>
      <c r="BH431" s="371"/>
      <c r="BI431" s="371"/>
      <c r="BJ431" s="371"/>
      <c r="BK431" s="371"/>
      <c r="BL431" s="371"/>
      <c r="BM431" s="371"/>
      <c r="BN431" s="371"/>
      <c r="BO431" s="371"/>
      <c r="BP431" s="371"/>
      <c r="BQ431" s="371"/>
      <c r="BR431" s="370"/>
      <c r="BS431" s="368"/>
      <c r="BT431" s="368"/>
      <c r="BU431" s="370"/>
      <c r="BV431" s="426"/>
    </row>
    <row r="432" spans="1:74" s="351" customFormat="1" x14ac:dyDescent="0.25">
      <c r="A432" s="677" t="s">
        <v>8077</v>
      </c>
      <c r="B432" s="370"/>
      <c r="C432" s="721"/>
      <c r="D432" s="370"/>
      <c r="E432" s="368"/>
      <c r="F432" s="370"/>
      <c r="G432" s="368"/>
      <c r="H432" s="370"/>
      <c r="I432" s="344"/>
      <c r="J432" s="344"/>
      <c r="K432" s="344"/>
      <c r="L432" s="344"/>
      <c r="M432" s="358"/>
      <c r="N432" s="346" t="s">
        <v>430</v>
      </c>
      <c r="O432" s="344" t="s">
        <v>430</v>
      </c>
      <c r="P432" s="344" t="s">
        <v>430</v>
      </c>
      <c r="Q432" s="344" t="s">
        <v>430</v>
      </c>
      <c r="R432" s="344" t="s">
        <v>430</v>
      </c>
      <c r="S432" s="344" t="s">
        <v>430</v>
      </c>
      <c r="T432" s="344" t="s">
        <v>430</v>
      </c>
      <c r="U432" s="350" t="s">
        <v>430</v>
      </c>
      <c r="V432" s="344" t="s">
        <v>430</v>
      </c>
      <c r="W432" s="344" t="s">
        <v>430</v>
      </c>
      <c r="X432" s="344" t="s">
        <v>430</v>
      </c>
      <c r="Y432" s="371" t="s">
        <v>430</v>
      </c>
      <c r="Z432" s="344" t="s">
        <v>430</v>
      </c>
      <c r="AA432" s="344" t="s">
        <v>430</v>
      </c>
      <c r="AB432" s="344" t="s">
        <v>430</v>
      </c>
      <c r="AC432" s="344" t="s">
        <v>430</v>
      </c>
      <c r="AD432" s="344" t="s">
        <v>430</v>
      </c>
      <c r="AE432" s="344" t="s">
        <v>430</v>
      </c>
      <c r="AF432" s="344" t="s">
        <v>430</v>
      </c>
      <c r="AG432" s="565"/>
      <c r="AH432" s="342"/>
      <c r="AI432" s="342"/>
      <c r="AJ432" s="342"/>
      <c r="AK432" s="342"/>
      <c r="AL432" s="342"/>
      <c r="AM432" s="342"/>
      <c r="AN432" s="342"/>
      <c r="AO432" s="569"/>
      <c r="AP432" s="342"/>
      <c r="AQ432" s="342"/>
      <c r="AR432" s="342"/>
      <c r="AS432" s="342"/>
      <c r="AT432" s="342"/>
      <c r="AU432" s="425"/>
      <c r="AV432" s="425"/>
      <c r="AW432" s="425"/>
      <c r="AX432" s="425"/>
      <c r="AY432" s="425"/>
      <c r="AZ432" s="370"/>
      <c r="BA432" s="371"/>
      <c r="BB432" s="371"/>
      <c r="BC432" s="371"/>
      <c r="BD432" s="371"/>
      <c r="BE432" s="371"/>
      <c r="BF432" s="371"/>
      <c r="BG432" s="370"/>
      <c r="BH432" s="371"/>
      <c r="BI432" s="371"/>
      <c r="BJ432" s="371"/>
      <c r="BK432" s="371"/>
      <c r="BL432" s="371"/>
      <c r="BM432" s="371"/>
      <c r="BN432" s="371"/>
      <c r="BO432" s="371"/>
      <c r="BP432" s="371"/>
      <c r="BQ432" s="371"/>
      <c r="BR432" s="370"/>
      <c r="BS432" s="368"/>
      <c r="BT432" s="368"/>
      <c r="BU432" s="370"/>
      <c r="BV432" s="426"/>
    </row>
    <row r="433" spans="1:74" s="351" customFormat="1" x14ac:dyDescent="0.25">
      <c r="A433" s="677" t="s">
        <v>8078</v>
      </c>
      <c r="B433" s="370"/>
      <c r="C433" s="721"/>
      <c r="D433" s="370"/>
      <c r="E433" s="368"/>
      <c r="F433" s="370"/>
      <c r="G433" s="368"/>
      <c r="H433" s="370"/>
      <c r="I433" s="344"/>
      <c r="J433" s="344"/>
      <c r="K433" s="344"/>
      <c r="L433" s="344"/>
      <c r="M433" s="358"/>
      <c r="N433" s="346" t="s">
        <v>430</v>
      </c>
      <c r="O433" s="344" t="s">
        <v>430</v>
      </c>
      <c r="P433" s="344" t="s">
        <v>430</v>
      </c>
      <c r="Q433" s="344" t="s">
        <v>430</v>
      </c>
      <c r="R433" s="344" t="s">
        <v>430</v>
      </c>
      <c r="S433" s="344" t="s">
        <v>430</v>
      </c>
      <c r="T433" s="344" t="s">
        <v>430</v>
      </c>
      <c r="U433" s="350" t="s">
        <v>430</v>
      </c>
      <c r="V433" s="344" t="s">
        <v>430</v>
      </c>
      <c r="W433" s="344" t="s">
        <v>430</v>
      </c>
      <c r="X433" s="344" t="s">
        <v>430</v>
      </c>
      <c r="Y433" s="371" t="s">
        <v>430</v>
      </c>
      <c r="Z433" s="344" t="s">
        <v>430</v>
      </c>
      <c r="AA433" s="344" t="s">
        <v>430</v>
      </c>
      <c r="AB433" s="344" t="s">
        <v>430</v>
      </c>
      <c r="AC433" s="344" t="s">
        <v>430</v>
      </c>
      <c r="AD433" s="344" t="s">
        <v>430</v>
      </c>
      <c r="AE433" s="344" t="s">
        <v>430</v>
      </c>
      <c r="AF433" s="344" t="s">
        <v>430</v>
      </c>
      <c r="AG433" s="565"/>
      <c r="AH433" s="342"/>
      <c r="AI433" s="342"/>
      <c r="AJ433" s="342"/>
      <c r="AK433" s="342"/>
      <c r="AL433" s="342"/>
      <c r="AM433" s="342"/>
      <c r="AN433" s="342"/>
      <c r="AO433" s="569"/>
      <c r="AP433" s="342"/>
      <c r="AQ433" s="342"/>
      <c r="AR433" s="342"/>
      <c r="AS433" s="342"/>
      <c r="AT433" s="342"/>
      <c r="AU433" s="425"/>
      <c r="AV433" s="425"/>
      <c r="AW433" s="425"/>
      <c r="AX433" s="425"/>
      <c r="AY433" s="425"/>
      <c r="AZ433" s="370"/>
      <c r="BA433" s="371"/>
      <c r="BB433" s="371"/>
      <c r="BC433" s="371"/>
      <c r="BD433" s="371"/>
      <c r="BE433" s="371"/>
      <c r="BF433" s="371"/>
      <c r="BG433" s="370"/>
      <c r="BH433" s="371"/>
      <c r="BI433" s="371"/>
      <c r="BJ433" s="371"/>
      <c r="BK433" s="371"/>
      <c r="BL433" s="371"/>
      <c r="BM433" s="371"/>
      <c r="BN433" s="371"/>
      <c r="BO433" s="371"/>
      <c r="BP433" s="371"/>
      <c r="BQ433" s="371"/>
      <c r="BR433" s="370"/>
      <c r="BS433" s="368"/>
      <c r="BT433" s="368"/>
      <c r="BU433" s="370"/>
      <c r="BV433" s="426"/>
    </row>
    <row r="434" spans="1:74" s="351" customFormat="1" x14ac:dyDescent="0.25">
      <c r="A434" s="677" t="s">
        <v>8079</v>
      </c>
      <c r="B434" s="370"/>
      <c r="C434" s="721"/>
      <c r="D434" s="370"/>
      <c r="E434" s="368"/>
      <c r="F434" s="370"/>
      <c r="G434" s="368"/>
      <c r="H434" s="370"/>
      <c r="I434" s="344"/>
      <c r="J434" s="344"/>
      <c r="K434" s="344"/>
      <c r="L434" s="344"/>
      <c r="M434" s="358"/>
      <c r="N434" s="346" t="s">
        <v>430</v>
      </c>
      <c r="O434" s="344" t="s">
        <v>430</v>
      </c>
      <c r="P434" s="344" t="s">
        <v>430</v>
      </c>
      <c r="Q434" s="344" t="s">
        <v>430</v>
      </c>
      <c r="R434" s="344" t="s">
        <v>430</v>
      </c>
      <c r="S434" s="344" t="s">
        <v>430</v>
      </c>
      <c r="T434" s="344" t="s">
        <v>430</v>
      </c>
      <c r="U434" s="350" t="s">
        <v>430</v>
      </c>
      <c r="V434" s="344" t="s">
        <v>430</v>
      </c>
      <c r="W434" s="344" t="s">
        <v>430</v>
      </c>
      <c r="X434" s="344" t="s">
        <v>430</v>
      </c>
      <c r="Y434" s="371" t="s">
        <v>430</v>
      </c>
      <c r="Z434" s="344" t="s">
        <v>430</v>
      </c>
      <c r="AA434" s="344" t="s">
        <v>430</v>
      </c>
      <c r="AB434" s="344" t="s">
        <v>430</v>
      </c>
      <c r="AC434" s="344" t="s">
        <v>430</v>
      </c>
      <c r="AD434" s="344" t="s">
        <v>430</v>
      </c>
      <c r="AE434" s="344" t="s">
        <v>430</v>
      </c>
      <c r="AF434" s="344" t="s">
        <v>430</v>
      </c>
      <c r="AG434" s="565"/>
      <c r="AH434" s="342"/>
      <c r="AI434" s="342"/>
      <c r="AJ434" s="342"/>
      <c r="AK434" s="342"/>
      <c r="AL434" s="342"/>
      <c r="AM434" s="342"/>
      <c r="AN434" s="342"/>
      <c r="AO434" s="569"/>
      <c r="AP434" s="342"/>
      <c r="AQ434" s="342"/>
      <c r="AR434" s="342"/>
      <c r="AS434" s="342"/>
      <c r="AT434" s="342"/>
      <c r="AU434" s="425"/>
      <c r="AV434" s="425"/>
      <c r="AW434" s="425"/>
      <c r="AX434" s="425"/>
      <c r="AY434" s="425"/>
      <c r="AZ434" s="370"/>
      <c r="BA434" s="371"/>
      <c r="BB434" s="371"/>
      <c r="BC434" s="371"/>
      <c r="BD434" s="371"/>
      <c r="BE434" s="371"/>
      <c r="BF434" s="371"/>
      <c r="BG434" s="370"/>
      <c r="BH434" s="371"/>
      <c r="BI434" s="371"/>
      <c r="BJ434" s="371"/>
      <c r="BK434" s="371"/>
      <c r="BL434" s="371"/>
      <c r="BM434" s="371"/>
      <c r="BN434" s="371"/>
      <c r="BO434" s="371"/>
      <c r="BP434" s="371"/>
      <c r="BQ434" s="371"/>
      <c r="BR434" s="370"/>
      <c r="BS434" s="368"/>
      <c r="BT434" s="368"/>
      <c r="BU434" s="370"/>
      <c r="BV434" s="426"/>
    </row>
    <row r="435" spans="1:74" s="351" customFormat="1" x14ac:dyDescent="0.25">
      <c r="A435" s="677" t="s">
        <v>8080</v>
      </c>
      <c r="B435" s="370"/>
      <c r="C435" s="721"/>
      <c r="D435" s="370"/>
      <c r="E435" s="368"/>
      <c r="F435" s="370"/>
      <c r="G435" s="368"/>
      <c r="H435" s="370"/>
      <c r="I435" s="344"/>
      <c r="J435" s="344"/>
      <c r="K435" s="344"/>
      <c r="L435" s="344"/>
      <c r="M435" s="358"/>
      <c r="N435" s="346" t="s">
        <v>430</v>
      </c>
      <c r="O435" s="344" t="s">
        <v>430</v>
      </c>
      <c r="P435" s="344" t="s">
        <v>430</v>
      </c>
      <c r="Q435" s="344" t="s">
        <v>430</v>
      </c>
      <c r="R435" s="344" t="s">
        <v>430</v>
      </c>
      <c r="S435" s="344" t="s">
        <v>430</v>
      </c>
      <c r="T435" s="344" t="s">
        <v>430</v>
      </c>
      <c r="U435" s="350" t="s">
        <v>430</v>
      </c>
      <c r="V435" s="344" t="s">
        <v>430</v>
      </c>
      <c r="W435" s="344" t="s">
        <v>430</v>
      </c>
      <c r="X435" s="344" t="s">
        <v>430</v>
      </c>
      <c r="Y435" s="371" t="s">
        <v>430</v>
      </c>
      <c r="Z435" s="344" t="s">
        <v>430</v>
      </c>
      <c r="AA435" s="344" t="s">
        <v>430</v>
      </c>
      <c r="AB435" s="344" t="s">
        <v>430</v>
      </c>
      <c r="AC435" s="344" t="s">
        <v>430</v>
      </c>
      <c r="AD435" s="344" t="s">
        <v>430</v>
      </c>
      <c r="AE435" s="344" t="s">
        <v>430</v>
      </c>
      <c r="AF435" s="344" t="s">
        <v>430</v>
      </c>
      <c r="AG435" s="565"/>
      <c r="AH435" s="342"/>
      <c r="AI435" s="342"/>
      <c r="AJ435" s="342"/>
      <c r="AK435" s="342"/>
      <c r="AL435" s="342"/>
      <c r="AM435" s="342"/>
      <c r="AN435" s="342"/>
      <c r="AO435" s="569"/>
      <c r="AP435" s="342"/>
      <c r="AQ435" s="342"/>
      <c r="AR435" s="342"/>
      <c r="AS435" s="342"/>
      <c r="AT435" s="342"/>
      <c r="AU435" s="425"/>
      <c r="AV435" s="425"/>
      <c r="AW435" s="425"/>
      <c r="AX435" s="425"/>
      <c r="AY435" s="425"/>
      <c r="AZ435" s="370"/>
      <c r="BA435" s="371"/>
      <c r="BB435" s="371"/>
      <c r="BC435" s="371"/>
      <c r="BD435" s="371"/>
      <c r="BE435" s="371"/>
      <c r="BF435" s="371"/>
      <c r="BG435" s="370"/>
      <c r="BH435" s="371"/>
      <c r="BI435" s="371"/>
      <c r="BJ435" s="371"/>
      <c r="BK435" s="371"/>
      <c r="BL435" s="371"/>
      <c r="BM435" s="371"/>
      <c r="BN435" s="371"/>
      <c r="BO435" s="371"/>
      <c r="BP435" s="371"/>
      <c r="BQ435" s="371"/>
      <c r="BR435" s="370"/>
      <c r="BS435" s="368"/>
      <c r="BT435" s="368"/>
      <c r="BU435" s="370"/>
      <c r="BV435" s="426"/>
    </row>
    <row r="436" spans="1:74" s="351" customFormat="1" x14ac:dyDescent="0.25">
      <c r="A436" s="677" t="s">
        <v>8081</v>
      </c>
      <c r="B436" s="370"/>
      <c r="C436" s="721"/>
      <c r="D436" s="370"/>
      <c r="E436" s="368"/>
      <c r="F436" s="370"/>
      <c r="G436" s="368"/>
      <c r="H436" s="370"/>
      <c r="I436" s="344"/>
      <c r="J436" s="344"/>
      <c r="K436" s="344"/>
      <c r="L436" s="344"/>
      <c r="M436" s="358"/>
      <c r="N436" s="346" t="s">
        <v>430</v>
      </c>
      <c r="O436" s="344" t="s">
        <v>430</v>
      </c>
      <c r="P436" s="344" t="s">
        <v>430</v>
      </c>
      <c r="Q436" s="344" t="s">
        <v>430</v>
      </c>
      <c r="R436" s="344" t="s">
        <v>430</v>
      </c>
      <c r="S436" s="344" t="s">
        <v>430</v>
      </c>
      <c r="T436" s="344" t="s">
        <v>430</v>
      </c>
      <c r="U436" s="350" t="s">
        <v>430</v>
      </c>
      <c r="V436" s="344" t="s">
        <v>430</v>
      </c>
      <c r="W436" s="344" t="s">
        <v>430</v>
      </c>
      <c r="X436" s="344" t="s">
        <v>430</v>
      </c>
      <c r="Y436" s="371" t="s">
        <v>430</v>
      </c>
      <c r="Z436" s="344" t="s">
        <v>430</v>
      </c>
      <c r="AA436" s="344" t="s">
        <v>430</v>
      </c>
      <c r="AB436" s="344" t="s">
        <v>430</v>
      </c>
      <c r="AC436" s="344" t="s">
        <v>430</v>
      </c>
      <c r="AD436" s="344" t="s">
        <v>430</v>
      </c>
      <c r="AE436" s="344" t="s">
        <v>430</v>
      </c>
      <c r="AF436" s="344" t="s">
        <v>430</v>
      </c>
      <c r="AG436" s="565"/>
      <c r="AH436" s="342"/>
      <c r="AI436" s="342"/>
      <c r="AJ436" s="342"/>
      <c r="AK436" s="342"/>
      <c r="AL436" s="342"/>
      <c r="AM436" s="342"/>
      <c r="AN436" s="342"/>
      <c r="AO436" s="569"/>
      <c r="AP436" s="342"/>
      <c r="AQ436" s="342"/>
      <c r="AR436" s="342"/>
      <c r="AS436" s="342"/>
      <c r="AT436" s="342"/>
      <c r="AU436" s="425"/>
      <c r="AV436" s="425"/>
      <c r="AW436" s="425"/>
      <c r="AX436" s="425"/>
      <c r="AY436" s="425"/>
      <c r="AZ436" s="370"/>
      <c r="BA436" s="371"/>
      <c r="BB436" s="371"/>
      <c r="BC436" s="371"/>
      <c r="BD436" s="371"/>
      <c r="BE436" s="371"/>
      <c r="BF436" s="371"/>
      <c r="BG436" s="370"/>
      <c r="BH436" s="371"/>
      <c r="BI436" s="371"/>
      <c r="BJ436" s="371"/>
      <c r="BK436" s="371"/>
      <c r="BL436" s="371"/>
      <c r="BM436" s="371"/>
      <c r="BN436" s="371"/>
      <c r="BO436" s="371"/>
      <c r="BP436" s="371"/>
      <c r="BQ436" s="371"/>
      <c r="BR436" s="370"/>
      <c r="BS436" s="368"/>
      <c r="BT436" s="368"/>
      <c r="BU436" s="370"/>
      <c r="BV436" s="426"/>
    </row>
    <row r="437" spans="1:74" s="351" customFormat="1" x14ac:dyDescent="0.25">
      <c r="A437" s="677" t="s">
        <v>8082</v>
      </c>
      <c r="B437" s="370"/>
      <c r="C437" s="721"/>
      <c r="D437" s="370"/>
      <c r="E437" s="368"/>
      <c r="F437" s="370"/>
      <c r="G437" s="368"/>
      <c r="H437" s="370"/>
      <c r="I437" s="344"/>
      <c r="J437" s="344"/>
      <c r="K437" s="344"/>
      <c r="L437" s="344"/>
      <c r="M437" s="358"/>
      <c r="N437" s="346" t="s">
        <v>430</v>
      </c>
      <c r="O437" s="344" t="s">
        <v>430</v>
      </c>
      <c r="P437" s="344" t="s">
        <v>430</v>
      </c>
      <c r="Q437" s="344" t="s">
        <v>430</v>
      </c>
      <c r="R437" s="344" t="s">
        <v>430</v>
      </c>
      <c r="S437" s="344" t="s">
        <v>430</v>
      </c>
      <c r="T437" s="344" t="s">
        <v>430</v>
      </c>
      <c r="U437" s="350" t="s">
        <v>430</v>
      </c>
      <c r="V437" s="344" t="s">
        <v>430</v>
      </c>
      <c r="W437" s="344" t="s">
        <v>430</v>
      </c>
      <c r="X437" s="344" t="s">
        <v>430</v>
      </c>
      <c r="Y437" s="371" t="s">
        <v>430</v>
      </c>
      <c r="Z437" s="344" t="s">
        <v>430</v>
      </c>
      <c r="AA437" s="344" t="s">
        <v>430</v>
      </c>
      <c r="AB437" s="344" t="s">
        <v>430</v>
      </c>
      <c r="AC437" s="344" t="s">
        <v>430</v>
      </c>
      <c r="AD437" s="344" t="s">
        <v>430</v>
      </c>
      <c r="AE437" s="344" t="s">
        <v>430</v>
      </c>
      <c r="AF437" s="344" t="s">
        <v>430</v>
      </c>
      <c r="AG437" s="565"/>
      <c r="AH437" s="342"/>
      <c r="AI437" s="342"/>
      <c r="AJ437" s="342"/>
      <c r="AK437" s="342"/>
      <c r="AL437" s="342"/>
      <c r="AM437" s="342"/>
      <c r="AN437" s="342"/>
      <c r="AO437" s="569"/>
      <c r="AP437" s="342"/>
      <c r="AQ437" s="342"/>
      <c r="AR437" s="342"/>
      <c r="AS437" s="342"/>
      <c r="AT437" s="342"/>
      <c r="AU437" s="425"/>
      <c r="AV437" s="425"/>
      <c r="AW437" s="425"/>
      <c r="AX437" s="425"/>
      <c r="AY437" s="425"/>
      <c r="AZ437" s="370"/>
      <c r="BA437" s="371"/>
      <c r="BB437" s="371"/>
      <c r="BC437" s="371"/>
      <c r="BD437" s="371"/>
      <c r="BE437" s="371"/>
      <c r="BF437" s="371"/>
      <c r="BG437" s="370"/>
      <c r="BH437" s="371"/>
      <c r="BI437" s="371"/>
      <c r="BJ437" s="371"/>
      <c r="BK437" s="371"/>
      <c r="BL437" s="371"/>
      <c r="BM437" s="371"/>
      <c r="BN437" s="371"/>
      <c r="BO437" s="371"/>
      <c r="BP437" s="371"/>
      <c r="BQ437" s="371"/>
      <c r="BR437" s="370"/>
      <c r="BS437" s="368"/>
      <c r="BT437" s="368"/>
      <c r="BU437" s="370"/>
      <c r="BV437" s="426"/>
    </row>
    <row r="438" spans="1:74" s="351" customFormat="1" x14ac:dyDescent="0.25">
      <c r="A438" s="677" t="s">
        <v>7768</v>
      </c>
      <c r="B438" s="370"/>
      <c r="C438" s="721"/>
      <c r="D438" s="370"/>
      <c r="E438" s="368"/>
      <c r="F438" s="370"/>
      <c r="G438" s="368"/>
      <c r="H438" s="370"/>
      <c r="I438" s="344"/>
      <c r="J438" s="344"/>
      <c r="K438" s="344"/>
      <c r="L438" s="344"/>
      <c r="M438" s="358"/>
      <c r="N438" s="346" t="s">
        <v>430</v>
      </c>
      <c r="O438" s="344" t="s">
        <v>430</v>
      </c>
      <c r="P438" s="344" t="s">
        <v>430</v>
      </c>
      <c r="Q438" s="344" t="s">
        <v>430</v>
      </c>
      <c r="R438" s="344" t="s">
        <v>430</v>
      </c>
      <c r="S438" s="344" t="s">
        <v>430</v>
      </c>
      <c r="T438" s="344" t="s">
        <v>430</v>
      </c>
      <c r="U438" s="350" t="s">
        <v>430</v>
      </c>
      <c r="V438" s="344" t="s">
        <v>430</v>
      </c>
      <c r="W438" s="344" t="s">
        <v>430</v>
      </c>
      <c r="X438" s="344" t="s">
        <v>430</v>
      </c>
      <c r="Y438" s="371" t="s">
        <v>430</v>
      </c>
      <c r="Z438" s="344" t="s">
        <v>430</v>
      </c>
      <c r="AA438" s="344" t="s">
        <v>430</v>
      </c>
      <c r="AB438" s="344" t="s">
        <v>430</v>
      </c>
      <c r="AC438" s="344" t="s">
        <v>430</v>
      </c>
      <c r="AD438" s="344" t="s">
        <v>430</v>
      </c>
      <c r="AE438" s="344" t="s">
        <v>430</v>
      </c>
      <c r="AF438" s="344" t="s">
        <v>430</v>
      </c>
      <c r="AG438" s="565"/>
      <c r="AH438" s="342"/>
      <c r="AI438" s="342"/>
      <c r="AJ438" s="342"/>
      <c r="AK438" s="342"/>
      <c r="AL438" s="342"/>
      <c r="AM438" s="342"/>
      <c r="AN438" s="342"/>
      <c r="AO438" s="569"/>
      <c r="AP438" s="342"/>
      <c r="AQ438" s="342"/>
      <c r="AR438" s="342"/>
      <c r="AS438" s="342"/>
      <c r="AT438" s="342"/>
      <c r="AU438" s="425"/>
      <c r="AV438" s="425"/>
      <c r="AW438" s="425"/>
      <c r="AX438" s="425"/>
      <c r="AY438" s="425"/>
      <c r="AZ438" s="370"/>
      <c r="BA438" s="371"/>
      <c r="BB438" s="371"/>
      <c r="BC438" s="371"/>
      <c r="BD438" s="371"/>
      <c r="BE438" s="371"/>
      <c r="BF438" s="371"/>
      <c r="BG438" s="370"/>
      <c r="BH438" s="371"/>
      <c r="BI438" s="371"/>
      <c r="BJ438" s="371"/>
      <c r="BK438" s="371"/>
      <c r="BL438" s="371"/>
      <c r="BM438" s="371"/>
      <c r="BN438" s="371"/>
      <c r="BO438" s="371"/>
      <c r="BP438" s="371"/>
      <c r="BQ438" s="371"/>
      <c r="BR438" s="370"/>
      <c r="BS438" s="368"/>
      <c r="BT438" s="368"/>
      <c r="BU438" s="370"/>
      <c r="BV438" s="426"/>
    </row>
    <row r="439" spans="1:74" s="351" customFormat="1" x14ac:dyDescent="0.25">
      <c r="A439" s="677" t="s">
        <v>6788</v>
      </c>
      <c r="B439" s="370"/>
      <c r="C439" s="721"/>
      <c r="D439" s="370"/>
      <c r="E439" s="368"/>
      <c r="F439" s="370"/>
      <c r="G439" s="368"/>
      <c r="H439" s="370"/>
      <c r="I439" s="344"/>
      <c r="J439" s="344"/>
      <c r="K439" s="344"/>
      <c r="L439" s="344"/>
      <c r="M439" s="358"/>
      <c r="N439" s="346" t="s">
        <v>430</v>
      </c>
      <c r="O439" s="344" t="s">
        <v>430</v>
      </c>
      <c r="P439" s="344" t="s">
        <v>430</v>
      </c>
      <c r="Q439" s="344" t="s">
        <v>430</v>
      </c>
      <c r="R439" s="344" t="s">
        <v>430</v>
      </c>
      <c r="S439" s="344" t="s">
        <v>430</v>
      </c>
      <c r="T439" s="344" t="s">
        <v>430</v>
      </c>
      <c r="U439" s="350" t="s">
        <v>430</v>
      </c>
      <c r="V439" s="344" t="s">
        <v>430</v>
      </c>
      <c r="W439" s="344" t="s">
        <v>430</v>
      </c>
      <c r="X439" s="344" t="s">
        <v>430</v>
      </c>
      <c r="Y439" s="371" t="s">
        <v>430</v>
      </c>
      <c r="Z439" s="344" t="s">
        <v>430</v>
      </c>
      <c r="AA439" s="344" t="s">
        <v>430</v>
      </c>
      <c r="AB439" s="344" t="s">
        <v>430</v>
      </c>
      <c r="AC439" s="344" t="s">
        <v>430</v>
      </c>
      <c r="AD439" s="344" t="s">
        <v>430</v>
      </c>
      <c r="AE439" s="344" t="s">
        <v>430</v>
      </c>
      <c r="AF439" s="344" t="s">
        <v>430</v>
      </c>
      <c r="AG439" s="565"/>
      <c r="AH439" s="342"/>
      <c r="AI439" s="342"/>
      <c r="AJ439" s="342"/>
      <c r="AK439" s="342"/>
      <c r="AL439" s="342"/>
      <c r="AM439" s="342"/>
      <c r="AN439" s="342"/>
      <c r="AO439" s="569"/>
      <c r="AP439" s="342"/>
      <c r="AQ439" s="342"/>
      <c r="AR439" s="342"/>
      <c r="AS439" s="342"/>
      <c r="AT439" s="342"/>
      <c r="AU439" s="425"/>
      <c r="AV439" s="425"/>
      <c r="AW439" s="425"/>
      <c r="AX439" s="425"/>
      <c r="AY439" s="425"/>
      <c r="AZ439" s="370"/>
      <c r="BA439" s="371"/>
      <c r="BB439" s="371"/>
      <c r="BC439" s="371"/>
      <c r="BD439" s="371"/>
      <c r="BE439" s="371"/>
      <c r="BF439" s="371"/>
      <c r="BG439" s="370"/>
      <c r="BH439" s="371"/>
      <c r="BI439" s="371"/>
      <c r="BJ439" s="371"/>
      <c r="BK439" s="371"/>
      <c r="BL439" s="371"/>
      <c r="BM439" s="371"/>
      <c r="BN439" s="371"/>
      <c r="BO439" s="371"/>
      <c r="BP439" s="371"/>
      <c r="BQ439" s="371"/>
      <c r="BR439" s="370"/>
      <c r="BS439" s="368"/>
      <c r="BT439" s="368"/>
      <c r="BU439" s="370"/>
      <c r="BV439" s="426"/>
    </row>
    <row r="440" spans="1:74" s="351" customFormat="1" x14ac:dyDescent="0.25">
      <c r="A440" s="677" t="s">
        <v>6788</v>
      </c>
      <c r="B440" s="370"/>
      <c r="C440" s="721"/>
      <c r="D440" s="370"/>
      <c r="E440" s="368"/>
      <c r="F440" s="370"/>
      <c r="G440" s="368"/>
      <c r="H440" s="370"/>
      <c r="I440" s="344"/>
      <c r="J440" s="344"/>
      <c r="K440" s="344"/>
      <c r="L440" s="344"/>
      <c r="M440" s="358"/>
      <c r="N440" s="346" t="s">
        <v>430</v>
      </c>
      <c r="O440" s="344" t="s">
        <v>430</v>
      </c>
      <c r="P440" s="344" t="s">
        <v>430</v>
      </c>
      <c r="Q440" s="344" t="s">
        <v>430</v>
      </c>
      <c r="R440" s="344" t="s">
        <v>430</v>
      </c>
      <c r="S440" s="344" t="s">
        <v>430</v>
      </c>
      <c r="T440" s="344" t="s">
        <v>430</v>
      </c>
      <c r="U440" s="350" t="s">
        <v>430</v>
      </c>
      <c r="V440" s="344" t="s">
        <v>430</v>
      </c>
      <c r="W440" s="344" t="s">
        <v>430</v>
      </c>
      <c r="X440" s="344" t="s">
        <v>430</v>
      </c>
      <c r="Y440" s="371" t="s">
        <v>430</v>
      </c>
      <c r="Z440" s="344" t="s">
        <v>430</v>
      </c>
      <c r="AA440" s="344" t="s">
        <v>430</v>
      </c>
      <c r="AB440" s="344" t="s">
        <v>430</v>
      </c>
      <c r="AC440" s="344" t="s">
        <v>430</v>
      </c>
      <c r="AD440" s="344" t="s">
        <v>430</v>
      </c>
      <c r="AE440" s="344" t="s">
        <v>430</v>
      </c>
      <c r="AF440" s="344" t="s">
        <v>430</v>
      </c>
      <c r="AG440" s="565"/>
      <c r="AH440" s="342"/>
      <c r="AI440" s="342"/>
      <c r="AJ440" s="342"/>
      <c r="AK440" s="342"/>
      <c r="AL440" s="342"/>
      <c r="AM440" s="342"/>
      <c r="AN440" s="342"/>
      <c r="AO440" s="569"/>
      <c r="AP440" s="342"/>
      <c r="AQ440" s="342"/>
      <c r="AR440" s="342"/>
      <c r="AS440" s="342"/>
      <c r="AT440" s="342"/>
      <c r="AU440" s="425"/>
      <c r="AV440" s="425"/>
      <c r="AW440" s="425"/>
      <c r="AX440" s="425"/>
      <c r="AY440" s="425"/>
      <c r="AZ440" s="370"/>
      <c r="BA440" s="371"/>
      <c r="BB440" s="371"/>
      <c r="BC440" s="371"/>
      <c r="BD440" s="371"/>
      <c r="BE440" s="371"/>
      <c r="BF440" s="371"/>
      <c r="BG440" s="370"/>
      <c r="BH440" s="371"/>
      <c r="BI440" s="371"/>
      <c r="BJ440" s="371"/>
      <c r="BK440" s="371"/>
      <c r="BL440" s="371"/>
      <c r="BM440" s="371"/>
      <c r="BN440" s="371"/>
      <c r="BO440" s="371"/>
      <c r="BP440" s="371"/>
      <c r="BQ440" s="371"/>
      <c r="BR440" s="370"/>
      <c r="BS440" s="368"/>
      <c r="BT440" s="368"/>
      <c r="BU440" s="370"/>
      <c r="BV440" s="426"/>
    </row>
    <row r="441" spans="1:74" s="351" customFormat="1" x14ac:dyDescent="0.25">
      <c r="A441" s="677" t="s">
        <v>8083</v>
      </c>
      <c r="B441" s="370"/>
      <c r="C441" s="721"/>
      <c r="D441" s="370"/>
      <c r="E441" s="368"/>
      <c r="F441" s="370"/>
      <c r="G441" s="368"/>
      <c r="H441" s="370"/>
      <c r="I441" s="344"/>
      <c r="J441" s="344"/>
      <c r="K441" s="344"/>
      <c r="L441" s="344"/>
      <c r="M441" s="358"/>
      <c r="N441" s="346" t="s">
        <v>430</v>
      </c>
      <c r="O441" s="344" t="s">
        <v>430</v>
      </c>
      <c r="P441" s="344" t="s">
        <v>430</v>
      </c>
      <c r="Q441" s="344" t="s">
        <v>430</v>
      </c>
      <c r="R441" s="344" t="s">
        <v>430</v>
      </c>
      <c r="S441" s="344" t="s">
        <v>430</v>
      </c>
      <c r="T441" s="344" t="s">
        <v>430</v>
      </c>
      <c r="U441" s="350" t="s">
        <v>430</v>
      </c>
      <c r="V441" s="344" t="s">
        <v>430</v>
      </c>
      <c r="W441" s="344" t="s">
        <v>430</v>
      </c>
      <c r="X441" s="344" t="s">
        <v>430</v>
      </c>
      <c r="Y441" s="371" t="s">
        <v>430</v>
      </c>
      <c r="Z441" s="344" t="s">
        <v>430</v>
      </c>
      <c r="AA441" s="344" t="s">
        <v>430</v>
      </c>
      <c r="AB441" s="344" t="s">
        <v>430</v>
      </c>
      <c r="AC441" s="344" t="s">
        <v>430</v>
      </c>
      <c r="AD441" s="344" t="s">
        <v>430</v>
      </c>
      <c r="AE441" s="344" t="s">
        <v>430</v>
      </c>
      <c r="AF441" s="344" t="s">
        <v>430</v>
      </c>
      <c r="AG441" s="565"/>
      <c r="AH441" s="342"/>
      <c r="AI441" s="342"/>
      <c r="AJ441" s="342"/>
      <c r="AK441" s="342"/>
      <c r="AL441" s="342"/>
      <c r="AM441" s="342"/>
      <c r="AN441" s="342"/>
      <c r="AO441" s="569"/>
      <c r="AP441" s="342"/>
      <c r="AQ441" s="342"/>
      <c r="AR441" s="342"/>
      <c r="AS441" s="342"/>
      <c r="AT441" s="342"/>
      <c r="AU441" s="425"/>
      <c r="AV441" s="425"/>
      <c r="AW441" s="425"/>
      <c r="AX441" s="425"/>
      <c r="AY441" s="425"/>
      <c r="AZ441" s="370"/>
      <c r="BA441" s="371"/>
      <c r="BB441" s="371"/>
      <c r="BC441" s="371"/>
      <c r="BD441" s="371"/>
      <c r="BE441" s="371"/>
      <c r="BF441" s="371"/>
      <c r="BG441" s="370"/>
      <c r="BH441" s="371"/>
      <c r="BI441" s="371"/>
      <c r="BJ441" s="371"/>
      <c r="BK441" s="371"/>
      <c r="BL441" s="371"/>
      <c r="BM441" s="371"/>
      <c r="BN441" s="371"/>
      <c r="BO441" s="371"/>
      <c r="BP441" s="371"/>
      <c r="BQ441" s="371"/>
      <c r="BR441" s="370"/>
      <c r="BS441" s="368"/>
      <c r="BT441" s="368"/>
      <c r="BU441" s="370"/>
      <c r="BV441" s="426"/>
    </row>
    <row r="442" spans="1:74" s="351" customFormat="1" x14ac:dyDescent="0.25">
      <c r="A442" s="677" t="s">
        <v>8084</v>
      </c>
      <c r="B442" s="370"/>
      <c r="C442" s="721"/>
      <c r="D442" s="370"/>
      <c r="E442" s="368"/>
      <c r="F442" s="370"/>
      <c r="G442" s="368"/>
      <c r="H442" s="370"/>
      <c r="I442" s="344"/>
      <c r="J442" s="344"/>
      <c r="K442" s="344"/>
      <c r="L442" s="344"/>
      <c r="M442" s="358"/>
      <c r="N442" s="346" t="s">
        <v>430</v>
      </c>
      <c r="O442" s="344" t="s">
        <v>430</v>
      </c>
      <c r="P442" s="344" t="s">
        <v>430</v>
      </c>
      <c r="Q442" s="344" t="s">
        <v>430</v>
      </c>
      <c r="R442" s="344" t="s">
        <v>430</v>
      </c>
      <c r="S442" s="344" t="s">
        <v>430</v>
      </c>
      <c r="T442" s="344" t="s">
        <v>430</v>
      </c>
      <c r="U442" s="350" t="s">
        <v>430</v>
      </c>
      <c r="V442" s="344" t="s">
        <v>430</v>
      </c>
      <c r="W442" s="344" t="s">
        <v>430</v>
      </c>
      <c r="X442" s="344" t="s">
        <v>430</v>
      </c>
      <c r="Y442" s="371" t="s">
        <v>430</v>
      </c>
      <c r="Z442" s="344" t="s">
        <v>430</v>
      </c>
      <c r="AA442" s="344" t="s">
        <v>430</v>
      </c>
      <c r="AB442" s="344" t="s">
        <v>430</v>
      </c>
      <c r="AC442" s="344" t="s">
        <v>430</v>
      </c>
      <c r="AD442" s="344" t="s">
        <v>430</v>
      </c>
      <c r="AE442" s="344" t="s">
        <v>430</v>
      </c>
      <c r="AF442" s="344" t="s">
        <v>430</v>
      </c>
      <c r="AG442" s="565"/>
      <c r="AH442" s="342"/>
      <c r="AI442" s="342"/>
      <c r="AJ442" s="342"/>
      <c r="AK442" s="342"/>
      <c r="AL442" s="342"/>
      <c r="AM442" s="342"/>
      <c r="AN442" s="342"/>
      <c r="AO442" s="569"/>
      <c r="AP442" s="342"/>
      <c r="AQ442" s="342"/>
      <c r="AR442" s="342"/>
      <c r="AS442" s="342"/>
      <c r="AT442" s="342"/>
      <c r="AU442" s="425"/>
      <c r="AV442" s="425"/>
      <c r="AW442" s="425"/>
      <c r="AX442" s="425"/>
      <c r="AY442" s="425"/>
      <c r="AZ442" s="370"/>
      <c r="BA442" s="371"/>
      <c r="BB442" s="371"/>
      <c r="BC442" s="371"/>
      <c r="BD442" s="371"/>
      <c r="BE442" s="371"/>
      <c r="BF442" s="371"/>
      <c r="BG442" s="370"/>
      <c r="BH442" s="371"/>
      <c r="BI442" s="371"/>
      <c r="BJ442" s="371"/>
      <c r="BK442" s="371"/>
      <c r="BL442" s="371"/>
      <c r="BM442" s="371"/>
      <c r="BN442" s="371"/>
      <c r="BO442" s="371"/>
      <c r="BP442" s="371"/>
      <c r="BQ442" s="371"/>
      <c r="BR442" s="370"/>
      <c r="BS442" s="368"/>
      <c r="BT442" s="368"/>
      <c r="BU442" s="370"/>
      <c r="BV442" s="426"/>
    </row>
    <row r="443" spans="1:74" s="351" customFormat="1" x14ac:dyDescent="0.25">
      <c r="A443" s="677" t="s">
        <v>8085</v>
      </c>
      <c r="B443" s="370"/>
      <c r="C443" s="721"/>
      <c r="D443" s="370"/>
      <c r="E443" s="368"/>
      <c r="F443" s="370"/>
      <c r="G443" s="368"/>
      <c r="H443" s="370"/>
      <c r="I443" s="344"/>
      <c r="J443" s="344"/>
      <c r="K443" s="344"/>
      <c r="L443" s="344"/>
      <c r="M443" s="358"/>
      <c r="N443" s="346" t="s">
        <v>430</v>
      </c>
      <c r="O443" s="344" t="s">
        <v>430</v>
      </c>
      <c r="P443" s="344" t="s">
        <v>430</v>
      </c>
      <c r="Q443" s="344" t="s">
        <v>430</v>
      </c>
      <c r="R443" s="344" t="s">
        <v>430</v>
      </c>
      <c r="S443" s="344" t="s">
        <v>430</v>
      </c>
      <c r="T443" s="344" t="s">
        <v>430</v>
      </c>
      <c r="U443" s="350" t="s">
        <v>430</v>
      </c>
      <c r="V443" s="344" t="s">
        <v>430</v>
      </c>
      <c r="W443" s="344" t="s">
        <v>430</v>
      </c>
      <c r="X443" s="344" t="s">
        <v>430</v>
      </c>
      <c r="Y443" s="371" t="s">
        <v>430</v>
      </c>
      <c r="Z443" s="344" t="s">
        <v>430</v>
      </c>
      <c r="AA443" s="344" t="s">
        <v>430</v>
      </c>
      <c r="AB443" s="344" t="s">
        <v>430</v>
      </c>
      <c r="AC443" s="344" t="s">
        <v>430</v>
      </c>
      <c r="AD443" s="344" t="s">
        <v>430</v>
      </c>
      <c r="AE443" s="344" t="s">
        <v>430</v>
      </c>
      <c r="AF443" s="344" t="s">
        <v>430</v>
      </c>
      <c r="AG443" s="565"/>
      <c r="AH443" s="342"/>
      <c r="AI443" s="342"/>
      <c r="AJ443" s="342"/>
      <c r="AK443" s="342"/>
      <c r="AL443" s="342"/>
      <c r="AM443" s="342"/>
      <c r="AN443" s="342"/>
      <c r="AO443" s="569"/>
      <c r="AP443" s="342"/>
      <c r="AQ443" s="342"/>
      <c r="AR443" s="342"/>
      <c r="AS443" s="342"/>
      <c r="AT443" s="342"/>
      <c r="AU443" s="425"/>
      <c r="AV443" s="425"/>
      <c r="AW443" s="425"/>
      <c r="AX443" s="425"/>
      <c r="AY443" s="425"/>
      <c r="AZ443" s="370"/>
      <c r="BA443" s="371"/>
      <c r="BB443" s="371"/>
      <c r="BC443" s="371"/>
      <c r="BD443" s="371"/>
      <c r="BE443" s="371"/>
      <c r="BF443" s="371"/>
      <c r="BG443" s="370"/>
      <c r="BH443" s="371"/>
      <c r="BI443" s="371"/>
      <c r="BJ443" s="371"/>
      <c r="BK443" s="371"/>
      <c r="BL443" s="371"/>
      <c r="BM443" s="371"/>
      <c r="BN443" s="371"/>
      <c r="BO443" s="371"/>
      <c r="BP443" s="371"/>
      <c r="BQ443" s="371"/>
      <c r="BR443" s="370"/>
      <c r="BS443" s="368"/>
      <c r="BT443" s="368"/>
      <c r="BU443" s="370"/>
      <c r="BV443" s="426"/>
    </row>
    <row r="444" spans="1:74" s="351" customFormat="1" x14ac:dyDescent="0.25">
      <c r="A444" s="677" t="s">
        <v>8086</v>
      </c>
      <c r="B444" s="370"/>
      <c r="C444" s="721"/>
      <c r="D444" s="370"/>
      <c r="E444" s="368"/>
      <c r="F444" s="370"/>
      <c r="G444" s="368"/>
      <c r="H444" s="370"/>
      <c r="I444" s="344"/>
      <c r="J444" s="344"/>
      <c r="K444" s="344"/>
      <c r="L444" s="344"/>
      <c r="M444" s="358"/>
      <c r="N444" s="346" t="s">
        <v>430</v>
      </c>
      <c r="O444" s="344" t="s">
        <v>430</v>
      </c>
      <c r="P444" s="344" t="s">
        <v>430</v>
      </c>
      <c r="Q444" s="344" t="s">
        <v>430</v>
      </c>
      <c r="R444" s="344" t="s">
        <v>430</v>
      </c>
      <c r="S444" s="344" t="s">
        <v>430</v>
      </c>
      <c r="T444" s="344" t="s">
        <v>430</v>
      </c>
      <c r="U444" s="350" t="s">
        <v>430</v>
      </c>
      <c r="V444" s="344" t="s">
        <v>430</v>
      </c>
      <c r="W444" s="344" t="s">
        <v>430</v>
      </c>
      <c r="X444" s="344" t="s">
        <v>430</v>
      </c>
      <c r="Y444" s="371" t="s">
        <v>430</v>
      </c>
      <c r="Z444" s="344" t="s">
        <v>430</v>
      </c>
      <c r="AA444" s="344" t="s">
        <v>430</v>
      </c>
      <c r="AB444" s="344" t="s">
        <v>430</v>
      </c>
      <c r="AC444" s="344" t="s">
        <v>430</v>
      </c>
      <c r="AD444" s="344" t="s">
        <v>430</v>
      </c>
      <c r="AE444" s="344" t="s">
        <v>430</v>
      </c>
      <c r="AF444" s="344" t="s">
        <v>430</v>
      </c>
      <c r="AG444" s="565"/>
      <c r="AH444" s="342"/>
      <c r="AI444" s="342"/>
      <c r="AJ444" s="342"/>
      <c r="AK444" s="342"/>
      <c r="AL444" s="342"/>
      <c r="AM444" s="342"/>
      <c r="AN444" s="342"/>
      <c r="AO444" s="569"/>
      <c r="AP444" s="342"/>
      <c r="AQ444" s="342"/>
      <c r="AR444" s="342"/>
      <c r="AS444" s="342"/>
      <c r="AT444" s="342"/>
      <c r="AU444" s="425"/>
      <c r="AV444" s="425"/>
      <c r="AW444" s="425"/>
      <c r="AX444" s="425"/>
      <c r="AY444" s="425"/>
      <c r="AZ444" s="370"/>
      <c r="BA444" s="371"/>
      <c r="BB444" s="371"/>
      <c r="BC444" s="371"/>
      <c r="BD444" s="371"/>
      <c r="BE444" s="371"/>
      <c r="BF444" s="371"/>
      <c r="BG444" s="370"/>
      <c r="BH444" s="371"/>
      <c r="BI444" s="371"/>
      <c r="BJ444" s="371"/>
      <c r="BK444" s="371"/>
      <c r="BL444" s="371"/>
      <c r="BM444" s="371"/>
      <c r="BN444" s="371"/>
      <c r="BO444" s="371"/>
      <c r="BP444" s="371"/>
      <c r="BQ444" s="371"/>
      <c r="BR444" s="370"/>
      <c r="BS444" s="368"/>
      <c r="BT444" s="368"/>
      <c r="BU444" s="370"/>
      <c r="BV444" s="426"/>
    </row>
    <row r="445" spans="1:74" s="351" customFormat="1" x14ac:dyDescent="0.25">
      <c r="A445" s="677" t="s">
        <v>6788</v>
      </c>
      <c r="B445" s="370"/>
      <c r="C445" s="721"/>
      <c r="D445" s="370"/>
      <c r="E445" s="368"/>
      <c r="F445" s="370"/>
      <c r="G445" s="368"/>
      <c r="H445" s="370"/>
      <c r="I445" s="344"/>
      <c r="J445" s="344"/>
      <c r="K445" s="344"/>
      <c r="L445" s="344"/>
      <c r="M445" s="358"/>
      <c r="N445" s="346" t="s">
        <v>430</v>
      </c>
      <c r="O445" s="344" t="s">
        <v>430</v>
      </c>
      <c r="P445" s="344" t="s">
        <v>430</v>
      </c>
      <c r="Q445" s="344" t="s">
        <v>430</v>
      </c>
      <c r="R445" s="344" t="s">
        <v>430</v>
      </c>
      <c r="S445" s="344" t="s">
        <v>430</v>
      </c>
      <c r="T445" s="344" t="s">
        <v>430</v>
      </c>
      <c r="U445" s="350" t="s">
        <v>430</v>
      </c>
      <c r="V445" s="344" t="s">
        <v>430</v>
      </c>
      <c r="W445" s="344" t="s">
        <v>430</v>
      </c>
      <c r="X445" s="344" t="s">
        <v>430</v>
      </c>
      <c r="Y445" s="371" t="s">
        <v>430</v>
      </c>
      <c r="Z445" s="344" t="s">
        <v>430</v>
      </c>
      <c r="AA445" s="344" t="s">
        <v>430</v>
      </c>
      <c r="AB445" s="344" t="s">
        <v>430</v>
      </c>
      <c r="AC445" s="344" t="s">
        <v>430</v>
      </c>
      <c r="AD445" s="344" t="s">
        <v>430</v>
      </c>
      <c r="AE445" s="344" t="s">
        <v>430</v>
      </c>
      <c r="AF445" s="344" t="s">
        <v>430</v>
      </c>
      <c r="AG445" s="565"/>
      <c r="AH445" s="342"/>
      <c r="AI445" s="342"/>
      <c r="AJ445" s="342"/>
      <c r="AK445" s="342"/>
      <c r="AL445" s="342"/>
      <c r="AM445" s="342"/>
      <c r="AN445" s="342"/>
      <c r="AO445" s="569"/>
      <c r="AP445" s="342"/>
      <c r="AQ445" s="342"/>
      <c r="AR445" s="342"/>
      <c r="AS445" s="342"/>
      <c r="AT445" s="342"/>
      <c r="AU445" s="425"/>
      <c r="AV445" s="425"/>
      <c r="AW445" s="425"/>
      <c r="AX445" s="425"/>
      <c r="AY445" s="425"/>
      <c r="AZ445" s="370"/>
      <c r="BA445" s="371"/>
      <c r="BB445" s="371"/>
      <c r="BC445" s="371"/>
      <c r="BD445" s="371"/>
      <c r="BE445" s="371"/>
      <c r="BF445" s="371"/>
      <c r="BG445" s="370"/>
      <c r="BH445" s="371"/>
      <c r="BI445" s="371"/>
      <c r="BJ445" s="371"/>
      <c r="BK445" s="371"/>
      <c r="BL445" s="371"/>
      <c r="BM445" s="371"/>
      <c r="BN445" s="371"/>
      <c r="BO445" s="371"/>
      <c r="BP445" s="371"/>
      <c r="BQ445" s="371"/>
      <c r="BR445" s="370"/>
      <c r="BS445" s="368"/>
      <c r="BT445" s="368"/>
      <c r="BU445" s="370"/>
      <c r="BV445" s="426"/>
    </row>
    <row r="446" spans="1:74" s="351" customFormat="1" x14ac:dyDescent="0.25">
      <c r="A446" s="677" t="s">
        <v>6788</v>
      </c>
      <c r="B446" s="370"/>
      <c r="C446" s="721"/>
      <c r="D446" s="370"/>
      <c r="E446" s="368"/>
      <c r="F446" s="370"/>
      <c r="G446" s="368"/>
      <c r="H446" s="370"/>
      <c r="I446" s="344"/>
      <c r="J446" s="344"/>
      <c r="K446" s="344"/>
      <c r="L446" s="344"/>
      <c r="M446" s="358"/>
      <c r="N446" s="346" t="s">
        <v>430</v>
      </c>
      <c r="O446" s="344" t="s">
        <v>430</v>
      </c>
      <c r="P446" s="344" t="s">
        <v>430</v>
      </c>
      <c r="Q446" s="344" t="s">
        <v>430</v>
      </c>
      <c r="R446" s="344" t="s">
        <v>430</v>
      </c>
      <c r="S446" s="344" t="s">
        <v>430</v>
      </c>
      <c r="T446" s="344" t="s">
        <v>430</v>
      </c>
      <c r="U446" s="350" t="s">
        <v>430</v>
      </c>
      <c r="V446" s="344" t="s">
        <v>430</v>
      </c>
      <c r="W446" s="344" t="s">
        <v>430</v>
      </c>
      <c r="X446" s="344" t="s">
        <v>430</v>
      </c>
      <c r="Y446" s="371" t="s">
        <v>430</v>
      </c>
      <c r="Z446" s="344" t="s">
        <v>430</v>
      </c>
      <c r="AA446" s="344" t="s">
        <v>430</v>
      </c>
      <c r="AB446" s="344" t="s">
        <v>430</v>
      </c>
      <c r="AC446" s="344" t="s">
        <v>430</v>
      </c>
      <c r="AD446" s="344" t="s">
        <v>430</v>
      </c>
      <c r="AE446" s="344" t="s">
        <v>430</v>
      </c>
      <c r="AF446" s="344" t="s">
        <v>430</v>
      </c>
      <c r="AG446" s="565"/>
      <c r="AH446" s="342"/>
      <c r="AI446" s="342"/>
      <c r="AJ446" s="342"/>
      <c r="AK446" s="342"/>
      <c r="AL446" s="342"/>
      <c r="AM446" s="342"/>
      <c r="AN446" s="342"/>
      <c r="AO446" s="569"/>
      <c r="AP446" s="342"/>
      <c r="AQ446" s="342"/>
      <c r="AR446" s="342"/>
      <c r="AS446" s="342"/>
      <c r="AT446" s="342"/>
      <c r="AU446" s="425"/>
      <c r="AV446" s="425"/>
      <c r="AW446" s="425"/>
      <c r="AX446" s="425"/>
      <c r="AY446" s="425"/>
      <c r="AZ446" s="370"/>
      <c r="BA446" s="371"/>
      <c r="BB446" s="371"/>
      <c r="BC446" s="371"/>
      <c r="BD446" s="371"/>
      <c r="BE446" s="371"/>
      <c r="BF446" s="371"/>
      <c r="BG446" s="370"/>
      <c r="BH446" s="371"/>
      <c r="BI446" s="371"/>
      <c r="BJ446" s="371"/>
      <c r="BK446" s="371"/>
      <c r="BL446" s="371"/>
      <c r="BM446" s="371"/>
      <c r="BN446" s="371"/>
      <c r="BO446" s="371"/>
      <c r="BP446" s="371"/>
      <c r="BQ446" s="371"/>
      <c r="BR446" s="370"/>
      <c r="BS446" s="368"/>
      <c r="BT446" s="368"/>
      <c r="BU446" s="370"/>
      <c r="BV446" s="426"/>
    </row>
    <row r="447" spans="1:74" s="351" customFormat="1" x14ac:dyDescent="0.25">
      <c r="A447" s="677" t="s">
        <v>8087</v>
      </c>
      <c r="B447" s="370"/>
      <c r="C447" s="721"/>
      <c r="D447" s="370"/>
      <c r="E447" s="368"/>
      <c r="F447" s="370"/>
      <c r="G447" s="368"/>
      <c r="H447" s="370"/>
      <c r="I447" s="344"/>
      <c r="J447" s="344"/>
      <c r="K447" s="344"/>
      <c r="L447" s="344"/>
      <c r="M447" s="358"/>
      <c r="N447" s="346" t="s">
        <v>430</v>
      </c>
      <c r="O447" s="344" t="s">
        <v>430</v>
      </c>
      <c r="P447" s="344" t="s">
        <v>430</v>
      </c>
      <c r="Q447" s="344" t="s">
        <v>430</v>
      </c>
      <c r="R447" s="344" t="s">
        <v>430</v>
      </c>
      <c r="S447" s="344" t="s">
        <v>430</v>
      </c>
      <c r="T447" s="344" t="s">
        <v>430</v>
      </c>
      <c r="U447" s="350" t="s">
        <v>430</v>
      </c>
      <c r="V447" s="344" t="s">
        <v>430</v>
      </c>
      <c r="W447" s="344" t="s">
        <v>430</v>
      </c>
      <c r="X447" s="344" t="s">
        <v>430</v>
      </c>
      <c r="Y447" s="371" t="s">
        <v>430</v>
      </c>
      <c r="Z447" s="344" t="s">
        <v>430</v>
      </c>
      <c r="AA447" s="344" t="s">
        <v>430</v>
      </c>
      <c r="AB447" s="344" t="s">
        <v>430</v>
      </c>
      <c r="AC447" s="344" t="s">
        <v>430</v>
      </c>
      <c r="AD447" s="344" t="s">
        <v>430</v>
      </c>
      <c r="AE447" s="344" t="s">
        <v>430</v>
      </c>
      <c r="AF447" s="344" t="s">
        <v>430</v>
      </c>
      <c r="AG447" s="565"/>
      <c r="AH447" s="342"/>
      <c r="AI447" s="342"/>
      <c r="AJ447" s="342"/>
      <c r="AK447" s="342"/>
      <c r="AL447" s="342"/>
      <c r="AM447" s="342"/>
      <c r="AN447" s="342"/>
      <c r="AO447" s="569"/>
      <c r="AP447" s="342"/>
      <c r="AQ447" s="342"/>
      <c r="AR447" s="342"/>
      <c r="AS447" s="342"/>
      <c r="AT447" s="342"/>
      <c r="AU447" s="425"/>
      <c r="AV447" s="425"/>
      <c r="AW447" s="425"/>
      <c r="AX447" s="425"/>
      <c r="AY447" s="425"/>
      <c r="AZ447" s="370"/>
      <c r="BA447" s="371"/>
      <c r="BB447" s="371"/>
      <c r="BC447" s="371"/>
      <c r="BD447" s="371"/>
      <c r="BE447" s="371"/>
      <c r="BF447" s="371"/>
      <c r="BG447" s="370"/>
      <c r="BH447" s="371"/>
      <c r="BI447" s="371"/>
      <c r="BJ447" s="371"/>
      <c r="BK447" s="371"/>
      <c r="BL447" s="371"/>
      <c r="BM447" s="371"/>
      <c r="BN447" s="371"/>
      <c r="BO447" s="371"/>
      <c r="BP447" s="371"/>
      <c r="BQ447" s="371"/>
      <c r="BR447" s="370"/>
      <c r="BS447" s="368"/>
      <c r="BT447" s="368"/>
      <c r="BU447" s="370"/>
      <c r="BV447" s="426"/>
    </row>
    <row r="448" spans="1:74" s="351" customFormat="1" x14ac:dyDescent="0.25">
      <c r="A448" s="677" t="s">
        <v>8088</v>
      </c>
      <c r="B448" s="370"/>
      <c r="C448" s="721"/>
      <c r="D448" s="370"/>
      <c r="E448" s="368"/>
      <c r="F448" s="370"/>
      <c r="G448" s="368"/>
      <c r="H448" s="370"/>
      <c r="I448" s="344"/>
      <c r="J448" s="344"/>
      <c r="K448" s="344"/>
      <c r="L448" s="344"/>
      <c r="M448" s="358"/>
      <c r="N448" s="346" t="s">
        <v>430</v>
      </c>
      <c r="O448" s="344" t="s">
        <v>430</v>
      </c>
      <c r="P448" s="344" t="s">
        <v>430</v>
      </c>
      <c r="Q448" s="344" t="s">
        <v>430</v>
      </c>
      <c r="R448" s="344" t="s">
        <v>430</v>
      </c>
      <c r="S448" s="344" t="s">
        <v>430</v>
      </c>
      <c r="T448" s="344" t="s">
        <v>430</v>
      </c>
      <c r="U448" s="350" t="s">
        <v>430</v>
      </c>
      <c r="V448" s="344" t="s">
        <v>430</v>
      </c>
      <c r="W448" s="344" t="s">
        <v>430</v>
      </c>
      <c r="X448" s="344" t="s">
        <v>430</v>
      </c>
      <c r="Y448" s="371" t="s">
        <v>430</v>
      </c>
      <c r="Z448" s="344" t="s">
        <v>430</v>
      </c>
      <c r="AA448" s="344" t="s">
        <v>430</v>
      </c>
      <c r="AB448" s="344" t="s">
        <v>430</v>
      </c>
      <c r="AC448" s="344" t="s">
        <v>430</v>
      </c>
      <c r="AD448" s="344" t="s">
        <v>430</v>
      </c>
      <c r="AE448" s="344" t="s">
        <v>430</v>
      </c>
      <c r="AF448" s="344" t="s">
        <v>430</v>
      </c>
      <c r="AG448" s="565"/>
      <c r="AH448" s="342"/>
      <c r="AI448" s="342"/>
      <c r="AJ448" s="342"/>
      <c r="AK448" s="342"/>
      <c r="AL448" s="342"/>
      <c r="AM448" s="342"/>
      <c r="AN448" s="342"/>
      <c r="AO448" s="569"/>
      <c r="AP448" s="342"/>
      <c r="AQ448" s="342"/>
      <c r="AR448" s="342"/>
      <c r="AS448" s="342"/>
      <c r="AT448" s="342"/>
      <c r="AU448" s="425"/>
      <c r="AV448" s="425"/>
      <c r="AW448" s="425"/>
      <c r="AX448" s="425"/>
      <c r="AY448" s="425"/>
      <c r="AZ448" s="370"/>
      <c r="BA448" s="371"/>
      <c r="BB448" s="371"/>
      <c r="BC448" s="371"/>
      <c r="BD448" s="371"/>
      <c r="BE448" s="371"/>
      <c r="BF448" s="371"/>
      <c r="BG448" s="370"/>
      <c r="BH448" s="371"/>
      <c r="BI448" s="371"/>
      <c r="BJ448" s="371"/>
      <c r="BK448" s="371"/>
      <c r="BL448" s="371"/>
      <c r="BM448" s="371"/>
      <c r="BN448" s="371"/>
      <c r="BO448" s="371"/>
      <c r="BP448" s="371"/>
      <c r="BQ448" s="371"/>
      <c r="BR448" s="370"/>
      <c r="BS448" s="368"/>
      <c r="BT448" s="368"/>
      <c r="BU448" s="370"/>
      <c r="BV448" s="426"/>
    </row>
    <row r="449" spans="1:74" s="351" customFormat="1" x14ac:dyDescent="0.25">
      <c r="A449" s="677" t="s">
        <v>8089</v>
      </c>
      <c r="B449" s="370"/>
      <c r="C449" s="721"/>
      <c r="D449" s="370"/>
      <c r="E449" s="368"/>
      <c r="F449" s="370"/>
      <c r="G449" s="368"/>
      <c r="H449" s="370"/>
      <c r="I449" s="344"/>
      <c r="J449" s="344"/>
      <c r="K449" s="344"/>
      <c r="L449" s="344"/>
      <c r="M449" s="358"/>
      <c r="N449" s="346" t="s">
        <v>430</v>
      </c>
      <c r="O449" s="344" t="s">
        <v>430</v>
      </c>
      <c r="P449" s="344" t="s">
        <v>430</v>
      </c>
      <c r="Q449" s="344" t="s">
        <v>430</v>
      </c>
      <c r="R449" s="344" t="s">
        <v>430</v>
      </c>
      <c r="S449" s="344" t="s">
        <v>430</v>
      </c>
      <c r="T449" s="344" t="s">
        <v>430</v>
      </c>
      <c r="U449" s="350" t="s">
        <v>430</v>
      </c>
      <c r="V449" s="344" t="s">
        <v>430</v>
      </c>
      <c r="W449" s="344" t="s">
        <v>430</v>
      </c>
      <c r="X449" s="344" t="s">
        <v>430</v>
      </c>
      <c r="Y449" s="371" t="s">
        <v>430</v>
      </c>
      <c r="Z449" s="344" t="s">
        <v>430</v>
      </c>
      <c r="AA449" s="344" t="s">
        <v>430</v>
      </c>
      <c r="AB449" s="344" t="s">
        <v>430</v>
      </c>
      <c r="AC449" s="344" t="s">
        <v>430</v>
      </c>
      <c r="AD449" s="344" t="s">
        <v>430</v>
      </c>
      <c r="AE449" s="344" t="s">
        <v>430</v>
      </c>
      <c r="AF449" s="344" t="s">
        <v>430</v>
      </c>
      <c r="AG449" s="565"/>
      <c r="AH449" s="342"/>
      <c r="AI449" s="342"/>
      <c r="AJ449" s="342"/>
      <c r="AK449" s="342"/>
      <c r="AL449" s="342"/>
      <c r="AM449" s="342"/>
      <c r="AN449" s="342"/>
      <c r="AO449" s="569"/>
      <c r="AP449" s="342"/>
      <c r="AQ449" s="342"/>
      <c r="AR449" s="342"/>
      <c r="AS449" s="342"/>
      <c r="AT449" s="342"/>
      <c r="AU449" s="425"/>
      <c r="AV449" s="425"/>
      <c r="AW449" s="425"/>
      <c r="AX449" s="425"/>
      <c r="AY449" s="425"/>
      <c r="AZ449" s="370"/>
      <c r="BA449" s="371"/>
      <c r="BB449" s="371"/>
      <c r="BC449" s="371"/>
      <c r="BD449" s="371"/>
      <c r="BE449" s="371"/>
      <c r="BF449" s="371"/>
      <c r="BG449" s="370"/>
      <c r="BH449" s="371"/>
      <c r="BI449" s="371"/>
      <c r="BJ449" s="371"/>
      <c r="BK449" s="371"/>
      <c r="BL449" s="371"/>
      <c r="BM449" s="371"/>
      <c r="BN449" s="371"/>
      <c r="BO449" s="371"/>
      <c r="BP449" s="371"/>
      <c r="BQ449" s="371"/>
      <c r="BR449" s="370"/>
      <c r="BS449" s="368"/>
      <c r="BT449" s="368"/>
      <c r="BU449" s="370"/>
      <c r="BV449" s="426"/>
    </row>
    <row r="450" spans="1:74" s="351" customFormat="1" x14ac:dyDescent="0.25">
      <c r="A450" s="677" t="s">
        <v>8090</v>
      </c>
      <c r="B450" s="370"/>
      <c r="C450" s="721"/>
      <c r="D450" s="370"/>
      <c r="E450" s="368"/>
      <c r="F450" s="370"/>
      <c r="G450" s="368"/>
      <c r="H450" s="370"/>
      <c r="I450" s="344"/>
      <c r="J450" s="344"/>
      <c r="K450" s="344"/>
      <c r="L450" s="344"/>
      <c r="M450" s="358"/>
      <c r="N450" s="346" t="s">
        <v>430</v>
      </c>
      <c r="O450" s="344" t="s">
        <v>430</v>
      </c>
      <c r="P450" s="344" t="s">
        <v>430</v>
      </c>
      <c r="Q450" s="344" t="s">
        <v>430</v>
      </c>
      <c r="R450" s="344" t="s">
        <v>430</v>
      </c>
      <c r="S450" s="344" t="s">
        <v>430</v>
      </c>
      <c r="T450" s="344" t="s">
        <v>430</v>
      </c>
      <c r="U450" s="350" t="s">
        <v>430</v>
      </c>
      <c r="V450" s="344" t="s">
        <v>430</v>
      </c>
      <c r="W450" s="344" t="s">
        <v>430</v>
      </c>
      <c r="X450" s="344" t="s">
        <v>430</v>
      </c>
      <c r="Y450" s="371" t="s">
        <v>430</v>
      </c>
      <c r="Z450" s="344" t="s">
        <v>430</v>
      </c>
      <c r="AA450" s="344" t="s">
        <v>430</v>
      </c>
      <c r="AB450" s="344" t="s">
        <v>430</v>
      </c>
      <c r="AC450" s="344" t="s">
        <v>430</v>
      </c>
      <c r="AD450" s="344" t="s">
        <v>430</v>
      </c>
      <c r="AE450" s="344" t="s">
        <v>430</v>
      </c>
      <c r="AF450" s="344" t="s">
        <v>430</v>
      </c>
      <c r="AG450" s="565"/>
      <c r="AH450" s="342"/>
      <c r="AI450" s="342"/>
      <c r="AJ450" s="342"/>
      <c r="AK450" s="342"/>
      <c r="AL450" s="342"/>
      <c r="AM450" s="342"/>
      <c r="AN450" s="342"/>
      <c r="AO450" s="569"/>
      <c r="AP450" s="342"/>
      <c r="AQ450" s="342"/>
      <c r="AR450" s="342"/>
      <c r="AS450" s="342"/>
      <c r="AT450" s="342"/>
      <c r="AU450" s="425"/>
      <c r="AV450" s="425"/>
      <c r="AW450" s="425"/>
      <c r="AX450" s="425"/>
      <c r="AY450" s="425"/>
      <c r="AZ450" s="370"/>
      <c r="BA450" s="371"/>
      <c r="BB450" s="371"/>
      <c r="BC450" s="371"/>
      <c r="BD450" s="371"/>
      <c r="BE450" s="371"/>
      <c r="BF450" s="371"/>
      <c r="BG450" s="370"/>
      <c r="BH450" s="371"/>
      <c r="BI450" s="371"/>
      <c r="BJ450" s="371"/>
      <c r="BK450" s="371"/>
      <c r="BL450" s="371"/>
      <c r="BM450" s="371"/>
      <c r="BN450" s="371"/>
      <c r="BO450" s="371"/>
      <c r="BP450" s="371"/>
      <c r="BQ450" s="371"/>
      <c r="BR450" s="370"/>
      <c r="BS450" s="368"/>
      <c r="BT450" s="368"/>
      <c r="BU450" s="370"/>
      <c r="BV450" s="426"/>
    </row>
    <row r="451" spans="1:74" s="351" customFormat="1" x14ac:dyDescent="0.25">
      <c r="A451" s="677" t="s">
        <v>8091</v>
      </c>
      <c r="B451" s="370"/>
      <c r="C451" s="721"/>
      <c r="D451" s="370"/>
      <c r="E451" s="368"/>
      <c r="F451" s="370"/>
      <c r="G451" s="368"/>
      <c r="H451" s="370"/>
      <c r="I451" s="344"/>
      <c r="J451" s="344"/>
      <c r="K451" s="344"/>
      <c r="L451" s="344"/>
      <c r="M451" s="358"/>
      <c r="N451" s="346" t="s">
        <v>430</v>
      </c>
      <c r="O451" s="344" t="s">
        <v>430</v>
      </c>
      <c r="P451" s="344" t="s">
        <v>430</v>
      </c>
      <c r="Q451" s="344" t="s">
        <v>430</v>
      </c>
      <c r="R451" s="344" t="s">
        <v>430</v>
      </c>
      <c r="S451" s="344" t="s">
        <v>430</v>
      </c>
      <c r="T451" s="344" t="s">
        <v>430</v>
      </c>
      <c r="U451" s="350" t="s">
        <v>430</v>
      </c>
      <c r="V451" s="344" t="s">
        <v>430</v>
      </c>
      <c r="W451" s="344" t="s">
        <v>430</v>
      </c>
      <c r="X451" s="344" t="s">
        <v>430</v>
      </c>
      <c r="Y451" s="371" t="s">
        <v>430</v>
      </c>
      <c r="Z451" s="344" t="s">
        <v>430</v>
      </c>
      <c r="AA451" s="344" t="s">
        <v>430</v>
      </c>
      <c r="AB451" s="344" t="s">
        <v>430</v>
      </c>
      <c r="AC451" s="344" t="s">
        <v>430</v>
      </c>
      <c r="AD451" s="344" t="s">
        <v>430</v>
      </c>
      <c r="AE451" s="344" t="s">
        <v>430</v>
      </c>
      <c r="AF451" s="344" t="s">
        <v>430</v>
      </c>
      <c r="AG451" s="565"/>
      <c r="AH451" s="342"/>
      <c r="AI451" s="342"/>
      <c r="AJ451" s="342"/>
      <c r="AK451" s="342"/>
      <c r="AL451" s="342"/>
      <c r="AM451" s="342"/>
      <c r="AN451" s="342"/>
      <c r="AO451" s="569"/>
      <c r="AP451" s="342"/>
      <c r="AQ451" s="342"/>
      <c r="AR451" s="342"/>
      <c r="AS451" s="342"/>
      <c r="AT451" s="342"/>
      <c r="AU451" s="425"/>
      <c r="AV451" s="425"/>
      <c r="AW451" s="425"/>
      <c r="AX451" s="425"/>
      <c r="AY451" s="425"/>
      <c r="AZ451" s="370"/>
      <c r="BA451" s="371"/>
      <c r="BB451" s="371"/>
      <c r="BC451" s="371"/>
      <c r="BD451" s="371"/>
      <c r="BE451" s="371"/>
      <c r="BF451" s="371"/>
      <c r="BG451" s="370"/>
      <c r="BH451" s="371"/>
      <c r="BI451" s="371"/>
      <c r="BJ451" s="371"/>
      <c r="BK451" s="371"/>
      <c r="BL451" s="371"/>
      <c r="BM451" s="371"/>
      <c r="BN451" s="371"/>
      <c r="BO451" s="371"/>
      <c r="BP451" s="371"/>
      <c r="BQ451" s="371"/>
      <c r="BR451" s="370"/>
      <c r="BS451" s="368"/>
      <c r="BT451" s="368"/>
      <c r="BU451" s="370"/>
      <c r="BV451" s="426"/>
    </row>
    <row r="452" spans="1:74" s="351" customFormat="1" x14ac:dyDescent="0.25">
      <c r="A452" s="677" t="s">
        <v>8092</v>
      </c>
      <c r="B452" s="370"/>
      <c r="C452" s="721"/>
      <c r="D452" s="370"/>
      <c r="E452" s="368"/>
      <c r="F452" s="370"/>
      <c r="G452" s="368"/>
      <c r="H452" s="370"/>
      <c r="I452" s="344"/>
      <c r="J452" s="344"/>
      <c r="K452" s="344"/>
      <c r="L452" s="344"/>
      <c r="M452" s="358"/>
      <c r="N452" s="346" t="s">
        <v>430</v>
      </c>
      <c r="O452" s="344" t="s">
        <v>430</v>
      </c>
      <c r="P452" s="344" t="s">
        <v>430</v>
      </c>
      <c r="Q452" s="344" t="s">
        <v>430</v>
      </c>
      <c r="R452" s="344" t="s">
        <v>430</v>
      </c>
      <c r="S452" s="344" t="s">
        <v>430</v>
      </c>
      <c r="T452" s="344" t="s">
        <v>430</v>
      </c>
      <c r="U452" s="350" t="s">
        <v>430</v>
      </c>
      <c r="V452" s="344" t="s">
        <v>430</v>
      </c>
      <c r="W452" s="344" t="s">
        <v>430</v>
      </c>
      <c r="X452" s="344" t="s">
        <v>430</v>
      </c>
      <c r="Y452" s="371" t="s">
        <v>430</v>
      </c>
      <c r="Z452" s="344" t="s">
        <v>430</v>
      </c>
      <c r="AA452" s="344" t="s">
        <v>430</v>
      </c>
      <c r="AB452" s="344" t="s">
        <v>430</v>
      </c>
      <c r="AC452" s="344" t="s">
        <v>430</v>
      </c>
      <c r="AD452" s="344" t="s">
        <v>430</v>
      </c>
      <c r="AE452" s="344" t="s">
        <v>430</v>
      </c>
      <c r="AF452" s="344" t="s">
        <v>430</v>
      </c>
      <c r="AG452" s="565"/>
      <c r="AH452" s="342"/>
      <c r="AI452" s="342"/>
      <c r="AJ452" s="342"/>
      <c r="AK452" s="342"/>
      <c r="AL452" s="342"/>
      <c r="AM452" s="342"/>
      <c r="AN452" s="342"/>
      <c r="AO452" s="569"/>
      <c r="AP452" s="342"/>
      <c r="AQ452" s="342"/>
      <c r="AR452" s="342"/>
      <c r="AS452" s="342"/>
      <c r="AT452" s="342"/>
      <c r="AU452" s="425"/>
      <c r="AV452" s="425"/>
      <c r="AW452" s="425"/>
      <c r="AX452" s="425"/>
      <c r="AY452" s="425"/>
      <c r="AZ452" s="370"/>
      <c r="BA452" s="371"/>
      <c r="BB452" s="371"/>
      <c r="BC452" s="371"/>
      <c r="BD452" s="371"/>
      <c r="BE452" s="371"/>
      <c r="BF452" s="371"/>
      <c r="BG452" s="370"/>
      <c r="BH452" s="371"/>
      <c r="BI452" s="371"/>
      <c r="BJ452" s="371"/>
      <c r="BK452" s="371"/>
      <c r="BL452" s="371"/>
      <c r="BM452" s="371"/>
      <c r="BN452" s="371"/>
      <c r="BO452" s="371"/>
      <c r="BP452" s="371"/>
      <c r="BQ452" s="371"/>
      <c r="BR452" s="370"/>
      <c r="BS452" s="368"/>
      <c r="BT452" s="368"/>
      <c r="BU452" s="370"/>
      <c r="BV452" s="426"/>
    </row>
    <row r="453" spans="1:74" s="351" customFormat="1" x14ac:dyDescent="0.25">
      <c r="A453" s="677" t="s">
        <v>8093</v>
      </c>
      <c r="B453" s="370"/>
      <c r="C453" s="721"/>
      <c r="D453" s="370"/>
      <c r="E453" s="368"/>
      <c r="F453" s="370"/>
      <c r="G453" s="368"/>
      <c r="H453" s="370"/>
      <c r="I453" s="344"/>
      <c r="J453" s="344"/>
      <c r="K453" s="344"/>
      <c r="L453" s="344"/>
      <c r="M453" s="358"/>
      <c r="N453" s="346" t="s">
        <v>430</v>
      </c>
      <c r="O453" s="344" t="s">
        <v>430</v>
      </c>
      <c r="P453" s="344" t="s">
        <v>430</v>
      </c>
      <c r="Q453" s="344" t="s">
        <v>430</v>
      </c>
      <c r="R453" s="344" t="s">
        <v>430</v>
      </c>
      <c r="S453" s="344" t="s">
        <v>430</v>
      </c>
      <c r="T453" s="344" t="s">
        <v>430</v>
      </c>
      <c r="U453" s="350" t="s">
        <v>430</v>
      </c>
      <c r="V453" s="344" t="s">
        <v>430</v>
      </c>
      <c r="W453" s="344" t="s">
        <v>430</v>
      </c>
      <c r="X453" s="344" t="s">
        <v>430</v>
      </c>
      <c r="Y453" s="371" t="s">
        <v>430</v>
      </c>
      <c r="Z453" s="344" t="s">
        <v>430</v>
      </c>
      <c r="AA453" s="344" t="s">
        <v>430</v>
      </c>
      <c r="AB453" s="344" t="s">
        <v>430</v>
      </c>
      <c r="AC453" s="344" t="s">
        <v>430</v>
      </c>
      <c r="AD453" s="344" t="s">
        <v>430</v>
      </c>
      <c r="AE453" s="344" t="s">
        <v>430</v>
      </c>
      <c r="AF453" s="344" t="s">
        <v>430</v>
      </c>
      <c r="AG453" s="565"/>
      <c r="AH453" s="342"/>
      <c r="AI453" s="342"/>
      <c r="AJ453" s="342"/>
      <c r="AK453" s="342"/>
      <c r="AL453" s="342"/>
      <c r="AM453" s="342"/>
      <c r="AN453" s="342"/>
      <c r="AO453" s="569"/>
      <c r="AP453" s="342"/>
      <c r="AQ453" s="342"/>
      <c r="AR453" s="342"/>
      <c r="AS453" s="342"/>
      <c r="AT453" s="342"/>
      <c r="AU453" s="425"/>
      <c r="AV453" s="425"/>
      <c r="AW453" s="425"/>
      <c r="AX453" s="425"/>
      <c r="AY453" s="425"/>
      <c r="AZ453" s="370"/>
      <c r="BA453" s="371"/>
      <c r="BB453" s="371"/>
      <c r="BC453" s="371"/>
      <c r="BD453" s="371"/>
      <c r="BE453" s="371"/>
      <c r="BF453" s="371"/>
      <c r="BG453" s="370"/>
      <c r="BH453" s="371"/>
      <c r="BI453" s="371"/>
      <c r="BJ453" s="371"/>
      <c r="BK453" s="371"/>
      <c r="BL453" s="371"/>
      <c r="BM453" s="371"/>
      <c r="BN453" s="371"/>
      <c r="BO453" s="371"/>
      <c r="BP453" s="371"/>
      <c r="BQ453" s="371"/>
      <c r="BR453" s="370"/>
      <c r="BS453" s="368"/>
      <c r="BT453" s="368"/>
      <c r="BU453" s="370"/>
      <c r="BV453" s="426"/>
    </row>
    <row r="454" spans="1:74" s="351" customFormat="1" x14ac:dyDescent="0.25">
      <c r="A454" s="677" t="s">
        <v>8094</v>
      </c>
      <c r="B454" s="370"/>
      <c r="C454" s="721"/>
      <c r="D454" s="370"/>
      <c r="E454" s="368"/>
      <c r="F454" s="370"/>
      <c r="G454" s="368"/>
      <c r="H454" s="370"/>
      <c r="I454" s="344"/>
      <c r="J454" s="344"/>
      <c r="K454" s="344"/>
      <c r="L454" s="344"/>
      <c r="M454" s="358"/>
      <c r="N454" s="346" t="s">
        <v>430</v>
      </c>
      <c r="O454" s="344" t="s">
        <v>430</v>
      </c>
      <c r="P454" s="344" t="s">
        <v>430</v>
      </c>
      <c r="Q454" s="344" t="s">
        <v>430</v>
      </c>
      <c r="R454" s="344" t="s">
        <v>430</v>
      </c>
      <c r="S454" s="344" t="s">
        <v>430</v>
      </c>
      <c r="T454" s="344" t="s">
        <v>430</v>
      </c>
      <c r="U454" s="350" t="s">
        <v>430</v>
      </c>
      <c r="V454" s="344" t="s">
        <v>430</v>
      </c>
      <c r="W454" s="344" t="s">
        <v>430</v>
      </c>
      <c r="X454" s="344" t="s">
        <v>430</v>
      </c>
      <c r="Y454" s="371" t="s">
        <v>430</v>
      </c>
      <c r="Z454" s="344" t="s">
        <v>430</v>
      </c>
      <c r="AA454" s="344" t="s">
        <v>430</v>
      </c>
      <c r="AB454" s="344" t="s">
        <v>430</v>
      </c>
      <c r="AC454" s="344" t="s">
        <v>430</v>
      </c>
      <c r="AD454" s="344" t="s">
        <v>430</v>
      </c>
      <c r="AE454" s="344" t="s">
        <v>430</v>
      </c>
      <c r="AF454" s="344" t="s">
        <v>430</v>
      </c>
      <c r="AG454" s="565"/>
      <c r="AH454" s="342"/>
      <c r="AI454" s="342"/>
      <c r="AJ454" s="342"/>
      <c r="AK454" s="342"/>
      <c r="AL454" s="342"/>
      <c r="AM454" s="342"/>
      <c r="AN454" s="342"/>
      <c r="AO454" s="569"/>
      <c r="AP454" s="342"/>
      <c r="AQ454" s="342"/>
      <c r="AR454" s="342"/>
      <c r="AS454" s="342"/>
      <c r="AT454" s="342"/>
      <c r="AU454" s="425"/>
      <c r="AV454" s="425"/>
      <c r="AW454" s="425"/>
      <c r="AX454" s="425"/>
      <c r="AY454" s="425"/>
      <c r="AZ454" s="370"/>
      <c r="BA454" s="371"/>
      <c r="BB454" s="371"/>
      <c r="BC454" s="371"/>
      <c r="BD454" s="371"/>
      <c r="BE454" s="371"/>
      <c r="BF454" s="371"/>
      <c r="BG454" s="370"/>
      <c r="BH454" s="371"/>
      <c r="BI454" s="371"/>
      <c r="BJ454" s="371"/>
      <c r="BK454" s="371"/>
      <c r="BL454" s="371"/>
      <c r="BM454" s="371"/>
      <c r="BN454" s="371"/>
      <c r="BO454" s="371"/>
      <c r="BP454" s="371"/>
      <c r="BQ454" s="371"/>
      <c r="BR454" s="370"/>
      <c r="BS454" s="368"/>
      <c r="BT454" s="368"/>
      <c r="BU454" s="370"/>
      <c r="BV454" s="426"/>
    </row>
    <row r="455" spans="1:74" s="351" customFormat="1" x14ac:dyDescent="0.25">
      <c r="A455" s="677" t="s">
        <v>8095</v>
      </c>
      <c r="B455" s="370"/>
      <c r="C455" s="721"/>
      <c r="D455" s="370"/>
      <c r="E455" s="368"/>
      <c r="F455" s="370"/>
      <c r="G455" s="368"/>
      <c r="H455" s="370"/>
      <c r="I455" s="344"/>
      <c r="J455" s="344"/>
      <c r="K455" s="344"/>
      <c r="L455" s="344"/>
      <c r="M455" s="358"/>
      <c r="N455" s="346" t="s">
        <v>430</v>
      </c>
      <c r="O455" s="344" t="s">
        <v>430</v>
      </c>
      <c r="P455" s="344" t="s">
        <v>430</v>
      </c>
      <c r="Q455" s="344" t="s">
        <v>430</v>
      </c>
      <c r="R455" s="344" t="s">
        <v>430</v>
      </c>
      <c r="S455" s="344" t="s">
        <v>430</v>
      </c>
      <c r="T455" s="344" t="s">
        <v>430</v>
      </c>
      <c r="U455" s="350" t="s">
        <v>430</v>
      </c>
      <c r="V455" s="344" t="s">
        <v>430</v>
      </c>
      <c r="W455" s="344" t="s">
        <v>430</v>
      </c>
      <c r="X455" s="344" t="s">
        <v>430</v>
      </c>
      <c r="Y455" s="371" t="s">
        <v>430</v>
      </c>
      <c r="Z455" s="344" t="s">
        <v>430</v>
      </c>
      <c r="AA455" s="344" t="s">
        <v>430</v>
      </c>
      <c r="AB455" s="344" t="s">
        <v>430</v>
      </c>
      <c r="AC455" s="344" t="s">
        <v>430</v>
      </c>
      <c r="AD455" s="344" t="s">
        <v>430</v>
      </c>
      <c r="AE455" s="344" t="s">
        <v>430</v>
      </c>
      <c r="AF455" s="344" t="s">
        <v>430</v>
      </c>
      <c r="AG455" s="565"/>
      <c r="AH455" s="342"/>
      <c r="AI455" s="342"/>
      <c r="AJ455" s="342"/>
      <c r="AK455" s="342"/>
      <c r="AL455" s="342"/>
      <c r="AM455" s="342"/>
      <c r="AN455" s="342"/>
      <c r="AO455" s="569"/>
      <c r="AP455" s="342"/>
      <c r="AQ455" s="342"/>
      <c r="AR455" s="342"/>
      <c r="AS455" s="342"/>
      <c r="AT455" s="342"/>
      <c r="AU455" s="425"/>
      <c r="AV455" s="425"/>
      <c r="AW455" s="425"/>
      <c r="AX455" s="425"/>
      <c r="AY455" s="425"/>
      <c r="AZ455" s="370"/>
      <c r="BA455" s="371"/>
      <c r="BB455" s="371"/>
      <c r="BC455" s="371"/>
      <c r="BD455" s="371"/>
      <c r="BE455" s="371"/>
      <c r="BF455" s="371"/>
      <c r="BG455" s="370"/>
      <c r="BH455" s="371"/>
      <c r="BI455" s="371"/>
      <c r="BJ455" s="371"/>
      <c r="BK455" s="371"/>
      <c r="BL455" s="371"/>
      <c r="BM455" s="371"/>
      <c r="BN455" s="371"/>
      <c r="BO455" s="371"/>
      <c r="BP455" s="371"/>
      <c r="BQ455" s="371"/>
      <c r="BR455" s="370"/>
      <c r="BS455" s="368"/>
      <c r="BT455" s="368"/>
      <c r="BU455" s="370"/>
      <c r="BV455" s="426"/>
    </row>
    <row r="456" spans="1:74" s="351" customFormat="1" x14ac:dyDescent="0.25">
      <c r="A456" s="677" t="s">
        <v>8096</v>
      </c>
      <c r="B456" s="370"/>
      <c r="C456" s="721"/>
      <c r="D456" s="370"/>
      <c r="E456" s="368"/>
      <c r="F456" s="370"/>
      <c r="G456" s="368"/>
      <c r="H456" s="370"/>
      <c r="I456" s="344"/>
      <c r="J456" s="344"/>
      <c r="K456" s="344"/>
      <c r="L456" s="344"/>
      <c r="M456" s="358"/>
      <c r="N456" s="346" t="s">
        <v>430</v>
      </c>
      <c r="O456" s="344" t="s">
        <v>430</v>
      </c>
      <c r="P456" s="344" t="s">
        <v>430</v>
      </c>
      <c r="Q456" s="344" t="s">
        <v>430</v>
      </c>
      <c r="R456" s="344" t="s">
        <v>430</v>
      </c>
      <c r="S456" s="344" t="s">
        <v>430</v>
      </c>
      <c r="T456" s="344" t="s">
        <v>430</v>
      </c>
      <c r="U456" s="350" t="s">
        <v>430</v>
      </c>
      <c r="V456" s="344" t="s">
        <v>430</v>
      </c>
      <c r="W456" s="344" t="s">
        <v>430</v>
      </c>
      <c r="X456" s="344" t="s">
        <v>430</v>
      </c>
      <c r="Y456" s="371" t="s">
        <v>430</v>
      </c>
      <c r="Z456" s="344" t="s">
        <v>430</v>
      </c>
      <c r="AA456" s="344" t="s">
        <v>430</v>
      </c>
      <c r="AB456" s="344" t="s">
        <v>430</v>
      </c>
      <c r="AC456" s="344" t="s">
        <v>430</v>
      </c>
      <c r="AD456" s="344" t="s">
        <v>430</v>
      </c>
      <c r="AE456" s="344" t="s">
        <v>430</v>
      </c>
      <c r="AF456" s="344" t="s">
        <v>430</v>
      </c>
      <c r="AG456" s="565"/>
      <c r="AH456" s="342"/>
      <c r="AI456" s="342"/>
      <c r="AJ456" s="342"/>
      <c r="AK456" s="342"/>
      <c r="AL456" s="342"/>
      <c r="AM456" s="342"/>
      <c r="AN456" s="342"/>
      <c r="AO456" s="569"/>
      <c r="AP456" s="342"/>
      <c r="AQ456" s="342"/>
      <c r="AR456" s="342"/>
      <c r="AS456" s="342"/>
      <c r="AT456" s="342"/>
      <c r="AU456" s="425"/>
      <c r="AV456" s="425"/>
      <c r="AW456" s="425"/>
      <c r="AX456" s="425"/>
      <c r="AY456" s="425"/>
      <c r="AZ456" s="370"/>
      <c r="BA456" s="371"/>
      <c r="BB456" s="371"/>
      <c r="BC456" s="371"/>
      <c r="BD456" s="371"/>
      <c r="BE456" s="371"/>
      <c r="BF456" s="371"/>
      <c r="BG456" s="370"/>
      <c r="BH456" s="371"/>
      <c r="BI456" s="371"/>
      <c r="BJ456" s="371"/>
      <c r="BK456" s="371"/>
      <c r="BL456" s="371"/>
      <c r="BM456" s="371"/>
      <c r="BN456" s="371"/>
      <c r="BO456" s="371"/>
      <c r="BP456" s="371"/>
      <c r="BQ456" s="371"/>
      <c r="BR456" s="370"/>
      <c r="BS456" s="368"/>
      <c r="BT456" s="368"/>
      <c r="BU456" s="370"/>
      <c r="BV456" s="426"/>
    </row>
    <row r="457" spans="1:74" s="351" customFormat="1" x14ac:dyDescent="0.25">
      <c r="A457" s="677" t="s">
        <v>8097</v>
      </c>
      <c r="B457" s="370"/>
      <c r="C457" s="721"/>
      <c r="D457" s="370"/>
      <c r="E457" s="368"/>
      <c r="F457" s="370"/>
      <c r="G457" s="368"/>
      <c r="H457" s="370"/>
      <c r="I457" s="344"/>
      <c r="J457" s="344"/>
      <c r="K457" s="344"/>
      <c r="L457" s="344"/>
      <c r="M457" s="358"/>
      <c r="N457" s="346" t="s">
        <v>430</v>
      </c>
      <c r="O457" s="344" t="s">
        <v>430</v>
      </c>
      <c r="P457" s="344" t="s">
        <v>430</v>
      </c>
      <c r="Q457" s="344" t="s">
        <v>430</v>
      </c>
      <c r="R457" s="344" t="s">
        <v>430</v>
      </c>
      <c r="S457" s="344" t="s">
        <v>430</v>
      </c>
      <c r="T457" s="344" t="s">
        <v>430</v>
      </c>
      <c r="U457" s="350" t="s">
        <v>430</v>
      </c>
      <c r="V457" s="344" t="s">
        <v>430</v>
      </c>
      <c r="W457" s="344" t="s">
        <v>430</v>
      </c>
      <c r="X457" s="344" t="s">
        <v>430</v>
      </c>
      <c r="Y457" s="371" t="s">
        <v>430</v>
      </c>
      <c r="Z457" s="344" t="s">
        <v>430</v>
      </c>
      <c r="AA457" s="344" t="s">
        <v>430</v>
      </c>
      <c r="AB457" s="344" t="s">
        <v>430</v>
      </c>
      <c r="AC457" s="344" t="s">
        <v>430</v>
      </c>
      <c r="AD457" s="344" t="s">
        <v>430</v>
      </c>
      <c r="AE457" s="344" t="s">
        <v>430</v>
      </c>
      <c r="AF457" s="344" t="s">
        <v>430</v>
      </c>
      <c r="AG457" s="565"/>
      <c r="AH457" s="342"/>
      <c r="AI457" s="342"/>
      <c r="AJ457" s="342"/>
      <c r="AK457" s="342"/>
      <c r="AL457" s="342"/>
      <c r="AM457" s="342"/>
      <c r="AN457" s="342"/>
      <c r="AO457" s="569"/>
      <c r="AP457" s="342"/>
      <c r="AQ457" s="342"/>
      <c r="AR457" s="342"/>
      <c r="AS457" s="342"/>
      <c r="AT457" s="342"/>
      <c r="AU457" s="425"/>
      <c r="AV457" s="425"/>
      <c r="AW457" s="425"/>
      <c r="AX457" s="425"/>
      <c r="AY457" s="425"/>
      <c r="AZ457" s="370"/>
      <c r="BA457" s="371"/>
      <c r="BB457" s="371"/>
      <c r="BC457" s="371"/>
      <c r="BD457" s="371"/>
      <c r="BE457" s="371"/>
      <c r="BF457" s="371"/>
      <c r="BG457" s="370"/>
      <c r="BH457" s="371"/>
      <c r="BI457" s="371"/>
      <c r="BJ457" s="371"/>
      <c r="BK457" s="371"/>
      <c r="BL457" s="371"/>
      <c r="BM457" s="371"/>
      <c r="BN457" s="371"/>
      <c r="BO457" s="371"/>
      <c r="BP457" s="371"/>
      <c r="BQ457" s="371"/>
      <c r="BR457" s="370"/>
      <c r="BS457" s="368"/>
      <c r="BT457" s="368"/>
      <c r="BU457" s="370"/>
      <c r="BV457" s="426"/>
    </row>
    <row r="458" spans="1:74" s="351" customFormat="1" x14ac:dyDescent="0.25">
      <c r="A458" s="677" t="s">
        <v>8098</v>
      </c>
      <c r="B458" s="370"/>
      <c r="C458" s="721"/>
      <c r="D458" s="370"/>
      <c r="E458" s="368"/>
      <c r="F458" s="370"/>
      <c r="G458" s="368"/>
      <c r="H458" s="370"/>
      <c r="I458" s="344"/>
      <c r="J458" s="344"/>
      <c r="K458" s="344"/>
      <c r="L458" s="344"/>
      <c r="M458" s="358"/>
      <c r="N458" s="346" t="s">
        <v>430</v>
      </c>
      <c r="O458" s="344" t="s">
        <v>430</v>
      </c>
      <c r="P458" s="344" t="s">
        <v>430</v>
      </c>
      <c r="Q458" s="344" t="s">
        <v>430</v>
      </c>
      <c r="R458" s="344" t="s">
        <v>430</v>
      </c>
      <c r="S458" s="344" t="s">
        <v>430</v>
      </c>
      <c r="T458" s="344" t="s">
        <v>430</v>
      </c>
      <c r="U458" s="350" t="s">
        <v>430</v>
      </c>
      <c r="V458" s="344" t="s">
        <v>430</v>
      </c>
      <c r="W458" s="344" t="s">
        <v>430</v>
      </c>
      <c r="X458" s="344" t="s">
        <v>430</v>
      </c>
      <c r="Y458" s="371" t="s">
        <v>430</v>
      </c>
      <c r="Z458" s="344" t="s">
        <v>430</v>
      </c>
      <c r="AA458" s="344" t="s">
        <v>430</v>
      </c>
      <c r="AB458" s="344" t="s">
        <v>430</v>
      </c>
      <c r="AC458" s="344" t="s">
        <v>430</v>
      </c>
      <c r="AD458" s="344" t="s">
        <v>430</v>
      </c>
      <c r="AE458" s="344" t="s">
        <v>430</v>
      </c>
      <c r="AF458" s="344" t="s">
        <v>430</v>
      </c>
      <c r="AG458" s="565"/>
      <c r="AH458" s="342"/>
      <c r="AI458" s="342"/>
      <c r="AJ458" s="342"/>
      <c r="AK458" s="342"/>
      <c r="AL458" s="342"/>
      <c r="AM458" s="342"/>
      <c r="AN458" s="342"/>
      <c r="AO458" s="569"/>
      <c r="AP458" s="342"/>
      <c r="AQ458" s="342"/>
      <c r="AR458" s="342"/>
      <c r="AS458" s="342"/>
      <c r="AT458" s="342"/>
      <c r="AU458" s="425"/>
      <c r="AV458" s="425"/>
      <c r="AW458" s="425"/>
      <c r="AX458" s="425"/>
      <c r="AY458" s="425"/>
      <c r="AZ458" s="370"/>
      <c r="BA458" s="371"/>
      <c r="BB458" s="371"/>
      <c r="BC458" s="371"/>
      <c r="BD458" s="371"/>
      <c r="BE458" s="371"/>
      <c r="BF458" s="371"/>
      <c r="BG458" s="370"/>
      <c r="BH458" s="371"/>
      <c r="BI458" s="371"/>
      <c r="BJ458" s="371"/>
      <c r="BK458" s="371"/>
      <c r="BL458" s="371"/>
      <c r="BM458" s="371"/>
      <c r="BN458" s="371"/>
      <c r="BO458" s="371"/>
      <c r="BP458" s="371"/>
      <c r="BQ458" s="371"/>
      <c r="BR458" s="370"/>
      <c r="BS458" s="368"/>
      <c r="BT458" s="368"/>
      <c r="BU458" s="370"/>
      <c r="BV458" s="426"/>
    </row>
    <row r="459" spans="1:74" s="351" customFormat="1" x14ac:dyDescent="0.25">
      <c r="A459" s="677" t="s">
        <v>8099</v>
      </c>
      <c r="B459" s="370"/>
      <c r="C459" s="721"/>
      <c r="D459" s="370"/>
      <c r="E459" s="368"/>
      <c r="F459" s="370"/>
      <c r="G459" s="368"/>
      <c r="H459" s="370"/>
      <c r="I459" s="344"/>
      <c r="J459" s="344"/>
      <c r="K459" s="344"/>
      <c r="L459" s="344"/>
      <c r="M459" s="358"/>
      <c r="N459" s="346" t="s">
        <v>430</v>
      </c>
      <c r="O459" s="344" t="s">
        <v>430</v>
      </c>
      <c r="P459" s="344" t="s">
        <v>430</v>
      </c>
      <c r="Q459" s="344" t="s">
        <v>430</v>
      </c>
      <c r="R459" s="344" t="s">
        <v>430</v>
      </c>
      <c r="S459" s="344" t="s">
        <v>430</v>
      </c>
      <c r="T459" s="344" t="s">
        <v>430</v>
      </c>
      <c r="U459" s="350" t="s">
        <v>430</v>
      </c>
      <c r="V459" s="344" t="s">
        <v>430</v>
      </c>
      <c r="W459" s="344" t="s">
        <v>430</v>
      </c>
      <c r="X459" s="344" t="s">
        <v>430</v>
      </c>
      <c r="Y459" s="371" t="s">
        <v>430</v>
      </c>
      <c r="Z459" s="344" t="s">
        <v>430</v>
      </c>
      <c r="AA459" s="344" t="s">
        <v>430</v>
      </c>
      <c r="AB459" s="344" t="s">
        <v>430</v>
      </c>
      <c r="AC459" s="344" t="s">
        <v>430</v>
      </c>
      <c r="AD459" s="344" t="s">
        <v>430</v>
      </c>
      <c r="AE459" s="344" t="s">
        <v>430</v>
      </c>
      <c r="AF459" s="344" t="s">
        <v>430</v>
      </c>
      <c r="AG459" s="565"/>
      <c r="AH459" s="342"/>
      <c r="AI459" s="342"/>
      <c r="AJ459" s="342"/>
      <c r="AK459" s="342"/>
      <c r="AL459" s="342"/>
      <c r="AM459" s="342"/>
      <c r="AN459" s="342"/>
      <c r="AO459" s="569"/>
      <c r="AP459" s="342"/>
      <c r="AQ459" s="342"/>
      <c r="AR459" s="342"/>
      <c r="AS459" s="342"/>
      <c r="AT459" s="342"/>
      <c r="AU459" s="425"/>
      <c r="AV459" s="425"/>
      <c r="AW459" s="425"/>
      <c r="AX459" s="425"/>
      <c r="AY459" s="425"/>
      <c r="AZ459" s="370"/>
      <c r="BA459" s="371"/>
      <c r="BB459" s="371"/>
      <c r="BC459" s="371"/>
      <c r="BD459" s="371"/>
      <c r="BE459" s="371"/>
      <c r="BF459" s="371"/>
      <c r="BG459" s="370"/>
      <c r="BH459" s="371"/>
      <c r="BI459" s="371"/>
      <c r="BJ459" s="371"/>
      <c r="BK459" s="371"/>
      <c r="BL459" s="371"/>
      <c r="BM459" s="371"/>
      <c r="BN459" s="371"/>
      <c r="BO459" s="371"/>
      <c r="BP459" s="371"/>
      <c r="BQ459" s="371"/>
      <c r="BR459" s="370"/>
      <c r="BS459" s="368"/>
      <c r="BT459" s="368"/>
      <c r="BU459" s="370"/>
      <c r="BV459" s="426"/>
    </row>
    <row r="460" spans="1:74" s="351" customFormat="1" x14ac:dyDescent="0.25">
      <c r="A460" s="677" t="s">
        <v>8100</v>
      </c>
      <c r="B460" s="370"/>
      <c r="C460" s="721"/>
      <c r="D460" s="370"/>
      <c r="E460" s="368"/>
      <c r="F460" s="370"/>
      <c r="G460" s="368"/>
      <c r="H460" s="370"/>
      <c r="I460" s="344"/>
      <c r="J460" s="344"/>
      <c r="K460" s="344"/>
      <c r="L460" s="344"/>
      <c r="M460" s="358"/>
      <c r="N460" s="346" t="s">
        <v>430</v>
      </c>
      <c r="O460" s="344" t="s">
        <v>430</v>
      </c>
      <c r="P460" s="344" t="s">
        <v>430</v>
      </c>
      <c r="Q460" s="344" t="s">
        <v>430</v>
      </c>
      <c r="R460" s="344" t="s">
        <v>430</v>
      </c>
      <c r="S460" s="344" t="s">
        <v>430</v>
      </c>
      <c r="T460" s="344" t="s">
        <v>430</v>
      </c>
      <c r="U460" s="350" t="s">
        <v>430</v>
      </c>
      <c r="V460" s="344" t="s">
        <v>430</v>
      </c>
      <c r="W460" s="344" t="s">
        <v>430</v>
      </c>
      <c r="X460" s="344" t="s">
        <v>430</v>
      </c>
      <c r="Y460" s="371" t="s">
        <v>430</v>
      </c>
      <c r="Z460" s="344" t="s">
        <v>430</v>
      </c>
      <c r="AA460" s="344" t="s">
        <v>430</v>
      </c>
      <c r="AB460" s="344" t="s">
        <v>430</v>
      </c>
      <c r="AC460" s="344" t="s">
        <v>430</v>
      </c>
      <c r="AD460" s="344" t="s">
        <v>430</v>
      </c>
      <c r="AE460" s="344" t="s">
        <v>430</v>
      </c>
      <c r="AF460" s="344" t="s">
        <v>430</v>
      </c>
      <c r="AG460" s="565"/>
      <c r="AH460" s="342"/>
      <c r="AI460" s="342"/>
      <c r="AJ460" s="342"/>
      <c r="AK460" s="342"/>
      <c r="AL460" s="342"/>
      <c r="AM460" s="342"/>
      <c r="AN460" s="342"/>
      <c r="AO460" s="569"/>
      <c r="AP460" s="342"/>
      <c r="AQ460" s="342"/>
      <c r="AR460" s="342"/>
      <c r="AS460" s="342"/>
      <c r="AT460" s="342"/>
      <c r="AU460" s="425"/>
      <c r="AV460" s="425"/>
      <c r="AW460" s="425"/>
      <c r="AX460" s="425"/>
      <c r="AY460" s="425"/>
      <c r="AZ460" s="370"/>
      <c r="BA460" s="371"/>
      <c r="BB460" s="371"/>
      <c r="BC460" s="371"/>
      <c r="BD460" s="371"/>
      <c r="BE460" s="371"/>
      <c r="BF460" s="371"/>
      <c r="BG460" s="370"/>
      <c r="BH460" s="371"/>
      <c r="BI460" s="371"/>
      <c r="BJ460" s="371"/>
      <c r="BK460" s="371"/>
      <c r="BL460" s="371"/>
      <c r="BM460" s="371"/>
      <c r="BN460" s="371"/>
      <c r="BO460" s="371"/>
      <c r="BP460" s="371"/>
      <c r="BQ460" s="371"/>
      <c r="BR460" s="370"/>
      <c r="BS460" s="368"/>
      <c r="BT460" s="368"/>
      <c r="BU460" s="370"/>
      <c r="BV460" s="426"/>
    </row>
    <row r="461" spans="1:74" s="351" customFormat="1" x14ac:dyDescent="0.25">
      <c r="A461" s="677" t="s">
        <v>8101</v>
      </c>
      <c r="B461" s="370"/>
      <c r="C461" s="721"/>
      <c r="D461" s="370"/>
      <c r="E461" s="368"/>
      <c r="F461" s="370"/>
      <c r="G461" s="368"/>
      <c r="H461" s="370"/>
      <c r="I461" s="344"/>
      <c r="J461" s="344"/>
      <c r="K461" s="344"/>
      <c r="L461" s="344"/>
      <c r="M461" s="358"/>
      <c r="N461" s="346" t="s">
        <v>430</v>
      </c>
      <c r="O461" s="344" t="s">
        <v>430</v>
      </c>
      <c r="P461" s="344" t="s">
        <v>430</v>
      </c>
      <c r="Q461" s="344" t="s">
        <v>430</v>
      </c>
      <c r="R461" s="344" t="s">
        <v>430</v>
      </c>
      <c r="S461" s="344" t="s">
        <v>430</v>
      </c>
      <c r="T461" s="344" t="s">
        <v>430</v>
      </c>
      <c r="U461" s="350" t="s">
        <v>430</v>
      </c>
      <c r="V461" s="344" t="s">
        <v>430</v>
      </c>
      <c r="W461" s="344" t="s">
        <v>430</v>
      </c>
      <c r="X461" s="344" t="s">
        <v>430</v>
      </c>
      <c r="Y461" s="371" t="s">
        <v>430</v>
      </c>
      <c r="Z461" s="344" t="s">
        <v>430</v>
      </c>
      <c r="AA461" s="344" t="s">
        <v>430</v>
      </c>
      <c r="AB461" s="344" t="s">
        <v>430</v>
      </c>
      <c r="AC461" s="344" t="s">
        <v>430</v>
      </c>
      <c r="AD461" s="344" t="s">
        <v>430</v>
      </c>
      <c r="AE461" s="344" t="s">
        <v>430</v>
      </c>
      <c r="AF461" s="344" t="s">
        <v>430</v>
      </c>
      <c r="AG461" s="565"/>
      <c r="AH461" s="342"/>
      <c r="AI461" s="342"/>
      <c r="AJ461" s="342"/>
      <c r="AK461" s="342"/>
      <c r="AL461" s="342"/>
      <c r="AM461" s="342"/>
      <c r="AN461" s="342"/>
      <c r="AO461" s="569"/>
      <c r="AP461" s="342"/>
      <c r="AQ461" s="342"/>
      <c r="AR461" s="342"/>
      <c r="AS461" s="342"/>
      <c r="AT461" s="342"/>
      <c r="AU461" s="425"/>
      <c r="AV461" s="425"/>
      <c r="AW461" s="425"/>
      <c r="AX461" s="425"/>
      <c r="AY461" s="425"/>
      <c r="AZ461" s="370"/>
      <c r="BA461" s="371"/>
      <c r="BB461" s="371"/>
      <c r="BC461" s="371"/>
      <c r="BD461" s="371"/>
      <c r="BE461" s="371"/>
      <c r="BF461" s="371"/>
      <c r="BG461" s="370"/>
      <c r="BH461" s="371"/>
      <c r="BI461" s="371"/>
      <c r="BJ461" s="371"/>
      <c r="BK461" s="371"/>
      <c r="BL461" s="371"/>
      <c r="BM461" s="371"/>
      <c r="BN461" s="371"/>
      <c r="BO461" s="371"/>
      <c r="BP461" s="371"/>
      <c r="BQ461" s="371"/>
      <c r="BR461" s="370"/>
      <c r="BS461" s="368"/>
      <c r="BT461" s="368"/>
      <c r="BU461" s="370"/>
      <c r="BV461" s="426"/>
    </row>
    <row r="462" spans="1:74" s="351" customFormat="1" x14ac:dyDescent="0.25">
      <c r="A462" s="677" t="s">
        <v>8057</v>
      </c>
      <c r="B462" s="370"/>
      <c r="C462" s="721"/>
      <c r="D462" s="370"/>
      <c r="E462" s="368"/>
      <c r="F462" s="370"/>
      <c r="G462" s="368"/>
      <c r="H462" s="370"/>
      <c r="I462" s="344"/>
      <c r="J462" s="344"/>
      <c r="K462" s="344"/>
      <c r="L462" s="344"/>
      <c r="M462" s="358"/>
      <c r="N462" s="346" t="s">
        <v>430</v>
      </c>
      <c r="O462" s="344" t="s">
        <v>430</v>
      </c>
      <c r="P462" s="344" t="s">
        <v>430</v>
      </c>
      <c r="Q462" s="344" t="s">
        <v>430</v>
      </c>
      <c r="R462" s="344" t="s">
        <v>430</v>
      </c>
      <c r="S462" s="344" t="s">
        <v>430</v>
      </c>
      <c r="T462" s="344" t="s">
        <v>430</v>
      </c>
      <c r="U462" s="350" t="s">
        <v>430</v>
      </c>
      <c r="V462" s="344" t="s">
        <v>430</v>
      </c>
      <c r="W462" s="344" t="s">
        <v>430</v>
      </c>
      <c r="X462" s="344" t="s">
        <v>430</v>
      </c>
      <c r="Y462" s="371" t="s">
        <v>430</v>
      </c>
      <c r="Z462" s="344" t="s">
        <v>430</v>
      </c>
      <c r="AA462" s="344" t="s">
        <v>430</v>
      </c>
      <c r="AB462" s="344" t="s">
        <v>430</v>
      </c>
      <c r="AC462" s="344" t="s">
        <v>430</v>
      </c>
      <c r="AD462" s="344" t="s">
        <v>430</v>
      </c>
      <c r="AE462" s="344" t="s">
        <v>430</v>
      </c>
      <c r="AF462" s="344" t="s">
        <v>430</v>
      </c>
      <c r="AG462" s="565"/>
      <c r="AH462" s="342"/>
      <c r="AI462" s="342"/>
      <c r="AJ462" s="342"/>
      <c r="AK462" s="342"/>
      <c r="AL462" s="342"/>
      <c r="AM462" s="342"/>
      <c r="AN462" s="342"/>
      <c r="AO462" s="569"/>
      <c r="AP462" s="342"/>
      <c r="AQ462" s="342"/>
      <c r="AR462" s="342"/>
      <c r="AS462" s="342"/>
      <c r="AT462" s="342"/>
      <c r="AU462" s="425"/>
      <c r="AV462" s="425"/>
      <c r="AW462" s="425"/>
      <c r="AX462" s="425"/>
      <c r="AY462" s="425"/>
      <c r="AZ462" s="370"/>
      <c r="BA462" s="371"/>
      <c r="BB462" s="371"/>
      <c r="BC462" s="371"/>
      <c r="BD462" s="371"/>
      <c r="BE462" s="371"/>
      <c r="BF462" s="371"/>
      <c r="BG462" s="370"/>
      <c r="BH462" s="371"/>
      <c r="BI462" s="371"/>
      <c r="BJ462" s="371"/>
      <c r="BK462" s="371"/>
      <c r="BL462" s="371"/>
      <c r="BM462" s="371"/>
      <c r="BN462" s="371"/>
      <c r="BO462" s="371"/>
      <c r="BP462" s="371"/>
      <c r="BQ462" s="371"/>
      <c r="BR462" s="370"/>
      <c r="BS462" s="368"/>
      <c r="BT462" s="368"/>
      <c r="BU462" s="370"/>
      <c r="BV462" s="426"/>
    </row>
    <row r="463" spans="1:74" s="351" customFormat="1" x14ac:dyDescent="0.25">
      <c r="A463" s="677" t="s">
        <v>8057</v>
      </c>
      <c r="B463" s="370"/>
      <c r="C463" s="721"/>
      <c r="D463" s="370"/>
      <c r="E463" s="368"/>
      <c r="F463" s="370"/>
      <c r="G463" s="368"/>
      <c r="H463" s="370"/>
      <c r="I463" s="344"/>
      <c r="J463" s="344"/>
      <c r="K463" s="344"/>
      <c r="L463" s="344"/>
      <c r="M463" s="358"/>
      <c r="N463" s="346" t="s">
        <v>430</v>
      </c>
      <c r="O463" s="344">
        <v>29.7074</v>
      </c>
      <c r="P463" s="344">
        <v>11.674099999999999</v>
      </c>
      <c r="Q463" s="344">
        <v>11.366400000000001</v>
      </c>
      <c r="R463" s="344">
        <v>11.915100000000001</v>
      </c>
      <c r="S463" s="344">
        <v>7.6456</v>
      </c>
      <c r="T463" s="344">
        <v>6.0594999999999999</v>
      </c>
      <c r="U463" s="350">
        <v>6.6516999999999999</v>
      </c>
      <c r="V463" s="344">
        <v>6.1944999999999997</v>
      </c>
      <c r="W463" s="344">
        <v>7.7355999999999998</v>
      </c>
      <c r="X463" s="344">
        <v>7.7464000000000004</v>
      </c>
      <c r="Y463" s="371" t="s">
        <v>430</v>
      </c>
      <c r="Z463" s="344" t="s">
        <v>430</v>
      </c>
      <c r="AA463" s="344" t="s">
        <v>430</v>
      </c>
      <c r="AB463" s="344">
        <v>6.8963000000000001</v>
      </c>
      <c r="AC463" s="344">
        <v>6.1985000000000001</v>
      </c>
      <c r="AD463" s="344">
        <v>6.5317999999999996</v>
      </c>
      <c r="AE463" s="344" t="s">
        <v>430</v>
      </c>
      <c r="AF463" s="344" t="s">
        <v>430</v>
      </c>
      <c r="AG463" s="565"/>
      <c r="AH463" s="342"/>
      <c r="AI463" s="342"/>
      <c r="AJ463" s="342"/>
      <c r="AK463" s="342"/>
      <c r="AL463" s="342"/>
      <c r="AM463" s="342"/>
      <c r="AN463" s="342"/>
      <c r="AO463" s="569"/>
      <c r="AP463" s="342"/>
      <c r="AQ463" s="342"/>
      <c r="AR463" s="342"/>
      <c r="AS463" s="342"/>
      <c r="AT463" s="342"/>
      <c r="AU463" s="425"/>
      <c r="AV463" s="425"/>
      <c r="AW463" s="425"/>
      <c r="AX463" s="425"/>
      <c r="AY463" s="425"/>
      <c r="AZ463" s="370"/>
      <c r="BA463" s="371"/>
      <c r="BB463" s="371"/>
      <c r="BC463" s="371"/>
      <c r="BD463" s="371"/>
      <c r="BE463" s="371"/>
      <c r="BF463" s="371"/>
      <c r="BG463" s="370"/>
      <c r="BH463" s="371"/>
      <c r="BI463" s="371"/>
      <c r="BJ463" s="371"/>
      <c r="BK463" s="371"/>
      <c r="BL463" s="371"/>
      <c r="BM463" s="371"/>
      <c r="BN463" s="371"/>
      <c r="BO463" s="371"/>
      <c r="BP463" s="371"/>
      <c r="BQ463" s="371"/>
      <c r="BR463" s="370"/>
      <c r="BS463" s="368"/>
      <c r="BT463" s="368"/>
      <c r="BU463" s="370"/>
      <c r="BV463" s="426"/>
    </row>
    <row r="464" spans="1:74" s="351" customFormat="1" x14ac:dyDescent="0.25">
      <c r="A464" s="677" t="s">
        <v>8069</v>
      </c>
      <c r="B464" s="370"/>
      <c r="C464" s="721"/>
      <c r="D464" s="370"/>
      <c r="E464" s="368"/>
      <c r="F464" s="370"/>
      <c r="G464" s="368"/>
      <c r="H464" s="370"/>
      <c r="I464" s="344"/>
      <c r="J464" s="344"/>
      <c r="K464" s="344"/>
      <c r="L464" s="344"/>
      <c r="M464" s="358"/>
      <c r="N464" s="346" t="s">
        <v>430</v>
      </c>
      <c r="O464" s="344" t="s">
        <v>430</v>
      </c>
      <c r="P464" s="344" t="s">
        <v>430</v>
      </c>
      <c r="Q464" s="344" t="s">
        <v>430</v>
      </c>
      <c r="R464" s="344" t="s">
        <v>430</v>
      </c>
      <c r="S464" s="344" t="s">
        <v>430</v>
      </c>
      <c r="T464" s="344" t="s">
        <v>430</v>
      </c>
      <c r="U464" s="350" t="s">
        <v>430</v>
      </c>
      <c r="V464" s="344" t="s">
        <v>430</v>
      </c>
      <c r="W464" s="344" t="s">
        <v>430</v>
      </c>
      <c r="X464" s="344" t="s">
        <v>430</v>
      </c>
      <c r="Y464" s="371" t="s">
        <v>430</v>
      </c>
      <c r="Z464" s="344" t="s">
        <v>430</v>
      </c>
      <c r="AA464" s="344" t="s">
        <v>430</v>
      </c>
      <c r="AB464" s="344" t="s">
        <v>430</v>
      </c>
      <c r="AC464" s="344" t="s">
        <v>430</v>
      </c>
      <c r="AD464" s="344" t="s">
        <v>430</v>
      </c>
      <c r="AE464" s="344" t="s">
        <v>430</v>
      </c>
      <c r="AF464" s="344" t="s">
        <v>430</v>
      </c>
      <c r="AG464" s="565"/>
      <c r="AH464" s="342"/>
      <c r="AI464" s="342"/>
      <c r="AJ464" s="342"/>
      <c r="AK464" s="342"/>
      <c r="AL464" s="342"/>
      <c r="AM464" s="342"/>
      <c r="AN464" s="342"/>
      <c r="AO464" s="569"/>
      <c r="AP464" s="342"/>
      <c r="AQ464" s="342"/>
      <c r="AR464" s="342"/>
      <c r="AS464" s="342"/>
      <c r="AT464" s="342"/>
      <c r="AU464" s="425"/>
      <c r="AV464" s="425"/>
      <c r="AW464" s="425"/>
      <c r="AX464" s="425"/>
      <c r="AY464" s="425"/>
      <c r="AZ464" s="370"/>
      <c r="BA464" s="371"/>
      <c r="BB464" s="371"/>
      <c r="BC464" s="371"/>
      <c r="BD464" s="371"/>
      <c r="BE464" s="371"/>
      <c r="BF464" s="371"/>
      <c r="BG464" s="370"/>
      <c r="BH464" s="371"/>
      <c r="BI464" s="371"/>
      <c r="BJ464" s="371"/>
      <c r="BK464" s="371"/>
      <c r="BL464" s="371"/>
      <c r="BM464" s="371"/>
      <c r="BN464" s="371"/>
      <c r="BO464" s="371"/>
      <c r="BP464" s="371"/>
      <c r="BQ464" s="371"/>
      <c r="BR464" s="370"/>
      <c r="BS464" s="368"/>
      <c r="BT464" s="368"/>
      <c r="BU464" s="370"/>
      <c r="BV464" s="426"/>
    </row>
    <row r="465" spans="1:74" s="351" customFormat="1" x14ac:dyDescent="0.25">
      <c r="A465" s="677" t="s">
        <v>8069</v>
      </c>
      <c r="B465" s="370"/>
      <c r="C465" s="721"/>
      <c r="D465" s="370"/>
      <c r="E465" s="368"/>
      <c r="F465" s="370"/>
      <c r="G465" s="368"/>
      <c r="H465" s="370"/>
      <c r="I465" s="344"/>
      <c r="J465" s="344"/>
      <c r="K465" s="344"/>
      <c r="L465" s="344"/>
      <c r="M465" s="358"/>
      <c r="N465" s="346" t="s">
        <v>430</v>
      </c>
      <c r="O465" s="344">
        <v>-85.685100000000006</v>
      </c>
      <c r="P465" s="344">
        <v>-1.7544999999999999</v>
      </c>
      <c r="Q465" s="344">
        <v>8.3767999999999994</v>
      </c>
      <c r="R465" s="344">
        <v>33.148200000000003</v>
      </c>
      <c r="S465" s="344">
        <v>12.868</v>
      </c>
      <c r="T465" s="344">
        <v>7.2866999999999997</v>
      </c>
      <c r="U465" s="350">
        <v>6.3788</v>
      </c>
      <c r="V465" s="344">
        <v>4.3714000000000004</v>
      </c>
      <c r="W465" s="344">
        <v>7.7019000000000002</v>
      </c>
      <c r="X465" s="344">
        <v>7.8743999999999996</v>
      </c>
      <c r="Y465" s="371" t="s">
        <v>430</v>
      </c>
      <c r="Z465" s="344" t="s">
        <v>430</v>
      </c>
      <c r="AA465" s="344" t="s">
        <v>430</v>
      </c>
      <c r="AB465" s="344">
        <v>11.607699999999999</v>
      </c>
      <c r="AC465" s="344">
        <v>7.0204000000000004</v>
      </c>
      <c r="AD465" s="344">
        <v>6.6360999999999999</v>
      </c>
      <c r="AE465" s="344" t="s">
        <v>430</v>
      </c>
      <c r="AF465" s="344" t="s">
        <v>430</v>
      </c>
      <c r="AG465" s="565"/>
      <c r="AH465" s="342"/>
      <c r="AI465" s="342"/>
      <c r="AJ465" s="342"/>
      <c r="AK465" s="342"/>
      <c r="AL465" s="342"/>
      <c r="AM465" s="342"/>
      <c r="AN465" s="342"/>
      <c r="AO465" s="569"/>
      <c r="AP465" s="342"/>
      <c r="AQ465" s="342"/>
      <c r="AR465" s="342"/>
      <c r="AS465" s="342"/>
      <c r="AT465" s="342"/>
      <c r="AU465" s="425"/>
      <c r="AV465" s="425"/>
      <c r="AW465" s="425"/>
      <c r="AX465" s="425"/>
      <c r="AY465" s="425"/>
      <c r="AZ465" s="370"/>
      <c r="BA465" s="371"/>
      <c r="BB465" s="371"/>
      <c r="BC465" s="371"/>
      <c r="BD465" s="371"/>
      <c r="BE465" s="371"/>
      <c r="BF465" s="371"/>
      <c r="BG465" s="370"/>
      <c r="BH465" s="371"/>
      <c r="BI465" s="371"/>
      <c r="BJ465" s="371"/>
      <c r="BK465" s="371"/>
      <c r="BL465" s="371"/>
      <c r="BM465" s="371"/>
      <c r="BN465" s="371"/>
      <c r="BO465" s="371"/>
      <c r="BP465" s="371"/>
      <c r="BQ465" s="371"/>
      <c r="BR465" s="370"/>
      <c r="BS465" s="368"/>
      <c r="BT465" s="368"/>
      <c r="BU465" s="370"/>
      <c r="BV465" s="426"/>
    </row>
    <row r="466" spans="1:74" s="351" customFormat="1" x14ac:dyDescent="0.25">
      <c r="A466" s="677" t="s">
        <v>8102</v>
      </c>
      <c r="B466" s="370"/>
      <c r="C466" s="721"/>
      <c r="D466" s="370"/>
      <c r="E466" s="368"/>
      <c r="F466" s="370"/>
      <c r="G466" s="368"/>
      <c r="H466" s="370"/>
      <c r="I466" s="344"/>
      <c r="J466" s="344"/>
      <c r="K466" s="344"/>
      <c r="L466" s="344"/>
      <c r="M466" s="358"/>
      <c r="N466" s="346" t="s">
        <v>430</v>
      </c>
      <c r="O466" s="344" t="s">
        <v>430</v>
      </c>
      <c r="P466" s="344" t="s">
        <v>430</v>
      </c>
      <c r="Q466" s="344" t="s">
        <v>430</v>
      </c>
      <c r="R466" s="344" t="s">
        <v>430</v>
      </c>
      <c r="S466" s="344" t="s">
        <v>430</v>
      </c>
      <c r="T466" s="344" t="s">
        <v>430</v>
      </c>
      <c r="U466" s="350" t="s">
        <v>430</v>
      </c>
      <c r="V466" s="344" t="s">
        <v>430</v>
      </c>
      <c r="W466" s="344" t="s">
        <v>430</v>
      </c>
      <c r="X466" s="344" t="s">
        <v>430</v>
      </c>
      <c r="Y466" s="371" t="s">
        <v>430</v>
      </c>
      <c r="Z466" s="344" t="s">
        <v>430</v>
      </c>
      <c r="AA466" s="344" t="s">
        <v>430</v>
      </c>
      <c r="AB466" s="344" t="s">
        <v>430</v>
      </c>
      <c r="AC466" s="344" t="s">
        <v>430</v>
      </c>
      <c r="AD466" s="344" t="s">
        <v>430</v>
      </c>
      <c r="AE466" s="344" t="s">
        <v>430</v>
      </c>
      <c r="AF466" s="344" t="s">
        <v>430</v>
      </c>
      <c r="AG466" s="565"/>
      <c r="AH466" s="342"/>
      <c r="AI466" s="342"/>
      <c r="AJ466" s="342"/>
      <c r="AK466" s="342"/>
      <c r="AL466" s="342"/>
      <c r="AM466" s="342"/>
      <c r="AN466" s="342"/>
      <c r="AO466" s="569"/>
      <c r="AP466" s="342"/>
      <c r="AQ466" s="342"/>
      <c r="AR466" s="342"/>
      <c r="AS466" s="342"/>
      <c r="AT466" s="342"/>
      <c r="AU466" s="425"/>
      <c r="AV466" s="425"/>
      <c r="AW466" s="425"/>
      <c r="AX466" s="425"/>
      <c r="AY466" s="425"/>
      <c r="AZ466" s="370"/>
      <c r="BA466" s="371"/>
      <c r="BB466" s="371"/>
      <c r="BC466" s="371"/>
      <c r="BD466" s="371"/>
      <c r="BE466" s="371"/>
      <c r="BF466" s="371"/>
      <c r="BG466" s="370"/>
      <c r="BH466" s="371"/>
      <c r="BI466" s="371"/>
      <c r="BJ466" s="371"/>
      <c r="BK466" s="371"/>
      <c r="BL466" s="371"/>
      <c r="BM466" s="371"/>
      <c r="BN466" s="371"/>
      <c r="BO466" s="371"/>
      <c r="BP466" s="371"/>
      <c r="BQ466" s="371"/>
      <c r="BR466" s="370"/>
      <c r="BS466" s="368"/>
      <c r="BT466" s="368"/>
      <c r="BU466" s="370"/>
      <c r="BV466" s="426"/>
    </row>
    <row r="467" spans="1:74" s="351" customFormat="1" x14ac:dyDescent="0.25">
      <c r="A467" s="677" t="s">
        <v>8103</v>
      </c>
      <c r="B467" s="370"/>
      <c r="C467" s="721"/>
      <c r="D467" s="370"/>
      <c r="E467" s="368"/>
      <c r="F467" s="370"/>
      <c r="G467" s="368"/>
      <c r="H467" s="370"/>
      <c r="I467" s="344"/>
      <c r="J467" s="344"/>
      <c r="K467" s="344"/>
      <c r="L467" s="344"/>
      <c r="M467" s="358"/>
      <c r="N467" s="346" t="s">
        <v>430</v>
      </c>
      <c r="O467" s="344" t="s">
        <v>430</v>
      </c>
      <c r="P467" s="344" t="s">
        <v>430</v>
      </c>
      <c r="Q467" s="344" t="s">
        <v>430</v>
      </c>
      <c r="R467" s="344" t="s">
        <v>430</v>
      </c>
      <c r="S467" s="344" t="s">
        <v>430</v>
      </c>
      <c r="T467" s="344" t="s">
        <v>430</v>
      </c>
      <c r="U467" s="350" t="s">
        <v>430</v>
      </c>
      <c r="V467" s="344" t="s">
        <v>430</v>
      </c>
      <c r="W467" s="344" t="s">
        <v>430</v>
      </c>
      <c r="X467" s="344" t="s">
        <v>430</v>
      </c>
      <c r="Y467" s="371" t="s">
        <v>430</v>
      </c>
      <c r="Z467" s="344" t="s">
        <v>430</v>
      </c>
      <c r="AA467" s="344" t="s">
        <v>430</v>
      </c>
      <c r="AB467" s="344" t="s">
        <v>430</v>
      </c>
      <c r="AC467" s="344" t="s">
        <v>430</v>
      </c>
      <c r="AD467" s="344" t="s">
        <v>430</v>
      </c>
      <c r="AE467" s="344" t="s">
        <v>430</v>
      </c>
      <c r="AF467" s="344" t="s">
        <v>430</v>
      </c>
      <c r="AG467" s="565"/>
      <c r="AH467" s="342"/>
      <c r="AI467" s="342"/>
      <c r="AJ467" s="342"/>
      <c r="AK467" s="342"/>
      <c r="AL467" s="342"/>
      <c r="AM467" s="342"/>
      <c r="AN467" s="342"/>
      <c r="AO467" s="569"/>
      <c r="AP467" s="342"/>
      <c r="AQ467" s="342"/>
      <c r="AR467" s="342"/>
      <c r="AS467" s="342"/>
      <c r="AT467" s="342"/>
      <c r="AU467" s="425"/>
      <c r="AV467" s="425"/>
      <c r="AW467" s="425"/>
      <c r="AX467" s="425"/>
      <c r="AY467" s="425"/>
      <c r="AZ467" s="370"/>
      <c r="BA467" s="371"/>
      <c r="BB467" s="371"/>
      <c r="BC467" s="371"/>
      <c r="BD467" s="371"/>
      <c r="BE467" s="371"/>
      <c r="BF467" s="371"/>
      <c r="BG467" s="370"/>
      <c r="BH467" s="371"/>
      <c r="BI467" s="371"/>
      <c r="BJ467" s="371"/>
      <c r="BK467" s="371"/>
      <c r="BL467" s="371"/>
      <c r="BM467" s="371"/>
      <c r="BN467" s="371"/>
      <c r="BO467" s="371"/>
      <c r="BP467" s="371"/>
      <c r="BQ467" s="371"/>
      <c r="BR467" s="370"/>
      <c r="BS467" s="368"/>
      <c r="BT467" s="368"/>
      <c r="BU467" s="370"/>
      <c r="BV467" s="426"/>
    </row>
    <row r="468" spans="1:74" s="351" customFormat="1" x14ac:dyDescent="0.25">
      <c r="A468" s="677" t="s">
        <v>8104</v>
      </c>
      <c r="B468" s="370"/>
      <c r="C468" s="721"/>
      <c r="D468" s="370"/>
      <c r="E468" s="368"/>
      <c r="F468" s="370"/>
      <c r="G468" s="368"/>
      <c r="H468" s="370"/>
      <c r="I468" s="344"/>
      <c r="J468" s="344"/>
      <c r="K468" s="344"/>
      <c r="L468" s="344"/>
      <c r="M468" s="358"/>
      <c r="N468" s="346" t="s">
        <v>430</v>
      </c>
      <c r="O468" s="344" t="s">
        <v>430</v>
      </c>
      <c r="P468" s="344" t="s">
        <v>430</v>
      </c>
      <c r="Q468" s="344" t="s">
        <v>430</v>
      </c>
      <c r="R468" s="344" t="s">
        <v>430</v>
      </c>
      <c r="S468" s="344" t="s">
        <v>430</v>
      </c>
      <c r="T468" s="344" t="s">
        <v>430</v>
      </c>
      <c r="U468" s="350" t="s">
        <v>430</v>
      </c>
      <c r="V468" s="344" t="s">
        <v>430</v>
      </c>
      <c r="W468" s="344" t="s">
        <v>430</v>
      </c>
      <c r="X468" s="344" t="s">
        <v>430</v>
      </c>
      <c r="Y468" s="371" t="s">
        <v>430</v>
      </c>
      <c r="Z468" s="344" t="s">
        <v>430</v>
      </c>
      <c r="AA468" s="344" t="s">
        <v>430</v>
      </c>
      <c r="AB468" s="344" t="s">
        <v>430</v>
      </c>
      <c r="AC468" s="344" t="s">
        <v>430</v>
      </c>
      <c r="AD468" s="344" t="s">
        <v>430</v>
      </c>
      <c r="AE468" s="344" t="s">
        <v>430</v>
      </c>
      <c r="AF468" s="344" t="s">
        <v>430</v>
      </c>
      <c r="AG468" s="565"/>
      <c r="AH468" s="342"/>
      <c r="AI468" s="342"/>
      <c r="AJ468" s="342"/>
      <c r="AK468" s="342"/>
      <c r="AL468" s="342"/>
      <c r="AM468" s="342"/>
      <c r="AN468" s="342"/>
      <c r="AO468" s="569"/>
      <c r="AP468" s="342"/>
      <c r="AQ468" s="342"/>
      <c r="AR468" s="342"/>
      <c r="AS468" s="342"/>
      <c r="AT468" s="342"/>
      <c r="AU468" s="425"/>
      <c r="AV468" s="425"/>
      <c r="AW468" s="425"/>
      <c r="AX468" s="425"/>
      <c r="AY468" s="425"/>
      <c r="AZ468" s="370"/>
      <c r="BA468" s="371"/>
      <c r="BB468" s="371"/>
      <c r="BC468" s="371"/>
      <c r="BD468" s="371"/>
      <c r="BE468" s="371"/>
      <c r="BF468" s="371"/>
      <c r="BG468" s="370"/>
      <c r="BH468" s="371"/>
      <c r="BI468" s="371"/>
      <c r="BJ468" s="371"/>
      <c r="BK468" s="371"/>
      <c r="BL468" s="371"/>
      <c r="BM468" s="371"/>
      <c r="BN468" s="371"/>
      <c r="BO468" s="371"/>
      <c r="BP468" s="371"/>
      <c r="BQ468" s="371"/>
      <c r="BR468" s="370"/>
      <c r="BS468" s="368"/>
      <c r="BT468" s="368"/>
      <c r="BU468" s="370"/>
      <c r="BV468" s="426"/>
    </row>
    <row r="469" spans="1:74" s="351" customFormat="1" x14ac:dyDescent="0.25">
      <c r="A469" s="677" t="s">
        <v>8105</v>
      </c>
      <c r="B469" s="370"/>
      <c r="C469" s="721"/>
      <c r="D469" s="370"/>
      <c r="E469" s="368"/>
      <c r="F469" s="370"/>
      <c r="G469" s="368"/>
      <c r="H469" s="370"/>
      <c r="I469" s="344"/>
      <c r="J469" s="344"/>
      <c r="K469" s="344"/>
      <c r="L469" s="344"/>
      <c r="M469" s="358"/>
      <c r="N469" s="346" t="s">
        <v>430</v>
      </c>
      <c r="O469" s="344" t="s">
        <v>430</v>
      </c>
      <c r="P469" s="344" t="s">
        <v>430</v>
      </c>
      <c r="Q469" s="344" t="s">
        <v>430</v>
      </c>
      <c r="R469" s="344" t="s">
        <v>430</v>
      </c>
      <c r="S469" s="344" t="s">
        <v>430</v>
      </c>
      <c r="T469" s="344" t="s">
        <v>430</v>
      </c>
      <c r="U469" s="350" t="s">
        <v>430</v>
      </c>
      <c r="V469" s="344" t="s">
        <v>430</v>
      </c>
      <c r="W469" s="344" t="s">
        <v>430</v>
      </c>
      <c r="X469" s="344" t="s">
        <v>430</v>
      </c>
      <c r="Y469" s="371" t="s">
        <v>430</v>
      </c>
      <c r="Z469" s="344" t="s">
        <v>430</v>
      </c>
      <c r="AA469" s="344" t="s">
        <v>430</v>
      </c>
      <c r="AB469" s="344" t="s">
        <v>430</v>
      </c>
      <c r="AC469" s="344" t="s">
        <v>430</v>
      </c>
      <c r="AD469" s="344" t="s">
        <v>430</v>
      </c>
      <c r="AE469" s="344" t="s">
        <v>430</v>
      </c>
      <c r="AF469" s="344" t="s">
        <v>430</v>
      </c>
      <c r="AG469" s="565"/>
      <c r="AH469" s="342"/>
      <c r="AI469" s="342"/>
      <c r="AJ469" s="342"/>
      <c r="AK469" s="342"/>
      <c r="AL469" s="342"/>
      <c r="AM469" s="342"/>
      <c r="AN469" s="342"/>
      <c r="AO469" s="569"/>
      <c r="AP469" s="342"/>
      <c r="AQ469" s="342"/>
      <c r="AR469" s="342"/>
      <c r="AS469" s="342"/>
      <c r="AT469" s="342"/>
      <c r="AU469" s="425"/>
      <c r="AV469" s="425"/>
      <c r="AW469" s="425"/>
      <c r="AX469" s="425"/>
      <c r="AY469" s="425"/>
      <c r="AZ469" s="370"/>
      <c r="BA469" s="371"/>
      <c r="BB469" s="371"/>
      <c r="BC469" s="371"/>
      <c r="BD469" s="371"/>
      <c r="BE469" s="371"/>
      <c r="BF469" s="371"/>
      <c r="BG469" s="370"/>
      <c r="BH469" s="371"/>
      <c r="BI469" s="371"/>
      <c r="BJ469" s="371"/>
      <c r="BK469" s="371"/>
      <c r="BL469" s="371"/>
      <c r="BM469" s="371"/>
      <c r="BN469" s="371"/>
      <c r="BO469" s="371"/>
      <c r="BP469" s="371"/>
      <c r="BQ469" s="371"/>
      <c r="BR469" s="370"/>
      <c r="BS469" s="368"/>
      <c r="BT469" s="368"/>
      <c r="BU469" s="370"/>
      <c r="BV469" s="426"/>
    </row>
    <row r="470" spans="1:74" s="351" customFormat="1" x14ac:dyDescent="0.25">
      <c r="A470" s="677" t="s">
        <v>8106</v>
      </c>
      <c r="B470" s="370"/>
      <c r="C470" s="721"/>
      <c r="D470" s="370"/>
      <c r="E470" s="368"/>
      <c r="F470" s="370"/>
      <c r="G470" s="368"/>
      <c r="H470" s="370"/>
      <c r="I470" s="344"/>
      <c r="J470" s="344"/>
      <c r="K470" s="344"/>
      <c r="L470" s="344"/>
      <c r="M470" s="358"/>
      <c r="N470" s="346" t="s">
        <v>430</v>
      </c>
      <c r="O470" s="344" t="s">
        <v>430</v>
      </c>
      <c r="P470" s="344" t="s">
        <v>430</v>
      </c>
      <c r="Q470" s="344" t="s">
        <v>430</v>
      </c>
      <c r="R470" s="344" t="s">
        <v>430</v>
      </c>
      <c r="S470" s="344" t="s">
        <v>430</v>
      </c>
      <c r="T470" s="344" t="s">
        <v>430</v>
      </c>
      <c r="U470" s="350" t="s">
        <v>430</v>
      </c>
      <c r="V470" s="344" t="s">
        <v>430</v>
      </c>
      <c r="W470" s="344" t="s">
        <v>430</v>
      </c>
      <c r="X470" s="344" t="s">
        <v>430</v>
      </c>
      <c r="Y470" s="371" t="s">
        <v>430</v>
      </c>
      <c r="Z470" s="344" t="s">
        <v>430</v>
      </c>
      <c r="AA470" s="344" t="s">
        <v>430</v>
      </c>
      <c r="AB470" s="344" t="s">
        <v>430</v>
      </c>
      <c r="AC470" s="344" t="s">
        <v>430</v>
      </c>
      <c r="AD470" s="344" t="s">
        <v>430</v>
      </c>
      <c r="AE470" s="344" t="s">
        <v>430</v>
      </c>
      <c r="AF470" s="344" t="s">
        <v>430</v>
      </c>
      <c r="AG470" s="565"/>
      <c r="AH470" s="342"/>
      <c r="AI470" s="342"/>
      <c r="AJ470" s="342"/>
      <c r="AK470" s="342"/>
      <c r="AL470" s="342"/>
      <c r="AM470" s="342"/>
      <c r="AN470" s="342"/>
      <c r="AO470" s="569"/>
      <c r="AP470" s="342"/>
      <c r="AQ470" s="342"/>
      <c r="AR470" s="342"/>
      <c r="AS470" s="342"/>
      <c r="AT470" s="342"/>
      <c r="AU470" s="425"/>
      <c r="AV470" s="425"/>
      <c r="AW470" s="425"/>
      <c r="AX470" s="425"/>
      <c r="AY470" s="425"/>
      <c r="AZ470" s="370"/>
      <c r="BA470" s="371"/>
      <c r="BB470" s="371"/>
      <c r="BC470" s="371"/>
      <c r="BD470" s="371"/>
      <c r="BE470" s="371"/>
      <c r="BF470" s="371"/>
      <c r="BG470" s="370"/>
      <c r="BH470" s="371"/>
      <c r="BI470" s="371"/>
      <c r="BJ470" s="371"/>
      <c r="BK470" s="371"/>
      <c r="BL470" s="371"/>
      <c r="BM470" s="371"/>
      <c r="BN470" s="371"/>
      <c r="BO470" s="371"/>
      <c r="BP470" s="371"/>
      <c r="BQ470" s="371"/>
      <c r="BR470" s="370"/>
      <c r="BS470" s="368"/>
      <c r="BT470" s="368"/>
      <c r="BU470" s="370"/>
      <c r="BV470" s="426"/>
    </row>
    <row r="471" spans="1:74" s="351" customFormat="1" x14ac:dyDescent="0.25">
      <c r="A471" s="677" t="s">
        <v>8107</v>
      </c>
      <c r="B471" s="370"/>
      <c r="C471" s="721"/>
      <c r="D471" s="370"/>
      <c r="E471" s="368"/>
      <c r="F471" s="370"/>
      <c r="G471" s="368"/>
      <c r="H471" s="370"/>
      <c r="I471" s="344"/>
      <c r="J471" s="344"/>
      <c r="K471" s="344"/>
      <c r="L471" s="344"/>
      <c r="M471" s="358"/>
      <c r="N471" s="346" t="s">
        <v>430</v>
      </c>
      <c r="O471" s="344" t="s">
        <v>430</v>
      </c>
      <c r="P471" s="344" t="s">
        <v>430</v>
      </c>
      <c r="Q471" s="344" t="s">
        <v>430</v>
      </c>
      <c r="R471" s="344" t="s">
        <v>430</v>
      </c>
      <c r="S471" s="344" t="s">
        <v>430</v>
      </c>
      <c r="T471" s="344" t="s">
        <v>430</v>
      </c>
      <c r="U471" s="350" t="s">
        <v>430</v>
      </c>
      <c r="V471" s="344" t="s">
        <v>430</v>
      </c>
      <c r="W471" s="344" t="s">
        <v>430</v>
      </c>
      <c r="X471" s="344" t="s">
        <v>430</v>
      </c>
      <c r="Y471" s="371" t="s">
        <v>430</v>
      </c>
      <c r="Z471" s="344" t="s">
        <v>430</v>
      </c>
      <c r="AA471" s="344" t="s">
        <v>430</v>
      </c>
      <c r="AB471" s="344" t="s">
        <v>430</v>
      </c>
      <c r="AC471" s="344" t="s">
        <v>430</v>
      </c>
      <c r="AD471" s="344" t="s">
        <v>430</v>
      </c>
      <c r="AE471" s="344" t="s">
        <v>430</v>
      </c>
      <c r="AF471" s="344" t="s">
        <v>430</v>
      </c>
      <c r="AG471" s="565"/>
      <c r="AH471" s="342"/>
      <c r="AI471" s="342"/>
      <c r="AJ471" s="342"/>
      <c r="AK471" s="342"/>
      <c r="AL471" s="342"/>
      <c r="AM471" s="342"/>
      <c r="AN471" s="342"/>
      <c r="AO471" s="569"/>
      <c r="AP471" s="342"/>
      <c r="AQ471" s="342"/>
      <c r="AR471" s="342"/>
      <c r="AS471" s="342"/>
      <c r="AT471" s="342"/>
      <c r="AU471" s="425"/>
      <c r="AV471" s="425"/>
      <c r="AW471" s="425"/>
      <c r="AX471" s="425"/>
      <c r="AY471" s="425"/>
      <c r="AZ471" s="370"/>
      <c r="BA471" s="371"/>
      <c r="BB471" s="371"/>
      <c r="BC471" s="371"/>
      <c r="BD471" s="371"/>
      <c r="BE471" s="371"/>
      <c r="BF471" s="371"/>
      <c r="BG471" s="370"/>
      <c r="BH471" s="371"/>
      <c r="BI471" s="371"/>
      <c r="BJ471" s="371"/>
      <c r="BK471" s="371"/>
      <c r="BL471" s="371"/>
      <c r="BM471" s="371"/>
      <c r="BN471" s="371"/>
      <c r="BO471" s="371"/>
      <c r="BP471" s="371"/>
      <c r="BQ471" s="371"/>
      <c r="BR471" s="370"/>
      <c r="BS471" s="368"/>
      <c r="BT471" s="368"/>
      <c r="BU471" s="370"/>
      <c r="BV471" s="426"/>
    </row>
    <row r="472" spans="1:74" s="351" customFormat="1" x14ac:dyDescent="0.25">
      <c r="A472" s="677" t="s">
        <v>8108</v>
      </c>
      <c r="B472" s="370"/>
      <c r="C472" s="721"/>
      <c r="D472" s="370"/>
      <c r="E472" s="368"/>
      <c r="F472" s="370"/>
      <c r="G472" s="368"/>
      <c r="H472" s="370"/>
      <c r="I472" s="344"/>
      <c r="J472" s="344"/>
      <c r="K472" s="344"/>
      <c r="L472" s="344"/>
      <c r="M472" s="358"/>
      <c r="N472" s="346" t="s">
        <v>430</v>
      </c>
      <c r="O472" s="344" t="s">
        <v>430</v>
      </c>
      <c r="P472" s="344" t="s">
        <v>430</v>
      </c>
      <c r="Q472" s="344" t="s">
        <v>430</v>
      </c>
      <c r="R472" s="344" t="s">
        <v>430</v>
      </c>
      <c r="S472" s="344" t="s">
        <v>430</v>
      </c>
      <c r="T472" s="344" t="s">
        <v>430</v>
      </c>
      <c r="U472" s="350" t="s">
        <v>430</v>
      </c>
      <c r="V472" s="344" t="s">
        <v>430</v>
      </c>
      <c r="W472" s="344" t="s">
        <v>430</v>
      </c>
      <c r="X472" s="344" t="s">
        <v>430</v>
      </c>
      <c r="Y472" s="371" t="s">
        <v>430</v>
      </c>
      <c r="Z472" s="344" t="s">
        <v>430</v>
      </c>
      <c r="AA472" s="344" t="s">
        <v>430</v>
      </c>
      <c r="AB472" s="344" t="s">
        <v>430</v>
      </c>
      <c r="AC472" s="344" t="s">
        <v>430</v>
      </c>
      <c r="AD472" s="344" t="s">
        <v>430</v>
      </c>
      <c r="AE472" s="344" t="s">
        <v>430</v>
      </c>
      <c r="AF472" s="344" t="s">
        <v>430</v>
      </c>
      <c r="AG472" s="565"/>
      <c r="AH472" s="342"/>
      <c r="AI472" s="342"/>
      <c r="AJ472" s="342"/>
      <c r="AK472" s="342"/>
      <c r="AL472" s="342"/>
      <c r="AM472" s="342"/>
      <c r="AN472" s="342"/>
      <c r="AO472" s="569"/>
      <c r="AP472" s="342"/>
      <c r="AQ472" s="342"/>
      <c r="AR472" s="342"/>
      <c r="AS472" s="342"/>
      <c r="AT472" s="342"/>
      <c r="AU472" s="425"/>
      <c r="AV472" s="425"/>
      <c r="AW472" s="425"/>
      <c r="AX472" s="425"/>
      <c r="AY472" s="425"/>
      <c r="AZ472" s="370"/>
      <c r="BA472" s="371"/>
      <c r="BB472" s="371"/>
      <c r="BC472" s="371"/>
      <c r="BD472" s="371"/>
      <c r="BE472" s="371"/>
      <c r="BF472" s="371"/>
      <c r="BG472" s="370"/>
      <c r="BH472" s="371"/>
      <c r="BI472" s="371"/>
      <c r="BJ472" s="371"/>
      <c r="BK472" s="371"/>
      <c r="BL472" s="371"/>
      <c r="BM472" s="371"/>
      <c r="BN472" s="371"/>
      <c r="BO472" s="371"/>
      <c r="BP472" s="371"/>
      <c r="BQ472" s="371"/>
      <c r="BR472" s="370"/>
      <c r="BS472" s="368"/>
      <c r="BT472" s="368"/>
      <c r="BU472" s="370"/>
      <c r="BV472" s="426"/>
    </row>
    <row r="473" spans="1:74" s="351" customFormat="1" x14ac:dyDescent="0.25">
      <c r="A473" s="677" t="s">
        <v>8109</v>
      </c>
      <c r="B473" s="370"/>
      <c r="C473" s="721"/>
      <c r="D473" s="370"/>
      <c r="E473" s="368"/>
      <c r="F473" s="370"/>
      <c r="G473" s="368"/>
      <c r="H473" s="370"/>
      <c r="I473" s="344"/>
      <c r="J473" s="344"/>
      <c r="K473" s="344"/>
      <c r="L473" s="344"/>
      <c r="M473" s="358"/>
      <c r="N473" s="346" t="s">
        <v>430</v>
      </c>
      <c r="O473" s="344" t="s">
        <v>430</v>
      </c>
      <c r="P473" s="344" t="s">
        <v>430</v>
      </c>
      <c r="Q473" s="344" t="s">
        <v>430</v>
      </c>
      <c r="R473" s="344" t="s">
        <v>430</v>
      </c>
      <c r="S473" s="344" t="s">
        <v>430</v>
      </c>
      <c r="T473" s="344" t="s">
        <v>430</v>
      </c>
      <c r="U473" s="350" t="s">
        <v>430</v>
      </c>
      <c r="V473" s="344" t="s">
        <v>430</v>
      </c>
      <c r="W473" s="344" t="s">
        <v>430</v>
      </c>
      <c r="X473" s="344" t="s">
        <v>430</v>
      </c>
      <c r="Y473" s="371" t="s">
        <v>430</v>
      </c>
      <c r="Z473" s="344" t="s">
        <v>430</v>
      </c>
      <c r="AA473" s="344" t="s">
        <v>430</v>
      </c>
      <c r="AB473" s="344" t="s">
        <v>430</v>
      </c>
      <c r="AC473" s="344" t="s">
        <v>430</v>
      </c>
      <c r="AD473" s="344" t="s">
        <v>430</v>
      </c>
      <c r="AE473" s="344" t="s">
        <v>430</v>
      </c>
      <c r="AF473" s="344" t="s">
        <v>430</v>
      </c>
      <c r="AG473" s="565"/>
      <c r="AH473" s="342"/>
      <c r="AI473" s="342"/>
      <c r="AJ473" s="342"/>
      <c r="AK473" s="342"/>
      <c r="AL473" s="342"/>
      <c r="AM473" s="342"/>
      <c r="AN473" s="342"/>
      <c r="AO473" s="569"/>
      <c r="AP473" s="342"/>
      <c r="AQ473" s="342"/>
      <c r="AR473" s="342"/>
      <c r="AS473" s="342"/>
      <c r="AT473" s="342"/>
      <c r="AU473" s="425"/>
      <c r="AV473" s="425"/>
      <c r="AW473" s="425"/>
      <c r="AX473" s="425"/>
      <c r="AY473" s="425"/>
      <c r="AZ473" s="370"/>
      <c r="BA473" s="371"/>
      <c r="BB473" s="371"/>
      <c r="BC473" s="371"/>
      <c r="BD473" s="371"/>
      <c r="BE473" s="371"/>
      <c r="BF473" s="371"/>
      <c r="BG473" s="370"/>
      <c r="BH473" s="371"/>
      <c r="BI473" s="371"/>
      <c r="BJ473" s="371"/>
      <c r="BK473" s="371"/>
      <c r="BL473" s="371"/>
      <c r="BM473" s="371"/>
      <c r="BN473" s="371"/>
      <c r="BO473" s="371"/>
      <c r="BP473" s="371"/>
      <c r="BQ473" s="371"/>
      <c r="BR473" s="370"/>
      <c r="BS473" s="368"/>
      <c r="BT473" s="368"/>
      <c r="BU473" s="370"/>
      <c r="BV473" s="426"/>
    </row>
    <row r="474" spans="1:74" s="351" customFormat="1" x14ac:dyDescent="0.25">
      <c r="A474" s="677" t="s">
        <v>8110</v>
      </c>
      <c r="B474" s="370"/>
      <c r="C474" s="721"/>
      <c r="D474" s="370"/>
      <c r="E474" s="368"/>
      <c r="F474" s="370"/>
      <c r="G474" s="368"/>
      <c r="H474" s="370"/>
      <c r="I474" s="344"/>
      <c r="J474" s="344"/>
      <c r="K474" s="344"/>
      <c r="L474" s="344"/>
      <c r="M474" s="358"/>
      <c r="N474" s="346" t="s">
        <v>430</v>
      </c>
      <c r="O474" s="344" t="s">
        <v>430</v>
      </c>
      <c r="P474" s="344" t="s">
        <v>430</v>
      </c>
      <c r="Q474" s="344" t="s">
        <v>430</v>
      </c>
      <c r="R474" s="344" t="s">
        <v>430</v>
      </c>
      <c r="S474" s="344" t="s">
        <v>430</v>
      </c>
      <c r="T474" s="344" t="s">
        <v>430</v>
      </c>
      <c r="U474" s="350" t="s">
        <v>430</v>
      </c>
      <c r="V474" s="344" t="s">
        <v>430</v>
      </c>
      <c r="W474" s="344" t="s">
        <v>430</v>
      </c>
      <c r="X474" s="344" t="s">
        <v>430</v>
      </c>
      <c r="Y474" s="371" t="s">
        <v>430</v>
      </c>
      <c r="Z474" s="344" t="s">
        <v>430</v>
      </c>
      <c r="AA474" s="344" t="s">
        <v>430</v>
      </c>
      <c r="AB474" s="344" t="s">
        <v>430</v>
      </c>
      <c r="AC474" s="344" t="s">
        <v>430</v>
      </c>
      <c r="AD474" s="344" t="s">
        <v>430</v>
      </c>
      <c r="AE474" s="344" t="s">
        <v>430</v>
      </c>
      <c r="AF474" s="344" t="s">
        <v>430</v>
      </c>
      <c r="AG474" s="565"/>
      <c r="AH474" s="342"/>
      <c r="AI474" s="342"/>
      <c r="AJ474" s="342"/>
      <c r="AK474" s="342"/>
      <c r="AL474" s="342"/>
      <c r="AM474" s="342"/>
      <c r="AN474" s="342"/>
      <c r="AO474" s="569"/>
      <c r="AP474" s="342"/>
      <c r="AQ474" s="342"/>
      <c r="AR474" s="342"/>
      <c r="AS474" s="342"/>
      <c r="AT474" s="342"/>
      <c r="AU474" s="425"/>
      <c r="AV474" s="425"/>
      <c r="AW474" s="425"/>
      <c r="AX474" s="425"/>
      <c r="AY474" s="425"/>
      <c r="AZ474" s="370"/>
      <c r="BA474" s="371"/>
      <c r="BB474" s="371"/>
      <c r="BC474" s="371"/>
      <c r="BD474" s="371"/>
      <c r="BE474" s="371"/>
      <c r="BF474" s="371"/>
      <c r="BG474" s="370"/>
      <c r="BH474" s="371"/>
      <c r="BI474" s="371"/>
      <c r="BJ474" s="371"/>
      <c r="BK474" s="371"/>
      <c r="BL474" s="371"/>
      <c r="BM474" s="371"/>
      <c r="BN474" s="371"/>
      <c r="BO474" s="371"/>
      <c r="BP474" s="371"/>
      <c r="BQ474" s="371"/>
      <c r="BR474" s="370"/>
      <c r="BS474" s="368"/>
      <c r="BT474" s="368"/>
      <c r="BU474" s="370"/>
      <c r="BV474" s="426"/>
    </row>
    <row r="475" spans="1:74" s="351" customFormat="1" x14ac:dyDescent="0.25">
      <c r="A475" s="677" t="s">
        <v>8111</v>
      </c>
      <c r="B475" s="370"/>
      <c r="C475" s="721"/>
      <c r="D475" s="370"/>
      <c r="E475" s="368"/>
      <c r="F475" s="370"/>
      <c r="G475" s="368"/>
      <c r="H475" s="370"/>
      <c r="I475" s="344"/>
      <c r="J475" s="344"/>
      <c r="K475" s="344"/>
      <c r="L475" s="344"/>
      <c r="M475" s="358"/>
      <c r="N475" s="346" t="s">
        <v>430</v>
      </c>
      <c r="O475" s="344" t="s">
        <v>430</v>
      </c>
      <c r="P475" s="344" t="s">
        <v>430</v>
      </c>
      <c r="Q475" s="344" t="s">
        <v>430</v>
      </c>
      <c r="R475" s="344" t="s">
        <v>430</v>
      </c>
      <c r="S475" s="344" t="s">
        <v>430</v>
      </c>
      <c r="T475" s="344" t="s">
        <v>430</v>
      </c>
      <c r="U475" s="350" t="s">
        <v>430</v>
      </c>
      <c r="V475" s="344" t="s">
        <v>430</v>
      </c>
      <c r="W475" s="344" t="s">
        <v>430</v>
      </c>
      <c r="X475" s="344" t="s">
        <v>430</v>
      </c>
      <c r="Y475" s="371" t="s">
        <v>430</v>
      </c>
      <c r="Z475" s="344" t="s">
        <v>430</v>
      </c>
      <c r="AA475" s="344" t="s">
        <v>430</v>
      </c>
      <c r="AB475" s="344" t="s">
        <v>430</v>
      </c>
      <c r="AC475" s="344" t="s">
        <v>430</v>
      </c>
      <c r="AD475" s="344" t="s">
        <v>430</v>
      </c>
      <c r="AE475" s="344" t="s">
        <v>430</v>
      </c>
      <c r="AF475" s="344" t="s">
        <v>430</v>
      </c>
      <c r="AG475" s="565"/>
      <c r="AH475" s="342"/>
      <c r="AI475" s="342"/>
      <c r="AJ475" s="342"/>
      <c r="AK475" s="342"/>
      <c r="AL475" s="342"/>
      <c r="AM475" s="342"/>
      <c r="AN475" s="342"/>
      <c r="AO475" s="569"/>
      <c r="AP475" s="342"/>
      <c r="AQ475" s="342"/>
      <c r="AR475" s="342"/>
      <c r="AS475" s="342"/>
      <c r="AT475" s="342"/>
      <c r="AU475" s="425"/>
      <c r="AV475" s="425"/>
      <c r="AW475" s="425"/>
      <c r="AX475" s="425"/>
      <c r="AY475" s="425"/>
      <c r="AZ475" s="370"/>
      <c r="BA475" s="371"/>
      <c r="BB475" s="371"/>
      <c r="BC475" s="371"/>
      <c r="BD475" s="371"/>
      <c r="BE475" s="371"/>
      <c r="BF475" s="371"/>
      <c r="BG475" s="370"/>
      <c r="BH475" s="371"/>
      <c r="BI475" s="371"/>
      <c r="BJ475" s="371"/>
      <c r="BK475" s="371"/>
      <c r="BL475" s="371"/>
      <c r="BM475" s="371"/>
      <c r="BN475" s="371"/>
      <c r="BO475" s="371"/>
      <c r="BP475" s="371"/>
      <c r="BQ475" s="371"/>
      <c r="BR475" s="370"/>
      <c r="BS475" s="368"/>
      <c r="BT475" s="368"/>
      <c r="BU475" s="370"/>
      <c r="BV475" s="426"/>
    </row>
    <row r="476" spans="1:74" s="351" customFormat="1" x14ac:dyDescent="0.25">
      <c r="A476" s="677" t="s">
        <v>8112</v>
      </c>
      <c r="B476" s="370"/>
      <c r="C476" s="721"/>
      <c r="D476" s="370"/>
      <c r="E476" s="368"/>
      <c r="F476" s="370"/>
      <c r="G476" s="368"/>
      <c r="H476" s="370"/>
      <c r="I476" s="344"/>
      <c r="J476" s="344"/>
      <c r="K476" s="344"/>
      <c r="L476" s="344"/>
      <c r="M476" s="358"/>
      <c r="N476" s="346" t="s">
        <v>430</v>
      </c>
      <c r="O476" s="344" t="s">
        <v>430</v>
      </c>
      <c r="P476" s="344" t="s">
        <v>430</v>
      </c>
      <c r="Q476" s="344" t="s">
        <v>430</v>
      </c>
      <c r="R476" s="344" t="s">
        <v>430</v>
      </c>
      <c r="S476" s="344" t="s">
        <v>430</v>
      </c>
      <c r="T476" s="344" t="s">
        <v>430</v>
      </c>
      <c r="U476" s="350" t="s">
        <v>430</v>
      </c>
      <c r="V476" s="344" t="s">
        <v>430</v>
      </c>
      <c r="W476" s="344" t="s">
        <v>430</v>
      </c>
      <c r="X476" s="344" t="s">
        <v>430</v>
      </c>
      <c r="Y476" s="371" t="s">
        <v>430</v>
      </c>
      <c r="Z476" s="344" t="s">
        <v>430</v>
      </c>
      <c r="AA476" s="344" t="s">
        <v>430</v>
      </c>
      <c r="AB476" s="344" t="s">
        <v>430</v>
      </c>
      <c r="AC476" s="344" t="s">
        <v>430</v>
      </c>
      <c r="AD476" s="344" t="s">
        <v>430</v>
      </c>
      <c r="AE476" s="344" t="s">
        <v>430</v>
      </c>
      <c r="AF476" s="344" t="s">
        <v>430</v>
      </c>
      <c r="AG476" s="565"/>
      <c r="AH476" s="342"/>
      <c r="AI476" s="342"/>
      <c r="AJ476" s="342"/>
      <c r="AK476" s="342"/>
      <c r="AL476" s="342"/>
      <c r="AM476" s="342"/>
      <c r="AN476" s="342"/>
      <c r="AO476" s="569"/>
      <c r="AP476" s="342"/>
      <c r="AQ476" s="342"/>
      <c r="AR476" s="342"/>
      <c r="AS476" s="342"/>
      <c r="AT476" s="342"/>
      <c r="AU476" s="425"/>
      <c r="AV476" s="425"/>
      <c r="AW476" s="425"/>
      <c r="AX476" s="425"/>
      <c r="AY476" s="425"/>
      <c r="AZ476" s="370"/>
      <c r="BA476" s="371"/>
      <c r="BB476" s="371"/>
      <c r="BC476" s="371"/>
      <c r="BD476" s="371"/>
      <c r="BE476" s="371"/>
      <c r="BF476" s="371"/>
      <c r="BG476" s="370"/>
      <c r="BH476" s="371"/>
      <c r="BI476" s="371"/>
      <c r="BJ476" s="371"/>
      <c r="BK476" s="371"/>
      <c r="BL476" s="371"/>
      <c r="BM476" s="371"/>
      <c r="BN476" s="371"/>
      <c r="BO476" s="371"/>
      <c r="BP476" s="371"/>
      <c r="BQ476" s="371"/>
      <c r="BR476" s="370"/>
      <c r="BS476" s="368"/>
      <c r="BT476" s="368"/>
      <c r="BU476" s="370"/>
      <c r="BV476" s="426"/>
    </row>
    <row r="477" spans="1:74" s="351" customFormat="1" x14ac:dyDescent="0.25">
      <c r="A477" s="677" t="s">
        <v>8113</v>
      </c>
      <c r="B477" s="370"/>
      <c r="C477" s="721"/>
      <c r="D477" s="370"/>
      <c r="E477" s="368"/>
      <c r="F477" s="370"/>
      <c r="G477" s="368"/>
      <c r="H477" s="370"/>
      <c r="I477" s="344"/>
      <c r="J477" s="344"/>
      <c r="K477" s="344"/>
      <c r="L477" s="344"/>
      <c r="M477" s="358"/>
      <c r="N477" s="346" t="s">
        <v>430</v>
      </c>
      <c r="O477" s="344" t="s">
        <v>430</v>
      </c>
      <c r="P477" s="344" t="s">
        <v>430</v>
      </c>
      <c r="Q477" s="344" t="s">
        <v>430</v>
      </c>
      <c r="R477" s="344" t="s">
        <v>430</v>
      </c>
      <c r="S477" s="344" t="s">
        <v>430</v>
      </c>
      <c r="T477" s="344" t="s">
        <v>430</v>
      </c>
      <c r="U477" s="350" t="s">
        <v>430</v>
      </c>
      <c r="V477" s="344" t="s">
        <v>430</v>
      </c>
      <c r="W477" s="344" t="s">
        <v>430</v>
      </c>
      <c r="X477" s="344" t="s">
        <v>430</v>
      </c>
      <c r="Y477" s="371" t="s">
        <v>430</v>
      </c>
      <c r="Z477" s="344" t="s">
        <v>430</v>
      </c>
      <c r="AA477" s="344" t="s">
        <v>430</v>
      </c>
      <c r="AB477" s="344" t="s">
        <v>430</v>
      </c>
      <c r="AC477" s="344" t="s">
        <v>430</v>
      </c>
      <c r="AD477" s="344" t="s">
        <v>430</v>
      </c>
      <c r="AE477" s="344" t="s">
        <v>430</v>
      </c>
      <c r="AF477" s="344" t="s">
        <v>430</v>
      </c>
      <c r="AG477" s="565"/>
      <c r="AH477" s="342"/>
      <c r="AI477" s="342"/>
      <c r="AJ477" s="342"/>
      <c r="AK477" s="342"/>
      <c r="AL477" s="342"/>
      <c r="AM477" s="342"/>
      <c r="AN477" s="342"/>
      <c r="AO477" s="569"/>
      <c r="AP477" s="342"/>
      <c r="AQ477" s="342"/>
      <c r="AR477" s="342"/>
      <c r="AS477" s="342"/>
      <c r="AT477" s="342"/>
      <c r="AU477" s="425"/>
      <c r="AV477" s="425"/>
      <c r="AW477" s="425"/>
      <c r="AX477" s="425"/>
      <c r="AY477" s="425"/>
      <c r="AZ477" s="370"/>
      <c r="BA477" s="371"/>
      <c r="BB477" s="371"/>
      <c r="BC477" s="371"/>
      <c r="BD477" s="371"/>
      <c r="BE477" s="371"/>
      <c r="BF477" s="371"/>
      <c r="BG477" s="370"/>
      <c r="BH477" s="371"/>
      <c r="BI477" s="371"/>
      <c r="BJ477" s="371"/>
      <c r="BK477" s="371"/>
      <c r="BL477" s="371"/>
      <c r="BM477" s="371"/>
      <c r="BN477" s="371"/>
      <c r="BO477" s="371"/>
      <c r="BP477" s="371"/>
      <c r="BQ477" s="371"/>
      <c r="BR477" s="370"/>
      <c r="BS477" s="368"/>
      <c r="BT477" s="368"/>
      <c r="BU477" s="370"/>
      <c r="BV477" s="426"/>
    </row>
    <row r="478" spans="1:74" s="351" customFormat="1" x14ac:dyDescent="0.25">
      <c r="A478" s="677" t="s">
        <v>8114</v>
      </c>
      <c r="B478" s="370"/>
      <c r="C478" s="721"/>
      <c r="D478" s="370"/>
      <c r="E478" s="368"/>
      <c r="F478" s="370"/>
      <c r="G478" s="368"/>
      <c r="H478" s="370"/>
      <c r="I478" s="344"/>
      <c r="J478" s="344"/>
      <c r="K478" s="344"/>
      <c r="L478" s="344"/>
      <c r="M478" s="358"/>
      <c r="N478" s="346" t="s">
        <v>430</v>
      </c>
      <c r="O478" s="344" t="s">
        <v>430</v>
      </c>
      <c r="P478" s="344" t="s">
        <v>430</v>
      </c>
      <c r="Q478" s="344" t="s">
        <v>430</v>
      </c>
      <c r="R478" s="344" t="s">
        <v>430</v>
      </c>
      <c r="S478" s="344" t="s">
        <v>430</v>
      </c>
      <c r="T478" s="344" t="s">
        <v>430</v>
      </c>
      <c r="U478" s="350" t="s">
        <v>430</v>
      </c>
      <c r="V478" s="344" t="s">
        <v>430</v>
      </c>
      <c r="W478" s="344" t="s">
        <v>430</v>
      </c>
      <c r="X478" s="344" t="s">
        <v>430</v>
      </c>
      <c r="Y478" s="371" t="s">
        <v>430</v>
      </c>
      <c r="Z478" s="344" t="s">
        <v>430</v>
      </c>
      <c r="AA478" s="344" t="s">
        <v>430</v>
      </c>
      <c r="AB478" s="344" t="s">
        <v>430</v>
      </c>
      <c r="AC478" s="344" t="s">
        <v>430</v>
      </c>
      <c r="AD478" s="344" t="s">
        <v>430</v>
      </c>
      <c r="AE478" s="344" t="s">
        <v>430</v>
      </c>
      <c r="AF478" s="344" t="s">
        <v>430</v>
      </c>
      <c r="AG478" s="565"/>
      <c r="AH478" s="342"/>
      <c r="AI478" s="342"/>
      <c r="AJ478" s="342"/>
      <c r="AK478" s="342"/>
      <c r="AL478" s="342"/>
      <c r="AM478" s="342"/>
      <c r="AN478" s="342"/>
      <c r="AO478" s="569"/>
      <c r="AP478" s="342"/>
      <c r="AQ478" s="342"/>
      <c r="AR478" s="342"/>
      <c r="AS478" s="342"/>
      <c r="AT478" s="342"/>
      <c r="AU478" s="425"/>
      <c r="AV478" s="425"/>
      <c r="AW478" s="425"/>
      <c r="AX478" s="425"/>
      <c r="AY478" s="425"/>
      <c r="AZ478" s="370"/>
      <c r="BA478" s="371"/>
      <c r="BB478" s="371"/>
      <c r="BC478" s="371"/>
      <c r="BD478" s="371"/>
      <c r="BE478" s="371"/>
      <c r="BF478" s="371"/>
      <c r="BG478" s="370"/>
      <c r="BH478" s="371"/>
      <c r="BI478" s="371"/>
      <c r="BJ478" s="371"/>
      <c r="BK478" s="371"/>
      <c r="BL478" s="371"/>
      <c r="BM478" s="371"/>
      <c r="BN478" s="371"/>
      <c r="BO478" s="371"/>
      <c r="BP478" s="371"/>
      <c r="BQ478" s="371"/>
      <c r="BR478" s="370"/>
      <c r="BS478" s="368"/>
      <c r="BT478" s="368"/>
      <c r="BU478" s="370"/>
      <c r="BV478" s="426"/>
    </row>
    <row r="479" spans="1:74" s="351" customFormat="1" x14ac:dyDescent="0.25">
      <c r="A479" s="677" t="s">
        <v>8115</v>
      </c>
      <c r="B479" s="370"/>
      <c r="C479" s="721"/>
      <c r="D479" s="370"/>
      <c r="E479" s="368"/>
      <c r="F479" s="370"/>
      <c r="G479" s="368"/>
      <c r="H479" s="370"/>
      <c r="I479" s="344"/>
      <c r="J479" s="344"/>
      <c r="K479" s="344"/>
      <c r="L479" s="344"/>
      <c r="M479" s="358"/>
      <c r="N479" s="346" t="s">
        <v>430</v>
      </c>
      <c r="O479" s="344" t="s">
        <v>430</v>
      </c>
      <c r="P479" s="344" t="s">
        <v>430</v>
      </c>
      <c r="Q479" s="344" t="s">
        <v>430</v>
      </c>
      <c r="R479" s="344" t="s">
        <v>430</v>
      </c>
      <c r="S479" s="344" t="s">
        <v>430</v>
      </c>
      <c r="T479" s="344" t="s">
        <v>430</v>
      </c>
      <c r="U479" s="350" t="s">
        <v>430</v>
      </c>
      <c r="V479" s="344" t="s">
        <v>430</v>
      </c>
      <c r="W479" s="344" t="s">
        <v>430</v>
      </c>
      <c r="X479" s="344" t="s">
        <v>430</v>
      </c>
      <c r="Y479" s="371" t="s">
        <v>430</v>
      </c>
      <c r="Z479" s="344" t="s">
        <v>430</v>
      </c>
      <c r="AA479" s="344" t="s">
        <v>430</v>
      </c>
      <c r="AB479" s="344" t="s">
        <v>430</v>
      </c>
      <c r="AC479" s="344" t="s">
        <v>430</v>
      </c>
      <c r="AD479" s="344" t="s">
        <v>430</v>
      </c>
      <c r="AE479" s="344" t="s">
        <v>430</v>
      </c>
      <c r="AF479" s="344" t="s">
        <v>430</v>
      </c>
      <c r="AG479" s="565"/>
      <c r="AH479" s="342"/>
      <c r="AI479" s="342"/>
      <c r="AJ479" s="342"/>
      <c r="AK479" s="342"/>
      <c r="AL479" s="342"/>
      <c r="AM479" s="342"/>
      <c r="AN479" s="342"/>
      <c r="AO479" s="569"/>
      <c r="AP479" s="342"/>
      <c r="AQ479" s="342"/>
      <c r="AR479" s="342"/>
      <c r="AS479" s="342"/>
      <c r="AT479" s="342"/>
      <c r="AU479" s="425"/>
      <c r="AV479" s="425"/>
      <c r="AW479" s="425"/>
      <c r="AX479" s="425"/>
      <c r="AY479" s="425"/>
      <c r="AZ479" s="370"/>
      <c r="BA479" s="371"/>
      <c r="BB479" s="371"/>
      <c r="BC479" s="371"/>
      <c r="BD479" s="371"/>
      <c r="BE479" s="371"/>
      <c r="BF479" s="371"/>
      <c r="BG479" s="370"/>
      <c r="BH479" s="371"/>
      <c r="BI479" s="371"/>
      <c r="BJ479" s="371"/>
      <c r="BK479" s="371"/>
      <c r="BL479" s="371"/>
      <c r="BM479" s="371"/>
      <c r="BN479" s="371"/>
      <c r="BO479" s="371"/>
      <c r="BP479" s="371"/>
      <c r="BQ479" s="371"/>
      <c r="BR479" s="370"/>
      <c r="BS479" s="368"/>
      <c r="BT479" s="368"/>
      <c r="BU479" s="370"/>
      <c r="BV479" s="426"/>
    </row>
    <row r="480" spans="1:74" s="351" customFormat="1" x14ac:dyDescent="0.25">
      <c r="A480" s="678" t="s">
        <v>8116</v>
      </c>
      <c r="B480" s="413"/>
      <c r="C480" s="734"/>
      <c r="D480" s="413"/>
      <c r="E480" s="408"/>
      <c r="F480" s="413"/>
      <c r="G480" s="408"/>
      <c r="H480" s="413"/>
      <c r="I480" s="412"/>
      <c r="J480" s="412"/>
      <c r="K480" s="412"/>
      <c r="L480" s="412"/>
      <c r="M480" s="416"/>
      <c r="N480" s="414" t="s">
        <v>430</v>
      </c>
      <c r="O480" s="412" t="s">
        <v>430</v>
      </c>
      <c r="P480" s="412" t="s">
        <v>430</v>
      </c>
      <c r="Q480" s="412" t="s">
        <v>430</v>
      </c>
      <c r="R480" s="412" t="s">
        <v>430</v>
      </c>
      <c r="S480" s="412" t="s">
        <v>430</v>
      </c>
      <c r="T480" s="412" t="s">
        <v>430</v>
      </c>
      <c r="U480" s="418" t="s">
        <v>430</v>
      </c>
      <c r="V480" s="412" t="s">
        <v>430</v>
      </c>
      <c r="W480" s="412" t="s">
        <v>430</v>
      </c>
      <c r="X480" s="412" t="s">
        <v>430</v>
      </c>
      <c r="Y480" s="417" t="s">
        <v>430</v>
      </c>
      <c r="Z480" s="412" t="s">
        <v>430</v>
      </c>
      <c r="AA480" s="412" t="s">
        <v>430</v>
      </c>
      <c r="AB480" s="412" t="s">
        <v>430</v>
      </c>
      <c r="AC480" s="412" t="s">
        <v>430</v>
      </c>
      <c r="AD480" s="412" t="s">
        <v>430</v>
      </c>
      <c r="AE480" s="412" t="s">
        <v>430</v>
      </c>
      <c r="AF480" s="412" t="s">
        <v>430</v>
      </c>
      <c r="AG480" s="571"/>
      <c r="AH480" s="410"/>
      <c r="AI480" s="410"/>
      <c r="AJ480" s="410"/>
      <c r="AK480" s="410"/>
      <c r="AL480" s="410"/>
      <c r="AM480" s="410"/>
      <c r="AN480" s="410"/>
      <c r="AO480" s="692"/>
      <c r="AP480" s="410"/>
      <c r="AQ480" s="410"/>
      <c r="AR480" s="410"/>
      <c r="AS480" s="410"/>
      <c r="AT480" s="410"/>
      <c r="AU480" s="629"/>
      <c r="AV480" s="629"/>
      <c r="AW480" s="629"/>
      <c r="AX480" s="629"/>
      <c r="AY480" s="629"/>
      <c r="AZ480" s="413"/>
      <c r="BA480" s="417"/>
      <c r="BB480" s="417"/>
      <c r="BC480" s="417"/>
      <c r="BD480" s="417"/>
      <c r="BE480" s="417"/>
      <c r="BF480" s="417"/>
      <c r="BG480" s="413"/>
      <c r="BH480" s="417"/>
      <c r="BI480" s="417"/>
      <c r="BJ480" s="417"/>
      <c r="BK480" s="417"/>
      <c r="BL480" s="417"/>
      <c r="BM480" s="417"/>
      <c r="BN480" s="417"/>
      <c r="BO480" s="417"/>
      <c r="BP480" s="417"/>
      <c r="BQ480" s="417"/>
      <c r="BR480" s="413"/>
      <c r="BS480" s="408"/>
      <c r="BT480" s="408"/>
      <c r="BU480" s="413"/>
      <c r="BV480" s="542"/>
    </row>
    <row r="481" spans="1:65" x14ac:dyDescent="0.25">
      <c r="A481" s="484" t="s">
        <v>8117</v>
      </c>
      <c r="N481" s="231" t="s">
        <v>430</v>
      </c>
      <c r="O481" s="231" t="s">
        <v>430</v>
      </c>
      <c r="P481" s="231" t="s">
        <v>430</v>
      </c>
      <c r="Q481" s="231" t="s">
        <v>430</v>
      </c>
      <c r="R481" s="231" t="s">
        <v>430</v>
      </c>
      <c r="S481" s="231" t="s">
        <v>430</v>
      </c>
      <c r="T481" s="231" t="s">
        <v>430</v>
      </c>
      <c r="U481" s="231" t="s">
        <v>430</v>
      </c>
      <c r="V481" s="231" t="s">
        <v>430</v>
      </c>
      <c r="W481" s="231" t="s">
        <v>430</v>
      </c>
      <c r="X481" s="231" t="s">
        <v>430</v>
      </c>
      <c r="Y481" s="231" t="s">
        <v>430</v>
      </c>
      <c r="Z481" s="231" t="s">
        <v>430</v>
      </c>
      <c r="AA481" s="231" t="s">
        <v>430</v>
      </c>
      <c r="AB481" s="231" t="s">
        <v>430</v>
      </c>
      <c r="AC481" s="231" t="s">
        <v>430</v>
      </c>
      <c r="AD481" s="231" t="s">
        <v>430</v>
      </c>
      <c r="AE481" s="231" t="s">
        <v>430</v>
      </c>
      <c r="AF481" s="231" t="s">
        <v>430</v>
      </c>
      <c r="BM481" s="273"/>
    </row>
    <row r="482" spans="1:65" x14ac:dyDescent="0.25">
      <c r="A482" s="484" t="s">
        <v>8118</v>
      </c>
      <c r="N482" s="231" t="s">
        <v>430</v>
      </c>
      <c r="O482" s="231" t="s">
        <v>430</v>
      </c>
      <c r="P482" s="231" t="s">
        <v>430</v>
      </c>
      <c r="Q482" s="231" t="s">
        <v>430</v>
      </c>
      <c r="R482" s="231" t="s">
        <v>430</v>
      </c>
      <c r="S482" s="231" t="s">
        <v>430</v>
      </c>
      <c r="T482" s="231" t="s">
        <v>430</v>
      </c>
      <c r="U482" s="231" t="s">
        <v>430</v>
      </c>
      <c r="V482" s="231" t="s">
        <v>430</v>
      </c>
      <c r="W482" s="231" t="s">
        <v>430</v>
      </c>
      <c r="X482" s="231" t="s">
        <v>430</v>
      </c>
      <c r="Y482" s="231" t="s">
        <v>430</v>
      </c>
      <c r="Z482" s="231" t="s">
        <v>430</v>
      </c>
      <c r="AA482" s="231" t="s">
        <v>430</v>
      </c>
      <c r="AB482" s="231" t="s">
        <v>430</v>
      </c>
      <c r="AC482" s="231" t="s">
        <v>430</v>
      </c>
      <c r="AD482" s="231" t="s">
        <v>430</v>
      </c>
      <c r="AE482" s="231" t="s">
        <v>430</v>
      </c>
      <c r="AF482" s="231" t="s">
        <v>430</v>
      </c>
      <c r="BM482" s="273"/>
    </row>
    <row r="483" spans="1:65" x14ac:dyDescent="0.25">
      <c r="A483" s="484" t="s">
        <v>8119</v>
      </c>
      <c r="N483" s="231" t="s">
        <v>430</v>
      </c>
      <c r="O483" s="231" t="s">
        <v>430</v>
      </c>
      <c r="P483" s="231" t="s">
        <v>430</v>
      </c>
      <c r="Q483" s="231" t="s">
        <v>430</v>
      </c>
      <c r="R483" s="231" t="s">
        <v>430</v>
      </c>
      <c r="S483" s="231" t="s">
        <v>430</v>
      </c>
      <c r="T483" s="231" t="s">
        <v>430</v>
      </c>
      <c r="U483" s="231" t="s">
        <v>430</v>
      </c>
      <c r="V483" s="231" t="s">
        <v>430</v>
      </c>
      <c r="W483" s="231" t="s">
        <v>430</v>
      </c>
      <c r="X483" s="231" t="s">
        <v>430</v>
      </c>
      <c r="Y483" s="231" t="s">
        <v>430</v>
      </c>
      <c r="Z483" s="231" t="s">
        <v>430</v>
      </c>
      <c r="AA483" s="231" t="s">
        <v>430</v>
      </c>
      <c r="AB483" s="231" t="s">
        <v>430</v>
      </c>
      <c r="AC483" s="231" t="s">
        <v>430</v>
      </c>
      <c r="AD483" s="231" t="s">
        <v>430</v>
      </c>
      <c r="AE483" s="231" t="s">
        <v>430</v>
      </c>
      <c r="AF483" s="231" t="s">
        <v>430</v>
      </c>
      <c r="BM483" s="273"/>
    </row>
    <row r="484" spans="1:65" hidden="1" x14ac:dyDescent="0.25">
      <c r="A484" s="484" t="s">
        <v>8120</v>
      </c>
      <c r="N484" s="231" t="s">
        <v>430</v>
      </c>
      <c r="O484" s="231" t="s">
        <v>430</v>
      </c>
      <c r="P484" s="231" t="s">
        <v>430</v>
      </c>
      <c r="Q484" s="231" t="s">
        <v>430</v>
      </c>
      <c r="R484" s="231" t="s">
        <v>430</v>
      </c>
      <c r="S484" s="231" t="s">
        <v>430</v>
      </c>
      <c r="T484" s="231" t="s">
        <v>430</v>
      </c>
      <c r="U484" s="231" t="s">
        <v>430</v>
      </c>
      <c r="V484" s="231" t="s">
        <v>430</v>
      </c>
      <c r="W484" s="231" t="s">
        <v>430</v>
      </c>
      <c r="X484" s="231" t="s">
        <v>430</v>
      </c>
      <c r="Y484" s="231" t="s">
        <v>430</v>
      </c>
      <c r="Z484" s="231" t="s">
        <v>430</v>
      </c>
      <c r="AA484" s="231" t="s">
        <v>430</v>
      </c>
      <c r="AB484" s="231" t="s">
        <v>430</v>
      </c>
      <c r="AC484" s="231" t="s">
        <v>430</v>
      </c>
      <c r="AD484" s="231" t="s">
        <v>430</v>
      </c>
      <c r="AE484" s="231" t="s">
        <v>430</v>
      </c>
      <c r="AF484" s="231" t="s">
        <v>430</v>
      </c>
      <c r="BM484" s="273"/>
    </row>
    <row r="485" spans="1:65" x14ac:dyDescent="0.25">
      <c r="A485" s="484" t="s">
        <v>8121</v>
      </c>
      <c r="N485" s="231" t="s">
        <v>430</v>
      </c>
      <c r="O485" s="231" t="s">
        <v>430</v>
      </c>
      <c r="P485" s="231" t="s">
        <v>430</v>
      </c>
      <c r="Q485" s="231" t="s">
        <v>430</v>
      </c>
      <c r="R485" s="231" t="s">
        <v>430</v>
      </c>
      <c r="S485" s="231" t="s">
        <v>430</v>
      </c>
      <c r="T485" s="231" t="s">
        <v>430</v>
      </c>
      <c r="U485" s="231" t="s">
        <v>430</v>
      </c>
      <c r="V485" s="231" t="s">
        <v>430</v>
      </c>
      <c r="W485" s="231" t="s">
        <v>430</v>
      </c>
      <c r="X485" s="231" t="s">
        <v>430</v>
      </c>
      <c r="Y485" s="231" t="s">
        <v>430</v>
      </c>
      <c r="Z485" s="231" t="s">
        <v>430</v>
      </c>
      <c r="AA485" s="231" t="s">
        <v>430</v>
      </c>
      <c r="AB485" s="231" t="s">
        <v>430</v>
      </c>
      <c r="AC485" s="231" t="s">
        <v>430</v>
      </c>
      <c r="AD485" s="231" t="s">
        <v>430</v>
      </c>
      <c r="AE485" s="231" t="s">
        <v>430</v>
      </c>
      <c r="AF485" s="231" t="s">
        <v>430</v>
      </c>
      <c r="BM485" s="273"/>
    </row>
    <row r="486" spans="1:65" x14ac:dyDescent="0.25">
      <c r="A486" s="484" t="s">
        <v>8122</v>
      </c>
      <c r="N486" s="231">
        <v>24.5489</v>
      </c>
      <c r="O486" s="231">
        <v>13.439299999999999</v>
      </c>
      <c r="P486" s="231">
        <v>9.1466999999999992</v>
      </c>
      <c r="Q486" s="231">
        <v>11.6562</v>
      </c>
      <c r="R486" s="231">
        <v>16.630700000000001</v>
      </c>
      <c r="S486" s="231">
        <v>8.9664000000000001</v>
      </c>
      <c r="T486" s="231">
        <v>5.4542000000000002</v>
      </c>
      <c r="U486" s="231">
        <v>5.4002999999999997</v>
      </c>
      <c r="V486" s="231">
        <v>5.3657000000000004</v>
      </c>
      <c r="W486" s="231">
        <v>7.0773999999999999</v>
      </c>
      <c r="X486" s="231">
        <v>7.1249000000000002</v>
      </c>
      <c r="Y486" s="231">
        <v>6.2129000000000003</v>
      </c>
      <c r="Z486" s="231">
        <v>6.9950000000000001</v>
      </c>
      <c r="AA486" s="231">
        <v>13.4939</v>
      </c>
      <c r="AB486" s="231">
        <v>8.3308</v>
      </c>
      <c r="AC486" s="231">
        <v>5.4210000000000003</v>
      </c>
      <c r="AD486" s="231">
        <v>5.4246999999999996</v>
      </c>
      <c r="AE486" s="231">
        <v>13.4939</v>
      </c>
      <c r="AF486" s="231" t="s">
        <v>428</v>
      </c>
      <c r="BM486" s="273"/>
    </row>
    <row r="487" spans="1:65" x14ac:dyDescent="0.25">
      <c r="A487" s="484" t="s">
        <v>10280</v>
      </c>
      <c r="N487" s="231" t="s">
        <v>430</v>
      </c>
      <c r="O487" s="231" t="s">
        <v>430</v>
      </c>
      <c r="P487" s="231" t="s">
        <v>430</v>
      </c>
      <c r="Q487" s="231" t="s">
        <v>430</v>
      </c>
      <c r="R487" s="231" t="s">
        <v>430</v>
      </c>
      <c r="S487" s="231" t="s">
        <v>430</v>
      </c>
      <c r="T487" s="231" t="s">
        <v>430</v>
      </c>
      <c r="U487" s="231" t="s">
        <v>430</v>
      </c>
      <c r="V487" s="231" t="s">
        <v>430</v>
      </c>
      <c r="W487" s="231" t="s">
        <v>430</v>
      </c>
      <c r="X487" s="231" t="s">
        <v>430</v>
      </c>
      <c r="Y487" s="231" t="s">
        <v>430</v>
      </c>
      <c r="Z487" s="231" t="s">
        <v>430</v>
      </c>
      <c r="AA487" s="231" t="s">
        <v>430</v>
      </c>
      <c r="AB487" s="231" t="s">
        <v>430</v>
      </c>
      <c r="AC487" s="231" t="s">
        <v>430</v>
      </c>
      <c r="AD487" s="231" t="s">
        <v>430</v>
      </c>
      <c r="AE487" s="231" t="s">
        <v>430</v>
      </c>
      <c r="AF487" s="231" t="s">
        <v>430</v>
      </c>
    </row>
    <row r="488" spans="1:65" x14ac:dyDescent="0.25">
      <c r="A488" s="484" t="s">
        <v>8123</v>
      </c>
      <c r="N488" s="231" t="s">
        <v>430</v>
      </c>
      <c r="O488" s="231" t="s">
        <v>430</v>
      </c>
      <c r="P488" s="231" t="s">
        <v>430</v>
      </c>
      <c r="Q488" s="231" t="s">
        <v>430</v>
      </c>
      <c r="R488" s="231" t="s">
        <v>430</v>
      </c>
      <c r="S488" s="231" t="s">
        <v>430</v>
      </c>
      <c r="T488" s="231" t="s">
        <v>430</v>
      </c>
      <c r="U488" s="231" t="s">
        <v>430</v>
      </c>
      <c r="V488" s="231" t="s">
        <v>430</v>
      </c>
      <c r="W488" s="231" t="s">
        <v>430</v>
      </c>
      <c r="X488" s="231" t="s">
        <v>430</v>
      </c>
      <c r="Y488" s="231" t="s">
        <v>430</v>
      </c>
      <c r="Z488" s="231" t="s">
        <v>430</v>
      </c>
      <c r="AA488" s="231" t="s">
        <v>430</v>
      </c>
      <c r="AB488" s="231" t="s">
        <v>430</v>
      </c>
      <c r="AC488" s="231" t="s">
        <v>430</v>
      </c>
      <c r="AD488" s="231" t="s">
        <v>430</v>
      </c>
      <c r="AE488" s="231" t="s">
        <v>430</v>
      </c>
      <c r="AF488" s="231"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6291-8C50-4E05-A618-D273F4CB6688}">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1.1796875" style="21" bestFit="1" customWidth="1"/>
    <col min="85" max="85" width="14.26953125" style="21" bestFit="1" customWidth="1"/>
    <col min="86" max="86" width="14.089843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10037</v>
      </c>
    </row>
    <row r="4" spans="1:88" x14ac:dyDescent="0.25">
      <c r="A4" s="21" t="s">
        <v>425</v>
      </c>
    </row>
    <row r="5" spans="1:88" ht="27" customHeight="1" x14ac:dyDescent="0.25">
      <c r="A5" s="1107" t="s">
        <v>10038</v>
      </c>
      <c r="B5" s="1108"/>
      <c r="C5" s="1114" t="s">
        <v>44</v>
      </c>
      <c r="D5" s="1108"/>
      <c r="E5" s="1114" t="s">
        <v>45</v>
      </c>
      <c r="F5" s="1108"/>
      <c r="G5" s="1114" t="s">
        <v>46</v>
      </c>
      <c r="H5" s="1108"/>
      <c r="I5" s="1138" t="s">
        <v>184</v>
      </c>
      <c r="J5" s="1133"/>
      <c r="K5" s="1133"/>
      <c r="L5" s="1133"/>
      <c r="M5" s="1132"/>
      <c r="N5" s="825" t="s">
        <v>48</v>
      </c>
      <c r="O5" s="825" t="s">
        <v>49</v>
      </c>
      <c r="P5" s="825" t="s">
        <v>3</v>
      </c>
      <c r="Q5" s="825" t="s">
        <v>50</v>
      </c>
      <c r="R5" s="825" t="s">
        <v>51</v>
      </c>
      <c r="S5" s="825" t="s">
        <v>4</v>
      </c>
      <c r="T5" s="825" t="s">
        <v>52</v>
      </c>
      <c r="U5" s="825" t="s">
        <v>53</v>
      </c>
      <c r="V5" s="825" t="s">
        <v>54</v>
      </c>
      <c r="W5" s="825" t="s">
        <v>55</v>
      </c>
      <c r="X5" s="825" t="s">
        <v>421</v>
      </c>
      <c r="Y5" s="825" t="s">
        <v>422</v>
      </c>
      <c r="Z5" s="825" t="s">
        <v>423</v>
      </c>
      <c r="AA5" s="825" t="s">
        <v>424</v>
      </c>
      <c r="AB5" s="825" t="s">
        <v>11</v>
      </c>
      <c r="AC5" s="825" t="s">
        <v>56</v>
      </c>
      <c r="AD5" s="825"/>
      <c r="AE5" s="825" t="s">
        <v>58</v>
      </c>
      <c r="AF5" s="825" t="s">
        <v>59</v>
      </c>
      <c r="AG5" s="825" t="s">
        <v>60</v>
      </c>
      <c r="AH5" s="825" t="s">
        <v>61</v>
      </c>
      <c r="AI5" s="825" t="s">
        <v>62</v>
      </c>
      <c r="AJ5" s="825" t="s">
        <v>63</v>
      </c>
      <c r="AK5" s="825" t="s">
        <v>64</v>
      </c>
      <c r="AL5" s="825" t="s">
        <v>65</v>
      </c>
      <c r="AM5" s="825" t="s">
        <v>66</v>
      </c>
      <c r="AN5" s="825" t="s">
        <v>67</v>
      </c>
      <c r="AO5" s="825" t="s">
        <v>421</v>
      </c>
      <c r="AP5" s="825" t="s">
        <v>422</v>
      </c>
      <c r="AQ5" s="825" t="s">
        <v>423</v>
      </c>
      <c r="AR5" s="825" t="s">
        <v>424</v>
      </c>
      <c r="AS5" s="818" t="s">
        <v>11</v>
      </c>
      <c r="AT5" s="1108"/>
      <c r="AU5" s="826" t="s">
        <v>55</v>
      </c>
      <c r="AV5" s="825" t="s">
        <v>69</v>
      </c>
      <c r="AW5" s="825" t="s">
        <v>54</v>
      </c>
      <c r="AX5" s="825" t="s">
        <v>53</v>
      </c>
      <c r="AY5" s="818" t="s">
        <v>4</v>
      </c>
      <c r="AZ5" s="824"/>
      <c r="BA5" s="826" t="s">
        <v>55</v>
      </c>
      <c r="BB5" s="825" t="s">
        <v>69</v>
      </c>
      <c r="BC5" s="825" t="s">
        <v>54</v>
      </c>
      <c r="BD5" s="825" t="s">
        <v>53</v>
      </c>
      <c r="BE5" s="825" t="s">
        <v>4</v>
      </c>
      <c r="BF5" s="1114"/>
      <c r="BG5" s="1132" t="s">
        <v>76</v>
      </c>
      <c r="BH5" s="1133"/>
      <c r="BI5" s="1133"/>
      <c r="BJ5" s="1133"/>
      <c r="BK5" s="819"/>
      <c r="BL5" s="1138" t="s">
        <v>53</v>
      </c>
      <c r="BM5" s="1133"/>
      <c r="BN5" s="1134"/>
      <c r="BO5" s="1108"/>
      <c r="BP5" s="1114" t="s">
        <v>312</v>
      </c>
      <c r="BQ5" s="1108"/>
      <c r="BR5" s="1138" t="s">
        <v>81</v>
      </c>
      <c r="BS5" s="1133"/>
      <c r="BT5" s="1133"/>
      <c r="BU5" s="1134"/>
      <c r="BV5" s="1108"/>
      <c r="BW5" s="1138" t="s">
        <v>198</v>
      </c>
      <c r="BX5" s="1133"/>
      <c r="BY5" s="1133"/>
      <c r="BZ5" s="1133"/>
      <c r="CA5" s="1133"/>
      <c r="CB5" s="1133"/>
      <c r="CC5" s="1132"/>
      <c r="CD5" s="1132" t="s">
        <v>87</v>
      </c>
      <c r="CE5" s="1133"/>
      <c r="CF5" s="1133"/>
      <c r="CG5" s="1133"/>
      <c r="CH5" s="1134"/>
      <c r="CI5" s="1108"/>
      <c r="CJ5" s="1138" t="s">
        <v>88</v>
      </c>
    </row>
    <row r="6" spans="1:88" ht="27" customHeight="1" x14ac:dyDescent="0.25">
      <c r="A6" s="1107"/>
      <c r="B6" s="1109"/>
      <c r="C6" s="1145"/>
      <c r="D6" s="1109"/>
      <c r="E6" s="1145"/>
      <c r="F6" s="1109"/>
      <c r="G6" s="1145"/>
      <c r="H6" s="1109"/>
      <c r="I6" s="830" t="s">
        <v>180</v>
      </c>
      <c r="J6" s="821" t="s">
        <v>181</v>
      </c>
      <c r="K6" s="821" t="s">
        <v>182</v>
      </c>
      <c r="L6" s="821" t="s">
        <v>183</v>
      </c>
      <c r="M6" s="1135"/>
      <c r="N6" s="1105" t="s">
        <v>47</v>
      </c>
      <c r="O6" s="1135"/>
      <c r="P6" s="1135"/>
      <c r="Q6" s="1135"/>
      <c r="R6" s="1135"/>
      <c r="S6" s="1105" t="s">
        <v>57</v>
      </c>
      <c r="T6" s="1135"/>
      <c r="U6" s="1135"/>
      <c r="V6" s="1135"/>
      <c r="W6" s="1135"/>
      <c r="X6" s="1135"/>
      <c r="Y6" s="1135"/>
      <c r="Z6" s="1135"/>
      <c r="AA6" s="1135"/>
      <c r="AB6" s="1135"/>
      <c r="AC6" s="1135"/>
      <c r="AD6" s="821"/>
      <c r="AE6" s="1105" t="s">
        <v>68</v>
      </c>
      <c r="AF6" s="1135"/>
      <c r="AG6" s="1135"/>
      <c r="AH6" s="1135"/>
      <c r="AI6" s="1135"/>
      <c r="AJ6" s="1135"/>
      <c r="AK6" s="1135"/>
      <c r="AL6" s="1135"/>
      <c r="AM6" s="1135"/>
      <c r="AN6" s="1135"/>
      <c r="AO6" s="1135"/>
      <c r="AP6" s="1135"/>
      <c r="AQ6" s="1135"/>
      <c r="AR6" s="1135"/>
      <c r="AS6" s="1149"/>
      <c r="AT6" s="1109"/>
      <c r="AU6" s="1150" t="s">
        <v>70</v>
      </c>
      <c r="AV6" s="1135"/>
      <c r="AW6" s="1135"/>
      <c r="AX6" s="1135"/>
      <c r="AY6" s="1149"/>
      <c r="AZ6" s="820"/>
      <c r="BA6" s="1150" t="s">
        <v>71</v>
      </c>
      <c r="BB6" s="1135"/>
      <c r="BC6" s="1135"/>
      <c r="BD6" s="1135"/>
      <c r="BE6" s="1135"/>
      <c r="BF6" s="1145"/>
      <c r="BG6" s="821" t="s">
        <v>72</v>
      </c>
      <c r="BH6" s="821" t="s">
        <v>73</v>
      </c>
      <c r="BI6" s="821" t="s">
        <v>74</v>
      </c>
      <c r="BJ6" s="821" t="s">
        <v>75</v>
      </c>
      <c r="BK6" s="816"/>
      <c r="BL6" s="830" t="s">
        <v>309</v>
      </c>
      <c r="BM6" s="821" t="s">
        <v>310</v>
      </c>
      <c r="BN6" s="822" t="s">
        <v>311</v>
      </c>
      <c r="BO6" s="1109"/>
      <c r="BP6" s="1145"/>
      <c r="BQ6" s="1109"/>
      <c r="BR6" s="830" t="s">
        <v>77</v>
      </c>
      <c r="BS6" s="821" t="s">
        <v>78</v>
      </c>
      <c r="BT6" s="821" t="s">
        <v>79</v>
      </c>
      <c r="BU6" s="822" t="s">
        <v>313</v>
      </c>
      <c r="BV6" s="1109"/>
      <c r="BW6" s="830" t="s">
        <v>192</v>
      </c>
      <c r="BX6" s="821" t="s">
        <v>193</v>
      </c>
      <c r="BY6" s="821" t="s">
        <v>194</v>
      </c>
      <c r="BZ6" s="821" t="s">
        <v>195</v>
      </c>
      <c r="CA6" s="821" t="s">
        <v>196</v>
      </c>
      <c r="CB6" s="822" t="s">
        <v>197</v>
      </c>
      <c r="CC6" s="1109"/>
      <c r="CD6" s="830" t="s">
        <v>82</v>
      </c>
      <c r="CE6" s="821" t="s">
        <v>83</v>
      </c>
      <c r="CF6" s="821" t="s">
        <v>84</v>
      </c>
      <c r="CG6" s="821" t="s">
        <v>85</v>
      </c>
      <c r="CH6" s="822" t="s">
        <v>86</v>
      </c>
      <c r="CI6" s="1109"/>
      <c r="CJ6" s="1139"/>
    </row>
    <row r="7" spans="1:88" ht="14.5" x14ac:dyDescent="0.25">
      <c r="A7" s="29" t="s">
        <v>10039</v>
      </c>
      <c r="B7" s="42"/>
      <c r="C7" s="70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796"/>
      <c r="BH7" s="784"/>
      <c r="BI7" s="784"/>
      <c r="BJ7" s="797"/>
      <c r="BK7" s="262"/>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1012" t="s">
        <v>8887</v>
      </c>
      <c r="B8" s="1059"/>
      <c r="C8" s="1014">
        <v>41948</v>
      </c>
      <c r="D8" s="1059"/>
      <c r="E8" s="1015">
        <v>8961.68</v>
      </c>
      <c r="F8" s="1059"/>
      <c r="G8" s="1016">
        <v>65.007999999999996</v>
      </c>
      <c r="H8" s="1059"/>
      <c r="I8" s="1060">
        <v>9.32</v>
      </c>
      <c r="J8" s="1060">
        <v>7.2</v>
      </c>
      <c r="K8" s="1060">
        <v>3.92</v>
      </c>
      <c r="L8" s="1060">
        <v>4.07</v>
      </c>
      <c r="M8" s="1061"/>
      <c r="N8" s="1017">
        <v>0.68769999999999998</v>
      </c>
      <c r="O8" s="1017">
        <v>0.86890000000000001</v>
      </c>
      <c r="P8" s="1017">
        <v>4.2346000000000004</v>
      </c>
      <c r="Q8" s="1017">
        <v>11.372299999999999</v>
      </c>
      <c r="R8" s="1017">
        <v>1.4688000000000001</v>
      </c>
      <c r="S8" s="1019">
        <v>3.6562000000000001</v>
      </c>
      <c r="T8" s="1017">
        <v>4.9333999999999998</v>
      </c>
      <c r="U8" s="1017">
        <v>13.4472</v>
      </c>
      <c r="V8" s="1017">
        <v>12.1805</v>
      </c>
      <c r="W8" s="1017">
        <v>12.700699999999999</v>
      </c>
      <c r="X8" s="1017">
        <v>1.01</v>
      </c>
      <c r="Y8" s="1017">
        <v>13.071199999999999</v>
      </c>
      <c r="Z8" s="1017">
        <v>2.3248000000000002</v>
      </c>
      <c r="AA8" s="1017">
        <v>3.923</v>
      </c>
      <c r="AB8" s="1017">
        <v>1.01</v>
      </c>
      <c r="AC8" s="1017">
        <v>11.799799999999999</v>
      </c>
      <c r="AD8" s="1061"/>
      <c r="AE8" s="1020" t="s">
        <v>10040</v>
      </c>
      <c r="AF8" s="1020" t="s">
        <v>10041</v>
      </c>
      <c r="AG8" s="1020" t="s">
        <v>7173</v>
      </c>
      <c r="AH8" s="1020" t="s">
        <v>10040</v>
      </c>
      <c r="AI8" s="1020" t="s">
        <v>10040</v>
      </c>
      <c r="AJ8" s="1020" t="s">
        <v>10040</v>
      </c>
      <c r="AK8" s="1020" t="s">
        <v>7173</v>
      </c>
      <c r="AL8" s="1020" t="s">
        <v>10040</v>
      </c>
      <c r="AM8" s="1020" t="s">
        <v>7154</v>
      </c>
      <c r="AN8" s="1020" t="s">
        <v>10040</v>
      </c>
      <c r="AO8" s="1020" t="s">
        <v>7164</v>
      </c>
      <c r="AP8" s="1020" t="s">
        <v>10040</v>
      </c>
      <c r="AQ8" s="1020" t="s">
        <v>10040</v>
      </c>
      <c r="AR8" s="1020" t="s">
        <v>7154</v>
      </c>
      <c r="AS8" s="1020" t="s">
        <v>7164</v>
      </c>
      <c r="AT8" s="1059"/>
      <c r="AU8" s="1017">
        <v>13.39</v>
      </c>
      <c r="AV8" s="1017">
        <v>14.15</v>
      </c>
      <c r="AW8" s="1017">
        <v>11.62</v>
      </c>
      <c r="AX8" s="1017">
        <v>9.11</v>
      </c>
      <c r="AY8" s="1017">
        <v>8.08</v>
      </c>
      <c r="AZ8" s="1021"/>
      <c r="BA8" s="1062" t="s">
        <v>10040</v>
      </c>
      <c r="BB8" s="1062" t="s">
        <v>10040</v>
      </c>
      <c r="BC8" s="1062" t="s">
        <v>7173</v>
      </c>
      <c r="BD8" s="1062" t="s">
        <v>7154</v>
      </c>
      <c r="BE8" s="1062" t="s">
        <v>10040</v>
      </c>
      <c r="BF8" s="1017"/>
      <c r="BG8" s="1019">
        <v>12.252101358329099</v>
      </c>
      <c r="BH8" s="1063">
        <v>1.15928172303178</v>
      </c>
      <c r="BI8" s="1063">
        <v>5.8596879765713303E-2</v>
      </c>
      <c r="BJ8" s="1064">
        <v>0.22412770665903001</v>
      </c>
      <c r="BK8" s="1065"/>
      <c r="BL8" s="1017" t="s">
        <v>430</v>
      </c>
      <c r="BM8" s="1017" t="s">
        <v>430</v>
      </c>
      <c r="BN8" s="1017" t="s">
        <v>430</v>
      </c>
      <c r="BO8" s="1059"/>
      <c r="BP8" s="1017">
        <v>78.138616659999997</v>
      </c>
      <c r="BQ8" s="1059"/>
      <c r="BR8" s="1017">
        <v>41.553100000000001</v>
      </c>
      <c r="BS8" s="1017">
        <v>29.5687</v>
      </c>
      <c r="BT8" s="1017">
        <v>7.0168100000000004</v>
      </c>
      <c r="BU8" s="1017">
        <v>21.86139</v>
      </c>
      <c r="BV8" s="1059"/>
      <c r="BW8" s="1017">
        <v>7.98</v>
      </c>
      <c r="BX8" s="1017">
        <v>7.06</v>
      </c>
      <c r="BY8" s="1017">
        <v>0.28999999999999998</v>
      </c>
      <c r="BZ8" s="1017">
        <v>1.32</v>
      </c>
      <c r="CA8" s="1017" t="s">
        <v>430</v>
      </c>
      <c r="CB8" s="1017">
        <v>5.2</v>
      </c>
      <c r="CC8" s="1059"/>
      <c r="CD8" s="1066" t="s">
        <v>1915</v>
      </c>
      <c r="CE8" s="1066" t="s">
        <v>8888</v>
      </c>
      <c r="CF8" s="1066" t="s">
        <v>8889</v>
      </c>
      <c r="CG8" s="1066" t="s">
        <v>680</v>
      </c>
      <c r="CH8" s="1066" t="s">
        <v>6205</v>
      </c>
      <c r="CI8" s="1059"/>
      <c r="CJ8" s="1041" t="s">
        <v>443</v>
      </c>
    </row>
    <row r="9" spans="1:88" x14ac:dyDescent="0.25">
      <c r="A9" s="1012" t="s">
        <v>9056</v>
      </c>
      <c r="B9" s="1025"/>
      <c r="C9" s="1026">
        <v>43315</v>
      </c>
      <c r="D9" s="1025"/>
      <c r="E9" s="1027">
        <v>17371.7</v>
      </c>
      <c r="F9" s="1025"/>
      <c r="G9" s="1028">
        <v>21.094999999999999</v>
      </c>
      <c r="H9" s="1025"/>
      <c r="I9" s="1067">
        <v>10.89</v>
      </c>
      <c r="J9" s="1067">
        <v>7.5</v>
      </c>
      <c r="K9" s="1067">
        <v>4.33</v>
      </c>
      <c r="L9" s="1067">
        <v>4.5</v>
      </c>
      <c r="M9" s="1030"/>
      <c r="N9" s="1029">
        <v>0.55289999999999995</v>
      </c>
      <c r="O9" s="1029">
        <v>0.83169999999999999</v>
      </c>
      <c r="P9" s="1029">
        <v>3.4424000000000001</v>
      </c>
      <c r="Q9" s="1029">
        <v>7.9194000000000004</v>
      </c>
      <c r="R9" s="1029">
        <v>-0.38719999999999999</v>
      </c>
      <c r="S9" s="1031">
        <v>1.8</v>
      </c>
      <c r="T9" s="1029">
        <v>4.6092000000000004</v>
      </c>
      <c r="U9" s="1029">
        <v>9.6959</v>
      </c>
      <c r="V9" s="1029">
        <v>8.9429999999999996</v>
      </c>
      <c r="W9" s="1029" t="s">
        <v>430</v>
      </c>
      <c r="X9" s="1029">
        <v>0.99099999999999999</v>
      </c>
      <c r="Y9" s="1029">
        <v>9.0124999999999993</v>
      </c>
      <c r="Z9" s="1029">
        <v>0.2233</v>
      </c>
      <c r="AA9" s="1029">
        <v>3.4525000000000001</v>
      </c>
      <c r="AB9" s="1029">
        <v>0.99099999999999999</v>
      </c>
      <c r="AC9" s="1029">
        <v>9.8862000000000005</v>
      </c>
      <c r="AD9" s="1030"/>
      <c r="AE9" s="1032" t="s">
        <v>7164</v>
      </c>
      <c r="AF9" s="1032" t="s">
        <v>7154</v>
      </c>
      <c r="AG9" s="1032" t="s">
        <v>7150</v>
      </c>
      <c r="AH9" s="1032" t="s">
        <v>7172</v>
      </c>
      <c r="AI9" s="1032" t="s">
        <v>7159</v>
      </c>
      <c r="AJ9" s="1032" t="s">
        <v>7168</v>
      </c>
      <c r="AK9" s="1032" t="s">
        <v>7157</v>
      </c>
      <c r="AL9" s="1032" t="s">
        <v>8512</v>
      </c>
      <c r="AM9" s="1032" t="s">
        <v>8515</v>
      </c>
      <c r="AN9" s="1027" t="s">
        <v>430</v>
      </c>
      <c r="AO9" s="1032" t="s">
        <v>7173</v>
      </c>
      <c r="AP9" s="1032" t="s">
        <v>7172</v>
      </c>
      <c r="AQ9" s="1032" t="s">
        <v>7159</v>
      </c>
      <c r="AR9" s="1032" t="s">
        <v>7168</v>
      </c>
      <c r="AS9" s="1032" t="s">
        <v>7173</v>
      </c>
      <c r="AT9" s="1025"/>
      <c r="AU9" s="1029" t="s">
        <v>430</v>
      </c>
      <c r="AV9" s="1029">
        <v>9.83</v>
      </c>
      <c r="AW9" s="1029">
        <v>8.6999999999999993</v>
      </c>
      <c r="AX9" s="1029">
        <v>6.76</v>
      </c>
      <c r="AY9" s="1029">
        <v>5.24</v>
      </c>
      <c r="AZ9" s="1033"/>
      <c r="BA9" s="1027" t="s">
        <v>430</v>
      </c>
      <c r="BB9" s="1032" t="s">
        <v>8515</v>
      </c>
      <c r="BC9" s="1032" t="s">
        <v>8515</v>
      </c>
      <c r="BD9" s="1032" t="s">
        <v>8513</v>
      </c>
      <c r="BE9" s="1032" t="s">
        <v>7159</v>
      </c>
      <c r="BF9" s="1034"/>
      <c r="BG9" s="1029">
        <v>8.4996645395345798</v>
      </c>
      <c r="BH9" s="1035">
        <v>0</v>
      </c>
      <c r="BI9" s="1035">
        <v>4.5058113551422002E-2</v>
      </c>
      <c r="BJ9" s="1035" t="s">
        <v>430</v>
      </c>
      <c r="BK9" s="1030"/>
      <c r="BL9" s="1029">
        <v>71.597906651000002</v>
      </c>
      <c r="BM9" s="1029">
        <v>51.581802884699997</v>
      </c>
      <c r="BN9" s="1029">
        <v>1.3880458349</v>
      </c>
      <c r="BO9" s="1025"/>
      <c r="BP9" s="1029">
        <v>61.561069340000003</v>
      </c>
      <c r="BQ9" s="1025"/>
      <c r="BR9" s="1029">
        <v>47.381100000000004</v>
      </c>
      <c r="BS9" s="1029">
        <v>10.542899999999999</v>
      </c>
      <c r="BT9" s="1029">
        <v>8.0965000000000007</v>
      </c>
      <c r="BU9" s="1029">
        <v>33.979500000000002</v>
      </c>
      <c r="BV9" s="1025"/>
      <c r="BW9" s="1029">
        <v>11.35</v>
      </c>
      <c r="BX9" s="1029">
        <v>11.72</v>
      </c>
      <c r="BY9" s="1029">
        <v>0.35</v>
      </c>
      <c r="BZ9" s="1029">
        <v>2.81</v>
      </c>
      <c r="CA9" s="1029" t="s">
        <v>430</v>
      </c>
      <c r="CB9" s="1029">
        <v>7.72</v>
      </c>
      <c r="CC9" s="1025"/>
      <c r="CD9" s="1068" t="s">
        <v>9057</v>
      </c>
      <c r="CE9" s="1068" t="s">
        <v>9058</v>
      </c>
      <c r="CF9" s="1068" t="s">
        <v>9059</v>
      </c>
      <c r="CG9" s="1068" t="s">
        <v>9060</v>
      </c>
      <c r="CH9" s="1068" t="s">
        <v>9061</v>
      </c>
      <c r="CI9" s="1025"/>
      <c r="CJ9" s="1046" t="s">
        <v>615</v>
      </c>
    </row>
    <row r="10" spans="1:88" x14ac:dyDescent="0.25">
      <c r="A10" s="925" t="s">
        <v>7285</v>
      </c>
      <c r="B10" s="985"/>
      <c r="C10" s="33"/>
      <c r="D10" s="33"/>
      <c r="E10" s="33"/>
      <c r="F10" s="33"/>
      <c r="G10" s="33"/>
      <c r="H10" s="33"/>
      <c r="I10" s="33"/>
      <c r="J10" s="33"/>
      <c r="K10" s="33"/>
      <c r="L10" s="33"/>
      <c r="M10" s="33"/>
      <c r="N10" s="70">
        <f t="shared" ref="N10:AC10" si="0">IFERROR(ROUND(AVERAGE(N8:N9),2),"--")</f>
        <v>0.62</v>
      </c>
      <c r="O10" s="59">
        <f t="shared" si="0"/>
        <v>0.85</v>
      </c>
      <c r="P10" s="59">
        <f t="shared" si="0"/>
        <v>3.84</v>
      </c>
      <c r="Q10" s="59">
        <f t="shared" si="0"/>
        <v>9.65</v>
      </c>
      <c r="R10" s="59">
        <f t="shared" si="0"/>
        <v>0.54</v>
      </c>
      <c r="S10" s="70">
        <f t="shared" si="0"/>
        <v>2.73</v>
      </c>
      <c r="T10" s="59">
        <f t="shared" si="0"/>
        <v>4.7699999999999996</v>
      </c>
      <c r="U10" s="59">
        <f t="shared" si="0"/>
        <v>11.57</v>
      </c>
      <c r="V10" s="59">
        <f t="shared" si="0"/>
        <v>10.56</v>
      </c>
      <c r="W10" s="59">
        <f t="shared" si="0"/>
        <v>12.7</v>
      </c>
      <c r="X10" s="59">
        <f t="shared" si="0"/>
        <v>1</v>
      </c>
      <c r="Y10" s="59">
        <f t="shared" si="0"/>
        <v>11.04</v>
      </c>
      <c r="Z10" s="59">
        <f t="shared" si="0"/>
        <v>1.27</v>
      </c>
      <c r="AA10" s="59">
        <f t="shared" si="0"/>
        <v>3.69</v>
      </c>
      <c r="AB10" s="59">
        <f t="shared" si="0"/>
        <v>1</v>
      </c>
      <c r="AC10" s="88">
        <f t="shared" si="0"/>
        <v>10.84</v>
      </c>
      <c r="AD10" s="59"/>
      <c r="AE10" s="59"/>
      <c r="AF10" s="59"/>
      <c r="AG10" s="59"/>
      <c r="AH10" s="59"/>
      <c r="AI10" s="59"/>
      <c r="AJ10" s="59"/>
      <c r="AK10" s="59"/>
      <c r="AL10" s="59"/>
      <c r="AM10" s="59"/>
      <c r="AN10" s="59"/>
      <c r="AO10" s="59"/>
      <c r="AP10" s="59"/>
      <c r="AQ10" s="59"/>
      <c r="AR10" s="59"/>
      <c r="AS10" s="59"/>
      <c r="AT10" s="59"/>
      <c r="AU10" s="59">
        <f>IFERROR(ROUND(AVERAGE(AU8:AU9),2),"--")</f>
        <v>13.39</v>
      </c>
      <c r="AV10" s="59">
        <f>IFERROR(ROUND(AVERAGE(AV8:AV9),2),"--")</f>
        <v>11.99</v>
      </c>
      <c r="AW10" s="59">
        <f>IFERROR(ROUND(AVERAGE(AW8:AW9),2),"--")</f>
        <v>10.16</v>
      </c>
      <c r="AX10" s="59">
        <f>IFERROR(ROUND(AVERAGE(AX8:AX9),2),"--")</f>
        <v>7.94</v>
      </c>
      <c r="AY10" s="59">
        <f>IFERROR(ROUND(AVERAGE(AY8:AY9),2),"--")</f>
        <v>6.66</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21" t="s">
        <v>94</v>
      </c>
      <c r="B11" s="986"/>
      <c r="C11" s="25"/>
      <c r="D11" s="25"/>
      <c r="E11" s="25"/>
      <c r="F11" s="25"/>
      <c r="G11" s="25"/>
      <c r="H11" s="25"/>
      <c r="I11" s="25"/>
      <c r="J11" s="25"/>
      <c r="K11" s="25"/>
      <c r="L11" s="25"/>
      <c r="M11" s="25"/>
      <c r="N11" s="71">
        <f t="shared" ref="N11:AC11" si="1">IF(COUNTIF(N8:N9,"--") = 2,"--",ROUND(MAX(N8:N9),2))</f>
        <v>0.69</v>
      </c>
      <c r="O11" s="60">
        <f t="shared" si="1"/>
        <v>0.87</v>
      </c>
      <c r="P11" s="60">
        <f t="shared" si="1"/>
        <v>4.2300000000000004</v>
      </c>
      <c r="Q11" s="60">
        <f t="shared" si="1"/>
        <v>11.37</v>
      </c>
      <c r="R11" s="60">
        <f t="shared" si="1"/>
        <v>1.47</v>
      </c>
      <c r="S11" s="71">
        <f t="shared" si="1"/>
        <v>3.66</v>
      </c>
      <c r="T11" s="60">
        <f t="shared" si="1"/>
        <v>4.93</v>
      </c>
      <c r="U11" s="60">
        <f t="shared" si="1"/>
        <v>13.45</v>
      </c>
      <c r="V11" s="60">
        <f t="shared" si="1"/>
        <v>12.18</v>
      </c>
      <c r="W11" s="60">
        <f t="shared" si="1"/>
        <v>12.7</v>
      </c>
      <c r="X11" s="60">
        <f t="shared" si="1"/>
        <v>1.01</v>
      </c>
      <c r="Y11" s="60">
        <f t="shared" si="1"/>
        <v>13.07</v>
      </c>
      <c r="Z11" s="60">
        <f t="shared" si="1"/>
        <v>2.3199999999999998</v>
      </c>
      <c r="AA11" s="60">
        <f t="shared" si="1"/>
        <v>3.92</v>
      </c>
      <c r="AB11" s="60">
        <f t="shared" si="1"/>
        <v>1.01</v>
      </c>
      <c r="AC11" s="89">
        <f t="shared" si="1"/>
        <v>11.8</v>
      </c>
      <c r="AD11" s="60"/>
      <c r="AE11" s="60"/>
      <c r="AF11" s="60"/>
      <c r="AG11" s="60"/>
      <c r="AH11" s="60"/>
      <c r="AI11" s="60"/>
      <c r="AJ11" s="60"/>
      <c r="AK11" s="60"/>
      <c r="AL11" s="60"/>
      <c r="AM11" s="60"/>
      <c r="AN11" s="60"/>
      <c r="AO11" s="60"/>
      <c r="AP11" s="60"/>
      <c r="AQ11" s="60"/>
      <c r="AR11" s="60"/>
      <c r="AS11" s="60"/>
      <c r="AT11" s="60"/>
      <c r="AU11" s="60">
        <f>IF(COUNTIF(AU8:AU9,"--") = 2,"--",ROUND(MAX(AU8:AU9),2))</f>
        <v>13.39</v>
      </c>
      <c r="AV11" s="60">
        <f>IF(COUNTIF(AV8:AV9,"--") = 2,"--",ROUND(MAX(AV8:AV9),2))</f>
        <v>14.15</v>
      </c>
      <c r="AW11" s="60">
        <f>IF(COUNTIF(AW8:AW9,"--") = 2,"--",ROUND(MAX(AW8:AW9),2))</f>
        <v>11.62</v>
      </c>
      <c r="AX11" s="60">
        <f>IF(COUNTIF(AX8:AX9,"--") = 2,"--",ROUND(MAX(AX8:AX9),2))</f>
        <v>9.11</v>
      </c>
      <c r="AY11" s="60">
        <f>IF(COUNTIF(AY8:AY9,"--") = 2,"--",ROUND(MAX(AY8:AY9),2))</f>
        <v>8.08</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21" t="s">
        <v>95</v>
      </c>
      <c r="B12" s="986"/>
      <c r="C12" s="25"/>
      <c r="D12" s="25"/>
      <c r="E12" s="25"/>
      <c r="F12" s="25"/>
      <c r="G12" s="25"/>
      <c r="H12" s="25"/>
      <c r="I12" s="25"/>
      <c r="J12" s="25"/>
      <c r="K12" s="25"/>
      <c r="L12" s="25"/>
      <c r="M12" s="25"/>
      <c r="N12" s="71">
        <f t="shared" ref="N12:AC12" si="2">IF(COUNTIF(N8:N9,"--") = 2,"--",ROUND(MIN(N8:N9),2))</f>
        <v>0.55000000000000004</v>
      </c>
      <c r="O12" s="60">
        <f t="shared" si="2"/>
        <v>0.83</v>
      </c>
      <c r="P12" s="60">
        <f t="shared" si="2"/>
        <v>3.44</v>
      </c>
      <c r="Q12" s="60">
        <f t="shared" si="2"/>
        <v>7.92</v>
      </c>
      <c r="R12" s="60">
        <f t="shared" si="2"/>
        <v>-0.39</v>
      </c>
      <c r="S12" s="71">
        <f t="shared" si="2"/>
        <v>1.8</v>
      </c>
      <c r="T12" s="60">
        <f t="shared" si="2"/>
        <v>4.6100000000000003</v>
      </c>
      <c r="U12" s="60">
        <f t="shared" si="2"/>
        <v>9.6999999999999993</v>
      </c>
      <c r="V12" s="60">
        <f t="shared" si="2"/>
        <v>8.94</v>
      </c>
      <c r="W12" s="60">
        <f t="shared" si="2"/>
        <v>12.7</v>
      </c>
      <c r="X12" s="60">
        <f t="shared" si="2"/>
        <v>0.99</v>
      </c>
      <c r="Y12" s="60">
        <f t="shared" si="2"/>
        <v>9.01</v>
      </c>
      <c r="Z12" s="60">
        <f t="shared" si="2"/>
        <v>0.22</v>
      </c>
      <c r="AA12" s="60">
        <f t="shared" si="2"/>
        <v>3.45</v>
      </c>
      <c r="AB12" s="60">
        <f t="shared" si="2"/>
        <v>0.99</v>
      </c>
      <c r="AC12" s="89">
        <f t="shared" si="2"/>
        <v>9.89</v>
      </c>
      <c r="AD12" s="60"/>
      <c r="AE12" s="60"/>
      <c r="AF12" s="60"/>
      <c r="AG12" s="60"/>
      <c r="AH12" s="60"/>
      <c r="AI12" s="60"/>
      <c r="AJ12" s="60"/>
      <c r="AK12" s="60"/>
      <c r="AL12" s="60"/>
      <c r="AM12" s="60"/>
      <c r="AN12" s="60"/>
      <c r="AO12" s="60"/>
      <c r="AP12" s="60"/>
      <c r="AQ12" s="60"/>
      <c r="AR12" s="60"/>
      <c r="AS12" s="60"/>
      <c r="AT12" s="60"/>
      <c r="AU12" s="60">
        <f>IF(COUNTIF(AU8:AU9,"--") = 2,"--",ROUND(MIN(AU8:AU9),2))</f>
        <v>13.39</v>
      </c>
      <c r="AV12" s="60">
        <f>IF(COUNTIF(AV8:AV9,"--") = 2,"--",ROUND(MIN(AV8:AV9),2))</f>
        <v>9.83</v>
      </c>
      <c r="AW12" s="60">
        <f>IF(COUNTIF(AW8:AW9,"--") = 2,"--",ROUND(MIN(AW8:AW9),2))</f>
        <v>8.6999999999999993</v>
      </c>
      <c r="AX12" s="60">
        <f>IF(COUNTIF(AX8:AX9,"--") = 2,"--",ROUND(MIN(AX8:AX9),2))</f>
        <v>6.76</v>
      </c>
      <c r="AY12" s="60">
        <f>IF(COUNTIF(AY8:AY9,"--") = 2,"--",ROUND(MIN(AY8:AY9),2))</f>
        <v>5.24</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23" t="s">
        <v>96</v>
      </c>
      <c r="B13" s="987"/>
      <c r="C13" s="27"/>
      <c r="D13" s="27"/>
      <c r="E13" s="27"/>
      <c r="F13" s="27"/>
      <c r="G13" s="27"/>
      <c r="H13" s="27"/>
      <c r="I13" s="27"/>
      <c r="J13" s="27"/>
      <c r="K13" s="27"/>
      <c r="L13" s="27"/>
      <c r="M13" s="27"/>
      <c r="N13" s="72">
        <f t="shared" ref="N13:AC13" si="3">IFERROR(ROUND(MEDIAN(N8:N9),2),"--")</f>
        <v>0.62</v>
      </c>
      <c r="O13" s="61">
        <f t="shared" si="3"/>
        <v>0.85</v>
      </c>
      <c r="P13" s="61">
        <f t="shared" si="3"/>
        <v>3.84</v>
      </c>
      <c r="Q13" s="61">
        <f t="shared" si="3"/>
        <v>9.65</v>
      </c>
      <c r="R13" s="61">
        <f t="shared" si="3"/>
        <v>0.54</v>
      </c>
      <c r="S13" s="72">
        <f t="shared" si="3"/>
        <v>2.73</v>
      </c>
      <c r="T13" s="61">
        <f t="shared" si="3"/>
        <v>4.7699999999999996</v>
      </c>
      <c r="U13" s="61">
        <f t="shared" si="3"/>
        <v>11.57</v>
      </c>
      <c r="V13" s="61">
        <f t="shared" si="3"/>
        <v>10.56</v>
      </c>
      <c r="W13" s="61">
        <f t="shared" si="3"/>
        <v>12.7</v>
      </c>
      <c r="X13" s="61">
        <f t="shared" si="3"/>
        <v>1</v>
      </c>
      <c r="Y13" s="61">
        <f t="shared" si="3"/>
        <v>11.04</v>
      </c>
      <c r="Z13" s="61">
        <f t="shared" si="3"/>
        <v>1.27</v>
      </c>
      <c r="AA13" s="61">
        <f t="shared" si="3"/>
        <v>3.69</v>
      </c>
      <c r="AB13" s="61">
        <f t="shared" si="3"/>
        <v>1</v>
      </c>
      <c r="AC13" s="90">
        <f t="shared" si="3"/>
        <v>10.84</v>
      </c>
      <c r="AD13" s="61"/>
      <c r="AE13" s="61"/>
      <c r="AF13" s="61"/>
      <c r="AG13" s="61"/>
      <c r="AH13" s="61"/>
      <c r="AI13" s="61"/>
      <c r="AJ13" s="61"/>
      <c r="AK13" s="61"/>
      <c r="AL13" s="61"/>
      <c r="AM13" s="61"/>
      <c r="AN13" s="61"/>
      <c r="AO13" s="61"/>
      <c r="AP13" s="61"/>
      <c r="AQ13" s="61"/>
      <c r="AR13" s="61"/>
      <c r="AS13" s="61"/>
      <c r="AT13" s="61"/>
      <c r="AU13" s="61">
        <f>IFERROR(ROUND(MEDIAN(AU8:AU9),2),"--")</f>
        <v>13.39</v>
      </c>
      <c r="AV13" s="61">
        <f>IFERROR(ROUND(MEDIAN(AV8:AV9),2),"--")</f>
        <v>11.99</v>
      </c>
      <c r="AW13" s="61">
        <f>IFERROR(ROUND(MEDIAN(AW8:AW9),2),"--")</f>
        <v>10.16</v>
      </c>
      <c r="AX13" s="61">
        <f>IFERROR(ROUND(MEDIAN(AX8:AX9),2),"--")</f>
        <v>7.94</v>
      </c>
      <c r="AY13" s="61">
        <f>IFERROR(ROUND(MEDIAN(AY8:AY9),2),"--")</f>
        <v>6.66</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68"/>
    </row>
    <row r="14" spans="1:88" ht="14.5" x14ac:dyDescent="0.25">
      <c r="A14" s="39" t="s">
        <v>10042</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1012" t="s">
        <v>8938</v>
      </c>
      <c r="B15" s="1059"/>
      <c r="C15" s="1014">
        <v>41949</v>
      </c>
      <c r="D15" s="1059"/>
      <c r="E15" s="1015">
        <v>8961.68</v>
      </c>
      <c r="F15" s="1059"/>
      <c r="G15" s="1016">
        <v>77.281000000000006</v>
      </c>
      <c r="H15" s="1059"/>
      <c r="I15" s="1060">
        <v>9.32</v>
      </c>
      <c r="J15" s="1060">
        <v>7.2</v>
      </c>
      <c r="K15" s="1060">
        <v>3.92</v>
      </c>
      <c r="L15" s="1060">
        <v>4.07</v>
      </c>
      <c r="M15" s="1061"/>
      <c r="N15" s="1017">
        <v>0.6905</v>
      </c>
      <c r="O15" s="1017">
        <v>0.89429999999999998</v>
      </c>
      <c r="P15" s="1017">
        <v>4.3449</v>
      </c>
      <c r="Q15" s="1017">
        <v>11.7262</v>
      </c>
      <c r="R15" s="1017">
        <v>2.1114000000000002</v>
      </c>
      <c r="S15" s="1019">
        <v>4.9842000000000004</v>
      </c>
      <c r="T15" s="1017">
        <v>6.2961999999999998</v>
      </c>
      <c r="U15" s="1017">
        <v>14.9467</v>
      </c>
      <c r="V15" s="1017">
        <v>13.7058</v>
      </c>
      <c r="W15" s="1017">
        <v>14.2338</v>
      </c>
      <c r="X15" s="1017">
        <v>1.0169999999999999</v>
      </c>
      <c r="Y15" s="1017">
        <v>13.4383</v>
      </c>
      <c r="Z15" s="1017">
        <v>2.9794999999999998</v>
      </c>
      <c r="AA15" s="1017">
        <v>4.9215</v>
      </c>
      <c r="AB15" s="1017">
        <v>1.0169999999999999</v>
      </c>
      <c r="AC15" s="1017">
        <v>13.3347</v>
      </c>
      <c r="AD15" s="1061"/>
      <c r="AE15" s="1020" t="s">
        <v>10040</v>
      </c>
      <c r="AF15" s="1020" t="s">
        <v>10041</v>
      </c>
      <c r="AG15" s="1020" t="s">
        <v>7298</v>
      </c>
      <c r="AH15" s="1020" t="s">
        <v>10040</v>
      </c>
      <c r="AI15" s="1020" t="s">
        <v>10040</v>
      </c>
      <c r="AJ15" s="1020" t="s">
        <v>10040</v>
      </c>
      <c r="AK15" s="1020" t="s">
        <v>7154</v>
      </c>
      <c r="AL15" s="1020" t="s">
        <v>7173</v>
      </c>
      <c r="AM15" s="1020" t="s">
        <v>7173</v>
      </c>
      <c r="AN15" s="1020" t="s">
        <v>10040</v>
      </c>
      <c r="AO15" s="1020" t="s">
        <v>7164</v>
      </c>
      <c r="AP15" s="1020" t="s">
        <v>10040</v>
      </c>
      <c r="AQ15" s="1020" t="s">
        <v>10040</v>
      </c>
      <c r="AR15" s="1020" t="s">
        <v>7154</v>
      </c>
      <c r="AS15" s="1020" t="s">
        <v>7164</v>
      </c>
      <c r="AT15" s="1059"/>
      <c r="AU15" s="1017">
        <v>14.91</v>
      </c>
      <c r="AV15" s="1017">
        <v>15.73</v>
      </c>
      <c r="AW15" s="1017">
        <v>13.13</v>
      </c>
      <c r="AX15" s="1017">
        <v>10.55</v>
      </c>
      <c r="AY15" s="1017">
        <v>9.44</v>
      </c>
      <c r="AZ15" s="1021"/>
      <c r="BA15" s="1062" t="s">
        <v>7173</v>
      </c>
      <c r="BB15" s="1062" t="s">
        <v>7173</v>
      </c>
      <c r="BC15" s="1062" t="s">
        <v>7173</v>
      </c>
      <c r="BD15" s="1062" t="s">
        <v>7173</v>
      </c>
      <c r="BE15" s="1062" t="s">
        <v>10040</v>
      </c>
      <c r="BF15" s="1017"/>
      <c r="BG15" s="1019">
        <v>12.2678615234665</v>
      </c>
      <c r="BH15" s="1063">
        <v>1.1608586566333701</v>
      </c>
      <c r="BI15" s="1063">
        <v>6.7569187311027706E-2</v>
      </c>
      <c r="BJ15" s="1064">
        <v>0.33445051963308198</v>
      </c>
      <c r="BK15" s="1065"/>
      <c r="BL15" s="1017" t="s">
        <v>430</v>
      </c>
      <c r="BM15" s="1017" t="s">
        <v>430</v>
      </c>
      <c r="BN15" s="1017" t="s">
        <v>430</v>
      </c>
      <c r="BO15" s="1059"/>
      <c r="BP15" s="1017">
        <v>78.138616659999997</v>
      </c>
      <c r="BQ15" s="1059"/>
      <c r="BR15" s="1017">
        <v>41.553100000000001</v>
      </c>
      <c r="BS15" s="1017">
        <v>29.5687</v>
      </c>
      <c r="BT15" s="1017">
        <v>7.0168100000000004</v>
      </c>
      <c r="BU15" s="1017">
        <v>21.86139</v>
      </c>
      <c r="BV15" s="1059"/>
      <c r="BW15" s="1017">
        <v>7.98</v>
      </c>
      <c r="BX15" s="1017">
        <v>7.06</v>
      </c>
      <c r="BY15" s="1017">
        <v>0.28999999999999998</v>
      </c>
      <c r="BZ15" s="1017">
        <v>1.32</v>
      </c>
      <c r="CA15" s="1017" t="s">
        <v>430</v>
      </c>
      <c r="CB15" s="1017">
        <v>5.2</v>
      </c>
      <c r="CC15" s="1059"/>
      <c r="CD15" s="1066" t="s">
        <v>1915</v>
      </c>
      <c r="CE15" s="1066" t="s">
        <v>8888</v>
      </c>
      <c r="CF15" s="1066" t="s">
        <v>8889</v>
      </c>
      <c r="CG15" s="1066" t="s">
        <v>680</v>
      </c>
      <c r="CH15" s="1066" t="s">
        <v>6205</v>
      </c>
      <c r="CI15" s="1059"/>
      <c r="CJ15" s="1041" t="s">
        <v>443</v>
      </c>
    </row>
    <row r="16" spans="1:88" x14ac:dyDescent="0.25">
      <c r="A16" s="1012" t="s">
        <v>9124</v>
      </c>
      <c r="B16" s="1025"/>
      <c r="C16" s="1026">
        <v>43315</v>
      </c>
      <c r="D16" s="1025"/>
      <c r="E16" s="1027">
        <v>17371.7</v>
      </c>
      <c r="F16" s="1025"/>
      <c r="G16" s="1028">
        <v>23.126000000000001</v>
      </c>
      <c r="H16" s="1025"/>
      <c r="I16" s="1067">
        <v>10.89</v>
      </c>
      <c r="J16" s="1067">
        <v>7.5</v>
      </c>
      <c r="K16" s="1067">
        <v>4.33</v>
      </c>
      <c r="L16" s="1067">
        <v>4.5</v>
      </c>
      <c r="M16" s="1030"/>
      <c r="N16" s="1029">
        <v>0.55659999999999998</v>
      </c>
      <c r="O16" s="1029">
        <v>0.85040000000000004</v>
      </c>
      <c r="P16" s="1029">
        <v>3.5369000000000002</v>
      </c>
      <c r="Q16" s="1029">
        <v>8.2070000000000007</v>
      </c>
      <c r="R16" s="1029">
        <v>0.15160000000000001</v>
      </c>
      <c r="S16" s="1031">
        <v>2.9148999999999998</v>
      </c>
      <c r="T16" s="1029">
        <v>5.7666000000000004</v>
      </c>
      <c r="U16" s="1029">
        <v>10.932499999999999</v>
      </c>
      <c r="V16" s="1029">
        <v>10.229100000000001</v>
      </c>
      <c r="W16" s="1029" t="s">
        <v>430</v>
      </c>
      <c r="X16" s="1029">
        <v>0.99570000000000003</v>
      </c>
      <c r="Y16" s="1029">
        <v>9.3117999999999999</v>
      </c>
      <c r="Z16" s="1029">
        <v>0.76690000000000003</v>
      </c>
      <c r="AA16" s="1029">
        <v>4.3074000000000003</v>
      </c>
      <c r="AB16" s="1029">
        <v>0.99570000000000003</v>
      </c>
      <c r="AC16" s="1029">
        <v>11.1693</v>
      </c>
      <c r="AD16" s="1030"/>
      <c r="AE16" s="1032" t="s">
        <v>7150</v>
      </c>
      <c r="AF16" s="1032" t="s">
        <v>7154</v>
      </c>
      <c r="AG16" s="1032" t="s">
        <v>7150</v>
      </c>
      <c r="AH16" s="1032" t="s">
        <v>7172</v>
      </c>
      <c r="AI16" s="1032" t="s">
        <v>7150</v>
      </c>
      <c r="AJ16" s="1032" t="s">
        <v>7151</v>
      </c>
      <c r="AK16" s="1032" t="s">
        <v>7157</v>
      </c>
      <c r="AL16" s="1032" t="s">
        <v>8512</v>
      </c>
      <c r="AM16" s="1032" t="s">
        <v>8515</v>
      </c>
      <c r="AN16" s="1027" t="s">
        <v>430</v>
      </c>
      <c r="AO16" s="1032" t="s">
        <v>7173</v>
      </c>
      <c r="AP16" s="1032" t="s">
        <v>7172</v>
      </c>
      <c r="AQ16" s="1032" t="s">
        <v>7159</v>
      </c>
      <c r="AR16" s="1032" t="s">
        <v>7168</v>
      </c>
      <c r="AS16" s="1032" t="s">
        <v>7173</v>
      </c>
      <c r="AT16" s="1025"/>
      <c r="AU16" s="1029" t="s">
        <v>430</v>
      </c>
      <c r="AV16" s="1029">
        <v>11.14</v>
      </c>
      <c r="AW16" s="1029">
        <v>9.9499999999999993</v>
      </c>
      <c r="AX16" s="1029">
        <v>7.95</v>
      </c>
      <c r="AY16" s="1029">
        <v>6.38</v>
      </c>
      <c r="AZ16" s="1033"/>
      <c r="BA16" s="1027" t="s">
        <v>430</v>
      </c>
      <c r="BB16" s="1032" t="s">
        <v>8515</v>
      </c>
      <c r="BC16" s="1032" t="s">
        <v>8515</v>
      </c>
      <c r="BD16" s="1032" t="s">
        <v>7170</v>
      </c>
      <c r="BE16" s="1032" t="s">
        <v>7159</v>
      </c>
      <c r="BF16" s="1034"/>
      <c r="BG16" s="1029">
        <v>8.5056623455723503</v>
      </c>
      <c r="BH16" s="1035">
        <v>0</v>
      </c>
      <c r="BI16" s="1035">
        <v>5.6110450971337898E-2</v>
      </c>
      <c r="BJ16" s="1035" t="s">
        <v>430</v>
      </c>
      <c r="BK16" s="1030"/>
      <c r="BL16" s="1029">
        <v>74.720973702099997</v>
      </c>
      <c r="BM16" s="1029">
        <v>48.499703842800002</v>
      </c>
      <c r="BN16" s="1029">
        <v>1.5406480407000001</v>
      </c>
      <c r="BO16" s="1025"/>
      <c r="BP16" s="1029">
        <v>61.561069340000003</v>
      </c>
      <c r="BQ16" s="1025"/>
      <c r="BR16" s="1029">
        <v>47.381100000000004</v>
      </c>
      <c r="BS16" s="1029">
        <v>10.542899999999999</v>
      </c>
      <c r="BT16" s="1029">
        <v>8.0965000000000007</v>
      </c>
      <c r="BU16" s="1029">
        <v>33.979500000000002</v>
      </c>
      <c r="BV16" s="1025"/>
      <c r="BW16" s="1029">
        <v>11.35</v>
      </c>
      <c r="BX16" s="1029">
        <v>11.72</v>
      </c>
      <c r="BY16" s="1029">
        <v>0.35</v>
      </c>
      <c r="BZ16" s="1029">
        <v>2.81</v>
      </c>
      <c r="CA16" s="1029" t="s">
        <v>430</v>
      </c>
      <c r="CB16" s="1029">
        <v>7.72</v>
      </c>
      <c r="CC16" s="1025"/>
      <c r="CD16" s="1068" t="s">
        <v>9057</v>
      </c>
      <c r="CE16" s="1068" t="s">
        <v>9058</v>
      </c>
      <c r="CF16" s="1068" t="s">
        <v>9059</v>
      </c>
      <c r="CG16" s="1068" t="s">
        <v>9060</v>
      </c>
      <c r="CH16" s="1068" t="s">
        <v>9061</v>
      </c>
      <c r="CI16" s="1025"/>
      <c r="CJ16" s="1046" t="s">
        <v>615</v>
      </c>
    </row>
    <row r="17" spans="1:88" x14ac:dyDescent="0.25">
      <c r="A17" s="925" t="s">
        <v>7285</v>
      </c>
      <c r="B17" s="985"/>
      <c r="C17" s="33"/>
      <c r="D17" s="33"/>
      <c r="E17" s="33"/>
      <c r="F17" s="33"/>
      <c r="G17" s="33"/>
      <c r="H17" s="33"/>
      <c r="I17" s="33"/>
      <c r="J17" s="33"/>
      <c r="K17" s="33"/>
      <c r="L17" s="33"/>
      <c r="M17" s="33"/>
      <c r="N17" s="70">
        <f t="shared" ref="N17:AC17" si="4">IFERROR(ROUND(AVERAGE(N15:N16),2),"--")</f>
        <v>0.62</v>
      </c>
      <c r="O17" s="59">
        <f t="shared" si="4"/>
        <v>0.87</v>
      </c>
      <c r="P17" s="59">
        <f t="shared" si="4"/>
        <v>3.94</v>
      </c>
      <c r="Q17" s="59">
        <f t="shared" si="4"/>
        <v>9.9700000000000006</v>
      </c>
      <c r="R17" s="59">
        <f t="shared" si="4"/>
        <v>1.1299999999999999</v>
      </c>
      <c r="S17" s="70">
        <f t="shared" si="4"/>
        <v>3.95</v>
      </c>
      <c r="T17" s="59">
        <f t="shared" si="4"/>
        <v>6.03</v>
      </c>
      <c r="U17" s="59">
        <f t="shared" si="4"/>
        <v>12.94</v>
      </c>
      <c r="V17" s="59">
        <f t="shared" si="4"/>
        <v>11.97</v>
      </c>
      <c r="W17" s="59">
        <f t="shared" si="4"/>
        <v>14.23</v>
      </c>
      <c r="X17" s="59">
        <f t="shared" si="4"/>
        <v>1.01</v>
      </c>
      <c r="Y17" s="59">
        <f t="shared" si="4"/>
        <v>11.38</v>
      </c>
      <c r="Z17" s="59">
        <f t="shared" si="4"/>
        <v>1.87</v>
      </c>
      <c r="AA17" s="59">
        <f t="shared" si="4"/>
        <v>4.6100000000000003</v>
      </c>
      <c r="AB17" s="59">
        <f t="shared" si="4"/>
        <v>1.01</v>
      </c>
      <c r="AC17" s="88">
        <f t="shared" si="4"/>
        <v>12.25</v>
      </c>
      <c r="AD17" s="59"/>
      <c r="AE17" s="59"/>
      <c r="AF17" s="59"/>
      <c r="AG17" s="59"/>
      <c r="AH17" s="59"/>
      <c r="AI17" s="59"/>
      <c r="AJ17" s="59"/>
      <c r="AK17" s="59"/>
      <c r="AL17" s="59"/>
      <c r="AM17" s="59"/>
      <c r="AN17" s="59"/>
      <c r="AO17" s="59"/>
      <c r="AP17" s="59"/>
      <c r="AQ17" s="59"/>
      <c r="AR17" s="59"/>
      <c r="AS17" s="59"/>
      <c r="AT17" s="59"/>
      <c r="AU17" s="59">
        <f>IFERROR(ROUND(AVERAGE(AU15:AU16),2),"--")</f>
        <v>14.91</v>
      </c>
      <c r="AV17" s="59">
        <f>IFERROR(ROUND(AVERAGE(AV15:AV16),2),"--")</f>
        <v>13.44</v>
      </c>
      <c r="AW17" s="59">
        <f>IFERROR(ROUND(AVERAGE(AW15:AW16),2),"--")</f>
        <v>11.54</v>
      </c>
      <c r="AX17" s="59">
        <f>IFERROR(ROUND(AVERAGE(AX15:AX16),2),"--")</f>
        <v>9.25</v>
      </c>
      <c r="AY17" s="59">
        <f>IFERROR(ROUND(AVERAGE(AY15:AY16),2),"--")</f>
        <v>7.91</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21" t="s">
        <v>94</v>
      </c>
      <c r="B18" s="986"/>
      <c r="C18" s="25"/>
      <c r="D18" s="25"/>
      <c r="E18" s="25"/>
      <c r="F18" s="25"/>
      <c r="G18" s="25"/>
      <c r="H18" s="25"/>
      <c r="I18" s="25"/>
      <c r="J18" s="25"/>
      <c r="K18" s="25"/>
      <c r="L18" s="25"/>
      <c r="M18" s="25"/>
      <c r="N18" s="71">
        <f t="shared" ref="N18:AC18" si="5">IF(COUNTIF(N15:N16,"--") = 2,"--",ROUND(MAX(N15:N16),2))</f>
        <v>0.69</v>
      </c>
      <c r="O18" s="60">
        <f t="shared" si="5"/>
        <v>0.89</v>
      </c>
      <c r="P18" s="60">
        <f t="shared" si="5"/>
        <v>4.34</v>
      </c>
      <c r="Q18" s="60">
        <f t="shared" si="5"/>
        <v>11.73</v>
      </c>
      <c r="R18" s="60">
        <f t="shared" si="5"/>
        <v>2.11</v>
      </c>
      <c r="S18" s="71">
        <f t="shared" si="5"/>
        <v>4.9800000000000004</v>
      </c>
      <c r="T18" s="60">
        <f t="shared" si="5"/>
        <v>6.3</v>
      </c>
      <c r="U18" s="60">
        <f t="shared" si="5"/>
        <v>14.95</v>
      </c>
      <c r="V18" s="60">
        <f t="shared" si="5"/>
        <v>13.71</v>
      </c>
      <c r="W18" s="60">
        <f t="shared" si="5"/>
        <v>14.23</v>
      </c>
      <c r="X18" s="60">
        <f t="shared" si="5"/>
        <v>1.02</v>
      </c>
      <c r="Y18" s="60">
        <f t="shared" si="5"/>
        <v>13.44</v>
      </c>
      <c r="Z18" s="60">
        <f t="shared" si="5"/>
        <v>2.98</v>
      </c>
      <c r="AA18" s="60">
        <f t="shared" si="5"/>
        <v>4.92</v>
      </c>
      <c r="AB18" s="60">
        <f t="shared" si="5"/>
        <v>1.02</v>
      </c>
      <c r="AC18" s="89">
        <f t="shared" si="5"/>
        <v>13.33</v>
      </c>
      <c r="AD18" s="60"/>
      <c r="AE18" s="60"/>
      <c r="AF18" s="60"/>
      <c r="AG18" s="60"/>
      <c r="AH18" s="60"/>
      <c r="AI18" s="60"/>
      <c r="AJ18" s="60"/>
      <c r="AK18" s="60"/>
      <c r="AL18" s="60"/>
      <c r="AM18" s="60"/>
      <c r="AN18" s="60"/>
      <c r="AO18" s="60"/>
      <c r="AP18" s="60"/>
      <c r="AQ18" s="60"/>
      <c r="AR18" s="60"/>
      <c r="AS18" s="60"/>
      <c r="AT18" s="60"/>
      <c r="AU18" s="60">
        <f>IF(COUNTIF(AU15:AU16,"--") = 2,"--",ROUND(MAX(AU15:AU16),2))</f>
        <v>14.91</v>
      </c>
      <c r="AV18" s="60">
        <f>IF(COUNTIF(AV15:AV16,"--") = 2,"--",ROUND(MAX(AV15:AV16),2))</f>
        <v>15.73</v>
      </c>
      <c r="AW18" s="60">
        <f>IF(COUNTIF(AW15:AW16,"--") = 2,"--",ROUND(MAX(AW15:AW16),2))</f>
        <v>13.13</v>
      </c>
      <c r="AX18" s="60">
        <f>IF(COUNTIF(AX15:AX16,"--") = 2,"--",ROUND(MAX(AX15:AX16),2))</f>
        <v>10.55</v>
      </c>
      <c r="AY18" s="60">
        <f>IF(COUNTIF(AY15:AY16,"--") = 2,"--",ROUND(MAX(AY15:AY16),2))</f>
        <v>9.44</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21" t="s">
        <v>95</v>
      </c>
      <c r="B19" s="986"/>
      <c r="C19" s="25"/>
      <c r="D19" s="25"/>
      <c r="E19" s="25"/>
      <c r="F19" s="25"/>
      <c r="G19" s="25"/>
      <c r="H19" s="25"/>
      <c r="I19" s="25"/>
      <c r="J19" s="25"/>
      <c r="K19" s="25"/>
      <c r="L19" s="25"/>
      <c r="M19" s="25"/>
      <c r="N19" s="71">
        <f t="shared" ref="N19:AC19" si="6">IF(COUNTIF(N15:N16,"--") = 2,"--",ROUND(MIN(N15:N16),2))</f>
        <v>0.56000000000000005</v>
      </c>
      <c r="O19" s="60">
        <f t="shared" si="6"/>
        <v>0.85</v>
      </c>
      <c r="P19" s="60">
        <f t="shared" si="6"/>
        <v>3.54</v>
      </c>
      <c r="Q19" s="60">
        <f t="shared" si="6"/>
        <v>8.2100000000000009</v>
      </c>
      <c r="R19" s="60">
        <f t="shared" si="6"/>
        <v>0.15</v>
      </c>
      <c r="S19" s="71">
        <f t="shared" si="6"/>
        <v>2.91</v>
      </c>
      <c r="T19" s="60">
        <f t="shared" si="6"/>
        <v>5.77</v>
      </c>
      <c r="U19" s="60">
        <f t="shared" si="6"/>
        <v>10.93</v>
      </c>
      <c r="V19" s="60">
        <f t="shared" si="6"/>
        <v>10.23</v>
      </c>
      <c r="W19" s="60">
        <f t="shared" si="6"/>
        <v>14.23</v>
      </c>
      <c r="X19" s="60">
        <f t="shared" si="6"/>
        <v>1</v>
      </c>
      <c r="Y19" s="60">
        <f t="shared" si="6"/>
        <v>9.31</v>
      </c>
      <c r="Z19" s="60">
        <f t="shared" si="6"/>
        <v>0.77</v>
      </c>
      <c r="AA19" s="60">
        <f t="shared" si="6"/>
        <v>4.3099999999999996</v>
      </c>
      <c r="AB19" s="60">
        <f t="shared" si="6"/>
        <v>1</v>
      </c>
      <c r="AC19" s="89">
        <f t="shared" si="6"/>
        <v>11.17</v>
      </c>
      <c r="AD19" s="60"/>
      <c r="AE19" s="60"/>
      <c r="AF19" s="60"/>
      <c r="AG19" s="60"/>
      <c r="AH19" s="60"/>
      <c r="AI19" s="60"/>
      <c r="AJ19" s="60"/>
      <c r="AK19" s="60"/>
      <c r="AL19" s="60"/>
      <c r="AM19" s="60"/>
      <c r="AN19" s="60"/>
      <c r="AO19" s="60"/>
      <c r="AP19" s="60"/>
      <c r="AQ19" s="60"/>
      <c r="AR19" s="60"/>
      <c r="AS19" s="60"/>
      <c r="AT19" s="60"/>
      <c r="AU19" s="60">
        <f>IF(COUNTIF(AU15:AU16,"--") = 2,"--",ROUND(MIN(AU15:AU16),2))</f>
        <v>14.91</v>
      </c>
      <c r="AV19" s="60">
        <f>IF(COUNTIF(AV15:AV16,"--") = 2,"--",ROUND(MIN(AV15:AV16),2))</f>
        <v>11.14</v>
      </c>
      <c r="AW19" s="60">
        <f>IF(COUNTIF(AW15:AW16,"--") = 2,"--",ROUND(MIN(AW15:AW16),2))</f>
        <v>9.9499999999999993</v>
      </c>
      <c r="AX19" s="60">
        <f>IF(COUNTIF(AX15:AX16,"--") = 2,"--",ROUND(MIN(AX15:AX16),2))</f>
        <v>7.95</v>
      </c>
      <c r="AY19" s="60">
        <f>IF(COUNTIF(AY15:AY16,"--") = 2,"--",ROUND(MIN(AY15:AY16),2))</f>
        <v>6.38</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23" t="s">
        <v>96</v>
      </c>
      <c r="B20" s="987"/>
      <c r="C20" s="27"/>
      <c r="D20" s="27"/>
      <c r="E20" s="27"/>
      <c r="F20" s="27"/>
      <c r="G20" s="27"/>
      <c r="H20" s="27"/>
      <c r="I20" s="27"/>
      <c r="J20" s="27"/>
      <c r="K20" s="27"/>
      <c r="L20" s="27"/>
      <c r="M20" s="27"/>
      <c r="N20" s="72">
        <f t="shared" ref="N20:AC20" si="7">IFERROR(ROUND(MEDIAN(N15:N16),2),"--")</f>
        <v>0.62</v>
      </c>
      <c r="O20" s="61">
        <f t="shared" si="7"/>
        <v>0.87</v>
      </c>
      <c r="P20" s="61">
        <f t="shared" si="7"/>
        <v>3.94</v>
      </c>
      <c r="Q20" s="61">
        <f t="shared" si="7"/>
        <v>9.9700000000000006</v>
      </c>
      <c r="R20" s="61">
        <f t="shared" si="7"/>
        <v>1.1299999999999999</v>
      </c>
      <c r="S20" s="72">
        <f t="shared" si="7"/>
        <v>3.95</v>
      </c>
      <c r="T20" s="61">
        <f t="shared" si="7"/>
        <v>6.03</v>
      </c>
      <c r="U20" s="61">
        <f t="shared" si="7"/>
        <v>12.94</v>
      </c>
      <c r="V20" s="61">
        <f t="shared" si="7"/>
        <v>11.97</v>
      </c>
      <c r="W20" s="61">
        <f t="shared" si="7"/>
        <v>14.23</v>
      </c>
      <c r="X20" s="61">
        <f t="shared" si="7"/>
        <v>1.01</v>
      </c>
      <c r="Y20" s="61">
        <f t="shared" si="7"/>
        <v>11.38</v>
      </c>
      <c r="Z20" s="61">
        <f t="shared" si="7"/>
        <v>1.87</v>
      </c>
      <c r="AA20" s="61">
        <f t="shared" si="7"/>
        <v>4.6100000000000003</v>
      </c>
      <c r="AB20" s="61">
        <f t="shared" si="7"/>
        <v>1.01</v>
      </c>
      <c r="AC20" s="90">
        <f t="shared" si="7"/>
        <v>12.25</v>
      </c>
      <c r="AD20" s="61"/>
      <c r="AE20" s="61"/>
      <c r="AF20" s="61"/>
      <c r="AG20" s="61"/>
      <c r="AH20" s="61"/>
      <c r="AI20" s="61"/>
      <c r="AJ20" s="61"/>
      <c r="AK20" s="61"/>
      <c r="AL20" s="61"/>
      <c r="AM20" s="61"/>
      <c r="AN20" s="61"/>
      <c r="AO20" s="61"/>
      <c r="AP20" s="61"/>
      <c r="AQ20" s="61"/>
      <c r="AR20" s="61"/>
      <c r="AS20" s="61"/>
      <c r="AT20" s="61"/>
      <c r="AU20" s="61">
        <f>IFERROR(ROUND(MEDIAN(AU15:AU16),2),"--")</f>
        <v>14.91</v>
      </c>
      <c r="AV20" s="61">
        <f>IFERROR(ROUND(MEDIAN(AV15:AV16),2),"--")</f>
        <v>13.44</v>
      </c>
      <c r="AW20" s="61">
        <f>IFERROR(ROUND(MEDIAN(AW15:AW16),2),"--")</f>
        <v>11.54</v>
      </c>
      <c r="AX20" s="61">
        <f>IFERROR(ROUND(MEDIAN(AX15:AX16),2),"--")</f>
        <v>9.25</v>
      </c>
      <c r="AY20" s="61">
        <f>IFERROR(ROUND(MEDIAN(AY15:AY16),2),"--")</f>
        <v>7.91</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68"/>
    </row>
    <row r="21" spans="1:88" ht="14.5" x14ac:dyDescent="0.25">
      <c r="A21" s="39" t="s">
        <v>7302</v>
      </c>
      <c r="B21" s="988"/>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4" t="s">
        <v>8853</v>
      </c>
      <c r="B22" s="1000"/>
      <c r="C22" s="717"/>
      <c r="D22" s="134"/>
      <c r="E22" s="134"/>
      <c r="F22" s="134"/>
      <c r="G22" s="134"/>
      <c r="H22" s="134"/>
      <c r="I22" s="134"/>
      <c r="J22" s="134"/>
      <c r="K22" s="134"/>
      <c r="L22" s="134"/>
      <c r="M22" s="130"/>
      <c r="N22" s="129" t="s">
        <v>430</v>
      </c>
      <c r="O22" s="129" t="s">
        <v>430</v>
      </c>
      <c r="P22" s="129" t="s">
        <v>430</v>
      </c>
      <c r="Q22" s="129" t="s">
        <v>430</v>
      </c>
      <c r="R22" s="129" t="s">
        <v>430</v>
      </c>
      <c r="S22" s="131" t="s">
        <v>430</v>
      </c>
      <c r="T22" s="129" t="s">
        <v>430</v>
      </c>
      <c r="U22" s="129" t="s">
        <v>430</v>
      </c>
      <c r="V22" s="129" t="s">
        <v>430</v>
      </c>
      <c r="W22" s="129" t="s">
        <v>430</v>
      </c>
      <c r="X22" s="129" t="s">
        <v>430</v>
      </c>
      <c r="Y22" s="129" t="s">
        <v>430</v>
      </c>
      <c r="Z22" s="129" t="s">
        <v>430</v>
      </c>
      <c r="AA22" s="129" t="s">
        <v>430</v>
      </c>
      <c r="AB22" s="129" t="s">
        <v>430</v>
      </c>
      <c r="AC22" s="129" t="s">
        <v>430</v>
      </c>
      <c r="AD22" s="130"/>
      <c r="AE22" s="127"/>
      <c r="AF22" s="127"/>
      <c r="AG22" s="127"/>
      <c r="AH22" s="127"/>
      <c r="AI22" s="127"/>
      <c r="AJ22" s="127"/>
      <c r="AK22" s="127"/>
      <c r="AL22" s="127"/>
      <c r="AM22" s="127"/>
      <c r="AN22" s="127"/>
      <c r="AO22" s="127"/>
      <c r="AP22" s="127"/>
      <c r="AQ22" s="127"/>
      <c r="AR22" s="127"/>
      <c r="AS22" s="127"/>
      <c r="AT22" s="130"/>
      <c r="AU22" s="129" t="s">
        <v>430</v>
      </c>
      <c r="AV22" s="129" t="s">
        <v>430</v>
      </c>
      <c r="AW22" s="129" t="s">
        <v>430</v>
      </c>
      <c r="AX22" s="129" t="s">
        <v>430</v>
      </c>
      <c r="AY22" s="129" t="s">
        <v>430</v>
      </c>
      <c r="AZ22" s="130"/>
      <c r="BA22" s="134"/>
      <c r="BB22" s="134"/>
      <c r="BC22" s="134"/>
      <c r="BD22" s="134"/>
      <c r="BE22" s="134"/>
      <c r="BF22" s="134"/>
      <c r="BG22" s="785"/>
      <c r="BH22" s="785"/>
      <c r="BI22" s="785"/>
      <c r="BJ22" s="785"/>
      <c r="BK22" s="134"/>
      <c r="BL22" s="134"/>
      <c r="BM22" s="134"/>
      <c r="BN22" s="134"/>
      <c r="BO22" s="134"/>
      <c r="BP22" s="134"/>
      <c r="BQ22" s="134"/>
      <c r="BR22" s="134"/>
      <c r="BS22" s="134"/>
      <c r="BT22" s="134"/>
      <c r="BU22" s="134"/>
      <c r="BV22" s="134"/>
      <c r="BW22" s="134"/>
      <c r="BX22" s="134"/>
      <c r="BY22" s="134"/>
      <c r="BZ22" s="134"/>
      <c r="CA22" s="134"/>
      <c r="CB22" s="134"/>
      <c r="CC22" s="134"/>
      <c r="CD22" s="134"/>
      <c r="CE22" s="136"/>
      <c r="CF22" s="134"/>
      <c r="CG22" s="134"/>
      <c r="CH22" s="134"/>
      <c r="CI22" s="134"/>
      <c r="CJ22" s="793"/>
    </row>
    <row r="23" spans="1:88" x14ac:dyDescent="0.25">
      <c r="A23" s="116" t="s">
        <v>426</v>
      </c>
      <c r="B23" s="944"/>
      <c r="C23" s="718"/>
      <c r="D23" s="116"/>
      <c r="E23" s="116"/>
      <c r="F23" s="116"/>
      <c r="G23" s="116"/>
      <c r="H23" s="116"/>
      <c r="I23" s="116"/>
      <c r="J23" s="116"/>
      <c r="K23" s="116"/>
      <c r="L23" s="116"/>
      <c r="M23" s="112"/>
      <c r="N23" s="111">
        <v>0.70750000000000002</v>
      </c>
      <c r="O23" s="111">
        <v>0.51319999999999999</v>
      </c>
      <c r="P23" s="111">
        <v>3.2705000000000002</v>
      </c>
      <c r="Q23" s="111">
        <v>6.9664999999999999</v>
      </c>
      <c r="R23" s="111">
        <v>-7.6140999999999996</v>
      </c>
      <c r="S23" s="113">
        <v>-3.9523000000000001</v>
      </c>
      <c r="T23" s="111">
        <v>1.2642</v>
      </c>
      <c r="U23" s="111">
        <v>9.25</v>
      </c>
      <c r="V23" s="111">
        <v>10.265700000000001</v>
      </c>
      <c r="W23" s="111">
        <v>12.589</v>
      </c>
      <c r="X23" s="111">
        <v>1.2987</v>
      </c>
      <c r="Y23" s="111">
        <v>8.7947000000000006</v>
      </c>
      <c r="Z23" s="111">
        <v>-6.9107000000000003</v>
      </c>
      <c r="AA23" s="111">
        <v>-1.0202</v>
      </c>
      <c r="AB23" s="111">
        <v>1.2987</v>
      </c>
      <c r="AC23" s="111">
        <v>10.883900000000001</v>
      </c>
      <c r="AD23" s="112"/>
      <c r="AE23" s="109"/>
      <c r="AF23" s="109"/>
      <c r="AG23" s="109"/>
      <c r="AH23" s="109"/>
      <c r="AI23" s="109"/>
      <c r="AJ23" s="109"/>
      <c r="AK23" s="109"/>
      <c r="AL23" s="109"/>
      <c r="AM23" s="109"/>
      <c r="AN23" s="109"/>
      <c r="AO23" s="109"/>
      <c r="AP23" s="109"/>
      <c r="AQ23" s="109"/>
      <c r="AR23" s="109"/>
      <c r="AS23" s="109"/>
      <c r="AT23" s="112"/>
      <c r="AU23" s="111">
        <v>11.94</v>
      </c>
      <c r="AV23" s="111">
        <v>11.46</v>
      </c>
      <c r="AW23" s="111">
        <v>7.92</v>
      </c>
      <c r="AX23" s="111">
        <v>3.83</v>
      </c>
      <c r="AY23" s="111">
        <v>-3.37</v>
      </c>
      <c r="AZ23" s="112"/>
      <c r="BA23" s="116"/>
      <c r="BB23" s="116"/>
      <c r="BC23" s="116"/>
      <c r="BD23" s="116"/>
      <c r="BE23" s="116"/>
      <c r="BF23" s="116"/>
      <c r="BG23" s="786"/>
      <c r="BH23" s="786"/>
      <c r="BI23" s="786"/>
      <c r="BJ23" s="786"/>
      <c r="BK23" s="116"/>
      <c r="BL23" s="116"/>
      <c r="BM23" s="116"/>
      <c r="BN23" s="116"/>
      <c r="BO23" s="116"/>
      <c r="BP23" s="116"/>
      <c r="BQ23" s="116"/>
      <c r="BR23" s="116"/>
      <c r="BS23" s="116"/>
      <c r="BT23" s="116"/>
      <c r="BU23" s="116"/>
      <c r="BV23" s="116"/>
      <c r="BW23" s="116"/>
      <c r="BX23" s="116"/>
      <c r="BY23" s="116"/>
      <c r="BZ23" s="116"/>
      <c r="CA23" s="116"/>
      <c r="CB23" s="116"/>
      <c r="CC23" s="116"/>
      <c r="CD23" s="116"/>
      <c r="CE23" s="137"/>
      <c r="CF23" s="116"/>
      <c r="CG23" s="116"/>
      <c r="CH23" s="116"/>
      <c r="CI23" s="116"/>
      <c r="CJ23" s="265"/>
    </row>
    <row r="24" spans="1:88" x14ac:dyDescent="0.25">
      <c r="A24" s="480" t="s">
        <v>6787</v>
      </c>
      <c r="B24" s="946"/>
      <c r="C24" s="734"/>
      <c r="D24" s="413"/>
      <c r="E24" s="408"/>
      <c r="F24" s="413"/>
      <c r="G24" s="408"/>
      <c r="H24" s="413"/>
      <c r="I24" s="408"/>
      <c r="J24" s="408"/>
      <c r="K24" s="408"/>
      <c r="L24" s="408"/>
      <c r="M24" s="413"/>
      <c r="N24" s="412" t="s">
        <v>430</v>
      </c>
      <c r="O24" s="412" t="s">
        <v>430</v>
      </c>
      <c r="P24" s="412" t="s">
        <v>430</v>
      </c>
      <c r="Q24" s="412" t="s">
        <v>430</v>
      </c>
      <c r="R24" s="412" t="s">
        <v>430</v>
      </c>
      <c r="S24" s="414" t="s">
        <v>430</v>
      </c>
      <c r="T24" s="412" t="s">
        <v>430</v>
      </c>
      <c r="U24" s="412" t="s">
        <v>430</v>
      </c>
      <c r="V24" s="412" t="s">
        <v>430</v>
      </c>
      <c r="W24" s="412" t="s">
        <v>430</v>
      </c>
      <c r="X24" s="412" t="s">
        <v>430</v>
      </c>
      <c r="Y24" s="412" t="s">
        <v>430</v>
      </c>
      <c r="Z24" s="412" t="s">
        <v>430</v>
      </c>
      <c r="AA24" s="412" t="s">
        <v>430</v>
      </c>
      <c r="AB24" s="412" t="s">
        <v>430</v>
      </c>
      <c r="AC24" s="412" t="s">
        <v>430</v>
      </c>
      <c r="AD24" s="413"/>
      <c r="AE24" s="410"/>
      <c r="AF24" s="410"/>
      <c r="AG24" s="410"/>
      <c r="AH24" s="410"/>
      <c r="AI24" s="410"/>
      <c r="AJ24" s="410"/>
      <c r="AK24" s="410"/>
      <c r="AL24" s="410"/>
      <c r="AM24" s="410"/>
      <c r="AN24" s="410"/>
      <c r="AO24" s="410"/>
      <c r="AP24" s="410"/>
      <c r="AQ24" s="410"/>
      <c r="AR24" s="410"/>
      <c r="AS24" s="410"/>
      <c r="AT24" s="413"/>
      <c r="AU24" s="412" t="s">
        <v>430</v>
      </c>
      <c r="AV24" s="412" t="s">
        <v>430</v>
      </c>
      <c r="AW24" s="412" t="s">
        <v>430</v>
      </c>
      <c r="AX24" s="412" t="s">
        <v>430</v>
      </c>
      <c r="AY24" s="412" t="s">
        <v>430</v>
      </c>
      <c r="AZ24" s="413"/>
      <c r="BA24" s="629"/>
      <c r="BB24" s="629"/>
      <c r="BC24" s="629"/>
      <c r="BD24" s="629"/>
      <c r="BE24" s="629"/>
      <c r="BF24" s="413"/>
      <c r="BG24" s="417"/>
      <c r="BH24" s="417"/>
      <c r="BI24" s="417"/>
      <c r="BJ24" s="417"/>
      <c r="BK24" s="413"/>
      <c r="BL24" s="417"/>
      <c r="BM24" s="417"/>
      <c r="BN24" s="417"/>
      <c r="BO24" s="413"/>
      <c r="BP24" s="417"/>
      <c r="BQ24" s="413"/>
      <c r="BR24" s="417"/>
      <c r="BS24" s="417"/>
      <c r="BT24" s="417"/>
      <c r="BU24" s="417"/>
      <c r="BV24" s="408"/>
      <c r="BW24" s="417"/>
      <c r="BX24" s="417"/>
      <c r="BY24" s="417"/>
      <c r="BZ24" s="417"/>
      <c r="CA24" s="417"/>
      <c r="CB24" s="417"/>
      <c r="CC24" s="413"/>
      <c r="CD24" s="408"/>
      <c r="CE24" s="408"/>
      <c r="CF24" s="408"/>
      <c r="CG24" s="408"/>
      <c r="CH24" s="408"/>
      <c r="CI24" s="413"/>
      <c r="CJ24" s="999"/>
    </row>
    <row r="28" spans="1:88" x14ac:dyDescent="0.25">
      <c r="A28" s="22" t="s">
        <v>179</v>
      </c>
    </row>
    <row r="29" spans="1:88" x14ac:dyDescent="0.25">
      <c r="A29" s="22" t="s">
        <v>7303</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02E6-F3BE-4B9E-B6CC-33AC5CBA80E0}">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78" width="15" style="21" bestFit="1" customWidth="1"/>
    <col min="79" max="79" width="14" style="21" bestFit="1" customWidth="1"/>
    <col min="80" max="80" width="16.906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10043</v>
      </c>
    </row>
    <row r="4" spans="1:82" x14ac:dyDescent="0.25">
      <c r="A4" s="21" t="s">
        <v>425</v>
      </c>
    </row>
    <row r="5" spans="1:82" ht="27" customHeight="1" x14ac:dyDescent="0.25">
      <c r="A5" s="1107" t="s">
        <v>10038</v>
      </c>
      <c r="B5" s="1108"/>
      <c r="C5" s="1114" t="s">
        <v>44</v>
      </c>
      <c r="D5" s="1108"/>
      <c r="E5" s="1114" t="s">
        <v>45</v>
      </c>
      <c r="F5" s="1108"/>
      <c r="G5" s="1114" t="s">
        <v>46</v>
      </c>
      <c r="H5" s="1108"/>
      <c r="I5" s="1138" t="s">
        <v>184</v>
      </c>
      <c r="J5" s="1133"/>
      <c r="K5" s="1133"/>
      <c r="L5" s="1133"/>
      <c r="M5" s="1132"/>
      <c r="N5" s="829" t="s">
        <v>48</v>
      </c>
      <c r="O5" s="829" t="s">
        <v>186</v>
      </c>
      <c r="P5" s="829" t="s">
        <v>49</v>
      </c>
      <c r="Q5" s="829" t="s">
        <v>187</v>
      </c>
      <c r="R5" s="829" t="s">
        <v>3</v>
      </c>
      <c r="S5" s="829" t="s">
        <v>50</v>
      </c>
      <c r="T5" s="829" t="s">
        <v>51</v>
      </c>
      <c r="U5" s="829" t="s">
        <v>188</v>
      </c>
      <c r="V5" s="829" t="s">
        <v>4</v>
      </c>
      <c r="W5" s="829" t="s">
        <v>52</v>
      </c>
      <c r="X5" s="829" t="s">
        <v>53</v>
      </c>
      <c r="Y5" s="829" t="s">
        <v>54</v>
      </c>
      <c r="Z5" s="829" t="s">
        <v>55</v>
      </c>
      <c r="AA5" s="829" t="s">
        <v>421</v>
      </c>
      <c r="AB5" s="829" t="s">
        <v>422</v>
      </c>
      <c r="AC5" s="829" t="s">
        <v>423</v>
      </c>
      <c r="AD5" s="829" t="s">
        <v>424</v>
      </c>
      <c r="AE5" s="829" t="s">
        <v>11</v>
      </c>
      <c r="AF5" s="829" t="s">
        <v>56</v>
      </c>
      <c r="AG5" s="825"/>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76</v>
      </c>
      <c r="BB5" s="1131"/>
      <c r="BC5" s="1131"/>
      <c r="BD5" s="1143"/>
      <c r="BE5" s="824"/>
      <c r="BF5" s="1092" t="s">
        <v>53</v>
      </c>
      <c r="BG5" s="1131"/>
      <c r="BH5" s="1143"/>
      <c r="BI5" s="1108"/>
      <c r="BJ5" s="1091" t="s">
        <v>312</v>
      </c>
      <c r="BK5" s="1108"/>
      <c r="BL5" s="1092" t="s">
        <v>81</v>
      </c>
      <c r="BM5" s="1131"/>
      <c r="BN5" s="1131"/>
      <c r="BO5" s="1143"/>
      <c r="BP5" s="1108"/>
      <c r="BQ5" s="1092" t="s">
        <v>198</v>
      </c>
      <c r="BR5" s="1131"/>
      <c r="BS5" s="1131"/>
      <c r="BT5" s="1131"/>
      <c r="BU5" s="1131"/>
      <c r="BV5" s="1131"/>
      <c r="BW5" s="1132"/>
      <c r="BX5" s="1132" t="s">
        <v>87</v>
      </c>
      <c r="BY5" s="1133"/>
      <c r="BZ5" s="1133"/>
      <c r="CA5" s="1133"/>
      <c r="CB5" s="1134"/>
      <c r="CC5" s="1108"/>
      <c r="CD5" s="1138" t="s">
        <v>88</v>
      </c>
    </row>
    <row r="6" spans="1:82" ht="27" customHeight="1" x14ac:dyDescent="0.25">
      <c r="A6" s="1107"/>
      <c r="B6" s="1109"/>
      <c r="C6" s="1145"/>
      <c r="D6" s="1109"/>
      <c r="E6" s="1145"/>
      <c r="F6" s="1109"/>
      <c r="G6" s="1145"/>
      <c r="H6" s="1109"/>
      <c r="I6" s="830" t="s">
        <v>180</v>
      </c>
      <c r="J6" s="821" t="s">
        <v>181</v>
      </c>
      <c r="K6" s="821" t="s">
        <v>182</v>
      </c>
      <c r="L6" s="821" t="s">
        <v>183</v>
      </c>
      <c r="M6" s="1135"/>
      <c r="N6" s="1136" t="s">
        <v>185</v>
      </c>
      <c r="O6" s="1137"/>
      <c r="P6" s="1137"/>
      <c r="Q6" s="1137"/>
      <c r="R6" s="1137"/>
      <c r="S6" s="1137"/>
      <c r="T6" s="1137"/>
      <c r="U6" s="1137"/>
      <c r="V6" s="1136" t="s">
        <v>57</v>
      </c>
      <c r="W6" s="1137"/>
      <c r="X6" s="1137"/>
      <c r="Y6" s="1137"/>
      <c r="Z6" s="1137"/>
      <c r="AA6" s="1137"/>
      <c r="AB6" s="1137"/>
      <c r="AC6" s="1137"/>
      <c r="AD6" s="1137"/>
      <c r="AE6" s="1137"/>
      <c r="AF6" s="1137"/>
      <c r="AG6" s="821"/>
      <c r="AH6" s="1144" t="s">
        <v>68</v>
      </c>
      <c r="AI6" s="1141"/>
      <c r="AJ6" s="1141"/>
      <c r="AK6" s="1141"/>
      <c r="AL6" s="1141"/>
      <c r="AM6" s="1141"/>
      <c r="AN6" s="1141"/>
      <c r="AO6" s="1141"/>
      <c r="AP6" s="1141"/>
      <c r="AQ6" s="1141"/>
      <c r="AR6" s="1141"/>
      <c r="AS6" s="1141"/>
      <c r="AT6" s="1141"/>
      <c r="AU6" s="1141"/>
      <c r="AV6" s="1141"/>
      <c r="AW6" s="1141"/>
      <c r="AX6" s="1141"/>
      <c r="AY6" s="1142"/>
      <c r="AZ6" s="1135"/>
      <c r="BA6" s="828" t="s">
        <v>72</v>
      </c>
      <c r="BB6" s="827" t="s">
        <v>73</v>
      </c>
      <c r="BC6" s="827" t="s">
        <v>74</v>
      </c>
      <c r="BD6" s="323" t="s">
        <v>75</v>
      </c>
      <c r="BE6" s="820"/>
      <c r="BF6" s="828" t="s">
        <v>309</v>
      </c>
      <c r="BG6" s="827" t="s">
        <v>310</v>
      </c>
      <c r="BH6" s="323" t="s">
        <v>311</v>
      </c>
      <c r="BI6" s="1109"/>
      <c r="BJ6" s="1148"/>
      <c r="BK6" s="1109"/>
      <c r="BL6" s="828" t="s">
        <v>77</v>
      </c>
      <c r="BM6" s="827" t="s">
        <v>78</v>
      </c>
      <c r="BN6" s="827" t="s">
        <v>79</v>
      </c>
      <c r="BO6" s="323" t="s">
        <v>313</v>
      </c>
      <c r="BP6" s="1109"/>
      <c r="BQ6" s="828" t="s">
        <v>192</v>
      </c>
      <c r="BR6" s="827" t="s">
        <v>193</v>
      </c>
      <c r="BS6" s="827" t="s">
        <v>194</v>
      </c>
      <c r="BT6" s="827" t="s">
        <v>195</v>
      </c>
      <c r="BU6" s="827" t="s">
        <v>196</v>
      </c>
      <c r="BV6" s="323" t="s">
        <v>197</v>
      </c>
      <c r="BW6" s="1109"/>
      <c r="BX6" s="830" t="s">
        <v>82</v>
      </c>
      <c r="BY6" s="821" t="s">
        <v>83</v>
      </c>
      <c r="BZ6" s="821" t="s">
        <v>84</v>
      </c>
      <c r="CA6" s="821" t="s">
        <v>85</v>
      </c>
      <c r="CB6" s="822" t="s">
        <v>86</v>
      </c>
      <c r="CC6" s="1109"/>
      <c r="CD6" s="1139"/>
    </row>
    <row r="7" spans="1:82" ht="14.5" x14ac:dyDescent="0.25">
      <c r="A7" s="29" t="s">
        <v>10042</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x14ac:dyDescent="0.25">
      <c r="A8" s="1012" t="s">
        <v>9369</v>
      </c>
      <c r="B8" s="1013"/>
      <c r="C8" s="1014">
        <v>41925</v>
      </c>
      <c r="D8" s="1013"/>
      <c r="E8" s="1015">
        <v>10223.5</v>
      </c>
      <c r="F8" s="1013"/>
      <c r="G8" s="1016">
        <v>30.3691</v>
      </c>
      <c r="H8" s="1013"/>
      <c r="I8" s="1060">
        <v>2.73</v>
      </c>
      <c r="J8" s="1060">
        <v>7.39</v>
      </c>
      <c r="K8" s="1060">
        <v>1.81</v>
      </c>
      <c r="L8" s="1060">
        <v>1.9</v>
      </c>
      <c r="M8" s="1018"/>
      <c r="N8" s="1017">
        <v>84.205200000000005</v>
      </c>
      <c r="O8" s="1017">
        <v>103.67700000000001</v>
      </c>
      <c r="P8" s="1017">
        <v>35.263100000000001</v>
      </c>
      <c r="Q8" s="1017">
        <v>20.052700000000002</v>
      </c>
      <c r="R8" s="1017">
        <v>23.522200000000002</v>
      </c>
      <c r="S8" s="1017">
        <v>20.4376</v>
      </c>
      <c r="T8" s="1017">
        <v>1.234</v>
      </c>
      <c r="U8" s="1017">
        <v>4.6752000000000002</v>
      </c>
      <c r="V8" s="1019">
        <v>5.9412000000000003</v>
      </c>
      <c r="W8" s="1017">
        <v>6.6140999999999996</v>
      </c>
      <c r="X8" s="1017">
        <v>11.0848</v>
      </c>
      <c r="Y8" s="1017">
        <v>10.684799999999999</v>
      </c>
      <c r="Z8" s="1017">
        <v>10.2073</v>
      </c>
      <c r="AA8" s="1017">
        <v>116.4188</v>
      </c>
      <c r="AB8" s="1017">
        <v>23.410399999999999</v>
      </c>
      <c r="AC8" s="1017">
        <v>1.7317</v>
      </c>
      <c r="AD8" s="1017">
        <v>5.0042</v>
      </c>
      <c r="AE8" s="1017">
        <v>116.4188</v>
      </c>
      <c r="AF8" s="1017">
        <v>9.9365000000000006</v>
      </c>
      <c r="AG8" s="1018"/>
      <c r="AH8" s="1020" t="s">
        <v>7157</v>
      </c>
      <c r="AI8" s="1020" t="s">
        <v>10041</v>
      </c>
      <c r="AJ8" s="1020" t="s">
        <v>10041</v>
      </c>
      <c r="AK8" s="1020" t="s">
        <v>7173</v>
      </c>
      <c r="AL8" s="1020" t="s">
        <v>7159</v>
      </c>
      <c r="AM8" s="1020" t="s">
        <v>7164</v>
      </c>
      <c r="AN8" s="1020" t="s">
        <v>7168</v>
      </c>
      <c r="AO8" s="1020" t="s">
        <v>7159</v>
      </c>
      <c r="AP8" s="1020" t="s">
        <v>7154</v>
      </c>
      <c r="AQ8" s="1020" t="s">
        <v>7172</v>
      </c>
      <c r="AR8" s="1020" t="s">
        <v>7173</v>
      </c>
      <c r="AS8" s="1020" t="s">
        <v>10040</v>
      </c>
      <c r="AT8" s="1020" t="s">
        <v>7166</v>
      </c>
      <c r="AU8" s="1020" t="s">
        <v>10041</v>
      </c>
      <c r="AV8" s="1020" t="s">
        <v>7172</v>
      </c>
      <c r="AW8" s="1020" t="s">
        <v>7168</v>
      </c>
      <c r="AX8" s="1020" t="s">
        <v>7157</v>
      </c>
      <c r="AY8" s="1020" t="s">
        <v>10041</v>
      </c>
      <c r="AZ8" s="1018"/>
      <c r="BA8" s="1023">
        <v>73.088334606319194</v>
      </c>
      <c r="BB8" s="1023">
        <v>0</v>
      </c>
      <c r="BC8" s="1023">
        <v>7.4445816027703601E-2</v>
      </c>
      <c r="BD8" s="1023" t="s">
        <v>430</v>
      </c>
      <c r="BE8" s="1013"/>
      <c r="BF8" s="1017">
        <v>61.9049104228</v>
      </c>
      <c r="BG8" s="1017">
        <v>26.110594389599999</v>
      </c>
      <c r="BH8" s="1017">
        <v>2.3708732746000001</v>
      </c>
      <c r="BI8" s="1013"/>
      <c r="BJ8" s="1017">
        <v>33.502395079999999</v>
      </c>
      <c r="BK8" s="1013"/>
      <c r="BL8" s="1017">
        <v>44.119300000000003</v>
      </c>
      <c r="BM8" s="1017">
        <v>19.226299999999998</v>
      </c>
      <c r="BN8" s="1017">
        <v>5.9264999999999999</v>
      </c>
      <c r="BO8" s="1017">
        <v>30.727900000000002</v>
      </c>
      <c r="BP8" s="1013"/>
      <c r="BQ8" s="1017">
        <v>2.0699999999999998</v>
      </c>
      <c r="BR8" s="1017">
        <v>21.29</v>
      </c>
      <c r="BS8" s="1017">
        <v>1.23</v>
      </c>
      <c r="BT8" s="1017" t="s">
        <v>430</v>
      </c>
      <c r="BU8" s="1017" t="s">
        <v>430</v>
      </c>
      <c r="BV8" s="1017">
        <v>6.14</v>
      </c>
      <c r="BW8" s="1013"/>
      <c r="BX8" s="1063" t="s">
        <v>9289</v>
      </c>
      <c r="BY8" s="1063" t="s">
        <v>9290</v>
      </c>
      <c r="BZ8" s="1063" t="s">
        <v>6298</v>
      </c>
      <c r="CA8" s="1063" t="s">
        <v>9291</v>
      </c>
      <c r="CB8" s="1063" t="s">
        <v>9292</v>
      </c>
      <c r="CC8" s="1013"/>
      <c r="CD8" s="1041" t="s">
        <v>476</v>
      </c>
    </row>
    <row r="9" spans="1:82" x14ac:dyDescent="0.25">
      <c r="A9" s="1012" t="s">
        <v>9447</v>
      </c>
      <c r="B9" s="1025"/>
      <c r="C9" s="1026">
        <v>41275</v>
      </c>
      <c r="D9" s="1025"/>
      <c r="E9" s="1027">
        <v>72409.399999999994</v>
      </c>
      <c r="F9" s="1025"/>
      <c r="G9" s="1028">
        <v>42.732500000000002</v>
      </c>
      <c r="H9" s="1025"/>
      <c r="I9" s="1067">
        <v>0.63</v>
      </c>
      <c r="J9" s="1067">
        <v>7.75</v>
      </c>
      <c r="K9" s="1067">
        <v>0.57999999999999996</v>
      </c>
      <c r="L9" s="1067">
        <v>0.59</v>
      </c>
      <c r="M9" s="1030"/>
      <c r="N9" s="1029">
        <v>12.3894</v>
      </c>
      <c r="O9" s="1029">
        <v>21.962800000000001</v>
      </c>
      <c r="P9" s="1029">
        <v>9.2043999999999997</v>
      </c>
      <c r="Q9" s="1029">
        <v>10.5547</v>
      </c>
      <c r="R9" s="1029">
        <v>11.949</v>
      </c>
      <c r="S9" s="1029">
        <v>6.5439999999999996</v>
      </c>
      <c r="T9" s="1029">
        <v>6.8586999999999998</v>
      </c>
      <c r="U9" s="1029">
        <v>6.8944000000000001</v>
      </c>
      <c r="V9" s="1031">
        <v>6.6525999999999996</v>
      </c>
      <c r="W9" s="1029">
        <v>7.1585000000000001</v>
      </c>
      <c r="X9" s="1029">
        <v>7.6649000000000003</v>
      </c>
      <c r="Y9" s="1029">
        <v>6.8219000000000003</v>
      </c>
      <c r="Z9" s="1029">
        <v>6.4935</v>
      </c>
      <c r="AA9" s="1029">
        <v>31.7013</v>
      </c>
      <c r="AB9" s="1029">
        <v>6.5655999999999999</v>
      </c>
      <c r="AC9" s="1029">
        <v>6.8526999999999996</v>
      </c>
      <c r="AD9" s="1029">
        <v>6.9459999999999997</v>
      </c>
      <c r="AE9" s="1029">
        <v>31.7013</v>
      </c>
      <c r="AF9" s="1029">
        <v>7.0923999999999996</v>
      </c>
      <c r="AG9" s="1030"/>
      <c r="AH9" s="1032" t="s">
        <v>7172</v>
      </c>
      <c r="AI9" s="1032" t="s">
        <v>10040</v>
      </c>
      <c r="AJ9" s="1032" t="s">
        <v>10041</v>
      </c>
      <c r="AK9" s="1032" t="s">
        <v>7154</v>
      </c>
      <c r="AL9" s="1032" t="s">
        <v>10040</v>
      </c>
      <c r="AM9" s="1032" t="s">
        <v>7150</v>
      </c>
      <c r="AN9" s="1032" t="s">
        <v>10041</v>
      </c>
      <c r="AO9" s="1032" t="s">
        <v>7173</v>
      </c>
      <c r="AP9" s="1032" t="s">
        <v>7154</v>
      </c>
      <c r="AQ9" s="1032" t="s">
        <v>7154</v>
      </c>
      <c r="AR9" s="1032" t="s">
        <v>10040</v>
      </c>
      <c r="AS9" s="1032" t="s">
        <v>10040</v>
      </c>
      <c r="AT9" s="1032" t="s">
        <v>7288</v>
      </c>
      <c r="AU9" s="1032" t="s">
        <v>7172</v>
      </c>
      <c r="AV9" s="1032" t="s">
        <v>7150</v>
      </c>
      <c r="AW9" s="1032" t="s">
        <v>10041</v>
      </c>
      <c r="AX9" s="1032" t="s">
        <v>7173</v>
      </c>
      <c r="AY9" s="1032" t="s">
        <v>7172</v>
      </c>
      <c r="AZ9" s="1030"/>
      <c r="BA9" s="1035">
        <v>6.2893955085390996</v>
      </c>
      <c r="BB9" s="1035">
        <v>0.63867916865341601</v>
      </c>
      <c r="BC9" s="1035">
        <v>0.30978601369617598</v>
      </c>
      <c r="BD9" s="1035">
        <v>0.89107083684521504</v>
      </c>
      <c r="BE9" s="1030"/>
      <c r="BF9" s="1029" t="s">
        <v>430</v>
      </c>
      <c r="BG9" s="1029" t="s">
        <v>430</v>
      </c>
      <c r="BH9" s="1029" t="s">
        <v>430</v>
      </c>
      <c r="BI9" s="1030"/>
      <c r="BJ9" s="1029">
        <v>-0.66562860000000001</v>
      </c>
      <c r="BK9" s="1030"/>
      <c r="BL9" s="1029">
        <v>54.268099999999997</v>
      </c>
      <c r="BM9" s="1029">
        <v>16.3201</v>
      </c>
      <c r="BN9" s="1029">
        <v>2.3661099999999999</v>
      </c>
      <c r="BO9" s="1029">
        <v>27.04569</v>
      </c>
      <c r="BP9" s="1025"/>
      <c r="BQ9" s="1029" t="s">
        <v>430</v>
      </c>
      <c r="BR9" s="1029">
        <v>26.68</v>
      </c>
      <c r="BS9" s="1029" t="s">
        <v>430</v>
      </c>
      <c r="BT9" s="1029" t="s">
        <v>430</v>
      </c>
      <c r="BU9" s="1029" t="s">
        <v>430</v>
      </c>
      <c r="BV9" s="1029">
        <v>0.37</v>
      </c>
      <c r="BW9" s="1025"/>
      <c r="BX9" s="1068" t="s">
        <v>9448</v>
      </c>
      <c r="BY9" s="1068" t="s">
        <v>9449</v>
      </c>
      <c r="BZ9" s="1068" t="s">
        <v>9450</v>
      </c>
      <c r="CA9" s="1068" t="s">
        <v>9451</v>
      </c>
      <c r="CB9" s="1068" t="s">
        <v>6079</v>
      </c>
      <c r="CC9" s="1025"/>
      <c r="CD9" s="1046" t="s">
        <v>7977</v>
      </c>
    </row>
    <row r="10" spans="1:82" x14ac:dyDescent="0.25">
      <c r="A10" s="1012" t="s">
        <v>9770</v>
      </c>
      <c r="B10" s="1025"/>
      <c r="C10" s="1026">
        <v>45191</v>
      </c>
      <c r="D10" s="1025"/>
      <c r="E10" s="1027">
        <v>14308.5</v>
      </c>
      <c r="F10" s="1025"/>
      <c r="G10" s="1028">
        <v>16.367999999999999</v>
      </c>
      <c r="H10" s="1025"/>
      <c r="I10" s="1067">
        <v>7.81</v>
      </c>
      <c r="J10" s="1067">
        <v>7.14</v>
      </c>
      <c r="K10" s="1067">
        <v>3.12</v>
      </c>
      <c r="L10" s="1067">
        <v>3.24</v>
      </c>
      <c r="M10" s="1030"/>
      <c r="N10" s="1029" t="s">
        <v>430</v>
      </c>
      <c r="O10" s="1029">
        <v>103.158</v>
      </c>
      <c r="P10" s="1029">
        <v>32.882899999999999</v>
      </c>
      <c r="Q10" s="1029">
        <v>-17.218800000000002</v>
      </c>
      <c r="R10" s="1029">
        <v>-3.2212999999999998</v>
      </c>
      <c r="S10" s="1029">
        <v>28.820399999999999</v>
      </c>
      <c r="T10" s="1029">
        <v>1.2339</v>
      </c>
      <c r="U10" s="1029">
        <v>16.046900000000001</v>
      </c>
      <c r="V10" s="1031">
        <v>20.8184</v>
      </c>
      <c r="W10" s="1029">
        <v>13.0777</v>
      </c>
      <c r="X10" s="1029" t="s">
        <v>430</v>
      </c>
      <c r="Y10" s="1029" t="s">
        <v>430</v>
      </c>
      <c r="Z10" s="1029" t="s">
        <v>430</v>
      </c>
      <c r="AA10" s="1029">
        <v>136.53649999999999</v>
      </c>
      <c r="AB10" s="1029">
        <v>33.030999999999999</v>
      </c>
      <c r="AC10" s="1029">
        <v>3.2370999999999999</v>
      </c>
      <c r="AD10" s="1029">
        <v>17.4419</v>
      </c>
      <c r="AE10" s="1029">
        <v>136.53649999999999</v>
      </c>
      <c r="AF10" s="1029">
        <v>19.426200000000001</v>
      </c>
      <c r="AG10" s="1030"/>
      <c r="AH10" s="1027" t="s">
        <v>430</v>
      </c>
      <c r="AI10" s="1032" t="s">
        <v>7157</v>
      </c>
      <c r="AJ10" s="1032" t="s">
        <v>7157</v>
      </c>
      <c r="AK10" s="1032" t="s">
        <v>7153</v>
      </c>
      <c r="AL10" s="1032" t="s">
        <v>7193</v>
      </c>
      <c r="AM10" s="1032" t="s">
        <v>7172</v>
      </c>
      <c r="AN10" s="1032" t="s">
        <v>7157</v>
      </c>
      <c r="AO10" s="1032" t="s">
        <v>10041</v>
      </c>
      <c r="AP10" s="1032" t="s">
        <v>7235</v>
      </c>
      <c r="AQ10" s="1032" t="s">
        <v>7169</v>
      </c>
      <c r="AR10" s="1027" t="s">
        <v>430</v>
      </c>
      <c r="AS10" s="1027" t="s">
        <v>430</v>
      </c>
      <c r="AT10" s="1027" t="s">
        <v>430</v>
      </c>
      <c r="AU10" s="1032" t="s">
        <v>7151</v>
      </c>
      <c r="AV10" s="1032" t="s">
        <v>7164</v>
      </c>
      <c r="AW10" s="1032" t="s">
        <v>7168</v>
      </c>
      <c r="AX10" s="1032" t="s">
        <v>10041</v>
      </c>
      <c r="AY10" s="1032" t="s">
        <v>7151</v>
      </c>
      <c r="AZ10" s="1030"/>
      <c r="BA10" s="1035">
        <v>146.88465016123499</v>
      </c>
      <c r="BB10" s="1035">
        <v>0</v>
      </c>
      <c r="BC10" s="1035">
        <v>9.3362043286644006E-2</v>
      </c>
      <c r="BD10" s="1035" t="s">
        <v>430</v>
      </c>
      <c r="BE10" s="1025"/>
      <c r="BF10" s="1029">
        <v>95.864024573500004</v>
      </c>
      <c r="BG10" s="1029">
        <v>30.080793928599999</v>
      </c>
      <c r="BH10" s="1029">
        <v>3.1868847876999999</v>
      </c>
      <c r="BI10" s="1025"/>
      <c r="BJ10" s="1029">
        <v>70.131777720000002</v>
      </c>
      <c r="BK10" s="1025"/>
      <c r="BL10" s="1029">
        <v>40.9129</v>
      </c>
      <c r="BM10" s="1029">
        <v>14.9291</v>
      </c>
      <c r="BN10" s="1029">
        <v>14.816800000000001</v>
      </c>
      <c r="BO10" s="1029">
        <v>29.341200000000001</v>
      </c>
      <c r="BP10" s="1025"/>
      <c r="BQ10" s="1029">
        <v>4.34</v>
      </c>
      <c r="BR10" s="1029">
        <v>6.38</v>
      </c>
      <c r="BS10" s="1029">
        <v>0.71</v>
      </c>
      <c r="BT10" s="1029">
        <v>7.0000000000000007E-2</v>
      </c>
      <c r="BU10" s="1029" t="s">
        <v>430</v>
      </c>
      <c r="BV10" s="1029">
        <v>9.6300000000000008</v>
      </c>
      <c r="BW10" s="1025"/>
      <c r="BX10" s="1068" t="s">
        <v>6076</v>
      </c>
      <c r="BY10" s="1068" t="s">
        <v>9712</v>
      </c>
      <c r="BZ10" s="1068" t="s">
        <v>809</v>
      </c>
      <c r="CA10" s="1068" t="s">
        <v>6119</v>
      </c>
      <c r="CB10" s="1068" t="s">
        <v>9713</v>
      </c>
      <c r="CC10" s="1025"/>
      <c r="CD10" s="1046" t="s">
        <v>443</v>
      </c>
    </row>
    <row r="11" spans="1:82" x14ac:dyDescent="0.25">
      <c r="A11" s="1012" t="s">
        <v>9931</v>
      </c>
      <c r="B11" s="1037"/>
      <c r="C11" s="1026">
        <v>41275</v>
      </c>
      <c r="D11" s="1037"/>
      <c r="E11" s="1027">
        <v>2882.22</v>
      </c>
      <c r="F11" s="1037"/>
      <c r="G11" s="1028">
        <v>69.961600000000004</v>
      </c>
      <c r="H11" s="1037"/>
      <c r="I11" s="1067">
        <v>7.31</v>
      </c>
      <c r="J11" s="1067">
        <v>7.61</v>
      </c>
      <c r="K11" s="1067">
        <v>3.57</v>
      </c>
      <c r="L11" s="1067">
        <v>3.71</v>
      </c>
      <c r="M11" s="1038"/>
      <c r="N11" s="1029">
        <v>105.27200000000001</v>
      </c>
      <c r="O11" s="1029">
        <v>64.722099999999998</v>
      </c>
      <c r="P11" s="1029">
        <v>29.953499999999998</v>
      </c>
      <c r="Q11" s="1029">
        <v>26.741099999999999</v>
      </c>
      <c r="R11" s="1029">
        <v>35.060400000000001</v>
      </c>
      <c r="S11" s="1029">
        <v>19.5839</v>
      </c>
      <c r="T11" s="1029">
        <v>1.5982000000000001</v>
      </c>
      <c r="U11" s="1029">
        <v>4.0762</v>
      </c>
      <c r="V11" s="1031">
        <v>3.2746</v>
      </c>
      <c r="W11" s="1029">
        <v>5.8025000000000002</v>
      </c>
      <c r="X11" s="1029">
        <v>9.7508999999999997</v>
      </c>
      <c r="Y11" s="1029">
        <v>9.6450999999999993</v>
      </c>
      <c r="Z11" s="1029">
        <v>10.287699999999999</v>
      </c>
      <c r="AA11" s="1029">
        <v>79.462500000000006</v>
      </c>
      <c r="AB11" s="1029">
        <v>19.435099999999998</v>
      </c>
      <c r="AC11" s="1029">
        <v>2.1362999999999999</v>
      </c>
      <c r="AD11" s="1029">
        <v>4.6002000000000001</v>
      </c>
      <c r="AE11" s="1029">
        <v>79.462500000000006</v>
      </c>
      <c r="AF11" s="1029">
        <v>10.48</v>
      </c>
      <c r="AG11" s="1038"/>
      <c r="AH11" s="1032" t="s">
        <v>7154</v>
      </c>
      <c r="AI11" s="1032" t="s">
        <v>7154</v>
      </c>
      <c r="AJ11" s="1032" t="s">
        <v>10040</v>
      </c>
      <c r="AK11" s="1032" t="s">
        <v>10041</v>
      </c>
      <c r="AL11" s="1032" t="s">
        <v>10040</v>
      </c>
      <c r="AM11" s="1032" t="s">
        <v>7164</v>
      </c>
      <c r="AN11" s="1032" t="s">
        <v>7151</v>
      </c>
      <c r="AO11" s="1032" t="s">
        <v>7157</v>
      </c>
      <c r="AP11" s="1032" t="s">
        <v>7168</v>
      </c>
      <c r="AQ11" s="1032" t="s">
        <v>7168</v>
      </c>
      <c r="AR11" s="1032" t="s">
        <v>7154</v>
      </c>
      <c r="AS11" s="1032" t="s">
        <v>10040</v>
      </c>
      <c r="AT11" s="1032" t="s">
        <v>7235</v>
      </c>
      <c r="AU11" s="1032" t="s">
        <v>7173</v>
      </c>
      <c r="AV11" s="1032" t="s">
        <v>7164</v>
      </c>
      <c r="AW11" s="1032" t="s">
        <v>7151</v>
      </c>
      <c r="AX11" s="1032" t="s">
        <v>7157</v>
      </c>
      <c r="AY11" s="1032" t="s">
        <v>7173</v>
      </c>
      <c r="AZ11" s="1038"/>
      <c r="BA11" s="1035">
        <v>65.335141972079995</v>
      </c>
      <c r="BB11" s="1035">
        <v>0</v>
      </c>
      <c r="BC11" s="1035">
        <v>6.3462904574871096E-2</v>
      </c>
      <c r="BD11" s="1035" t="s">
        <v>430</v>
      </c>
      <c r="BE11" s="1037"/>
      <c r="BF11" s="1029">
        <v>54.4026468713</v>
      </c>
      <c r="BG11" s="1029">
        <v>22.279061547200001</v>
      </c>
      <c r="BH11" s="1029">
        <v>2.4418733597000002</v>
      </c>
      <c r="BI11" s="1037"/>
      <c r="BJ11" s="1029">
        <v>21.85746533</v>
      </c>
      <c r="BK11" s="1037"/>
      <c r="BL11" s="1029">
        <v>15.002599999999999</v>
      </c>
      <c r="BM11" s="1029">
        <v>4.9716199999999997</v>
      </c>
      <c r="BN11" s="1029">
        <v>1.88324</v>
      </c>
      <c r="BO11" s="1029">
        <v>78.142539999999997</v>
      </c>
      <c r="BP11" s="1037"/>
      <c r="BQ11" s="1029">
        <v>25.79</v>
      </c>
      <c r="BR11" s="1029">
        <v>23.89</v>
      </c>
      <c r="BS11" s="1029">
        <v>0.87</v>
      </c>
      <c r="BT11" s="1029">
        <v>11.26</v>
      </c>
      <c r="BU11" s="1029">
        <v>0.01</v>
      </c>
      <c r="BV11" s="1029">
        <v>16.309999999999999</v>
      </c>
      <c r="BW11" s="1037"/>
      <c r="BX11" s="1056" t="s">
        <v>9932</v>
      </c>
      <c r="BY11" s="1056" t="s">
        <v>9933</v>
      </c>
      <c r="BZ11" s="1056" t="s">
        <v>9934</v>
      </c>
      <c r="CA11" s="1056" t="s">
        <v>2151</v>
      </c>
      <c r="CB11" s="1056" t="s">
        <v>9935</v>
      </c>
      <c r="CC11" s="1037"/>
      <c r="CD11" s="1046" t="s">
        <v>615</v>
      </c>
    </row>
    <row r="12" spans="1:82" x14ac:dyDescent="0.25">
      <c r="A12" s="925" t="s">
        <v>7285</v>
      </c>
      <c r="B12" s="985"/>
      <c r="C12" s="33"/>
      <c r="D12" s="33"/>
      <c r="E12" s="33"/>
      <c r="F12" s="33"/>
      <c r="G12" s="33"/>
      <c r="H12" s="33"/>
      <c r="I12" s="33"/>
      <c r="J12" s="33"/>
      <c r="K12" s="33"/>
      <c r="L12" s="33"/>
      <c r="M12" s="33"/>
      <c r="N12" s="70">
        <f t="shared" ref="N12:AF12" si="0">IFERROR(ROUND(AVERAGE(N8:N11),2),"--")</f>
        <v>67.290000000000006</v>
      </c>
      <c r="O12" s="59">
        <f t="shared" si="0"/>
        <v>73.38</v>
      </c>
      <c r="P12" s="59">
        <f t="shared" si="0"/>
        <v>26.83</v>
      </c>
      <c r="Q12" s="59">
        <f t="shared" si="0"/>
        <v>10.029999999999999</v>
      </c>
      <c r="R12" s="59">
        <f t="shared" si="0"/>
        <v>16.829999999999998</v>
      </c>
      <c r="S12" s="59">
        <f t="shared" si="0"/>
        <v>18.850000000000001</v>
      </c>
      <c r="T12" s="59">
        <f t="shared" si="0"/>
        <v>2.73</v>
      </c>
      <c r="U12" s="59">
        <f t="shared" si="0"/>
        <v>7.92</v>
      </c>
      <c r="V12" s="70">
        <f t="shared" si="0"/>
        <v>9.17</v>
      </c>
      <c r="W12" s="59">
        <f t="shared" si="0"/>
        <v>8.16</v>
      </c>
      <c r="X12" s="59">
        <f t="shared" si="0"/>
        <v>9.5</v>
      </c>
      <c r="Y12" s="59">
        <f t="shared" si="0"/>
        <v>9.0500000000000007</v>
      </c>
      <c r="Z12" s="59">
        <f t="shared" si="0"/>
        <v>9</v>
      </c>
      <c r="AA12" s="59">
        <f t="shared" si="0"/>
        <v>91.03</v>
      </c>
      <c r="AB12" s="59">
        <f t="shared" si="0"/>
        <v>20.61</v>
      </c>
      <c r="AC12" s="59">
        <f t="shared" si="0"/>
        <v>3.49</v>
      </c>
      <c r="AD12" s="59">
        <f t="shared" si="0"/>
        <v>8.5</v>
      </c>
      <c r="AE12" s="59">
        <f t="shared" si="0"/>
        <v>91.03</v>
      </c>
      <c r="AF12" s="88">
        <f t="shared" si="0"/>
        <v>11.73</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21" t="s">
        <v>94</v>
      </c>
      <c r="B13" s="986"/>
      <c r="C13" s="25"/>
      <c r="D13" s="25"/>
      <c r="E13" s="25"/>
      <c r="F13" s="25"/>
      <c r="G13" s="25"/>
      <c r="H13" s="25"/>
      <c r="I13" s="25"/>
      <c r="J13" s="25"/>
      <c r="K13" s="25"/>
      <c r="L13" s="25"/>
      <c r="M13" s="25"/>
      <c r="N13" s="71">
        <f t="shared" ref="N13:AF13" si="1">IF(COUNTIF(N8:N11,"--") = 4,"--",ROUND(MAX(N8:N11),2))</f>
        <v>105.27</v>
      </c>
      <c r="O13" s="60">
        <f t="shared" si="1"/>
        <v>103.68</v>
      </c>
      <c r="P13" s="60">
        <f t="shared" si="1"/>
        <v>35.26</v>
      </c>
      <c r="Q13" s="60">
        <f t="shared" si="1"/>
        <v>26.74</v>
      </c>
      <c r="R13" s="60">
        <f t="shared" si="1"/>
        <v>35.06</v>
      </c>
      <c r="S13" s="60">
        <f t="shared" si="1"/>
        <v>28.82</v>
      </c>
      <c r="T13" s="60">
        <f t="shared" si="1"/>
        <v>6.86</v>
      </c>
      <c r="U13" s="60">
        <f t="shared" si="1"/>
        <v>16.05</v>
      </c>
      <c r="V13" s="71">
        <f t="shared" si="1"/>
        <v>20.82</v>
      </c>
      <c r="W13" s="60">
        <f t="shared" si="1"/>
        <v>13.08</v>
      </c>
      <c r="X13" s="60">
        <f t="shared" si="1"/>
        <v>11.08</v>
      </c>
      <c r="Y13" s="60">
        <f t="shared" si="1"/>
        <v>10.68</v>
      </c>
      <c r="Z13" s="60">
        <f t="shared" si="1"/>
        <v>10.29</v>
      </c>
      <c r="AA13" s="60">
        <f t="shared" si="1"/>
        <v>136.54</v>
      </c>
      <c r="AB13" s="60">
        <f t="shared" si="1"/>
        <v>33.03</v>
      </c>
      <c r="AC13" s="60">
        <f t="shared" si="1"/>
        <v>6.85</v>
      </c>
      <c r="AD13" s="60">
        <f t="shared" si="1"/>
        <v>17.440000000000001</v>
      </c>
      <c r="AE13" s="60">
        <f t="shared" si="1"/>
        <v>136.54</v>
      </c>
      <c r="AF13" s="89">
        <f t="shared" si="1"/>
        <v>19.43</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21" t="s">
        <v>95</v>
      </c>
      <c r="B14" s="986"/>
      <c r="C14" s="25"/>
      <c r="D14" s="25"/>
      <c r="E14" s="25"/>
      <c r="F14" s="25"/>
      <c r="G14" s="25"/>
      <c r="H14" s="25"/>
      <c r="I14" s="25"/>
      <c r="J14" s="25"/>
      <c r="K14" s="25"/>
      <c r="L14" s="25"/>
      <c r="M14" s="25"/>
      <c r="N14" s="71">
        <f t="shared" ref="N14:AF14" si="2">IF(COUNTIF(N8:N11,"--") = 4,"--",ROUND(MIN(N8:N11),2))</f>
        <v>12.39</v>
      </c>
      <c r="O14" s="60">
        <f t="shared" si="2"/>
        <v>21.96</v>
      </c>
      <c r="P14" s="60">
        <f t="shared" si="2"/>
        <v>9.1999999999999993</v>
      </c>
      <c r="Q14" s="60">
        <f t="shared" si="2"/>
        <v>-17.22</v>
      </c>
      <c r="R14" s="60">
        <f t="shared" si="2"/>
        <v>-3.22</v>
      </c>
      <c r="S14" s="60">
        <f t="shared" si="2"/>
        <v>6.54</v>
      </c>
      <c r="T14" s="60">
        <f t="shared" si="2"/>
        <v>1.23</v>
      </c>
      <c r="U14" s="60">
        <f t="shared" si="2"/>
        <v>4.08</v>
      </c>
      <c r="V14" s="71">
        <f t="shared" si="2"/>
        <v>3.27</v>
      </c>
      <c r="W14" s="60">
        <f t="shared" si="2"/>
        <v>5.8</v>
      </c>
      <c r="X14" s="60">
        <f t="shared" si="2"/>
        <v>7.66</v>
      </c>
      <c r="Y14" s="60">
        <f t="shared" si="2"/>
        <v>6.82</v>
      </c>
      <c r="Z14" s="60">
        <f t="shared" si="2"/>
        <v>6.49</v>
      </c>
      <c r="AA14" s="60">
        <f t="shared" si="2"/>
        <v>31.7</v>
      </c>
      <c r="AB14" s="60">
        <f t="shared" si="2"/>
        <v>6.57</v>
      </c>
      <c r="AC14" s="60">
        <f t="shared" si="2"/>
        <v>1.73</v>
      </c>
      <c r="AD14" s="60">
        <f t="shared" si="2"/>
        <v>4.5999999999999996</v>
      </c>
      <c r="AE14" s="60">
        <f t="shared" si="2"/>
        <v>31.7</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23" t="s">
        <v>96</v>
      </c>
      <c r="B15" s="987"/>
      <c r="C15" s="27"/>
      <c r="D15" s="27"/>
      <c r="E15" s="27"/>
      <c r="F15" s="27"/>
      <c r="G15" s="27"/>
      <c r="H15" s="27"/>
      <c r="I15" s="27"/>
      <c r="J15" s="27"/>
      <c r="K15" s="27"/>
      <c r="L15" s="27"/>
      <c r="M15" s="27"/>
      <c r="N15" s="72">
        <f t="shared" ref="N15:AF15" si="3">IFERROR(ROUND(MEDIAN(N8:N11),2),"--")</f>
        <v>84.21</v>
      </c>
      <c r="O15" s="61">
        <f t="shared" si="3"/>
        <v>83.94</v>
      </c>
      <c r="P15" s="61">
        <f t="shared" si="3"/>
        <v>31.42</v>
      </c>
      <c r="Q15" s="61">
        <f t="shared" si="3"/>
        <v>15.3</v>
      </c>
      <c r="R15" s="61">
        <f t="shared" si="3"/>
        <v>17.739999999999998</v>
      </c>
      <c r="S15" s="61">
        <f t="shared" si="3"/>
        <v>20.010000000000002</v>
      </c>
      <c r="T15" s="61">
        <f t="shared" si="3"/>
        <v>1.42</v>
      </c>
      <c r="U15" s="61">
        <f t="shared" si="3"/>
        <v>5.78</v>
      </c>
      <c r="V15" s="72">
        <f t="shared" si="3"/>
        <v>6.3</v>
      </c>
      <c r="W15" s="61">
        <f t="shared" si="3"/>
        <v>6.89</v>
      </c>
      <c r="X15" s="61">
        <f t="shared" si="3"/>
        <v>9.75</v>
      </c>
      <c r="Y15" s="61">
        <f t="shared" si="3"/>
        <v>9.65</v>
      </c>
      <c r="Z15" s="61">
        <f t="shared" si="3"/>
        <v>10.210000000000001</v>
      </c>
      <c r="AA15" s="61">
        <f t="shared" si="3"/>
        <v>97.94</v>
      </c>
      <c r="AB15" s="61">
        <f t="shared" si="3"/>
        <v>21.42</v>
      </c>
      <c r="AC15" s="61">
        <f t="shared" si="3"/>
        <v>2.69</v>
      </c>
      <c r="AD15" s="61">
        <f t="shared" si="3"/>
        <v>5.98</v>
      </c>
      <c r="AE15" s="61">
        <f t="shared" si="3"/>
        <v>97.94</v>
      </c>
      <c r="AF15" s="90">
        <f t="shared" si="3"/>
        <v>10.210000000000001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68"/>
    </row>
    <row r="16" spans="1:82" ht="14.5" x14ac:dyDescent="0.25">
      <c r="A16" s="39" t="s">
        <v>10039</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1012" t="s">
        <v>9288</v>
      </c>
      <c r="B17" s="1013"/>
      <c r="C17" s="1014">
        <v>41925</v>
      </c>
      <c r="D17" s="1013"/>
      <c r="E17" s="1015">
        <v>10223.5</v>
      </c>
      <c r="F17" s="1013"/>
      <c r="G17" s="1016">
        <v>27.3675</v>
      </c>
      <c r="H17" s="1013"/>
      <c r="I17" s="1060">
        <v>2.73</v>
      </c>
      <c r="J17" s="1060">
        <v>7.39</v>
      </c>
      <c r="K17" s="1060">
        <v>1.81</v>
      </c>
      <c r="L17" s="1060">
        <v>1.9</v>
      </c>
      <c r="M17" s="1018"/>
      <c r="N17" s="1017">
        <v>83.144999999999996</v>
      </c>
      <c r="O17" s="1017">
        <v>102.574</v>
      </c>
      <c r="P17" s="1017">
        <v>34.194000000000003</v>
      </c>
      <c r="Q17" s="1017">
        <v>18.990100000000002</v>
      </c>
      <c r="R17" s="1017">
        <v>22.4483</v>
      </c>
      <c r="S17" s="1017">
        <v>19.341699999999999</v>
      </c>
      <c r="T17" s="1017">
        <v>0.1792</v>
      </c>
      <c r="U17" s="1017">
        <v>3.5829</v>
      </c>
      <c r="V17" s="1019">
        <v>4.8146000000000004</v>
      </c>
      <c r="W17" s="1017">
        <v>5.4554</v>
      </c>
      <c r="X17" s="1017">
        <v>9.8787000000000003</v>
      </c>
      <c r="Y17" s="1017">
        <v>9.5161999999999995</v>
      </c>
      <c r="Z17" s="1017">
        <v>9.1888000000000005</v>
      </c>
      <c r="AA17" s="1017">
        <v>115.35599999999999</v>
      </c>
      <c r="AB17" s="1017">
        <v>22.3049</v>
      </c>
      <c r="AC17" s="1017">
        <v>0.67420000000000002</v>
      </c>
      <c r="AD17" s="1017">
        <v>3.9091999999999998</v>
      </c>
      <c r="AE17" s="1017">
        <v>115.35599999999999</v>
      </c>
      <c r="AF17" s="1017">
        <v>8.9650999999999996</v>
      </c>
      <c r="AG17" s="1018"/>
      <c r="AH17" s="1020" t="s">
        <v>7157</v>
      </c>
      <c r="AI17" s="1020" t="s">
        <v>10041</v>
      </c>
      <c r="AJ17" s="1020" t="s">
        <v>10041</v>
      </c>
      <c r="AK17" s="1020" t="s">
        <v>7173</v>
      </c>
      <c r="AL17" s="1020" t="s">
        <v>7157</v>
      </c>
      <c r="AM17" s="1020" t="s">
        <v>7164</v>
      </c>
      <c r="AN17" s="1020" t="s">
        <v>7168</v>
      </c>
      <c r="AO17" s="1020" t="s">
        <v>7157</v>
      </c>
      <c r="AP17" s="1020" t="s">
        <v>7172</v>
      </c>
      <c r="AQ17" s="1020" t="s">
        <v>7164</v>
      </c>
      <c r="AR17" s="1020" t="s">
        <v>7154</v>
      </c>
      <c r="AS17" s="1020" t="s">
        <v>10040</v>
      </c>
      <c r="AT17" s="1020" t="s">
        <v>7156</v>
      </c>
      <c r="AU17" s="1020" t="s">
        <v>10041</v>
      </c>
      <c r="AV17" s="1020" t="s">
        <v>7172</v>
      </c>
      <c r="AW17" s="1020" t="s">
        <v>7168</v>
      </c>
      <c r="AX17" s="1020" t="s">
        <v>7157</v>
      </c>
      <c r="AY17" s="1020" t="s">
        <v>10041</v>
      </c>
      <c r="AZ17" s="1018"/>
      <c r="BA17" s="1023">
        <v>73.031310386837305</v>
      </c>
      <c r="BB17" s="1023">
        <v>0</v>
      </c>
      <c r="BC17" s="1023">
        <v>5.9440951461382799E-2</v>
      </c>
      <c r="BD17" s="1023" t="s">
        <v>430</v>
      </c>
      <c r="BE17" s="1013"/>
      <c r="BF17" s="1017">
        <v>58.898191045399997</v>
      </c>
      <c r="BG17" s="1017">
        <v>29.165545922300002</v>
      </c>
      <c r="BH17" s="1017">
        <v>2.0194441482999999</v>
      </c>
      <c r="BI17" s="1013"/>
      <c r="BJ17" s="1017">
        <v>33.502395079999999</v>
      </c>
      <c r="BK17" s="1013"/>
      <c r="BL17" s="1017">
        <v>44.119300000000003</v>
      </c>
      <c r="BM17" s="1017">
        <v>19.226299999999998</v>
      </c>
      <c r="BN17" s="1017">
        <v>5.9264999999999999</v>
      </c>
      <c r="BO17" s="1017">
        <v>30.727900000000002</v>
      </c>
      <c r="BP17" s="1013"/>
      <c r="BQ17" s="1017">
        <v>2.0699999999999998</v>
      </c>
      <c r="BR17" s="1017">
        <v>21.29</v>
      </c>
      <c r="BS17" s="1017">
        <v>1.23</v>
      </c>
      <c r="BT17" s="1017" t="s">
        <v>430</v>
      </c>
      <c r="BU17" s="1017" t="s">
        <v>430</v>
      </c>
      <c r="BV17" s="1017">
        <v>6.14</v>
      </c>
      <c r="BW17" s="1013"/>
      <c r="BX17" s="1063" t="s">
        <v>9289</v>
      </c>
      <c r="BY17" s="1063" t="s">
        <v>9290</v>
      </c>
      <c r="BZ17" s="1063" t="s">
        <v>6298</v>
      </c>
      <c r="CA17" s="1063" t="s">
        <v>9291</v>
      </c>
      <c r="CB17" s="1063" t="s">
        <v>9292</v>
      </c>
      <c r="CC17" s="1013"/>
      <c r="CD17" s="1041" t="s">
        <v>476</v>
      </c>
    </row>
    <row r="18" spans="1:82" x14ac:dyDescent="0.25">
      <c r="A18" s="1012" t="s">
        <v>9533</v>
      </c>
      <c r="B18" s="1025"/>
      <c r="C18" s="1026">
        <v>38624</v>
      </c>
      <c r="D18" s="1025"/>
      <c r="E18" s="1027">
        <v>72409.399999999994</v>
      </c>
      <c r="F18" s="1025"/>
      <c r="G18" s="1028">
        <v>39.745399999999997</v>
      </c>
      <c r="H18" s="1025"/>
      <c r="I18" s="1067">
        <v>0.63</v>
      </c>
      <c r="J18" s="1067">
        <v>7.75</v>
      </c>
      <c r="K18" s="1067">
        <v>0.57999999999999996</v>
      </c>
      <c r="L18" s="1067">
        <v>0.59</v>
      </c>
      <c r="M18" s="1030"/>
      <c r="N18" s="1029">
        <v>11.8505</v>
      </c>
      <c r="O18" s="1029">
        <v>21.343</v>
      </c>
      <c r="P18" s="1029">
        <v>8.5940999999999992</v>
      </c>
      <c r="Q18" s="1029">
        <v>9.9494000000000007</v>
      </c>
      <c r="R18" s="1029">
        <v>11.336</v>
      </c>
      <c r="S18" s="1029">
        <v>5.9305000000000003</v>
      </c>
      <c r="T18" s="1029">
        <v>6.2209000000000003</v>
      </c>
      <c r="U18" s="1029">
        <v>6.2507000000000001</v>
      </c>
      <c r="V18" s="1031">
        <v>6.0021000000000004</v>
      </c>
      <c r="W18" s="1029">
        <v>6.5141</v>
      </c>
      <c r="X18" s="1029">
        <v>7.0242000000000004</v>
      </c>
      <c r="Y18" s="1029">
        <v>6.1917</v>
      </c>
      <c r="Z18" s="1029">
        <v>5.9096000000000002</v>
      </c>
      <c r="AA18" s="1029">
        <v>31.093</v>
      </c>
      <c r="AB18" s="1029">
        <v>5.9524999999999997</v>
      </c>
      <c r="AC18" s="1029">
        <v>6.2146999999999997</v>
      </c>
      <c r="AD18" s="1029">
        <v>6.3015999999999996</v>
      </c>
      <c r="AE18" s="1029">
        <v>31.093</v>
      </c>
      <c r="AF18" s="1029">
        <v>6.8695000000000004</v>
      </c>
      <c r="AG18" s="1030"/>
      <c r="AH18" s="1032" t="s">
        <v>7172</v>
      </c>
      <c r="AI18" s="1032" t="s">
        <v>10040</v>
      </c>
      <c r="AJ18" s="1032" t="s">
        <v>10041</v>
      </c>
      <c r="AK18" s="1032" t="s">
        <v>7172</v>
      </c>
      <c r="AL18" s="1032" t="s">
        <v>10040</v>
      </c>
      <c r="AM18" s="1032" t="s">
        <v>7164</v>
      </c>
      <c r="AN18" s="1032" t="s">
        <v>10041</v>
      </c>
      <c r="AO18" s="1032" t="s">
        <v>10040</v>
      </c>
      <c r="AP18" s="1032" t="s">
        <v>7173</v>
      </c>
      <c r="AQ18" s="1032" t="s">
        <v>10040</v>
      </c>
      <c r="AR18" s="1032" t="s">
        <v>10041</v>
      </c>
      <c r="AS18" s="1032" t="s">
        <v>7173</v>
      </c>
      <c r="AT18" s="1032" t="s">
        <v>7225</v>
      </c>
      <c r="AU18" s="1032" t="s">
        <v>7172</v>
      </c>
      <c r="AV18" s="1032" t="s">
        <v>7172</v>
      </c>
      <c r="AW18" s="1032" t="s">
        <v>10041</v>
      </c>
      <c r="AX18" s="1032" t="s">
        <v>10041</v>
      </c>
      <c r="AY18" s="1032" t="s">
        <v>7172</v>
      </c>
      <c r="AZ18" s="1030"/>
      <c r="BA18" s="1035">
        <v>6.2988945118803903</v>
      </c>
      <c r="BB18" s="1035">
        <v>0.638788704155269</v>
      </c>
      <c r="BC18" s="1035">
        <v>0.21404791186608499</v>
      </c>
      <c r="BD18" s="1035">
        <v>0.29078796142631502</v>
      </c>
      <c r="BE18" s="1030"/>
      <c r="BF18" s="1029" t="s">
        <v>430</v>
      </c>
      <c r="BG18" s="1029" t="s">
        <v>430</v>
      </c>
      <c r="BH18" s="1029" t="s">
        <v>430</v>
      </c>
      <c r="BI18" s="1030"/>
      <c r="BJ18" s="1029">
        <v>-0.66562860000000001</v>
      </c>
      <c r="BK18" s="1030"/>
      <c r="BL18" s="1029">
        <v>54.268099999999997</v>
      </c>
      <c r="BM18" s="1029">
        <v>16.3201</v>
      </c>
      <c r="BN18" s="1029">
        <v>2.3661099999999999</v>
      </c>
      <c r="BO18" s="1029">
        <v>27.04569</v>
      </c>
      <c r="BP18" s="1025"/>
      <c r="BQ18" s="1029" t="s">
        <v>430</v>
      </c>
      <c r="BR18" s="1029">
        <v>26.68</v>
      </c>
      <c r="BS18" s="1029" t="s">
        <v>430</v>
      </c>
      <c r="BT18" s="1029" t="s">
        <v>430</v>
      </c>
      <c r="BU18" s="1029" t="s">
        <v>430</v>
      </c>
      <c r="BV18" s="1029">
        <v>0.37</v>
      </c>
      <c r="BW18" s="1025"/>
      <c r="BX18" s="1068" t="s">
        <v>9448</v>
      </c>
      <c r="BY18" s="1068" t="s">
        <v>9449</v>
      </c>
      <c r="BZ18" s="1068" t="s">
        <v>9450</v>
      </c>
      <c r="CA18" s="1068" t="s">
        <v>9451</v>
      </c>
      <c r="CB18" s="1068" t="s">
        <v>6079</v>
      </c>
      <c r="CC18" s="1025"/>
      <c r="CD18" s="1046" t="s">
        <v>7977</v>
      </c>
    </row>
    <row r="19" spans="1:82" x14ac:dyDescent="0.25">
      <c r="A19" s="1012" t="s">
        <v>9711</v>
      </c>
      <c r="B19" s="1025"/>
      <c r="C19" s="1026">
        <v>45191</v>
      </c>
      <c r="D19" s="1025"/>
      <c r="E19" s="1027">
        <v>14308.5</v>
      </c>
      <c r="F19" s="1025"/>
      <c r="G19" s="1028">
        <v>15.765000000000001</v>
      </c>
      <c r="H19" s="1025"/>
      <c r="I19" s="1067">
        <v>7.81</v>
      </c>
      <c r="J19" s="1067">
        <v>7.14</v>
      </c>
      <c r="K19" s="1067">
        <v>3.12</v>
      </c>
      <c r="L19" s="1067">
        <v>3.24</v>
      </c>
      <c r="M19" s="1030"/>
      <c r="N19" s="1029" t="s">
        <v>430</v>
      </c>
      <c r="O19" s="1029">
        <v>102.443</v>
      </c>
      <c r="P19" s="1029">
        <v>31.807300000000001</v>
      </c>
      <c r="Q19" s="1029">
        <v>-18.224900000000002</v>
      </c>
      <c r="R19" s="1029">
        <v>-4.3757000000000001</v>
      </c>
      <c r="S19" s="1029">
        <v>27.555399999999999</v>
      </c>
      <c r="T19" s="1029">
        <v>5.1499999999999997E-2</v>
      </c>
      <c r="U19" s="1029">
        <v>14.703900000000001</v>
      </c>
      <c r="V19" s="1031">
        <v>19.349299999999999</v>
      </c>
      <c r="W19" s="1029">
        <v>11.6248</v>
      </c>
      <c r="X19" s="1029" t="s">
        <v>430</v>
      </c>
      <c r="Y19" s="1029" t="s">
        <v>430</v>
      </c>
      <c r="Z19" s="1029" t="s">
        <v>430</v>
      </c>
      <c r="AA19" s="1029">
        <v>137.11320000000001</v>
      </c>
      <c r="AB19" s="1029">
        <v>31.745699999999999</v>
      </c>
      <c r="AC19" s="1029">
        <v>2.0303</v>
      </c>
      <c r="AD19" s="1029">
        <v>16.090299999999999</v>
      </c>
      <c r="AE19" s="1029">
        <v>137.11320000000001</v>
      </c>
      <c r="AF19" s="1029">
        <v>17.822099999999999</v>
      </c>
      <c r="AG19" s="1030"/>
      <c r="AH19" s="1027" t="s">
        <v>430</v>
      </c>
      <c r="AI19" s="1032" t="s">
        <v>7157</v>
      </c>
      <c r="AJ19" s="1032" t="s">
        <v>7157</v>
      </c>
      <c r="AK19" s="1032" t="s">
        <v>7153</v>
      </c>
      <c r="AL19" s="1032" t="s">
        <v>7193</v>
      </c>
      <c r="AM19" s="1032" t="s">
        <v>7172</v>
      </c>
      <c r="AN19" s="1032" t="s">
        <v>7157</v>
      </c>
      <c r="AO19" s="1032" t="s">
        <v>10041</v>
      </c>
      <c r="AP19" s="1032" t="s">
        <v>7235</v>
      </c>
      <c r="AQ19" s="1032" t="s">
        <v>7169</v>
      </c>
      <c r="AR19" s="1027" t="s">
        <v>430</v>
      </c>
      <c r="AS19" s="1027" t="s">
        <v>430</v>
      </c>
      <c r="AT19" s="1027" t="s">
        <v>430</v>
      </c>
      <c r="AU19" s="1032" t="s">
        <v>7151</v>
      </c>
      <c r="AV19" s="1032" t="s">
        <v>7164</v>
      </c>
      <c r="AW19" s="1032" t="s">
        <v>7157</v>
      </c>
      <c r="AX19" s="1032" t="s">
        <v>10041</v>
      </c>
      <c r="AY19" s="1032" t="s">
        <v>7151</v>
      </c>
      <c r="AZ19" s="1030"/>
      <c r="BA19" s="1035">
        <v>146.67876373908501</v>
      </c>
      <c r="BB19" s="1035">
        <v>0</v>
      </c>
      <c r="BC19" s="1035">
        <v>8.4171470196400797E-2</v>
      </c>
      <c r="BD19" s="1035" t="s">
        <v>430</v>
      </c>
      <c r="BE19" s="1025"/>
      <c r="BF19" s="1029">
        <v>92.131706605600002</v>
      </c>
      <c r="BG19" s="1029">
        <v>33.594100574499997</v>
      </c>
      <c r="BH19" s="1029">
        <v>2.7424966</v>
      </c>
      <c r="BI19" s="1025"/>
      <c r="BJ19" s="1029">
        <v>70.131777720000002</v>
      </c>
      <c r="BK19" s="1025"/>
      <c r="BL19" s="1029">
        <v>40.9129</v>
      </c>
      <c r="BM19" s="1029">
        <v>14.9291</v>
      </c>
      <c r="BN19" s="1029">
        <v>14.816800000000001</v>
      </c>
      <c r="BO19" s="1029">
        <v>29.341200000000001</v>
      </c>
      <c r="BP19" s="1025"/>
      <c r="BQ19" s="1029">
        <v>4.34</v>
      </c>
      <c r="BR19" s="1029">
        <v>6.38</v>
      </c>
      <c r="BS19" s="1029">
        <v>0.71</v>
      </c>
      <c r="BT19" s="1029">
        <v>7.0000000000000007E-2</v>
      </c>
      <c r="BU19" s="1029" t="s">
        <v>430</v>
      </c>
      <c r="BV19" s="1029">
        <v>9.6300000000000008</v>
      </c>
      <c r="BW19" s="1025"/>
      <c r="BX19" s="1068" t="s">
        <v>6076</v>
      </c>
      <c r="BY19" s="1068" t="s">
        <v>9712</v>
      </c>
      <c r="BZ19" s="1068" t="s">
        <v>809</v>
      </c>
      <c r="CA19" s="1068" t="s">
        <v>6119</v>
      </c>
      <c r="CB19" s="1068" t="s">
        <v>9713</v>
      </c>
      <c r="CC19" s="1025"/>
      <c r="CD19" s="1046" t="s">
        <v>443</v>
      </c>
    </row>
    <row r="20" spans="1:82" x14ac:dyDescent="0.25">
      <c r="A20" s="1012" t="s">
        <v>9998</v>
      </c>
      <c r="B20" s="1037"/>
      <c r="C20" s="1026">
        <v>37957</v>
      </c>
      <c r="D20" s="1037"/>
      <c r="E20" s="1027">
        <v>2882.22</v>
      </c>
      <c r="F20" s="1037"/>
      <c r="G20" s="1028">
        <v>59.908200000000001</v>
      </c>
      <c r="H20" s="1037"/>
      <c r="I20" s="1067">
        <v>7.31</v>
      </c>
      <c r="J20" s="1067">
        <v>7.61</v>
      </c>
      <c r="K20" s="1067">
        <v>3.57</v>
      </c>
      <c r="L20" s="1067">
        <v>3.71</v>
      </c>
      <c r="M20" s="1038"/>
      <c r="N20" s="1029">
        <v>104.176</v>
      </c>
      <c r="O20" s="1029">
        <v>63.572200000000002</v>
      </c>
      <c r="P20" s="1029">
        <v>28.802399999999999</v>
      </c>
      <c r="Q20" s="1029">
        <v>25.5854</v>
      </c>
      <c r="R20" s="1029">
        <v>33.8705</v>
      </c>
      <c r="S20" s="1029">
        <v>18.353999999999999</v>
      </c>
      <c r="T20" s="1029">
        <v>0.41320000000000001</v>
      </c>
      <c r="U20" s="1029">
        <v>2.867</v>
      </c>
      <c r="V20" s="1031">
        <v>2.0649999999999999</v>
      </c>
      <c r="W20" s="1029">
        <v>4.5519999999999996</v>
      </c>
      <c r="X20" s="1029">
        <v>8.4248999999999992</v>
      </c>
      <c r="Y20" s="1029">
        <v>8.2478999999999996</v>
      </c>
      <c r="Z20" s="1029">
        <v>8.9125999999999994</v>
      </c>
      <c r="AA20" s="1029">
        <v>78.320700000000002</v>
      </c>
      <c r="AB20" s="1029">
        <v>18.2044</v>
      </c>
      <c r="AC20" s="1029">
        <v>0.94799999999999995</v>
      </c>
      <c r="AD20" s="1029">
        <v>3.3864999999999998</v>
      </c>
      <c r="AE20" s="1029">
        <v>78.320700000000002</v>
      </c>
      <c r="AF20" s="1029">
        <v>8.2446000000000002</v>
      </c>
      <c r="AG20" s="1038"/>
      <c r="AH20" s="1032" t="s">
        <v>7154</v>
      </c>
      <c r="AI20" s="1032" t="s">
        <v>7154</v>
      </c>
      <c r="AJ20" s="1032" t="s">
        <v>10040</v>
      </c>
      <c r="AK20" s="1032" t="s">
        <v>10041</v>
      </c>
      <c r="AL20" s="1032" t="s">
        <v>10040</v>
      </c>
      <c r="AM20" s="1032" t="s">
        <v>7164</v>
      </c>
      <c r="AN20" s="1032" t="s">
        <v>7151</v>
      </c>
      <c r="AO20" s="1032" t="s">
        <v>7151</v>
      </c>
      <c r="AP20" s="1032" t="s">
        <v>7151</v>
      </c>
      <c r="AQ20" s="1032" t="s">
        <v>7152</v>
      </c>
      <c r="AR20" s="1032" t="s">
        <v>7150</v>
      </c>
      <c r="AS20" s="1032" t="s">
        <v>7154</v>
      </c>
      <c r="AT20" s="1032" t="s">
        <v>7167</v>
      </c>
      <c r="AU20" s="1032" t="s">
        <v>7173</v>
      </c>
      <c r="AV20" s="1032" t="s">
        <v>7159</v>
      </c>
      <c r="AW20" s="1032" t="s">
        <v>7151</v>
      </c>
      <c r="AX20" s="1032" t="s">
        <v>7168</v>
      </c>
      <c r="AY20" s="1032" t="s">
        <v>7173</v>
      </c>
      <c r="AZ20" s="1038"/>
      <c r="BA20" s="1035">
        <v>65.232134108766701</v>
      </c>
      <c r="BB20" s="1035">
        <v>0</v>
      </c>
      <c r="BC20" s="1035">
        <v>4.4749191525645202E-2</v>
      </c>
      <c r="BD20" s="1035" t="s">
        <v>430</v>
      </c>
      <c r="BE20" s="1037"/>
      <c r="BF20" s="1029">
        <v>51.059107124299999</v>
      </c>
      <c r="BG20" s="1029">
        <v>25.6788047344</v>
      </c>
      <c r="BH20" s="1029">
        <v>1.9883755358999999</v>
      </c>
      <c r="BI20" s="1037"/>
      <c r="BJ20" s="1029">
        <v>21.85746533</v>
      </c>
      <c r="BK20" s="1037"/>
      <c r="BL20" s="1029">
        <v>15.002599999999999</v>
      </c>
      <c r="BM20" s="1029">
        <v>4.9716199999999997</v>
      </c>
      <c r="BN20" s="1029">
        <v>1.88324</v>
      </c>
      <c r="BO20" s="1029">
        <v>78.142539999999997</v>
      </c>
      <c r="BP20" s="1037"/>
      <c r="BQ20" s="1029">
        <v>25.79</v>
      </c>
      <c r="BR20" s="1029">
        <v>23.89</v>
      </c>
      <c r="BS20" s="1029">
        <v>0.87</v>
      </c>
      <c r="BT20" s="1029">
        <v>11.26</v>
      </c>
      <c r="BU20" s="1029">
        <v>0.01</v>
      </c>
      <c r="BV20" s="1029">
        <v>16.309999999999999</v>
      </c>
      <c r="BW20" s="1037"/>
      <c r="BX20" s="1056" t="s">
        <v>9932</v>
      </c>
      <c r="BY20" s="1056" t="s">
        <v>9933</v>
      </c>
      <c r="BZ20" s="1056" t="s">
        <v>9934</v>
      </c>
      <c r="CA20" s="1056" t="s">
        <v>2151</v>
      </c>
      <c r="CB20" s="1056" t="s">
        <v>9935</v>
      </c>
      <c r="CC20" s="1037"/>
      <c r="CD20" s="1046" t="s">
        <v>615</v>
      </c>
    </row>
    <row r="21" spans="1:82" x14ac:dyDescent="0.25">
      <c r="A21" s="925" t="s">
        <v>7285</v>
      </c>
      <c r="B21" s="985"/>
      <c r="C21" s="33"/>
      <c r="D21" s="33"/>
      <c r="E21" s="33"/>
      <c r="F21" s="33"/>
      <c r="G21" s="33"/>
      <c r="H21" s="33"/>
      <c r="I21" s="33"/>
      <c r="J21" s="33"/>
      <c r="K21" s="33"/>
      <c r="L21" s="33"/>
      <c r="M21" s="33"/>
      <c r="N21" s="70">
        <f t="shared" ref="N21:AF21" si="4">IFERROR(ROUND(AVERAGE(N17:N20),2),"--")</f>
        <v>66.39</v>
      </c>
      <c r="O21" s="59">
        <f t="shared" si="4"/>
        <v>72.48</v>
      </c>
      <c r="P21" s="59">
        <f t="shared" si="4"/>
        <v>25.85</v>
      </c>
      <c r="Q21" s="59">
        <f t="shared" si="4"/>
        <v>9.08</v>
      </c>
      <c r="R21" s="59">
        <f t="shared" si="4"/>
        <v>15.82</v>
      </c>
      <c r="S21" s="59">
        <f t="shared" si="4"/>
        <v>17.8</v>
      </c>
      <c r="T21" s="59">
        <f t="shared" si="4"/>
        <v>1.72</v>
      </c>
      <c r="U21" s="59">
        <f t="shared" si="4"/>
        <v>6.85</v>
      </c>
      <c r="V21" s="70">
        <f t="shared" si="4"/>
        <v>8.06</v>
      </c>
      <c r="W21" s="59">
        <f t="shared" si="4"/>
        <v>7.04</v>
      </c>
      <c r="X21" s="59">
        <f t="shared" si="4"/>
        <v>8.44</v>
      </c>
      <c r="Y21" s="59">
        <f t="shared" si="4"/>
        <v>7.99</v>
      </c>
      <c r="Z21" s="59">
        <f t="shared" si="4"/>
        <v>8</v>
      </c>
      <c r="AA21" s="59">
        <f t="shared" si="4"/>
        <v>90.47</v>
      </c>
      <c r="AB21" s="59">
        <f t="shared" si="4"/>
        <v>19.55</v>
      </c>
      <c r="AC21" s="59">
        <f t="shared" si="4"/>
        <v>2.4700000000000002</v>
      </c>
      <c r="AD21" s="59">
        <f t="shared" si="4"/>
        <v>7.42</v>
      </c>
      <c r="AE21" s="59">
        <f t="shared" si="4"/>
        <v>90.47</v>
      </c>
      <c r="AF21" s="88">
        <f t="shared" si="4"/>
        <v>10.48</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21" t="s">
        <v>94</v>
      </c>
      <c r="B22" s="986"/>
      <c r="C22" s="25"/>
      <c r="D22" s="25"/>
      <c r="E22" s="25"/>
      <c r="F22" s="25"/>
      <c r="G22" s="25"/>
      <c r="H22" s="25"/>
      <c r="I22" s="25"/>
      <c r="J22" s="25"/>
      <c r="K22" s="25"/>
      <c r="L22" s="25"/>
      <c r="M22" s="25"/>
      <c r="N22" s="71">
        <f t="shared" ref="N22:AF22" si="5">IF(COUNTIF(N17:N20,"--") = 4,"--",ROUND(MAX(N17:N20),2))</f>
        <v>104.18</v>
      </c>
      <c r="O22" s="60">
        <f t="shared" si="5"/>
        <v>102.57</v>
      </c>
      <c r="P22" s="60">
        <f t="shared" si="5"/>
        <v>34.19</v>
      </c>
      <c r="Q22" s="60">
        <f t="shared" si="5"/>
        <v>25.59</v>
      </c>
      <c r="R22" s="60">
        <f t="shared" si="5"/>
        <v>33.869999999999997</v>
      </c>
      <c r="S22" s="60">
        <f t="shared" si="5"/>
        <v>27.56</v>
      </c>
      <c r="T22" s="60">
        <f t="shared" si="5"/>
        <v>6.22</v>
      </c>
      <c r="U22" s="60">
        <f t="shared" si="5"/>
        <v>14.7</v>
      </c>
      <c r="V22" s="71">
        <f t="shared" si="5"/>
        <v>19.350000000000001</v>
      </c>
      <c r="W22" s="60">
        <f t="shared" si="5"/>
        <v>11.62</v>
      </c>
      <c r="X22" s="60">
        <f t="shared" si="5"/>
        <v>9.8800000000000008</v>
      </c>
      <c r="Y22" s="60">
        <f t="shared" si="5"/>
        <v>9.52</v>
      </c>
      <c r="Z22" s="60">
        <f t="shared" si="5"/>
        <v>9.19</v>
      </c>
      <c r="AA22" s="60">
        <f t="shared" si="5"/>
        <v>137.11000000000001</v>
      </c>
      <c r="AB22" s="60">
        <f t="shared" si="5"/>
        <v>31.75</v>
      </c>
      <c r="AC22" s="60">
        <f t="shared" si="5"/>
        <v>6.21</v>
      </c>
      <c r="AD22" s="60">
        <f t="shared" si="5"/>
        <v>16.09</v>
      </c>
      <c r="AE22" s="60">
        <f t="shared" si="5"/>
        <v>137.11000000000001</v>
      </c>
      <c r="AF22" s="89">
        <f t="shared" si="5"/>
        <v>17.82</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21" t="s">
        <v>95</v>
      </c>
      <c r="B23" s="986"/>
      <c r="C23" s="25"/>
      <c r="D23" s="25"/>
      <c r="E23" s="25"/>
      <c r="F23" s="25"/>
      <c r="G23" s="25"/>
      <c r="H23" s="25"/>
      <c r="I23" s="25"/>
      <c r="J23" s="25"/>
      <c r="K23" s="25"/>
      <c r="L23" s="25"/>
      <c r="M23" s="25"/>
      <c r="N23" s="71">
        <f t="shared" ref="N23:AF23" si="6">IF(COUNTIF(N17:N20,"--") = 4,"--",ROUND(MIN(N17:N20),2))</f>
        <v>11.85</v>
      </c>
      <c r="O23" s="60">
        <f t="shared" si="6"/>
        <v>21.34</v>
      </c>
      <c r="P23" s="60">
        <f t="shared" si="6"/>
        <v>8.59</v>
      </c>
      <c r="Q23" s="60">
        <f t="shared" si="6"/>
        <v>-18.22</v>
      </c>
      <c r="R23" s="60">
        <f t="shared" si="6"/>
        <v>-4.38</v>
      </c>
      <c r="S23" s="60">
        <f t="shared" si="6"/>
        <v>5.93</v>
      </c>
      <c r="T23" s="60">
        <f t="shared" si="6"/>
        <v>0.05</v>
      </c>
      <c r="U23" s="60">
        <f t="shared" si="6"/>
        <v>2.87</v>
      </c>
      <c r="V23" s="71">
        <f t="shared" si="6"/>
        <v>2.0699999999999998</v>
      </c>
      <c r="W23" s="60">
        <f t="shared" si="6"/>
        <v>4.55</v>
      </c>
      <c r="X23" s="60">
        <f t="shared" si="6"/>
        <v>7.02</v>
      </c>
      <c r="Y23" s="60">
        <f t="shared" si="6"/>
        <v>6.19</v>
      </c>
      <c r="Z23" s="60">
        <f t="shared" si="6"/>
        <v>5.91</v>
      </c>
      <c r="AA23" s="60">
        <f t="shared" si="6"/>
        <v>31.09</v>
      </c>
      <c r="AB23" s="60">
        <f t="shared" si="6"/>
        <v>5.95</v>
      </c>
      <c r="AC23" s="60">
        <f t="shared" si="6"/>
        <v>0.67</v>
      </c>
      <c r="AD23" s="60">
        <f t="shared" si="6"/>
        <v>3.39</v>
      </c>
      <c r="AE23" s="60">
        <f t="shared" si="6"/>
        <v>31.09</v>
      </c>
      <c r="AF23" s="89">
        <f t="shared" si="6"/>
        <v>6.87</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23" t="s">
        <v>96</v>
      </c>
      <c r="B24" s="987"/>
      <c r="C24" s="27"/>
      <c r="D24" s="27"/>
      <c r="E24" s="27"/>
      <c r="F24" s="27"/>
      <c r="G24" s="27"/>
      <c r="H24" s="27"/>
      <c r="I24" s="27"/>
      <c r="J24" s="27"/>
      <c r="K24" s="27"/>
      <c r="L24" s="27"/>
      <c r="M24" s="27"/>
      <c r="N24" s="72">
        <f t="shared" ref="N24:AF24" si="7">IFERROR(ROUND(MEDIAN(N17:N20),2),"--")</f>
        <v>83.15</v>
      </c>
      <c r="O24" s="61">
        <f t="shared" si="7"/>
        <v>83.01</v>
      </c>
      <c r="P24" s="61">
        <f t="shared" si="7"/>
        <v>30.3</v>
      </c>
      <c r="Q24" s="61">
        <f t="shared" si="7"/>
        <v>14.47</v>
      </c>
      <c r="R24" s="61">
        <f t="shared" si="7"/>
        <v>16.89</v>
      </c>
      <c r="S24" s="61">
        <f t="shared" si="7"/>
        <v>18.850000000000001</v>
      </c>
      <c r="T24" s="61">
        <f t="shared" si="7"/>
        <v>0.3</v>
      </c>
      <c r="U24" s="61">
        <f t="shared" si="7"/>
        <v>4.92</v>
      </c>
      <c r="V24" s="72">
        <f t="shared" si="7"/>
        <v>5.41</v>
      </c>
      <c r="W24" s="61">
        <f t="shared" si="7"/>
        <v>5.98</v>
      </c>
      <c r="X24" s="61">
        <f t="shared" si="7"/>
        <v>8.42</v>
      </c>
      <c r="Y24" s="61">
        <f t="shared" si="7"/>
        <v>8.25</v>
      </c>
      <c r="Z24" s="61">
        <f t="shared" si="7"/>
        <v>8.91</v>
      </c>
      <c r="AA24" s="61">
        <f t="shared" si="7"/>
        <v>96.84</v>
      </c>
      <c r="AB24" s="61">
        <f t="shared" si="7"/>
        <v>20.25</v>
      </c>
      <c r="AC24" s="61">
        <f t="shared" si="7"/>
        <v>1.49</v>
      </c>
      <c r="AD24" s="61">
        <f t="shared" si="7"/>
        <v>5.1100000000000003</v>
      </c>
      <c r="AE24" s="61">
        <f t="shared" si="7"/>
        <v>96.84</v>
      </c>
      <c r="AF24" s="90">
        <f t="shared" si="7"/>
        <v>8.6</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68"/>
    </row>
    <row r="25" spans="1:82" ht="14.5" x14ac:dyDescent="0.25">
      <c r="A25" s="39" t="s">
        <v>7302</v>
      </c>
      <c r="B25" s="988"/>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77" t="s">
        <v>9280</v>
      </c>
      <c r="B26" s="1002"/>
      <c r="C26" s="720"/>
      <c r="D26" s="397"/>
      <c r="E26" s="397"/>
      <c r="F26" s="397"/>
      <c r="G26" s="397"/>
      <c r="H26" s="397"/>
      <c r="I26" s="397"/>
      <c r="J26" s="397"/>
      <c r="K26" s="397"/>
      <c r="L26" s="397"/>
      <c r="M26" s="402"/>
      <c r="N26" s="401" t="s">
        <v>430</v>
      </c>
      <c r="O26" s="401" t="s">
        <v>430</v>
      </c>
      <c r="P26" s="401" t="s">
        <v>430</v>
      </c>
      <c r="Q26" s="401" t="s">
        <v>430</v>
      </c>
      <c r="R26" s="401" t="s">
        <v>430</v>
      </c>
      <c r="S26" s="401" t="s">
        <v>430</v>
      </c>
      <c r="T26" s="401" t="s">
        <v>430</v>
      </c>
      <c r="U26" s="401" t="s">
        <v>430</v>
      </c>
      <c r="V26" s="403" t="s">
        <v>430</v>
      </c>
      <c r="W26" s="401" t="s">
        <v>430</v>
      </c>
      <c r="X26" s="401" t="s">
        <v>430</v>
      </c>
      <c r="Y26" s="401" t="s">
        <v>430</v>
      </c>
      <c r="Z26" s="401" t="s">
        <v>430</v>
      </c>
      <c r="AA26" s="401" t="s">
        <v>430</v>
      </c>
      <c r="AB26" s="401" t="s">
        <v>430</v>
      </c>
      <c r="AC26" s="401" t="s">
        <v>430</v>
      </c>
      <c r="AD26" s="401" t="s">
        <v>430</v>
      </c>
      <c r="AE26" s="401" t="s">
        <v>430</v>
      </c>
      <c r="AF26" s="401" t="s">
        <v>430</v>
      </c>
      <c r="AG26" s="402"/>
      <c r="AH26" s="399"/>
      <c r="AI26" s="399"/>
      <c r="AJ26" s="399"/>
      <c r="AK26" s="399"/>
      <c r="AL26" s="399"/>
      <c r="AM26" s="399"/>
      <c r="AN26" s="399"/>
      <c r="AO26" s="399"/>
      <c r="AP26" s="399"/>
      <c r="AQ26" s="399"/>
      <c r="AR26" s="399"/>
      <c r="AS26" s="399"/>
      <c r="AT26" s="399"/>
      <c r="AU26" s="399"/>
      <c r="AV26" s="399"/>
      <c r="AW26" s="399"/>
      <c r="AX26" s="399"/>
      <c r="AY26" s="399"/>
      <c r="AZ26" s="402"/>
      <c r="BA26" s="406"/>
      <c r="BB26" s="406"/>
      <c r="BC26" s="406"/>
      <c r="BD26" s="406"/>
      <c r="BE26" s="397"/>
      <c r="BF26" s="406"/>
      <c r="BG26" s="406"/>
      <c r="BH26" s="406"/>
      <c r="BI26" s="397"/>
      <c r="BJ26" s="406"/>
      <c r="BK26" s="397"/>
      <c r="BL26" s="406"/>
      <c r="BM26" s="406"/>
      <c r="BN26" s="406"/>
      <c r="BO26" s="406"/>
      <c r="BP26" s="397"/>
      <c r="BQ26" s="406"/>
      <c r="BR26" s="406"/>
      <c r="BS26" s="406"/>
      <c r="BT26" s="406"/>
      <c r="BU26" s="406"/>
      <c r="BV26" s="406"/>
      <c r="BW26" s="402"/>
      <c r="BX26" s="397"/>
      <c r="BY26" s="397"/>
      <c r="BZ26" s="397"/>
      <c r="CA26" s="397"/>
      <c r="CB26" s="397"/>
      <c r="CC26" s="402"/>
      <c r="CD26" s="1001"/>
    </row>
    <row r="27" spans="1:82" x14ac:dyDescent="0.25">
      <c r="A27" s="341" t="s">
        <v>9446</v>
      </c>
      <c r="B27" s="943"/>
      <c r="C27" s="721"/>
      <c r="D27" s="370"/>
      <c r="E27" s="368"/>
      <c r="F27" s="370"/>
      <c r="G27" s="368"/>
      <c r="H27" s="370"/>
      <c r="I27" s="368"/>
      <c r="J27" s="368"/>
      <c r="K27" s="368"/>
      <c r="L27" s="368"/>
      <c r="M27" s="370"/>
      <c r="N27" s="344">
        <v>-0.13519999999999999</v>
      </c>
      <c r="O27" s="344">
        <v>30.088999999999999</v>
      </c>
      <c r="P27" s="344">
        <v>16.702500000000001</v>
      </c>
      <c r="Q27" s="344">
        <v>11.406599999999999</v>
      </c>
      <c r="R27" s="344">
        <v>10.193300000000001</v>
      </c>
      <c r="S27" s="344">
        <v>5.8304</v>
      </c>
      <c r="T27" s="344">
        <v>6.9649999999999999</v>
      </c>
      <c r="U27" s="344">
        <v>7.1570999999999998</v>
      </c>
      <c r="V27" s="346">
        <v>7.1604000000000001</v>
      </c>
      <c r="W27" s="344">
        <v>7.2728000000000002</v>
      </c>
      <c r="X27" s="344">
        <v>7.5601000000000003</v>
      </c>
      <c r="Y27" s="344">
        <v>6.4645000000000001</v>
      </c>
      <c r="Z27" s="344">
        <v>5.5994000000000002</v>
      </c>
      <c r="AA27" s="344">
        <v>29.114699999999999</v>
      </c>
      <c r="AB27" s="344">
        <v>6.1973000000000003</v>
      </c>
      <c r="AC27" s="344">
        <v>7.1176000000000004</v>
      </c>
      <c r="AD27" s="344">
        <v>7.2752999999999997</v>
      </c>
      <c r="AE27" s="344">
        <v>29.114699999999999</v>
      </c>
      <c r="AF27" s="344" t="s">
        <v>430</v>
      </c>
      <c r="AG27" s="370"/>
      <c r="AH27" s="342"/>
      <c r="AI27" s="342"/>
      <c r="AJ27" s="342"/>
      <c r="AK27" s="342"/>
      <c r="AL27" s="342"/>
      <c r="AM27" s="342"/>
      <c r="AN27" s="342"/>
      <c r="AO27" s="342"/>
      <c r="AP27" s="342"/>
      <c r="AQ27" s="342"/>
      <c r="AR27" s="342"/>
      <c r="AS27" s="342"/>
      <c r="AT27" s="342"/>
      <c r="AU27" s="342"/>
      <c r="AV27" s="342"/>
      <c r="AW27" s="342"/>
      <c r="AX27" s="342"/>
      <c r="AY27" s="342"/>
      <c r="AZ27" s="370"/>
      <c r="BA27" s="371"/>
      <c r="BB27" s="371"/>
      <c r="BC27" s="371"/>
      <c r="BD27" s="371"/>
      <c r="BE27" s="370"/>
      <c r="BF27" s="371"/>
      <c r="BG27" s="371"/>
      <c r="BH27" s="371"/>
      <c r="BI27" s="370"/>
      <c r="BJ27" s="371"/>
      <c r="BK27" s="370"/>
      <c r="BL27" s="371"/>
      <c r="BM27" s="371"/>
      <c r="BN27" s="371"/>
      <c r="BO27" s="371"/>
      <c r="BP27" s="370"/>
      <c r="BQ27" s="371"/>
      <c r="BR27" s="371"/>
      <c r="BS27" s="371"/>
      <c r="BT27" s="371"/>
      <c r="BU27" s="371"/>
      <c r="BV27" s="371"/>
      <c r="BW27" s="370"/>
      <c r="BX27" s="368"/>
      <c r="BY27" s="368"/>
      <c r="BZ27" s="368"/>
      <c r="CA27" s="368"/>
      <c r="CB27" s="368"/>
      <c r="CC27" s="370"/>
      <c r="CD27" s="643"/>
    </row>
    <row r="28" spans="1:82" x14ac:dyDescent="0.25">
      <c r="A28" s="341" t="s">
        <v>665</v>
      </c>
      <c r="B28" s="943"/>
      <c r="C28" s="721"/>
      <c r="D28" s="370"/>
      <c r="E28" s="368"/>
      <c r="F28" s="370"/>
      <c r="G28" s="368"/>
      <c r="H28" s="370"/>
      <c r="I28" s="368"/>
      <c r="J28" s="368"/>
      <c r="K28" s="368"/>
      <c r="L28" s="368"/>
      <c r="M28" s="370"/>
      <c r="N28" s="344">
        <v>241.8639</v>
      </c>
      <c r="O28" s="344">
        <v>141.54329999999999</v>
      </c>
      <c r="P28" s="344">
        <v>34.7517</v>
      </c>
      <c r="Q28" s="344">
        <v>10.300700000000001</v>
      </c>
      <c r="R28" s="344">
        <v>42.7851</v>
      </c>
      <c r="S28" s="344">
        <v>46.054699999999997</v>
      </c>
      <c r="T28" s="344">
        <v>-6.0377999999999998</v>
      </c>
      <c r="U28" s="344">
        <v>2.7795999999999998</v>
      </c>
      <c r="V28" s="346">
        <v>-0.26450000000000001</v>
      </c>
      <c r="W28" s="344">
        <v>2.2431999999999999</v>
      </c>
      <c r="X28" s="344">
        <v>13.3345</v>
      </c>
      <c r="Y28" s="344">
        <v>12.623699999999999</v>
      </c>
      <c r="Z28" s="344">
        <v>13.941000000000001</v>
      </c>
      <c r="AA28" s="344">
        <v>213.6266</v>
      </c>
      <c r="AB28" s="344">
        <v>53.243200000000002</v>
      </c>
      <c r="AC28" s="344">
        <v>-4.1281999999999996</v>
      </c>
      <c r="AD28" s="344">
        <v>3.9268999999999998</v>
      </c>
      <c r="AE28" s="344">
        <v>213.6266</v>
      </c>
      <c r="AF28" s="344">
        <v>12.377800000000001</v>
      </c>
      <c r="AG28" s="370"/>
      <c r="AH28" s="342"/>
      <c r="AI28" s="342"/>
      <c r="AJ28" s="342"/>
      <c r="AK28" s="342"/>
      <c r="AL28" s="342"/>
      <c r="AM28" s="342"/>
      <c r="AN28" s="342"/>
      <c r="AO28" s="342"/>
      <c r="AP28" s="342"/>
      <c r="AQ28" s="342"/>
      <c r="AR28" s="342"/>
      <c r="AS28" s="342"/>
      <c r="AT28" s="342"/>
      <c r="AU28" s="342"/>
      <c r="AV28" s="342"/>
      <c r="AW28" s="342"/>
      <c r="AX28" s="342"/>
      <c r="AY28" s="342"/>
      <c r="AZ28" s="370"/>
      <c r="BA28" s="371"/>
      <c r="BB28" s="371"/>
      <c r="BC28" s="371"/>
      <c r="BD28" s="371"/>
      <c r="BE28" s="370"/>
      <c r="BF28" s="371"/>
      <c r="BG28" s="371"/>
      <c r="BH28" s="371"/>
      <c r="BI28" s="370"/>
      <c r="BJ28" s="371"/>
      <c r="BK28" s="370"/>
      <c r="BL28" s="371"/>
      <c r="BM28" s="371"/>
      <c r="BN28" s="371"/>
      <c r="BO28" s="371"/>
      <c r="BP28" s="370"/>
      <c r="BQ28" s="371"/>
      <c r="BR28" s="371"/>
      <c r="BS28" s="371"/>
      <c r="BT28" s="371"/>
      <c r="BU28" s="371"/>
      <c r="BV28" s="371"/>
      <c r="BW28" s="370"/>
      <c r="BX28" s="368"/>
      <c r="BY28" s="370"/>
      <c r="BZ28" s="370"/>
      <c r="CA28" s="370"/>
      <c r="CB28" s="370"/>
      <c r="CC28" s="370"/>
      <c r="CD28" s="464"/>
    </row>
    <row r="29" spans="1:82" x14ac:dyDescent="0.25">
      <c r="A29" s="123" t="s">
        <v>6784</v>
      </c>
      <c r="B29" s="1003"/>
      <c r="C29" s="935"/>
      <c r="D29" s="123"/>
      <c r="E29" s="123"/>
      <c r="F29" s="123"/>
      <c r="G29" s="123"/>
      <c r="H29" s="123"/>
      <c r="I29" s="123"/>
      <c r="J29" s="123"/>
      <c r="K29" s="123"/>
      <c r="L29" s="123"/>
      <c r="M29" s="121"/>
      <c r="N29" s="120" t="s">
        <v>430</v>
      </c>
      <c r="O29" s="120" t="s">
        <v>430</v>
      </c>
      <c r="P29" s="120" t="s">
        <v>430</v>
      </c>
      <c r="Q29" s="120" t="s">
        <v>430</v>
      </c>
      <c r="R29" s="120" t="s">
        <v>430</v>
      </c>
      <c r="S29" s="120" t="s">
        <v>430</v>
      </c>
      <c r="T29" s="120" t="s">
        <v>430</v>
      </c>
      <c r="U29" s="120" t="s">
        <v>430</v>
      </c>
      <c r="V29" s="122" t="s">
        <v>430</v>
      </c>
      <c r="W29" s="120" t="s">
        <v>430</v>
      </c>
      <c r="X29" s="120" t="s">
        <v>430</v>
      </c>
      <c r="Y29" s="120" t="s">
        <v>430</v>
      </c>
      <c r="Z29" s="120" t="s">
        <v>430</v>
      </c>
      <c r="AA29" s="120" t="s">
        <v>430</v>
      </c>
      <c r="AB29" s="120" t="s">
        <v>430</v>
      </c>
      <c r="AC29" s="120" t="s">
        <v>430</v>
      </c>
      <c r="AD29" s="120" t="s">
        <v>430</v>
      </c>
      <c r="AE29" s="120" t="s">
        <v>430</v>
      </c>
      <c r="AF29" s="120" t="s">
        <v>430</v>
      </c>
      <c r="AG29" s="121"/>
      <c r="AH29" s="119"/>
      <c r="AI29" s="119"/>
      <c r="AJ29" s="119"/>
      <c r="AK29" s="119"/>
      <c r="AL29" s="119"/>
      <c r="AM29" s="119"/>
      <c r="AN29" s="119"/>
      <c r="AO29" s="119"/>
      <c r="AP29" s="119"/>
      <c r="AQ29" s="119"/>
      <c r="AR29" s="119"/>
      <c r="AS29" s="119"/>
      <c r="AT29" s="119"/>
      <c r="AU29" s="119"/>
      <c r="AV29" s="119"/>
      <c r="AW29" s="119"/>
      <c r="AX29" s="119"/>
      <c r="AY29" s="119"/>
      <c r="AZ29" s="121"/>
      <c r="BA29" s="725"/>
      <c r="BB29" s="725"/>
      <c r="BC29" s="725"/>
      <c r="BD29" s="725"/>
      <c r="BE29" s="123"/>
      <c r="BF29" s="277"/>
      <c r="BG29" s="277"/>
      <c r="BH29" s="277"/>
      <c r="BI29" s="123"/>
      <c r="BJ29" s="277"/>
      <c r="BK29" s="123"/>
      <c r="BL29" s="277"/>
      <c r="BM29" s="277"/>
      <c r="BN29" s="277"/>
      <c r="BO29" s="277"/>
      <c r="BP29" s="123"/>
      <c r="BQ29" s="277"/>
      <c r="BR29" s="277"/>
      <c r="BS29" s="277"/>
      <c r="BT29" s="277"/>
      <c r="BU29" s="277"/>
      <c r="BV29" s="277"/>
      <c r="BW29" s="123"/>
      <c r="BX29" s="123"/>
      <c r="BY29" s="123"/>
      <c r="BZ29" s="123"/>
      <c r="CA29" s="123"/>
      <c r="CB29" s="123"/>
      <c r="CC29" s="121"/>
      <c r="CD29" s="795"/>
    </row>
    <row r="33" spans="1:1" x14ac:dyDescent="0.25">
      <c r="A33" s="22" t="s">
        <v>179</v>
      </c>
    </row>
    <row r="34" spans="1:1" x14ac:dyDescent="0.25">
      <c r="A34" s="22" t="s">
        <v>8852</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1D4A-C247-4EEC-B2C8-37A4C03B6349}">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83" bestFit="1" customWidth="1"/>
    <col min="60" max="60" width="8.81640625" style="783" bestFit="1" customWidth="1"/>
    <col min="61" max="61" width="5.54296875" style="783" bestFit="1" customWidth="1"/>
    <col min="62" max="62" width="5.36328125" style="78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107" t="s">
        <v>315</v>
      </c>
      <c r="B5" s="1108"/>
      <c r="C5" s="1114" t="s">
        <v>44</v>
      </c>
      <c r="D5" s="1108"/>
      <c r="E5" s="1114" t="s">
        <v>45</v>
      </c>
      <c r="F5" s="1108"/>
      <c r="G5" s="1114" t="s">
        <v>46</v>
      </c>
      <c r="H5" s="1108"/>
      <c r="I5" s="1138" t="s">
        <v>184</v>
      </c>
      <c r="J5" s="1133"/>
      <c r="K5" s="1133"/>
      <c r="L5" s="1133"/>
      <c r="M5" s="1132"/>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108"/>
      <c r="AU5" s="75" t="s">
        <v>55</v>
      </c>
      <c r="AV5" s="24" t="s">
        <v>69</v>
      </c>
      <c r="AW5" s="24" t="s">
        <v>54</v>
      </c>
      <c r="AX5" s="24" t="s">
        <v>53</v>
      </c>
      <c r="AY5" s="74" t="s">
        <v>4</v>
      </c>
      <c r="AZ5" s="76"/>
      <c r="BA5" s="75" t="s">
        <v>55</v>
      </c>
      <c r="BB5" s="24" t="s">
        <v>69</v>
      </c>
      <c r="BC5" s="24" t="s">
        <v>54</v>
      </c>
      <c r="BD5" s="24" t="s">
        <v>53</v>
      </c>
      <c r="BE5" s="24" t="s">
        <v>4</v>
      </c>
      <c r="BF5" s="1114"/>
      <c r="BG5" s="1132" t="s">
        <v>76</v>
      </c>
      <c r="BH5" s="1133"/>
      <c r="BI5" s="1133"/>
      <c r="BJ5" s="1133"/>
      <c r="BK5" s="680"/>
      <c r="BL5" s="1138" t="s">
        <v>53</v>
      </c>
      <c r="BM5" s="1133"/>
      <c r="BN5" s="1134"/>
      <c r="BO5" s="1108"/>
      <c r="BP5" s="1114" t="s">
        <v>312</v>
      </c>
      <c r="BQ5" s="1108"/>
      <c r="BR5" s="1138" t="s">
        <v>81</v>
      </c>
      <c r="BS5" s="1133"/>
      <c r="BT5" s="1133"/>
      <c r="BU5" s="1134"/>
      <c r="BV5" s="1108"/>
      <c r="BW5" s="1138" t="s">
        <v>198</v>
      </c>
      <c r="BX5" s="1133"/>
      <c r="BY5" s="1133"/>
      <c r="BZ5" s="1133"/>
      <c r="CA5" s="1133"/>
      <c r="CB5" s="1133"/>
      <c r="CC5" s="1132"/>
      <c r="CD5" s="1132" t="s">
        <v>87</v>
      </c>
      <c r="CE5" s="1133"/>
      <c r="CF5" s="1133"/>
      <c r="CG5" s="1133"/>
      <c r="CH5" s="1134"/>
      <c r="CI5" s="1108"/>
      <c r="CJ5" s="1138" t="s">
        <v>88</v>
      </c>
    </row>
    <row r="6" spans="1:88" ht="33" x14ac:dyDescent="0.25">
      <c r="A6" s="1107"/>
      <c r="B6" s="1109"/>
      <c r="C6" s="1145"/>
      <c r="D6" s="1109"/>
      <c r="E6" s="1145"/>
      <c r="F6" s="1109"/>
      <c r="G6" s="1145"/>
      <c r="H6" s="1109"/>
      <c r="I6" s="83" t="s">
        <v>180</v>
      </c>
      <c r="J6" s="28" t="s">
        <v>181</v>
      </c>
      <c r="K6" s="28" t="s">
        <v>182</v>
      </c>
      <c r="L6" s="28" t="s">
        <v>183</v>
      </c>
      <c r="M6" s="1135"/>
      <c r="N6" s="1105" t="s">
        <v>47</v>
      </c>
      <c r="O6" s="1135"/>
      <c r="P6" s="1135"/>
      <c r="Q6" s="1135"/>
      <c r="R6" s="1135"/>
      <c r="S6" s="1105" t="s">
        <v>57</v>
      </c>
      <c r="T6" s="1135"/>
      <c r="U6" s="1135"/>
      <c r="V6" s="1135"/>
      <c r="W6" s="1135"/>
      <c r="X6" s="1135"/>
      <c r="Y6" s="1135"/>
      <c r="Z6" s="1135"/>
      <c r="AA6" s="1135"/>
      <c r="AB6" s="1135"/>
      <c r="AC6" s="1135"/>
      <c r="AD6" s="28"/>
      <c r="AE6" s="1105" t="s">
        <v>68</v>
      </c>
      <c r="AF6" s="1135"/>
      <c r="AG6" s="1135"/>
      <c r="AH6" s="1135"/>
      <c r="AI6" s="1135"/>
      <c r="AJ6" s="1135"/>
      <c r="AK6" s="1135"/>
      <c r="AL6" s="1135"/>
      <c r="AM6" s="1135"/>
      <c r="AN6" s="1135"/>
      <c r="AO6" s="1135"/>
      <c r="AP6" s="1135"/>
      <c r="AQ6" s="1135"/>
      <c r="AR6" s="1135"/>
      <c r="AS6" s="1149"/>
      <c r="AT6" s="1109"/>
      <c r="AU6" s="1150" t="s">
        <v>70</v>
      </c>
      <c r="AV6" s="1135"/>
      <c r="AW6" s="1135"/>
      <c r="AX6" s="1135"/>
      <c r="AY6" s="1149"/>
      <c r="AZ6" s="77"/>
      <c r="BA6" s="1150" t="s">
        <v>71</v>
      </c>
      <c r="BB6" s="1135"/>
      <c r="BC6" s="1135"/>
      <c r="BD6" s="1135"/>
      <c r="BE6" s="1135"/>
      <c r="BF6" s="1145"/>
      <c r="BG6" s="681" t="s">
        <v>72</v>
      </c>
      <c r="BH6" s="681" t="s">
        <v>73</v>
      </c>
      <c r="BI6" s="681" t="s">
        <v>74</v>
      </c>
      <c r="BJ6" s="681" t="s">
        <v>75</v>
      </c>
      <c r="BK6" s="679"/>
      <c r="BL6" s="83" t="s">
        <v>309</v>
      </c>
      <c r="BM6" s="28" t="s">
        <v>310</v>
      </c>
      <c r="BN6" s="82" t="s">
        <v>311</v>
      </c>
      <c r="BO6" s="1109"/>
      <c r="BP6" s="1145"/>
      <c r="BQ6" s="1109"/>
      <c r="BR6" s="83" t="s">
        <v>77</v>
      </c>
      <c r="BS6" s="28" t="s">
        <v>78</v>
      </c>
      <c r="BT6" s="28" t="s">
        <v>79</v>
      </c>
      <c r="BU6" s="82" t="s">
        <v>313</v>
      </c>
      <c r="BV6" s="1109"/>
      <c r="BW6" s="83" t="s">
        <v>192</v>
      </c>
      <c r="BX6" s="28" t="s">
        <v>193</v>
      </c>
      <c r="BY6" s="28" t="s">
        <v>194</v>
      </c>
      <c r="BZ6" s="28" t="s">
        <v>195</v>
      </c>
      <c r="CA6" s="28" t="s">
        <v>196</v>
      </c>
      <c r="CB6" s="82" t="s">
        <v>197</v>
      </c>
      <c r="CC6" s="1109"/>
      <c r="CD6" s="83" t="s">
        <v>82</v>
      </c>
      <c r="CE6" s="28" t="s">
        <v>83</v>
      </c>
      <c r="CF6" s="28" t="s">
        <v>84</v>
      </c>
      <c r="CG6" s="28" t="s">
        <v>85</v>
      </c>
      <c r="CH6" s="82" t="s">
        <v>86</v>
      </c>
      <c r="CI6" s="1109"/>
      <c r="CJ6" s="1139"/>
    </row>
    <row r="7" spans="1:88" ht="14.5" x14ac:dyDescent="0.25">
      <c r="A7" s="29" t="s">
        <v>316</v>
      </c>
      <c r="B7" s="42"/>
      <c r="C7" s="70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796"/>
      <c r="BH7" s="784"/>
      <c r="BI7" s="784"/>
      <c r="BJ7" s="797"/>
      <c r="BK7" s="262"/>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6" customFormat="1" x14ac:dyDescent="0.25">
      <c r="A8" s="125" t="s">
        <v>8854</v>
      </c>
      <c r="B8" s="126"/>
      <c r="C8" s="723">
        <v>34981</v>
      </c>
      <c r="D8" s="126"/>
      <c r="E8" s="127">
        <v>85966.2</v>
      </c>
      <c r="F8" s="126"/>
      <c r="G8" s="128">
        <v>315.04360000000003</v>
      </c>
      <c r="H8" s="126"/>
      <c r="I8" s="990">
        <v>3.65</v>
      </c>
      <c r="J8" s="990">
        <v>7.69</v>
      </c>
      <c r="K8" s="990">
        <v>2.33</v>
      </c>
      <c r="L8" s="990">
        <v>2.4700000000000002</v>
      </c>
      <c r="M8" s="130"/>
      <c r="N8" s="129">
        <v>0.54169999999999996</v>
      </c>
      <c r="O8" s="129">
        <v>0.68910000000000005</v>
      </c>
      <c r="P8" s="129">
        <v>2.1215000000000002</v>
      </c>
      <c r="Q8" s="129">
        <v>9.9822000000000006</v>
      </c>
      <c r="R8" s="129">
        <v>0.70030000000000003</v>
      </c>
      <c r="S8" s="131">
        <v>2.7248999999999999</v>
      </c>
      <c r="T8" s="129">
        <v>7.2233999999999998</v>
      </c>
      <c r="U8" s="129">
        <v>13.2509</v>
      </c>
      <c r="V8" s="129">
        <v>11.170999999999999</v>
      </c>
      <c r="W8" s="129">
        <v>12.0847</v>
      </c>
      <c r="X8" s="129">
        <v>0.90869999999999995</v>
      </c>
      <c r="Y8" s="129">
        <v>11.8368</v>
      </c>
      <c r="Z8" s="129">
        <v>1.5063</v>
      </c>
      <c r="AA8" s="129">
        <v>5.25</v>
      </c>
      <c r="AB8" s="129">
        <v>0.90869999999999995</v>
      </c>
      <c r="AC8" s="129">
        <v>14.930400000000001</v>
      </c>
      <c r="AD8" s="130"/>
      <c r="AE8" s="127">
        <v>9</v>
      </c>
      <c r="AF8" s="127">
        <v>3</v>
      </c>
      <c r="AG8" s="127">
        <v>15</v>
      </c>
      <c r="AH8" s="127">
        <v>3</v>
      </c>
      <c r="AI8" s="127">
        <v>3</v>
      </c>
      <c r="AJ8" s="127">
        <v>4</v>
      </c>
      <c r="AK8" s="127">
        <v>1</v>
      </c>
      <c r="AL8" s="127">
        <v>5</v>
      </c>
      <c r="AM8" s="127">
        <v>7</v>
      </c>
      <c r="AN8" s="127">
        <v>6</v>
      </c>
      <c r="AO8" s="127">
        <v>9</v>
      </c>
      <c r="AP8" s="127">
        <v>3</v>
      </c>
      <c r="AQ8" s="127">
        <v>3</v>
      </c>
      <c r="AR8" s="127">
        <v>1</v>
      </c>
      <c r="AS8" s="127">
        <v>9</v>
      </c>
      <c r="AT8" s="126"/>
      <c r="AU8" s="129">
        <v>12.29</v>
      </c>
      <c r="AV8" s="129">
        <v>12.61</v>
      </c>
      <c r="AW8" s="129">
        <v>11.16</v>
      </c>
      <c r="AX8" s="129">
        <v>9.9600000000000009</v>
      </c>
      <c r="AY8" s="129">
        <v>7.88</v>
      </c>
      <c r="AZ8" s="132"/>
      <c r="BA8" s="133">
        <v>5</v>
      </c>
      <c r="BB8" s="133">
        <v>6</v>
      </c>
      <c r="BC8" s="133">
        <v>5</v>
      </c>
      <c r="BD8" s="133">
        <v>1</v>
      </c>
      <c r="BE8" s="133">
        <v>3</v>
      </c>
      <c r="BF8" s="129"/>
      <c r="BG8" s="131">
        <v>9.7130449594486308</v>
      </c>
      <c r="BH8" s="785">
        <v>0</v>
      </c>
      <c r="BI8" s="785">
        <v>6.8455843831395996E-2</v>
      </c>
      <c r="BJ8" s="798" t="s">
        <v>430</v>
      </c>
      <c r="BK8" s="793"/>
      <c r="BL8" s="129" t="s">
        <v>430</v>
      </c>
      <c r="BM8" s="129" t="s">
        <v>430</v>
      </c>
      <c r="BN8" s="129" t="s">
        <v>430</v>
      </c>
      <c r="BO8" s="126"/>
      <c r="BP8" s="129">
        <v>73.991786099999999</v>
      </c>
      <c r="BQ8" s="126"/>
      <c r="BR8" s="854">
        <v>56.439399999999999</v>
      </c>
      <c r="BS8" s="854">
        <v>15.290699999999999</v>
      </c>
      <c r="BT8" s="854">
        <v>2.3166899999999999</v>
      </c>
      <c r="BU8" s="854">
        <v>25.953209999999999</v>
      </c>
      <c r="BV8" s="126"/>
      <c r="BW8" s="854">
        <v>2.4500000000000002</v>
      </c>
      <c r="BX8" s="854">
        <v>6.61</v>
      </c>
      <c r="BY8" s="854">
        <v>4.28</v>
      </c>
      <c r="BZ8" s="854">
        <v>5.03</v>
      </c>
      <c r="CA8" s="854">
        <v>1.76</v>
      </c>
      <c r="CB8" s="854">
        <v>5.82</v>
      </c>
      <c r="CC8" s="126"/>
      <c r="CD8" s="856" t="s">
        <v>8855</v>
      </c>
      <c r="CE8" s="856" t="s">
        <v>8856</v>
      </c>
      <c r="CF8" s="856" t="s">
        <v>8857</v>
      </c>
      <c r="CG8" s="856" t="s">
        <v>8858</v>
      </c>
      <c r="CH8" s="856" t="s">
        <v>8859</v>
      </c>
      <c r="CI8" s="126"/>
      <c r="CJ8" s="135" t="s">
        <v>1489</v>
      </c>
    </row>
    <row r="9" spans="1:88" s="106" customFormat="1" x14ac:dyDescent="0.25">
      <c r="A9" s="107" t="s">
        <v>8860</v>
      </c>
      <c r="B9" s="108"/>
      <c r="C9" s="724">
        <v>36467</v>
      </c>
      <c r="D9" s="108"/>
      <c r="E9" s="109">
        <v>51719.7</v>
      </c>
      <c r="F9" s="108"/>
      <c r="G9" s="110">
        <v>407.36</v>
      </c>
      <c r="H9" s="108"/>
      <c r="I9" s="991">
        <v>7.02</v>
      </c>
      <c r="J9" s="991">
        <v>7.77</v>
      </c>
      <c r="K9" s="991">
        <v>3.58</v>
      </c>
      <c r="L9" s="991">
        <v>3.74</v>
      </c>
      <c r="M9" s="112"/>
      <c r="N9" s="111">
        <v>0.50329999999999997</v>
      </c>
      <c r="O9" s="111">
        <v>0.54800000000000004</v>
      </c>
      <c r="P9" s="111">
        <v>3.7437</v>
      </c>
      <c r="Q9" s="111">
        <v>7.2</v>
      </c>
      <c r="R9" s="111">
        <v>-1.7936000000000001</v>
      </c>
      <c r="S9" s="113">
        <v>3.3961000000000001</v>
      </c>
      <c r="T9" s="111">
        <v>6.5107999999999997</v>
      </c>
      <c r="U9" s="111">
        <v>16.0563</v>
      </c>
      <c r="V9" s="111">
        <v>16.854700000000001</v>
      </c>
      <c r="W9" s="111">
        <v>15.2811</v>
      </c>
      <c r="X9" s="111">
        <v>0.92410000000000003</v>
      </c>
      <c r="Y9" s="111">
        <v>8.6149000000000004</v>
      </c>
      <c r="Z9" s="111">
        <v>-0.90490000000000004</v>
      </c>
      <c r="AA9" s="111">
        <v>2.6173000000000002</v>
      </c>
      <c r="AB9" s="111">
        <v>0.92410000000000003</v>
      </c>
      <c r="AC9" s="111">
        <v>14.906700000000001</v>
      </c>
      <c r="AD9" s="112"/>
      <c r="AE9" s="109">
        <v>10</v>
      </c>
      <c r="AF9" s="109">
        <v>10</v>
      </c>
      <c r="AG9" s="109">
        <v>6</v>
      </c>
      <c r="AH9" s="109">
        <v>12</v>
      </c>
      <c r="AI9" s="109">
        <v>8</v>
      </c>
      <c r="AJ9" s="109">
        <v>3</v>
      </c>
      <c r="AK9" s="109">
        <v>2</v>
      </c>
      <c r="AL9" s="109">
        <v>1</v>
      </c>
      <c r="AM9" s="109">
        <v>1</v>
      </c>
      <c r="AN9" s="109">
        <v>1</v>
      </c>
      <c r="AO9" s="109">
        <v>8</v>
      </c>
      <c r="AP9" s="109">
        <v>12</v>
      </c>
      <c r="AQ9" s="109">
        <v>8</v>
      </c>
      <c r="AR9" s="109">
        <v>5</v>
      </c>
      <c r="AS9" s="109">
        <v>8</v>
      </c>
      <c r="AT9" s="108"/>
      <c r="AU9" s="111">
        <v>16.11</v>
      </c>
      <c r="AV9" s="111">
        <v>17.5</v>
      </c>
      <c r="AW9" s="111">
        <v>13.78</v>
      </c>
      <c r="AX9" s="111">
        <v>9.18</v>
      </c>
      <c r="AY9" s="111">
        <v>4.13</v>
      </c>
      <c r="AZ9" s="114"/>
      <c r="BA9" s="115">
        <v>1</v>
      </c>
      <c r="BB9" s="115">
        <v>1</v>
      </c>
      <c r="BC9" s="115">
        <v>1</v>
      </c>
      <c r="BD9" s="115">
        <v>3</v>
      </c>
      <c r="BE9" s="115">
        <v>5</v>
      </c>
      <c r="BF9" s="111"/>
      <c r="BG9" s="113">
        <v>10.0352618584739</v>
      </c>
      <c r="BH9" s="786">
        <v>0</v>
      </c>
      <c r="BI9" s="786">
        <v>8.9003334703877099E-2</v>
      </c>
      <c r="BJ9" s="799" t="s">
        <v>430</v>
      </c>
      <c r="BK9" s="265"/>
      <c r="BL9" s="111" t="s">
        <v>430</v>
      </c>
      <c r="BM9" s="111" t="s">
        <v>430</v>
      </c>
      <c r="BN9" s="111" t="s">
        <v>430</v>
      </c>
      <c r="BO9" s="108"/>
      <c r="BP9" s="111">
        <v>74.249060180000001</v>
      </c>
      <c r="BQ9" s="108"/>
      <c r="BR9" s="855">
        <v>60.051600000000001</v>
      </c>
      <c r="BS9" s="855">
        <v>5.5415099999999997</v>
      </c>
      <c r="BT9" s="855">
        <v>6.9954499999999999</v>
      </c>
      <c r="BU9" s="855">
        <v>27.411439999999999</v>
      </c>
      <c r="BV9" s="108"/>
      <c r="BW9" s="855">
        <v>8.85</v>
      </c>
      <c r="BX9" s="855">
        <v>6.81</v>
      </c>
      <c r="BY9" s="855">
        <v>3.04</v>
      </c>
      <c r="BZ9" s="855">
        <v>2.13</v>
      </c>
      <c r="CA9" s="855">
        <v>2.74</v>
      </c>
      <c r="CB9" s="855">
        <v>5.35</v>
      </c>
      <c r="CC9" s="108"/>
      <c r="CD9" s="857" t="s">
        <v>801</v>
      </c>
      <c r="CE9" s="857" t="s">
        <v>439</v>
      </c>
      <c r="CF9" s="857" t="s">
        <v>8861</v>
      </c>
      <c r="CG9" s="857" t="s">
        <v>8862</v>
      </c>
      <c r="CH9" s="857" t="s">
        <v>8863</v>
      </c>
      <c r="CI9" s="108"/>
      <c r="CJ9" s="118" t="s">
        <v>443</v>
      </c>
    </row>
    <row r="10" spans="1:88" s="106" customFormat="1" x14ac:dyDescent="0.25">
      <c r="A10" s="107" t="s">
        <v>8864</v>
      </c>
      <c r="B10" s="108"/>
      <c r="C10" s="724">
        <v>38448</v>
      </c>
      <c r="D10" s="108"/>
      <c r="E10" s="109">
        <v>22468.6</v>
      </c>
      <c r="F10" s="108"/>
      <c r="G10" s="110">
        <v>114.33199999999999</v>
      </c>
      <c r="H10" s="108"/>
      <c r="I10" s="991">
        <v>10.15</v>
      </c>
      <c r="J10" s="991">
        <v>7.92</v>
      </c>
      <c r="K10" s="991">
        <v>5.15</v>
      </c>
      <c r="L10" s="991">
        <v>5.46</v>
      </c>
      <c r="M10" s="112"/>
      <c r="N10" s="111">
        <v>0.68069999999999997</v>
      </c>
      <c r="O10" s="111">
        <v>0.48959999999999998</v>
      </c>
      <c r="P10" s="111">
        <v>4.2984999999999998</v>
      </c>
      <c r="Q10" s="111">
        <v>6.5664999999999996</v>
      </c>
      <c r="R10" s="111">
        <v>-5.5334000000000003</v>
      </c>
      <c r="S10" s="113">
        <v>-4.7019000000000002</v>
      </c>
      <c r="T10" s="111">
        <v>0.62239999999999995</v>
      </c>
      <c r="U10" s="111">
        <v>7.3787000000000003</v>
      </c>
      <c r="V10" s="111">
        <v>9.2461000000000002</v>
      </c>
      <c r="W10" s="111">
        <v>10.460699999999999</v>
      </c>
      <c r="X10" s="111">
        <v>1.1536999999999999</v>
      </c>
      <c r="Y10" s="111">
        <v>7.9653</v>
      </c>
      <c r="Z10" s="111">
        <v>-5.3064999999999998</v>
      </c>
      <c r="AA10" s="111">
        <v>-2.4321000000000002</v>
      </c>
      <c r="AB10" s="111">
        <v>1.1536999999999999</v>
      </c>
      <c r="AC10" s="111">
        <v>12.1479</v>
      </c>
      <c r="AD10" s="112"/>
      <c r="AE10" s="109">
        <v>3</v>
      </c>
      <c r="AF10" s="109">
        <v>13</v>
      </c>
      <c r="AG10" s="109">
        <v>1</v>
      </c>
      <c r="AH10" s="109">
        <v>13</v>
      </c>
      <c r="AI10" s="109">
        <v>15</v>
      </c>
      <c r="AJ10" s="109">
        <v>15</v>
      </c>
      <c r="AK10" s="109">
        <v>15</v>
      </c>
      <c r="AL10" s="109">
        <v>15</v>
      </c>
      <c r="AM10" s="109">
        <v>14</v>
      </c>
      <c r="AN10" s="109">
        <v>12</v>
      </c>
      <c r="AO10" s="109">
        <v>1</v>
      </c>
      <c r="AP10" s="109">
        <v>15</v>
      </c>
      <c r="AQ10" s="109">
        <v>15</v>
      </c>
      <c r="AR10" s="109">
        <v>15</v>
      </c>
      <c r="AS10" s="109">
        <v>1</v>
      </c>
      <c r="AT10" s="108"/>
      <c r="AU10" s="111">
        <v>10.17</v>
      </c>
      <c r="AV10" s="111">
        <v>10.38</v>
      </c>
      <c r="AW10" s="111">
        <v>6.92</v>
      </c>
      <c r="AX10" s="111">
        <v>2.72</v>
      </c>
      <c r="AY10" s="111">
        <v>-2.85</v>
      </c>
      <c r="AZ10" s="114"/>
      <c r="BA10" s="115">
        <v>13</v>
      </c>
      <c r="BB10" s="115">
        <v>15</v>
      </c>
      <c r="BC10" s="115">
        <v>15</v>
      </c>
      <c r="BD10" s="115">
        <v>15</v>
      </c>
      <c r="BE10" s="115">
        <v>15</v>
      </c>
      <c r="BF10" s="111"/>
      <c r="BG10" s="113">
        <v>9.8740141421171703</v>
      </c>
      <c r="BH10" s="786">
        <v>1.1535126223652601</v>
      </c>
      <c r="BI10" s="786">
        <v>2.4572154499272102E-2</v>
      </c>
      <c r="BJ10" s="799">
        <v>-0.24872399855010999</v>
      </c>
      <c r="BK10" s="265"/>
      <c r="BL10" s="111" t="s">
        <v>430</v>
      </c>
      <c r="BM10" s="111" t="s">
        <v>430</v>
      </c>
      <c r="BN10" s="111" t="s">
        <v>430</v>
      </c>
      <c r="BO10" s="108"/>
      <c r="BP10" s="111">
        <v>72.647774580000004</v>
      </c>
      <c r="BQ10" s="108"/>
      <c r="BR10" s="855">
        <v>49.191499999999998</v>
      </c>
      <c r="BS10" s="855">
        <v>5.3880400000000002</v>
      </c>
      <c r="BT10" s="855">
        <v>15.351599999999999</v>
      </c>
      <c r="BU10" s="855">
        <v>30.068860000000001</v>
      </c>
      <c r="BV10" s="108"/>
      <c r="BW10" s="855">
        <v>6.57</v>
      </c>
      <c r="BX10" s="855">
        <v>15.38</v>
      </c>
      <c r="BY10" s="855">
        <v>2.17</v>
      </c>
      <c r="BZ10" s="855">
        <v>0.23</v>
      </c>
      <c r="CA10" s="855">
        <v>0.67</v>
      </c>
      <c r="CB10" s="855">
        <v>2.34</v>
      </c>
      <c r="CC10" s="108"/>
      <c r="CD10" s="857" t="s">
        <v>8865</v>
      </c>
      <c r="CE10" s="857" t="s">
        <v>8866</v>
      </c>
      <c r="CF10" s="857" t="s">
        <v>8867</v>
      </c>
      <c r="CG10" s="857" t="s">
        <v>8868</v>
      </c>
      <c r="CH10" s="857" t="s">
        <v>8869</v>
      </c>
      <c r="CI10" s="108"/>
      <c r="CJ10" s="118" t="s">
        <v>443</v>
      </c>
    </row>
    <row r="11" spans="1:88" s="106" customFormat="1" x14ac:dyDescent="0.25">
      <c r="A11" s="107" t="s">
        <v>8870</v>
      </c>
      <c r="B11" s="108"/>
      <c r="C11" s="724">
        <v>36307</v>
      </c>
      <c r="D11" s="108"/>
      <c r="E11" s="109">
        <v>11880.3</v>
      </c>
      <c r="F11" s="108"/>
      <c r="G11" s="110">
        <v>352.77300000000002</v>
      </c>
      <c r="H11" s="108"/>
      <c r="I11" s="991">
        <v>12.67</v>
      </c>
      <c r="J11" s="991">
        <v>7.68</v>
      </c>
      <c r="K11" s="991">
        <v>5.23</v>
      </c>
      <c r="L11" s="991">
        <v>5.47</v>
      </c>
      <c r="M11" s="112"/>
      <c r="N11" s="111">
        <v>0.38040000000000002</v>
      </c>
      <c r="O11" s="111">
        <v>0.4385</v>
      </c>
      <c r="P11" s="111">
        <v>4.2565999999999997</v>
      </c>
      <c r="Q11" s="111">
        <v>8.1335999999999995</v>
      </c>
      <c r="R11" s="111">
        <v>-3.5301</v>
      </c>
      <c r="S11" s="113">
        <v>-2.1206</v>
      </c>
      <c r="T11" s="111">
        <v>3.5324</v>
      </c>
      <c r="U11" s="111">
        <v>11.6769</v>
      </c>
      <c r="V11" s="111">
        <v>9.8948999999999998</v>
      </c>
      <c r="W11" s="111">
        <v>11.850899999999999</v>
      </c>
      <c r="X11" s="111">
        <v>0.73270000000000002</v>
      </c>
      <c r="Y11" s="111">
        <v>9.0182000000000002</v>
      </c>
      <c r="Z11" s="111">
        <v>-3.2275999999999998</v>
      </c>
      <c r="AA11" s="111">
        <v>-0.15260000000000001</v>
      </c>
      <c r="AB11" s="111">
        <v>0.73270000000000002</v>
      </c>
      <c r="AC11" s="111">
        <v>14.042199999999999</v>
      </c>
      <c r="AD11" s="112"/>
      <c r="AE11" s="109">
        <v>14</v>
      </c>
      <c r="AF11" s="109">
        <v>14</v>
      </c>
      <c r="AG11" s="109">
        <v>2</v>
      </c>
      <c r="AH11" s="109">
        <v>9</v>
      </c>
      <c r="AI11" s="109">
        <v>12</v>
      </c>
      <c r="AJ11" s="109">
        <v>13</v>
      </c>
      <c r="AK11" s="109">
        <v>9</v>
      </c>
      <c r="AL11" s="109">
        <v>8</v>
      </c>
      <c r="AM11" s="109">
        <v>11</v>
      </c>
      <c r="AN11" s="109">
        <v>7</v>
      </c>
      <c r="AO11" s="109">
        <v>11</v>
      </c>
      <c r="AP11" s="109">
        <v>10</v>
      </c>
      <c r="AQ11" s="109">
        <v>13</v>
      </c>
      <c r="AR11" s="109">
        <v>13</v>
      </c>
      <c r="AS11" s="109">
        <v>11</v>
      </c>
      <c r="AT11" s="108"/>
      <c r="AU11" s="111">
        <v>11.6</v>
      </c>
      <c r="AV11" s="111">
        <v>11.66</v>
      </c>
      <c r="AW11" s="111">
        <v>9.5299999999999994</v>
      </c>
      <c r="AX11" s="111">
        <v>5.86</v>
      </c>
      <c r="AY11" s="111">
        <v>0.8</v>
      </c>
      <c r="AZ11" s="114"/>
      <c r="BA11" s="115">
        <v>8</v>
      </c>
      <c r="BB11" s="115">
        <v>10</v>
      </c>
      <c r="BC11" s="115">
        <v>9</v>
      </c>
      <c r="BD11" s="115">
        <v>10</v>
      </c>
      <c r="BE11" s="115">
        <v>13</v>
      </c>
      <c r="BF11" s="111"/>
      <c r="BG11" s="113">
        <v>10.979336402010601</v>
      </c>
      <c r="BH11" s="786">
        <v>0</v>
      </c>
      <c r="BI11" s="786">
        <v>5.3819100704916502E-2</v>
      </c>
      <c r="BJ11" s="799" t="s">
        <v>430</v>
      </c>
      <c r="BK11" s="265"/>
      <c r="BL11" s="111" t="s">
        <v>430</v>
      </c>
      <c r="BM11" s="111" t="s">
        <v>430</v>
      </c>
      <c r="BN11" s="111" t="s">
        <v>430</v>
      </c>
      <c r="BO11" s="108"/>
      <c r="BP11" s="111">
        <v>67.402743529999995</v>
      </c>
      <c r="BQ11" s="108"/>
      <c r="BR11" s="855">
        <v>49.545900000000003</v>
      </c>
      <c r="BS11" s="855">
        <v>9.3532200000000003</v>
      </c>
      <c r="BT11" s="855">
        <v>8.5036299999999994</v>
      </c>
      <c r="BU11" s="855">
        <v>32.597250000000003</v>
      </c>
      <c r="BV11" s="108"/>
      <c r="BW11" s="855">
        <v>13.48</v>
      </c>
      <c r="BX11" s="855">
        <v>10.98</v>
      </c>
      <c r="BY11" s="855">
        <v>5.19</v>
      </c>
      <c r="BZ11" s="111" t="s">
        <v>430</v>
      </c>
      <c r="CA11" s="111" t="s">
        <v>430</v>
      </c>
      <c r="CB11" s="855">
        <v>2.95</v>
      </c>
      <c r="CC11" s="108"/>
      <c r="CD11" s="857" t="s">
        <v>8871</v>
      </c>
      <c r="CE11" s="857" t="s">
        <v>8872</v>
      </c>
      <c r="CF11" s="857" t="s">
        <v>8873</v>
      </c>
      <c r="CG11" s="857" t="s">
        <v>809</v>
      </c>
      <c r="CH11" s="857" t="s">
        <v>8874</v>
      </c>
      <c r="CI11" s="108"/>
      <c r="CJ11" s="118" t="s">
        <v>1489</v>
      </c>
    </row>
    <row r="12" spans="1:88" s="106" customFormat="1" x14ac:dyDescent="0.25">
      <c r="A12" s="107" t="s">
        <v>8875</v>
      </c>
      <c r="B12" s="108"/>
      <c r="C12" s="724">
        <v>34001</v>
      </c>
      <c r="D12" s="108"/>
      <c r="E12" s="109">
        <v>11193.9</v>
      </c>
      <c r="F12" s="108"/>
      <c r="G12" s="110">
        <v>366.15</v>
      </c>
      <c r="H12" s="108"/>
      <c r="I12" s="991">
        <v>2.0699999999999998</v>
      </c>
      <c r="J12" s="991">
        <v>7.14</v>
      </c>
      <c r="K12" s="991">
        <v>1.1499999999999999</v>
      </c>
      <c r="L12" s="991">
        <v>1.22</v>
      </c>
      <c r="M12" s="112"/>
      <c r="N12" s="111">
        <v>0.55469999999999997</v>
      </c>
      <c r="O12" s="111">
        <v>0.55200000000000005</v>
      </c>
      <c r="P12" s="111">
        <v>3.3913000000000002</v>
      </c>
      <c r="Q12" s="111">
        <v>8.3636999999999997</v>
      </c>
      <c r="R12" s="111">
        <v>-1.6439999999999999</v>
      </c>
      <c r="S12" s="113">
        <v>0.61280000000000001</v>
      </c>
      <c r="T12" s="111">
        <v>3.7774000000000001</v>
      </c>
      <c r="U12" s="111">
        <v>11.1004</v>
      </c>
      <c r="V12" s="111">
        <v>9.9932999999999996</v>
      </c>
      <c r="W12" s="111">
        <v>12.147500000000001</v>
      </c>
      <c r="X12" s="111">
        <v>1.0236000000000001</v>
      </c>
      <c r="Y12" s="111">
        <v>10.0078</v>
      </c>
      <c r="Z12" s="111">
        <v>-0.72929999999999995</v>
      </c>
      <c r="AA12" s="111">
        <v>2.2193999999999998</v>
      </c>
      <c r="AB12" s="111">
        <v>1.0236000000000001</v>
      </c>
      <c r="AC12" s="111">
        <v>11.4917</v>
      </c>
      <c r="AD12" s="112"/>
      <c r="AE12" s="109">
        <v>7</v>
      </c>
      <c r="AF12" s="109">
        <v>9</v>
      </c>
      <c r="AG12" s="109">
        <v>10</v>
      </c>
      <c r="AH12" s="109">
        <v>5</v>
      </c>
      <c r="AI12" s="109">
        <v>7</v>
      </c>
      <c r="AJ12" s="109">
        <v>7</v>
      </c>
      <c r="AK12" s="109">
        <v>8</v>
      </c>
      <c r="AL12" s="109">
        <v>11</v>
      </c>
      <c r="AM12" s="109">
        <v>10</v>
      </c>
      <c r="AN12" s="109">
        <v>5</v>
      </c>
      <c r="AO12" s="109">
        <v>5</v>
      </c>
      <c r="AP12" s="109">
        <v>5</v>
      </c>
      <c r="AQ12" s="109">
        <v>7</v>
      </c>
      <c r="AR12" s="109">
        <v>9</v>
      </c>
      <c r="AS12" s="109">
        <v>5</v>
      </c>
      <c r="AT12" s="108"/>
      <c r="AU12" s="111">
        <v>11.71</v>
      </c>
      <c r="AV12" s="111">
        <v>11.5</v>
      </c>
      <c r="AW12" s="111">
        <v>9.3699999999999992</v>
      </c>
      <c r="AX12" s="111">
        <v>6.66</v>
      </c>
      <c r="AY12" s="111">
        <v>3.71</v>
      </c>
      <c r="AZ12" s="114"/>
      <c r="BA12" s="115">
        <v>7</v>
      </c>
      <c r="BB12" s="115">
        <v>11</v>
      </c>
      <c r="BC12" s="115">
        <v>10</v>
      </c>
      <c r="BD12" s="115">
        <v>8</v>
      </c>
      <c r="BE12" s="115">
        <v>8</v>
      </c>
      <c r="BF12" s="111"/>
      <c r="BG12" s="113">
        <v>10.496030336803299</v>
      </c>
      <c r="BH12" s="786">
        <v>0</v>
      </c>
      <c r="BI12" s="786">
        <v>5.0544924508684502E-2</v>
      </c>
      <c r="BJ12" s="799" t="s">
        <v>430</v>
      </c>
      <c r="BK12" s="265"/>
      <c r="BL12" s="111" t="s">
        <v>430</v>
      </c>
      <c r="BM12" s="111" t="s">
        <v>430</v>
      </c>
      <c r="BN12" s="111" t="s">
        <v>430</v>
      </c>
      <c r="BO12" s="108"/>
      <c r="BP12" s="111">
        <v>76.677288260000097</v>
      </c>
      <c r="BQ12" s="108"/>
      <c r="BR12" s="855">
        <v>56.255499999999998</v>
      </c>
      <c r="BS12" s="855">
        <v>14.2536</v>
      </c>
      <c r="BT12" s="855">
        <v>6.1682300000000003</v>
      </c>
      <c r="BU12" s="855">
        <v>23.322669999999999</v>
      </c>
      <c r="BV12" s="108"/>
      <c r="BW12" s="855">
        <v>4.13</v>
      </c>
      <c r="BX12" s="855">
        <v>14.06</v>
      </c>
      <c r="BY12" s="111" t="s">
        <v>430</v>
      </c>
      <c r="BZ12" s="111" t="s">
        <v>430</v>
      </c>
      <c r="CA12" s="111" t="s">
        <v>430</v>
      </c>
      <c r="CB12" s="855">
        <v>5.13</v>
      </c>
      <c r="CC12" s="108"/>
      <c r="CD12" s="857" t="s">
        <v>8876</v>
      </c>
      <c r="CE12" s="857" t="s">
        <v>8877</v>
      </c>
      <c r="CF12" s="857" t="s">
        <v>8878</v>
      </c>
      <c r="CG12" s="857" t="s">
        <v>8879</v>
      </c>
      <c r="CH12" s="857" t="s">
        <v>8880</v>
      </c>
      <c r="CI12" s="108"/>
      <c r="CJ12" s="118" t="s">
        <v>518</v>
      </c>
    </row>
    <row r="13" spans="1:88" s="106" customFormat="1" x14ac:dyDescent="0.25">
      <c r="A13" s="107" t="s">
        <v>8881</v>
      </c>
      <c r="B13" s="108"/>
      <c r="C13" s="724">
        <v>42214</v>
      </c>
      <c r="D13" s="108"/>
      <c r="E13" s="109">
        <v>9472.51</v>
      </c>
      <c r="F13" s="108"/>
      <c r="G13" s="110">
        <v>33.33</v>
      </c>
      <c r="H13" s="108"/>
      <c r="I13" s="991">
        <v>4.5</v>
      </c>
      <c r="J13" s="991">
        <v>7.83</v>
      </c>
      <c r="K13" s="991">
        <v>2.5</v>
      </c>
      <c r="L13" s="991">
        <v>2.64</v>
      </c>
      <c r="M13" s="112"/>
      <c r="N13" s="111">
        <v>0.60980000000000001</v>
      </c>
      <c r="O13" s="111">
        <v>0.84719999999999995</v>
      </c>
      <c r="P13" s="111">
        <v>3.3744999999999998</v>
      </c>
      <c r="Q13" s="111">
        <v>8.1757000000000009</v>
      </c>
      <c r="R13" s="111">
        <v>-1.3875999999999999</v>
      </c>
      <c r="S13" s="113">
        <v>2.7214</v>
      </c>
      <c r="T13" s="111">
        <v>4.9120999999999997</v>
      </c>
      <c r="U13" s="111">
        <v>11.488799999999999</v>
      </c>
      <c r="V13" s="111">
        <v>10.3161</v>
      </c>
      <c r="W13" s="111">
        <v>12.2508</v>
      </c>
      <c r="X13" s="111">
        <v>1.1255999999999999</v>
      </c>
      <c r="Y13" s="111">
        <v>9.9056999999999995</v>
      </c>
      <c r="Z13" s="111">
        <v>-0.55200000000000005</v>
      </c>
      <c r="AA13" s="111">
        <v>4.1920999999999999</v>
      </c>
      <c r="AB13" s="111">
        <v>1.1255999999999999</v>
      </c>
      <c r="AC13" s="111">
        <v>11.639099999999999</v>
      </c>
      <c r="AD13" s="112"/>
      <c r="AE13" s="109">
        <v>4</v>
      </c>
      <c r="AF13" s="109">
        <v>2</v>
      </c>
      <c r="AG13" s="109">
        <v>11</v>
      </c>
      <c r="AH13" s="109">
        <v>8</v>
      </c>
      <c r="AI13" s="109">
        <v>5</v>
      </c>
      <c r="AJ13" s="109">
        <v>5</v>
      </c>
      <c r="AK13" s="109">
        <v>4</v>
      </c>
      <c r="AL13" s="109">
        <v>9</v>
      </c>
      <c r="AM13" s="109">
        <v>8</v>
      </c>
      <c r="AN13" s="109">
        <v>4</v>
      </c>
      <c r="AO13" s="109">
        <v>2</v>
      </c>
      <c r="AP13" s="109">
        <v>7</v>
      </c>
      <c r="AQ13" s="109">
        <v>4</v>
      </c>
      <c r="AR13" s="109">
        <v>3</v>
      </c>
      <c r="AS13" s="109">
        <v>2</v>
      </c>
      <c r="AT13" s="108"/>
      <c r="AU13" s="111">
        <v>11.8</v>
      </c>
      <c r="AV13" s="111">
        <v>11.9</v>
      </c>
      <c r="AW13" s="111">
        <v>9.93</v>
      </c>
      <c r="AX13" s="111">
        <v>7.69</v>
      </c>
      <c r="AY13" s="111">
        <v>5.1100000000000003</v>
      </c>
      <c r="AZ13" s="114"/>
      <c r="BA13" s="115">
        <v>6</v>
      </c>
      <c r="BB13" s="115">
        <v>8</v>
      </c>
      <c r="BC13" s="115">
        <v>8</v>
      </c>
      <c r="BD13" s="115">
        <v>5</v>
      </c>
      <c r="BE13" s="115">
        <v>4</v>
      </c>
      <c r="BF13" s="111"/>
      <c r="BG13" s="113">
        <v>10.700828636093901</v>
      </c>
      <c r="BH13" s="786">
        <v>0</v>
      </c>
      <c r="BI13" s="786">
        <v>5.2099009741607402E-2</v>
      </c>
      <c r="BJ13" s="799" t="s">
        <v>430</v>
      </c>
      <c r="BK13" s="265"/>
      <c r="BL13" s="111" t="s">
        <v>430</v>
      </c>
      <c r="BM13" s="111" t="s">
        <v>430</v>
      </c>
      <c r="BN13" s="111" t="s">
        <v>430</v>
      </c>
      <c r="BO13" s="108"/>
      <c r="BP13" s="111">
        <v>74.891759149999999</v>
      </c>
      <c r="BQ13" s="108"/>
      <c r="BR13" s="855">
        <v>55.287500000000001</v>
      </c>
      <c r="BS13" s="855">
        <v>8.3774700000000006</v>
      </c>
      <c r="BT13" s="855">
        <v>10.581200000000001</v>
      </c>
      <c r="BU13" s="855">
        <v>25.753830000000001</v>
      </c>
      <c r="BV13" s="108"/>
      <c r="BW13" s="855">
        <v>4.0999999999999996</v>
      </c>
      <c r="BX13" s="855">
        <v>10.88</v>
      </c>
      <c r="BY13" s="855">
        <v>5.76</v>
      </c>
      <c r="BZ13" s="855">
        <v>1.44</v>
      </c>
      <c r="CA13" s="111" t="s">
        <v>430</v>
      </c>
      <c r="CB13" s="855">
        <v>2.93</v>
      </c>
      <c r="CC13" s="108"/>
      <c r="CD13" s="857" t="s">
        <v>8882</v>
      </c>
      <c r="CE13" s="857" t="s">
        <v>8883</v>
      </c>
      <c r="CF13" s="857" t="s">
        <v>8884</v>
      </c>
      <c r="CG13" s="857" t="s">
        <v>8885</v>
      </c>
      <c r="CH13" s="857" t="s">
        <v>8886</v>
      </c>
      <c r="CI13" s="108"/>
      <c r="CJ13" s="118" t="s">
        <v>443</v>
      </c>
    </row>
    <row r="14" spans="1:88" s="106" customFormat="1" ht="11" x14ac:dyDescent="0.3">
      <c r="A14" s="835" t="s">
        <v>8887</v>
      </c>
      <c r="B14" s="858"/>
      <c r="C14" s="837">
        <v>41948</v>
      </c>
      <c r="D14" s="858"/>
      <c r="E14" s="838">
        <v>8961.68</v>
      </c>
      <c r="F14" s="858"/>
      <c r="G14" s="839">
        <v>65.007999999999996</v>
      </c>
      <c r="H14" s="858"/>
      <c r="I14" s="993">
        <v>9.32</v>
      </c>
      <c r="J14" s="993">
        <v>7.2</v>
      </c>
      <c r="K14" s="993">
        <v>3.92</v>
      </c>
      <c r="L14" s="993">
        <v>4.07</v>
      </c>
      <c r="M14" s="859"/>
      <c r="N14" s="840">
        <v>0.68769999999999998</v>
      </c>
      <c r="O14" s="840">
        <v>0.86890000000000001</v>
      </c>
      <c r="P14" s="840">
        <v>4.2346000000000004</v>
      </c>
      <c r="Q14" s="840">
        <v>11.372299999999999</v>
      </c>
      <c r="R14" s="840">
        <v>1.4688000000000001</v>
      </c>
      <c r="S14" s="842">
        <v>3.6562000000000001</v>
      </c>
      <c r="T14" s="840">
        <v>4.9333999999999998</v>
      </c>
      <c r="U14" s="840">
        <v>13.4472</v>
      </c>
      <c r="V14" s="840">
        <v>12.1805</v>
      </c>
      <c r="W14" s="840">
        <v>12.700699999999999</v>
      </c>
      <c r="X14" s="840">
        <v>1.01</v>
      </c>
      <c r="Y14" s="840">
        <v>13.071199999999999</v>
      </c>
      <c r="Z14" s="840">
        <v>2.3248000000000002</v>
      </c>
      <c r="AA14" s="840">
        <v>3.923</v>
      </c>
      <c r="AB14" s="840">
        <v>1.01</v>
      </c>
      <c r="AC14" s="840">
        <v>11.799799999999999</v>
      </c>
      <c r="AD14" s="859"/>
      <c r="AE14" s="838">
        <v>2</v>
      </c>
      <c r="AF14" s="838">
        <v>1</v>
      </c>
      <c r="AG14" s="838">
        <v>3</v>
      </c>
      <c r="AH14" s="838">
        <v>2</v>
      </c>
      <c r="AI14" s="838">
        <v>2</v>
      </c>
      <c r="AJ14" s="838">
        <v>2</v>
      </c>
      <c r="AK14" s="838">
        <v>3</v>
      </c>
      <c r="AL14" s="838">
        <v>2</v>
      </c>
      <c r="AM14" s="838">
        <v>4</v>
      </c>
      <c r="AN14" s="838">
        <v>2</v>
      </c>
      <c r="AO14" s="838">
        <v>6</v>
      </c>
      <c r="AP14" s="838">
        <v>2</v>
      </c>
      <c r="AQ14" s="838">
        <v>2</v>
      </c>
      <c r="AR14" s="838">
        <v>4</v>
      </c>
      <c r="AS14" s="838">
        <v>6</v>
      </c>
      <c r="AT14" s="858"/>
      <c r="AU14" s="840">
        <v>13.39</v>
      </c>
      <c r="AV14" s="840">
        <v>14.15</v>
      </c>
      <c r="AW14" s="840">
        <v>11.62</v>
      </c>
      <c r="AX14" s="840">
        <v>9.11</v>
      </c>
      <c r="AY14" s="840">
        <v>8.08</v>
      </c>
      <c r="AZ14" s="843"/>
      <c r="BA14" s="994">
        <v>2</v>
      </c>
      <c r="BB14" s="994">
        <v>2</v>
      </c>
      <c r="BC14" s="994">
        <v>3</v>
      </c>
      <c r="BD14" s="994">
        <v>4</v>
      </c>
      <c r="BE14" s="994">
        <v>2</v>
      </c>
      <c r="BF14" s="840"/>
      <c r="BG14" s="842">
        <v>12.252101358329099</v>
      </c>
      <c r="BH14" s="849">
        <v>1.15928172303178</v>
      </c>
      <c r="BI14" s="849">
        <v>5.8596879765713303E-2</v>
      </c>
      <c r="BJ14" s="916">
        <v>0.22412770665903001</v>
      </c>
      <c r="BK14" s="995"/>
      <c r="BL14" s="840" t="s">
        <v>430</v>
      </c>
      <c r="BM14" s="840" t="s">
        <v>430</v>
      </c>
      <c r="BN14" s="840" t="s">
        <v>430</v>
      </c>
      <c r="BO14" s="858"/>
      <c r="BP14" s="840">
        <v>78.138616659999997</v>
      </c>
      <c r="BQ14" s="858"/>
      <c r="BR14" s="840">
        <v>41.553100000000001</v>
      </c>
      <c r="BS14" s="840">
        <v>29.5687</v>
      </c>
      <c r="BT14" s="840">
        <v>7.0168100000000004</v>
      </c>
      <c r="BU14" s="840">
        <v>21.86139</v>
      </c>
      <c r="BV14" s="858"/>
      <c r="BW14" s="840">
        <v>7.98</v>
      </c>
      <c r="BX14" s="840">
        <v>7.06</v>
      </c>
      <c r="BY14" s="840">
        <v>0.28999999999999998</v>
      </c>
      <c r="BZ14" s="840">
        <v>1.32</v>
      </c>
      <c r="CA14" s="840" t="s">
        <v>430</v>
      </c>
      <c r="CB14" s="840">
        <v>5.2</v>
      </c>
      <c r="CC14" s="858"/>
      <c r="CD14" s="860" t="s">
        <v>1915</v>
      </c>
      <c r="CE14" s="860" t="s">
        <v>8888</v>
      </c>
      <c r="CF14" s="860" t="s">
        <v>8889</v>
      </c>
      <c r="CG14" s="860" t="s">
        <v>680</v>
      </c>
      <c r="CH14" s="860" t="s">
        <v>6205</v>
      </c>
      <c r="CI14" s="858"/>
      <c r="CJ14" s="850" t="s">
        <v>443</v>
      </c>
    </row>
    <row r="15" spans="1:88" s="106" customFormat="1" x14ac:dyDescent="0.25">
      <c r="A15" s="107" t="s">
        <v>8890</v>
      </c>
      <c r="B15" s="108"/>
      <c r="C15" s="724">
        <v>36539</v>
      </c>
      <c r="D15" s="108"/>
      <c r="E15" s="109">
        <v>8968.4500000000007</v>
      </c>
      <c r="F15" s="108"/>
      <c r="G15" s="110">
        <v>159.02189999999999</v>
      </c>
      <c r="H15" s="108"/>
      <c r="I15" s="991">
        <v>4.05</v>
      </c>
      <c r="J15" s="991">
        <v>6.9</v>
      </c>
      <c r="K15" s="991">
        <v>2.82</v>
      </c>
      <c r="L15" s="991">
        <v>2.81</v>
      </c>
      <c r="M15" s="112"/>
      <c r="N15" s="111">
        <v>0.42920000000000003</v>
      </c>
      <c r="O15" s="111">
        <v>0.22459999999999999</v>
      </c>
      <c r="P15" s="111">
        <v>3.0436000000000001</v>
      </c>
      <c r="Q15" s="111">
        <v>6.5662000000000003</v>
      </c>
      <c r="R15" s="111">
        <v>-4.4772999999999996</v>
      </c>
      <c r="S15" s="113">
        <v>-2.1674000000000002</v>
      </c>
      <c r="T15" s="111">
        <v>1.6474</v>
      </c>
      <c r="U15" s="111">
        <v>9.7322000000000006</v>
      </c>
      <c r="V15" s="111">
        <v>9.4481000000000002</v>
      </c>
      <c r="W15" s="111">
        <v>11.457599999999999</v>
      </c>
      <c r="X15" s="111">
        <v>0.68679999999999997</v>
      </c>
      <c r="Y15" s="111">
        <v>8.0982000000000003</v>
      </c>
      <c r="Z15" s="111">
        <v>-3.7488999999999999</v>
      </c>
      <c r="AA15" s="111">
        <v>-0.54769999999999996</v>
      </c>
      <c r="AB15" s="111">
        <v>0.68679999999999997</v>
      </c>
      <c r="AC15" s="111">
        <v>11.0116</v>
      </c>
      <c r="AD15" s="112"/>
      <c r="AE15" s="109">
        <v>12</v>
      </c>
      <c r="AF15" s="109">
        <v>15</v>
      </c>
      <c r="AG15" s="109">
        <v>13</v>
      </c>
      <c r="AH15" s="109">
        <v>14</v>
      </c>
      <c r="AI15" s="109">
        <v>14</v>
      </c>
      <c r="AJ15" s="109">
        <v>14</v>
      </c>
      <c r="AK15" s="109">
        <v>14</v>
      </c>
      <c r="AL15" s="109">
        <v>13</v>
      </c>
      <c r="AM15" s="109">
        <v>13</v>
      </c>
      <c r="AN15" s="109">
        <v>9</v>
      </c>
      <c r="AO15" s="109">
        <v>14</v>
      </c>
      <c r="AP15" s="109">
        <v>14</v>
      </c>
      <c r="AQ15" s="109">
        <v>14</v>
      </c>
      <c r="AR15" s="109">
        <v>14</v>
      </c>
      <c r="AS15" s="109">
        <v>14</v>
      </c>
      <c r="AT15" s="108"/>
      <c r="AU15" s="111">
        <v>10.34</v>
      </c>
      <c r="AV15" s="111">
        <v>10.47</v>
      </c>
      <c r="AW15" s="111">
        <v>7.68</v>
      </c>
      <c r="AX15" s="111">
        <v>4.17</v>
      </c>
      <c r="AY15" s="111">
        <v>-1.07</v>
      </c>
      <c r="AZ15" s="114"/>
      <c r="BA15" s="115">
        <v>12</v>
      </c>
      <c r="BB15" s="115">
        <v>14</v>
      </c>
      <c r="BC15" s="115">
        <v>14</v>
      </c>
      <c r="BD15" s="115">
        <v>14</v>
      </c>
      <c r="BE15" s="115">
        <v>14</v>
      </c>
      <c r="BF15" s="111"/>
      <c r="BG15" s="113">
        <v>10.7584704550832</v>
      </c>
      <c r="BH15" s="786">
        <v>0</v>
      </c>
      <c r="BI15" s="786">
        <v>4.0236931131815701E-2</v>
      </c>
      <c r="BJ15" s="799" t="s">
        <v>430</v>
      </c>
      <c r="BK15" s="265"/>
      <c r="BL15" s="111" t="s">
        <v>430</v>
      </c>
      <c r="BM15" s="111" t="s">
        <v>430</v>
      </c>
      <c r="BN15" s="111" t="s">
        <v>430</v>
      </c>
      <c r="BO15" s="108"/>
      <c r="BP15" s="111">
        <v>68.847081040000006</v>
      </c>
      <c r="BQ15" s="108"/>
      <c r="BR15" s="855">
        <v>51.508800000000001</v>
      </c>
      <c r="BS15" s="855">
        <v>11.347</v>
      </c>
      <c r="BT15" s="855">
        <v>9.1791599999999995</v>
      </c>
      <c r="BU15" s="855">
        <v>27.965039999999998</v>
      </c>
      <c r="BV15" s="108"/>
      <c r="BW15" s="855">
        <v>5.88</v>
      </c>
      <c r="BX15" s="855">
        <v>13.76</v>
      </c>
      <c r="BY15" s="855">
        <v>0.92</v>
      </c>
      <c r="BZ15" s="111" t="s">
        <v>430</v>
      </c>
      <c r="CA15" s="111" t="s">
        <v>430</v>
      </c>
      <c r="CB15" s="855">
        <v>5.74</v>
      </c>
      <c r="CC15" s="108"/>
      <c r="CD15" s="857" t="s">
        <v>8891</v>
      </c>
      <c r="CE15" s="857" t="s">
        <v>8892</v>
      </c>
      <c r="CF15" s="857" t="s">
        <v>8893</v>
      </c>
      <c r="CG15" s="857" t="s">
        <v>8894</v>
      </c>
      <c r="CH15" s="857" t="s">
        <v>8895</v>
      </c>
      <c r="CI15" s="108"/>
      <c r="CJ15" s="118" t="s">
        <v>443</v>
      </c>
    </row>
    <row r="16" spans="1:88" s="106" customFormat="1" x14ac:dyDescent="0.25">
      <c r="A16" s="107" t="s">
        <v>8896</v>
      </c>
      <c r="B16" s="108"/>
      <c r="C16" s="724">
        <v>34740</v>
      </c>
      <c r="D16" s="108"/>
      <c r="E16" s="109">
        <v>7064.75</v>
      </c>
      <c r="F16" s="108"/>
      <c r="G16" s="110">
        <v>1528.68</v>
      </c>
      <c r="H16" s="108"/>
      <c r="I16" s="991">
        <v>6.58</v>
      </c>
      <c r="J16" s="991">
        <v>8.07</v>
      </c>
      <c r="K16" s="991">
        <v>3.98</v>
      </c>
      <c r="L16" s="991">
        <v>4.2300000000000004</v>
      </c>
      <c r="M16" s="112"/>
      <c r="N16" s="111">
        <v>0.69489999999999996</v>
      </c>
      <c r="O16" s="111">
        <v>0.60880000000000001</v>
      </c>
      <c r="P16" s="111">
        <v>3.7357</v>
      </c>
      <c r="Q16" s="111">
        <v>7.9675000000000002</v>
      </c>
      <c r="R16" s="111">
        <v>-3.2437999999999998</v>
      </c>
      <c r="S16" s="113">
        <v>-0.84899999999999998</v>
      </c>
      <c r="T16" s="111">
        <v>2.3755000000000002</v>
      </c>
      <c r="U16" s="111">
        <v>10.611499999999999</v>
      </c>
      <c r="V16" s="111">
        <v>9.0653000000000006</v>
      </c>
      <c r="W16" s="111">
        <v>9.7550000000000008</v>
      </c>
      <c r="X16" s="111">
        <v>1.0557000000000001</v>
      </c>
      <c r="Y16" s="111">
        <v>9.5616000000000003</v>
      </c>
      <c r="Z16" s="111">
        <v>-2.6244000000000001</v>
      </c>
      <c r="AA16" s="111">
        <v>1.2270000000000001</v>
      </c>
      <c r="AB16" s="111">
        <v>1.0557000000000001</v>
      </c>
      <c r="AC16" s="111">
        <v>17.365400000000001</v>
      </c>
      <c r="AD16" s="112"/>
      <c r="AE16" s="109">
        <v>1</v>
      </c>
      <c r="AF16" s="109">
        <v>6</v>
      </c>
      <c r="AG16" s="109">
        <v>7</v>
      </c>
      <c r="AH16" s="109">
        <v>10</v>
      </c>
      <c r="AI16" s="109">
        <v>10</v>
      </c>
      <c r="AJ16" s="109">
        <v>11</v>
      </c>
      <c r="AK16" s="109">
        <v>11</v>
      </c>
      <c r="AL16" s="109">
        <v>12</v>
      </c>
      <c r="AM16" s="109">
        <v>15</v>
      </c>
      <c r="AN16" s="109">
        <v>13</v>
      </c>
      <c r="AO16" s="109">
        <v>4</v>
      </c>
      <c r="AP16" s="109">
        <v>9</v>
      </c>
      <c r="AQ16" s="109">
        <v>10</v>
      </c>
      <c r="AR16" s="109">
        <v>11</v>
      </c>
      <c r="AS16" s="109">
        <v>4</v>
      </c>
      <c r="AT16" s="108"/>
      <c r="AU16" s="111">
        <v>9.9600000000000009</v>
      </c>
      <c r="AV16" s="111">
        <v>10.78</v>
      </c>
      <c r="AW16" s="111">
        <v>8.49</v>
      </c>
      <c r="AX16" s="111">
        <v>5.7</v>
      </c>
      <c r="AY16" s="111">
        <v>1.75</v>
      </c>
      <c r="AZ16" s="114"/>
      <c r="BA16" s="115">
        <v>15</v>
      </c>
      <c r="BB16" s="115">
        <v>12</v>
      </c>
      <c r="BC16" s="115">
        <v>12</v>
      </c>
      <c r="BD16" s="115">
        <v>11</v>
      </c>
      <c r="BE16" s="115">
        <v>10</v>
      </c>
      <c r="BF16" s="111"/>
      <c r="BG16" s="113">
        <v>10.504933727892</v>
      </c>
      <c r="BH16" s="786">
        <v>0</v>
      </c>
      <c r="BI16" s="786">
        <v>4.7613219097187798E-2</v>
      </c>
      <c r="BJ16" s="799" t="s">
        <v>430</v>
      </c>
      <c r="BK16" s="265"/>
      <c r="BL16" s="111" t="s">
        <v>430</v>
      </c>
      <c r="BM16" s="111" t="s">
        <v>430</v>
      </c>
      <c r="BN16" s="111" t="s">
        <v>430</v>
      </c>
      <c r="BO16" s="108"/>
      <c r="BP16" s="111">
        <v>75.355671790000002</v>
      </c>
      <c r="BQ16" s="108"/>
      <c r="BR16" s="855">
        <v>53.232199999999999</v>
      </c>
      <c r="BS16" s="855">
        <v>13.5959</v>
      </c>
      <c r="BT16" s="855">
        <v>8.1924600000000005</v>
      </c>
      <c r="BU16" s="855">
        <v>24.97944</v>
      </c>
      <c r="BV16" s="108"/>
      <c r="BW16" s="855">
        <v>5.31</v>
      </c>
      <c r="BX16" s="855">
        <v>10.97</v>
      </c>
      <c r="BY16" s="855">
        <v>4.18</v>
      </c>
      <c r="BZ16" s="111" t="s">
        <v>430</v>
      </c>
      <c r="CA16" s="855">
        <v>0.15</v>
      </c>
      <c r="CB16" s="855">
        <v>4.04</v>
      </c>
      <c r="CC16" s="108"/>
      <c r="CD16" s="857" t="s">
        <v>6450</v>
      </c>
      <c r="CE16" s="857" t="s">
        <v>8897</v>
      </c>
      <c r="CF16" s="857" t="s">
        <v>8898</v>
      </c>
      <c r="CG16" s="857" t="s">
        <v>8899</v>
      </c>
      <c r="CH16" s="857" t="s">
        <v>8900</v>
      </c>
      <c r="CI16" s="108"/>
      <c r="CJ16" s="118" t="s">
        <v>476</v>
      </c>
    </row>
    <row r="17" spans="1:88" s="106" customFormat="1" ht="11" x14ac:dyDescent="0.3">
      <c r="A17" s="96" t="s">
        <v>8901</v>
      </c>
      <c r="B17" s="97"/>
      <c r="C17" s="726">
        <v>34719</v>
      </c>
      <c r="D17" s="97"/>
      <c r="E17" s="98">
        <v>6657.23</v>
      </c>
      <c r="F17" s="97"/>
      <c r="G17" s="99">
        <v>406.93990000000002</v>
      </c>
      <c r="H17" s="97"/>
      <c r="I17" s="992">
        <v>10.07</v>
      </c>
      <c r="J17" s="992">
        <v>7.73</v>
      </c>
      <c r="K17" s="992">
        <v>5.36</v>
      </c>
      <c r="L17" s="992">
        <v>5.61</v>
      </c>
      <c r="M17" s="101"/>
      <c r="N17" s="100">
        <v>0.60840000000000005</v>
      </c>
      <c r="O17" s="100">
        <v>0.59540000000000004</v>
      </c>
      <c r="P17" s="100">
        <v>3.0857999999999999</v>
      </c>
      <c r="Q17" s="100">
        <v>6.4927999999999999</v>
      </c>
      <c r="R17" s="100">
        <v>-3.6067999999999998</v>
      </c>
      <c r="S17" s="102">
        <v>-0.42380000000000001</v>
      </c>
      <c r="T17" s="100">
        <v>3.1768999999999998</v>
      </c>
      <c r="U17" s="100">
        <v>12.450900000000001</v>
      </c>
      <c r="V17" s="100">
        <v>12.3611</v>
      </c>
      <c r="W17" s="100">
        <v>11.693899999999999</v>
      </c>
      <c r="X17" s="100">
        <v>0.70409999999999995</v>
      </c>
      <c r="Y17" s="100">
        <v>8.1191999999999993</v>
      </c>
      <c r="Z17" s="100">
        <v>-2.9857999999999998</v>
      </c>
      <c r="AA17" s="100">
        <v>2.3433000000000002</v>
      </c>
      <c r="AB17" s="100">
        <v>0.70409999999999995</v>
      </c>
      <c r="AC17" s="100">
        <v>14.631500000000001</v>
      </c>
      <c r="AD17" s="101"/>
      <c r="AE17" s="98">
        <v>5</v>
      </c>
      <c r="AF17" s="98">
        <v>7</v>
      </c>
      <c r="AG17" s="98">
        <v>12</v>
      </c>
      <c r="AH17" s="98">
        <v>15</v>
      </c>
      <c r="AI17" s="98">
        <v>13</v>
      </c>
      <c r="AJ17" s="98">
        <v>10</v>
      </c>
      <c r="AK17" s="98">
        <v>10</v>
      </c>
      <c r="AL17" s="98">
        <v>6</v>
      </c>
      <c r="AM17" s="98">
        <v>3</v>
      </c>
      <c r="AN17" s="98">
        <v>8</v>
      </c>
      <c r="AO17" s="98">
        <v>12</v>
      </c>
      <c r="AP17" s="98">
        <v>13</v>
      </c>
      <c r="AQ17" s="98">
        <v>12</v>
      </c>
      <c r="AR17" s="98">
        <v>7</v>
      </c>
      <c r="AS17" s="98">
        <v>12</v>
      </c>
      <c r="AT17" s="97"/>
      <c r="AU17" s="100">
        <v>12.44</v>
      </c>
      <c r="AV17" s="100">
        <v>13.69</v>
      </c>
      <c r="AW17" s="100">
        <v>10.68</v>
      </c>
      <c r="AX17" s="100">
        <v>6.28</v>
      </c>
      <c r="AY17" s="100">
        <v>1.65</v>
      </c>
      <c r="AZ17" s="103"/>
      <c r="BA17" s="104">
        <v>4</v>
      </c>
      <c r="BB17" s="104">
        <v>4</v>
      </c>
      <c r="BC17" s="104">
        <v>6</v>
      </c>
      <c r="BD17" s="104">
        <v>9</v>
      </c>
      <c r="BE17" s="104">
        <v>11</v>
      </c>
      <c r="BF17" s="100"/>
      <c r="BG17" s="102">
        <v>10.1910512117529</v>
      </c>
      <c r="BH17" s="787">
        <v>0</v>
      </c>
      <c r="BI17" s="787">
        <v>6.3519174481972196E-2</v>
      </c>
      <c r="BJ17" s="800" t="s">
        <v>430</v>
      </c>
      <c r="BK17" s="794"/>
      <c r="BL17" s="100" t="s">
        <v>430</v>
      </c>
      <c r="BM17" s="100" t="s">
        <v>430</v>
      </c>
      <c r="BN17" s="100" t="s">
        <v>430</v>
      </c>
      <c r="BO17" s="97"/>
      <c r="BP17" s="100">
        <v>69.608727490000007</v>
      </c>
      <c r="BQ17" s="97"/>
      <c r="BR17" s="861">
        <v>42.086199999999998</v>
      </c>
      <c r="BS17" s="861">
        <v>13.648099999999999</v>
      </c>
      <c r="BT17" s="861">
        <v>12.3935</v>
      </c>
      <c r="BU17" s="861">
        <v>31.872199999999999</v>
      </c>
      <c r="BV17" s="97"/>
      <c r="BW17" s="861">
        <v>12.35</v>
      </c>
      <c r="BX17" s="861">
        <v>10.24</v>
      </c>
      <c r="BY17" s="861">
        <v>1.58</v>
      </c>
      <c r="BZ17" s="100" t="s">
        <v>430</v>
      </c>
      <c r="CA17" s="100" t="s">
        <v>430</v>
      </c>
      <c r="CB17" s="861">
        <v>6.22</v>
      </c>
      <c r="CC17" s="97"/>
      <c r="CD17" s="862" t="s">
        <v>8902</v>
      </c>
      <c r="CE17" s="862" t="s">
        <v>8903</v>
      </c>
      <c r="CF17" s="862" t="s">
        <v>8904</v>
      </c>
      <c r="CG17" s="862" t="s">
        <v>1452</v>
      </c>
      <c r="CH17" s="862" t="s">
        <v>8905</v>
      </c>
      <c r="CI17" s="97"/>
      <c r="CJ17" s="105" t="s">
        <v>1489</v>
      </c>
    </row>
    <row r="18" spans="1:88" s="106" customFormat="1" x14ac:dyDescent="0.25">
      <c r="A18" s="107" t="s">
        <v>8906</v>
      </c>
      <c r="B18" s="108"/>
      <c r="C18" s="724">
        <v>40581</v>
      </c>
      <c r="D18" s="108"/>
      <c r="E18" s="109">
        <v>5692.57</v>
      </c>
      <c r="F18" s="108"/>
      <c r="G18" s="110">
        <v>58.537799999999997</v>
      </c>
      <c r="H18" s="108"/>
      <c r="I18" s="991">
        <v>1.81</v>
      </c>
      <c r="J18" s="991">
        <v>7.81</v>
      </c>
      <c r="K18" s="991">
        <v>1.45</v>
      </c>
      <c r="L18" s="991">
        <v>1.52</v>
      </c>
      <c r="M18" s="112"/>
      <c r="N18" s="111">
        <v>-1.1599999999999999E-2</v>
      </c>
      <c r="O18" s="111">
        <v>0.64529999999999998</v>
      </c>
      <c r="P18" s="111">
        <v>4.1981999999999999</v>
      </c>
      <c r="Q18" s="111">
        <v>12.7681</v>
      </c>
      <c r="R18" s="111">
        <v>3.0661999999999998</v>
      </c>
      <c r="S18" s="113">
        <v>5.2988</v>
      </c>
      <c r="T18" s="111">
        <v>4.1542000000000003</v>
      </c>
      <c r="U18" s="111">
        <v>13.2902</v>
      </c>
      <c r="V18" s="111">
        <v>11.238200000000001</v>
      </c>
      <c r="W18" s="111">
        <v>11.0105</v>
      </c>
      <c r="X18" s="111">
        <v>0.55759999999999998</v>
      </c>
      <c r="Y18" s="111">
        <v>14.0992</v>
      </c>
      <c r="Z18" s="111">
        <v>3.5594000000000001</v>
      </c>
      <c r="AA18" s="111">
        <v>4.6512000000000002</v>
      </c>
      <c r="AB18" s="111">
        <v>0.55759999999999998</v>
      </c>
      <c r="AC18" s="111">
        <v>12.151999999999999</v>
      </c>
      <c r="AD18" s="112"/>
      <c r="AE18" s="109">
        <v>15</v>
      </c>
      <c r="AF18" s="109">
        <v>5</v>
      </c>
      <c r="AG18" s="109">
        <v>4</v>
      </c>
      <c r="AH18" s="109">
        <v>1</v>
      </c>
      <c r="AI18" s="109">
        <v>1</v>
      </c>
      <c r="AJ18" s="109">
        <v>1</v>
      </c>
      <c r="AK18" s="109">
        <v>6</v>
      </c>
      <c r="AL18" s="109">
        <v>4</v>
      </c>
      <c r="AM18" s="109">
        <v>6</v>
      </c>
      <c r="AN18" s="109">
        <v>10</v>
      </c>
      <c r="AO18" s="109">
        <v>15</v>
      </c>
      <c r="AP18" s="109">
        <v>1</v>
      </c>
      <c r="AQ18" s="109">
        <v>1</v>
      </c>
      <c r="AR18" s="109">
        <v>2</v>
      </c>
      <c r="AS18" s="109">
        <v>15</v>
      </c>
      <c r="AT18" s="108"/>
      <c r="AU18" s="111">
        <v>11.53</v>
      </c>
      <c r="AV18" s="111">
        <v>12.73</v>
      </c>
      <c r="AW18" s="111">
        <v>11.57</v>
      </c>
      <c r="AX18" s="111">
        <v>9.44</v>
      </c>
      <c r="AY18" s="111">
        <v>10.210000000000001</v>
      </c>
      <c r="AZ18" s="114"/>
      <c r="BA18" s="115">
        <v>9</v>
      </c>
      <c r="BB18" s="115">
        <v>5</v>
      </c>
      <c r="BC18" s="115">
        <v>4</v>
      </c>
      <c r="BD18" s="115">
        <v>2</v>
      </c>
      <c r="BE18" s="115">
        <v>1</v>
      </c>
      <c r="BF18" s="111"/>
      <c r="BG18" s="113">
        <v>13.248930879316299</v>
      </c>
      <c r="BH18" s="786">
        <v>1.0204777927728199</v>
      </c>
      <c r="BI18" s="786">
        <v>5.47083678392698E-2</v>
      </c>
      <c r="BJ18" s="799">
        <v>0.29014505005325802</v>
      </c>
      <c r="BK18" s="265"/>
      <c r="BL18" s="111" t="s">
        <v>430</v>
      </c>
      <c r="BM18" s="111" t="s">
        <v>430</v>
      </c>
      <c r="BN18" s="111" t="s">
        <v>430</v>
      </c>
      <c r="BO18" s="108"/>
      <c r="BP18" s="111">
        <v>72.668844879999995</v>
      </c>
      <c r="BQ18" s="108"/>
      <c r="BR18" s="855">
        <v>36.995199999999997</v>
      </c>
      <c r="BS18" s="855">
        <v>22.218399999999999</v>
      </c>
      <c r="BT18" s="855">
        <v>13.455299999999999</v>
      </c>
      <c r="BU18" s="855">
        <v>27.331099999999999</v>
      </c>
      <c r="BV18" s="108"/>
      <c r="BW18" s="855">
        <v>2.2999999999999998</v>
      </c>
      <c r="BX18" s="855">
        <v>23.15</v>
      </c>
      <c r="BY18" s="111" t="s">
        <v>430</v>
      </c>
      <c r="BZ18" s="111" t="s">
        <v>430</v>
      </c>
      <c r="CA18" s="111" t="s">
        <v>430</v>
      </c>
      <c r="CB18" s="855">
        <v>1.88</v>
      </c>
      <c r="CC18" s="108"/>
      <c r="CD18" s="857" t="s">
        <v>8907</v>
      </c>
      <c r="CE18" s="857" t="s">
        <v>8908</v>
      </c>
      <c r="CF18" s="857" t="s">
        <v>8909</v>
      </c>
      <c r="CG18" s="857" t="s">
        <v>8910</v>
      </c>
      <c r="CH18" s="857" t="s">
        <v>8911</v>
      </c>
      <c r="CI18" s="108"/>
      <c r="CJ18" s="118" t="s">
        <v>518</v>
      </c>
    </row>
    <row r="19" spans="1:88" s="106" customFormat="1" x14ac:dyDescent="0.25">
      <c r="A19" s="107" t="s">
        <v>8912</v>
      </c>
      <c r="B19" s="108"/>
      <c r="C19" s="724">
        <v>38511</v>
      </c>
      <c r="D19" s="108"/>
      <c r="E19" s="109">
        <v>4023.07</v>
      </c>
      <c r="F19" s="108"/>
      <c r="G19" s="110">
        <v>106.804</v>
      </c>
      <c r="H19" s="108"/>
      <c r="I19" s="991">
        <v>4.68</v>
      </c>
      <c r="J19" s="991">
        <v>8.4</v>
      </c>
      <c r="K19" s="991">
        <v>3.13</v>
      </c>
      <c r="L19" s="991">
        <v>3.31</v>
      </c>
      <c r="M19" s="112"/>
      <c r="N19" s="111">
        <v>0.56200000000000006</v>
      </c>
      <c r="O19" s="111">
        <v>0.53569999999999995</v>
      </c>
      <c r="P19" s="111">
        <v>3.5270999999999999</v>
      </c>
      <c r="Q19" s="111">
        <v>8.2948000000000004</v>
      </c>
      <c r="R19" s="111">
        <v>-1.4885999999999999</v>
      </c>
      <c r="S19" s="113">
        <v>1.6881999999999999</v>
      </c>
      <c r="T19" s="111">
        <v>3.8523999999999998</v>
      </c>
      <c r="U19" s="111">
        <v>11.925599999999999</v>
      </c>
      <c r="V19" s="111">
        <v>11.4915</v>
      </c>
      <c r="W19" s="111">
        <v>9.7167999999999992</v>
      </c>
      <c r="X19" s="111">
        <v>0.79369999999999996</v>
      </c>
      <c r="Y19" s="111">
        <v>9.6187000000000005</v>
      </c>
      <c r="Z19" s="111">
        <v>-0.55320000000000003</v>
      </c>
      <c r="AA19" s="111">
        <v>2.3047</v>
      </c>
      <c r="AB19" s="111">
        <v>0.79369999999999996</v>
      </c>
      <c r="AC19" s="111">
        <v>11.8912</v>
      </c>
      <c r="AD19" s="112"/>
      <c r="AE19" s="109">
        <v>6</v>
      </c>
      <c r="AF19" s="109">
        <v>11</v>
      </c>
      <c r="AG19" s="109">
        <v>9</v>
      </c>
      <c r="AH19" s="109">
        <v>6</v>
      </c>
      <c r="AI19" s="109">
        <v>6</v>
      </c>
      <c r="AJ19" s="109">
        <v>6</v>
      </c>
      <c r="AK19" s="109">
        <v>7</v>
      </c>
      <c r="AL19" s="109">
        <v>7</v>
      </c>
      <c r="AM19" s="109">
        <v>5</v>
      </c>
      <c r="AN19" s="109">
        <v>14</v>
      </c>
      <c r="AO19" s="109">
        <v>10</v>
      </c>
      <c r="AP19" s="109">
        <v>8</v>
      </c>
      <c r="AQ19" s="109">
        <v>5</v>
      </c>
      <c r="AR19" s="109">
        <v>8</v>
      </c>
      <c r="AS19" s="109">
        <v>10</v>
      </c>
      <c r="AT19" s="108"/>
      <c r="AU19" s="111">
        <v>10.55</v>
      </c>
      <c r="AV19" s="111">
        <v>12.6</v>
      </c>
      <c r="AW19" s="111">
        <v>10.59</v>
      </c>
      <c r="AX19" s="111">
        <v>6.84</v>
      </c>
      <c r="AY19" s="111">
        <v>3.91</v>
      </c>
      <c r="AZ19" s="114"/>
      <c r="BA19" s="115">
        <v>11</v>
      </c>
      <c r="BB19" s="115">
        <v>7</v>
      </c>
      <c r="BC19" s="115">
        <v>7</v>
      </c>
      <c r="BD19" s="115">
        <v>7</v>
      </c>
      <c r="BE19" s="115">
        <v>7</v>
      </c>
      <c r="BF19" s="111"/>
      <c r="BG19" s="113">
        <v>10.2901080485804</v>
      </c>
      <c r="BH19" s="786">
        <v>0</v>
      </c>
      <c r="BI19" s="786">
        <v>5.9147198216899198E-2</v>
      </c>
      <c r="BJ19" s="799" t="s">
        <v>430</v>
      </c>
      <c r="BK19" s="265"/>
      <c r="BL19" s="111" t="s">
        <v>430</v>
      </c>
      <c r="BM19" s="111" t="s">
        <v>430</v>
      </c>
      <c r="BN19" s="111" t="s">
        <v>430</v>
      </c>
      <c r="BO19" s="108"/>
      <c r="BP19" s="111">
        <v>73.597944209999994</v>
      </c>
      <c r="BQ19" s="108"/>
      <c r="BR19" s="855">
        <v>52.204799999999999</v>
      </c>
      <c r="BS19" s="855">
        <v>14.0961</v>
      </c>
      <c r="BT19" s="855">
        <v>7.2947300000000004</v>
      </c>
      <c r="BU19" s="855">
        <v>26.40437</v>
      </c>
      <c r="BV19" s="108"/>
      <c r="BW19" s="855">
        <v>4.07</v>
      </c>
      <c r="BX19" s="855">
        <v>4.8499999999999996</v>
      </c>
      <c r="BY19" s="855">
        <v>3.74</v>
      </c>
      <c r="BZ19" s="855">
        <v>4.9000000000000004</v>
      </c>
      <c r="CA19" s="855">
        <v>0.63</v>
      </c>
      <c r="CB19" s="855">
        <v>8.2200000000000006</v>
      </c>
      <c r="CC19" s="108"/>
      <c r="CD19" s="857" t="s">
        <v>8913</v>
      </c>
      <c r="CE19" s="857" t="s">
        <v>8914</v>
      </c>
      <c r="CF19" s="857" t="s">
        <v>8915</v>
      </c>
      <c r="CG19" s="857" t="s">
        <v>8916</v>
      </c>
      <c r="CH19" s="857" t="s">
        <v>8917</v>
      </c>
      <c r="CI19" s="108"/>
      <c r="CJ19" s="118" t="s">
        <v>1489</v>
      </c>
    </row>
    <row r="20" spans="1:88" s="106" customFormat="1" x14ac:dyDescent="0.25">
      <c r="A20" s="107" t="s">
        <v>8918</v>
      </c>
      <c r="B20" s="108"/>
      <c r="C20" s="724">
        <v>34980</v>
      </c>
      <c r="D20" s="108"/>
      <c r="E20" s="109">
        <v>3815.49</v>
      </c>
      <c r="F20" s="108"/>
      <c r="G20" s="110">
        <v>440.59039999999999</v>
      </c>
      <c r="H20" s="108"/>
      <c r="I20" s="991">
        <v>6.08</v>
      </c>
      <c r="J20" s="991">
        <v>7.74</v>
      </c>
      <c r="K20" s="991">
        <v>3.54</v>
      </c>
      <c r="L20" s="991">
        <v>3.69</v>
      </c>
      <c r="M20" s="112"/>
      <c r="N20" s="111">
        <v>0.40939999999999999</v>
      </c>
      <c r="O20" s="111">
        <v>0.57469999999999999</v>
      </c>
      <c r="P20" s="111">
        <v>3.6240000000000001</v>
      </c>
      <c r="Q20" s="111">
        <v>9.2129999999999992</v>
      </c>
      <c r="R20" s="111">
        <v>-3.4024999999999999</v>
      </c>
      <c r="S20" s="113">
        <v>0.47989999999999999</v>
      </c>
      <c r="T20" s="111">
        <v>1.7098</v>
      </c>
      <c r="U20" s="111">
        <v>8.9681999999999995</v>
      </c>
      <c r="V20" s="111">
        <v>9.6521000000000008</v>
      </c>
      <c r="W20" s="111">
        <v>9.6508000000000003</v>
      </c>
      <c r="X20" s="111">
        <v>0.92530000000000001</v>
      </c>
      <c r="Y20" s="111">
        <v>10.799099999999999</v>
      </c>
      <c r="Z20" s="111">
        <v>-2.7772999999999999</v>
      </c>
      <c r="AA20" s="111">
        <v>2.2052999999999998</v>
      </c>
      <c r="AB20" s="111">
        <v>0.92530000000000001</v>
      </c>
      <c r="AC20" s="111">
        <v>14.479100000000001</v>
      </c>
      <c r="AD20" s="112"/>
      <c r="AE20" s="109">
        <v>13</v>
      </c>
      <c r="AF20" s="109">
        <v>8</v>
      </c>
      <c r="AG20" s="109">
        <v>8</v>
      </c>
      <c r="AH20" s="109">
        <v>4</v>
      </c>
      <c r="AI20" s="109">
        <v>11</v>
      </c>
      <c r="AJ20" s="109">
        <v>8</v>
      </c>
      <c r="AK20" s="109">
        <v>13</v>
      </c>
      <c r="AL20" s="109">
        <v>14</v>
      </c>
      <c r="AM20" s="109">
        <v>12</v>
      </c>
      <c r="AN20" s="109">
        <v>15</v>
      </c>
      <c r="AO20" s="109">
        <v>7</v>
      </c>
      <c r="AP20" s="109">
        <v>4</v>
      </c>
      <c r="AQ20" s="109">
        <v>11</v>
      </c>
      <c r="AR20" s="109">
        <v>10</v>
      </c>
      <c r="AS20" s="109">
        <v>7</v>
      </c>
      <c r="AT20" s="108"/>
      <c r="AU20" s="111">
        <v>10.07</v>
      </c>
      <c r="AV20" s="111">
        <v>10.53</v>
      </c>
      <c r="AW20" s="111">
        <v>7.91</v>
      </c>
      <c r="AX20" s="111">
        <v>4.84</v>
      </c>
      <c r="AY20" s="111">
        <v>3.06</v>
      </c>
      <c r="AZ20" s="114"/>
      <c r="BA20" s="115">
        <v>14</v>
      </c>
      <c r="BB20" s="115">
        <v>13</v>
      </c>
      <c r="BC20" s="115">
        <v>13</v>
      </c>
      <c r="BD20" s="115">
        <v>13</v>
      </c>
      <c r="BE20" s="115">
        <v>9</v>
      </c>
      <c r="BF20" s="111"/>
      <c r="BG20" s="113">
        <v>10.9649435348786</v>
      </c>
      <c r="BH20" s="786">
        <v>0</v>
      </c>
      <c r="BI20" s="786">
        <v>3.2005812392469302E-2</v>
      </c>
      <c r="BJ20" s="799" t="s">
        <v>430</v>
      </c>
      <c r="BK20" s="265"/>
      <c r="BL20" s="111" t="s">
        <v>430</v>
      </c>
      <c r="BM20" s="111" t="s">
        <v>430</v>
      </c>
      <c r="BN20" s="111" t="s">
        <v>430</v>
      </c>
      <c r="BO20" s="108"/>
      <c r="BP20" s="111">
        <v>74.638310379999993</v>
      </c>
      <c r="BQ20" s="108"/>
      <c r="BR20" s="111">
        <v>53.698099999999997</v>
      </c>
      <c r="BS20" s="111">
        <v>13.1256</v>
      </c>
      <c r="BT20" s="111">
        <v>8.5849399999999996</v>
      </c>
      <c r="BU20" s="111">
        <v>24.591360000000002</v>
      </c>
      <c r="BV20" s="108"/>
      <c r="BW20" s="111">
        <v>8.7100000000000009</v>
      </c>
      <c r="BX20" s="111">
        <v>6.05</v>
      </c>
      <c r="BY20" s="111">
        <v>2.39</v>
      </c>
      <c r="BZ20" s="111">
        <v>0.66</v>
      </c>
      <c r="CA20" s="111">
        <v>0.97</v>
      </c>
      <c r="CB20" s="111">
        <v>4.99</v>
      </c>
      <c r="CC20" s="108"/>
      <c r="CD20" s="117" t="s">
        <v>4323</v>
      </c>
      <c r="CE20" s="117" t="s">
        <v>8919</v>
      </c>
      <c r="CF20" s="117" t="s">
        <v>3220</v>
      </c>
      <c r="CG20" s="117" t="s">
        <v>1061</v>
      </c>
      <c r="CH20" s="117" t="s">
        <v>8920</v>
      </c>
      <c r="CI20" s="108"/>
      <c r="CJ20" s="118" t="s">
        <v>525</v>
      </c>
    </row>
    <row r="21" spans="1:88" s="106" customFormat="1" x14ac:dyDescent="0.25">
      <c r="A21" s="107" t="s">
        <v>8921</v>
      </c>
      <c r="B21" s="108"/>
      <c r="C21" s="724">
        <v>40037</v>
      </c>
      <c r="D21" s="108"/>
      <c r="E21" s="109">
        <v>3794.28</v>
      </c>
      <c r="F21" s="108"/>
      <c r="G21" s="110">
        <v>64.599999999999994</v>
      </c>
      <c r="H21" s="108"/>
      <c r="I21" s="991">
        <v>1.31</v>
      </c>
      <c r="J21" s="991">
        <v>7.37</v>
      </c>
      <c r="K21" s="991">
        <v>1.1299999999999999</v>
      </c>
      <c r="L21" s="991">
        <v>1.21</v>
      </c>
      <c r="M21" s="112"/>
      <c r="N21" s="111">
        <v>0.54469999999999996</v>
      </c>
      <c r="O21" s="111">
        <v>0.68579999999999997</v>
      </c>
      <c r="P21" s="111">
        <v>2.8170999999999999</v>
      </c>
      <c r="Q21" s="111">
        <v>8.2439999999999998</v>
      </c>
      <c r="R21" s="111">
        <v>-1.3439000000000001</v>
      </c>
      <c r="S21" s="113">
        <v>0.45090000000000002</v>
      </c>
      <c r="T21" s="111">
        <v>4.4789000000000003</v>
      </c>
      <c r="U21" s="111">
        <v>13.3687</v>
      </c>
      <c r="V21" s="111">
        <v>13.123200000000001</v>
      </c>
      <c r="W21" s="111">
        <v>12.5023</v>
      </c>
      <c r="X21" s="111">
        <v>0.70150000000000001</v>
      </c>
      <c r="Y21" s="111">
        <v>9.92</v>
      </c>
      <c r="Z21" s="111">
        <v>-0.66120000000000001</v>
      </c>
      <c r="AA21" s="111">
        <v>2.4096000000000002</v>
      </c>
      <c r="AB21" s="111">
        <v>0.70150000000000001</v>
      </c>
      <c r="AC21" s="111">
        <v>11.672599999999999</v>
      </c>
      <c r="AD21" s="112"/>
      <c r="AE21" s="109">
        <v>8</v>
      </c>
      <c r="AF21" s="109">
        <v>4</v>
      </c>
      <c r="AG21" s="109">
        <v>14</v>
      </c>
      <c r="AH21" s="109">
        <v>7</v>
      </c>
      <c r="AI21" s="109">
        <v>4</v>
      </c>
      <c r="AJ21" s="109">
        <v>9</v>
      </c>
      <c r="AK21" s="109">
        <v>5</v>
      </c>
      <c r="AL21" s="109">
        <v>3</v>
      </c>
      <c r="AM21" s="109">
        <v>2</v>
      </c>
      <c r="AN21" s="109">
        <v>3</v>
      </c>
      <c r="AO21" s="109">
        <v>13</v>
      </c>
      <c r="AP21" s="109">
        <v>6</v>
      </c>
      <c r="AQ21" s="109">
        <v>6</v>
      </c>
      <c r="AR21" s="109">
        <v>6</v>
      </c>
      <c r="AS21" s="109">
        <v>13</v>
      </c>
      <c r="AT21" s="108"/>
      <c r="AU21" s="111">
        <v>13.29</v>
      </c>
      <c r="AV21" s="111">
        <v>14.07</v>
      </c>
      <c r="AW21" s="111">
        <v>11.64</v>
      </c>
      <c r="AX21" s="111">
        <v>7.52</v>
      </c>
      <c r="AY21" s="111">
        <v>3.95</v>
      </c>
      <c r="AZ21" s="114"/>
      <c r="BA21" s="115">
        <v>3</v>
      </c>
      <c r="BB21" s="115">
        <v>3</v>
      </c>
      <c r="BC21" s="115">
        <v>2</v>
      </c>
      <c r="BD21" s="115">
        <v>6</v>
      </c>
      <c r="BE21" s="115">
        <v>6</v>
      </c>
      <c r="BF21" s="111"/>
      <c r="BG21" s="113">
        <v>10.7894195073868</v>
      </c>
      <c r="BH21" s="786">
        <v>0</v>
      </c>
      <c r="BI21" s="786">
        <v>6.6603645147480101E-2</v>
      </c>
      <c r="BJ21" s="799" t="s">
        <v>430</v>
      </c>
      <c r="BK21" s="265"/>
      <c r="BL21" s="111" t="s">
        <v>430</v>
      </c>
      <c r="BM21" s="111" t="s">
        <v>430</v>
      </c>
      <c r="BN21" s="111" t="s">
        <v>430</v>
      </c>
      <c r="BO21" s="108"/>
      <c r="BP21" s="111">
        <v>75.278171549999996</v>
      </c>
      <c r="BQ21" s="108"/>
      <c r="BR21" s="855">
        <v>46.6297</v>
      </c>
      <c r="BS21" s="855">
        <v>18.810500000000001</v>
      </c>
      <c r="BT21" s="855">
        <v>8.98583</v>
      </c>
      <c r="BU21" s="855">
        <v>25.573969999999999</v>
      </c>
      <c r="BV21" s="108"/>
      <c r="BW21" s="855">
        <v>0.55000000000000004</v>
      </c>
      <c r="BX21" s="855">
        <v>15.74</v>
      </c>
      <c r="BY21" s="111" t="s">
        <v>430</v>
      </c>
      <c r="BZ21" s="111" t="s">
        <v>430</v>
      </c>
      <c r="CA21" s="855">
        <v>0.01</v>
      </c>
      <c r="CB21" s="855">
        <v>9.2100000000000009</v>
      </c>
      <c r="CC21" s="108"/>
      <c r="CD21" s="857" t="s">
        <v>8922</v>
      </c>
      <c r="CE21" s="857" t="s">
        <v>8923</v>
      </c>
      <c r="CF21" s="857" t="s">
        <v>1936</v>
      </c>
      <c r="CG21" s="857" t="s">
        <v>8924</v>
      </c>
      <c r="CH21" s="857" t="s">
        <v>8925</v>
      </c>
      <c r="CI21" s="108"/>
      <c r="CJ21" s="118" t="s">
        <v>476</v>
      </c>
    </row>
    <row r="22" spans="1:88" s="106" customFormat="1" x14ac:dyDescent="0.25">
      <c r="A22" s="107" t="s">
        <v>8926</v>
      </c>
      <c r="B22" s="108"/>
      <c r="C22" s="724">
        <v>36504</v>
      </c>
      <c r="D22" s="108"/>
      <c r="E22" s="109">
        <v>2354.46</v>
      </c>
      <c r="F22" s="108"/>
      <c r="G22" s="110">
        <v>268.6155</v>
      </c>
      <c r="H22" s="108"/>
      <c r="I22" s="991">
        <v>3.29</v>
      </c>
      <c r="J22" s="991">
        <v>8.09</v>
      </c>
      <c r="K22" s="991">
        <v>2.48</v>
      </c>
      <c r="L22" s="991">
        <v>2.62</v>
      </c>
      <c r="M22" s="112"/>
      <c r="N22" s="111">
        <v>0.4753</v>
      </c>
      <c r="O22" s="111">
        <v>0.50739999999999996</v>
      </c>
      <c r="P22" s="111">
        <v>3.9695</v>
      </c>
      <c r="Q22" s="111">
        <v>7.5499000000000001</v>
      </c>
      <c r="R22" s="111">
        <v>-2.8576000000000001</v>
      </c>
      <c r="S22" s="113">
        <v>-1.6168</v>
      </c>
      <c r="T22" s="111">
        <v>2.3199000000000001</v>
      </c>
      <c r="U22" s="111">
        <v>11.384600000000001</v>
      </c>
      <c r="V22" s="111">
        <v>10.167400000000001</v>
      </c>
      <c r="W22" s="111">
        <v>10.7623</v>
      </c>
      <c r="X22" s="111">
        <v>1.0564</v>
      </c>
      <c r="Y22" s="111">
        <v>8.7645</v>
      </c>
      <c r="Z22" s="111">
        <v>-1.9531000000000001</v>
      </c>
      <c r="AA22" s="111">
        <v>0.5474</v>
      </c>
      <c r="AB22" s="111">
        <v>1.0564</v>
      </c>
      <c r="AC22" s="111">
        <v>13.180400000000001</v>
      </c>
      <c r="AD22" s="112"/>
      <c r="AE22" s="109">
        <v>11</v>
      </c>
      <c r="AF22" s="109">
        <v>12</v>
      </c>
      <c r="AG22" s="109">
        <v>5</v>
      </c>
      <c r="AH22" s="109">
        <v>11</v>
      </c>
      <c r="AI22" s="109">
        <v>9</v>
      </c>
      <c r="AJ22" s="109">
        <v>12</v>
      </c>
      <c r="AK22" s="109">
        <v>12</v>
      </c>
      <c r="AL22" s="109">
        <v>10</v>
      </c>
      <c r="AM22" s="109">
        <v>9</v>
      </c>
      <c r="AN22" s="109">
        <v>11</v>
      </c>
      <c r="AO22" s="109">
        <v>3</v>
      </c>
      <c r="AP22" s="109">
        <v>11</v>
      </c>
      <c r="AQ22" s="109">
        <v>9</v>
      </c>
      <c r="AR22" s="109">
        <v>12</v>
      </c>
      <c r="AS22" s="109">
        <v>3</v>
      </c>
      <c r="AT22" s="108"/>
      <c r="AU22" s="111">
        <v>11.28</v>
      </c>
      <c r="AV22" s="111">
        <v>11.75</v>
      </c>
      <c r="AW22" s="111">
        <v>9.1999999999999993</v>
      </c>
      <c r="AX22" s="111">
        <v>5.1100000000000003</v>
      </c>
      <c r="AY22" s="111">
        <v>1.22</v>
      </c>
      <c r="AZ22" s="114"/>
      <c r="BA22" s="115">
        <v>10</v>
      </c>
      <c r="BB22" s="115">
        <v>9</v>
      </c>
      <c r="BC22" s="115">
        <v>11</v>
      </c>
      <c r="BD22" s="115">
        <v>12</v>
      </c>
      <c r="BE22" s="115">
        <v>12</v>
      </c>
      <c r="BF22" s="111"/>
      <c r="BG22" s="113">
        <v>10.029528408941101</v>
      </c>
      <c r="BH22" s="786">
        <v>0</v>
      </c>
      <c r="BI22" s="786">
        <v>5.5479504762093498E-2</v>
      </c>
      <c r="BJ22" s="799" t="s">
        <v>430</v>
      </c>
      <c r="BK22" s="265"/>
      <c r="BL22" s="111" t="s">
        <v>430</v>
      </c>
      <c r="BM22" s="111" t="s">
        <v>430</v>
      </c>
      <c r="BN22" s="111" t="s">
        <v>430</v>
      </c>
      <c r="BO22" s="108"/>
      <c r="BP22" s="111">
        <v>69.099684670000002</v>
      </c>
      <c r="BQ22" s="108"/>
      <c r="BR22" s="855">
        <v>51.986499999999999</v>
      </c>
      <c r="BS22" s="855">
        <v>5.73583</v>
      </c>
      <c r="BT22" s="855">
        <v>11.3774</v>
      </c>
      <c r="BU22" s="855">
        <v>30.900269999999999</v>
      </c>
      <c r="BV22" s="108"/>
      <c r="BW22" s="855">
        <v>6.28</v>
      </c>
      <c r="BX22" s="855">
        <v>13.67</v>
      </c>
      <c r="BY22" s="111" t="s">
        <v>430</v>
      </c>
      <c r="BZ22" s="855">
        <v>7.66</v>
      </c>
      <c r="CA22" s="111" t="s">
        <v>430</v>
      </c>
      <c r="CB22" s="855">
        <v>3.29</v>
      </c>
      <c r="CC22" s="108"/>
      <c r="CD22" s="857" t="s">
        <v>8927</v>
      </c>
      <c r="CE22" s="857" t="s">
        <v>8928</v>
      </c>
      <c r="CF22" s="857" t="s">
        <v>8929</v>
      </c>
      <c r="CG22" s="857" t="s">
        <v>8930</v>
      </c>
      <c r="CH22" s="857" t="s">
        <v>8931</v>
      </c>
      <c r="CI22" s="108"/>
      <c r="CJ22" s="118" t="s">
        <v>518</v>
      </c>
    </row>
    <row r="23" spans="1:88" x14ac:dyDescent="0.25">
      <c r="A23" s="36" t="s">
        <v>93</v>
      </c>
      <c r="B23" s="43"/>
      <c r="C23" s="710"/>
      <c r="D23" s="43"/>
      <c r="E23" s="51"/>
      <c r="F23" s="43"/>
      <c r="G23" s="55"/>
      <c r="H23" s="43"/>
      <c r="I23" s="92"/>
      <c r="J23" s="92"/>
      <c r="K23" s="92"/>
      <c r="L23" s="92"/>
      <c r="M23" s="66"/>
      <c r="N23" s="59">
        <v>0.51139999999999997</v>
      </c>
      <c r="O23" s="59">
        <v>0.58740000000000003</v>
      </c>
      <c r="P23" s="59">
        <v>3.5613999999999999</v>
      </c>
      <c r="Q23" s="59">
        <v>8.4594000000000005</v>
      </c>
      <c r="R23" s="59">
        <v>-1.9382999999999999</v>
      </c>
      <c r="S23" s="70">
        <v>0.61</v>
      </c>
      <c r="T23" s="59">
        <v>3.6818</v>
      </c>
      <c r="U23" s="59">
        <v>11.742100000000001</v>
      </c>
      <c r="V23" s="59">
        <v>11.0802</v>
      </c>
      <c r="W23" s="59">
        <v>11.555</v>
      </c>
      <c r="X23" s="59">
        <v>0.89059999999999995</v>
      </c>
      <c r="Y23" s="59">
        <v>9.9600000000000009</v>
      </c>
      <c r="Z23" s="59">
        <v>-1.2422</v>
      </c>
      <c r="AA23" s="59">
        <v>2.0505</v>
      </c>
      <c r="AB23" s="59">
        <v>0.89059999999999995</v>
      </c>
      <c r="AC23" s="59">
        <v>13.1561</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11.7686666666667</v>
      </c>
      <c r="AV23" s="59">
        <v>12.421333333333299</v>
      </c>
      <c r="AW23" s="59">
        <v>10.004666666666701</v>
      </c>
      <c r="AX23" s="59">
        <v>6.7386666666666697</v>
      </c>
      <c r="AY23" s="59">
        <v>3.4359999999999999</v>
      </c>
      <c r="AZ23" s="78"/>
      <c r="BA23" s="47">
        <v>15</v>
      </c>
      <c r="BB23" s="47">
        <v>15</v>
      </c>
      <c r="BC23" s="47">
        <v>15</v>
      </c>
      <c r="BD23" s="47">
        <v>15</v>
      </c>
      <c r="BE23" s="47">
        <v>15</v>
      </c>
      <c r="BF23" s="59"/>
      <c r="BG23" s="70"/>
      <c r="BH23" s="788"/>
      <c r="BI23" s="788"/>
      <c r="BJ23" s="801"/>
      <c r="BK23" s="263"/>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11"/>
      <c r="D24" s="44"/>
      <c r="E24" s="52"/>
      <c r="F24" s="44"/>
      <c r="G24" s="56"/>
      <c r="H24" s="44"/>
      <c r="I24" s="93"/>
      <c r="J24" s="93"/>
      <c r="K24" s="93"/>
      <c r="L24" s="93"/>
      <c r="M24" s="67"/>
      <c r="N24" s="60">
        <v>0.69489999999999996</v>
      </c>
      <c r="O24" s="60">
        <v>0.86890000000000001</v>
      </c>
      <c r="P24" s="60">
        <v>4.2984999999999998</v>
      </c>
      <c r="Q24" s="60">
        <v>12.7681</v>
      </c>
      <c r="R24" s="60">
        <v>3.0661999999999998</v>
      </c>
      <c r="S24" s="71">
        <v>5.2988</v>
      </c>
      <c r="T24" s="60">
        <v>7.2233999999999998</v>
      </c>
      <c r="U24" s="60">
        <v>16.0563</v>
      </c>
      <c r="V24" s="60">
        <v>16.854700000000001</v>
      </c>
      <c r="W24" s="60">
        <v>15.2811</v>
      </c>
      <c r="X24" s="60">
        <v>1.1536999999999999</v>
      </c>
      <c r="Y24" s="60">
        <v>14.0992</v>
      </c>
      <c r="Z24" s="60">
        <v>3.5594000000000001</v>
      </c>
      <c r="AA24" s="60">
        <v>5.25</v>
      </c>
      <c r="AB24" s="60">
        <v>1.1536999999999999</v>
      </c>
      <c r="AC24" s="60">
        <v>17.365400000000001</v>
      </c>
      <c r="AD24" s="67"/>
      <c r="AE24" s="52"/>
      <c r="AF24" s="52"/>
      <c r="AG24" s="52"/>
      <c r="AH24" s="52"/>
      <c r="AI24" s="52"/>
      <c r="AJ24" s="52"/>
      <c r="AK24" s="52"/>
      <c r="AL24" s="52"/>
      <c r="AM24" s="52"/>
      <c r="AN24" s="52"/>
      <c r="AO24" s="52"/>
      <c r="AP24" s="52"/>
      <c r="AQ24" s="52"/>
      <c r="AR24" s="52"/>
      <c r="AS24" s="52"/>
      <c r="AT24" s="44"/>
      <c r="AU24" s="60">
        <v>16.11</v>
      </c>
      <c r="AV24" s="60">
        <v>17.5</v>
      </c>
      <c r="AW24" s="60">
        <v>13.78</v>
      </c>
      <c r="AX24" s="60">
        <v>9.9600000000000009</v>
      </c>
      <c r="AY24" s="60">
        <v>10.210000000000001</v>
      </c>
      <c r="AZ24" s="79"/>
      <c r="BA24" s="48"/>
      <c r="BB24" s="48"/>
      <c r="BC24" s="48"/>
      <c r="BD24" s="48"/>
      <c r="BE24" s="48"/>
      <c r="BF24" s="60"/>
      <c r="BG24" s="71"/>
      <c r="BH24" s="789"/>
      <c r="BI24" s="789"/>
      <c r="BJ24" s="802"/>
      <c r="BK24" s="264"/>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11"/>
      <c r="D25" s="44"/>
      <c r="E25" s="52"/>
      <c r="F25" s="44"/>
      <c r="G25" s="56"/>
      <c r="H25" s="44"/>
      <c r="I25" s="93"/>
      <c r="J25" s="93"/>
      <c r="K25" s="93"/>
      <c r="L25" s="93"/>
      <c r="M25" s="67"/>
      <c r="N25" s="60">
        <v>-1.1599999999999999E-2</v>
      </c>
      <c r="O25" s="60">
        <v>0.22459999999999999</v>
      </c>
      <c r="P25" s="60">
        <v>2.1215000000000002</v>
      </c>
      <c r="Q25" s="60">
        <v>6.4927999999999999</v>
      </c>
      <c r="R25" s="60">
        <v>-5.5334000000000003</v>
      </c>
      <c r="S25" s="71">
        <v>-4.7019000000000002</v>
      </c>
      <c r="T25" s="60">
        <v>0.62239999999999995</v>
      </c>
      <c r="U25" s="60">
        <v>7.3787000000000003</v>
      </c>
      <c r="V25" s="60">
        <v>9.0653000000000006</v>
      </c>
      <c r="W25" s="60">
        <v>9.6508000000000003</v>
      </c>
      <c r="X25" s="60">
        <v>0.55759999999999998</v>
      </c>
      <c r="Y25" s="60">
        <v>7.9653</v>
      </c>
      <c r="Z25" s="60">
        <v>-5.3064999999999998</v>
      </c>
      <c r="AA25" s="60">
        <v>-2.4321000000000002</v>
      </c>
      <c r="AB25" s="60">
        <v>0.55759999999999998</v>
      </c>
      <c r="AC25" s="60">
        <v>11.0116</v>
      </c>
      <c r="AD25" s="67"/>
      <c r="AE25" s="52"/>
      <c r="AF25" s="52"/>
      <c r="AG25" s="52"/>
      <c r="AH25" s="52"/>
      <c r="AI25" s="52"/>
      <c r="AJ25" s="52"/>
      <c r="AK25" s="52"/>
      <c r="AL25" s="52"/>
      <c r="AM25" s="52"/>
      <c r="AN25" s="52"/>
      <c r="AO25" s="52"/>
      <c r="AP25" s="52"/>
      <c r="AQ25" s="52"/>
      <c r="AR25" s="52"/>
      <c r="AS25" s="52"/>
      <c r="AT25" s="44"/>
      <c r="AU25" s="60">
        <v>9.9600000000000009</v>
      </c>
      <c r="AV25" s="60">
        <v>10.38</v>
      </c>
      <c r="AW25" s="60">
        <v>6.92</v>
      </c>
      <c r="AX25" s="60">
        <v>2.72</v>
      </c>
      <c r="AY25" s="60">
        <v>-2.85</v>
      </c>
      <c r="AZ25" s="79"/>
      <c r="BA25" s="48"/>
      <c r="BB25" s="48"/>
      <c r="BC25" s="48"/>
      <c r="BD25" s="48"/>
      <c r="BE25" s="48"/>
      <c r="BF25" s="60"/>
      <c r="BG25" s="71"/>
      <c r="BH25" s="789"/>
      <c r="BI25" s="789"/>
      <c r="BJ25" s="802"/>
      <c r="BK25" s="264"/>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12"/>
      <c r="D26" s="45"/>
      <c r="E26" s="53"/>
      <c r="F26" s="45"/>
      <c r="G26" s="57"/>
      <c r="H26" s="45"/>
      <c r="I26" s="94"/>
      <c r="J26" s="94"/>
      <c r="K26" s="94"/>
      <c r="L26" s="94"/>
      <c r="M26" s="68"/>
      <c r="N26" s="61">
        <v>0.54469999999999996</v>
      </c>
      <c r="O26" s="61">
        <v>0.57469999999999999</v>
      </c>
      <c r="P26" s="61">
        <v>3.6240000000000001</v>
      </c>
      <c r="Q26" s="61">
        <v>8.1757000000000009</v>
      </c>
      <c r="R26" s="61">
        <v>-1.7936000000000001</v>
      </c>
      <c r="S26" s="72">
        <v>0.47989999999999999</v>
      </c>
      <c r="T26" s="61">
        <v>3.7774000000000001</v>
      </c>
      <c r="U26" s="61">
        <v>11.6769</v>
      </c>
      <c r="V26" s="61">
        <v>10.3161</v>
      </c>
      <c r="W26" s="61">
        <v>11.693899999999999</v>
      </c>
      <c r="X26" s="61">
        <v>0.92410000000000003</v>
      </c>
      <c r="Y26" s="61">
        <v>9.6187000000000005</v>
      </c>
      <c r="Z26" s="61">
        <v>-0.90490000000000004</v>
      </c>
      <c r="AA26" s="61">
        <v>2.3047</v>
      </c>
      <c r="AB26" s="61">
        <v>0.92410000000000003</v>
      </c>
      <c r="AC26" s="61">
        <v>12.151999999999999</v>
      </c>
      <c r="AD26" s="68"/>
      <c r="AE26" s="53"/>
      <c r="AF26" s="53"/>
      <c r="AG26" s="53"/>
      <c r="AH26" s="53"/>
      <c r="AI26" s="53"/>
      <c r="AJ26" s="53"/>
      <c r="AK26" s="53"/>
      <c r="AL26" s="53"/>
      <c r="AM26" s="53"/>
      <c r="AN26" s="53"/>
      <c r="AO26" s="53"/>
      <c r="AP26" s="53"/>
      <c r="AQ26" s="53"/>
      <c r="AR26" s="53"/>
      <c r="AS26" s="53"/>
      <c r="AT26" s="45"/>
      <c r="AU26" s="61">
        <v>11.6</v>
      </c>
      <c r="AV26" s="61">
        <v>11.9</v>
      </c>
      <c r="AW26" s="61">
        <v>9.93</v>
      </c>
      <c r="AX26" s="61">
        <v>6.66</v>
      </c>
      <c r="AY26" s="61">
        <v>3.71</v>
      </c>
      <c r="AZ26" s="80"/>
      <c r="BA26" s="49"/>
      <c r="BB26" s="49"/>
      <c r="BC26" s="49"/>
      <c r="BD26" s="49"/>
      <c r="BE26" s="49"/>
      <c r="BF26" s="61"/>
      <c r="BG26" s="72"/>
      <c r="BH26" s="790"/>
      <c r="BI26" s="790"/>
      <c r="BJ26" s="803"/>
      <c r="BK26" s="266"/>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1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791"/>
      <c r="BI27" s="791"/>
      <c r="BJ27" s="804"/>
      <c r="BK27" s="267"/>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6" customFormat="1" x14ac:dyDescent="0.25">
      <c r="A28" s="125" t="s">
        <v>8932</v>
      </c>
      <c r="B28" s="126"/>
      <c r="C28" s="723">
        <v>41275</v>
      </c>
      <c r="D28" s="126"/>
      <c r="E28" s="127">
        <v>85966.2</v>
      </c>
      <c r="F28" s="126"/>
      <c r="G28" s="128">
        <v>350.16820000000001</v>
      </c>
      <c r="H28" s="126"/>
      <c r="I28" s="990">
        <v>3.65</v>
      </c>
      <c r="J28" s="990">
        <v>7.69</v>
      </c>
      <c r="K28" s="990">
        <v>2.33</v>
      </c>
      <c r="L28" s="990">
        <v>2.4700000000000002</v>
      </c>
      <c r="M28" s="130"/>
      <c r="N28" s="129">
        <v>0.54339999999999999</v>
      </c>
      <c r="O28" s="129">
        <v>0.70079999999999998</v>
      </c>
      <c r="P28" s="129">
        <v>2.1722000000000001</v>
      </c>
      <c r="Q28" s="129">
        <v>10.149900000000001</v>
      </c>
      <c r="R28" s="129">
        <v>1.0208999999999999</v>
      </c>
      <c r="S28" s="131">
        <v>3.3963000000000001</v>
      </c>
      <c r="T28" s="129">
        <v>7.9298000000000002</v>
      </c>
      <c r="U28" s="129">
        <v>14.0046</v>
      </c>
      <c r="V28" s="129">
        <v>11.925700000000001</v>
      </c>
      <c r="W28" s="129">
        <v>12.946</v>
      </c>
      <c r="X28" s="129">
        <v>0.91200000000000003</v>
      </c>
      <c r="Y28" s="129">
        <v>12.0115</v>
      </c>
      <c r="Z28" s="129">
        <v>1.8331999999999999</v>
      </c>
      <c r="AA28" s="129">
        <v>5.7657999999999996</v>
      </c>
      <c r="AB28" s="129">
        <v>0.91200000000000003</v>
      </c>
      <c r="AC28" s="129">
        <v>14.427099999999999</v>
      </c>
      <c r="AD28" s="130"/>
      <c r="AE28" s="127">
        <v>9</v>
      </c>
      <c r="AF28" s="127">
        <v>4</v>
      </c>
      <c r="AG28" s="127">
        <v>14</v>
      </c>
      <c r="AH28" s="127">
        <v>3</v>
      </c>
      <c r="AI28" s="127">
        <v>3</v>
      </c>
      <c r="AJ28" s="127">
        <v>5</v>
      </c>
      <c r="AK28" s="127">
        <v>1</v>
      </c>
      <c r="AL28" s="127">
        <v>5</v>
      </c>
      <c r="AM28" s="127">
        <v>7</v>
      </c>
      <c r="AN28" s="127">
        <v>7</v>
      </c>
      <c r="AO28" s="127">
        <v>9</v>
      </c>
      <c r="AP28" s="127">
        <v>3</v>
      </c>
      <c r="AQ28" s="127">
        <v>3</v>
      </c>
      <c r="AR28" s="127">
        <v>1</v>
      </c>
      <c r="AS28" s="127">
        <v>9</v>
      </c>
      <c r="AT28" s="126"/>
      <c r="AU28" s="129">
        <v>13.07</v>
      </c>
      <c r="AV28" s="129">
        <v>13.38</v>
      </c>
      <c r="AW28" s="129">
        <v>11.91</v>
      </c>
      <c r="AX28" s="129">
        <v>10.7</v>
      </c>
      <c r="AY28" s="129">
        <v>8.57</v>
      </c>
      <c r="AZ28" s="132"/>
      <c r="BA28" s="133">
        <v>6</v>
      </c>
      <c r="BB28" s="133">
        <v>8</v>
      </c>
      <c r="BC28" s="133">
        <v>5</v>
      </c>
      <c r="BD28" s="133">
        <v>1</v>
      </c>
      <c r="BE28" s="133">
        <v>3</v>
      </c>
      <c r="BF28" s="129"/>
      <c r="BG28" s="131">
        <v>9.7172435743873393</v>
      </c>
      <c r="BH28" s="785">
        <v>0</v>
      </c>
      <c r="BI28" s="785">
        <v>7.4188841656385202E-2</v>
      </c>
      <c r="BJ28" s="798" t="s">
        <v>430</v>
      </c>
      <c r="BK28" s="793"/>
      <c r="BL28" s="129" t="s">
        <v>430</v>
      </c>
      <c r="BM28" s="129" t="s">
        <v>430</v>
      </c>
      <c r="BN28" s="129" t="s">
        <v>430</v>
      </c>
      <c r="BO28" s="126"/>
      <c r="BP28" s="129">
        <v>73.991786099999999</v>
      </c>
      <c r="BQ28" s="126"/>
      <c r="BR28" s="854">
        <v>56.439399999999999</v>
      </c>
      <c r="BS28" s="854">
        <v>15.290699999999999</v>
      </c>
      <c r="BT28" s="854">
        <v>2.3166899999999999</v>
      </c>
      <c r="BU28" s="854">
        <v>25.953209999999999</v>
      </c>
      <c r="BV28" s="126"/>
      <c r="BW28" s="854">
        <v>2.4500000000000002</v>
      </c>
      <c r="BX28" s="854">
        <v>6.61</v>
      </c>
      <c r="BY28" s="854">
        <v>4.28</v>
      </c>
      <c r="BZ28" s="854">
        <v>5.03</v>
      </c>
      <c r="CA28" s="854">
        <v>1.76</v>
      </c>
      <c r="CB28" s="854">
        <v>5.82</v>
      </c>
      <c r="CC28" s="126"/>
      <c r="CD28" s="856" t="s">
        <v>8855</v>
      </c>
      <c r="CE28" s="856" t="s">
        <v>8856</v>
      </c>
      <c r="CF28" s="856" t="s">
        <v>8857</v>
      </c>
      <c r="CG28" s="856" t="s">
        <v>8858</v>
      </c>
      <c r="CH28" s="856" t="s">
        <v>8859</v>
      </c>
      <c r="CI28" s="126"/>
      <c r="CJ28" s="135" t="s">
        <v>1489</v>
      </c>
    </row>
    <row r="29" spans="1:88" s="106" customFormat="1" x14ac:dyDescent="0.25">
      <c r="A29" s="107" t="s">
        <v>8933</v>
      </c>
      <c r="B29" s="108"/>
      <c r="C29" s="724">
        <v>41275</v>
      </c>
      <c r="D29" s="108"/>
      <c r="E29" s="109">
        <v>51719.7</v>
      </c>
      <c r="F29" s="108"/>
      <c r="G29" s="110">
        <v>454.48</v>
      </c>
      <c r="H29" s="108"/>
      <c r="I29" s="991">
        <v>7.02</v>
      </c>
      <c r="J29" s="991">
        <v>7.77</v>
      </c>
      <c r="K29" s="991">
        <v>3.58</v>
      </c>
      <c r="L29" s="991">
        <v>3.74</v>
      </c>
      <c r="M29" s="112"/>
      <c r="N29" s="111">
        <v>0.50419999999999998</v>
      </c>
      <c r="O29" s="111">
        <v>0.55759999999999998</v>
      </c>
      <c r="P29" s="111">
        <v>3.7863000000000002</v>
      </c>
      <c r="Q29" s="111">
        <v>7.3430999999999997</v>
      </c>
      <c r="R29" s="111">
        <v>-1.5168999999999999</v>
      </c>
      <c r="S29" s="113">
        <v>4</v>
      </c>
      <c r="T29" s="111">
        <v>7.1405000000000003</v>
      </c>
      <c r="U29" s="111">
        <v>16.741499999999998</v>
      </c>
      <c r="V29" s="111">
        <v>17.523199999999999</v>
      </c>
      <c r="W29" s="111">
        <v>16.154</v>
      </c>
      <c r="X29" s="111">
        <v>0.92379999999999995</v>
      </c>
      <c r="Y29" s="111">
        <v>8.7637</v>
      </c>
      <c r="Z29" s="111">
        <v>-0.621</v>
      </c>
      <c r="AA29" s="111">
        <v>3.0659999999999998</v>
      </c>
      <c r="AB29" s="111">
        <v>0.92379999999999995</v>
      </c>
      <c r="AC29" s="111">
        <v>16.741700000000002</v>
      </c>
      <c r="AD29" s="112"/>
      <c r="AE29" s="109">
        <v>10</v>
      </c>
      <c r="AF29" s="109">
        <v>10</v>
      </c>
      <c r="AG29" s="109">
        <v>7</v>
      </c>
      <c r="AH29" s="109">
        <v>12</v>
      </c>
      <c r="AI29" s="109">
        <v>8</v>
      </c>
      <c r="AJ29" s="109">
        <v>4</v>
      </c>
      <c r="AK29" s="109">
        <v>2</v>
      </c>
      <c r="AL29" s="109">
        <v>1</v>
      </c>
      <c r="AM29" s="109">
        <v>1</v>
      </c>
      <c r="AN29" s="109">
        <v>1</v>
      </c>
      <c r="AO29" s="109">
        <v>8</v>
      </c>
      <c r="AP29" s="109">
        <v>12</v>
      </c>
      <c r="AQ29" s="109">
        <v>8</v>
      </c>
      <c r="AR29" s="109">
        <v>7</v>
      </c>
      <c r="AS29" s="109">
        <v>8</v>
      </c>
      <c r="AT29" s="108"/>
      <c r="AU29" s="111">
        <v>16.829999999999998</v>
      </c>
      <c r="AV29" s="111">
        <v>18.2</v>
      </c>
      <c r="AW29" s="111">
        <v>14.46</v>
      </c>
      <c r="AX29" s="111">
        <v>9.84</v>
      </c>
      <c r="AY29" s="111">
        <v>4.72</v>
      </c>
      <c r="AZ29" s="114"/>
      <c r="BA29" s="115">
        <v>1</v>
      </c>
      <c r="BB29" s="115">
        <v>1</v>
      </c>
      <c r="BC29" s="115">
        <v>1</v>
      </c>
      <c r="BD29" s="115">
        <v>4</v>
      </c>
      <c r="BE29" s="115">
        <v>8</v>
      </c>
      <c r="BF29" s="111"/>
      <c r="BG29" s="113">
        <v>10.038630405330499</v>
      </c>
      <c r="BH29" s="786">
        <v>0</v>
      </c>
      <c r="BI29" s="786">
        <v>9.3930520579655105E-2</v>
      </c>
      <c r="BJ29" s="799" t="s">
        <v>430</v>
      </c>
      <c r="BK29" s="265"/>
      <c r="BL29" s="111" t="s">
        <v>430</v>
      </c>
      <c r="BM29" s="111" t="s">
        <v>430</v>
      </c>
      <c r="BN29" s="111" t="s">
        <v>430</v>
      </c>
      <c r="BO29" s="108"/>
      <c r="BP29" s="111">
        <v>74.249060180000001</v>
      </c>
      <c r="BQ29" s="108"/>
      <c r="BR29" s="855">
        <v>60.051600000000001</v>
      </c>
      <c r="BS29" s="855">
        <v>5.5415099999999997</v>
      </c>
      <c r="BT29" s="855">
        <v>6.9954499999999999</v>
      </c>
      <c r="BU29" s="855">
        <v>27.411439999999999</v>
      </c>
      <c r="BV29" s="108"/>
      <c r="BW29" s="855">
        <v>8.85</v>
      </c>
      <c r="BX29" s="855">
        <v>6.81</v>
      </c>
      <c r="BY29" s="855">
        <v>3.04</v>
      </c>
      <c r="BZ29" s="855">
        <v>2.13</v>
      </c>
      <c r="CA29" s="855">
        <v>2.74</v>
      </c>
      <c r="CB29" s="855">
        <v>5.35</v>
      </c>
      <c r="CC29" s="108"/>
      <c r="CD29" s="857" t="s">
        <v>801</v>
      </c>
      <c r="CE29" s="857" t="s">
        <v>439</v>
      </c>
      <c r="CF29" s="857" t="s">
        <v>8861</v>
      </c>
      <c r="CG29" s="857" t="s">
        <v>8862</v>
      </c>
      <c r="CH29" s="857" t="s">
        <v>8863</v>
      </c>
      <c r="CI29" s="108"/>
      <c r="CJ29" s="118" t="s">
        <v>443</v>
      </c>
    </row>
    <row r="30" spans="1:88" s="106" customFormat="1" x14ac:dyDescent="0.25">
      <c r="A30" s="107" t="s">
        <v>8934</v>
      </c>
      <c r="B30" s="108"/>
      <c r="C30" s="724">
        <v>41275</v>
      </c>
      <c r="D30" s="108"/>
      <c r="E30" s="109">
        <v>22468.6</v>
      </c>
      <c r="F30" s="108"/>
      <c r="G30" s="110">
        <v>124.715</v>
      </c>
      <c r="H30" s="108"/>
      <c r="I30" s="991">
        <v>10.15</v>
      </c>
      <c r="J30" s="991">
        <v>7.92</v>
      </c>
      <c r="K30" s="991">
        <v>5.15</v>
      </c>
      <c r="L30" s="991">
        <v>5.46</v>
      </c>
      <c r="M30" s="112"/>
      <c r="N30" s="111">
        <v>0.68300000000000005</v>
      </c>
      <c r="O30" s="111">
        <v>0.50119999999999998</v>
      </c>
      <c r="P30" s="111">
        <v>4.3509000000000002</v>
      </c>
      <c r="Q30" s="111">
        <v>6.7309000000000001</v>
      </c>
      <c r="R30" s="111">
        <v>-5.2332000000000001</v>
      </c>
      <c r="S30" s="113">
        <v>-4.0787000000000004</v>
      </c>
      <c r="T30" s="111">
        <v>1.2777000000000001</v>
      </c>
      <c r="U30" s="111">
        <v>8.0741999999999994</v>
      </c>
      <c r="V30" s="111">
        <v>9.9526000000000003</v>
      </c>
      <c r="W30" s="111">
        <v>11.201700000000001</v>
      </c>
      <c r="X30" s="111">
        <v>1.1575</v>
      </c>
      <c r="Y30" s="111">
        <v>8.1356000000000002</v>
      </c>
      <c r="Z30" s="111">
        <v>-5.0015000000000001</v>
      </c>
      <c r="AA30" s="111">
        <v>-1.9520999999999999</v>
      </c>
      <c r="AB30" s="111">
        <v>1.1575</v>
      </c>
      <c r="AC30" s="111">
        <v>11.417</v>
      </c>
      <c r="AD30" s="112"/>
      <c r="AE30" s="109">
        <v>3</v>
      </c>
      <c r="AF30" s="109">
        <v>13</v>
      </c>
      <c r="AG30" s="109">
        <v>1</v>
      </c>
      <c r="AH30" s="109">
        <v>14</v>
      </c>
      <c r="AI30" s="109">
        <v>15</v>
      </c>
      <c r="AJ30" s="109">
        <v>15</v>
      </c>
      <c r="AK30" s="109">
        <v>15</v>
      </c>
      <c r="AL30" s="109">
        <v>15</v>
      </c>
      <c r="AM30" s="109">
        <v>14</v>
      </c>
      <c r="AN30" s="109">
        <v>12</v>
      </c>
      <c r="AO30" s="109">
        <v>1</v>
      </c>
      <c r="AP30" s="109">
        <v>15</v>
      </c>
      <c r="AQ30" s="109">
        <v>15</v>
      </c>
      <c r="AR30" s="109">
        <v>15</v>
      </c>
      <c r="AS30" s="109">
        <v>1</v>
      </c>
      <c r="AT30" s="108"/>
      <c r="AU30" s="111">
        <v>10.9</v>
      </c>
      <c r="AV30" s="111">
        <v>11.12</v>
      </c>
      <c r="AW30" s="111">
        <v>7.64</v>
      </c>
      <c r="AX30" s="111">
        <v>3.4</v>
      </c>
      <c r="AY30" s="111">
        <v>-2.23</v>
      </c>
      <c r="AZ30" s="114"/>
      <c r="BA30" s="115">
        <v>14</v>
      </c>
      <c r="BB30" s="115">
        <v>15</v>
      </c>
      <c r="BC30" s="115">
        <v>15</v>
      </c>
      <c r="BD30" s="115">
        <v>15</v>
      </c>
      <c r="BE30" s="115">
        <v>15</v>
      </c>
      <c r="BF30" s="111"/>
      <c r="BG30" s="113">
        <v>9.8793087695381008</v>
      </c>
      <c r="BH30" s="786">
        <v>1.15412137227542</v>
      </c>
      <c r="BI30" s="786">
        <v>3.0042919248098401E-2</v>
      </c>
      <c r="BJ30" s="799">
        <v>-0.194805826869033</v>
      </c>
      <c r="BK30" s="265"/>
      <c r="BL30" s="111" t="s">
        <v>430</v>
      </c>
      <c r="BM30" s="111" t="s">
        <v>430</v>
      </c>
      <c r="BN30" s="111" t="s">
        <v>430</v>
      </c>
      <c r="BO30" s="108"/>
      <c r="BP30" s="111">
        <v>72.647774580000004</v>
      </c>
      <c r="BQ30" s="108"/>
      <c r="BR30" s="855">
        <v>49.191499999999998</v>
      </c>
      <c r="BS30" s="855">
        <v>5.3880400000000002</v>
      </c>
      <c r="BT30" s="855">
        <v>15.351599999999999</v>
      </c>
      <c r="BU30" s="855">
        <v>30.068860000000001</v>
      </c>
      <c r="BV30" s="108"/>
      <c r="BW30" s="855">
        <v>6.57</v>
      </c>
      <c r="BX30" s="855">
        <v>15.38</v>
      </c>
      <c r="BY30" s="855">
        <v>2.17</v>
      </c>
      <c r="BZ30" s="855">
        <v>0.23</v>
      </c>
      <c r="CA30" s="855">
        <v>0.67</v>
      </c>
      <c r="CB30" s="855">
        <v>2.34</v>
      </c>
      <c r="CC30" s="108"/>
      <c r="CD30" s="857" t="s">
        <v>8865</v>
      </c>
      <c r="CE30" s="857" t="s">
        <v>8866</v>
      </c>
      <c r="CF30" s="857" t="s">
        <v>8867</v>
      </c>
      <c r="CG30" s="857" t="s">
        <v>8868</v>
      </c>
      <c r="CH30" s="857" t="s">
        <v>8869</v>
      </c>
      <c r="CI30" s="108"/>
      <c r="CJ30" s="118" t="s">
        <v>443</v>
      </c>
    </row>
    <row r="31" spans="1:88" s="106" customFormat="1" x14ac:dyDescent="0.25">
      <c r="A31" s="107" t="s">
        <v>8935</v>
      </c>
      <c r="B31" s="108"/>
      <c r="C31" s="724">
        <v>41275</v>
      </c>
      <c r="D31" s="108"/>
      <c r="E31" s="109">
        <v>11880.3</v>
      </c>
      <c r="F31" s="108"/>
      <c r="G31" s="110">
        <v>400.68200000000002</v>
      </c>
      <c r="H31" s="108"/>
      <c r="I31" s="991">
        <v>12.67</v>
      </c>
      <c r="J31" s="991">
        <v>7.68</v>
      </c>
      <c r="K31" s="991">
        <v>5.23</v>
      </c>
      <c r="L31" s="991">
        <v>5.47</v>
      </c>
      <c r="M31" s="112"/>
      <c r="N31" s="111">
        <v>0.38329999999999997</v>
      </c>
      <c r="O31" s="111">
        <v>0.45860000000000001</v>
      </c>
      <c r="P31" s="111">
        <v>4.3456000000000001</v>
      </c>
      <c r="Q31" s="111">
        <v>8.4181000000000008</v>
      </c>
      <c r="R31" s="111">
        <v>-3.0261999999999998</v>
      </c>
      <c r="S31" s="113">
        <v>-1.0784</v>
      </c>
      <c r="T31" s="111">
        <v>4.6281999999999996</v>
      </c>
      <c r="U31" s="111">
        <v>12.8512</v>
      </c>
      <c r="V31" s="111">
        <v>11.044</v>
      </c>
      <c r="W31" s="111">
        <v>13.0261</v>
      </c>
      <c r="X31" s="111">
        <v>0.73870000000000002</v>
      </c>
      <c r="Y31" s="111">
        <v>9.3110999999999997</v>
      </c>
      <c r="Z31" s="111">
        <v>-2.7166000000000001</v>
      </c>
      <c r="AA31" s="111">
        <v>0.64480000000000004</v>
      </c>
      <c r="AB31" s="111">
        <v>0.73870000000000002</v>
      </c>
      <c r="AC31" s="111">
        <v>13.440300000000001</v>
      </c>
      <c r="AD31" s="112"/>
      <c r="AE31" s="109">
        <v>14</v>
      </c>
      <c r="AF31" s="109">
        <v>14</v>
      </c>
      <c r="AG31" s="109">
        <v>2</v>
      </c>
      <c r="AH31" s="109">
        <v>9</v>
      </c>
      <c r="AI31" s="109">
        <v>12</v>
      </c>
      <c r="AJ31" s="109">
        <v>13</v>
      </c>
      <c r="AK31" s="109">
        <v>9</v>
      </c>
      <c r="AL31" s="109">
        <v>9</v>
      </c>
      <c r="AM31" s="109">
        <v>11</v>
      </c>
      <c r="AN31" s="109">
        <v>6</v>
      </c>
      <c r="AO31" s="109">
        <v>11</v>
      </c>
      <c r="AP31" s="109">
        <v>10</v>
      </c>
      <c r="AQ31" s="109">
        <v>13</v>
      </c>
      <c r="AR31" s="109">
        <v>13</v>
      </c>
      <c r="AS31" s="109">
        <v>11</v>
      </c>
      <c r="AT31" s="108"/>
      <c r="AU31" s="111">
        <v>12.77</v>
      </c>
      <c r="AV31" s="111">
        <v>12.86</v>
      </c>
      <c r="AW31" s="111">
        <v>10.71</v>
      </c>
      <c r="AX31" s="111">
        <v>7.01</v>
      </c>
      <c r="AY31" s="111">
        <v>1.85</v>
      </c>
      <c r="AZ31" s="114"/>
      <c r="BA31" s="115">
        <v>8</v>
      </c>
      <c r="BB31" s="115">
        <v>10</v>
      </c>
      <c r="BC31" s="115">
        <v>9</v>
      </c>
      <c r="BD31" s="115">
        <v>9</v>
      </c>
      <c r="BE31" s="115">
        <v>13</v>
      </c>
      <c r="BF31" s="111"/>
      <c r="BG31" s="113">
        <v>10.9884755505889</v>
      </c>
      <c r="BH31" s="786">
        <v>0</v>
      </c>
      <c r="BI31" s="786">
        <v>6.1793952402308401E-2</v>
      </c>
      <c r="BJ31" s="799" t="s">
        <v>430</v>
      </c>
      <c r="BK31" s="265"/>
      <c r="BL31" s="111" t="s">
        <v>430</v>
      </c>
      <c r="BM31" s="111" t="s">
        <v>430</v>
      </c>
      <c r="BN31" s="111" t="s">
        <v>430</v>
      </c>
      <c r="BO31" s="108"/>
      <c r="BP31" s="111">
        <v>67.402743529999995</v>
      </c>
      <c r="BQ31" s="108"/>
      <c r="BR31" s="855">
        <v>49.545900000000003</v>
      </c>
      <c r="BS31" s="855">
        <v>9.3532200000000003</v>
      </c>
      <c r="BT31" s="855">
        <v>8.5036299999999994</v>
      </c>
      <c r="BU31" s="855">
        <v>32.597250000000003</v>
      </c>
      <c r="BV31" s="108"/>
      <c r="BW31" s="855">
        <v>13.48</v>
      </c>
      <c r="BX31" s="855">
        <v>10.98</v>
      </c>
      <c r="BY31" s="855">
        <v>5.19</v>
      </c>
      <c r="BZ31" s="111" t="s">
        <v>430</v>
      </c>
      <c r="CA31" s="111" t="s">
        <v>430</v>
      </c>
      <c r="CB31" s="855">
        <v>2.95</v>
      </c>
      <c r="CC31" s="108"/>
      <c r="CD31" s="857" t="s">
        <v>8871</v>
      </c>
      <c r="CE31" s="857" t="s">
        <v>8872</v>
      </c>
      <c r="CF31" s="857" t="s">
        <v>8873</v>
      </c>
      <c r="CG31" s="857" t="s">
        <v>809</v>
      </c>
      <c r="CH31" s="857" t="s">
        <v>8874</v>
      </c>
      <c r="CI31" s="108"/>
      <c r="CJ31" s="118" t="s">
        <v>1489</v>
      </c>
    </row>
    <row r="32" spans="1:88" s="106" customFormat="1" x14ac:dyDescent="0.25">
      <c r="A32" s="107" t="s">
        <v>8936</v>
      </c>
      <c r="B32" s="108"/>
      <c r="C32" s="724">
        <v>41276</v>
      </c>
      <c r="D32" s="108"/>
      <c r="E32" s="109">
        <v>11193.9</v>
      </c>
      <c r="F32" s="108"/>
      <c r="G32" s="110">
        <v>418.72</v>
      </c>
      <c r="H32" s="108"/>
      <c r="I32" s="991">
        <v>2.0699999999999998</v>
      </c>
      <c r="J32" s="991">
        <v>7.14</v>
      </c>
      <c r="K32" s="991">
        <v>1.1499999999999999</v>
      </c>
      <c r="L32" s="991">
        <v>1.22</v>
      </c>
      <c r="M32" s="112"/>
      <c r="N32" s="111">
        <v>0.55720000000000003</v>
      </c>
      <c r="O32" s="111">
        <v>0.57410000000000005</v>
      </c>
      <c r="P32" s="111">
        <v>3.4872999999999998</v>
      </c>
      <c r="Q32" s="111">
        <v>8.6708999999999996</v>
      </c>
      <c r="R32" s="111">
        <v>-1.0960000000000001</v>
      </c>
      <c r="S32" s="113">
        <v>1.7569999999999999</v>
      </c>
      <c r="T32" s="111">
        <v>4.9615</v>
      </c>
      <c r="U32" s="111">
        <v>12.3649</v>
      </c>
      <c r="V32" s="111">
        <v>11.281599999999999</v>
      </c>
      <c r="W32" s="111">
        <v>13.4894</v>
      </c>
      <c r="X32" s="111">
        <v>1.0278</v>
      </c>
      <c r="Y32" s="111">
        <v>10.325900000000001</v>
      </c>
      <c r="Z32" s="111">
        <v>-0.16930000000000001</v>
      </c>
      <c r="AA32" s="111">
        <v>3.0924</v>
      </c>
      <c r="AB32" s="111">
        <v>1.0278</v>
      </c>
      <c r="AC32" s="111">
        <v>13.915699999999999</v>
      </c>
      <c r="AD32" s="112"/>
      <c r="AE32" s="109">
        <v>7</v>
      </c>
      <c r="AF32" s="109">
        <v>9</v>
      </c>
      <c r="AG32" s="109">
        <v>10</v>
      </c>
      <c r="AH32" s="109">
        <v>5</v>
      </c>
      <c r="AI32" s="109">
        <v>7</v>
      </c>
      <c r="AJ32" s="109">
        <v>8</v>
      </c>
      <c r="AK32" s="109">
        <v>7</v>
      </c>
      <c r="AL32" s="109">
        <v>11</v>
      </c>
      <c r="AM32" s="109">
        <v>10</v>
      </c>
      <c r="AN32" s="109">
        <v>5</v>
      </c>
      <c r="AO32" s="109">
        <v>5</v>
      </c>
      <c r="AP32" s="109">
        <v>5</v>
      </c>
      <c r="AQ32" s="109">
        <v>7</v>
      </c>
      <c r="AR32" s="109">
        <v>6</v>
      </c>
      <c r="AS32" s="109">
        <v>5</v>
      </c>
      <c r="AT32" s="108"/>
      <c r="AU32" s="111">
        <v>13.05</v>
      </c>
      <c r="AV32" s="111">
        <v>12.83</v>
      </c>
      <c r="AW32" s="111">
        <v>10.64</v>
      </c>
      <c r="AX32" s="111">
        <v>7.89</v>
      </c>
      <c r="AY32" s="111">
        <v>4.87</v>
      </c>
      <c r="AZ32" s="114"/>
      <c r="BA32" s="115">
        <v>7</v>
      </c>
      <c r="BB32" s="115">
        <v>11</v>
      </c>
      <c r="BC32" s="115">
        <v>10</v>
      </c>
      <c r="BD32" s="115">
        <v>7</v>
      </c>
      <c r="BE32" s="115">
        <v>6</v>
      </c>
      <c r="BF32" s="111"/>
      <c r="BG32" s="113">
        <v>10.5085013948155</v>
      </c>
      <c r="BH32" s="786">
        <v>0</v>
      </c>
      <c r="BI32" s="786">
        <v>5.9559232890739798E-2</v>
      </c>
      <c r="BJ32" s="799" t="s">
        <v>430</v>
      </c>
      <c r="BK32" s="265"/>
      <c r="BL32" s="111" t="s">
        <v>430</v>
      </c>
      <c r="BM32" s="111" t="s">
        <v>430</v>
      </c>
      <c r="BN32" s="111" t="s">
        <v>430</v>
      </c>
      <c r="BO32" s="108"/>
      <c r="BP32" s="111">
        <v>76.677288260000097</v>
      </c>
      <c r="BQ32" s="108"/>
      <c r="BR32" s="855">
        <v>56.255499999999998</v>
      </c>
      <c r="BS32" s="855">
        <v>14.2536</v>
      </c>
      <c r="BT32" s="855">
        <v>6.1682300000000003</v>
      </c>
      <c r="BU32" s="855">
        <v>23.322669999999999</v>
      </c>
      <c r="BV32" s="108"/>
      <c r="BW32" s="855">
        <v>4.13</v>
      </c>
      <c r="BX32" s="855">
        <v>14.06</v>
      </c>
      <c r="BY32" s="111" t="s">
        <v>430</v>
      </c>
      <c r="BZ32" s="111" t="s">
        <v>430</v>
      </c>
      <c r="CA32" s="111" t="s">
        <v>430</v>
      </c>
      <c r="CB32" s="855">
        <v>5.13</v>
      </c>
      <c r="CC32" s="108"/>
      <c r="CD32" s="857" t="s">
        <v>8876</v>
      </c>
      <c r="CE32" s="857" t="s">
        <v>8877</v>
      </c>
      <c r="CF32" s="857" t="s">
        <v>8878</v>
      </c>
      <c r="CG32" s="857" t="s">
        <v>8879</v>
      </c>
      <c r="CH32" s="857" t="s">
        <v>8880</v>
      </c>
      <c r="CI32" s="108"/>
      <c r="CJ32" s="118" t="s">
        <v>518</v>
      </c>
    </row>
    <row r="33" spans="1:88" s="106" customFormat="1" x14ac:dyDescent="0.25">
      <c r="A33" s="107" t="s">
        <v>8937</v>
      </c>
      <c r="B33" s="108"/>
      <c r="C33" s="724">
        <v>42214</v>
      </c>
      <c r="D33" s="108"/>
      <c r="E33" s="109">
        <v>9472.51</v>
      </c>
      <c r="F33" s="108"/>
      <c r="G33" s="110">
        <v>39.378999999999998</v>
      </c>
      <c r="H33" s="108"/>
      <c r="I33" s="991">
        <v>4.5</v>
      </c>
      <c r="J33" s="991">
        <v>7.83</v>
      </c>
      <c r="K33" s="991">
        <v>2.5</v>
      </c>
      <c r="L33" s="991">
        <v>2.64</v>
      </c>
      <c r="M33" s="112"/>
      <c r="N33" s="111">
        <v>0.61319999999999997</v>
      </c>
      <c r="O33" s="111">
        <v>0.87350000000000005</v>
      </c>
      <c r="P33" s="111">
        <v>3.4872999999999998</v>
      </c>
      <c r="Q33" s="111">
        <v>8.5328999999999997</v>
      </c>
      <c r="R33" s="111">
        <v>-0.73860000000000003</v>
      </c>
      <c r="S33" s="113">
        <v>4.0918999999999999</v>
      </c>
      <c r="T33" s="111">
        <v>6.3101000000000003</v>
      </c>
      <c r="U33" s="111">
        <v>12.9796</v>
      </c>
      <c r="V33" s="111">
        <v>11.821199999999999</v>
      </c>
      <c r="W33" s="111">
        <v>13.9687</v>
      </c>
      <c r="X33" s="111">
        <v>1.1352</v>
      </c>
      <c r="Y33" s="111">
        <v>10.2775</v>
      </c>
      <c r="Z33" s="111">
        <v>0.10929999999999999</v>
      </c>
      <c r="AA33" s="111">
        <v>5.2408000000000001</v>
      </c>
      <c r="AB33" s="111">
        <v>1.1352</v>
      </c>
      <c r="AC33" s="111">
        <v>13.354900000000001</v>
      </c>
      <c r="AD33" s="112"/>
      <c r="AE33" s="109">
        <v>4</v>
      </c>
      <c r="AF33" s="109">
        <v>2</v>
      </c>
      <c r="AG33" s="109">
        <v>10</v>
      </c>
      <c r="AH33" s="109">
        <v>7</v>
      </c>
      <c r="AI33" s="109">
        <v>5</v>
      </c>
      <c r="AJ33" s="109">
        <v>3</v>
      </c>
      <c r="AK33" s="109">
        <v>3</v>
      </c>
      <c r="AL33" s="109">
        <v>7</v>
      </c>
      <c r="AM33" s="109">
        <v>8</v>
      </c>
      <c r="AN33" s="109">
        <v>4</v>
      </c>
      <c r="AO33" s="109">
        <v>2</v>
      </c>
      <c r="AP33" s="109">
        <v>7</v>
      </c>
      <c r="AQ33" s="109">
        <v>4</v>
      </c>
      <c r="AR33" s="109">
        <v>3</v>
      </c>
      <c r="AS33" s="109">
        <v>2</v>
      </c>
      <c r="AT33" s="108"/>
      <c r="AU33" s="111">
        <v>13.41</v>
      </c>
      <c r="AV33" s="111">
        <v>13.47</v>
      </c>
      <c r="AW33" s="111">
        <v>11.43</v>
      </c>
      <c r="AX33" s="111">
        <v>9.14</v>
      </c>
      <c r="AY33" s="111">
        <v>6.5</v>
      </c>
      <c r="AZ33" s="114"/>
      <c r="BA33" s="115">
        <v>4</v>
      </c>
      <c r="BB33" s="115">
        <v>7</v>
      </c>
      <c r="BC33" s="115">
        <v>7</v>
      </c>
      <c r="BD33" s="115">
        <v>6</v>
      </c>
      <c r="BE33" s="115">
        <v>4</v>
      </c>
      <c r="BF33" s="111"/>
      <c r="BG33" s="113">
        <v>10.710988985228299</v>
      </c>
      <c r="BH33" s="786">
        <v>0</v>
      </c>
      <c r="BI33" s="786">
        <v>6.2501516355545794E-2</v>
      </c>
      <c r="BJ33" s="799" t="s">
        <v>430</v>
      </c>
      <c r="BK33" s="265"/>
      <c r="BL33" s="111" t="s">
        <v>430</v>
      </c>
      <c r="BM33" s="111" t="s">
        <v>430</v>
      </c>
      <c r="BN33" s="111" t="s">
        <v>430</v>
      </c>
      <c r="BO33" s="108"/>
      <c r="BP33" s="111">
        <v>74.891759149999999</v>
      </c>
      <c r="BQ33" s="108"/>
      <c r="BR33" s="855">
        <v>55.287500000000001</v>
      </c>
      <c r="BS33" s="855">
        <v>8.3774700000000006</v>
      </c>
      <c r="BT33" s="855">
        <v>10.581200000000001</v>
      </c>
      <c r="BU33" s="855">
        <v>25.753830000000001</v>
      </c>
      <c r="BV33" s="108"/>
      <c r="BW33" s="855">
        <v>4.0999999999999996</v>
      </c>
      <c r="BX33" s="855">
        <v>10.88</v>
      </c>
      <c r="BY33" s="855">
        <v>5.76</v>
      </c>
      <c r="BZ33" s="855">
        <v>1.44</v>
      </c>
      <c r="CA33" s="111" t="s">
        <v>430</v>
      </c>
      <c r="CB33" s="855">
        <v>2.93</v>
      </c>
      <c r="CC33" s="108"/>
      <c r="CD33" s="857" t="s">
        <v>8882</v>
      </c>
      <c r="CE33" s="857" t="s">
        <v>8883</v>
      </c>
      <c r="CF33" s="857" t="s">
        <v>8884</v>
      </c>
      <c r="CG33" s="857" t="s">
        <v>8885</v>
      </c>
      <c r="CH33" s="857" t="s">
        <v>8886</v>
      </c>
      <c r="CI33" s="108"/>
      <c r="CJ33" s="118" t="s">
        <v>443</v>
      </c>
    </row>
    <row r="34" spans="1:88" s="106" customFormat="1" ht="11" x14ac:dyDescent="0.3">
      <c r="A34" s="835" t="s">
        <v>8938</v>
      </c>
      <c r="B34" s="858"/>
      <c r="C34" s="837">
        <v>41949</v>
      </c>
      <c r="D34" s="858"/>
      <c r="E34" s="838">
        <v>8961.68</v>
      </c>
      <c r="F34" s="858"/>
      <c r="G34" s="839">
        <v>77.281000000000006</v>
      </c>
      <c r="H34" s="858"/>
      <c r="I34" s="993">
        <v>9.32</v>
      </c>
      <c r="J34" s="993">
        <v>7.2</v>
      </c>
      <c r="K34" s="993">
        <v>3.92</v>
      </c>
      <c r="L34" s="993">
        <v>4.07</v>
      </c>
      <c r="M34" s="859"/>
      <c r="N34" s="840">
        <v>0.6905</v>
      </c>
      <c r="O34" s="840">
        <v>0.89429999999999998</v>
      </c>
      <c r="P34" s="840">
        <v>4.3449</v>
      </c>
      <c r="Q34" s="840">
        <v>11.7262</v>
      </c>
      <c r="R34" s="840">
        <v>2.1114000000000002</v>
      </c>
      <c r="S34" s="842">
        <v>4.9842000000000004</v>
      </c>
      <c r="T34" s="840">
        <v>6.2961999999999998</v>
      </c>
      <c r="U34" s="840">
        <v>14.9467</v>
      </c>
      <c r="V34" s="840">
        <v>13.7058</v>
      </c>
      <c r="W34" s="840">
        <v>14.2338</v>
      </c>
      <c r="X34" s="840">
        <v>1.0169999999999999</v>
      </c>
      <c r="Y34" s="840">
        <v>13.4383</v>
      </c>
      <c r="Z34" s="840">
        <v>2.9794999999999998</v>
      </c>
      <c r="AA34" s="840">
        <v>4.9215</v>
      </c>
      <c r="AB34" s="840">
        <v>1.0169999999999999</v>
      </c>
      <c r="AC34" s="840">
        <v>13.3347</v>
      </c>
      <c r="AD34" s="859"/>
      <c r="AE34" s="838">
        <v>2</v>
      </c>
      <c r="AF34" s="838">
        <v>1</v>
      </c>
      <c r="AG34" s="838">
        <v>3</v>
      </c>
      <c r="AH34" s="838">
        <v>2</v>
      </c>
      <c r="AI34" s="838">
        <v>2</v>
      </c>
      <c r="AJ34" s="838">
        <v>2</v>
      </c>
      <c r="AK34" s="838">
        <v>4</v>
      </c>
      <c r="AL34" s="838">
        <v>3</v>
      </c>
      <c r="AM34" s="838">
        <v>3</v>
      </c>
      <c r="AN34" s="838">
        <v>2</v>
      </c>
      <c r="AO34" s="838">
        <v>6</v>
      </c>
      <c r="AP34" s="838">
        <v>2</v>
      </c>
      <c r="AQ34" s="838">
        <v>2</v>
      </c>
      <c r="AR34" s="838">
        <v>4</v>
      </c>
      <c r="AS34" s="838">
        <v>6</v>
      </c>
      <c r="AT34" s="858"/>
      <c r="AU34" s="840">
        <v>14.91</v>
      </c>
      <c r="AV34" s="840">
        <v>15.73</v>
      </c>
      <c r="AW34" s="840">
        <v>13.13</v>
      </c>
      <c r="AX34" s="840">
        <v>10.55</v>
      </c>
      <c r="AY34" s="840">
        <v>9.44</v>
      </c>
      <c r="AZ34" s="843"/>
      <c r="BA34" s="994">
        <v>3</v>
      </c>
      <c r="BB34" s="994">
        <v>3</v>
      </c>
      <c r="BC34" s="994">
        <v>3</v>
      </c>
      <c r="BD34" s="994">
        <v>3</v>
      </c>
      <c r="BE34" s="994">
        <v>2</v>
      </c>
      <c r="BF34" s="840"/>
      <c r="BG34" s="842">
        <v>12.2678615234665</v>
      </c>
      <c r="BH34" s="849">
        <v>1.1608586566333701</v>
      </c>
      <c r="BI34" s="849">
        <v>6.7569187311027706E-2</v>
      </c>
      <c r="BJ34" s="916">
        <v>0.33445051963308198</v>
      </c>
      <c r="BK34" s="995"/>
      <c r="BL34" s="840" t="s">
        <v>430</v>
      </c>
      <c r="BM34" s="840" t="s">
        <v>430</v>
      </c>
      <c r="BN34" s="840" t="s">
        <v>430</v>
      </c>
      <c r="BO34" s="858"/>
      <c r="BP34" s="840">
        <v>78.138616659999997</v>
      </c>
      <c r="BQ34" s="858"/>
      <c r="BR34" s="840">
        <v>41.553100000000001</v>
      </c>
      <c r="BS34" s="840">
        <v>29.5687</v>
      </c>
      <c r="BT34" s="840">
        <v>7.0168100000000004</v>
      </c>
      <c r="BU34" s="840">
        <v>21.86139</v>
      </c>
      <c r="BV34" s="858"/>
      <c r="BW34" s="840">
        <v>7.98</v>
      </c>
      <c r="BX34" s="840">
        <v>7.06</v>
      </c>
      <c r="BY34" s="840">
        <v>0.28999999999999998</v>
      </c>
      <c r="BZ34" s="840">
        <v>1.32</v>
      </c>
      <c r="CA34" s="840" t="s">
        <v>430</v>
      </c>
      <c r="CB34" s="840">
        <v>5.2</v>
      </c>
      <c r="CC34" s="858"/>
      <c r="CD34" s="860" t="s">
        <v>1915</v>
      </c>
      <c r="CE34" s="860" t="s">
        <v>8888</v>
      </c>
      <c r="CF34" s="860" t="s">
        <v>8889</v>
      </c>
      <c r="CG34" s="860" t="s">
        <v>680</v>
      </c>
      <c r="CH34" s="860" t="s">
        <v>6205</v>
      </c>
      <c r="CI34" s="858"/>
      <c r="CJ34" s="850" t="s">
        <v>443</v>
      </c>
    </row>
    <row r="35" spans="1:88" s="106" customFormat="1" x14ac:dyDescent="0.25">
      <c r="A35" s="107" t="s">
        <v>8939</v>
      </c>
      <c r="B35" s="108"/>
      <c r="C35" s="724">
        <v>41275</v>
      </c>
      <c r="D35" s="108"/>
      <c r="E35" s="109">
        <v>8968.4500000000007</v>
      </c>
      <c r="F35" s="108"/>
      <c r="G35" s="110">
        <v>184.1361</v>
      </c>
      <c r="H35" s="108"/>
      <c r="I35" s="991">
        <v>4.05</v>
      </c>
      <c r="J35" s="991">
        <v>6.9</v>
      </c>
      <c r="K35" s="991">
        <v>2.82</v>
      </c>
      <c r="L35" s="991">
        <v>2.81</v>
      </c>
      <c r="M35" s="112"/>
      <c r="N35" s="111">
        <v>0.432</v>
      </c>
      <c r="O35" s="111">
        <v>0.24440000000000001</v>
      </c>
      <c r="P35" s="111">
        <v>3.1307999999999998</v>
      </c>
      <c r="Q35" s="111">
        <v>6.8402000000000003</v>
      </c>
      <c r="R35" s="111">
        <v>-3.9881000000000002</v>
      </c>
      <c r="S35" s="113">
        <v>-1.1175999999999999</v>
      </c>
      <c r="T35" s="111">
        <v>2.7603</v>
      </c>
      <c r="U35" s="111">
        <v>10.955</v>
      </c>
      <c r="V35" s="111">
        <v>10.7247</v>
      </c>
      <c r="W35" s="111">
        <v>12.785500000000001</v>
      </c>
      <c r="X35" s="111">
        <v>0.6925</v>
      </c>
      <c r="Y35" s="111">
        <v>8.3823000000000008</v>
      </c>
      <c r="Z35" s="111">
        <v>-3.2505000000000002</v>
      </c>
      <c r="AA35" s="111">
        <v>0.24540000000000001</v>
      </c>
      <c r="AB35" s="111">
        <v>0.6925</v>
      </c>
      <c r="AC35" s="111">
        <v>13.217499999999999</v>
      </c>
      <c r="AD35" s="112"/>
      <c r="AE35" s="109">
        <v>12</v>
      </c>
      <c r="AF35" s="109">
        <v>15</v>
      </c>
      <c r="AG35" s="109">
        <v>12</v>
      </c>
      <c r="AH35" s="109">
        <v>13</v>
      </c>
      <c r="AI35" s="109">
        <v>14</v>
      </c>
      <c r="AJ35" s="109">
        <v>14</v>
      </c>
      <c r="AK35" s="109">
        <v>13</v>
      </c>
      <c r="AL35" s="109">
        <v>13</v>
      </c>
      <c r="AM35" s="109">
        <v>12</v>
      </c>
      <c r="AN35" s="109">
        <v>8</v>
      </c>
      <c r="AO35" s="109">
        <v>14</v>
      </c>
      <c r="AP35" s="109">
        <v>13</v>
      </c>
      <c r="AQ35" s="109">
        <v>14</v>
      </c>
      <c r="AR35" s="109">
        <v>14</v>
      </c>
      <c r="AS35" s="109">
        <v>14</v>
      </c>
      <c r="AT35" s="108"/>
      <c r="AU35" s="111">
        <v>11.67</v>
      </c>
      <c r="AV35" s="111">
        <v>11.8</v>
      </c>
      <c r="AW35" s="111">
        <v>8.92</v>
      </c>
      <c r="AX35" s="111">
        <v>5.33</v>
      </c>
      <c r="AY35" s="111">
        <v>-0.04</v>
      </c>
      <c r="AZ35" s="114"/>
      <c r="BA35" s="115">
        <v>11</v>
      </c>
      <c r="BB35" s="115">
        <v>12</v>
      </c>
      <c r="BC35" s="115">
        <v>14</v>
      </c>
      <c r="BD35" s="115">
        <v>14</v>
      </c>
      <c r="BE35" s="115">
        <v>14</v>
      </c>
      <c r="BF35" s="111"/>
      <c r="BG35" s="113">
        <v>10.773027221163099</v>
      </c>
      <c r="BH35" s="786">
        <v>0</v>
      </c>
      <c r="BI35" s="786">
        <v>4.8853133978570197E-2</v>
      </c>
      <c r="BJ35" s="799" t="s">
        <v>430</v>
      </c>
      <c r="BK35" s="265"/>
      <c r="BL35" s="111" t="s">
        <v>430</v>
      </c>
      <c r="BM35" s="111" t="s">
        <v>430</v>
      </c>
      <c r="BN35" s="111" t="s">
        <v>430</v>
      </c>
      <c r="BO35" s="108"/>
      <c r="BP35" s="111">
        <v>68.847081040000006</v>
      </c>
      <c r="BQ35" s="108"/>
      <c r="BR35" s="855">
        <v>51.508800000000001</v>
      </c>
      <c r="BS35" s="855">
        <v>11.347</v>
      </c>
      <c r="BT35" s="855">
        <v>9.1791599999999995</v>
      </c>
      <c r="BU35" s="855">
        <v>27.965039999999998</v>
      </c>
      <c r="BV35" s="108"/>
      <c r="BW35" s="855">
        <v>5.88</v>
      </c>
      <c r="BX35" s="855">
        <v>13.76</v>
      </c>
      <c r="BY35" s="855">
        <v>0.92</v>
      </c>
      <c r="BZ35" s="111" t="s">
        <v>430</v>
      </c>
      <c r="CA35" s="111" t="s">
        <v>430</v>
      </c>
      <c r="CB35" s="855">
        <v>5.74</v>
      </c>
      <c r="CC35" s="108"/>
      <c r="CD35" s="857" t="s">
        <v>8891</v>
      </c>
      <c r="CE35" s="857" t="s">
        <v>8892</v>
      </c>
      <c r="CF35" s="857" t="s">
        <v>8893</v>
      </c>
      <c r="CG35" s="857" t="s">
        <v>8894</v>
      </c>
      <c r="CH35" s="857" t="s">
        <v>8895</v>
      </c>
      <c r="CI35" s="108"/>
      <c r="CJ35" s="118" t="s">
        <v>443</v>
      </c>
    </row>
    <row r="36" spans="1:88" s="106" customFormat="1" x14ac:dyDescent="0.25">
      <c r="A36" s="107" t="s">
        <v>8940</v>
      </c>
      <c r="B36" s="108"/>
      <c r="C36" s="724">
        <v>41275</v>
      </c>
      <c r="D36" s="108"/>
      <c r="E36" s="109">
        <v>7064.75</v>
      </c>
      <c r="F36" s="108"/>
      <c r="G36" s="110">
        <v>1724.48</v>
      </c>
      <c r="H36" s="108"/>
      <c r="I36" s="991">
        <v>6.58</v>
      </c>
      <c r="J36" s="991">
        <v>8.07</v>
      </c>
      <c r="K36" s="991">
        <v>3.98</v>
      </c>
      <c r="L36" s="991">
        <v>4.2300000000000004</v>
      </c>
      <c r="M36" s="112"/>
      <c r="N36" s="111">
        <v>0.69720000000000004</v>
      </c>
      <c r="O36" s="111">
        <v>0.62319999999999998</v>
      </c>
      <c r="P36" s="111">
        <v>3.798</v>
      </c>
      <c r="Q36" s="111">
        <v>8.1660000000000004</v>
      </c>
      <c r="R36" s="111">
        <v>-2.8839000000000001</v>
      </c>
      <c r="S36" s="113">
        <v>-9.2100000000000001E-2</v>
      </c>
      <c r="T36" s="111">
        <v>3.1581000000000001</v>
      </c>
      <c r="U36" s="111">
        <v>11.464399999999999</v>
      </c>
      <c r="V36" s="111">
        <v>9.9175000000000004</v>
      </c>
      <c r="W36" s="111">
        <v>10.732799999999999</v>
      </c>
      <c r="X36" s="111">
        <v>1.0601</v>
      </c>
      <c r="Y36" s="111">
        <v>9.7675000000000001</v>
      </c>
      <c r="Z36" s="111">
        <v>-2.2581000000000002</v>
      </c>
      <c r="AA36" s="111">
        <v>1.8047</v>
      </c>
      <c r="AB36" s="111">
        <v>1.0601</v>
      </c>
      <c r="AC36" s="111">
        <v>12.558</v>
      </c>
      <c r="AD36" s="112"/>
      <c r="AE36" s="109">
        <v>1</v>
      </c>
      <c r="AF36" s="109">
        <v>6</v>
      </c>
      <c r="AG36" s="109">
        <v>6</v>
      </c>
      <c r="AH36" s="109">
        <v>10</v>
      </c>
      <c r="AI36" s="109">
        <v>10</v>
      </c>
      <c r="AJ36" s="109">
        <v>11</v>
      </c>
      <c r="AK36" s="109">
        <v>12</v>
      </c>
      <c r="AL36" s="109">
        <v>12</v>
      </c>
      <c r="AM36" s="109">
        <v>15</v>
      </c>
      <c r="AN36" s="109">
        <v>15</v>
      </c>
      <c r="AO36" s="109">
        <v>4</v>
      </c>
      <c r="AP36" s="109">
        <v>9</v>
      </c>
      <c r="AQ36" s="109">
        <v>10</v>
      </c>
      <c r="AR36" s="109">
        <v>11</v>
      </c>
      <c r="AS36" s="109">
        <v>4</v>
      </c>
      <c r="AT36" s="108"/>
      <c r="AU36" s="111">
        <v>10.85</v>
      </c>
      <c r="AV36" s="111">
        <v>11.66</v>
      </c>
      <c r="AW36" s="111">
        <v>9.34</v>
      </c>
      <c r="AX36" s="111">
        <v>6.52</v>
      </c>
      <c r="AY36" s="111">
        <v>2.5099999999999998</v>
      </c>
      <c r="AZ36" s="114"/>
      <c r="BA36" s="115">
        <v>15</v>
      </c>
      <c r="BB36" s="115">
        <v>13</v>
      </c>
      <c r="BC36" s="115">
        <v>12</v>
      </c>
      <c r="BD36" s="115">
        <v>11</v>
      </c>
      <c r="BE36" s="115">
        <v>10</v>
      </c>
      <c r="BF36" s="111"/>
      <c r="BG36" s="113">
        <v>10.5129848842714</v>
      </c>
      <c r="BH36" s="786">
        <v>0</v>
      </c>
      <c r="BI36" s="786">
        <v>5.3732592819467802E-2</v>
      </c>
      <c r="BJ36" s="799" t="s">
        <v>430</v>
      </c>
      <c r="BK36" s="265"/>
      <c r="BL36" s="111" t="s">
        <v>430</v>
      </c>
      <c r="BM36" s="111" t="s">
        <v>430</v>
      </c>
      <c r="BN36" s="111" t="s">
        <v>430</v>
      </c>
      <c r="BO36" s="108"/>
      <c r="BP36" s="111">
        <v>75.355671790000002</v>
      </c>
      <c r="BQ36" s="108"/>
      <c r="BR36" s="855">
        <v>53.232199999999999</v>
      </c>
      <c r="BS36" s="855">
        <v>13.5959</v>
      </c>
      <c r="BT36" s="855">
        <v>8.1924600000000005</v>
      </c>
      <c r="BU36" s="855">
        <v>24.97944</v>
      </c>
      <c r="BV36" s="108"/>
      <c r="BW36" s="855">
        <v>5.31</v>
      </c>
      <c r="BX36" s="855">
        <v>10.97</v>
      </c>
      <c r="BY36" s="855">
        <v>4.18</v>
      </c>
      <c r="BZ36" s="111" t="s">
        <v>430</v>
      </c>
      <c r="CA36" s="855">
        <v>0.15</v>
      </c>
      <c r="CB36" s="855">
        <v>4.04</v>
      </c>
      <c r="CC36" s="108"/>
      <c r="CD36" s="857" t="s">
        <v>6450</v>
      </c>
      <c r="CE36" s="857" t="s">
        <v>8897</v>
      </c>
      <c r="CF36" s="857" t="s">
        <v>8898</v>
      </c>
      <c r="CG36" s="857" t="s">
        <v>8899</v>
      </c>
      <c r="CH36" s="857" t="s">
        <v>8900</v>
      </c>
      <c r="CI36" s="108"/>
      <c r="CJ36" s="118" t="s">
        <v>476</v>
      </c>
    </row>
    <row r="37" spans="1:88" s="106" customFormat="1" ht="11" x14ac:dyDescent="0.3">
      <c r="A37" s="96" t="s">
        <v>8941</v>
      </c>
      <c r="B37" s="97"/>
      <c r="C37" s="726">
        <v>41275</v>
      </c>
      <c r="D37" s="97"/>
      <c r="E37" s="98">
        <v>6657.23</v>
      </c>
      <c r="F37" s="97"/>
      <c r="G37" s="99">
        <v>440.36290000000002</v>
      </c>
      <c r="H37" s="97"/>
      <c r="I37" s="992">
        <v>10.07</v>
      </c>
      <c r="J37" s="992">
        <v>7.73</v>
      </c>
      <c r="K37" s="992">
        <v>5.36</v>
      </c>
      <c r="L37" s="992">
        <v>5.61</v>
      </c>
      <c r="M37" s="101"/>
      <c r="N37" s="100">
        <v>0.61009999999999998</v>
      </c>
      <c r="O37" s="100">
        <v>0.60740000000000005</v>
      </c>
      <c r="P37" s="100">
        <v>3.1385999999999998</v>
      </c>
      <c r="Q37" s="100">
        <v>6.6584000000000003</v>
      </c>
      <c r="R37" s="100">
        <v>-3.2980999999999998</v>
      </c>
      <c r="S37" s="102">
        <v>0.21340000000000001</v>
      </c>
      <c r="T37" s="100">
        <v>3.8407</v>
      </c>
      <c r="U37" s="100">
        <v>13.1686</v>
      </c>
      <c r="V37" s="100">
        <v>13.07</v>
      </c>
      <c r="W37" s="100">
        <v>12.442</v>
      </c>
      <c r="X37" s="100">
        <v>0.70750000000000002</v>
      </c>
      <c r="Y37" s="100">
        <v>8.2909000000000006</v>
      </c>
      <c r="Z37" s="100">
        <v>-2.6716000000000002</v>
      </c>
      <c r="AA37" s="100">
        <v>2.8389000000000002</v>
      </c>
      <c r="AB37" s="100">
        <v>0.70750000000000002</v>
      </c>
      <c r="AC37" s="100">
        <v>12.6464</v>
      </c>
      <c r="AD37" s="101"/>
      <c r="AE37" s="98">
        <v>5</v>
      </c>
      <c r="AF37" s="98">
        <v>7</v>
      </c>
      <c r="AG37" s="98">
        <v>11</v>
      </c>
      <c r="AH37" s="98">
        <v>15</v>
      </c>
      <c r="AI37" s="98">
        <v>13</v>
      </c>
      <c r="AJ37" s="98">
        <v>10</v>
      </c>
      <c r="AK37" s="98">
        <v>10</v>
      </c>
      <c r="AL37" s="98">
        <v>6</v>
      </c>
      <c r="AM37" s="98">
        <v>4</v>
      </c>
      <c r="AN37" s="98">
        <v>9</v>
      </c>
      <c r="AO37" s="98">
        <v>12</v>
      </c>
      <c r="AP37" s="98">
        <v>14</v>
      </c>
      <c r="AQ37" s="98">
        <v>12</v>
      </c>
      <c r="AR37" s="98">
        <v>10</v>
      </c>
      <c r="AS37" s="98">
        <v>12</v>
      </c>
      <c r="AT37" s="97"/>
      <c r="AU37" s="100">
        <v>13.18</v>
      </c>
      <c r="AV37" s="100">
        <v>14.45</v>
      </c>
      <c r="AW37" s="100">
        <v>11.41</v>
      </c>
      <c r="AX37" s="100">
        <v>6.98</v>
      </c>
      <c r="AY37" s="100">
        <v>2.2999999999999998</v>
      </c>
      <c r="AZ37" s="103"/>
      <c r="BA37" s="104">
        <v>5</v>
      </c>
      <c r="BB37" s="104">
        <v>4</v>
      </c>
      <c r="BC37" s="104">
        <v>8</v>
      </c>
      <c r="BD37" s="104">
        <v>10</v>
      </c>
      <c r="BE37" s="104">
        <v>12</v>
      </c>
      <c r="BF37" s="100"/>
      <c r="BG37" s="102">
        <v>10.195579919723301</v>
      </c>
      <c r="BH37" s="787">
        <v>0</v>
      </c>
      <c r="BI37" s="787">
        <v>6.8748247156010106E-2</v>
      </c>
      <c r="BJ37" s="800" t="s">
        <v>430</v>
      </c>
      <c r="BK37" s="794"/>
      <c r="BL37" s="100" t="s">
        <v>430</v>
      </c>
      <c r="BM37" s="100" t="s">
        <v>430</v>
      </c>
      <c r="BN37" s="100" t="s">
        <v>430</v>
      </c>
      <c r="BO37" s="97"/>
      <c r="BP37" s="100">
        <v>69.608727490000007</v>
      </c>
      <c r="BQ37" s="97"/>
      <c r="BR37" s="861">
        <v>42.086199999999998</v>
      </c>
      <c r="BS37" s="861">
        <v>13.648099999999999</v>
      </c>
      <c r="BT37" s="861">
        <v>12.3935</v>
      </c>
      <c r="BU37" s="861">
        <v>31.872199999999999</v>
      </c>
      <c r="BV37" s="97"/>
      <c r="BW37" s="861">
        <v>12.35</v>
      </c>
      <c r="BX37" s="861">
        <v>10.24</v>
      </c>
      <c r="BY37" s="861">
        <v>1.58</v>
      </c>
      <c r="BZ37" s="100" t="s">
        <v>430</v>
      </c>
      <c r="CA37" s="100" t="s">
        <v>430</v>
      </c>
      <c r="CB37" s="861">
        <v>6.22</v>
      </c>
      <c r="CC37" s="97"/>
      <c r="CD37" s="862" t="s">
        <v>8902</v>
      </c>
      <c r="CE37" s="862" t="s">
        <v>8903</v>
      </c>
      <c r="CF37" s="862" t="s">
        <v>8904</v>
      </c>
      <c r="CG37" s="862" t="s">
        <v>1452</v>
      </c>
      <c r="CH37" s="862" t="s">
        <v>8905</v>
      </c>
      <c r="CI37" s="97"/>
      <c r="CJ37" s="105" t="s">
        <v>1489</v>
      </c>
    </row>
    <row r="38" spans="1:88" s="106" customFormat="1" x14ac:dyDescent="0.25">
      <c r="A38" s="107" t="s">
        <v>8942</v>
      </c>
      <c r="B38" s="108"/>
      <c r="C38" s="724">
        <v>41275</v>
      </c>
      <c r="D38" s="108"/>
      <c r="E38" s="109">
        <v>5692.57</v>
      </c>
      <c r="F38" s="108"/>
      <c r="G38" s="110">
        <v>67.174199999999999</v>
      </c>
      <c r="H38" s="108"/>
      <c r="I38" s="991">
        <v>1.81</v>
      </c>
      <c r="J38" s="991">
        <v>7.81</v>
      </c>
      <c r="K38" s="991">
        <v>1.45</v>
      </c>
      <c r="L38" s="991">
        <v>1.52</v>
      </c>
      <c r="M38" s="112"/>
      <c r="N38" s="111">
        <v>-8.8000000000000005E-3</v>
      </c>
      <c r="O38" s="111">
        <v>0.66539999999999999</v>
      </c>
      <c r="P38" s="111">
        <v>4.2880000000000003</v>
      </c>
      <c r="Q38" s="111">
        <v>13.063499999999999</v>
      </c>
      <c r="R38" s="111">
        <v>3.6044</v>
      </c>
      <c r="S38" s="113">
        <v>6.3968999999999996</v>
      </c>
      <c r="T38" s="111">
        <v>5.2416999999999998</v>
      </c>
      <c r="U38" s="111">
        <v>14.4725</v>
      </c>
      <c r="V38" s="111">
        <v>12.389799999999999</v>
      </c>
      <c r="W38" s="111">
        <v>12.171900000000001</v>
      </c>
      <c r="X38" s="111">
        <v>0.56330000000000002</v>
      </c>
      <c r="Y38" s="111">
        <v>14.4047</v>
      </c>
      <c r="Z38" s="111">
        <v>4.1059999999999999</v>
      </c>
      <c r="AA38" s="111">
        <v>5.4785000000000004</v>
      </c>
      <c r="AB38" s="111">
        <v>0.56330000000000002</v>
      </c>
      <c r="AC38" s="111">
        <v>13.9321</v>
      </c>
      <c r="AD38" s="112"/>
      <c r="AE38" s="109">
        <v>15</v>
      </c>
      <c r="AF38" s="109">
        <v>5</v>
      </c>
      <c r="AG38" s="109">
        <v>4</v>
      </c>
      <c r="AH38" s="109">
        <v>1</v>
      </c>
      <c r="AI38" s="109">
        <v>1</v>
      </c>
      <c r="AJ38" s="109">
        <v>1</v>
      </c>
      <c r="AK38" s="109">
        <v>6</v>
      </c>
      <c r="AL38" s="109">
        <v>4</v>
      </c>
      <c r="AM38" s="109">
        <v>5</v>
      </c>
      <c r="AN38" s="109">
        <v>10</v>
      </c>
      <c r="AO38" s="109">
        <v>15</v>
      </c>
      <c r="AP38" s="109">
        <v>1</v>
      </c>
      <c r="AQ38" s="109">
        <v>1</v>
      </c>
      <c r="AR38" s="109">
        <v>2</v>
      </c>
      <c r="AS38" s="109">
        <v>15</v>
      </c>
      <c r="AT38" s="108"/>
      <c r="AU38" s="111">
        <v>12.68</v>
      </c>
      <c r="AV38" s="111">
        <v>13.92</v>
      </c>
      <c r="AW38" s="111">
        <v>12.74</v>
      </c>
      <c r="AX38" s="111">
        <v>10.59</v>
      </c>
      <c r="AY38" s="111">
        <v>11.35</v>
      </c>
      <c r="AZ38" s="114"/>
      <c r="BA38" s="115">
        <v>9</v>
      </c>
      <c r="BB38" s="115">
        <v>5</v>
      </c>
      <c r="BC38" s="115">
        <v>4</v>
      </c>
      <c r="BD38" s="115">
        <v>2</v>
      </c>
      <c r="BE38" s="115">
        <v>1</v>
      </c>
      <c r="BF38" s="111"/>
      <c r="BG38" s="113">
        <v>13.261461167035501</v>
      </c>
      <c r="BH38" s="786">
        <v>1.02128603662401</v>
      </c>
      <c r="BI38" s="786">
        <v>6.1264853811709902E-2</v>
      </c>
      <c r="BJ38" s="799">
        <v>0.37743486651403702</v>
      </c>
      <c r="BK38" s="265"/>
      <c r="BL38" s="111" t="s">
        <v>430</v>
      </c>
      <c r="BM38" s="111" t="s">
        <v>430</v>
      </c>
      <c r="BN38" s="111" t="s">
        <v>430</v>
      </c>
      <c r="BO38" s="108"/>
      <c r="BP38" s="111">
        <v>72.668844879999995</v>
      </c>
      <c r="BQ38" s="108"/>
      <c r="BR38" s="855">
        <v>36.995199999999997</v>
      </c>
      <c r="BS38" s="855">
        <v>22.218399999999999</v>
      </c>
      <c r="BT38" s="855">
        <v>13.455299999999999</v>
      </c>
      <c r="BU38" s="855">
        <v>27.331099999999999</v>
      </c>
      <c r="BV38" s="108"/>
      <c r="BW38" s="855">
        <v>2.2999999999999998</v>
      </c>
      <c r="BX38" s="855">
        <v>23.15</v>
      </c>
      <c r="BY38" s="111" t="s">
        <v>430</v>
      </c>
      <c r="BZ38" s="111" t="s">
        <v>430</v>
      </c>
      <c r="CA38" s="111" t="s">
        <v>430</v>
      </c>
      <c r="CB38" s="855">
        <v>1.88</v>
      </c>
      <c r="CC38" s="108"/>
      <c r="CD38" s="857" t="s">
        <v>8907</v>
      </c>
      <c r="CE38" s="857" t="s">
        <v>8908</v>
      </c>
      <c r="CF38" s="857" t="s">
        <v>8909</v>
      </c>
      <c r="CG38" s="857" t="s">
        <v>8910</v>
      </c>
      <c r="CH38" s="857" t="s">
        <v>8911</v>
      </c>
      <c r="CI38" s="108"/>
      <c r="CJ38" s="118" t="s">
        <v>518</v>
      </c>
    </row>
    <row r="39" spans="1:88" s="106" customFormat="1" x14ac:dyDescent="0.25">
      <c r="A39" s="107" t="s">
        <v>8943</v>
      </c>
      <c r="B39" s="108"/>
      <c r="C39" s="724">
        <v>41275</v>
      </c>
      <c r="D39" s="108"/>
      <c r="E39" s="109">
        <v>4023.07</v>
      </c>
      <c r="F39" s="108"/>
      <c r="G39" s="110">
        <v>121.3685</v>
      </c>
      <c r="H39" s="108"/>
      <c r="I39" s="991">
        <v>4.68</v>
      </c>
      <c r="J39" s="991">
        <v>8.4</v>
      </c>
      <c r="K39" s="991">
        <v>3.13</v>
      </c>
      <c r="L39" s="991">
        <v>3.31</v>
      </c>
      <c r="M39" s="112"/>
      <c r="N39" s="111">
        <v>0.56420000000000003</v>
      </c>
      <c r="O39" s="111">
        <v>0.5514</v>
      </c>
      <c r="P39" s="111">
        <v>3.5969000000000002</v>
      </c>
      <c r="Q39" s="111">
        <v>8.5184999999999995</v>
      </c>
      <c r="R39" s="111">
        <v>-1.0670999999999999</v>
      </c>
      <c r="S39" s="113">
        <v>2.5695999999999999</v>
      </c>
      <c r="T39" s="111">
        <v>4.7394999999999996</v>
      </c>
      <c r="U39" s="111">
        <v>12.854100000000001</v>
      </c>
      <c r="V39" s="111">
        <v>12.389099999999999</v>
      </c>
      <c r="W39" s="111">
        <v>10.775499999999999</v>
      </c>
      <c r="X39" s="111">
        <v>0.79810000000000003</v>
      </c>
      <c r="Y39" s="111">
        <v>9.8528000000000002</v>
      </c>
      <c r="Z39" s="111">
        <v>-0.1229</v>
      </c>
      <c r="AA39" s="111">
        <v>2.9727999999999999</v>
      </c>
      <c r="AB39" s="111">
        <v>0.79810000000000003</v>
      </c>
      <c r="AC39" s="111">
        <v>12.229900000000001</v>
      </c>
      <c r="AD39" s="112"/>
      <c r="AE39" s="109">
        <v>6</v>
      </c>
      <c r="AF39" s="109">
        <v>11</v>
      </c>
      <c r="AG39" s="109">
        <v>9</v>
      </c>
      <c r="AH39" s="109">
        <v>8</v>
      </c>
      <c r="AI39" s="109">
        <v>6</v>
      </c>
      <c r="AJ39" s="109">
        <v>6</v>
      </c>
      <c r="AK39" s="109">
        <v>8</v>
      </c>
      <c r="AL39" s="109">
        <v>8</v>
      </c>
      <c r="AM39" s="109">
        <v>6</v>
      </c>
      <c r="AN39" s="109">
        <v>14</v>
      </c>
      <c r="AO39" s="109">
        <v>10</v>
      </c>
      <c r="AP39" s="109">
        <v>8</v>
      </c>
      <c r="AQ39" s="109">
        <v>6</v>
      </c>
      <c r="AR39" s="109">
        <v>8</v>
      </c>
      <c r="AS39" s="109">
        <v>10</v>
      </c>
      <c r="AT39" s="108"/>
      <c r="AU39" s="111">
        <v>11.47</v>
      </c>
      <c r="AV39" s="111">
        <v>13.54</v>
      </c>
      <c r="AW39" s="111">
        <v>11.53</v>
      </c>
      <c r="AX39" s="111">
        <v>7.76</v>
      </c>
      <c r="AY39" s="111">
        <v>4.8</v>
      </c>
      <c r="AZ39" s="114"/>
      <c r="BA39" s="115">
        <v>12</v>
      </c>
      <c r="BB39" s="115">
        <v>6</v>
      </c>
      <c r="BC39" s="115">
        <v>6</v>
      </c>
      <c r="BD39" s="115">
        <v>8</v>
      </c>
      <c r="BE39" s="115">
        <v>7</v>
      </c>
      <c r="BF39" s="111"/>
      <c r="BG39" s="113">
        <v>10.292166899474701</v>
      </c>
      <c r="BH39" s="786">
        <v>0</v>
      </c>
      <c r="BI39" s="786">
        <v>6.5884469580559393E-2</v>
      </c>
      <c r="BJ39" s="799" t="s">
        <v>430</v>
      </c>
      <c r="BK39" s="265"/>
      <c r="BL39" s="111" t="s">
        <v>430</v>
      </c>
      <c r="BM39" s="111" t="s">
        <v>430</v>
      </c>
      <c r="BN39" s="111" t="s">
        <v>430</v>
      </c>
      <c r="BO39" s="108"/>
      <c r="BP39" s="111">
        <v>73.597944209999994</v>
      </c>
      <c r="BQ39" s="108"/>
      <c r="BR39" s="855">
        <v>52.204799999999999</v>
      </c>
      <c r="BS39" s="855">
        <v>14.0961</v>
      </c>
      <c r="BT39" s="855">
        <v>7.2947300000000004</v>
      </c>
      <c r="BU39" s="855">
        <v>26.40437</v>
      </c>
      <c r="BV39" s="108"/>
      <c r="BW39" s="855">
        <v>4.07</v>
      </c>
      <c r="BX39" s="855">
        <v>4.8499999999999996</v>
      </c>
      <c r="BY39" s="855">
        <v>3.74</v>
      </c>
      <c r="BZ39" s="855">
        <v>4.9000000000000004</v>
      </c>
      <c r="CA39" s="855">
        <v>0.63</v>
      </c>
      <c r="CB39" s="855">
        <v>8.2200000000000006</v>
      </c>
      <c r="CC39" s="108"/>
      <c r="CD39" s="857" t="s">
        <v>8913</v>
      </c>
      <c r="CE39" s="857" t="s">
        <v>8914</v>
      </c>
      <c r="CF39" s="857" t="s">
        <v>8915</v>
      </c>
      <c r="CG39" s="857" t="s">
        <v>8916</v>
      </c>
      <c r="CH39" s="857" t="s">
        <v>8917</v>
      </c>
      <c r="CI39" s="108"/>
      <c r="CJ39" s="118" t="s">
        <v>1489</v>
      </c>
    </row>
    <row r="40" spans="1:88" s="106" customFormat="1" x14ac:dyDescent="0.25">
      <c r="A40" s="107" t="s">
        <v>8944</v>
      </c>
      <c r="B40" s="108"/>
      <c r="C40" s="724">
        <v>41275</v>
      </c>
      <c r="D40" s="108"/>
      <c r="E40" s="109">
        <v>3815.49</v>
      </c>
      <c r="F40" s="108"/>
      <c r="G40" s="110">
        <v>499.10820000000001</v>
      </c>
      <c r="H40" s="108"/>
      <c r="I40" s="991">
        <v>6.08</v>
      </c>
      <c r="J40" s="991">
        <v>7.74</v>
      </c>
      <c r="K40" s="991">
        <v>3.54</v>
      </c>
      <c r="L40" s="991">
        <v>3.69</v>
      </c>
      <c r="M40" s="112"/>
      <c r="N40" s="111">
        <v>0.41199999999999998</v>
      </c>
      <c r="O40" s="111">
        <v>0.5927</v>
      </c>
      <c r="P40" s="111">
        <v>3.7035</v>
      </c>
      <c r="Q40" s="111">
        <v>9.4672999999999998</v>
      </c>
      <c r="R40" s="111">
        <v>-2.9523000000000001</v>
      </c>
      <c r="S40" s="113">
        <v>1.4276</v>
      </c>
      <c r="T40" s="111">
        <v>2.6680000000000001</v>
      </c>
      <c r="U40" s="111">
        <v>10.0039</v>
      </c>
      <c r="V40" s="111">
        <v>10.6968</v>
      </c>
      <c r="W40" s="111">
        <v>10.8246</v>
      </c>
      <c r="X40" s="111">
        <v>0.93049999999999999</v>
      </c>
      <c r="Y40" s="111">
        <v>11.0627</v>
      </c>
      <c r="Z40" s="111">
        <v>-2.319</v>
      </c>
      <c r="AA40" s="111">
        <v>2.9315000000000002</v>
      </c>
      <c r="AB40" s="111">
        <v>0.93049999999999999</v>
      </c>
      <c r="AC40" s="111">
        <v>12.7064</v>
      </c>
      <c r="AD40" s="112"/>
      <c r="AE40" s="109">
        <v>13</v>
      </c>
      <c r="AF40" s="109">
        <v>8</v>
      </c>
      <c r="AG40" s="109">
        <v>8</v>
      </c>
      <c r="AH40" s="109">
        <v>4</v>
      </c>
      <c r="AI40" s="109">
        <v>11</v>
      </c>
      <c r="AJ40" s="109">
        <v>9</v>
      </c>
      <c r="AK40" s="109">
        <v>14</v>
      </c>
      <c r="AL40" s="109">
        <v>14</v>
      </c>
      <c r="AM40" s="109">
        <v>13</v>
      </c>
      <c r="AN40" s="109">
        <v>13</v>
      </c>
      <c r="AO40" s="109">
        <v>7</v>
      </c>
      <c r="AP40" s="109">
        <v>4</v>
      </c>
      <c r="AQ40" s="109">
        <v>11</v>
      </c>
      <c r="AR40" s="109">
        <v>9</v>
      </c>
      <c r="AS40" s="109">
        <v>7</v>
      </c>
      <c r="AT40" s="108"/>
      <c r="AU40" s="111">
        <v>11.2</v>
      </c>
      <c r="AV40" s="111">
        <v>11.63</v>
      </c>
      <c r="AW40" s="111">
        <v>8.9600000000000009</v>
      </c>
      <c r="AX40" s="111">
        <v>5.84</v>
      </c>
      <c r="AY40" s="111">
        <v>4.0199999999999996</v>
      </c>
      <c r="AZ40" s="114"/>
      <c r="BA40" s="115">
        <v>13</v>
      </c>
      <c r="BB40" s="115">
        <v>14</v>
      </c>
      <c r="BC40" s="115">
        <v>13</v>
      </c>
      <c r="BD40" s="115">
        <v>13</v>
      </c>
      <c r="BE40" s="115">
        <v>9</v>
      </c>
      <c r="BF40" s="111"/>
      <c r="BG40" s="113">
        <v>10.975395666751799</v>
      </c>
      <c r="BH40" s="786">
        <v>0</v>
      </c>
      <c r="BI40" s="786">
        <v>3.9227323139275003E-2</v>
      </c>
      <c r="BJ40" s="799" t="s">
        <v>430</v>
      </c>
      <c r="BK40" s="265"/>
      <c r="BL40" s="111" t="s">
        <v>430</v>
      </c>
      <c r="BM40" s="111" t="s">
        <v>430</v>
      </c>
      <c r="BN40" s="111" t="s">
        <v>430</v>
      </c>
      <c r="BO40" s="108"/>
      <c r="BP40" s="111">
        <v>74.638310379999993</v>
      </c>
      <c r="BQ40" s="108"/>
      <c r="BR40" s="111">
        <v>53.698099999999997</v>
      </c>
      <c r="BS40" s="111">
        <v>13.1256</v>
      </c>
      <c r="BT40" s="111">
        <v>8.5849399999999996</v>
      </c>
      <c r="BU40" s="111">
        <v>24.591360000000002</v>
      </c>
      <c r="BV40" s="108"/>
      <c r="BW40" s="111">
        <v>8.7100000000000009</v>
      </c>
      <c r="BX40" s="111">
        <v>6.05</v>
      </c>
      <c r="BY40" s="111">
        <v>2.39</v>
      </c>
      <c r="BZ40" s="111">
        <v>0.66</v>
      </c>
      <c r="CA40" s="111">
        <v>0.97</v>
      </c>
      <c r="CB40" s="111">
        <v>4.99</v>
      </c>
      <c r="CC40" s="108"/>
      <c r="CD40" s="117" t="s">
        <v>4323</v>
      </c>
      <c r="CE40" s="117" t="s">
        <v>8919</v>
      </c>
      <c r="CF40" s="117" t="s">
        <v>3220</v>
      </c>
      <c r="CG40" s="117" t="s">
        <v>1061</v>
      </c>
      <c r="CH40" s="117" t="s">
        <v>8920</v>
      </c>
      <c r="CI40" s="108"/>
      <c r="CJ40" s="118" t="s">
        <v>525</v>
      </c>
    </row>
    <row r="41" spans="1:88" s="106" customFormat="1" x14ac:dyDescent="0.25">
      <c r="A41" s="107" t="s">
        <v>8945</v>
      </c>
      <c r="B41" s="108"/>
      <c r="C41" s="724">
        <v>41281</v>
      </c>
      <c r="D41" s="108"/>
      <c r="E41" s="109">
        <v>3794.28</v>
      </c>
      <c r="F41" s="108"/>
      <c r="G41" s="110">
        <v>75.459999999999994</v>
      </c>
      <c r="H41" s="108"/>
      <c r="I41" s="991">
        <v>1.31</v>
      </c>
      <c r="J41" s="991">
        <v>7.37</v>
      </c>
      <c r="K41" s="991">
        <v>1.1299999999999999</v>
      </c>
      <c r="L41" s="991">
        <v>1.21</v>
      </c>
      <c r="M41" s="112"/>
      <c r="N41" s="111">
        <v>0.54630000000000001</v>
      </c>
      <c r="O41" s="111">
        <v>0.70730000000000004</v>
      </c>
      <c r="P41" s="111">
        <v>2.9327999999999999</v>
      </c>
      <c r="Q41" s="111">
        <v>8.6224000000000007</v>
      </c>
      <c r="R41" s="111">
        <v>-0.6321</v>
      </c>
      <c r="S41" s="113">
        <v>1.9592000000000001</v>
      </c>
      <c r="T41" s="111">
        <v>6.0861999999999998</v>
      </c>
      <c r="U41" s="111">
        <v>15.1851</v>
      </c>
      <c r="V41" s="111">
        <v>15.0938</v>
      </c>
      <c r="W41" s="111">
        <v>14.12</v>
      </c>
      <c r="X41" s="111">
        <v>0.70730000000000004</v>
      </c>
      <c r="Y41" s="111">
        <v>10.3216</v>
      </c>
      <c r="Z41" s="111">
        <v>6.6299999999999998E-2</v>
      </c>
      <c r="AA41" s="111">
        <v>3.5543</v>
      </c>
      <c r="AB41" s="111">
        <v>0.70730000000000004</v>
      </c>
      <c r="AC41" s="111">
        <v>14.0091</v>
      </c>
      <c r="AD41" s="112"/>
      <c r="AE41" s="109">
        <v>8</v>
      </c>
      <c r="AF41" s="109">
        <v>3</v>
      </c>
      <c r="AG41" s="109">
        <v>13</v>
      </c>
      <c r="AH41" s="109">
        <v>6</v>
      </c>
      <c r="AI41" s="109">
        <v>4</v>
      </c>
      <c r="AJ41" s="109">
        <v>7</v>
      </c>
      <c r="AK41" s="109">
        <v>5</v>
      </c>
      <c r="AL41" s="109">
        <v>2</v>
      </c>
      <c r="AM41" s="109">
        <v>2</v>
      </c>
      <c r="AN41" s="109">
        <v>3</v>
      </c>
      <c r="AO41" s="109">
        <v>13</v>
      </c>
      <c r="AP41" s="109">
        <v>6</v>
      </c>
      <c r="AQ41" s="109">
        <v>5</v>
      </c>
      <c r="AR41" s="109">
        <v>5</v>
      </c>
      <c r="AS41" s="109">
        <v>13</v>
      </c>
      <c r="AT41" s="108"/>
      <c r="AU41" s="111">
        <v>15.14</v>
      </c>
      <c r="AV41" s="111">
        <v>16.079999999999998</v>
      </c>
      <c r="AW41" s="111">
        <v>13.53</v>
      </c>
      <c r="AX41" s="111">
        <v>9.2100000000000009</v>
      </c>
      <c r="AY41" s="111">
        <v>5.47</v>
      </c>
      <c r="AZ41" s="114"/>
      <c r="BA41" s="115">
        <v>2</v>
      </c>
      <c r="BB41" s="115">
        <v>2</v>
      </c>
      <c r="BC41" s="115">
        <v>2</v>
      </c>
      <c r="BD41" s="115">
        <v>5</v>
      </c>
      <c r="BE41" s="115">
        <v>5</v>
      </c>
      <c r="BF41" s="111"/>
      <c r="BG41" s="113">
        <v>10.8172876660415</v>
      </c>
      <c r="BH41" s="786">
        <v>0</v>
      </c>
      <c r="BI41" s="786">
        <v>7.8866530658199804E-2</v>
      </c>
      <c r="BJ41" s="799" t="s">
        <v>430</v>
      </c>
      <c r="BK41" s="265"/>
      <c r="BL41" s="111" t="s">
        <v>430</v>
      </c>
      <c r="BM41" s="111" t="s">
        <v>430</v>
      </c>
      <c r="BN41" s="111" t="s">
        <v>430</v>
      </c>
      <c r="BO41" s="108"/>
      <c r="BP41" s="111">
        <v>75.278171549999996</v>
      </c>
      <c r="BQ41" s="108"/>
      <c r="BR41" s="855">
        <v>46.6297</v>
      </c>
      <c r="BS41" s="855">
        <v>18.810500000000001</v>
      </c>
      <c r="BT41" s="855">
        <v>8.98583</v>
      </c>
      <c r="BU41" s="855">
        <v>25.573969999999999</v>
      </c>
      <c r="BV41" s="108"/>
      <c r="BW41" s="855">
        <v>0.55000000000000004</v>
      </c>
      <c r="BX41" s="855">
        <v>15.74</v>
      </c>
      <c r="BY41" s="111" t="s">
        <v>430</v>
      </c>
      <c r="BZ41" s="111" t="s">
        <v>430</v>
      </c>
      <c r="CA41" s="855">
        <v>0.01</v>
      </c>
      <c r="CB41" s="855">
        <v>9.2100000000000009</v>
      </c>
      <c r="CC41" s="108"/>
      <c r="CD41" s="857" t="s">
        <v>8922</v>
      </c>
      <c r="CE41" s="857" t="s">
        <v>8923</v>
      </c>
      <c r="CF41" s="857" t="s">
        <v>1936</v>
      </c>
      <c r="CG41" s="857" t="s">
        <v>8924</v>
      </c>
      <c r="CH41" s="857" t="s">
        <v>8925</v>
      </c>
      <c r="CI41" s="108"/>
      <c r="CJ41" s="118" t="s">
        <v>476</v>
      </c>
    </row>
    <row r="42" spans="1:88" s="106" customFormat="1" x14ac:dyDescent="0.25">
      <c r="A42" s="107" t="s">
        <v>8946</v>
      </c>
      <c r="B42" s="108"/>
      <c r="C42" s="724">
        <v>41275</v>
      </c>
      <c r="D42" s="108"/>
      <c r="E42" s="109">
        <v>2354.46</v>
      </c>
      <c r="F42" s="108"/>
      <c r="G42" s="110">
        <v>310.31880000000001</v>
      </c>
      <c r="H42" s="108"/>
      <c r="I42" s="991">
        <v>3.29</v>
      </c>
      <c r="J42" s="991">
        <v>8.09</v>
      </c>
      <c r="K42" s="991">
        <v>2.48</v>
      </c>
      <c r="L42" s="991">
        <v>2.62</v>
      </c>
      <c r="M42" s="112"/>
      <c r="N42" s="111">
        <v>0.47839999999999999</v>
      </c>
      <c r="O42" s="111">
        <v>0.52859999999999996</v>
      </c>
      <c r="P42" s="111">
        <v>4.0636999999999999</v>
      </c>
      <c r="Q42" s="111">
        <v>7.8436000000000003</v>
      </c>
      <c r="R42" s="111">
        <v>-2.3212999999999999</v>
      </c>
      <c r="S42" s="113">
        <v>-0.5181</v>
      </c>
      <c r="T42" s="111">
        <v>3.4506999999999999</v>
      </c>
      <c r="U42" s="111">
        <v>12.596500000000001</v>
      </c>
      <c r="V42" s="111">
        <v>11.3428</v>
      </c>
      <c r="W42" s="111">
        <v>12.034599999999999</v>
      </c>
      <c r="X42" s="111">
        <v>1.0625</v>
      </c>
      <c r="Y42" s="111">
        <v>9.0714000000000006</v>
      </c>
      <c r="Z42" s="111">
        <v>-1.4056999999999999</v>
      </c>
      <c r="AA42" s="111">
        <v>1.3940999999999999</v>
      </c>
      <c r="AB42" s="111">
        <v>1.0625</v>
      </c>
      <c r="AC42" s="111">
        <v>13.643599999999999</v>
      </c>
      <c r="AD42" s="112"/>
      <c r="AE42" s="109">
        <v>11</v>
      </c>
      <c r="AF42" s="109">
        <v>12</v>
      </c>
      <c r="AG42" s="109">
        <v>5</v>
      </c>
      <c r="AH42" s="109">
        <v>11</v>
      </c>
      <c r="AI42" s="109">
        <v>9</v>
      </c>
      <c r="AJ42" s="109">
        <v>12</v>
      </c>
      <c r="AK42" s="109">
        <v>11</v>
      </c>
      <c r="AL42" s="109">
        <v>10</v>
      </c>
      <c r="AM42" s="109">
        <v>9</v>
      </c>
      <c r="AN42" s="109">
        <v>11</v>
      </c>
      <c r="AO42" s="109">
        <v>3</v>
      </c>
      <c r="AP42" s="109">
        <v>11</v>
      </c>
      <c r="AQ42" s="109">
        <v>9</v>
      </c>
      <c r="AR42" s="109">
        <v>12</v>
      </c>
      <c r="AS42" s="109">
        <v>3</v>
      </c>
      <c r="AT42" s="108"/>
      <c r="AU42" s="111">
        <v>12.49</v>
      </c>
      <c r="AV42" s="111">
        <v>12.98</v>
      </c>
      <c r="AW42" s="111">
        <v>10.41</v>
      </c>
      <c r="AX42" s="111">
        <v>6.29</v>
      </c>
      <c r="AY42" s="111">
        <v>2.34</v>
      </c>
      <c r="AZ42" s="114"/>
      <c r="BA42" s="115">
        <v>10</v>
      </c>
      <c r="BB42" s="115">
        <v>9</v>
      </c>
      <c r="BC42" s="115">
        <v>11</v>
      </c>
      <c r="BD42" s="115">
        <v>12</v>
      </c>
      <c r="BE42" s="115">
        <v>11</v>
      </c>
      <c r="BF42" s="111"/>
      <c r="BG42" s="113">
        <v>10.036322409024599</v>
      </c>
      <c r="BH42" s="786">
        <v>0</v>
      </c>
      <c r="BI42" s="786">
        <v>6.4564713897325904E-2</v>
      </c>
      <c r="BJ42" s="799" t="s">
        <v>430</v>
      </c>
      <c r="BK42" s="265"/>
      <c r="BL42" s="111" t="s">
        <v>430</v>
      </c>
      <c r="BM42" s="111" t="s">
        <v>430</v>
      </c>
      <c r="BN42" s="111" t="s">
        <v>430</v>
      </c>
      <c r="BO42" s="108"/>
      <c r="BP42" s="111">
        <v>69.099684670000002</v>
      </c>
      <c r="BQ42" s="108"/>
      <c r="BR42" s="855">
        <v>51.986499999999999</v>
      </c>
      <c r="BS42" s="855">
        <v>5.73583</v>
      </c>
      <c r="BT42" s="855">
        <v>11.3774</v>
      </c>
      <c r="BU42" s="855">
        <v>30.900269999999999</v>
      </c>
      <c r="BV42" s="108"/>
      <c r="BW42" s="855">
        <v>6.28</v>
      </c>
      <c r="BX42" s="855">
        <v>13.67</v>
      </c>
      <c r="BY42" s="111" t="s">
        <v>430</v>
      </c>
      <c r="BZ42" s="855">
        <v>7.66</v>
      </c>
      <c r="CA42" s="111" t="s">
        <v>430</v>
      </c>
      <c r="CB42" s="855">
        <v>3.29</v>
      </c>
      <c r="CC42" s="108"/>
      <c r="CD42" s="857" t="s">
        <v>8927</v>
      </c>
      <c r="CE42" s="857" t="s">
        <v>8928</v>
      </c>
      <c r="CF42" s="857" t="s">
        <v>8929</v>
      </c>
      <c r="CG42" s="857" t="s">
        <v>8930</v>
      </c>
      <c r="CH42" s="857" t="s">
        <v>8931</v>
      </c>
      <c r="CI42" s="108"/>
      <c r="CJ42" s="118" t="s">
        <v>518</v>
      </c>
    </row>
    <row r="43" spans="1:88" x14ac:dyDescent="0.25">
      <c r="A43" s="36" t="s">
        <v>93</v>
      </c>
      <c r="B43" s="43"/>
      <c r="C43" s="710"/>
      <c r="D43" s="43"/>
      <c r="E43" s="51"/>
      <c r="F43" s="43"/>
      <c r="G43" s="55"/>
      <c r="H43" s="43"/>
      <c r="I43" s="92"/>
      <c r="J43" s="92"/>
      <c r="K43" s="92"/>
      <c r="L43" s="92"/>
      <c r="M43" s="66"/>
      <c r="N43" s="59">
        <v>0.51370000000000005</v>
      </c>
      <c r="O43" s="59">
        <v>0.60540000000000005</v>
      </c>
      <c r="P43" s="59">
        <v>3.6417999999999999</v>
      </c>
      <c r="Q43" s="59">
        <v>8.7167999999999992</v>
      </c>
      <c r="R43" s="59">
        <v>-1.4678</v>
      </c>
      <c r="S43" s="70">
        <v>1.5941000000000001</v>
      </c>
      <c r="T43" s="59">
        <v>4.6993</v>
      </c>
      <c r="U43" s="59">
        <v>12.844200000000001</v>
      </c>
      <c r="V43" s="59">
        <v>12.1919</v>
      </c>
      <c r="W43" s="59">
        <v>12.7271</v>
      </c>
      <c r="X43" s="59">
        <v>0.89559999999999995</v>
      </c>
      <c r="Y43" s="59">
        <v>10.2278</v>
      </c>
      <c r="Z43" s="59">
        <v>-0.76280000000000003</v>
      </c>
      <c r="AA43" s="59">
        <v>2.8</v>
      </c>
      <c r="AB43" s="59">
        <v>0.89559999999999995</v>
      </c>
      <c r="AC43" s="59">
        <v>13.4383</v>
      </c>
      <c r="AD43" s="66"/>
      <c r="AE43" s="51">
        <v>15</v>
      </c>
      <c r="AF43" s="51">
        <v>15</v>
      </c>
      <c r="AG43" s="51">
        <v>14</v>
      </c>
      <c r="AH43" s="51">
        <v>15</v>
      </c>
      <c r="AI43" s="51">
        <v>15</v>
      </c>
      <c r="AJ43" s="51">
        <v>15</v>
      </c>
      <c r="AK43" s="51">
        <v>15</v>
      </c>
      <c r="AL43" s="51">
        <v>15</v>
      </c>
      <c r="AM43" s="51">
        <v>15</v>
      </c>
      <c r="AN43" s="51">
        <v>15</v>
      </c>
      <c r="AO43" s="51">
        <v>15</v>
      </c>
      <c r="AP43" s="51">
        <v>15</v>
      </c>
      <c r="AQ43" s="51">
        <v>15</v>
      </c>
      <c r="AR43" s="51">
        <v>15</v>
      </c>
      <c r="AS43" s="51">
        <v>15</v>
      </c>
      <c r="AT43" s="43"/>
      <c r="AU43" s="59">
        <v>12.907999999999999</v>
      </c>
      <c r="AV43" s="59">
        <v>13.5766666666667</v>
      </c>
      <c r="AW43" s="59">
        <v>11.117333333333301</v>
      </c>
      <c r="AX43" s="59">
        <v>7.8033333333333399</v>
      </c>
      <c r="AY43" s="59">
        <v>4.4313333333333302</v>
      </c>
      <c r="AZ43" s="78"/>
      <c r="BA43" s="47">
        <v>15</v>
      </c>
      <c r="BB43" s="47">
        <v>15</v>
      </c>
      <c r="BC43" s="47">
        <v>15</v>
      </c>
      <c r="BD43" s="47">
        <v>15</v>
      </c>
      <c r="BE43" s="47">
        <v>15</v>
      </c>
      <c r="BF43" s="59"/>
      <c r="BG43" s="70"/>
      <c r="BH43" s="788"/>
      <c r="BI43" s="788"/>
      <c r="BJ43" s="801"/>
      <c r="BK43" s="263"/>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11"/>
      <c r="D44" s="44"/>
      <c r="E44" s="52"/>
      <c r="F44" s="44"/>
      <c r="G44" s="56"/>
      <c r="H44" s="44"/>
      <c r="I44" s="93"/>
      <c r="J44" s="93"/>
      <c r="K44" s="93"/>
      <c r="L44" s="93"/>
      <c r="M44" s="67"/>
      <c r="N44" s="60">
        <v>0.69720000000000004</v>
      </c>
      <c r="O44" s="60">
        <v>0.89429999999999998</v>
      </c>
      <c r="P44" s="60">
        <v>4.3509000000000002</v>
      </c>
      <c r="Q44" s="60">
        <v>13.063499999999999</v>
      </c>
      <c r="R44" s="60">
        <v>3.6044</v>
      </c>
      <c r="S44" s="71">
        <v>6.3968999999999996</v>
      </c>
      <c r="T44" s="60">
        <v>7.9298000000000002</v>
      </c>
      <c r="U44" s="60">
        <v>16.741499999999998</v>
      </c>
      <c r="V44" s="60">
        <v>17.523199999999999</v>
      </c>
      <c r="W44" s="60">
        <v>16.154</v>
      </c>
      <c r="X44" s="60">
        <v>1.1575</v>
      </c>
      <c r="Y44" s="60">
        <v>14.4047</v>
      </c>
      <c r="Z44" s="60">
        <v>4.1059999999999999</v>
      </c>
      <c r="AA44" s="60">
        <v>5.7657999999999996</v>
      </c>
      <c r="AB44" s="60">
        <v>1.1575</v>
      </c>
      <c r="AC44" s="60">
        <v>16.741700000000002</v>
      </c>
      <c r="AD44" s="67"/>
      <c r="AE44" s="52"/>
      <c r="AF44" s="52"/>
      <c r="AG44" s="52"/>
      <c r="AH44" s="52"/>
      <c r="AI44" s="52"/>
      <c r="AJ44" s="52"/>
      <c r="AK44" s="52"/>
      <c r="AL44" s="52"/>
      <c r="AM44" s="52"/>
      <c r="AN44" s="52"/>
      <c r="AO44" s="52"/>
      <c r="AP44" s="52"/>
      <c r="AQ44" s="52"/>
      <c r="AR44" s="52"/>
      <c r="AS44" s="52"/>
      <c r="AT44" s="44"/>
      <c r="AU44" s="60">
        <v>16.829999999999998</v>
      </c>
      <c r="AV44" s="60">
        <v>18.2</v>
      </c>
      <c r="AW44" s="60">
        <v>14.46</v>
      </c>
      <c r="AX44" s="60">
        <v>10.7</v>
      </c>
      <c r="AY44" s="60">
        <v>11.35</v>
      </c>
      <c r="AZ44" s="79"/>
      <c r="BA44" s="48"/>
      <c r="BB44" s="48"/>
      <c r="BC44" s="48"/>
      <c r="BD44" s="48"/>
      <c r="BE44" s="48"/>
      <c r="BF44" s="60"/>
      <c r="BG44" s="71"/>
      <c r="BH44" s="789"/>
      <c r="BI44" s="789"/>
      <c r="BJ44" s="802"/>
      <c r="BK44" s="264"/>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11"/>
      <c r="D45" s="44"/>
      <c r="E45" s="52"/>
      <c r="F45" s="44"/>
      <c r="G45" s="56"/>
      <c r="H45" s="44"/>
      <c r="I45" s="93"/>
      <c r="J45" s="93"/>
      <c r="K45" s="93"/>
      <c r="L45" s="93"/>
      <c r="M45" s="67"/>
      <c r="N45" s="60">
        <v>-8.8000000000000005E-3</v>
      </c>
      <c r="O45" s="60">
        <v>0.24440000000000001</v>
      </c>
      <c r="P45" s="60">
        <v>2.1722000000000001</v>
      </c>
      <c r="Q45" s="60">
        <v>6.6584000000000003</v>
      </c>
      <c r="R45" s="60">
        <v>-5.2332000000000001</v>
      </c>
      <c r="S45" s="71">
        <v>-4.0787000000000004</v>
      </c>
      <c r="T45" s="60">
        <v>1.2777000000000001</v>
      </c>
      <c r="U45" s="60">
        <v>8.0741999999999994</v>
      </c>
      <c r="V45" s="60">
        <v>9.9175000000000004</v>
      </c>
      <c r="W45" s="60">
        <v>10.732799999999999</v>
      </c>
      <c r="X45" s="60">
        <v>0.56330000000000002</v>
      </c>
      <c r="Y45" s="60">
        <v>8.1356000000000002</v>
      </c>
      <c r="Z45" s="60">
        <v>-5.0015000000000001</v>
      </c>
      <c r="AA45" s="60">
        <v>-1.9520999999999999</v>
      </c>
      <c r="AB45" s="60">
        <v>0.56330000000000002</v>
      </c>
      <c r="AC45" s="60">
        <v>11.417</v>
      </c>
      <c r="AD45" s="67"/>
      <c r="AE45" s="52"/>
      <c r="AF45" s="52"/>
      <c r="AG45" s="52"/>
      <c r="AH45" s="52"/>
      <c r="AI45" s="52"/>
      <c r="AJ45" s="52"/>
      <c r="AK45" s="52"/>
      <c r="AL45" s="52"/>
      <c r="AM45" s="52"/>
      <c r="AN45" s="52"/>
      <c r="AO45" s="52"/>
      <c r="AP45" s="52"/>
      <c r="AQ45" s="52"/>
      <c r="AR45" s="52"/>
      <c r="AS45" s="52"/>
      <c r="AT45" s="44"/>
      <c r="AU45" s="60">
        <v>10.85</v>
      </c>
      <c r="AV45" s="60">
        <v>11.12</v>
      </c>
      <c r="AW45" s="60">
        <v>7.64</v>
      </c>
      <c r="AX45" s="60">
        <v>3.4</v>
      </c>
      <c r="AY45" s="60">
        <v>-2.23</v>
      </c>
      <c r="AZ45" s="79"/>
      <c r="BA45" s="48"/>
      <c r="BB45" s="48"/>
      <c r="BC45" s="48"/>
      <c r="BD45" s="48"/>
      <c r="BE45" s="48"/>
      <c r="BF45" s="60"/>
      <c r="BG45" s="71"/>
      <c r="BH45" s="789"/>
      <c r="BI45" s="789"/>
      <c r="BJ45" s="802"/>
      <c r="BK45" s="264"/>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12"/>
      <c r="D46" s="45"/>
      <c r="E46" s="53"/>
      <c r="F46" s="45"/>
      <c r="G46" s="57"/>
      <c r="H46" s="45"/>
      <c r="I46" s="94"/>
      <c r="J46" s="94"/>
      <c r="K46" s="94"/>
      <c r="L46" s="94"/>
      <c r="M46" s="68"/>
      <c r="N46" s="61">
        <v>0.54630000000000001</v>
      </c>
      <c r="O46" s="61">
        <v>0.5927</v>
      </c>
      <c r="P46" s="61">
        <v>3.7035</v>
      </c>
      <c r="Q46" s="61">
        <v>8.5184999999999995</v>
      </c>
      <c r="R46" s="61">
        <v>-1.5168999999999999</v>
      </c>
      <c r="S46" s="72">
        <v>1.7569999999999999</v>
      </c>
      <c r="T46" s="61">
        <v>4.7394999999999996</v>
      </c>
      <c r="U46" s="61">
        <v>12.854100000000001</v>
      </c>
      <c r="V46" s="61">
        <v>11.821199999999999</v>
      </c>
      <c r="W46" s="61">
        <v>12.785500000000001</v>
      </c>
      <c r="X46" s="61">
        <v>0.92379999999999995</v>
      </c>
      <c r="Y46" s="61">
        <v>9.8528000000000002</v>
      </c>
      <c r="Z46" s="61">
        <v>-0.621</v>
      </c>
      <c r="AA46" s="61">
        <v>2.9727999999999999</v>
      </c>
      <c r="AB46" s="61">
        <v>0.92379999999999995</v>
      </c>
      <c r="AC46" s="61">
        <v>13.354900000000001</v>
      </c>
      <c r="AD46" s="68"/>
      <c r="AE46" s="53"/>
      <c r="AF46" s="53"/>
      <c r="AG46" s="53"/>
      <c r="AH46" s="53"/>
      <c r="AI46" s="53"/>
      <c r="AJ46" s="53"/>
      <c r="AK46" s="53"/>
      <c r="AL46" s="53"/>
      <c r="AM46" s="53"/>
      <c r="AN46" s="53"/>
      <c r="AO46" s="53"/>
      <c r="AP46" s="53"/>
      <c r="AQ46" s="53"/>
      <c r="AR46" s="53"/>
      <c r="AS46" s="53"/>
      <c r="AT46" s="45"/>
      <c r="AU46" s="61">
        <v>12.77</v>
      </c>
      <c r="AV46" s="61">
        <v>13.38</v>
      </c>
      <c r="AW46" s="61">
        <v>11.41</v>
      </c>
      <c r="AX46" s="61">
        <v>7.76</v>
      </c>
      <c r="AY46" s="61">
        <v>4.72</v>
      </c>
      <c r="AZ46" s="80"/>
      <c r="BA46" s="49"/>
      <c r="BB46" s="49"/>
      <c r="BC46" s="49"/>
      <c r="BD46" s="49"/>
      <c r="BE46" s="49"/>
      <c r="BF46" s="61"/>
      <c r="BG46" s="72"/>
      <c r="BH46" s="790"/>
      <c r="BI46" s="790"/>
      <c r="BJ46" s="803"/>
      <c r="BK46" s="266"/>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1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791"/>
      <c r="BI47" s="791"/>
      <c r="BJ47" s="804"/>
      <c r="BK47" s="267"/>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6" customFormat="1" x14ac:dyDescent="0.25">
      <c r="A48" s="125" t="s">
        <v>8947</v>
      </c>
      <c r="B48" s="126"/>
      <c r="C48" s="723">
        <v>43665</v>
      </c>
      <c r="D48" s="126"/>
      <c r="E48" s="127">
        <v>2451.27</v>
      </c>
      <c r="F48" s="126"/>
      <c r="G48" s="128">
        <v>26.805800000000001</v>
      </c>
      <c r="H48" s="126"/>
      <c r="I48" s="990">
        <v>4.92</v>
      </c>
      <c r="J48" s="990">
        <v>7.68</v>
      </c>
      <c r="K48" s="990">
        <v>2.75</v>
      </c>
      <c r="L48" s="990">
        <v>2.88</v>
      </c>
      <c r="M48" s="130"/>
      <c r="N48" s="129">
        <v>0.55069999999999997</v>
      </c>
      <c r="O48" s="129">
        <v>0.311</v>
      </c>
      <c r="P48" s="129">
        <v>2.9190999999999998</v>
      </c>
      <c r="Q48" s="129">
        <v>6.5408999999999997</v>
      </c>
      <c r="R48" s="129">
        <v>-4.7484000000000002</v>
      </c>
      <c r="S48" s="131">
        <v>-2.4824999999999999</v>
      </c>
      <c r="T48" s="129">
        <v>2.5543999999999998</v>
      </c>
      <c r="U48" s="129">
        <v>12.5869</v>
      </c>
      <c r="V48" s="129">
        <v>11.7936</v>
      </c>
      <c r="W48" s="129" t="s">
        <v>430</v>
      </c>
      <c r="X48" s="129">
        <v>0.84989999999999999</v>
      </c>
      <c r="Y48" s="129">
        <v>7.7590000000000003</v>
      </c>
      <c r="Z48" s="129">
        <v>-4.0247000000000002</v>
      </c>
      <c r="AA48" s="129">
        <v>-0.55679999999999996</v>
      </c>
      <c r="AB48" s="129">
        <v>0.84989999999999999</v>
      </c>
      <c r="AC48" s="129">
        <v>15.2224</v>
      </c>
      <c r="AD48" s="130"/>
      <c r="AE48" s="127">
        <v>7</v>
      </c>
      <c r="AF48" s="127">
        <v>12</v>
      </c>
      <c r="AG48" s="127">
        <v>9</v>
      </c>
      <c r="AH48" s="127">
        <v>14</v>
      </c>
      <c r="AI48" s="127">
        <v>13</v>
      </c>
      <c r="AJ48" s="127">
        <v>12</v>
      </c>
      <c r="AK48" s="127">
        <v>7</v>
      </c>
      <c r="AL48" s="127">
        <v>5</v>
      </c>
      <c r="AM48" s="127">
        <v>5</v>
      </c>
      <c r="AN48" s="127" t="s">
        <v>430</v>
      </c>
      <c r="AO48" s="127">
        <v>10</v>
      </c>
      <c r="AP48" s="127">
        <v>14</v>
      </c>
      <c r="AQ48" s="127">
        <v>13</v>
      </c>
      <c r="AR48" s="127">
        <v>11</v>
      </c>
      <c r="AS48" s="127">
        <v>10</v>
      </c>
      <c r="AT48" s="126"/>
      <c r="AU48" s="129" t="s">
        <v>430</v>
      </c>
      <c r="AV48" s="129">
        <v>13.32</v>
      </c>
      <c r="AW48" s="129">
        <v>10.23</v>
      </c>
      <c r="AX48" s="129">
        <v>5.79</v>
      </c>
      <c r="AY48" s="129">
        <v>-1.1200000000000001</v>
      </c>
      <c r="AZ48" s="132"/>
      <c r="BA48" s="133" t="s">
        <v>430</v>
      </c>
      <c r="BB48" s="133">
        <v>5</v>
      </c>
      <c r="BC48" s="133">
        <v>6</v>
      </c>
      <c r="BD48" s="133">
        <v>7</v>
      </c>
      <c r="BE48" s="133">
        <v>13</v>
      </c>
      <c r="BF48" s="129"/>
      <c r="BG48" s="131">
        <v>11.047377559969901</v>
      </c>
      <c r="BH48" s="785">
        <v>0</v>
      </c>
      <c r="BI48" s="785">
        <v>5.8520687408560597E-2</v>
      </c>
      <c r="BJ48" s="798" t="s">
        <v>430</v>
      </c>
      <c r="BK48" s="793"/>
      <c r="BL48" s="129" t="s">
        <v>430</v>
      </c>
      <c r="BM48" s="129" t="s">
        <v>430</v>
      </c>
      <c r="BN48" s="129" t="s">
        <v>430</v>
      </c>
      <c r="BO48" s="126"/>
      <c r="BP48" s="129">
        <v>76.617621069999998</v>
      </c>
      <c r="BQ48" s="126"/>
      <c r="BR48" s="854">
        <v>53.389299999999999</v>
      </c>
      <c r="BS48" s="854">
        <v>16.668199999999999</v>
      </c>
      <c r="BT48" s="854">
        <v>6.5600800000000001</v>
      </c>
      <c r="BU48" s="854">
        <v>23.38242</v>
      </c>
      <c r="BV48" s="126"/>
      <c r="BW48" s="854">
        <v>4.58</v>
      </c>
      <c r="BX48" s="854">
        <v>7.67</v>
      </c>
      <c r="BY48" s="854">
        <v>5.33</v>
      </c>
      <c r="BZ48" s="854">
        <v>0.83</v>
      </c>
      <c r="CA48" s="854">
        <v>0.01</v>
      </c>
      <c r="CB48" s="854">
        <v>4.96</v>
      </c>
      <c r="CC48" s="126"/>
      <c r="CD48" s="856" t="s">
        <v>8948</v>
      </c>
      <c r="CE48" s="856" t="s">
        <v>8949</v>
      </c>
      <c r="CF48" s="856" t="s">
        <v>8950</v>
      </c>
      <c r="CG48" s="856" t="s">
        <v>8951</v>
      </c>
      <c r="CH48" s="856" t="s">
        <v>8952</v>
      </c>
      <c r="CI48" s="126"/>
      <c r="CJ48" s="135" t="s">
        <v>476</v>
      </c>
    </row>
    <row r="49" spans="1:88" s="106" customFormat="1" x14ac:dyDescent="0.25">
      <c r="A49" s="107" t="s">
        <v>8953</v>
      </c>
      <c r="B49" s="108"/>
      <c r="C49" s="724">
        <v>36985</v>
      </c>
      <c r="D49" s="108"/>
      <c r="E49" s="109">
        <v>2145.1</v>
      </c>
      <c r="F49" s="108"/>
      <c r="G49" s="110">
        <v>471.56729999999999</v>
      </c>
      <c r="H49" s="108"/>
      <c r="I49" s="149" t="s">
        <v>430</v>
      </c>
      <c r="J49" s="149" t="s">
        <v>430</v>
      </c>
      <c r="K49" s="149" t="s">
        <v>430</v>
      </c>
      <c r="L49" s="149" t="s">
        <v>430</v>
      </c>
      <c r="M49" s="112"/>
      <c r="N49" s="111">
        <v>0.45760000000000001</v>
      </c>
      <c r="O49" s="111">
        <v>0.27479999999999999</v>
      </c>
      <c r="P49" s="111">
        <v>2.4369999999999998</v>
      </c>
      <c r="Q49" s="111">
        <v>18.350899999999999</v>
      </c>
      <c r="R49" s="111">
        <v>7.1905999999999999</v>
      </c>
      <c r="S49" s="113">
        <v>9.8219999999999992</v>
      </c>
      <c r="T49" s="111">
        <v>4.6258999999999997</v>
      </c>
      <c r="U49" s="111">
        <v>14.6212</v>
      </c>
      <c r="V49" s="111">
        <v>13.7559</v>
      </c>
      <c r="W49" s="111">
        <v>15.852399999999999</v>
      </c>
      <c r="X49" s="111">
        <v>0.85980000000000001</v>
      </c>
      <c r="Y49" s="111">
        <v>20.657900000000001</v>
      </c>
      <c r="Z49" s="111">
        <v>8.5555000000000003</v>
      </c>
      <c r="AA49" s="111">
        <v>11.341200000000001</v>
      </c>
      <c r="AB49" s="111">
        <v>0.85980000000000001</v>
      </c>
      <c r="AC49" s="111">
        <v>16.4802</v>
      </c>
      <c r="AD49" s="112"/>
      <c r="AE49" s="109">
        <v>11</v>
      </c>
      <c r="AF49" s="109">
        <v>13</v>
      </c>
      <c r="AG49" s="109">
        <v>13</v>
      </c>
      <c r="AH49" s="109">
        <v>1</v>
      </c>
      <c r="AI49" s="109">
        <v>2</v>
      </c>
      <c r="AJ49" s="109">
        <v>1</v>
      </c>
      <c r="AK49" s="109">
        <v>4</v>
      </c>
      <c r="AL49" s="109">
        <v>2</v>
      </c>
      <c r="AM49" s="109">
        <v>2</v>
      </c>
      <c r="AN49" s="109">
        <v>1</v>
      </c>
      <c r="AO49" s="109">
        <v>9</v>
      </c>
      <c r="AP49" s="109">
        <v>1</v>
      </c>
      <c r="AQ49" s="109">
        <v>1</v>
      </c>
      <c r="AR49" s="109">
        <v>2</v>
      </c>
      <c r="AS49" s="109">
        <v>9</v>
      </c>
      <c r="AT49" s="108"/>
      <c r="AU49" s="111">
        <v>17.13</v>
      </c>
      <c r="AV49" s="111">
        <v>17.54</v>
      </c>
      <c r="AW49" s="111">
        <v>12.77</v>
      </c>
      <c r="AX49" s="111">
        <v>11.46</v>
      </c>
      <c r="AY49" s="111">
        <v>21.46</v>
      </c>
      <c r="AZ49" s="114"/>
      <c r="BA49" s="115">
        <v>1</v>
      </c>
      <c r="BB49" s="115">
        <v>2</v>
      </c>
      <c r="BC49" s="115">
        <v>2</v>
      </c>
      <c r="BD49" s="115">
        <v>2</v>
      </c>
      <c r="BE49" s="115">
        <v>1</v>
      </c>
      <c r="BF49" s="111"/>
      <c r="BG49" s="113">
        <v>13.7352773075008</v>
      </c>
      <c r="BH49" s="786">
        <v>1.1064928432864101</v>
      </c>
      <c r="BI49" s="786">
        <v>6.1092207822240299E-2</v>
      </c>
      <c r="BJ49" s="799">
        <v>0.36779714346923698</v>
      </c>
      <c r="BK49" s="265"/>
      <c r="BL49" s="111" t="s">
        <v>430</v>
      </c>
      <c r="BM49" s="111" t="s">
        <v>430</v>
      </c>
      <c r="BN49" s="111" t="s">
        <v>430</v>
      </c>
      <c r="BO49" s="108"/>
      <c r="BP49" s="111">
        <v>75.60578099</v>
      </c>
      <c r="BQ49" s="108"/>
      <c r="BR49" s="855">
        <v>62.7712</v>
      </c>
      <c r="BS49" s="855">
        <v>6.7851400000000002</v>
      </c>
      <c r="BT49" s="111" t="s">
        <v>430</v>
      </c>
      <c r="BU49" s="855">
        <v>30.443660000000001</v>
      </c>
      <c r="BV49" s="108"/>
      <c r="BW49" s="855">
        <v>14.98</v>
      </c>
      <c r="BX49" s="855">
        <v>7.14</v>
      </c>
      <c r="BY49" s="111" t="s">
        <v>430</v>
      </c>
      <c r="BZ49" s="111" t="s">
        <v>430</v>
      </c>
      <c r="CA49" s="855">
        <v>1.17</v>
      </c>
      <c r="CB49" s="855">
        <v>1.1000000000000001</v>
      </c>
      <c r="CC49" s="108"/>
      <c r="CD49" s="857" t="s">
        <v>8954</v>
      </c>
      <c r="CE49" s="857" t="s">
        <v>8955</v>
      </c>
      <c r="CF49" s="857" t="s">
        <v>8956</v>
      </c>
      <c r="CG49" s="857" t="s">
        <v>8957</v>
      </c>
      <c r="CH49" s="857" t="s">
        <v>2274</v>
      </c>
      <c r="CI49" s="108"/>
      <c r="CJ49" s="118" t="s">
        <v>547</v>
      </c>
    </row>
    <row r="50" spans="1:88" s="106" customFormat="1" x14ac:dyDescent="0.25">
      <c r="A50" s="107" t="s">
        <v>8958</v>
      </c>
      <c r="B50" s="108"/>
      <c r="C50" s="724">
        <v>42734</v>
      </c>
      <c r="D50" s="108"/>
      <c r="E50" s="109">
        <v>2177.6799999999998</v>
      </c>
      <c r="F50" s="108"/>
      <c r="G50" s="110">
        <v>27.54</v>
      </c>
      <c r="H50" s="108"/>
      <c r="I50" s="991">
        <v>3.7</v>
      </c>
      <c r="J50" s="991">
        <v>7.5</v>
      </c>
      <c r="K50" s="991">
        <v>2.34</v>
      </c>
      <c r="L50" s="991">
        <v>2.48</v>
      </c>
      <c r="M50" s="112"/>
      <c r="N50" s="111">
        <v>0.60270000000000001</v>
      </c>
      <c r="O50" s="111">
        <v>0.94199999999999995</v>
      </c>
      <c r="P50" s="111">
        <v>3.9401999999999999</v>
      </c>
      <c r="Q50" s="111">
        <v>11.0708</v>
      </c>
      <c r="R50" s="111">
        <v>1.1125</v>
      </c>
      <c r="S50" s="113">
        <v>6.8021000000000003</v>
      </c>
      <c r="T50" s="111">
        <v>8.9550000000000001</v>
      </c>
      <c r="U50" s="111">
        <v>14.167199999999999</v>
      </c>
      <c r="V50" s="111">
        <v>11.860200000000001</v>
      </c>
      <c r="W50" s="111" t="s">
        <v>430</v>
      </c>
      <c r="X50" s="111">
        <v>1.1533</v>
      </c>
      <c r="Y50" s="111">
        <v>12.578200000000001</v>
      </c>
      <c r="Z50" s="111">
        <v>1.9773000000000001</v>
      </c>
      <c r="AA50" s="111">
        <v>6.3319999999999999</v>
      </c>
      <c r="AB50" s="111">
        <v>1.1533</v>
      </c>
      <c r="AC50" s="111">
        <v>11.241099999999999</v>
      </c>
      <c r="AD50" s="112"/>
      <c r="AE50" s="109">
        <v>4</v>
      </c>
      <c r="AF50" s="109">
        <v>3</v>
      </c>
      <c r="AG50" s="109">
        <v>3</v>
      </c>
      <c r="AH50" s="109">
        <v>4</v>
      </c>
      <c r="AI50" s="109">
        <v>4</v>
      </c>
      <c r="AJ50" s="109">
        <v>3</v>
      </c>
      <c r="AK50" s="109">
        <v>1</v>
      </c>
      <c r="AL50" s="109">
        <v>3</v>
      </c>
      <c r="AM50" s="109">
        <v>4</v>
      </c>
      <c r="AN50" s="109" t="s">
        <v>430</v>
      </c>
      <c r="AO50" s="109">
        <v>3</v>
      </c>
      <c r="AP50" s="109">
        <v>4</v>
      </c>
      <c r="AQ50" s="109">
        <v>4</v>
      </c>
      <c r="AR50" s="109">
        <v>3</v>
      </c>
      <c r="AS50" s="109">
        <v>3</v>
      </c>
      <c r="AT50" s="108"/>
      <c r="AU50" s="111" t="s">
        <v>430</v>
      </c>
      <c r="AV50" s="111">
        <v>14.01</v>
      </c>
      <c r="AW50" s="111">
        <v>12.27</v>
      </c>
      <c r="AX50" s="111">
        <v>10.93</v>
      </c>
      <c r="AY50" s="111">
        <v>9.4700000000000006</v>
      </c>
      <c r="AZ50" s="114"/>
      <c r="BA50" s="115" t="s">
        <v>430</v>
      </c>
      <c r="BB50" s="115">
        <v>4</v>
      </c>
      <c r="BC50" s="115">
        <v>3</v>
      </c>
      <c r="BD50" s="115">
        <v>3</v>
      </c>
      <c r="BE50" s="115">
        <v>4</v>
      </c>
      <c r="BF50" s="111"/>
      <c r="BG50" s="113">
        <v>12.038253982322001</v>
      </c>
      <c r="BH50" s="786">
        <v>0</v>
      </c>
      <c r="BI50" s="786">
        <v>6.3784333868853502E-2</v>
      </c>
      <c r="BJ50" s="799" t="s">
        <v>430</v>
      </c>
      <c r="BK50" s="265"/>
      <c r="BL50" s="111" t="s">
        <v>430</v>
      </c>
      <c r="BM50" s="111" t="s">
        <v>430</v>
      </c>
      <c r="BN50" s="111" t="s">
        <v>430</v>
      </c>
      <c r="BO50" s="108"/>
      <c r="BP50" s="111">
        <v>78.245210150000005</v>
      </c>
      <c r="BQ50" s="108"/>
      <c r="BR50" s="855">
        <v>55.302599999999998</v>
      </c>
      <c r="BS50" s="855">
        <v>9.1300799999999995</v>
      </c>
      <c r="BT50" s="855">
        <v>12.7355</v>
      </c>
      <c r="BU50" s="855">
        <v>22.83182</v>
      </c>
      <c r="BV50" s="108"/>
      <c r="BW50" s="855">
        <v>2.2000000000000002</v>
      </c>
      <c r="BX50" s="855">
        <v>15.67</v>
      </c>
      <c r="BY50" s="855">
        <v>0.59</v>
      </c>
      <c r="BZ50" s="111" t="s">
        <v>430</v>
      </c>
      <c r="CA50" s="111" t="s">
        <v>430</v>
      </c>
      <c r="CB50" s="855">
        <v>3.29</v>
      </c>
      <c r="CC50" s="108"/>
      <c r="CD50" s="857" t="s">
        <v>8959</v>
      </c>
      <c r="CE50" s="857" t="s">
        <v>8960</v>
      </c>
      <c r="CF50" s="857" t="s">
        <v>8961</v>
      </c>
      <c r="CG50" s="857" t="s">
        <v>8962</v>
      </c>
      <c r="CH50" s="857" t="s">
        <v>8963</v>
      </c>
      <c r="CI50" s="108"/>
      <c r="CJ50" s="118" t="s">
        <v>1489</v>
      </c>
    </row>
    <row r="51" spans="1:88" s="106" customFormat="1" x14ac:dyDescent="0.25">
      <c r="A51" s="107" t="s">
        <v>8964</v>
      </c>
      <c r="B51" s="108"/>
      <c r="C51" s="724">
        <v>42571</v>
      </c>
      <c r="D51" s="108"/>
      <c r="E51" s="109">
        <v>1706.05</v>
      </c>
      <c r="F51" s="108"/>
      <c r="G51" s="110">
        <v>41.85</v>
      </c>
      <c r="H51" s="108"/>
      <c r="I51" s="991">
        <v>2.15</v>
      </c>
      <c r="J51" s="991">
        <v>7.22</v>
      </c>
      <c r="K51" s="991">
        <v>1.66</v>
      </c>
      <c r="L51" s="991">
        <v>1.76</v>
      </c>
      <c r="M51" s="112"/>
      <c r="N51" s="111">
        <v>0.38379999999999997</v>
      </c>
      <c r="O51" s="111">
        <v>0.57679999999999998</v>
      </c>
      <c r="P51" s="111">
        <v>3.6404000000000001</v>
      </c>
      <c r="Q51" s="111">
        <v>15.2575</v>
      </c>
      <c r="R51" s="111">
        <v>7.6943000000000001</v>
      </c>
      <c r="S51" s="113">
        <v>8.0557999999999996</v>
      </c>
      <c r="T51" s="111">
        <v>5.2069000000000001</v>
      </c>
      <c r="U51" s="111">
        <v>19.094200000000001</v>
      </c>
      <c r="V51" s="111">
        <v>14.9216</v>
      </c>
      <c r="W51" s="111" t="s">
        <v>430</v>
      </c>
      <c r="X51" s="111">
        <v>0.35970000000000002</v>
      </c>
      <c r="Y51" s="111">
        <v>17.622299999999999</v>
      </c>
      <c r="Z51" s="111">
        <v>8.3916000000000004</v>
      </c>
      <c r="AA51" s="111">
        <v>11.749000000000001</v>
      </c>
      <c r="AB51" s="111">
        <v>0.35970000000000002</v>
      </c>
      <c r="AC51" s="111">
        <v>15.463100000000001</v>
      </c>
      <c r="AD51" s="112"/>
      <c r="AE51" s="109">
        <v>13</v>
      </c>
      <c r="AF51" s="109">
        <v>7</v>
      </c>
      <c r="AG51" s="109">
        <v>5</v>
      </c>
      <c r="AH51" s="109">
        <v>2</v>
      </c>
      <c r="AI51" s="109">
        <v>1</v>
      </c>
      <c r="AJ51" s="109">
        <v>2</v>
      </c>
      <c r="AK51" s="109">
        <v>3</v>
      </c>
      <c r="AL51" s="109">
        <v>1</v>
      </c>
      <c r="AM51" s="109">
        <v>1</v>
      </c>
      <c r="AN51" s="109" t="s">
        <v>430</v>
      </c>
      <c r="AO51" s="109">
        <v>13</v>
      </c>
      <c r="AP51" s="109">
        <v>2</v>
      </c>
      <c r="AQ51" s="109">
        <v>2</v>
      </c>
      <c r="AR51" s="109">
        <v>1</v>
      </c>
      <c r="AS51" s="109">
        <v>13</v>
      </c>
      <c r="AT51" s="108"/>
      <c r="AU51" s="111">
        <v>16.72</v>
      </c>
      <c r="AV51" s="111">
        <v>18.89</v>
      </c>
      <c r="AW51" s="111">
        <v>15.2</v>
      </c>
      <c r="AX51" s="111">
        <v>12.03</v>
      </c>
      <c r="AY51" s="111">
        <v>19.63</v>
      </c>
      <c r="AZ51" s="114"/>
      <c r="BA51" s="115">
        <v>2</v>
      </c>
      <c r="BB51" s="115">
        <v>1</v>
      </c>
      <c r="BC51" s="115">
        <v>1</v>
      </c>
      <c r="BD51" s="115">
        <v>1</v>
      </c>
      <c r="BE51" s="115">
        <v>2</v>
      </c>
      <c r="BF51" s="111"/>
      <c r="BG51" s="113">
        <v>15.249936502822599</v>
      </c>
      <c r="BH51" s="786">
        <v>0</v>
      </c>
      <c r="BI51" s="786">
        <v>7.7030967836338296E-2</v>
      </c>
      <c r="BJ51" s="799" t="s">
        <v>430</v>
      </c>
      <c r="BK51" s="265"/>
      <c r="BL51" s="111" t="s">
        <v>430</v>
      </c>
      <c r="BM51" s="111" t="s">
        <v>430</v>
      </c>
      <c r="BN51" s="111" t="s">
        <v>430</v>
      </c>
      <c r="BO51" s="108"/>
      <c r="BP51" s="111">
        <v>78.480736190000002</v>
      </c>
      <c r="BQ51" s="108"/>
      <c r="BR51" s="111" t="s">
        <v>430</v>
      </c>
      <c r="BS51" s="855">
        <v>46.3172</v>
      </c>
      <c r="BT51" s="855">
        <v>31.781400000000001</v>
      </c>
      <c r="BU51" s="855">
        <v>21.901399999999999</v>
      </c>
      <c r="BV51" s="108"/>
      <c r="BW51" s="855">
        <v>2.42</v>
      </c>
      <c r="BX51" s="855">
        <v>12.81</v>
      </c>
      <c r="BY51" s="855">
        <v>0.32</v>
      </c>
      <c r="BZ51" s="855">
        <v>1.1399999999999999</v>
      </c>
      <c r="CA51" s="111" t="s">
        <v>430</v>
      </c>
      <c r="CB51" s="855">
        <v>4.84</v>
      </c>
      <c r="CC51" s="108"/>
      <c r="CD51" s="857" t="s">
        <v>8965</v>
      </c>
      <c r="CE51" s="857" t="s">
        <v>3290</v>
      </c>
      <c r="CF51" s="857" t="s">
        <v>8966</v>
      </c>
      <c r="CG51" s="857" t="s">
        <v>1888</v>
      </c>
      <c r="CH51" s="857" t="s">
        <v>8967</v>
      </c>
      <c r="CI51" s="108"/>
      <c r="CJ51" s="118" t="s">
        <v>476</v>
      </c>
    </row>
    <row r="52" spans="1:88" s="106" customFormat="1" x14ac:dyDescent="0.25">
      <c r="A52" s="107" t="s">
        <v>8968</v>
      </c>
      <c r="B52" s="108"/>
      <c r="C52" s="724">
        <v>43321</v>
      </c>
      <c r="D52" s="108"/>
      <c r="E52" s="109">
        <v>1455.58</v>
      </c>
      <c r="F52" s="108"/>
      <c r="G52" s="110">
        <v>20.62</v>
      </c>
      <c r="H52" s="108"/>
      <c r="I52" s="991">
        <v>3.07</v>
      </c>
      <c r="J52" s="991">
        <v>8.48</v>
      </c>
      <c r="K52" s="991">
        <v>2.21</v>
      </c>
      <c r="L52" s="991">
        <v>2.36</v>
      </c>
      <c r="M52" s="112"/>
      <c r="N52" s="111">
        <v>0.58540000000000003</v>
      </c>
      <c r="O52" s="111">
        <v>0.58540000000000003</v>
      </c>
      <c r="P52" s="111">
        <v>3.6181000000000001</v>
      </c>
      <c r="Q52" s="111">
        <v>7.4518000000000004</v>
      </c>
      <c r="R52" s="111">
        <v>-2.5979999999999999</v>
      </c>
      <c r="S52" s="113">
        <v>-0.14530000000000001</v>
      </c>
      <c r="T52" s="111">
        <v>3.3096000000000001</v>
      </c>
      <c r="U52" s="111">
        <v>9.1853999999999996</v>
      </c>
      <c r="V52" s="111">
        <v>7.9089</v>
      </c>
      <c r="W52" s="111" t="s">
        <v>430</v>
      </c>
      <c r="X52" s="111">
        <v>0.93</v>
      </c>
      <c r="Y52" s="111">
        <v>8.8126999999999995</v>
      </c>
      <c r="Z52" s="111">
        <v>-1.5751999999999999</v>
      </c>
      <c r="AA52" s="111">
        <v>1.8271999999999999</v>
      </c>
      <c r="AB52" s="111">
        <v>0.93</v>
      </c>
      <c r="AC52" s="111">
        <v>9.5914000000000001</v>
      </c>
      <c r="AD52" s="112"/>
      <c r="AE52" s="109">
        <v>6</v>
      </c>
      <c r="AF52" s="109">
        <v>6</v>
      </c>
      <c r="AG52" s="109">
        <v>6</v>
      </c>
      <c r="AH52" s="109">
        <v>10</v>
      </c>
      <c r="AI52" s="109">
        <v>10</v>
      </c>
      <c r="AJ52" s="109">
        <v>7</v>
      </c>
      <c r="AK52" s="109">
        <v>6</v>
      </c>
      <c r="AL52" s="109">
        <v>12</v>
      </c>
      <c r="AM52" s="109">
        <v>13</v>
      </c>
      <c r="AN52" s="109" t="s">
        <v>430</v>
      </c>
      <c r="AO52" s="109">
        <v>7</v>
      </c>
      <c r="AP52" s="109">
        <v>12</v>
      </c>
      <c r="AQ52" s="109">
        <v>8</v>
      </c>
      <c r="AR52" s="109">
        <v>9</v>
      </c>
      <c r="AS52" s="109">
        <v>7</v>
      </c>
      <c r="AT52" s="108"/>
      <c r="AU52" s="111" t="s">
        <v>430</v>
      </c>
      <c r="AV52" s="111">
        <v>9.2100000000000009</v>
      </c>
      <c r="AW52" s="111">
        <v>7.3</v>
      </c>
      <c r="AX52" s="111">
        <v>5.68</v>
      </c>
      <c r="AY52" s="111">
        <v>2.5099999999999998</v>
      </c>
      <c r="AZ52" s="114"/>
      <c r="BA52" s="115" t="s">
        <v>430</v>
      </c>
      <c r="BB52" s="115">
        <v>11</v>
      </c>
      <c r="BC52" s="115">
        <v>12</v>
      </c>
      <c r="BD52" s="115">
        <v>8</v>
      </c>
      <c r="BE52" s="115">
        <v>8</v>
      </c>
      <c r="BF52" s="111"/>
      <c r="BG52" s="113">
        <v>10.5093099174345</v>
      </c>
      <c r="BH52" s="786">
        <v>0</v>
      </c>
      <c r="BI52" s="786">
        <v>3.7398263703965103E-2</v>
      </c>
      <c r="BJ52" s="799" t="s">
        <v>430</v>
      </c>
      <c r="BK52" s="265"/>
      <c r="BL52" s="111" t="s">
        <v>430</v>
      </c>
      <c r="BM52" s="111" t="s">
        <v>430</v>
      </c>
      <c r="BN52" s="111" t="s">
        <v>430</v>
      </c>
      <c r="BO52" s="108"/>
      <c r="BP52" s="111">
        <v>71.723989259999996</v>
      </c>
      <c r="BQ52" s="108"/>
      <c r="BR52" s="855">
        <v>54.594700000000003</v>
      </c>
      <c r="BS52" s="855">
        <v>7.6556800000000003</v>
      </c>
      <c r="BT52" s="855">
        <v>9.4736200000000004</v>
      </c>
      <c r="BU52" s="855">
        <v>28.276</v>
      </c>
      <c r="BV52" s="108"/>
      <c r="BW52" s="855">
        <v>1.4</v>
      </c>
      <c r="BX52" s="855">
        <v>11.7</v>
      </c>
      <c r="BY52" s="855">
        <v>3.35</v>
      </c>
      <c r="BZ52" s="855">
        <v>2.57</v>
      </c>
      <c r="CA52" s="855">
        <v>5.41</v>
      </c>
      <c r="CB52" s="855">
        <v>3.84</v>
      </c>
      <c r="CC52" s="108"/>
      <c r="CD52" s="857" t="s">
        <v>8969</v>
      </c>
      <c r="CE52" s="857" t="s">
        <v>1966</v>
      </c>
      <c r="CF52" s="857" t="s">
        <v>8970</v>
      </c>
      <c r="CG52" s="857" t="s">
        <v>8971</v>
      </c>
      <c r="CH52" s="857" t="s">
        <v>8972</v>
      </c>
      <c r="CI52" s="108"/>
      <c r="CJ52" s="118" t="s">
        <v>1489</v>
      </c>
    </row>
    <row r="53" spans="1:88" s="106" customFormat="1" x14ac:dyDescent="0.25">
      <c r="A53" s="107" t="s">
        <v>8973</v>
      </c>
      <c r="B53" s="108"/>
      <c r="C53" s="724">
        <v>42832</v>
      </c>
      <c r="D53" s="108"/>
      <c r="E53" s="109">
        <v>1249.21</v>
      </c>
      <c r="F53" s="108"/>
      <c r="G53" s="110">
        <v>27.975999999999999</v>
      </c>
      <c r="H53" s="108"/>
      <c r="I53" s="991">
        <v>3.5</v>
      </c>
      <c r="J53" s="991">
        <v>7.63</v>
      </c>
      <c r="K53" s="991">
        <v>2.06</v>
      </c>
      <c r="L53" s="991">
        <v>2.17</v>
      </c>
      <c r="M53" s="112"/>
      <c r="N53" s="111">
        <v>0.2261</v>
      </c>
      <c r="O53" s="111">
        <v>0.42609999999999998</v>
      </c>
      <c r="P53" s="111">
        <v>2.1882999999999999</v>
      </c>
      <c r="Q53" s="111">
        <v>7.3480999999999996</v>
      </c>
      <c r="R53" s="111">
        <v>-2.2563</v>
      </c>
      <c r="S53" s="113">
        <v>-0.57469999999999999</v>
      </c>
      <c r="T53" s="111">
        <v>1.6657</v>
      </c>
      <c r="U53" s="111">
        <v>11.3393</v>
      </c>
      <c r="V53" s="111">
        <v>9.9522999999999993</v>
      </c>
      <c r="W53" s="111" t="s">
        <v>430</v>
      </c>
      <c r="X53" s="111">
        <v>0.53039999999999998</v>
      </c>
      <c r="Y53" s="111">
        <v>8.9128000000000007</v>
      </c>
      <c r="Z53" s="111">
        <v>-1.5875999999999999</v>
      </c>
      <c r="AA53" s="111">
        <v>2.0106000000000002</v>
      </c>
      <c r="AB53" s="111">
        <v>0.53039999999999998</v>
      </c>
      <c r="AC53" s="111">
        <v>11.7758</v>
      </c>
      <c r="AD53" s="112"/>
      <c r="AE53" s="109">
        <v>14</v>
      </c>
      <c r="AF53" s="109">
        <v>11</v>
      </c>
      <c r="AG53" s="109">
        <v>14</v>
      </c>
      <c r="AH53" s="109">
        <v>11</v>
      </c>
      <c r="AI53" s="109">
        <v>7</v>
      </c>
      <c r="AJ53" s="109">
        <v>9</v>
      </c>
      <c r="AK53" s="109">
        <v>10</v>
      </c>
      <c r="AL53" s="109">
        <v>7</v>
      </c>
      <c r="AM53" s="109">
        <v>7</v>
      </c>
      <c r="AN53" s="109" t="s">
        <v>430</v>
      </c>
      <c r="AO53" s="109">
        <v>12</v>
      </c>
      <c r="AP53" s="109">
        <v>10</v>
      </c>
      <c r="AQ53" s="109">
        <v>9</v>
      </c>
      <c r="AR53" s="109">
        <v>8</v>
      </c>
      <c r="AS53" s="109">
        <v>12</v>
      </c>
      <c r="AT53" s="108"/>
      <c r="AU53" s="111" t="s">
        <v>430</v>
      </c>
      <c r="AV53" s="111">
        <v>11.52</v>
      </c>
      <c r="AW53" s="111">
        <v>9.2200000000000006</v>
      </c>
      <c r="AX53" s="111">
        <v>5.45</v>
      </c>
      <c r="AY53" s="111">
        <v>2.0099999999999998</v>
      </c>
      <c r="AZ53" s="114"/>
      <c r="BA53" s="115" t="s">
        <v>430</v>
      </c>
      <c r="BB53" s="115">
        <v>7</v>
      </c>
      <c r="BC53" s="115">
        <v>7</v>
      </c>
      <c r="BD53" s="115">
        <v>9</v>
      </c>
      <c r="BE53" s="115">
        <v>9</v>
      </c>
      <c r="BF53" s="111"/>
      <c r="BG53" s="113">
        <v>10.4903226149288</v>
      </c>
      <c r="BH53" s="786">
        <v>0</v>
      </c>
      <c r="BI53" s="786">
        <v>5.3441365053974101E-2</v>
      </c>
      <c r="BJ53" s="799" t="s">
        <v>430</v>
      </c>
      <c r="BK53" s="265"/>
      <c r="BL53" s="111" t="s">
        <v>430</v>
      </c>
      <c r="BM53" s="111" t="s">
        <v>430</v>
      </c>
      <c r="BN53" s="111" t="s">
        <v>430</v>
      </c>
      <c r="BO53" s="108"/>
      <c r="BP53" s="111">
        <v>71.210686670000001</v>
      </c>
      <c r="BQ53" s="108"/>
      <c r="BR53" s="855">
        <v>45.862400000000001</v>
      </c>
      <c r="BS53" s="855">
        <v>16.5823</v>
      </c>
      <c r="BT53" s="855">
        <v>7.8136799999999997</v>
      </c>
      <c r="BU53" s="855">
        <v>29.741620000000001</v>
      </c>
      <c r="BV53" s="108"/>
      <c r="BW53" s="855">
        <v>5.5</v>
      </c>
      <c r="BX53" s="855">
        <v>15.86</v>
      </c>
      <c r="BY53" s="855">
        <v>2.16</v>
      </c>
      <c r="BZ53" s="855">
        <v>2.83</v>
      </c>
      <c r="CA53" s="855">
        <v>0.47</v>
      </c>
      <c r="CB53" s="855">
        <v>1.97</v>
      </c>
      <c r="CC53" s="108"/>
      <c r="CD53" s="857" t="s">
        <v>8974</v>
      </c>
      <c r="CE53" s="857" t="s">
        <v>2212</v>
      </c>
      <c r="CF53" s="857" t="s">
        <v>8975</v>
      </c>
      <c r="CG53" s="857" t="s">
        <v>8976</v>
      </c>
      <c r="CH53" s="857" t="s">
        <v>8977</v>
      </c>
      <c r="CI53" s="108"/>
      <c r="CJ53" s="118" t="s">
        <v>1489</v>
      </c>
    </row>
    <row r="54" spans="1:88" s="106" customFormat="1" x14ac:dyDescent="0.25">
      <c r="A54" s="107" t="s">
        <v>8978</v>
      </c>
      <c r="B54" s="108"/>
      <c r="C54" s="724">
        <v>43281</v>
      </c>
      <c r="D54" s="108"/>
      <c r="E54" s="109">
        <v>780.55</v>
      </c>
      <c r="F54" s="108"/>
      <c r="G54" s="110">
        <v>21.4114</v>
      </c>
      <c r="H54" s="108"/>
      <c r="I54" s="991">
        <v>1.33</v>
      </c>
      <c r="J54" s="991">
        <v>7.51</v>
      </c>
      <c r="K54" s="991">
        <v>1.1499999999999999</v>
      </c>
      <c r="L54" s="991">
        <v>1.2</v>
      </c>
      <c r="M54" s="112"/>
      <c r="N54" s="111">
        <v>0.83689999999999998</v>
      </c>
      <c r="O54" s="111">
        <v>0.43340000000000001</v>
      </c>
      <c r="P54" s="111">
        <v>3.7063000000000001</v>
      </c>
      <c r="Q54" s="111">
        <v>7.9333999999999998</v>
      </c>
      <c r="R54" s="111">
        <v>-6.1509</v>
      </c>
      <c r="S54" s="113">
        <v>-6.5041000000000002</v>
      </c>
      <c r="T54" s="111">
        <v>0.127</v>
      </c>
      <c r="U54" s="111">
        <v>11.270200000000001</v>
      </c>
      <c r="V54" s="111">
        <v>9.5716999999999999</v>
      </c>
      <c r="W54" s="111" t="s">
        <v>430</v>
      </c>
      <c r="X54" s="111">
        <v>1.3188</v>
      </c>
      <c r="Y54" s="111">
        <v>9.7565000000000008</v>
      </c>
      <c r="Z54" s="111">
        <v>-5.4743000000000004</v>
      </c>
      <c r="AA54" s="111">
        <v>-3.9430000000000001</v>
      </c>
      <c r="AB54" s="111">
        <v>1.3188</v>
      </c>
      <c r="AC54" s="111">
        <v>9.9700000000000006</v>
      </c>
      <c r="AD54" s="112"/>
      <c r="AE54" s="109">
        <v>1</v>
      </c>
      <c r="AF54" s="109">
        <v>9</v>
      </c>
      <c r="AG54" s="109">
        <v>4</v>
      </c>
      <c r="AH54" s="109">
        <v>9</v>
      </c>
      <c r="AI54" s="109">
        <v>14</v>
      </c>
      <c r="AJ54" s="109">
        <v>14</v>
      </c>
      <c r="AK54" s="109">
        <v>11</v>
      </c>
      <c r="AL54" s="109">
        <v>8</v>
      </c>
      <c r="AM54" s="109">
        <v>9</v>
      </c>
      <c r="AN54" s="109" t="s">
        <v>430</v>
      </c>
      <c r="AO54" s="109">
        <v>1</v>
      </c>
      <c r="AP54" s="109">
        <v>9</v>
      </c>
      <c r="AQ54" s="109">
        <v>14</v>
      </c>
      <c r="AR54" s="109">
        <v>14</v>
      </c>
      <c r="AS54" s="109">
        <v>1</v>
      </c>
      <c r="AT54" s="108"/>
      <c r="AU54" s="111" t="s">
        <v>430</v>
      </c>
      <c r="AV54" s="111">
        <v>10.33</v>
      </c>
      <c r="AW54" s="111">
        <v>8.4</v>
      </c>
      <c r="AX54" s="111">
        <v>3.45</v>
      </c>
      <c r="AY54" s="111">
        <v>-3.56</v>
      </c>
      <c r="AZ54" s="114"/>
      <c r="BA54" s="115" t="s">
        <v>430</v>
      </c>
      <c r="BB54" s="115">
        <v>8</v>
      </c>
      <c r="BC54" s="115">
        <v>10</v>
      </c>
      <c r="BD54" s="115">
        <v>13</v>
      </c>
      <c r="BE54" s="115">
        <v>14</v>
      </c>
      <c r="BF54" s="111"/>
      <c r="BG54" s="113">
        <v>12.0162972923287</v>
      </c>
      <c r="BH54" s="786">
        <v>0</v>
      </c>
      <c r="BI54" s="786">
        <v>4.55498108816485E-2</v>
      </c>
      <c r="BJ54" s="799" t="s">
        <v>430</v>
      </c>
      <c r="BK54" s="265"/>
      <c r="BL54" s="111" t="s">
        <v>430</v>
      </c>
      <c r="BM54" s="111" t="s">
        <v>430</v>
      </c>
      <c r="BN54" s="111" t="s">
        <v>430</v>
      </c>
      <c r="BO54" s="108"/>
      <c r="BP54" s="111">
        <v>70.520637480000005</v>
      </c>
      <c r="BQ54" s="108"/>
      <c r="BR54" s="855">
        <v>46.510399999999997</v>
      </c>
      <c r="BS54" s="855">
        <v>11.2651</v>
      </c>
      <c r="BT54" s="855">
        <v>12.724</v>
      </c>
      <c r="BU54" s="855">
        <v>29.500499999999999</v>
      </c>
      <c r="BV54" s="108"/>
      <c r="BW54" s="855">
        <v>2.21</v>
      </c>
      <c r="BX54" s="855">
        <v>15.8</v>
      </c>
      <c r="BY54" s="855">
        <v>2.09</v>
      </c>
      <c r="BZ54" s="855">
        <v>5.35</v>
      </c>
      <c r="CA54" s="855">
        <v>0.77</v>
      </c>
      <c r="CB54" s="855">
        <v>3.26</v>
      </c>
      <c r="CC54" s="108"/>
      <c r="CD54" s="857" t="s">
        <v>4772</v>
      </c>
      <c r="CE54" s="857" t="s">
        <v>8979</v>
      </c>
      <c r="CF54" s="857" t="s">
        <v>8980</v>
      </c>
      <c r="CG54" s="857" t="s">
        <v>8981</v>
      </c>
      <c r="CH54" s="857" t="s">
        <v>8982</v>
      </c>
      <c r="CI54" s="108"/>
      <c r="CJ54" s="118" t="s">
        <v>518</v>
      </c>
    </row>
    <row r="55" spans="1:88" s="106" customFormat="1" x14ac:dyDescent="0.25">
      <c r="A55" s="107" t="s">
        <v>8983</v>
      </c>
      <c r="B55" s="108"/>
      <c r="C55" s="724">
        <v>44183</v>
      </c>
      <c r="D55" s="108"/>
      <c r="E55" s="109">
        <v>741.21900000000005</v>
      </c>
      <c r="F55" s="108"/>
      <c r="G55" s="110">
        <v>18.440000000000001</v>
      </c>
      <c r="H55" s="108"/>
      <c r="I55" s="991">
        <v>4.1500000000000004</v>
      </c>
      <c r="J55" s="991">
        <v>7.14</v>
      </c>
      <c r="K55" s="991">
        <v>3.01</v>
      </c>
      <c r="L55" s="991">
        <v>3.22</v>
      </c>
      <c r="M55" s="112"/>
      <c r="N55" s="111">
        <v>0.43569999999999998</v>
      </c>
      <c r="O55" s="111">
        <v>1.0965</v>
      </c>
      <c r="P55" s="111">
        <v>4.9516</v>
      </c>
      <c r="Q55" s="111">
        <v>9.5012000000000008</v>
      </c>
      <c r="R55" s="111">
        <v>-0.75349999999999995</v>
      </c>
      <c r="S55" s="113">
        <v>0.93049999999999999</v>
      </c>
      <c r="T55" s="111">
        <v>3.4517000000000002</v>
      </c>
      <c r="U55" s="111">
        <v>10.977</v>
      </c>
      <c r="V55" s="111">
        <v>9.6891999999999996</v>
      </c>
      <c r="W55" s="111" t="s">
        <v>430</v>
      </c>
      <c r="X55" s="111">
        <v>0.98580000000000001</v>
      </c>
      <c r="Y55" s="111">
        <v>10.950699999999999</v>
      </c>
      <c r="Z55" s="111">
        <v>0</v>
      </c>
      <c r="AA55" s="111">
        <v>3.3052999999999999</v>
      </c>
      <c r="AB55" s="111">
        <v>0.98580000000000001</v>
      </c>
      <c r="AC55" s="111">
        <v>11.679600000000001</v>
      </c>
      <c r="AD55" s="112"/>
      <c r="AE55" s="109">
        <v>12</v>
      </c>
      <c r="AF55" s="109">
        <v>1</v>
      </c>
      <c r="AG55" s="109">
        <v>1</v>
      </c>
      <c r="AH55" s="109">
        <v>7</v>
      </c>
      <c r="AI55" s="109">
        <v>5</v>
      </c>
      <c r="AJ55" s="109">
        <v>5</v>
      </c>
      <c r="AK55" s="109">
        <v>5</v>
      </c>
      <c r="AL55" s="109">
        <v>9</v>
      </c>
      <c r="AM55" s="109">
        <v>8</v>
      </c>
      <c r="AN55" s="109" t="s">
        <v>430</v>
      </c>
      <c r="AO55" s="109">
        <v>4</v>
      </c>
      <c r="AP55" s="109">
        <v>6</v>
      </c>
      <c r="AQ55" s="109">
        <v>5</v>
      </c>
      <c r="AR55" s="109">
        <v>5</v>
      </c>
      <c r="AS55" s="109">
        <v>4</v>
      </c>
      <c r="AT55" s="108"/>
      <c r="AU55" s="111" t="s">
        <v>430</v>
      </c>
      <c r="AV55" s="111" t="s">
        <v>430</v>
      </c>
      <c r="AW55" s="111">
        <v>9.14</v>
      </c>
      <c r="AX55" s="111">
        <v>6.67</v>
      </c>
      <c r="AY55" s="111">
        <v>5.47</v>
      </c>
      <c r="AZ55" s="114"/>
      <c r="BA55" s="115" t="s">
        <v>430</v>
      </c>
      <c r="BB55" s="115" t="s">
        <v>430</v>
      </c>
      <c r="BC55" s="115">
        <v>8</v>
      </c>
      <c r="BD55" s="115">
        <v>5</v>
      </c>
      <c r="BE55" s="115">
        <v>5</v>
      </c>
      <c r="BF55" s="111"/>
      <c r="BG55" s="113">
        <v>11.387580001826199</v>
      </c>
      <c r="BH55" s="786">
        <v>0</v>
      </c>
      <c r="BI55" s="786">
        <v>4.7131074570087902E-2</v>
      </c>
      <c r="BJ55" s="799" t="s">
        <v>430</v>
      </c>
      <c r="BK55" s="265"/>
      <c r="BL55" s="111" t="s">
        <v>430</v>
      </c>
      <c r="BM55" s="111" t="s">
        <v>430</v>
      </c>
      <c r="BN55" s="111" t="s">
        <v>430</v>
      </c>
      <c r="BO55" s="108"/>
      <c r="BP55" s="111">
        <v>72.915177900000003</v>
      </c>
      <c r="BQ55" s="108"/>
      <c r="BR55" s="855">
        <v>40.78</v>
      </c>
      <c r="BS55" s="855">
        <v>15.990600000000001</v>
      </c>
      <c r="BT55" s="855">
        <v>16.144500000000001</v>
      </c>
      <c r="BU55" s="855">
        <v>27.084900000000001</v>
      </c>
      <c r="BV55" s="108"/>
      <c r="BW55" s="855">
        <v>1.46</v>
      </c>
      <c r="BX55" s="855">
        <v>18.190000000000001</v>
      </c>
      <c r="BY55" s="111" t="s">
        <v>430</v>
      </c>
      <c r="BZ55" s="111" t="s">
        <v>430</v>
      </c>
      <c r="CA55" s="111" t="s">
        <v>430</v>
      </c>
      <c r="CB55" s="855">
        <v>7.44</v>
      </c>
      <c r="CC55" s="108"/>
      <c r="CD55" s="857" t="s">
        <v>8984</v>
      </c>
      <c r="CE55" s="857" t="s">
        <v>8985</v>
      </c>
      <c r="CF55" s="857" t="s">
        <v>8986</v>
      </c>
      <c r="CG55" s="857" t="s">
        <v>8987</v>
      </c>
      <c r="CH55" s="857" t="s">
        <v>8988</v>
      </c>
      <c r="CI55" s="108"/>
      <c r="CJ55" s="118" t="s">
        <v>547</v>
      </c>
    </row>
    <row r="56" spans="1:88" s="106" customFormat="1" x14ac:dyDescent="0.25">
      <c r="A56" s="107" t="s">
        <v>8989</v>
      </c>
      <c r="B56" s="108"/>
      <c r="C56" s="724">
        <v>34790</v>
      </c>
      <c r="D56" s="108"/>
      <c r="E56" s="109">
        <v>691.39</v>
      </c>
      <c r="F56" s="108"/>
      <c r="G56" s="110">
        <v>117.0339</v>
      </c>
      <c r="H56" s="108"/>
      <c r="I56" s="991">
        <v>2.99</v>
      </c>
      <c r="J56" s="991">
        <v>7.8</v>
      </c>
      <c r="K56" s="991">
        <v>2.4</v>
      </c>
      <c r="L56" s="991">
        <v>2.52</v>
      </c>
      <c r="M56" s="112"/>
      <c r="N56" s="111">
        <v>0.61399999999999999</v>
      </c>
      <c r="O56" s="111">
        <v>0.94879999999999998</v>
      </c>
      <c r="P56" s="111">
        <v>3.4220000000000002</v>
      </c>
      <c r="Q56" s="111">
        <v>9.0402000000000005</v>
      </c>
      <c r="R56" s="111">
        <v>-2.8856000000000002</v>
      </c>
      <c r="S56" s="113">
        <v>-4.7553999999999998</v>
      </c>
      <c r="T56" s="111">
        <v>-2.9719000000000002</v>
      </c>
      <c r="U56" s="111">
        <v>13.9846</v>
      </c>
      <c r="V56" s="111">
        <v>13.1356</v>
      </c>
      <c r="W56" s="111">
        <v>11.803800000000001</v>
      </c>
      <c r="X56" s="111">
        <v>1.2135</v>
      </c>
      <c r="Y56" s="111">
        <v>10.722099999999999</v>
      </c>
      <c r="Z56" s="111">
        <v>-2.3435999999999999</v>
      </c>
      <c r="AA56" s="111">
        <v>-1.3718999999999999</v>
      </c>
      <c r="AB56" s="111">
        <v>1.2135</v>
      </c>
      <c r="AC56" s="111">
        <v>12.022600000000001</v>
      </c>
      <c r="AD56" s="112"/>
      <c r="AE56" s="109">
        <v>3</v>
      </c>
      <c r="AF56" s="109">
        <v>2</v>
      </c>
      <c r="AG56" s="109">
        <v>8</v>
      </c>
      <c r="AH56" s="109">
        <v>8</v>
      </c>
      <c r="AI56" s="109">
        <v>11</v>
      </c>
      <c r="AJ56" s="109">
        <v>13</v>
      </c>
      <c r="AK56" s="109">
        <v>14</v>
      </c>
      <c r="AL56" s="109">
        <v>4</v>
      </c>
      <c r="AM56" s="109">
        <v>3</v>
      </c>
      <c r="AN56" s="109">
        <v>2</v>
      </c>
      <c r="AO56" s="109">
        <v>2</v>
      </c>
      <c r="AP56" s="109">
        <v>7</v>
      </c>
      <c r="AQ56" s="109">
        <v>11</v>
      </c>
      <c r="AR56" s="109">
        <v>13</v>
      </c>
      <c r="AS56" s="109">
        <v>2</v>
      </c>
      <c r="AT56" s="108"/>
      <c r="AU56" s="111">
        <v>13.37</v>
      </c>
      <c r="AV56" s="111">
        <v>14.91</v>
      </c>
      <c r="AW56" s="111">
        <v>10.89</v>
      </c>
      <c r="AX56" s="111">
        <v>3.31</v>
      </c>
      <c r="AY56" s="111">
        <v>-0.34</v>
      </c>
      <c r="AZ56" s="114"/>
      <c r="BA56" s="115">
        <v>3</v>
      </c>
      <c r="BB56" s="115">
        <v>3</v>
      </c>
      <c r="BC56" s="115">
        <v>4</v>
      </c>
      <c r="BD56" s="115">
        <v>14</v>
      </c>
      <c r="BE56" s="115">
        <v>11</v>
      </c>
      <c r="BF56" s="111"/>
      <c r="BG56" s="113">
        <v>13.305696703803401</v>
      </c>
      <c r="BH56" s="786">
        <v>0</v>
      </c>
      <c r="BI56" s="786">
        <v>5.9520384089612098E-2</v>
      </c>
      <c r="BJ56" s="799" t="s">
        <v>430</v>
      </c>
      <c r="BK56" s="265"/>
      <c r="BL56" s="111" t="s">
        <v>430</v>
      </c>
      <c r="BM56" s="111" t="s">
        <v>430</v>
      </c>
      <c r="BN56" s="111" t="s">
        <v>430</v>
      </c>
      <c r="BO56" s="108"/>
      <c r="BP56" s="111">
        <v>75.593141860000003</v>
      </c>
      <c r="BQ56" s="108"/>
      <c r="BR56" s="855">
        <v>48.478999999999999</v>
      </c>
      <c r="BS56" s="855">
        <v>18.294</v>
      </c>
      <c r="BT56" s="855">
        <v>8.8202200000000008</v>
      </c>
      <c r="BU56" s="855">
        <v>24.406780000000001</v>
      </c>
      <c r="BV56" s="108"/>
      <c r="BW56" s="855">
        <v>6.38</v>
      </c>
      <c r="BX56" s="855">
        <v>11.22</v>
      </c>
      <c r="BY56" s="855">
        <v>2.52</v>
      </c>
      <c r="BZ56" s="855">
        <v>0.72</v>
      </c>
      <c r="CA56" s="111" t="s">
        <v>430</v>
      </c>
      <c r="CB56" s="855">
        <v>3.56</v>
      </c>
      <c r="CC56" s="108"/>
      <c r="CD56" s="857" t="s">
        <v>1581</v>
      </c>
      <c r="CE56" s="857" t="s">
        <v>8990</v>
      </c>
      <c r="CF56" s="857" t="s">
        <v>8991</v>
      </c>
      <c r="CG56" s="857" t="s">
        <v>8992</v>
      </c>
      <c r="CH56" s="857" t="s">
        <v>8993</v>
      </c>
      <c r="CI56" s="108"/>
      <c r="CJ56" s="118" t="s">
        <v>8994</v>
      </c>
    </row>
    <row r="57" spans="1:88" s="106" customFormat="1" x14ac:dyDescent="0.25">
      <c r="A57" s="107" t="s">
        <v>8995</v>
      </c>
      <c r="B57" s="108"/>
      <c r="C57" s="724">
        <v>33239</v>
      </c>
      <c r="D57" s="108"/>
      <c r="E57" s="109">
        <v>529.22799999999995</v>
      </c>
      <c r="F57" s="108"/>
      <c r="G57" s="110">
        <v>198.1566</v>
      </c>
      <c r="H57" s="108"/>
      <c r="I57" s="149" t="s">
        <v>430</v>
      </c>
      <c r="J57" s="149" t="s">
        <v>430</v>
      </c>
      <c r="K57" s="149" t="s">
        <v>430</v>
      </c>
      <c r="L57" s="149" t="s">
        <v>430</v>
      </c>
      <c r="M57" s="112"/>
      <c r="N57" s="111">
        <v>0.5353</v>
      </c>
      <c r="O57" s="111">
        <v>0.62760000000000005</v>
      </c>
      <c r="P57" s="111">
        <v>3.5331999999999999</v>
      </c>
      <c r="Q57" s="111">
        <v>9.7721999999999998</v>
      </c>
      <c r="R57" s="111">
        <v>-2.4369999999999998</v>
      </c>
      <c r="S57" s="113">
        <v>-0.54359999999999997</v>
      </c>
      <c r="T57" s="111">
        <v>2.3997000000000002</v>
      </c>
      <c r="U57" s="111">
        <v>10.678699999999999</v>
      </c>
      <c r="V57" s="111">
        <v>8.7538</v>
      </c>
      <c r="W57" s="111">
        <v>9.1044</v>
      </c>
      <c r="X57" s="111">
        <v>0.68159999999999998</v>
      </c>
      <c r="Y57" s="111">
        <v>11.6714</v>
      </c>
      <c r="Z57" s="111">
        <v>-1.4851000000000001</v>
      </c>
      <c r="AA57" s="111">
        <v>2.0265</v>
      </c>
      <c r="AB57" s="111">
        <v>0.68159999999999998</v>
      </c>
      <c r="AC57" s="111">
        <v>8.7706</v>
      </c>
      <c r="AD57" s="112"/>
      <c r="AE57" s="109">
        <v>8</v>
      </c>
      <c r="AF57" s="109">
        <v>4</v>
      </c>
      <c r="AG57" s="109">
        <v>7</v>
      </c>
      <c r="AH57" s="109">
        <v>5</v>
      </c>
      <c r="AI57" s="109">
        <v>8</v>
      </c>
      <c r="AJ57" s="109">
        <v>8</v>
      </c>
      <c r="AK57" s="109">
        <v>8</v>
      </c>
      <c r="AL57" s="109">
        <v>10</v>
      </c>
      <c r="AM57" s="109">
        <v>10</v>
      </c>
      <c r="AN57" s="109">
        <v>4</v>
      </c>
      <c r="AO57" s="109">
        <v>11</v>
      </c>
      <c r="AP57" s="109">
        <v>5</v>
      </c>
      <c r="AQ57" s="109">
        <v>6</v>
      </c>
      <c r="AR57" s="109">
        <v>7</v>
      </c>
      <c r="AS57" s="109">
        <v>11</v>
      </c>
      <c r="AT57" s="108"/>
      <c r="AU57" s="111">
        <v>9.44</v>
      </c>
      <c r="AV57" s="111">
        <v>9.83</v>
      </c>
      <c r="AW57" s="111">
        <v>8.7200000000000006</v>
      </c>
      <c r="AX57" s="111">
        <v>6.17</v>
      </c>
      <c r="AY57" s="111">
        <v>3.7</v>
      </c>
      <c r="AZ57" s="114"/>
      <c r="BA57" s="115">
        <v>4</v>
      </c>
      <c r="BB57" s="115">
        <v>9</v>
      </c>
      <c r="BC57" s="115">
        <v>9</v>
      </c>
      <c r="BD57" s="115">
        <v>6</v>
      </c>
      <c r="BE57" s="115">
        <v>6</v>
      </c>
      <c r="BF57" s="111"/>
      <c r="BG57" s="113">
        <v>11.6459607818633</v>
      </c>
      <c r="BH57" s="786">
        <v>0</v>
      </c>
      <c r="BI57" s="786">
        <v>4.2671667265320401E-2</v>
      </c>
      <c r="BJ57" s="799" t="s">
        <v>430</v>
      </c>
      <c r="BK57" s="265"/>
      <c r="BL57" s="111" t="s">
        <v>430</v>
      </c>
      <c r="BM57" s="111" t="s">
        <v>430</v>
      </c>
      <c r="BN57" s="111" t="s">
        <v>430</v>
      </c>
      <c r="BO57" s="108"/>
      <c r="BP57" s="111">
        <v>65.688926480000006</v>
      </c>
      <c r="BQ57" s="108"/>
      <c r="BR57" s="855">
        <v>40.600999999999999</v>
      </c>
      <c r="BS57" s="855">
        <v>13.46</v>
      </c>
      <c r="BT57" s="855">
        <v>11.6279</v>
      </c>
      <c r="BU57" s="855">
        <v>34.311100000000003</v>
      </c>
      <c r="BV57" s="108"/>
      <c r="BW57" s="855">
        <v>13.67</v>
      </c>
      <c r="BX57" s="855">
        <v>9.09</v>
      </c>
      <c r="BY57" s="111" t="s">
        <v>430</v>
      </c>
      <c r="BZ57" s="111" t="s">
        <v>430</v>
      </c>
      <c r="CA57" s="111" t="s">
        <v>430</v>
      </c>
      <c r="CB57" s="855">
        <v>11.56</v>
      </c>
      <c r="CC57" s="108"/>
      <c r="CD57" s="857" t="s">
        <v>3776</v>
      </c>
      <c r="CE57" s="857" t="s">
        <v>8996</v>
      </c>
      <c r="CF57" s="857" t="s">
        <v>8997</v>
      </c>
      <c r="CG57" s="857" t="s">
        <v>4239</v>
      </c>
      <c r="CH57" s="857" t="s">
        <v>8998</v>
      </c>
      <c r="CI57" s="108"/>
      <c r="CJ57" s="118" t="s">
        <v>476</v>
      </c>
    </row>
    <row r="58" spans="1:88" s="106" customFormat="1" x14ac:dyDescent="0.25">
      <c r="A58" s="107" t="s">
        <v>8999</v>
      </c>
      <c r="B58" s="108"/>
      <c r="C58" s="724">
        <v>38022</v>
      </c>
      <c r="D58" s="108"/>
      <c r="E58" s="109">
        <v>205.29</v>
      </c>
      <c r="F58" s="108"/>
      <c r="G58" s="110">
        <v>129.06</v>
      </c>
      <c r="H58" s="108"/>
      <c r="I58" s="991">
        <v>3.98</v>
      </c>
      <c r="J58" s="991">
        <v>6.6</v>
      </c>
      <c r="K58" s="991">
        <v>3.12</v>
      </c>
      <c r="L58" s="149" t="s">
        <v>430</v>
      </c>
      <c r="M58" s="112"/>
      <c r="N58" s="111" t="s">
        <v>430</v>
      </c>
      <c r="O58" s="111">
        <v>0.17849999999999999</v>
      </c>
      <c r="P58" s="111">
        <v>2.9186999999999999</v>
      </c>
      <c r="Q58" s="111">
        <v>9.5121000000000002</v>
      </c>
      <c r="R58" s="111">
        <v>-2.0714999999999999</v>
      </c>
      <c r="S58" s="113">
        <v>-1.5829</v>
      </c>
      <c r="T58" s="111">
        <v>2.3580000000000001</v>
      </c>
      <c r="U58" s="111">
        <v>8.4453999999999994</v>
      </c>
      <c r="V58" s="111">
        <v>6.9763000000000002</v>
      </c>
      <c r="W58" s="111">
        <v>8.6544000000000008</v>
      </c>
      <c r="X58" s="111">
        <v>5.4300000000000001E-2</v>
      </c>
      <c r="Y58" s="111">
        <v>10.6197</v>
      </c>
      <c r="Z58" s="111">
        <v>-1.5486</v>
      </c>
      <c r="AA58" s="111">
        <v>-0.13150000000000001</v>
      </c>
      <c r="AB58" s="111">
        <v>5.4300000000000001E-2</v>
      </c>
      <c r="AC58" s="111">
        <v>12.0863</v>
      </c>
      <c r="AD58" s="112"/>
      <c r="AE58" s="109" t="s">
        <v>430</v>
      </c>
      <c r="AF58" s="109">
        <v>14</v>
      </c>
      <c r="AG58" s="109">
        <v>10</v>
      </c>
      <c r="AH58" s="109">
        <v>6</v>
      </c>
      <c r="AI58" s="109">
        <v>6</v>
      </c>
      <c r="AJ58" s="109">
        <v>10</v>
      </c>
      <c r="AK58" s="109">
        <v>9</v>
      </c>
      <c r="AL58" s="109">
        <v>14</v>
      </c>
      <c r="AM58" s="109">
        <v>14</v>
      </c>
      <c r="AN58" s="109">
        <v>5</v>
      </c>
      <c r="AO58" s="109">
        <v>14</v>
      </c>
      <c r="AP58" s="109">
        <v>8</v>
      </c>
      <c r="AQ58" s="109">
        <v>7</v>
      </c>
      <c r="AR58" s="109">
        <v>10</v>
      </c>
      <c r="AS58" s="109">
        <v>14</v>
      </c>
      <c r="AT58" s="108"/>
      <c r="AU58" s="111">
        <v>8.8000000000000007</v>
      </c>
      <c r="AV58" s="111">
        <v>9.17</v>
      </c>
      <c r="AW58" s="111">
        <v>7.33</v>
      </c>
      <c r="AX58" s="111">
        <v>4.99</v>
      </c>
      <c r="AY58" s="111">
        <v>1.77</v>
      </c>
      <c r="AZ58" s="114"/>
      <c r="BA58" s="115">
        <v>6</v>
      </c>
      <c r="BB58" s="115">
        <v>12</v>
      </c>
      <c r="BC58" s="115">
        <v>11</v>
      </c>
      <c r="BD58" s="115">
        <v>10</v>
      </c>
      <c r="BE58" s="115">
        <v>10</v>
      </c>
      <c r="BF58" s="111"/>
      <c r="BG58" s="113">
        <v>10.2183096787751</v>
      </c>
      <c r="BH58" s="786">
        <v>0</v>
      </c>
      <c r="BI58" s="786">
        <v>3.0938273712662799E-2</v>
      </c>
      <c r="BJ58" s="799" t="s">
        <v>430</v>
      </c>
      <c r="BK58" s="265"/>
      <c r="BL58" s="111" t="s">
        <v>430</v>
      </c>
      <c r="BM58" s="111" t="s">
        <v>430</v>
      </c>
      <c r="BN58" s="111" t="s">
        <v>430</v>
      </c>
      <c r="BO58" s="108"/>
      <c r="BP58" s="111">
        <v>77.165368790000002</v>
      </c>
      <c r="BQ58" s="108"/>
      <c r="BR58" s="855">
        <v>48.070599999999999</v>
      </c>
      <c r="BS58" s="855">
        <v>9.9196100000000005</v>
      </c>
      <c r="BT58" s="855">
        <v>7.9494699999999998</v>
      </c>
      <c r="BU58" s="855">
        <v>34.060319999999997</v>
      </c>
      <c r="BV58" s="108"/>
      <c r="BW58" s="855">
        <v>15.25</v>
      </c>
      <c r="BX58" s="855">
        <v>4.9400000000000004</v>
      </c>
      <c r="BY58" s="111" t="s">
        <v>430</v>
      </c>
      <c r="BZ58" s="111" t="s">
        <v>430</v>
      </c>
      <c r="CA58" s="111" t="s">
        <v>430</v>
      </c>
      <c r="CB58" s="855">
        <v>2.64</v>
      </c>
      <c r="CC58" s="108"/>
      <c r="CD58" s="857" t="s">
        <v>9000</v>
      </c>
      <c r="CE58" s="857" t="s">
        <v>9001</v>
      </c>
      <c r="CF58" s="857" t="s">
        <v>9002</v>
      </c>
      <c r="CG58" s="857" t="s">
        <v>9003</v>
      </c>
      <c r="CH58" s="857" t="s">
        <v>9004</v>
      </c>
      <c r="CI58" s="108"/>
      <c r="CJ58" s="118" t="s">
        <v>602</v>
      </c>
    </row>
    <row r="59" spans="1:88" s="106" customFormat="1" x14ac:dyDescent="0.25">
      <c r="A59" s="107" t="s">
        <v>9005</v>
      </c>
      <c r="B59" s="108"/>
      <c r="C59" s="724">
        <v>43220</v>
      </c>
      <c r="D59" s="108"/>
      <c r="E59" s="109">
        <v>114.3</v>
      </c>
      <c r="F59" s="108"/>
      <c r="G59" s="110">
        <v>21.7807</v>
      </c>
      <c r="H59" s="108"/>
      <c r="I59" s="991">
        <v>7.0000000000000007E-2</v>
      </c>
      <c r="J59" s="991">
        <v>5.72</v>
      </c>
      <c r="K59" s="991">
        <v>7.0000000000000007E-2</v>
      </c>
      <c r="L59" s="991">
        <v>7.0000000000000007E-2</v>
      </c>
      <c r="M59" s="112"/>
      <c r="N59" s="111">
        <v>0.75819999999999999</v>
      </c>
      <c r="O59" s="111">
        <v>0.55210000000000004</v>
      </c>
      <c r="P59" s="111">
        <v>4.7270000000000003</v>
      </c>
      <c r="Q59" s="111">
        <v>13.4033</v>
      </c>
      <c r="R59" s="111">
        <v>2.2544</v>
      </c>
      <c r="S59" s="113">
        <v>4.9874999999999998</v>
      </c>
      <c r="T59" s="111">
        <v>5.4227999999999996</v>
      </c>
      <c r="U59" s="111">
        <v>11.470800000000001</v>
      </c>
      <c r="V59" s="111">
        <v>10.8134</v>
      </c>
      <c r="W59" s="111" t="s">
        <v>430</v>
      </c>
      <c r="X59" s="111">
        <v>0.94920000000000004</v>
      </c>
      <c r="Y59" s="111">
        <v>16.158799999999999</v>
      </c>
      <c r="Z59" s="111">
        <v>3.1884000000000001</v>
      </c>
      <c r="AA59" s="111">
        <v>6.2908999999999997</v>
      </c>
      <c r="AB59" s="111">
        <v>0.94920000000000004</v>
      </c>
      <c r="AC59" s="111">
        <v>9.9863</v>
      </c>
      <c r="AD59" s="112"/>
      <c r="AE59" s="109">
        <v>2</v>
      </c>
      <c r="AF59" s="109">
        <v>8</v>
      </c>
      <c r="AG59" s="109">
        <v>2</v>
      </c>
      <c r="AH59" s="109">
        <v>3</v>
      </c>
      <c r="AI59" s="109">
        <v>3</v>
      </c>
      <c r="AJ59" s="109">
        <v>4</v>
      </c>
      <c r="AK59" s="109">
        <v>2</v>
      </c>
      <c r="AL59" s="109">
        <v>6</v>
      </c>
      <c r="AM59" s="109">
        <v>6</v>
      </c>
      <c r="AN59" s="109" t="s">
        <v>430</v>
      </c>
      <c r="AO59" s="109">
        <v>6</v>
      </c>
      <c r="AP59" s="109">
        <v>3</v>
      </c>
      <c r="AQ59" s="109">
        <v>3</v>
      </c>
      <c r="AR59" s="109">
        <v>4</v>
      </c>
      <c r="AS59" s="109">
        <v>6</v>
      </c>
      <c r="AT59" s="108"/>
      <c r="AU59" s="111" t="s">
        <v>430</v>
      </c>
      <c r="AV59" s="111">
        <v>11.63</v>
      </c>
      <c r="AW59" s="111">
        <v>10.43</v>
      </c>
      <c r="AX59" s="111">
        <v>8.76</v>
      </c>
      <c r="AY59" s="111">
        <v>12.16</v>
      </c>
      <c r="AZ59" s="114"/>
      <c r="BA59" s="115" t="s">
        <v>430</v>
      </c>
      <c r="BB59" s="115">
        <v>6</v>
      </c>
      <c r="BC59" s="115">
        <v>5</v>
      </c>
      <c r="BD59" s="115">
        <v>4</v>
      </c>
      <c r="BE59" s="115">
        <v>3</v>
      </c>
      <c r="BF59" s="111"/>
      <c r="BG59" s="113">
        <v>10.8623302475558</v>
      </c>
      <c r="BH59" s="786">
        <v>0</v>
      </c>
      <c r="BI59" s="786">
        <v>5.2018760858585499E-2</v>
      </c>
      <c r="BJ59" s="799" t="s">
        <v>430</v>
      </c>
      <c r="BK59" s="265"/>
      <c r="BL59" s="111" t="s">
        <v>430</v>
      </c>
      <c r="BM59" s="111" t="s">
        <v>430</v>
      </c>
      <c r="BN59" s="111" t="s">
        <v>430</v>
      </c>
      <c r="BO59" s="108"/>
      <c r="BP59" s="111">
        <v>72.883861150000001</v>
      </c>
      <c r="BQ59" s="108"/>
      <c r="BR59" s="855">
        <v>24.594000000000001</v>
      </c>
      <c r="BS59" s="855">
        <v>9.0587199999999992</v>
      </c>
      <c r="BT59" s="855">
        <v>39.231099999999998</v>
      </c>
      <c r="BU59" s="855">
        <v>27.11618</v>
      </c>
      <c r="BV59" s="108"/>
      <c r="BW59" s="111" t="s">
        <v>430</v>
      </c>
      <c r="BX59" s="855">
        <v>11.64</v>
      </c>
      <c r="BY59" s="855">
        <v>4.96</v>
      </c>
      <c r="BZ59" s="111" t="s">
        <v>430</v>
      </c>
      <c r="CA59" s="111" t="s">
        <v>430</v>
      </c>
      <c r="CB59" s="855">
        <v>10.52</v>
      </c>
      <c r="CC59" s="108"/>
      <c r="CD59" s="857" t="s">
        <v>9006</v>
      </c>
      <c r="CE59" s="857" t="s">
        <v>9007</v>
      </c>
      <c r="CF59" s="857" t="s">
        <v>9008</v>
      </c>
      <c r="CG59" s="857" t="s">
        <v>9009</v>
      </c>
      <c r="CH59" s="857" t="s">
        <v>9010</v>
      </c>
      <c r="CI59" s="108"/>
      <c r="CJ59" s="118" t="s">
        <v>554</v>
      </c>
    </row>
    <row r="60" spans="1:88" s="106" customFormat="1" x14ac:dyDescent="0.25">
      <c r="A60" s="107" t="s">
        <v>9011</v>
      </c>
      <c r="B60" s="108"/>
      <c r="C60" s="724">
        <v>43447</v>
      </c>
      <c r="D60" s="108"/>
      <c r="E60" s="109">
        <v>51.232599999999998</v>
      </c>
      <c r="F60" s="108"/>
      <c r="G60" s="110">
        <v>20.523499999999999</v>
      </c>
      <c r="H60" s="108"/>
      <c r="I60" s="991">
        <v>4.4000000000000002E-4</v>
      </c>
      <c r="J60" s="991">
        <v>6.28</v>
      </c>
      <c r="K60" s="991">
        <v>4.0999999999999999E-4</v>
      </c>
      <c r="L60" s="991">
        <v>4.4000000000000002E-4</v>
      </c>
      <c r="M60" s="112"/>
      <c r="N60" s="111">
        <v>0.51029999999999998</v>
      </c>
      <c r="O60" s="111">
        <v>0.62070000000000003</v>
      </c>
      <c r="P60" s="111">
        <v>2.6461999999999999</v>
      </c>
      <c r="Q60" s="111">
        <v>6.7680999999999996</v>
      </c>
      <c r="R60" s="111">
        <v>-4.1848999999999998</v>
      </c>
      <c r="S60" s="113">
        <v>-1.6749000000000001</v>
      </c>
      <c r="T60" s="111">
        <v>-0.34389999999999998</v>
      </c>
      <c r="U60" s="111">
        <v>8.7733000000000008</v>
      </c>
      <c r="V60" s="111">
        <v>8.7525999999999993</v>
      </c>
      <c r="W60" s="111" t="s">
        <v>430</v>
      </c>
      <c r="X60" s="111">
        <v>0.9587</v>
      </c>
      <c r="Y60" s="111">
        <v>8.1783999999999999</v>
      </c>
      <c r="Z60" s="111">
        <v>-3.3620000000000001</v>
      </c>
      <c r="AA60" s="111">
        <v>-0.69389999999999996</v>
      </c>
      <c r="AB60" s="111">
        <v>0.9587</v>
      </c>
      <c r="AC60" s="111">
        <v>9.9825999999999997</v>
      </c>
      <c r="AD60" s="112"/>
      <c r="AE60" s="109">
        <v>10</v>
      </c>
      <c r="AF60" s="109">
        <v>5</v>
      </c>
      <c r="AG60" s="109">
        <v>11</v>
      </c>
      <c r="AH60" s="109">
        <v>13</v>
      </c>
      <c r="AI60" s="109">
        <v>12</v>
      </c>
      <c r="AJ60" s="109">
        <v>11</v>
      </c>
      <c r="AK60" s="109">
        <v>12</v>
      </c>
      <c r="AL60" s="109">
        <v>13</v>
      </c>
      <c r="AM60" s="109">
        <v>11</v>
      </c>
      <c r="AN60" s="109" t="s">
        <v>430</v>
      </c>
      <c r="AO60" s="109">
        <v>5</v>
      </c>
      <c r="AP60" s="109">
        <v>13</v>
      </c>
      <c r="AQ60" s="109">
        <v>12</v>
      </c>
      <c r="AR60" s="109">
        <v>12</v>
      </c>
      <c r="AS60" s="109">
        <v>5</v>
      </c>
      <c r="AT60" s="108"/>
      <c r="AU60" s="111" t="s">
        <v>430</v>
      </c>
      <c r="AV60" s="111">
        <v>9.33</v>
      </c>
      <c r="AW60" s="111">
        <v>7.09</v>
      </c>
      <c r="AX60" s="111">
        <v>3.53</v>
      </c>
      <c r="AY60" s="111">
        <v>-0.59</v>
      </c>
      <c r="AZ60" s="114"/>
      <c r="BA60" s="115" t="s">
        <v>430</v>
      </c>
      <c r="BB60" s="115">
        <v>10</v>
      </c>
      <c r="BC60" s="115">
        <v>14</v>
      </c>
      <c r="BD60" s="115">
        <v>12</v>
      </c>
      <c r="BE60" s="115">
        <v>12</v>
      </c>
      <c r="BF60" s="111"/>
      <c r="BG60" s="113">
        <v>10.5035683344547</v>
      </c>
      <c r="BH60" s="786">
        <v>0</v>
      </c>
      <c r="BI60" s="786">
        <v>3.2642133049324E-2</v>
      </c>
      <c r="BJ60" s="799" t="s">
        <v>430</v>
      </c>
      <c r="BK60" s="265"/>
      <c r="BL60" s="111" t="s">
        <v>430</v>
      </c>
      <c r="BM60" s="111" t="s">
        <v>430</v>
      </c>
      <c r="BN60" s="111" t="s">
        <v>430</v>
      </c>
      <c r="BO60" s="108"/>
      <c r="BP60" s="111">
        <v>72.729618560000006</v>
      </c>
      <c r="BQ60" s="108"/>
      <c r="BR60" s="855">
        <v>44.645200000000003</v>
      </c>
      <c r="BS60" s="855">
        <v>27.020600000000002</v>
      </c>
      <c r="BT60" s="855">
        <v>0.592302</v>
      </c>
      <c r="BU60" s="855">
        <v>27.741897999999999</v>
      </c>
      <c r="BV60" s="108"/>
      <c r="BW60" s="111" t="s">
        <v>430</v>
      </c>
      <c r="BX60" s="855">
        <v>7.89</v>
      </c>
      <c r="BY60" s="855">
        <v>0.99</v>
      </c>
      <c r="BZ60" s="111" t="s">
        <v>430</v>
      </c>
      <c r="CA60" s="111" t="s">
        <v>430</v>
      </c>
      <c r="CB60" s="855">
        <v>18.39</v>
      </c>
      <c r="CC60" s="108"/>
      <c r="CD60" s="857" t="s">
        <v>1125</v>
      </c>
      <c r="CE60" s="857" t="s">
        <v>9012</v>
      </c>
      <c r="CF60" s="857" t="s">
        <v>9013</v>
      </c>
      <c r="CG60" s="857" t="s">
        <v>9014</v>
      </c>
      <c r="CH60" s="857" t="s">
        <v>9015</v>
      </c>
      <c r="CI60" s="108"/>
      <c r="CJ60" s="118" t="s">
        <v>1181</v>
      </c>
    </row>
    <row r="61" spans="1:88" s="106" customFormat="1" x14ac:dyDescent="0.25">
      <c r="A61" s="107" t="s">
        <v>9016</v>
      </c>
      <c r="B61" s="108"/>
      <c r="C61" s="724">
        <v>41607</v>
      </c>
      <c r="D61" s="108"/>
      <c r="E61" s="109">
        <v>49.969799999999999</v>
      </c>
      <c r="F61" s="108"/>
      <c r="G61" s="110">
        <v>31.847000000000001</v>
      </c>
      <c r="H61" s="108"/>
      <c r="I61" s="991">
        <v>2.21</v>
      </c>
      <c r="J61" s="991">
        <v>7.05</v>
      </c>
      <c r="K61" s="991">
        <v>1.85</v>
      </c>
      <c r="L61" s="991">
        <v>1.93</v>
      </c>
      <c r="M61" s="112"/>
      <c r="N61" s="111">
        <v>0.53190000000000004</v>
      </c>
      <c r="O61" s="111">
        <v>0.4279</v>
      </c>
      <c r="P61" s="111">
        <v>2.5981999999999998</v>
      </c>
      <c r="Q61" s="111">
        <v>7.1420000000000003</v>
      </c>
      <c r="R61" s="111">
        <v>-2.5558000000000001</v>
      </c>
      <c r="S61" s="113">
        <v>0.16950000000000001</v>
      </c>
      <c r="T61" s="111">
        <v>-0.6583</v>
      </c>
      <c r="U61" s="111">
        <v>9.4695</v>
      </c>
      <c r="V61" s="111">
        <v>8.2309999999999999</v>
      </c>
      <c r="W61" s="111">
        <v>9.2032000000000007</v>
      </c>
      <c r="X61" s="111">
        <v>0.86939999999999995</v>
      </c>
      <c r="Y61" s="111">
        <v>8.8533000000000008</v>
      </c>
      <c r="Z61" s="111">
        <v>-2.0724999999999998</v>
      </c>
      <c r="AA61" s="111">
        <v>2.2904</v>
      </c>
      <c r="AB61" s="111">
        <v>0.86939999999999995</v>
      </c>
      <c r="AC61" s="111">
        <v>9.6312999999999995</v>
      </c>
      <c r="AD61" s="112"/>
      <c r="AE61" s="109">
        <v>9</v>
      </c>
      <c r="AF61" s="109">
        <v>10</v>
      </c>
      <c r="AG61" s="109">
        <v>12</v>
      </c>
      <c r="AH61" s="109">
        <v>12</v>
      </c>
      <c r="AI61" s="109">
        <v>9</v>
      </c>
      <c r="AJ61" s="109">
        <v>6</v>
      </c>
      <c r="AK61" s="109">
        <v>13</v>
      </c>
      <c r="AL61" s="109">
        <v>11</v>
      </c>
      <c r="AM61" s="109">
        <v>12</v>
      </c>
      <c r="AN61" s="109">
        <v>3</v>
      </c>
      <c r="AO61" s="109">
        <v>8</v>
      </c>
      <c r="AP61" s="109">
        <v>11</v>
      </c>
      <c r="AQ61" s="109">
        <v>10</v>
      </c>
      <c r="AR61" s="109">
        <v>6</v>
      </c>
      <c r="AS61" s="109">
        <v>8</v>
      </c>
      <c r="AT61" s="108"/>
      <c r="AU61" s="111">
        <v>8.93</v>
      </c>
      <c r="AV61" s="111">
        <v>8.9499999999999993</v>
      </c>
      <c r="AW61" s="111">
        <v>7.12</v>
      </c>
      <c r="AX61" s="111">
        <v>3.77</v>
      </c>
      <c r="AY61" s="111">
        <v>2.7</v>
      </c>
      <c r="AZ61" s="114"/>
      <c r="BA61" s="115">
        <v>5</v>
      </c>
      <c r="BB61" s="115">
        <v>13</v>
      </c>
      <c r="BC61" s="115">
        <v>13</v>
      </c>
      <c r="BD61" s="115">
        <v>11</v>
      </c>
      <c r="BE61" s="115">
        <v>7</v>
      </c>
      <c r="BF61" s="111"/>
      <c r="BG61" s="113">
        <v>11.0465165127536</v>
      </c>
      <c r="BH61" s="786">
        <v>0</v>
      </c>
      <c r="BI61" s="786">
        <v>3.7306025664499198E-2</v>
      </c>
      <c r="BJ61" s="799" t="s">
        <v>430</v>
      </c>
      <c r="BK61" s="265"/>
      <c r="BL61" s="111" t="s">
        <v>430</v>
      </c>
      <c r="BM61" s="111" t="s">
        <v>430</v>
      </c>
      <c r="BN61" s="111" t="s">
        <v>430</v>
      </c>
      <c r="BO61" s="108"/>
      <c r="BP61" s="111">
        <v>70.725239439999996</v>
      </c>
      <c r="BQ61" s="108"/>
      <c r="BR61" s="855">
        <v>53.487200000000001</v>
      </c>
      <c r="BS61" s="855">
        <v>7.2348400000000002</v>
      </c>
      <c r="BT61" s="855">
        <v>11.568199999999999</v>
      </c>
      <c r="BU61" s="855">
        <v>27.709759999999999</v>
      </c>
      <c r="BV61" s="108"/>
      <c r="BW61" s="855">
        <v>7.19</v>
      </c>
      <c r="BX61" s="855">
        <v>13.83</v>
      </c>
      <c r="BY61" s="111" t="s">
        <v>430</v>
      </c>
      <c r="BZ61" s="111" t="s">
        <v>430</v>
      </c>
      <c r="CA61" s="111" t="s">
        <v>430</v>
      </c>
      <c r="CB61" s="855">
        <v>8.25</v>
      </c>
      <c r="CC61" s="108"/>
      <c r="CD61" s="857" t="s">
        <v>9017</v>
      </c>
      <c r="CE61" s="857" t="s">
        <v>9018</v>
      </c>
      <c r="CF61" s="857" t="s">
        <v>3192</v>
      </c>
      <c r="CG61" s="857" t="s">
        <v>9019</v>
      </c>
      <c r="CH61" s="857" t="s">
        <v>9020</v>
      </c>
      <c r="CI61" s="108"/>
      <c r="CJ61" s="118" t="s">
        <v>476</v>
      </c>
    </row>
    <row r="62" spans="1:88" s="106" customFormat="1" x14ac:dyDescent="0.25">
      <c r="A62" s="107" t="s">
        <v>9021</v>
      </c>
      <c r="B62" s="108"/>
      <c r="C62" s="724" t="s">
        <v>430</v>
      </c>
      <c r="D62" s="108"/>
      <c r="E62" s="109" t="s">
        <v>430</v>
      </c>
      <c r="F62" s="108"/>
      <c r="G62" s="110">
        <v>10.141</v>
      </c>
      <c r="H62" s="108"/>
      <c r="I62" s="149" t="s">
        <v>430</v>
      </c>
      <c r="J62" s="149" t="s">
        <v>430</v>
      </c>
      <c r="K62" s="149" t="s">
        <v>430</v>
      </c>
      <c r="L62" s="149" t="s">
        <v>430</v>
      </c>
      <c r="M62" s="112"/>
      <c r="N62" s="111">
        <v>0.59519999999999995</v>
      </c>
      <c r="O62" s="111" t="s">
        <v>430</v>
      </c>
      <c r="P62" s="111" t="s">
        <v>430</v>
      </c>
      <c r="Q62" s="111" t="s">
        <v>430</v>
      </c>
      <c r="R62" s="111" t="s">
        <v>430</v>
      </c>
      <c r="S62" s="113" t="s">
        <v>430</v>
      </c>
      <c r="T62" s="111" t="s">
        <v>430</v>
      </c>
      <c r="U62" s="111" t="s">
        <v>430</v>
      </c>
      <c r="V62" s="111" t="s">
        <v>430</v>
      </c>
      <c r="W62" s="111" t="s">
        <v>430</v>
      </c>
      <c r="X62" s="111" t="s">
        <v>430</v>
      </c>
      <c r="Y62" s="111" t="s">
        <v>430</v>
      </c>
      <c r="Z62" s="111" t="s">
        <v>430</v>
      </c>
      <c r="AA62" s="111" t="s">
        <v>430</v>
      </c>
      <c r="AB62" s="111" t="s">
        <v>430</v>
      </c>
      <c r="AC62" s="111" t="s">
        <v>430</v>
      </c>
      <c r="AD62" s="112"/>
      <c r="AE62" s="109">
        <v>5</v>
      </c>
      <c r="AF62" s="109" t="s">
        <v>430</v>
      </c>
      <c r="AG62" s="109" t="s">
        <v>430</v>
      </c>
      <c r="AH62" s="109" t="s">
        <v>430</v>
      </c>
      <c r="AI62" s="109" t="s">
        <v>430</v>
      </c>
      <c r="AJ62" s="109" t="s">
        <v>430</v>
      </c>
      <c r="AK62" s="109" t="s">
        <v>430</v>
      </c>
      <c r="AL62" s="109" t="s">
        <v>430</v>
      </c>
      <c r="AM62" s="109" t="s">
        <v>430</v>
      </c>
      <c r="AN62" s="109" t="s">
        <v>430</v>
      </c>
      <c r="AO62" s="109" t="s">
        <v>430</v>
      </c>
      <c r="AP62" s="109" t="s">
        <v>430</v>
      </c>
      <c r="AQ62" s="109" t="s">
        <v>430</v>
      </c>
      <c r="AR62" s="109" t="s">
        <v>430</v>
      </c>
      <c r="AS62" s="109" t="s">
        <v>430</v>
      </c>
      <c r="AT62" s="108"/>
      <c r="AU62" s="111" t="s">
        <v>430</v>
      </c>
      <c r="AV62" s="111" t="s">
        <v>430</v>
      </c>
      <c r="AW62" s="111" t="s">
        <v>430</v>
      </c>
      <c r="AX62" s="111" t="s">
        <v>430</v>
      </c>
      <c r="AY62" s="111" t="s">
        <v>430</v>
      </c>
      <c r="AZ62" s="114"/>
      <c r="BA62" s="115" t="s">
        <v>430</v>
      </c>
      <c r="BB62" s="115" t="s">
        <v>430</v>
      </c>
      <c r="BC62" s="115" t="s">
        <v>430</v>
      </c>
      <c r="BD62" s="115" t="s">
        <v>430</v>
      </c>
      <c r="BE62" s="115" t="s">
        <v>430</v>
      </c>
      <c r="BF62" s="111"/>
      <c r="BG62" s="113" t="s">
        <v>430</v>
      </c>
      <c r="BH62" s="786">
        <v>0</v>
      </c>
      <c r="BI62" s="786">
        <v>0</v>
      </c>
      <c r="BJ62" s="799" t="s">
        <v>430</v>
      </c>
      <c r="BK62" s="265"/>
      <c r="BL62" s="111" t="s">
        <v>430</v>
      </c>
      <c r="BM62" s="111" t="s">
        <v>430</v>
      </c>
      <c r="BN62" s="111" t="s">
        <v>430</v>
      </c>
      <c r="BO62" s="108"/>
      <c r="BP62" s="111" t="s">
        <v>430</v>
      </c>
      <c r="BQ62" s="108"/>
      <c r="BR62" s="111" t="s">
        <v>430</v>
      </c>
      <c r="BS62" s="111" t="s">
        <v>430</v>
      </c>
      <c r="BT62" s="111" t="s">
        <v>430</v>
      </c>
      <c r="BU62" s="111" t="s">
        <v>430</v>
      </c>
      <c r="BV62" s="108"/>
      <c r="BW62" s="111" t="s">
        <v>430</v>
      </c>
      <c r="BX62" s="111" t="s">
        <v>430</v>
      </c>
      <c r="BY62" s="111" t="s">
        <v>430</v>
      </c>
      <c r="BZ62" s="111" t="s">
        <v>430</v>
      </c>
      <c r="CA62" s="111" t="s">
        <v>430</v>
      </c>
      <c r="CB62" s="111" t="s">
        <v>430</v>
      </c>
      <c r="CC62" s="108"/>
      <c r="CD62" s="117" t="s">
        <v>430</v>
      </c>
      <c r="CE62" s="117" t="s">
        <v>430</v>
      </c>
      <c r="CF62" s="117" t="s">
        <v>430</v>
      </c>
      <c r="CG62" s="117" t="s">
        <v>430</v>
      </c>
      <c r="CH62" s="117" t="s">
        <v>430</v>
      </c>
      <c r="CI62" s="108"/>
      <c r="CJ62" s="118" t="s">
        <v>554</v>
      </c>
    </row>
    <row r="63" spans="1:88" x14ac:dyDescent="0.25">
      <c r="A63" s="36" t="s">
        <v>93</v>
      </c>
      <c r="B63" s="43"/>
      <c r="C63" s="710"/>
      <c r="D63" s="43"/>
      <c r="E63" s="51"/>
      <c r="F63" s="43"/>
      <c r="G63" s="55"/>
      <c r="H63" s="43"/>
      <c r="I63" s="92"/>
      <c r="J63" s="92"/>
      <c r="K63" s="92"/>
      <c r="L63" s="92"/>
      <c r="M63" s="66"/>
      <c r="N63" s="59">
        <v>0.54459999999999997</v>
      </c>
      <c r="O63" s="59">
        <v>0.57150000000000001</v>
      </c>
      <c r="P63" s="59">
        <v>3.3746999999999998</v>
      </c>
      <c r="Q63" s="59">
        <v>9.9352</v>
      </c>
      <c r="R63" s="59">
        <v>-0.88500000000000001</v>
      </c>
      <c r="S63" s="70">
        <v>0.8931</v>
      </c>
      <c r="T63" s="59">
        <v>2.5788000000000002</v>
      </c>
      <c r="U63" s="59">
        <v>11.861700000000001</v>
      </c>
      <c r="V63" s="59">
        <v>10.4369</v>
      </c>
      <c r="W63" s="59">
        <v>10.9236</v>
      </c>
      <c r="X63" s="59">
        <v>0.8367</v>
      </c>
      <c r="Y63" s="59">
        <v>11.661</v>
      </c>
      <c r="Z63" s="59">
        <v>-9.7199999999999995E-2</v>
      </c>
      <c r="AA63" s="59">
        <v>2.8910999999999998</v>
      </c>
      <c r="AB63" s="59">
        <v>0.8367</v>
      </c>
      <c r="AC63" s="59">
        <v>11.7074</v>
      </c>
      <c r="AD63" s="66"/>
      <c r="AE63" s="51">
        <v>14</v>
      </c>
      <c r="AF63" s="51">
        <v>14</v>
      </c>
      <c r="AG63" s="51">
        <v>14</v>
      </c>
      <c r="AH63" s="51">
        <v>14</v>
      </c>
      <c r="AI63" s="51">
        <v>14</v>
      </c>
      <c r="AJ63" s="51">
        <v>14</v>
      </c>
      <c r="AK63" s="51">
        <v>14</v>
      </c>
      <c r="AL63" s="51">
        <v>14</v>
      </c>
      <c r="AM63" s="51">
        <v>14</v>
      </c>
      <c r="AN63" s="51">
        <v>5</v>
      </c>
      <c r="AO63" s="51">
        <v>14</v>
      </c>
      <c r="AP63" s="51">
        <v>14</v>
      </c>
      <c r="AQ63" s="51">
        <v>14</v>
      </c>
      <c r="AR63" s="51">
        <v>14</v>
      </c>
      <c r="AS63" s="51">
        <v>14</v>
      </c>
      <c r="AT63" s="43"/>
      <c r="AU63" s="59">
        <v>12.3983333333333</v>
      </c>
      <c r="AV63" s="59">
        <v>12.2030769230769</v>
      </c>
      <c r="AW63" s="59">
        <v>9.7221428571428596</v>
      </c>
      <c r="AX63" s="59">
        <v>6.5707142857142902</v>
      </c>
      <c r="AY63" s="59">
        <v>5.37642857142857</v>
      </c>
      <c r="AZ63" s="78"/>
      <c r="BA63" s="47">
        <v>6</v>
      </c>
      <c r="BB63" s="47">
        <v>13</v>
      </c>
      <c r="BC63" s="47">
        <v>14</v>
      </c>
      <c r="BD63" s="47">
        <v>14</v>
      </c>
      <c r="BE63" s="47">
        <v>14</v>
      </c>
      <c r="BF63" s="59"/>
      <c r="BG63" s="70"/>
      <c r="BH63" s="788"/>
      <c r="BI63" s="788"/>
      <c r="BJ63" s="801"/>
      <c r="BK63" s="263"/>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11"/>
      <c r="D64" s="44"/>
      <c r="E64" s="52"/>
      <c r="F64" s="44"/>
      <c r="G64" s="56"/>
      <c r="H64" s="44"/>
      <c r="I64" s="93"/>
      <c r="J64" s="93"/>
      <c r="K64" s="93"/>
      <c r="L64" s="93"/>
      <c r="M64" s="67"/>
      <c r="N64" s="60">
        <v>0.83689999999999998</v>
      </c>
      <c r="O64" s="60">
        <v>1.0965</v>
      </c>
      <c r="P64" s="60">
        <v>4.9516</v>
      </c>
      <c r="Q64" s="60">
        <v>18.350899999999999</v>
      </c>
      <c r="R64" s="60">
        <v>7.6943000000000001</v>
      </c>
      <c r="S64" s="71">
        <v>9.8219999999999992</v>
      </c>
      <c r="T64" s="60">
        <v>8.9550000000000001</v>
      </c>
      <c r="U64" s="60">
        <v>19.094200000000001</v>
      </c>
      <c r="V64" s="60">
        <v>14.9216</v>
      </c>
      <c r="W64" s="60">
        <v>15.852399999999999</v>
      </c>
      <c r="X64" s="60">
        <v>1.3188</v>
      </c>
      <c r="Y64" s="60">
        <v>20.657900000000001</v>
      </c>
      <c r="Z64" s="60">
        <v>8.5555000000000003</v>
      </c>
      <c r="AA64" s="60">
        <v>11.749000000000001</v>
      </c>
      <c r="AB64" s="60">
        <v>1.3188</v>
      </c>
      <c r="AC64" s="60">
        <v>16.4802</v>
      </c>
      <c r="AD64" s="67"/>
      <c r="AE64" s="52"/>
      <c r="AF64" s="52"/>
      <c r="AG64" s="52"/>
      <c r="AH64" s="52"/>
      <c r="AI64" s="52"/>
      <c r="AJ64" s="52"/>
      <c r="AK64" s="52"/>
      <c r="AL64" s="52"/>
      <c r="AM64" s="52"/>
      <c r="AN64" s="52"/>
      <c r="AO64" s="52"/>
      <c r="AP64" s="52"/>
      <c r="AQ64" s="52"/>
      <c r="AR64" s="52"/>
      <c r="AS64" s="52"/>
      <c r="AT64" s="44"/>
      <c r="AU64" s="60">
        <v>17.13</v>
      </c>
      <c r="AV64" s="60">
        <v>18.89</v>
      </c>
      <c r="AW64" s="60">
        <v>15.2</v>
      </c>
      <c r="AX64" s="60">
        <v>12.03</v>
      </c>
      <c r="AY64" s="60">
        <v>21.46</v>
      </c>
      <c r="AZ64" s="79"/>
      <c r="BA64" s="48"/>
      <c r="BB64" s="48"/>
      <c r="BC64" s="48"/>
      <c r="BD64" s="48"/>
      <c r="BE64" s="48"/>
      <c r="BF64" s="60"/>
      <c r="BG64" s="71"/>
      <c r="BH64" s="789"/>
      <c r="BI64" s="789"/>
      <c r="BJ64" s="802"/>
      <c r="BK64" s="264"/>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11"/>
      <c r="D65" s="44"/>
      <c r="E65" s="52"/>
      <c r="F65" s="44"/>
      <c r="G65" s="56"/>
      <c r="H65" s="44"/>
      <c r="I65" s="93"/>
      <c r="J65" s="93"/>
      <c r="K65" s="93"/>
      <c r="L65" s="93"/>
      <c r="M65" s="67"/>
      <c r="N65" s="60">
        <v>0.2261</v>
      </c>
      <c r="O65" s="60">
        <v>0.17849999999999999</v>
      </c>
      <c r="P65" s="60">
        <v>2.1882999999999999</v>
      </c>
      <c r="Q65" s="60">
        <v>6.5408999999999997</v>
      </c>
      <c r="R65" s="60">
        <v>-6.1509</v>
      </c>
      <c r="S65" s="71">
        <v>-6.5041000000000002</v>
      </c>
      <c r="T65" s="60">
        <v>-2.9719000000000002</v>
      </c>
      <c r="U65" s="60">
        <v>8.4453999999999994</v>
      </c>
      <c r="V65" s="60">
        <v>6.9763000000000002</v>
      </c>
      <c r="W65" s="60">
        <v>8.6544000000000008</v>
      </c>
      <c r="X65" s="60">
        <v>5.4300000000000001E-2</v>
      </c>
      <c r="Y65" s="60">
        <v>7.7590000000000003</v>
      </c>
      <c r="Z65" s="60">
        <v>-5.4743000000000004</v>
      </c>
      <c r="AA65" s="60">
        <v>-3.9430000000000001</v>
      </c>
      <c r="AB65" s="60">
        <v>5.4300000000000001E-2</v>
      </c>
      <c r="AC65" s="60">
        <v>8.7706</v>
      </c>
      <c r="AD65" s="67"/>
      <c r="AE65" s="52"/>
      <c r="AF65" s="52"/>
      <c r="AG65" s="52"/>
      <c r="AH65" s="52"/>
      <c r="AI65" s="52"/>
      <c r="AJ65" s="52"/>
      <c r="AK65" s="52"/>
      <c r="AL65" s="52"/>
      <c r="AM65" s="52"/>
      <c r="AN65" s="52"/>
      <c r="AO65" s="52"/>
      <c r="AP65" s="52"/>
      <c r="AQ65" s="52"/>
      <c r="AR65" s="52"/>
      <c r="AS65" s="52"/>
      <c r="AT65" s="44"/>
      <c r="AU65" s="60">
        <v>8.8000000000000007</v>
      </c>
      <c r="AV65" s="60">
        <v>8.9499999999999993</v>
      </c>
      <c r="AW65" s="60">
        <v>7.09</v>
      </c>
      <c r="AX65" s="60">
        <v>3.31</v>
      </c>
      <c r="AY65" s="60">
        <v>-3.56</v>
      </c>
      <c r="AZ65" s="79"/>
      <c r="BA65" s="48"/>
      <c r="BB65" s="48"/>
      <c r="BC65" s="48"/>
      <c r="BD65" s="48"/>
      <c r="BE65" s="48"/>
      <c r="BF65" s="60"/>
      <c r="BG65" s="71"/>
      <c r="BH65" s="789"/>
      <c r="BI65" s="789"/>
      <c r="BJ65" s="802"/>
      <c r="BK65" s="264"/>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12"/>
      <c r="D66" s="45"/>
      <c r="E66" s="53"/>
      <c r="F66" s="45"/>
      <c r="G66" s="57"/>
      <c r="H66" s="45"/>
      <c r="I66" s="94"/>
      <c r="J66" s="94"/>
      <c r="K66" s="94"/>
      <c r="L66" s="94"/>
      <c r="M66" s="68"/>
      <c r="N66" s="61">
        <v>0.54300000000000004</v>
      </c>
      <c r="O66" s="61">
        <v>0.56445000000000001</v>
      </c>
      <c r="P66" s="61">
        <v>3.4775999999999998</v>
      </c>
      <c r="Q66" s="61">
        <v>9.2706999999999997</v>
      </c>
      <c r="R66" s="61">
        <v>-2.3466499999999999</v>
      </c>
      <c r="S66" s="72">
        <v>-0.34444999999999998</v>
      </c>
      <c r="T66" s="61">
        <v>2.4770500000000002</v>
      </c>
      <c r="U66" s="61">
        <v>11.3048</v>
      </c>
      <c r="V66" s="61">
        <v>9.8207500000000003</v>
      </c>
      <c r="W66" s="61">
        <v>9.2032000000000007</v>
      </c>
      <c r="X66" s="61">
        <v>0.86939999999999995</v>
      </c>
      <c r="Y66" s="61">
        <v>10.6197</v>
      </c>
      <c r="Z66" s="61">
        <v>-1.5751999999999999</v>
      </c>
      <c r="AA66" s="61">
        <v>2.0106000000000002</v>
      </c>
      <c r="AB66" s="61">
        <v>0.86939999999999995</v>
      </c>
      <c r="AC66" s="61">
        <v>11.4604</v>
      </c>
      <c r="AD66" s="68"/>
      <c r="AE66" s="53"/>
      <c r="AF66" s="53"/>
      <c r="AG66" s="53"/>
      <c r="AH66" s="53"/>
      <c r="AI66" s="53"/>
      <c r="AJ66" s="53"/>
      <c r="AK66" s="53"/>
      <c r="AL66" s="53"/>
      <c r="AM66" s="53"/>
      <c r="AN66" s="53"/>
      <c r="AO66" s="53"/>
      <c r="AP66" s="53"/>
      <c r="AQ66" s="53"/>
      <c r="AR66" s="53"/>
      <c r="AS66" s="53"/>
      <c r="AT66" s="45"/>
      <c r="AU66" s="61">
        <v>11.4</v>
      </c>
      <c r="AV66" s="61">
        <v>11.52</v>
      </c>
      <c r="AW66" s="61">
        <v>9.18</v>
      </c>
      <c r="AX66" s="61">
        <v>5.74</v>
      </c>
      <c r="AY66" s="61">
        <v>2.6</v>
      </c>
      <c r="AZ66" s="80"/>
      <c r="BA66" s="49"/>
      <c r="BB66" s="49"/>
      <c r="BC66" s="49"/>
      <c r="BD66" s="49"/>
      <c r="BE66" s="49"/>
      <c r="BF66" s="61"/>
      <c r="BG66" s="72"/>
      <c r="BH66" s="790"/>
      <c r="BI66" s="790"/>
      <c r="BJ66" s="803"/>
      <c r="BK66" s="266"/>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1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791"/>
      <c r="BI67" s="791"/>
      <c r="BJ67" s="804"/>
      <c r="BK67" s="267"/>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6" customFormat="1" x14ac:dyDescent="0.25">
      <c r="A68" s="125" t="s">
        <v>9022</v>
      </c>
      <c r="B68" s="126"/>
      <c r="C68" s="723">
        <v>43665</v>
      </c>
      <c r="D68" s="126"/>
      <c r="E68" s="127">
        <v>2451.27</v>
      </c>
      <c r="F68" s="126"/>
      <c r="G68" s="128">
        <v>30.305700000000002</v>
      </c>
      <c r="H68" s="126"/>
      <c r="I68" s="990">
        <v>4.92</v>
      </c>
      <c r="J68" s="990">
        <v>7.68</v>
      </c>
      <c r="K68" s="990">
        <v>2.75</v>
      </c>
      <c r="L68" s="990">
        <v>2.88</v>
      </c>
      <c r="M68" s="130"/>
      <c r="N68" s="129">
        <v>0.55479999999999996</v>
      </c>
      <c r="O68" s="129">
        <v>0.33900000000000002</v>
      </c>
      <c r="P68" s="129">
        <v>3.0434999999999999</v>
      </c>
      <c r="Q68" s="129">
        <v>6.9339000000000004</v>
      </c>
      <c r="R68" s="129">
        <v>-4.0437000000000003</v>
      </c>
      <c r="S68" s="131">
        <v>-0.98860000000000003</v>
      </c>
      <c r="T68" s="129">
        <v>4.1601999999999997</v>
      </c>
      <c r="U68" s="129">
        <v>14.392300000000001</v>
      </c>
      <c r="V68" s="129">
        <v>13.745200000000001</v>
      </c>
      <c r="W68" s="129" t="s">
        <v>430</v>
      </c>
      <c r="X68" s="129">
        <v>0.85799999999999998</v>
      </c>
      <c r="Y68" s="129">
        <v>8.1651000000000007</v>
      </c>
      <c r="Z68" s="129">
        <v>-3.3064</v>
      </c>
      <c r="AA68" s="129">
        <v>0.58009999999999995</v>
      </c>
      <c r="AB68" s="129">
        <v>0.85799999999999998</v>
      </c>
      <c r="AC68" s="129">
        <v>17.272300000000001</v>
      </c>
      <c r="AD68" s="130"/>
      <c r="AE68" s="127">
        <v>7</v>
      </c>
      <c r="AF68" s="127">
        <v>12</v>
      </c>
      <c r="AG68" s="127">
        <v>10</v>
      </c>
      <c r="AH68" s="127">
        <v>14</v>
      </c>
      <c r="AI68" s="127">
        <v>13</v>
      </c>
      <c r="AJ68" s="127">
        <v>12</v>
      </c>
      <c r="AK68" s="127">
        <v>7</v>
      </c>
      <c r="AL68" s="127">
        <v>5</v>
      </c>
      <c r="AM68" s="127">
        <v>4</v>
      </c>
      <c r="AN68" s="127" t="s">
        <v>430</v>
      </c>
      <c r="AO68" s="127">
        <v>10</v>
      </c>
      <c r="AP68" s="127">
        <v>14</v>
      </c>
      <c r="AQ68" s="127">
        <v>13</v>
      </c>
      <c r="AR68" s="127">
        <v>11</v>
      </c>
      <c r="AS68" s="127">
        <v>10</v>
      </c>
      <c r="AT68" s="126"/>
      <c r="AU68" s="129" t="s">
        <v>430</v>
      </c>
      <c r="AV68" s="129">
        <v>15.35</v>
      </c>
      <c r="AW68" s="129">
        <v>12.1</v>
      </c>
      <c r="AX68" s="129">
        <v>7.49</v>
      </c>
      <c r="AY68" s="129">
        <v>0.36</v>
      </c>
      <c r="AZ68" s="132"/>
      <c r="BA68" s="133" t="s">
        <v>430</v>
      </c>
      <c r="BB68" s="133">
        <v>5</v>
      </c>
      <c r="BC68" s="133">
        <v>6</v>
      </c>
      <c r="BD68" s="133">
        <v>6</v>
      </c>
      <c r="BE68" s="133">
        <v>13</v>
      </c>
      <c r="BF68" s="129"/>
      <c r="BG68" s="131">
        <v>11.071810585009001</v>
      </c>
      <c r="BH68" s="785">
        <v>0</v>
      </c>
      <c r="BI68" s="785">
        <v>7.0535169330775499E-2</v>
      </c>
      <c r="BJ68" s="798" t="s">
        <v>430</v>
      </c>
      <c r="BK68" s="793"/>
      <c r="BL68" s="129" t="s">
        <v>430</v>
      </c>
      <c r="BM68" s="129" t="s">
        <v>430</v>
      </c>
      <c r="BN68" s="129" t="s">
        <v>430</v>
      </c>
      <c r="BO68" s="126"/>
      <c r="BP68" s="129">
        <v>76.617621069999998</v>
      </c>
      <c r="BQ68" s="126"/>
      <c r="BR68" s="854">
        <v>53.389299999999999</v>
      </c>
      <c r="BS68" s="854">
        <v>16.668199999999999</v>
      </c>
      <c r="BT68" s="854">
        <v>6.5600800000000001</v>
      </c>
      <c r="BU68" s="854">
        <v>23.38242</v>
      </c>
      <c r="BV68" s="126"/>
      <c r="BW68" s="854">
        <v>4.58</v>
      </c>
      <c r="BX68" s="854">
        <v>7.67</v>
      </c>
      <c r="BY68" s="854">
        <v>5.33</v>
      </c>
      <c r="BZ68" s="854">
        <v>0.83</v>
      </c>
      <c r="CA68" s="854">
        <v>0.01</v>
      </c>
      <c r="CB68" s="854">
        <v>4.96</v>
      </c>
      <c r="CC68" s="126"/>
      <c r="CD68" s="856" t="s">
        <v>8948</v>
      </c>
      <c r="CE68" s="856" t="s">
        <v>8949</v>
      </c>
      <c r="CF68" s="856" t="s">
        <v>8950</v>
      </c>
      <c r="CG68" s="856" t="s">
        <v>8951</v>
      </c>
      <c r="CH68" s="856" t="s">
        <v>8952</v>
      </c>
      <c r="CI68" s="126"/>
      <c r="CJ68" s="135" t="s">
        <v>476</v>
      </c>
    </row>
    <row r="69" spans="1:88" s="106" customFormat="1" x14ac:dyDescent="0.25">
      <c r="A69" s="107" t="s">
        <v>9023</v>
      </c>
      <c r="B69" s="108"/>
      <c r="C69" s="724">
        <v>41281</v>
      </c>
      <c r="D69" s="108"/>
      <c r="E69" s="109">
        <v>2145.1</v>
      </c>
      <c r="F69" s="108"/>
      <c r="G69" s="110">
        <v>520.01120000000003</v>
      </c>
      <c r="H69" s="108"/>
      <c r="I69" s="149" t="s">
        <v>430</v>
      </c>
      <c r="J69" s="149" t="s">
        <v>430</v>
      </c>
      <c r="K69" s="149" t="s">
        <v>430</v>
      </c>
      <c r="L69" s="149" t="s">
        <v>430</v>
      </c>
      <c r="M69" s="112"/>
      <c r="N69" s="111">
        <v>0.4612</v>
      </c>
      <c r="O69" s="111">
        <v>0.3</v>
      </c>
      <c r="P69" s="111">
        <v>2.5474999999999999</v>
      </c>
      <c r="Q69" s="111">
        <v>18.738499999999998</v>
      </c>
      <c r="R69" s="111">
        <v>7.8773999999999997</v>
      </c>
      <c r="S69" s="113">
        <v>11.2423</v>
      </c>
      <c r="T69" s="111">
        <v>5.9977</v>
      </c>
      <c r="U69" s="111">
        <v>16.124099999999999</v>
      </c>
      <c r="V69" s="111">
        <v>15.227499999999999</v>
      </c>
      <c r="W69" s="111">
        <v>16.942299999999999</v>
      </c>
      <c r="X69" s="111">
        <v>0.86709999999999998</v>
      </c>
      <c r="Y69" s="111">
        <v>21.061800000000002</v>
      </c>
      <c r="Z69" s="111">
        <v>9.2586999999999993</v>
      </c>
      <c r="AA69" s="111">
        <v>12.4224</v>
      </c>
      <c r="AB69" s="111">
        <v>0.86709999999999998</v>
      </c>
      <c r="AC69" s="111">
        <v>16.867899999999999</v>
      </c>
      <c r="AD69" s="112"/>
      <c r="AE69" s="109">
        <v>11</v>
      </c>
      <c r="AF69" s="109">
        <v>13</v>
      </c>
      <c r="AG69" s="109">
        <v>13</v>
      </c>
      <c r="AH69" s="109">
        <v>1</v>
      </c>
      <c r="AI69" s="109">
        <v>2</v>
      </c>
      <c r="AJ69" s="109">
        <v>1</v>
      </c>
      <c r="AK69" s="109">
        <v>4</v>
      </c>
      <c r="AL69" s="109">
        <v>2</v>
      </c>
      <c r="AM69" s="109">
        <v>2</v>
      </c>
      <c r="AN69" s="109">
        <v>1</v>
      </c>
      <c r="AO69" s="109">
        <v>9</v>
      </c>
      <c r="AP69" s="109">
        <v>1</v>
      </c>
      <c r="AQ69" s="109">
        <v>1</v>
      </c>
      <c r="AR69" s="109">
        <v>2</v>
      </c>
      <c r="AS69" s="109">
        <v>9</v>
      </c>
      <c r="AT69" s="108"/>
      <c r="AU69" s="111">
        <v>18.46</v>
      </c>
      <c r="AV69" s="111">
        <v>19.04</v>
      </c>
      <c r="AW69" s="111">
        <v>14.29</v>
      </c>
      <c r="AX69" s="111">
        <v>12.9</v>
      </c>
      <c r="AY69" s="111">
        <v>23</v>
      </c>
      <c r="AZ69" s="114"/>
      <c r="BA69" s="115">
        <v>1</v>
      </c>
      <c r="BB69" s="115">
        <v>2</v>
      </c>
      <c r="BC69" s="115">
        <v>2</v>
      </c>
      <c r="BD69" s="115">
        <v>2</v>
      </c>
      <c r="BE69" s="115">
        <v>1</v>
      </c>
      <c r="BF69" s="111"/>
      <c r="BG69" s="113">
        <v>13.7521452130296</v>
      </c>
      <c r="BH69" s="786">
        <v>1.10828265816506</v>
      </c>
      <c r="BI69" s="786">
        <v>6.9052853665508299E-2</v>
      </c>
      <c r="BJ69" s="799">
        <v>0.47754120981787002</v>
      </c>
      <c r="BK69" s="265"/>
      <c r="BL69" s="111" t="s">
        <v>430</v>
      </c>
      <c r="BM69" s="111" t="s">
        <v>430</v>
      </c>
      <c r="BN69" s="111" t="s">
        <v>430</v>
      </c>
      <c r="BO69" s="108"/>
      <c r="BP69" s="111">
        <v>75.60578099</v>
      </c>
      <c r="BQ69" s="108"/>
      <c r="BR69" s="855">
        <v>62.7712</v>
      </c>
      <c r="BS69" s="855">
        <v>6.7851400000000002</v>
      </c>
      <c r="BT69" s="111" t="s">
        <v>430</v>
      </c>
      <c r="BU69" s="855">
        <v>30.443660000000001</v>
      </c>
      <c r="BV69" s="108"/>
      <c r="BW69" s="855">
        <v>14.98</v>
      </c>
      <c r="BX69" s="855">
        <v>7.14</v>
      </c>
      <c r="BY69" s="111" t="s">
        <v>430</v>
      </c>
      <c r="BZ69" s="111" t="s">
        <v>430</v>
      </c>
      <c r="CA69" s="855">
        <v>1.17</v>
      </c>
      <c r="CB69" s="855">
        <v>1.1000000000000001</v>
      </c>
      <c r="CC69" s="108"/>
      <c r="CD69" s="857" t="s">
        <v>8954</v>
      </c>
      <c r="CE69" s="857" t="s">
        <v>8955</v>
      </c>
      <c r="CF69" s="857" t="s">
        <v>8956</v>
      </c>
      <c r="CG69" s="857" t="s">
        <v>8957</v>
      </c>
      <c r="CH69" s="857" t="s">
        <v>2274</v>
      </c>
      <c r="CI69" s="108"/>
      <c r="CJ69" s="118" t="s">
        <v>547</v>
      </c>
    </row>
    <row r="70" spans="1:88" s="106" customFormat="1" x14ac:dyDescent="0.25">
      <c r="A70" s="107" t="s">
        <v>9024</v>
      </c>
      <c r="B70" s="108"/>
      <c r="C70" s="724">
        <v>42734</v>
      </c>
      <c r="D70" s="108"/>
      <c r="E70" s="109">
        <v>2177.6799999999998</v>
      </c>
      <c r="F70" s="108"/>
      <c r="G70" s="110">
        <v>31.535</v>
      </c>
      <c r="H70" s="108"/>
      <c r="I70" s="991">
        <v>3.7</v>
      </c>
      <c r="J70" s="991">
        <v>7.5</v>
      </c>
      <c r="K70" s="991">
        <v>2.34</v>
      </c>
      <c r="L70" s="991">
        <v>2.48</v>
      </c>
      <c r="M70" s="112"/>
      <c r="N70" s="111">
        <v>0.60619999999999996</v>
      </c>
      <c r="O70" s="111">
        <v>0.96689999999999998</v>
      </c>
      <c r="P70" s="111">
        <v>4.0587</v>
      </c>
      <c r="Q70" s="111">
        <v>11.4665</v>
      </c>
      <c r="R70" s="111">
        <v>1.8408</v>
      </c>
      <c r="S70" s="113">
        <v>8.3118999999999996</v>
      </c>
      <c r="T70" s="111">
        <v>10.450100000000001</v>
      </c>
      <c r="U70" s="111">
        <v>15.706300000000001</v>
      </c>
      <c r="V70" s="111">
        <v>13.3332</v>
      </c>
      <c r="W70" s="111" t="s">
        <v>430</v>
      </c>
      <c r="X70" s="111">
        <v>1.1613</v>
      </c>
      <c r="Y70" s="111">
        <v>12.988200000000001</v>
      </c>
      <c r="Z70" s="111">
        <v>2.7199</v>
      </c>
      <c r="AA70" s="111">
        <v>7.4775999999999998</v>
      </c>
      <c r="AB70" s="111">
        <v>1.1613</v>
      </c>
      <c r="AC70" s="111">
        <v>12.837</v>
      </c>
      <c r="AD70" s="112"/>
      <c r="AE70" s="109">
        <v>5</v>
      </c>
      <c r="AF70" s="109">
        <v>3</v>
      </c>
      <c r="AG70" s="109">
        <v>3</v>
      </c>
      <c r="AH70" s="109">
        <v>4</v>
      </c>
      <c r="AI70" s="109">
        <v>4</v>
      </c>
      <c r="AJ70" s="109">
        <v>3</v>
      </c>
      <c r="AK70" s="109">
        <v>1</v>
      </c>
      <c r="AL70" s="109">
        <v>4</v>
      </c>
      <c r="AM70" s="109">
        <v>5</v>
      </c>
      <c r="AN70" s="109" t="s">
        <v>430</v>
      </c>
      <c r="AO70" s="109">
        <v>3</v>
      </c>
      <c r="AP70" s="109">
        <v>4</v>
      </c>
      <c r="AQ70" s="109">
        <v>4</v>
      </c>
      <c r="AR70" s="109">
        <v>4</v>
      </c>
      <c r="AS70" s="109">
        <v>3</v>
      </c>
      <c r="AT70" s="108"/>
      <c r="AU70" s="111" t="s">
        <v>430</v>
      </c>
      <c r="AV70" s="111">
        <v>15.56</v>
      </c>
      <c r="AW70" s="111">
        <v>13.79</v>
      </c>
      <c r="AX70" s="111">
        <v>12.47</v>
      </c>
      <c r="AY70" s="111">
        <v>11.02</v>
      </c>
      <c r="AZ70" s="114"/>
      <c r="BA70" s="115" t="s">
        <v>430</v>
      </c>
      <c r="BB70" s="115">
        <v>4</v>
      </c>
      <c r="BC70" s="115">
        <v>3</v>
      </c>
      <c r="BD70" s="115">
        <v>3</v>
      </c>
      <c r="BE70" s="115">
        <v>4</v>
      </c>
      <c r="BF70" s="111"/>
      <c r="BG70" s="113">
        <v>12.0489478306315</v>
      </c>
      <c r="BH70" s="786">
        <v>0</v>
      </c>
      <c r="BI70" s="786">
        <v>7.3102625609165195E-2</v>
      </c>
      <c r="BJ70" s="799" t="s">
        <v>430</v>
      </c>
      <c r="BK70" s="265"/>
      <c r="BL70" s="111" t="s">
        <v>430</v>
      </c>
      <c r="BM70" s="111" t="s">
        <v>430</v>
      </c>
      <c r="BN70" s="111" t="s">
        <v>430</v>
      </c>
      <c r="BO70" s="108"/>
      <c r="BP70" s="111">
        <v>78.245210150000005</v>
      </c>
      <c r="BQ70" s="108"/>
      <c r="BR70" s="855">
        <v>55.302599999999998</v>
      </c>
      <c r="BS70" s="855">
        <v>9.1300799999999995</v>
      </c>
      <c r="BT70" s="855">
        <v>12.7355</v>
      </c>
      <c r="BU70" s="855">
        <v>22.83182</v>
      </c>
      <c r="BV70" s="108"/>
      <c r="BW70" s="855">
        <v>2.2000000000000002</v>
      </c>
      <c r="BX70" s="855">
        <v>15.67</v>
      </c>
      <c r="BY70" s="855">
        <v>0.59</v>
      </c>
      <c r="BZ70" s="111" t="s">
        <v>430</v>
      </c>
      <c r="CA70" s="111" t="s">
        <v>430</v>
      </c>
      <c r="CB70" s="855">
        <v>3.29</v>
      </c>
      <c r="CC70" s="108"/>
      <c r="CD70" s="857" t="s">
        <v>8959</v>
      </c>
      <c r="CE70" s="857" t="s">
        <v>8960</v>
      </c>
      <c r="CF70" s="857" t="s">
        <v>8961</v>
      </c>
      <c r="CG70" s="857" t="s">
        <v>8962</v>
      </c>
      <c r="CH70" s="857" t="s">
        <v>8963</v>
      </c>
      <c r="CI70" s="108"/>
      <c r="CJ70" s="118" t="s">
        <v>1489</v>
      </c>
    </row>
    <row r="71" spans="1:88" s="106" customFormat="1" x14ac:dyDescent="0.25">
      <c r="A71" s="107" t="s">
        <v>9025</v>
      </c>
      <c r="B71" s="108"/>
      <c r="C71" s="724">
        <v>42571</v>
      </c>
      <c r="D71" s="108"/>
      <c r="E71" s="109">
        <v>1706.05</v>
      </c>
      <c r="F71" s="108"/>
      <c r="G71" s="110">
        <v>46.2</v>
      </c>
      <c r="H71" s="108"/>
      <c r="I71" s="991">
        <v>2.15</v>
      </c>
      <c r="J71" s="991">
        <v>7.22</v>
      </c>
      <c r="K71" s="991">
        <v>1.66</v>
      </c>
      <c r="L71" s="991">
        <v>1.76</v>
      </c>
      <c r="M71" s="112"/>
      <c r="N71" s="111">
        <v>0.36930000000000002</v>
      </c>
      <c r="O71" s="111">
        <v>0.60980000000000001</v>
      </c>
      <c r="P71" s="111">
        <v>3.7503000000000002</v>
      </c>
      <c r="Q71" s="111">
        <v>15.644600000000001</v>
      </c>
      <c r="R71" s="111">
        <v>8.3998000000000008</v>
      </c>
      <c r="S71" s="113">
        <v>9.5305999999999997</v>
      </c>
      <c r="T71" s="111">
        <v>6.5819999999999999</v>
      </c>
      <c r="U71" s="111">
        <v>20.567299999999999</v>
      </c>
      <c r="V71" s="111">
        <v>16.209399999999999</v>
      </c>
      <c r="W71" s="111" t="s">
        <v>430</v>
      </c>
      <c r="X71" s="111">
        <v>0.36930000000000002</v>
      </c>
      <c r="Y71" s="111">
        <v>18.0077</v>
      </c>
      <c r="Z71" s="111">
        <v>9.1166999999999998</v>
      </c>
      <c r="AA71" s="111">
        <v>12.8756</v>
      </c>
      <c r="AB71" s="111">
        <v>0.36930000000000002</v>
      </c>
      <c r="AC71" s="111">
        <v>16.615600000000001</v>
      </c>
      <c r="AD71" s="112"/>
      <c r="AE71" s="109">
        <v>13</v>
      </c>
      <c r="AF71" s="109">
        <v>7</v>
      </c>
      <c r="AG71" s="109">
        <v>5</v>
      </c>
      <c r="AH71" s="109">
        <v>2</v>
      </c>
      <c r="AI71" s="109">
        <v>1</v>
      </c>
      <c r="AJ71" s="109">
        <v>2</v>
      </c>
      <c r="AK71" s="109">
        <v>3</v>
      </c>
      <c r="AL71" s="109">
        <v>1</v>
      </c>
      <c r="AM71" s="109">
        <v>1</v>
      </c>
      <c r="AN71" s="109" t="s">
        <v>430</v>
      </c>
      <c r="AO71" s="109">
        <v>13</v>
      </c>
      <c r="AP71" s="109">
        <v>2</v>
      </c>
      <c r="AQ71" s="109">
        <v>2</v>
      </c>
      <c r="AR71" s="109">
        <v>1</v>
      </c>
      <c r="AS71" s="109">
        <v>13</v>
      </c>
      <c r="AT71" s="108"/>
      <c r="AU71" s="111">
        <v>17.93</v>
      </c>
      <c r="AV71" s="111">
        <v>20.28</v>
      </c>
      <c r="AW71" s="111">
        <v>16.61</v>
      </c>
      <c r="AX71" s="111">
        <v>13.49</v>
      </c>
      <c r="AY71" s="111">
        <v>21.21</v>
      </c>
      <c r="AZ71" s="114"/>
      <c r="BA71" s="115">
        <v>2</v>
      </c>
      <c r="BB71" s="115">
        <v>1</v>
      </c>
      <c r="BC71" s="115">
        <v>1</v>
      </c>
      <c r="BD71" s="115">
        <v>1</v>
      </c>
      <c r="BE71" s="115">
        <v>2</v>
      </c>
      <c r="BF71" s="111"/>
      <c r="BG71" s="113">
        <v>15.262494613405799</v>
      </c>
      <c r="BH71" s="786">
        <v>0</v>
      </c>
      <c r="BI71" s="786">
        <v>8.3778312968619498E-2</v>
      </c>
      <c r="BJ71" s="799" t="s">
        <v>430</v>
      </c>
      <c r="BK71" s="265"/>
      <c r="BL71" s="111" t="s">
        <v>430</v>
      </c>
      <c r="BM71" s="111" t="s">
        <v>430</v>
      </c>
      <c r="BN71" s="111" t="s">
        <v>430</v>
      </c>
      <c r="BO71" s="108"/>
      <c r="BP71" s="111">
        <v>78.480736190000002</v>
      </c>
      <c r="BQ71" s="108"/>
      <c r="BR71" s="111" t="s">
        <v>430</v>
      </c>
      <c r="BS71" s="855">
        <v>46.3172</v>
      </c>
      <c r="BT71" s="855">
        <v>31.781400000000001</v>
      </c>
      <c r="BU71" s="855">
        <v>21.901399999999999</v>
      </c>
      <c r="BV71" s="108"/>
      <c r="BW71" s="855">
        <v>2.42</v>
      </c>
      <c r="BX71" s="855">
        <v>12.81</v>
      </c>
      <c r="BY71" s="855">
        <v>0.32</v>
      </c>
      <c r="BZ71" s="855">
        <v>1.1399999999999999</v>
      </c>
      <c r="CA71" s="111" t="s">
        <v>430</v>
      </c>
      <c r="CB71" s="855">
        <v>4.84</v>
      </c>
      <c r="CC71" s="108"/>
      <c r="CD71" s="857" t="s">
        <v>8965</v>
      </c>
      <c r="CE71" s="857" t="s">
        <v>3290</v>
      </c>
      <c r="CF71" s="857" t="s">
        <v>8966</v>
      </c>
      <c r="CG71" s="857" t="s">
        <v>1888</v>
      </c>
      <c r="CH71" s="857" t="s">
        <v>8967</v>
      </c>
      <c r="CI71" s="108"/>
      <c r="CJ71" s="118" t="s">
        <v>476</v>
      </c>
    </row>
    <row r="72" spans="1:88" s="106" customFormat="1" x14ac:dyDescent="0.25">
      <c r="A72" s="107" t="s">
        <v>9026</v>
      </c>
      <c r="B72" s="108"/>
      <c r="C72" s="724">
        <v>43321</v>
      </c>
      <c r="D72" s="108"/>
      <c r="E72" s="109">
        <v>1455.58</v>
      </c>
      <c r="F72" s="108"/>
      <c r="G72" s="110">
        <v>22.84</v>
      </c>
      <c r="H72" s="108"/>
      <c r="I72" s="991">
        <v>3.07</v>
      </c>
      <c r="J72" s="991">
        <v>8.48</v>
      </c>
      <c r="K72" s="991">
        <v>2.21</v>
      </c>
      <c r="L72" s="991">
        <v>2.36</v>
      </c>
      <c r="M72" s="112"/>
      <c r="N72" s="111">
        <v>0.61670000000000003</v>
      </c>
      <c r="O72" s="111">
        <v>0.61670000000000003</v>
      </c>
      <c r="P72" s="111">
        <v>3.7239</v>
      </c>
      <c r="Q72" s="111">
        <v>7.7358000000000002</v>
      </c>
      <c r="R72" s="111">
        <v>-2.0583</v>
      </c>
      <c r="S72" s="113">
        <v>0.92800000000000005</v>
      </c>
      <c r="T72" s="111">
        <v>4.4382999999999999</v>
      </c>
      <c r="U72" s="111">
        <v>10.4008</v>
      </c>
      <c r="V72" s="111">
        <v>9.1931999999999992</v>
      </c>
      <c r="W72" s="111" t="s">
        <v>430</v>
      </c>
      <c r="X72" s="111">
        <v>0.92800000000000005</v>
      </c>
      <c r="Y72" s="111">
        <v>9.1257000000000001</v>
      </c>
      <c r="Z72" s="111">
        <v>-1.0399</v>
      </c>
      <c r="AA72" s="111">
        <v>2.6516999999999999</v>
      </c>
      <c r="AB72" s="111">
        <v>0.92800000000000005</v>
      </c>
      <c r="AC72" s="111">
        <v>11.018800000000001</v>
      </c>
      <c r="AD72" s="112"/>
      <c r="AE72" s="109">
        <v>4</v>
      </c>
      <c r="AF72" s="109">
        <v>6</v>
      </c>
      <c r="AG72" s="109">
        <v>6</v>
      </c>
      <c r="AH72" s="109">
        <v>11</v>
      </c>
      <c r="AI72" s="109">
        <v>10</v>
      </c>
      <c r="AJ72" s="109">
        <v>8</v>
      </c>
      <c r="AK72" s="109">
        <v>6</v>
      </c>
      <c r="AL72" s="109">
        <v>12</v>
      </c>
      <c r="AM72" s="109">
        <v>13</v>
      </c>
      <c r="AN72" s="109" t="s">
        <v>430</v>
      </c>
      <c r="AO72" s="109">
        <v>6</v>
      </c>
      <c r="AP72" s="109">
        <v>12</v>
      </c>
      <c r="AQ72" s="109">
        <v>9</v>
      </c>
      <c r="AR72" s="109">
        <v>9</v>
      </c>
      <c r="AS72" s="109">
        <v>6</v>
      </c>
      <c r="AT72" s="108"/>
      <c r="AU72" s="111" t="s">
        <v>430</v>
      </c>
      <c r="AV72" s="111">
        <v>10.54</v>
      </c>
      <c r="AW72" s="111">
        <v>8.52</v>
      </c>
      <c r="AX72" s="111">
        <v>6.86</v>
      </c>
      <c r="AY72" s="111">
        <v>3.6</v>
      </c>
      <c r="AZ72" s="114"/>
      <c r="BA72" s="115" t="s">
        <v>430</v>
      </c>
      <c r="BB72" s="115">
        <v>13</v>
      </c>
      <c r="BC72" s="115">
        <v>13</v>
      </c>
      <c r="BD72" s="115">
        <v>9</v>
      </c>
      <c r="BE72" s="115">
        <v>9</v>
      </c>
      <c r="BF72" s="111"/>
      <c r="BG72" s="113">
        <v>10.5336045126041</v>
      </c>
      <c r="BH72" s="786">
        <v>0</v>
      </c>
      <c r="BI72" s="786">
        <v>4.61919416593791E-2</v>
      </c>
      <c r="BJ72" s="799" t="s">
        <v>430</v>
      </c>
      <c r="BK72" s="265"/>
      <c r="BL72" s="111" t="s">
        <v>430</v>
      </c>
      <c r="BM72" s="111" t="s">
        <v>430</v>
      </c>
      <c r="BN72" s="111" t="s">
        <v>430</v>
      </c>
      <c r="BO72" s="108"/>
      <c r="BP72" s="111">
        <v>71.723989259999996</v>
      </c>
      <c r="BQ72" s="108"/>
      <c r="BR72" s="855">
        <v>54.594700000000003</v>
      </c>
      <c r="BS72" s="855">
        <v>7.6556800000000003</v>
      </c>
      <c r="BT72" s="855">
        <v>9.4736200000000004</v>
      </c>
      <c r="BU72" s="855">
        <v>28.276</v>
      </c>
      <c r="BV72" s="108"/>
      <c r="BW72" s="855">
        <v>1.4</v>
      </c>
      <c r="BX72" s="855">
        <v>11.7</v>
      </c>
      <c r="BY72" s="855">
        <v>3.35</v>
      </c>
      <c r="BZ72" s="855">
        <v>2.57</v>
      </c>
      <c r="CA72" s="855">
        <v>5.41</v>
      </c>
      <c r="CB72" s="855">
        <v>3.84</v>
      </c>
      <c r="CC72" s="108"/>
      <c r="CD72" s="857" t="s">
        <v>8969</v>
      </c>
      <c r="CE72" s="857" t="s">
        <v>1966</v>
      </c>
      <c r="CF72" s="857" t="s">
        <v>8970</v>
      </c>
      <c r="CG72" s="857" t="s">
        <v>8971</v>
      </c>
      <c r="CH72" s="857" t="s">
        <v>8972</v>
      </c>
      <c r="CI72" s="108"/>
      <c r="CJ72" s="118" t="s">
        <v>1489</v>
      </c>
    </row>
    <row r="73" spans="1:88" s="106" customFormat="1" x14ac:dyDescent="0.25">
      <c r="A73" s="107" t="s">
        <v>9027</v>
      </c>
      <c r="B73" s="108"/>
      <c r="C73" s="724">
        <v>42832</v>
      </c>
      <c r="D73" s="108"/>
      <c r="E73" s="109">
        <v>1249.21</v>
      </c>
      <c r="F73" s="108"/>
      <c r="G73" s="110">
        <v>32.471400000000003</v>
      </c>
      <c r="H73" s="108"/>
      <c r="I73" s="991">
        <v>3.5</v>
      </c>
      <c r="J73" s="991">
        <v>7.63</v>
      </c>
      <c r="K73" s="991">
        <v>2.06</v>
      </c>
      <c r="L73" s="991">
        <v>2.17</v>
      </c>
      <c r="M73" s="112"/>
      <c r="N73" s="111">
        <v>0.2303</v>
      </c>
      <c r="O73" s="111">
        <v>0.45660000000000001</v>
      </c>
      <c r="P73" s="111">
        <v>2.3224</v>
      </c>
      <c r="Q73" s="111">
        <v>7.7755999999999998</v>
      </c>
      <c r="R73" s="111">
        <v>-1.4818</v>
      </c>
      <c r="S73" s="113">
        <v>1.0239</v>
      </c>
      <c r="T73" s="111">
        <v>3.3039000000000001</v>
      </c>
      <c r="U73" s="111">
        <v>13.15</v>
      </c>
      <c r="V73" s="111">
        <v>11.7692</v>
      </c>
      <c r="W73" s="111" t="s">
        <v>430</v>
      </c>
      <c r="X73" s="111">
        <v>0.53939999999999999</v>
      </c>
      <c r="Y73" s="111">
        <v>9.3559999999999999</v>
      </c>
      <c r="Z73" s="111">
        <v>-0.79890000000000005</v>
      </c>
      <c r="AA73" s="111">
        <v>3.2427999999999999</v>
      </c>
      <c r="AB73" s="111">
        <v>0.53939999999999999</v>
      </c>
      <c r="AC73" s="111">
        <v>13.5928</v>
      </c>
      <c r="AD73" s="112"/>
      <c r="AE73" s="109">
        <v>14</v>
      </c>
      <c r="AF73" s="109">
        <v>11</v>
      </c>
      <c r="AG73" s="109">
        <v>14</v>
      </c>
      <c r="AH73" s="109">
        <v>10</v>
      </c>
      <c r="AI73" s="109">
        <v>7</v>
      </c>
      <c r="AJ73" s="109">
        <v>7</v>
      </c>
      <c r="AK73" s="109">
        <v>10</v>
      </c>
      <c r="AL73" s="109">
        <v>7</v>
      </c>
      <c r="AM73" s="109">
        <v>7</v>
      </c>
      <c r="AN73" s="109" t="s">
        <v>430</v>
      </c>
      <c r="AO73" s="109">
        <v>12</v>
      </c>
      <c r="AP73" s="109">
        <v>10</v>
      </c>
      <c r="AQ73" s="109">
        <v>7</v>
      </c>
      <c r="AR73" s="109">
        <v>7</v>
      </c>
      <c r="AS73" s="109">
        <v>12</v>
      </c>
      <c r="AT73" s="108"/>
      <c r="AU73" s="111" t="s">
        <v>430</v>
      </c>
      <c r="AV73" s="111">
        <v>13.43</v>
      </c>
      <c r="AW73" s="111">
        <v>11.05</v>
      </c>
      <c r="AX73" s="111">
        <v>7.18</v>
      </c>
      <c r="AY73" s="111">
        <v>3.64</v>
      </c>
      <c r="AZ73" s="114"/>
      <c r="BA73" s="115" t="s">
        <v>430</v>
      </c>
      <c r="BB73" s="115">
        <v>7</v>
      </c>
      <c r="BC73" s="115">
        <v>7</v>
      </c>
      <c r="BD73" s="115">
        <v>8</v>
      </c>
      <c r="BE73" s="115">
        <v>8</v>
      </c>
      <c r="BF73" s="111"/>
      <c r="BG73" s="113">
        <v>10.509584642679901</v>
      </c>
      <c r="BH73" s="786">
        <v>0</v>
      </c>
      <c r="BI73" s="786">
        <v>6.6287369106300995E-2</v>
      </c>
      <c r="BJ73" s="799" t="s">
        <v>430</v>
      </c>
      <c r="BK73" s="265"/>
      <c r="BL73" s="111" t="s">
        <v>430</v>
      </c>
      <c r="BM73" s="111" t="s">
        <v>430</v>
      </c>
      <c r="BN73" s="111" t="s">
        <v>430</v>
      </c>
      <c r="BO73" s="108"/>
      <c r="BP73" s="111">
        <v>71.210686670000001</v>
      </c>
      <c r="BQ73" s="108"/>
      <c r="BR73" s="855">
        <v>45.862400000000001</v>
      </c>
      <c r="BS73" s="855">
        <v>16.5823</v>
      </c>
      <c r="BT73" s="855">
        <v>7.8136799999999997</v>
      </c>
      <c r="BU73" s="855">
        <v>29.741620000000001</v>
      </c>
      <c r="BV73" s="108"/>
      <c r="BW73" s="855">
        <v>5.5</v>
      </c>
      <c r="BX73" s="855">
        <v>15.86</v>
      </c>
      <c r="BY73" s="855">
        <v>2.16</v>
      </c>
      <c r="BZ73" s="855">
        <v>2.83</v>
      </c>
      <c r="CA73" s="855">
        <v>0.47</v>
      </c>
      <c r="CB73" s="855">
        <v>1.97</v>
      </c>
      <c r="CC73" s="108"/>
      <c r="CD73" s="857" t="s">
        <v>8974</v>
      </c>
      <c r="CE73" s="857" t="s">
        <v>2212</v>
      </c>
      <c r="CF73" s="857" t="s">
        <v>8975</v>
      </c>
      <c r="CG73" s="857" t="s">
        <v>8976</v>
      </c>
      <c r="CH73" s="857" t="s">
        <v>8977</v>
      </c>
      <c r="CI73" s="108"/>
      <c r="CJ73" s="118" t="s">
        <v>1489</v>
      </c>
    </row>
    <row r="74" spans="1:88" s="106" customFormat="1" x14ac:dyDescent="0.25">
      <c r="A74" s="107" t="s">
        <v>9028</v>
      </c>
      <c r="B74" s="108"/>
      <c r="C74" s="724">
        <v>43281</v>
      </c>
      <c r="D74" s="108"/>
      <c r="E74" s="109">
        <v>780.55</v>
      </c>
      <c r="F74" s="108"/>
      <c r="G74" s="110">
        <v>24.2867</v>
      </c>
      <c r="H74" s="108"/>
      <c r="I74" s="991">
        <v>1.33</v>
      </c>
      <c r="J74" s="991">
        <v>7.51</v>
      </c>
      <c r="K74" s="991">
        <v>1.1499999999999999</v>
      </c>
      <c r="L74" s="991">
        <v>1.2</v>
      </c>
      <c r="M74" s="112"/>
      <c r="N74" s="111">
        <v>0.84119999999999995</v>
      </c>
      <c r="O74" s="111">
        <v>0.46250000000000002</v>
      </c>
      <c r="P74" s="111">
        <v>3.8355000000000001</v>
      </c>
      <c r="Q74" s="111">
        <v>8.3405000000000005</v>
      </c>
      <c r="R74" s="111">
        <v>-5.4275000000000002</v>
      </c>
      <c r="S74" s="113">
        <v>-5.0198999999999998</v>
      </c>
      <c r="T74" s="111">
        <v>1.7278</v>
      </c>
      <c r="U74" s="111">
        <v>13.0503</v>
      </c>
      <c r="V74" s="111">
        <v>11.3429</v>
      </c>
      <c r="W74" s="111" t="s">
        <v>430</v>
      </c>
      <c r="X74" s="111">
        <v>1.3271999999999999</v>
      </c>
      <c r="Y74" s="111">
        <v>10.1792</v>
      </c>
      <c r="Z74" s="111">
        <v>-4.7370999999999999</v>
      </c>
      <c r="AA74" s="111">
        <v>-2.8155000000000001</v>
      </c>
      <c r="AB74" s="111">
        <v>1.3271999999999999</v>
      </c>
      <c r="AC74" s="111">
        <v>11.7134</v>
      </c>
      <c r="AD74" s="112"/>
      <c r="AE74" s="109">
        <v>1</v>
      </c>
      <c r="AF74" s="109">
        <v>9</v>
      </c>
      <c r="AG74" s="109">
        <v>4</v>
      </c>
      <c r="AH74" s="109">
        <v>9</v>
      </c>
      <c r="AI74" s="109">
        <v>14</v>
      </c>
      <c r="AJ74" s="109">
        <v>14</v>
      </c>
      <c r="AK74" s="109">
        <v>11</v>
      </c>
      <c r="AL74" s="109">
        <v>8</v>
      </c>
      <c r="AM74" s="109">
        <v>8</v>
      </c>
      <c r="AN74" s="109" t="s">
        <v>430</v>
      </c>
      <c r="AO74" s="109">
        <v>1</v>
      </c>
      <c r="AP74" s="109">
        <v>9</v>
      </c>
      <c r="AQ74" s="109">
        <v>14</v>
      </c>
      <c r="AR74" s="109">
        <v>14</v>
      </c>
      <c r="AS74" s="109">
        <v>1</v>
      </c>
      <c r="AT74" s="108"/>
      <c r="AU74" s="111" t="s">
        <v>430</v>
      </c>
      <c r="AV74" s="111">
        <v>12.17</v>
      </c>
      <c r="AW74" s="111">
        <v>10.199999999999999</v>
      </c>
      <c r="AX74" s="111">
        <v>5.15</v>
      </c>
      <c r="AY74" s="111">
        <v>-2.08</v>
      </c>
      <c r="AZ74" s="114"/>
      <c r="BA74" s="115" t="s">
        <v>430</v>
      </c>
      <c r="BB74" s="115">
        <v>8</v>
      </c>
      <c r="BC74" s="115">
        <v>9</v>
      </c>
      <c r="BD74" s="115">
        <v>12</v>
      </c>
      <c r="BE74" s="115">
        <v>14</v>
      </c>
      <c r="BF74" s="111"/>
      <c r="BG74" s="113">
        <v>12.036467977808901</v>
      </c>
      <c r="BH74" s="786">
        <v>0</v>
      </c>
      <c r="BI74" s="786">
        <v>5.65966355922497E-2</v>
      </c>
      <c r="BJ74" s="799" t="s">
        <v>430</v>
      </c>
      <c r="BK74" s="265"/>
      <c r="BL74" s="111" t="s">
        <v>430</v>
      </c>
      <c r="BM74" s="111" t="s">
        <v>430</v>
      </c>
      <c r="BN74" s="111" t="s">
        <v>430</v>
      </c>
      <c r="BO74" s="108"/>
      <c r="BP74" s="111">
        <v>70.520637480000005</v>
      </c>
      <c r="BQ74" s="108"/>
      <c r="BR74" s="855">
        <v>46.510399999999997</v>
      </c>
      <c r="BS74" s="855">
        <v>11.2651</v>
      </c>
      <c r="BT74" s="855">
        <v>12.724</v>
      </c>
      <c r="BU74" s="855">
        <v>29.500499999999999</v>
      </c>
      <c r="BV74" s="108"/>
      <c r="BW74" s="855">
        <v>2.21</v>
      </c>
      <c r="BX74" s="855">
        <v>15.8</v>
      </c>
      <c r="BY74" s="855">
        <v>2.09</v>
      </c>
      <c r="BZ74" s="855">
        <v>5.35</v>
      </c>
      <c r="CA74" s="855">
        <v>0.77</v>
      </c>
      <c r="CB74" s="855">
        <v>3.26</v>
      </c>
      <c r="CC74" s="108"/>
      <c r="CD74" s="857" t="s">
        <v>4772</v>
      </c>
      <c r="CE74" s="857" t="s">
        <v>8979</v>
      </c>
      <c r="CF74" s="857" t="s">
        <v>8980</v>
      </c>
      <c r="CG74" s="857" t="s">
        <v>8981</v>
      </c>
      <c r="CH74" s="857" t="s">
        <v>8982</v>
      </c>
      <c r="CI74" s="108"/>
      <c r="CJ74" s="118" t="s">
        <v>518</v>
      </c>
    </row>
    <row r="75" spans="1:88" s="106" customFormat="1" x14ac:dyDescent="0.25">
      <c r="A75" s="107" t="s">
        <v>9029</v>
      </c>
      <c r="B75" s="108"/>
      <c r="C75" s="724">
        <v>44183</v>
      </c>
      <c r="D75" s="108"/>
      <c r="E75" s="109">
        <v>741.21900000000005</v>
      </c>
      <c r="F75" s="108"/>
      <c r="G75" s="110">
        <v>19.64</v>
      </c>
      <c r="H75" s="108"/>
      <c r="I75" s="991">
        <v>4.1500000000000004</v>
      </c>
      <c r="J75" s="991">
        <v>7.14</v>
      </c>
      <c r="K75" s="991">
        <v>3.01</v>
      </c>
      <c r="L75" s="991">
        <v>3.22</v>
      </c>
      <c r="M75" s="112"/>
      <c r="N75" s="111">
        <v>0.40899999999999997</v>
      </c>
      <c r="O75" s="111">
        <v>1.0808</v>
      </c>
      <c r="P75" s="111">
        <v>4.9706000000000001</v>
      </c>
      <c r="Q75" s="111">
        <v>9.782</v>
      </c>
      <c r="R75" s="111">
        <v>-0.20330000000000001</v>
      </c>
      <c r="S75" s="113">
        <v>2.0790000000000002</v>
      </c>
      <c r="T75" s="111">
        <v>4.6891999999999996</v>
      </c>
      <c r="U75" s="111">
        <v>12.257999999999999</v>
      </c>
      <c r="V75" s="111">
        <v>10.946899999999999</v>
      </c>
      <c r="W75" s="111" t="s">
        <v>430</v>
      </c>
      <c r="X75" s="111">
        <v>0.92500000000000004</v>
      </c>
      <c r="Y75" s="111">
        <v>11.2118</v>
      </c>
      <c r="Z75" s="111">
        <v>0.51180000000000003</v>
      </c>
      <c r="AA75" s="111">
        <v>4.1909999999999998</v>
      </c>
      <c r="AB75" s="111">
        <v>0.92500000000000004</v>
      </c>
      <c r="AC75" s="111">
        <v>12.957800000000001</v>
      </c>
      <c r="AD75" s="112"/>
      <c r="AE75" s="109">
        <v>12</v>
      </c>
      <c r="AF75" s="109">
        <v>1</v>
      </c>
      <c r="AG75" s="109">
        <v>1</v>
      </c>
      <c r="AH75" s="109">
        <v>7</v>
      </c>
      <c r="AI75" s="109">
        <v>5</v>
      </c>
      <c r="AJ75" s="109">
        <v>5</v>
      </c>
      <c r="AK75" s="109">
        <v>5</v>
      </c>
      <c r="AL75" s="109">
        <v>9</v>
      </c>
      <c r="AM75" s="109">
        <v>9</v>
      </c>
      <c r="AN75" s="109" t="s">
        <v>430</v>
      </c>
      <c r="AO75" s="109">
        <v>7</v>
      </c>
      <c r="AP75" s="109">
        <v>6</v>
      </c>
      <c r="AQ75" s="109">
        <v>5</v>
      </c>
      <c r="AR75" s="109">
        <v>5</v>
      </c>
      <c r="AS75" s="109">
        <v>7</v>
      </c>
      <c r="AT75" s="108"/>
      <c r="AU75" s="111" t="s">
        <v>430</v>
      </c>
      <c r="AV75" s="111" t="s">
        <v>430</v>
      </c>
      <c r="AW75" s="111">
        <v>10.41</v>
      </c>
      <c r="AX75" s="111">
        <v>7.93</v>
      </c>
      <c r="AY75" s="111">
        <v>6.56</v>
      </c>
      <c r="AZ75" s="114"/>
      <c r="BA75" s="115" t="s">
        <v>430</v>
      </c>
      <c r="BB75" s="115" t="s">
        <v>430</v>
      </c>
      <c r="BC75" s="115">
        <v>8</v>
      </c>
      <c r="BD75" s="115">
        <v>5</v>
      </c>
      <c r="BE75" s="115">
        <v>5</v>
      </c>
      <c r="BF75" s="111"/>
      <c r="BG75" s="113">
        <v>11.4190387032349</v>
      </c>
      <c r="BH75" s="786">
        <v>0</v>
      </c>
      <c r="BI75" s="786">
        <v>5.5591632617110802E-2</v>
      </c>
      <c r="BJ75" s="799" t="s">
        <v>430</v>
      </c>
      <c r="BK75" s="265"/>
      <c r="BL75" s="111" t="s">
        <v>430</v>
      </c>
      <c r="BM75" s="111" t="s">
        <v>430</v>
      </c>
      <c r="BN75" s="111" t="s">
        <v>430</v>
      </c>
      <c r="BO75" s="108"/>
      <c r="BP75" s="111">
        <v>72.915177900000003</v>
      </c>
      <c r="BQ75" s="108"/>
      <c r="BR75" s="855">
        <v>40.78</v>
      </c>
      <c r="BS75" s="855">
        <v>15.990600000000001</v>
      </c>
      <c r="BT75" s="855">
        <v>16.144500000000001</v>
      </c>
      <c r="BU75" s="855">
        <v>27.084900000000001</v>
      </c>
      <c r="BV75" s="108"/>
      <c r="BW75" s="855">
        <v>1.46</v>
      </c>
      <c r="BX75" s="855">
        <v>18.190000000000001</v>
      </c>
      <c r="BY75" s="111" t="s">
        <v>430</v>
      </c>
      <c r="BZ75" s="111" t="s">
        <v>430</v>
      </c>
      <c r="CA75" s="111" t="s">
        <v>430</v>
      </c>
      <c r="CB75" s="855">
        <v>7.44</v>
      </c>
      <c r="CC75" s="108"/>
      <c r="CD75" s="857" t="s">
        <v>8984</v>
      </c>
      <c r="CE75" s="857" t="s">
        <v>8985</v>
      </c>
      <c r="CF75" s="857" t="s">
        <v>8986</v>
      </c>
      <c r="CG75" s="857" t="s">
        <v>8987</v>
      </c>
      <c r="CH75" s="857" t="s">
        <v>8988</v>
      </c>
      <c r="CI75" s="108"/>
      <c r="CJ75" s="118" t="s">
        <v>547</v>
      </c>
    </row>
    <row r="76" spans="1:88" s="106" customFormat="1" x14ac:dyDescent="0.25">
      <c r="A76" s="107" t="s">
        <v>9030</v>
      </c>
      <c r="B76" s="108"/>
      <c r="C76" s="724">
        <v>41275</v>
      </c>
      <c r="D76" s="108"/>
      <c r="E76" s="109">
        <v>691.39</v>
      </c>
      <c r="F76" s="108"/>
      <c r="G76" s="110">
        <v>135.70910000000001</v>
      </c>
      <c r="H76" s="108"/>
      <c r="I76" s="991">
        <v>2.99</v>
      </c>
      <c r="J76" s="991">
        <v>7.8</v>
      </c>
      <c r="K76" s="991">
        <v>2.4</v>
      </c>
      <c r="L76" s="991">
        <v>2.52</v>
      </c>
      <c r="M76" s="112"/>
      <c r="N76" s="111">
        <v>0.61809999999999998</v>
      </c>
      <c r="O76" s="111">
        <v>0.97789999999999999</v>
      </c>
      <c r="P76" s="111">
        <v>3.5497000000000001</v>
      </c>
      <c r="Q76" s="111">
        <v>9.4459999999999997</v>
      </c>
      <c r="R76" s="111">
        <v>-2.1574</v>
      </c>
      <c r="S76" s="113">
        <v>-3.2643</v>
      </c>
      <c r="T76" s="111">
        <v>-1.3978999999999999</v>
      </c>
      <c r="U76" s="111">
        <v>15.831899999999999</v>
      </c>
      <c r="V76" s="111">
        <v>14.6694</v>
      </c>
      <c r="W76" s="111">
        <v>12.9695</v>
      </c>
      <c r="X76" s="111">
        <v>1.2219</v>
      </c>
      <c r="Y76" s="111">
        <v>11.143000000000001</v>
      </c>
      <c r="Z76" s="111">
        <v>-1.6029</v>
      </c>
      <c r="AA76" s="111">
        <v>-0.22689999999999999</v>
      </c>
      <c r="AB76" s="111">
        <v>1.2219</v>
      </c>
      <c r="AC76" s="111">
        <v>13.3415</v>
      </c>
      <c r="AD76" s="112"/>
      <c r="AE76" s="109">
        <v>3</v>
      </c>
      <c r="AF76" s="109">
        <v>2</v>
      </c>
      <c r="AG76" s="109">
        <v>8</v>
      </c>
      <c r="AH76" s="109">
        <v>8</v>
      </c>
      <c r="AI76" s="109">
        <v>11</v>
      </c>
      <c r="AJ76" s="109">
        <v>13</v>
      </c>
      <c r="AK76" s="109">
        <v>14</v>
      </c>
      <c r="AL76" s="109">
        <v>3</v>
      </c>
      <c r="AM76" s="109">
        <v>3</v>
      </c>
      <c r="AN76" s="109">
        <v>2</v>
      </c>
      <c r="AO76" s="109">
        <v>2</v>
      </c>
      <c r="AP76" s="109">
        <v>7</v>
      </c>
      <c r="AQ76" s="109">
        <v>11</v>
      </c>
      <c r="AR76" s="109">
        <v>13</v>
      </c>
      <c r="AS76" s="109">
        <v>2</v>
      </c>
      <c r="AT76" s="108"/>
      <c r="AU76" s="111">
        <v>14.77</v>
      </c>
      <c r="AV76" s="111">
        <v>16.54</v>
      </c>
      <c r="AW76" s="111">
        <v>12.64</v>
      </c>
      <c r="AX76" s="111">
        <v>5.03</v>
      </c>
      <c r="AY76" s="111">
        <v>1.1599999999999999</v>
      </c>
      <c r="AZ76" s="114"/>
      <c r="BA76" s="115">
        <v>3</v>
      </c>
      <c r="BB76" s="115">
        <v>3</v>
      </c>
      <c r="BC76" s="115">
        <v>4</v>
      </c>
      <c r="BD76" s="115">
        <v>13</v>
      </c>
      <c r="BE76" s="115">
        <v>11</v>
      </c>
      <c r="BF76" s="111"/>
      <c r="BG76" s="113">
        <v>13.3204226750274</v>
      </c>
      <c r="BH76" s="786">
        <v>0</v>
      </c>
      <c r="BI76" s="786">
        <v>6.9557731337447901E-2</v>
      </c>
      <c r="BJ76" s="799" t="s">
        <v>430</v>
      </c>
      <c r="BK76" s="265"/>
      <c r="BL76" s="111" t="s">
        <v>430</v>
      </c>
      <c r="BM76" s="111" t="s">
        <v>430</v>
      </c>
      <c r="BN76" s="111" t="s">
        <v>430</v>
      </c>
      <c r="BO76" s="108"/>
      <c r="BP76" s="111">
        <v>75.593141860000003</v>
      </c>
      <c r="BQ76" s="108"/>
      <c r="BR76" s="855">
        <v>48.478999999999999</v>
      </c>
      <c r="BS76" s="855">
        <v>18.294</v>
      </c>
      <c r="BT76" s="855">
        <v>8.8202200000000008</v>
      </c>
      <c r="BU76" s="855">
        <v>24.406780000000001</v>
      </c>
      <c r="BV76" s="108"/>
      <c r="BW76" s="855">
        <v>6.38</v>
      </c>
      <c r="BX76" s="855">
        <v>11.22</v>
      </c>
      <c r="BY76" s="855">
        <v>2.52</v>
      </c>
      <c r="BZ76" s="855">
        <v>0.72</v>
      </c>
      <c r="CA76" s="111" t="s">
        <v>430</v>
      </c>
      <c r="CB76" s="855">
        <v>3.56</v>
      </c>
      <c r="CC76" s="108"/>
      <c r="CD76" s="857" t="s">
        <v>1581</v>
      </c>
      <c r="CE76" s="857" t="s">
        <v>8990</v>
      </c>
      <c r="CF76" s="857" t="s">
        <v>8991</v>
      </c>
      <c r="CG76" s="857" t="s">
        <v>8992</v>
      </c>
      <c r="CH76" s="857" t="s">
        <v>8993</v>
      </c>
      <c r="CI76" s="108"/>
      <c r="CJ76" s="118" t="s">
        <v>8994</v>
      </c>
    </row>
    <row r="77" spans="1:88" s="106" customFormat="1" x14ac:dyDescent="0.25">
      <c r="A77" s="107" t="s">
        <v>9031</v>
      </c>
      <c r="B77" s="108"/>
      <c r="C77" s="724">
        <v>41277</v>
      </c>
      <c r="D77" s="108"/>
      <c r="E77" s="109">
        <v>529.22799999999995</v>
      </c>
      <c r="F77" s="108"/>
      <c r="G77" s="110">
        <v>227.30709999999999</v>
      </c>
      <c r="H77" s="108"/>
      <c r="I77" s="149" t="s">
        <v>430</v>
      </c>
      <c r="J77" s="149" t="s">
        <v>430</v>
      </c>
      <c r="K77" s="149" t="s">
        <v>430</v>
      </c>
      <c r="L77" s="149" t="s">
        <v>430</v>
      </c>
      <c r="M77" s="112"/>
      <c r="N77" s="111">
        <v>0.5383</v>
      </c>
      <c r="O77" s="111">
        <v>0.64870000000000005</v>
      </c>
      <c r="P77" s="111">
        <v>3.6263000000000001</v>
      </c>
      <c r="Q77" s="111">
        <v>10.071999999999999</v>
      </c>
      <c r="R77" s="111">
        <v>-1.9089</v>
      </c>
      <c r="S77" s="113">
        <v>0.54200000000000004</v>
      </c>
      <c r="T77" s="111">
        <v>3.5150999999999999</v>
      </c>
      <c r="U77" s="111">
        <v>11.8782</v>
      </c>
      <c r="V77" s="111">
        <v>9.9542000000000002</v>
      </c>
      <c r="W77" s="111">
        <v>10.3568</v>
      </c>
      <c r="X77" s="111">
        <v>0.68769999999999998</v>
      </c>
      <c r="Y77" s="111">
        <v>11.9831</v>
      </c>
      <c r="Z77" s="111">
        <v>-0.94589999999999996</v>
      </c>
      <c r="AA77" s="111">
        <v>2.8651</v>
      </c>
      <c r="AB77" s="111">
        <v>0.68769999999999998</v>
      </c>
      <c r="AC77" s="111">
        <v>10.339600000000001</v>
      </c>
      <c r="AD77" s="112"/>
      <c r="AE77" s="109">
        <v>8</v>
      </c>
      <c r="AF77" s="109">
        <v>4</v>
      </c>
      <c r="AG77" s="109">
        <v>7</v>
      </c>
      <c r="AH77" s="109">
        <v>5</v>
      </c>
      <c r="AI77" s="109">
        <v>9</v>
      </c>
      <c r="AJ77" s="109">
        <v>9</v>
      </c>
      <c r="AK77" s="109">
        <v>9</v>
      </c>
      <c r="AL77" s="109">
        <v>10</v>
      </c>
      <c r="AM77" s="109">
        <v>12</v>
      </c>
      <c r="AN77" s="109">
        <v>4</v>
      </c>
      <c r="AO77" s="109">
        <v>11</v>
      </c>
      <c r="AP77" s="109">
        <v>5</v>
      </c>
      <c r="AQ77" s="109">
        <v>8</v>
      </c>
      <c r="AR77" s="109">
        <v>8</v>
      </c>
      <c r="AS77" s="109">
        <v>11</v>
      </c>
      <c r="AT77" s="108"/>
      <c r="AU77" s="111">
        <v>10.67</v>
      </c>
      <c r="AV77" s="111">
        <v>11.06</v>
      </c>
      <c r="AW77" s="111">
        <v>9.92</v>
      </c>
      <c r="AX77" s="111">
        <v>7.34</v>
      </c>
      <c r="AY77" s="111">
        <v>4.82</v>
      </c>
      <c r="AZ77" s="114"/>
      <c r="BA77" s="115">
        <v>4</v>
      </c>
      <c r="BB77" s="115">
        <v>9</v>
      </c>
      <c r="BC77" s="115">
        <v>10</v>
      </c>
      <c r="BD77" s="115">
        <v>7</v>
      </c>
      <c r="BE77" s="115">
        <v>6</v>
      </c>
      <c r="BF77" s="111"/>
      <c r="BG77" s="113">
        <v>11.657400810314201</v>
      </c>
      <c r="BH77" s="786">
        <v>0</v>
      </c>
      <c r="BI77" s="786">
        <v>5.0413279160963498E-2</v>
      </c>
      <c r="BJ77" s="799" t="s">
        <v>430</v>
      </c>
      <c r="BK77" s="265"/>
      <c r="BL77" s="111" t="s">
        <v>430</v>
      </c>
      <c r="BM77" s="111" t="s">
        <v>430</v>
      </c>
      <c r="BN77" s="111" t="s">
        <v>430</v>
      </c>
      <c r="BO77" s="108"/>
      <c r="BP77" s="111">
        <v>65.688926480000006</v>
      </c>
      <c r="BQ77" s="108"/>
      <c r="BR77" s="855">
        <v>40.600999999999999</v>
      </c>
      <c r="BS77" s="855">
        <v>13.46</v>
      </c>
      <c r="BT77" s="855">
        <v>11.6279</v>
      </c>
      <c r="BU77" s="855">
        <v>34.311100000000003</v>
      </c>
      <c r="BV77" s="108"/>
      <c r="BW77" s="855">
        <v>13.67</v>
      </c>
      <c r="BX77" s="855">
        <v>9.09</v>
      </c>
      <c r="BY77" s="111" t="s">
        <v>430</v>
      </c>
      <c r="BZ77" s="111" t="s">
        <v>430</v>
      </c>
      <c r="CA77" s="111" t="s">
        <v>430</v>
      </c>
      <c r="CB77" s="855">
        <v>11.56</v>
      </c>
      <c r="CC77" s="108"/>
      <c r="CD77" s="857" t="s">
        <v>3776</v>
      </c>
      <c r="CE77" s="857" t="s">
        <v>8996</v>
      </c>
      <c r="CF77" s="857" t="s">
        <v>8997</v>
      </c>
      <c r="CG77" s="857" t="s">
        <v>4239</v>
      </c>
      <c r="CH77" s="857" t="s">
        <v>8998</v>
      </c>
      <c r="CI77" s="108"/>
      <c r="CJ77" s="118" t="s">
        <v>476</v>
      </c>
    </row>
    <row r="78" spans="1:88" s="106" customFormat="1" x14ac:dyDescent="0.25">
      <c r="A78" s="107" t="s">
        <v>9032</v>
      </c>
      <c r="B78" s="108"/>
      <c r="C78" s="724">
        <v>41275</v>
      </c>
      <c r="D78" s="108"/>
      <c r="E78" s="109">
        <v>205.29</v>
      </c>
      <c r="F78" s="108"/>
      <c r="G78" s="110">
        <v>156.41999999999999</v>
      </c>
      <c r="H78" s="108"/>
      <c r="I78" s="991">
        <v>3.98</v>
      </c>
      <c r="J78" s="991">
        <v>6.6</v>
      </c>
      <c r="K78" s="991">
        <v>3.12</v>
      </c>
      <c r="L78" s="149" t="s">
        <v>430</v>
      </c>
      <c r="M78" s="112"/>
      <c r="N78" s="111" t="s">
        <v>430</v>
      </c>
      <c r="O78" s="111">
        <v>0.20499999999999999</v>
      </c>
      <c r="P78" s="111">
        <v>3.0503</v>
      </c>
      <c r="Q78" s="111">
        <v>9.9459</v>
      </c>
      <c r="R78" s="111">
        <v>-1.3123</v>
      </c>
      <c r="S78" s="113">
        <v>-2.5600000000000001E-2</v>
      </c>
      <c r="T78" s="111">
        <v>3.9765000000000001</v>
      </c>
      <c r="U78" s="111">
        <v>10.174799999999999</v>
      </c>
      <c r="V78" s="111">
        <v>8.7090999999999994</v>
      </c>
      <c r="W78" s="111">
        <v>10.348000000000001</v>
      </c>
      <c r="X78" s="111">
        <v>5.7599999999999998E-2</v>
      </c>
      <c r="Y78" s="111">
        <v>11.062200000000001</v>
      </c>
      <c r="Z78" s="111">
        <v>-0.76759999999999995</v>
      </c>
      <c r="AA78" s="111">
        <v>1.0596000000000001</v>
      </c>
      <c r="AB78" s="111">
        <v>5.7599999999999998E-2</v>
      </c>
      <c r="AC78" s="111">
        <v>11.2951</v>
      </c>
      <c r="AD78" s="112"/>
      <c r="AE78" s="109" t="s">
        <v>430</v>
      </c>
      <c r="AF78" s="109">
        <v>14</v>
      </c>
      <c r="AG78" s="109">
        <v>9</v>
      </c>
      <c r="AH78" s="109">
        <v>6</v>
      </c>
      <c r="AI78" s="109">
        <v>6</v>
      </c>
      <c r="AJ78" s="109">
        <v>10</v>
      </c>
      <c r="AK78" s="109">
        <v>8</v>
      </c>
      <c r="AL78" s="109">
        <v>14</v>
      </c>
      <c r="AM78" s="109">
        <v>14</v>
      </c>
      <c r="AN78" s="109">
        <v>5</v>
      </c>
      <c r="AO78" s="109">
        <v>14</v>
      </c>
      <c r="AP78" s="109">
        <v>8</v>
      </c>
      <c r="AQ78" s="109">
        <v>6</v>
      </c>
      <c r="AR78" s="109">
        <v>10</v>
      </c>
      <c r="AS78" s="109">
        <v>14</v>
      </c>
      <c r="AT78" s="108"/>
      <c r="AU78" s="111">
        <v>10.55</v>
      </c>
      <c r="AV78" s="111">
        <v>10.98</v>
      </c>
      <c r="AW78" s="111">
        <v>9.07</v>
      </c>
      <c r="AX78" s="111">
        <v>6.68</v>
      </c>
      <c r="AY78" s="111">
        <v>3.37</v>
      </c>
      <c r="AZ78" s="114"/>
      <c r="BA78" s="115">
        <v>6</v>
      </c>
      <c r="BB78" s="115">
        <v>10</v>
      </c>
      <c r="BC78" s="115">
        <v>11</v>
      </c>
      <c r="BD78" s="115">
        <v>10</v>
      </c>
      <c r="BE78" s="115">
        <v>10</v>
      </c>
      <c r="BF78" s="111"/>
      <c r="BG78" s="113">
        <v>10.2339204242816</v>
      </c>
      <c r="BH78" s="786">
        <v>0</v>
      </c>
      <c r="BI78" s="786">
        <v>4.3890472157002799E-2</v>
      </c>
      <c r="BJ78" s="799" t="s">
        <v>430</v>
      </c>
      <c r="BK78" s="265"/>
      <c r="BL78" s="111" t="s">
        <v>430</v>
      </c>
      <c r="BM78" s="111" t="s">
        <v>430</v>
      </c>
      <c r="BN78" s="111" t="s">
        <v>430</v>
      </c>
      <c r="BO78" s="108"/>
      <c r="BP78" s="111">
        <v>77.165368790000002</v>
      </c>
      <c r="BQ78" s="108"/>
      <c r="BR78" s="855">
        <v>48.070599999999999</v>
      </c>
      <c r="BS78" s="855">
        <v>9.9196100000000005</v>
      </c>
      <c r="BT78" s="855">
        <v>7.9494699999999998</v>
      </c>
      <c r="BU78" s="855">
        <v>34.060319999999997</v>
      </c>
      <c r="BV78" s="108"/>
      <c r="BW78" s="855">
        <v>15.25</v>
      </c>
      <c r="BX78" s="855">
        <v>4.9400000000000004</v>
      </c>
      <c r="BY78" s="111" t="s">
        <v>430</v>
      </c>
      <c r="BZ78" s="111" t="s">
        <v>430</v>
      </c>
      <c r="CA78" s="111" t="s">
        <v>430</v>
      </c>
      <c r="CB78" s="855">
        <v>2.64</v>
      </c>
      <c r="CC78" s="108"/>
      <c r="CD78" s="857" t="s">
        <v>9000</v>
      </c>
      <c r="CE78" s="857" t="s">
        <v>9001</v>
      </c>
      <c r="CF78" s="857" t="s">
        <v>9002</v>
      </c>
      <c r="CG78" s="857" t="s">
        <v>9003</v>
      </c>
      <c r="CH78" s="857" t="s">
        <v>9004</v>
      </c>
      <c r="CI78" s="108"/>
      <c r="CJ78" s="118" t="s">
        <v>602</v>
      </c>
    </row>
    <row r="79" spans="1:88" s="106" customFormat="1" x14ac:dyDescent="0.25">
      <c r="A79" s="107" t="s">
        <v>9033</v>
      </c>
      <c r="B79" s="108"/>
      <c r="C79" s="724">
        <v>43220</v>
      </c>
      <c r="D79" s="108"/>
      <c r="E79" s="109">
        <v>114.3</v>
      </c>
      <c r="F79" s="108"/>
      <c r="G79" s="110">
        <v>25.231100000000001</v>
      </c>
      <c r="H79" s="108"/>
      <c r="I79" s="991">
        <v>7.0000000000000007E-2</v>
      </c>
      <c r="J79" s="991">
        <v>5.72</v>
      </c>
      <c r="K79" s="991">
        <v>7.0000000000000007E-2</v>
      </c>
      <c r="L79" s="991">
        <v>7.0000000000000007E-2</v>
      </c>
      <c r="M79" s="112"/>
      <c r="N79" s="111">
        <v>0.76359999999999995</v>
      </c>
      <c r="O79" s="111">
        <v>0.58879999999999999</v>
      </c>
      <c r="P79" s="111">
        <v>4.8905000000000003</v>
      </c>
      <c r="Q79" s="111">
        <v>13.941000000000001</v>
      </c>
      <c r="R79" s="111">
        <v>3.1798999999999999</v>
      </c>
      <c r="S79" s="113">
        <v>6.8666</v>
      </c>
      <c r="T79" s="111">
        <v>7.3528000000000002</v>
      </c>
      <c r="U79" s="111">
        <v>13.5273</v>
      </c>
      <c r="V79" s="111">
        <v>12.865399999999999</v>
      </c>
      <c r="W79" s="111" t="s">
        <v>430</v>
      </c>
      <c r="X79" s="111">
        <v>0.95950000000000002</v>
      </c>
      <c r="Y79" s="111">
        <v>16.722000000000001</v>
      </c>
      <c r="Z79" s="111">
        <v>4.1321000000000003</v>
      </c>
      <c r="AA79" s="111">
        <v>7.7298999999999998</v>
      </c>
      <c r="AB79" s="111">
        <v>0.95950000000000002</v>
      </c>
      <c r="AC79" s="111">
        <v>11.9819</v>
      </c>
      <c r="AD79" s="112"/>
      <c r="AE79" s="109">
        <v>2</v>
      </c>
      <c r="AF79" s="109">
        <v>8</v>
      </c>
      <c r="AG79" s="109">
        <v>2</v>
      </c>
      <c r="AH79" s="109">
        <v>3</v>
      </c>
      <c r="AI79" s="109">
        <v>3</v>
      </c>
      <c r="AJ79" s="109">
        <v>4</v>
      </c>
      <c r="AK79" s="109">
        <v>2</v>
      </c>
      <c r="AL79" s="109">
        <v>6</v>
      </c>
      <c r="AM79" s="109">
        <v>6</v>
      </c>
      <c r="AN79" s="109" t="s">
        <v>430</v>
      </c>
      <c r="AO79" s="109">
        <v>5</v>
      </c>
      <c r="AP79" s="109">
        <v>3</v>
      </c>
      <c r="AQ79" s="109">
        <v>3</v>
      </c>
      <c r="AR79" s="109">
        <v>3</v>
      </c>
      <c r="AS79" s="109">
        <v>5</v>
      </c>
      <c r="AT79" s="108"/>
      <c r="AU79" s="111" t="s">
        <v>430</v>
      </c>
      <c r="AV79" s="111">
        <v>13.72</v>
      </c>
      <c r="AW79" s="111">
        <v>12.48</v>
      </c>
      <c r="AX79" s="111">
        <v>10.75</v>
      </c>
      <c r="AY79" s="111">
        <v>14.17</v>
      </c>
      <c r="AZ79" s="114"/>
      <c r="BA79" s="115" t="s">
        <v>430</v>
      </c>
      <c r="BB79" s="115">
        <v>6</v>
      </c>
      <c r="BC79" s="115">
        <v>5</v>
      </c>
      <c r="BD79" s="115">
        <v>4</v>
      </c>
      <c r="BE79" s="115">
        <v>3</v>
      </c>
      <c r="BF79" s="111"/>
      <c r="BG79" s="113">
        <v>10.8866580530423</v>
      </c>
      <c r="BH79" s="786">
        <v>0</v>
      </c>
      <c r="BI79" s="786">
        <v>6.6053375951295498E-2</v>
      </c>
      <c r="BJ79" s="799" t="s">
        <v>430</v>
      </c>
      <c r="BK79" s="265"/>
      <c r="BL79" s="111" t="s">
        <v>430</v>
      </c>
      <c r="BM79" s="111" t="s">
        <v>430</v>
      </c>
      <c r="BN79" s="111" t="s">
        <v>430</v>
      </c>
      <c r="BO79" s="108"/>
      <c r="BP79" s="111">
        <v>72.883861150000001</v>
      </c>
      <c r="BQ79" s="108"/>
      <c r="BR79" s="855">
        <v>24.594000000000001</v>
      </c>
      <c r="BS79" s="855">
        <v>9.0587199999999992</v>
      </c>
      <c r="BT79" s="855">
        <v>39.231099999999998</v>
      </c>
      <c r="BU79" s="855">
        <v>27.11618</v>
      </c>
      <c r="BV79" s="108"/>
      <c r="BW79" s="111" t="s">
        <v>430</v>
      </c>
      <c r="BX79" s="855">
        <v>11.64</v>
      </c>
      <c r="BY79" s="855">
        <v>4.96</v>
      </c>
      <c r="BZ79" s="111" t="s">
        <v>430</v>
      </c>
      <c r="CA79" s="111" t="s">
        <v>430</v>
      </c>
      <c r="CB79" s="855">
        <v>10.52</v>
      </c>
      <c r="CC79" s="108"/>
      <c r="CD79" s="857" t="s">
        <v>9006</v>
      </c>
      <c r="CE79" s="857" t="s">
        <v>9007</v>
      </c>
      <c r="CF79" s="857" t="s">
        <v>9008</v>
      </c>
      <c r="CG79" s="857" t="s">
        <v>9009</v>
      </c>
      <c r="CH79" s="857" t="s">
        <v>9010</v>
      </c>
      <c r="CI79" s="108"/>
      <c r="CJ79" s="118" t="s">
        <v>554</v>
      </c>
    </row>
    <row r="80" spans="1:88" s="106" customFormat="1" x14ac:dyDescent="0.25">
      <c r="A80" s="107" t="s">
        <v>9034</v>
      </c>
      <c r="B80" s="108"/>
      <c r="C80" s="724">
        <v>43447</v>
      </c>
      <c r="D80" s="108"/>
      <c r="E80" s="109">
        <v>51.232599999999998</v>
      </c>
      <c r="F80" s="108"/>
      <c r="G80" s="110">
        <v>23.171299999999999</v>
      </c>
      <c r="H80" s="108"/>
      <c r="I80" s="991">
        <v>4.4000000000000002E-4</v>
      </c>
      <c r="J80" s="991">
        <v>6.28</v>
      </c>
      <c r="K80" s="991">
        <v>4.0999999999999999E-4</v>
      </c>
      <c r="L80" s="991">
        <v>4.4000000000000002E-4</v>
      </c>
      <c r="M80" s="112"/>
      <c r="N80" s="111">
        <v>0.51319999999999999</v>
      </c>
      <c r="O80" s="111">
        <v>0.63929999999999998</v>
      </c>
      <c r="P80" s="111">
        <v>2.7343000000000002</v>
      </c>
      <c r="Q80" s="111">
        <v>7.0534999999999997</v>
      </c>
      <c r="R80" s="111">
        <v>-3.6652999999999998</v>
      </c>
      <c r="S80" s="113">
        <v>-0.61040000000000005</v>
      </c>
      <c r="T80" s="111">
        <v>0.88980000000000004</v>
      </c>
      <c r="U80" s="111">
        <v>10.201700000000001</v>
      </c>
      <c r="V80" s="111">
        <v>10.275499999999999</v>
      </c>
      <c r="W80" s="111" t="s">
        <v>430</v>
      </c>
      <c r="X80" s="111">
        <v>0.96430000000000005</v>
      </c>
      <c r="Y80" s="111">
        <v>8.4742999999999995</v>
      </c>
      <c r="Z80" s="111">
        <v>-2.8327</v>
      </c>
      <c r="AA80" s="111">
        <v>0.11749999999999999</v>
      </c>
      <c r="AB80" s="111">
        <v>0.96430000000000005</v>
      </c>
      <c r="AC80" s="111">
        <v>11.7631</v>
      </c>
      <c r="AD80" s="112"/>
      <c r="AE80" s="109">
        <v>10</v>
      </c>
      <c r="AF80" s="109">
        <v>5</v>
      </c>
      <c r="AG80" s="109">
        <v>12</v>
      </c>
      <c r="AH80" s="109">
        <v>13</v>
      </c>
      <c r="AI80" s="109">
        <v>12</v>
      </c>
      <c r="AJ80" s="109">
        <v>11</v>
      </c>
      <c r="AK80" s="109">
        <v>13</v>
      </c>
      <c r="AL80" s="109">
        <v>13</v>
      </c>
      <c r="AM80" s="109">
        <v>10</v>
      </c>
      <c r="AN80" s="109" t="s">
        <v>430</v>
      </c>
      <c r="AO80" s="109">
        <v>4</v>
      </c>
      <c r="AP80" s="109">
        <v>13</v>
      </c>
      <c r="AQ80" s="109">
        <v>12</v>
      </c>
      <c r="AR80" s="109">
        <v>12</v>
      </c>
      <c r="AS80" s="109">
        <v>4</v>
      </c>
      <c r="AT80" s="108"/>
      <c r="AU80" s="111" t="s">
        <v>430</v>
      </c>
      <c r="AV80" s="111">
        <v>10.93</v>
      </c>
      <c r="AW80" s="111">
        <v>8.49</v>
      </c>
      <c r="AX80" s="111">
        <v>4.82</v>
      </c>
      <c r="AY80" s="111">
        <v>0.48</v>
      </c>
      <c r="AZ80" s="114"/>
      <c r="BA80" s="115" t="s">
        <v>430</v>
      </c>
      <c r="BB80" s="115">
        <v>11</v>
      </c>
      <c r="BC80" s="115">
        <v>14</v>
      </c>
      <c r="BD80" s="115">
        <v>14</v>
      </c>
      <c r="BE80" s="115">
        <v>12</v>
      </c>
      <c r="BF80" s="111"/>
      <c r="BG80" s="113">
        <v>10.5217959797472</v>
      </c>
      <c r="BH80" s="786">
        <v>0</v>
      </c>
      <c r="BI80" s="786">
        <v>4.2988635362389102E-2</v>
      </c>
      <c r="BJ80" s="799" t="s">
        <v>430</v>
      </c>
      <c r="BK80" s="265"/>
      <c r="BL80" s="111" t="s">
        <v>430</v>
      </c>
      <c r="BM80" s="111" t="s">
        <v>430</v>
      </c>
      <c r="BN80" s="111" t="s">
        <v>430</v>
      </c>
      <c r="BO80" s="108"/>
      <c r="BP80" s="111">
        <v>72.729618560000006</v>
      </c>
      <c r="BQ80" s="108"/>
      <c r="BR80" s="855">
        <v>44.645200000000003</v>
      </c>
      <c r="BS80" s="855">
        <v>27.020600000000002</v>
      </c>
      <c r="BT80" s="855">
        <v>0.592302</v>
      </c>
      <c r="BU80" s="855">
        <v>27.741897999999999</v>
      </c>
      <c r="BV80" s="108"/>
      <c r="BW80" s="111" t="s">
        <v>430</v>
      </c>
      <c r="BX80" s="855">
        <v>7.89</v>
      </c>
      <c r="BY80" s="855">
        <v>0.99</v>
      </c>
      <c r="BZ80" s="111" t="s">
        <v>430</v>
      </c>
      <c r="CA80" s="111" t="s">
        <v>430</v>
      </c>
      <c r="CB80" s="855">
        <v>18.39</v>
      </c>
      <c r="CC80" s="108"/>
      <c r="CD80" s="857" t="s">
        <v>1125</v>
      </c>
      <c r="CE80" s="857" t="s">
        <v>9012</v>
      </c>
      <c r="CF80" s="857" t="s">
        <v>9013</v>
      </c>
      <c r="CG80" s="857" t="s">
        <v>9014</v>
      </c>
      <c r="CH80" s="857" t="s">
        <v>9015</v>
      </c>
      <c r="CI80" s="108"/>
      <c r="CJ80" s="118" t="s">
        <v>1181</v>
      </c>
    </row>
    <row r="81" spans="1:88" s="106" customFormat="1" x14ac:dyDescent="0.25">
      <c r="A81" s="107" t="s">
        <v>9035</v>
      </c>
      <c r="B81" s="108"/>
      <c r="C81" s="724">
        <v>41607</v>
      </c>
      <c r="D81" s="108"/>
      <c r="E81" s="109">
        <v>49.969799999999999</v>
      </c>
      <c r="F81" s="108"/>
      <c r="G81" s="110">
        <v>37.04</v>
      </c>
      <c r="H81" s="108"/>
      <c r="I81" s="991">
        <v>2.21</v>
      </c>
      <c r="J81" s="991">
        <v>7.05</v>
      </c>
      <c r="K81" s="991">
        <v>1.85</v>
      </c>
      <c r="L81" s="991">
        <v>1.93</v>
      </c>
      <c r="M81" s="112"/>
      <c r="N81" s="111">
        <v>0.53690000000000004</v>
      </c>
      <c r="O81" s="111">
        <v>0.46189999999999998</v>
      </c>
      <c r="P81" s="111">
        <v>2.7458999999999998</v>
      </c>
      <c r="Q81" s="111">
        <v>7.6102999999999996</v>
      </c>
      <c r="R81" s="111">
        <v>-1.7155</v>
      </c>
      <c r="S81" s="113">
        <v>1.8965000000000001</v>
      </c>
      <c r="T81" s="111">
        <v>1.0395000000000001</v>
      </c>
      <c r="U81" s="111">
        <v>11.300700000000001</v>
      </c>
      <c r="V81" s="111">
        <v>9.9841999999999995</v>
      </c>
      <c r="W81" s="111">
        <v>10.7003</v>
      </c>
      <c r="X81" s="111">
        <v>0.87939999999999996</v>
      </c>
      <c r="Y81" s="111">
        <v>9.3396000000000008</v>
      </c>
      <c r="Z81" s="111">
        <v>-1.2188000000000001</v>
      </c>
      <c r="AA81" s="111">
        <v>3.6267</v>
      </c>
      <c r="AB81" s="111">
        <v>0.87939999999999996</v>
      </c>
      <c r="AC81" s="111">
        <v>10.953900000000001</v>
      </c>
      <c r="AD81" s="112"/>
      <c r="AE81" s="109">
        <v>9</v>
      </c>
      <c r="AF81" s="109">
        <v>10</v>
      </c>
      <c r="AG81" s="109">
        <v>11</v>
      </c>
      <c r="AH81" s="109">
        <v>12</v>
      </c>
      <c r="AI81" s="109">
        <v>8</v>
      </c>
      <c r="AJ81" s="109">
        <v>6</v>
      </c>
      <c r="AK81" s="109">
        <v>12</v>
      </c>
      <c r="AL81" s="109">
        <v>11</v>
      </c>
      <c r="AM81" s="109">
        <v>11</v>
      </c>
      <c r="AN81" s="109">
        <v>3</v>
      </c>
      <c r="AO81" s="109">
        <v>8</v>
      </c>
      <c r="AP81" s="109">
        <v>11</v>
      </c>
      <c r="AQ81" s="109">
        <v>10</v>
      </c>
      <c r="AR81" s="109">
        <v>6</v>
      </c>
      <c r="AS81" s="109">
        <v>8</v>
      </c>
      <c r="AT81" s="108"/>
      <c r="AU81" s="111">
        <v>10.63</v>
      </c>
      <c r="AV81" s="111">
        <v>10.77</v>
      </c>
      <c r="AW81" s="111">
        <v>8.93</v>
      </c>
      <c r="AX81" s="111">
        <v>5.56</v>
      </c>
      <c r="AY81" s="111">
        <v>4.47</v>
      </c>
      <c r="AZ81" s="114"/>
      <c r="BA81" s="115">
        <v>5</v>
      </c>
      <c r="BB81" s="115">
        <v>12</v>
      </c>
      <c r="BC81" s="115">
        <v>12</v>
      </c>
      <c r="BD81" s="115">
        <v>11</v>
      </c>
      <c r="BE81" s="115">
        <v>7</v>
      </c>
      <c r="BF81" s="111"/>
      <c r="BG81" s="113">
        <v>11.055301728358</v>
      </c>
      <c r="BH81" s="786">
        <v>0</v>
      </c>
      <c r="BI81" s="786">
        <v>4.9890379723184303E-2</v>
      </c>
      <c r="BJ81" s="799" t="s">
        <v>430</v>
      </c>
      <c r="BK81" s="265"/>
      <c r="BL81" s="111" t="s">
        <v>430</v>
      </c>
      <c r="BM81" s="111" t="s">
        <v>430</v>
      </c>
      <c r="BN81" s="111" t="s">
        <v>430</v>
      </c>
      <c r="BO81" s="108"/>
      <c r="BP81" s="111">
        <v>70.725239439999996</v>
      </c>
      <c r="BQ81" s="108"/>
      <c r="BR81" s="855">
        <v>53.487200000000001</v>
      </c>
      <c r="BS81" s="855">
        <v>7.2348400000000002</v>
      </c>
      <c r="BT81" s="855">
        <v>11.568199999999999</v>
      </c>
      <c r="BU81" s="855">
        <v>27.709759999999999</v>
      </c>
      <c r="BV81" s="108"/>
      <c r="BW81" s="855">
        <v>7.19</v>
      </c>
      <c r="BX81" s="855">
        <v>13.83</v>
      </c>
      <c r="BY81" s="111" t="s">
        <v>430</v>
      </c>
      <c r="BZ81" s="111" t="s">
        <v>430</v>
      </c>
      <c r="CA81" s="111" t="s">
        <v>430</v>
      </c>
      <c r="CB81" s="855">
        <v>8.25</v>
      </c>
      <c r="CC81" s="108"/>
      <c r="CD81" s="857" t="s">
        <v>9017</v>
      </c>
      <c r="CE81" s="857" t="s">
        <v>9018</v>
      </c>
      <c r="CF81" s="857" t="s">
        <v>3192</v>
      </c>
      <c r="CG81" s="857" t="s">
        <v>9019</v>
      </c>
      <c r="CH81" s="857" t="s">
        <v>9020</v>
      </c>
      <c r="CI81" s="108"/>
      <c r="CJ81" s="118" t="s">
        <v>476</v>
      </c>
    </row>
    <row r="82" spans="1:88" s="106" customFormat="1" x14ac:dyDescent="0.25">
      <c r="A82" s="107" t="s">
        <v>9036</v>
      </c>
      <c r="B82" s="108"/>
      <c r="C82" s="724" t="s">
        <v>430</v>
      </c>
      <c r="D82" s="108"/>
      <c r="E82" s="109" t="s">
        <v>430</v>
      </c>
      <c r="F82" s="108"/>
      <c r="G82" s="110">
        <v>10.143000000000001</v>
      </c>
      <c r="H82" s="108"/>
      <c r="I82" s="149" t="s">
        <v>430</v>
      </c>
      <c r="J82" s="149" t="s">
        <v>430</v>
      </c>
      <c r="K82" s="149" t="s">
        <v>430</v>
      </c>
      <c r="L82" s="149" t="s">
        <v>430</v>
      </c>
      <c r="M82" s="112"/>
      <c r="N82" s="111">
        <v>0.60499999999999998</v>
      </c>
      <c r="O82" s="111" t="s">
        <v>430</v>
      </c>
      <c r="P82" s="111" t="s">
        <v>430</v>
      </c>
      <c r="Q82" s="111" t="s">
        <v>430</v>
      </c>
      <c r="R82" s="111" t="s">
        <v>430</v>
      </c>
      <c r="S82" s="113" t="s">
        <v>430</v>
      </c>
      <c r="T82" s="111" t="s">
        <v>430</v>
      </c>
      <c r="U82" s="111" t="s">
        <v>430</v>
      </c>
      <c r="V82" s="111" t="s">
        <v>430</v>
      </c>
      <c r="W82" s="111" t="s">
        <v>430</v>
      </c>
      <c r="X82" s="111" t="s">
        <v>430</v>
      </c>
      <c r="Y82" s="111" t="s">
        <v>430</v>
      </c>
      <c r="Z82" s="111" t="s">
        <v>430</v>
      </c>
      <c r="AA82" s="111" t="s">
        <v>430</v>
      </c>
      <c r="AB82" s="111" t="s">
        <v>430</v>
      </c>
      <c r="AC82" s="111" t="s">
        <v>430</v>
      </c>
      <c r="AD82" s="112"/>
      <c r="AE82" s="109">
        <v>6</v>
      </c>
      <c r="AF82" s="109" t="s">
        <v>430</v>
      </c>
      <c r="AG82" s="109" t="s">
        <v>430</v>
      </c>
      <c r="AH82" s="109" t="s">
        <v>430</v>
      </c>
      <c r="AI82" s="109" t="s">
        <v>430</v>
      </c>
      <c r="AJ82" s="109" t="s">
        <v>430</v>
      </c>
      <c r="AK82" s="109" t="s">
        <v>430</v>
      </c>
      <c r="AL82" s="109" t="s">
        <v>430</v>
      </c>
      <c r="AM82" s="109" t="s">
        <v>430</v>
      </c>
      <c r="AN82" s="109" t="s">
        <v>430</v>
      </c>
      <c r="AO82" s="109" t="s">
        <v>430</v>
      </c>
      <c r="AP82" s="109" t="s">
        <v>430</v>
      </c>
      <c r="AQ82" s="109" t="s">
        <v>430</v>
      </c>
      <c r="AR82" s="109" t="s">
        <v>430</v>
      </c>
      <c r="AS82" s="109" t="s">
        <v>430</v>
      </c>
      <c r="AT82" s="108"/>
      <c r="AU82" s="111" t="s">
        <v>430</v>
      </c>
      <c r="AV82" s="111" t="s">
        <v>430</v>
      </c>
      <c r="AW82" s="111" t="s">
        <v>430</v>
      </c>
      <c r="AX82" s="111" t="s">
        <v>430</v>
      </c>
      <c r="AY82" s="111" t="s">
        <v>430</v>
      </c>
      <c r="AZ82" s="114"/>
      <c r="BA82" s="115" t="s">
        <v>430</v>
      </c>
      <c r="BB82" s="115" t="s">
        <v>430</v>
      </c>
      <c r="BC82" s="115" t="s">
        <v>430</v>
      </c>
      <c r="BD82" s="115" t="s">
        <v>430</v>
      </c>
      <c r="BE82" s="115" t="s">
        <v>430</v>
      </c>
      <c r="BF82" s="111"/>
      <c r="BG82" s="113" t="s">
        <v>430</v>
      </c>
      <c r="BH82" s="786">
        <v>0</v>
      </c>
      <c r="BI82" s="786">
        <v>0</v>
      </c>
      <c r="BJ82" s="799" t="s">
        <v>430</v>
      </c>
      <c r="BK82" s="265"/>
      <c r="BL82" s="111" t="s">
        <v>430</v>
      </c>
      <c r="BM82" s="111" t="s">
        <v>430</v>
      </c>
      <c r="BN82" s="111" t="s">
        <v>430</v>
      </c>
      <c r="BO82" s="108"/>
      <c r="BP82" s="111" t="s">
        <v>430</v>
      </c>
      <c r="BQ82" s="108"/>
      <c r="BR82" s="111" t="s">
        <v>430</v>
      </c>
      <c r="BS82" s="111" t="s">
        <v>430</v>
      </c>
      <c r="BT82" s="111" t="s">
        <v>430</v>
      </c>
      <c r="BU82" s="111" t="s">
        <v>430</v>
      </c>
      <c r="BV82" s="108"/>
      <c r="BW82" s="111" t="s">
        <v>430</v>
      </c>
      <c r="BX82" s="111" t="s">
        <v>430</v>
      </c>
      <c r="BY82" s="111" t="s">
        <v>430</v>
      </c>
      <c r="BZ82" s="111" t="s">
        <v>430</v>
      </c>
      <c r="CA82" s="111" t="s">
        <v>430</v>
      </c>
      <c r="CB82" s="111" t="s">
        <v>430</v>
      </c>
      <c r="CC82" s="108"/>
      <c r="CD82" s="117" t="s">
        <v>430</v>
      </c>
      <c r="CE82" s="117" t="s">
        <v>430</v>
      </c>
      <c r="CF82" s="117" t="s">
        <v>430</v>
      </c>
      <c r="CG82" s="117" t="s">
        <v>430</v>
      </c>
      <c r="CH82" s="117" t="s">
        <v>430</v>
      </c>
      <c r="CI82" s="108"/>
      <c r="CJ82" s="118" t="s">
        <v>554</v>
      </c>
    </row>
    <row r="83" spans="1:88" x14ac:dyDescent="0.25">
      <c r="A83" s="36" t="s">
        <v>93</v>
      </c>
      <c r="B83" s="43"/>
      <c r="C83" s="710"/>
      <c r="D83" s="43"/>
      <c r="E83" s="51"/>
      <c r="F83" s="43"/>
      <c r="G83" s="55"/>
      <c r="H83" s="43"/>
      <c r="I83" s="92"/>
      <c r="J83" s="92"/>
      <c r="K83" s="92"/>
      <c r="L83" s="92"/>
      <c r="M83" s="66"/>
      <c r="N83" s="59">
        <v>0.5474</v>
      </c>
      <c r="O83" s="59">
        <v>0.59670000000000001</v>
      </c>
      <c r="P83" s="59">
        <v>3.4891999999999999</v>
      </c>
      <c r="Q83" s="59">
        <v>10.320399999999999</v>
      </c>
      <c r="R83" s="59">
        <v>-0.19120000000000001</v>
      </c>
      <c r="S83" s="70">
        <v>2.3222999999999998</v>
      </c>
      <c r="T83" s="59">
        <v>4.0518000000000001</v>
      </c>
      <c r="U83" s="59">
        <v>13.4688</v>
      </c>
      <c r="V83" s="59">
        <v>12.0161</v>
      </c>
      <c r="W83" s="59">
        <v>12.263400000000001</v>
      </c>
      <c r="X83" s="59">
        <v>0.83899999999999997</v>
      </c>
      <c r="Y83" s="59">
        <v>12.0585</v>
      </c>
      <c r="Z83" s="59">
        <v>0.60640000000000005</v>
      </c>
      <c r="AA83" s="59">
        <v>3.9855</v>
      </c>
      <c r="AB83" s="59">
        <v>0.83899999999999997</v>
      </c>
      <c r="AC83" s="59">
        <v>13.039300000000001</v>
      </c>
      <c r="AD83" s="66"/>
      <c r="AE83" s="51">
        <v>14</v>
      </c>
      <c r="AF83" s="51">
        <v>14</v>
      </c>
      <c r="AG83" s="51">
        <v>14</v>
      </c>
      <c r="AH83" s="51">
        <v>14</v>
      </c>
      <c r="AI83" s="51">
        <v>14</v>
      </c>
      <c r="AJ83" s="51">
        <v>14</v>
      </c>
      <c r="AK83" s="51">
        <v>14</v>
      </c>
      <c r="AL83" s="51">
        <v>14</v>
      </c>
      <c r="AM83" s="51">
        <v>14</v>
      </c>
      <c r="AN83" s="51">
        <v>5</v>
      </c>
      <c r="AO83" s="51">
        <v>14</v>
      </c>
      <c r="AP83" s="51">
        <v>14</v>
      </c>
      <c r="AQ83" s="51">
        <v>14</v>
      </c>
      <c r="AR83" s="51">
        <v>14</v>
      </c>
      <c r="AS83" s="51">
        <v>14</v>
      </c>
      <c r="AT83" s="43"/>
      <c r="AU83" s="59">
        <v>13.835000000000001</v>
      </c>
      <c r="AV83" s="59">
        <v>13.874615384615399</v>
      </c>
      <c r="AW83" s="59">
        <v>11.3214285714286</v>
      </c>
      <c r="AX83" s="59">
        <v>8.1178571428571402</v>
      </c>
      <c r="AY83" s="59">
        <v>6.8414285714285699</v>
      </c>
      <c r="AZ83" s="78"/>
      <c r="BA83" s="47">
        <v>6</v>
      </c>
      <c r="BB83" s="47">
        <v>13</v>
      </c>
      <c r="BC83" s="47">
        <v>14</v>
      </c>
      <c r="BD83" s="47">
        <v>14</v>
      </c>
      <c r="BE83" s="47">
        <v>14</v>
      </c>
      <c r="BF83" s="59"/>
      <c r="BG83" s="70"/>
      <c r="BH83" s="788"/>
      <c r="BI83" s="788"/>
      <c r="BJ83" s="801"/>
      <c r="BK83" s="263"/>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11"/>
      <c r="D84" s="44"/>
      <c r="E84" s="52"/>
      <c r="F84" s="44"/>
      <c r="G84" s="56"/>
      <c r="H84" s="44"/>
      <c r="I84" s="93"/>
      <c r="J84" s="93"/>
      <c r="K84" s="93"/>
      <c r="L84" s="93"/>
      <c r="M84" s="67"/>
      <c r="N84" s="60">
        <v>0.84119999999999995</v>
      </c>
      <c r="O84" s="60">
        <v>1.0808</v>
      </c>
      <c r="P84" s="60">
        <v>4.9706000000000001</v>
      </c>
      <c r="Q84" s="60">
        <v>18.738499999999998</v>
      </c>
      <c r="R84" s="60">
        <v>8.3998000000000008</v>
      </c>
      <c r="S84" s="71">
        <v>11.2423</v>
      </c>
      <c r="T84" s="60">
        <v>10.450100000000001</v>
      </c>
      <c r="U84" s="60">
        <v>20.567299999999999</v>
      </c>
      <c r="V84" s="60">
        <v>16.209399999999999</v>
      </c>
      <c r="W84" s="60">
        <v>16.942299999999999</v>
      </c>
      <c r="X84" s="60">
        <v>1.3271999999999999</v>
      </c>
      <c r="Y84" s="60">
        <v>21.061800000000002</v>
      </c>
      <c r="Z84" s="60">
        <v>9.2586999999999993</v>
      </c>
      <c r="AA84" s="60">
        <v>12.8756</v>
      </c>
      <c r="AB84" s="60">
        <v>1.3271999999999999</v>
      </c>
      <c r="AC84" s="60">
        <v>17.272300000000001</v>
      </c>
      <c r="AD84" s="67"/>
      <c r="AE84" s="52"/>
      <c r="AF84" s="52"/>
      <c r="AG84" s="52"/>
      <c r="AH84" s="52"/>
      <c r="AI84" s="52"/>
      <c r="AJ84" s="52"/>
      <c r="AK84" s="52"/>
      <c r="AL84" s="52"/>
      <c r="AM84" s="52"/>
      <c r="AN84" s="52"/>
      <c r="AO84" s="52"/>
      <c r="AP84" s="52"/>
      <c r="AQ84" s="52"/>
      <c r="AR84" s="52"/>
      <c r="AS84" s="52"/>
      <c r="AT84" s="44"/>
      <c r="AU84" s="60">
        <v>18.46</v>
      </c>
      <c r="AV84" s="60">
        <v>20.28</v>
      </c>
      <c r="AW84" s="60">
        <v>16.61</v>
      </c>
      <c r="AX84" s="60">
        <v>13.49</v>
      </c>
      <c r="AY84" s="60">
        <v>23</v>
      </c>
      <c r="AZ84" s="79"/>
      <c r="BA84" s="48"/>
      <c r="BB84" s="48"/>
      <c r="BC84" s="48"/>
      <c r="BD84" s="48"/>
      <c r="BE84" s="48"/>
      <c r="BF84" s="60"/>
      <c r="BG84" s="71"/>
      <c r="BH84" s="789"/>
      <c r="BI84" s="789"/>
      <c r="BJ84" s="802"/>
      <c r="BK84" s="264"/>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11"/>
      <c r="D85" s="44"/>
      <c r="E85" s="52"/>
      <c r="F85" s="44"/>
      <c r="G85" s="56"/>
      <c r="H85" s="44"/>
      <c r="I85" s="93"/>
      <c r="J85" s="93"/>
      <c r="K85" s="93"/>
      <c r="L85" s="93"/>
      <c r="M85" s="67"/>
      <c r="N85" s="60">
        <v>0.2303</v>
      </c>
      <c r="O85" s="60">
        <v>0.20499999999999999</v>
      </c>
      <c r="P85" s="60">
        <v>2.3224</v>
      </c>
      <c r="Q85" s="60">
        <v>6.9339000000000004</v>
      </c>
      <c r="R85" s="60">
        <v>-5.4275000000000002</v>
      </c>
      <c r="S85" s="71">
        <v>-5.0198999999999998</v>
      </c>
      <c r="T85" s="60">
        <v>-1.3978999999999999</v>
      </c>
      <c r="U85" s="60">
        <v>10.174799999999999</v>
      </c>
      <c r="V85" s="60">
        <v>8.7090999999999994</v>
      </c>
      <c r="W85" s="60">
        <v>10.348000000000001</v>
      </c>
      <c r="X85" s="60">
        <v>5.7599999999999998E-2</v>
      </c>
      <c r="Y85" s="60">
        <v>8.1651000000000007</v>
      </c>
      <c r="Z85" s="60">
        <v>-4.7370999999999999</v>
      </c>
      <c r="AA85" s="60">
        <v>-2.8155000000000001</v>
      </c>
      <c r="AB85" s="60">
        <v>5.7599999999999998E-2</v>
      </c>
      <c r="AC85" s="60">
        <v>10.339600000000001</v>
      </c>
      <c r="AD85" s="67"/>
      <c r="AE85" s="52"/>
      <c r="AF85" s="52"/>
      <c r="AG85" s="52"/>
      <c r="AH85" s="52"/>
      <c r="AI85" s="52"/>
      <c r="AJ85" s="52"/>
      <c r="AK85" s="52"/>
      <c r="AL85" s="52"/>
      <c r="AM85" s="52"/>
      <c r="AN85" s="52"/>
      <c r="AO85" s="52"/>
      <c r="AP85" s="52"/>
      <c r="AQ85" s="52"/>
      <c r="AR85" s="52"/>
      <c r="AS85" s="52"/>
      <c r="AT85" s="44"/>
      <c r="AU85" s="60">
        <v>10.55</v>
      </c>
      <c r="AV85" s="60">
        <v>10.54</v>
      </c>
      <c r="AW85" s="60">
        <v>8.49</v>
      </c>
      <c r="AX85" s="60">
        <v>4.82</v>
      </c>
      <c r="AY85" s="60">
        <v>-2.08</v>
      </c>
      <c r="AZ85" s="79"/>
      <c r="BA85" s="48"/>
      <c r="BB85" s="48"/>
      <c r="BC85" s="48"/>
      <c r="BD85" s="48"/>
      <c r="BE85" s="48"/>
      <c r="BF85" s="60"/>
      <c r="BG85" s="71"/>
      <c r="BH85" s="789"/>
      <c r="BI85" s="789"/>
      <c r="BJ85" s="802"/>
      <c r="BK85" s="264"/>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12"/>
      <c r="D86" s="45"/>
      <c r="E86" s="53"/>
      <c r="F86" s="45"/>
      <c r="G86" s="57"/>
      <c r="H86" s="45"/>
      <c r="I86" s="94"/>
      <c r="J86" s="94"/>
      <c r="K86" s="94"/>
      <c r="L86" s="94"/>
      <c r="M86" s="68"/>
      <c r="N86" s="61">
        <v>0.54654999999999998</v>
      </c>
      <c r="O86" s="61">
        <v>0.59930000000000005</v>
      </c>
      <c r="P86" s="61">
        <v>3.5880000000000001</v>
      </c>
      <c r="Q86" s="61">
        <v>9.6140000000000008</v>
      </c>
      <c r="R86" s="61">
        <v>-1.5986499999999999</v>
      </c>
      <c r="S86" s="72">
        <v>0.97594999999999998</v>
      </c>
      <c r="T86" s="61">
        <v>4.0683499999999997</v>
      </c>
      <c r="U86" s="61">
        <v>13.100099999999999</v>
      </c>
      <c r="V86" s="61">
        <v>11.555999999999999</v>
      </c>
      <c r="W86" s="61">
        <v>10.7003</v>
      </c>
      <c r="X86" s="61">
        <v>0.87939999999999996</v>
      </c>
      <c r="Y86" s="61">
        <v>11.062200000000001</v>
      </c>
      <c r="Z86" s="61">
        <v>-0.94589999999999996</v>
      </c>
      <c r="AA86" s="61">
        <v>2.8651</v>
      </c>
      <c r="AB86" s="61">
        <v>0.87939999999999996</v>
      </c>
      <c r="AC86" s="61">
        <v>12.4095</v>
      </c>
      <c r="AD86" s="68"/>
      <c r="AE86" s="53"/>
      <c r="AF86" s="53"/>
      <c r="AG86" s="53"/>
      <c r="AH86" s="53"/>
      <c r="AI86" s="53"/>
      <c r="AJ86" s="53"/>
      <c r="AK86" s="53"/>
      <c r="AL86" s="53"/>
      <c r="AM86" s="53"/>
      <c r="AN86" s="53"/>
      <c r="AO86" s="53"/>
      <c r="AP86" s="53"/>
      <c r="AQ86" s="53"/>
      <c r="AR86" s="53"/>
      <c r="AS86" s="53"/>
      <c r="AT86" s="45"/>
      <c r="AU86" s="61">
        <v>12.72</v>
      </c>
      <c r="AV86" s="61">
        <v>13.43</v>
      </c>
      <c r="AW86" s="61">
        <v>10.73</v>
      </c>
      <c r="AX86" s="61">
        <v>7.26</v>
      </c>
      <c r="AY86" s="61">
        <v>4.0599999999999996</v>
      </c>
      <c r="AZ86" s="80"/>
      <c r="BA86" s="49"/>
      <c r="BB86" s="49"/>
      <c r="BC86" s="49"/>
      <c r="BD86" s="49"/>
      <c r="BE86" s="49"/>
      <c r="BF86" s="61"/>
      <c r="BG86" s="72"/>
      <c r="BH86" s="790"/>
      <c r="BI86" s="790"/>
      <c r="BJ86" s="803"/>
      <c r="BK86" s="266"/>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1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791"/>
      <c r="BH87" s="791"/>
      <c r="BI87" s="791"/>
      <c r="BJ87" s="791"/>
      <c r="BK87" s="40"/>
      <c r="BL87" s="40"/>
      <c r="BM87" s="40"/>
      <c r="BN87" s="40"/>
      <c r="BO87" s="40"/>
      <c r="BP87" s="40"/>
      <c r="BQ87" s="40"/>
      <c r="BR87" s="40"/>
      <c r="BS87" s="40"/>
      <c r="BT87" s="40"/>
      <c r="BU87" s="40"/>
      <c r="BV87" s="40"/>
      <c r="BW87" s="40"/>
      <c r="BX87" s="40"/>
      <c r="BY87" s="40"/>
      <c r="BZ87" s="40"/>
      <c r="CA87" s="40"/>
      <c r="CB87" s="40"/>
      <c r="CC87" s="40"/>
      <c r="CD87" s="40"/>
      <c r="CE87" s="41"/>
    </row>
    <row r="88" spans="1:88" s="106" customFormat="1" x14ac:dyDescent="0.25">
      <c r="A88" s="134" t="s">
        <v>6782</v>
      </c>
      <c r="B88" s="134"/>
      <c r="C88" s="717"/>
      <c r="D88" s="134"/>
      <c r="E88" s="134"/>
      <c r="F88" s="134"/>
      <c r="G88" s="134"/>
      <c r="H88" s="134"/>
      <c r="I88" s="134"/>
      <c r="J88" s="134"/>
      <c r="K88" s="134"/>
      <c r="L88" s="134"/>
      <c r="M88" s="130"/>
      <c r="N88" s="129" t="s">
        <v>430</v>
      </c>
      <c r="O88" s="129" t="s">
        <v>430</v>
      </c>
      <c r="P88" s="129" t="s">
        <v>430</v>
      </c>
      <c r="Q88" s="129" t="s">
        <v>430</v>
      </c>
      <c r="R88" s="129" t="s">
        <v>430</v>
      </c>
      <c r="S88" s="131" t="s">
        <v>430</v>
      </c>
      <c r="T88" s="129" t="s">
        <v>430</v>
      </c>
      <c r="U88" s="129" t="s">
        <v>430</v>
      </c>
      <c r="V88" s="129" t="s">
        <v>430</v>
      </c>
      <c r="W88" s="129" t="s">
        <v>430</v>
      </c>
      <c r="X88" s="129" t="s">
        <v>430</v>
      </c>
      <c r="Y88" s="129" t="s">
        <v>430</v>
      </c>
      <c r="Z88" s="129" t="s">
        <v>430</v>
      </c>
      <c r="AA88" s="129" t="s">
        <v>430</v>
      </c>
      <c r="AB88" s="129" t="s">
        <v>430</v>
      </c>
      <c r="AC88" s="129" t="s">
        <v>430</v>
      </c>
      <c r="AD88" s="130"/>
      <c r="AE88" s="127"/>
      <c r="AF88" s="127"/>
      <c r="AG88" s="127"/>
      <c r="AH88" s="127"/>
      <c r="AI88" s="127"/>
      <c r="AJ88" s="127"/>
      <c r="AK88" s="127"/>
      <c r="AL88" s="127"/>
      <c r="AM88" s="127"/>
      <c r="AN88" s="127"/>
      <c r="AO88" s="127"/>
      <c r="AP88" s="127"/>
      <c r="AQ88" s="127"/>
      <c r="AR88" s="127"/>
      <c r="AS88" s="127"/>
      <c r="AT88" s="130"/>
      <c r="AU88" s="129" t="s">
        <v>430</v>
      </c>
      <c r="AV88" s="129" t="s">
        <v>430</v>
      </c>
      <c r="AW88" s="129" t="s">
        <v>430</v>
      </c>
      <c r="AX88" s="129" t="s">
        <v>430</v>
      </c>
      <c r="AY88" s="129" t="s">
        <v>430</v>
      </c>
      <c r="AZ88" s="130"/>
      <c r="BA88" s="134"/>
      <c r="BB88" s="134"/>
      <c r="BC88" s="134"/>
      <c r="BD88" s="134"/>
      <c r="BE88" s="134"/>
      <c r="BF88" s="134"/>
      <c r="BG88" s="785"/>
      <c r="BH88" s="785"/>
      <c r="BI88" s="785"/>
      <c r="BJ88" s="785"/>
      <c r="BK88" s="134"/>
      <c r="BL88" s="134"/>
      <c r="BM88" s="134"/>
      <c r="BN88" s="134"/>
      <c r="BO88" s="134"/>
      <c r="BP88" s="134"/>
      <c r="BQ88" s="134"/>
      <c r="BR88" s="134"/>
      <c r="BS88" s="134"/>
      <c r="BT88" s="134"/>
      <c r="BU88" s="134"/>
      <c r="BV88" s="134"/>
      <c r="BW88" s="134"/>
      <c r="BX88" s="134"/>
      <c r="BY88" s="134"/>
      <c r="BZ88" s="134"/>
      <c r="CA88" s="134"/>
      <c r="CB88" s="134"/>
      <c r="CC88" s="134"/>
      <c r="CD88" s="134"/>
      <c r="CE88" s="136"/>
    </row>
    <row r="89" spans="1:88" s="106" customFormat="1" x14ac:dyDescent="0.25">
      <c r="A89" s="116" t="s">
        <v>8853</v>
      </c>
      <c r="B89" s="116"/>
      <c r="C89" s="718"/>
      <c r="D89" s="116"/>
      <c r="E89" s="116"/>
      <c r="F89" s="116"/>
      <c r="G89" s="116"/>
      <c r="H89" s="116"/>
      <c r="I89" s="116"/>
      <c r="J89" s="116"/>
      <c r="K89" s="116"/>
      <c r="L89" s="116"/>
      <c r="M89" s="112"/>
      <c r="N89" s="111" t="s">
        <v>430</v>
      </c>
      <c r="O89" s="111" t="s">
        <v>430</v>
      </c>
      <c r="P89" s="111" t="s">
        <v>430</v>
      </c>
      <c r="Q89" s="111" t="s">
        <v>430</v>
      </c>
      <c r="R89" s="111" t="s">
        <v>430</v>
      </c>
      <c r="S89" s="113" t="s">
        <v>430</v>
      </c>
      <c r="T89" s="111" t="s">
        <v>430</v>
      </c>
      <c r="U89" s="111" t="s">
        <v>430</v>
      </c>
      <c r="V89" s="111" t="s">
        <v>430</v>
      </c>
      <c r="W89" s="111" t="s">
        <v>430</v>
      </c>
      <c r="X89" s="111" t="s">
        <v>430</v>
      </c>
      <c r="Y89" s="111" t="s">
        <v>430</v>
      </c>
      <c r="Z89" s="111" t="s">
        <v>430</v>
      </c>
      <c r="AA89" s="111" t="s">
        <v>430</v>
      </c>
      <c r="AB89" s="111" t="s">
        <v>430</v>
      </c>
      <c r="AC89" s="111"/>
      <c r="AD89" s="112"/>
      <c r="AE89" s="109"/>
      <c r="AF89" s="109"/>
      <c r="AG89" s="109"/>
      <c r="AH89" s="109"/>
      <c r="AI89" s="109"/>
      <c r="AJ89" s="109"/>
      <c r="AK89" s="109"/>
      <c r="AL89" s="109"/>
      <c r="AM89" s="109"/>
      <c r="AN89" s="109"/>
      <c r="AO89" s="109"/>
      <c r="AP89" s="109"/>
      <c r="AQ89" s="109"/>
      <c r="AR89" s="109"/>
      <c r="AS89" s="109"/>
      <c r="AT89" s="112"/>
      <c r="AU89" s="111" t="s">
        <v>430</v>
      </c>
      <c r="AV89" s="111" t="s">
        <v>430</v>
      </c>
      <c r="AW89" s="111" t="s">
        <v>430</v>
      </c>
      <c r="AX89" s="111" t="s">
        <v>430</v>
      </c>
      <c r="AY89" s="111" t="s">
        <v>430</v>
      </c>
      <c r="AZ89" s="112"/>
      <c r="BA89" s="116"/>
      <c r="BB89" s="116"/>
      <c r="BC89" s="116"/>
      <c r="BD89" s="116"/>
      <c r="BE89" s="116"/>
      <c r="BF89" s="116"/>
      <c r="BG89" s="786"/>
      <c r="BH89" s="786"/>
      <c r="BI89" s="786"/>
      <c r="BJ89" s="786"/>
      <c r="BK89" s="116"/>
      <c r="BL89" s="116"/>
      <c r="BM89" s="116"/>
      <c r="BN89" s="116"/>
      <c r="BO89" s="116"/>
      <c r="BP89" s="116"/>
      <c r="BQ89" s="116"/>
      <c r="BR89" s="116"/>
      <c r="BS89" s="116"/>
      <c r="BT89" s="116"/>
      <c r="BU89" s="116"/>
      <c r="BV89" s="116"/>
      <c r="BW89" s="116"/>
      <c r="BX89" s="116"/>
      <c r="BY89" s="116"/>
      <c r="BZ89" s="116"/>
      <c r="CA89" s="116"/>
      <c r="CB89" s="116"/>
      <c r="CC89" s="116"/>
      <c r="CD89" s="116"/>
      <c r="CE89" s="137"/>
    </row>
    <row r="90" spans="1:88" s="106" customFormat="1" x14ac:dyDescent="0.25">
      <c r="A90" s="116" t="s">
        <v>426</v>
      </c>
      <c r="B90" s="116"/>
      <c r="C90" s="718"/>
      <c r="D90" s="116"/>
      <c r="E90" s="116"/>
      <c r="F90" s="116"/>
      <c r="G90" s="116"/>
      <c r="H90" s="116"/>
      <c r="I90" s="116"/>
      <c r="J90" s="116"/>
      <c r="K90" s="116"/>
      <c r="L90" s="116"/>
      <c r="M90" s="112"/>
      <c r="N90" s="111">
        <v>0.70750000000000002</v>
      </c>
      <c r="O90" s="111">
        <v>0.51319999999999999</v>
      </c>
      <c r="P90" s="111">
        <v>3.2705000000000002</v>
      </c>
      <c r="Q90" s="111">
        <v>6.9664999999999999</v>
      </c>
      <c r="R90" s="111">
        <v>-7.6140999999999996</v>
      </c>
      <c r="S90" s="113">
        <v>-3.9523000000000001</v>
      </c>
      <c r="T90" s="111">
        <v>1.2642</v>
      </c>
      <c r="U90" s="111">
        <v>9.25</v>
      </c>
      <c r="V90" s="111">
        <v>10.265700000000001</v>
      </c>
      <c r="W90" s="111">
        <v>12.589</v>
      </c>
      <c r="X90" s="111">
        <v>1.2987</v>
      </c>
      <c r="Y90" s="111">
        <v>8.7947000000000006</v>
      </c>
      <c r="Z90" s="111">
        <v>-6.9107000000000003</v>
      </c>
      <c r="AA90" s="111">
        <v>-1.0202</v>
      </c>
      <c r="AB90" s="111">
        <v>1.2987</v>
      </c>
      <c r="AC90" s="111" t="s">
        <v>428</v>
      </c>
      <c r="AD90" s="112"/>
      <c r="AE90" s="109"/>
      <c r="AF90" s="109"/>
      <c r="AG90" s="109"/>
      <c r="AH90" s="109"/>
      <c r="AI90" s="109"/>
      <c r="AJ90" s="109"/>
      <c r="AK90" s="109"/>
      <c r="AL90" s="109"/>
      <c r="AM90" s="109"/>
      <c r="AN90" s="109"/>
      <c r="AO90" s="109"/>
      <c r="AP90" s="109"/>
      <c r="AQ90" s="109"/>
      <c r="AR90" s="109"/>
      <c r="AS90" s="109"/>
      <c r="AT90" s="112"/>
      <c r="AU90" s="111">
        <v>11.94</v>
      </c>
      <c r="AV90" s="111">
        <v>11.46</v>
      </c>
      <c r="AW90" s="111">
        <v>7.92</v>
      </c>
      <c r="AX90" s="111">
        <v>3.83</v>
      </c>
      <c r="AY90" s="111">
        <v>-3.37</v>
      </c>
      <c r="AZ90" s="112"/>
      <c r="BA90" s="116"/>
      <c r="BB90" s="116"/>
      <c r="BC90" s="116"/>
      <c r="BD90" s="116"/>
      <c r="BE90" s="116"/>
      <c r="BF90" s="116"/>
      <c r="BG90" s="786"/>
      <c r="BH90" s="786"/>
      <c r="BI90" s="786"/>
      <c r="BJ90" s="786"/>
      <c r="BK90" s="116"/>
      <c r="BL90" s="116"/>
      <c r="BM90" s="116"/>
      <c r="BN90" s="116"/>
      <c r="BO90" s="116"/>
      <c r="BP90" s="116"/>
      <c r="BQ90" s="116"/>
      <c r="BR90" s="116"/>
      <c r="BS90" s="116"/>
      <c r="BT90" s="116"/>
      <c r="BU90" s="116"/>
      <c r="BV90" s="116"/>
      <c r="BW90" s="116"/>
      <c r="BX90" s="116"/>
      <c r="BY90" s="116"/>
      <c r="BZ90" s="116"/>
      <c r="CA90" s="116"/>
      <c r="CB90" s="116"/>
      <c r="CC90" s="116"/>
      <c r="CD90" s="116"/>
      <c r="CE90" s="137"/>
    </row>
    <row r="91" spans="1:88" s="106" customFormat="1" x14ac:dyDescent="0.25">
      <c r="A91" s="138" t="s">
        <v>4424</v>
      </c>
      <c r="B91" s="138"/>
      <c r="C91" s="719"/>
      <c r="D91" s="138"/>
      <c r="E91" s="138"/>
      <c r="F91" s="138"/>
      <c r="G91" s="138"/>
      <c r="H91" s="138"/>
      <c r="I91" s="138"/>
      <c r="J91" s="138"/>
      <c r="K91" s="138"/>
      <c r="L91" s="138"/>
      <c r="M91" s="139"/>
      <c r="N91" s="140">
        <v>0.67100000000000004</v>
      </c>
      <c r="O91" s="140">
        <v>1.0737000000000001</v>
      </c>
      <c r="P91" s="140">
        <v>4.0008999999999997</v>
      </c>
      <c r="Q91" s="140">
        <v>18.0382</v>
      </c>
      <c r="R91" s="140">
        <v>3.6568999999999998</v>
      </c>
      <c r="S91" s="141">
        <v>4.0726000000000004</v>
      </c>
      <c r="T91" s="140">
        <v>4.2621000000000002</v>
      </c>
      <c r="U91" s="140">
        <v>20.1844</v>
      </c>
      <c r="V91" s="140">
        <v>17.8414</v>
      </c>
      <c r="W91" s="140">
        <v>17.3049</v>
      </c>
      <c r="X91" s="140">
        <v>0.97240000000000004</v>
      </c>
      <c r="Y91" s="140">
        <v>20.755700000000001</v>
      </c>
      <c r="Z91" s="140">
        <v>4.8171999999999997</v>
      </c>
      <c r="AA91" s="140">
        <v>8.8734999999999999</v>
      </c>
      <c r="AB91" s="140">
        <v>0.97240000000000004</v>
      </c>
      <c r="AC91" s="140" t="s">
        <v>428</v>
      </c>
      <c r="AD91" s="139"/>
      <c r="AE91" s="142"/>
      <c r="AF91" s="142"/>
      <c r="AG91" s="142"/>
      <c r="AH91" s="142"/>
      <c r="AI91" s="142"/>
      <c r="AJ91" s="142"/>
      <c r="AK91" s="142"/>
      <c r="AL91" s="142"/>
      <c r="AM91" s="142"/>
      <c r="AN91" s="142"/>
      <c r="AO91" s="142"/>
      <c r="AP91" s="142"/>
      <c r="AQ91" s="142"/>
      <c r="AR91" s="142"/>
      <c r="AS91" s="142"/>
      <c r="AT91" s="139"/>
      <c r="AU91" s="140">
        <v>18.73</v>
      </c>
      <c r="AV91" s="140">
        <v>21.67</v>
      </c>
      <c r="AW91" s="140">
        <v>17.100000000000001</v>
      </c>
      <c r="AX91" s="140">
        <v>11.41</v>
      </c>
      <c r="AY91" s="140">
        <v>15.32</v>
      </c>
      <c r="AZ91" s="139"/>
      <c r="BA91" s="138"/>
      <c r="BB91" s="138"/>
      <c r="BC91" s="138"/>
      <c r="BD91" s="138"/>
      <c r="BE91" s="138"/>
      <c r="BF91" s="138"/>
      <c r="BG91" s="792"/>
      <c r="BH91" s="792"/>
      <c r="BI91" s="792"/>
      <c r="BJ91" s="792"/>
      <c r="BK91" s="138"/>
      <c r="BL91" s="138"/>
      <c r="BM91" s="138"/>
      <c r="BN91" s="138"/>
      <c r="BO91" s="138"/>
      <c r="BP91" s="138"/>
      <c r="BQ91" s="138"/>
      <c r="BR91" s="138"/>
      <c r="BS91" s="138"/>
      <c r="BT91" s="138"/>
      <c r="BU91" s="138"/>
      <c r="BV91" s="138"/>
      <c r="BW91" s="138"/>
      <c r="BX91" s="138"/>
      <c r="BY91" s="138"/>
      <c r="BZ91" s="138"/>
      <c r="CA91" s="138"/>
      <c r="CB91" s="138"/>
      <c r="CC91" s="138"/>
      <c r="CD91" s="138"/>
      <c r="CE91" s="143"/>
    </row>
    <row r="95" spans="1:88" x14ac:dyDescent="0.25">
      <c r="A95" s="22" t="s">
        <v>179</v>
      </c>
    </row>
    <row r="96" spans="1:88" x14ac:dyDescent="0.25">
      <c r="A96" s="22" t="s">
        <v>10279</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9FD7-5F8E-4AC0-9F88-52838BF0349E}">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5" width="5.36328125" style="231" bestFit="1" customWidth="1"/>
    <col min="16" max="16" width="6.36328125" style="231" bestFit="1" customWidth="1"/>
    <col min="17" max="18" width="7" style="231" bestFit="1" customWidth="1"/>
    <col min="19" max="19" width="5" style="231" bestFit="1" customWidth="1"/>
    <col min="20" max="22" width="5.6328125" style="231" bestFit="1" customWidth="1"/>
    <col min="23" max="23" width="6.453125" style="231" bestFit="1" customWidth="1"/>
    <col min="24" max="24" width="9.81640625" style="231" bestFit="1" customWidth="1"/>
    <col min="25" max="25" width="8.54296875" style="231" bestFit="1" customWidth="1"/>
    <col min="26" max="26" width="7.81640625" style="231" bestFit="1" customWidth="1"/>
    <col min="27" max="27" width="8.08984375" style="231" bestFit="1" customWidth="1"/>
    <col min="28" max="28" width="4.453125" style="231" bestFit="1" customWidth="1"/>
    <col min="29" max="29" width="7.08984375" style="231" bestFit="1" customWidth="1"/>
    <col min="30" max="30" width="1.1796875" style="21" customWidth="1"/>
    <col min="31" max="31" width="4.6328125" style="235" bestFit="1" customWidth="1"/>
    <col min="32" max="32" width="5.36328125" style="235" bestFit="1" customWidth="1"/>
    <col min="33" max="33" width="6.36328125" style="235" bestFit="1" customWidth="1"/>
    <col min="34" max="35" width="7" style="235" bestFit="1" customWidth="1"/>
    <col min="36" max="36" width="5" style="235" bestFit="1" customWidth="1"/>
    <col min="37" max="39" width="5.6328125" style="235" bestFit="1" customWidth="1"/>
    <col min="40" max="40" width="6.453125" style="235" bestFit="1" customWidth="1"/>
    <col min="41" max="41" width="9.81640625" style="235" bestFit="1" customWidth="1"/>
    <col min="42" max="42" width="8.54296875" style="235" bestFit="1" customWidth="1"/>
    <col min="43" max="43" width="7.81640625" style="235" bestFit="1" customWidth="1"/>
    <col min="44" max="44" width="8.08984375" style="235" bestFit="1" customWidth="1"/>
    <col min="45" max="45" width="4.453125" style="235" bestFit="1" customWidth="1"/>
    <col min="46" max="46" width="1.1796875" style="21" customWidth="1"/>
    <col min="47" max="47" width="6.453125" style="231" bestFit="1" customWidth="1"/>
    <col min="48" max="50" width="5.6328125" style="231" bestFit="1" customWidth="1"/>
    <col min="51" max="51" width="5" style="231" bestFit="1" customWidth="1"/>
    <col min="52" max="52" width="1.1796875" style="21" customWidth="1"/>
    <col min="53" max="53" width="6.453125" style="235" bestFit="1" customWidth="1"/>
    <col min="54" max="56" width="5.6328125" style="235" bestFit="1" customWidth="1"/>
    <col min="57" max="57" width="5" style="235" bestFit="1" customWidth="1"/>
    <col min="58" max="58" width="1.1796875" style="21" customWidth="1"/>
    <col min="59" max="59" width="6.08984375" style="278" bestFit="1" customWidth="1"/>
    <col min="60" max="61" width="9.36328125" style="278" bestFit="1" customWidth="1"/>
    <col min="62" max="62" width="5.36328125" style="278" bestFit="1" customWidth="1"/>
    <col min="63" max="63" width="1" style="21" customWidth="1"/>
    <col min="64" max="64" width="5.54296875" style="231" bestFit="1" customWidth="1"/>
    <col min="65" max="65" width="7.6328125" style="231" bestFit="1" customWidth="1"/>
    <col min="66" max="66" width="9.90625" style="231" bestFit="1" customWidth="1"/>
    <col min="67" max="67" width="1.36328125" style="21" customWidth="1"/>
    <col min="68" max="68" width="7.90625" style="231" bestFit="1" customWidth="1"/>
    <col min="69" max="69" width="1.1796875" style="21" customWidth="1"/>
    <col min="70" max="70" width="7.54296875" style="231" bestFit="1" customWidth="1"/>
    <col min="71" max="71" width="6.54296875" style="231" bestFit="1" customWidth="1"/>
    <col min="72" max="72" width="7.6328125" style="231" bestFit="1" customWidth="1"/>
    <col min="73" max="73" width="10.90625" style="231" bestFit="1" customWidth="1"/>
    <col min="74" max="74" width="1" style="21" customWidth="1"/>
    <col min="75" max="80" width="7.6328125" style="231"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4" t="s">
        <v>43</v>
      </c>
    </row>
    <row r="3" spans="1:88" ht="20.5" x14ac:dyDescent="0.45">
      <c r="A3" s="23" t="s">
        <v>320</v>
      </c>
    </row>
    <row r="4" spans="1:88" x14ac:dyDescent="0.25">
      <c r="A4" s="484" t="s">
        <v>425</v>
      </c>
    </row>
    <row r="5" spans="1:88" ht="33" x14ac:dyDescent="0.25">
      <c r="A5" s="1107" t="s">
        <v>321</v>
      </c>
      <c r="B5" s="1108"/>
      <c r="C5" s="1114" t="s">
        <v>44</v>
      </c>
      <c r="D5" s="1108"/>
      <c r="E5" s="1114" t="s">
        <v>45</v>
      </c>
      <c r="F5" s="1108"/>
      <c r="G5" s="1114" t="s">
        <v>46</v>
      </c>
      <c r="H5" s="1108"/>
      <c r="I5" s="1138" t="s">
        <v>184</v>
      </c>
      <c r="J5" s="1133"/>
      <c r="K5" s="1133"/>
      <c r="L5" s="1133"/>
      <c r="M5" s="1132"/>
      <c r="N5" s="232" t="s">
        <v>48</v>
      </c>
      <c r="O5" s="232" t="s">
        <v>49</v>
      </c>
      <c r="P5" s="232" t="s">
        <v>3</v>
      </c>
      <c r="Q5" s="232" t="s">
        <v>50</v>
      </c>
      <c r="R5" s="232" t="s">
        <v>51</v>
      </c>
      <c r="S5" s="232" t="s">
        <v>4</v>
      </c>
      <c r="T5" s="232" t="s">
        <v>52</v>
      </c>
      <c r="U5" s="232" t="s">
        <v>53</v>
      </c>
      <c r="V5" s="232" t="s">
        <v>54</v>
      </c>
      <c r="W5" s="232" t="s">
        <v>55</v>
      </c>
      <c r="X5" s="232" t="s">
        <v>421</v>
      </c>
      <c r="Y5" s="232" t="s">
        <v>422</v>
      </c>
      <c r="Z5" s="232" t="s">
        <v>423</v>
      </c>
      <c r="AA5" s="232" t="s">
        <v>424</v>
      </c>
      <c r="AB5" s="232" t="s">
        <v>11</v>
      </c>
      <c r="AC5" s="232" t="s">
        <v>56</v>
      </c>
      <c r="AD5" s="24"/>
      <c r="AE5" s="236" t="s">
        <v>58</v>
      </c>
      <c r="AF5" s="236" t="s">
        <v>59</v>
      </c>
      <c r="AG5" s="236" t="s">
        <v>60</v>
      </c>
      <c r="AH5" s="236" t="s">
        <v>61</v>
      </c>
      <c r="AI5" s="236" t="s">
        <v>62</v>
      </c>
      <c r="AJ5" s="236" t="s">
        <v>63</v>
      </c>
      <c r="AK5" s="236" t="s">
        <v>64</v>
      </c>
      <c r="AL5" s="236" t="s">
        <v>65</v>
      </c>
      <c r="AM5" s="236" t="s">
        <v>66</v>
      </c>
      <c r="AN5" s="236" t="s">
        <v>67</v>
      </c>
      <c r="AO5" s="236" t="s">
        <v>421</v>
      </c>
      <c r="AP5" s="236" t="s">
        <v>422</v>
      </c>
      <c r="AQ5" s="236" t="s">
        <v>423</v>
      </c>
      <c r="AR5" s="236" t="s">
        <v>424</v>
      </c>
      <c r="AS5" s="237" t="s">
        <v>11</v>
      </c>
      <c r="AT5" s="1108"/>
      <c r="AU5" s="271" t="s">
        <v>55</v>
      </c>
      <c r="AV5" s="232" t="s">
        <v>69</v>
      </c>
      <c r="AW5" s="232" t="s">
        <v>54</v>
      </c>
      <c r="AX5" s="232" t="s">
        <v>53</v>
      </c>
      <c r="AY5" s="270" t="s">
        <v>4</v>
      </c>
      <c r="AZ5" s="76"/>
      <c r="BA5" s="242" t="s">
        <v>55</v>
      </c>
      <c r="BB5" s="236" t="s">
        <v>69</v>
      </c>
      <c r="BC5" s="236" t="s">
        <v>54</v>
      </c>
      <c r="BD5" s="236" t="s">
        <v>53</v>
      </c>
      <c r="BE5" s="236" t="s">
        <v>4</v>
      </c>
      <c r="BF5" s="1132"/>
      <c r="BG5" s="1092" t="s">
        <v>76</v>
      </c>
      <c r="BH5" s="1131"/>
      <c r="BI5" s="1131"/>
      <c r="BJ5" s="1143"/>
      <c r="BK5" s="230"/>
      <c r="BL5" s="1092" t="s">
        <v>53</v>
      </c>
      <c r="BM5" s="1131"/>
      <c r="BN5" s="1143"/>
      <c r="BO5" s="1108"/>
      <c r="BP5" s="1091" t="s">
        <v>312</v>
      </c>
      <c r="BQ5" s="1108"/>
      <c r="BR5" s="1092" t="s">
        <v>81</v>
      </c>
      <c r="BS5" s="1131"/>
      <c r="BT5" s="1131"/>
      <c r="BU5" s="1143"/>
      <c r="BV5" s="1108"/>
      <c r="BW5" s="1092" t="s">
        <v>198</v>
      </c>
      <c r="BX5" s="1131"/>
      <c r="BY5" s="1131"/>
      <c r="BZ5" s="1131"/>
      <c r="CA5" s="1131"/>
      <c r="CB5" s="1131"/>
      <c r="CC5" s="1132"/>
      <c r="CD5" s="1132" t="s">
        <v>87</v>
      </c>
      <c r="CE5" s="1133"/>
      <c r="CF5" s="1133"/>
      <c r="CG5" s="1133"/>
      <c r="CH5" s="1134"/>
      <c r="CI5" s="1108"/>
      <c r="CJ5" s="1138" t="s">
        <v>88</v>
      </c>
    </row>
    <row r="6" spans="1:88" ht="33" x14ac:dyDescent="0.25">
      <c r="A6" s="1107"/>
      <c r="B6" s="1109"/>
      <c r="C6" s="1145"/>
      <c r="D6" s="1109"/>
      <c r="E6" s="1145"/>
      <c r="F6" s="1109"/>
      <c r="G6" s="1145"/>
      <c r="H6" s="1109"/>
      <c r="I6" s="83" t="s">
        <v>180</v>
      </c>
      <c r="J6" s="28" t="s">
        <v>181</v>
      </c>
      <c r="K6" s="28" t="s">
        <v>182</v>
      </c>
      <c r="L6" s="28" t="s">
        <v>183</v>
      </c>
      <c r="M6" s="1135"/>
      <c r="N6" s="1136" t="s">
        <v>47</v>
      </c>
      <c r="O6" s="1137"/>
      <c r="P6" s="1137"/>
      <c r="Q6" s="1137"/>
      <c r="R6" s="1137"/>
      <c r="S6" s="1136" t="s">
        <v>57</v>
      </c>
      <c r="T6" s="1137"/>
      <c r="U6" s="1137"/>
      <c r="V6" s="1137"/>
      <c r="W6" s="1137"/>
      <c r="X6" s="1137"/>
      <c r="Y6" s="1137"/>
      <c r="Z6" s="1137"/>
      <c r="AA6" s="1137"/>
      <c r="AB6" s="1137"/>
      <c r="AC6" s="1137"/>
      <c r="AD6" s="28"/>
      <c r="AE6" s="1144" t="s">
        <v>68</v>
      </c>
      <c r="AF6" s="1141"/>
      <c r="AG6" s="1141"/>
      <c r="AH6" s="1141"/>
      <c r="AI6" s="1141"/>
      <c r="AJ6" s="1141"/>
      <c r="AK6" s="1141"/>
      <c r="AL6" s="1141"/>
      <c r="AM6" s="1141"/>
      <c r="AN6" s="1141"/>
      <c r="AO6" s="1141"/>
      <c r="AP6" s="1141"/>
      <c r="AQ6" s="1141"/>
      <c r="AR6" s="1141"/>
      <c r="AS6" s="1142"/>
      <c r="AT6" s="1109"/>
      <c r="AU6" s="1095" t="s">
        <v>70</v>
      </c>
      <c r="AV6" s="1137"/>
      <c r="AW6" s="1137"/>
      <c r="AX6" s="1137"/>
      <c r="AY6" s="1140"/>
      <c r="AZ6" s="77"/>
      <c r="BA6" s="1102" t="s">
        <v>71</v>
      </c>
      <c r="BB6" s="1141"/>
      <c r="BC6" s="1141"/>
      <c r="BD6" s="1141"/>
      <c r="BE6" s="1141"/>
      <c r="BF6" s="1135"/>
      <c r="BG6" s="683" t="s">
        <v>72</v>
      </c>
      <c r="BH6" s="682" t="s">
        <v>73</v>
      </c>
      <c r="BI6" s="682" t="s">
        <v>74</v>
      </c>
      <c r="BJ6" s="323" t="s">
        <v>75</v>
      </c>
      <c r="BK6" s="228"/>
      <c r="BL6" s="322" t="s">
        <v>309</v>
      </c>
      <c r="BM6" s="299" t="s">
        <v>310</v>
      </c>
      <c r="BN6" s="323" t="s">
        <v>311</v>
      </c>
      <c r="BO6" s="1109"/>
      <c r="BP6" s="1148"/>
      <c r="BQ6" s="1109"/>
      <c r="BR6" s="322" t="s">
        <v>77</v>
      </c>
      <c r="BS6" s="299" t="s">
        <v>78</v>
      </c>
      <c r="BT6" s="299" t="s">
        <v>79</v>
      </c>
      <c r="BU6" s="323" t="s">
        <v>313</v>
      </c>
      <c r="BV6" s="1109"/>
      <c r="BW6" s="322" t="s">
        <v>192</v>
      </c>
      <c r="BX6" s="299" t="s">
        <v>193</v>
      </c>
      <c r="BY6" s="299" t="s">
        <v>194</v>
      </c>
      <c r="BZ6" s="299" t="s">
        <v>195</v>
      </c>
      <c r="CA6" s="299" t="s">
        <v>196</v>
      </c>
      <c r="CB6" s="323" t="s">
        <v>197</v>
      </c>
      <c r="CC6" s="1109"/>
      <c r="CD6" s="83" t="s">
        <v>82</v>
      </c>
      <c r="CE6" s="28" t="s">
        <v>83</v>
      </c>
      <c r="CF6" s="28" t="s">
        <v>84</v>
      </c>
      <c r="CG6" s="28" t="s">
        <v>85</v>
      </c>
      <c r="CH6" s="82" t="s">
        <v>86</v>
      </c>
      <c r="CI6" s="1109"/>
      <c r="CJ6" s="1139"/>
    </row>
    <row r="7" spans="1:88" ht="14.5" x14ac:dyDescent="0.25">
      <c r="A7" s="29" t="s">
        <v>322</v>
      </c>
      <c r="B7" s="42"/>
      <c r="C7" s="706"/>
      <c r="D7" s="42"/>
      <c r="E7" s="30"/>
      <c r="F7" s="42"/>
      <c r="G7" s="30"/>
      <c r="H7" s="42"/>
      <c r="I7" s="30"/>
      <c r="J7" s="30"/>
      <c r="K7" s="30"/>
      <c r="L7" s="30"/>
      <c r="M7" s="65"/>
      <c r="N7" s="233"/>
      <c r="O7" s="233"/>
      <c r="P7" s="233"/>
      <c r="Q7" s="233"/>
      <c r="R7" s="233"/>
      <c r="S7" s="234"/>
      <c r="T7" s="233"/>
      <c r="U7" s="233"/>
      <c r="V7" s="233"/>
      <c r="W7" s="233"/>
      <c r="X7" s="233"/>
      <c r="Y7" s="233"/>
      <c r="Z7" s="233"/>
      <c r="AA7" s="233"/>
      <c r="AB7" s="233"/>
      <c r="AC7" s="233"/>
      <c r="AD7" s="65"/>
      <c r="AE7" s="238"/>
      <c r="AF7" s="238"/>
      <c r="AG7" s="238"/>
      <c r="AH7" s="238"/>
      <c r="AI7" s="238"/>
      <c r="AJ7" s="238"/>
      <c r="AK7" s="238"/>
      <c r="AL7" s="238"/>
      <c r="AM7" s="238"/>
      <c r="AN7" s="238"/>
      <c r="AO7" s="238"/>
      <c r="AP7" s="238"/>
      <c r="AQ7" s="238"/>
      <c r="AR7" s="238"/>
      <c r="AS7" s="238"/>
      <c r="AT7" s="42"/>
      <c r="AU7" s="233"/>
      <c r="AV7" s="233"/>
      <c r="AW7" s="233"/>
      <c r="AX7" s="233"/>
      <c r="AY7" s="233"/>
      <c r="AZ7" s="42"/>
      <c r="BA7" s="238"/>
      <c r="BB7" s="238"/>
      <c r="BC7" s="238"/>
      <c r="BD7" s="238"/>
      <c r="BE7" s="238"/>
      <c r="BF7" s="65"/>
      <c r="BG7" s="280"/>
      <c r="BH7" s="280"/>
      <c r="BI7" s="280"/>
      <c r="BJ7" s="280"/>
      <c r="BK7" s="65"/>
      <c r="BL7" s="233"/>
      <c r="BM7" s="233"/>
      <c r="BN7" s="233"/>
      <c r="BO7" s="42"/>
      <c r="BP7" s="233"/>
      <c r="BQ7" s="42"/>
      <c r="BR7" s="233"/>
      <c r="BS7" s="233"/>
      <c r="BT7" s="233"/>
      <c r="BU7" s="233"/>
      <c r="BV7" s="42"/>
      <c r="BW7" s="233"/>
      <c r="BX7" s="233"/>
      <c r="BY7" s="233"/>
      <c r="BZ7" s="233"/>
      <c r="CA7" s="233"/>
      <c r="CB7" s="233"/>
      <c r="CC7" s="42"/>
      <c r="CD7" s="30"/>
      <c r="CE7" s="30"/>
      <c r="CF7" s="30"/>
      <c r="CG7" s="30"/>
      <c r="CH7" s="30"/>
      <c r="CI7" s="42"/>
      <c r="CJ7" s="31"/>
    </row>
    <row r="8" spans="1:88" s="424" customFormat="1" x14ac:dyDescent="0.25">
      <c r="A8" s="477" t="s">
        <v>9039</v>
      </c>
      <c r="B8" s="398"/>
      <c r="C8" s="714">
        <v>36780</v>
      </c>
      <c r="D8" s="398"/>
      <c r="E8" s="399">
        <v>106849</v>
      </c>
      <c r="F8" s="398"/>
      <c r="G8" s="400">
        <v>524.13800000000003</v>
      </c>
      <c r="H8" s="398"/>
      <c r="I8" s="996">
        <v>7.32</v>
      </c>
      <c r="J8" s="996">
        <v>7.58</v>
      </c>
      <c r="K8" s="996">
        <v>4.12</v>
      </c>
      <c r="L8" s="996">
        <v>4.3499999999999996</v>
      </c>
      <c r="M8" s="402"/>
      <c r="N8" s="401">
        <v>0.55559999999999998</v>
      </c>
      <c r="O8" s="401">
        <v>0.65310000000000001</v>
      </c>
      <c r="P8" s="401">
        <v>3.5825</v>
      </c>
      <c r="Q8" s="401">
        <v>7.1315999999999997</v>
      </c>
      <c r="R8" s="401">
        <v>-2.7673000000000001</v>
      </c>
      <c r="S8" s="403">
        <v>0.13109999999999999</v>
      </c>
      <c r="T8" s="401">
        <v>2.9256000000000002</v>
      </c>
      <c r="U8" s="401">
        <v>14.1607</v>
      </c>
      <c r="V8" s="401">
        <v>15.196400000000001</v>
      </c>
      <c r="W8" s="401">
        <v>14.278700000000001</v>
      </c>
      <c r="X8" s="401">
        <v>0.91159999999999997</v>
      </c>
      <c r="Y8" s="401">
        <v>8.4071999999999996</v>
      </c>
      <c r="Z8" s="401">
        <v>-2.0154000000000001</v>
      </c>
      <c r="AA8" s="401">
        <v>1.6603000000000001</v>
      </c>
      <c r="AB8" s="401">
        <v>0.91159999999999997</v>
      </c>
      <c r="AC8" s="401">
        <v>16.570499999999999</v>
      </c>
      <c r="AD8" s="402"/>
      <c r="AE8" s="399">
        <v>5</v>
      </c>
      <c r="AF8" s="399">
        <v>5</v>
      </c>
      <c r="AG8" s="399">
        <v>3</v>
      </c>
      <c r="AH8" s="399">
        <v>8</v>
      </c>
      <c r="AI8" s="399">
        <v>14</v>
      </c>
      <c r="AJ8" s="399">
        <v>13</v>
      </c>
      <c r="AK8" s="399">
        <v>14</v>
      </c>
      <c r="AL8" s="399">
        <v>1</v>
      </c>
      <c r="AM8" s="399">
        <v>1</v>
      </c>
      <c r="AN8" s="399">
        <v>1</v>
      </c>
      <c r="AO8" s="399">
        <v>7</v>
      </c>
      <c r="AP8" s="399">
        <v>8</v>
      </c>
      <c r="AQ8" s="399">
        <v>14</v>
      </c>
      <c r="AR8" s="399">
        <v>12</v>
      </c>
      <c r="AS8" s="399">
        <v>7</v>
      </c>
      <c r="AT8" s="398"/>
      <c r="AU8" s="401">
        <v>14.61</v>
      </c>
      <c r="AV8" s="401">
        <v>15.81</v>
      </c>
      <c r="AW8" s="401">
        <v>12.53</v>
      </c>
      <c r="AX8" s="401">
        <v>6.38</v>
      </c>
      <c r="AY8" s="401">
        <v>2.23</v>
      </c>
      <c r="AZ8" s="404"/>
      <c r="BA8" s="399">
        <v>1</v>
      </c>
      <c r="BB8" s="399">
        <v>1</v>
      </c>
      <c r="BC8" s="399">
        <v>1</v>
      </c>
      <c r="BD8" s="399">
        <v>10</v>
      </c>
      <c r="BE8" s="399">
        <v>13</v>
      </c>
      <c r="BF8" s="405"/>
      <c r="BG8" s="401">
        <v>10.018931307174499</v>
      </c>
      <c r="BH8" s="406">
        <v>0</v>
      </c>
      <c r="BI8" s="406">
        <v>7.56787762856833E-2</v>
      </c>
      <c r="BJ8" s="406" t="s">
        <v>430</v>
      </c>
      <c r="BK8" s="402"/>
      <c r="BL8" s="401">
        <v>95.5621859452</v>
      </c>
      <c r="BM8" s="401">
        <v>60.742439533000002</v>
      </c>
      <c r="BN8" s="401">
        <v>1.5732358903999999</v>
      </c>
      <c r="BO8" s="398"/>
      <c r="BP8" s="401">
        <v>69.359883190000005</v>
      </c>
      <c r="BQ8" s="398"/>
      <c r="BR8" s="831">
        <v>52.354999999999997</v>
      </c>
      <c r="BS8" s="831">
        <v>9.5231100000000009</v>
      </c>
      <c r="BT8" s="831">
        <v>7.4789199999999996</v>
      </c>
      <c r="BU8" s="831">
        <v>30.642969999999998</v>
      </c>
      <c r="BV8" s="398"/>
      <c r="BW8" s="831">
        <v>9.26</v>
      </c>
      <c r="BX8" s="831">
        <v>16.97</v>
      </c>
      <c r="BY8" s="831">
        <v>0.48</v>
      </c>
      <c r="BZ8" s="401" t="s">
        <v>430</v>
      </c>
      <c r="CA8" s="401" t="s">
        <v>430</v>
      </c>
      <c r="CB8" s="831">
        <v>3.93</v>
      </c>
      <c r="CC8" s="398"/>
      <c r="CD8" s="833" t="s">
        <v>9040</v>
      </c>
      <c r="CE8" s="833" t="s">
        <v>9041</v>
      </c>
      <c r="CF8" s="833" t="s">
        <v>9042</v>
      </c>
      <c r="CG8" s="833" t="s">
        <v>9043</v>
      </c>
      <c r="CH8" s="833" t="s">
        <v>9044</v>
      </c>
      <c r="CI8" s="398"/>
      <c r="CJ8" s="407" t="s">
        <v>443</v>
      </c>
    </row>
    <row r="9" spans="1:88" s="424" customFormat="1" x14ac:dyDescent="0.25">
      <c r="A9" s="341" t="s">
        <v>9045</v>
      </c>
      <c r="B9" s="369"/>
      <c r="C9" s="709">
        <v>39081</v>
      </c>
      <c r="D9" s="369"/>
      <c r="E9" s="342">
        <v>72885.8</v>
      </c>
      <c r="F9" s="369"/>
      <c r="G9" s="343">
        <v>78.099999999999994</v>
      </c>
      <c r="H9" s="369"/>
      <c r="I9" s="997">
        <v>5.64</v>
      </c>
      <c r="J9" s="997">
        <v>7.15</v>
      </c>
      <c r="K9" s="997">
        <v>2.78</v>
      </c>
      <c r="L9" s="997">
        <v>2.9</v>
      </c>
      <c r="M9" s="370"/>
      <c r="N9" s="344">
        <v>0.68330000000000002</v>
      </c>
      <c r="O9" s="344">
        <v>0.83930000000000005</v>
      </c>
      <c r="P9" s="344">
        <v>3.6496</v>
      </c>
      <c r="Q9" s="344">
        <v>7.3540000000000001</v>
      </c>
      <c r="R9" s="344">
        <v>-0.1406</v>
      </c>
      <c r="S9" s="346">
        <v>5.327</v>
      </c>
      <c r="T9" s="344">
        <v>7.5815999999999999</v>
      </c>
      <c r="U9" s="344">
        <v>11.952</v>
      </c>
      <c r="V9" s="344">
        <v>11.0169</v>
      </c>
      <c r="W9" s="344">
        <v>10.9405</v>
      </c>
      <c r="X9" s="344">
        <v>1.2051000000000001</v>
      </c>
      <c r="Y9" s="344">
        <v>8.7895000000000003</v>
      </c>
      <c r="Z9" s="344">
        <v>0.61839999999999995</v>
      </c>
      <c r="AA9" s="344">
        <v>4.5095999999999998</v>
      </c>
      <c r="AB9" s="344">
        <v>1.2051000000000001</v>
      </c>
      <c r="AC9" s="344">
        <v>11.105399999999999</v>
      </c>
      <c r="AD9" s="370"/>
      <c r="AE9" s="342">
        <v>2</v>
      </c>
      <c r="AF9" s="342">
        <v>3</v>
      </c>
      <c r="AG9" s="342">
        <v>2</v>
      </c>
      <c r="AH9" s="342">
        <v>7</v>
      </c>
      <c r="AI9" s="342">
        <v>7</v>
      </c>
      <c r="AJ9" s="342">
        <v>1</v>
      </c>
      <c r="AK9" s="342">
        <v>1</v>
      </c>
      <c r="AL9" s="342">
        <v>4</v>
      </c>
      <c r="AM9" s="342">
        <v>3</v>
      </c>
      <c r="AN9" s="342">
        <v>3</v>
      </c>
      <c r="AO9" s="342">
        <v>1</v>
      </c>
      <c r="AP9" s="342">
        <v>6</v>
      </c>
      <c r="AQ9" s="342">
        <v>7</v>
      </c>
      <c r="AR9" s="342">
        <v>4</v>
      </c>
      <c r="AS9" s="342">
        <v>1</v>
      </c>
      <c r="AT9" s="369"/>
      <c r="AU9" s="344">
        <v>11.33</v>
      </c>
      <c r="AV9" s="344">
        <v>11.82</v>
      </c>
      <c r="AW9" s="344">
        <v>10.69</v>
      </c>
      <c r="AX9" s="344">
        <v>9</v>
      </c>
      <c r="AY9" s="344">
        <v>6.71</v>
      </c>
      <c r="AZ9" s="347"/>
      <c r="BA9" s="342">
        <v>2</v>
      </c>
      <c r="BB9" s="342">
        <v>3</v>
      </c>
      <c r="BC9" s="342">
        <v>3</v>
      </c>
      <c r="BD9" s="342">
        <v>1</v>
      </c>
      <c r="BE9" s="342">
        <v>4</v>
      </c>
      <c r="BF9" s="358"/>
      <c r="BG9" s="344">
        <v>6.9569130411123803</v>
      </c>
      <c r="BH9" s="371">
        <v>0</v>
      </c>
      <c r="BI9" s="371">
        <v>7.7975417393313304E-2</v>
      </c>
      <c r="BJ9" s="371" t="s">
        <v>430</v>
      </c>
      <c r="BK9" s="370"/>
      <c r="BL9" s="344">
        <v>69.990812679599998</v>
      </c>
      <c r="BM9" s="344">
        <v>34.8245861097</v>
      </c>
      <c r="BN9" s="344">
        <v>2.0098103236</v>
      </c>
      <c r="BO9" s="369"/>
      <c r="BP9" s="344">
        <v>57.439415510000003</v>
      </c>
      <c r="BQ9" s="369"/>
      <c r="BR9" s="832">
        <v>57.967199999999998</v>
      </c>
      <c r="BS9" s="832">
        <v>5.4361600000000001</v>
      </c>
      <c r="BT9" s="832">
        <v>3.7550400000000002</v>
      </c>
      <c r="BU9" s="832">
        <v>32.8416</v>
      </c>
      <c r="BV9" s="369"/>
      <c r="BW9" s="832">
        <v>8.4700000000000006</v>
      </c>
      <c r="BX9" s="832">
        <v>6.5</v>
      </c>
      <c r="BY9" s="832">
        <v>2.42</v>
      </c>
      <c r="BZ9" s="832">
        <v>1.33</v>
      </c>
      <c r="CA9" s="832">
        <v>2.97</v>
      </c>
      <c r="CB9" s="832">
        <v>12.71</v>
      </c>
      <c r="CC9" s="369"/>
      <c r="CD9" s="834" t="s">
        <v>9046</v>
      </c>
      <c r="CE9" s="834" t="s">
        <v>9047</v>
      </c>
      <c r="CF9" s="834" t="s">
        <v>9048</v>
      </c>
      <c r="CG9" s="834" t="s">
        <v>1881</v>
      </c>
      <c r="CH9" s="834" t="s">
        <v>9049</v>
      </c>
      <c r="CI9" s="369"/>
      <c r="CJ9" s="350" t="s">
        <v>443</v>
      </c>
    </row>
    <row r="10" spans="1:88" s="424" customFormat="1" x14ac:dyDescent="0.25">
      <c r="A10" s="341" t="s">
        <v>9050</v>
      </c>
      <c r="B10" s="369"/>
      <c r="C10" s="709">
        <v>44439</v>
      </c>
      <c r="D10" s="369"/>
      <c r="E10" s="342">
        <v>41603.4</v>
      </c>
      <c r="F10" s="369"/>
      <c r="G10" s="343">
        <v>15.917899999999999</v>
      </c>
      <c r="H10" s="369"/>
      <c r="I10" s="997">
        <v>3.1</v>
      </c>
      <c r="J10" s="997">
        <v>7.41</v>
      </c>
      <c r="K10" s="997">
        <v>1.98</v>
      </c>
      <c r="L10" s="997">
        <v>2.09</v>
      </c>
      <c r="M10" s="370"/>
      <c r="N10" s="344">
        <v>0.31509999999999999</v>
      </c>
      <c r="O10" s="344">
        <v>0.3518</v>
      </c>
      <c r="P10" s="344">
        <v>1.9248000000000001</v>
      </c>
      <c r="Q10" s="344">
        <v>5.3160999999999996</v>
      </c>
      <c r="R10" s="344">
        <v>-1.8576999999999999</v>
      </c>
      <c r="S10" s="346">
        <v>2.0928</v>
      </c>
      <c r="T10" s="344">
        <v>4.9109999999999996</v>
      </c>
      <c r="U10" s="344">
        <v>10.8249</v>
      </c>
      <c r="V10" s="344" t="s">
        <v>430</v>
      </c>
      <c r="W10" s="344" t="s">
        <v>430</v>
      </c>
      <c r="X10" s="344">
        <v>0.50380000000000003</v>
      </c>
      <c r="Y10" s="344">
        <v>6.1866000000000003</v>
      </c>
      <c r="Z10" s="344">
        <v>-1.3302</v>
      </c>
      <c r="AA10" s="344">
        <v>4.0025000000000004</v>
      </c>
      <c r="AB10" s="344">
        <v>0.50380000000000003</v>
      </c>
      <c r="AC10" s="344">
        <v>10.0845</v>
      </c>
      <c r="AD10" s="370"/>
      <c r="AE10" s="342">
        <v>15</v>
      </c>
      <c r="AF10" s="342">
        <v>15</v>
      </c>
      <c r="AG10" s="342">
        <v>15</v>
      </c>
      <c r="AH10" s="342">
        <v>14</v>
      </c>
      <c r="AI10" s="342">
        <v>13</v>
      </c>
      <c r="AJ10" s="342">
        <v>9</v>
      </c>
      <c r="AK10" s="342">
        <v>5</v>
      </c>
      <c r="AL10" s="342">
        <v>7</v>
      </c>
      <c r="AM10" s="342" t="s">
        <v>430</v>
      </c>
      <c r="AN10" s="342" t="s">
        <v>430</v>
      </c>
      <c r="AO10" s="342">
        <v>15</v>
      </c>
      <c r="AP10" s="342">
        <v>15</v>
      </c>
      <c r="AQ10" s="342">
        <v>13</v>
      </c>
      <c r="AR10" s="342">
        <v>7</v>
      </c>
      <c r="AS10" s="342">
        <v>15</v>
      </c>
      <c r="AT10" s="369"/>
      <c r="AU10" s="344" t="s">
        <v>430</v>
      </c>
      <c r="AV10" s="344" t="s">
        <v>430</v>
      </c>
      <c r="AW10" s="344" t="s">
        <v>430</v>
      </c>
      <c r="AX10" s="344">
        <v>6.89</v>
      </c>
      <c r="AY10" s="344">
        <v>3.4</v>
      </c>
      <c r="AZ10" s="347"/>
      <c r="BA10" s="342" t="s">
        <v>430</v>
      </c>
      <c r="BB10" s="342" t="s">
        <v>430</v>
      </c>
      <c r="BC10" s="342" t="s">
        <v>430</v>
      </c>
      <c r="BD10" s="342">
        <v>7</v>
      </c>
      <c r="BE10" s="342">
        <v>11</v>
      </c>
      <c r="BF10" s="358"/>
      <c r="BG10" s="344">
        <v>7.3818821836608199</v>
      </c>
      <c r="BH10" s="371">
        <v>0</v>
      </c>
      <c r="BI10" s="371">
        <v>6.44650233576297E-2</v>
      </c>
      <c r="BJ10" s="371" t="s">
        <v>430</v>
      </c>
      <c r="BK10" s="370"/>
      <c r="BL10" s="344">
        <v>71.850109230900003</v>
      </c>
      <c r="BM10" s="344">
        <v>43.443908085899999</v>
      </c>
      <c r="BN10" s="344">
        <v>1.6538592497</v>
      </c>
      <c r="BO10" s="369"/>
      <c r="BP10" s="344">
        <v>53.229180730000003</v>
      </c>
      <c r="BQ10" s="369"/>
      <c r="BR10" s="832">
        <v>53.070500000000003</v>
      </c>
      <c r="BS10" s="832">
        <v>10.3765</v>
      </c>
      <c r="BT10" s="832">
        <v>5.7477900000000002</v>
      </c>
      <c r="BU10" s="832">
        <v>30.805209999999999</v>
      </c>
      <c r="BV10" s="369"/>
      <c r="BW10" s="832">
        <v>7.2</v>
      </c>
      <c r="BX10" s="832">
        <v>11</v>
      </c>
      <c r="BY10" s="832">
        <v>3.3</v>
      </c>
      <c r="BZ10" s="832">
        <v>2.16</v>
      </c>
      <c r="CA10" s="832">
        <v>0.57999999999999996</v>
      </c>
      <c r="CB10" s="832">
        <v>6.57</v>
      </c>
      <c r="CC10" s="369"/>
      <c r="CD10" s="834" t="s">
        <v>9051</v>
      </c>
      <c r="CE10" s="834" t="s">
        <v>9052</v>
      </c>
      <c r="CF10" s="834" t="s">
        <v>9053</v>
      </c>
      <c r="CG10" s="834" t="s">
        <v>9054</v>
      </c>
      <c r="CH10" s="834" t="s">
        <v>9055</v>
      </c>
      <c r="CI10" s="369"/>
      <c r="CJ10" s="350" t="s">
        <v>443</v>
      </c>
    </row>
    <row r="11" spans="1:88" s="424" customFormat="1" ht="11" x14ac:dyDescent="0.3">
      <c r="A11" s="835" t="s">
        <v>9056</v>
      </c>
      <c r="B11" s="836"/>
      <c r="C11" s="837">
        <v>43315</v>
      </c>
      <c r="D11" s="836"/>
      <c r="E11" s="838">
        <v>17371.7</v>
      </c>
      <c r="F11" s="836"/>
      <c r="G11" s="839">
        <v>21.094999999999999</v>
      </c>
      <c r="H11" s="836"/>
      <c r="I11" s="993">
        <v>10.89</v>
      </c>
      <c r="J11" s="993">
        <v>7.5</v>
      </c>
      <c r="K11" s="993">
        <v>4.33</v>
      </c>
      <c r="L11" s="993">
        <v>4.5</v>
      </c>
      <c r="M11" s="841"/>
      <c r="N11" s="840">
        <v>0.55289999999999995</v>
      </c>
      <c r="O11" s="840">
        <v>0.83169999999999999</v>
      </c>
      <c r="P11" s="840">
        <v>3.4424000000000001</v>
      </c>
      <c r="Q11" s="840">
        <v>7.9194000000000004</v>
      </c>
      <c r="R11" s="840">
        <v>-0.38719999999999999</v>
      </c>
      <c r="S11" s="842">
        <v>1.8</v>
      </c>
      <c r="T11" s="840">
        <v>4.6092000000000004</v>
      </c>
      <c r="U11" s="840">
        <v>9.6959</v>
      </c>
      <c r="V11" s="840">
        <v>8.9429999999999996</v>
      </c>
      <c r="W11" s="840" t="s">
        <v>430</v>
      </c>
      <c r="X11" s="840">
        <v>0.99099999999999999</v>
      </c>
      <c r="Y11" s="840">
        <v>9.0124999999999993</v>
      </c>
      <c r="Z11" s="840">
        <v>0.2233</v>
      </c>
      <c r="AA11" s="840">
        <v>3.4525000000000001</v>
      </c>
      <c r="AB11" s="840">
        <v>0.99099999999999999</v>
      </c>
      <c r="AC11" s="840">
        <v>9.8862000000000005</v>
      </c>
      <c r="AD11" s="841"/>
      <c r="AE11" s="838">
        <v>6</v>
      </c>
      <c r="AF11" s="838">
        <v>4</v>
      </c>
      <c r="AG11" s="838">
        <v>7</v>
      </c>
      <c r="AH11" s="838">
        <v>5</v>
      </c>
      <c r="AI11" s="838">
        <v>8</v>
      </c>
      <c r="AJ11" s="838">
        <v>10</v>
      </c>
      <c r="AK11" s="838">
        <v>9</v>
      </c>
      <c r="AL11" s="838">
        <v>11</v>
      </c>
      <c r="AM11" s="838">
        <v>9</v>
      </c>
      <c r="AN11" s="838" t="s">
        <v>430</v>
      </c>
      <c r="AO11" s="838">
        <v>3</v>
      </c>
      <c r="AP11" s="838">
        <v>5</v>
      </c>
      <c r="AQ11" s="838">
        <v>8</v>
      </c>
      <c r="AR11" s="838">
        <v>10</v>
      </c>
      <c r="AS11" s="838">
        <v>3</v>
      </c>
      <c r="AT11" s="836"/>
      <c r="AU11" s="840" t="s">
        <v>430</v>
      </c>
      <c r="AV11" s="840">
        <v>9.83</v>
      </c>
      <c r="AW11" s="840">
        <v>8.6999999999999993</v>
      </c>
      <c r="AX11" s="840">
        <v>6.76</v>
      </c>
      <c r="AY11" s="840">
        <v>5.24</v>
      </c>
      <c r="AZ11" s="843"/>
      <c r="BA11" s="838" t="s">
        <v>430</v>
      </c>
      <c r="BB11" s="838">
        <v>9</v>
      </c>
      <c r="BC11" s="838">
        <v>9</v>
      </c>
      <c r="BD11" s="838">
        <v>9</v>
      </c>
      <c r="BE11" s="838">
        <v>8</v>
      </c>
      <c r="BF11" s="845"/>
      <c r="BG11" s="840">
        <v>8.4996645395345798</v>
      </c>
      <c r="BH11" s="846">
        <v>0</v>
      </c>
      <c r="BI11" s="846">
        <v>4.5058113551422002E-2</v>
      </c>
      <c r="BJ11" s="846" t="s">
        <v>430</v>
      </c>
      <c r="BK11" s="841"/>
      <c r="BL11" s="840">
        <v>71.597906651000002</v>
      </c>
      <c r="BM11" s="840">
        <v>51.581802884699997</v>
      </c>
      <c r="BN11" s="840">
        <v>1.3880458349</v>
      </c>
      <c r="BO11" s="836"/>
      <c r="BP11" s="840">
        <v>61.561069340000003</v>
      </c>
      <c r="BQ11" s="836"/>
      <c r="BR11" s="840">
        <v>47.381100000000004</v>
      </c>
      <c r="BS11" s="840">
        <v>10.542899999999999</v>
      </c>
      <c r="BT11" s="840">
        <v>8.0965000000000007</v>
      </c>
      <c r="BU11" s="840">
        <v>33.979500000000002</v>
      </c>
      <c r="BV11" s="836"/>
      <c r="BW11" s="840">
        <v>11.35</v>
      </c>
      <c r="BX11" s="840">
        <v>11.72</v>
      </c>
      <c r="BY11" s="840">
        <v>0.35</v>
      </c>
      <c r="BZ11" s="840">
        <v>2.81</v>
      </c>
      <c r="CA11" s="840" t="s">
        <v>430</v>
      </c>
      <c r="CB11" s="840">
        <v>7.72</v>
      </c>
      <c r="CC11" s="836"/>
      <c r="CD11" s="849" t="s">
        <v>9057</v>
      </c>
      <c r="CE11" s="849" t="s">
        <v>9058</v>
      </c>
      <c r="CF11" s="849" t="s">
        <v>9059</v>
      </c>
      <c r="CG11" s="849" t="s">
        <v>9060</v>
      </c>
      <c r="CH11" s="849" t="s">
        <v>9061</v>
      </c>
      <c r="CI11" s="836"/>
      <c r="CJ11" s="850" t="s">
        <v>615</v>
      </c>
    </row>
    <row r="12" spans="1:88" s="424" customFormat="1" x14ac:dyDescent="0.25">
      <c r="A12" s="341" t="s">
        <v>9062</v>
      </c>
      <c r="B12" s="369"/>
      <c r="C12" s="709">
        <v>40045</v>
      </c>
      <c r="D12" s="369"/>
      <c r="E12" s="342">
        <v>13059.2</v>
      </c>
      <c r="F12" s="369"/>
      <c r="G12" s="343">
        <v>52.47</v>
      </c>
      <c r="H12" s="369"/>
      <c r="I12" s="997">
        <v>1.1399999999999999</v>
      </c>
      <c r="J12" s="997">
        <v>7.07</v>
      </c>
      <c r="K12" s="997">
        <v>0.99</v>
      </c>
      <c r="L12" s="997">
        <v>1.06</v>
      </c>
      <c r="M12" s="370"/>
      <c r="N12" s="344">
        <v>0.55579999999999996</v>
      </c>
      <c r="O12" s="344">
        <v>0.53649999999999998</v>
      </c>
      <c r="P12" s="344">
        <v>2.3605</v>
      </c>
      <c r="Q12" s="344">
        <v>6.43</v>
      </c>
      <c r="R12" s="344">
        <v>-1.2794000000000001</v>
      </c>
      <c r="S12" s="346">
        <v>2.4005000000000001</v>
      </c>
      <c r="T12" s="344">
        <v>3.5754000000000001</v>
      </c>
      <c r="U12" s="344">
        <v>10.3086</v>
      </c>
      <c r="V12" s="344">
        <v>9.4227000000000007</v>
      </c>
      <c r="W12" s="344">
        <v>10.954000000000001</v>
      </c>
      <c r="X12" s="344">
        <v>0.78759999999999997</v>
      </c>
      <c r="Y12" s="344">
        <v>7.6086999999999998</v>
      </c>
      <c r="Z12" s="344">
        <v>-0.43640000000000001</v>
      </c>
      <c r="AA12" s="344">
        <v>3.6751999999999998</v>
      </c>
      <c r="AB12" s="344">
        <v>0.78759999999999997</v>
      </c>
      <c r="AC12" s="344">
        <v>10.3207</v>
      </c>
      <c r="AD12" s="370"/>
      <c r="AE12" s="342">
        <v>4</v>
      </c>
      <c r="AF12" s="342">
        <v>8</v>
      </c>
      <c r="AG12" s="342">
        <v>13</v>
      </c>
      <c r="AH12" s="342">
        <v>10</v>
      </c>
      <c r="AI12" s="342">
        <v>9</v>
      </c>
      <c r="AJ12" s="342">
        <v>8</v>
      </c>
      <c r="AK12" s="342">
        <v>10</v>
      </c>
      <c r="AL12" s="342">
        <v>10</v>
      </c>
      <c r="AM12" s="342">
        <v>7</v>
      </c>
      <c r="AN12" s="342">
        <v>2</v>
      </c>
      <c r="AO12" s="342">
        <v>12</v>
      </c>
      <c r="AP12" s="342">
        <v>10</v>
      </c>
      <c r="AQ12" s="342">
        <v>9</v>
      </c>
      <c r="AR12" s="342">
        <v>8</v>
      </c>
      <c r="AS12" s="342">
        <v>12</v>
      </c>
      <c r="AT12" s="369"/>
      <c r="AU12" s="344">
        <v>10.93</v>
      </c>
      <c r="AV12" s="344">
        <v>10.73</v>
      </c>
      <c r="AW12" s="344">
        <v>8.8000000000000007</v>
      </c>
      <c r="AX12" s="344">
        <v>6.38</v>
      </c>
      <c r="AY12" s="344">
        <v>4.6500000000000004</v>
      </c>
      <c r="AZ12" s="347"/>
      <c r="BA12" s="342">
        <v>3</v>
      </c>
      <c r="BB12" s="342">
        <v>5</v>
      </c>
      <c r="BC12" s="342">
        <v>8</v>
      </c>
      <c r="BD12" s="342">
        <v>10</v>
      </c>
      <c r="BE12" s="342">
        <v>9</v>
      </c>
      <c r="BF12" s="358"/>
      <c r="BG12" s="344">
        <v>8.6587902633382097</v>
      </c>
      <c r="BH12" s="371">
        <v>0</v>
      </c>
      <c r="BI12" s="371">
        <v>5.1429397946391398E-2</v>
      </c>
      <c r="BJ12" s="371" t="s">
        <v>430</v>
      </c>
      <c r="BK12" s="370"/>
      <c r="BL12" s="344">
        <v>77.865573172500007</v>
      </c>
      <c r="BM12" s="344">
        <v>57.072038000900001</v>
      </c>
      <c r="BN12" s="344">
        <v>1.3643384028000001</v>
      </c>
      <c r="BO12" s="369"/>
      <c r="BP12" s="344">
        <v>82.94331742</v>
      </c>
      <c r="BQ12" s="369"/>
      <c r="BR12" s="832">
        <v>58.5441</v>
      </c>
      <c r="BS12" s="832">
        <v>17.1388</v>
      </c>
      <c r="BT12" s="832">
        <v>4.4666300000000003</v>
      </c>
      <c r="BU12" s="832">
        <v>19.850470000000001</v>
      </c>
      <c r="BV12" s="369"/>
      <c r="BW12" s="832">
        <v>1.49</v>
      </c>
      <c r="BX12" s="832">
        <v>11.4</v>
      </c>
      <c r="BY12" s="344" t="s">
        <v>430</v>
      </c>
      <c r="BZ12" s="344" t="s">
        <v>430</v>
      </c>
      <c r="CA12" s="832">
        <v>0.44</v>
      </c>
      <c r="CB12" s="832">
        <v>4.74</v>
      </c>
      <c r="CC12" s="369"/>
      <c r="CD12" s="834" t="s">
        <v>9063</v>
      </c>
      <c r="CE12" s="834" t="s">
        <v>3809</v>
      </c>
      <c r="CF12" s="834" t="s">
        <v>3341</v>
      </c>
      <c r="CG12" s="834" t="s">
        <v>9064</v>
      </c>
      <c r="CH12" s="834" t="s">
        <v>9065</v>
      </c>
      <c r="CI12" s="369"/>
      <c r="CJ12" s="350" t="s">
        <v>476</v>
      </c>
    </row>
    <row r="13" spans="1:88" s="424" customFormat="1" x14ac:dyDescent="0.25">
      <c r="A13" s="341" t="s">
        <v>9066</v>
      </c>
      <c r="B13" s="369"/>
      <c r="C13" s="709">
        <v>38306</v>
      </c>
      <c r="D13" s="369"/>
      <c r="E13" s="342">
        <v>9834.36</v>
      </c>
      <c r="F13" s="369"/>
      <c r="G13" s="343">
        <v>182.9744</v>
      </c>
      <c r="H13" s="369"/>
      <c r="I13" s="997">
        <v>3.64</v>
      </c>
      <c r="J13" s="997">
        <v>7.86</v>
      </c>
      <c r="K13" s="997">
        <v>2.46</v>
      </c>
      <c r="L13" s="997">
        <v>2.59</v>
      </c>
      <c r="M13" s="370"/>
      <c r="N13" s="344">
        <v>0.4859</v>
      </c>
      <c r="O13" s="344">
        <v>0.57379999999999998</v>
      </c>
      <c r="P13" s="344">
        <v>3.5438000000000001</v>
      </c>
      <c r="Q13" s="344">
        <v>7.6161000000000003</v>
      </c>
      <c r="R13" s="344">
        <v>0.15160000000000001</v>
      </c>
      <c r="S13" s="346">
        <v>3.3405</v>
      </c>
      <c r="T13" s="344">
        <v>4.8162000000000003</v>
      </c>
      <c r="U13" s="344">
        <v>11.006500000000001</v>
      </c>
      <c r="V13" s="344">
        <v>9.6087000000000007</v>
      </c>
      <c r="W13" s="344">
        <v>10.6226</v>
      </c>
      <c r="X13" s="344">
        <v>0.84970000000000001</v>
      </c>
      <c r="Y13" s="344">
        <v>8.6023999999999994</v>
      </c>
      <c r="Z13" s="344">
        <v>0.82130000000000003</v>
      </c>
      <c r="AA13" s="344">
        <v>3.4961000000000002</v>
      </c>
      <c r="AB13" s="344">
        <v>0.84970000000000001</v>
      </c>
      <c r="AC13" s="344">
        <v>14.375500000000001</v>
      </c>
      <c r="AD13" s="370"/>
      <c r="AE13" s="342">
        <v>8</v>
      </c>
      <c r="AF13" s="342">
        <v>6</v>
      </c>
      <c r="AG13" s="342">
        <v>5</v>
      </c>
      <c r="AH13" s="342">
        <v>6</v>
      </c>
      <c r="AI13" s="342">
        <v>5</v>
      </c>
      <c r="AJ13" s="342">
        <v>6</v>
      </c>
      <c r="AK13" s="342">
        <v>7</v>
      </c>
      <c r="AL13" s="342">
        <v>6</v>
      </c>
      <c r="AM13" s="342">
        <v>6</v>
      </c>
      <c r="AN13" s="342">
        <v>4</v>
      </c>
      <c r="AO13" s="342">
        <v>8</v>
      </c>
      <c r="AP13" s="342">
        <v>7</v>
      </c>
      <c r="AQ13" s="342">
        <v>4</v>
      </c>
      <c r="AR13" s="342">
        <v>9</v>
      </c>
      <c r="AS13" s="342">
        <v>8</v>
      </c>
      <c r="AT13" s="369"/>
      <c r="AU13" s="344">
        <v>10.199999999999999</v>
      </c>
      <c r="AV13" s="344">
        <v>10.6</v>
      </c>
      <c r="AW13" s="344">
        <v>9.3699999999999992</v>
      </c>
      <c r="AX13" s="344">
        <v>7.24</v>
      </c>
      <c r="AY13" s="344">
        <v>5.98</v>
      </c>
      <c r="AZ13" s="347"/>
      <c r="BA13" s="342">
        <v>5</v>
      </c>
      <c r="BB13" s="342">
        <v>6</v>
      </c>
      <c r="BC13" s="342">
        <v>6</v>
      </c>
      <c r="BD13" s="342">
        <v>5</v>
      </c>
      <c r="BE13" s="342">
        <v>7</v>
      </c>
      <c r="BF13" s="358"/>
      <c r="BG13" s="344">
        <v>7.9044723344398902</v>
      </c>
      <c r="BH13" s="371">
        <v>0</v>
      </c>
      <c r="BI13" s="371">
        <v>6.0775742860989301E-2</v>
      </c>
      <c r="BJ13" s="371" t="s">
        <v>430</v>
      </c>
      <c r="BK13" s="370"/>
      <c r="BL13" s="344">
        <v>74.796650440400001</v>
      </c>
      <c r="BM13" s="344">
        <v>47.792657259000002</v>
      </c>
      <c r="BN13" s="344">
        <v>1.5650238913000001</v>
      </c>
      <c r="BO13" s="369"/>
      <c r="BP13" s="344">
        <v>60.536067629999998</v>
      </c>
      <c r="BQ13" s="369"/>
      <c r="BR13" s="832">
        <v>52.664700000000003</v>
      </c>
      <c r="BS13" s="832">
        <v>12.448</v>
      </c>
      <c r="BT13" s="832">
        <v>4.5739099999999997</v>
      </c>
      <c r="BU13" s="832">
        <v>30.313389999999998</v>
      </c>
      <c r="BV13" s="369"/>
      <c r="BW13" s="832">
        <v>4.09</v>
      </c>
      <c r="BX13" s="832">
        <v>7.72</v>
      </c>
      <c r="BY13" s="832">
        <v>2.83</v>
      </c>
      <c r="BZ13" s="832">
        <v>4.25</v>
      </c>
      <c r="CA13" s="344" t="s">
        <v>430</v>
      </c>
      <c r="CB13" s="832">
        <v>11.3</v>
      </c>
      <c r="CC13" s="369"/>
      <c r="CD13" s="834" t="s">
        <v>9067</v>
      </c>
      <c r="CE13" s="834" t="s">
        <v>9068</v>
      </c>
      <c r="CF13" s="834" t="s">
        <v>9069</v>
      </c>
      <c r="CG13" s="834" t="s">
        <v>9070</v>
      </c>
      <c r="CH13" s="834" t="s">
        <v>9071</v>
      </c>
      <c r="CI13" s="369"/>
      <c r="CJ13" s="350" t="s">
        <v>1489</v>
      </c>
    </row>
    <row r="14" spans="1:88" s="424" customFormat="1" x14ac:dyDescent="0.25">
      <c r="A14" s="341" t="s">
        <v>9072</v>
      </c>
      <c r="B14" s="369"/>
      <c r="C14" s="709">
        <v>36641</v>
      </c>
      <c r="D14" s="369"/>
      <c r="E14" s="342">
        <v>9489.56</v>
      </c>
      <c r="F14" s="369"/>
      <c r="G14" s="343">
        <v>111.67</v>
      </c>
      <c r="H14" s="369"/>
      <c r="I14" s="997">
        <v>3.77</v>
      </c>
      <c r="J14" s="997">
        <v>7.8</v>
      </c>
      <c r="K14" s="997">
        <v>2.64</v>
      </c>
      <c r="L14" s="997">
        <v>2.8</v>
      </c>
      <c r="M14" s="370"/>
      <c r="N14" s="344">
        <v>0.72160000000000002</v>
      </c>
      <c r="O14" s="344">
        <v>0.89449999999999996</v>
      </c>
      <c r="P14" s="344">
        <v>2.7890000000000001</v>
      </c>
      <c r="Q14" s="344">
        <v>8.0398999999999994</v>
      </c>
      <c r="R14" s="344">
        <v>0.92179999999999995</v>
      </c>
      <c r="S14" s="346">
        <v>4.0048000000000004</v>
      </c>
      <c r="T14" s="344">
        <v>6.5404999999999998</v>
      </c>
      <c r="U14" s="344">
        <v>11.433999999999999</v>
      </c>
      <c r="V14" s="344">
        <v>9.8704999999999998</v>
      </c>
      <c r="W14" s="344">
        <v>10.476100000000001</v>
      </c>
      <c r="X14" s="344">
        <v>0.97660000000000002</v>
      </c>
      <c r="Y14" s="344">
        <v>9.2126999999999999</v>
      </c>
      <c r="Z14" s="344">
        <v>1.5274000000000001</v>
      </c>
      <c r="AA14" s="344">
        <v>5.6881000000000004</v>
      </c>
      <c r="AB14" s="344">
        <v>0.97660000000000002</v>
      </c>
      <c r="AC14" s="344">
        <v>9.6462000000000003</v>
      </c>
      <c r="AD14" s="370"/>
      <c r="AE14" s="342">
        <v>1</v>
      </c>
      <c r="AF14" s="342">
        <v>2</v>
      </c>
      <c r="AG14" s="342">
        <v>10</v>
      </c>
      <c r="AH14" s="342">
        <v>4</v>
      </c>
      <c r="AI14" s="342">
        <v>1</v>
      </c>
      <c r="AJ14" s="342">
        <v>3</v>
      </c>
      <c r="AK14" s="342">
        <v>2</v>
      </c>
      <c r="AL14" s="342">
        <v>5</v>
      </c>
      <c r="AM14" s="342">
        <v>5</v>
      </c>
      <c r="AN14" s="342">
        <v>5</v>
      </c>
      <c r="AO14" s="342">
        <v>4</v>
      </c>
      <c r="AP14" s="342">
        <v>4</v>
      </c>
      <c r="AQ14" s="342">
        <v>1</v>
      </c>
      <c r="AR14" s="342">
        <v>2</v>
      </c>
      <c r="AS14" s="342">
        <v>4</v>
      </c>
      <c r="AT14" s="369"/>
      <c r="AU14" s="344">
        <v>10.58</v>
      </c>
      <c r="AV14" s="344">
        <v>11.24</v>
      </c>
      <c r="AW14" s="344">
        <v>10.25</v>
      </c>
      <c r="AX14" s="344">
        <v>8.8000000000000007</v>
      </c>
      <c r="AY14" s="344">
        <v>7.71</v>
      </c>
      <c r="AZ14" s="347"/>
      <c r="BA14" s="342">
        <v>4</v>
      </c>
      <c r="BB14" s="342">
        <v>4</v>
      </c>
      <c r="BC14" s="342">
        <v>4</v>
      </c>
      <c r="BD14" s="342">
        <v>3</v>
      </c>
      <c r="BE14" s="342">
        <v>2</v>
      </c>
      <c r="BF14" s="358"/>
      <c r="BG14" s="344">
        <v>8.0070054203118008</v>
      </c>
      <c r="BH14" s="371">
        <v>0</v>
      </c>
      <c r="BI14" s="371">
        <v>6.5101172788335507E-2</v>
      </c>
      <c r="BJ14" s="371" t="s">
        <v>430</v>
      </c>
      <c r="BK14" s="370"/>
      <c r="BL14" s="344">
        <v>76.409828204500002</v>
      </c>
      <c r="BM14" s="344">
        <v>47.896141950900002</v>
      </c>
      <c r="BN14" s="344">
        <v>1.5953232367000001</v>
      </c>
      <c r="BO14" s="369"/>
      <c r="BP14" s="344">
        <v>64.042849050000001</v>
      </c>
      <c r="BQ14" s="369"/>
      <c r="BR14" s="832">
        <v>40.188400000000001</v>
      </c>
      <c r="BS14" s="832">
        <v>20.107299999999999</v>
      </c>
      <c r="BT14" s="832">
        <v>12.562200000000001</v>
      </c>
      <c r="BU14" s="832">
        <v>27.142099999999999</v>
      </c>
      <c r="BV14" s="369"/>
      <c r="BW14" s="832">
        <v>2.41</v>
      </c>
      <c r="BX14" s="832">
        <v>5.81</v>
      </c>
      <c r="BY14" s="832">
        <v>3.49</v>
      </c>
      <c r="BZ14" s="832">
        <v>1.92</v>
      </c>
      <c r="CA14" s="832">
        <v>1.6</v>
      </c>
      <c r="CB14" s="832">
        <v>11.91</v>
      </c>
      <c r="CC14" s="369"/>
      <c r="CD14" s="834" t="s">
        <v>5308</v>
      </c>
      <c r="CE14" s="834" t="s">
        <v>9073</v>
      </c>
      <c r="CF14" s="834" t="s">
        <v>9074</v>
      </c>
      <c r="CG14" s="834" t="s">
        <v>9075</v>
      </c>
      <c r="CH14" s="834" t="s">
        <v>9076</v>
      </c>
      <c r="CI14" s="369"/>
      <c r="CJ14" s="350" t="s">
        <v>4770</v>
      </c>
    </row>
    <row r="15" spans="1:88" s="424" customFormat="1" x14ac:dyDescent="0.25">
      <c r="A15" s="341" t="s">
        <v>9077</v>
      </c>
      <c r="B15" s="369"/>
      <c r="C15" s="709">
        <v>43493</v>
      </c>
      <c r="D15" s="369"/>
      <c r="E15" s="342">
        <v>8880.52</v>
      </c>
      <c r="F15" s="369"/>
      <c r="G15" s="343">
        <v>21.2148</v>
      </c>
      <c r="H15" s="369"/>
      <c r="I15" s="997">
        <v>7.27</v>
      </c>
      <c r="J15" s="997">
        <v>7.06</v>
      </c>
      <c r="K15" s="997">
        <v>3.9</v>
      </c>
      <c r="L15" s="997">
        <v>4.0599999999999996</v>
      </c>
      <c r="M15" s="370"/>
      <c r="N15" s="344">
        <v>0.48499999999999999</v>
      </c>
      <c r="O15" s="344">
        <v>0.96519999999999995</v>
      </c>
      <c r="P15" s="344">
        <v>3.7789000000000001</v>
      </c>
      <c r="Q15" s="344">
        <v>8.7047000000000008</v>
      </c>
      <c r="R15" s="344">
        <v>9.1499999999999998E-2</v>
      </c>
      <c r="S15" s="346">
        <v>2.9495</v>
      </c>
      <c r="T15" s="344">
        <v>3.4842</v>
      </c>
      <c r="U15" s="344">
        <v>9.2283000000000008</v>
      </c>
      <c r="V15" s="344">
        <v>9.1460000000000008</v>
      </c>
      <c r="W15" s="344" t="s">
        <v>430</v>
      </c>
      <c r="X15" s="344">
        <v>1.0575000000000001</v>
      </c>
      <c r="Y15" s="344">
        <v>9.5144000000000002</v>
      </c>
      <c r="Z15" s="344">
        <v>0.77090000000000003</v>
      </c>
      <c r="AA15" s="344">
        <v>4.6218000000000004</v>
      </c>
      <c r="AB15" s="344">
        <v>1.0575000000000001</v>
      </c>
      <c r="AC15" s="344">
        <v>10.6525</v>
      </c>
      <c r="AD15" s="370"/>
      <c r="AE15" s="342">
        <v>9</v>
      </c>
      <c r="AF15" s="342">
        <v>1</v>
      </c>
      <c r="AG15" s="342">
        <v>1</v>
      </c>
      <c r="AH15" s="342">
        <v>2</v>
      </c>
      <c r="AI15" s="342">
        <v>6</v>
      </c>
      <c r="AJ15" s="342">
        <v>7</v>
      </c>
      <c r="AK15" s="342">
        <v>11</v>
      </c>
      <c r="AL15" s="342">
        <v>13</v>
      </c>
      <c r="AM15" s="342">
        <v>8</v>
      </c>
      <c r="AN15" s="342" t="s">
        <v>430</v>
      </c>
      <c r="AO15" s="342">
        <v>2</v>
      </c>
      <c r="AP15" s="342">
        <v>3</v>
      </c>
      <c r="AQ15" s="342">
        <v>5</v>
      </c>
      <c r="AR15" s="342">
        <v>3</v>
      </c>
      <c r="AS15" s="342">
        <v>2</v>
      </c>
      <c r="AT15" s="369"/>
      <c r="AU15" s="344" t="s">
        <v>430</v>
      </c>
      <c r="AV15" s="344">
        <v>9.92</v>
      </c>
      <c r="AW15" s="344">
        <v>8.32</v>
      </c>
      <c r="AX15" s="344">
        <v>6.14</v>
      </c>
      <c r="AY15" s="344">
        <v>6.74</v>
      </c>
      <c r="AZ15" s="347"/>
      <c r="BA15" s="342" t="s">
        <v>430</v>
      </c>
      <c r="BB15" s="342">
        <v>8</v>
      </c>
      <c r="BC15" s="342">
        <v>10</v>
      </c>
      <c r="BD15" s="342">
        <v>12</v>
      </c>
      <c r="BE15" s="342">
        <v>3</v>
      </c>
      <c r="BF15" s="358"/>
      <c r="BG15" s="344">
        <v>7.9281937268224496</v>
      </c>
      <c r="BH15" s="371">
        <v>0</v>
      </c>
      <c r="BI15" s="371">
        <v>4.4199634215766899E-2</v>
      </c>
      <c r="BJ15" s="371" t="s">
        <v>430</v>
      </c>
      <c r="BK15" s="370"/>
      <c r="BL15" s="344">
        <v>69.190737328200001</v>
      </c>
      <c r="BM15" s="344">
        <v>50.974170905800001</v>
      </c>
      <c r="BN15" s="344">
        <v>1.3573685672</v>
      </c>
      <c r="BO15" s="369"/>
      <c r="BP15" s="344">
        <v>58.600771739999999</v>
      </c>
      <c r="BQ15" s="369"/>
      <c r="BR15" s="344">
        <v>47.496099999999998</v>
      </c>
      <c r="BS15" s="344">
        <v>10.633100000000001</v>
      </c>
      <c r="BT15" s="344">
        <v>8.3190399999999993</v>
      </c>
      <c r="BU15" s="344">
        <v>33.551760000000002</v>
      </c>
      <c r="BV15" s="369"/>
      <c r="BW15" s="344">
        <v>15.91</v>
      </c>
      <c r="BX15" s="344">
        <v>7.72</v>
      </c>
      <c r="BY15" s="344">
        <v>2.16</v>
      </c>
      <c r="BZ15" s="344">
        <v>1.66</v>
      </c>
      <c r="CA15" s="344">
        <v>0.08</v>
      </c>
      <c r="CB15" s="344">
        <v>6.04</v>
      </c>
      <c r="CC15" s="369"/>
      <c r="CD15" s="368" t="s">
        <v>9078</v>
      </c>
      <c r="CE15" s="368" t="s">
        <v>9079</v>
      </c>
      <c r="CF15" s="368" t="s">
        <v>9080</v>
      </c>
      <c r="CG15" s="368" t="s">
        <v>9081</v>
      </c>
      <c r="CH15" s="368" t="s">
        <v>9082</v>
      </c>
      <c r="CI15" s="369"/>
      <c r="CJ15" s="350" t="s">
        <v>525</v>
      </c>
    </row>
    <row r="16" spans="1:88" s="424" customFormat="1" x14ac:dyDescent="0.25">
      <c r="A16" s="341" t="s">
        <v>9083</v>
      </c>
      <c r="B16" s="369"/>
      <c r="C16" s="709">
        <v>43418</v>
      </c>
      <c r="D16" s="369"/>
      <c r="E16" s="342">
        <v>5026.99</v>
      </c>
      <c r="F16" s="369"/>
      <c r="G16" s="343">
        <v>25.646699999999999</v>
      </c>
      <c r="H16" s="369"/>
      <c r="I16" s="997">
        <v>4.8899999999999997</v>
      </c>
      <c r="J16" s="997">
        <v>7.5</v>
      </c>
      <c r="K16" s="997">
        <v>2.66</v>
      </c>
      <c r="L16" s="997">
        <v>2.78</v>
      </c>
      <c r="M16" s="370"/>
      <c r="N16" s="344">
        <v>0.32779999999999998</v>
      </c>
      <c r="O16" s="344">
        <v>0.44059999999999999</v>
      </c>
      <c r="P16" s="344">
        <v>2.1341000000000001</v>
      </c>
      <c r="Q16" s="344">
        <v>10.6701</v>
      </c>
      <c r="R16" s="344">
        <v>0.62190000000000001</v>
      </c>
      <c r="S16" s="346">
        <v>3.7810999999999999</v>
      </c>
      <c r="T16" s="344">
        <v>6.1147999999999998</v>
      </c>
      <c r="U16" s="344">
        <v>12.059100000000001</v>
      </c>
      <c r="V16" s="344">
        <v>11.257999999999999</v>
      </c>
      <c r="W16" s="344" t="s">
        <v>430</v>
      </c>
      <c r="X16" s="344">
        <v>0.69020000000000004</v>
      </c>
      <c r="Y16" s="344">
        <v>11.661300000000001</v>
      </c>
      <c r="Z16" s="344">
        <v>1.2943</v>
      </c>
      <c r="AA16" s="344">
        <v>6.7438000000000002</v>
      </c>
      <c r="AB16" s="344">
        <v>0.69020000000000004</v>
      </c>
      <c r="AC16" s="344">
        <v>13.127700000000001</v>
      </c>
      <c r="AD16" s="370"/>
      <c r="AE16" s="342">
        <v>14</v>
      </c>
      <c r="AF16" s="342">
        <v>11</v>
      </c>
      <c r="AG16" s="342">
        <v>14</v>
      </c>
      <c r="AH16" s="342">
        <v>1</v>
      </c>
      <c r="AI16" s="342">
        <v>3</v>
      </c>
      <c r="AJ16" s="342">
        <v>4</v>
      </c>
      <c r="AK16" s="342">
        <v>3</v>
      </c>
      <c r="AL16" s="342">
        <v>2</v>
      </c>
      <c r="AM16" s="342">
        <v>2</v>
      </c>
      <c r="AN16" s="342" t="s">
        <v>430</v>
      </c>
      <c r="AO16" s="342">
        <v>14</v>
      </c>
      <c r="AP16" s="342">
        <v>1</v>
      </c>
      <c r="AQ16" s="342">
        <v>2</v>
      </c>
      <c r="AR16" s="342">
        <v>1</v>
      </c>
      <c r="AS16" s="342">
        <v>14</v>
      </c>
      <c r="AT16" s="369"/>
      <c r="AU16" s="344" t="s">
        <v>430</v>
      </c>
      <c r="AV16" s="344">
        <v>12.43</v>
      </c>
      <c r="AW16" s="344">
        <v>10.98</v>
      </c>
      <c r="AX16" s="344">
        <v>8.85</v>
      </c>
      <c r="AY16" s="344">
        <v>8.15</v>
      </c>
      <c r="AZ16" s="347"/>
      <c r="BA16" s="342" t="s">
        <v>430</v>
      </c>
      <c r="BB16" s="342">
        <v>2</v>
      </c>
      <c r="BC16" s="342">
        <v>2</v>
      </c>
      <c r="BD16" s="342">
        <v>2</v>
      </c>
      <c r="BE16" s="342">
        <v>1</v>
      </c>
      <c r="BF16" s="358"/>
      <c r="BG16" s="344">
        <v>10.776931912096501</v>
      </c>
      <c r="BH16" s="371">
        <v>0</v>
      </c>
      <c r="BI16" s="371">
        <v>5.8017374683452E-2</v>
      </c>
      <c r="BJ16" s="371" t="s">
        <v>430</v>
      </c>
      <c r="BK16" s="370"/>
      <c r="BL16" s="344">
        <v>89.459586717400001</v>
      </c>
      <c r="BM16" s="344">
        <v>63.9123723668</v>
      </c>
      <c r="BN16" s="344">
        <v>1.3997225170000001</v>
      </c>
      <c r="BO16" s="369"/>
      <c r="BP16" s="344">
        <v>78.742837440000002</v>
      </c>
      <c r="BQ16" s="369"/>
      <c r="BR16" s="832">
        <v>48.335999999999999</v>
      </c>
      <c r="BS16" s="832">
        <v>21.9497</v>
      </c>
      <c r="BT16" s="832">
        <v>7.2644200000000003</v>
      </c>
      <c r="BU16" s="832">
        <v>22.44988</v>
      </c>
      <c r="BV16" s="369"/>
      <c r="BW16" s="832">
        <v>4.66</v>
      </c>
      <c r="BX16" s="832">
        <v>7.68</v>
      </c>
      <c r="BY16" s="832">
        <v>1.69</v>
      </c>
      <c r="BZ16" s="832">
        <v>0.51</v>
      </c>
      <c r="CA16" s="344" t="s">
        <v>430</v>
      </c>
      <c r="CB16" s="832">
        <v>6.72</v>
      </c>
      <c r="CC16" s="369"/>
      <c r="CD16" s="834" t="s">
        <v>4979</v>
      </c>
      <c r="CE16" s="834" t="s">
        <v>9084</v>
      </c>
      <c r="CF16" s="834" t="s">
        <v>9085</v>
      </c>
      <c r="CG16" s="834" t="s">
        <v>9086</v>
      </c>
      <c r="CH16" s="834" t="s">
        <v>9087</v>
      </c>
      <c r="CI16" s="369"/>
      <c r="CJ16" s="350" t="s">
        <v>518</v>
      </c>
    </row>
    <row r="17" spans="1:88" s="424" customFormat="1" x14ac:dyDescent="0.25">
      <c r="A17" s="341" t="s">
        <v>9088</v>
      </c>
      <c r="B17" s="369"/>
      <c r="C17" s="709">
        <v>42948</v>
      </c>
      <c r="D17" s="369"/>
      <c r="E17" s="342">
        <v>3811.79</v>
      </c>
      <c r="F17" s="369"/>
      <c r="G17" s="343">
        <v>21.46</v>
      </c>
      <c r="H17" s="369"/>
      <c r="I17" s="997">
        <v>2.88</v>
      </c>
      <c r="J17" s="997">
        <v>7.62</v>
      </c>
      <c r="K17" s="997">
        <v>2.31</v>
      </c>
      <c r="L17" s="997">
        <v>2.4500000000000002</v>
      </c>
      <c r="M17" s="370"/>
      <c r="N17" s="344">
        <v>0.46820000000000001</v>
      </c>
      <c r="O17" s="344">
        <v>0.42120000000000002</v>
      </c>
      <c r="P17" s="344">
        <v>2.9750000000000001</v>
      </c>
      <c r="Q17" s="344">
        <v>6.2375999999999996</v>
      </c>
      <c r="R17" s="344">
        <v>-1.5596000000000001</v>
      </c>
      <c r="S17" s="346">
        <v>1.7544</v>
      </c>
      <c r="T17" s="344">
        <v>4.7710999999999997</v>
      </c>
      <c r="U17" s="344">
        <v>11.977</v>
      </c>
      <c r="V17" s="344">
        <v>10.0025</v>
      </c>
      <c r="W17" s="344" t="s">
        <v>430</v>
      </c>
      <c r="X17" s="344">
        <v>0.84589999999999999</v>
      </c>
      <c r="Y17" s="344">
        <v>7.1393000000000004</v>
      </c>
      <c r="Z17" s="344">
        <v>-0.96909999999999996</v>
      </c>
      <c r="AA17" s="344">
        <v>3.2227000000000001</v>
      </c>
      <c r="AB17" s="344">
        <v>0.84589999999999999</v>
      </c>
      <c r="AC17" s="344">
        <v>8.9343000000000004</v>
      </c>
      <c r="AD17" s="370"/>
      <c r="AE17" s="342">
        <v>11</v>
      </c>
      <c r="AF17" s="342">
        <v>13</v>
      </c>
      <c r="AG17" s="342">
        <v>9</v>
      </c>
      <c r="AH17" s="342">
        <v>12</v>
      </c>
      <c r="AI17" s="342">
        <v>12</v>
      </c>
      <c r="AJ17" s="342">
        <v>11</v>
      </c>
      <c r="AK17" s="342">
        <v>8</v>
      </c>
      <c r="AL17" s="342">
        <v>3</v>
      </c>
      <c r="AM17" s="342">
        <v>4</v>
      </c>
      <c r="AN17" s="342" t="s">
        <v>430</v>
      </c>
      <c r="AO17" s="342">
        <v>9</v>
      </c>
      <c r="AP17" s="342">
        <v>12</v>
      </c>
      <c r="AQ17" s="342">
        <v>11</v>
      </c>
      <c r="AR17" s="342">
        <v>11</v>
      </c>
      <c r="AS17" s="342">
        <v>9</v>
      </c>
      <c r="AT17" s="369"/>
      <c r="AU17" s="344" t="s">
        <v>430</v>
      </c>
      <c r="AV17" s="344">
        <v>10.39</v>
      </c>
      <c r="AW17" s="344">
        <v>9.7100000000000009</v>
      </c>
      <c r="AX17" s="344">
        <v>7.17</v>
      </c>
      <c r="AY17" s="344">
        <v>3.74</v>
      </c>
      <c r="AZ17" s="347"/>
      <c r="BA17" s="342" t="s">
        <v>430</v>
      </c>
      <c r="BB17" s="342">
        <v>7</v>
      </c>
      <c r="BC17" s="342">
        <v>5</v>
      </c>
      <c r="BD17" s="342">
        <v>6</v>
      </c>
      <c r="BE17" s="342">
        <v>10</v>
      </c>
      <c r="BF17" s="358"/>
      <c r="BG17" s="344">
        <v>8.0936621860424705</v>
      </c>
      <c r="BH17" s="371">
        <v>0</v>
      </c>
      <c r="BI17" s="371">
        <v>6.7779077519621006E-2</v>
      </c>
      <c r="BJ17" s="371" t="s">
        <v>430</v>
      </c>
      <c r="BK17" s="370"/>
      <c r="BL17" s="344">
        <v>78.461561623600005</v>
      </c>
      <c r="BM17" s="344">
        <v>47.352189470399999</v>
      </c>
      <c r="BN17" s="344">
        <v>1.6569785368000001</v>
      </c>
      <c r="BO17" s="369"/>
      <c r="BP17" s="344">
        <v>57.846608689999996</v>
      </c>
      <c r="BQ17" s="369"/>
      <c r="BR17" s="832">
        <v>61.662500000000001</v>
      </c>
      <c r="BS17" s="832">
        <v>6.04284</v>
      </c>
      <c r="BT17" s="832">
        <v>4.3963700000000001</v>
      </c>
      <c r="BU17" s="832">
        <v>27.898289999999999</v>
      </c>
      <c r="BV17" s="369"/>
      <c r="BW17" s="832">
        <v>8.2899999999999991</v>
      </c>
      <c r="BX17" s="832">
        <v>6.93</v>
      </c>
      <c r="BY17" s="832">
        <v>9.1999999999999993</v>
      </c>
      <c r="BZ17" s="832">
        <v>0.26</v>
      </c>
      <c r="CA17" s="832">
        <v>0.56000000000000005</v>
      </c>
      <c r="CB17" s="832">
        <v>16.91</v>
      </c>
      <c r="CC17" s="369"/>
      <c r="CD17" s="834" t="s">
        <v>9089</v>
      </c>
      <c r="CE17" s="834" t="s">
        <v>9090</v>
      </c>
      <c r="CF17" s="834" t="s">
        <v>452</v>
      </c>
      <c r="CG17" s="834" t="s">
        <v>9091</v>
      </c>
      <c r="CH17" s="834" t="s">
        <v>9092</v>
      </c>
      <c r="CI17" s="369"/>
      <c r="CJ17" s="350" t="s">
        <v>1489</v>
      </c>
    </row>
    <row r="18" spans="1:88" s="424" customFormat="1" x14ac:dyDescent="0.25">
      <c r="A18" s="341" t="s">
        <v>9093</v>
      </c>
      <c r="B18" s="369"/>
      <c r="C18" s="709">
        <v>41676</v>
      </c>
      <c r="D18" s="369"/>
      <c r="E18" s="342">
        <v>3762.63</v>
      </c>
      <c r="F18" s="369"/>
      <c r="G18" s="343">
        <v>28.792999999999999</v>
      </c>
      <c r="H18" s="369"/>
      <c r="I18" s="997">
        <v>3.83</v>
      </c>
      <c r="J18" s="997">
        <v>7.48</v>
      </c>
      <c r="K18" s="997">
        <v>2.46</v>
      </c>
      <c r="L18" s="997">
        <v>2.59</v>
      </c>
      <c r="M18" s="370"/>
      <c r="N18" s="344">
        <v>0.34499999999999997</v>
      </c>
      <c r="O18" s="344">
        <v>0.38</v>
      </c>
      <c r="P18" s="344">
        <v>3.5085999999999999</v>
      </c>
      <c r="Q18" s="344">
        <v>6.3217999999999996</v>
      </c>
      <c r="R18" s="344">
        <v>0.68540000000000001</v>
      </c>
      <c r="S18" s="346">
        <v>4.7474999999999996</v>
      </c>
      <c r="T18" s="344">
        <v>6.0842000000000001</v>
      </c>
      <c r="U18" s="344">
        <v>10.7714</v>
      </c>
      <c r="V18" s="344">
        <v>8.3447999999999993</v>
      </c>
      <c r="W18" s="344">
        <v>8.8336000000000006</v>
      </c>
      <c r="X18" s="344">
        <v>0.69599999999999995</v>
      </c>
      <c r="Y18" s="344">
        <v>6.8307000000000002</v>
      </c>
      <c r="Z18" s="344">
        <v>0.98199999999999998</v>
      </c>
      <c r="AA18" s="344">
        <v>4.2732999999999999</v>
      </c>
      <c r="AB18" s="344">
        <v>0.69599999999999995</v>
      </c>
      <c r="AC18" s="344">
        <v>8.8966999999999992</v>
      </c>
      <c r="AD18" s="370"/>
      <c r="AE18" s="342">
        <v>13</v>
      </c>
      <c r="AF18" s="342">
        <v>14</v>
      </c>
      <c r="AG18" s="342">
        <v>6</v>
      </c>
      <c r="AH18" s="342">
        <v>11</v>
      </c>
      <c r="AI18" s="342">
        <v>2</v>
      </c>
      <c r="AJ18" s="342">
        <v>2</v>
      </c>
      <c r="AK18" s="342">
        <v>4</v>
      </c>
      <c r="AL18" s="342">
        <v>8</v>
      </c>
      <c r="AM18" s="342">
        <v>10</v>
      </c>
      <c r="AN18" s="342">
        <v>6</v>
      </c>
      <c r="AO18" s="342">
        <v>13</v>
      </c>
      <c r="AP18" s="342">
        <v>13</v>
      </c>
      <c r="AQ18" s="342">
        <v>3</v>
      </c>
      <c r="AR18" s="342">
        <v>6</v>
      </c>
      <c r="AS18" s="342">
        <v>13</v>
      </c>
      <c r="AT18" s="369"/>
      <c r="AU18" s="344">
        <v>9.0500000000000007</v>
      </c>
      <c r="AV18" s="344">
        <v>9.43</v>
      </c>
      <c r="AW18" s="344">
        <v>9.1999999999999993</v>
      </c>
      <c r="AX18" s="344">
        <v>7.92</v>
      </c>
      <c r="AY18" s="344">
        <v>6.27</v>
      </c>
      <c r="AZ18" s="347"/>
      <c r="BA18" s="342">
        <v>6</v>
      </c>
      <c r="BB18" s="342">
        <v>10</v>
      </c>
      <c r="BC18" s="342">
        <v>7</v>
      </c>
      <c r="BD18" s="342">
        <v>4</v>
      </c>
      <c r="BE18" s="342">
        <v>6</v>
      </c>
      <c r="BF18" s="358"/>
      <c r="BG18" s="344">
        <v>6.3487003249988403</v>
      </c>
      <c r="BH18" s="371">
        <v>0</v>
      </c>
      <c r="BI18" s="371">
        <v>7.0051614060048395E-2</v>
      </c>
      <c r="BJ18" s="371" t="s">
        <v>430</v>
      </c>
      <c r="BK18" s="370"/>
      <c r="BL18" s="344">
        <v>62.618990477700002</v>
      </c>
      <c r="BM18" s="344">
        <v>29.441869800399999</v>
      </c>
      <c r="BN18" s="344">
        <v>2.1268686703999999</v>
      </c>
      <c r="BO18" s="369"/>
      <c r="BP18" s="344">
        <v>45.165600140000002</v>
      </c>
      <c r="BQ18" s="369"/>
      <c r="BR18" s="832">
        <v>57.027700000000003</v>
      </c>
      <c r="BS18" s="832">
        <v>4.1410600000000004</v>
      </c>
      <c r="BT18" s="832">
        <v>6.4892000000000003</v>
      </c>
      <c r="BU18" s="832">
        <v>32.342039999999997</v>
      </c>
      <c r="BV18" s="369"/>
      <c r="BW18" s="832">
        <v>8.68</v>
      </c>
      <c r="BX18" s="832">
        <v>15.67</v>
      </c>
      <c r="BY18" s="832">
        <v>4.6100000000000003</v>
      </c>
      <c r="BZ18" s="344" t="s">
        <v>430</v>
      </c>
      <c r="CA18" s="344" t="s">
        <v>430</v>
      </c>
      <c r="CB18" s="832">
        <v>3.39</v>
      </c>
      <c r="CC18" s="369"/>
      <c r="CD18" s="834" t="s">
        <v>9094</v>
      </c>
      <c r="CE18" s="834" t="s">
        <v>9095</v>
      </c>
      <c r="CF18" s="834" t="s">
        <v>9096</v>
      </c>
      <c r="CG18" s="834" t="s">
        <v>9097</v>
      </c>
      <c r="CH18" s="834" t="s">
        <v>9098</v>
      </c>
      <c r="CI18" s="369"/>
      <c r="CJ18" s="350" t="s">
        <v>463</v>
      </c>
    </row>
    <row r="19" spans="1:88" s="424" customFormat="1" x14ac:dyDescent="0.25">
      <c r="A19" s="341" t="s">
        <v>9099</v>
      </c>
      <c r="B19" s="369"/>
      <c r="C19" s="709">
        <v>44498</v>
      </c>
      <c r="D19" s="369"/>
      <c r="E19" s="342">
        <v>3402.2</v>
      </c>
      <c r="F19" s="369"/>
      <c r="G19" s="343">
        <v>13.53</v>
      </c>
      <c r="H19" s="369"/>
      <c r="I19" s="997">
        <v>7.9450000000000007E-2</v>
      </c>
      <c r="J19" s="997">
        <v>5.38</v>
      </c>
      <c r="K19" s="997">
        <v>7.9450000000000007E-2</v>
      </c>
      <c r="L19" s="997">
        <v>8.2189999999999999E-2</v>
      </c>
      <c r="M19" s="370"/>
      <c r="N19" s="344">
        <v>0.52010000000000001</v>
      </c>
      <c r="O19" s="344">
        <v>0.44540000000000002</v>
      </c>
      <c r="P19" s="344">
        <v>2.5777000000000001</v>
      </c>
      <c r="Q19" s="344">
        <v>6.1176000000000004</v>
      </c>
      <c r="R19" s="344">
        <v>-1.5284</v>
      </c>
      <c r="S19" s="346">
        <v>-0.73370000000000002</v>
      </c>
      <c r="T19" s="344">
        <v>-0.4405</v>
      </c>
      <c r="U19" s="344">
        <v>8.6903000000000006</v>
      </c>
      <c r="V19" s="344" t="s">
        <v>430</v>
      </c>
      <c r="W19" s="344" t="s">
        <v>430</v>
      </c>
      <c r="X19" s="344">
        <v>0.81969999999999998</v>
      </c>
      <c r="Y19" s="344">
        <v>7.5517000000000003</v>
      </c>
      <c r="Z19" s="344">
        <v>-1.0241</v>
      </c>
      <c r="AA19" s="344">
        <v>-0.22120000000000001</v>
      </c>
      <c r="AB19" s="344">
        <v>0.81969999999999998</v>
      </c>
      <c r="AC19" s="344">
        <v>6.6779999999999999</v>
      </c>
      <c r="AD19" s="370"/>
      <c r="AE19" s="342">
        <v>7</v>
      </c>
      <c r="AF19" s="342">
        <v>10</v>
      </c>
      <c r="AG19" s="342">
        <v>12</v>
      </c>
      <c r="AH19" s="342">
        <v>13</v>
      </c>
      <c r="AI19" s="342">
        <v>11</v>
      </c>
      <c r="AJ19" s="342">
        <v>14</v>
      </c>
      <c r="AK19" s="342">
        <v>15</v>
      </c>
      <c r="AL19" s="342">
        <v>14</v>
      </c>
      <c r="AM19" s="342" t="s">
        <v>430</v>
      </c>
      <c r="AN19" s="342" t="s">
        <v>430</v>
      </c>
      <c r="AO19" s="342">
        <v>11</v>
      </c>
      <c r="AP19" s="342">
        <v>11</v>
      </c>
      <c r="AQ19" s="342">
        <v>12</v>
      </c>
      <c r="AR19" s="342">
        <v>14</v>
      </c>
      <c r="AS19" s="342">
        <v>11</v>
      </c>
      <c r="AT19" s="369"/>
      <c r="AU19" s="344" t="s">
        <v>430</v>
      </c>
      <c r="AV19" s="344" t="s">
        <v>430</v>
      </c>
      <c r="AW19" s="344" t="s">
        <v>430</v>
      </c>
      <c r="AX19" s="344">
        <v>2.89</v>
      </c>
      <c r="AY19" s="344">
        <v>1.27</v>
      </c>
      <c r="AZ19" s="347"/>
      <c r="BA19" s="342" t="s">
        <v>430</v>
      </c>
      <c r="BB19" s="342" t="s">
        <v>430</v>
      </c>
      <c r="BC19" s="342" t="s">
        <v>430</v>
      </c>
      <c r="BD19" s="342">
        <v>14</v>
      </c>
      <c r="BE19" s="342">
        <v>14</v>
      </c>
      <c r="BF19" s="358"/>
      <c r="BG19" s="344">
        <v>9.0631733604169895</v>
      </c>
      <c r="BH19" s="371">
        <v>0</v>
      </c>
      <c r="BI19" s="371">
        <v>3.59802328202809E-2</v>
      </c>
      <c r="BJ19" s="371" t="s">
        <v>430</v>
      </c>
      <c r="BK19" s="370"/>
      <c r="BL19" s="344">
        <v>69.131568483600006</v>
      </c>
      <c r="BM19" s="344">
        <v>53.870631226699999</v>
      </c>
      <c r="BN19" s="344">
        <v>1.2832886289000001</v>
      </c>
      <c r="BO19" s="369"/>
      <c r="BP19" s="344">
        <v>67.4712918500001</v>
      </c>
      <c r="BQ19" s="369"/>
      <c r="BR19" s="832">
        <v>61.883699999999997</v>
      </c>
      <c r="BS19" s="832">
        <v>15.373699999999999</v>
      </c>
      <c r="BT19" s="832">
        <v>13.860099999999999</v>
      </c>
      <c r="BU19" s="832">
        <v>8.8825000000000003</v>
      </c>
      <c r="BV19" s="369"/>
      <c r="BW19" s="832">
        <v>3.96</v>
      </c>
      <c r="BX19" s="344" t="s">
        <v>430</v>
      </c>
      <c r="BY19" s="344" t="s">
        <v>430</v>
      </c>
      <c r="BZ19" s="344" t="s">
        <v>430</v>
      </c>
      <c r="CA19" s="344" t="s">
        <v>430</v>
      </c>
      <c r="CB19" s="832">
        <v>4.92</v>
      </c>
      <c r="CC19" s="369"/>
      <c r="CD19" s="834" t="s">
        <v>9100</v>
      </c>
      <c r="CE19" s="834" t="s">
        <v>3161</v>
      </c>
      <c r="CF19" s="834" t="s">
        <v>9101</v>
      </c>
      <c r="CG19" s="834" t="s">
        <v>9102</v>
      </c>
      <c r="CH19" s="834" t="s">
        <v>9103</v>
      </c>
      <c r="CI19" s="369"/>
      <c r="CJ19" s="350" t="s">
        <v>9104</v>
      </c>
    </row>
    <row r="20" spans="1:88" s="424" customFormat="1" x14ac:dyDescent="0.25">
      <c r="A20" s="341" t="s">
        <v>9105</v>
      </c>
      <c r="B20" s="369"/>
      <c r="C20" s="709">
        <v>45148</v>
      </c>
      <c r="D20" s="369"/>
      <c r="E20" s="342">
        <v>3032.05</v>
      </c>
      <c r="F20" s="369"/>
      <c r="G20" s="343">
        <v>12.4709</v>
      </c>
      <c r="H20" s="369"/>
      <c r="I20" s="997">
        <v>1.8</v>
      </c>
      <c r="J20" s="997">
        <v>7.13</v>
      </c>
      <c r="K20" s="997">
        <v>1.51</v>
      </c>
      <c r="L20" s="997">
        <v>1.59</v>
      </c>
      <c r="M20" s="370"/>
      <c r="N20" s="344">
        <v>0.5726</v>
      </c>
      <c r="O20" s="344">
        <v>0.52480000000000004</v>
      </c>
      <c r="P20" s="344">
        <v>2.7816000000000001</v>
      </c>
      <c r="Q20" s="344">
        <v>5.0755999999999997</v>
      </c>
      <c r="R20" s="344">
        <v>-5.0075000000000003</v>
      </c>
      <c r="S20" s="346">
        <v>-2.153</v>
      </c>
      <c r="T20" s="344">
        <v>3.1347999999999998</v>
      </c>
      <c r="U20" s="344" t="s">
        <v>430</v>
      </c>
      <c r="V20" s="344" t="s">
        <v>430</v>
      </c>
      <c r="W20" s="344" t="s">
        <v>430</v>
      </c>
      <c r="X20" s="344">
        <v>0.95609999999999995</v>
      </c>
      <c r="Y20" s="344">
        <v>6.4360999999999997</v>
      </c>
      <c r="Z20" s="344">
        <v>-4.5151000000000003</v>
      </c>
      <c r="AA20" s="344">
        <v>-0.83730000000000004</v>
      </c>
      <c r="AB20" s="344">
        <v>0.95609999999999995</v>
      </c>
      <c r="AC20" s="344">
        <v>7.9233000000000002</v>
      </c>
      <c r="AD20" s="370"/>
      <c r="AE20" s="342">
        <v>3</v>
      </c>
      <c r="AF20" s="342">
        <v>9</v>
      </c>
      <c r="AG20" s="342">
        <v>11</v>
      </c>
      <c r="AH20" s="342">
        <v>15</v>
      </c>
      <c r="AI20" s="342">
        <v>15</v>
      </c>
      <c r="AJ20" s="342">
        <v>15</v>
      </c>
      <c r="AK20" s="342">
        <v>13</v>
      </c>
      <c r="AL20" s="342" t="s">
        <v>430</v>
      </c>
      <c r="AM20" s="342" t="s">
        <v>430</v>
      </c>
      <c r="AN20" s="342" t="s">
        <v>430</v>
      </c>
      <c r="AO20" s="342">
        <v>5</v>
      </c>
      <c r="AP20" s="342">
        <v>14</v>
      </c>
      <c r="AQ20" s="342">
        <v>15</v>
      </c>
      <c r="AR20" s="342">
        <v>15</v>
      </c>
      <c r="AS20" s="342">
        <v>5</v>
      </c>
      <c r="AT20" s="369"/>
      <c r="AU20" s="344" t="s">
        <v>430</v>
      </c>
      <c r="AV20" s="344" t="s">
        <v>430</v>
      </c>
      <c r="AW20" s="344" t="s">
        <v>430</v>
      </c>
      <c r="AX20" s="344" t="s">
        <v>430</v>
      </c>
      <c r="AY20" s="344">
        <v>-1.75</v>
      </c>
      <c r="AZ20" s="347"/>
      <c r="BA20" s="342" t="s">
        <v>430</v>
      </c>
      <c r="BB20" s="342" t="s">
        <v>430</v>
      </c>
      <c r="BC20" s="342" t="s">
        <v>430</v>
      </c>
      <c r="BD20" s="342" t="s">
        <v>430</v>
      </c>
      <c r="BE20" s="342">
        <v>15</v>
      </c>
      <c r="BF20" s="358"/>
      <c r="BG20" s="344">
        <v>8.1290804729296795</v>
      </c>
      <c r="BH20" s="371">
        <v>0</v>
      </c>
      <c r="BI20" s="371">
        <v>2.6321673430301899E-2</v>
      </c>
      <c r="BJ20" s="371" t="s">
        <v>430</v>
      </c>
      <c r="BK20" s="370"/>
      <c r="BL20" s="344">
        <v>68.753091959399995</v>
      </c>
      <c r="BM20" s="344">
        <v>58.753885717199999</v>
      </c>
      <c r="BN20" s="344">
        <v>1.1701879989999999</v>
      </c>
      <c r="BO20" s="369"/>
      <c r="BP20" s="344">
        <v>62.572116389999998</v>
      </c>
      <c r="BQ20" s="369"/>
      <c r="BR20" s="832">
        <v>57.588099999999997</v>
      </c>
      <c r="BS20" s="832">
        <v>5.2758500000000002</v>
      </c>
      <c r="BT20" s="832">
        <v>3.5788799999999998</v>
      </c>
      <c r="BU20" s="832">
        <v>33.557169999999999</v>
      </c>
      <c r="BV20" s="369"/>
      <c r="BW20" s="832">
        <v>5.6</v>
      </c>
      <c r="BX20" s="832">
        <v>23.81</v>
      </c>
      <c r="BY20" s="344" t="s">
        <v>430</v>
      </c>
      <c r="BZ20" s="344" t="s">
        <v>430</v>
      </c>
      <c r="CA20" s="344" t="s">
        <v>430</v>
      </c>
      <c r="CB20" s="832">
        <v>3.92</v>
      </c>
      <c r="CC20" s="369"/>
      <c r="CD20" s="834" t="s">
        <v>1933</v>
      </c>
      <c r="CE20" s="834" t="s">
        <v>9106</v>
      </c>
      <c r="CF20" s="834" t="s">
        <v>9107</v>
      </c>
      <c r="CG20" s="834" t="s">
        <v>9108</v>
      </c>
      <c r="CH20" s="834" t="s">
        <v>9109</v>
      </c>
      <c r="CI20" s="369"/>
      <c r="CJ20" s="350" t="s">
        <v>476</v>
      </c>
    </row>
    <row r="21" spans="1:88" s="424" customFormat="1" x14ac:dyDescent="0.25">
      <c r="A21" s="341" t="s">
        <v>9110</v>
      </c>
      <c r="B21" s="369"/>
      <c r="C21" s="709">
        <v>44810</v>
      </c>
      <c r="D21" s="369"/>
      <c r="E21" s="342">
        <v>2832.58</v>
      </c>
      <c r="F21" s="369"/>
      <c r="G21" s="343">
        <v>14.489800000000001</v>
      </c>
      <c r="H21" s="369"/>
      <c r="I21" s="997">
        <v>3.28</v>
      </c>
      <c r="J21" s="997">
        <v>7.95</v>
      </c>
      <c r="K21" s="997">
        <v>2.48</v>
      </c>
      <c r="L21" s="997">
        <v>2.62</v>
      </c>
      <c r="M21" s="370"/>
      <c r="N21" s="344">
        <v>0.39219999999999999</v>
      </c>
      <c r="O21" s="344">
        <v>0.43319999999999997</v>
      </c>
      <c r="P21" s="344">
        <v>3.5621999999999998</v>
      </c>
      <c r="Q21" s="344">
        <v>6.7632000000000003</v>
      </c>
      <c r="R21" s="344">
        <v>-1.3299000000000001</v>
      </c>
      <c r="S21" s="346">
        <v>0.3664</v>
      </c>
      <c r="T21" s="344">
        <v>3.3502999999999998</v>
      </c>
      <c r="U21" s="344">
        <v>10.4131</v>
      </c>
      <c r="V21" s="344" t="s">
        <v>430</v>
      </c>
      <c r="W21" s="344" t="s">
        <v>430</v>
      </c>
      <c r="X21" s="344">
        <v>0.91439999999999999</v>
      </c>
      <c r="Y21" s="344">
        <v>7.7317</v>
      </c>
      <c r="Z21" s="344">
        <v>-0.64249999999999996</v>
      </c>
      <c r="AA21" s="344">
        <v>1.5609</v>
      </c>
      <c r="AB21" s="344">
        <v>0.91439999999999999</v>
      </c>
      <c r="AC21" s="344">
        <v>10.1899</v>
      </c>
      <c r="AD21" s="370"/>
      <c r="AE21" s="342">
        <v>12</v>
      </c>
      <c r="AF21" s="342">
        <v>12</v>
      </c>
      <c r="AG21" s="342">
        <v>4</v>
      </c>
      <c r="AH21" s="342">
        <v>9</v>
      </c>
      <c r="AI21" s="342">
        <v>10</v>
      </c>
      <c r="AJ21" s="342">
        <v>12</v>
      </c>
      <c r="AK21" s="342">
        <v>12</v>
      </c>
      <c r="AL21" s="342">
        <v>9</v>
      </c>
      <c r="AM21" s="342" t="s">
        <v>430</v>
      </c>
      <c r="AN21" s="342" t="s">
        <v>430</v>
      </c>
      <c r="AO21" s="342">
        <v>6</v>
      </c>
      <c r="AP21" s="342">
        <v>9</v>
      </c>
      <c r="AQ21" s="342">
        <v>10</v>
      </c>
      <c r="AR21" s="342">
        <v>13</v>
      </c>
      <c r="AS21" s="342">
        <v>6</v>
      </c>
      <c r="AT21" s="369"/>
      <c r="AU21" s="344" t="s">
        <v>430</v>
      </c>
      <c r="AV21" s="344" t="s">
        <v>430</v>
      </c>
      <c r="AW21" s="344" t="s">
        <v>430</v>
      </c>
      <c r="AX21" s="344">
        <v>5.58</v>
      </c>
      <c r="AY21" s="344">
        <v>2.8</v>
      </c>
      <c r="AZ21" s="347"/>
      <c r="BA21" s="342" t="s">
        <v>430</v>
      </c>
      <c r="BB21" s="342" t="s">
        <v>430</v>
      </c>
      <c r="BC21" s="342" t="s">
        <v>430</v>
      </c>
      <c r="BD21" s="342">
        <v>13</v>
      </c>
      <c r="BE21" s="342">
        <v>12</v>
      </c>
      <c r="BF21" s="358"/>
      <c r="BG21" s="344">
        <v>7.7017102444509904</v>
      </c>
      <c r="BH21" s="371">
        <v>0</v>
      </c>
      <c r="BI21" s="371">
        <v>5.8854049286152899E-2</v>
      </c>
      <c r="BJ21" s="371" t="s">
        <v>430</v>
      </c>
      <c r="BK21" s="370"/>
      <c r="BL21" s="344">
        <v>69.138966649300002</v>
      </c>
      <c r="BM21" s="344">
        <v>42.772688750699999</v>
      </c>
      <c r="BN21" s="344">
        <v>1.6164278811999999</v>
      </c>
      <c r="BO21" s="369"/>
      <c r="BP21" s="344">
        <v>56.470902930000001</v>
      </c>
      <c r="BQ21" s="369"/>
      <c r="BR21" s="832">
        <v>52.095700000000001</v>
      </c>
      <c r="BS21" s="832">
        <v>4.9356799999999996</v>
      </c>
      <c r="BT21" s="832">
        <v>9.2851099999999995</v>
      </c>
      <c r="BU21" s="832">
        <v>33.683509999999998</v>
      </c>
      <c r="BV21" s="369"/>
      <c r="BW21" s="832">
        <v>6.47</v>
      </c>
      <c r="BX21" s="832">
        <v>16.059999999999999</v>
      </c>
      <c r="BY21" s="344" t="s">
        <v>430</v>
      </c>
      <c r="BZ21" s="832">
        <v>7.58</v>
      </c>
      <c r="CA21" s="344" t="s">
        <v>430</v>
      </c>
      <c r="CB21" s="832">
        <v>3.58</v>
      </c>
      <c r="CC21" s="369"/>
      <c r="CD21" s="834" t="s">
        <v>9111</v>
      </c>
      <c r="CE21" s="834" t="s">
        <v>9112</v>
      </c>
      <c r="CF21" s="834" t="s">
        <v>9113</v>
      </c>
      <c r="CG21" s="834" t="s">
        <v>9114</v>
      </c>
      <c r="CH21" s="834" t="s">
        <v>9115</v>
      </c>
      <c r="CI21" s="369"/>
      <c r="CJ21" s="350" t="s">
        <v>443</v>
      </c>
    </row>
    <row r="22" spans="1:88" s="424" customFormat="1" x14ac:dyDescent="0.25">
      <c r="A22" s="341" t="s">
        <v>9116</v>
      </c>
      <c r="B22" s="369"/>
      <c r="C22" s="709">
        <v>41922</v>
      </c>
      <c r="D22" s="369"/>
      <c r="E22" s="342">
        <v>2236.29</v>
      </c>
      <c r="F22" s="369"/>
      <c r="G22" s="343">
        <v>25.128</v>
      </c>
      <c r="H22" s="369"/>
      <c r="I22" s="997">
        <v>2.81</v>
      </c>
      <c r="J22" s="997">
        <v>7.32</v>
      </c>
      <c r="K22" s="997">
        <v>1.54</v>
      </c>
      <c r="L22" s="997">
        <v>1.59</v>
      </c>
      <c r="M22" s="370"/>
      <c r="N22" s="344">
        <v>0.4758</v>
      </c>
      <c r="O22" s="344">
        <v>0.54420000000000002</v>
      </c>
      <c r="P22" s="344">
        <v>3.0470000000000002</v>
      </c>
      <c r="Q22" s="344">
        <v>8.2077000000000009</v>
      </c>
      <c r="R22" s="344">
        <v>0.16339999999999999</v>
      </c>
      <c r="S22" s="346">
        <v>3.4967999999999999</v>
      </c>
      <c r="T22" s="344">
        <v>4.8983999999999996</v>
      </c>
      <c r="U22" s="344">
        <v>9.3511000000000006</v>
      </c>
      <c r="V22" s="344">
        <v>8.0101999999999993</v>
      </c>
      <c r="W22" s="344">
        <v>8.6997999999999998</v>
      </c>
      <c r="X22" s="344">
        <v>0.8347</v>
      </c>
      <c r="Y22" s="344">
        <v>9.5379000000000005</v>
      </c>
      <c r="Z22" s="344">
        <v>0.70540000000000003</v>
      </c>
      <c r="AA22" s="344">
        <v>4.3217999999999996</v>
      </c>
      <c r="AB22" s="344">
        <v>0.8347</v>
      </c>
      <c r="AC22" s="344">
        <v>8.1686999999999994</v>
      </c>
      <c r="AD22" s="370"/>
      <c r="AE22" s="342">
        <v>10</v>
      </c>
      <c r="AF22" s="342">
        <v>7</v>
      </c>
      <c r="AG22" s="342">
        <v>8</v>
      </c>
      <c r="AH22" s="342">
        <v>3</v>
      </c>
      <c r="AI22" s="342">
        <v>4</v>
      </c>
      <c r="AJ22" s="342">
        <v>5</v>
      </c>
      <c r="AK22" s="342">
        <v>6</v>
      </c>
      <c r="AL22" s="342">
        <v>12</v>
      </c>
      <c r="AM22" s="342">
        <v>11</v>
      </c>
      <c r="AN22" s="342">
        <v>7</v>
      </c>
      <c r="AO22" s="342">
        <v>10</v>
      </c>
      <c r="AP22" s="342">
        <v>2</v>
      </c>
      <c r="AQ22" s="342">
        <v>6</v>
      </c>
      <c r="AR22" s="342">
        <v>5</v>
      </c>
      <c r="AS22" s="342">
        <v>10</v>
      </c>
      <c r="AT22" s="369"/>
      <c r="AU22" s="344">
        <v>8.89</v>
      </c>
      <c r="AV22" s="344">
        <v>9.01</v>
      </c>
      <c r="AW22" s="344">
        <v>8.18</v>
      </c>
      <c r="AX22" s="344">
        <v>6.86</v>
      </c>
      <c r="AY22" s="344">
        <v>6.44</v>
      </c>
      <c r="AZ22" s="347"/>
      <c r="BA22" s="342">
        <v>7</v>
      </c>
      <c r="BB22" s="342">
        <v>11</v>
      </c>
      <c r="BC22" s="342">
        <v>11</v>
      </c>
      <c r="BD22" s="342">
        <v>8</v>
      </c>
      <c r="BE22" s="342">
        <v>5</v>
      </c>
      <c r="BF22" s="358"/>
      <c r="BG22" s="344">
        <v>7.7641536601958903</v>
      </c>
      <c r="BH22" s="371">
        <v>0</v>
      </c>
      <c r="BI22" s="371">
        <v>4.6966605552378901E-2</v>
      </c>
      <c r="BJ22" s="371" t="s">
        <v>430</v>
      </c>
      <c r="BK22" s="370"/>
      <c r="BL22" s="344">
        <v>66.387503019700006</v>
      </c>
      <c r="BM22" s="344">
        <v>45.153993201799999</v>
      </c>
      <c r="BN22" s="344">
        <v>1.4702465566</v>
      </c>
      <c r="BO22" s="369"/>
      <c r="BP22" s="344">
        <v>55.47569859</v>
      </c>
      <c r="BQ22" s="369"/>
      <c r="BR22" s="832">
        <v>45.631</v>
      </c>
      <c r="BS22" s="832">
        <v>11.4125</v>
      </c>
      <c r="BT22" s="832">
        <v>9.4230300000000007</v>
      </c>
      <c r="BU22" s="832">
        <v>33.533470000000001</v>
      </c>
      <c r="BV22" s="369"/>
      <c r="BW22" s="832">
        <v>6.22</v>
      </c>
      <c r="BX22" s="832">
        <v>22.73</v>
      </c>
      <c r="BY22" s="832">
        <v>0.68</v>
      </c>
      <c r="BZ22" s="832">
        <v>0.68</v>
      </c>
      <c r="CA22" s="344" t="s">
        <v>430</v>
      </c>
      <c r="CB22" s="832">
        <v>2.66</v>
      </c>
      <c r="CC22" s="369"/>
      <c r="CD22" s="834" t="s">
        <v>9117</v>
      </c>
      <c r="CE22" s="834" t="s">
        <v>9118</v>
      </c>
      <c r="CF22" s="834" t="s">
        <v>4461</v>
      </c>
      <c r="CG22" s="834" t="s">
        <v>9119</v>
      </c>
      <c r="CH22" s="834" t="s">
        <v>9120</v>
      </c>
      <c r="CI22" s="369"/>
      <c r="CJ22" s="350" t="s">
        <v>602</v>
      </c>
    </row>
    <row r="23" spans="1:88" x14ac:dyDescent="0.25">
      <c r="A23" s="36" t="s">
        <v>93</v>
      </c>
      <c r="B23" s="43"/>
      <c r="C23" s="710"/>
      <c r="D23" s="43"/>
      <c r="E23" s="51"/>
      <c r="F23" s="43"/>
      <c r="G23" s="55"/>
      <c r="H23" s="43"/>
      <c r="I23" s="92"/>
      <c r="J23" s="92"/>
      <c r="K23" s="92"/>
      <c r="L23" s="92"/>
      <c r="M23" s="66"/>
      <c r="N23" s="59">
        <v>0.49709999999999999</v>
      </c>
      <c r="O23" s="59">
        <v>0.58899999999999997</v>
      </c>
      <c r="P23" s="59">
        <v>3.0438000000000001</v>
      </c>
      <c r="Q23" s="59">
        <v>7.1936999999999998</v>
      </c>
      <c r="R23" s="59">
        <v>-0.88149999999999995</v>
      </c>
      <c r="S23" s="70">
        <v>2.2204000000000002</v>
      </c>
      <c r="T23" s="59">
        <v>4.4238</v>
      </c>
      <c r="U23" s="59">
        <v>10.848100000000001</v>
      </c>
      <c r="V23" s="59">
        <v>10.0745</v>
      </c>
      <c r="W23" s="59">
        <v>10.686500000000001</v>
      </c>
      <c r="X23" s="59">
        <v>0.86929999999999996</v>
      </c>
      <c r="Y23" s="59">
        <v>8.2814999999999994</v>
      </c>
      <c r="Z23" s="59">
        <v>-0.26600000000000001</v>
      </c>
      <c r="AA23" s="59">
        <v>3.3447</v>
      </c>
      <c r="AB23" s="59">
        <v>0.86929999999999996</v>
      </c>
      <c r="AC23" s="59">
        <v>10.4373</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10.7985714285714</v>
      </c>
      <c r="AV23" s="59">
        <v>11.019090909090901</v>
      </c>
      <c r="AW23" s="59">
        <v>9.7027272727272695</v>
      </c>
      <c r="AX23" s="59">
        <v>6.9185714285714299</v>
      </c>
      <c r="AY23" s="59">
        <v>4.63866666666667</v>
      </c>
      <c r="AZ23" s="78"/>
      <c r="BA23" s="51">
        <v>7</v>
      </c>
      <c r="BB23" s="51">
        <v>11</v>
      </c>
      <c r="BC23" s="51">
        <v>11</v>
      </c>
      <c r="BD23" s="51">
        <v>14</v>
      </c>
      <c r="BE23" s="51">
        <v>15</v>
      </c>
      <c r="BF23" s="254"/>
      <c r="BG23" s="59"/>
      <c r="BH23" s="282"/>
      <c r="BI23" s="282"/>
      <c r="BJ23" s="282"/>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11"/>
      <c r="D24" s="44"/>
      <c r="E24" s="52"/>
      <c r="F24" s="44"/>
      <c r="G24" s="56"/>
      <c r="H24" s="44"/>
      <c r="I24" s="93"/>
      <c r="J24" s="93"/>
      <c r="K24" s="93"/>
      <c r="L24" s="93"/>
      <c r="M24" s="67"/>
      <c r="N24" s="60">
        <v>0.72160000000000002</v>
      </c>
      <c r="O24" s="60">
        <v>0.96519999999999995</v>
      </c>
      <c r="P24" s="60">
        <v>3.7789000000000001</v>
      </c>
      <c r="Q24" s="60">
        <v>10.6701</v>
      </c>
      <c r="R24" s="60">
        <v>0.92179999999999995</v>
      </c>
      <c r="S24" s="71">
        <v>5.327</v>
      </c>
      <c r="T24" s="60">
        <v>7.5815999999999999</v>
      </c>
      <c r="U24" s="60">
        <v>14.1607</v>
      </c>
      <c r="V24" s="60">
        <v>15.196400000000001</v>
      </c>
      <c r="W24" s="60">
        <v>14.278700000000001</v>
      </c>
      <c r="X24" s="60">
        <v>1.2051000000000001</v>
      </c>
      <c r="Y24" s="60">
        <v>11.661300000000001</v>
      </c>
      <c r="Z24" s="60">
        <v>1.5274000000000001</v>
      </c>
      <c r="AA24" s="60">
        <v>6.7438000000000002</v>
      </c>
      <c r="AB24" s="60">
        <v>1.2051000000000001</v>
      </c>
      <c r="AC24" s="60">
        <v>16.570499999999999</v>
      </c>
      <c r="AD24" s="67"/>
      <c r="AE24" s="52"/>
      <c r="AF24" s="52"/>
      <c r="AG24" s="52"/>
      <c r="AH24" s="52"/>
      <c r="AI24" s="52"/>
      <c r="AJ24" s="52"/>
      <c r="AK24" s="52"/>
      <c r="AL24" s="52"/>
      <c r="AM24" s="52"/>
      <c r="AN24" s="52"/>
      <c r="AO24" s="52"/>
      <c r="AP24" s="52"/>
      <c r="AQ24" s="52"/>
      <c r="AR24" s="52"/>
      <c r="AS24" s="52"/>
      <c r="AT24" s="44"/>
      <c r="AU24" s="60">
        <v>14.61</v>
      </c>
      <c r="AV24" s="60">
        <v>15.81</v>
      </c>
      <c r="AW24" s="60">
        <v>12.53</v>
      </c>
      <c r="AX24" s="60">
        <v>9</v>
      </c>
      <c r="AY24" s="60">
        <v>8.15</v>
      </c>
      <c r="AZ24" s="79"/>
      <c r="BA24" s="52"/>
      <c r="BB24" s="52"/>
      <c r="BC24" s="52"/>
      <c r="BD24" s="52"/>
      <c r="BE24" s="52"/>
      <c r="BF24" s="255"/>
      <c r="BG24" s="60"/>
      <c r="BH24" s="284"/>
      <c r="BI24" s="284"/>
      <c r="BJ24" s="284"/>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11"/>
      <c r="D25" s="44"/>
      <c r="E25" s="52"/>
      <c r="F25" s="44"/>
      <c r="G25" s="56"/>
      <c r="H25" s="44"/>
      <c r="I25" s="93"/>
      <c r="J25" s="93"/>
      <c r="K25" s="93"/>
      <c r="L25" s="93"/>
      <c r="M25" s="67"/>
      <c r="N25" s="60">
        <v>0.31509999999999999</v>
      </c>
      <c r="O25" s="60">
        <v>0.3518</v>
      </c>
      <c r="P25" s="60">
        <v>1.9248000000000001</v>
      </c>
      <c r="Q25" s="60">
        <v>5.0755999999999997</v>
      </c>
      <c r="R25" s="60">
        <v>-5.0075000000000003</v>
      </c>
      <c r="S25" s="71">
        <v>-2.153</v>
      </c>
      <c r="T25" s="60">
        <v>-0.4405</v>
      </c>
      <c r="U25" s="60">
        <v>8.6903000000000006</v>
      </c>
      <c r="V25" s="60">
        <v>8.0101999999999993</v>
      </c>
      <c r="W25" s="60">
        <v>8.6997999999999998</v>
      </c>
      <c r="X25" s="60">
        <v>0.50380000000000003</v>
      </c>
      <c r="Y25" s="60">
        <v>6.1866000000000003</v>
      </c>
      <c r="Z25" s="60">
        <v>-4.5151000000000003</v>
      </c>
      <c r="AA25" s="60">
        <v>-0.83730000000000004</v>
      </c>
      <c r="AB25" s="60">
        <v>0.50380000000000003</v>
      </c>
      <c r="AC25" s="60">
        <v>6.6779999999999999</v>
      </c>
      <c r="AD25" s="67"/>
      <c r="AE25" s="52"/>
      <c r="AF25" s="52"/>
      <c r="AG25" s="52"/>
      <c r="AH25" s="52"/>
      <c r="AI25" s="52"/>
      <c r="AJ25" s="52"/>
      <c r="AK25" s="52"/>
      <c r="AL25" s="52"/>
      <c r="AM25" s="52"/>
      <c r="AN25" s="52"/>
      <c r="AO25" s="52"/>
      <c r="AP25" s="52"/>
      <c r="AQ25" s="52"/>
      <c r="AR25" s="52"/>
      <c r="AS25" s="52"/>
      <c r="AT25" s="44"/>
      <c r="AU25" s="60">
        <v>8.89</v>
      </c>
      <c r="AV25" s="60">
        <v>9.01</v>
      </c>
      <c r="AW25" s="60">
        <v>8.18</v>
      </c>
      <c r="AX25" s="60">
        <v>2.89</v>
      </c>
      <c r="AY25" s="60">
        <v>-1.75</v>
      </c>
      <c r="AZ25" s="79"/>
      <c r="BA25" s="52"/>
      <c r="BB25" s="52"/>
      <c r="BC25" s="52"/>
      <c r="BD25" s="52"/>
      <c r="BE25" s="52"/>
      <c r="BF25" s="255"/>
      <c r="BG25" s="60"/>
      <c r="BH25" s="284"/>
      <c r="BI25" s="284"/>
      <c r="BJ25" s="284"/>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12"/>
      <c r="D26" s="45"/>
      <c r="E26" s="53"/>
      <c r="F26" s="45"/>
      <c r="G26" s="57"/>
      <c r="H26" s="45"/>
      <c r="I26" s="94"/>
      <c r="J26" s="94"/>
      <c r="K26" s="94"/>
      <c r="L26" s="94"/>
      <c r="M26" s="68"/>
      <c r="N26" s="61">
        <v>0.4859</v>
      </c>
      <c r="O26" s="61">
        <v>0.53649999999999998</v>
      </c>
      <c r="P26" s="61">
        <v>3.0470000000000002</v>
      </c>
      <c r="Q26" s="61">
        <v>7.1315999999999997</v>
      </c>
      <c r="R26" s="61">
        <v>-0.38719999999999999</v>
      </c>
      <c r="S26" s="72">
        <v>2.4005000000000001</v>
      </c>
      <c r="T26" s="61">
        <v>4.7710999999999997</v>
      </c>
      <c r="U26" s="61">
        <v>10.7982</v>
      </c>
      <c r="V26" s="61">
        <v>9.6087000000000007</v>
      </c>
      <c r="W26" s="61">
        <v>10.6226</v>
      </c>
      <c r="X26" s="61">
        <v>0.84970000000000001</v>
      </c>
      <c r="Y26" s="61">
        <v>8.4071999999999996</v>
      </c>
      <c r="Z26" s="61">
        <v>0.2233</v>
      </c>
      <c r="AA26" s="61">
        <v>3.6751999999999998</v>
      </c>
      <c r="AB26" s="61">
        <v>0.84970000000000001</v>
      </c>
      <c r="AC26" s="61">
        <v>10.0845</v>
      </c>
      <c r="AD26" s="68"/>
      <c r="AE26" s="53"/>
      <c r="AF26" s="53"/>
      <c r="AG26" s="53"/>
      <c r="AH26" s="53"/>
      <c r="AI26" s="53"/>
      <c r="AJ26" s="53"/>
      <c r="AK26" s="53"/>
      <c r="AL26" s="53"/>
      <c r="AM26" s="53"/>
      <c r="AN26" s="53"/>
      <c r="AO26" s="53"/>
      <c r="AP26" s="53"/>
      <c r="AQ26" s="53"/>
      <c r="AR26" s="53"/>
      <c r="AS26" s="53"/>
      <c r="AT26" s="45"/>
      <c r="AU26" s="61">
        <v>10.58</v>
      </c>
      <c r="AV26" s="61">
        <v>10.6</v>
      </c>
      <c r="AW26" s="61">
        <v>9.3699999999999992</v>
      </c>
      <c r="AX26" s="61">
        <v>6.88</v>
      </c>
      <c r="AY26" s="61">
        <v>5.24</v>
      </c>
      <c r="AZ26" s="80"/>
      <c r="BA26" s="53"/>
      <c r="BB26" s="53"/>
      <c r="BC26" s="53"/>
      <c r="BD26" s="53"/>
      <c r="BE26" s="53"/>
      <c r="BF26" s="258"/>
      <c r="BG26" s="61"/>
      <c r="BH26" s="287"/>
      <c r="BI26" s="287"/>
      <c r="BJ26" s="287"/>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1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59"/>
      <c r="BG27" s="62"/>
      <c r="BH27" s="289"/>
      <c r="BI27" s="289"/>
      <c r="BJ27" s="289"/>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4" customFormat="1" x14ac:dyDescent="0.25">
      <c r="A28" s="477" t="s">
        <v>9121</v>
      </c>
      <c r="B28" s="398"/>
      <c r="C28" s="714">
        <v>41275</v>
      </c>
      <c r="D28" s="398"/>
      <c r="E28" s="399">
        <v>106849</v>
      </c>
      <c r="F28" s="398"/>
      <c r="G28" s="400">
        <v>569.65</v>
      </c>
      <c r="H28" s="398"/>
      <c r="I28" s="996">
        <v>7.32</v>
      </c>
      <c r="J28" s="996">
        <v>7.58</v>
      </c>
      <c r="K28" s="996">
        <v>4.12</v>
      </c>
      <c r="L28" s="996">
        <v>4.3499999999999996</v>
      </c>
      <c r="M28" s="402"/>
      <c r="N28" s="401">
        <v>0.55710000000000004</v>
      </c>
      <c r="O28" s="401">
        <v>0.66339999999999999</v>
      </c>
      <c r="P28" s="401">
        <v>3.6274000000000002</v>
      </c>
      <c r="Q28" s="401">
        <v>7.2748999999999997</v>
      </c>
      <c r="R28" s="401">
        <v>-2.4937999999999998</v>
      </c>
      <c r="S28" s="403">
        <v>0.72009999999999996</v>
      </c>
      <c r="T28" s="401">
        <v>3.5356000000000001</v>
      </c>
      <c r="U28" s="401">
        <v>14.8475</v>
      </c>
      <c r="V28" s="401">
        <v>15.911</v>
      </c>
      <c r="W28" s="401">
        <v>15.0342</v>
      </c>
      <c r="X28" s="401">
        <v>0.91459999999999997</v>
      </c>
      <c r="Y28" s="401">
        <v>8.5556000000000001</v>
      </c>
      <c r="Z28" s="401">
        <v>-1.7364999999999999</v>
      </c>
      <c r="AA28" s="401">
        <v>2.1063000000000001</v>
      </c>
      <c r="AB28" s="401">
        <v>0.91459999999999997</v>
      </c>
      <c r="AC28" s="401">
        <v>14.201599999999999</v>
      </c>
      <c r="AD28" s="402"/>
      <c r="AE28" s="399">
        <v>6</v>
      </c>
      <c r="AF28" s="399">
        <v>5</v>
      </c>
      <c r="AG28" s="399">
        <v>5</v>
      </c>
      <c r="AH28" s="399">
        <v>8</v>
      </c>
      <c r="AI28" s="399">
        <v>14</v>
      </c>
      <c r="AJ28" s="399">
        <v>13</v>
      </c>
      <c r="AK28" s="399">
        <v>14</v>
      </c>
      <c r="AL28" s="399">
        <v>1</v>
      </c>
      <c r="AM28" s="399">
        <v>1</v>
      </c>
      <c r="AN28" s="399">
        <v>1</v>
      </c>
      <c r="AO28" s="399">
        <v>7</v>
      </c>
      <c r="AP28" s="399">
        <v>8</v>
      </c>
      <c r="AQ28" s="399">
        <v>14</v>
      </c>
      <c r="AR28" s="399">
        <v>13</v>
      </c>
      <c r="AS28" s="399">
        <v>7</v>
      </c>
      <c r="AT28" s="398"/>
      <c r="AU28" s="401">
        <v>15.34</v>
      </c>
      <c r="AV28" s="401">
        <v>16.55</v>
      </c>
      <c r="AW28" s="401">
        <v>13.24</v>
      </c>
      <c r="AX28" s="401">
        <v>7.03</v>
      </c>
      <c r="AY28" s="401">
        <v>2.82</v>
      </c>
      <c r="AZ28" s="404"/>
      <c r="BA28" s="399">
        <v>1</v>
      </c>
      <c r="BB28" s="399">
        <v>1</v>
      </c>
      <c r="BC28" s="399">
        <v>1</v>
      </c>
      <c r="BD28" s="399">
        <v>13</v>
      </c>
      <c r="BE28" s="399">
        <v>13</v>
      </c>
      <c r="BF28" s="405"/>
      <c r="BG28" s="401">
        <v>10.0240635216269</v>
      </c>
      <c r="BH28" s="406">
        <v>0</v>
      </c>
      <c r="BI28" s="406">
        <v>8.0694386995281794E-2</v>
      </c>
      <c r="BJ28" s="406" t="s">
        <v>430</v>
      </c>
      <c r="BK28" s="402"/>
      <c r="BL28" s="401">
        <v>97.2346330357</v>
      </c>
      <c r="BM28" s="401">
        <v>59.083048949800002</v>
      </c>
      <c r="BN28" s="401">
        <v>1.6457280855</v>
      </c>
      <c r="BO28" s="398"/>
      <c r="BP28" s="401">
        <v>69.359883190000005</v>
      </c>
      <c r="BQ28" s="398"/>
      <c r="BR28" s="831">
        <v>52.354999999999997</v>
      </c>
      <c r="BS28" s="831">
        <v>9.5231100000000009</v>
      </c>
      <c r="BT28" s="831">
        <v>7.4789199999999996</v>
      </c>
      <c r="BU28" s="831">
        <v>30.642969999999998</v>
      </c>
      <c r="BV28" s="398"/>
      <c r="BW28" s="831">
        <v>9.26</v>
      </c>
      <c r="BX28" s="831">
        <v>16.97</v>
      </c>
      <c r="BY28" s="831">
        <v>0.48</v>
      </c>
      <c r="BZ28" s="401" t="s">
        <v>430</v>
      </c>
      <c r="CA28" s="401" t="s">
        <v>430</v>
      </c>
      <c r="CB28" s="831">
        <v>3.93</v>
      </c>
      <c r="CC28" s="398"/>
      <c r="CD28" s="833" t="s">
        <v>9040</v>
      </c>
      <c r="CE28" s="833" t="s">
        <v>9041</v>
      </c>
      <c r="CF28" s="833" t="s">
        <v>9042</v>
      </c>
      <c r="CG28" s="833" t="s">
        <v>9043</v>
      </c>
      <c r="CH28" s="833" t="s">
        <v>9044</v>
      </c>
      <c r="CI28" s="398"/>
      <c r="CJ28" s="407" t="s">
        <v>443</v>
      </c>
    </row>
    <row r="29" spans="1:88" s="424" customFormat="1" x14ac:dyDescent="0.25">
      <c r="A29" s="341" t="s">
        <v>9122</v>
      </c>
      <c r="B29" s="369"/>
      <c r="C29" s="709">
        <v>41275</v>
      </c>
      <c r="D29" s="369"/>
      <c r="E29" s="342">
        <v>72885.8</v>
      </c>
      <c r="F29" s="369"/>
      <c r="G29" s="343">
        <v>87.6</v>
      </c>
      <c r="H29" s="369"/>
      <c r="I29" s="997">
        <v>5.64</v>
      </c>
      <c r="J29" s="997">
        <v>7.15</v>
      </c>
      <c r="K29" s="997">
        <v>2.78</v>
      </c>
      <c r="L29" s="997">
        <v>2.9</v>
      </c>
      <c r="M29" s="370"/>
      <c r="N29" s="344">
        <v>0.70120000000000005</v>
      </c>
      <c r="O29" s="344">
        <v>0.85189999999999999</v>
      </c>
      <c r="P29" s="344">
        <v>3.6932</v>
      </c>
      <c r="Q29" s="344">
        <v>7.4978999999999996</v>
      </c>
      <c r="R29" s="344">
        <v>0.13719999999999999</v>
      </c>
      <c r="S29" s="346">
        <v>5.9249999999999998</v>
      </c>
      <c r="T29" s="344">
        <v>8.2040000000000006</v>
      </c>
      <c r="U29" s="344">
        <v>12.6187</v>
      </c>
      <c r="V29" s="344">
        <v>11.705500000000001</v>
      </c>
      <c r="W29" s="344">
        <v>11.7989</v>
      </c>
      <c r="X29" s="344">
        <v>1.2249000000000001</v>
      </c>
      <c r="Y29" s="344">
        <v>8.9417000000000009</v>
      </c>
      <c r="Z29" s="344">
        <v>0.89839999999999998</v>
      </c>
      <c r="AA29" s="344">
        <v>4.9604999999999997</v>
      </c>
      <c r="AB29" s="344">
        <v>1.2249000000000001</v>
      </c>
      <c r="AC29" s="344">
        <v>12.765000000000001</v>
      </c>
      <c r="AD29" s="370"/>
      <c r="AE29" s="342">
        <v>2</v>
      </c>
      <c r="AF29" s="342">
        <v>3</v>
      </c>
      <c r="AG29" s="342">
        <v>2</v>
      </c>
      <c r="AH29" s="342">
        <v>7</v>
      </c>
      <c r="AI29" s="342">
        <v>8</v>
      </c>
      <c r="AJ29" s="342">
        <v>2</v>
      </c>
      <c r="AK29" s="342">
        <v>1</v>
      </c>
      <c r="AL29" s="342">
        <v>5</v>
      </c>
      <c r="AM29" s="342">
        <v>3</v>
      </c>
      <c r="AN29" s="342">
        <v>4</v>
      </c>
      <c r="AO29" s="342">
        <v>1</v>
      </c>
      <c r="AP29" s="342">
        <v>6</v>
      </c>
      <c r="AQ29" s="342">
        <v>7</v>
      </c>
      <c r="AR29" s="342">
        <v>6</v>
      </c>
      <c r="AS29" s="342">
        <v>1</v>
      </c>
      <c r="AT29" s="369"/>
      <c r="AU29" s="344">
        <v>12.05</v>
      </c>
      <c r="AV29" s="344">
        <v>12.51</v>
      </c>
      <c r="AW29" s="344">
        <v>11.36</v>
      </c>
      <c r="AX29" s="344">
        <v>9.64</v>
      </c>
      <c r="AY29" s="344">
        <v>7.29</v>
      </c>
      <c r="AZ29" s="347"/>
      <c r="BA29" s="342">
        <v>3</v>
      </c>
      <c r="BB29" s="342">
        <v>4</v>
      </c>
      <c r="BC29" s="342">
        <v>4</v>
      </c>
      <c r="BD29" s="342">
        <v>3</v>
      </c>
      <c r="BE29" s="342">
        <v>6</v>
      </c>
      <c r="BF29" s="358"/>
      <c r="BG29" s="344">
        <v>6.9647317605204</v>
      </c>
      <c r="BH29" s="371">
        <v>0</v>
      </c>
      <c r="BI29" s="371">
        <v>8.5031980745843103E-2</v>
      </c>
      <c r="BJ29" s="371" t="s">
        <v>430</v>
      </c>
      <c r="BK29" s="370"/>
      <c r="BL29" s="344">
        <v>71.637197760700005</v>
      </c>
      <c r="BM29" s="344">
        <v>33.213830591899999</v>
      </c>
      <c r="BN29" s="344">
        <v>2.1568484118</v>
      </c>
      <c r="BO29" s="369"/>
      <c r="BP29" s="344">
        <v>57.439415510000003</v>
      </c>
      <c r="BQ29" s="369"/>
      <c r="BR29" s="832">
        <v>57.967199999999998</v>
      </c>
      <c r="BS29" s="832">
        <v>5.4361600000000001</v>
      </c>
      <c r="BT29" s="832">
        <v>3.7550400000000002</v>
      </c>
      <c r="BU29" s="832">
        <v>32.8416</v>
      </c>
      <c r="BV29" s="369"/>
      <c r="BW29" s="832">
        <v>8.4700000000000006</v>
      </c>
      <c r="BX29" s="832">
        <v>6.5</v>
      </c>
      <c r="BY29" s="832">
        <v>2.42</v>
      </c>
      <c r="BZ29" s="832">
        <v>1.33</v>
      </c>
      <c r="CA29" s="832">
        <v>2.97</v>
      </c>
      <c r="CB29" s="832">
        <v>12.71</v>
      </c>
      <c r="CC29" s="369"/>
      <c r="CD29" s="834" t="s">
        <v>9046</v>
      </c>
      <c r="CE29" s="834" t="s">
        <v>9047</v>
      </c>
      <c r="CF29" s="834" t="s">
        <v>9048</v>
      </c>
      <c r="CG29" s="834" t="s">
        <v>1881</v>
      </c>
      <c r="CH29" s="834" t="s">
        <v>9049</v>
      </c>
      <c r="CI29" s="369"/>
      <c r="CJ29" s="350" t="s">
        <v>443</v>
      </c>
    </row>
    <row r="30" spans="1:88" s="424" customFormat="1" x14ac:dyDescent="0.25">
      <c r="A30" s="341" t="s">
        <v>9123</v>
      </c>
      <c r="B30" s="369"/>
      <c r="C30" s="709">
        <v>44439</v>
      </c>
      <c r="D30" s="369"/>
      <c r="E30" s="342">
        <v>41603.4</v>
      </c>
      <c r="F30" s="369"/>
      <c r="G30" s="343">
        <v>16.668800000000001</v>
      </c>
      <c r="H30" s="369"/>
      <c r="I30" s="997">
        <v>3.1</v>
      </c>
      <c r="J30" s="997">
        <v>7.41</v>
      </c>
      <c r="K30" s="997">
        <v>1.98</v>
      </c>
      <c r="L30" s="997">
        <v>2.09</v>
      </c>
      <c r="M30" s="370"/>
      <c r="N30" s="344">
        <v>0.31719999999999998</v>
      </c>
      <c r="O30" s="344">
        <v>0.36730000000000002</v>
      </c>
      <c r="P30" s="344">
        <v>1.9910000000000001</v>
      </c>
      <c r="Q30" s="344">
        <v>5.5254000000000003</v>
      </c>
      <c r="R30" s="344">
        <v>-1.4590000000000001</v>
      </c>
      <c r="S30" s="346">
        <v>2.9369999999999998</v>
      </c>
      <c r="T30" s="344">
        <v>5.8079000000000001</v>
      </c>
      <c r="U30" s="344">
        <v>11.7906</v>
      </c>
      <c r="V30" s="344" t="s">
        <v>430</v>
      </c>
      <c r="W30" s="344" t="s">
        <v>430</v>
      </c>
      <c r="X30" s="344">
        <v>0.50829999999999997</v>
      </c>
      <c r="Y30" s="344">
        <v>6.4024999999999999</v>
      </c>
      <c r="Z30" s="344">
        <v>-0.92479999999999996</v>
      </c>
      <c r="AA30" s="344">
        <v>4.6482999999999999</v>
      </c>
      <c r="AB30" s="344">
        <v>0.50829999999999997</v>
      </c>
      <c r="AC30" s="344">
        <v>11.138299999999999</v>
      </c>
      <c r="AD30" s="370"/>
      <c r="AE30" s="342">
        <v>15</v>
      </c>
      <c r="AF30" s="342">
        <v>15</v>
      </c>
      <c r="AG30" s="342">
        <v>15</v>
      </c>
      <c r="AH30" s="342">
        <v>14</v>
      </c>
      <c r="AI30" s="342">
        <v>13</v>
      </c>
      <c r="AJ30" s="342">
        <v>10</v>
      </c>
      <c r="AK30" s="342">
        <v>8</v>
      </c>
      <c r="AL30" s="342">
        <v>9</v>
      </c>
      <c r="AM30" s="342" t="s">
        <v>430</v>
      </c>
      <c r="AN30" s="342" t="s">
        <v>430</v>
      </c>
      <c r="AO30" s="342">
        <v>15</v>
      </c>
      <c r="AP30" s="342">
        <v>15</v>
      </c>
      <c r="AQ30" s="342">
        <v>13</v>
      </c>
      <c r="AR30" s="342">
        <v>7</v>
      </c>
      <c r="AS30" s="342">
        <v>15</v>
      </c>
      <c r="AT30" s="369"/>
      <c r="AU30" s="344" t="s">
        <v>430</v>
      </c>
      <c r="AV30" s="344" t="s">
        <v>430</v>
      </c>
      <c r="AW30" s="344" t="s">
        <v>430</v>
      </c>
      <c r="AX30" s="344">
        <v>7.82</v>
      </c>
      <c r="AY30" s="344">
        <v>4.24</v>
      </c>
      <c r="AZ30" s="347"/>
      <c r="BA30" s="342" t="s">
        <v>430</v>
      </c>
      <c r="BB30" s="342" t="s">
        <v>430</v>
      </c>
      <c r="BC30" s="342" t="s">
        <v>430</v>
      </c>
      <c r="BD30" s="342">
        <v>9</v>
      </c>
      <c r="BE30" s="342">
        <v>12</v>
      </c>
      <c r="BF30" s="358"/>
      <c r="BG30" s="344">
        <v>7.3873307931210599</v>
      </c>
      <c r="BH30" s="371">
        <v>0</v>
      </c>
      <c r="BI30" s="371">
        <v>7.4314330861631403E-2</v>
      </c>
      <c r="BJ30" s="371" t="s">
        <v>430</v>
      </c>
      <c r="BK30" s="370"/>
      <c r="BL30" s="344">
        <v>74.2509880745</v>
      </c>
      <c r="BM30" s="344">
        <v>41.029047783700001</v>
      </c>
      <c r="BN30" s="344">
        <v>1.8097175559000001</v>
      </c>
      <c r="BO30" s="369"/>
      <c r="BP30" s="344">
        <v>53.229180730000003</v>
      </c>
      <c r="BQ30" s="369"/>
      <c r="BR30" s="832">
        <v>53.070500000000003</v>
      </c>
      <c r="BS30" s="832">
        <v>10.3765</v>
      </c>
      <c r="BT30" s="832">
        <v>5.7477900000000002</v>
      </c>
      <c r="BU30" s="832">
        <v>30.805209999999999</v>
      </c>
      <c r="BV30" s="369"/>
      <c r="BW30" s="832">
        <v>7.2</v>
      </c>
      <c r="BX30" s="832">
        <v>11</v>
      </c>
      <c r="BY30" s="832">
        <v>3.3</v>
      </c>
      <c r="BZ30" s="832">
        <v>2.16</v>
      </c>
      <c r="CA30" s="832">
        <v>0.57999999999999996</v>
      </c>
      <c r="CB30" s="832">
        <v>6.57</v>
      </c>
      <c r="CC30" s="369"/>
      <c r="CD30" s="834" t="s">
        <v>9051</v>
      </c>
      <c r="CE30" s="834" t="s">
        <v>9052</v>
      </c>
      <c r="CF30" s="834" t="s">
        <v>9053</v>
      </c>
      <c r="CG30" s="834" t="s">
        <v>9054</v>
      </c>
      <c r="CH30" s="834" t="s">
        <v>9055</v>
      </c>
      <c r="CI30" s="369"/>
      <c r="CJ30" s="350" t="s">
        <v>443</v>
      </c>
    </row>
    <row r="31" spans="1:88" s="424" customFormat="1" ht="11" x14ac:dyDescent="0.3">
      <c r="A31" s="835" t="s">
        <v>9124</v>
      </c>
      <c r="B31" s="836"/>
      <c r="C31" s="837">
        <v>43315</v>
      </c>
      <c r="D31" s="836"/>
      <c r="E31" s="838">
        <v>17371.7</v>
      </c>
      <c r="F31" s="836"/>
      <c r="G31" s="839">
        <v>23.126000000000001</v>
      </c>
      <c r="H31" s="836"/>
      <c r="I31" s="993">
        <v>10.89</v>
      </c>
      <c r="J31" s="993">
        <v>7.5</v>
      </c>
      <c r="K31" s="993">
        <v>4.33</v>
      </c>
      <c r="L31" s="993">
        <v>4.5</v>
      </c>
      <c r="M31" s="841"/>
      <c r="N31" s="840">
        <v>0.55659999999999998</v>
      </c>
      <c r="O31" s="840">
        <v>0.85040000000000004</v>
      </c>
      <c r="P31" s="840">
        <v>3.5369000000000002</v>
      </c>
      <c r="Q31" s="840">
        <v>8.2070000000000007</v>
      </c>
      <c r="R31" s="840">
        <v>0.15160000000000001</v>
      </c>
      <c r="S31" s="842">
        <v>2.9148999999999998</v>
      </c>
      <c r="T31" s="840">
        <v>5.7666000000000004</v>
      </c>
      <c r="U31" s="840">
        <v>10.932499999999999</v>
      </c>
      <c r="V31" s="840">
        <v>10.229100000000001</v>
      </c>
      <c r="W31" s="840" t="s">
        <v>430</v>
      </c>
      <c r="X31" s="840">
        <v>0.99570000000000003</v>
      </c>
      <c r="Y31" s="840">
        <v>9.3117999999999999</v>
      </c>
      <c r="Z31" s="840">
        <v>0.76690000000000003</v>
      </c>
      <c r="AA31" s="840">
        <v>4.3074000000000003</v>
      </c>
      <c r="AB31" s="840">
        <v>0.99570000000000003</v>
      </c>
      <c r="AC31" s="840">
        <v>11.1693</v>
      </c>
      <c r="AD31" s="841"/>
      <c r="AE31" s="838">
        <v>7</v>
      </c>
      <c r="AF31" s="838">
        <v>4</v>
      </c>
      <c r="AG31" s="838">
        <v>7</v>
      </c>
      <c r="AH31" s="838">
        <v>5</v>
      </c>
      <c r="AI31" s="838">
        <v>7</v>
      </c>
      <c r="AJ31" s="838">
        <v>11</v>
      </c>
      <c r="AK31" s="838">
        <v>9</v>
      </c>
      <c r="AL31" s="838">
        <v>11</v>
      </c>
      <c r="AM31" s="838">
        <v>9</v>
      </c>
      <c r="AN31" s="838" t="s">
        <v>430</v>
      </c>
      <c r="AO31" s="838">
        <v>3</v>
      </c>
      <c r="AP31" s="838">
        <v>5</v>
      </c>
      <c r="AQ31" s="838">
        <v>8</v>
      </c>
      <c r="AR31" s="838">
        <v>10</v>
      </c>
      <c r="AS31" s="838">
        <v>3</v>
      </c>
      <c r="AT31" s="836"/>
      <c r="AU31" s="840" t="s">
        <v>430</v>
      </c>
      <c r="AV31" s="840">
        <v>11.14</v>
      </c>
      <c r="AW31" s="840">
        <v>9.9499999999999993</v>
      </c>
      <c r="AX31" s="840">
        <v>7.95</v>
      </c>
      <c r="AY31" s="840">
        <v>6.38</v>
      </c>
      <c r="AZ31" s="843"/>
      <c r="BA31" s="838" t="s">
        <v>430</v>
      </c>
      <c r="BB31" s="838">
        <v>9</v>
      </c>
      <c r="BC31" s="838">
        <v>9</v>
      </c>
      <c r="BD31" s="838">
        <v>8</v>
      </c>
      <c r="BE31" s="838">
        <v>8</v>
      </c>
      <c r="BF31" s="845"/>
      <c r="BG31" s="840">
        <v>8.5056623455723503</v>
      </c>
      <c r="BH31" s="846">
        <v>0</v>
      </c>
      <c r="BI31" s="846">
        <v>5.6110450971337898E-2</v>
      </c>
      <c r="BJ31" s="846" t="s">
        <v>430</v>
      </c>
      <c r="BK31" s="841"/>
      <c r="BL31" s="840">
        <v>74.720973702099997</v>
      </c>
      <c r="BM31" s="840">
        <v>48.499703842800002</v>
      </c>
      <c r="BN31" s="840">
        <v>1.5406480407000001</v>
      </c>
      <c r="BO31" s="836"/>
      <c r="BP31" s="840">
        <v>61.561069340000003</v>
      </c>
      <c r="BQ31" s="836"/>
      <c r="BR31" s="840">
        <v>47.381100000000004</v>
      </c>
      <c r="BS31" s="840">
        <v>10.542899999999999</v>
      </c>
      <c r="BT31" s="840">
        <v>8.0965000000000007</v>
      </c>
      <c r="BU31" s="840">
        <v>33.979500000000002</v>
      </c>
      <c r="BV31" s="836"/>
      <c r="BW31" s="840">
        <v>11.35</v>
      </c>
      <c r="BX31" s="840">
        <v>11.72</v>
      </c>
      <c r="BY31" s="840">
        <v>0.35</v>
      </c>
      <c r="BZ31" s="840">
        <v>2.81</v>
      </c>
      <c r="CA31" s="840" t="s">
        <v>430</v>
      </c>
      <c r="CB31" s="840">
        <v>7.72</v>
      </c>
      <c r="CC31" s="836"/>
      <c r="CD31" s="849" t="s">
        <v>9057</v>
      </c>
      <c r="CE31" s="849" t="s">
        <v>9058</v>
      </c>
      <c r="CF31" s="849" t="s">
        <v>9059</v>
      </c>
      <c r="CG31" s="849" t="s">
        <v>9060</v>
      </c>
      <c r="CH31" s="849" t="s">
        <v>9061</v>
      </c>
      <c r="CI31" s="836"/>
      <c r="CJ31" s="850" t="s">
        <v>615</v>
      </c>
    </row>
    <row r="32" spans="1:88" s="424" customFormat="1" x14ac:dyDescent="0.25">
      <c r="A32" s="341" t="s">
        <v>9125</v>
      </c>
      <c r="B32" s="369"/>
      <c r="C32" s="709">
        <v>41295</v>
      </c>
      <c r="D32" s="369"/>
      <c r="E32" s="342">
        <v>13059.2</v>
      </c>
      <c r="F32" s="369"/>
      <c r="G32" s="343">
        <v>60.32</v>
      </c>
      <c r="H32" s="369"/>
      <c r="I32" s="997">
        <v>1.1399999999999999</v>
      </c>
      <c r="J32" s="997">
        <v>7.07</v>
      </c>
      <c r="K32" s="997">
        <v>0.99</v>
      </c>
      <c r="L32" s="997">
        <v>1.06</v>
      </c>
      <c r="M32" s="370"/>
      <c r="N32" s="344">
        <v>0.56689999999999996</v>
      </c>
      <c r="O32" s="344">
        <v>0.55010000000000003</v>
      </c>
      <c r="P32" s="344">
        <v>2.4457</v>
      </c>
      <c r="Q32" s="344">
        <v>6.7233000000000001</v>
      </c>
      <c r="R32" s="344">
        <v>-0.72419999999999995</v>
      </c>
      <c r="S32" s="346">
        <v>3.5714000000000001</v>
      </c>
      <c r="T32" s="344">
        <v>4.7819000000000003</v>
      </c>
      <c r="U32" s="344">
        <v>11.616099999999999</v>
      </c>
      <c r="V32" s="344">
        <v>10.782299999999999</v>
      </c>
      <c r="W32" s="344">
        <v>12.3064</v>
      </c>
      <c r="X32" s="344">
        <v>0.7853</v>
      </c>
      <c r="Y32" s="344">
        <v>7.907</v>
      </c>
      <c r="Z32" s="344">
        <v>0.1328</v>
      </c>
      <c r="AA32" s="344">
        <v>4.577</v>
      </c>
      <c r="AB32" s="344">
        <v>0.7853</v>
      </c>
      <c r="AC32" s="344">
        <v>12.2339</v>
      </c>
      <c r="AD32" s="370"/>
      <c r="AE32" s="342">
        <v>4</v>
      </c>
      <c r="AF32" s="342">
        <v>8</v>
      </c>
      <c r="AG32" s="342">
        <v>13</v>
      </c>
      <c r="AH32" s="342">
        <v>10</v>
      </c>
      <c r="AI32" s="342">
        <v>10</v>
      </c>
      <c r="AJ32" s="342">
        <v>8</v>
      </c>
      <c r="AK32" s="342">
        <v>12</v>
      </c>
      <c r="AL32" s="342">
        <v>10</v>
      </c>
      <c r="AM32" s="342">
        <v>7</v>
      </c>
      <c r="AN32" s="342">
        <v>2</v>
      </c>
      <c r="AO32" s="342">
        <v>12</v>
      </c>
      <c r="AP32" s="342">
        <v>10</v>
      </c>
      <c r="AQ32" s="342">
        <v>9</v>
      </c>
      <c r="AR32" s="342">
        <v>8</v>
      </c>
      <c r="AS32" s="342">
        <v>12</v>
      </c>
      <c r="AT32" s="369"/>
      <c r="AU32" s="344">
        <v>12.36</v>
      </c>
      <c r="AV32" s="344">
        <v>12.15</v>
      </c>
      <c r="AW32" s="344">
        <v>10.119999999999999</v>
      </c>
      <c r="AX32" s="344">
        <v>7.63</v>
      </c>
      <c r="AY32" s="344">
        <v>5.83</v>
      </c>
      <c r="AZ32" s="347"/>
      <c r="BA32" s="342">
        <v>2</v>
      </c>
      <c r="BB32" s="342">
        <v>5</v>
      </c>
      <c r="BC32" s="342">
        <v>8</v>
      </c>
      <c r="BD32" s="342">
        <v>10</v>
      </c>
      <c r="BE32" s="342">
        <v>9</v>
      </c>
      <c r="BF32" s="358"/>
      <c r="BG32" s="344">
        <v>8.6719137508632294</v>
      </c>
      <c r="BH32" s="371">
        <v>0</v>
      </c>
      <c r="BI32" s="371">
        <v>6.2782107525727798E-2</v>
      </c>
      <c r="BJ32" s="371" t="s">
        <v>430</v>
      </c>
      <c r="BK32" s="370"/>
      <c r="BL32" s="344">
        <v>81.163267239600003</v>
      </c>
      <c r="BM32" s="344">
        <v>53.8339451139</v>
      </c>
      <c r="BN32" s="344">
        <v>1.5076596573000001</v>
      </c>
      <c r="BO32" s="369"/>
      <c r="BP32" s="344">
        <v>82.94331742</v>
      </c>
      <c r="BQ32" s="369"/>
      <c r="BR32" s="832">
        <v>58.5441</v>
      </c>
      <c r="BS32" s="832">
        <v>17.1388</v>
      </c>
      <c r="BT32" s="832">
        <v>4.4666300000000003</v>
      </c>
      <c r="BU32" s="832">
        <v>19.850470000000001</v>
      </c>
      <c r="BV32" s="369"/>
      <c r="BW32" s="832">
        <v>1.49</v>
      </c>
      <c r="BX32" s="832">
        <v>11.4</v>
      </c>
      <c r="BY32" s="344" t="s">
        <v>430</v>
      </c>
      <c r="BZ32" s="344" t="s">
        <v>430</v>
      </c>
      <c r="CA32" s="832">
        <v>0.44</v>
      </c>
      <c r="CB32" s="832">
        <v>4.74</v>
      </c>
      <c r="CC32" s="369"/>
      <c r="CD32" s="834" t="s">
        <v>9063</v>
      </c>
      <c r="CE32" s="834" t="s">
        <v>3809</v>
      </c>
      <c r="CF32" s="834" t="s">
        <v>3341</v>
      </c>
      <c r="CG32" s="834" t="s">
        <v>9064</v>
      </c>
      <c r="CH32" s="834" t="s">
        <v>9065</v>
      </c>
      <c r="CI32" s="369"/>
      <c r="CJ32" s="350" t="s">
        <v>476</v>
      </c>
    </row>
    <row r="33" spans="1:88" s="424" customFormat="1" x14ac:dyDescent="0.25">
      <c r="A33" s="341" t="s">
        <v>9126</v>
      </c>
      <c r="B33" s="369"/>
      <c r="C33" s="709">
        <v>41275</v>
      </c>
      <c r="D33" s="369"/>
      <c r="E33" s="342">
        <v>9834.36</v>
      </c>
      <c r="F33" s="369"/>
      <c r="G33" s="343">
        <v>209.57140000000001</v>
      </c>
      <c r="H33" s="369"/>
      <c r="I33" s="997">
        <v>3.64</v>
      </c>
      <c r="J33" s="997">
        <v>7.86</v>
      </c>
      <c r="K33" s="997">
        <v>2.46</v>
      </c>
      <c r="L33" s="997">
        <v>2.59</v>
      </c>
      <c r="M33" s="370"/>
      <c r="N33" s="344">
        <v>0.4889</v>
      </c>
      <c r="O33" s="344">
        <v>0.59550000000000003</v>
      </c>
      <c r="P33" s="344">
        <v>3.6394000000000002</v>
      </c>
      <c r="Q33" s="344">
        <v>7.9180000000000001</v>
      </c>
      <c r="R33" s="344">
        <v>0.72460000000000002</v>
      </c>
      <c r="S33" s="346">
        <v>4.5509000000000004</v>
      </c>
      <c r="T33" s="344">
        <v>6.0534999999999997</v>
      </c>
      <c r="U33" s="344">
        <v>12.332100000000001</v>
      </c>
      <c r="V33" s="344">
        <v>10.9864</v>
      </c>
      <c r="W33" s="344">
        <v>11.911300000000001</v>
      </c>
      <c r="X33" s="344">
        <v>0.85589999999999999</v>
      </c>
      <c r="Y33" s="344">
        <v>8.9172999999999991</v>
      </c>
      <c r="Z33" s="344">
        <v>1.4046000000000001</v>
      </c>
      <c r="AA33" s="344">
        <v>4.4023000000000003</v>
      </c>
      <c r="AB33" s="344">
        <v>0.85589999999999999</v>
      </c>
      <c r="AC33" s="344">
        <v>12.1539</v>
      </c>
      <c r="AD33" s="370"/>
      <c r="AE33" s="342">
        <v>8</v>
      </c>
      <c r="AF33" s="342">
        <v>6</v>
      </c>
      <c r="AG33" s="342">
        <v>4</v>
      </c>
      <c r="AH33" s="342">
        <v>6</v>
      </c>
      <c r="AI33" s="342">
        <v>5</v>
      </c>
      <c r="AJ33" s="342">
        <v>6</v>
      </c>
      <c r="AK33" s="342">
        <v>6</v>
      </c>
      <c r="AL33" s="342">
        <v>6</v>
      </c>
      <c r="AM33" s="342">
        <v>6</v>
      </c>
      <c r="AN33" s="342">
        <v>3</v>
      </c>
      <c r="AO33" s="342">
        <v>8</v>
      </c>
      <c r="AP33" s="342">
        <v>7</v>
      </c>
      <c r="AQ33" s="342">
        <v>4</v>
      </c>
      <c r="AR33" s="342">
        <v>9</v>
      </c>
      <c r="AS33" s="342">
        <v>8</v>
      </c>
      <c r="AT33" s="369"/>
      <c r="AU33" s="344">
        <v>11.57</v>
      </c>
      <c r="AV33" s="344">
        <v>12.01</v>
      </c>
      <c r="AW33" s="344">
        <v>10.71</v>
      </c>
      <c r="AX33" s="344">
        <v>8.52</v>
      </c>
      <c r="AY33" s="344">
        <v>7.19</v>
      </c>
      <c r="AZ33" s="347"/>
      <c r="BA33" s="342">
        <v>5</v>
      </c>
      <c r="BB33" s="342">
        <v>6</v>
      </c>
      <c r="BC33" s="342">
        <v>6</v>
      </c>
      <c r="BD33" s="342">
        <v>5</v>
      </c>
      <c r="BE33" s="342">
        <v>7</v>
      </c>
      <c r="BF33" s="358"/>
      <c r="BG33" s="344">
        <v>7.9135954398715702</v>
      </c>
      <c r="BH33" s="371">
        <v>0</v>
      </c>
      <c r="BI33" s="371">
        <v>7.3345209959768495E-2</v>
      </c>
      <c r="BJ33" s="371" t="s">
        <v>430</v>
      </c>
      <c r="BK33" s="370"/>
      <c r="BL33" s="344">
        <v>78.080765901000007</v>
      </c>
      <c r="BM33" s="344">
        <v>44.485114816299998</v>
      </c>
      <c r="BN33" s="344">
        <v>1.7552110683</v>
      </c>
      <c r="BO33" s="369"/>
      <c r="BP33" s="344">
        <v>60.536067629999998</v>
      </c>
      <c r="BQ33" s="369"/>
      <c r="BR33" s="832">
        <v>52.664700000000003</v>
      </c>
      <c r="BS33" s="832">
        <v>12.448</v>
      </c>
      <c r="BT33" s="832">
        <v>4.5739099999999997</v>
      </c>
      <c r="BU33" s="832">
        <v>30.313389999999998</v>
      </c>
      <c r="BV33" s="369"/>
      <c r="BW33" s="832">
        <v>4.09</v>
      </c>
      <c r="BX33" s="832">
        <v>7.72</v>
      </c>
      <c r="BY33" s="832">
        <v>2.83</v>
      </c>
      <c r="BZ33" s="832">
        <v>4.25</v>
      </c>
      <c r="CA33" s="344" t="s">
        <v>430</v>
      </c>
      <c r="CB33" s="832">
        <v>11.3</v>
      </c>
      <c r="CC33" s="369"/>
      <c r="CD33" s="834" t="s">
        <v>9067</v>
      </c>
      <c r="CE33" s="834" t="s">
        <v>9068</v>
      </c>
      <c r="CF33" s="834" t="s">
        <v>9069</v>
      </c>
      <c r="CG33" s="834" t="s">
        <v>9070</v>
      </c>
      <c r="CH33" s="834" t="s">
        <v>9071</v>
      </c>
      <c r="CI33" s="369"/>
      <c r="CJ33" s="350" t="s">
        <v>1489</v>
      </c>
    </row>
    <row r="34" spans="1:88" s="424" customFormat="1" x14ac:dyDescent="0.25">
      <c r="A34" s="341" t="s">
        <v>9127</v>
      </c>
      <c r="B34" s="369"/>
      <c r="C34" s="709">
        <v>41275</v>
      </c>
      <c r="D34" s="369"/>
      <c r="E34" s="342">
        <v>9489.56</v>
      </c>
      <c r="F34" s="369"/>
      <c r="G34" s="343">
        <v>128.09</v>
      </c>
      <c r="H34" s="369"/>
      <c r="I34" s="997">
        <v>3.77</v>
      </c>
      <c r="J34" s="997">
        <v>7.8</v>
      </c>
      <c r="K34" s="997">
        <v>2.64</v>
      </c>
      <c r="L34" s="997">
        <v>2.8</v>
      </c>
      <c r="M34" s="370"/>
      <c r="N34" s="344">
        <v>0.72340000000000004</v>
      </c>
      <c r="O34" s="344">
        <v>0.91390000000000005</v>
      </c>
      <c r="P34" s="344">
        <v>2.8753000000000002</v>
      </c>
      <c r="Q34" s="344">
        <v>8.3305000000000007</v>
      </c>
      <c r="R34" s="344">
        <v>1.4735</v>
      </c>
      <c r="S34" s="346">
        <v>5.1555999999999997</v>
      </c>
      <c r="T34" s="344">
        <v>7.7141999999999999</v>
      </c>
      <c r="U34" s="344">
        <v>12.6731</v>
      </c>
      <c r="V34" s="344">
        <v>11.1594</v>
      </c>
      <c r="W34" s="344">
        <v>11.732799999999999</v>
      </c>
      <c r="X34" s="344">
        <v>0.97750000000000004</v>
      </c>
      <c r="Y34" s="344">
        <v>9.5160999999999998</v>
      </c>
      <c r="Z34" s="344">
        <v>2.08</v>
      </c>
      <c r="AA34" s="344">
        <v>6.5640999999999998</v>
      </c>
      <c r="AB34" s="344">
        <v>0.97750000000000004</v>
      </c>
      <c r="AC34" s="344">
        <v>12.1043</v>
      </c>
      <c r="AD34" s="370"/>
      <c r="AE34" s="342">
        <v>1</v>
      </c>
      <c r="AF34" s="342">
        <v>2</v>
      </c>
      <c r="AG34" s="342">
        <v>11</v>
      </c>
      <c r="AH34" s="342">
        <v>4</v>
      </c>
      <c r="AI34" s="342">
        <v>1</v>
      </c>
      <c r="AJ34" s="342">
        <v>3</v>
      </c>
      <c r="AK34" s="342">
        <v>2</v>
      </c>
      <c r="AL34" s="342">
        <v>4</v>
      </c>
      <c r="AM34" s="342">
        <v>5</v>
      </c>
      <c r="AN34" s="342">
        <v>5</v>
      </c>
      <c r="AO34" s="342">
        <v>4</v>
      </c>
      <c r="AP34" s="342">
        <v>4</v>
      </c>
      <c r="AQ34" s="342">
        <v>1</v>
      </c>
      <c r="AR34" s="342">
        <v>2</v>
      </c>
      <c r="AS34" s="342">
        <v>4</v>
      </c>
      <c r="AT34" s="369"/>
      <c r="AU34" s="344">
        <v>11.85</v>
      </c>
      <c r="AV34" s="344">
        <v>12.54</v>
      </c>
      <c r="AW34" s="344">
        <v>11.51</v>
      </c>
      <c r="AX34" s="344">
        <v>10.01</v>
      </c>
      <c r="AY34" s="344">
        <v>8.89</v>
      </c>
      <c r="AZ34" s="347"/>
      <c r="BA34" s="342">
        <v>4</v>
      </c>
      <c r="BB34" s="342">
        <v>3</v>
      </c>
      <c r="BC34" s="342">
        <v>3</v>
      </c>
      <c r="BD34" s="342">
        <v>2</v>
      </c>
      <c r="BE34" s="342">
        <v>2</v>
      </c>
      <c r="BF34" s="358"/>
      <c r="BG34" s="344">
        <v>8.0159145669825094</v>
      </c>
      <c r="BH34" s="371">
        <v>0</v>
      </c>
      <c r="BI34" s="371">
        <v>7.6696466766910207E-2</v>
      </c>
      <c r="BJ34" s="371" t="s">
        <v>430</v>
      </c>
      <c r="BK34" s="370"/>
      <c r="BL34" s="344">
        <v>79.506384604900006</v>
      </c>
      <c r="BM34" s="344">
        <v>44.861466268699999</v>
      </c>
      <c r="BN34" s="344">
        <v>1.7722645116</v>
      </c>
      <c r="BO34" s="369"/>
      <c r="BP34" s="344">
        <v>64.042849050000001</v>
      </c>
      <c r="BQ34" s="369"/>
      <c r="BR34" s="832">
        <v>40.188400000000001</v>
      </c>
      <c r="BS34" s="832">
        <v>20.107299999999999</v>
      </c>
      <c r="BT34" s="832">
        <v>12.562200000000001</v>
      </c>
      <c r="BU34" s="832">
        <v>27.142099999999999</v>
      </c>
      <c r="BV34" s="369"/>
      <c r="BW34" s="832">
        <v>2.41</v>
      </c>
      <c r="BX34" s="832">
        <v>5.81</v>
      </c>
      <c r="BY34" s="832">
        <v>3.49</v>
      </c>
      <c r="BZ34" s="832">
        <v>1.92</v>
      </c>
      <c r="CA34" s="832">
        <v>1.6</v>
      </c>
      <c r="CB34" s="832">
        <v>11.91</v>
      </c>
      <c r="CC34" s="369"/>
      <c r="CD34" s="834" t="s">
        <v>5308</v>
      </c>
      <c r="CE34" s="834" t="s">
        <v>9073</v>
      </c>
      <c r="CF34" s="834" t="s">
        <v>9074</v>
      </c>
      <c r="CG34" s="834" t="s">
        <v>9075</v>
      </c>
      <c r="CH34" s="834" t="s">
        <v>9076</v>
      </c>
      <c r="CI34" s="369"/>
      <c r="CJ34" s="350" t="s">
        <v>4770</v>
      </c>
    </row>
    <row r="35" spans="1:88" s="424" customFormat="1" x14ac:dyDescent="0.25">
      <c r="A35" s="341" t="s">
        <v>9128</v>
      </c>
      <c r="B35" s="369"/>
      <c r="C35" s="709">
        <v>43493</v>
      </c>
      <c r="D35" s="369"/>
      <c r="E35" s="342">
        <v>8880.52</v>
      </c>
      <c r="F35" s="369"/>
      <c r="G35" s="343">
        <v>23.7789</v>
      </c>
      <c r="H35" s="369"/>
      <c r="I35" s="997">
        <v>7.27</v>
      </c>
      <c r="J35" s="997">
        <v>7.06</v>
      </c>
      <c r="K35" s="997">
        <v>3.9</v>
      </c>
      <c r="L35" s="997">
        <v>4.0599999999999996</v>
      </c>
      <c r="M35" s="370"/>
      <c r="N35" s="344">
        <v>0.48849999999999999</v>
      </c>
      <c r="O35" s="344">
        <v>0.98870000000000002</v>
      </c>
      <c r="P35" s="344">
        <v>3.8843000000000001</v>
      </c>
      <c r="Q35" s="344">
        <v>9.0395000000000003</v>
      </c>
      <c r="R35" s="344">
        <v>0.70299999999999996</v>
      </c>
      <c r="S35" s="346">
        <v>4.2462999999999997</v>
      </c>
      <c r="T35" s="344">
        <v>4.8113000000000001</v>
      </c>
      <c r="U35" s="344">
        <v>10.6707</v>
      </c>
      <c r="V35" s="344">
        <v>10.706</v>
      </c>
      <c r="W35" s="344" t="s">
        <v>430</v>
      </c>
      <c r="X35" s="344">
        <v>1.0642</v>
      </c>
      <c r="Y35" s="344">
        <v>9.8590999999999998</v>
      </c>
      <c r="Z35" s="344">
        <v>1.3938999999999999</v>
      </c>
      <c r="AA35" s="344">
        <v>5.6074999999999999</v>
      </c>
      <c r="AB35" s="344">
        <v>1.0642</v>
      </c>
      <c r="AC35" s="344">
        <v>12.3649</v>
      </c>
      <c r="AD35" s="370"/>
      <c r="AE35" s="342">
        <v>9</v>
      </c>
      <c r="AF35" s="342">
        <v>1</v>
      </c>
      <c r="AG35" s="342">
        <v>1</v>
      </c>
      <c r="AH35" s="342">
        <v>2</v>
      </c>
      <c r="AI35" s="342">
        <v>6</v>
      </c>
      <c r="AJ35" s="342">
        <v>7</v>
      </c>
      <c r="AK35" s="342">
        <v>11</v>
      </c>
      <c r="AL35" s="342">
        <v>13</v>
      </c>
      <c r="AM35" s="342">
        <v>8</v>
      </c>
      <c r="AN35" s="342" t="s">
        <v>430</v>
      </c>
      <c r="AO35" s="342">
        <v>2</v>
      </c>
      <c r="AP35" s="342">
        <v>3</v>
      </c>
      <c r="AQ35" s="342">
        <v>5</v>
      </c>
      <c r="AR35" s="342">
        <v>3</v>
      </c>
      <c r="AS35" s="342">
        <v>2</v>
      </c>
      <c r="AT35" s="369"/>
      <c r="AU35" s="344" t="s">
        <v>430</v>
      </c>
      <c r="AV35" s="344">
        <v>11.52</v>
      </c>
      <c r="AW35" s="344">
        <v>9.8000000000000007</v>
      </c>
      <c r="AX35" s="344">
        <v>7.51</v>
      </c>
      <c r="AY35" s="344">
        <v>8.0500000000000007</v>
      </c>
      <c r="AZ35" s="347"/>
      <c r="BA35" s="342" t="s">
        <v>430</v>
      </c>
      <c r="BB35" s="342">
        <v>8</v>
      </c>
      <c r="BC35" s="342">
        <v>10</v>
      </c>
      <c r="BD35" s="342">
        <v>11</v>
      </c>
      <c r="BE35" s="342">
        <v>3</v>
      </c>
      <c r="BF35" s="358"/>
      <c r="BG35" s="344">
        <v>7.9412836410521699</v>
      </c>
      <c r="BH35" s="371">
        <v>0</v>
      </c>
      <c r="BI35" s="371">
        <v>5.8044077904806597E-2</v>
      </c>
      <c r="BJ35" s="371" t="s">
        <v>430</v>
      </c>
      <c r="BK35" s="370"/>
      <c r="BL35" s="344">
        <v>72.856950343600005</v>
      </c>
      <c r="BM35" s="344">
        <v>47.390765526700001</v>
      </c>
      <c r="BN35" s="344">
        <v>1.5373659728</v>
      </c>
      <c r="BO35" s="369"/>
      <c r="BP35" s="344">
        <v>58.600771739999999</v>
      </c>
      <c r="BQ35" s="369"/>
      <c r="BR35" s="344">
        <v>47.496099999999998</v>
      </c>
      <c r="BS35" s="344">
        <v>10.633100000000001</v>
      </c>
      <c r="BT35" s="344">
        <v>8.3190399999999993</v>
      </c>
      <c r="BU35" s="344">
        <v>33.551760000000002</v>
      </c>
      <c r="BV35" s="369"/>
      <c r="BW35" s="344">
        <v>15.91</v>
      </c>
      <c r="BX35" s="344">
        <v>7.72</v>
      </c>
      <c r="BY35" s="344">
        <v>2.16</v>
      </c>
      <c r="BZ35" s="344">
        <v>1.66</v>
      </c>
      <c r="CA35" s="344">
        <v>0.08</v>
      </c>
      <c r="CB35" s="344">
        <v>6.04</v>
      </c>
      <c r="CC35" s="369"/>
      <c r="CD35" s="368" t="s">
        <v>9078</v>
      </c>
      <c r="CE35" s="368" t="s">
        <v>9079</v>
      </c>
      <c r="CF35" s="368" t="s">
        <v>9080</v>
      </c>
      <c r="CG35" s="368" t="s">
        <v>9081</v>
      </c>
      <c r="CH35" s="368" t="s">
        <v>9082</v>
      </c>
      <c r="CI35" s="369"/>
      <c r="CJ35" s="350" t="s">
        <v>525</v>
      </c>
    </row>
    <row r="36" spans="1:88" s="424" customFormat="1" x14ac:dyDescent="0.25">
      <c r="A36" s="341" t="s">
        <v>9129</v>
      </c>
      <c r="B36" s="369"/>
      <c r="C36" s="709">
        <v>43418</v>
      </c>
      <c r="D36" s="369"/>
      <c r="E36" s="342">
        <v>5026.99</v>
      </c>
      <c r="F36" s="369"/>
      <c r="G36" s="343">
        <v>28.3291</v>
      </c>
      <c r="H36" s="369"/>
      <c r="I36" s="997">
        <v>4.8899999999999997</v>
      </c>
      <c r="J36" s="997">
        <v>7.5</v>
      </c>
      <c r="K36" s="997">
        <v>2.66</v>
      </c>
      <c r="L36" s="997">
        <v>2.78</v>
      </c>
      <c r="M36" s="370"/>
      <c r="N36" s="344">
        <v>0.33079999999999998</v>
      </c>
      <c r="O36" s="344">
        <v>0.46279999999999999</v>
      </c>
      <c r="P36" s="344">
        <v>2.2305000000000001</v>
      </c>
      <c r="Q36" s="344">
        <v>10.9887</v>
      </c>
      <c r="R36" s="344">
        <v>1.1922999999999999</v>
      </c>
      <c r="S36" s="346">
        <v>4.97</v>
      </c>
      <c r="T36" s="344">
        <v>7.3369999999999997</v>
      </c>
      <c r="U36" s="344">
        <v>13.3672</v>
      </c>
      <c r="V36" s="344">
        <v>12.6517</v>
      </c>
      <c r="W36" s="344" t="s">
        <v>430</v>
      </c>
      <c r="X36" s="344">
        <v>0.69630000000000003</v>
      </c>
      <c r="Y36" s="344">
        <v>11.9895</v>
      </c>
      <c r="Z36" s="344">
        <v>1.875</v>
      </c>
      <c r="AA36" s="344">
        <v>7.6635999999999997</v>
      </c>
      <c r="AB36" s="344">
        <v>0.69630000000000003</v>
      </c>
      <c r="AC36" s="344">
        <v>14.6111</v>
      </c>
      <c r="AD36" s="370"/>
      <c r="AE36" s="342">
        <v>14</v>
      </c>
      <c r="AF36" s="342">
        <v>11</v>
      </c>
      <c r="AG36" s="342">
        <v>14</v>
      </c>
      <c r="AH36" s="342">
        <v>1</v>
      </c>
      <c r="AI36" s="342">
        <v>3</v>
      </c>
      <c r="AJ36" s="342">
        <v>4</v>
      </c>
      <c r="AK36" s="342">
        <v>4</v>
      </c>
      <c r="AL36" s="342">
        <v>2</v>
      </c>
      <c r="AM36" s="342">
        <v>2</v>
      </c>
      <c r="AN36" s="342" t="s">
        <v>430</v>
      </c>
      <c r="AO36" s="342">
        <v>14</v>
      </c>
      <c r="AP36" s="342">
        <v>1</v>
      </c>
      <c r="AQ36" s="342">
        <v>2</v>
      </c>
      <c r="AR36" s="342">
        <v>1</v>
      </c>
      <c r="AS36" s="342">
        <v>14</v>
      </c>
      <c r="AT36" s="369"/>
      <c r="AU36" s="344" t="s">
        <v>430</v>
      </c>
      <c r="AV36" s="344">
        <v>13.84</v>
      </c>
      <c r="AW36" s="344">
        <v>12.32</v>
      </c>
      <c r="AX36" s="344">
        <v>10.119999999999999</v>
      </c>
      <c r="AY36" s="344">
        <v>9.3800000000000008</v>
      </c>
      <c r="AZ36" s="347"/>
      <c r="BA36" s="342" t="s">
        <v>430</v>
      </c>
      <c r="BB36" s="342">
        <v>2</v>
      </c>
      <c r="BC36" s="342">
        <v>2</v>
      </c>
      <c r="BD36" s="342">
        <v>1</v>
      </c>
      <c r="BE36" s="342">
        <v>1</v>
      </c>
      <c r="BF36" s="358"/>
      <c r="BG36" s="344">
        <v>10.7898719926428</v>
      </c>
      <c r="BH36" s="371">
        <v>0</v>
      </c>
      <c r="BI36" s="371">
        <v>6.7034139268519394E-2</v>
      </c>
      <c r="BJ36" s="371" t="s">
        <v>430</v>
      </c>
      <c r="BK36" s="370"/>
      <c r="BL36" s="344">
        <v>92.704548826999996</v>
      </c>
      <c r="BM36" s="344">
        <v>60.7264656491</v>
      </c>
      <c r="BN36" s="344">
        <v>1.5265922005999999</v>
      </c>
      <c r="BO36" s="369"/>
      <c r="BP36" s="344">
        <v>78.742837440000002</v>
      </c>
      <c r="BQ36" s="369"/>
      <c r="BR36" s="832">
        <v>48.335999999999999</v>
      </c>
      <c r="BS36" s="832">
        <v>21.9497</v>
      </c>
      <c r="BT36" s="832">
        <v>7.2644200000000003</v>
      </c>
      <c r="BU36" s="832">
        <v>22.44988</v>
      </c>
      <c r="BV36" s="369"/>
      <c r="BW36" s="832">
        <v>4.66</v>
      </c>
      <c r="BX36" s="832">
        <v>7.68</v>
      </c>
      <c r="BY36" s="832">
        <v>1.69</v>
      </c>
      <c r="BZ36" s="832">
        <v>0.51</v>
      </c>
      <c r="CA36" s="344" t="s">
        <v>430</v>
      </c>
      <c r="CB36" s="832">
        <v>6.72</v>
      </c>
      <c r="CC36" s="369"/>
      <c r="CD36" s="834" t="s">
        <v>4979</v>
      </c>
      <c r="CE36" s="834" t="s">
        <v>9084</v>
      </c>
      <c r="CF36" s="834" t="s">
        <v>9085</v>
      </c>
      <c r="CG36" s="834" t="s">
        <v>9086</v>
      </c>
      <c r="CH36" s="834" t="s">
        <v>9087</v>
      </c>
      <c r="CI36" s="369"/>
      <c r="CJ36" s="350" t="s">
        <v>518</v>
      </c>
    </row>
    <row r="37" spans="1:88" s="424" customFormat="1" x14ac:dyDescent="0.25">
      <c r="A37" s="341" t="s">
        <v>9130</v>
      </c>
      <c r="B37" s="369"/>
      <c r="C37" s="709">
        <v>42948</v>
      </c>
      <c r="D37" s="369"/>
      <c r="E37" s="342">
        <v>3811.79</v>
      </c>
      <c r="F37" s="369"/>
      <c r="G37" s="343">
        <v>24.18</v>
      </c>
      <c r="H37" s="369"/>
      <c r="I37" s="997">
        <v>2.88</v>
      </c>
      <c r="J37" s="997">
        <v>7.62</v>
      </c>
      <c r="K37" s="997">
        <v>2.31</v>
      </c>
      <c r="L37" s="997">
        <v>2.4500000000000002</v>
      </c>
      <c r="M37" s="370"/>
      <c r="N37" s="344">
        <v>0.45700000000000002</v>
      </c>
      <c r="O37" s="344">
        <v>0.45700000000000002</v>
      </c>
      <c r="P37" s="344">
        <v>3.0691000000000002</v>
      </c>
      <c r="Q37" s="344">
        <v>6.5667999999999997</v>
      </c>
      <c r="R37" s="344">
        <v>-0.94220000000000004</v>
      </c>
      <c r="S37" s="346">
        <v>2.9813000000000001</v>
      </c>
      <c r="T37" s="344">
        <v>6.0248999999999997</v>
      </c>
      <c r="U37" s="344">
        <v>13.3185</v>
      </c>
      <c r="V37" s="344">
        <v>11.383699999999999</v>
      </c>
      <c r="W37" s="344" t="s">
        <v>430</v>
      </c>
      <c r="X37" s="344">
        <v>0.83399999999999996</v>
      </c>
      <c r="Y37" s="344">
        <v>7.4667000000000003</v>
      </c>
      <c r="Z37" s="344">
        <v>-0.32979999999999998</v>
      </c>
      <c r="AA37" s="344">
        <v>4.1791999999999998</v>
      </c>
      <c r="AB37" s="344">
        <v>0.83399999999999996</v>
      </c>
      <c r="AC37" s="344">
        <v>10.4009</v>
      </c>
      <c r="AD37" s="370"/>
      <c r="AE37" s="342">
        <v>11</v>
      </c>
      <c r="AF37" s="342">
        <v>13</v>
      </c>
      <c r="AG37" s="342">
        <v>9</v>
      </c>
      <c r="AH37" s="342">
        <v>12</v>
      </c>
      <c r="AI37" s="342">
        <v>12</v>
      </c>
      <c r="AJ37" s="342">
        <v>9</v>
      </c>
      <c r="AK37" s="342">
        <v>7</v>
      </c>
      <c r="AL37" s="342">
        <v>3</v>
      </c>
      <c r="AM37" s="342">
        <v>4</v>
      </c>
      <c r="AN37" s="342" t="s">
        <v>430</v>
      </c>
      <c r="AO37" s="342">
        <v>11</v>
      </c>
      <c r="AP37" s="342">
        <v>12</v>
      </c>
      <c r="AQ37" s="342">
        <v>11</v>
      </c>
      <c r="AR37" s="342">
        <v>11</v>
      </c>
      <c r="AS37" s="342">
        <v>11</v>
      </c>
      <c r="AT37" s="369"/>
      <c r="AU37" s="344" t="s">
        <v>430</v>
      </c>
      <c r="AV37" s="344">
        <v>11.78</v>
      </c>
      <c r="AW37" s="344">
        <v>11.07</v>
      </c>
      <c r="AX37" s="344">
        <v>8.4700000000000006</v>
      </c>
      <c r="AY37" s="344">
        <v>4.99</v>
      </c>
      <c r="AZ37" s="347"/>
      <c r="BA37" s="342" t="s">
        <v>430</v>
      </c>
      <c r="BB37" s="342">
        <v>7</v>
      </c>
      <c r="BC37" s="342">
        <v>5</v>
      </c>
      <c r="BD37" s="342">
        <v>6</v>
      </c>
      <c r="BE37" s="342">
        <v>10</v>
      </c>
      <c r="BF37" s="358"/>
      <c r="BG37" s="344">
        <v>8.0979039395762609</v>
      </c>
      <c r="BH37" s="371">
        <v>0</v>
      </c>
      <c r="BI37" s="371">
        <v>8.0145738701193098E-2</v>
      </c>
      <c r="BJ37" s="371" t="s">
        <v>430</v>
      </c>
      <c r="BK37" s="370"/>
      <c r="BL37" s="344">
        <v>81.785043642399998</v>
      </c>
      <c r="BM37" s="344">
        <v>44.031504464299999</v>
      </c>
      <c r="BN37" s="344">
        <v>1.8574210588</v>
      </c>
      <c r="BO37" s="369"/>
      <c r="BP37" s="344">
        <v>57.846608689999996</v>
      </c>
      <c r="BQ37" s="369"/>
      <c r="BR37" s="832">
        <v>61.662500000000001</v>
      </c>
      <c r="BS37" s="832">
        <v>6.04284</v>
      </c>
      <c r="BT37" s="832">
        <v>4.3963700000000001</v>
      </c>
      <c r="BU37" s="832">
        <v>27.898289999999999</v>
      </c>
      <c r="BV37" s="369"/>
      <c r="BW37" s="832">
        <v>8.2899999999999991</v>
      </c>
      <c r="BX37" s="832">
        <v>6.93</v>
      </c>
      <c r="BY37" s="832">
        <v>9.1999999999999993</v>
      </c>
      <c r="BZ37" s="832">
        <v>0.26</v>
      </c>
      <c r="CA37" s="832">
        <v>0.56000000000000005</v>
      </c>
      <c r="CB37" s="832">
        <v>16.91</v>
      </c>
      <c r="CC37" s="369"/>
      <c r="CD37" s="834" t="s">
        <v>9089</v>
      </c>
      <c r="CE37" s="834" t="s">
        <v>9090</v>
      </c>
      <c r="CF37" s="834" t="s">
        <v>452</v>
      </c>
      <c r="CG37" s="834" t="s">
        <v>9091</v>
      </c>
      <c r="CH37" s="834" t="s">
        <v>9092</v>
      </c>
      <c r="CI37" s="369"/>
      <c r="CJ37" s="350" t="s">
        <v>1489</v>
      </c>
    </row>
    <row r="38" spans="1:88" s="424" customFormat="1" x14ac:dyDescent="0.25">
      <c r="A38" s="341" t="s">
        <v>9131</v>
      </c>
      <c r="B38" s="369"/>
      <c r="C38" s="709">
        <v>41676</v>
      </c>
      <c r="D38" s="369"/>
      <c r="E38" s="342">
        <v>3762.63</v>
      </c>
      <c r="F38" s="369"/>
      <c r="G38" s="343">
        <v>33.380000000000003</v>
      </c>
      <c r="H38" s="369"/>
      <c r="I38" s="997">
        <v>3.83</v>
      </c>
      <c r="J38" s="997">
        <v>7.48</v>
      </c>
      <c r="K38" s="997">
        <v>2.46</v>
      </c>
      <c r="L38" s="997">
        <v>2.59</v>
      </c>
      <c r="M38" s="370"/>
      <c r="N38" s="344">
        <v>0.34570000000000001</v>
      </c>
      <c r="O38" s="344">
        <v>0.40310000000000001</v>
      </c>
      <c r="P38" s="344">
        <v>3.6099000000000001</v>
      </c>
      <c r="Q38" s="344">
        <v>6.6454000000000004</v>
      </c>
      <c r="R38" s="344">
        <v>1.2988999999999999</v>
      </c>
      <c r="S38" s="346">
        <v>6.0388999999999999</v>
      </c>
      <c r="T38" s="344">
        <v>7.3826000000000001</v>
      </c>
      <c r="U38" s="344">
        <v>12.1212</v>
      </c>
      <c r="V38" s="344">
        <v>9.6821999999999999</v>
      </c>
      <c r="W38" s="344">
        <v>10.2311</v>
      </c>
      <c r="X38" s="344">
        <v>0.69989999999999997</v>
      </c>
      <c r="Y38" s="344">
        <v>7.1623000000000001</v>
      </c>
      <c r="Z38" s="344">
        <v>1.6041000000000001</v>
      </c>
      <c r="AA38" s="344">
        <v>5.2431999999999999</v>
      </c>
      <c r="AB38" s="344">
        <v>0.69989999999999997</v>
      </c>
      <c r="AC38" s="344">
        <v>10.2018</v>
      </c>
      <c r="AD38" s="370"/>
      <c r="AE38" s="342">
        <v>13</v>
      </c>
      <c r="AF38" s="342">
        <v>14</v>
      </c>
      <c r="AG38" s="342">
        <v>6</v>
      </c>
      <c r="AH38" s="342">
        <v>11</v>
      </c>
      <c r="AI38" s="342">
        <v>2</v>
      </c>
      <c r="AJ38" s="342">
        <v>1</v>
      </c>
      <c r="AK38" s="342">
        <v>3</v>
      </c>
      <c r="AL38" s="342">
        <v>8</v>
      </c>
      <c r="AM38" s="342">
        <v>10</v>
      </c>
      <c r="AN38" s="342">
        <v>6</v>
      </c>
      <c r="AO38" s="342">
        <v>13</v>
      </c>
      <c r="AP38" s="342">
        <v>13</v>
      </c>
      <c r="AQ38" s="342">
        <v>3</v>
      </c>
      <c r="AR38" s="342">
        <v>5</v>
      </c>
      <c r="AS38" s="342">
        <v>13</v>
      </c>
      <c r="AT38" s="369"/>
      <c r="AU38" s="344">
        <v>10.47</v>
      </c>
      <c r="AV38" s="344">
        <v>10.82</v>
      </c>
      <c r="AW38" s="344">
        <v>10.54</v>
      </c>
      <c r="AX38" s="344">
        <v>9.25</v>
      </c>
      <c r="AY38" s="344">
        <v>7.57</v>
      </c>
      <c r="AZ38" s="347"/>
      <c r="BA38" s="342">
        <v>6</v>
      </c>
      <c r="BB38" s="342">
        <v>10</v>
      </c>
      <c r="BC38" s="342">
        <v>7</v>
      </c>
      <c r="BD38" s="342">
        <v>4</v>
      </c>
      <c r="BE38" s="342">
        <v>5</v>
      </c>
      <c r="BF38" s="358"/>
      <c r="BG38" s="344">
        <v>6.3532672431673696</v>
      </c>
      <c r="BH38" s="371">
        <v>0</v>
      </c>
      <c r="BI38" s="371">
        <v>8.6045762633871106E-2</v>
      </c>
      <c r="BJ38" s="371" t="s">
        <v>430</v>
      </c>
      <c r="BK38" s="370"/>
      <c r="BL38" s="344">
        <v>65.946755238999998</v>
      </c>
      <c r="BM38" s="344">
        <v>26.0260418015</v>
      </c>
      <c r="BN38" s="344">
        <v>2.5338757135000001</v>
      </c>
      <c r="BO38" s="369"/>
      <c r="BP38" s="344">
        <v>45.165600140000002</v>
      </c>
      <c r="BQ38" s="369"/>
      <c r="BR38" s="832">
        <v>57.027700000000003</v>
      </c>
      <c r="BS38" s="832">
        <v>4.1410600000000004</v>
      </c>
      <c r="BT38" s="832">
        <v>6.4892000000000003</v>
      </c>
      <c r="BU38" s="832">
        <v>32.342039999999997</v>
      </c>
      <c r="BV38" s="369"/>
      <c r="BW38" s="832">
        <v>8.68</v>
      </c>
      <c r="BX38" s="832">
        <v>15.67</v>
      </c>
      <c r="BY38" s="832">
        <v>4.6100000000000003</v>
      </c>
      <c r="BZ38" s="344" t="s">
        <v>430</v>
      </c>
      <c r="CA38" s="344" t="s">
        <v>430</v>
      </c>
      <c r="CB38" s="832">
        <v>3.39</v>
      </c>
      <c r="CC38" s="369"/>
      <c r="CD38" s="834" t="s">
        <v>9094</v>
      </c>
      <c r="CE38" s="834" t="s">
        <v>9095</v>
      </c>
      <c r="CF38" s="834" t="s">
        <v>9096</v>
      </c>
      <c r="CG38" s="834" t="s">
        <v>9097</v>
      </c>
      <c r="CH38" s="834" t="s">
        <v>9098</v>
      </c>
      <c r="CI38" s="369"/>
      <c r="CJ38" s="350" t="s">
        <v>463</v>
      </c>
    </row>
    <row r="39" spans="1:88" s="424" customFormat="1" x14ac:dyDescent="0.25">
      <c r="A39" s="341" t="s">
        <v>9132</v>
      </c>
      <c r="B39" s="369"/>
      <c r="C39" s="709">
        <v>44498</v>
      </c>
      <c r="D39" s="369"/>
      <c r="E39" s="342">
        <v>3402.2</v>
      </c>
      <c r="F39" s="369"/>
      <c r="G39" s="343">
        <v>14.38</v>
      </c>
      <c r="H39" s="369"/>
      <c r="I39" s="997">
        <v>7.9450000000000007E-2</v>
      </c>
      <c r="J39" s="997">
        <v>5.38</v>
      </c>
      <c r="K39" s="997">
        <v>7.9450000000000007E-2</v>
      </c>
      <c r="L39" s="997">
        <v>8.2189999999999999E-2</v>
      </c>
      <c r="M39" s="370"/>
      <c r="N39" s="344">
        <v>0.55940000000000001</v>
      </c>
      <c r="O39" s="344">
        <v>0.48920000000000002</v>
      </c>
      <c r="P39" s="344">
        <v>2.7143000000000002</v>
      </c>
      <c r="Q39" s="344">
        <v>6.4397000000000002</v>
      </c>
      <c r="R39" s="344">
        <v>-0.89590000000000003</v>
      </c>
      <c r="S39" s="346">
        <v>0.55940000000000001</v>
      </c>
      <c r="T39" s="344">
        <v>0.84509999999999996</v>
      </c>
      <c r="U39" s="344">
        <v>10.1203</v>
      </c>
      <c r="V39" s="344" t="s">
        <v>430</v>
      </c>
      <c r="W39" s="344" t="s">
        <v>430</v>
      </c>
      <c r="X39" s="344">
        <v>0.84150000000000003</v>
      </c>
      <c r="Y39" s="344">
        <v>7.8769999999999998</v>
      </c>
      <c r="Z39" s="344">
        <v>-0.34649999999999997</v>
      </c>
      <c r="AA39" s="344">
        <v>0.77080000000000004</v>
      </c>
      <c r="AB39" s="344">
        <v>0.84150000000000003</v>
      </c>
      <c r="AC39" s="344">
        <v>8.0769000000000002</v>
      </c>
      <c r="AD39" s="370"/>
      <c r="AE39" s="342">
        <v>5</v>
      </c>
      <c r="AF39" s="342">
        <v>10</v>
      </c>
      <c r="AG39" s="342">
        <v>12</v>
      </c>
      <c r="AH39" s="342">
        <v>13</v>
      </c>
      <c r="AI39" s="342">
        <v>11</v>
      </c>
      <c r="AJ39" s="342">
        <v>14</v>
      </c>
      <c r="AK39" s="342">
        <v>15</v>
      </c>
      <c r="AL39" s="342">
        <v>14</v>
      </c>
      <c r="AM39" s="342" t="s">
        <v>430</v>
      </c>
      <c r="AN39" s="342" t="s">
        <v>430</v>
      </c>
      <c r="AO39" s="342">
        <v>9</v>
      </c>
      <c r="AP39" s="342">
        <v>11</v>
      </c>
      <c r="AQ39" s="342">
        <v>12</v>
      </c>
      <c r="AR39" s="342">
        <v>14</v>
      </c>
      <c r="AS39" s="342">
        <v>9</v>
      </c>
      <c r="AT39" s="369"/>
      <c r="AU39" s="344" t="s">
        <v>430</v>
      </c>
      <c r="AV39" s="344" t="s">
        <v>430</v>
      </c>
      <c r="AW39" s="344" t="s">
        <v>430</v>
      </c>
      <c r="AX39" s="344">
        <v>4.25</v>
      </c>
      <c r="AY39" s="344">
        <v>2.61</v>
      </c>
      <c r="AZ39" s="347"/>
      <c r="BA39" s="342" t="s">
        <v>430</v>
      </c>
      <c r="BB39" s="342" t="s">
        <v>430</v>
      </c>
      <c r="BC39" s="342" t="s">
        <v>430</v>
      </c>
      <c r="BD39" s="342">
        <v>14</v>
      </c>
      <c r="BE39" s="342">
        <v>14</v>
      </c>
      <c r="BF39" s="358"/>
      <c r="BG39" s="344">
        <v>9.0930239807788507</v>
      </c>
      <c r="BH39" s="371">
        <v>0</v>
      </c>
      <c r="BI39" s="371">
        <v>4.7793568223971197E-2</v>
      </c>
      <c r="BJ39" s="371" t="s">
        <v>430</v>
      </c>
      <c r="BK39" s="370"/>
      <c r="BL39" s="344">
        <v>73.001710338799995</v>
      </c>
      <c r="BM39" s="344">
        <v>50.685458712600003</v>
      </c>
      <c r="BN39" s="344">
        <v>1.4402890334</v>
      </c>
      <c r="BO39" s="369"/>
      <c r="BP39" s="344">
        <v>67.4712918500001</v>
      </c>
      <c r="BQ39" s="369"/>
      <c r="BR39" s="832">
        <v>61.883699999999997</v>
      </c>
      <c r="BS39" s="832">
        <v>15.373699999999999</v>
      </c>
      <c r="BT39" s="832">
        <v>13.860099999999999</v>
      </c>
      <c r="BU39" s="832">
        <v>8.8825000000000003</v>
      </c>
      <c r="BV39" s="369"/>
      <c r="BW39" s="832">
        <v>3.96</v>
      </c>
      <c r="BX39" s="344" t="s">
        <v>430</v>
      </c>
      <c r="BY39" s="344" t="s">
        <v>430</v>
      </c>
      <c r="BZ39" s="344" t="s">
        <v>430</v>
      </c>
      <c r="CA39" s="344" t="s">
        <v>430</v>
      </c>
      <c r="CB39" s="832">
        <v>4.92</v>
      </c>
      <c r="CC39" s="369"/>
      <c r="CD39" s="834" t="s">
        <v>9100</v>
      </c>
      <c r="CE39" s="834" t="s">
        <v>3161</v>
      </c>
      <c r="CF39" s="834" t="s">
        <v>9101</v>
      </c>
      <c r="CG39" s="834" t="s">
        <v>9102</v>
      </c>
      <c r="CH39" s="834" t="s">
        <v>9103</v>
      </c>
      <c r="CI39" s="369"/>
      <c r="CJ39" s="350" t="s">
        <v>9104</v>
      </c>
    </row>
    <row r="40" spans="1:88" s="424" customFormat="1" x14ac:dyDescent="0.25">
      <c r="A40" s="341" t="s">
        <v>9133</v>
      </c>
      <c r="B40" s="369"/>
      <c r="C40" s="709">
        <v>45148</v>
      </c>
      <c r="D40" s="369"/>
      <c r="E40" s="342">
        <v>3032.05</v>
      </c>
      <c r="F40" s="369"/>
      <c r="G40" s="343">
        <v>12.9764</v>
      </c>
      <c r="H40" s="369"/>
      <c r="I40" s="997">
        <v>1.8</v>
      </c>
      <c r="J40" s="997">
        <v>7.13</v>
      </c>
      <c r="K40" s="997">
        <v>1.51</v>
      </c>
      <c r="L40" s="997">
        <v>1.59</v>
      </c>
      <c r="M40" s="370"/>
      <c r="N40" s="344">
        <v>0.57669999999999999</v>
      </c>
      <c r="O40" s="344">
        <v>0.5494</v>
      </c>
      <c r="P40" s="344">
        <v>2.8877000000000002</v>
      </c>
      <c r="Q40" s="344">
        <v>5.4032</v>
      </c>
      <c r="R40" s="344">
        <v>-4.399</v>
      </c>
      <c r="S40" s="346">
        <v>-0.83830000000000005</v>
      </c>
      <c r="T40" s="344">
        <v>4.5118</v>
      </c>
      <c r="U40" s="344" t="s">
        <v>430</v>
      </c>
      <c r="V40" s="344" t="s">
        <v>430</v>
      </c>
      <c r="W40" s="344" t="s">
        <v>430</v>
      </c>
      <c r="X40" s="344">
        <v>0.96319999999999995</v>
      </c>
      <c r="Y40" s="344">
        <v>6.7752999999999997</v>
      </c>
      <c r="Z40" s="344">
        <v>-3.8963000000000001</v>
      </c>
      <c r="AA40" s="344">
        <v>0.1497</v>
      </c>
      <c r="AB40" s="344">
        <v>0.96319999999999995</v>
      </c>
      <c r="AC40" s="344">
        <v>9.4143000000000008</v>
      </c>
      <c r="AD40" s="370"/>
      <c r="AE40" s="342">
        <v>3</v>
      </c>
      <c r="AF40" s="342">
        <v>9</v>
      </c>
      <c r="AG40" s="342">
        <v>10</v>
      </c>
      <c r="AH40" s="342">
        <v>15</v>
      </c>
      <c r="AI40" s="342">
        <v>15</v>
      </c>
      <c r="AJ40" s="342">
        <v>15</v>
      </c>
      <c r="AK40" s="342">
        <v>13</v>
      </c>
      <c r="AL40" s="342" t="s">
        <v>430</v>
      </c>
      <c r="AM40" s="342" t="s">
        <v>430</v>
      </c>
      <c r="AN40" s="342" t="s">
        <v>430</v>
      </c>
      <c r="AO40" s="342">
        <v>5</v>
      </c>
      <c r="AP40" s="342">
        <v>14</v>
      </c>
      <c r="AQ40" s="342">
        <v>15</v>
      </c>
      <c r="AR40" s="342">
        <v>15</v>
      </c>
      <c r="AS40" s="342">
        <v>5</v>
      </c>
      <c r="AT40" s="369"/>
      <c r="AU40" s="344" t="s">
        <v>430</v>
      </c>
      <c r="AV40" s="344" t="s">
        <v>430</v>
      </c>
      <c r="AW40" s="344" t="s">
        <v>430</v>
      </c>
      <c r="AX40" s="344" t="s">
        <v>430</v>
      </c>
      <c r="AY40" s="344">
        <v>-0.47</v>
      </c>
      <c r="AZ40" s="347"/>
      <c r="BA40" s="342" t="s">
        <v>430</v>
      </c>
      <c r="BB40" s="342" t="s">
        <v>430</v>
      </c>
      <c r="BC40" s="342" t="s">
        <v>430</v>
      </c>
      <c r="BD40" s="342" t="s">
        <v>430</v>
      </c>
      <c r="BE40" s="342">
        <v>15</v>
      </c>
      <c r="BF40" s="358"/>
      <c r="BG40" s="344">
        <v>8.1412567910212896</v>
      </c>
      <c r="BH40" s="371">
        <v>0</v>
      </c>
      <c r="BI40" s="371">
        <v>4.0410120209961299E-2</v>
      </c>
      <c r="BJ40" s="371" t="s">
        <v>430</v>
      </c>
      <c r="BK40" s="370"/>
      <c r="BL40" s="344">
        <v>72.566572039799993</v>
      </c>
      <c r="BM40" s="344">
        <v>55.082781357400002</v>
      </c>
      <c r="BN40" s="344">
        <v>1.3174093655000001</v>
      </c>
      <c r="BO40" s="369"/>
      <c r="BP40" s="344">
        <v>62.572116389999998</v>
      </c>
      <c r="BQ40" s="369"/>
      <c r="BR40" s="832">
        <v>57.588099999999997</v>
      </c>
      <c r="BS40" s="832">
        <v>5.2758500000000002</v>
      </c>
      <c r="BT40" s="832">
        <v>3.5788799999999998</v>
      </c>
      <c r="BU40" s="832">
        <v>33.557169999999999</v>
      </c>
      <c r="BV40" s="369"/>
      <c r="BW40" s="832">
        <v>5.6</v>
      </c>
      <c r="BX40" s="832">
        <v>23.81</v>
      </c>
      <c r="BY40" s="344" t="s">
        <v>430</v>
      </c>
      <c r="BZ40" s="344" t="s">
        <v>430</v>
      </c>
      <c r="CA40" s="344" t="s">
        <v>430</v>
      </c>
      <c r="CB40" s="832">
        <v>3.92</v>
      </c>
      <c r="CC40" s="369"/>
      <c r="CD40" s="834" t="s">
        <v>1933</v>
      </c>
      <c r="CE40" s="834" t="s">
        <v>9106</v>
      </c>
      <c r="CF40" s="834" t="s">
        <v>9107</v>
      </c>
      <c r="CG40" s="834" t="s">
        <v>9108</v>
      </c>
      <c r="CH40" s="834" t="s">
        <v>9109</v>
      </c>
      <c r="CI40" s="369"/>
      <c r="CJ40" s="350" t="s">
        <v>476</v>
      </c>
    </row>
    <row r="41" spans="1:88" s="424" customFormat="1" x14ac:dyDescent="0.25">
      <c r="A41" s="341" t="s">
        <v>9134</v>
      </c>
      <c r="B41" s="369"/>
      <c r="C41" s="709">
        <v>44810</v>
      </c>
      <c r="D41" s="369"/>
      <c r="E41" s="342">
        <v>2832.58</v>
      </c>
      <c r="F41" s="369"/>
      <c r="G41" s="343">
        <v>15.411199999999999</v>
      </c>
      <c r="H41" s="369"/>
      <c r="I41" s="997">
        <v>3.28</v>
      </c>
      <c r="J41" s="997">
        <v>7.95</v>
      </c>
      <c r="K41" s="997">
        <v>2.48</v>
      </c>
      <c r="L41" s="997">
        <v>2.62</v>
      </c>
      <c r="M41" s="370"/>
      <c r="N41" s="344">
        <v>0.39610000000000001</v>
      </c>
      <c r="O41" s="344">
        <v>0.4602</v>
      </c>
      <c r="P41" s="344">
        <v>3.6827999999999999</v>
      </c>
      <c r="Q41" s="344">
        <v>7.1413000000000002</v>
      </c>
      <c r="R41" s="344">
        <v>-0.63249999999999995</v>
      </c>
      <c r="S41" s="346">
        <v>1.8209</v>
      </c>
      <c r="T41" s="344">
        <v>4.8887</v>
      </c>
      <c r="U41" s="344">
        <v>12.1252</v>
      </c>
      <c r="V41" s="344" t="s">
        <v>430</v>
      </c>
      <c r="W41" s="344" t="s">
        <v>430</v>
      </c>
      <c r="X41" s="344">
        <v>0.92269999999999996</v>
      </c>
      <c r="Y41" s="344">
        <v>8.1251999999999995</v>
      </c>
      <c r="Z41" s="344">
        <v>6.7500000000000004E-2</v>
      </c>
      <c r="AA41" s="344">
        <v>2.6606000000000001</v>
      </c>
      <c r="AB41" s="344">
        <v>0.92269999999999996</v>
      </c>
      <c r="AC41" s="344">
        <v>11.9817</v>
      </c>
      <c r="AD41" s="370"/>
      <c r="AE41" s="342">
        <v>12</v>
      </c>
      <c r="AF41" s="342">
        <v>12</v>
      </c>
      <c r="AG41" s="342">
        <v>3</v>
      </c>
      <c r="AH41" s="342">
        <v>9</v>
      </c>
      <c r="AI41" s="342">
        <v>9</v>
      </c>
      <c r="AJ41" s="342">
        <v>12</v>
      </c>
      <c r="AK41" s="342">
        <v>10</v>
      </c>
      <c r="AL41" s="342">
        <v>7</v>
      </c>
      <c r="AM41" s="342" t="s">
        <v>430</v>
      </c>
      <c r="AN41" s="342" t="s">
        <v>430</v>
      </c>
      <c r="AO41" s="342">
        <v>6</v>
      </c>
      <c r="AP41" s="342">
        <v>9</v>
      </c>
      <c r="AQ41" s="342">
        <v>10</v>
      </c>
      <c r="AR41" s="342">
        <v>12</v>
      </c>
      <c r="AS41" s="342">
        <v>6</v>
      </c>
      <c r="AT41" s="369"/>
      <c r="AU41" s="344" t="s">
        <v>430</v>
      </c>
      <c r="AV41" s="344" t="s">
        <v>430</v>
      </c>
      <c r="AW41" s="344" t="s">
        <v>430</v>
      </c>
      <c r="AX41" s="344">
        <v>7.18</v>
      </c>
      <c r="AY41" s="344">
        <v>4.26</v>
      </c>
      <c r="AZ41" s="347"/>
      <c r="BA41" s="342" t="s">
        <v>430</v>
      </c>
      <c r="BB41" s="342" t="s">
        <v>430</v>
      </c>
      <c r="BC41" s="342" t="s">
        <v>430</v>
      </c>
      <c r="BD41" s="342">
        <v>12</v>
      </c>
      <c r="BE41" s="342">
        <v>11</v>
      </c>
      <c r="BF41" s="358"/>
      <c r="BG41" s="344">
        <v>7.7223246145106703</v>
      </c>
      <c r="BH41" s="371">
        <v>0</v>
      </c>
      <c r="BI41" s="371">
        <v>7.5588633282769296E-2</v>
      </c>
      <c r="BJ41" s="371" t="s">
        <v>430</v>
      </c>
      <c r="BK41" s="370"/>
      <c r="BL41" s="344">
        <v>73.415297989899997</v>
      </c>
      <c r="BM41" s="344">
        <v>38.520851569000001</v>
      </c>
      <c r="BN41" s="344">
        <v>1.9058586453999999</v>
      </c>
      <c r="BO41" s="369"/>
      <c r="BP41" s="344">
        <v>56.470902930000001</v>
      </c>
      <c r="BQ41" s="369"/>
      <c r="BR41" s="832">
        <v>52.095700000000001</v>
      </c>
      <c r="BS41" s="832">
        <v>4.9356799999999996</v>
      </c>
      <c r="BT41" s="832">
        <v>9.2851099999999995</v>
      </c>
      <c r="BU41" s="832">
        <v>33.683509999999998</v>
      </c>
      <c r="BV41" s="369"/>
      <c r="BW41" s="832">
        <v>6.47</v>
      </c>
      <c r="BX41" s="832">
        <v>16.059999999999999</v>
      </c>
      <c r="BY41" s="344" t="s">
        <v>430</v>
      </c>
      <c r="BZ41" s="832">
        <v>7.58</v>
      </c>
      <c r="CA41" s="344" t="s">
        <v>430</v>
      </c>
      <c r="CB41" s="832">
        <v>3.58</v>
      </c>
      <c r="CC41" s="369"/>
      <c r="CD41" s="834" t="s">
        <v>9111</v>
      </c>
      <c r="CE41" s="834" t="s">
        <v>9112</v>
      </c>
      <c r="CF41" s="834" t="s">
        <v>9113</v>
      </c>
      <c r="CG41" s="834" t="s">
        <v>9114</v>
      </c>
      <c r="CH41" s="834" t="s">
        <v>9115</v>
      </c>
      <c r="CI41" s="369"/>
      <c r="CJ41" s="350" t="s">
        <v>443</v>
      </c>
    </row>
    <row r="42" spans="1:88" s="424" customFormat="1" x14ac:dyDescent="0.25">
      <c r="A42" s="341" t="s">
        <v>9135</v>
      </c>
      <c r="B42" s="369"/>
      <c r="C42" s="709">
        <v>41922</v>
      </c>
      <c r="D42" s="369"/>
      <c r="E42" s="342">
        <v>2236.29</v>
      </c>
      <c r="F42" s="369"/>
      <c r="G42" s="343">
        <v>29.407</v>
      </c>
      <c r="H42" s="369"/>
      <c r="I42" s="997">
        <v>2.81</v>
      </c>
      <c r="J42" s="997">
        <v>7.32</v>
      </c>
      <c r="K42" s="997">
        <v>1.54</v>
      </c>
      <c r="L42" s="997">
        <v>1.59</v>
      </c>
      <c r="M42" s="370"/>
      <c r="N42" s="344">
        <v>0.47489999999999999</v>
      </c>
      <c r="O42" s="344">
        <v>0.56769999999999998</v>
      </c>
      <c r="P42" s="344">
        <v>3.1499000000000001</v>
      </c>
      <c r="Q42" s="344">
        <v>8.5489999999999995</v>
      </c>
      <c r="R42" s="344">
        <v>0.79520000000000002</v>
      </c>
      <c r="S42" s="346">
        <v>4.8116000000000003</v>
      </c>
      <c r="T42" s="344">
        <v>6.24</v>
      </c>
      <c r="U42" s="344">
        <v>10.7601</v>
      </c>
      <c r="V42" s="344">
        <v>9.4712999999999994</v>
      </c>
      <c r="W42" s="344">
        <v>10.1595</v>
      </c>
      <c r="X42" s="344">
        <v>0.84009999999999996</v>
      </c>
      <c r="Y42" s="344">
        <v>9.8916000000000004</v>
      </c>
      <c r="Z42" s="344">
        <v>1.3440000000000001</v>
      </c>
      <c r="AA42" s="344">
        <v>5.3221999999999996</v>
      </c>
      <c r="AB42" s="344">
        <v>0.84009999999999996</v>
      </c>
      <c r="AC42" s="344">
        <v>9.6280000000000001</v>
      </c>
      <c r="AD42" s="370"/>
      <c r="AE42" s="342">
        <v>10</v>
      </c>
      <c r="AF42" s="342">
        <v>7</v>
      </c>
      <c r="AG42" s="342">
        <v>8</v>
      </c>
      <c r="AH42" s="342">
        <v>3</v>
      </c>
      <c r="AI42" s="342">
        <v>4</v>
      </c>
      <c r="AJ42" s="342">
        <v>5</v>
      </c>
      <c r="AK42" s="342">
        <v>5</v>
      </c>
      <c r="AL42" s="342">
        <v>12</v>
      </c>
      <c r="AM42" s="342">
        <v>11</v>
      </c>
      <c r="AN42" s="342">
        <v>7</v>
      </c>
      <c r="AO42" s="342">
        <v>10</v>
      </c>
      <c r="AP42" s="342">
        <v>2</v>
      </c>
      <c r="AQ42" s="342">
        <v>6</v>
      </c>
      <c r="AR42" s="342">
        <v>4</v>
      </c>
      <c r="AS42" s="342">
        <v>10</v>
      </c>
      <c r="AT42" s="369"/>
      <c r="AU42" s="344">
        <v>10.36</v>
      </c>
      <c r="AV42" s="344">
        <v>10.48</v>
      </c>
      <c r="AW42" s="344">
        <v>9.6</v>
      </c>
      <c r="AX42" s="344">
        <v>8.23</v>
      </c>
      <c r="AY42" s="344">
        <v>7.78</v>
      </c>
      <c r="AZ42" s="347"/>
      <c r="BA42" s="342">
        <v>7</v>
      </c>
      <c r="BB42" s="342">
        <v>11</v>
      </c>
      <c r="BC42" s="342">
        <v>11</v>
      </c>
      <c r="BD42" s="342">
        <v>7</v>
      </c>
      <c r="BE42" s="342">
        <v>4</v>
      </c>
      <c r="BF42" s="358"/>
      <c r="BG42" s="344">
        <v>7.7725317118313004</v>
      </c>
      <c r="BH42" s="371">
        <v>0</v>
      </c>
      <c r="BI42" s="371">
        <v>6.0782158972251803E-2</v>
      </c>
      <c r="BJ42" s="371" t="s">
        <v>430</v>
      </c>
      <c r="BK42" s="370"/>
      <c r="BL42" s="344">
        <v>69.931127176700002</v>
      </c>
      <c r="BM42" s="344">
        <v>41.598301250299997</v>
      </c>
      <c r="BN42" s="344">
        <v>1.6811053595000001</v>
      </c>
      <c r="BO42" s="369"/>
      <c r="BP42" s="344">
        <v>55.47569859</v>
      </c>
      <c r="BQ42" s="369"/>
      <c r="BR42" s="832">
        <v>45.631</v>
      </c>
      <c r="BS42" s="832">
        <v>11.4125</v>
      </c>
      <c r="BT42" s="832">
        <v>9.4230300000000007</v>
      </c>
      <c r="BU42" s="832">
        <v>33.533470000000001</v>
      </c>
      <c r="BV42" s="369"/>
      <c r="BW42" s="832">
        <v>6.22</v>
      </c>
      <c r="BX42" s="832">
        <v>22.73</v>
      </c>
      <c r="BY42" s="832">
        <v>0.68</v>
      </c>
      <c r="BZ42" s="832">
        <v>0.68</v>
      </c>
      <c r="CA42" s="344" t="s">
        <v>430</v>
      </c>
      <c r="CB42" s="832">
        <v>2.66</v>
      </c>
      <c r="CC42" s="369"/>
      <c r="CD42" s="834" t="s">
        <v>9117</v>
      </c>
      <c r="CE42" s="834" t="s">
        <v>9118</v>
      </c>
      <c r="CF42" s="834" t="s">
        <v>4461</v>
      </c>
      <c r="CG42" s="834" t="s">
        <v>9119</v>
      </c>
      <c r="CH42" s="834" t="s">
        <v>9120</v>
      </c>
      <c r="CI42" s="369"/>
      <c r="CJ42" s="350" t="s">
        <v>602</v>
      </c>
    </row>
    <row r="43" spans="1:88" x14ac:dyDescent="0.25">
      <c r="A43" s="36" t="s">
        <v>93</v>
      </c>
      <c r="B43" s="43"/>
      <c r="C43" s="710"/>
      <c r="D43" s="43"/>
      <c r="E43" s="51"/>
      <c r="F43" s="43"/>
      <c r="G43" s="55"/>
      <c r="H43" s="43"/>
      <c r="I43" s="92"/>
      <c r="J43" s="92"/>
      <c r="K43" s="92"/>
      <c r="L43" s="92"/>
      <c r="M43" s="66"/>
      <c r="N43" s="59">
        <v>0.50270000000000004</v>
      </c>
      <c r="O43" s="59">
        <v>0.61140000000000005</v>
      </c>
      <c r="P43" s="59">
        <v>3.1358000000000001</v>
      </c>
      <c r="Q43" s="59">
        <v>7.4833999999999996</v>
      </c>
      <c r="R43" s="59">
        <v>-0.33800000000000002</v>
      </c>
      <c r="S43" s="70">
        <v>3.3576999999999999</v>
      </c>
      <c r="T43" s="59">
        <v>5.5937000000000001</v>
      </c>
      <c r="U43" s="59">
        <v>12.0924</v>
      </c>
      <c r="V43" s="59">
        <v>11.333500000000001</v>
      </c>
      <c r="W43" s="59">
        <v>11.882</v>
      </c>
      <c r="X43" s="59">
        <v>0.875</v>
      </c>
      <c r="Y43" s="59">
        <v>8.5799000000000003</v>
      </c>
      <c r="Z43" s="59">
        <v>0.28889999999999999</v>
      </c>
      <c r="AA43" s="59">
        <v>4.2108999999999996</v>
      </c>
      <c r="AB43" s="59">
        <v>0.875</v>
      </c>
      <c r="AC43" s="59">
        <v>11.4964</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12</v>
      </c>
      <c r="AV43" s="59">
        <v>12.3036363636364</v>
      </c>
      <c r="AW43" s="59">
        <v>10.929090909090901</v>
      </c>
      <c r="AX43" s="59">
        <v>8.1150000000000002</v>
      </c>
      <c r="AY43" s="59">
        <v>5.7873333333333301</v>
      </c>
      <c r="AZ43" s="78"/>
      <c r="BA43" s="51">
        <v>7</v>
      </c>
      <c r="BB43" s="51">
        <v>11</v>
      </c>
      <c r="BC43" s="51">
        <v>11</v>
      </c>
      <c r="BD43" s="51">
        <v>14</v>
      </c>
      <c r="BE43" s="51">
        <v>15</v>
      </c>
      <c r="BF43" s="254"/>
      <c r="BG43" s="59"/>
      <c r="BH43" s="282"/>
      <c r="BI43" s="282"/>
      <c r="BJ43" s="282"/>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11"/>
      <c r="D44" s="44"/>
      <c r="E44" s="52"/>
      <c r="F44" s="44"/>
      <c r="G44" s="56"/>
      <c r="H44" s="44"/>
      <c r="I44" s="93"/>
      <c r="J44" s="93"/>
      <c r="K44" s="93"/>
      <c r="L44" s="93"/>
      <c r="M44" s="67"/>
      <c r="N44" s="60">
        <v>0.72340000000000004</v>
      </c>
      <c r="O44" s="60">
        <v>0.98870000000000002</v>
      </c>
      <c r="P44" s="60">
        <v>3.8843000000000001</v>
      </c>
      <c r="Q44" s="60">
        <v>10.9887</v>
      </c>
      <c r="R44" s="60">
        <v>1.4735</v>
      </c>
      <c r="S44" s="71">
        <v>6.0388999999999999</v>
      </c>
      <c r="T44" s="60">
        <v>8.2040000000000006</v>
      </c>
      <c r="U44" s="60">
        <v>14.8475</v>
      </c>
      <c r="V44" s="60">
        <v>15.911</v>
      </c>
      <c r="W44" s="60">
        <v>15.0342</v>
      </c>
      <c r="X44" s="60">
        <v>1.2249000000000001</v>
      </c>
      <c r="Y44" s="60">
        <v>11.9895</v>
      </c>
      <c r="Z44" s="60">
        <v>2.08</v>
      </c>
      <c r="AA44" s="60">
        <v>7.6635999999999997</v>
      </c>
      <c r="AB44" s="60">
        <v>1.2249000000000001</v>
      </c>
      <c r="AC44" s="60">
        <v>14.6111</v>
      </c>
      <c r="AD44" s="67"/>
      <c r="AE44" s="52"/>
      <c r="AF44" s="52"/>
      <c r="AG44" s="52"/>
      <c r="AH44" s="52"/>
      <c r="AI44" s="52"/>
      <c r="AJ44" s="52"/>
      <c r="AK44" s="52"/>
      <c r="AL44" s="52"/>
      <c r="AM44" s="52"/>
      <c r="AN44" s="52"/>
      <c r="AO44" s="52"/>
      <c r="AP44" s="52"/>
      <c r="AQ44" s="52"/>
      <c r="AR44" s="52"/>
      <c r="AS44" s="52"/>
      <c r="AT44" s="44"/>
      <c r="AU44" s="60">
        <v>15.34</v>
      </c>
      <c r="AV44" s="60">
        <v>16.55</v>
      </c>
      <c r="AW44" s="60">
        <v>13.24</v>
      </c>
      <c r="AX44" s="60">
        <v>10.119999999999999</v>
      </c>
      <c r="AY44" s="60">
        <v>9.3800000000000008</v>
      </c>
      <c r="AZ44" s="79"/>
      <c r="BA44" s="52"/>
      <c r="BB44" s="52"/>
      <c r="BC44" s="52"/>
      <c r="BD44" s="52"/>
      <c r="BE44" s="52"/>
      <c r="BF44" s="255"/>
      <c r="BG44" s="60"/>
      <c r="BH44" s="284"/>
      <c r="BI44" s="284"/>
      <c r="BJ44" s="284"/>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11"/>
      <c r="D45" s="44"/>
      <c r="E45" s="52"/>
      <c r="F45" s="44"/>
      <c r="G45" s="56"/>
      <c r="H45" s="44"/>
      <c r="I45" s="93"/>
      <c r="J45" s="93"/>
      <c r="K45" s="93"/>
      <c r="L45" s="93"/>
      <c r="M45" s="67"/>
      <c r="N45" s="60">
        <v>0.31719999999999998</v>
      </c>
      <c r="O45" s="60">
        <v>0.36730000000000002</v>
      </c>
      <c r="P45" s="60">
        <v>1.9910000000000001</v>
      </c>
      <c r="Q45" s="60">
        <v>5.4032</v>
      </c>
      <c r="R45" s="60">
        <v>-4.399</v>
      </c>
      <c r="S45" s="71">
        <v>-0.83830000000000005</v>
      </c>
      <c r="T45" s="60">
        <v>0.84509999999999996</v>
      </c>
      <c r="U45" s="60">
        <v>10.1203</v>
      </c>
      <c r="V45" s="60">
        <v>9.4712999999999994</v>
      </c>
      <c r="W45" s="60">
        <v>10.1595</v>
      </c>
      <c r="X45" s="60">
        <v>0.50829999999999997</v>
      </c>
      <c r="Y45" s="60">
        <v>6.4024999999999999</v>
      </c>
      <c r="Z45" s="60">
        <v>-3.8963000000000001</v>
      </c>
      <c r="AA45" s="60">
        <v>0.1497</v>
      </c>
      <c r="AB45" s="60">
        <v>0.50829999999999997</v>
      </c>
      <c r="AC45" s="60">
        <v>8.0769000000000002</v>
      </c>
      <c r="AD45" s="67"/>
      <c r="AE45" s="52"/>
      <c r="AF45" s="52"/>
      <c r="AG45" s="52"/>
      <c r="AH45" s="52"/>
      <c r="AI45" s="52"/>
      <c r="AJ45" s="52"/>
      <c r="AK45" s="52"/>
      <c r="AL45" s="52"/>
      <c r="AM45" s="52"/>
      <c r="AN45" s="52"/>
      <c r="AO45" s="52"/>
      <c r="AP45" s="52"/>
      <c r="AQ45" s="52"/>
      <c r="AR45" s="52"/>
      <c r="AS45" s="52"/>
      <c r="AT45" s="44"/>
      <c r="AU45" s="60">
        <v>10.36</v>
      </c>
      <c r="AV45" s="60">
        <v>10.48</v>
      </c>
      <c r="AW45" s="60">
        <v>9.6</v>
      </c>
      <c r="AX45" s="60">
        <v>4.25</v>
      </c>
      <c r="AY45" s="60">
        <v>-0.47</v>
      </c>
      <c r="AZ45" s="79"/>
      <c r="BA45" s="52"/>
      <c r="BB45" s="52"/>
      <c r="BC45" s="52"/>
      <c r="BD45" s="52"/>
      <c r="BE45" s="52"/>
      <c r="BF45" s="255"/>
      <c r="BG45" s="60"/>
      <c r="BH45" s="284"/>
      <c r="BI45" s="284"/>
      <c r="BJ45" s="284"/>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12"/>
      <c r="D46" s="45"/>
      <c r="E46" s="53"/>
      <c r="F46" s="45"/>
      <c r="G46" s="57"/>
      <c r="H46" s="45"/>
      <c r="I46" s="94"/>
      <c r="J46" s="94"/>
      <c r="K46" s="94"/>
      <c r="L46" s="94"/>
      <c r="M46" s="68"/>
      <c r="N46" s="61">
        <v>0.4889</v>
      </c>
      <c r="O46" s="61">
        <v>0.55010000000000003</v>
      </c>
      <c r="P46" s="61">
        <v>3.1499000000000001</v>
      </c>
      <c r="Q46" s="61">
        <v>7.2748999999999997</v>
      </c>
      <c r="R46" s="61">
        <v>0.13719999999999999</v>
      </c>
      <c r="S46" s="72">
        <v>3.5714000000000001</v>
      </c>
      <c r="T46" s="61">
        <v>5.8079000000000001</v>
      </c>
      <c r="U46" s="61">
        <v>12.123200000000001</v>
      </c>
      <c r="V46" s="61">
        <v>10.9864</v>
      </c>
      <c r="W46" s="61">
        <v>11.7989</v>
      </c>
      <c r="X46" s="61">
        <v>0.85589999999999999</v>
      </c>
      <c r="Y46" s="61">
        <v>8.5556000000000001</v>
      </c>
      <c r="Z46" s="61">
        <v>0.76690000000000003</v>
      </c>
      <c r="AA46" s="61">
        <v>4.577</v>
      </c>
      <c r="AB46" s="61">
        <v>0.85589999999999999</v>
      </c>
      <c r="AC46" s="61">
        <v>11.9817</v>
      </c>
      <c r="AD46" s="68"/>
      <c r="AE46" s="53"/>
      <c r="AF46" s="53"/>
      <c r="AG46" s="53"/>
      <c r="AH46" s="53"/>
      <c r="AI46" s="53"/>
      <c r="AJ46" s="53"/>
      <c r="AK46" s="53"/>
      <c r="AL46" s="53"/>
      <c r="AM46" s="53"/>
      <c r="AN46" s="53"/>
      <c r="AO46" s="53"/>
      <c r="AP46" s="53"/>
      <c r="AQ46" s="53"/>
      <c r="AR46" s="53"/>
      <c r="AS46" s="53"/>
      <c r="AT46" s="45"/>
      <c r="AU46" s="61">
        <v>11.85</v>
      </c>
      <c r="AV46" s="61">
        <v>12.01</v>
      </c>
      <c r="AW46" s="61">
        <v>10.71</v>
      </c>
      <c r="AX46" s="61">
        <v>8.09</v>
      </c>
      <c r="AY46" s="61">
        <v>6.38</v>
      </c>
      <c r="AZ46" s="80"/>
      <c r="BA46" s="53"/>
      <c r="BB46" s="53"/>
      <c r="BC46" s="53"/>
      <c r="BD46" s="53"/>
      <c r="BE46" s="53"/>
      <c r="BF46" s="258"/>
      <c r="BG46" s="61"/>
      <c r="BH46" s="287"/>
      <c r="BI46" s="287"/>
      <c r="BJ46" s="287"/>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1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59"/>
      <c r="BG47" s="62"/>
      <c r="BH47" s="289"/>
      <c r="BI47" s="289"/>
      <c r="BJ47" s="289"/>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4" customFormat="1" x14ac:dyDescent="0.25">
      <c r="A48" s="477" t="s">
        <v>9136</v>
      </c>
      <c r="B48" s="398"/>
      <c r="C48" s="714">
        <v>45349</v>
      </c>
      <c r="D48" s="398"/>
      <c r="E48" s="399">
        <v>2659.91</v>
      </c>
      <c r="F48" s="398"/>
      <c r="G48" s="400">
        <v>11.7925</v>
      </c>
      <c r="H48" s="398"/>
      <c r="I48" s="996">
        <v>4.57</v>
      </c>
      <c r="J48" s="996">
        <v>7.5</v>
      </c>
      <c r="K48" s="996">
        <v>3.6147999999999998</v>
      </c>
      <c r="L48" s="996">
        <v>3.7658900000000002</v>
      </c>
      <c r="M48" s="402"/>
      <c r="N48" s="401">
        <v>0.19120000000000001</v>
      </c>
      <c r="O48" s="401">
        <v>0.72689999999999999</v>
      </c>
      <c r="P48" s="401">
        <v>2.1154999999999999</v>
      </c>
      <c r="Q48" s="401">
        <v>3.3913000000000002</v>
      </c>
      <c r="R48" s="401">
        <v>2.6907999999999999</v>
      </c>
      <c r="S48" s="403">
        <v>4.3048999999999999</v>
      </c>
      <c r="T48" s="401">
        <v>6.1177999999999999</v>
      </c>
      <c r="U48" s="401" t="s">
        <v>430</v>
      </c>
      <c r="V48" s="401" t="s">
        <v>430</v>
      </c>
      <c r="W48" s="401" t="s">
        <v>430</v>
      </c>
      <c r="X48" s="401">
        <v>0.35320000000000001</v>
      </c>
      <c r="Y48" s="401">
        <v>3.6166</v>
      </c>
      <c r="Z48" s="401">
        <v>2.8323</v>
      </c>
      <c r="AA48" s="401">
        <v>3.8986999999999998</v>
      </c>
      <c r="AB48" s="401">
        <v>0.35320000000000001</v>
      </c>
      <c r="AC48" s="401">
        <v>7.2835000000000001</v>
      </c>
      <c r="AD48" s="402"/>
      <c r="AE48" s="399">
        <v>20</v>
      </c>
      <c r="AF48" s="399">
        <v>5</v>
      </c>
      <c r="AG48" s="399">
        <v>19</v>
      </c>
      <c r="AH48" s="399">
        <v>21</v>
      </c>
      <c r="AI48" s="399">
        <v>2</v>
      </c>
      <c r="AJ48" s="399">
        <v>2</v>
      </c>
      <c r="AK48" s="399">
        <v>1</v>
      </c>
      <c r="AL48" s="399" t="s">
        <v>430</v>
      </c>
      <c r="AM48" s="399" t="s">
        <v>430</v>
      </c>
      <c r="AN48" s="399" t="s">
        <v>430</v>
      </c>
      <c r="AO48" s="399">
        <v>18</v>
      </c>
      <c r="AP48" s="399">
        <v>21</v>
      </c>
      <c r="AQ48" s="399">
        <v>3</v>
      </c>
      <c r="AR48" s="399">
        <v>5</v>
      </c>
      <c r="AS48" s="399">
        <v>18</v>
      </c>
      <c r="AT48" s="398"/>
      <c r="AU48" s="401" t="s">
        <v>430</v>
      </c>
      <c r="AV48" s="401" t="s">
        <v>430</v>
      </c>
      <c r="AW48" s="401" t="s">
        <v>430</v>
      </c>
      <c r="AX48" s="401" t="s">
        <v>430</v>
      </c>
      <c r="AY48" s="401">
        <v>5.92</v>
      </c>
      <c r="AZ48" s="404"/>
      <c r="BA48" s="399" t="s">
        <v>430</v>
      </c>
      <c r="BB48" s="399" t="s">
        <v>430</v>
      </c>
      <c r="BC48" s="399" t="s">
        <v>430</v>
      </c>
      <c r="BD48" s="399" t="s">
        <v>430</v>
      </c>
      <c r="BE48" s="399">
        <v>4</v>
      </c>
      <c r="BF48" s="405"/>
      <c r="BG48" s="401">
        <v>3.65842047633787</v>
      </c>
      <c r="BH48" s="406">
        <v>0</v>
      </c>
      <c r="BI48" s="406">
        <v>3.82402308500185E-2</v>
      </c>
      <c r="BJ48" s="406" t="s">
        <v>430</v>
      </c>
      <c r="BK48" s="402"/>
      <c r="BL48" s="401">
        <v>38.655077290199998</v>
      </c>
      <c r="BM48" s="401">
        <v>6.2663104053999996</v>
      </c>
      <c r="BN48" s="401">
        <v>6.1687140899999999</v>
      </c>
      <c r="BO48" s="398"/>
      <c r="BP48" s="401">
        <v>14.67604968</v>
      </c>
      <c r="BQ48" s="398"/>
      <c r="BR48" s="831">
        <v>19.536000000000001</v>
      </c>
      <c r="BS48" s="831">
        <v>4.9467299999999996</v>
      </c>
      <c r="BT48" s="831">
        <v>2.97105</v>
      </c>
      <c r="BU48" s="831">
        <v>72.546220000000005</v>
      </c>
      <c r="BV48" s="398"/>
      <c r="BW48" s="831">
        <v>46.19</v>
      </c>
      <c r="BX48" s="831">
        <v>12.79</v>
      </c>
      <c r="BY48" s="401" t="s">
        <v>430</v>
      </c>
      <c r="BZ48" s="401" t="s">
        <v>430</v>
      </c>
      <c r="CA48" s="401" t="s">
        <v>430</v>
      </c>
      <c r="CB48" s="831">
        <v>13.57</v>
      </c>
      <c r="CC48" s="398"/>
      <c r="CD48" s="833" t="s">
        <v>9137</v>
      </c>
      <c r="CE48" s="833" t="s">
        <v>9138</v>
      </c>
      <c r="CF48" s="833" t="s">
        <v>9139</v>
      </c>
      <c r="CG48" s="833" t="s">
        <v>3307</v>
      </c>
      <c r="CH48" s="833" t="s">
        <v>9140</v>
      </c>
      <c r="CI48" s="398"/>
      <c r="CJ48" s="407" t="s">
        <v>443</v>
      </c>
    </row>
    <row r="49" spans="1:88" s="424" customFormat="1" x14ac:dyDescent="0.25">
      <c r="A49" s="341" t="s">
        <v>9141</v>
      </c>
      <c r="B49" s="369"/>
      <c r="C49" s="709">
        <v>44967</v>
      </c>
      <c r="D49" s="369"/>
      <c r="E49" s="342">
        <v>2209.19</v>
      </c>
      <c r="F49" s="369"/>
      <c r="G49" s="343">
        <v>14.561</v>
      </c>
      <c r="H49" s="369"/>
      <c r="I49" s="997">
        <v>2.4700000000000002</v>
      </c>
      <c r="J49" s="997">
        <v>7.19</v>
      </c>
      <c r="K49" s="997">
        <v>2.0099999999999998</v>
      </c>
      <c r="L49" s="997">
        <v>2.13</v>
      </c>
      <c r="M49" s="370"/>
      <c r="N49" s="344">
        <v>0.61499999999999999</v>
      </c>
      <c r="O49" s="344">
        <v>0.9778</v>
      </c>
      <c r="P49" s="344">
        <v>3.3355000000000001</v>
      </c>
      <c r="Q49" s="344">
        <v>7.9871999999999996</v>
      </c>
      <c r="R49" s="344">
        <v>-1.3549</v>
      </c>
      <c r="S49" s="346">
        <v>1.0689</v>
      </c>
      <c r="T49" s="344">
        <v>5.4691999999999998</v>
      </c>
      <c r="U49" s="344">
        <v>10.8262</v>
      </c>
      <c r="V49" s="344" t="s">
        <v>430</v>
      </c>
      <c r="W49" s="344" t="s">
        <v>430</v>
      </c>
      <c r="X49" s="344">
        <v>0.99180000000000001</v>
      </c>
      <c r="Y49" s="344">
        <v>9.4071999999999996</v>
      </c>
      <c r="Z49" s="344">
        <v>-0.72950000000000004</v>
      </c>
      <c r="AA49" s="344">
        <v>2.4413</v>
      </c>
      <c r="AB49" s="344">
        <v>0.99180000000000001</v>
      </c>
      <c r="AC49" s="344">
        <v>11.7156</v>
      </c>
      <c r="AD49" s="370"/>
      <c r="AE49" s="342">
        <v>1</v>
      </c>
      <c r="AF49" s="342">
        <v>3</v>
      </c>
      <c r="AG49" s="342">
        <v>6</v>
      </c>
      <c r="AH49" s="342">
        <v>7</v>
      </c>
      <c r="AI49" s="342">
        <v>9</v>
      </c>
      <c r="AJ49" s="342">
        <v>8</v>
      </c>
      <c r="AK49" s="342">
        <v>2</v>
      </c>
      <c r="AL49" s="342">
        <v>3</v>
      </c>
      <c r="AM49" s="342" t="s">
        <v>430</v>
      </c>
      <c r="AN49" s="342" t="s">
        <v>430</v>
      </c>
      <c r="AO49" s="342">
        <v>5</v>
      </c>
      <c r="AP49" s="342">
        <v>6</v>
      </c>
      <c r="AQ49" s="342">
        <v>10</v>
      </c>
      <c r="AR49" s="342">
        <v>9</v>
      </c>
      <c r="AS49" s="342">
        <v>5</v>
      </c>
      <c r="AT49" s="369"/>
      <c r="AU49" s="344" t="s">
        <v>430</v>
      </c>
      <c r="AV49" s="344" t="s">
        <v>430</v>
      </c>
      <c r="AW49" s="344" t="s">
        <v>430</v>
      </c>
      <c r="AX49" s="344">
        <v>7.22</v>
      </c>
      <c r="AY49" s="344">
        <v>3.87</v>
      </c>
      <c r="AZ49" s="347"/>
      <c r="BA49" s="342" t="s">
        <v>430</v>
      </c>
      <c r="BB49" s="342" t="s">
        <v>430</v>
      </c>
      <c r="BC49" s="342" t="s">
        <v>430</v>
      </c>
      <c r="BD49" s="342">
        <v>1</v>
      </c>
      <c r="BE49" s="342">
        <v>9</v>
      </c>
      <c r="BF49" s="358"/>
      <c r="BG49" s="344">
        <v>8.3818462381171592</v>
      </c>
      <c r="BH49" s="371">
        <v>0</v>
      </c>
      <c r="BI49" s="371">
        <v>5.7313483485904898E-2</v>
      </c>
      <c r="BJ49" s="371" t="s">
        <v>430</v>
      </c>
      <c r="BK49" s="370"/>
      <c r="BL49" s="344">
        <v>75.124869717799996</v>
      </c>
      <c r="BM49" s="344">
        <v>49.824726105800003</v>
      </c>
      <c r="BN49" s="344">
        <v>1.5077828939</v>
      </c>
      <c r="BO49" s="369"/>
      <c r="BP49" s="344">
        <v>64.115454569999997</v>
      </c>
      <c r="BQ49" s="369"/>
      <c r="BR49" s="832">
        <v>48.028399999999998</v>
      </c>
      <c r="BS49" s="832">
        <v>7.9689699999999997</v>
      </c>
      <c r="BT49" s="832">
        <v>9.9402699999999999</v>
      </c>
      <c r="BU49" s="832">
        <v>34.062359999999998</v>
      </c>
      <c r="BV49" s="369"/>
      <c r="BW49" s="832">
        <v>6.77</v>
      </c>
      <c r="BX49" s="832">
        <v>12.49</v>
      </c>
      <c r="BY49" s="832">
        <v>3.79</v>
      </c>
      <c r="BZ49" s="344" t="s">
        <v>430</v>
      </c>
      <c r="CA49" s="344" t="s">
        <v>430</v>
      </c>
      <c r="CB49" s="832">
        <v>10.71</v>
      </c>
      <c r="CC49" s="369"/>
      <c r="CD49" s="834" t="s">
        <v>9142</v>
      </c>
      <c r="CE49" s="834" t="s">
        <v>9143</v>
      </c>
      <c r="CF49" s="834" t="s">
        <v>9144</v>
      </c>
      <c r="CG49" s="834" t="s">
        <v>9145</v>
      </c>
      <c r="CH49" s="834" t="s">
        <v>9146</v>
      </c>
      <c r="CI49" s="369"/>
      <c r="CJ49" s="350" t="s">
        <v>554</v>
      </c>
    </row>
    <row r="50" spans="1:88" s="424" customFormat="1" x14ac:dyDescent="0.25">
      <c r="A50" s="341" t="s">
        <v>9147</v>
      </c>
      <c r="B50" s="369"/>
      <c r="C50" s="709">
        <v>44784</v>
      </c>
      <c r="D50" s="369"/>
      <c r="E50" s="342">
        <v>2134.0300000000002</v>
      </c>
      <c r="F50" s="369"/>
      <c r="G50" s="343">
        <v>14.615</v>
      </c>
      <c r="H50" s="369"/>
      <c r="I50" s="997">
        <v>5.6</v>
      </c>
      <c r="J50" s="997">
        <v>6.9</v>
      </c>
      <c r="K50" s="997">
        <v>3.26</v>
      </c>
      <c r="L50" s="997">
        <v>3.42</v>
      </c>
      <c r="M50" s="370"/>
      <c r="N50" s="344">
        <v>0.47439999999999999</v>
      </c>
      <c r="O50" s="344">
        <v>0.63349999999999995</v>
      </c>
      <c r="P50" s="344">
        <v>2.8138999999999998</v>
      </c>
      <c r="Q50" s="344">
        <v>6.3064</v>
      </c>
      <c r="R50" s="344">
        <v>-0.19800000000000001</v>
      </c>
      <c r="S50" s="346">
        <v>2.9950999999999999</v>
      </c>
      <c r="T50" s="344">
        <v>5.1637000000000004</v>
      </c>
      <c r="U50" s="344">
        <v>10.280900000000001</v>
      </c>
      <c r="V50" s="344" t="s">
        <v>430</v>
      </c>
      <c r="W50" s="344" t="s">
        <v>430</v>
      </c>
      <c r="X50" s="344">
        <v>0.80700000000000005</v>
      </c>
      <c r="Y50" s="344">
        <v>7.3842999999999996</v>
      </c>
      <c r="Z50" s="344">
        <v>0.3226</v>
      </c>
      <c r="AA50" s="344">
        <v>3.9769000000000001</v>
      </c>
      <c r="AB50" s="344">
        <v>0.80700000000000005</v>
      </c>
      <c r="AC50" s="344">
        <v>10.2378</v>
      </c>
      <c r="AD50" s="370"/>
      <c r="AE50" s="342">
        <v>8</v>
      </c>
      <c r="AF50" s="342">
        <v>10</v>
      </c>
      <c r="AG50" s="342">
        <v>13</v>
      </c>
      <c r="AH50" s="342">
        <v>12</v>
      </c>
      <c r="AI50" s="342">
        <v>6</v>
      </c>
      <c r="AJ50" s="342">
        <v>5</v>
      </c>
      <c r="AK50" s="342">
        <v>3</v>
      </c>
      <c r="AL50" s="342">
        <v>4</v>
      </c>
      <c r="AM50" s="342" t="s">
        <v>430</v>
      </c>
      <c r="AN50" s="342" t="s">
        <v>430</v>
      </c>
      <c r="AO50" s="342">
        <v>9</v>
      </c>
      <c r="AP50" s="342">
        <v>13</v>
      </c>
      <c r="AQ50" s="342">
        <v>6</v>
      </c>
      <c r="AR50" s="342">
        <v>4</v>
      </c>
      <c r="AS50" s="342">
        <v>9</v>
      </c>
      <c r="AT50" s="369"/>
      <c r="AU50" s="344" t="s">
        <v>430</v>
      </c>
      <c r="AV50" s="344" t="s">
        <v>430</v>
      </c>
      <c r="AW50" s="344" t="s">
        <v>430</v>
      </c>
      <c r="AX50" s="344">
        <v>7.1</v>
      </c>
      <c r="AY50" s="344">
        <v>5.12</v>
      </c>
      <c r="AZ50" s="347"/>
      <c r="BA50" s="342" t="s">
        <v>430</v>
      </c>
      <c r="BB50" s="342" t="s">
        <v>430</v>
      </c>
      <c r="BC50" s="342" t="s">
        <v>430</v>
      </c>
      <c r="BD50" s="342">
        <v>2</v>
      </c>
      <c r="BE50" s="342">
        <v>7</v>
      </c>
      <c r="BF50" s="358"/>
      <c r="BG50" s="344">
        <v>7.6217991196741002</v>
      </c>
      <c r="BH50" s="371">
        <v>0</v>
      </c>
      <c r="BI50" s="371">
        <v>5.6782257750190003E-2</v>
      </c>
      <c r="BJ50" s="371" t="s">
        <v>430</v>
      </c>
      <c r="BK50" s="370"/>
      <c r="BL50" s="344">
        <v>69.707362352100006</v>
      </c>
      <c r="BM50" s="344">
        <v>44.291114416100001</v>
      </c>
      <c r="BN50" s="344">
        <v>1.5738453022000001</v>
      </c>
      <c r="BO50" s="369"/>
      <c r="BP50" s="344">
        <v>53.947409260000001</v>
      </c>
      <c r="BQ50" s="369"/>
      <c r="BR50" s="832">
        <v>49.771799999999999</v>
      </c>
      <c r="BS50" s="832">
        <v>7.8685799999999997</v>
      </c>
      <c r="BT50" s="832">
        <v>9.1364599999999996</v>
      </c>
      <c r="BU50" s="832">
        <v>33.22316</v>
      </c>
      <c r="BV50" s="369"/>
      <c r="BW50" s="832">
        <v>10.81</v>
      </c>
      <c r="BX50" s="832">
        <v>7.29</v>
      </c>
      <c r="BY50" s="832">
        <v>8.02</v>
      </c>
      <c r="BZ50" s="832">
        <v>1.19</v>
      </c>
      <c r="CA50" s="344" t="s">
        <v>430</v>
      </c>
      <c r="CB50" s="832">
        <v>5.39</v>
      </c>
      <c r="CC50" s="369"/>
      <c r="CD50" s="834" t="s">
        <v>9148</v>
      </c>
      <c r="CE50" s="834" t="s">
        <v>9149</v>
      </c>
      <c r="CF50" s="834" t="s">
        <v>9150</v>
      </c>
      <c r="CG50" s="834" t="s">
        <v>9151</v>
      </c>
      <c r="CH50" s="834" t="s">
        <v>587</v>
      </c>
      <c r="CI50" s="369"/>
      <c r="CJ50" s="350" t="s">
        <v>615</v>
      </c>
    </row>
    <row r="51" spans="1:88" s="424" customFormat="1" x14ac:dyDescent="0.25">
      <c r="A51" s="341" t="s">
        <v>9152</v>
      </c>
      <c r="B51" s="369"/>
      <c r="C51" s="709">
        <v>40528</v>
      </c>
      <c r="D51" s="369"/>
      <c r="E51" s="342">
        <v>1668.03</v>
      </c>
      <c r="F51" s="369"/>
      <c r="G51" s="343">
        <v>35.047400000000003</v>
      </c>
      <c r="H51" s="369"/>
      <c r="I51" s="997">
        <v>5.62</v>
      </c>
      <c r="J51" s="997">
        <v>7.04</v>
      </c>
      <c r="K51" s="997">
        <v>3.59</v>
      </c>
      <c r="L51" s="997">
        <v>3.75</v>
      </c>
      <c r="M51" s="370"/>
      <c r="N51" s="344">
        <v>0.3841</v>
      </c>
      <c r="O51" s="344">
        <v>0.24030000000000001</v>
      </c>
      <c r="P51" s="344">
        <v>2.8428</v>
      </c>
      <c r="Q51" s="344">
        <v>6.1428000000000003</v>
      </c>
      <c r="R51" s="344">
        <v>-3.2844000000000002</v>
      </c>
      <c r="S51" s="346">
        <v>-0.99380000000000002</v>
      </c>
      <c r="T51" s="344">
        <v>2.3490000000000002</v>
      </c>
      <c r="U51" s="344">
        <v>8.3297000000000008</v>
      </c>
      <c r="V51" s="344">
        <v>7.7194000000000003</v>
      </c>
      <c r="W51" s="344">
        <v>7.3274999999999997</v>
      </c>
      <c r="X51" s="344">
        <v>0.63109999999999999</v>
      </c>
      <c r="Y51" s="344">
        <v>7.4385000000000003</v>
      </c>
      <c r="Z51" s="344">
        <v>-2.6637</v>
      </c>
      <c r="AA51" s="344">
        <v>0.2205</v>
      </c>
      <c r="AB51" s="344">
        <v>0.63109999999999999</v>
      </c>
      <c r="AC51" s="344">
        <v>8.3972999999999995</v>
      </c>
      <c r="AD51" s="370"/>
      <c r="AE51" s="342">
        <v>10</v>
      </c>
      <c r="AF51" s="342">
        <v>18</v>
      </c>
      <c r="AG51" s="342">
        <v>12</v>
      </c>
      <c r="AH51" s="342">
        <v>13</v>
      </c>
      <c r="AI51" s="342">
        <v>15</v>
      </c>
      <c r="AJ51" s="342">
        <v>12</v>
      </c>
      <c r="AK51" s="342">
        <v>11</v>
      </c>
      <c r="AL51" s="342">
        <v>9</v>
      </c>
      <c r="AM51" s="342">
        <v>4</v>
      </c>
      <c r="AN51" s="342">
        <v>3</v>
      </c>
      <c r="AO51" s="342">
        <v>15</v>
      </c>
      <c r="AP51" s="342">
        <v>12</v>
      </c>
      <c r="AQ51" s="342">
        <v>16</v>
      </c>
      <c r="AR51" s="342">
        <v>14</v>
      </c>
      <c r="AS51" s="342">
        <v>15</v>
      </c>
      <c r="AT51" s="369"/>
      <c r="AU51" s="344">
        <v>7.49</v>
      </c>
      <c r="AV51" s="344">
        <v>7.86</v>
      </c>
      <c r="AW51" s="344">
        <v>6.9</v>
      </c>
      <c r="AX51" s="344">
        <v>4.0999999999999996</v>
      </c>
      <c r="AY51" s="344">
        <v>0.14000000000000001</v>
      </c>
      <c r="AZ51" s="347"/>
      <c r="BA51" s="342">
        <v>4</v>
      </c>
      <c r="BB51" s="342">
        <v>5</v>
      </c>
      <c r="BC51" s="342">
        <v>5</v>
      </c>
      <c r="BD51" s="342">
        <v>9</v>
      </c>
      <c r="BE51" s="342">
        <v>16</v>
      </c>
      <c r="BF51" s="358"/>
      <c r="BG51" s="344">
        <v>8.6277469460785596</v>
      </c>
      <c r="BH51" s="371">
        <v>0</v>
      </c>
      <c r="BI51" s="371">
        <v>3.3789478074706898E-2</v>
      </c>
      <c r="BJ51" s="371" t="s">
        <v>430</v>
      </c>
      <c r="BK51" s="370"/>
      <c r="BL51" s="344">
        <v>72.206824413899994</v>
      </c>
      <c r="BM51" s="344">
        <v>60.710381912700001</v>
      </c>
      <c r="BN51" s="344">
        <v>1.1893653464</v>
      </c>
      <c r="BO51" s="369"/>
      <c r="BP51" s="344">
        <v>59.840141989999999</v>
      </c>
      <c r="BQ51" s="369"/>
      <c r="BR51" s="832">
        <v>51.889699999999998</v>
      </c>
      <c r="BS51" s="832">
        <v>12.072800000000001</v>
      </c>
      <c r="BT51" s="832">
        <v>8.0873899999999992</v>
      </c>
      <c r="BU51" s="832">
        <v>27.950109999999999</v>
      </c>
      <c r="BV51" s="369"/>
      <c r="BW51" s="832">
        <v>12.34</v>
      </c>
      <c r="BX51" s="832">
        <v>7.84</v>
      </c>
      <c r="BY51" s="344" t="s">
        <v>430</v>
      </c>
      <c r="BZ51" s="344" t="s">
        <v>430</v>
      </c>
      <c r="CA51" s="344" t="s">
        <v>430</v>
      </c>
      <c r="CB51" s="832">
        <v>6</v>
      </c>
      <c r="CC51" s="369"/>
      <c r="CD51" s="834" t="s">
        <v>9153</v>
      </c>
      <c r="CE51" s="834" t="s">
        <v>9154</v>
      </c>
      <c r="CF51" s="834" t="s">
        <v>9155</v>
      </c>
      <c r="CG51" s="834" t="s">
        <v>9156</v>
      </c>
      <c r="CH51" s="834" t="s">
        <v>9157</v>
      </c>
      <c r="CI51" s="369"/>
      <c r="CJ51" s="350" t="s">
        <v>443</v>
      </c>
    </row>
    <row r="52" spans="1:88" s="424" customFormat="1" x14ac:dyDescent="0.25">
      <c r="A52" s="341" t="s">
        <v>9158</v>
      </c>
      <c r="B52" s="369"/>
      <c r="C52" s="709">
        <v>40581</v>
      </c>
      <c r="D52" s="369"/>
      <c r="E52" s="342">
        <v>1521.61</v>
      </c>
      <c r="F52" s="369"/>
      <c r="G52" s="343">
        <v>43.8277</v>
      </c>
      <c r="H52" s="369"/>
      <c r="I52" s="997">
        <v>3.48</v>
      </c>
      <c r="J52" s="997">
        <v>7.23</v>
      </c>
      <c r="K52" s="997">
        <v>2.64</v>
      </c>
      <c r="L52" s="997">
        <v>2.75</v>
      </c>
      <c r="M52" s="370"/>
      <c r="N52" s="344">
        <v>0.2392</v>
      </c>
      <c r="O52" s="344">
        <v>6.3200000000000006E-2</v>
      </c>
      <c r="P52" s="344">
        <v>3.0571000000000002</v>
      </c>
      <c r="Q52" s="344">
        <v>5.9882</v>
      </c>
      <c r="R52" s="344">
        <v>-1.0967</v>
      </c>
      <c r="S52" s="346">
        <v>1.2978000000000001</v>
      </c>
      <c r="T52" s="344">
        <v>3.3188</v>
      </c>
      <c r="U52" s="344">
        <v>9.4954999999999998</v>
      </c>
      <c r="V52" s="344">
        <v>8.032</v>
      </c>
      <c r="W52" s="344">
        <v>8.1765000000000008</v>
      </c>
      <c r="X52" s="344">
        <v>0.49</v>
      </c>
      <c r="Y52" s="344">
        <v>6.6387999999999998</v>
      </c>
      <c r="Z52" s="344">
        <v>-0.68030000000000002</v>
      </c>
      <c r="AA52" s="344">
        <v>1.4208000000000001</v>
      </c>
      <c r="AB52" s="344">
        <v>0.49</v>
      </c>
      <c r="AC52" s="344">
        <v>10.065099999999999</v>
      </c>
      <c r="AD52" s="370"/>
      <c r="AE52" s="342">
        <v>18</v>
      </c>
      <c r="AF52" s="342">
        <v>20</v>
      </c>
      <c r="AG52" s="342">
        <v>8</v>
      </c>
      <c r="AH52" s="342">
        <v>14</v>
      </c>
      <c r="AI52" s="342">
        <v>8</v>
      </c>
      <c r="AJ52" s="342">
        <v>7</v>
      </c>
      <c r="AK52" s="342">
        <v>5</v>
      </c>
      <c r="AL52" s="342">
        <v>6</v>
      </c>
      <c r="AM52" s="342">
        <v>3</v>
      </c>
      <c r="AN52" s="342">
        <v>2</v>
      </c>
      <c r="AO52" s="342">
        <v>17</v>
      </c>
      <c r="AP52" s="342">
        <v>17</v>
      </c>
      <c r="AQ52" s="342">
        <v>8</v>
      </c>
      <c r="AR52" s="342">
        <v>12</v>
      </c>
      <c r="AS52" s="342">
        <v>17</v>
      </c>
      <c r="AT52" s="369"/>
      <c r="AU52" s="344">
        <v>8.33</v>
      </c>
      <c r="AV52" s="344">
        <v>8.4700000000000006</v>
      </c>
      <c r="AW52" s="344">
        <v>7.77</v>
      </c>
      <c r="AX52" s="344">
        <v>5.24</v>
      </c>
      <c r="AY52" s="344">
        <v>2.83</v>
      </c>
      <c r="AZ52" s="347"/>
      <c r="BA52" s="342">
        <v>2</v>
      </c>
      <c r="BB52" s="342">
        <v>4</v>
      </c>
      <c r="BC52" s="342">
        <v>2</v>
      </c>
      <c r="BD52" s="342">
        <v>6</v>
      </c>
      <c r="BE52" s="342">
        <v>12</v>
      </c>
      <c r="BF52" s="358"/>
      <c r="BG52" s="344">
        <v>7.65816053809609</v>
      </c>
      <c r="BH52" s="371">
        <v>0</v>
      </c>
      <c r="BI52" s="371">
        <v>4.6408250946992302E-2</v>
      </c>
      <c r="BJ52" s="371" t="s">
        <v>430</v>
      </c>
      <c r="BK52" s="370"/>
      <c r="BL52" s="344">
        <v>63.440915926099997</v>
      </c>
      <c r="BM52" s="344">
        <v>38.656207905999999</v>
      </c>
      <c r="BN52" s="344">
        <v>1.6411572515999999</v>
      </c>
      <c r="BO52" s="369"/>
      <c r="BP52" s="344">
        <v>47.514404310000003</v>
      </c>
      <c r="BQ52" s="369"/>
      <c r="BR52" s="832">
        <v>54.473300000000002</v>
      </c>
      <c r="BS52" s="832">
        <v>10.247400000000001</v>
      </c>
      <c r="BT52" s="832">
        <v>8.03904</v>
      </c>
      <c r="BU52" s="832">
        <v>27.240259999999999</v>
      </c>
      <c r="BV52" s="369"/>
      <c r="BW52" s="832">
        <v>11.97</v>
      </c>
      <c r="BX52" s="832">
        <v>13.15</v>
      </c>
      <c r="BY52" s="344" t="s">
        <v>430</v>
      </c>
      <c r="BZ52" s="344" t="s">
        <v>430</v>
      </c>
      <c r="CA52" s="344" t="s">
        <v>430</v>
      </c>
      <c r="CB52" s="832">
        <v>2.12</v>
      </c>
      <c r="CC52" s="369"/>
      <c r="CD52" s="834" t="s">
        <v>9159</v>
      </c>
      <c r="CE52" s="834" t="s">
        <v>9160</v>
      </c>
      <c r="CF52" s="834" t="s">
        <v>9161</v>
      </c>
      <c r="CG52" s="834" t="s">
        <v>9162</v>
      </c>
      <c r="CH52" s="834" t="s">
        <v>9163</v>
      </c>
      <c r="CI52" s="369"/>
      <c r="CJ52" s="350" t="s">
        <v>518</v>
      </c>
    </row>
    <row r="53" spans="1:88" s="424" customFormat="1" x14ac:dyDescent="0.25">
      <c r="A53" s="341" t="s">
        <v>9164</v>
      </c>
      <c r="B53" s="369"/>
      <c r="C53" s="709">
        <v>45729</v>
      </c>
      <c r="D53" s="369"/>
      <c r="E53" s="342">
        <v>1291.9000000000001</v>
      </c>
      <c r="F53" s="369"/>
      <c r="G53" s="343">
        <v>11.0228</v>
      </c>
      <c r="H53" s="369"/>
      <c r="I53" s="997">
        <v>1.89</v>
      </c>
      <c r="J53" s="997">
        <v>10.45</v>
      </c>
      <c r="K53" s="997">
        <v>1.3</v>
      </c>
      <c r="L53" s="997">
        <v>1.37</v>
      </c>
      <c r="M53" s="370"/>
      <c r="N53" s="344">
        <v>8.3500000000000005E-2</v>
      </c>
      <c r="O53" s="344">
        <v>0.25740000000000002</v>
      </c>
      <c r="P53" s="344">
        <v>1.3227</v>
      </c>
      <c r="Q53" s="344">
        <v>2.4015</v>
      </c>
      <c r="R53" s="344">
        <v>3.8290000000000002</v>
      </c>
      <c r="S53" s="346">
        <v>7.4598000000000004</v>
      </c>
      <c r="T53" s="344" t="s">
        <v>430</v>
      </c>
      <c r="U53" s="344" t="s">
        <v>430</v>
      </c>
      <c r="V53" s="344" t="s">
        <v>430</v>
      </c>
      <c r="W53" s="344" t="s">
        <v>430</v>
      </c>
      <c r="X53" s="344">
        <v>0.18909999999999999</v>
      </c>
      <c r="Y53" s="344">
        <v>2.3805000000000001</v>
      </c>
      <c r="Z53" s="344">
        <v>3.9073000000000002</v>
      </c>
      <c r="AA53" s="344">
        <v>5.9335000000000004</v>
      </c>
      <c r="AB53" s="344">
        <v>0.18909999999999999</v>
      </c>
      <c r="AC53" s="344">
        <v>7.7530999999999999</v>
      </c>
      <c r="AD53" s="370"/>
      <c r="AE53" s="342">
        <v>21</v>
      </c>
      <c r="AF53" s="342">
        <v>17</v>
      </c>
      <c r="AG53" s="342">
        <v>20</v>
      </c>
      <c r="AH53" s="342">
        <v>22</v>
      </c>
      <c r="AI53" s="342">
        <v>1</v>
      </c>
      <c r="AJ53" s="342">
        <v>1</v>
      </c>
      <c r="AK53" s="342" t="s">
        <v>430</v>
      </c>
      <c r="AL53" s="342" t="s">
        <v>430</v>
      </c>
      <c r="AM53" s="342" t="s">
        <v>430</v>
      </c>
      <c r="AN53" s="342" t="s">
        <v>430</v>
      </c>
      <c r="AO53" s="342">
        <v>20</v>
      </c>
      <c r="AP53" s="342">
        <v>22</v>
      </c>
      <c r="AQ53" s="342">
        <v>1</v>
      </c>
      <c r="AR53" s="342">
        <v>1</v>
      </c>
      <c r="AS53" s="342">
        <v>20</v>
      </c>
      <c r="AT53" s="369"/>
      <c r="AU53" s="344" t="s">
        <v>430</v>
      </c>
      <c r="AV53" s="344" t="s">
        <v>430</v>
      </c>
      <c r="AW53" s="344" t="s">
        <v>430</v>
      </c>
      <c r="AX53" s="344" t="s">
        <v>430</v>
      </c>
      <c r="AY53" s="344">
        <v>8.14</v>
      </c>
      <c r="AZ53" s="347"/>
      <c r="BA53" s="342" t="s">
        <v>430</v>
      </c>
      <c r="BB53" s="342" t="s">
        <v>430</v>
      </c>
      <c r="BC53" s="342" t="s">
        <v>430</v>
      </c>
      <c r="BD53" s="342" t="s">
        <v>430</v>
      </c>
      <c r="BE53" s="342">
        <v>2</v>
      </c>
      <c r="BF53" s="358"/>
      <c r="BG53" s="344">
        <v>0.90560250248672303</v>
      </c>
      <c r="BH53" s="371">
        <v>0</v>
      </c>
      <c r="BI53" s="371">
        <v>0.16679150786136401</v>
      </c>
      <c r="BJ53" s="371" t="s">
        <v>430</v>
      </c>
      <c r="BK53" s="370"/>
      <c r="BL53" s="344">
        <v>22.473434765099999</v>
      </c>
      <c r="BM53" s="344">
        <v>-16.085124482800001</v>
      </c>
      <c r="BN53" s="344">
        <v>-1.3971564093</v>
      </c>
      <c r="BO53" s="369"/>
      <c r="BP53" s="344">
        <v>0.38206774999999399</v>
      </c>
      <c r="BQ53" s="369"/>
      <c r="BR53" s="832">
        <v>30.272600000000001</v>
      </c>
      <c r="BS53" s="832">
        <v>5.5710499999999996</v>
      </c>
      <c r="BT53" s="832">
        <v>3.32328</v>
      </c>
      <c r="BU53" s="832">
        <v>60.833069999999999</v>
      </c>
      <c r="BV53" s="369"/>
      <c r="BW53" s="832">
        <v>4.88</v>
      </c>
      <c r="BX53" s="832">
        <v>0.8</v>
      </c>
      <c r="BY53" s="832">
        <v>2.0099999999999998</v>
      </c>
      <c r="BZ53" s="832">
        <v>15.3</v>
      </c>
      <c r="CA53" s="832">
        <v>34.54</v>
      </c>
      <c r="CB53" s="832">
        <v>3.3</v>
      </c>
      <c r="CC53" s="369"/>
      <c r="CD53" s="834" t="s">
        <v>9165</v>
      </c>
      <c r="CE53" s="834" t="s">
        <v>9166</v>
      </c>
      <c r="CF53" s="834" t="s">
        <v>9167</v>
      </c>
      <c r="CG53" s="834" t="s">
        <v>9168</v>
      </c>
      <c r="CH53" s="834" t="s">
        <v>9169</v>
      </c>
      <c r="CI53" s="369"/>
      <c r="CJ53" s="350" t="s">
        <v>9170</v>
      </c>
    </row>
    <row r="54" spans="1:88" s="424" customFormat="1" x14ac:dyDescent="0.25">
      <c r="A54" s="341" t="s">
        <v>9171</v>
      </c>
      <c r="B54" s="369"/>
      <c r="C54" s="709">
        <v>45275</v>
      </c>
      <c r="D54" s="369"/>
      <c r="E54" s="342">
        <v>1245.46</v>
      </c>
      <c r="F54" s="369"/>
      <c r="G54" s="343">
        <v>11.538</v>
      </c>
      <c r="H54" s="369"/>
      <c r="I54" s="997">
        <v>3.04</v>
      </c>
      <c r="J54" s="997">
        <v>7.32</v>
      </c>
      <c r="K54" s="997">
        <v>1.66</v>
      </c>
      <c r="L54" s="997">
        <v>1.65</v>
      </c>
      <c r="M54" s="370"/>
      <c r="N54" s="344">
        <v>0.46150000000000002</v>
      </c>
      <c r="O54" s="344">
        <v>0.67179999999999995</v>
      </c>
      <c r="P54" s="344">
        <v>3.3315000000000001</v>
      </c>
      <c r="Q54" s="344">
        <v>8.1450999999999993</v>
      </c>
      <c r="R54" s="344">
        <v>-2.4929999999999999</v>
      </c>
      <c r="S54" s="346">
        <v>3.4700000000000002E-2</v>
      </c>
      <c r="T54" s="344">
        <v>2.0735000000000001</v>
      </c>
      <c r="U54" s="344" t="s">
        <v>430</v>
      </c>
      <c r="V54" s="344" t="s">
        <v>430</v>
      </c>
      <c r="W54" s="344" t="s">
        <v>430</v>
      </c>
      <c r="X54" s="344">
        <v>1.0156000000000001</v>
      </c>
      <c r="Y54" s="344">
        <v>9.3338000000000001</v>
      </c>
      <c r="Z54" s="344">
        <v>-1.8292999999999999</v>
      </c>
      <c r="AA54" s="344">
        <v>3.5169999999999999</v>
      </c>
      <c r="AB54" s="344">
        <v>1.0156000000000001</v>
      </c>
      <c r="AC54" s="344">
        <v>5.7754000000000003</v>
      </c>
      <c r="AD54" s="370"/>
      <c r="AE54" s="342">
        <v>9</v>
      </c>
      <c r="AF54" s="342">
        <v>7</v>
      </c>
      <c r="AG54" s="342">
        <v>7</v>
      </c>
      <c r="AH54" s="342">
        <v>6</v>
      </c>
      <c r="AI54" s="342">
        <v>14</v>
      </c>
      <c r="AJ54" s="342">
        <v>11</v>
      </c>
      <c r="AK54" s="342">
        <v>12</v>
      </c>
      <c r="AL54" s="342" t="s">
        <v>430</v>
      </c>
      <c r="AM54" s="342" t="s">
        <v>430</v>
      </c>
      <c r="AN54" s="342" t="s">
        <v>430</v>
      </c>
      <c r="AO54" s="342">
        <v>3</v>
      </c>
      <c r="AP54" s="342">
        <v>7</v>
      </c>
      <c r="AQ54" s="342">
        <v>14</v>
      </c>
      <c r="AR54" s="342">
        <v>7</v>
      </c>
      <c r="AS54" s="342">
        <v>3</v>
      </c>
      <c r="AT54" s="369"/>
      <c r="AU54" s="344" t="s">
        <v>430</v>
      </c>
      <c r="AV54" s="344" t="s">
        <v>430</v>
      </c>
      <c r="AW54" s="344" t="s">
        <v>430</v>
      </c>
      <c r="AX54" s="344" t="s">
        <v>430</v>
      </c>
      <c r="AY54" s="344">
        <v>3.25</v>
      </c>
      <c r="AZ54" s="347"/>
      <c r="BA54" s="342" t="s">
        <v>430</v>
      </c>
      <c r="BB54" s="342" t="s">
        <v>430</v>
      </c>
      <c r="BC54" s="342" t="s">
        <v>430</v>
      </c>
      <c r="BD54" s="342" t="s">
        <v>430</v>
      </c>
      <c r="BE54" s="342">
        <v>11</v>
      </c>
      <c r="BF54" s="358"/>
      <c r="BG54" s="344">
        <v>10.410274287385301</v>
      </c>
      <c r="BH54" s="371">
        <v>0</v>
      </c>
      <c r="BI54" s="371">
        <v>4.4364710580921101E-3</v>
      </c>
      <c r="BJ54" s="371" t="s">
        <v>430</v>
      </c>
      <c r="BK54" s="370"/>
      <c r="BL54" s="344">
        <v>85.139829288100003</v>
      </c>
      <c r="BM54" s="344">
        <v>81.386966333900006</v>
      </c>
      <c r="BN54" s="344">
        <v>1.0461113508</v>
      </c>
      <c r="BO54" s="369"/>
      <c r="BP54" s="344">
        <v>87.733067449999993</v>
      </c>
      <c r="BQ54" s="369"/>
      <c r="BR54" s="832">
        <v>72.866200000000006</v>
      </c>
      <c r="BS54" s="832">
        <v>10.6441</v>
      </c>
      <c r="BT54" s="832">
        <v>4.0130299999999997</v>
      </c>
      <c r="BU54" s="832">
        <v>12.47667</v>
      </c>
      <c r="BV54" s="369"/>
      <c r="BW54" s="832">
        <v>0.57999999999999996</v>
      </c>
      <c r="BX54" s="832">
        <v>8.7200000000000006</v>
      </c>
      <c r="BY54" s="344" t="s">
        <v>430</v>
      </c>
      <c r="BZ54" s="344" t="s">
        <v>430</v>
      </c>
      <c r="CA54" s="344" t="s">
        <v>430</v>
      </c>
      <c r="CB54" s="832">
        <v>2.97</v>
      </c>
      <c r="CC54" s="369"/>
      <c r="CD54" s="834" t="s">
        <v>9172</v>
      </c>
      <c r="CE54" s="834" t="s">
        <v>9173</v>
      </c>
      <c r="CF54" s="834" t="s">
        <v>9174</v>
      </c>
      <c r="CG54" s="834" t="s">
        <v>4799</v>
      </c>
      <c r="CH54" s="834" t="s">
        <v>9175</v>
      </c>
      <c r="CI54" s="369"/>
      <c r="CJ54" s="350" t="s">
        <v>615</v>
      </c>
    </row>
    <row r="55" spans="1:88" s="424" customFormat="1" x14ac:dyDescent="0.25">
      <c r="A55" s="341" t="s">
        <v>9176</v>
      </c>
      <c r="B55" s="369"/>
      <c r="C55" s="709">
        <v>43098</v>
      </c>
      <c r="D55" s="369"/>
      <c r="E55" s="342">
        <v>1241.3699999999999</v>
      </c>
      <c r="F55" s="369"/>
      <c r="G55" s="343">
        <v>20.53</v>
      </c>
      <c r="H55" s="369"/>
      <c r="I55" s="997">
        <v>3.5</v>
      </c>
      <c r="J55" s="997">
        <v>7.23</v>
      </c>
      <c r="K55" s="997">
        <v>2.62</v>
      </c>
      <c r="L55" s="997">
        <v>2.82</v>
      </c>
      <c r="M55" s="370"/>
      <c r="N55" s="344">
        <v>0.34210000000000002</v>
      </c>
      <c r="O55" s="344">
        <v>0.93410000000000004</v>
      </c>
      <c r="P55" s="344">
        <v>4.1603000000000003</v>
      </c>
      <c r="Q55" s="344">
        <v>7.2622999999999998</v>
      </c>
      <c r="R55" s="344">
        <v>-1.4401999999999999</v>
      </c>
      <c r="S55" s="346">
        <v>0.88449999999999995</v>
      </c>
      <c r="T55" s="344">
        <v>2.7917000000000001</v>
      </c>
      <c r="U55" s="344">
        <v>8.3038000000000007</v>
      </c>
      <c r="V55" s="344">
        <v>7.4363000000000001</v>
      </c>
      <c r="W55" s="344" t="s">
        <v>430</v>
      </c>
      <c r="X55" s="344">
        <v>0.78549999999999998</v>
      </c>
      <c r="Y55" s="344">
        <v>8.2805999999999997</v>
      </c>
      <c r="Z55" s="344">
        <v>-0.72529999999999994</v>
      </c>
      <c r="AA55" s="344">
        <v>2.0884999999999998</v>
      </c>
      <c r="AB55" s="344">
        <v>0.78549999999999998</v>
      </c>
      <c r="AC55" s="344">
        <v>8.8173999999999992</v>
      </c>
      <c r="AD55" s="370"/>
      <c r="AE55" s="342">
        <v>13</v>
      </c>
      <c r="AF55" s="342">
        <v>4</v>
      </c>
      <c r="AG55" s="342">
        <v>1</v>
      </c>
      <c r="AH55" s="342">
        <v>8</v>
      </c>
      <c r="AI55" s="342">
        <v>10</v>
      </c>
      <c r="AJ55" s="342">
        <v>10</v>
      </c>
      <c r="AK55" s="342">
        <v>8</v>
      </c>
      <c r="AL55" s="342">
        <v>10</v>
      </c>
      <c r="AM55" s="342">
        <v>5</v>
      </c>
      <c r="AN55" s="342" t="s">
        <v>430</v>
      </c>
      <c r="AO55" s="342">
        <v>10</v>
      </c>
      <c r="AP55" s="342">
        <v>9</v>
      </c>
      <c r="AQ55" s="342">
        <v>9</v>
      </c>
      <c r="AR55" s="342">
        <v>10</v>
      </c>
      <c r="AS55" s="342">
        <v>10</v>
      </c>
      <c r="AT55" s="369"/>
      <c r="AU55" s="344" t="s">
        <v>430</v>
      </c>
      <c r="AV55" s="344">
        <v>8.5</v>
      </c>
      <c r="AW55" s="344">
        <v>7.09</v>
      </c>
      <c r="AX55" s="344">
        <v>5.0999999999999996</v>
      </c>
      <c r="AY55" s="344">
        <v>3.36</v>
      </c>
      <c r="AZ55" s="347"/>
      <c r="BA55" s="342" t="s">
        <v>430</v>
      </c>
      <c r="BB55" s="342">
        <v>3</v>
      </c>
      <c r="BC55" s="342">
        <v>4</v>
      </c>
      <c r="BD55" s="342">
        <v>7</v>
      </c>
      <c r="BE55" s="342">
        <v>10</v>
      </c>
      <c r="BF55" s="358"/>
      <c r="BG55" s="344">
        <v>8.4237248568751308</v>
      </c>
      <c r="BH55" s="371">
        <v>0</v>
      </c>
      <c r="BI55" s="371">
        <v>3.3017193972931E-2</v>
      </c>
      <c r="BJ55" s="371" t="s">
        <v>430</v>
      </c>
      <c r="BK55" s="370"/>
      <c r="BL55" s="344">
        <v>67.961510247700005</v>
      </c>
      <c r="BM55" s="344">
        <v>54.4853134934</v>
      </c>
      <c r="BN55" s="344">
        <v>1.2473363167</v>
      </c>
      <c r="BO55" s="369"/>
      <c r="BP55" s="344">
        <v>62.173407840000003</v>
      </c>
      <c r="BQ55" s="369"/>
      <c r="BR55" s="832">
        <v>46.188400000000001</v>
      </c>
      <c r="BS55" s="832">
        <v>13.097200000000001</v>
      </c>
      <c r="BT55" s="832">
        <v>11.705399999999999</v>
      </c>
      <c r="BU55" s="832">
        <v>29.009</v>
      </c>
      <c r="BV55" s="369"/>
      <c r="BW55" s="832">
        <v>1.38</v>
      </c>
      <c r="BX55" s="832">
        <v>22.74</v>
      </c>
      <c r="BY55" s="344" t="s">
        <v>430</v>
      </c>
      <c r="BZ55" s="344" t="s">
        <v>430</v>
      </c>
      <c r="CA55" s="344" t="s">
        <v>430</v>
      </c>
      <c r="CB55" s="832">
        <v>4.88</v>
      </c>
      <c r="CC55" s="369"/>
      <c r="CD55" s="834" t="s">
        <v>9177</v>
      </c>
      <c r="CE55" s="834" t="s">
        <v>9178</v>
      </c>
      <c r="CF55" s="834" t="s">
        <v>9179</v>
      </c>
      <c r="CG55" s="834" t="s">
        <v>9180</v>
      </c>
      <c r="CH55" s="834" t="s">
        <v>9181</v>
      </c>
      <c r="CI55" s="369"/>
      <c r="CJ55" s="350" t="s">
        <v>547</v>
      </c>
    </row>
    <row r="56" spans="1:88" s="424" customFormat="1" x14ac:dyDescent="0.25">
      <c r="A56" s="341" t="s">
        <v>9182</v>
      </c>
      <c r="B56" s="369"/>
      <c r="C56" s="709">
        <v>45506</v>
      </c>
      <c r="D56" s="369"/>
      <c r="E56" s="342">
        <v>1130.03</v>
      </c>
      <c r="F56" s="369"/>
      <c r="G56" s="343">
        <v>10.210000000000001</v>
      </c>
      <c r="H56" s="369"/>
      <c r="I56" s="997">
        <v>3.39</v>
      </c>
      <c r="J56" s="997">
        <v>7.12</v>
      </c>
      <c r="K56" s="997">
        <v>2.46</v>
      </c>
      <c r="L56" s="997">
        <v>2.59</v>
      </c>
      <c r="M56" s="370"/>
      <c r="N56" s="344">
        <v>0.49209999999999998</v>
      </c>
      <c r="O56" s="344">
        <v>0.39329999999999998</v>
      </c>
      <c r="P56" s="344">
        <v>2.9234</v>
      </c>
      <c r="Q56" s="344">
        <v>6.6875999999999998</v>
      </c>
      <c r="R56" s="344">
        <v>-3.3144</v>
      </c>
      <c r="S56" s="346">
        <v>-1.1617</v>
      </c>
      <c r="T56" s="344" t="s">
        <v>430</v>
      </c>
      <c r="U56" s="344" t="s">
        <v>430</v>
      </c>
      <c r="V56" s="344" t="s">
        <v>430</v>
      </c>
      <c r="W56" s="344" t="s">
        <v>430</v>
      </c>
      <c r="X56" s="344">
        <v>0.98909999999999998</v>
      </c>
      <c r="Y56" s="344">
        <v>8.3864000000000001</v>
      </c>
      <c r="Z56" s="344">
        <v>-2.5762999999999998</v>
      </c>
      <c r="AA56" s="344">
        <v>0</v>
      </c>
      <c r="AB56" s="344">
        <v>0.98909999999999998</v>
      </c>
      <c r="AC56" s="344">
        <v>1.0911</v>
      </c>
      <c r="AD56" s="370"/>
      <c r="AE56" s="342">
        <v>6</v>
      </c>
      <c r="AF56" s="342">
        <v>15</v>
      </c>
      <c r="AG56" s="342">
        <v>11</v>
      </c>
      <c r="AH56" s="342">
        <v>11</v>
      </c>
      <c r="AI56" s="342">
        <v>16</v>
      </c>
      <c r="AJ56" s="342">
        <v>13</v>
      </c>
      <c r="AK56" s="342" t="s">
        <v>430</v>
      </c>
      <c r="AL56" s="342" t="s">
        <v>430</v>
      </c>
      <c r="AM56" s="342" t="s">
        <v>430</v>
      </c>
      <c r="AN56" s="342" t="s">
        <v>430</v>
      </c>
      <c r="AO56" s="342">
        <v>6</v>
      </c>
      <c r="AP56" s="342">
        <v>8</v>
      </c>
      <c r="AQ56" s="342">
        <v>15</v>
      </c>
      <c r="AR56" s="342">
        <v>16</v>
      </c>
      <c r="AS56" s="342">
        <v>6</v>
      </c>
      <c r="AT56" s="369"/>
      <c r="AU56" s="344" t="s">
        <v>430</v>
      </c>
      <c r="AV56" s="344" t="s">
        <v>430</v>
      </c>
      <c r="AW56" s="344" t="s">
        <v>430</v>
      </c>
      <c r="AX56" s="344" t="s">
        <v>430</v>
      </c>
      <c r="AY56" s="344">
        <v>0.51</v>
      </c>
      <c r="AZ56" s="347"/>
      <c r="BA56" s="342" t="s">
        <v>430</v>
      </c>
      <c r="BB56" s="342" t="s">
        <v>430</v>
      </c>
      <c r="BC56" s="342" t="s">
        <v>430</v>
      </c>
      <c r="BD56" s="342" t="s">
        <v>430</v>
      </c>
      <c r="BE56" s="342">
        <v>15</v>
      </c>
      <c r="BF56" s="358"/>
      <c r="BG56" s="344">
        <v>10.028568419770901</v>
      </c>
      <c r="BH56" s="371">
        <v>0</v>
      </c>
      <c r="BI56" s="371">
        <v>-3.2093881217159802E-2</v>
      </c>
      <c r="BJ56" s="371" t="s">
        <v>430</v>
      </c>
      <c r="BK56" s="370"/>
      <c r="BL56" s="344">
        <v>74.615110967199996</v>
      </c>
      <c r="BM56" s="344">
        <v>72.472155451399999</v>
      </c>
      <c r="BN56" s="344">
        <v>1.0295693636000001</v>
      </c>
      <c r="BO56" s="369"/>
      <c r="BP56" s="344">
        <v>65.507162890000004</v>
      </c>
      <c r="BQ56" s="369"/>
      <c r="BR56" s="832">
        <v>59.2059</v>
      </c>
      <c r="BS56" s="832">
        <v>4.6108799999999999</v>
      </c>
      <c r="BT56" s="832">
        <v>9.1188699999999994</v>
      </c>
      <c r="BU56" s="832">
        <v>27.064350000000001</v>
      </c>
      <c r="BV56" s="369"/>
      <c r="BW56" s="832">
        <v>9.51</v>
      </c>
      <c r="BX56" s="832">
        <v>13.12</v>
      </c>
      <c r="BY56" s="344" t="s">
        <v>430</v>
      </c>
      <c r="BZ56" s="344" t="s">
        <v>430</v>
      </c>
      <c r="CA56" s="344" t="s">
        <v>430</v>
      </c>
      <c r="CB56" s="832">
        <v>4.4400000000000004</v>
      </c>
      <c r="CC56" s="369"/>
      <c r="CD56" s="834" t="s">
        <v>9183</v>
      </c>
      <c r="CE56" s="834" t="s">
        <v>9184</v>
      </c>
      <c r="CF56" s="834" t="s">
        <v>9185</v>
      </c>
      <c r="CG56" s="834" t="s">
        <v>9186</v>
      </c>
      <c r="CH56" s="834" t="s">
        <v>9187</v>
      </c>
      <c r="CI56" s="369"/>
      <c r="CJ56" s="350" t="s">
        <v>443</v>
      </c>
    </row>
    <row r="57" spans="1:88" s="424" customFormat="1" x14ac:dyDescent="0.25">
      <c r="A57" s="341" t="s">
        <v>9188</v>
      </c>
      <c r="B57" s="369"/>
      <c r="C57" s="709">
        <v>39359</v>
      </c>
      <c r="D57" s="369"/>
      <c r="E57" s="342">
        <v>1000.95</v>
      </c>
      <c r="F57" s="369"/>
      <c r="G57" s="343">
        <v>52.55</v>
      </c>
      <c r="H57" s="369"/>
      <c r="I57" s="997">
        <v>5.9199999999999999E-3</v>
      </c>
      <c r="J57" s="997">
        <v>7.33</v>
      </c>
      <c r="K57" s="997">
        <v>1.77</v>
      </c>
      <c r="L57" s="997">
        <v>1.85</v>
      </c>
      <c r="M57" s="370"/>
      <c r="N57" s="344">
        <v>0.61270000000000002</v>
      </c>
      <c r="O57" s="344">
        <v>0.1716</v>
      </c>
      <c r="P57" s="344">
        <v>2.5366</v>
      </c>
      <c r="Q57" s="344">
        <v>5.7557</v>
      </c>
      <c r="R57" s="344">
        <v>-4.2805</v>
      </c>
      <c r="S57" s="346">
        <v>-3.2227999999999999</v>
      </c>
      <c r="T57" s="344">
        <v>1.7079</v>
      </c>
      <c r="U57" s="344">
        <v>9.0352999999999994</v>
      </c>
      <c r="V57" s="344">
        <v>8.2720000000000002</v>
      </c>
      <c r="W57" s="344">
        <v>9.0601000000000003</v>
      </c>
      <c r="X57" s="344">
        <v>1.0383</v>
      </c>
      <c r="Y57" s="344">
        <v>6.8089000000000004</v>
      </c>
      <c r="Z57" s="344">
        <v>-3.8601999999999999</v>
      </c>
      <c r="AA57" s="344">
        <v>-1.073</v>
      </c>
      <c r="AB57" s="344">
        <v>1.0383</v>
      </c>
      <c r="AC57" s="344">
        <v>9.2491000000000003</v>
      </c>
      <c r="AD57" s="370"/>
      <c r="AE57" s="342">
        <v>2</v>
      </c>
      <c r="AF57" s="342">
        <v>19</v>
      </c>
      <c r="AG57" s="342">
        <v>14</v>
      </c>
      <c r="AH57" s="342">
        <v>17</v>
      </c>
      <c r="AI57" s="342">
        <v>20</v>
      </c>
      <c r="AJ57" s="342">
        <v>20</v>
      </c>
      <c r="AK57" s="342">
        <v>14</v>
      </c>
      <c r="AL57" s="342">
        <v>7</v>
      </c>
      <c r="AM57" s="342">
        <v>2</v>
      </c>
      <c r="AN57" s="342">
        <v>1</v>
      </c>
      <c r="AO57" s="342">
        <v>2</v>
      </c>
      <c r="AP57" s="342">
        <v>16</v>
      </c>
      <c r="AQ57" s="342">
        <v>20</v>
      </c>
      <c r="AR57" s="342">
        <v>20</v>
      </c>
      <c r="AS57" s="342">
        <v>2</v>
      </c>
      <c r="AT57" s="369"/>
      <c r="AU57" s="344">
        <v>8.4600000000000009</v>
      </c>
      <c r="AV57" s="344">
        <v>8.65</v>
      </c>
      <c r="AW57" s="344">
        <v>7.31</v>
      </c>
      <c r="AX57" s="344">
        <v>3.48</v>
      </c>
      <c r="AY57" s="344">
        <v>-1.79</v>
      </c>
      <c r="AZ57" s="347"/>
      <c r="BA57" s="342">
        <v>1</v>
      </c>
      <c r="BB57" s="342">
        <v>2</v>
      </c>
      <c r="BC57" s="342">
        <v>3</v>
      </c>
      <c r="BD57" s="342">
        <v>12</v>
      </c>
      <c r="BE57" s="342">
        <v>20</v>
      </c>
      <c r="BF57" s="358"/>
      <c r="BG57" s="344">
        <v>8.6216895156784208</v>
      </c>
      <c r="BH57" s="371">
        <v>0</v>
      </c>
      <c r="BI57" s="371">
        <v>4.0628068073286401E-2</v>
      </c>
      <c r="BJ57" s="371" t="s">
        <v>430</v>
      </c>
      <c r="BK57" s="370"/>
      <c r="BL57" s="344">
        <v>73.489474719699999</v>
      </c>
      <c r="BM57" s="344">
        <v>59.0510688337</v>
      </c>
      <c r="BN57" s="344">
        <v>1.2445071050000001</v>
      </c>
      <c r="BO57" s="369"/>
      <c r="BP57" s="344">
        <v>58.214952269999998</v>
      </c>
      <c r="BQ57" s="369"/>
      <c r="BR57" s="832">
        <v>61.462600000000002</v>
      </c>
      <c r="BS57" s="832">
        <v>6.9696499999999997</v>
      </c>
      <c r="BT57" s="832">
        <v>3.3433799999999998</v>
      </c>
      <c r="BU57" s="832">
        <v>28.22437</v>
      </c>
      <c r="BV57" s="369"/>
      <c r="BW57" s="832">
        <v>3.42</v>
      </c>
      <c r="BX57" s="832">
        <v>22.48</v>
      </c>
      <c r="BY57" s="344" t="s">
        <v>430</v>
      </c>
      <c r="BZ57" s="344" t="s">
        <v>430</v>
      </c>
      <c r="CA57" s="832">
        <v>0.92</v>
      </c>
      <c r="CB57" s="832">
        <v>14.97</v>
      </c>
      <c r="CC57" s="369"/>
      <c r="CD57" s="834" t="s">
        <v>9189</v>
      </c>
      <c r="CE57" s="834" t="s">
        <v>9190</v>
      </c>
      <c r="CF57" s="834" t="s">
        <v>9191</v>
      </c>
      <c r="CG57" s="834" t="s">
        <v>9192</v>
      </c>
      <c r="CH57" s="834" t="s">
        <v>1892</v>
      </c>
      <c r="CI57" s="369"/>
      <c r="CJ57" s="350" t="s">
        <v>9193</v>
      </c>
    </row>
    <row r="58" spans="1:88" s="424" customFormat="1" x14ac:dyDescent="0.25">
      <c r="A58" s="341" t="s">
        <v>9194</v>
      </c>
      <c r="B58" s="369"/>
      <c r="C58" s="709">
        <v>45028</v>
      </c>
      <c r="D58" s="369"/>
      <c r="E58" s="342">
        <v>904.822</v>
      </c>
      <c r="F58" s="369"/>
      <c r="G58" s="343">
        <v>16.616099999999999</v>
      </c>
      <c r="H58" s="369"/>
      <c r="I58" s="645" t="s">
        <v>430</v>
      </c>
      <c r="J58" s="645" t="s">
        <v>430</v>
      </c>
      <c r="K58" s="645" t="s">
        <v>430</v>
      </c>
      <c r="L58" s="645" t="s">
        <v>430</v>
      </c>
      <c r="M58" s="370"/>
      <c r="N58" s="344">
        <v>-0.161</v>
      </c>
      <c r="O58" s="344">
        <v>-0.2928</v>
      </c>
      <c r="P58" s="344">
        <v>0.31509999999999999</v>
      </c>
      <c r="Q58" s="344">
        <v>12.6599</v>
      </c>
      <c r="R58" s="344">
        <v>0.28670000000000001</v>
      </c>
      <c r="S58" s="346">
        <v>-1.1698999999999999</v>
      </c>
      <c r="T58" s="344">
        <v>-0.3594</v>
      </c>
      <c r="U58" s="344">
        <v>15.8992</v>
      </c>
      <c r="V58" s="344" t="s">
        <v>430</v>
      </c>
      <c r="W58" s="344" t="s">
        <v>430</v>
      </c>
      <c r="X58" s="344">
        <v>4.7600000000000003E-2</v>
      </c>
      <c r="Y58" s="344">
        <v>14.3446</v>
      </c>
      <c r="Z58" s="344">
        <v>-1.7399999999999999E-2</v>
      </c>
      <c r="AA58" s="344">
        <v>1.7987</v>
      </c>
      <c r="AB58" s="344">
        <v>4.7600000000000003E-2</v>
      </c>
      <c r="AC58" s="344">
        <v>17.054600000000001</v>
      </c>
      <c r="AD58" s="370"/>
      <c r="AE58" s="342">
        <v>22</v>
      </c>
      <c r="AF58" s="342">
        <v>22</v>
      </c>
      <c r="AG58" s="342">
        <v>22</v>
      </c>
      <c r="AH58" s="342">
        <v>1</v>
      </c>
      <c r="AI58" s="342">
        <v>4</v>
      </c>
      <c r="AJ58" s="342">
        <v>14</v>
      </c>
      <c r="AK58" s="342">
        <v>16</v>
      </c>
      <c r="AL58" s="342">
        <v>1</v>
      </c>
      <c r="AM58" s="342" t="s">
        <v>430</v>
      </c>
      <c r="AN58" s="342" t="s">
        <v>430</v>
      </c>
      <c r="AO58" s="342">
        <v>21</v>
      </c>
      <c r="AP58" s="342">
        <v>1</v>
      </c>
      <c r="AQ58" s="342">
        <v>7</v>
      </c>
      <c r="AR58" s="342">
        <v>11</v>
      </c>
      <c r="AS58" s="342">
        <v>21</v>
      </c>
      <c r="AT58" s="369"/>
      <c r="AU58" s="344" t="s">
        <v>430</v>
      </c>
      <c r="AV58" s="344" t="s">
        <v>430</v>
      </c>
      <c r="AW58" s="344" t="s">
        <v>430</v>
      </c>
      <c r="AX58" s="344">
        <v>6.11</v>
      </c>
      <c r="AY58" s="344">
        <v>5.41</v>
      </c>
      <c r="AZ58" s="347"/>
      <c r="BA58" s="342" t="s">
        <v>430</v>
      </c>
      <c r="BB58" s="342" t="s">
        <v>430</v>
      </c>
      <c r="BC58" s="342" t="s">
        <v>430</v>
      </c>
      <c r="BD58" s="342">
        <v>5</v>
      </c>
      <c r="BE58" s="342">
        <v>6</v>
      </c>
      <c r="BF58" s="358"/>
      <c r="BG58" s="344">
        <v>15.6818138486036</v>
      </c>
      <c r="BH58" s="371">
        <v>0</v>
      </c>
      <c r="BI58" s="371">
        <v>6.3930721943365507E-2</v>
      </c>
      <c r="BJ58" s="371" t="s">
        <v>430</v>
      </c>
      <c r="BK58" s="370"/>
      <c r="BL58" s="344">
        <v>124.312119928</v>
      </c>
      <c r="BM58" s="344">
        <v>92.8903969367</v>
      </c>
      <c r="BN58" s="344">
        <v>1.3382666457000001</v>
      </c>
      <c r="BO58" s="369"/>
      <c r="BP58" s="344">
        <v>84.857548940000001</v>
      </c>
      <c r="BQ58" s="369"/>
      <c r="BR58" s="832">
        <v>42.736600000000003</v>
      </c>
      <c r="BS58" s="832">
        <v>14.5502</v>
      </c>
      <c r="BT58" s="832">
        <v>7.1050800000000001</v>
      </c>
      <c r="BU58" s="832">
        <v>35.60812</v>
      </c>
      <c r="BV58" s="369"/>
      <c r="BW58" s="832">
        <v>6.67</v>
      </c>
      <c r="BX58" s="832">
        <v>5.74</v>
      </c>
      <c r="BY58" s="344" t="s">
        <v>430</v>
      </c>
      <c r="BZ58" s="344" t="s">
        <v>430</v>
      </c>
      <c r="CA58" s="344" t="s">
        <v>430</v>
      </c>
      <c r="CB58" s="832">
        <v>2.73</v>
      </c>
      <c r="CC58" s="369"/>
      <c r="CD58" s="834" t="s">
        <v>9195</v>
      </c>
      <c r="CE58" s="834" t="s">
        <v>2663</v>
      </c>
      <c r="CF58" s="834" t="s">
        <v>9196</v>
      </c>
      <c r="CG58" s="834" t="s">
        <v>9197</v>
      </c>
      <c r="CH58" s="834" t="s">
        <v>9198</v>
      </c>
      <c r="CI58" s="369"/>
      <c r="CJ58" s="350" t="s">
        <v>547</v>
      </c>
    </row>
    <row r="59" spans="1:88" s="424" customFormat="1" x14ac:dyDescent="0.25">
      <c r="A59" s="341" t="s">
        <v>9199</v>
      </c>
      <c r="B59" s="369"/>
      <c r="C59" s="709">
        <v>44560</v>
      </c>
      <c r="D59" s="369"/>
      <c r="E59" s="342">
        <v>903.94</v>
      </c>
      <c r="F59" s="369"/>
      <c r="G59" s="343">
        <v>14.7758</v>
      </c>
      <c r="H59" s="369"/>
      <c r="I59" s="997">
        <v>4.8499999999999996</v>
      </c>
      <c r="J59" s="997">
        <v>7.42</v>
      </c>
      <c r="K59" s="997">
        <v>2.81</v>
      </c>
      <c r="L59" s="997">
        <v>2.94</v>
      </c>
      <c r="M59" s="370"/>
      <c r="N59" s="344">
        <v>0.4904</v>
      </c>
      <c r="O59" s="344">
        <v>1.0593999999999999</v>
      </c>
      <c r="P59" s="344">
        <v>3.8523000000000001</v>
      </c>
      <c r="Q59" s="344">
        <v>9.0907999999999998</v>
      </c>
      <c r="R59" s="344">
        <v>-0.40910000000000002</v>
      </c>
      <c r="S59" s="346">
        <v>0.96140000000000003</v>
      </c>
      <c r="T59" s="344">
        <v>2.9786000000000001</v>
      </c>
      <c r="U59" s="344">
        <v>11.0266</v>
      </c>
      <c r="V59" s="344" t="s">
        <v>430</v>
      </c>
      <c r="W59" s="344" t="s">
        <v>430</v>
      </c>
      <c r="X59" s="344">
        <v>0.76719999999999999</v>
      </c>
      <c r="Y59" s="344">
        <v>10.3668</v>
      </c>
      <c r="Z59" s="344">
        <v>0.77749999999999997</v>
      </c>
      <c r="AA59" s="344">
        <v>3.6040000000000001</v>
      </c>
      <c r="AB59" s="344">
        <v>0.76719999999999999</v>
      </c>
      <c r="AC59" s="344">
        <v>9.0488</v>
      </c>
      <c r="AD59" s="370"/>
      <c r="AE59" s="342">
        <v>7</v>
      </c>
      <c r="AF59" s="342">
        <v>2</v>
      </c>
      <c r="AG59" s="342">
        <v>3</v>
      </c>
      <c r="AH59" s="342">
        <v>5</v>
      </c>
      <c r="AI59" s="342">
        <v>7</v>
      </c>
      <c r="AJ59" s="342">
        <v>9</v>
      </c>
      <c r="AK59" s="342">
        <v>7</v>
      </c>
      <c r="AL59" s="342">
        <v>2</v>
      </c>
      <c r="AM59" s="342" t="s">
        <v>430</v>
      </c>
      <c r="AN59" s="342" t="s">
        <v>430</v>
      </c>
      <c r="AO59" s="342">
        <v>11</v>
      </c>
      <c r="AP59" s="342">
        <v>4</v>
      </c>
      <c r="AQ59" s="342">
        <v>4</v>
      </c>
      <c r="AR59" s="342">
        <v>6</v>
      </c>
      <c r="AS59" s="342">
        <v>11</v>
      </c>
      <c r="AT59" s="369"/>
      <c r="AU59" s="344" t="s">
        <v>430</v>
      </c>
      <c r="AV59" s="344" t="s">
        <v>430</v>
      </c>
      <c r="AW59" s="344" t="s">
        <v>430</v>
      </c>
      <c r="AX59" s="344">
        <v>6.18</v>
      </c>
      <c r="AY59" s="344">
        <v>5.54</v>
      </c>
      <c r="AZ59" s="347"/>
      <c r="BA59" s="342" t="s">
        <v>430</v>
      </c>
      <c r="BB59" s="342" t="s">
        <v>430</v>
      </c>
      <c r="BC59" s="342" t="s">
        <v>430</v>
      </c>
      <c r="BD59" s="342">
        <v>3</v>
      </c>
      <c r="BE59" s="342">
        <v>5</v>
      </c>
      <c r="BF59" s="358"/>
      <c r="BG59" s="344">
        <v>10.0502224505169</v>
      </c>
      <c r="BH59" s="371">
        <v>0</v>
      </c>
      <c r="BI59" s="371">
        <v>5.3112115735615299E-2</v>
      </c>
      <c r="BJ59" s="371" t="s">
        <v>430</v>
      </c>
      <c r="BK59" s="370"/>
      <c r="BL59" s="344">
        <v>80.972960345499999</v>
      </c>
      <c r="BM59" s="344">
        <v>57.297037833499999</v>
      </c>
      <c r="BN59" s="344">
        <v>1.4132137264</v>
      </c>
      <c r="BO59" s="369"/>
      <c r="BP59" s="344">
        <v>71.020052160000006</v>
      </c>
      <c r="BQ59" s="369"/>
      <c r="BR59" s="832">
        <v>40.016399999999997</v>
      </c>
      <c r="BS59" s="832">
        <v>24.442</v>
      </c>
      <c r="BT59" s="832">
        <v>6.5617200000000002</v>
      </c>
      <c r="BU59" s="832">
        <v>28.979880000000001</v>
      </c>
      <c r="BV59" s="369"/>
      <c r="BW59" s="832">
        <v>5.94</v>
      </c>
      <c r="BX59" s="832">
        <v>9.81</v>
      </c>
      <c r="BY59" s="832">
        <v>4.8600000000000003</v>
      </c>
      <c r="BZ59" s="832">
        <v>0.78</v>
      </c>
      <c r="CA59" s="344" t="s">
        <v>430</v>
      </c>
      <c r="CB59" s="832">
        <v>7.6</v>
      </c>
      <c r="CC59" s="369"/>
      <c r="CD59" s="834" t="s">
        <v>9200</v>
      </c>
      <c r="CE59" s="834" t="s">
        <v>9201</v>
      </c>
      <c r="CF59" s="834" t="s">
        <v>9202</v>
      </c>
      <c r="CG59" s="834" t="s">
        <v>9203</v>
      </c>
      <c r="CH59" s="834" t="s">
        <v>9204</v>
      </c>
      <c r="CI59" s="369"/>
      <c r="CJ59" s="350" t="s">
        <v>476</v>
      </c>
    </row>
    <row r="60" spans="1:88" s="424" customFormat="1" x14ac:dyDescent="0.25">
      <c r="A60" s="341" t="s">
        <v>9205</v>
      </c>
      <c r="B60" s="369"/>
      <c r="C60" s="709">
        <v>44231</v>
      </c>
      <c r="D60" s="369"/>
      <c r="E60" s="342">
        <v>772.68200000000002</v>
      </c>
      <c r="F60" s="369"/>
      <c r="G60" s="343">
        <v>15.09</v>
      </c>
      <c r="H60" s="369"/>
      <c r="I60" s="997">
        <v>8.7799999999999994</v>
      </c>
      <c r="J60" s="997">
        <v>7.49</v>
      </c>
      <c r="K60" s="997">
        <v>4.2699999999999996</v>
      </c>
      <c r="L60" s="645" t="s">
        <v>430</v>
      </c>
      <c r="M60" s="370"/>
      <c r="N60" s="344">
        <v>0.6</v>
      </c>
      <c r="O60" s="344">
        <v>0.66710000000000003</v>
      </c>
      <c r="P60" s="344">
        <v>3.0034000000000001</v>
      </c>
      <c r="Q60" s="344">
        <v>6.9454000000000002</v>
      </c>
      <c r="R60" s="344">
        <v>-3.3931</v>
      </c>
      <c r="S60" s="346">
        <v>-2.8332000000000002</v>
      </c>
      <c r="T60" s="344">
        <v>1.6991000000000001</v>
      </c>
      <c r="U60" s="344">
        <v>6.5731999999999999</v>
      </c>
      <c r="V60" s="344">
        <v>6.9344000000000001</v>
      </c>
      <c r="W60" s="344" t="s">
        <v>430</v>
      </c>
      <c r="X60" s="344">
        <v>1.004</v>
      </c>
      <c r="Y60" s="344">
        <v>7.9398999999999997</v>
      </c>
      <c r="Z60" s="344">
        <v>-2.8957999999999999</v>
      </c>
      <c r="AA60" s="344">
        <v>-0.26440000000000002</v>
      </c>
      <c r="AB60" s="344">
        <v>1.004</v>
      </c>
      <c r="AC60" s="344">
        <v>7.9047000000000001</v>
      </c>
      <c r="AD60" s="370"/>
      <c r="AE60" s="342">
        <v>3</v>
      </c>
      <c r="AF60" s="342">
        <v>8</v>
      </c>
      <c r="AG60" s="342">
        <v>9</v>
      </c>
      <c r="AH60" s="342">
        <v>9</v>
      </c>
      <c r="AI60" s="342">
        <v>17</v>
      </c>
      <c r="AJ60" s="342">
        <v>18</v>
      </c>
      <c r="AK60" s="342">
        <v>15</v>
      </c>
      <c r="AL60" s="342">
        <v>12</v>
      </c>
      <c r="AM60" s="342">
        <v>7</v>
      </c>
      <c r="AN60" s="342" t="s">
        <v>430</v>
      </c>
      <c r="AO60" s="342">
        <v>4</v>
      </c>
      <c r="AP60" s="342">
        <v>11</v>
      </c>
      <c r="AQ60" s="342">
        <v>17</v>
      </c>
      <c r="AR60" s="342">
        <v>19</v>
      </c>
      <c r="AS60" s="342">
        <v>4</v>
      </c>
      <c r="AT60" s="369"/>
      <c r="AU60" s="344" t="s">
        <v>430</v>
      </c>
      <c r="AV60" s="344" t="s">
        <v>430</v>
      </c>
      <c r="AW60" s="344">
        <v>6.05</v>
      </c>
      <c r="AX60" s="344">
        <v>3.61</v>
      </c>
      <c r="AY60" s="344">
        <v>-0.31</v>
      </c>
      <c r="AZ60" s="347"/>
      <c r="BA60" s="342" t="s">
        <v>430</v>
      </c>
      <c r="BB60" s="342" t="s">
        <v>430</v>
      </c>
      <c r="BC60" s="342">
        <v>7</v>
      </c>
      <c r="BD60" s="342">
        <v>10</v>
      </c>
      <c r="BE60" s="342">
        <v>18</v>
      </c>
      <c r="BF60" s="358"/>
      <c r="BG60" s="344">
        <v>9.5380587112301196</v>
      </c>
      <c r="BH60" s="371">
        <v>0</v>
      </c>
      <c r="BI60" s="371">
        <v>2.08388637786057E-2</v>
      </c>
      <c r="BJ60" s="371" t="s">
        <v>430</v>
      </c>
      <c r="BK60" s="370"/>
      <c r="BL60" s="344">
        <v>71.195338724799996</v>
      </c>
      <c r="BM60" s="344">
        <v>71.704706927800004</v>
      </c>
      <c r="BN60" s="344">
        <v>0.9928963073</v>
      </c>
      <c r="BO60" s="369"/>
      <c r="BP60" s="344">
        <v>72.225896329999998</v>
      </c>
      <c r="BQ60" s="369"/>
      <c r="BR60" s="832">
        <v>52.596600000000002</v>
      </c>
      <c r="BS60" s="832">
        <v>17.456900000000001</v>
      </c>
      <c r="BT60" s="832">
        <v>2.1724299999999999</v>
      </c>
      <c r="BU60" s="832">
        <v>27.774069999999998</v>
      </c>
      <c r="BV60" s="369"/>
      <c r="BW60" s="832">
        <v>12.98</v>
      </c>
      <c r="BX60" s="832">
        <v>12.73</v>
      </c>
      <c r="BY60" s="344" t="s">
        <v>430</v>
      </c>
      <c r="BZ60" s="344" t="s">
        <v>430</v>
      </c>
      <c r="CA60" s="832">
        <v>0.01</v>
      </c>
      <c r="CB60" s="832">
        <v>2.0499999999999998</v>
      </c>
      <c r="CC60" s="369"/>
      <c r="CD60" s="834" t="s">
        <v>1988</v>
      </c>
      <c r="CE60" s="834" t="s">
        <v>9206</v>
      </c>
      <c r="CF60" s="834" t="s">
        <v>9207</v>
      </c>
      <c r="CG60" s="834" t="s">
        <v>2068</v>
      </c>
      <c r="CH60" s="834" t="s">
        <v>9208</v>
      </c>
      <c r="CI60" s="369"/>
      <c r="CJ60" s="350" t="s">
        <v>602</v>
      </c>
    </row>
    <row r="61" spans="1:88" s="424" customFormat="1" x14ac:dyDescent="0.25">
      <c r="A61" s="341" t="s">
        <v>9209</v>
      </c>
      <c r="B61" s="369"/>
      <c r="C61" s="709">
        <v>42634</v>
      </c>
      <c r="D61" s="369"/>
      <c r="E61" s="342">
        <v>733.69</v>
      </c>
      <c r="F61" s="369"/>
      <c r="G61" s="343">
        <v>18.5931</v>
      </c>
      <c r="H61" s="369"/>
      <c r="I61" s="997">
        <v>2.21</v>
      </c>
      <c r="J61" s="997">
        <v>7.61</v>
      </c>
      <c r="K61" s="997">
        <v>1.87</v>
      </c>
      <c r="L61" s="997">
        <v>2.0099999999999998</v>
      </c>
      <c r="M61" s="370"/>
      <c r="N61" s="344">
        <v>0.314</v>
      </c>
      <c r="O61" s="344">
        <v>0.69320000000000004</v>
      </c>
      <c r="P61" s="344">
        <v>2.9495</v>
      </c>
      <c r="Q61" s="344">
        <v>9.6504999999999992</v>
      </c>
      <c r="R61" s="344">
        <v>-3.6158000000000001</v>
      </c>
      <c r="S61" s="346">
        <v>-6.0281000000000002</v>
      </c>
      <c r="T61" s="344">
        <v>-6.5042</v>
      </c>
      <c r="U61" s="344">
        <v>3.8748999999999998</v>
      </c>
      <c r="V61" s="344">
        <v>4.4452999999999996</v>
      </c>
      <c r="W61" s="344" t="s">
        <v>430</v>
      </c>
      <c r="X61" s="344">
        <v>0.67900000000000005</v>
      </c>
      <c r="Y61" s="344">
        <v>10.839499999999999</v>
      </c>
      <c r="Z61" s="344">
        <v>-3.3984000000000001</v>
      </c>
      <c r="AA61" s="344">
        <v>-2.4224999999999999</v>
      </c>
      <c r="AB61" s="344">
        <v>0.67900000000000005</v>
      </c>
      <c r="AC61" s="344">
        <v>6.5445000000000002</v>
      </c>
      <c r="AD61" s="370"/>
      <c r="AE61" s="342">
        <v>14</v>
      </c>
      <c r="AF61" s="342">
        <v>6</v>
      </c>
      <c r="AG61" s="342">
        <v>10</v>
      </c>
      <c r="AH61" s="342">
        <v>2</v>
      </c>
      <c r="AI61" s="342">
        <v>18</v>
      </c>
      <c r="AJ61" s="342">
        <v>21</v>
      </c>
      <c r="AK61" s="342">
        <v>19</v>
      </c>
      <c r="AL61" s="342">
        <v>14</v>
      </c>
      <c r="AM61" s="342">
        <v>9</v>
      </c>
      <c r="AN61" s="342" t="s">
        <v>430</v>
      </c>
      <c r="AO61" s="342">
        <v>12</v>
      </c>
      <c r="AP61" s="342">
        <v>2</v>
      </c>
      <c r="AQ61" s="342">
        <v>19</v>
      </c>
      <c r="AR61" s="342">
        <v>21</v>
      </c>
      <c r="AS61" s="342">
        <v>12</v>
      </c>
      <c r="AT61" s="369"/>
      <c r="AU61" s="344" t="s">
        <v>430</v>
      </c>
      <c r="AV61" s="344">
        <v>4.28</v>
      </c>
      <c r="AW61" s="344">
        <v>2.5099999999999998</v>
      </c>
      <c r="AX61" s="344">
        <v>-2.62</v>
      </c>
      <c r="AY61" s="344">
        <v>-2.41</v>
      </c>
      <c r="AZ61" s="347"/>
      <c r="BA61" s="342" t="s">
        <v>430</v>
      </c>
      <c r="BB61" s="342">
        <v>7</v>
      </c>
      <c r="BC61" s="342">
        <v>9</v>
      </c>
      <c r="BD61" s="342">
        <v>14</v>
      </c>
      <c r="BE61" s="342">
        <v>21</v>
      </c>
      <c r="BF61" s="358"/>
      <c r="BG61" s="344">
        <v>15.2990727342507</v>
      </c>
      <c r="BH61" s="371">
        <v>0</v>
      </c>
      <c r="BI61" s="371">
        <v>7.3154147199781996E-3</v>
      </c>
      <c r="BJ61" s="371" t="s">
        <v>430</v>
      </c>
      <c r="BK61" s="370"/>
      <c r="BL61" s="344">
        <v>77.127455917099994</v>
      </c>
      <c r="BM61" s="344">
        <v>98.581360501999995</v>
      </c>
      <c r="BN61" s="344">
        <v>0.78237362040000002</v>
      </c>
      <c r="BO61" s="369"/>
      <c r="BP61" s="344">
        <v>68.968859399999999</v>
      </c>
      <c r="BQ61" s="369"/>
      <c r="BR61" s="832">
        <v>49.468000000000004</v>
      </c>
      <c r="BS61" s="832">
        <v>7.9642200000000001</v>
      </c>
      <c r="BT61" s="832">
        <v>8.6202100000000002</v>
      </c>
      <c r="BU61" s="832">
        <v>33.947569999999999</v>
      </c>
      <c r="BV61" s="369"/>
      <c r="BW61" s="344" t="s">
        <v>430</v>
      </c>
      <c r="BX61" s="832">
        <v>3.36</v>
      </c>
      <c r="BY61" s="344" t="s">
        <v>430</v>
      </c>
      <c r="BZ61" s="344" t="s">
        <v>430</v>
      </c>
      <c r="CA61" s="832">
        <v>13.35</v>
      </c>
      <c r="CB61" s="832">
        <v>14.33</v>
      </c>
      <c r="CC61" s="369"/>
      <c r="CD61" s="834" t="s">
        <v>9210</v>
      </c>
      <c r="CE61" s="834" t="s">
        <v>9211</v>
      </c>
      <c r="CF61" s="834" t="s">
        <v>9212</v>
      </c>
      <c r="CG61" s="834" t="s">
        <v>9213</v>
      </c>
      <c r="CH61" s="834" t="s">
        <v>9214</v>
      </c>
      <c r="CI61" s="369"/>
      <c r="CJ61" s="350" t="s">
        <v>443</v>
      </c>
    </row>
    <row r="62" spans="1:88" s="424" customFormat="1" x14ac:dyDescent="0.25">
      <c r="A62" s="341" t="s">
        <v>9215</v>
      </c>
      <c r="B62" s="369"/>
      <c r="C62" s="709">
        <v>45194</v>
      </c>
      <c r="D62" s="369"/>
      <c r="E62" s="342">
        <v>743.03</v>
      </c>
      <c r="F62" s="369"/>
      <c r="G62" s="343">
        <v>13.1866</v>
      </c>
      <c r="H62" s="369"/>
      <c r="I62" s="997">
        <v>3.33</v>
      </c>
      <c r="J62" s="997">
        <v>7.73</v>
      </c>
      <c r="K62" s="645" t="s">
        <v>430</v>
      </c>
      <c r="L62" s="997">
        <v>2.76</v>
      </c>
      <c r="M62" s="370"/>
      <c r="N62" s="344">
        <v>0.27910000000000001</v>
      </c>
      <c r="O62" s="344">
        <v>0.53369999999999995</v>
      </c>
      <c r="P62" s="344">
        <v>3.7816000000000001</v>
      </c>
      <c r="Q62" s="344">
        <v>9.1353000000000009</v>
      </c>
      <c r="R62" s="344">
        <v>2.3875999999999999</v>
      </c>
      <c r="S62" s="346">
        <v>3.5388000000000002</v>
      </c>
      <c r="T62" s="344">
        <v>4.1292999999999997</v>
      </c>
      <c r="U62" s="344" t="s">
        <v>430</v>
      </c>
      <c r="V62" s="344" t="s">
        <v>430</v>
      </c>
      <c r="W62" s="344" t="s">
        <v>430</v>
      </c>
      <c r="X62" s="344">
        <v>0.60809999999999997</v>
      </c>
      <c r="Y62" s="344">
        <v>10.0268</v>
      </c>
      <c r="Z62" s="344">
        <v>2.9744999999999999</v>
      </c>
      <c r="AA62" s="344">
        <v>4.5179</v>
      </c>
      <c r="AB62" s="344">
        <v>0.60809999999999997</v>
      </c>
      <c r="AC62" s="344">
        <v>10.5023</v>
      </c>
      <c r="AD62" s="370"/>
      <c r="AE62" s="342">
        <v>16</v>
      </c>
      <c r="AF62" s="342">
        <v>12</v>
      </c>
      <c r="AG62" s="342">
        <v>4</v>
      </c>
      <c r="AH62" s="342">
        <v>4</v>
      </c>
      <c r="AI62" s="342">
        <v>3</v>
      </c>
      <c r="AJ62" s="342">
        <v>4</v>
      </c>
      <c r="AK62" s="342">
        <v>4</v>
      </c>
      <c r="AL62" s="342" t="s">
        <v>430</v>
      </c>
      <c r="AM62" s="342" t="s">
        <v>430</v>
      </c>
      <c r="AN62" s="342" t="s">
        <v>430</v>
      </c>
      <c r="AO62" s="342">
        <v>16</v>
      </c>
      <c r="AP62" s="342">
        <v>5</v>
      </c>
      <c r="AQ62" s="342">
        <v>2</v>
      </c>
      <c r="AR62" s="342">
        <v>3</v>
      </c>
      <c r="AS62" s="342">
        <v>16</v>
      </c>
      <c r="AT62" s="369"/>
      <c r="AU62" s="344" t="s">
        <v>430</v>
      </c>
      <c r="AV62" s="344" t="s">
        <v>430</v>
      </c>
      <c r="AW62" s="344" t="s">
        <v>430</v>
      </c>
      <c r="AX62" s="344" t="s">
        <v>430</v>
      </c>
      <c r="AY62" s="344">
        <v>8.7200000000000006</v>
      </c>
      <c r="AZ62" s="347"/>
      <c r="BA62" s="342" t="s">
        <v>430</v>
      </c>
      <c r="BB62" s="342" t="s">
        <v>430</v>
      </c>
      <c r="BC62" s="342" t="s">
        <v>430</v>
      </c>
      <c r="BD62" s="342" t="s">
        <v>430</v>
      </c>
      <c r="BE62" s="342">
        <v>1</v>
      </c>
      <c r="BF62" s="358"/>
      <c r="BG62" s="344">
        <v>7.46531343485983</v>
      </c>
      <c r="BH62" s="371">
        <v>0</v>
      </c>
      <c r="BI62" s="371">
        <v>6.0999701859035499E-2</v>
      </c>
      <c r="BJ62" s="371" t="s">
        <v>430</v>
      </c>
      <c r="BK62" s="370"/>
      <c r="BL62" s="344">
        <v>68.357517351499993</v>
      </c>
      <c r="BM62" s="344">
        <v>39.787090468099997</v>
      </c>
      <c r="BN62" s="344">
        <v>1.7180828391</v>
      </c>
      <c r="BO62" s="369"/>
      <c r="BP62" s="344">
        <v>44.718965509999997</v>
      </c>
      <c r="BQ62" s="369"/>
      <c r="BR62" s="832">
        <v>23.880199999999999</v>
      </c>
      <c r="BS62" s="832">
        <v>9.8198899999999991</v>
      </c>
      <c r="BT62" s="832">
        <v>10.3414</v>
      </c>
      <c r="BU62" s="832">
        <v>55.958509999999997</v>
      </c>
      <c r="BV62" s="369"/>
      <c r="BW62" s="832">
        <v>14.37</v>
      </c>
      <c r="BX62" s="832">
        <v>33.04</v>
      </c>
      <c r="BY62" s="832">
        <v>5.22</v>
      </c>
      <c r="BZ62" s="344" t="s">
        <v>430</v>
      </c>
      <c r="CA62" s="344" t="s">
        <v>430</v>
      </c>
      <c r="CB62" s="832">
        <v>2.66</v>
      </c>
      <c r="CC62" s="369"/>
      <c r="CD62" s="834" t="s">
        <v>9216</v>
      </c>
      <c r="CE62" s="834" t="s">
        <v>9217</v>
      </c>
      <c r="CF62" s="834" t="s">
        <v>4992</v>
      </c>
      <c r="CG62" s="834" t="s">
        <v>9218</v>
      </c>
      <c r="CH62" s="834" t="s">
        <v>9219</v>
      </c>
      <c r="CI62" s="369"/>
      <c r="CJ62" s="350" t="s">
        <v>436</v>
      </c>
    </row>
    <row r="63" spans="1:88" s="424" customFormat="1" x14ac:dyDescent="0.25">
      <c r="A63" s="341" t="s">
        <v>9220</v>
      </c>
      <c r="B63" s="369"/>
      <c r="C63" s="709">
        <v>44512</v>
      </c>
      <c r="D63" s="369"/>
      <c r="E63" s="342">
        <v>684.33299999999997</v>
      </c>
      <c r="F63" s="369"/>
      <c r="G63" s="343">
        <v>13.5593</v>
      </c>
      <c r="H63" s="369"/>
      <c r="I63" s="997">
        <v>5.08</v>
      </c>
      <c r="J63" s="997">
        <v>6.84</v>
      </c>
      <c r="K63" s="997">
        <v>3.71</v>
      </c>
      <c r="L63" s="997">
        <v>3.92</v>
      </c>
      <c r="M63" s="370"/>
      <c r="N63" s="344">
        <v>0.37609999999999999</v>
      </c>
      <c r="O63" s="344">
        <v>0.50780000000000003</v>
      </c>
      <c r="P63" s="344">
        <v>3.7126999999999999</v>
      </c>
      <c r="Q63" s="344">
        <v>6.7754000000000003</v>
      </c>
      <c r="R63" s="344">
        <v>-1.6187</v>
      </c>
      <c r="S63" s="346">
        <v>-2.8041999999999998</v>
      </c>
      <c r="T63" s="344">
        <v>2.5809000000000002</v>
      </c>
      <c r="U63" s="344">
        <v>7.0153999999999996</v>
      </c>
      <c r="V63" s="344" t="s">
        <v>430</v>
      </c>
      <c r="W63" s="344" t="s">
        <v>430</v>
      </c>
      <c r="X63" s="344">
        <v>0.34489999999999998</v>
      </c>
      <c r="Y63" s="344">
        <v>8.0817999999999994</v>
      </c>
      <c r="Z63" s="344">
        <v>-1.0673999999999999</v>
      </c>
      <c r="AA63" s="344">
        <v>0.71160000000000001</v>
      </c>
      <c r="AB63" s="344">
        <v>0.34489999999999998</v>
      </c>
      <c r="AC63" s="344">
        <v>6.7847999999999997</v>
      </c>
      <c r="AD63" s="370"/>
      <c r="AE63" s="342">
        <v>11</v>
      </c>
      <c r="AF63" s="342">
        <v>14</v>
      </c>
      <c r="AG63" s="342">
        <v>5</v>
      </c>
      <c r="AH63" s="342">
        <v>10</v>
      </c>
      <c r="AI63" s="342">
        <v>11</v>
      </c>
      <c r="AJ63" s="342">
        <v>17</v>
      </c>
      <c r="AK63" s="342">
        <v>9</v>
      </c>
      <c r="AL63" s="342">
        <v>11</v>
      </c>
      <c r="AM63" s="342" t="s">
        <v>430</v>
      </c>
      <c r="AN63" s="342" t="s">
        <v>430</v>
      </c>
      <c r="AO63" s="342">
        <v>19</v>
      </c>
      <c r="AP63" s="342">
        <v>10</v>
      </c>
      <c r="AQ63" s="342">
        <v>12</v>
      </c>
      <c r="AR63" s="342">
        <v>13</v>
      </c>
      <c r="AS63" s="342">
        <v>19</v>
      </c>
      <c r="AT63" s="369"/>
      <c r="AU63" s="344" t="s">
        <v>430</v>
      </c>
      <c r="AV63" s="344" t="s">
        <v>430</v>
      </c>
      <c r="AW63" s="344" t="s">
        <v>430</v>
      </c>
      <c r="AX63" s="344">
        <v>4.16</v>
      </c>
      <c r="AY63" s="344">
        <v>1.99</v>
      </c>
      <c r="AZ63" s="347"/>
      <c r="BA63" s="342" t="s">
        <v>430</v>
      </c>
      <c r="BB63" s="342" t="s">
        <v>430</v>
      </c>
      <c r="BC63" s="342" t="s">
        <v>430</v>
      </c>
      <c r="BD63" s="342">
        <v>8</v>
      </c>
      <c r="BE63" s="342">
        <v>13</v>
      </c>
      <c r="BF63" s="358"/>
      <c r="BG63" s="344">
        <v>8.4541882490452895</v>
      </c>
      <c r="BH63" s="371">
        <v>0</v>
      </c>
      <c r="BI63" s="371">
        <v>2.1462425415569301E-2</v>
      </c>
      <c r="BJ63" s="371" t="s">
        <v>430</v>
      </c>
      <c r="BK63" s="370"/>
      <c r="BL63" s="344">
        <v>66.289897292999996</v>
      </c>
      <c r="BM63" s="344">
        <v>59.376481811700003</v>
      </c>
      <c r="BN63" s="344">
        <v>1.1164335654999999</v>
      </c>
      <c r="BO63" s="369"/>
      <c r="BP63" s="344">
        <v>72.366350819999994</v>
      </c>
      <c r="BQ63" s="369"/>
      <c r="BR63" s="832">
        <v>43.837499999999999</v>
      </c>
      <c r="BS63" s="832">
        <v>19.014299999999999</v>
      </c>
      <c r="BT63" s="832">
        <v>9.5144699999999993</v>
      </c>
      <c r="BU63" s="832">
        <v>27.63373</v>
      </c>
      <c r="BV63" s="369"/>
      <c r="BW63" s="832">
        <v>7.66</v>
      </c>
      <c r="BX63" s="832">
        <v>11.23</v>
      </c>
      <c r="BY63" s="344" t="s">
        <v>430</v>
      </c>
      <c r="BZ63" s="344" t="s">
        <v>430</v>
      </c>
      <c r="CA63" s="344" t="s">
        <v>430</v>
      </c>
      <c r="CB63" s="832">
        <v>8.75</v>
      </c>
      <c r="CC63" s="369"/>
      <c r="CD63" s="834" t="s">
        <v>9221</v>
      </c>
      <c r="CE63" s="834" t="s">
        <v>9222</v>
      </c>
      <c r="CF63" s="834" t="s">
        <v>9223</v>
      </c>
      <c r="CG63" s="834" t="s">
        <v>9224</v>
      </c>
      <c r="CH63" s="834" t="s">
        <v>9225</v>
      </c>
      <c r="CI63" s="369"/>
      <c r="CJ63" s="350" t="s">
        <v>476</v>
      </c>
    </row>
    <row r="64" spans="1:88" s="424" customFormat="1" x14ac:dyDescent="0.25">
      <c r="A64" s="341" t="s">
        <v>9226</v>
      </c>
      <c r="B64" s="369"/>
      <c r="C64" s="709">
        <v>43829</v>
      </c>
      <c r="D64" s="369"/>
      <c r="E64" s="342">
        <v>356.34</v>
      </c>
      <c r="F64" s="369"/>
      <c r="G64" s="343">
        <v>14.312099999999999</v>
      </c>
      <c r="H64" s="369"/>
      <c r="I64" s="997">
        <v>0.31</v>
      </c>
      <c r="J64" s="997">
        <v>5.83</v>
      </c>
      <c r="K64" s="997">
        <v>0.28000000000000003</v>
      </c>
      <c r="L64" s="997">
        <v>0.3</v>
      </c>
      <c r="M64" s="370"/>
      <c r="N64" s="344">
        <v>0.29010000000000002</v>
      </c>
      <c r="O64" s="344">
        <v>0.66400000000000003</v>
      </c>
      <c r="P64" s="344">
        <v>2.5331999999999999</v>
      </c>
      <c r="Q64" s="344">
        <v>4.6596000000000002</v>
      </c>
      <c r="R64" s="344">
        <v>-4.1393000000000004</v>
      </c>
      <c r="S64" s="346">
        <v>-1.6891</v>
      </c>
      <c r="T64" s="344">
        <v>1.8862000000000001</v>
      </c>
      <c r="U64" s="344">
        <v>8.4078999999999997</v>
      </c>
      <c r="V64" s="344">
        <v>7.0631000000000004</v>
      </c>
      <c r="W64" s="344" t="s">
        <v>430</v>
      </c>
      <c r="X64" s="344">
        <v>0.66890000000000005</v>
      </c>
      <c r="Y64" s="344">
        <v>5.4787999999999997</v>
      </c>
      <c r="Z64" s="344">
        <v>-3.3932000000000002</v>
      </c>
      <c r="AA64" s="344">
        <v>-2.3800000000000002E-2</v>
      </c>
      <c r="AB64" s="344">
        <v>0.66890000000000005</v>
      </c>
      <c r="AC64" s="344">
        <v>5.6620999999999997</v>
      </c>
      <c r="AD64" s="370"/>
      <c r="AE64" s="342">
        <v>15</v>
      </c>
      <c r="AF64" s="342">
        <v>9</v>
      </c>
      <c r="AG64" s="342">
        <v>15</v>
      </c>
      <c r="AH64" s="342">
        <v>20</v>
      </c>
      <c r="AI64" s="342">
        <v>19</v>
      </c>
      <c r="AJ64" s="342">
        <v>15</v>
      </c>
      <c r="AK64" s="342">
        <v>13</v>
      </c>
      <c r="AL64" s="342">
        <v>8</v>
      </c>
      <c r="AM64" s="342">
        <v>6</v>
      </c>
      <c r="AN64" s="342" t="s">
        <v>430</v>
      </c>
      <c r="AO64" s="342">
        <v>13</v>
      </c>
      <c r="AP64" s="342">
        <v>20</v>
      </c>
      <c r="AQ64" s="342">
        <v>18</v>
      </c>
      <c r="AR64" s="342">
        <v>17</v>
      </c>
      <c r="AS64" s="342">
        <v>13</v>
      </c>
      <c r="AT64" s="369"/>
      <c r="AU64" s="344" t="s">
        <v>430</v>
      </c>
      <c r="AV64" s="344" t="s">
        <v>430</v>
      </c>
      <c r="AW64" s="344">
        <v>6.46</v>
      </c>
      <c r="AX64" s="344">
        <v>3.6</v>
      </c>
      <c r="AY64" s="344">
        <v>-0.27</v>
      </c>
      <c r="AZ64" s="347"/>
      <c r="BA64" s="342" t="s">
        <v>430</v>
      </c>
      <c r="BB64" s="342" t="s">
        <v>430</v>
      </c>
      <c r="BC64" s="342">
        <v>6</v>
      </c>
      <c r="BD64" s="342">
        <v>11</v>
      </c>
      <c r="BE64" s="342">
        <v>17</v>
      </c>
      <c r="BF64" s="358"/>
      <c r="BG64" s="344">
        <v>8.1495771614595895</v>
      </c>
      <c r="BH64" s="371">
        <v>0</v>
      </c>
      <c r="BI64" s="371">
        <v>3.8400432667242697E-2</v>
      </c>
      <c r="BJ64" s="371" t="s">
        <v>430</v>
      </c>
      <c r="BK64" s="370"/>
      <c r="BL64" s="344">
        <v>66.825620691400005</v>
      </c>
      <c r="BM64" s="344">
        <v>51.704220503999998</v>
      </c>
      <c r="BN64" s="344">
        <v>1.2924596878000001</v>
      </c>
      <c r="BO64" s="369"/>
      <c r="BP64" s="344">
        <v>55.073393879999998</v>
      </c>
      <c r="BQ64" s="369"/>
      <c r="BR64" s="832">
        <v>39.780299999999997</v>
      </c>
      <c r="BS64" s="832">
        <v>9.3102400000000003</v>
      </c>
      <c r="BT64" s="832">
        <v>13.710800000000001</v>
      </c>
      <c r="BU64" s="832">
        <v>37.198659999999997</v>
      </c>
      <c r="BV64" s="369"/>
      <c r="BW64" s="832">
        <v>4.33</v>
      </c>
      <c r="BX64" s="832">
        <v>16.63</v>
      </c>
      <c r="BY64" s="344" t="s">
        <v>430</v>
      </c>
      <c r="BZ64" s="344" t="s">
        <v>430</v>
      </c>
      <c r="CA64" s="344" t="s">
        <v>430</v>
      </c>
      <c r="CB64" s="832">
        <v>14.55</v>
      </c>
      <c r="CC64" s="369"/>
      <c r="CD64" s="834" t="s">
        <v>9227</v>
      </c>
      <c r="CE64" s="834" t="s">
        <v>9046</v>
      </c>
      <c r="CF64" s="834" t="s">
        <v>9228</v>
      </c>
      <c r="CG64" s="834" t="s">
        <v>9229</v>
      </c>
      <c r="CH64" s="834" t="s">
        <v>9230</v>
      </c>
      <c r="CI64" s="369"/>
      <c r="CJ64" s="350" t="s">
        <v>602</v>
      </c>
    </row>
    <row r="65" spans="1:88" s="424" customFormat="1" x14ac:dyDescent="0.25">
      <c r="A65" s="341" t="s">
        <v>9231</v>
      </c>
      <c r="B65" s="369"/>
      <c r="C65" s="709">
        <v>45378</v>
      </c>
      <c r="D65" s="369"/>
      <c r="E65" s="342">
        <v>293.71899999999999</v>
      </c>
      <c r="F65" s="369"/>
      <c r="G65" s="343">
        <v>11.58</v>
      </c>
      <c r="H65" s="369"/>
      <c r="I65" s="645" t="s">
        <v>430</v>
      </c>
      <c r="J65" s="645" t="s">
        <v>430</v>
      </c>
      <c r="K65" s="645" t="s">
        <v>430</v>
      </c>
      <c r="L65" s="645" t="s">
        <v>430</v>
      </c>
      <c r="M65" s="370"/>
      <c r="N65" s="344">
        <v>0.34660000000000002</v>
      </c>
      <c r="O65" s="344">
        <v>1.4011</v>
      </c>
      <c r="P65" s="344">
        <v>3.9497</v>
      </c>
      <c r="Q65" s="344">
        <v>9.1423000000000005</v>
      </c>
      <c r="R65" s="344">
        <v>-1.9475</v>
      </c>
      <c r="S65" s="346">
        <v>2.7507000000000001</v>
      </c>
      <c r="T65" s="344">
        <v>3.0247999999999999</v>
      </c>
      <c r="U65" s="344" t="s">
        <v>430</v>
      </c>
      <c r="V65" s="344" t="s">
        <v>430</v>
      </c>
      <c r="W65" s="344" t="s">
        <v>430</v>
      </c>
      <c r="X65" s="344">
        <v>1.2238</v>
      </c>
      <c r="Y65" s="344">
        <v>10.4962</v>
      </c>
      <c r="Z65" s="344">
        <v>-1.1102000000000001</v>
      </c>
      <c r="AA65" s="344">
        <v>3.1166999999999998</v>
      </c>
      <c r="AB65" s="344">
        <v>1.2238</v>
      </c>
      <c r="AC65" s="344">
        <v>6.6886000000000001</v>
      </c>
      <c r="AD65" s="370"/>
      <c r="AE65" s="342">
        <v>12</v>
      </c>
      <c r="AF65" s="342">
        <v>1</v>
      </c>
      <c r="AG65" s="342">
        <v>2</v>
      </c>
      <c r="AH65" s="342">
        <v>3</v>
      </c>
      <c r="AI65" s="342">
        <v>12</v>
      </c>
      <c r="AJ65" s="342">
        <v>6</v>
      </c>
      <c r="AK65" s="342">
        <v>6</v>
      </c>
      <c r="AL65" s="342" t="s">
        <v>430</v>
      </c>
      <c r="AM65" s="342" t="s">
        <v>430</v>
      </c>
      <c r="AN65" s="342" t="s">
        <v>430</v>
      </c>
      <c r="AO65" s="342">
        <v>1</v>
      </c>
      <c r="AP65" s="342">
        <v>3</v>
      </c>
      <c r="AQ65" s="342">
        <v>13</v>
      </c>
      <c r="AR65" s="342">
        <v>8</v>
      </c>
      <c r="AS65" s="342">
        <v>1</v>
      </c>
      <c r="AT65" s="369"/>
      <c r="AU65" s="344" t="s">
        <v>430</v>
      </c>
      <c r="AV65" s="344" t="s">
        <v>430</v>
      </c>
      <c r="AW65" s="344" t="s">
        <v>430</v>
      </c>
      <c r="AX65" s="344" t="s">
        <v>430</v>
      </c>
      <c r="AY65" s="344">
        <v>4.82</v>
      </c>
      <c r="AZ65" s="347"/>
      <c r="BA65" s="342" t="s">
        <v>430</v>
      </c>
      <c r="BB65" s="342" t="s">
        <v>430</v>
      </c>
      <c r="BC65" s="342" t="s">
        <v>430</v>
      </c>
      <c r="BD65" s="342" t="s">
        <v>430</v>
      </c>
      <c r="BE65" s="342">
        <v>8</v>
      </c>
      <c r="BF65" s="358"/>
      <c r="BG65" s="344">
        <v>10.6947890985893</v>
      </c>
      <c r="BH65" s="371">
        <v>0</v>
      </c>
      <c r="BI65" s="371">
        <v>5.0266638095627699E-3</v>
      </c>
      <c r="BJ65" s="371" t="s">
        <v>430</v>
      </c>
      <c r="BK65" s="370"/>
      <c r="BL65" s="344">
        <v>78.507261274100003</v>
      </c>
      <c r="BM65" s="344">
        <v>66.090628778300001</v>
      </c>
      <c r="BN65" s="344">
        <v>1.1878728153</v>
      </c>
      <c r="BO65" s="369"/>
      <c r="BP65" s="344">
        <v>66.032709150000002</v>
      </c>
      <c r="BQ65" s="369"/>
      <c r="BR65" s="832">
        <v>71.8994</v>
      </c>
      <c r="BS65" s="832">
        <v>11.459199999999999</v>
      </c>
      <c r="BT65" s="832">
        <v>4.8605499999999999</v>
      </c>
      <c r="BU65" s="832">
        <v>11.780849999999999</v>
      </c>
      <c r="BV65" s="369"/>
      <c r="BW65" s="832">
        <v>7.61</v>
      </c>
      <c r="BX65" s="344" t="s">
        <v>430</v>
      </c>
      <c r="BY65" s="344" t="s">
        <v>430</v>
      </c>
      <c r="BZ65" s="344" t="s">
        <v>430</v>
      </c>
      <c r="CA65" s="344" t="s">
        <v>430</v>
      </c>
      <c r="CB65" s="832">
        <v>4.17</v>
      </c>
      <c r="CC65" s="369"/>
      <c r="CD65" s="834" t="s">
        <v>9232</v>
      </c>
      <c r="CE65" s="834" t="s">
        <v>9233</v>
      </c>
      <c r="CF65" s="834" t="s">
        <v>9234</v>
      </c>
      <c r="CG65" s="834" t="s">
        <v>9235</v>
      </c>
      <c r="CH65" s="834" t="s">
        <v>9236</v>
      </c>
      <c r="CI65" s="369"/>
      <c r="CJ65" s="350" t="s">
        <v>554</v>
      </c>
    </row>
    <row r="66" spans="1:88" s="424" customFormat="1" x14ac:dyDescent="0.25">
      <c r="A66" s="341" t="s">
        <v>9237</v>
      </c>
      <c r="B66" s="369"/>
      <c r="C66" s="709">
        <v>45288</v>
      </c>
      <c r="D66" s="369"/>
      <c r="E66" s="342">
        <v>189.3</v>
      </c>
      <c r="F66" s="369"/>
      <c r="G66" s="343">
        <v>10.32</v>
      </c>
      <c r="H66" s="369"/>
      <c r="I66" s="997">
        <v>0.56000000000000005</v>
      </c>
      <c r="J66" s="997">
        <v>5.8</v>
      </c>
      <c r="K66" s="997">
        <v>0.52</v>
      </c>
      <c r="L66" s="997">
        <v>0.54</v>
      </c>
      <c r="M66" s="370"/>
      <c r="N66" s="344">
        <v>0.19420000000000001</v>
      </c>
      <c r="O66" s="344">
        <v>0</v>
      </c>
      <c r="P66" s="344">
        <v>0.58479999999999999</v>
      </c>
      <c r="Q66" s="344">
        <v>5.9547999999999996</v>
      </c>
      <c r="R66" s="344">
        <v>-1.9943</v>
      </c>
      <c r="S66" s="346">
        <v>-1.9011</v>
      </c>
      <c r="T66" s="344">
        <v>-2.7860999999999998</v>
      </c>
      <c r="U66" s="344" t="s">
        <v>430</v>
      </c>
      <c r="V66" s="344" t="s">
        <v>430</v>
      </c>
      <c r="W66" s="344" t="s">
        <v>430</v>
      </c>
      <c r="X66" s="344">
        <v>-9.6799999999999997E-2</v>
      </c>
      <c r="Y66" s="344">
        <v>7.0538999999999996</v>
      </c>
      <c r="Z66" s="344">
        <v>-0.9597</v>
      </c>
      <c r="AA66" s="344">
        <v>9.7000000000000003E-2</v>
      </c>
      <c r="AB66" s="344">
        <v>-9.6799999999999997E-2</v>
      </c>
      <c r="AC66" s="344">
        <v>1.2617</v>
      </c>
      <c r="AD66" s="370"/>
      <c r="AE66" s="342">
        <v>19</v>
      </c>
      <c r="AF66" s="342">
        <v>21</v>
      </c>
      <c r="AG66" s="342">
        <v>21</v>
      </c>
      <c r="AH66" s="342">
        <v>15</v>
      </c>
      <c r="AI66" s="342">
        <v>13</v>
      </c>
      <c r="AJ66" s="342">
        <v>16</v>
      </c>
      <c r="AK66" s="342">
        <v>17</v>
      </c>
      <c r="AL66" s="342" t="s">
        <v>430</v>
      </c>
      <c r="AM66" s="342" t="s">
        <v>430</v>
      </c>
      <c r="AN66" s="342" t="s">
        <v>430</v>
      </c>
      <c r="AO66" s="342">
        <v>22</v>
      </c>
      <c r="AP66" s="342">
        <v>15</v>
      </c>
      <c r="AQ66" s="342">
        <v>11</v>
      </c>
      <c r="AR66" s="342">
        <v>15</v>
      </c>
      <c r="AS66" s="342">
        <v>22</v>
      </c>
      <c r="AT66" s="369"/>
      <c r="AU66" s="344" t="s">
        <v>430</v>
      </c>
      <c r="AV66" s="344" t="s">
        <v>430</v>
      </c>
      <c r="AW66" s="344" t="s">
        <v>430</v>
      </c>
      <c r="AX66" s="344" t="s">
        <v>430</v>
      </c>
      <c r="AY66" s="344">
        <v>1</v>
      </c>
      <c r="AZ66" s="347"/>
      <c r="BA66" s="342" t="s">
        <v>430</v>
      </c>
      <c r="BB66" s="342" t="s">
        <v>430</v>
      </c>
      <c r="BC66" s="342" t="s">
        <v>430</v>
      </c>
      <c r="BD66" s="342" t="s">
        <v>430</v>
      </c>
      <c r="BE66" s="342">
        <v>14</v>
      </c>
      <c r="BF66" s="358"/>
      <c r="BG66" s="344">
        <v>9.7799508431157207</v>
      </c>
      <c r="BH66" s="371">
        <v>0</v>
      </c>
      <c r="BI66" s="371">
        <v>-3.1532873181835001E-2</v>
      </c>
      <c r="BJ66" s="371" t="s">
        <v>430</v>
      </c>
      <c r="BK66" s="370"/>
      <c r="BL66" s="344">
        <v>48.900424205999997</v>
      </c>
      <c r="BM66" s="344">
        <v>57.069707169700003</v>
      </c>
      <c r="BN66" s="344">
        <v>0.85685430380000005</v>
      </c>
      <c r="BO66" s="369"/>
      <c r="BP66" s="344">
        <v>86.373136349999996</v>
      </c>
      <c r="BQ66" s="369"/>
      <c r="BR66" s="832">
        <v>32.422199999999997</v>
      </c>
      <c r="BS66" s="832">
        <v>20.0182</v>
      </c>
      <c r="BT66" s="832">
        <v>18.402200000000001</v>
      </c>
      <c r="BU66" s="832">
        <v>29.157399999999999</v>
      </c>
      <c r="BV66" s="369"/>
      <c r="BW66" s="832">
        <v>12.76</v>
      </c>
      <c r="BX66" s="344" t="s">
        <v>430</v>
      </c>
      <c r="BY66" s="344" t="s">
        <v>430</v>
      </c>
      <c r="BZ66" s="344" t="s">
        <v>430</v>
      </c>
      <c r="CA66" s="832">
        <v>0.03</v>
      </c>
      <c r="CB66" s="832">
        <v>0.84</v>
      </c>
      <c r="CC66" s="369"/>
      <c r="CD66" s="834" t="s">
        <v>9238</v>
      </c>
      <c r="CE66" s="834" t="s">
        <v>3364</v>
      </c>
      <c r="CF66" s="834" t="s">
        <v>9239</v>
      </c>
      <c r="CG66" s="834" t="s">
        <v>9240</v>
      </c>
      <c r="CH66" s="834" t="s">
        <v>9241</v>
      </c>
      <c r="CI66" s="369"/>
      <c r="CJ66" s="350" t="s">
        <v>436</v>
      </c>
    </row>
    <row r="67" spans="1:88" s="424" customFormat="1" x14ac:dyDescent="0.25">
      <c r="A67" s="341" t="s">
        <v>9242</v>
      </c>
      <c r="B67" s="369"/>
      <c r="C67" s="709">
        <v>41712</v>
      </c>
      <c r="D67" s="369"/>
      <c r="E67" s="342">
        <v>171.26</v>
      </c>
      <c r="F67" s="369"/>
      <c r="G67" s="343">
        <v>26.1204</v>
      </c>
      <c r="H67" s="369"/>
      <c r="I67" s="997">
        <v>1.48</v>
      </c>
      <c r="J67" s="997">
        <v>6.57</v>
      </c>
      <c r="K67" s="997">
        <v>1.23</v>
      </c>
      <c r="L67" s="997">
        <v>1.32</v>
      </c>
      <c r="M67" s="370"/>
      <c r="N67" s="344">
        <v>0.52110000000000001</v>
      </c>
      <c r="O67" s="344">
        <v>0.51870000000000005</v>
      </c>
      <c r="P67" s="344">
        <v>2.2932999999999999</v>
      </c>
      <c r="Q67" s="344">
        <v>5.3029999999999999</v>
      </c>
      <c r="R67" s="344">
        <v>0.128</v>
      </c>
      <c r="S67" s="346">
        <v>3.8609</v>
      </c>
      <c r="T67" s="344">
        <v>2.4253999999999998</v>
      </c>
      <c r="U67" s="344">
        <v>9.5101999999999993</v>
      </c>
      <c r="V67" s="344">
        <v>10.279299999999999</v>
      </c>
      <c r="W67" s="344">
        <v>7.2558999999999996</v>
      </c>
      <c r="X67" s="344">
        <v>0.91949999999999998</v>
      </c>
      <c r="Y67" s="344">
        <v>6.3422000000000001</v>
      </c>
      <c r="Z67" s="344">
        <v>0.67290000000000005</v>
      </c>
      <c r="AA67" s="344">
        <v>5.9062999999999999</v>
      </c>
      <c r="AB67" s="344">
        <v>0.91949999999999998</v>
      </c>
      <c r="AC67" s="344">
        <v>8.1120999999999999</v>
      </c>
      <c r="AD67" s="370"/>
      <c r="AE67" s="342">
        <v>4</v>
      </c>
      <c r="AF67" s="342">
        <v>13</v>
      </c>
      <c r="AG67" s="342">
        <v>17</v>
      </c>
      <c r="AH67" s="342">
        <v>18</v>
      </c>
      <c r="AI67" s="342">
        <v>5</v>
      </c>
      <c r="AJ67" s="342">
        <v>3</v>
      </c>
      <c r="AK67" s="342">
        <v>10</v>
      </c>
      <c r="AL67" s="342">
        <v>5</v>
      </c>
      <c r="AM67" s="342">
        <v>1</v>
      </c>
      <c r="AN67" s="342">
        <v>4</v>
      </c>
      <c r="AO67" s="342">
        <v>7</v>
      </c>
      <c r="AP67" s="342">
        <v>19</v>
      </c>
      <c r="AQ67" s="342">
        <v>5</v>
      </c>
      <c r="AR67" s="342">
        <v>2</v>
      </c>
      <c r="AS67" s="342">
        <v>7</v>
      </c>
      <c r="AT67" s="369"/>
      <c r="AU67" s="344">
        <v>8.2899999999999991</v>
      </c>
      <c r="AV67" s="344">
        <v>9.68</v>
      </c>
      <c r="AW67" s="344">
        <v>8.93</v>
      </c>
      <c r="AX67" s="344">
        <v>6.18</v>
      </c>
      <c r="AY67" s="344">
        <v>6.25</v>
      </c>
      <c r="AZ67" s="347"/>
      <c r="BA67" s="342">
        <v>3</v>
      </c>
      <c r="BB67" s="342">
        <v>1</v>
      </c>
      <c r="BC67" s="342">
        <v>1</v>
      </c>
      <c r="BD67" s="342">
        <v>3</v>
      </c>
      <c r="BE67" s="342">
        <v>3</v>
      </c>
      <c r="BF67" s="358"/>
      <c r="BG67" s="344">
        <v>9.14666674816403</v>
      </c>
      <c r="BH67" s="371">
        <v>0</v>
      </c>
      <c r="BI67" s="371">
        <v>4.3167651810845899E-2</v>
      </c>
      <c r="BJ67" s="371" t="s">
        <v>430</v>
      </c>
      <c r="BK67" s="370"/>
      <c r="BL67" s="344">
        <v>79.950066656100006</v>
      </c>
      <c r="BM67" s="344">
        <v>65.907511036499997</v>
      </c>
      <c r="BN67" s="344">
        <v>1.2130645717999999</v>
      </c>
      <c r="BO67" s="369"/>
      <c r="BP67" s="344">
        <v>70.856258440000005</v>
      </c>
      <c r="BQ67" s="369"/>
      <c r="BR67" s="832">
        <v>57.005800000000001</v>
      </c>
      <c r="BS67" s="344" t="s">
        <v>430</v>
      </c>
      <c r="BT67" s="344" t="s">
        <v>430</v>
      </c>
      <c r="BU67" s="832">
        <v>42.994199999999999</v>
      </c>
      <c r="BV67" s="369"/>
      <c r="BW67" s="832">
        <v>5.8</v>
      </c>
      <c r="BX67" s="832">
        <v>8.9</v>
      </c>
      <c r="BY67" s="832">
        <v>3.5</v>
      </c>
      <c r="BZ67" s="832">
        <v>1.91</v>
      </c>
      <c r="CA67" s="344" t="s">
        <v>430</v>
      </c>
      <c r="CB67" s="832">
        <v>9.0299999999999994</v>
      </c>
      <c r="CC67" s="369"/>
      <c r="CD67" s="834" t="s">
        <v>9243</v>
      </c>
      <c r="CE67" s="834" t="s">
        <v>9244</v>
      </c>
      <c r="CF67" s="834" t="s">
        <v>9245</v>
      </c>
      <c r="CG67" s="834" t="s">
        <v>9246</v>
      </c>
      <c r="CH67" s="834" t="s">
        <v>9247</v>
      </c>
      <c r="CI67" s="369"/>
      <c r="CJ67" s="350" t="s">
        <v>476</v>
      </c>
    </row>
    <row r="68" spans="1:88" s="424" customFormat="1" x14ac:dyDescent="0.25">
      <c r="A68" s="341" t="s">
        <v>9248</v>
      </c>
      <c r="B68" s="369"/>
      <c r="C68" s="709">
        <v>43651</v>
      </c>
      <c r="D68" s="369"/>
      <c r="E68" s="342">
        <v>43.054299999999998</v>
      </c>
      <c r="F68" s="369"/>
      <c r="G68" s="343">
        <v>16.5624</v>
      </c>
      <c r="H68" s="369"/>
      <c r="I68" s="997">
        <v>2.1800000000000002</v>
      </c>
      <c r="J68" s="997">
        <v>7.47</v>
      </c>
      <c r="K68" s="997">
        <v>1.86</v>
      </c>
      <c r="L68" s="997">
        <v>1.96</v>
      </c>
      <c r="M68" s="370"/>
      <c r="N68" s="344">
        <v>0.51590000000000003</v>
      </c>
      <c r="O68" s="344">
        <v>0.3271</v>
      </c>
      <c r="P68" s="344">
        <v>2.3963000000000001</v>
      </c>
      <c r="Q68" s="344">
        <v>5.0686999999999998</v>
      </c>
      <c r="R68" s="344">
        <v>-4.3802000000000003</v>
      </c>
      <c r="S68" s="346">
        <v>-2.9104999999999999</v>
      </c>
      <c r="T68" s="344">
        <v>-3.2088999999999999</v>
      </c>
      <c r="U68" s="344">
        <v>5.9291999999999998</v>
      </c>
      <c r="V68" s="344">
        <v>5.9619</v>
      </c>
      <c r="W68" s="344" t="s">
        <v>430</v>
      </c>
      <c r="X68" s="344">
        <v>0.91269999999999996</v>
      </c>
      <c r="Y68" s="344">
        <v>6.4024999999999999</v>
      </c>
      <c r="Z68" s="344">
        <v>-4.1028000000000002</v>
      </c>
      <c r="AA68" s="344">
        <v>-0.11940000000000001</v>
      </c>
      <c r="AB68" s="344">
        <v>0.91269999999999996</v>
      </c>
      <c r="AC68" s="344">
        <v>7.4770000000000003</v>
      </c>
      <c r="AD68" s="370"/>
      <c r="AE68" s="342">
        <v>5</v>
      </c>
      <c r="AF68" s="342">
        <v>16</v>
      </c>
      <c r="AG68" s="342">
        <v>16</v>
      </c>
      <c r="AH68" s="342">
        <v>19</v>
      </c>
      <c r="AI68" s="342">
        <v>21</v>
      </c>
      <c r="AJ68" s="342">
        <v>19</v>
      </c>
      <c r="AK68" s="342">
        <v>18</v>
      </c>
      <c r="AL68" s="342">
        <v>13</v>
      </c>
      <c r="AM68" s="342">
        <v>8</v>
      </c>
      <c r="AN68" s="342" t="s">
        <v>430</v>
      </c>
      <c r="AO68" s="342">
        <v>8</v>
      </c>
      <c r="AP68" s="342">
        <v>18</v>
      </c>
      <c r="AQ68" s="342">
        <v>21</v>
      </c>
      <c r="AR68" s="342">
        <v>18</v>
      </c>
      <c r="AS68" s="342">
        <v>8</v>
      </c>
      <c r="AT68" s="369"/>
      <c r="AU68" s="344" t="s">
        <v>430</v>
      </c>
      <c r="AV68" s="344">
        <v>6.01</v>
      </c>
      <c r="AW68" s="344">
        <v>4.22</v>
      </c>
      <c r="AX68" s="344">
        <v>0.45</v>
      </c>
      <c r="AY68" s="344">
        <v>-1.1399999999999999</v>
      </c>
      <c r="AZ68" s="347"/>
      <c r="BA68" s="342" t="s">
        <v>430</v>
      </c>
      <c r="BB68" s="342">
        <v>6</v>
      </c>
      <c r="BC68" s="342">
        <v>8</v>
      </c>
      <c r="BD68" s="342">
        <v>13</v>
      </c>
      <c r="BE68" s="342">
        <v>19</v>
      </c>
      <c r="BF68" s="358"/>
      <c r="BG68" s="344">
        <v>10.3620069299304</v>
      </c>
      <c r="BH68" s="371">
        <v>0</v>
      </c>
      <c r="BI68" s="371">
        <v>1.24351349011169E-2</v>
      </c>
      <c r="BJ68" s="371" t="s">
        <v>430</v>
      </c>
      <c r="BK68" s="370"/>
      <c r="BL68" s="344">
        <v>72.905371243999994</v>
      </c>
      <c r="BM68" s="344">
        <v>78.531175435400002</v>
      </c>
      <c r="BN68" s="344">
        <v>0.92836215479999995</v>
      </c>
      <c r="BO68" s="369"/>
      <c r="BP68" s="344">
        <v>66.676252890000001</v>
      </c>
      <c r="BQ68" s="369"/>
      <c r="BR68" s="832">
        <v>59.299300000000002</v>
      </c>
      <c r="BS68" s="832">
        <v>4.4349999999999996</v>
      </c>
      <c r="BT68" s="832">
        <v>9.3339400000000001</v>
      </c>
      <c r="BU68" s="832">
        <v>26.931760000000001</v>
      </c>
      <c r="BV68" s="369"/>
      <c r="BW68" s="832">
        <v>4.03</v>
      </c>
      <c r="BX68" s="832">
        <v>19.37</v>
      </c>
      <c r="BY68" s="344" t="s">
        <v>430</v>
      </c>
      <c r="BZ68" s="344" t="s">
        <v>430</v>
      </c>
      <c r="CA68" s="344" t="s">
        <v>430</v>
      </c>
      <c r="CB68" s="832">
        <v>9.92</v>
      </c>
      <c r="CC68" s="369"/>
      <c r="CD68" s="834" t="s">
        <v>9249</v>
      </c>
      <c r="CE68" s="834" t="s">
        <v>9057</v>
      </c>
      <c r="CF68" s="834" t="s">
        <v>9250</v>
      </c>
      <c r="CG68" s="834" t="s">
        <v>9251</v>
      </c>
      <c r="CH68" s="834" t="s">
        <v>834</v>
      </c>
      <c r="CI68" s="369"/>
      <c r="CJ68" s="350" t="s">
        <v>476</v>
      </c>
    </row>
    <row r="69" spans="1:88" s="424" customFormat="1" x14ac:dyDescent="0.25">
      <c r="A69" s="341" t="s">
        <v>9252</v>
      </c>
      <c r="B69" s="369"/>
      <c r="C69" s="709">
        <v>46069</v>
      </c>
      <c r="D69" s="369"/>
      <c r="E69" s="342">
        <v>48.305100000000003</v>
      </c>
      <c r="F69" s="369"/>
      <c r="G69" s="343">
        <v>10.0425</v>
      </c>
      <c r="H69" s="369"/>
      <c r="I69" s="645" t="s">
        <v>430</v>
      </c>
      <c r="J69" s="645" t="s">
        <v>430</v>
      </c>
      <c r="K69" s="645" t="s">
        <v>430</v>
      </c>
      <c r="L69" s="645" t="s">
        <v>430</v>
      </c>
      <c r="M69" s="370"/>
      <c r="N69" s="344">
        <v>0.27260000000000001</v>
      </c>
      <c r="O69" s="344">
        <v>0.59299999999999997</v>
      </c>
      <c r="P69" s="344">
        <v>2.2616000000000001</v>
      </c>
      <c r="Q69" s="344">
        <v>5.8018999999999998</v>
      </c>
      <c r="R69" s="344" t="s">
        <v>430</v>
      </c>
      <c r="S69" s="346" t="s">
        <v>430</v>
      </c>
      <c r="T69" s="344" t="s">
        <v>430</v>
      </c>
      <c r="U69" s="344" t="s">
        <v>430</v>
      </c>
      <c r="V69" s="344" t="s">
        <v>430</v>
      </c>
      <c r="W69" s="344" t="s">
        <v>430</v>
      </c>
      <c r="X69" s="344">
        <v>0.66259999999999997</v>
      </c>
      <c r="Y69" s="344">
        <v>7.2675999999999998</v>
      </c>
      <c r="Z69" s="344" t="s">
        <v>430</v>
      </c>
      <c r="AA69" s="344" t="s">
        <v>430</v>
      </c>
      <c r="AB69" s="344">
        <v>0.66259999999999997</v>
      </c>
      <c r="AC69" s="344">
        <v>0.42499999999999999</v>
      </c>
      <c r="AD69" s="370"/>
      <c r="AE69" s="342">
        <v>17</v>
      </c>
      <c r="AF69" s="342">
        <v>11</v>
      </c>
      <c r="AG69" s="342">
        <v>18</v>
      </c>
      <c r="AH69" s="342">
        <v>16</v>
      </c>
      <c r="AI69" s="342" t="s">
        <v>430</v>
      </c>
      <c r="AJ69" s="342" t="s">
        <v>430</v>
      </c>
      <c r="AK69" s="342" t="s">
        <v>430</v>
      </c>
      <c r="AL69" s="342" t="s">
        <v>430</v>
      </c>
      <c r="AM69" s="342" t="s">
        <v>430</v>
      </c>
      <c r="AN69" s="342" t="s">
        <v>430</v>
      </c>
      <c r="AO69" s="342">
        <v>14</v>
      </c>
      <c r="AP69" s="342">
        <v>14</v>
      </c>
      <c r="AQ69" s="342" t="s">
        <v>430</v>
      </c>
      <c r="AR69" s="342" t="s">
        <v>430</v>
      </c>
      <c r="AS69" s="342">
        <v>14</v>
      </c>
      <c r="AT69" s="369"/>
      <c r="AU69" s="344" t="s">
        <v>430</v>
      </c>
      <c r="AV69" s="344" t="s">
        <v>430</v>
      </c>
      <c r="AW69" s="344" t="s">
        <v>430</v>
      </c>
      <c r="AX69" s="344" t="s">
        <v>430</v>
      </c>
      <c r="AY69" s="344" t="s">
        <v>430</v>
      </c>
      <c r="AZ69" s="347"/>
      <c r="BA69" s="342" t="s">
        <v>430</v>
      </c>
      <c r="BB69" s="342" t="s">
        <v>430</v>
      </c>
      <c r="BC69" s="342" t="s">
        <v>430</v>
      </c>
      <c r="BD69" s="342" t="s">
        <v>430</v>
      </c>
      <c r="BE69" s="342" t="s">
        <v>430</v>
      </c>
      <c r="BF69" s="358"/>
      <c r="BG69" s="344">
        <v>12.5899357633658</v>
      </c>
      <c r="BH69" s="371">
        <v>0</v>
      </c>
      <c r="BI69" s="371">
        <v>3.1945245619505801E-3</v>
      </c>
      <c r="BJ69" s="371" t="s">
        <v>430</v>
      </c>
      <c r="BK69" s="370"/>
      <c r="BL69" s="344">
        <v>76.152832148399995</v>
      </c>
      <c r="BM69" s="344">
        <v>46.117413334699997</v>
      </c>
      <c r="BN69" s="344">
        <v>1.6512815148</v>
      </c>
      <c r="BO69" s="369"/>
      <c r="BP69" s="344">
        <v>68.065110779999998</v>
      </c>
      <c r="BQ69" s="369"/>
      <c r="BR69" s="832">
        <v>50.421799999999998</v>
      </c>
      <c r="BS69" s="832">
        <v>10.212199999999999</v>
      </c>
      <c r="BT69" s="832">
        <v>7.4310700000000001</v>
      </c>
      <c r="BU69" s="832">
        <v>31.934930000000001</v>
      </c>
      <c r="BV69" s="369"/>
      <c r="BW69" s="344" t="s">
        <v>430</v>
      </c>
      <c r="BX69" s="832">
        <v>17.13</v>
      </c>
      <c r="BY69" s="344" t="s">
        <v>430</v>
      </c>
      <c r="BZ69" s="344" t="s">
        <v>430</v>
      </c>
      <c r="CA69" s="344" t="s">
        <v>430</v>
      </c>
      <c r="CB69" s="832">
        <v>14.8</v>
      </c>
      <c r="CC69" s="369"/>
      <c r="CD69" s="834" t="s">
        <v>2182</v>
      </c>
      <c r="CE69" s="834" t="s">
        <v>9253</v>
      </c>
      <c r="CF69" s="834" t="s">
        <v>9254</v>
      </c>
      <c r="CG69" s="834" t="s">
        <v>494</v>
      </c>
      <c r="CH69" s="834" t="s">
        <v>9255</v>
      </c>
      <c r="CI69" s="369"/>
      <c r="CJ69" s="350" t="s">
        <v>615</v>
      </c>
    </row>
    <row r="70" spans="1:88" x14ac:dyDescent="0.25">
      <c r="A70" s="36" t="s">
        <v>93</v>
      </c>
      <c r="B70" s="43"/>
      <c r="C70" s="710"/>
      <c r="D70" s="43"/>
      <c r="E70" s="51"/>
      <c r="F70" s="43"/>
      <c r="G70" s="55"/>
      <c r="H70" s="43"/>
      <c r="I70" s="92"/>
      <c r="J70" s="92"/>
      <c r="K70" s="92"/>
      <c r="L70" s="92"/>
      <c r="M70" s="66"/>
      <c r="N70" s="59">
        <v>0.36070000000000002</v>
      </c>
      <c r="O70" s="59">
        <v>0.53369999999999995</v>
      </c>
      <c r="P70" s="59">
        <v>2.7305999999999999</v>
      </c>
      <c r="Q70" s="59">
        <v>6.8297999999999996</v>
      </c>
      <c r="R70" s="59">
        <v>-1.4113</v>
      </c>
      <c r="S70" s="70">
        <v>0.21160000000000001</v>
      </c>
      <c r="T70" s="59">
        <v>1.8346</v>
      </c>
      <c r="U70" s="59">
        <v>8.8933999999999997</v>
      </c>
      <c r="V70" s="59">
        <v>7.3493000000000004</v>
      </c>
      <c r="W70" s="59">
        <v>7.9550000000000001</v>
      </c>
      <c r="X70" s="59">
        <v>0.68330000000000002</v>
      </c>
      <c r="Y70" s="59">
        <v>7.9234999999999998</v>
      </c>
      <c r="Z70" s="59">
        <v>-0.88200000000000001</v>
      </c>
      <c r="AA70" s="59">
        <v>1.8735999999999999</v>
      </c>
      <c r="AB70" s="59">
        <v>0.68330000000000002</v>
      </c>
      <c r="AC70" s="59">
        <v>7.6295999999999999</v>
      </c>
      <c r="AD70" s="66"/>
      <c r="AE70" s="51">
        <v>22</v>
      </c>
      <c r="AF70" s="51">
        <v>22</v>
      </c>
      <c r="AG70" s="51">
        <v>22</v>
      </c>
      <c r="AH70" s="51">
        <v>22</v>
      </c>
      <c r="AI70" s="51">
        <v>21</v>
      </c>
      <c r="AJ70" s="51">
        <v>21</v>
      </c>
      <c r="AK70" s="51">
        <v>19</v>
      </c>
      <c r="AL70" s="51">
        <v>14</v>
      </c>
      <c r="AM70" s="51">
        <v>9</v>
      </c>
      <c r="AN70" s="51">
        <v>4</v>
      </c>
      <c r="AO70" s="51">
        <v>22</v>
      </c>
      <c r="AP70" s="51">
        <v>22</v>
      </c>
      <c r="AQ70" s="51">
        <v>21</v>
      </c>
      <c r="AR70" s="51">
        <v>21</v>
      </c>
      <c r="AS70" s="51">
        <v>22</v>
      </c>
      <c r="AT70" s="43"/>
      <c r="AU70" s="59">
        <v>8.1425000000000001</v>
      </c>
      <c r="AV70" s="59">
        <v>7.6357142857142897</v>
      </c>
      <c r="AW70" s="59">
        <v>6.36</v>
      </c>
      <c r="AX70" s="59">
        <v>4.2792857142857104</v>
      </c>
      <c r="AY70" s="59">
        <v>2.9023809523809501</v>
      </c>
      <c r="AZ70" s="78"/>
      <c r="BA70" s="51">
        <v>4</v>
      </c>
      <c r="BB70" s="51">
        <v>7</v>
      </c>
      <c r="BC70" s="51">
        <v>9</v>
      </c>
      <c r="BD70" s="51">
        <v>14</v>
      </c>
      <c r="BE70" s="51">
        <v>21</v>
      </c>
      <c r="BF70" s="254"/>
      <c r="BG70" s="59"/>
      <c r="BH70" s="282"/>
      <c r="BI70" s="282"/>
      <c r="BJ70" s="282"/>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11"/>
      <c r="D71" s="44"/>
      <c r="E71" s="52"/>
      <c r="F71" s="44"/>
      <c r="G71" s="56"/>
      <c r="H71" s="44"/>
      <c r="I71" s="93"/>
      <c r="J71" s="93"/>
      <c r="K71" s="93"/>
      <c r="L71" s="93"/>
      <c r="M71" s="67"/>
      <c r="N71" s="60">
        <v>0.61499999999999999</v>
      </c>
      <c r="O71" s="60">
        <v>1.4011</v>
      </c>
      <c r="P71" s="60">
        <v>4.1603000000000003</v>
      </c>
      <c r="Q71" s="60">
        <v>12.6599</v>
      </c>
      <c r="R71" s="60">
        <v>3.8290000000000002</v>
      </c>
      <c r="S71" s="71">
        <v>7.4598000000000004</v>
      </c>
      <c r="T71" s="60">
        <v>6.1177999999999999</v>
      </c>
      <c r="U71" s="60">
        <v>15.8992</v>
      </c>
      <c r="V71" s="60">
        <v>10.279299999999999</v>
      </c>
      <c r="W71" s="60">
        <v>9.0601000000000003</v>
      </c>
      <c r="X71" s="60">
        <v>1.2238</v>
      </c>
      <c r="Y71" s="60">
        <v>14.3446</v>
      </c>
      <c r="Z71" s="60">
        <v>3.9073000000000002</v>
      </c>
      <c r="AA71" s="60">
        <v>5.9335000000000004</v>
      </c>
      <c r="AB71" s="60">
        <v>1.2238</v>
      </c>
      <c r="AC71" s="60">
        <v>17.054600000000001</v>
      </c>
      <c r="AD71" s="67"/>
      <c r="AE71" s="52"/>
      <c r="AF71" s="52"/>
      <c r="AG71" s="52"/>
      <c r="AH71" s="52"/>
      <c r="AI71" s="52"/>
      <c r="AJ71" s="52"/>
      <c r="AK71" s="52"/>
      <c r="AL71" s="52"/>
      <c r="AM71" s="52"/>
      <c r="AN71" s="52"/>
      <c r="AO71" s="52"/>
      <c r="AP71" s="52"/>
      <c r="AQ71" s="52"/>
      <c r="AR71" s="52"/>
      <c r="AS71" s="52"/>
      <c r="AT71" s="44"/>
      <c r="AU71" s="60">
        <v>8.4600000000000009</v>
      </c>
      <c r="AV71" s="60">
        <v>9.68</v>
      </c>
      <c r="AW71" s="60">
        <v>8.93</v>
      </c>
      <c r="AX71" s="60">
        <v>7.22</v>
      </c>
      <c r="AY71" s="60">
        <v>8.7200000000000006</v>
      </c>
      <c r="AZ71" s="79"/>
      <c r="BA71" s="52"/>
      <c r="BB71" s="52"/>
      <c r="BC71" s="52"/>
      <c r="BD71" s="52"/>
      <c r="BE71" s="52"/>
      <c r="BF71" s="255"/>
      <c r="BG71" s="60"/>
      <c r="BH71" s="284"/>
      <c r="BI71" s="284"/>
      <c r="BJ71" s="284"/>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11"/>
      <c r="D72" s="44"/>
      <c r="E72" s="52"/>
      <c r="F72" s="44"/>
      <c r="G72" s="56"/>
      <c r="H72" s="44"/>
      <c r="I72" s="93"/>
      <c r="J72" s="93"/>
      <c r="K72" s="93"/>
      <c r="L72" s="93"/>
      <c r="M72" s="67"/>
      <c r="N72" s="60">
        <v>-0.161</v>
      </c>
      <c r="O72" s="60">
        <v>-0.2928</v>
      </c>
      <c r="P72" s="60">
        <v>0.31509999999999999</v>
      </c>
      <c r="Q72" s="60">
        <v>2.4015</v>
      </c>
      <c r="R72" s="60">
        <v>-4.3802000000000003</v>
      </c>
      <c r="S72" s="71">
        <v>-6.0281000000000002</v>
      </c>
      <c r="T72" s="60">
        <v>-6.5042</v>
      </c>
      <c r="U72" s="60">
        <v>3.8748999999999998</v>
      </c>
      <c r="V72" s="60">
        <v>4.4452999999999996</v>
      </c>
      <c r="W72" s="60">
        <v>7.2558999999999996</v>
      </c>
      <c r="X72" s="60">
        <v>-9.6799999999999997E-2</v>
      </c>
      <c r="Y72" s="60">
        <v>2.3805000000000001</v>
      </c>
      <c r="Z72" s="60">
        <v>-4.1028000000000002</v>
      </c>
      <c r="AA72" s="60">
        <v>-2.4224999999999999</v>
      </c>
      <c r="AB72" s="60">
        <v>-9.6799999999999997E-2</v>
      </c>
      <c r="AC72" s="60">
        <v>0.42499999999999999</v>
      </c>
      <c r="AD72" s="67"/>
      <c r="AE72" s="52"/>
      <c r="AF72" s="52"/>
      <c r="AG72" s="52"/>
      <c r="AH72" s="52"/>
      <c r="AI72" s="52"/>
      <c r="AJ72" s="52"/>
      <c r="AK72" s="52"/>
      <c r="AL72" s="52"/>
      <c r="AM72" s="52"/>
      <c r="AN72" s="52"/>
      <c r="AO72" s="52"/>
      <c r="AP72" s="52"/>
      <c r="AQ72" s="52"/>
      <c r="AR72" s="52"/>
      <c r="AS72" s="52"/>
      <c r="AT72" s="44"/>
      <c r="AU72" s="60">
        <v>7.49</v>
      </c>
      <c r="AV72" s="60">
        <v>4.28</v>
      </c>
      <c r="AW72" s="60">
        <v>2.5099999999999998</v>
      </c>
      <c r="AX72" s="60">
        <v>-2.62</v>
      </c>
      <c r="AY72" s="60">
        <v>-2.41</v>
      </c>
      <c r="AZ72" s="79"/>
      <c r="BA72" s="52"/>
      <c r="BB72" s="52"/>
      <c r="BC72" s="52"/>
      <c r="BD72" s="52"/>
      <c r="BE72" s="52"/>
      <c r="BF72" s="255"/>
      <c r="BG72" s="60"/>
      <c r="BH72" s="284"/>
      <c r="BI72" s="284"/>
      <c r="BJ72" s="284"/>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12"/>
      <c r="D73" s="45"/>
      <c r="E73" s="53"/>
      <c r="F73" s="45"/>
      <c r="G73" s="57"/>
      <c r="H73" s="45"/>
      <c r="I73" s="94"/>
      <c r="J73" s="94"/>
      <c r="K73" s="94"/>
      <c r="L73" s="94"/>
      <c r="M73" s="68"/>
      <c r="N73" s="61">
        <v>0.36135</v>
      </c>
      <c r="O73" s="61">
        <v>0.56335000000000002</v>
      </c>
      <c r="P73" s="61">
        <v>2.8831000000000002</v>
      </c>
      <c r="Q73" s="61">
        <v>6.4969999999999999</v>
      </c>
      <c r="R73" s="61">
        <v>-1.6187</v>
      </c>
      <c r="S73" s="72">
        <v>3.4700000000000002E-2</v>
      </c>
      <c r="T73" s="61">
        <v>2.4253999999999998</v>
      </c>
      <c r="U73" s="61">
        <v>8.7216000000000005</v>
      </c>
      <c r="V73" s="61">
        <v>7.4363000000000001</v>
      </c>
      <c r="W73" s="61">
        <v>7.7519999999999998</v>
      </c>
      <c r="X73" s="61">
        <v>0.72309999999999997</v>
      </c>
      <c r="Y73" s="61">
        <v>7.6891999999999996</v>
      </c>
      <c r="Z73" s="61">
        <v>-1.0136000000000001</v>
      </c>
      <c r="AA73" s="61">
        <v>1.6097999999999999</v>
      </c>
      <c r="AB73" s="61">
        <v>0.72309999999999997</v>
      </c>
      <c r="AC73" s="61">
        <v>7.8289</v>
      </c>
      <c r="AD73" s="68"/>
      <c r="AE73" s="53"/>
      <c r="AF73" s="53"/>
      <c r="AG73" s="53"/>
      <c r="AH73" s="53"/>
      <c r="AI73" s="53"/>
      <c r="AJ73" s="53"/>
      <c r="AK73" s="53"/>
      <c r="AL73" s="53"/>
      <c r="AM73" s="53"/>
      <c r="AN73" s="53"/>
      <c r="AO73" s="53"/>
      <c r="AP73" s="53"/>
      <c r="AQ73" s="53"/>
      <c r="AR73" s="53"/>
      <c r="AS73" s="53"/>
      <c r="AT73" s="45"/>
      <c r="AU73" s="61">
        <v>8.31</v>
      </c>
      <c r="AV73" s="61">
        <v>8.4700000000000006</v>
      </c>
      <c r="AW73" s="61">
        <v>6.9</v>
      </c>
      <c r="AX73" s="61">
        <v>4.63</v>
      </c>
      <c r="AY73" s="61">
        <v>3.25</v>
      </c>
      <c r="AZ73" s="80"/>
      <c r="BA73" s="53"/>
      <c r="BB73" s="53"/>
      <c r="BC73" s="53"/>
      <c r="BD73" s="53"/>
      <c r="BE73" s="53"/>
      <c r="BF73" s="258"/>
      <c r="BG73" s="61"/>
      <c r="BH73" s="287"/>
      <c r="BI73" s="287"/>
      <c r="BJ73" s="287"/>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1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59"/>
      <c r="BG74" s="62"/>
      <c r="BH74" s="289"/>
      <c r="BI74" s="289"/>
      <c r="BJ74" s="289"/>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4" customFormat="1" x14ac:dyDescent="0.25">
      <c r="A75" s="477" t="s">
        <v>9256</v>
      </c>
      <c r="B75" s="398"/>
      <c r="C75" s="714">
        <v>45349</v>
      </c>
      <c r="D75" s="398"/>
      <c r="E75" s="399">
        <v>2659.91</v>
      </c>
      <c r="F75" s="398"/>
      <c r="G75" s="400">
        <v>11.878</v>
      </c>
      <c r="H75" s="398"/>
      <c r="I75" s="996">
        <v>4.57</v>
      </c>
      <c r="J75" s="996">
        <v>7.5</v>
      </c>
      <c r="K75" s="996">
        <v>3.6147999999999998</v>
      </c>
      <c r="L75" s="996">
        <v>3.7658900000000002</v>
      </c>
      <c r="M75" s="402"/>
      <c r="N75" s="401">
        <v>0.1923</v>
      </c>
      <c r="O75" s="401">
        <v>0.73360000000000003</v>
      </c>
      <c r="P75" s="401">
        <v>2.1456</v>
      </c>
      <c r="Q75" s="401">
        <v>3.4822000000000002</v>
      </c>
      <c r="R75" s="401">
        <v>2.8567</v>
      </c>
      <c r="S75" s="403">
        <v>4.6307999999999998</v>
      </c>
      <c r="T75" s="401">
        <v>6.4463999999999997</v>
      </c>
      <c r="U75" s="401" t="s">
        <v>430</v>
      </c>
      <c r="V75" s="401" t="s">
        <v>430</v>
      </c>
      <c r="W75" s="401" t="s">
        <v>430</v>
      </c>
      <c r="X75" s="401">
        <v>0.35570000000000002</v>
      </c>
      <c r="Y75" s="401">
        <v>3.7090000000000001</v>
      </c>
      <c r="Z75" s="401">
        <v>3.0003000000000002</v>
      </c>
      <c r="AA75" s="401">
        <v>4.1473000000000004</v>
      </c>
      <c r="AB75" s="401">
        <v>0.35570000000000002</v>
      </c>
      <c r="AC75" s="401">
        <v>7.6144999999999996</v>
      </c>
      <c r="AD75" s="402"/>
      <c r="AE75" s="399">
        <v>20</v>
      </c>
      <c r="AF75" s="399">
        <v>5</v>
      </c>
      <c r="AG75" s="399">
        <v>19</v>
      </c>
      <c r="AH75" s="399">
        <v>21</v>
      </c>
      <c r="AI75" s="399">
        <v>3</v>
      </c>
      <c r="AJ75" s="399">
        <v>4</v>
      </c>
      <c r="AK75" s="399">
        <v>3</v>
      </c>
      <c r="AL75" s="399" t="s">
        <v>430</v>
      </c>
      <c r="AM75" s="399" t="s">
        <v>430</v>
      </c>
      <c r="AN75" s="399" t="s">
        <v>430</v>
      </c>
      <c r="AO75" s="399">
        <v>18</v>
      </c>
      <c r="AP75" s="399">
        <v>21</v>
      </c>
      <c r="AQ75" s="399">
        <v>3</v>
      </c>
      <c r="AR75" s="399">
        <v>8</v>
      </c>
      <c r="AS75" s="399">
        <v>18</v>
      </c>
      <c r="AT75" s="398"/>
      <c r="AU75" s="401" t="s">
        <v>430</v>
      </c>
      <c r="AV75" s="401" t="s">
        <v>430</v>
      </c>
      <c r="AW75" s="401" t="s">
        <v>430</v>
      </c>
      <c r="AX75" s="401" t="s">
        <v>430</v>
      </c>
      <c r="AY75" s="401">
        <v>6.26</v>
      </c>
      <c r="AZ75" s="404"/>
      <c r="BA75" s="399" t="s">
        <v>430</v>
      </c>
      <c r="BB75" s="399" t="s">
        <v>430</v>
      </c>
      <c r="BC75" s="399" t="s">
        <v>430</v>
      </c>
      <c r="BD75" s="399" t="s">
        <v>430</v>
      </c>
      <c r="BE75" s="399">
        <v>8</v>
      </c>
      <c r="BF75" s="405"/>
      <c r="BG75" s="401">
        <v>3.6602464987584602</v>
      </c>
      <c r="BH75" s="406">
        <v>0</v>
      </c>
      <c r="BI75" s="406">
        <v>4.5283978361438597E-2</v>
      </c>
      <c r="BJ75" s="406" t="s">
        <v>430</v>
      </c>
      <c r="BK75" s="402"/>
      <c r="BL75" s="401">
        <v>39.525427609200001</v>
      </c>
      <c r="BM75" s="401">
        <v>5.4356982273999996</v>
      </c>
      <c r="BN75" s="401">
        <v>7.2714536303999999</v>
      </c>
      <c r="BO75" s="398"/>
      <c r="BP75" s="401">
        <v>14.67604968</v>
      </c>
      <c r="BQ75" s="398"/>
      <c r="BR75" s="831">
        <v>19.536000000000001</v>
      </c>
      <c r="BS75" s="831">
        <v>4.9467299999999996</v>
      </c>
      <c r="BT75" s="831">
        <v>2.97105</v>
      </c>
      <c r="BU75" s="831">
        <v>72.546220000000005</v>
      </c>
      <c r="BV75" s="398"/>
      <c r="BW75" s="831">
        <v>46.19</v>
      </c>
      <c r="BX75" s="831">
        <v>12.79</v>
      </c>
      <c r="BY75" s="401" t="s">
        <v>430</v>
      </c>
      <c r="BZ75" s="401" t="s">
        <v>430</v>
      </c>
      <c r="CA75" s="401" t="s">
        <v>430</v>
      </c>
      <c r="CB75" s="831">
        <v>13.57</v>
      </c>
      <c r="CC75" s="398"/>
      <c r="CD75" s="833" t="s">
        <v>9137</v>
      </c>
      <c r="CE75" s="833" t="s">
        <v>9138</v>
      </c>
      <c r="CF75" s="833" t="s">
        <v>9139</v>
      </c>
      <c r="CG75" s="833" t="s">
        <v>3307</v>
      </c>
      <c r="CH75" s="833" t="s">
        <v>9140</v>
      </c>
      <c r="CI75" s="398"/>
      <c r="CJ75" s="407" t="s">
        <v>443</v>
      </c>
    </row>
    <row r="76" spans="1:88" s="424" customFormat="1" x14ac:dyDescent="0.25">
      <c r="A76" s="341" t="s">
        <v>9257</v>
      </c>
      <c r="B76" s="369"/>
      <c r="C76" s="709">
        <v>44967</v>
      </c>
      <c r="D76" s="369"/>
      <c r="E76" s="342">
        <v>2209.19</v>
      </c>
      <c r="F76" s="369"/>
      <c r="G76" s="343">
        <v>15.356</v>
      </c>
      <c r="H76" s="369"/>
      <c r="I76" s="997">
        <v>2.4700000000000002</v>
      </c>
      <c r="J76" s="997">
        <v>7.19</v>
      </c>
      <c r="K76" s="997">
        <v>2.0099999999999998</v>
      </c>
      <c r="L76" s="997">
        <v>2.13</v>
      </c>
      <c r="M76" s="370"/>
      <c r="N76" s="344">
        <v>0.60929999999999995</v>
      </c>
      <c r="O76" s="344">
        <v>0.99970000000000003</v>
      </c>
      <c r="P76" s="344">
        <v>3.4561999999999999</v>
      </c>
      <c r="Q76" s="344">
        <v>8.3773999999999997</v>
      </c>
      <c r="R76" s="344">
        <v>-0.6663</v>
      </c>
      <c r="S76" s="346">
        <v>2.5373999999999999</v>
      </c>
      <c r="T76" s="344">
        <v>7.0620000000000003</v>
      </c>
      <c r="U76" s="344">
        <v>12.5611</v>
      </c>
      <c r="V76" s="344" t="s">
        <v>430</v>
      </c>
      <c r="W76" s="344" t="s">
        <v>430</v>
      </c>
      <c r="X76" s="344">
        <v>0.99309999999999998</v>
      </c>
      <c r="Y76" s="344">
        <v>9.8033999999999999</v>
      </c>
      <c r="Z76" s="344">
        <v>-2.5999999999999999E-2</v>
      </c>
      <c r="AA76" s="344">
        <v>3.5468999999999999</v>
      </c>
      <c r="AB76" s="344">
        <v>0.99309999999999998</v>
      </c>
      <c r="AC76" s="344">
        <v>13.4803</v>
      </c>
      <c r="AD76" s="370"/>
      <c r="AE76" s="342">
        <v>1</v>
      </c>
      <c r="AF76" s="342">
        <v>3</v>
      </c>
      <c r="AG76" s="342">
        <v>7</v>
      </c>
      <c r="AH76" s="342">
        <v>7</v>
      </c>
      <c r="AI76" s="342">
        <v>9</v>
      </c>
      <c r="AJ76" s="342">
        <v>9</v>
      </c>
      <c r="AK76" s="342">
        <v>1</v>
      </c>
      <c r="AL76" s="342">
        <v>3</v>
      </c>
      <c r="AM76" s="342" t="s">
        <v>430</v>
      </c>
      <c r="AN76" s="342" t="s">
        <v>430</v>
      </c>
      <c r="AO76" s="342">
        <v>4</v>
      </c>
      <c r="AP76" s="342">
        <v>6</v>
      </c>
      <c r="AQ76" s="342">
        <v>9</v>
      </c>
      <c r="AR76" s="342">
        <v>9</v>
      </c>
      <c r="AS76" s="342">
        <v>4</v>
      </c>
      <c r="AT76" s="369"/>
      <c r="AU76" s="344" t="s">
        <v>430</v>
      </c>
      <c r="AV76" s="344" t="s">
        <v>430</v>
      </c>
      <c r="AW76" s="344" t="s">
        <v>430</v>
      </c>
      <c r="AX76" s="344">
        <v>8.8699999999999992</v>
      </c>
      <c r="AY76" s="344">
        <v>5.33</v>
      </c>
      <c r="AZ76" s="347"/>
      <c r="BA76" s="342" t="s">
        <v>430</v>
      </c>
      <c r="BB76" s="342" t="s">
        <v>430</v>
      </c>
      <c r="BC76" s="342" t="s">
        <v>430</v>
      </c>
      <c r="BD76" s="342">
        <v>1</v>
      </c>
      <c r="BE76" s="342">
        <v>9</v>
      </c>
      <c r="BF76" s="358"/>
      <c r="BG76" s="344">
        <v>8.4024218457604896</v>
      </c>
      <c r="BH76" s="371">
        <v>0</v>
      </c>
      <c r="BI76" s="371">
        <v>7.2774267228021397E-2</v>
      </c>
      <c r="BJ76" s="371" t="s">
        <v>430</v>
      </c>
      <c r="BK76" s="370"/>
      <c r="BL76" s="344">
        <v>79.479579985599997</v>
      </c>
      <c r="BM76" s="344">
        <v>45.5731976171</v>
      </c>
      <c r="BN76" s="344">
        <v>1.7439983179</v>
      </c>
      <c r="BO76" s="369"/>
      <c r="BP76" s="344">
        <v>64.115454569999997</v>
      </c>
      <c r="BQ76" s="369"/>
      <c r="BR76" s="832">
        <v>48.028399999999998</v>
      </c>
      <c r="BS76" s="832">
        <v>7.9689699999999997</v>
      </c>
      <c r="BT76" s="832">
        <v>9.9402699999999999</v>
      </c>
      <c r="BU76" s="832">
        <v>34.062359999999998</v>
      </c>
      <c r="BV76" s="369"/>
      <c r="BW76" s="832">
        <v>6.77</v>
      </c>
      <c r="BX76" s="832">
        <v>12.49</v>
      </c>
      <c r="BY76" s="832">
        <v>3.79</v>
      </c>
      <c r="BZ76" s="344" t="s">
        <v>430</v>
      </c>
      <c r="CA76" s="344" t="s">
        <v>430</v>
      </c>
      <c r="CB76" s="832">
        <v>10.71</v>
      </c>
      <c r="CC76" s="369"/>
      <c r="CD76" s="834" t="s">
        <v>9142</v>
      </c>
      <c r="CE76" s="834" t="s">
        <v>9143</v>
      </c>
      <c r="CF76" s="834" t="s">
        <v>9144</v>
      </c>
      <c r="CG76" s="834" t="s">
        <v>9145</v>
      </c>
      <c r="CH76" s="834" t="s">
        <v>9146</v>
      </c>
      <c r="CI76" s="369"/>
      <c r="CJ76" s="350" t="s">
        <v>554</v>
      </c>
    </row>
    <row r="77" spans="1:88" s="424" customFormat="1" x14ac:dyDescent="0.25">
      <c r="A77" s="341" t="s">
        <v>9258</v>
      </c>
      <c r="B77" s="369"/>
      <c r="C77" s="709">
        <v>44784</v>
      </c>
      <c r="D77" s="369"/>
      <c r="E77" s="342">
        <v>2134.0300000000002</v>
      </c>
      <c r="F77" s="369"/>
      <c r="G77" s="343">
        <v>15.430999999999999</v>
      </c>
      <c r="H77" s="369"/>
      <c r="I77" s="997">
        <v>5.6</v>
      </c>
      <c r="J77" s="997">
        <v>6.9</v>
      </c>
      <c r="K77" s="997">
        <v>3.26</v>
      </c>
      <c r="L77" s="997">
        <v>3.42</v>
      </c>
      <c r="M77" s="370"/>
      <c r="N77" s="344">
        <v>0.4753</v>
      </c>
      <c r="O77" s="344">
        <v>0.65880000000000005</v>
      </c>
      <c r="P77" s="344">
        <v>2.9350999999999998</v>
      </c>
      <c r="Q77" s="344">
        <v>6.6634000000000002</v>
      </c>
      <c r="R77" s="344">
        <v>0.4753</v>
      </c>
      <c r="S77" s="346">
        <v>4.3905000000000003</v>
      </c>
      <c r="T77" s="344">
        <v>6.6093000000000002</v>
      </c>
      <c r="U77" s="344">
        <v>11.8081</v>
      </c>
      <c r="V77" s="344" t="s">
        <v>430</v>
      </c>
      <c r="W77" s="344" t="s">
        <v>430</v>
      </c>
      <c r="X77" s="344">
        <v>0.81669999999999998</v>
      </c>
      <c r="Y77" s="344">
        <v>7.7584</v>
      </c>
      <c r="Z77" s="344">
        <v>1.0081</v>
      </c>
      <c r="AA77" s="344">
        <v>5.0370999999999997</v>
      </c>
      <c r="AB77" s="344">
        <v>0.81669999999999998</v>
      </c>
      <c r="AC77" s="344">
        <v>11.787000000000001</v>
      </c>
      <c r="AD77" s="370"/>
      <c r="AE77" s="342">
        <v>8</v>
      </c>
      <c r="AF77" s="342">
        <v>10</v>
      </c>
      <c r="AG77" s="342">
        <v>13</v>
      </c>
      <c r="AH77" s="342">
        <v>12</v>
      </c>
      <c r="AI77" s="342">
        <v>6</v>
      </c>
      <c r="AJ77" s="342">
        <v>5</v>
      </c>
      <c r="AK77" s="342">
        <v>2</v>
      </c>
      <c r="AL77" s="342">
        <v>4</v>
      </c>
      <c r="AM77" s="342" t="s">
        <v>430</v>
      </c>
      <c r="AN77" s="342" t="s">
        <v>430</v>
      </c>
      <c r="AO77" s="342">
        <v>9</v>
      </c>
      <c r="AP77" s="342">
        <v>14</v>
      </c>
      <c r="AQ77" s="342">
        <v>6</v>
      </c>
      <c r="AR77" s="342">
        <v>4</v>
      </c>
      <c r="AS77" s="342">
        <v>9</v>
      </c>
      <c r="AT77" s="369"/>
      <c r="AU77" s="344" t="s">
        <v>430</v>
      </c>
      <c r="AV77" s="344" t="s">
        <v>430</v>
      </c>
      <c r="AW77" s="344" t="s">
        <v>430</v>
      </c>
      <c r="AX77" s="344">
        <v>8.58</v>
      </c>
      <c r="AY77" s="344">
        <v>6.54</v>
      </c>
      <c r="AZ77" s="347"/>
      <c r="BA77" s="342" t="s">
        <v>430</v>
      </c>
      <c r="BB77" s="342" t="s">
        <v>430</v>
      </c>
      <c r="BC77" s="342" t="s">
        <v>430</v>
      </c>
      <c r="BD77" s="342">
        <v>2</v>
      </c>
      <c r="BE77" s="342">
        <v>6</v>
      </c>
      <c r="BF77" s="358"/>
      <c r="BG77" s="344">
        <v>7.63652703539824</v>
      </c>
      <c r="BH77" s="371">
        <v>0</v>
      </c>
      <c r="BI77" s="371">
        <v>7.1848126666769901E-2</v>
      </c>
      <c r="BJ77" s="371" t="s">
        <v>430</v>
      </c>
      <c r="BK77" s="370"/>
      <c r="BL77" s="344">
        <v>73.509883010199999</v>
      </c>
      <c r="BM77" s="344">
        <v>40.466144716400002</v>
      </c>
      <c r="BN77" s="344">
        <v>1.8165773766</v>
      </c>
      <c r="BO77" s="369"/>
      <c r="BP77" s="344">
        <v>53.947409260000001</v>
      </c>
      <c r="BQ77" s="369"/>
      <c r="BR77" s="832">
        <v>49.771799999999999</v>
      </c>
      <c r="BS77" s="832">
        <v>7.8685799999999997</v>
      </c>
      <c r="BT77" s="832">
        <v>9.1364599999999996</v>
      </c>
      <c r="BU77" s="832">
        <v>33.22316</v>
      </c>
      <c r="BV77" s="369"/>
      <c r="BW77" s="832">
        <v>10.81</v>
      </c>
      <c r="BX77" s="832">
        <v>7.29</v>
      </c>
      <c r="BY77" s="832">
        <v>8.02</v>
      </c>
      <c r="BZ77" s="832">
        <v>1.19</v>
      </c>
      <c r="CA77" s="344" t="s">
        <v>430</v>
      </c>
      <c r="CB77" s="832">
        <v>5.39</v>
      </c>
      <c r="CC77" s="369"/>
      <c r="CD77" s="834" t="s">
        <v>9148</v>
      </c>
      <c r="CE77" s="834" t="s">
        <v>9149</v>
      </c>
      <c r="CF77" s="834" t="s">
        <v>9150</v>
      </c>
      <c r="CG77" s="834" t="s">
        <v>9151</v>
      </c>
      <c r="CH77" s="834" t="s">
        <v>587</v>
      </c>
      <c r="CI77" s="369"/>
      <c r="CJ77" s="350" t="s">
        <v>615</v>
      </c>
    </row>
    <row r="78" spans="1:88" s="424" customFormat="1" x14ac:dyDescent="0.25">
      <c r="A78" s="341" t="s">
        <v>9259</v>
      </c>
      <c r="B78" s="369"/>
      <c r="C78" s="709">
        <v>41275</v>
      </c>
      <c r="D78" s="369"/>
      <c r="E78" s="342">
        <v>1668.03</v>
      </c>
      <c r="F78" s="369"/>
      <c r="G78" s="343">
        <v>41.686199999999999</v>
      </c>
      <c r="H78" s="369"/>
      <c r="I78" s="997">
        <v>5.62</v>
      </c>
      <c r="J78" s="997">
        <v>7.04</v>
      </c>
      <c r="K78" s="997">
        <v>3.59</v>
      </c>
      <c r="L78" s="997">
        <v>3.75</v>
      </c>
      <c r="M78" s="370"/>
      <c r="N78" s="344">
        <v>0.38800000000000001</v>
      </c>
      <c r="O78" s="344">
        <v>0.26750000000000002</v>
      </c>
      <c r="P78" s="344">
        <v>2.9624000000000001</v>
      </c>
      <c r="Q78" s="344">
        <v>6.5172999999999996</v>
      </c>
      <c r="R78" s="344">
        <v>-2.5941000000000001</v>
      </c>
      <c r="S78" s="346">
        <v>0.44940000000000002</v>
      </c>
      <c r="T78" s="344">
        <v>3.8445999999999998</v>
      </c>
      <c r="U78" s="344">
        <v>9.9062999999999999</v>
      </c>
      <c r="V78" s="344">
        <v>9.3547999999999991</v>
      </c>
      <c r="W78" s="344">
        <v>8.8808000000000007</v>
      </c>
      <c r="X78" s="344">
        <v>0.63880000000000003</v>
      </c>
      <c r="Y78" s="344">
        <v>7.8261000000000003</v>
      </c>
      <c r="Z78" s="344">
        <v>-1.9614</v>
      </c>
      <c r="AA78" s="344">
        <v>1.3161</v>
      </c>
      <c r="AB78" s="344">
        <v>0.63880000000000003</v>
      </c>
      <c r="AC78" s="344">
        <v>9.9686000000000003</v>
      </c>
      <c r="AD78" s="370"/>
      <c r="AE78" s="342">
        <v>10</v>
      </c>
      <c r="AF78" s="342">
        <v>18</v>
      </c>
      <c r="AG78" s="342">
        <v>12</v>
      </c>
      <c r="AH78" s="342">
        <v>13</v>
      </c>
      <c r="AI78" s="342">
        <v>15</v>
      </c>
      <c r="AJ78" s="342">
        <v>12</v>
      </c>
      <c r="AK78" s="342">
        <v>10</v>
      </c>
      <c r="AL78" s="342">
        <v>9</v>
      </c>
      <c r="AM78" s="342">
        <v>4</v>
      </c>
      <c r="AN78" s="342">
        <v>3</v>
      </c>
      <c r="AO78" s="342">
        <v>15</v>
      </c>
      <c r="AP78" s="342">
        <v>12</v>
      </c>
      <c r="AQ78" s="342">
        <v>16</v>
      </c>
      <c r="AR78" s="342">
        <v>14</v>
      </c>
      <c r="AS78" s="342">
        <v>15</v>
      </c>
      <c r="AT78" s="369"/>
      <c r="AU78" s="344">
        <v>9.08</v>
      </c>
      <c r="AV78" s="344">
        <v>9.5</v>
      </c>
      <c r="AW78" s="344">
        <v>8.51</v>
      </c>
      <c r="AX78" s="344">
        <v>5.64</v>
      </c>
      <c r="AY78" s="344">
        <v>1.58</v>
      </c>
      <c r="AZ78" s="347"/>
      <c r="BA78" s="342">
        <v>4</v>
      </c>
      <c r="BB78" s="342">
        <v>5</v>
      </c>
      <c r="BC78" s="342">
        <v>4</v>
      </c>
      <c r="BD78" s="342">
        <v>9</v>
      </c>
      <c r="BE78" s="342">
        <v>16</v>
      </c>
      <c r="BF78" s="358"/>
      <c r="BG78" s="344">
        <v>8.6404826556732708</v>
      </c>
      <c r="BH78" s="371">
        <v>0</v>
      </c>
      <c r="BI78" s="371">
        <v>4.7807783564236303E-2</v>
      </c>
      <c r="BJ78" s="371" t="s">
        <v>430</v>
      </c>
      <c r="BK78" s="370"/>
      <c r="BL78" s="344">
        <v>76.175624713100007</v>
      </c>
      <c r="BM78" s="344">
        <v>56.6593083052</v>
      </c>
      <c r="BN78" s="344">
        <v>1.3444503117</v>
      </c>
      <c r="BO78" s="369"/>
      <c r="BP78" s="344">
        <v>59.840141989999999</v>
      </c>
      <c r="BQ78" s="369"/>
      <c r="BR78" s="832">
        <v>51.889699999999998</v>
      </c>
      <c r="BS78" s="832">
        <v>12.072800000000001</v>
      </c>
      <c r="BT78" s="832">
        <v>8.0873899999999992</v>
      </c>
      <c r="BU78" s="832">
        <v>27.950109999999999</v>
      </c>
      <c r="BV78" s="369"/>
      <c r="BW78" s="832">
        <v>12.34</v>
      </c>
      <c r="BX78" s="832">
        <v>7.84</v>
      </c>
      <c r="BY78" s="344" t="s">
        <v>430</v>
      </c>
      <c r="BZ78" s="344" t="s">
        <v>430</v>
      </c>
      <c r="CA78" s="344" t="s">
        <v>430</v>
      </c>
      <c r="CB78" s="832">
        <v>6</v>
      </c>
      <c r="CC78" s="369"/>
      <c r="CD78" s="834" t="s">
        <v>9153</v>
      </c>
      <c r="CE78" s="834" t="s">
        <v>9154</v>
      </c>
      <c r="CF78" s="834" t="s">
        <v>9155</v>
      </c>
      <c r="CG78" s="834" t="s">
        <v>9156</v>
      </c>
      <c r="CH78" s="834" t="s">
        <v>9157</v>
      </c>
      <c r="CI78" s="369"/>
      <c r="CJ78" s="350" t="s">
        <v>443</v>
      </c>
    </row>
    <row r="79" spans="1:88" s="424" customFormat="1" x14ac:dyDescent="0.25">
      <c r="A79" s="341" t="s">
        <v>9260</v>
      </c>
      <c r="B79" s="369"/>
      <c r="C79" s="709">
        <v>41275</v>
      </c>
      <c r="D79" s="369"/>
      <c r="E79" s="342">
        <v>1521.61</v>
      </c>
      <c r="F79" s="369"/>
      <c r="G79" s="343">
        <v>51.4086</v>
      </c>
      <c r="H79" s="369"/>
      <c r="I79" s="997">
        <v>3.48</v>
      </c>
      <c r="J79" s="997">
        <v>7.23</v>
      </c>
      <c r="K79" s="997">
        <v>2.64</v>
      </c>
      <c r="L79" s="997">
        <v>2.75</v>
      </c>
      <c r="M79" s="370"/>
      <c r="N79" s="344">
        <v>0.24279999999999999</v>
      </c>
      <c r="O79" s="344">
        <v>8.8599999999999998E-2</v>
      </c>
      <c r="P79" s="344">
        <v>3.1682000000000001</v>
      </c>
      <c r="Q79" s="344">
        <v>6.3369999999999997</v>
      </c>
      <c r="R79" s="344">
        <v>-0.45179999999999998</v>
      </c>
      <c r="S79" s="346">
        <v>2.605</v>
      </c>
      <c r="T79" s="344">
        <v>4.6784999999999997</v>
      </c>
      <c r="U79" s="344">
        <v>10.9467</v>
      </c>
      <c r="V79" s="344">
        <v>9.4860000000000007</v>
      </c>
      <c r="W79" s="344">
        <v>9.5521999999999991</v>
      </c>
      <c r="X79" s="344">
        <v>0.49730000000000002</v>
      </c>
      <c r="Y79" s="344">
        <v>6.9973999999999998</v>
      </c>
      <c r="Z79" s="344">
        <v>-2.5499999999999998E-2</v>
      </c>
      <c r="AA79" s="344">
        <v>2.4121000000000001</v>
      </c>
      <c r="AB79" s="344">
        <v>0.49730000000000002</v>
      </c>
      <c r="AC79" s="344">
        <v>11.353899999999999</v>
      </c>
      <c r="AD79" s="370"/>
      <c r="AE79" s="342">
        <v>19</v>
      </c>
      <c r="AF79" s="342">
        <v>21</v>
      </c>
      <c r="AG79" s="342">
        <v>8</v>
      </c>
      <c r="AH79" s="342">
        <v>16</v>
      </c>
      <c r="AI79" s="342">
        <v>8</v>
      </c>
      <c r="AJ79" s="342">
        <v>8</v>
      </c>
      <c r="AK79" s="342">
        <v>7</v>
      </c>
      <c r="AL79" s="342">
        <v>5</v>
      </c>
      <c r="AM79" s="342">
        <v>3</v>
      </c>
      <c r="AN79" s="342">
        <v>2</v>
      </c>
      <c r="AO79" s="342">
        <v>17</v>
      </c>
      <c r="AP79" s="342">
        <v>17</v>
      </c>
      <c r="AQ79" s="342">
        <v>8</v>
      </c>
      <c r="AR79" s="342">
        <v>12</v>
      </c>
      <c r="AS79" s="342">
        <v>17</v>
      </c>
      <c r="AT79" s="369"/>
      <c r="AU79" s="344">
        <v>9.75</v>
      </c>
      <c r="AV79" s="344">
        <v>9.94</v>
      </c>
      <c r="AW79" s="344">
        <v>9.23</v>
      </c>
      <c r="AX79" s="344">
        <v>6.64</v>
      </c>
      <c r="AY79" s="344">
        <v>4.16</v>
      </c>
      <c r="AZ79" s="347"/>
      <c r="BA79" s="342">
        <v>2</v>
      </c>
      <c r="BB79" s="342">
        <v>3</v>
      </c>
      <c r="BC79" s="342">
        <v>2</v>
      </c>
      <c r="BD79" s="342">
        <v>6</v>
      </c>
      <c r="BE79" s="342">
        <v>12</v>
      </c>
      <c r="BF79" s="358"/>
      <c r="BG79" s="344">
        <v>7.66917264011244</v>
      </c>
      <c r="BH79" s="371">
        <v>0</v>
      </c>
      <c r="BI79" s="371">
        <v>6.0787115388191898E-2</v>
      </c>
      <c r="BJ79" s="371" t="s">
        <v>430</v>
      </c>
      <c r="BK79" s="370"/>
      <c r="BL79" s="344">
        <v>67.073877968900007</v>
      </c>
      <c r="BM79" s="344">
        <v>34.9830782266</v>
      </c>
      <c r="BN79" s="344">
        <v>1.9173234994999999</v>
      </c>
      <c r="BO79" s="369"/>
      <c r="BP79" s="344">
        <v>47.514404310000003</v>
      </c>
      <c r="BQ79" s="369"/>
      <c r="BR79" s="832">
        <v>54.473300000000002</v>
      </c>
      <c r="BS79" s="832">
        <v>10.247400000000001</v>
      </c>
      <c r="BT79" s="832">
        <v>8.03904</v>
      </c>
      <c r="BU79" s="832">
        <v>27.240259999999999</v>
      </c>
      <c r="BV79" s="369"/>
      <c r="BW79" s="832">
        <v>11.97</v>
      </c>
      <c r="BX79" s="832">
        <v>13.15</v>
      </c>
      <c r="BY79" s="344" t="s">
        <v>430</v>
      </c>
      <c r="BZ79" s="344" t="s">
        <v>430</v>
      </c>
      <c r="CA79" s="344" t="s">
        <v>430</v>
      </c>
      <c r="CB79" s="832">
        <v>2.12</v>
      </c>
      <c r="CC79" s="369"/>
      <c r="CD79" s="834" t="s">
        <v>9159</v>
      </c>
      <c r="CE79" s="834" t="s">
        <v>9160</v>
      </c>
      <c r="CF79" s="834" t="s">
        <v>9161</v>
      </c>
      <c r="CG79" s="834" t="s">
        <v>9162</v>
      </c>
      <c r="CH79" s="834" t="s">
        <v>9163</v>
      </c>
      <c r="CI79" s="369"/>
      <c r="CJ79" s="350" t="s">
        <v>518</v>
      </c>
    </row>
    <row r="80" spans="1:88" s="424" customFormat="1" x14ac:dyDescent="0.25">
      <c r="A80" s="341" t="s">
        <v>9261</v>
      </c>
      <c r="B80" s="369"/>
      <c r="C80" s="709">
        <v>45729</v>
      </c>
      <c r="D80" s="369"/>
      <c r="E80" s="342">
        <v>1291.9000000000001</v>
      </c>
      <c r="F80" s="369"/>
      <c r="G80" s="343">
        <v>11.1083</v>
      </c>
      <c r="H80" s="369"/>
      <c r="I80" s="997">
        <v>1.89</v>
      </c>
      <c r="J80" s="997">
        <v>10.45</v>
      </c>
      <c r="K80" s="997">
        <v>1.3</v>
      </c>
      <c r="L80" s="997">
        <v>1.37</v>
      </c>
      <c r="M80" s="370"/>
      <c r="N80" s="344">
        <v>8.4699999999999998E-2</v>
      </c>
      <c r="O80" s="344">
        <v>0.26900000000000002</v>
      </c>
      <c r="P80" s="344">
        <v>1.3715999999999999</v>
      </c>
      <c r="Q80" s="344">
        <v>2.5516999999999999</v>
      </c>
      <c r="R80" s="344">
        <v>4.1351000000000004</v>
      </c>
      <c r="S80" s="346">
        <v>8.0974000000000004</v>
      </c>
      <c r="T80" s="344" t="s">
        <v>430</v>
      </c>
      <c r="U80" s="344" t="s">
        <v>430</v>
      </c>
      <c r="V80" s="344" t="s">
        <v>430</v>
      </c>
      <c r="W80" s="344" t="s">
        <v>430</v>
      </c>
      <c r="X80" s="344">
        <v>0.19209999999999999</v>
      </c>
      <c r="Y80" s="344">
        <v>2.5347</v>
      </c>
      <c r="Z80" s="344">
        <v>4.2161999999999997</v>
      </c>
      <c r="AA80" s="344">
        <v>6.4063999999999997</v>
      </c>
      <c r="AB80" s="344">
        <v>0.19209999999999999</v>
      </c>
      <c r="AC80" s="344">
        <v>8.3933999999999997</v>
      </c>
      <c r="AD80" s="370"/>
      <c r="AE80" s="342">
        <v>21</v>
      </c>
      <c r="AF80" s="342">
        <v>17</v>
      </c>
      <c r="AG80" s="342">
        <v>20</v>
      </c>
      <c r="AH80" s="342">
        <v>22</v>
      </c>
      <c r="AI80" s="342">
        <v>1</v>
      </c>
      <c r="AJ80" s="342">
        <v>1</v>
      </c>
      <c r="AK80" s="342" t="s">
        <v>430</v>
      </c>
      <c r="AL80" s="342" t="s">
        <v>430</v>
      </c>
      <c r="AM80" s="342" t="s">
        <v>430</v>
      </c>
      <c r="AN80" s="342" t="s">
        <v>430</v>
      </c>
      <c r="AO80" s="342">
        <v>20</v>
      </c>
      <c r="AP80" s="342">
        <v>22</v>
      </c>
      <c r="AQ80" s="342">
        <v>1</v>
      </c>
      <c r="AR80" s="342">
        <v>2</v>
      </c>
      <c r="AS80" s="342">
        <v>20</v>
      </c>
      <c r="AT80" s="369"/>
      <c r="AU80" s="344" t="s">
        <v>430</v>
      </c>
      <c r="AV80" s="344" t="s">
        <v>430</v>
      </c>
      <c r="AW80" s="344" t="s">
        <v>430</v>
      </c>
      <c r="AX80" s="344" t="s">
        <v>430</v>
      </c>
      <c r="AY80" s="344">
        <v>8.7799999999999994</v>
      </c>
      <c r="AZ80" s="347"/>
      <c r="BA80" s="342" t="s">
        <v>430</v>
      </c>
      <c r="BB80" s="342" t="s">
        <v>430</v>
      </c>
      <c r="BC80" s="342" t="s">
        <v>430</v>
      </c>
      <c r="BD80" s="342" t="s">
        <v>430</v>
      </c>
      <c r="BE80" s="342">
        <v>2</v>
      </c>
      <c r="BF80" s="358"/>
      <c r="BG80" s="344">
        <v>0.90254041139160701</v>
      </c>
      <c r="BH80" s="371">
        <v>0</v>
      </c>
      <c r="BI80" s="371">
        <v>0.22220459531213399</v>
      </c>
      <c r="BJ80" s="371" t="s">
        <v>430</v>
      </c>
      <c r="BK80" s="370"/>
      <c r="BL80" s="344">
        <v>24.082398273399999</v>
      </c>
      <c r="BM80" s="344">
        <v>-17.704018293699999</v>
      </c>
      <c r="BN80" s="344">
        <v>-1.3602786596000001</v>
      </c>
      <c r="BO80" s="369"/>
      <c r="BP80" s="344">
        <v>0.38206774999999399</v>
      </c>
      <c r="BQ80" s="369"/>
      <c r="BR80" s="832">
        <v>30.272600000000001</v>
      </c>
      <c r="BS80" s="832">
        <v>5.5710499999999996</v>
      </c>
      <c r="BT80" s="832">
        <v>3.32328</v>
      </c>
      <c r="BU80" s="832">
        <v>60.833069999999999</v>
      </c>
      <c r="BV80" s="369"/>
      <c r="BW80" s="832">
        <v>4.88</v>
      </c>
      <c r="BX80" s="832">
        <v>0.8</v>
      </c>
      <c r="BY80" s="832">
        <v>2.0099999999999998</v>
      </c>
      <c r="BZ80" s="832">
        <v>15.3</v>
      </c>
      <c r="CA80" s="832">
        <v>34.54</v>
      </c>
      <c r="CB80" s="832">
        <v>3.3</v>
      </c>
      <c r="CC80" s="369"/>
      <c r="CD80" s="834" t="s">
        <v>9165</v>
      </c>
      <c r="CE80" s="834" t="s">
        <v>9166</v>
      </c>
      <c r="CF80" s="834" t="s">
        <v>9167</v>
      </c>
      <c r="CG80" s="834" t="s">
        <v>9168</v>
      </c>
      <c r="CH80" s="834" t="s">
        <v>9169</v>
      </c>
      <c r="CI80" s="369"/>
      <c r="CJ80" s="350" t="s">
        <v>9170</v>
      </c>
    </row>
    <row r="81" spans="1:88" s="424" customFormat="1" x14ac:dyDescent="0.25">
      <c r="A81" s="341" t="s">
        <v>9262</v>
      </c>
      <c r="B81" s="369"/>
      <c r="C81" s="709">
        <v>45275</v>
      </c>
      <c r="D81" s="369"/>
      <c r="E81" s="342">
        <v>1245.46</v>
      </c>
      <c r="F81" s="369"/>
      <c r="G81" s="343">
        <v>12.000999999999999</v>
      </c>
      <c r="H81" s="369"/>
      <c r="I81" s="997">
        <v>3.04</v>
      </c>
      <c r="J81" s="997">
        <v>7.32</v>
      </c>
      <c r="K81" s="997">
        <v>1.66</v>
      </c>
      <c r="L81" s="997">
        <v>1.65</v>
      </c>
      <c r="M81" s="370"/>
      <c r="N81" s="344">
        <v>0.46039999999999998</v>
      </c>
      <c r="O81" s="344">
        <v>0.69640000000000002</v>
      </c>
      <c r="P81" s="344">
        <v>3.4569000000000001</v>
      </c>
      <c r="Q81" s="344">
        <v>8.5769000000000002</v>
      </c>
      <c r="R81" s="344">
        <v>-1.7439</v>
      </c>
      <c r="S81" s="346">
        <v>1.5743</v>
      </c>
      <c r="T81" s="344">
        <v>3.6438000000000001</v>
      </c>
      <c r="U81" s="344" t="s">
        <v>430</v>
      </c>
      <c r="V81" s="344" t="s">
        <v>430</v>
      </c>
      <c r="W81" s="344" t="s">
        <v>430</v>
      </c>
      <c r="X81" s="344">
        <v>1.0185</v>
      </c>
      <c r="Y81" s="344">
        <v>9.7786000000000008</v>
      </c>
      <c r="Z81" s="344">
        <v>-1.0634999999999999</v>
      </c>
      <c r="AA81" s="344">
        <v>4.7298999999999998</v>
      </c>
      <c r="AB81" s="344">
        <v>1.0185</v>
      </c>
      <c r="AC81" s="344">
        <v>7.4214000000000002</v>
      </c>
      <c r="AD81" s="370"/>
      <c r="AE81" s="342">
        <v>9</v>
      </c>
      <c r="AF81" s="342">
        <v>7</v>
      </c>
      <c r="AG81" s="342">
        <v>6</v>
      </c>
      <c r="AH81" s="342">
        <v>6</v>
      </c>
      <c r="AI81" s="342">
        <v>14</v>
      </c>
      <c r="AJ81" s="342">
        <v>11</v>
      </c>
      <c r="AK81" s="342">
        <v>12</v>
      </c>
      <c r="AL81" s="342" t="s">
        <v>430</v>
      </c>
      <c r="AM81" s="342" t="s">
        <v>430</v>
      </c>
      <c r="AN81" s="342" t="s">
        <v>430</v>
      </c>
      <c r="AO81" s="342">
        <v>3</v>
      </c>
      <c r="AP81" s="342">
        <v>7</v>
      </c>
      <c r="AQ81" s="342">
        <v>14</v>
      </c>
      <c r="AR81" s="342">
        <v>6</v>
      </c>
      <c r="AS81" s="342">
        <v>3</v>
      </c>
      <c r="AT81" s="369"/>
      <c r="AU81" s="344" t="s">
        <v>430</v>
      </c>
      <c r="AV81" s="344" t="s">
        <v>430</v>
      </c>
      <c r="AW81" s="344" t="s">
        <v>430</v>
      </c>
      <c r="AX81" s="344" t="s">
        <v>430</v>
      </c>
      <c r="AY81" s="344">
        <v>4.8499999999999996</v>
      </c>
      <c r="AZ81" s="347"/>
      <c r="BA81" s="342" t="s">
        <v>430</v>
      </c>
      <c r="BB81" s="342" t="s">
        <v>430</v>
      </c>
      <c r="BC81" s="342" t="s">
        <v>430</v>
      </c>
      <c r="BD81" s="342" t="s">
        <v>430</v>
      </c>
      <c r="BE81" s="342">
        <v>10</v>
      </c>
      <c r="BF81" s="358"/>
      <c r="BG81" s="344">
        <v>10.4284906347405</v>
      </c>
      <c r="BH81" s="371">
        <v>0</v>
      </c>
      <c r="BI81" s="371">
        <v>1.6824058249136901E-2</v>
      </c>
      <c r="BJ81" s="371" t="s">
        <v>430</v>
      </c>
      <c r="BK81" s="370"/>
      <c r="BL81" s="344">
        <v>89.999721015800006</v>
      </c>
      <c r="BM81" s="344">
        <v>77.320620459799997</v>
      </c>
      <c r="BN81" s="344">
        <v>1.1639808434000001</v>
      </c>
      <c r="BO81" s="369"/>
      <c r="BP81" s="344">
        <v>87.733067449999993</v>
      </c>
      <c r="BQ81" s="369"/>
      <c r="BR81" s="832">
        <v>72.866200000000006</v>
      </c>
      <c r="BS81" s="832">
        <v>10.6441</v>
      </c>
      <c r="BT81" s="832">
        <v>4.0130299999999997</v>
      </c>
      <c r="BU81" s="832">
        <v>12.47667</v>
      </c>
      <c r="BV81" s="369"/>
      <c r="BW81" s="832">
        <v>0.57999999999999996</v>
      </c>
      <c r="BX81" s="832">
        <v>8.7200000000000006</v>
      </c>
      <c r="BY81" s="344" t="s">
        <v>430</v>
      </c>
      <c r="BZ81" s="344" t="s">
        <v>430</v>
      </c>
      <c r="CA81" s="344" t="s">
        <v>430</v>
      </c>
      <c r="CB81" s="832">
        <v>2.97</v>
      </c>
      <c r="CC81" s="369"/>
      <c r="CD81" s="834" t="s">
        <v>9172</v>
      </c>
      <c r="CE81" s="834" t="s">
        <v>9173</v>
      </c>
      <c r="CF81" s="834" t="s">
        <v>9174</v>
      </c>
      <c r="CG81" s="834" t="s">
        <v>4799</v>
      </c>
      <c r="CH81" s="834" t="s">
        <v>9175</v>
      </c>
      <c r="CI81" s="369"/>
      <c r="CJ81" s="350" t="s">
        <v>615</v>
      </c>
    </row>
    <row r="82" spans="1:88" s="424" customFormat="1" x14ac:dyDescent="0.25">
      <c r="A82" s="341" t="s">
        <v>9263</v>
      </c>
      <c r="B82" s="369"/>
      <c r="C82" s="709">
        <v>43098</v>
      </c>
      <c r="D82" s="369"/>
      <c r="E82" s="342">
        <v>1241.3699999999999</v>
      </c>
      <c r="F82" s="369"/>
      <c r="G82" s="343">
        <v>22.37</v>
      </c>
      <c r="H82" s="369"/>
      <c r="I82" s="997">
        <v>3.5</v>
      </c>
      <c r="J82" s="997">
        <v>7.23</v>
      </c>
      <c r="K82" s="997">
        <v>2.62</v>
      </c>
      <c r="L82" s="997">
        <v>2.82</v>
      </c>
      <c r="M82" s="370"/>
      <c r="N82" s="344">
        <v>0.31390000000000001</v>
      </c>
      <c r="O82" s="344">
        <v>0.94769999999999999</v>
      </c>
      <c r="P82" s="344">
        <v>4.2404000000000002</v>
      </c>
      <c r="Q82" s="344">
        <v>7.5480999999999998</v>
      </c>
      <c r="R82" s="344">
        <v>-0.8861</v>
      </c>
      <c r="S82" s="346">
        <v>2.0529000000000002</v>
      </c>
      <c r="T82" s="344">
        <v>3.9807000000000001</v>
      </c>
      <c r="U82" s="344">
        <v>9.5546000000000006</v>
      </c>
      <c r="V82" s="344">
        <v>8.7402999999999995</v>
      </c>
      <c r="W82" s="344" t="s">
        <v>430</v>
      </c>
      <c r="X82" s="344">
        <v>0.76580000000000004</v>
      </c>
      <c r="Y82" s="344">
        <v>8.5395000000000003</v>
      </c>
      <c r="Z82" s="344">
        <v>-0.17849999999999999</v>
      </c>
      <c r="AA82" s="344">
        <v>2.9451999999999998</v>
      </c>
      <c r="AB82" s="344">
        <v>0.76580000000000004</v>
      </c>
      <c r="AC82" s="344">
        <v>9.9201999999999995</v>
      </c>
      <c r="AD82" s="370"/>
      <c r="AE82" s="342">
        <v>14</v>
      </c>
      <c r="AF82" s="342">
        <v>4</v>
      </c>
      <c r="AG82" s="342">
        <v>1</v>
      </c>
      <c r="AH82" s="342">
        <v>8</v>
      </c>
      <c r="AI82" s="342">
        <v>10</v>
      </c>
      <c r="AJ82" s="342">
        <v>10</v>
      </c>
      <c r="AK82" s="342">
        <v>9</v>
      </c>
      <c r="AL82" s="342">
        <v>10</v>
      </c>
      <c r="AM82" s="342">
        <v>7</v>
      </c>
      <c r="AN82" s="342" t="s">
        <v>430</v>
      </c>
      <c r="AO82" s="342">
        <v>11</v>
      </c>
      <c r="AP82" s="342">
        <v>9</v>
      </c>
      <c r="AQ82" s="342">
        <v>10</v>
      </c>
      <c r="AR82" s="342">
        <v>10</v>
      </c>
      <c r="AS82" s="342">
        <v>11</v>
      </c>
      <c r="AT82" s="369"/>
      <c r="AU82" s="344" t="s">
        <v>430</v>
      </c>
      <c r="AV82" s="344">
        <v>9.7899999999999991</v>
      </c>
      <c r="AW82" s="344">
        <v>8.3699999999999992</v>
      </c>
      <c r="AX82" s="344">
        <v>6.32</v>
      </c>
      <c r="AY82" s="344">
        <v>4.5199999999999996</v>
      </c>
      <c r="AZ82" s="347"/>
      <c r="BA82" s="342" t="s">
        <v>430</v>
      </c>
      <c r="BB82" s="342">
        <v>4</v>
      </c>
      <c r="BC82" s="342">
        <v>6</v>
      </c>
      <c r="BD82" s="342">
        <v>7</v>
      </c>
      <c r="BE82" s="342">
        <v>11</v>
      </c>
      <c r="BF82" s="358"/>
      <c r="BG82" s="344">
        <v>8.4115605834854392</v>
      </c>
      <c r="BH82" s="371">
        <v>0</v>
      </c>
      <c r="BI82" s="371">
        <v>4.4703449121237297E-2</v>
      </c>
      <c r="BJ82" s="371" t="s">
        <v>430</v>
      </c>
      <c r="BK82" s="370"/>
      <c r="BL82" s="344">
        <v>71.011269459499999</v>
      </c>
      <c r="BM82" s="344">
        <v>51.040043872200002</v>
      </c>
      <c r="BN82" s="344">
        <v>1.3912854314</v>
      </c>
      <c r="BO82" s="369"/>
      <c r="BP82" s="344">
        <v>62.173407840000003</v>
      </c>
      <c r="BQ82" s="369"/>
      <c r="BR82" s="832">
        <v>46.188400000000001</v>
      </c>
      <c r="BS82" s="832">
        <v>13.097200000000001</v>
      </c>
      <c r="BT82" s="832">
        <v>11.705399999999999</v>
      </c>
      <c r="BU82" s="832">
        <v>29.009</v>
      </c>
      <c r="BV82" s="369"/>
      <c r="BW82" s="832">
        <v>1.38</v>
      </c>
      <c r="BX82" s="832">
        <v>22.74</v>
      </c>
      <c r="BY82" s="344" t="s">
        <v>430</v>
      </c>
      <c r="BZ82" s="344" t="s">
        <v>430</v>
      </c>
      <c r="CA82" s="344" t="s">
        <v>430</v>
      </c>
      <c r="CB82" s="832">
        <v>4.88</v>
      </c>
      <c r="CC82" s="369"/>
      <c r="CD82" s="834" t="s">
        <v>9177</v>
      </c>
      <c r="CE82" s="834" t="s">
        <v>9178</v>
      </c>
      <c r="CF82" s="834" t="s">
        <v>9179</v>
      </c>
      <c r="CG82" s="834" t="s">
        <v>9180</v>
      </c>
      <c r="CH82" s="834" t="s">
        <v>9181</v>
      </c>
      <c r="CI82" s="369"/>
      <c r="CJ82" s="350" t="s">
        <v>547</v>
      </c>
    </row>
    <row r="83" spans="1:88" s="424" customFormat="1" x14ac:dyDescent="0.25">
      <c r="A83" s="341" t="s">
        <v>9264</v>
      </c>
      <c r="B83" s="369"/>
      <c r="C83" s="709">
        <v>45506</v>
      </c>
      <c r="D83" s="369"/>
      <c r="E83" s="342">
        <v>1130.03</v>
      </c>
      <c r="F83" s="369"/>
      <c r="G83" s="343">
        <v>10.49</v>
      </c>
      <c r="H83" s="369"/>
      <c r="I83" s="997">
        <v>3.39</v>
      </c>
      <c r="J83" s="997">
        <v>7.12</v>
      </c>
      <c r="K83" s="997">
        <v>2.46</v>
      </c>
      <c r="L83" s="997">
        <v>2.59</v>
      </c>
      <c r="M83" s="370"/>
      <c r="N83" s="344">
        <v>0.47889999999999999</v>
      </c>
      <c r="O83" s="344">
        <v>0.47889999999999999</v>
      </c>
      <c r="P83" s="344">
        <v>3.0451999999999999</v>
      </c>
      <c r="Q83" s="344">
        <v>7.1501999999999999</v>
      </c>
      <c r="R83" s="344">
        <v>-2.5998000000000001</v>
      </c>
      <c r="S83" s="346">
        <v>0.191</v>
      </c>
      <c r="T83" s="344" t="s">
        <v>430</v>
      </c>
      <c r="U83" s="344" t="s">
        <v>430</v>
      </c>
      <c r="V83" s="344" t="s">
        <v>430</v>
      </c>
      <c r="W83" s="344" t="s">
        <v>430</v>
      </c>
      <c r="X83" s="344">
        <v>0.96250000000000002</v>
      </c>
      <c r="Y83" s="344">
        <v>8.7047000000000008</v>
      </c>
      <c r="Z83" s="344">
        <v>-1.8709</v>
      </c>
      <c r="AA83" s="344">
        <v>0.96250000000000002</v>
      </c>
      <c r="AB83" s="344">
        <v>0.96250000000000002</v>
      </c>
      <c r="AC83" s="344">
        <v>2.5293999999999999</v>
      </c>
      <c r="AD83" s="370"/>
      <c r="AE83" s="342">
        <v>7</v>
      </c>
      <c r="AF83" s="342">
        <v>15</v>
      </c>
      <c r="AG83" s="342">
        <v>11</v>
      </c>
      <c r="AH83" s="342">
        <v>11</v>
      </c>
      <c r="AI83" s="342">
        <v>16</v>
      </c>
      <c r="AJ83" s="342">
        <v>14</v>
      </c>
      <c r="AK83" s="342" t="s">
        <v>430</v>
      </c>
      <c r="AL83" s="342" t="s">
        <v>430</v>
      </c>
      <c r="AM83" s="342" t="s">
        <v>430</v>
      </c>
      <c r="AN83" s="342" t="s">
        <v>430</v>
      </c>
      <c r="AO83" s="342">
        <v>6</v>
      </c>
      <c r="AP83" s="342">
        <v>8</v>
      </c>
      <c r="AQ83" s="342">
        <v>15</v>
      </c>
      <c r="AR83" s="342">
        <v>18</v>
      </c>
      <c r="AS83" s="342">
        <v>6</v>
      </c>
      <c r="AT83" s="369"/>
      <c r="AU83" s="344" t="s">
        <v>430</v>
      </c>
      <c r="AV83" s="344" t="s">
        <v>430</v>
      </c>
      <c r="AW83" s="344" t="s">
        <v>430</v>
      </c>
      <c r="AX83" s="344" t="s">
        <v>430</v>
      </c>
      <c r="AY83" s="344">
        <v>1.89</v>
      </c>
      <c r="AZ83" s="347"/>
      <c r="BA83" s="342" t="s">
        <v>430</v>
      </c>
      <c r="BB83" s="342" t="s">
        <v>430</v>
      </c>
      <c r="BC83" s="342" t="s">
        <v>430</v>
      </c>
      <c r="BD83" s="342" t="s">
        <v>430</v>
      </c>
      <c r="BE83" s="342">
        <v>15</v>
      </c>
      <c r="BF83" s="358"/>
      <c r="BG83" s="344">
        <v>10.105382802326201</v>
      </c>
      <c r="BH83" s="371">
        <v>0</v>
      </c>
      <c r="BI83" s="371">
        <v>-2.0136646250487299E-2</v>
      </c>
      <c r="BJ83" s="371" t="s">
        <v>430</v>
      </c>
      <c r="BK83" s="370"/>
      <c r="BL83" s="344">
        <v>78.508449320799997</v>
      </c>
      <c r="BM83" s="344">
        <v>68.788460098900003</v>
      </c>
      <c r="BN83" s="344">
        <v>1.141302614</v>
      </c>
      <c r="BO83" s="369"/>
      <c r="BP83" s="344">
        <v>65.507162890000004</v>
      </c>
      <c r="BQ83" s="369"/>
      <c r="BR83" s="832">
        <v>59.2059</v>
      </c>
      <c r="BS83" s="832">
        <v>4.6108799999999999</v>
      </c>
      <c r="BT83" s="832">
        <v>9.1188699999999994</v>
      </c>
      <c r="BU83" s="832">
        <v>27.064350000000001</v>
      </c>
      <c r="BV83" s="369"/>
      <c r="BW83" s="832">
        <v>9.51</v>
      </c>
      <c r="BX83" s="832">
        <v>13.12</v>
      </c>
      <c r="BY83" s="344" t="s">
        <v>430</v>
      </c>
      <c r="BZ83" s="344" t="s">
        <v>430</v>
      </c>
      <c r="CA83" s="344" t="s">
        <v>430</v>
      </c>
      <c r="CB83" s="832">
        <v>4.4400000000000004</v>
      </c>
      <c r="CC83" s="369"/>
      <c r="CD83" s="834" t="s">
        <v>9183</v>
      </c>
      <c r="CE83" s="834" t="s">
        <v>9184</v>
      </c>
      <c r="CF83" s="834" t="s">
        <v>9185</v>
      </c>
      <c r="CG83" s="834" t="s">
        <v>9186</v>
      </c>
      <c r="CH83" s="834" t="s">
        <v>9187</v>
      </c>
      <c r="CI83" s="369"/>
      <c r="CJ83" s="350" t="s">
        <v>443</v>
      </c>
    </row>
    <row r="84" spans="1:88" s="424" customFormat="1" x14ac:dyDescent="0.25">
      <c r="A84" s="341" t="s">
        <v>9265</v>
      </c>
      <c r="B84" s="369"/>
      <c r="C84" s="709">
        <v>41275</v>
      </c>
      <c r="D84" s="369"/>
      <c r="E84" s="342">
        <v>1000.95</v>
      </c>
      <c r="F84" s="369"/>
      <c r="G84" s="343">
        <v>63.06</v>
      </c>
      <c r="H84" s="369"/>
      <c r="I84" s="997">
        <v>5.9199999999999999E-3</v>
      </c>
      <c r="J84" s="997">
        <v>7.33</v>
      </c>
      <c r="K84" s="997">
        <v>1.77</v>
      </c>
      <c r="L84" s="997">
        <v>1.85</v>
      </c>
      <c r="M84" s="370"/>
      <c r="N84" s="344">
        <v>0.60629999999999995</v>
      </c>
      <c r="O84" s="344">
        <v>0.19070000000000001</v>
      </c>
      <c r="P84" s="344">
        <v>2.62</v>
      </c>
      <c r="Q84" s="344">
        <v>6.0902000000000003</v>
      </c>
      <c r="R84" s="344">
        <v>-3.6810999999999998</v>
      </c>
      <c r="S84" s="346">
        <v>-1.9590000000000001</v>
      </c>
      <c r="T84" s="344">
        <v>3.0608</v>
      </c>
      <c r="U84" s="344">
        <v>10.4838</v>
      </c>
      <c r="V84" s="344">
        <v>9.7241</v>
      </c>
      <c r="W84" s="344">
        <v>10.526300000000001</v>
      </c>
      <c r="X84" s="344">
        <v>1.0415000000000001</v>
      </c>
      <c r="Y84" s="344">
        <v>7.1538000000000004</v>
      </c>
      <c r="Z84" s="344">
        <v>-3.2376999999999998</v>
      </c>
      <c r="AA84" s="344">
        <v>-0.12670000000000001</v>
      </c>
      <c r="AB84" s="344">
        <v>1.0415000000000001</v>
      </c>
      <c r="AC84" s="344">
        <v>11.936500000000001</v>
      </c>
      <c r="AD84" s="370"/>
      <c r="AE84" s="342">
        <v>2</v>
      </c>
      <c r="AF84" s="342">
        <v>19</v>
      </c>
      <c r="AG84" s="342">
        <v>15</v>
      </c>
      <c r="AH84" s="342">
        <v>17</v>
      </c>
      <c r="AI84" s="342">
        <v>21</v>
      </c>
      <c r="AJ84" s="342">
        <v>20</v>
      </c>
      <c r="AK84" s="342">
        <v>15</v>
      </c>
      <c r="AL84" s="342">
        <v>7</v>
      </c>
      <c r="AM84" s="342">
        <v>2</v>
      </c>
      <c r="AN84" s="342">
        <v>1</v>
      </c>
      <c r="AO84" s="342">
        <v>2</v>
      </c>
      <c r="AP84" s="342">
        <v>16</v>
      </c>
      <c r="AQ84" s="342">
        <v>21</v>
      </c>
      <c r="AR84" s="342">
        <v>20</v>
      </c>
      <c r="AS84" s="342">
        <v>2</v>
      </c>
      <c r="AT84" s="369"/>
      <c r="AU84" s="344">
        <v>9.9</v>
      </c>
      <c r="AV84" s="344">
        <v>10.14</v>
      </c>
      <c r="AW84" s="344">
        <v>8.7799999999999994</v>
      </c>
      <c r="AX84" s="344">
        <v>4.88</v>
      </c>
      <c r="AY84" s="344">
        <v>-0.54</v>
      </c>
      <c r="AZ84" s="347"/>
      <c r="BA84" s="342">
        <v>1</v>
      </c>
      <c r="BB84" s="342">
        <v>2</v>
      </c>
      <c r="BC84" s="342">
        <v>3</v>
      </c>
      <c r="BD84" s="342">
        <v>12</v>
      </c>
      <c r="BE84" s="342">
        <v>20</v>
      </c>
      <c r="BF84" s="358"/>
      <c r="BG84" s="344">
        <v>8.6291066376893397</v>
      </c>
      <c r="BH84" s="371">
        <v>0</v>
      </c>
      <c r="BI84" s="371">
        <v>5.3407608786123301E-2</v>
      </c>
      <c r="BJ84" s="371" t="s">
        <v>430</v>
      </c>
      <c r="BK84" s="370"/>
      <c r="BL84" s="344">
        <v>77.132927398099994</v>
      </c>
      <c r="BM84" s="344">
        <v>55.368041441599999</v>
      </c>
      <c r="BN84" s="344">
        <v>1.3930947417999999</v>
      </c>
      <c r="BO84" s="369"/>
      <c r="BP84" s="344">
        <v>58.214952269999998</v>
      </c>
      <c r="BQ84" s="369"/>
      <c r="BR84" s="832">
        <v>61.462600000000002</v>
      </c>
      <c r="BS84" s="832">
        <v>6.9696499999999997</v>
      </c>
      <c r="BT84" s="832">
        <v>3.3433799999999998</v>
      </c>
      <c r="BU84" s="832">
        <v>28.22437</v>
      </c>
      <c r="BV84" s="369"/>
      <c r="BW84" s="832">
        <v>3.42</v>
      </c>
      <c r="BX84" s="832">
        <v>22.48</v>
      </c>
      <c r="BY84" s="344" t="s">
        <v>430</v>
      </c>
      <c r="BZ84" s="344" t="s">
        <v>430</v>
      </c>
      <c r="CA84" s="832">
        <v>0.92</v>
      </c>
      <c r="CB84" s="832">
        <v>14.97</v>
      </c>
      <c r="CC84" s="369"/>
      <c r="CD84" s="834" t="s">
        <v>9189</v>
      </c>
      <c r="CE84" s="834" t="s">
        <v>9190</v>
      </c>
      <c r="CF84" s="834" t="s">
        <v>9191</v>
      </c>
      <c r="CG84" s="834" t="s">
        <v>9192</v>
      </c>
      <c r="CH84" s="834" t="s">
        <v>1892</v>
      </c>
      <c r="CI84" s="369"/>
      <c r="CJ84" s="350" t="s">
        <v>9193</v>
      </c>
    </row>
    <row r="85" spans="1:88" s="424" customFormat="1" x14ac:dyDescent="0.25">
      <c r="A85" s="341" t="s">
        <v>9266</v>
      </c>
      <c r="B85" s="369"/>
      <c r="C85" s="709">
        <v>45028</v>
      </c>
      <c r="D85" s="369"/>
      <c r="E85" s="342">
        <v>904.822</v>
      </c>
      <c r="F85" s="369"/>
      <c r="G85" s="343">
        <v>17.442900000000002</v>
      </c>
      <c r="H85" s="369"/>
      <c r="I85" s="645" t="s">
        <v>430</v>
      </c>
      <c r="J85" s="645" t="s">
        <v>430</v>
      </c>
      <c r="K85" s="645" t="s">
        <v>430</v>
      </c>
      <c r="L85" s="645" t="s">
        <v>430</v>
      </c>
      <c r="M85" s="370"/>
      <c r="N85" s="344">
        <v>-0.15740000000000001</v>
      </c>
      <c r="O85" s="344">
        <v>-0.26529999999999998</v>
      </c>
      <c r="P85" s="344">
        <v>0.43530000000000002</v>
      </c>
      <c r="Q85" s="344">
        <v>13.0695</v>
      </c>
      <c r="R85" s="344">
        <v>1.0069999999999999</v>
      </c>
      <c r="S85" s="346">
        <v>0.2581</v>
      </c>
      <c r="T85" s="344">
        <v>1.0916999999999999</v>
      </c>
      <c r="U85" s="344">
        <v>17.634699999999999</v>
      </c>
      <c r="V85" s="344" t="s">
        <v>430</v>
      </c>
      <c r="W85" s="344" t="s">
        <v>430</v>
      </c>
      <c r="X85" s="344">
        <v>5.5100000000000003E-2</v>
      </c>
      <c r="Y85" s="344">
        <v>14.769500000000001</v>
      </c>
      <c r="Z85" s="344">
        <v>0.70840000000000003</v>
      </c>
      <c r="AA85" s="344">
        <v>2.9055</v>
      </c>
      <c r="AB85" s="344">
        <v>5.5100000000000003E-2</v>
      </c>
      <c r="AC85" s="344">
        <v>18.8307</v>
      </c>
      <c r="AD85" s="370"/>
      <c r="AE85" s="342">
        <v>22</v>
      </c>
      <c r="AF85" s="342">
        <v>22</v>
      </c>
      <c r="AG85" s="342">
        <v>22</v>
      </c>
      <c r="AH85" s="342">
        <v>1</v>
      </c>
      <c r="AI85" s="342">
        <v>4</v>
      </c>
      <c r="AJ85" s="342">
        <v>13</v>
      </c>
      <c r="AK85" s="342">
        <v>16</v>
      </c>
      <c r="AL85" s="342">
        <v>1</v>
      </c>
      <c r="AM85" s="342" t="s">
        <v>430</v>
      </c>
      <c r="AN85" s="342" t="s">
        <v>430</v>
      </c>
      <c r="AO85" s="342">
        <v>21</v>
      </c>
      <c r="AP85" s="342">
        <v>1</v>
      </c>
      <c r="AQ85" s="342">
        <v>7</v>
      </c>
      <c r="AR85" s="342">
        <v>11</v>
      </c>
      <c r="AS85" s="342">
        <v>21</v>
      </c>
      <c r="AT85" s="369"/>
      <c r="AU85" s="344" t="s">
        <v>430</v>
      </c>
      <c r="AV85" s="344" t="s">
        <v>430</v>
      </c>
      <c r="AW85" s="344" t="s">
        <v>430</v>
      </c>
      <c r="AX85" s="344">
        <v>7.69</v>
      </c>
      <c r="AY85" s="344">
        <v>6.91</v>
      </c>
      <c r="AZ85" s="347"/>
      <c r="BA85" s="342" t="s">
        <v>430</v>
      </c>
      <c r="BB85" s="342" t="s">
        <v>430</v>
      </c>
      <c r="BC85" s="342" t="s">
        <v>430</v>
      </c>
      <c r="BD85" s="342">
        <v>4</v>
      </c>
      <c r="BE85" s="342">
        <v>5</v>
      </c>
      <c r="BF85" s="358"/>
      <c r="BG85" s="344">
        <v>15.711296042515199</v>
      </c>
      <c r="BH85" s="371">
        <v>0</v>
      </c>
      <c r="BI85" s="371">
        <v>7.18563467800927E-2</v>
      </c>
      <c r="BJ85" s="371" t="s">
        <v>430</v>
      </c>
      <c r="BK85" s="370"/>
      <c r="BL85" s="344">
        <v>128.50478174840001</v>
      </c>
      <c r="BM85" s="344">
        <v>88.832685635800004</v>
      </c>
      <c r="BN85" s="344">
        <v>1.4465934563</v>
      </c>
      <c r="BO85" s="369"/>
      <c r="BP85" s="344">
        <v>84.857548940000001</v>
      </c>
      <c r="BQ85" s="369"/>
      <c r="BR85" s="832">
        <v>42.736600000000003</v>
      </c>
      <c r="BS85" s="832">
        <v>14.5502</v>
      </c>
      <c r="BT85" s="832">
        <v>7.1050800000000001</v>
      </c>
      <c r="BU85" s="832">
        <v>35.60812</v>
      </c>
      <c r="BV85" s="369"/>
      <c r="BW85" s="832">
        <v>6.67</v>
      </c>
      <c r="BX85" s="832">
        <v>5.74</v>
      </c>
      <c r="BY85" s="344" t="s">
        <v>430</v>
      </c>
      <c r="BZ85" s="344" t="s">
        <v>430</v>
      </c>
      <c r="CA85" s="344" t="s">
        <v>430</v>
      </c>
      <c r="CB85" s="832">
        <v>2.73</v>
      </c>
      <c r="CC85" s="369"/>
      <c r="CD85" s="834" t="s">
        <v>9195</v>
      </c>
      <c r="CE85" s="834" t="s">
        <v>2663</v>
      </c>
      <c r="CF85" s="834" t="s">
        <v>9196</v>
      </c>
      <c r="CG85" s="834" t="s">
        <v>9197</v>
      </c>
      <c r="CH85" s="834" t="s">
        <v>9198</v>
      </c>
      <c r="CI85" s="369"/>
      <c r="CJ85" s="350" t="s">
        <v>547</v>
      </c>
    </row>
    <row r="86" spans="1:88" s="424" customFormat="1" x14ac:dyDescent="0.25">
      <c r="A86" s="341" t="s">
        <v>9267</v>
      </c>
      <c r="B86" s="369"/>
      <c r="C86" s="709">
        <v>44560</v>
      </c>
      <c r="D86" s="369"/>
      <c r="E86" s="342">
        <v>903.94</v>
      </c>
      <c r="F86" s="369"/>
      <c r="G86" s="343">
        <v>15.988899999999999</v>
      </c>
      <c r="H86" s="369"/>
      <c r="I86" s="997">
        <v>4.8499999999999996</v>
      </c>
      <c r="J86" s="997">
        <v>7.42</v>
      </c>
      <c r="K86" s="997">
        <v>2.81</v>
      </c>
      <c r="L86" s="997">
        <v>2.94</v>
      </c>
      <c r="M86" s="370"/>
      <c r="N86" s="344">
        <v>0.49469999999999997</v>
      </c>
      <c r="O86" s="344">
        <v>1.0906</v>
      </c>
      <c r="P86" s="344">
        <v>3.9895</v>
      </c>
      <c r="Q86" s="344">
        <v>9.5273000000000003</v>
      </c>
      <c r="R86" s="344">
        <v>0.38929999999999998</v>
      </c>
      <c r="S86" s="346">
        <v>2.6252</v>
      </c>
      <c r="T86" s="344">
        <v>4.6954000000000002</v>
      </c>
      <c r="U86" s="344">
        <v>12.897</v>
      </c>
      <c r="V86" s="344" t="s">
        <v>430</v>
      </c>
      <c r="W86" s="344" t="s">
        <v>430</v>
      </c>
      <c r="X86" s="344">
        <v>0.7752</v>
      </c>
      <c r="Y86" s="344">
        <v>10.8178</v>
      </c>
      <c r="Z86" s="344">
        <v>1.5949</v>
      </c>
      <c r="AA86" s="344">
        <v>4.8823999999999996</v>
      </c>
      <c r="AB86" s="344">
        <v>0.7752</v>
      </c>
      <c r="AC86" s="344">
        <v>10.9748</v>
      </c>
      <c r="AD86" s="370"/>
      <c r="AE86" s="342">
        <v>6</v>
      </c>
      <c r="AF86" s="342">
        <v>2</v>
      </c>
      <c r="AG86" s="342">
        <v>3</v>
      </c>
      <c r="AH86" s="342">
        <v>4</v>
      </c>
      <c r="AI86" s="342">
        <v>7</v>
      </c>
      <c r="AJ86" s="342">
        <v>7</v>
      </c>
      <c r="AK86" s="342">
        <v>5</v>
      </c>
      <c r="AL86" s="342">
        <v>2</v>
      </c>
      <c r="AM86" s="342" t="s">
        <v>430</v>
      </c>
      <c r="AN86" s="342" t="s">
        <v>430</v>
      </c>
      <c r="AO86" s="342">
        <v>10</v>
      </c>
      <c r="AP86" s="342">
        <v>4</v>
      </c>
      <c r="AQ86" s="342">
        <v>4</v>
      </c>
      <c r="AR86" s="342">
        <v>5</v>
      </c>
      <c r="AS86" s="342">
        <v>10</v>
      </c>
      <c r="AT86" s="369"/>
      <c r="AU86" s="344" t="s">
        <v>430</v>
      </c>
      <c r="AV86" s="344" t="s">
        <v>430</v>
      </c>
      <c r="AW86" s="344" t="s">
        <v>430</v>
      </c>
      <c r="AX86" s="344">
        <v>7.97</v>
      </c>
      <c r="AY86" s="344">
        <v>7.24</v>
      </c>
      <c r="AZ86" s="347"/>
      <c r="BA86" s="342" t="s">
        <v>430</v>
      </c>
      <c r="BB86" s="342" t="s">
        <v>430</v>
      </c>
      <c r="BC86" s="342" t="s">
        <v>430</v>
      </c>
      <c r="BD86" s="342">
        <v>3</v>
      </c>
      <c r="BE86" s="342">
        <v>4</v>
      </c>
      <c r="BF86" s="358"/>
      <c r="BG86" s="344">
        <v>10.0667769630038</v>
      </c>
      <c r="BH86" s="371">
        <v>0</v>
      </c>
      <c r="BI86" s="371">
        <v>6.7015190726223001E-2</v>
      </c>
      <c r="BJ86" s="371" t="s">
        <v>430</v>
      </c>
      <c r="BK86" s="370"/>
      <c r="BL86" s="344">
        <v>85.629256596199994</v>
      </c>
      <c r="BM86" s="344">
        <v>52.692827170900003</v>
      </c>
      <c r="BN86" s="344">
        <v>1.6250647611</v>
      </c>
      <c r="BO86" s="369"/>
      <c r="BP86" s="344">
        <v>71.020052160000006</v>
      </c>
      <c r="BQ86" s="369"/>
      <c r="BR86" s="832">
        <v>40.016399999999997</v>
      </c>
      <c r="BS86" s="832">
        <v>24.442</v>
      </c>
      <c r="BT86" s="832">
        <v>6.5617200000000002</v>
      </c>
      <c r="BU86" s="832">
        <v>28.979880000000001</v>
      </c>
      <c r="BV86" s="369"/>
      <c r="BW86" s="832">
        <v>5.94</v>
      </c>
      <c r="BX86" s="832">
        <v>9.81</v>
      </c>
      <c r="BY86" s="832">
        <v>4.8600000000000003</v>
      </c>
      <c r="BZ86" s="832">
        <v>0.78</v>
      </c>
      <c r="CA86" s="344" t="s">
        <v>430</v>
      </c>
      <c r="CB86" s="832">
        <v>7.6</v>
      </c>
      <c r="CC86" s="369"/>
      <c r="CD86" s="834" t="s">
        <v>9200</v>
      </c>
      <c r="CE86" s="834" t="s">
        <v>9201</v>
      </c>
      <c r="CF86" s="834" t="s">
        <v>9202</v>
      </c>
      <c r="CG86" s="834" t="s">
        <v>9203</v>
      </c>
      <c r="CH86" s="834" t="s">
        <v>9204</v>
      </c>
      <c r="CI86" s="369"/>
      <c r="CJ86" s="350" t="s">
        <v>476</v>
      </c>
    </row>
    <row r="87" spans="1:88" s="424" customFormat="1" x14ac:dyDescent="0.25">
      <c r="A87" s="341" t="s">
        <v>9268</v>
      </c>
      <c r="B87" s="369"/>
      <c r="C87" s="709">
        <v>44231</v>
      </c>
      <c r="D87" s="369"/>
      <c r="E87" s="342">
        <v>772.68200000000002</v>
      </c>
      <c r="F87" s="369"/>
      <c r="G87" s="343">
        <v>16.57</v>
      </c>
      <c r="H87" s="369"/>
      <c r="I87" s="997">
        <v>8.7799999999999994</v>
      </c>
      <c r="J87" s="997">
        <v>7.49</v>
      </c>
      <c r="K87" s="997">
        <v>4.2699999999999996</v>
      </c>
      <c r="L87" s="645" t="s">
        <v>430</v>
      </c>
      <c r="M87" s="370"/>
      <c r="N87" s="344">
        <v>0.54610000000000003</v>
      </c>
      <c r="O87" s="344">
        <v>0.66830000000000001</v>
      </c>
      <c r="P87" s="344">
        <v>3.1114000000000002</v>
      </c>
      <c r="Q87" s="344">
        <v>7.3186999999999998</v>
      </c>
      <c r="R87" s="344">
        <v>-2.6438999999999999</v>
      </c>
      <c r="S87" s="346">
        <v>-1.1926000000000001</v>
      </c>
      <c r="T87" s="344">
        <v>3.4274</v>
      </c>
      <c r="U87" s="344">
        <v>8.3726000000000003</v>
      </c>
      <c r="V87" s="344">
        <v>8.8124000000000002</v>
      </c>
      <c r="W87" s="344" t="s">
        <v>430</v>
      </c>
      <c r="X87" s="344">
        <v>0.97499999999999998</v>
      </c>
      <c r="Y87" s="344">
        <v>8.3714999999999993</v>
      </c>
      <c r="Z87" s="344">
        <v>-2.1263999999999998</v>
      </c>
      <c r="AA87" s="344">
        <v>0.91349999999999998</v>
      </c>
      <c r="AB87" s="344">
        <v>0.97499999999999998</v>
      </c>
      <c r="AC87" s="344">
        <v>9.7876999999999992</v>
      </c>
      <c r="AD87" s="370"/>
      <c r="AE87" s="342">
        <v>3</v>
      </c>
      <c r="AF87" s="342">
        <v>9</v>
      </c>
      <c r="AG87" s="342">
        <v>9</v>
      </c>
      <c r="AH87" s="342">
        <v>9</v>
      </c>
      <c r="AI87" s="342">
        <v>17</v>
      </c>
      <c r="AJ87" s="342">
        <v>18</v>
      </c>
      <c r="AK87" s="342">
        <v>14</v>
      </c>
      <c r="AL87" s="342">
        <v>12</v>
      </c>
      <c r="AM87" s="342">
        <v>6</v>
      </c>
      <c r="AN87" s="342" t="s">
        <v>430</v>
      </c>
      <c r="AO87" s="342">
        <v>5</v>
      </c>
      <c r="AP87" s="342">
        <v>11</v>
      </c>
      <c r="AQ87" s="342">
        <v>17</v>
      </c>
      <c r="AR87" s="342">
        <v>19</v>
      </c>
      <c r="AS87" s="342">
        <v>5</v>
      </c>
      <c r="AT87" s="369"/>
      <c r="AU87" s="344" t="s">
        <v>430</v>
      </c>
      <c r="AV87" s="344" t="s">
        <v>430</v>
      </c>
      <c r="AW87" s="344">
        <v>7.89</v>
      </c>
      <c r="AX87" s="344">
        <v>5.37</v>
      </c>
      <c r="AY87" s="344">
        <v>1.27</v>
      </c>
      <c r="AZ87" s="347"/>
      <c r="BA87" s="342" t="s">
        <v>430</v>
      </c>
      <c r="BB87" s="342" t="s">
        <v>430</v>
      </c>
      <c r="BC87" s="342">
        <v>7</v>
      </c>
      <c r="BD87" s="342">
        <v>11</v>
      </c>
      <c r="BE87" s="342">
        <v>18</v>
      </c>
      <c r="BF87" s="358"/>
      <c r="BG87" s="344">
        <v>9.5589850925753002</v>
      </c>
      <c r="BH87" s="371">
        <v>0</v>
      </c>
      <c r="BI87" s="371">
        <v>3.5620916424415401E-2</v>
      </c>
      <c r="BJ87" s="371" t="s">
        <v>430</v>
      </c>
      <c r="BK87" s="370"/>
      <c r="BL87" s="344">
        <v>75.911682112199998</v>
      </c>
      <c r="BM87" s="344">
        <v>67.123396967100007</v>
      </c>
      <c r="BN87" s="344">
        <v>1.1309273002</v>
      </c>
      <c r="BO87" s="369"/>
      <c r="BP87" s="344">
        <v>72.225896329999998</v>
      </c>
      <c r="BQ87" s="369"/>
      <c r="BR87" s="832">
        <v>52.596600000000002</v>
      </c>
      <c r="BS87" s="832">
        <v>17.456900000000001</v>
      </c>
      <c r="BT87" s="832">
        <v>2.1724299999999999</v>
      </c>
      <c r="BU87" s="832">
        <v>27.774069999999998</v>
      </c>
      <c r="BV87" s="369"/>
      <c r="BW87" s="832">
        <v>12.98</v>
      </c>
      <c r="BX87" s="832">
        <v>12.73</v>
      </c>
      <c r="BY87" s="344" t="s">
        <v>430</v>
      </c>
      <c r="BZ87" s="344" t="s">
        <v>430</v>
      </c>
      <c r="CA87" s="832">
        <v>0.01</v>
      </c>
      <c r="CB87" s="832">
        <v>2.0499999999999998</v>
      </c>
      <c r="CC87" s="369"/>
      <c r="CD87" s="834" t="s">
        <v>1988</v>
      </c>
      <c r="CE87" s="834" t="s">
        <v>9206</v>
      </c>
      <c r="CF87" s="834" t="s">
        <v>9207</v>
      </c>
      <c r="CG87" s="834" t="s">
        <v>2068</v>
      </c>
      <c r="CH87" s="834" t="s">
        <v>9208</v>
      </c>
      <c r="CI87" s="369"/>
      <c r="CJ87" s="350" t="s">
        <v>602</v>
      </c>
    </row>
    <row r="88" spans="1:88" s="424" customFormat="1" x14ac:dyDescent="0.25">
      <c r="A88" s="341" t="s">
        <v>9269</v>
      </c>
      <c r="B88" s="369"/>
      <c r="C88" s="709">
        <v>42634</v>
      </c>
      <c r="D88" s="369"/>
      <c r="E88" s="342">
        <v>733.69</v>
      </c>
      <c r="F88" s="369"/>
      <c r="G88" s="343">
        <v>20.926500000000001</v>
      </c>
      <c r="H88" s="369"/>
      <c r="I88" s="997">
        <v>2.21</v>
      </c>
      <c r="J88" s="997">
        <v>7.61</v>
      </c>
      <c r="K88" s="997">
        <v>1.87</v>
      </c>
      <c r="L88" s="997">
        <v>2.0099999999999998</v>
      </c>
      <c r="M88" s="370"/>
      <c r="N88" s="344">
        <v>0.31730000000000003</v>
      </c>
      <c r="O88" s="344">
        <v>0.71709999999999996</v>
      </c>
      <c r="P88" s="344">
        <v>3.0562999999999998</v>
      </c>
      <c r="Q88" s="344">
        <v>9.9959000000000007</v>
      </c>
      <c r="R88" s="344">
        <v>-3.0089000000000001</v>
      </c>
      <c r="S88" s="346">
        <v>-4.7192999999999996</v>
      </c>
      <c r="T88" s="344">
        <v>-5.2464000000000004</v>
      </c>
      <c r="U88" s="344">
        <v>5.2240000000000002</v>
      </c>
      <c r="V88" s="344">
        <v>5.7805</v>
      </c>
      <c r="W88" s="344" t="s">
        <v>430</v>
      </c>
      <c r="X88" s="344">
        <v>0.68610000000000004</v>
      </c>
      <c r="Y88" s="344">
        <v>11.196400000000001</v>
      </c>
      <c r="Z88" s="344">
        <v>-2.7831999999999999</v>
      </c>
      <c r="AA88" s="344">
        <v>-1.4862</v>
      </c>
      <c r="AB88" s="344">
        <v>0.68610000000000004</v>
      </c>
      <c r="AC88" s="344">
        <v>7.8398000000000003</v>
      </c>
      <c r="AD88" s="370"/>
      <c r="AE88" s="342">
        <v>13</v>
      </c>
      <c r="AF88" s="342">
        <v>6</v>
      </c>
      <c r="AG88" s="342">
        <v>10</v>
      </c>
      <c r="AH88" s="342">
        <v>2</v>
      </c>
      <c r="AI88" s="342">
        <v>18</v>
      </c>
      <c r="AJ88" s="342">
        <v>21</v>
      </c>
      <c r="AK88" s="342">
        <v>19</v>
      </c>
      <c r="AL88" s="342">
        <v>14</v>
      </c>
      <c r="AM88" s="342">
        <v>9</v>
      </c>
      <c r="AN88" s="342" t="s">
        <v>430</v>
      </c>
      <c r="AO88" s="342">
        <v>12</v>
      </c>
      <c r="AP88" s="342">
        <v>2</v>
      </c>
      <c r="AQ88" s="342">
        <v>19</v>
      </c>
      <c r="AR88" s="342">
        <v>21</v>
      </c>
      <c r="AS88" s="342">
        <v>12</v>
      </c>
      <c r="AT88" s="369"/>
      <c r="AU88" s="344" t="s">
        <v>430</v>
      </c>
      <c r="AV88" s="344">
        <v>5.67</v>
      </c>
      <c r="AW88" s="344">
        <v>3.88</v>
      </c>
      <c r="AX88" s="344">
        <v>-1.32</v>
      </c>
      <c r="AY88" s="344">
        <v>-1.19</v>
      </c>
      <c r="AZ88" s="347"/>
      <c r="BA88" s="342" t="s">
        <v>430</v>
      </c>
      <c r="BB88" s="342">
        <v>7</v>
      </c>
      <c r="BC88" s="342">
        <v>9</v>
      </c>
      <c r="BD88" s="342">
        <v>14</v>
      </c>
      <c r="BE88" s="342">
        <v>21</v>
      </c>
      <c r="BF88" s="358"/>
      <c r="BG88" s="344">
        <v>15.3034144336496</v>
      </c>
      <c r="BH88" s="371">
        <v>0</v>
      </c>
      <c r="BI88" s="371">
        <v>1.43651823724482E-2</v>
      </c>
      <c r="BJ88" s="371" t="s">
        <v>430</v>
      </c>
      <c r="BK88" s="370"/>
      <c r="BL88" s="344">
        <v>80.5318521584</v>
      </c>
      <c r="BM88" s="344">
        <v>94.777467302100007</v>
      </c>
      <c r="BN88" s="344">
        <v>0.84969407230000005</v>
      </c>
      <c r="BO88" s="369"/>
      <c r="BP88" s="344">
        <v>68.968859399999999</v>
      </c>
      <c r="BQ88" s="369"/>
      <c r="BR88" s="832">
        <v>49.468000000000004</v>
      </c>
      <c r="BS88" s="832">
        <v>7.9642200000000001</v>
      </c>
      <c r="BT88" s="832">
        <v>8.6202100000000002</v>
      </c>
      <c r="BU88" s="832">
        <v>33.947569999999999</v>
      </c>
      <c r="BV88" s="369"/>
      <c r="BW88" s="344" t="s">
        <v>430</v>
      </c>
      <c r="BX88" s="832">
        <v>3.36</v>
      </c>
      <c r="BY88" s="344" t="s">
        <v>430</v>
      </c>
      <c r="BZ88" s="344" t="s">
        <v>430</v>
      </c>
      <c r="CA88" s="832">
        <v>13.35</v>
      </c>
      <c r="CB88" s="832">
        <v>14.33</v>
      </c>
      <c r="CC88" s="369"/>
      <c r="CD88" s="834" t="s">
        <v>9210</v>
      </c>
      <c r="CE88" s="834" t="s">
        <v>9211</v>
      </c>
      <c r="CF88" s="834" t="s">
        <v>9212</v>
      </c>
      <c r="CG88" s="834" t="s">
        <v>9213</v>
      </c>
      <c r="CH88" s="834" t="s">
        <v>9214</v>
      </c>
      <c r="CI88" s="369"/>
      <c r="CJ88" s="350" t="s">
        <v>443</v>
      </c>
    </row>
    <row r="89" spans="1:88" s="424" customFormat="1" x14ac:dyDescent="0.25">
      <c r="A89" s="341" t="s">
        <v>9270</v>
      </c>
      <c r="B89" s="369"/>
      <c r="C89" s="709">
        <v>45194</v>
      </c>
      <c r="D89" s="369"/>
      <c r="E89" s="342">
        <v>743.03</v>
      </c>
      <c r="F89" s="369"/>
      <c r="G89" s="343">
        <v>13.7447</v>
      </c>
      <c r="H89" s="369"/>
      <c r="I89" s="997">
        <v>3.33</v>
      </c>
      <c r="J89" s="997">
        <v>7.73</v>
      </c>
      <c r="K89" s="645" t="s">
        <v>430</v>
      </c>
      <c r="L89" s="997">
        <v>2.76</v>
      </c>
      <c r="M89" s="370"/>
      <c r="N89" s="344">
        <v>0.28310000000000002</v>
      </c>
      <c r="O89" s="344">
        <v>0.56340000000000001</v>
      </c>
      <c r="P89" s="344">
        <v>3.9140000000000001</v>
      </c>
      <c r="Q89" s="344">
        <v>9.5606000000000009</v>
      </c>
      <c r="R89" s="344">
        <v>3.1652</v>
      </c>
      <c r="S89" s="346">
        <v>5.1155999999999997</v>
      </c>
      <c r="T89" s="344">
        <v>5.7028999999999996</v>
      </c>
      <c r="U89" s="344" t="s">
        <v>430</v>
      </c>
      <c r="V89" s="344" t="s">
        <v>430</v>
      </c>
      <c r="W89" s="344" t="s">
        <v>430</v>
      </c>
      <c r="X89" s="344">
        <v>0.61639999999999995</v>
      </c>
      <c r="Y89" s="344">
        <v>10.4649</v>
      </c>
      <c r="Z89" s="344">
        <v>3.7648999999999999</v>
      </c>
      <c r="AA89" s="344">
        <v>5.7179000000000002</v>
      </c>
      <c r="AB89" s="344">
        <v>0.61639999999999995</v>
      </c>
      <c r="AC89" s="344">
        <v>12.1685</v>
      </c>
      <c r="AD89" s="370"/>
      <c r="AE89" s="342">
        <v>16</v>
      </c>
      <c r="AF89" s="342">
        <v>12</v>
      </c>
      <c r="AG89" s="342">
        <v>4</v>
      </c>
      <c r="AH89" s="342">
        <v>3</v>
      </c>
      <c r="AI89" s="342">
        <v>2</v>
      </c>
      <c r="AJ89" s="342">
        <v>3</v>
      </c>
      <c r="AK89" s="342">
        <v>4</v>
      </c>
      <c r="AL89" s="342" t="s">
        <v>430</v>
      </c>
      <c r="AM89" s="342" t="s">
        <v>430</v>
      </c>
      <c r="AN89" s="342" t="s">
        <v>430</v>
      </c>
      <c r="AO89" s="342">
        <v>16</v>
      </c>
      <c r="AP89" s="342">
        <v>5</v>
      </c>
      <c r="AQ89" s="342">
        <v>2</v>
      </c>
      <c r="AR89" s="342">
        <v>3</v>
      </c>
      <c r="AS89" s="342">
        <v>16</v>
      </c>
      <c r="AT89" s="369"/>
      <c r="AU89" s="344" t="s">
        <v>430</v>
      </c>
      <c r="AV89" s="344" t="s">
        <v>430</v>
      </c>
      <c r="AW89" s="344" t="s">
        <v>430</v>
      </c>
      <c r="AX89" s="344" t="s">
        <v>430</v>
      </c>
      <c r="AY89" s="344">
        <v>10.36</v>
      </c>
      <c r="AZ89" s="347"/>
      <c r="BA89" s="342" t="s">
        <v>430</v>
      </c>
      <c r="BB89" s="342" t="s">
        <v>430</v>
      </c>
      <c r="BC89" s="342" t="s">
        <v>430</v>
      </c>
      <c r="BD89" s="342" t="s">
        <v>430</v>
      </c>
      <c r="BE89" s="342">
        <v>1</v>
      </c>
      <c r="BF89" s="358"/>
      <c r="BG89" s="344">
        <v>7.4788329518316399</v>
      </c>
      <c r="BH89" s="371">
        <v>0</v>
      </c>
      <c r="BI89" s="371">
        <v>7.7724477890826996E-2</v>
      </c>
      <c r="BJ89" s="371" t="s">
        <v>430</v>
      </c>
      <c r="BK89" s="370"/>
      <c r="BL89" s="344">
        <v>72.420621916399995</v>
      </c>
      <c r="BM89" s="344">
        <v>35.659052191199997</v>
      </c>
      <c r="BN89" s="344">
        <v>2.0309183072999999</v>
      </c>
      <c r="BO89" s="369"/>
      <c r="BP89" s="344">
        <v>44.718965509999997</v>
      </c>
      <c r="BQ89" s="369"/>
      <c r="BR89" s="832">
        <v>23.880199999999999</v>
      </c>
      <c r="BS89" s="832">
        <v>9.8198899999999991</v>
      </c>
      <c r="BT89" s="832">
        <v>10.3414</v>
      </c>
      <c r="BU89" s="832">
        <v>55.958509999999997</v>
      </c>
      <c r="BV89" s="369"/>
      <c r="BW89" s="832">
        <v>14.37</v>
      </c>
      <c r="BX89" s="832">
        <v>33.04</v>
      </c>
      <c r="BY89" s="832">
        <v>5.22</v>
      </c>
      <c r="BZ89" s="344" t="s">
        <v>430</v>
      </c>
      <c r="CA89" s="344" t="s">
        <v>430</v>
      </c>
      <c r="CB89" s="832">
        <v>2.66</v>
      </c>
      <c r="CC89" s="369"/>
      <c r="CD89" s="834" t="s">
        <v>9216</v>
      </c>
      <c r="CE89" s="834" t="s">
        <v>9217</v>
      </c>
      <c r="CF89" s="834" t="s">
        <v>4992</v>
      </c>
      <c r="CG89" s="834" t="s">
        <v>9218</v>
      </c>
      <c r="CH89" s="834" t="s">
        <v>9219</v>
      </c>
      <c r="CI89" s="369"/>
      <c r="CJ89" s="350" t="s">
        <v>436</v>
      </c>
    </row>
    <row r="90" spans="1:88" s="424" customFormat="1" x14ac:dyDescent="0.25">
      <c r="A90" s="341" t="s">
        <v>9271</v>
      </c>
      <c r="B90" s="369"/>
      <c r="C90" s="709">
        <v>44512</v>
      </c>
      <c r="D90" s="369"/>
      <c r="E90" s="342">
        <v>684.33299999999997</v>
      </c>
      <c r="F90" s="369"/>
      <c r="G90" s="343">
        <v>14.6267</v>
      </c>
      <c r="H90" s="369"/>
      <c r="I90" s="997">
        <v>5.08</v>
      </c>
      <c r="J90" s="997">
        <v>6.84</v>
      </c>
      <c r="K90" s="997">
        <v>3.71</v>
      </c>
      <c r="L90" s="997">
        <v>3.92</v>
      </c>
      <c r="M90" s="370"/>
      <c r="N90" s="344">
        <v>0.38090000000000002</v>
      </c>
      <c r="O90" s="344">
        <v>0.53610000000000002</v>
      </c>
      <c r="P90" s="344">
        <v>3.8349000000000002</v>
      </c>
      <c r="Q90" s="344">
        <v>7.1577000000000002</v>
      </c>
      <c r="R90" s="344">
        <v>-0.95950000000000002</v>
      </c>
      <c r="S90" s="346">
        <v>-1.3988</v>
      </c>
      <c r="T90" s="344">
        <v>4.1216999999999997</v>
      </c>
      <c r="U90" s="344">
        <v>8.6884999999999994</v>
      </c>
      <c r="V90" s="344" t="s">
        <v>430</v>
      </c>
      <c r="W90" s="344" t="s">
        <v>430</v>
      </c>
      <c r="X90" s="344">
        <v>0.3533</v>
      </c>
      <c r="Y90" s="344">
        <v>8.4769000000000005</v>
      </c>
      <c r="Z90" s="344">
        <v>-0.39629999999999999</v>
      </c>
      <c r="AA90" s="344">
        <v>1.7864</v>
      </c>
      <c r="AB90" s="344">
        <v>0.3533</v>
      </c>
      <c r="AC90" s="344">
        <v>8.5436999999999994</v>
      </c>
      <c r="AD90" s="370"/>
      <c r="AE90" s="342">
        <v>11</v>
      </c>
      <c r="AF90" s="342">
        <v>14</v>
      </c>
      <c r="AG90" s="342">
        <v>5</v>
      </c>
      <c r="AH90" s="342">
        <v>10</v>
      </c>
      <c r="AI90" s="342">
        <v>11</v>
      </c>
      <c r="AJ90" s="342">
        <v>19</v>
      </c>
      <c r="AK90" s="342">
        <v>8</v>
      </c>
      <c r="AL90" s="342">
        <v>11</v>
      </c>
      <c r="AM90" s="342" t="s">
        <v>430</v>
      </c>
      <c r="AN90" s="342" t="s">
        <v>430</v>
      </c>
      <c r="AO90" s="342">
        <v>19</v>
      </c>
      <c r="AP90" s="342">
        <v>10</v>
      </c>
      <c r="AQ90" s="342">
        <v>13</v>
      </c>
      <c r="AR90" s="342">
        <v>13</v>
      </c>
      <c r="AS90" s="342">
        <v>19</v>
      </c>
      <c r="AT90" s="369"/>
      <c r="AU90" s="344" t="s">
        <v>430</v>
      </c>
      <c r="AV90" s="344" t="s">
        <v>430</v>
      </c>
      <c r="AW90" s="344" t="s">
        <v>430</v>
      </c>
      <c r="AX90" s="344">
        <v>5.74</v>
      </c>
      <c r="AY90" s="344">
        <v>3.41</v>
      </c>
      <c r="AZ90" s="347"/>
      <c r="BA90" s="342" t="s">
        <v>430</v>
      </c>
      <c r="BB90" s="342" t="s">
        <v>430</v>
      </c>
      <c r="BC90" s="342" t="s">
        <v>430</v>
      </c>
      <c r="BD90" s="342">
        <v>8</v>
      </c>
      <c r="BE90" s="342">
        <v>13</v>
      </c>
      <c r="BF90" s="358"/>
      <c r="BG90" s="344">
        <v>8.4802960411031503</v>
      </c>
      <c r="BH90" s="371">
        <v>0</v>
      </c>
      <c r="BI90" s="371">
        <v>3.68196721369662E-2</v>
      </c>
      <c r="BJ90" s="371" t="s">
        <v>430</v>
      </c>
      <c r="BK90" s="370"/>
      <c r="BL90" s="344">
        <v>70.679376944699996</v>
      </c>
      <c r="BM90" s="344">
        <v>55.241893432600001</v>
      </c>
      <c r="BN90" s="344">
        <v>1.279452469</v>
      </c>
      <c r="BO90" s="369"/>
      <c r="BP90" s="344">
        <v>72.366350819999994</v>
      </c>
      <c r="BQ90" s="369"/>
      <c r="BR90" s="832">
        <v>43.837499999999999</v>
      </c>
      <c r="BS90" s="832">
        <v>19.014299999999999</v>
      </c>
      <c r="BT90" s="832">
        <v>9.5144699999999993</v>
      </c>
      <c r="BU90" s="832">
        <v>27.63373</v>
      </c>
      <c r="BV90" s="369"/>
      <c r="BW90" s="832">
        <v>7.66</v>
      </c>
      <c r="BX90" s="832">
        <v>11.23</v>
      </c>
      <c r="BY90" s="344" t="s">
        <v>430</v>
      </c>
      <c r="BZ90" s="344" t="s">
        <v>430</v>
      </c>
      <c r="CA90" s="344" t="s">
        <v>430</v>
      </c>
      <c r="CB90" s="832">
        <v>8.75</v>
      </c>
      <c r="CC90" s="369"/>
      <c r="CD90" s="834" t="s">
        <v>9221</v>
      </c>
      <c r="CE90" s="834" t="s">
        <v>9222</v>
      </c>
      <c r="CF90" s="834" t="s">
        <v>9223</v>
      </c>
      <c r="CG90" s="834" t="s">
        <v>9224</v>
      </c>
      <c r="CH90" s="834" t="s">
        <v>9225</v>
      </c>
      <c r="CI90" s="369"/>
      <c r="CJ90" s="350" t="s">
        <v>476</v>
      </c>
    </row>
    <row r="91" spans="1:88" s="424" customFormat="1" x14ac:dyDescent="0.25">
      <c r="A91" s="341" t="s">
        <v>9272</v>
      </c>
      <c r="B91" s="369"/>
      <c r="C91" s="709">
        <v>43829</v>
      </c>
      <c r="D91" s="369"/>
      <c r="E91" s="342">
        <v>356.34</v>
      </c>
      <c r="F91" s="369"/>
      <c r="G91" s="343">
        <v>16.2333</v>
      </c>
      <c r="H91" s="369"/>
      <c r="I91" s="997">
        <v>0.31</v>
      </c>
      <c r="J91" s="997">
        <v>5.83</v>
      </c>
      <c r="K91" s="997">
        <v>0.28000000000000003</v>
      </c>
      <c r="L91" s="997">
        <v>0.3</v>
      </c>
      <c r="M91" s="370"/>
      <c r="N91" s="344">
        <v>0.29470000000000002</v>
      </c>
      <c r="O91" s="344">
        <v>0.69599999999999995</v>
      </c>
      <c r="P91" s="344">
        <v>2.6722000000000001</v>
      </c>
      <c r="Q91" s="344">
        <v>5.0903</v>
      </c>
      <c r="R91" s="344">
        <v>-3.3317999999999999</v>
      </c>
      <c r="S91" s="346">
        <v>1.6E-2</v>
      </c>
      <c r="T91" s="344">
        <v>3.6600999999999999</v>
      </c>
      <c r="U91" s="344">
        <v>10.3043</v>
      </c>
      <c r="V91" s="344">
        <v>9.0803999999999991</v>
      </c>
      <c r="W91" s="344" t="s">
        <v>430</v>
      </c>
      <c r="X91" s="344">
        <v>0.67789999999999995</v>
      </c>
      <c r="Y91" s="344">
        <v>5.9221000000000004</v>
      </c>
      <c r="Z91" s="344">
        <v>-2.5693999999999999</v>
      </c>
      <c r="AA91" s="344">
        <v>1.2688999999999999</v>
      </c>
      <c r="AB91" s="344">
        <v>0.67789999999999995</v>
      </c>
      <c r="AC91" s="344">
        <v>7.7264999999999997</v>
      </c>
      <c r="AD91" s="370"/>
      <c r="AE91" s="342">
        <v>15</v>
      </c>
      <c r="AF91" s="342">
        <v>8</v>
      </c>
      <c r="AG91" s="342">
        <v>14</v>
      </c>
      <c r="AH91" s="342">
        <v>20</v>
      </c>
      <c r="AI91" s="342">
        <v>19</v>
      </c>
      <c r="AJ91" s="342">
        <v>15</v>
      </c>
      <c r="AK91" s="342">
        <v>11</v>
      </c>
      <c r="AL91" s="342">
        <v>8</v>
      </c>
      <c r="AM91" s="342">
        <v>5</v>
      </c>
      <c r="AN91" s="342" t="s">
        <v>430</v>
      </c>
      <c r="AO91" s="342">
        <v>13</v>
      </c>
      <c r="AP91" s="342">
        <v>20</v>
      </c>
      <c r="AQ91" s="342">
        <v>18</v>
      </c>
      <c r="AR91" s="342">
        <v>15</v>
      </c>
      <c r="AS91" s="342">
        <v>13</v>
      </c>
      <c r="AT91" s="369"/>
      <c r="AU91" s="344" t="s">
        <v>430</v>
      </c>
      <c r="AV91" s="344" t="s">
        <v>430</v>
      </c>
      <c r="AW91" s="344">
        <v>8.41</v>
      </c>
      <c r="AX91" s="344">
        <v>5.43</v>
      </c>
      <c r="AY91" s="344">
        <v>1.42</v>
      </c>
      <c r="AZ91" s="347"/>
      <c r="BA91" s="342" t="s">
        <v>430</v>
      </c>
      <c r="BB91" s="342" t="s">
        <v>430</v>
      </c>
      <c r="BC91" s="342">
        <v>5</v>
      </c>
      <c r="BD91" s="342">
        <v>10</v>
      </c>
      <c r="BE91" s="342">
        <v>17</v>
      </c>
      <c r="BF91" s="358"/>
      <c r="BG91" s="344">
        <v>8.1605185925586401</v>
      </c>
      <c r="BH91" s="371">
        <v>0</v>
      </c>
      <c r="BI91" s="371">
        <v>5.6228508443810998E-2</v>
      </c>
      <c r="BJ91" s="371" t="s">
        <v>430</v>
      </c>
      <c r="BK91" s="370"/>
      <c r="BL91" s="344">
        <v>71.610067457300005</v>
      </c>
      <c r="BM91" s="344">
        <v>46.872048508600002</v>
      </c>
      <c r="BN91" s="344">
        <v>1.5277776357999999</v>
      </c>
      <c r="BO91" s="369"/>
      <c r="BP91" s="344">
        <v>55.073393879999998</v>
      </c>
      <c r="BQ91" s="369"/>
      <c r="BR91" s="832">
        <v>39.780299999999997</v>
      </c>
      <c r="BS91" s="832">
        <v>9.3102400000000003</v>
      </c>
      <c r="BT91" s="832">
        <v>13.710800000000001</v>
      </c>
      <c r="BU91" s="832">
        <v>37.198659999999997</v>
      </c>
      <c r="BV91" s="369"/>
      <c r="BW91" s="832">
        <v>4.33</v>
      </c>
      <c r="BX91" s="832">
        <v>16.63</v>
      </c>
      <c r="BY91" s="344" t="s">
        <v>430</v>
      </c>
      <c r="BZ91" s="344" t="s">
        <v>430</v>
      </c>
      <c r="CA91" s="344" t="s">
        <v>430</v>
      </c>
      <c r="CB91" s="832">
        <v>14.55</v>
      </c>
      <c r="CC91" s="369"/>
      <c r="CD91" s="834" t="s">
        <v>9227</v>
      </c>
      <c r="CE91" s="834" t="s">
        <v>9046</v>
      </c>
      <c r="CF91" s="834" t="s">
        <v>9228</v>
      </c>
      <c r="CG91" s="834" t="s">
        <v>9229</v>
      </c>
      <c r="CH91" s="834" t="s">
        <v>9230</v>
      </c>
      <c r="CI91" s="369"/>
      <c r="CJ91" s="350" t="s">
        <v>602</v>
      </c>
    </row>
    <row r="92" spans="1:88" s="424" customFormat="1" x14ac:dyDescent="0.25">
      <c r="A92" s="341" t="s">
        <v>9273</v>
      </c>
      <c r="B92" s="369"/>
      <c r="C92" s="709">
        <v>45378</v>
      </c>
      <c r="D92" s="369"/>
      <c r="E92" s="342">
        <v>293.71899999999999</v>
      </c>
      <c r="F92" s="369"/>
      <c r="G92" s="343">
        <v>12</v>
      </c>
      <c r="H92" s="369"/>
      <c r="I92" s="645" t="s">
        <v>430</v>
      </c>
      <c r="J92" s="645" t="s">
        <v>430</v>
      </c>
      <c r="K92" s="645" t="s">
        <v>430</v>
      </c>
      <c r="L92" s="645" t="s">
        <v>430</v>
      </c>
      <c r="M92" s="370"/>
      <c r="N92" s="344">
        <v>0.33439999999999998</v>
      </c>
      <c r="O92" s="344">
        <v>1.4370000000000001</v>
      </c>
      <c r="P92" s="344">
        <v>4.0762999999999998</v>
      </c>
      <c r="Q92" s="344">
        <v>9.4891000000000005</v>
      </c>
      <c r="R92" s="344">
        <v>-1.2345999999999999</v>
      </c>
      <c r="S92" s="346">
        <v>4.3478000000000003</v>
      </c>
      <c r="T92" s="344">
        <v>4.6848000000000001</v>
      </c>
      <c r="U92" s="344" t="s">
        <v>430</v>
      </c>
      <c r="V92" s="344" t="s">
        <v>430</v>
      </c>
      <c r="W92" s="344" t="s">
        <v>430</v>
      </c>
      <c r="X92" s="344">
        <v>1.2658</v>
      </c>
      <c r="Y92" s="344">
        <v>10.9057</v>
      </c>
      <c r="Z92" s="344">
        <v>-0.3322</v>
      </c>
      <c r="AA92" s="344">
        <v>4.2572000000000001</v>
      </c>
      <c r="AB92" s="344">
        <v>1.2658</v>
      </c>
      <c r="AC92" s="344">
        <v>8.3795000000000002</v>
      </c>
      <c r="AD92" s="370"/>
      <c r="AE92" s="342">
        <v>12</v>
      </c>
      <c r="AF92" s="342">
        <v>1</v>
      </c>
      <c r="AG92" s="342">
        <v>2</v>
      </c>
      <c r="AH92" s="342">
        <v>5</v>
      </c>
      <c r="AI92" s="342">
        <v>13</v>
      </c>
      <c r="AJ92" s="342">
        <v>6</v>
      </c>
      <c r="AK92" s="342">
        <v>6</v>
      </c>
      <c r="AL92" s="342" t="s">
        <v>430</v>
      </c>
      <c r="AM92" s="342" t="s">
        <v>430</v>
      </c>
      <c r="AN92" s="342" t="s">
        <v>430</v>
      </c>
      <c r="AO92" s="342">
        <v>1</v>
      </c>
      <c r="AP92" s="342">
        <v>3</v>
      </c>
      <c r="AQ92" s="342">
        <v>12</v>
      </c>
      <c r="AR92" s="342">
        <v>7</v>
      </c>
      <c r="AS92" s="342">
        <v>1</v>
      </c>
      <c r="AT92" s="369"/>
      <c r="AU92" s="344" t="s">
        <v>430</v>
      </c>
      <c r="AV92" s="344" t="s">
        <v>430</v>
      </c>
      <c r="AW92" s="344" t="s">
        <v>430</v>
      </c>
      <c r="AX92" s="344" t="s">
        <v>430</v>
      </c>
      <c r="AY92" s="344">
        <v>6.36</v>
      </c>
      <c r="AZ92" s="347"/>
      <c r="BA92" s="342" t="s">
        <v>430</v>
      </c>
      <c r="BB92" s="342" t="s">
        <v>430</v>
      </c>
      <c r="BC92" s="342" t="s">
        <v>430</v>
      </c>
      <c r="BD92" s="342" t="s">
        <v>430</v>
      </c>
      <c r="BE92" s="342">
        <v>7</v>
      </c>
      <c r="BF92" s="358"/>
      <c r="BG92" s="344">
        <v>10.667133564374501</v>
      </c>
      <c r="BH92" s="371">
        <v>0</v>
      </c>
      <c r="BI92" s="371">
        <v>1.7447873178477E-2</v>
      </c>
      <c r="BJ92" s="371" t="s">
        <v>430</v>
      </c>
      <c r="BK92" s="370"/>
      <c r="BL92" s="344">
        <v>82.734336245899996</v>
      </c>
      <c r="BM92" s="344">
        <v>61.7740378847</v>
      </c>
      <c r="BN92" s="344">
        <v>1.3393059460000001</v>
      </c>
      <c r="BO92" s="369"/>
      <c r="BP92" s="344">
        <v>66.032709150000002</v>
      </c>
      <c r="BQ92" s="369"/>
      <c r="BR92" s="832">
        <v>71.8994</v>
      </c>
      <c r="BS92" s="832">
        <v>11.459199999999999</v>
      </c>
      <c r="BT92" s="832">
        <v>4.8605499999999999</v>
      </c>
      <c r="BU92" s="832">
        <v>11.780849999999999</v>
      </c>
      <c r="BV92" s="369"/>
      <c r="BW92" s="832">
        <v>7.61</v>
      </c>
      <c r="BX92" s="344" t="s">
        <v>430</v>
      </c>
      <c r="BY92" s="344" t="s">
        <v>430</v>
      </c>
      <c r="BZ92" s="344" t="s">
        <v>430</v>
      </c>
      <c r="CA92" s="344" t="s">
        <v>430</v>
      </c>
      <c r="CB92" s="832">
        <v>4.17</v>
      </c>
      <c r="CC92" s="369"/>
      <c r="CD92" s="834" t="s">
        <v>9232</v>
      </c>
      <c r="CE92" s="834" t="s">
        <v>9233</v>
      </c>
      <c r="CF92" s="834" t="s">
        <v>9234</v>
      </c>
      <c r="CG92" s="834" t="s">
        <v>9235</v>
      </c>
      <c r="CH92" s="834" t="s">
        <v>9236</v>
      </c>
      <c r="CI92" s="369"/>
      <c r="CJ92" s="350" t="s">
        <v>554</v>
      </c>
    </row>
    <row r="93" spans="1:88" s="424" customFormat="1" x14ac:dyDescent="0.25">
      <c r="A93" s="341" t="s">
        <v>9274</v>
      </c>
      <c r="B93" s="369"/>
      <c r="C93" s="709">
        <v>45288</v>
      </c>
      <c r="D93" s="369"/>
      <c r="E93" s="342">
        <v>189.3</v>
      </c>
      <c r="F93" s="369"/>
      <c r="G93" s="343">
        <v>10.75</v>
      </c>
      <c r="H93" s="369"/>
      <c r="I93" s="997">
        <v>0.56000000000000005</v>
      </c>
      <c r="J93" s="997">
        <v>5.8</v>
      </c>
      <c r="K93" s="997">
        <v>0.52</v>
      </c>
      <c r="L93" s="997">
        <v>0.54</v>
      </c>
      <c r="M93" s="370"/>
      <c r="N93" s="344">
        <v>0.27989999999999998</v>
      </c>
      <c r="O93" s="344">
        <v>9.3100000000000002E-2</v>
      </c>
      <c r="P93" s="344">
        <v>0.74980000000000002</v>
      </c>
      <c r="Q93" s="344">
        <v>6.4356</v>
      </c>
      <c r="R93" s="344">
        <v>-1.1949000000000001</v>
      </c>
      <c r="S93" s="346">
        <v>-0.37069999999999997</v>
      </c>
      <c r="T93" s="344">
        <v>-1.2325999999999999</v>
      </c>
      <c r="U93" s="344" t="s">
        <v>430</v>
      </c>
      <c r="V93" s="344" t="s">
        <v>430</v>
      </c>
      <c r="W93" s="344" t="s">
        <v>430</v>
      </c>
      <c r="X93" s="344">
        <v>0</v>
      </c>
      <c r="Y93" s="344">
        <v>7.5</v>
      </c>
      <c r="Z93" s="344">
        <v>-0.1857</v>
      </c>
      <c r="AA93" s="344">
        <v>1.2241</v>
      </c>
      <c r="AB93" s="344">
        <v>0</v>
      </c>
      <c r="AC93" s="344">
        <v>2.9205000000000001</v>
      </c>
      <c r="AD93" s="370"/>
      <c r="AE93" s="342">
        <v>17</v>
      </c>
      <c r="AF93" s="342">
        <v>20</v>
      </c>
      <c r="AG93" s="342">
        <v>21</v>
      </c>
      <c r="AH93" s="342">
        <v>14</v>
      </c>
      <c r="AI93" s="342">
        <v>12</v>
      </c>
      <c r="AJ93" s="342">
        <v>16</v>
      </c>
      <c r="AK93" s="342">
        <v>17</v>
      </c>
      <c r="AL93" s="342" t="s">
        <v>430</v>
      </c>
      <c r="AM93" s="342" t="s">
        <v>430</v>
      </c>
      <c r="AN93" s="342" t="s">
        <v>430</v>
      </c>
      <c r="AO93" s="342">
        <v>22</v>
      </c>
      <c r="AP93" s="342">
        <v>15</v>
      </c>
      <c r="AQ93" s="342">
        <v>11</v>
      </c>
      <c r="AR93" s="342">
        <v>17</v>
      </c>
      <c r="AS93" s="342">
        <v>22</v>
      </c>
      <c r="AT93" s="369"/>
      <c r="AU93" s="344" t="s">
        <v>430</v>
      </c>
      <c r="AV93" s="344" t="s">
        <v>430</v>
      </c>
      <c r="AW93" s="344" t="s">
        <v>430</v>
      </c>
      <c r="AX93" s="344" t="s">
        <v>430</v>
      </c>
      <c r="AY93" s="344">
        <v>2.63</v>
      </c>
      <c r="AZ93" s="347"/>
      <c r="BA93" s="342" t="s">
        <v>430</v>
      </c>
      <c r="BB93" s="342" t="s">
        <v>430</v>
      </c>
      <c r="BC93" s="342" t="s">
        <v>430</v>
      </c>
      <c r="BD93" s="342" t="s">
        <v>430</v>
      </c>
      <c r="BE93" s="342">
        <v>14</v>
      </c>
      <c r="BF93" s="358"/>
      <c r="BG93" s="344">
        <v>9.8038689973187392</v>
      </c>
      <c r="BH93" s="371">
        <v>0</v>
      </c>
      <c r="BI93" s="371">
        <v>-1.7538285492279201E-2</v>
      </c>
      <c r="BJ93" s="371" t="s">
        <v>430</v>
      </c>
      <c r="BK93" s="370"/>
      <c r="BL93" s="344">
        <v>53.395162725699997</v>
      </c>
      <c r="BM93" s="344">
        <v>52.2368347329</v>
      </c>
      <c r="BN93" s="344">
        <v>1.0221745440000001</v>
      </c>
      <c r="BO93" s="369"/>
      <c r="BP93" s="344">
        <v>86.373136349999996</v>
      </c>
      <c r="BQ93" s="369"/>
      <c r="BR93" s="832">
        <v>32.422199999999997</v>
      </c>
      <c r="BS93" s="832">
        <v>20.0182</v>
      </c>
      <c r="BT93" s="832">
        <v>18.402200000000001</v>
      </c>
      <c r="BU93" s="832">
        <v>29.157399999999999</v>
      </c>
      <c r="BV93" s="369"/>
      <c r="BW93" s="832">
        <v>12.76</v>
      </c>
      <c r="BX93" s="344" t="s">
        <v>430</v>
      </c>
      <c r="BY93" s="344" t="s">
        <v>430</v>
      </c>
      <c r="BZ93" s="344" t="s">
        <v>430</v>
      </c>
      <c r="CA93" s="832">
        <v>0.03</v>
      </c>
      <c r="CB93" s="832">
        <v>0.84</v>
      </c>
      <c r="CC93" s="369"/>
      <c r="CD93" s="834" t="s">
        <v>9238</v>
      </c>
      <c r="CE93" s="834" t="s">
        <v>3364</v>
      </c>
      <c r="CF93" s="834" t="s">
        <v>9239</v>
      </c>
      <c r="CG93" s="834" t="s">
        <v>9240</v>
      </c>
      <c r="CH93" s="834" t="s">
        <v>9241</v>
      </c>
      <c r="CI93" s="369"/>
      <c r="CJ93" s="350" t="s">
        <v>436</v>
      </c>
    </row>
    <row r="94" spans="1:88" s="424" customFormat="1" x14ac:dyDescent="0.25">
      <c r="A94" s="341" t="s">
        <v>9275</v>
      </c>
      <c r="B94" s="369"/>
      <c r="C94" s="709">
        <v>41712</v>
      </c>
      <c r="D94" s="369"/>
      <c r="E94" s="342">
        <v>171.26</v>
      </c>
      <c r="F94" s="369"/>
      <c r="G94" s="343">
        <v>28.538499999999999</v>
      </c>
      <c r="H94" s="369"/>
      <c r="I94" s="997">
        <v>1.48</v>
      </c>
      <c r="J94" s="997">
        <v>6.57</v>
      </c>
      <c r="K94" s="997">
        <v>1.23</v>
      </c>
      <c r="L94" s="997">
        <v>1.32</v>
      </c>
      <c r="M94" s="370"/>
      <c r="N94" s="344">
        <v>0.52449999999999997</v>
      </c>
      <c r="O94" s="344">
        <v>0.54179999999999995</v>
      </c>
      <c r="P94" s="344">
        <v>2.3927999999999998</v>
      </c>
      <c r="Q94" s="344">
        <v>5.6113</v>
      </c>
      <c r="R94" s="344">
        <v>0.71750000000000003</v>
      </c>
      <c r="S94" s="346">
        <v>5.149</v>
      </c>
      <c r="T94" s="344">
        <v>3.6236000000000002</v>
      </c>
      <c r="U94" s="344">
        <v>10.699</v>
      </c>
      <c r="V94" s="344">
        <v>11.366199999999999</v>
      </c>
      <c r="W94" s="344">
        <v>8.1181999999999999</v>
      </c>
      <c r="X94" s="344">
        <v>0.92620000000000002</v>
      </c>
      <c r="Y94" s="344">
        <v>6.6604999999999999</v>
      </c>
      <c r="Z94" s="344">
        <v>1.2733000000000001</v>
      </c>
      <c r="AA94" s="344">
        <v>6.8970000000000002</v>
      </c>
      <c r="AB94" s="344">
        <v>0.92620000000000002</v>
      </c>
      <c r="AC94" s="344">
        <v>8.8925000000000001</v>
      </c>
      <c r="AD94" s="370"/>
      <c r="AE94" s="342">
        <v>4</v>
      </c>
      <c r="AF94" s="342">
        <v>13</v>
      </c>
      <c r="AG94" s="342">
        <v>18</v>
      </c>
      <c r="AH94" s="342">
        <v>18</v>
      </c>
      <c r="AI94" s="342">
        <v>5</v>
      </c>
      <c r="AJ94" s="342">
        <v>2</v>
      </c>
      <c r="AK94" s="342">
        <v>13</v>
      </c>
      <c r="AL94" s="342">
        <v>6</v>
      </c>
      <c r="AM94" s="342">
        <v>1</v>
      </c>
      <c r="AN94" s="342">
        <v>4</v>
      </c>
      <c r="AO94" s="342">
        <v>7</v>
      </c>
      <c r="AP94" s="342">
        <v>19</v>
      </c>
      <c r="AQ94" s="342">
        <v>5</v>
      </c>
      <c r="AR94" s="342">
        <v>1</v>
      </c>
      <c r="AS94" s="342">
        <v>7</v>
      </c>
      <c r="AT94" s="369"/>
      <c r="AU94" s="344">
        <v>9.25</v>
      </c>
      <c r="AV94" s="344">
        <v>10.78</v>
      </c>
      <c r="AW94" s="344">
        <v>10.130000000000001</v>
      </c>
      <c r="AX94" s="344">
        <v>7.42</v>
      </c>
      <c r="AY94" s="344">
        <v>7.55</v>
      </c>
      <c r="AZ94" s="347"/>
      <c r="BA94" s="342">
        <v>3</v>
      </c>
      <c r="BB94" s="342">
        <v>1</v>
      </c>
      <c r="BC94" s="342">
        <v>1</v>
      </c>
      <c r="BD94" s="342">
        <v>5</v>
      </c>
      <c r="BE94" s="342">
        <v>3</v>
      </c>
      <c r="BF94" s="358"/>
      <c r="BG94" s="344">
        <v>9.1463456747220793</v>
      </c>
      <c r="BH94" s="371">
        <v>0</v>
      </c>
      <c r="BI94" s="371">
        <v>5.3034384710286903E-2</v>
      </c>
      <c r="BJ94" s="371" t="s">
        <v>430</v>
      </c>
      <c r="BK94" s="370"/>
      <c r="BL94" s="344">
        <v>82.885748901200003</v>
      </c>
      <c r="BM94" s="344">
        <v>62.829352351200001</v>
      </c>
      <c r="BN94" s="344">
        <v>1.3192201701999999</v>
      </c>
      <c r="BO94" s="369"/>
      <c r="BP94" s="344">
        <v>70.856258440000005</v>
      </c>
      <c r="BQ94" s="369"/>
      <c r="BR94" s="832">
        <v>57.005800000000001</v>
      </c>
      <c r="BS94" s="344" t="s">
        <v>430</v>
      </c>
      <c r="BT94" s="344" t="s">
        <v>430</v>
      </c>
      <c r="BU94" s="832">
        <v>42.994199999999999</v>
      </c>
      <c r="BV94" s="369"/>
      <c r="BW94" s="832">
        <v>5.8</v>
      </c>
      <c r="BX94" s="832">
        <v>8.9</v>
      </c>
      <c r="BY94" s="832">
        <v>3.5</v>
      </c>
      <c r="BZ94" s="832">
        <v>1.91</v>
      </c>
      <c r="CA94" s="344" t="s">
        <v>430</v>
      </c>
      <c r="CB94" s="832">
        <v>9.0299999999999994</v>
      </c>
      <c r="CC94" s="369"/>
      <c r="CD94" s="834" t="s">
        <v>9243</v>
      </c>
      <c r="CE94" s="834" t="s">
        <v>9244</v>
      </c>
      <c r="CF94" s="834" t="s">
        <v>9245</v>
      </c>
      <c r="CG94" s="834" t="s">
        <v>9246</v>
      </c>
      <c r="CH94" s="834" t="s">
        <v>9247</v>
      </c>
      <c r="CI94" s="369"/>
      <c r="CJ94" s="350" t="s">
        <v>476</v>
      </c>
    </row>
    <row r="95" spans="1:88" s="424" customFormat="1" x14ac:dyDescent="0.25">
      <c r="A95" s="341" t="s">
        <v>9276</v>
      </c>
      <c r="B95" s="369"/>
      <c r="C95" s="709">
        <v>43651</v>
      </c>
      <c r="D95" s="369"/>
      <c r="E95" s="342">
        <v>43.054299999999998</v>
      </c>
      <c r="F95" s="369"/>
      <c r="G95" s="343">
        <v>18.862200000000001</v>
      </c>
      <c r="H95" s="369"/>
      <c r="I95" s="997">
        <v>2.1800000000000002</v>
      </c>
      <c r="J95" s="997">
        <v>7.47</v>
      </c>
      <c r="K95" s="997">
        <v>1.86</v>
      </c>
      <c r="L95" s="997">
        <v>1.96</v>
      </c>
      <c r="M95" s="370"/>
      <c r="N95" s="344">
        <v>0.5212</v>
      </c>
      <c r="O95" s="344">
        <v>0.36230000000000001</v>
      </c>
      <c r="P95" s="344">
        <v>2.5499000000000001</v>
      </c>
      <c r="Q95" s="344">
        <v>5.5541</v>
      </c>
      <c r="R95" s="344">
        <v>-3.4984000000000002</v>
      </c>
      <c r="S95" s="346">
        <v>-1.1819</v>
      </c>
      <c r="T95" s="344">
        <v>-1.4532</v>
      </c>
      <c r="U95" s="344">
        <v>7.8539000000000003</v>
      </c>
      <c r="V95" s="344">
        <v>7.8994999999999997</v>
      </c>
      <c r="W95" s="344" t="s">
        <v>430</v>
      </c>
      <c r="X95" s="344">
        <v>0.9224</v>
      </c>
      <c r="Y95" s="344">
        <v>6.9061000000000003</v>
      </c>
      <c r="Z95" s="344">
        <v>-3.2101999999999999</v>
      </c>
      <c r="AA95" s="344">
        <v>1.2274</v>
      </c>
      <c r="AB95" s="344">
        <v>0.9224</v>
      </c>
      <c r="AC95" s="344">
        <v>9.4928000000000008</v>
      </c>
      <c r="AD95" s="370"/>
      <c r="AE95" s="342">
        <v>5</v>
      </c>
      <c r="AF95" s="342">
        <v>16</v>
      </c>
      <c r="AG95" s="342">
        <v>16</v>
      </c>
      <c r="AH95" s="342">
        <v>19</v>
      </c>
      <c r="AI95" s="342">
        <v>20</v>
      </c>
      <c r="AJ95" s="342">
        <v>17</v>
      </c>
      <c r="AK95" s="342">
        <v>18</v>
      </c>
      <c r="AL95" s="342">
        <v>13</v>
      </c>
      <c r="AM95" s="342">
        <v>8</v>
      </c>
      <c r="AN95" s="342" t="s">
        <v>430</v>
      </c>
      <c r="AO95" s="342">
        <v>8</v>
      </c>
      <c r="AP95" s="342">
        <v>18</v>
      </c>
      <c r="AQ95" s="342">
        <v>20</v>
      </c>
      <c r="AR95" s="342">
        <v>16</v>
      </c>
      <c r="AS95" s="342">
        <v>8</v>
      </c>
      <c r="AT95" s="369"/>
      <c r="AU95" s="344" t="s">
        <v>430</v>
      </c>
      <c r="AV95" s="344">
        <v>8.0299999999999994</v>
      </c>
      <c r="AW95" s="344">
        <v>6.17</v>
      </c>
      <c r="AX95" s="344">
        <v>2.2999999999999998</v>
      </c>
      <c r="AY95" s="344">
        <v>0.66</v>
      </c>
      <c r="AZ95" s="347"/>
      <c r="BA95" s="342" t="s">
        <v>430</v>
      </c>
      <c r="BB95" s="342">
        <v>6</v>
      </c>
      <c r="BC95" s="342">
        <v>8</v>
      </c>
      <c r="BD95" s="342">
        <v>13</v>
      </c>
      <c r="BE95" s="342">
        <v>19</v>
      </c>
      <c r="BF95" s="358"/>
      <c r="BG95" s="344">
        <v>10.3743507034876</v>
      </c>
      <c r="BH95" s="371">
        <v>0</v>
      </c>
      <c r="BI95" s="371">
        <v>2.6985136667611501E-2</v>
      </c>
      <c r="BJ95" s="371" t="s">
        <v>430</v>
      </c>
      <c r="BK95" s="370"/>
      <c r="BL95" s="344">
        <v>77.872797016199996</v>
      </c>
      <c r="BM95" s="344">
        <v>73.539960519000005</v>
      </c>
      <c r="BN95" s="344">
        <v>1.0589181238000001</v>
      </c>
      <c r="BO95" s="369"/>
      <c r="BP95" s="344">
        <v>66.676252890000001</v>
      </c>
      <c r="BQ95" s="369"/>
      <c r="BR95" s="832">
        <v>59.299300000000002</v>
      </c>
      <c r="BS95" s="832">
        <v>4.4349999999999996</v>
      </c>
      <c r="BT95" s="832">
        <v>9.3339400000000001</v>
      </c>
      <c r="BU95" s="832">
        <v>26.931760000000001</v>
      </c>
      <c r="BV95" s="369"/>
      <c r="BW95" s="832">
        <v>4.03</v>
      </c>
      <c r="BX95" s="832">
        <v>19.37</v>
      </c>
      <c r="BY95" s="344" t="s">
        <v>430</v>
      </c>
      <c r="BZ95" s="344" t="s">
        <v>430</v>
      </c>
      <c r="CA95" s="344" t="s">
        <v>430</v>
      </c>
      <c r="CB95" s="832">
        <v>9.92</v>
      </c>
      <c r="CC95" s="369"/>
      <c r="CD95" s="834" t="s">
        <v>9249</v>
      </c>
      <c r="CE95" s="834" t="s">
        <v>9057</v>
      </c>
      <c r="CF95" s="834" t="s">
        <v>9250</v>
      </c>
      <c r="CG95" s="834" t="s">
        <v>9251</v>
      </c>
      <c r="CH95" s="834" t="s">
        <v>834</v>
      </c>
      <c r="CI95" s="369"/>
      <c r="CJ95" s="350" t="s">
        <v>476</v>
      </c>
    </row>
    <row r="96" spans="1:88" s="424" customFormat="1" x14ac:dyDescent="0.25">
      <c r="A96" s="341" t="s">
        <v>9277</v>
      </c>
      <c r="B96" s="369"/>
      <c r="C96" s="709">
        <v>46069</v>
      </c>
      <c r="D96" s="369"/>
      <c r="E96" s="342">
        <v>48.305100000000003</v>
      </c>
      <c r="F96" s="369"/>
      <c r="G96" s="343">
        <v>10.118399999999999</v>
      </c>
      <c r="H96" s="369"/>
      <c r="I96" s="645" t="s">
        <v>430</v>
      </c>
      <c r="J96" s="645" t="s">
        <v>430</v>
      </c>
      <c r="K96" s="645" t="s">
        <v>430</v>
      </c>
      <c r="L96" s="645" t="s">
        <v>430</v>
      </c>
      <c r="M96" s="370"/>
      <c r="N96" s="344">
        <v>0.27850000000000003</v>
      </c>
      <c r="O96" s="344">
        <v>0.63249999999999995</v>
      </c>
      <c r="P96" s="344">
        <v>2.4327000000000001</v>
      </c>
      <c r="Q96" s="344">
        <v>6.3381999999999996</v>
      </c>
      <c r="R96" s="344" t="s">
        <v>430</v>
      </c>
      <c r="S96" s="346" t="s">
        <v>430</v>
      </c>
      <c r="T96" s="344" t="s">
        <v>430</v>
      </c>
      <c r="U96" s="344" t="s">
        <v>430</v>
      </c>
      <c r="V96" s="344" t="s">
        <v>430</v>
      </c>
      <c r="W96" s="344" t="s">
        <v>430</v>
      </c>
      <c r="X96" s="344">
        <v>0.67359999999999998</v>
      </c>
      <c r="Y96" s="344">
        <v>7.8226000000000004</v>
      </c>
      <c r="Z96" s="344" t="s">
        <v>430</v>
      </c>
      <c r="AA96" s="344" t="s">
        <v>430</v>
      </c>
      <c r="AB96" s="344">
        <v>0.67359999999999998</v>
      </c>
      <c r="AC96" s="344">
        <v>1.1839999999999999</v>
      </c>
      <c r="AD96" s="370"/>
      <c r="AE96" s="342">
        <v>18</v>
      </c>
      <c r="AF96" s="342">
        <v>11</v>
      </c>
      <c r="AG96" s="342">
        <v>17</v>
      </c>
      <c r="AH96" s="342">
        <v>15</v>
      </c>
      <c r="AI96" s="342" t="s">
        <v>430</v>
      </c>
      <c r="AJ96" s="342" t="s">
        <v>430</v>
      </c>
      <c r="AK96" s="342" t="s">
        <v>430</v>
      </c>
      <c r="AL96" s="342" t="s">
        <v>430</v>
      </c>
      <c r="AM96" s="342" t="s">
        <v>430</v>
      </c>
      <c r="AN96" s="342" t="s">
        <v>430</v>
      </c>
      <c r="AO96" s="342">
        <v>14</v>
      </c>
      <c r="AP96" s="342">
        <v>13</v>
      </c>
      <c r="AQ96" s="342" t="s">
        <v>430</v>
      </c>
      <c r="AR96" s="342" t="s">
        <v>430</v>
      </c>
      <c r="AS96" s="342">
        <v>14</v>
      </c>
      <c r="AT96" s="369"/>
      <c r="AU96" s="344" t="s">
        <v>430</v>
      </c>
      <c r="AV96" s="344" t="s">
        <v>430</v>
      </c>
      <c r="AW96" s="344" t="s">
        <v>430</v>
      </c>
      <c r="AX96" s="344" t="s">
        <v>430</v>
      </c>
      <c r="AY96" s="344" t="s">
        <v>430</v>
      </c>
      <c r="AZ96" s="347"/>
      <c r="BA96" s="342" t="s">
        <v>430</v>
      </c>
      <c r="BB96" s="342" t="s">
        <v>430</v>
      </c>
      <c r="BC96" s="342" t="s">
        <v>430</v>
      </c>
      <c r="BD96" s="342" t="s">
        <v>430</v>
      </c>
      <c r="BE96" s="342" t="s">
        <v>430</v>
      </c>
      <c r="BF96" s="358"/>
      <c r="BG96" s="344">
        <v>12.591209382277301</v>
      </c>
      <c r="BH96" s="371">
        <v>0</v>
      </c>
      <c r="BI96" s="371">
        <v>1.6599869725274101E-2</v>
      </c>
      <c r="BJ96" s="371" t="s">
        <v>430</v>
      </c>
      <c r="BK96" s="370"/>
      <c r="BL96" s="344">
        <v>80.151605498600006</v>
      </c>
      <c r="BM96" s="344">
        <v>43.725462765499998</v>
      </c>
      <c r="BN96" s="344">
        <v>1.8330647735000001</v>
      </c>
      <c r="BO96" s="369"/>
      <c r="BP96" s="344">
        <v>68.065110779999998</v>
      </c>
      <c r="BQ96" s="369"/>
      <c r="BR96" s="832">
        <v>50.421799999999998</v>
      </c>
      <c r="BS96" s="832">
        <v>10.212199999999999</v>
      </c>
      <c r="BT96" s="832">
        <v>7.4310700000000001</v>
      </c>
      <c r="BU96" s="832">
        <v>31.934930000000001</v>
      </c>
      <c r="BV96" s="369"/>
      <c r="BW96" s="344" t="s">
        <v>430</v>
      </c>
      <c r="BX96" s="832">
        <v>17.13</v>
      </c>
      <c r="BY96" s="344" t="s">
        <v>430</v>
      </c>
      <c r="BZ96" s="344" t="s">
        <v>430</v>
      </c>
      <c r="CA96" s="344" t="s">
        <v>430</v>
      </c>
      <c r="CB96" s="832">
        <v>14.8</v>
      </c>
      <c r="CC96" s="369"/>
      <c r="CD96" s="834" t="s">
        <v>2182</v>
      </c>
      <c r="CE96" s="834" t="s">
        <v>9253</v>
      </c>
      <c r="CF96" s="834" t="s">
        <v>9254</v>
      </c>
      <c r="CG96" s="834" t="s">
        <v>494</v>
      </c>
      <c r="CH96" s="834" t="s">
        <v>9255</v>
      </c>
      <c r="CI96" s="369"/>
      <c r="CJ96" s="350" t="s">
        <v>615</v>
      </c>
    </row>
    <row r="97" spans="1:88" x14ac:dyDescent="0.25">
      <c r="A97" s="36" t="s">
        <v>93</v>
      </c>
      <c r="B97" s="43"/>
      <c r="C97" s="710"/>
      <c r="D97" s="43"/>
      <c r="E97" s="51"/>
      <c r="F97" s="43"/>
      <c r="G97" s="55"/>
      <c r="H97" s="43"/>
      <c r="I97" s="92"/>
      <c r="J97" s="92"/>
      <c r="K97" s="92"/>
      <c r="L97" s="92"/>
      <c r="M97" s="66"/>
      <c r="N97" s="59">
        <v>0.3614</v>
      </c>
      <c r="O97" s="59">
        <v>0.56379999999999997</v>
      </c>
      <c r="P97" s="59">
        <v>2.8462000000000001</v>
      </c>
      <c r="Q97" s="59">
        <v>7.2019000000000002</v>
      </c>
      <c r="R97" s="59">
        <v>-0.75</v>
      </c>
      <c r="S97" s="70">
        <v>1.5818000000000001</v>
      </c>
      <c r="T97" s="59">
        <v>3.2843</v>
      </c>
      <c r="U97" s="59">
        <v>10.4953</v>
      </c>
      <c r="V97" s="59">
        <v>8.9160000000000004</v>
      </c>
      <c r="W97" s="59">
        <v>9.2693999999999992</v>
      </c>
      <c r="X97" s="59">
        <v>0.69130000000000003</v>
      </c>
      <c r="Y97" s="59">
        <v>8.3009000000000004</v>
      </c>
      <c r="Z97" s="59">
        <v>-0.20960000000000001</v>
      </c>
      <c r="AA97" s="59">
        <v>2.9034</v>
      </c>
      <c r="AB97" s="59">
        <v>0.69130000000000003</v>
      </c>
      <c r="AC97" s="59">
        <v>9.1430000000000007</v>
      </c>
      <c r="AD97" s="66"/>
      <c r="AE97" s="51">
        <v>22</v>
      </c>
      <c r="AF97" s="51">
        <v>22</v>
      </c>
      <c r="AG97" s="51">
        <v>22</v>
      </c>
      <c r="AH97" s="51">
        <v>22</v>
      </c>
      <c r="AI97" s="51">
        <v>21</v>
      </c>
      <c r="AJ97" s="51">
        <v>21</v>
      </c>
      <c r="AK97" s="51">
        <v>19</v>
      </c>
      <c r="AL97" s="51">
        <v>14</v>
      </c>
      <c r="AM97" s="51">
        <v>9</v>
      </c>
      <c r="AN97" s="51">
        <v>4</v>
      </c>
      <c r="AO97" s="51">
        <v>22</v>
      </c>
      <c r="AP97" s="51">
        <v>22</v>
      </c>
      <c r="AQ97" s="51">
        <v>21</v>
      </c>
      <c r="AR97" s="51">
        <v>21</v>
      </c>
      <c r="AS97" s="51">
        <v>22</v>
      </c>
      <c r="AT97" s="43"/>
      <c r="AU97" s="59">
        <v>9.4949999999999992</v>
      </c>
      <c r="AV97" s="59">
        <v>9.1214285714285701</v>
      </c>
      <c r="AW97" s="59">
        <v>7.93</v>
      </c>
      <c r="AX97" s="59">
        <v>5.8235714285714302</v>
      </c>
      <c r="AY97" s="59">
        <v>4.2852380952380997</v>
      </c>
      <c r="AZ97" s="78"/>
      <c r="BA97" s="51">
        <v>4</v>
      </c>
      <c r="BB97" s="51">
        <v>7</v>
      </c>
      <c r="BC97" s="51">
        <v>9</v>
      </c>
      <c r="BD97" s="51">
        <v>14</v>
      </c>
      <c r="BE97" s="51">
        <v>21</v>
      </c>
      <c r="BF97" s="254"/>
      <c r="BG97" s="59"/>
      <c r="BH97" s="282"/>
      <c r="BI97" s="282"/>
      <c r="BJ97" s="282"/>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11"/>
      <c r="D98" s="44"/>
      <c r="E98" s="52"/>
      <c r="F98" s="44"/>
      <c r="G98" s="56"/>
      <c r="H98" s="44"/>
      <c r="I98" s="93"/>
      <c r="J98" s="93"/>
      <c r="K98" s="93"/>
      <c r="L98" s="93"/>
      <c r="M98" s="67"/>
      <c r="N98" s="60">
        <v>0.60929999999999995</v>
      </c>
      <c r="O98" s="60">
        <v>1.4370000000000001</v>
      </c>
      <c r="P98" s="60">
        <v>4.2404000000000002</v>
      </c>
      <c r="Q98" s="60">
        <v>13.0695</v>
      </c>
      <c r="R98" s="60">
        <v>4.1351000000000004</v>
      </c>
      <c r="S98" s="71">
        <v>8.0974000000000004</v>
      </c>
      <c r="T98" s="60">
        <v>7.0620000000000003</v>
      </c>
      <c r="U98" s="60">
        <v>17.634699999999999</v>
      </c>
      <c r="V98" s="60">
        <v>11.366199999999999</v>
      </c>
      <c r="W98" s="60">
        <v>10.526300000000001</v>
      </c>
      <c r="X98" s="60">
        <v>1.2658</v>
      </c>
      <c r="Y98" s="60">
        <v>14.769500000000001</v>
      </c>
      <c r="Z98" s="60">
        <v>4.2161999999999997</v>
      </c>
      <c r="AA98" s="60">
        <v>6.8970000000000002</v>
      </c>
      <c r="AB98" s="60">
        <v>1.2658</v>
      </c>
      <c r="AC98" s="60">
        <v>18.8307</v>
      </c>
      <c r="AD98" s="67"/>
      <c r="AE98" s="52"/>
      <c r="AF98" s="52"/>
      <c r="AG98" s="52"/>
      <c r="AH98" s="52"/>
      <c r="AI98" s="52"/>
      <c r="AJ98" s="52"/>
      <c r="AK98" s="52"/>
      <c r="AL98" s="52"/>
      <c r="AM98" s="52"/>
      <c r="AN98" s="52"/>
      <c r="AO98" s="52"/>
      <c r="AP98" s="52"/>
      <c r="AQ98" s="52"/>
      <c r="AR98" s="52"/>
      <c r="AS98" s="52"/>
      <c r="AT98" s="44"/>
      <c r="AU98" s="60">
        <v>9.9</v>
      </c>
      <c r="AV98" s="60">
        <v>10.78</v>
      </c>
      <c r="AW98" s="60">
        <v>10.130000000000001</v>
      </c>
      <c r="AX98" s="60">
        <v>8.8699999999999992</v>
      </c>
      <c r="AY98" s="60">
        <v>10.36</v>
      </c>
      <c r="AZ98" s="79"/>
      <c r="BA98" s="52"/>
      <c r="BB98" s="52"/>
      <c r="BC98" s="52"/>
      <c r="BD98" s="52"/>
      <c r="BE98" s="52"/>
      <c r="BF98" s="255"/>
      <c r="BG98" s="60"/>
      <c r="BH98" s="284"/>
      <c r="BI98" s="284"/>
      <c r="BJ98" s="284"/>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11"/>
      <c r="D99" s="44"/>
      <c r="E99" s="52"/>
      <c r="F99" s="44"/>
      <c r="G99" s="56"/>
      <c r="H99" s="44"/>
      <c r="I99" s="93"/>
      <c r="J99" s="93"/>
      <c r="K99" s="93"/>
      <c r="L99" s="93"/>
      <c r="M99" s="67"/>
      <c r="N99" s="60">
        <v>-0.15740000000000001</v>
      </c>
      <c r="O99" s="60">
        <v>-0.26529999999999998</v>
      </c>
      <c r="P99" s="60">
        <v>0.43530000000000002</v>
      </c>
      <c r="Q99" s="60">
        <v>2.5516999999999999</v>
      </c>
      <c r="R99" s="60">
        <v>-3.6810999999999998</v>
      </c>
      <c r="S99" s="71">
        <v>-4.7192999999999996</v>
      </c>
      <c r="T99" s="60">
        <v>-5.2464000000000004</v>
      </c>
      <c r="U99" s="60">
        <v>5.2240000000000002</v>
      </c>
      <c r="V99" s="60">
        <v>5.7805</v>
      </c>
      <c r="W99" s="60">
        <v>8.1181999999999999</v>
      </c>
      <c r="X99" s="60">
        <v>0</v>
      </c>
      <c r="Y99" s="60">
        <v>2.5347</v>
      </c>
      <c r="Z99" s="60">
        <v>-3.2376999999999998</v>
      </c>
      <c r="AA99" s="60">
        <v>-1.4862</v>
      </c>
      <c r="AB99" s="60">
        <v>0</v>
      </c>
      <c r="AC99" s="60">
        <v>1.1839999999999999</v>
      </c>
      <c r="AD99" s="67"/>
      <c r="AE99" s="52"/>
      <c r="AF99" s="52"/>
      <c r="AG99" s="52"/>
      <c r="AH99" s="52"/>
      <c r="AI99" s="52"/>
      <c r="AJ99" s="52"/>
      <c r="AK99" s="52"/>
      <c r="AL99" s="52"/>
      <c r="AM99" s="52"/>
      <c r="AN99" s="52"/>
      <c r="AO99" s="52"/>
      <c r="AP99" s="52"/>
      <c r="AQ99" s="52"/>
      <c r="AR99" s="52"/>
      <c r="AS99" s="52"/>
      <c r="AT99" s="44"/>
      <c r="AU99" s="60">
        <v>9.08</v>
      </c>
      <c r="AV99" s="60">
        <v>5.67</v>
      </c>
      <c r="AW99" s="60">
        <v>3.88</v>
      </c>
      <c r="AX99" s="60">
        <v>-1.32</v>
      </c>
      <c r="AY99" s="60">
        <v>-1.19</v>
      </c>
      <c r="AZ99" s="79"/>
      <c r="BA99" s="52"/>
      <c r="BB99" s="52"/>
      <c r="BC99" s="52"/>
      <c r="BD99" s="52"/>
      <c r="BE99" s="52"/>
      <c r="BF99" s="255"/>
      <c r="BG99" s="60"/>
      <c r="BH99" s="284"/>
      <c r="BI99" s="284"/>
      <c r="BJ99" s="284"/>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12"/>
      <c r="D100" s="45"/>
      <c r="E100" s="53"/>
      <c r="F100" s="45"/>
      <c r="G100" s="57"/>
      <c r="H100" s="45"/>
      <c r="I100" s="94"/>
      <c r="J100" s="94"/>
      <c r="K100" s="94"/>
      <c r="L100" s="94"/>
      <c r="M100" s="68"/>
      <c r="N100" s="61">
        <v>0.35765000000000002</v>
      </c>
      <c r="O100" s="61">
        <v>0.59794999999999998</v>
      </c>
      <c r="P100" s="61">
        <v>3.0038</v>
      </c>
      <c r="Q100" s="61">
        <v>6.9067999999999996</v>
      </c>
      <c r="R100" s="61">
        <v>-0.95950000000000002</v>
      </c>
      <c r="S100" s="72">
        <v>1.5743</v>
      </c>
      <c r="T100" s="61">
        <v>3.8445999999999998</v>
      </c>
      <c r="U100" s="61">
        <v>10.3941</v>
      </c>
      <c r="V100" s="61">
        <v>9.0803999999999991</v>
      </c>
      <c r="W100" s="61">
        <v>9.2164999999999999</v>
      </c>
      <c r="X100" s="61">
        <v>0.72589999999999999</v>
      </c>
      <c r="Y100" s="61">
        <v>8.0988000000000007</v>
      </c>
      <c r="Z100" s="61">
        <v>-0.25900000000000001</v>
      </c>
      <c r="AA100" s="61">
        <v>2.6587999999999998</v>
      </c>
      <c r="AB100" s="61">
        <v>0.72589999999999999</v>
      </c>
      <c r="AC100" s="61">
        <v>9.1926500000000004</v>
      </c>
      <c r="AD100" s="68"/>
      <c r="AE100" s="53"/>
      <c r="AF100" s="53"/>
      <c r="AG100" s="53"/>
      <c r="AH100" s="53"/>
      <c r="AI100" s="53"/>
      <c r="AJ100" s="53"/>
      <c r="AK100" s="53"/>
      <c r="AL100" s="53"/>
      <c r="AM100" s="53"/>
      <c r="AN100" s="53"/>
      <c r="AO100" s="53"/>
      <c r="AP100" s="53"/>
      <c r="AQ100" s="53"/>
      <c r="AR100" s="53"/>
      <c r="AS100" s="53"/>
      <c r="AT100" s="45"/>
      <c r="AU100" s="61">
        <v>9.5</v>
      </c>
      <c r="AV100" s="61">
        <v>9.7899999999999991</v>
      </c>
      <c r="AW100" s="61">
        <v>8.41</v>
      </c>
      <c r="AX100" s="61">
        <v>6.03</v>
      </c>
      <c r="AY100" s="61">
        <v>4.5199999999999996</v>
      </c>
      <c r="AZ100" s="80"/>
      <c r="BA100" s="53"/>
      <c r="BB100" s="53"/>
      <c r="BC100" s="53"/>
      <c r="BD100" s="53"/>
      <c r="BE100" s="53"/>
      <c r="BF100" s="258"/>
      <c r="BG100" s="61"/>
      <c r="BH100" s="287"/>
      <c r="BI100" s="287"/>
      <c r="BJ100" s="287"/>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1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1"/>
      <c r="AV101" s="241"/>
      <c r="AW101" s="241"/>
      <c r="AX101" s="241"/>
      <c r="AY101" s="241"/>
      <c r="AZ101" s="69"/>
      <c r="BA101" s="243"/>
      <c r="BB101" s="243"/>
      <c r="BC101" s="243"/>
      <c r="BD101" s="243"/>
      <c r="BE101" s="243"/>
      <c r="BF101" s="69"/>
      <c r="BG101" s="289"/>
      <c r="BH101" s="289"/>
      <c r="BI101" s="289"/>
      <c r="BJ101" s="289"/>
      <c r="BK101" s="69"/>
      <c r="BL101" s="241"/>
      <c r="BM101" s="241"/>
      <c r="BN101" s="241"/>
      <c r="BO101" s="69"/>
      <c r="BP101" s="241"/>
      <c r="BQ101" s="69"/>
      <c r="BR101" s="241"/>
      <c r="BS101" s="241"/>
      <c r="BT101" s="241"/>
      <c r="BU101" s="241"/>
      <c r="BV101" s="40"/>
      <c r="BW101" s="241"/>
      <c r="BX101" s="241"/>
      <c r="BY101" s="241"/>
      <c r="BZ101" s="241"/>
      <c r="CA101" s="241"/>
      <c r="CB101" s="241"/>
      <c r="CC101" s="69"/>
      <c r="CD101" s="40"/>
      <c r="CE101" s="25"/>
      <c r="CI101" s="69"/>
      <c r="CJ101" s="66"/>
    </row>
    <row r="102" spans="1:88" s="424" customFormat="1" x14ac:dyDescent="0.25">
      <c r="A102" s="477" t="s">
        <v>9037</v>
      </c>
      <c r="B102" s="402"/>
      <c r="C102" s="720"/>
      <c r="D102" s="402"/>
      <c r="E102" s="397"/>
      <c r="F102" s="402"/>
      <c r="G102" s="397"/>
      <c r="H102" s="402"/>
      <c r="I102" s="397"/>
      <c r="J102" s="397"/>
      <c r="K102" s="397"/>
      <c r="L102" s="397"/>
      <c r="M102" s="402"/>
      <c r="N102" s="401" t="s">
        <v>430</v>
      </c>
      <c r="O102" s="401" t="s">
        <v>430</v>
      </c>
      <c r="P102" s="401" t="s">
        <v>430</v>
      </c>
      <c r="Q102" s="401" t="s">
        <v>430</v>
      </c>
      <c r="R102" s="401" t="s">
        <v>430</v>
      </c>
      <c r="S102" s="403" t="s">
        <v>430</v>
      </c>
      <c r="T102" s="401" t="s">
        <v>430</v>
      </c>
      <c r="U102" s="401" t="s">
        <v>430</v>
      </c>
      <c r="V102" s="401" t="s">
        <v>430</v>
      </c>
      <c r="W102" s="401" t="s">
        <v>430</v>
      </c>
      <c r="X102" s="401" t="s">
        <v>430</v>
      </c>
      <c r="Y102" s="401" t="s">
        <v>430</v>
      </c>
      <c r="Z102" s="401" t="s">
        <v>430</v>
      </c>
      <c r="AA102" s="401" t="s">
        <v>430</v>
      </c>
      <c r="AB102" s="401" t="s">
        <v>430</v>
      </c>
      <c r="AC102" s="401" t="s">
        <v>430</v>
      </c>
      <c r="AD102" s="402"/>
      <c r="AE102" s="399"/>
      <c r="AF102" s="399"/>
      <c r="AG102" s="399"/>
      <c r="AH102" s="399"/>
      <c r="AI102" s="399"/>
      <c r="AJ102" s="399"/>
      <c r="AK102" s="399"/>
      <c r="AL102" s="399"/>
      <c r="AM102" s="399"/>
      <c r="AN102" s="399"/>
      <c r="AO102" s="399"/>
      <c r="AP102" s="399"/>
      <c r="AQ102" s="399"/>
      <c r="AR102" s="399"/>
      <c r="AS102" s="399"/>
      <c r="AT102" s="402"/>
      <c r="AU102" s="401" t="s">
        <v>430</v>
      </c>
      <c r="AV102" s="401" t="s">
        <v>430</v>
      </c>
      <c r="AW102" s="401" t="s">
        <v>430</v>
      </c>
      <c r="AX102" s="401" t="s">
        <v>430</v>
      </c>
      <c r="AY102" s="401" t="s">
        <v>430</v>
      </c>
      <c r="AZ102" s="402"/>
      <c r="BA102" s="422"/>
      <c r="BB102" s="422"/>
      <c r="BC102" s="422"/>
      <c r="BD102" s="422"/>
      <c r="BE102" s="422"/>
      <c r="BF102" s="402"/>
      <c r="BG102" s="406"/>
      <c r="BH102" s="406"/>
      <c r="BI102" s="406"/>
      <c r="BJ102" s="406"/>
      <c r="BK102" s="402"/>
      <c r="BL102" s="406"/>
      <c r="BM102" s="406"/>
      <c r="BN102" s="406"/>
      <c r="BO102" s="402"/>
      <c r="BP102" s="406"/>
      <c r="BQ102" s="402"/>
      <c r="BR102" s="406"/>
      <c r="BS102" s="406"/>
      <c r="BT102" s="406"/>
      <c r="BU102" s="406"/>
      <c r="BV102" s="397"/>
      <c r="BW102" s="406"/>
      <c r="BX102" s="406"/>
      <c r="BY102" s="406"/>
      <c r="BZ102" s="406"/>
      <c r="CA102" s="406"/>
      <c r="CB102" s="406"/>
      <c r="CC102" s="402"/>
      <c r="CD102" s="397"/>
      <c r="CE102" s="397"/>
      <c r="CF102" s="397"/>
      <c r="CG102" s="397"/>
      <c r="CH102" s="423"/>
      <c r="CI102" s="370"/>
      <c r="CJ102" s="402"/>
    </row>
    <row r="103" spans="1:88" s="424" customFormat="1" x14ac:dyDescent="0.25">
      <c r="A103" s="341" t="s">
        <v>6783</v>
      </c>
      <c r="B103" s="370"/>
      <c r="C103" s="721"/>
      <c r="D103" s="370"/>
      <c r="E103" s="368"/>
      <c r="F103" s="370"/>
      <c r="G103" s="368"/>
      <c r="H103" s="370"/>
      <c r="I103" s="368"/>
      <c r="J103" s="368"/>
      <c r="K103" s="368"/>
      <c r="L103" s="368"/>
      <c r="M103" s="370"/>
      <c r="N103" s="344" t="s">
        <v>430</v>
      </c>
      <c r="O103" s="344" t="s">
        <v>430</v>
      </c>
      <c r="P103" s="344" t="s">
        <v>430</v>
      </c>
      <c r="Q103" s="344" t="s">
        <v>430</v>
      </c>
      <c r="R103" s="344" t="s">
        <v>430</v>
      </c>
      <c r="S103" s="346" t="s">
        <v>430</v>
      </c>
      <c r="T103" s="344" t="s">
        <v>430</v>
      </c>
      <c r="U103" s="344" t="s">
        <v>430</v>
      </c>
      <c r="V103" s="344" t="s">
        <v>430</v>
      </c>
      <c r="W103" s="344" t="s">
        <v>430</v>
      </c>
      <c r="X103" s="344" t="s">
        <v>430</v>
      </c>
      <c r="Y103" s="344" t="s">
        <v>430</v>
      </c>
      <c r="Z103" s="344" t="s">
        <v>430</v>
      </c>
      <c r="AA103" s="344" t="s">
        <v>430</v>
      </c>
      <c r="AB103" s="344" t="s">
        <v>430</v>
      </c>
      <c r="AC103" s="344"/>
      <c r="AD103" s="370"/>
      <c r="AE103" s="342"/>
      <c r="AF103" s="342"/>
      <c r="AG103" s="342"/>
      <c r="AH103" s="342"/>
      <c r="AI103" s="342"/>
      <c r="AJ103" s="342"/>
      <c r="AK103" s="342"/>
      <c r="AL103" s="342"/>
      <c r="AM103" s="342"/>
      <c r="AN103" s="342"/>
      <c r="AO103" s="342"/>
      <c r="AP103" s="342"/>
      <c r="AQ103" s="342"/>
      <c r="AR103" s="342"/>
      <c r="AS103" s="342"/>
      <c r="AT103" s="370"/>
      <c r="AU103" s="344" t="s">
        <v>430</v>
      </c>
      <c r="AV103" s="344" t="s">
        <v>430</v>
      </c>
      <c r="AW103" s="344" t="s">
        <v>430</v>
      </c>
      <c r="AX103" s="344" t="s">
        <v>430</v>
      </c>
      <c r="AY103" s="344" t="s">
        <v>430</v>
      </c>
      <c r="AZ103" s="370"/>
      <c r="BA103" s="425"/>
      <c r="BB103" s="425"/>
      <c r="BC103" s="425"/>
      <c r="BD103" s="425"/>
      <c r="BE103" s="425"/>
      <c r="BF103" s="370"/>
      <c r="BG103" s="371"/>
      <c r="BH103" s="371"/>
      <c r="BI103" s="371"/>
      <c r="BJ103" s="371"/>
      <c r="BK103" s="370"/>
      <c r="BL103" s="371"/>
      <c r="BM103" s="371"/>
      <c r="BN103" s="371"/>
      <c r="BO103" s="370"/>
      <c r="BP103" s="371"/>
      <c r="BQ103" s="370"/>
      <c r="BR103" s="371"/>
      <c r="BS103" s="371"/>
      <c r="BT103" s="371"/>
      <c r="BU103" s="371"/>
      <c r="BV103" s="368"/>
      <c r="BW103" s="371"/>
      <c r="BX103" s="371"/>
      <c r="BY103" s="371"/>
      <c r="BZ103" s="371"/>
      <c r="CA103" s="371"/>
      <c r="CB103" s="371"/>
      <c r="CC103" s="370"/>
      <c r="CD103" s="368"/>
      <c r="CE103" s="368"/>
      <c r="CI103" s="370"/>
      <c r="CJ103" s="370"/>
    </row>
    <row r="104" spans="1:88" s="424" customFormat="1" x14ac:dyDescent="0.25">
      <c r="A104" s="341" t="s">
        <v>9038</v>
      </c>
      <c r="B104" s="370"/>
      <c r="C104" s="721"/>
      <c r="D104" s="370"/>
      <c r="E104" s="368"/>
      <c r="F104" s="370"/>
      <c r="G104" s="368"/>
      <c r="H104" s="370"/>
      <c r="I104" s="368"/>
      <c r="J104" s="368"/>
      <c r="K104" s="368"/>
      <c r="L104" s="368"/>
      <c r="M104" s="370"/>
      <c r="N104" s="344" t="s">
        <v>430</v>
      </c>
      <c r="O104" s="344" t="s">
        <v>430</v>
      </c>
      <c r="P104" s="344" t="s">
        <v>430</v>
      </c>
      <c r="Q104" s="344" t="s">
        <v>430</v>
      </c>
      <c r="R104" s="344" t="s">
        <v>430</v>
      </c>
      <c r="S104" s="346" t="s">
        <v>430</v>
      </c>
      <c r="T104" s="344" t="s">
        <v>430</v>
      </c>
      <c r="U104" s="344" t="s">
        <v>430</v>
      </c>
      <c r="V104" s="344" t="s">
        <v>430</v>
      </c>
      <c r="W104" s="344" t="s">
        <v>430</v>
      </c>
      <c r="X104" s="344" t="s">
        <v>430</v>
      </c>
      <c r="Y104" s="344" t="s">
        <v>430</v>
      </c>
      <c r="Z104" s="344" t="s">
        <v>430</v>
      </c>
      <c r="AA104" s="344" t="s">
        <v>430</v>
      </c>
      <c r="AB104" s="344" t="s">
        <v>430</v>
      </c>
      <c r="AC104" s="344" t="s">
        <v>430</v>
      </c>
      <c r="AD104" s="370"/>
      <c r="AE104" s="342"/>
      <c r="AF104" s="342"/>
      <c r="AG104" s="342"/>
      <c r="AH104" s="342"/>
      <c r="AI104" s="342"/>
      <c r="AJ104" s="342"/>
      <c r="AK104" s="342"/>
      <c r="AL104" s="342"/>
      <c r="AM104" s="342"/>
      <c r="AN104" s="342"/>
      <c r="AO104" s="342"/>
      <c r="AP104" s="342"/>
      <c r="AQ104" s="342"/>
      <c r="AR104" s="342"/>
      <c r="AS104" s="342"/>
      <c r="AT104" s="370"/>
      <c r="AU104" s="344" t="s">
        <v>430</v>
      </c>
      <c r="AV104" s="344" t="s">
        <v>430</v>
      </c>
      <c r="AW104" s="344" t="s">
        <v>430</v>
      </c>
      <c r="AX104" s="344" t="s">
        <v>430</v>
      </c>
      <c r="AY104" s="344" t="s">
        <v>430</v>
      </c>
      <c r="AZ104" s="370"/>
      <c r="BA104" s="425"/>
      <c r="BB104" s="425"/>
      <c r="BC104" s="425"/>
      <c r="BD104" s="425"/>
      <c r="BE104" s="425"/>
      <c r="BF104" s="370"/>
      <c r="BG104" s="371"/>
      <c r="BH104" s="371"/>
      <c r="BI104" s="371"/>
      <c r="BJ104" s="371"/>
      <c r="BK104" s="370"/>
      <c r="BL104" s="371"/>
      <c r="BM104" s="371"/>
      <c r="BN104" s="371"/>
      <c r="BO104" s="370"/>
      <c r="BP104" s="371"/>
      <c r="BQ104" s="370"/>
      <c r="BR104" s="371"/>
      <c r="BS104" s="371"/>
      <c r="BT104" s="371"/>
      <c r="BU104" s="371"/>
      <c r="BV104" s="368"/>
      <c r="BW104" s="371"/>
      <c r="BX104" s="371"/>
      <c r="BY104" s="371"/>
      <c r="BZ104" s="371"/>
      <c r="CA104" s="371"/>
      <c r="CB104" s="371"/>
      <c r="CC104" s="370"/>
      <c r="CD104" s="368"/>
      <c r="CE104" s="368"/>
      <c r="CI104" s="370"/>
      <c r="CJ104" s="370"/>
    </row>
    <row r="105" spans="1:88" s="424" customFormat="1" x14ac:dyDescent="0.25">
      <c r="A105" s="341" t="s">
        <v>6787</v>
      </c>
      <c r="B105" s="370"/>
      <c r="C105" s="721"/>
      <c r="D105" s="370"/>
      <c r="E105" s="368"/>
      <c r="F105" s="370"/>
      <c r="G105" s="368"/>
      <c r="H105" s="370"/>
      <c r="I105" s="368"/>
      <c r="J105" s="368"/>
      <c r="K105" s="368"/>
      <c r="L105" s="368"/>
      <c r="M105" s="370"/>
      <c r="N105" s="344" t="s">
        <v>430</v>
      </c>
      <c r="O105" s="344" t="s">
        <v>430</v>
      </c>
      <c r="P105" s="344" t="s">
        <v>430</v>
      </c>
      <c r="Q105" s="344" t="s">
        <v>430</v>
      </c>
      <c r="R105" s="344" t="s">
        <v>430</v>
      </c>
      <c r="S105" s="346" t="s">
        <v>430</v>
      </c>
      <c r="T105" s="344" t="s">
        <v>430</v>
      </c>
      <c r="U105" s="344" t="s">
        <v>430</v>
      </c>
      <c r="V105" s="344" t="s">
        <v>430</v>
      </c>
      <c r="W105" s="344" t="s">
        <v>430</v>
      </c>
      <c r="X105" s="344" t="s">
        <v>430</v>
      </c>
      <c r="Y105" s="344" t="s">
        <v>430</v>
      </c>
      <c r="Z105" s="344" t="s">
        <v>430</v>
      </c>
      <c r="AA105" s="344" t="s">
        <v>430</v>
      </c>
      <c r="AB105" s="344" t="s">
        <v>430</v>
      </c>
      <c r="AC105" s="344"/>
      <c r="AD105" s="370"/>
      <c r="AE105" s="342"/>
      <c r="AF105" s="342"/>
      <c r="AG105" s="342"/>
      <c r="AH105" s="342"/>
      <c r="AI105" s="342"/>
      <c r="AJ105" s="342"/>
      <c r="AK105" s="342"/>
      <c r="AL105" s="342"/>
      <c r="AM105" s="342"/>
      <c r="AN105" s="342"/>
      <c r="AO105" s="342"/>
      <c r="AP105" s="342"/>
      <c r="AQ105" s="342"/>
      <c r="AR105" s="342"/>
      <c r="AS105" s="342"/>
      <c r="AT105" s="370"/>
      <c r="AU105" s="344" t="s">
        <v>430</v>
      </c>
      <c r="AV105" s="344" t="s">
        <v>430</v>
      </c>
      <c r="AW105" s="344" t="s">
        <v>430</v>
      </c>
      <c r="AX105" s="344" t="s">
        <v>430</v>
      </c>
      <c r="AY105" s="344" t="s">
        <v>430</v>
      </c>
      <c r="AZ105" s="370"/>
      <c r="BA105" s="425"/>
      <c r="BB105" s="425"/>
      <c r="BC105" s="425"/>
      <c r="BD105" s="425"/>
      <c r="BE105" s="425"/>
      <c r="BF105" s="370"/>
      <c r="BG105" s="371"/>
      <c r="BH105" s="371"/>
      <c r="BI105" s="371"/>
      <c r="BJ105" s="371"/>
      <c r="BK105" s="370"/>
      <c r="BL105" s="371"/>
      <c r="BM105" s="371"/>
      <c r="BN105" s="371"/>
      <c r="BO105" s="370"/>
      <c r="BP105" s="371"/>
      <c r="BQ105" s="370"/>
      <c r="BR105" s="371"/>
      <c r="BS105" s="371"/>
      <c r="BT105" s="371"/>
      <c r="BU105" s="371"/>
      <c r="BV105" s="368"/>
      <c r="BW105" s="371"/>
      <c r="BX105" s="371"/>
      <c r="BY105" s="371"/>
      <c r="BZ105" s="371"/>
      <c r="CA105" s="371"/>
      <c r="CB105" s="371"/>
      <c r="CC105" s="370"/>
      <c r="CD105" s="368"/>
      <c r="CE105" s="368"/>
      <c r="CI105" s="370"/>
      <c r="CJ105" s="370"/>
    </row>
    <row r="106" spans="1:88" s="424" customFormat="1" x14ac:dyDescent="0.25">
      <c r="A106" s="491" t="s">
        <v>426</v>
      </c>
      <c r="B106" s="413"/>
      <c r="C106" s="722"/>
      <c r="D106" s="413"/>
      <c r="E106" s="427"/>
      <c r="F106" s="413"/>
      <c r="G106" s="427"/>
      <c r="H106" s="413"/>
      <c r="I106" s="427"/>
      <c r="J106" s="427"/>
      <c r="K106" s="427"/>
      <c r="L106" s="427"/>
      <c r="M106" s="428"/>
      <c r="N106" s="429">
        <v>0.70750000000000002</v>
      </c>
      <c r="O106" s="429">
        <v>0.51319999999999999</v>
      </c>
      <c r="P106" s="429">
        <v>3.2705000000000002</v>
      </c>
      <c r="Q106" s="429">
        <v>6.9664999999999999</v>
      </c>
      <c r="R106" s="429">
        <v>-7.6140999999999996</v>
      </c>
      <c r="S106" s="430">
        <v>-3.9523000000000001</v>
      </c>
      <c r="T106" s="429">
        <v>1.2642</v>
      </c>
      <c r="U106" s="429">
        <v>9.25</v>
      </c>
      <c r="V106" s="429">
        <v>10.265700000000001</v>
      </c>
      <c r="W106" s="429">
        <v>12.589</v>
      </c>
      <c r="X106" s="429">
        <v>1.2987</v>
      </c>
      <c r="Y106" s="429">
        <v>8.7947000000000006</v>
      </c>
      <c r="Z106" s="429">
        <v>-6.9107000000000003</v>
      </c>
      <c r="AA106" s="429">
        <v>-1.0202</v>
      </c>
      <c r="AB106" s="429">
        <v>1.2987</v>
      </c>
      <c r="AC106" s="429" t="s">
        <v>428</v>
      </c>
      <c r="AD106" s="428"/>
      <c r="AE106" s="431"/>
      <c r="AF106" s="431"/>
      <c r="AG106" s="431"/>
      <c r="AH106" s="431"/>
      <c r="AI106" s="431"/>
      <c r="AJ106" s="431"/>
      <c r="AK106" s="431"/>
      <c r="AL106" s="431"/>
      <c r="AM106" s="431"/>
      <c r="AN106" s="431"/>
      <c r="AO106" s="431"/>
      <c r="AP106" s="431"/>
      <c r="AQ106" s="431"/>
      <c r="AR106" s="431"/>
      <c r="AS106" s="431"/>
      <c r="AT106" s="428"/>
      <c r="AU106" s="429">
        <v>11.94</v>
      </c>
      <c r="AV106" s="429">
        <v>11.46</v>
      </c>
      <c r="AW106" s="429">
        <v>7.92</v>
      </c>
      <c r="AX106" s="429">
        <v>3.83</v>
      </c>
      <c r="AY106" s="429">
        <v>-3.37</v>
      </c>
      <c r="AZ106" s="428"/>
      <c r="BA106" s="432"/>
      <c r="BB106" s="432"/>
      <c r="BC106" s="432"/>
      <c r="BD106" s="432"/>
      <c r="BE106" s="432"/>
      <c r="BF106" s="413"/>
      <c r="BG106" s="433"/>
      <c r="BH106" s="433"/>
      <c r="BI106" s="433"/>
      <c r="BJ106" s="433"/>
      <c r="BK106" s="413"/>
      <c r="BL106" s="433"/>
      <c r="BM106" s="433"/>
      <c r="BN106" s="433"/>
      <c r="BO106" s="413"/>
      <c r="BP106" s="433"/>
      <c r="BQ106" s="413"/>
      <c r="BR106" s="433"/>
      <c r="BS106" s="433"/>
      <c r="BT106" s="433"/>
      <c r="BU106" s="433"/>
      <c r="BV106" s="427"/>
      <c r="BW106" s="433"/>
      <c r="BX106" s="433"/>
      <c r="BY106" s="433"/>
      <c r="BZ106" s="433"/>
      <c r="CA106" s="433"/>
      <c r="CB106" s="433"/>
      <c r="CC106" s="413"/>
      <c r="CD106" s="472"/>
      <c r="CE106" s="408"/>
      <c r="CF106" s="408"/>
      <c r="CG106" s="408"/>
      <c r="CH106" s="408"/>
      <c r="CI106" s="413"/>
      <c r="CJ106" s="413"/>
    </row>
    <row r="110" spans="1:88" x14ac:dyDescent="0.25">
      <c r="A110" s="484" t="s">
        <v>179</v>
      </c>
    </row>
    <row r="111" spans="1:88" x14ac:dyDescent="0.25">
      <c r="A111" s="484" t="s">
        <v>10279</v>
      </c>
    </row>
    <row r="112" spans="1:88" x14ac:dyDescent="0.25">
      <c r="A112" s="484"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3022-2689-40FE-ACD4-38170FD945A2}">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4"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9.36328125" style="278" bestFit="1" customWidth="1"/>
    <col min="54" max="55" width="9.81640625" style="278" bestFit="1" customWidth="1"/>
    <col min="56" max="56" width="5.36328125" style="278" bestFit="1" customWidth="1"/>
    <col min="57" max="57" width="1.6328125" style="21" customWidth="1"/>
    <col min="58" max="58" width="5.54296875" style="231" bestFit="1" customWidth="1"/>
    <col min="59" max="59" width="7.6328125" style="231" bestFit="1" customWidth="1"/>
    <col min="60" max="60" width="9.90625" style="231" bestFit="1" customWidth="1"/>
    <col min="61" max="61" width="1.179687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6328125" style="21" bestFit="1" customWidth="1"/>
    <col min="69" max="74" width="7.6328125" style="231"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4" t="s">
        <v>43</v>
      </c>
    </row>
    <row r="3" spans="1:82" ht="20.5" x14ac:dyDescent="0.45">
      <c r="A3" s="23" t="s">
        <v>326</v>
      </c>
    </row>
    <row r="4" spans="1:82" x14ac:dyDescent="0.25">
      <c r="A4" s="484" t="s">
        <v>425</v>
      </c>
    </row>
    <row r="5" spans="1:82" ht="33" x14ac:dyDescent="0.25">
      <c r="A5" s="1107" t="s">
        <v>327</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76</v>
      </c>
      <c r="BB5" s="1131"/>
      <c r="BC5" s="1131"/>
      <c r="BD5" s="1143"/>
      <c r="BE5" s="76"/>
      <c r="BF5" s="1092" t="s">
        <v>53</v>
      </c>
      <c r="BG5" s="1131"/>
      <c r="BH5" s="1143"/>
      <c r="BI5" s="1108"/>
      <c r="BJ5" s="1091" t="s">
        <v>312</v>
      </c>
      <c r="BK5" s="1108"/>
      <c r="BL5" s="1092" t="s">
        <v>81</v>
      </c>
      <c r="BM5" s="1131"/>
      <c r="BN5" s="1131"/>
      <c r="BO5" s="1143"/>
      <c r="BP5" s="1108"/>
      <c r="BQ5" s="1092" t="s">
        <v>198</v>
      </c>
      <c r="BR5" s="1131"/>
      <c r="BS5" s="1131"/>
      <c r="BT5" s="1131"/>
      <c r="BU5" s="1131"/>
      <c r="BV5" s="1131"/>
      <c r="BW5" s="1132"/>
      <c r="BX5" s="1132" t="s">
        <v>87</v>
      </c>
      <c r="BY5" s="1133"/>
      <c r="BZ5" s="1133"/>
      <c r="CA5" s="1133"/>
      <c r="CB5" s="1134"/>
      <c r="CC5" s="1108"/>
      <c r="CD5" s="1138" t="s">
        <v>88</v>
      </c>
    </row>
    <row r="6" spans="1:82"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37"/>
      <c r="AG6" s="28"/>
      <c r="AH6" s="1144" t="s">
        <v>68</v>
      </c>
      <c r="AI6" s="1141"/>
      <c r="AJ6" s="1141"/>
      <c r="AK6" s="1141"/>
      <c r="AL6" s="1141"/>
      <c r="AM6" s="1141"/>
      <c r="AN6" s="1141"/>
      <c r="AO6" s="1141"/>
      <c r="AP6" s="1141"/>
      <c r="AQ6" s="1141"/>
      <c r="AR6" s="1141"/>
      <c r="AS6" s="1141"/>
      <c r="AT6" s="1141"/>
      <c r="AU6" s="1141"/>
      <c r="AV6" s="1141"/>
      <c r="AW6" s="1141"/>
      <c r="AX6" s="1141"/>
      <c r="AY6" s="1142"/>
      <c r="AZ6" s="1135"/>
      <c r="BA6" s="683" t="s">
        <v>72</v>
      </c>
      <c r="BB6" s="682" t="s">
        <v>73</v>
      </c>
      <c r="BC6" s="682" t="s">
        <v>74</v>
      </c>
      <c r="BD6" s="323" t="s">
        <v>75</v>
      </c>
      <c r="BE6" s="77"/>
      <c r="BF6" s="322" t="s">
        <v>309</v>
      </c>
      <c r="BG6" s="299" t="s">
        <v>310</v>
      </c>
      <c r="BH6" s="323" t="s">
        <v>311</v>
      </c>
      <c r="BI6" s="1109"/>
      <c r="BJ6" s="1148"/>
      <c r="BK6" s="1109"/>
      <c r="BL6" s="322" t="s">
        <v>77</v>
      </c>
      <c r="BM6" s="299" t="s">
        <v>78</v>
      </c>
      <c r="BN6" s="299" t="s">
        <v>79</v>
      </c>
      <c r="BO6" s="323" t="s">
        <v>313</v>
      </c>
      <c r="BP6" s="1109"/>
      <c r="BQ6" s="322" t="s">
        <v>192</v>
      </c>
      <c r="BR6" s="299" t="s">
        <v>193</v>
      </c>
      <c r="BS6" s="299" t="s">
        <v>194</v>
      </c>
      <c r="BT6" s="299" t="s">
        <v>195</v>
      </c>
      <c r="BU6" s="299" t="s">
        <v>196</v>
      </c>
      <c r="BV6" s="323" t="s">
        <v>197</v>
      </c>
      <c r="BW6" s="1109"/>
      <c r="BX6" s="83" t="s">
        <v>82</v>
      </c>
      <c r="BY6" s="28" t="s">
        <v>83</v>
      </c>
      <c r="BZ6" s="28" t="s">
        <v>84</v>
      </c>
      <c r="CA6" s="28" t="s">
        <v>85</v>
      </c>
      <c r="CB6" s="82" t="s">
        <v>86</v>
      </c>
      <c r="CC6" s="1109"/>
      <c r="CD6" s="1139"/>
    </row>
    <row r="7" spans="1:82" ht="14.5" x14ac:dyDescent="0.25">
      <c r="A7" s="29" t="s">
        <v>329</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424" customFormat="1" x14ac:dyDescent="0.25">
      <c r="A8" s="477" t="s">
        <v>9282</v>
      </c>
      <c r="B8" s="398"/>
      <c r="C8" s="714">
        <v>41978</v>
      </c>
      <c r="D8" s="398"/>
      <c r="E8" s="399">
        <v>16521</v>
      </c>
      <c r="F8" s="398"/>
      <c r="G8" s="400">
        <v>23.15</v>
      </c>
      <c r="H8" s="398"/>
      <c r="I8" s="996">
        <v>7.31</v>
      </c>
      <c r="J8" s="996">
        <v>7.51</v>
      </c>
      <c r="K8" s="996">
        <v>3.68</v>
      </c>
      <c r="L8" s="996">
        <v>3.84</v>
      </c>
      <c r="M8" s="402"/>
      <c r="N8" s="401">
        <v>79.004300000000001</v>
      </c>
      <c r="O8" s="401">
        <v>10.520200000000001</v>
      </c>
      <c r="P8" s="401">
        <v>4.5087000000000002</v>
      </c>
      <c r="Q8" s="401">
        <v>5.6432000000000002</v>
      </c>
      <c r="R8" s="401">
        <v>13.819699999999999</v>
      </c>
      <c r="S8" s="401">
        <v>8.3119999999999994</v>
      </c>
      <c r="T8" s="401">
        <v>-1.3842000000000001</v>
      </c>
      <c r="U8" s="401">
        <v>2.2231000000000001</v>
      </c>
      <c r="V8" s="403">
        <v>2.6608000000000001</v>
      </c>
      <c r="W8" s="401">
        <v>5.4725999999999999</v>
      </c>
      <c r="X8" s="401">
        <v>7.1643999999999997</v>
      </c>
      <c r="Y8" s="401">
        <v>7.2382</v>
      </c>
      <c r="Z8" s="401">
        <v>7.7281000000000004</v>
      </c>
      <c r="AA8" s="401">
        <v>63.285699999999999</v>
      </c>
      <c r="AB8" s="401">
        <v>9.1959</v>
      </c>
      <c r="AC8" s="401">
        <v>-1.6236999999999999</v>
      </c>
      <c r="AD8" s="401">
        <v>2.5716000000000001</v>
      </c>
      <c r="AE8" s="401">
        <v>63.285699999999999</v>
      </c>
      <c r="AF8" s="401">
        <v>7.5174000000000003</v>
      </c>
      <c r="AG8" s="402"/>
      <c r="AH8" s="399">
        <v>10</v>
      </c>
      <c r="AI8" s="399">
        <v>15</v>
      </c>
      <c r="AJ8" s="399">
        <v>14</v>
      </c>
      <c r="AK8" s="399">
        <v>13</v>
      </c>
      <c r="AL8" s="399">
        <v>15</v>
      </c>
      <c r="AM8" s="399">
        <v>15</v>
      </c>
      <c r="AN8" s="399">
        <v>12</v>
      </c>
      <c r="AO8" s="399">
        <v>14</v>
      </c>
      <c r="AP8" s="399">
        <v>11</v>
      </c>
      <c r="AQ8" s="399">
        <v>5</v>
      </c>
      <c r="AR8" s="399">
        <v>13</v>
      </c>
      <c r="AS8" s="399">
        <v>12</v>
      </c>
      <c r="AT8" s="399">
        <v>9</v>
      </c>
      <c r="AU8" s="399">
        <v>14</v>
      </c>
      <c r="AV8" s="399">
        <v>15</v>
      </c>
      <c r="AW8" s="399">
        <v>14</v>
      </c>
      <c r="AX8" s="399">
        <v>14</v>
      </c>
      <c r="AY8" s="399">
        <v>14</v>
      </c>
      <c r="AZ8" s="402"/>
      <c r="BA8" s="406">
        <v>33.242883032366798</v>
      </c>
      <c r="BB8" s="406">
        <v>0</v>
      </c>
      <c r="BC8" s="406">
        <v>5.0571898095998102E-2</v>
      </c>
      <c r="BD8" s="406" t="s">
        <v>430</v>
      </c>
      <c r="BE8" s="398"/>
      <c r="BF8" s="401">
        <v>33.934828070599998</v>
      </c>
      <c r="BG8" s="401">
        <v>6.1375408535</v>
      </c>
      <c r="BH8" s="401">
        <v>5.5290594198000003</v>
      </c>
      <c r="BI8" s="398"/>
      <c r="BJ8" s="401">
        <v>18.878954010000001</v>
      </c>
      <c r="BK8" s="398"/>
      <c r="BL8" s="831">
        <v>68.933899999999994</v>
      </c>
      <c r="BM8" s="831">
        <v>3.5823499999999999</v>
      </c>
      <c r="BN8" s="831">
        <v>0.22689899999999999</v>
      </c>
      <c r="BO8" s="831">
        <v>27.256851000000001</v>
      </c>
      <c r="BP8" s="398"/>
      <c r="BQ8" s="831">
        <v>4.16</v>
      </c>
      <c r="BR8" s="831">
        <v>20.56</v>
      </c>
      <c r="BS8" s="831">
        <v>0.75</v>
      </c>
      <c r="BT8" s="401" t="s">
        <v>430</v>
      </c>
      <c r="BU8" s="831">
        <v>0.45</v>
      </c>
      <c r="BV8" s="831">
        <v>1.85</v>
      </c>
      <c r="BW8" s="398"/>
      <c r="BX8" s="833" t="s">
        <v>9283</v>
      </c>
      <c r="BY8" s="833" t="s">
        <v>9284</v>
      </c>
      <c r="BZ8" s="833" t="s">
        <v>9285</v>
      </c>
      <c r="CA8" s="833" t="s">
        <v>9286</v>
      </c>
      <c r="CB8" s="833" t="s">
        <v>9287</v>
      </c>
      <c r="CC8" s="398"/>
      <c r="CD8" s="407" t="s">
        <v>4770</v>
      </c>
    </row>
    <row r="9" spans="1:82" s="424" customFormat="1" ht="11" x14ac:dyDescent="0.3">
      <c r="A9" s="835" t="s">
        <v>9288</v>
      </c>
      <c r="B9" s="836"/>
      <c r="C9" s="837">
        <v>41925</v>
      </c>
      <c r="D9" s="836"/>
      <c r="E9" s="838">
        <v>10223.5</v>
      </c>
      <c r="F9" s="836"/>
      <c r="G9" s="839">
        <v>27.3675</v>
      </c>
      <c r="H9" s="836"/>
      <c r="I9" s="993">
        <v>2.73</v>
      </c>
      <c r="J9" s="993">
        <v>7.39</v>
      </c>
      <c r="K9" s="993">
        <v>1.81</v>
      </c>
      <c r="L9" s="993">
        <v>1.9</v>
      </c>
      <c r="M9" s="841"/>
      <c r="N9" s="840">
        <v>83.144999999999996</v>
      </c>
      <c r="O9" s="840">
        <v>102.574</v>
      </c>
      <c r="P9" s="840">
        <v>34.194000000000003</v>
      </c>
      <c r="Q9" s="840">
        <v>18.990100000000002</v>
      </c>
      <c r="R9" s="840">
        <v>22.4483</v>
      </c>
      <c r="S9" s="840">
        <v>19.341699999999999</v>
      </c>
      <c r="T9" s="840">
        <v>0.1792</v>
      </c>
      <c r="U9" s="840">
        <v>3.5829</v>
      </c>
      <c r="V9" s="842">
        <v>4.8146000000000004</v>
      </c>
      <c r="W9" s="840">
        <v>5.4554</v>
      </c>
      <c r="X9" s="840">
        <v>9.8787000000000003</v>
      </c>
      <c r="Y9" s="840">
        <v>9.5161999999999995</v>
      </c>
      <c r="Z9" s="840">
        <v>9.1888000000000005</v>
      </c>
      <c r="AA9" s="840">
        <v>115.35599999999999</v>
      </c>
      <c r="AB9" s="840">
        <v>22.3049</v>
      </c>
      <c r="AC9" s="840">
        <v>0.67420000000000002</v>
      </c>
      <c r="AD9" s="840">
        <v>3.9091999999999998</v>
      </c>
      <c r="AE9" s="840">
        <v>115.35599999999999</v>
      </c>
      <c r="AF9" s="840">
        <v>8.9650999999999996</v>
      </c>
      <c r="AG9" s="841"/>
      <c r="AH9" s="838">
        <v>9</v>
      </c>
      <c r="AI9" s="838">
        <v>1</v>
      </c>
      <c r="AJ9" s="838">
        <v>1</v>
      </c>
      <c r="AK9" s="838">
        <v>3</v>
      </c>
      <c r="AL9" s="838">
        <v>9</v>
      </c>
      <c r="AM9" s="838">
        <v>6</v>
      </c>
      <c r="AN9" s="838">
        <v>10</v>
      </c>
      <c r="AO9" s="838">
        <v>9</v>
      </c>
      <c r="AP9" s="838">
        <v>5</v>
      </c>
      <c r="AQ9" s="838">
        <v>6</v>
      </c>
      <c r="AR9" s="838">
        <v>4</v>
      </c>
      <c r="AS9" s="838">
        <v>2</v>
      </c>
      <c r="AT9" s="838">
        <v>2</v>
      </c>
      <c r="AU9" s="838">
        <v>1</v>
      </c>
      <c r="AV9" s="838">
        <v>5</v>
      </c>
      <c r="AW9" s="838">
        <v>10</v>
      </c>
      <c r="AX9" s="838">
        <v>9</v>
      </c>
      <c r="AY9" s="838">
        <v>1</v>
      </c>
      <c r="AZ9" s="841"/>
      <c r="BA9" s="846">
        <v>73.031310386837305</v>
      </c>
      <c r="BB9" s="846">
        <v>0</v>
      </c>
      <c r="BC9" s="846">
        <v>5.9440951461382799E-2</v>
      </c>
      <c r="BD9" s="846" t="s">
        <v>430</v>
      </c>
      <c r="BE9" s="836"/>
      <c r="BF9" s="840">
        <v>58.898191045399997</v>
      </c>
      <c r="BG9" s="840">
        <v>29.165545922300002</v>
      </c>
      <c r="BH9" s="840">
        <v>2.0194441482999999</v>
      </c>
      <c r="BI9" s="836"/>
      <c r="BJ9" s="840">
        <v>33.502395079999999</v>
      </c>
      <c r="BK9" s="836"/>
      <c r="BL9" s="840">
        <v>44.119300000000003</v>
      </c>
      <c r="BM9" s="840">
        <v>19.226299999999998</v>
      </c>
      <c r="BN9" s="840">
        <v>5.9264999999999999</v>
      </c>
      <c r="BO9" s="840">
        <v>30.727900000000002</v>
      </c>
      <c r="BP9" s="836"/>
      <c r="BQ9" s="840">
        <v>2.0699999999999998</v>
      </c>
      <c r="BR9" s="840">
        <v>21.29</v>
      </c>
      <c r="BS9" s="840">
        <v>1.23</v>
      </c>
      <c r="BT9" s="840" t="s">
        <v>430</v>
      </c>
      <c r="BU9" s="840" t="s">
        <v>430</v>
      </c>
      <c r="BV9" s="840">
        <v>6.14</v>
      </c>
      <c r="BW9" s="836"/>
      <c r="BX9" s="849" t="s">
        <v>9289</v>
      </c>
      <c r="BY9" s="849" t="s">
        <v>9290</v>
      </c>
      <c r="BZ9" s="849" t="s">
        <v>6298</v>
      </c>
      <c r="CA9" s="849" t="s">
        <v>9291</v>
      </c>
      <c r="CB9" s="849" t="s">
        <v>9292</v>
      </c>
      <c r="CC9" s="836"/>
      <c r="CD9" s="850" t="s">
        <v>476</v>
      </c>
    </row>
    <row r="10" spans="1:82" s="424" customFormat="1" x14ac:dyDescent="0.25">
      <c r="A10" s="341" t="s">
        <v>9293</v>
      </c>
      <c r="B10" s="369"/>
      <c r="C10" s="709">
        <v>38247</v>
      </c>
      <c r="D10" s="369"/>
      <c r="E10" s="342">
        <v>5653.03</v>
      </c>
      <c r="F10" s="369"/>
      <c r="G10" s="343">
        <v>67.488</v>
      </c>
      <c r="H10" s="369"/>
      <c r="I10" s="997">
        <v>3.57</v>
      </c>
      <c r="J10" s="997">
        <v>7.48</v>
      </c>
      <c r="K10" s="997">
        <v>2.83</v>
      </c>
      <c r="L10" s="997">
        <v>2.99</v>
      </c>
      <c r="M10" s="370"/>
      <c r="N10" s="344">
        <v>121.00700000000001</v>
      </c>
      <c r="O10" s="344">
        <v>63.973100000000002</v>
      </c>
      <c r="P10" s="344">
        <v>12.468999999999999</v>
      </c>
      <c r="Q10" s="344">
        <v>8.6433</v>
      </c>
      <c r="R10" s="344">
        <v>22.454999999999998</v>
      </c>
      <c r="S10" s="344">
        <v>13.8908</v>
      </c>
      <c r="T10" s="344">
        <v>-1.8123</v>
      </c>
      <c r="U10" s="344">
        <v>2.2848000000000002</v>
      </c>
      <c r="V10" s="346">
        <v>2.1926000000000001</v>
      </c>
      <c r="W10" s="344">
        <v>4.1089000000000002</v>
      </c>
      <c r="X10" s="344">
        <v>8.4238999999999997</v>
      </c>
      <c r="Y10" s="344">
        <v>8.0379000000000005</v>
      </c>
      <c r="Z10" s="344">
        <v>9.1601999999999997</v>
      </c>
      <c r="AA10" s="344">
        <v>103.06740000000001</v>
      </c>
      <c r="AB10" s="344">
        <v>15.4557</v>
      </c>
      <c r="AC10" s="344">
        <v>-1.0817000000000001</v>
      </c>
      <c r="AD10" s="344">
        <v>2.7275999999999998</v>
      </c>
      <c r="AE10" s="344">
        <v>103.06740000000001</v>
      </c>
      <c r="AF10" s="344">
        <v>9.1524000000000001</v>
      </c>
      <c r="AG10" s="370"/>
      <c r="AH10" s="342">
        <v>2</v>
      </c>
      <c r="AI10" s="342">
        <v>5</v>
      </c>
      <c r="AJ10" s="342">
        <v>9</v>
      </c>
      <c r="AK10" s="342">
        <v>10</v>
      </c>
      <c r="AL10" s="342">
        <v>8</v>
      </c>
      <c r="AM10" s="342">
        <v>9</v>
      </c>
      <c r="AN10" s="342">
        <v>13</v>
      </c>
      <c r="AO10" s="342">
        <v>13</v>
      </c>
      <c r="AP10" s="342">
        <v>13</v>
      </c>
      <c r="AQ10" s="342">
        <v>13</v>
      </c>
      <c r="AR10" s="342">
        <v>11</v>
      </c>
      <c r="AS10" s="342">
        <v>8</v>
      </c>
      <c r="AT10" s="342">
        <v>4</v>
      </c>
      <c r="AU10" s="342">
        <v>4</v>
      </c>
      <c r="AV10" s="342">
        <v>8</v>
      </c>
      <c r="AW10" s="342">
        <v>12</v>
      </c>
      <c r="AX10" s="342">
        <v>13</v>
      </c>
      <c r="AY10" s="342">
        <v>4</v>
      </c>
      <c r="AZ10" s="370"/>
      <c r="BA10" s="371">
        <v>60.371534255450797</v>
      </c>
      <c r="BB10" s="371">
        <v>0</v>
      </c>
      <c r="BC10" s="371">
        <v>5.0939903718192202E-2</v>
      </c>
      <c r="BD10" s="371" t="s">
        <v>430</v>
      </c>
      <c r="BE10" s="369"/>
      <c r="BF10" s="344">
        <v>51.456214405200001</v>
      </c>
      <c r="BG10" s="344">
        <v>26.653353739100002</v>
      </c>
      <c r="BH10" s="344">
        <v>1.9305718488000001</v>
      </c>
      <c r="BI10" s="369"/>
      <c r="BJ10" s="344">
        <v>32.885508880000003</v>
      </c>
      <c r="BK10" s="369"/>
      <c r="BL10" s="832">
        <v>59.389899999999997</v>
      </c>
      <c r="BM10" s="832">
        <v>2.0697199999999998</v>
      </c>
      <c r="BN10" s="832">
        <v>3.9862199999999999</v>
      </c>
      <c r="BO10" s="832">
        <v>34.554160000000003</v>
      </c>
      <c r="BP10" s="369"/>
      <c r="BQ10" s="832">
        <v>8.6</v>
      </c>
      <c r="BR10" s="832">
        <v>13.48</v>
      </c>
      <c r="BS10" s="832">
        <v>3.36</v>
      </c>
      <c r="BT10" s="832">
        <v>0.89</v>
      </c>
      <c r="BU10" s="344" t="s">
        <v>430</v>
      </c>
      <c r="BV10" s="832">
        <v>8.2200000000000006</v>
      </c>
      <c r="BW10" s="369"/>
      <c r="BX10" s="834" t="s">
        <v>9294</v>
      </c>
      <c r="BY10" s="834" t="s">
        <v>9295</v>
      </c>
      <c r="BZ10" s="834" t="s">
        <v>9296</v>
      </c>
      <c r="CA10" s="834" t="s">
        <v>9297</v>
      </c>
      <c r="CB10" s="834" t="s">
        <v>9298</v>
      </c>
      <c r="CC10" s="369"/>
      <c r="CD10" s="350" t="s">
        <v>463</v>
      </c>
    </row>
    <row r="11" spans="1:82" s="424" customFormat="1" x14ac:dyDescent="0.25">
      <c r="A11" s="341" t="s">
        <v>9299</v>
      </c>
      <c r="B11" s="369"/>
      <c r="C11" s="709">
        <v>42151</v>
      </c>
      <c r="D11" s="369"/>
      <c r="E11" s="342">
        <v>5613.16</v>
      </c>
      <c r="F11" s="369"/>
      <c r="G11" s="343">
        <v>24.6297</v>
      </c>
      <c r="H11" s="369"/>
      <c r="I11" s="997">
        <v>1.61</v>
      </c>
      <c r="J11" s="997">
        <v>7.51</v>
      </c>
      <c r="K11" s="997">
        <v>1.35</v>
      </c>
      <c r="L11" s="997">
        <v>1.43</v>
      </c>
      <c r="M11" s="370"/>
      <c r="N11" s="344">
        <v>78.712800000000001</v>
      </c>
      <c r="O11" s="344">
        <v>21.724599999999999</v>
      </c>
      <c r="P11" s="344">
        <v>-0.7409</v>
      </c>
      <c r="Q11" s="344">
        <v>5.8136999999999999</v>
      </c>
      <c r="R11" s="344">
        <v>16.7563</v>
      </c>
      <c r="S11" s="344">
        <v>10.7555</v>
      </c>
      <c r="T11" s="344">
        <v>1.4239999999999999</v>
      </c>
      <c r="U11" s="344">
        <v>3.9127999999999998</v>
      </c>
      <c r="V11" s="346">
        <v>2.0929000000000002</v>
      </c>
      <c r="W11" s="344">
        <v>4.6722000000000001</v>
      </c>
      <c r="X11" s="344">
        <v>9.1074999999999999</v>
      </c>
      <c r="Y11" s="344">
        <v>8.3547999999999991</v>
      </c>
      <c r="Z11" s="344">
        <v>8.5122</v>
      </c>
      <c r="AA11" s="344">
        <v>63.723300000000002</v>
      </c>
      <c r="AB11" s="344">
        <v>12.3317</v>
      </c>
      <c r="AC11" s="344">
        <v>1.8281000000000001</v>
      </c>
      <c r="AD11" s="344">
        <v>4.4351000000000003</v>
      </c>
      <c r="AE11" s="344">
        <v>63.723300000000002</v>
      </c>
      <c r="AF11" s="344">
        <v>8.4537999999999993</v>
      </c>
      <c r="AG11" s="370"/>
      <c r="AH11" s="342">
        <v>11</v>
      </c>
      <c r="AI11" s="342">
        <v>14</v>
      </c>
      <c r="AJ11" s="342">
        <v>15</v>
      </c>
      <c r="AK11" s="342">
        <v>12</v>
      </c>
      <c r="AL11" s="342">
        <v>14</v>
      </c>
      <c r="AM11" s="342">
        <v>13</v>
      </c>
      <c r="AN11" s="342">
        <v>6</v>
      </c>
      <c r="AO11" s="342">
        <v>8</v>
      </c>
      <c r="AP11" s="342">
        <v>14</v>
      </c>
      <c r="AQ11" s="342">
        <v>12</v>
      </c>
      <c r="AR11" s="342">
        <v>5</v>
      </c>
      <c r="AS11" s="342">
        <v>7</v>
      </c>
      <c r="AT11" s="342">
        <v>6</v>
      </c>
      <c r="AU11" s="342">
        <v>13</v>
      </c>
      <c r="AV11" s="342">
        <v>13</v>
      </c>
      <c r="AW11" s="342">
        <v>7</v>
      </c>
      <c r="AX11" s="342">
        <v>7</v>
      </c>
      <c r="AY11" s="342">
        <v>13</v>
      </c>
      <c r="AZ11" s="370"/>
      <c r="BA11" s="371">
        <v>64.037199335256503</v>
      </c>
      <c r="BB11" s="371">
        <v>0</v>
      </c>
      <c r="BC11" s="371">
        <v>6.1315269041589002E-2</v>
      </c>
      <c r="BD11" s="371" t="s">
        <v>430</v>
      </c>
      <c r="BE11" s="369"/>
      <c r="BF11" s="344">
        <v>50.654955563500003</v>
      </c>
      <c r="BG11" s="344">
        <v>20.275666511800001</v>
      </c>
      <c r="BH11" s="344">
        <v>2.4983127205</v>
      </c>
      <c r="BI11" s="369"/>
      <c r="BJ11" s="344">
        <v>20.69763322</v>
      </c>
      <c r="BK11" s="369"/>
      <c r="BL11" s="832">
        <v>54.003700000000002</v>
      </c>
      <c r="BM11" s="832">
        <v>8.2782499999999999</v>
      </c>
      <c r="BN11" s="832">
        <v>2.8306399999999998</v>
      </c>
      <c r="BO11" s="832">
        <v>34.887410000000003</v>
      </c>
      <c r="BP11" s="369"/>
      <c r="BQ11" s="832">
        <v>5.46</v>
      </c>
      <c r="BR11" s="832">
        <v>8.43</v>
      </c>
      <c r="BS11" s="832">
        <v>1.06</v>
      </c>
      <c r="BT11" s="832">
        <v>9.92</v>
      </c>
      <c r="BU11" s="832">
        <v>0.74</v>
      </c>
      <c r="BV11" s="832">
        <v>9.27</v>
      </c>
      <c r="BW11" s="369"/>
      <c r="BX11" s="834" t="s">
        <v>9300</v>
      </c>
      <c r="BY11" s="834" t="s">
        <v>9301</v>
      </c>
      <c r="BZ11" s="834" t="s">
        <v>9302</v>
      </c>
      <c r="CA11" s="834" t="s">
        <v>9303</v>
      </c>
      <c r="CB11" s="834" t="s">
        <v>3391</v>
      </c>
      <c r="CC11" s="369"/>
      <c r="CD11" s="350" t="s">
        <v>9304</v>
      </c>
    </row>
    <row r="12" spans="1:82" s="424" customFormat="1" x14ac:dyDescent="0.25">
      <c r="A12" s="341" t="s">
        <v>9305</v>
      </c>
      <c r="B12" s="369"/>
      <c r="C12" s="709">
        <v>42457</v>
      </c>
      <c r="D12" s="369"/>
      <c r="E12" s="342">
        <v>3515.99</v>
      </c>
      <c r="F12" s="369"/>
      <c r="G12" s="343">
        <v>22.375</v>
      </c>
      <c r="H12" s="369"/>
      <c r="I12" s="997">
        <v>5.0199999999999996</v>
      </c>
      <c r="J12" s="997">
        <v>7.27</v>
      </c>
      <c r="K12" s="997">
        <v>2.38</v>
      </c>
      <c r="L12" s="997">
        <v>2.5</v>
      </c>
      <c r="M12" s="370"/>
      <c r="N12" s="344">
        <v>93.220699999999994</v>
      </c>
      <c r="O12" s="344">
        <v>50.232599999999998</v>
      </c>
      <c r="P12" s="344">
        <v>12.3805</v>
      </c>
      <c r="Q12" s="344">
        <v>15.000400000000001</v>
      </c>
      <c r="R12" s="344">
        <v>26.1052</v>
      </c>
      <c r="S12" s="344">
        <v>12.590999999999999</v>
      </c>
      <c r="T12" s="344">
        <v>0.52410000000000001</v>
      </c>
      <c r="U12" s="344">
        <v>3.1133999999999999</v>
      </c>
      <c r="V12" s="346">
        <v>2.5952999999999999</v>
      </c>
      <c r="W12" s="344">
        <v>5.3792</v>
      </c>
      <c r="X12" s="344">
        <v>8.5065000000000008</v>
      </c>
      <c r="Y12" s="344">
        <v>7.6501000000000001</v>
      </c>
      <c r="Z12" s="344">
        <v>7.9724000000000004</v>
      </c>
      <c r="AA12" s="344">
        <v>79.461799999999997</v>
      </c>
      <c r="AB12" s="344">
        <v>12.5442</v>
      </c>
      <c r="AC12" s="344">
        <v>0.89539999999999997</v>
      </c>
      <c r="AD12" s="344">
        <v>3.5508000000000002</v>
      </c>
      <c r="AE12" s="344">
        <v>79.461799999999997</v>
      </c>
      <c r="AF12" s="344">
        <v>8.1587999999999994</v>
      </c>
      <c r="AG12" s="370"/>
      <c r="AH12" s="342">
        <v>8</v>
      </c>
      <c r="AI12" s="342">
        <v>10</v>
      </c>
      <c r="AJ12" s="342">
        <v>10</v>
      </c>
      <c r="AK12" s="342">
        <v>7</v>
      </c>
      <c r="AL12" s="342">
        <v>6</v>
      </c>
      <c r="AM12" s="342">
        <v>11</v>
      </c>
      <c r="AN12" s="342">
        <v>9</v>
      </c>
      <c r="AO12" s="342">
        <v>12</v>
      </c>
      <c r="AP12" s="342">
        <v>12</v>
      </c>
      <c r="AQ12" s="342">
        <v>7</v>
      </c>
      <c r="AR12" s="342">
        <v>10</v>
      </c>
      <c r="AS12" s="342">
        <v>11</v>
      </c>
      <c r="AT12" s="342">
        <v>8</v>
      </c>
      <c r="AU12" s="342">
        <v>8</v>
      </c>
      <c r="AV12" s="342">
        <v>11</v>
      </c>
      <c r="AW12" s="342">
        <v>9</v>
      </c>
      <c r="AX12" s="342">
        <v>11</v>
      </c>
      <c r="AY12" s="342">
        <v>8</v>
      </c>
      <c r="AZ12" s="370"/>
      <c r="BA12" s="371">
        <v>48.556110083001201</v>
      </c>
      <c r="BB12" s="371">
        <v>0</v>
      </c>
      <c r="BC12" s="371">
        <v>6.6802744691605104E-2</v>
      </c>
      <c r="BD12" s="371" t="s">
        <v>430</v>
      </c>
      <c r="BE12" s="369"/>
      <c r="BF12" s="344">
        <v>44.307519550400002</v>
      </c>
      <c r="BG12" s="344">
        <v>14.1970087668</v>
      </c>
      <c r="BH12" s="344">
        <v>3.1209052751000002</v>
      </c>
      <c r="BI12" s="369"/>
      <c r="BJ12" s="344">
        <v>31.172143040000002</v>
      </c>
      <c r="BK12" s="369"/>
      <c r="BL12" s="832">
        <v>53.932000000000002</v>
      </c>
      <c r="BM12" s="832">
        <v>9.1360700000000001</v>
      </c>
      <c r="BN12" s="832">
        <v>5.8574700000000002</v>
      </c>
      <c r="BO12" s="832">
        <v>31.074459999999998</v>
      </c>
      <c r="BP12" s="369"/>
      <c r="BQ12" s="832">
        <v>10.119999999999999</v>
      </c>
      <c r="BR12" s="832">
        <v>16.5</v>
      </c>
      <c r="BS12" s="832">
        <v>0.74</v>
      </c>
      <c r="BT12" s="344" t="s">
        <v>430</v>
      </c>
      <c r="BU12" s="344" t="s">
        <v>430</v>
      </c>
      <c r="BV12" s="832">
        <v>3.52</v>
      </c>
      <c r="BW12" s="369"/>
      <c r="BX12" s="834" t="s">
        <v>9306</v>
      </c>
      <c r="BY12" s="834" t="s">
        <v>9307</v>
      </c>
      <c r="BZ12" s="834" t="s">
        <v>9308</v>
      </c>
      <c r="CA12" s="834" t="s">
        <v>9309</v>
      </c>
      <c r="CB12" s="834" t="s">
        <v>9310</v>
      </c>
      <c r="CC12" s="369"/>
      <c r="CD12" s="350" t="s">
        <v>554</v>
      </c>
    </row>
    <row r="13" spans="1:82" s="424" customFormat="1" x14ac:dyDescent="0.25">
      <c r="A13" s="341" t="s">
        <v>9311</v>
      </c>
      <c r="B13" s="369"/>
      <c r="C13" s="709">
        <v>43451</v>
      </c>
      <c r="D13" s="369"/>
      <c r="E13" s="342">
        <v>1989.22</v>
      </c>
      <c r="F13" s="369"/>
      <c r="G13" s="343">
        <v>21.167999999999999</v>
      </c>
      <c r="H13" s="369"/>
      <c r="I13" s="997">
        <v>3.16</v>
      </c>
      <c r="J13" s="997">
        <v>6.46</v>
      </c>
      <c r="K13" s="997">
        <v>2.3199999999999998</v>
      </c>
      <c r="L13" s="997">
        <v>2.44</v>
      </c>
      <c r="M13" s="370"/>
      <c r="N13" s="344">
        <v>117.63</v>
      </c>
      <c r="O13" s="344">
        <v>74.017700000000005</v>
      </c>
      <c r="P13" s="344">
        <v>27.984500000000001</v>
      </c>
      <c r="Q13" s="344">
        <v>14.6149</v>
      </c>
      <c r="R13" s="344">
        <v>27.206800000000001</v>
      </c>
      <c r="S13" s="344">
        <v>20.556899999999999</v>
      </c>
      <c r="T13" s="344">
        <v>1.4681999999999999</v>
      </c>
      <c r="U13" s="344">
        <v>5.3002000000000002</v>
      </c>
      <c r="V13" s="346">
        <v>3.9941</v>
      </c>
      <c r="W13" s="344">
        <v>6.2950999999999997</v>
      </c>
      <c r="X13" s="344">
        <v>9.9007000000000005</v>
      </c>
      <c r="Y13" s="344">
        <v>8.8619000000000003</v>
      </c>
      <c r="Z13" s="344" t="s">
        <v>430</v>
      </c>
      <c r="AA13" s="344">
        <v>112.77209999999999</v>
      </c>
      <c r="AB13" s="344">
        <v>23.045100000000001</v>
      </c>
      <c r="AC13" s="344">
        <v>2.2294999999999998</v>
      </c>
      <c r="AD13" s="344">
        <v>5.7298</v>
      </c>
      <c r="AE13" s="344">
        <v>112.77209999999999</v>
      </c>
      <c r="AF13" s="344">
        <v>10.4495</v>
      </c>
      <c r="AG13" s="370"/>
      <c r="AH13" s="342">
        <v>3</v>
      </c>
      <c r="AI13" s="342">
        <v>3</v>
      </c>
      <c r="AJ13" s="342">
        <v>2</v>
      </c>
      <c r="AK13" s="342">
        <v>8</v>
      </c>
      <c r="AL13" s="342">
        <v>3</v>
      </c>
      <c r="AM13" s="342">
        <v>4</v>
      </c>
      <c r="AN13" s="342">
        <v>5</v>
      </c>
      <c r="AO13" s="342">
        <v>4</v>
      </c>
      <c r="AP13" s="342">
        <v>6</v>
      </c>
      <c r="AQ13" s="342">
        <v>4</v>
      </c>
      <c r="AR13" s="342">
        <v>3</v>
      </c>
      <c r="AS13" s="342">
        <v>4</v>
      </c>
      <c r="AT13" s="342" t="s">
        <v>430</v>
      </c>
      <c r="AU13" s="342">
        <v>2</v>
      </c>
      <c r="AV13" s="342">
        <v>3</v>
      </c>
      <c r="AW13" s="342">
        <v>5</v>
      </c>
      <c r="AX13" s="342">
        <v>4</v>
      </c>
      <c r="AY13" s="342">
        <v>2</v>
      </c>
      <c r="AZ13" s="370"/>
      <c r="BA13" s="371">
        <v>72.121435519894703</v>
      </c>
      <c r="BB13" s="371">
        <v>0</v>
      </c>
      <c r="BC13" s="371">
        <v>6.2212332956060601E-2</v>
      </c>
      <c r="BD13" s="371" t="s">
        <v>430</v>
      </c>
      <c r="BE13" s="369"/>
      <c r="BF13" s="344">
        <v>58.811745922299998</v>
      </c>
      <c r="BG13" s="344">
        <v>28.8473442459</v>
      </c>
      <c r="BH13" s="344">
        <v>2.0387230596000001</v>
      </c>
      <c r="BI13" s="369"/>
      <c r="BJ13" s="344">
        <v>37.948378400000003</v>
      </c>
      <c r="BK13" s="369"/>
      <c r="BL13" s="832">
        <v>47.584699999999998</v>
      </c>
      <c r="BM13" s="832">
        <v>11.5206</v>
      </c>
      <c r="BN13" s="832">
        <v>7.6254900000000001</v>
      </c>
      <c r="BO13" s="832">
        <v>33.269210000000001</v>
      </c>
      <c r="BP13" s="369"/>
      <c r="BQ13" s="832">
        <v>8.3000000000000007</v>
      </c>
      <c r="BR13" s="832">
        <v>11.64</v>
      </c>
      <c r="BS13" s="832">
        <v>7.09</v>
      </c>
      <c r="BT13" s="344" t="s">
        <v>430</v>
      </c>
      <c r="BU13" s="344" t="s">
        <v>430</v>
      </c>
      <c r="BV13" s="832">
        <v>5.88</v>
      </c>
      <c r="BW13" s="369"/>
      <c r="BX13" s="834" t="s">
        <v>9312</v>
      </c>
      <c r="BY13" s="834" t="s">
        <v>9313</v>
      </c>
      <c r="BZ13" s="834" t="s">
        <v>9314</v>
      </c>
      <c r="CA13" s="834" t="s">
        <v>9315</v>
      </c>
      <c r="CB13" s="834" t="s">
        <v>5192</v>
      </c>
      <c r="CC13" s="369"/>
      <c r="CD13" s="350" t="s">
        <v>476</v>
      </c>
    </row>
    <row r="14" spans="1:82" s="424" customFormat="1" x14ac:dyDescent="0.25">
      <c r="A14" s="341" t="s">
        <v>9316</v>
      </c>
      <c r="B14" s="369"/>
      <c r="C14" s="709">
        <v>41925</v>
      </c>
      <c r="D14" s="369"/>
      <c r="E14" s="342">
        <v>1451.2</v>
      </c>
      <c r="F14" s="369"/>
      <c r="G14" s="343">
        <v>26.901700000000002</v>
      </c>
      <c r="H14" s="369"/>
      <c r="I14" s="997">
        <v>1.25</v>
      </c>
      <c r="J14" s="997">
        <v>7.01</v>
      </c>
      <c r="K14" s="997">
        <v>1.04</v>
      </c>
      <c r="L14" s="997">
        <v>1.1100000000000001</v>
      </c>
      <c r="M14" s="370"/>
      <c r="N14" s="344">
        <v>94.268500000000003</v>
      </c>
      <c r="O14" s="344">
        <v>55.564500000000002</v>
      </c>
      <c r="P14" s="344">
        <v>27.983000000000001</v>
      </c>
      <c r="Q14" s="344">
        <v>18.004100000000001</v>
      </c>
      <c r="R14" s="344">
        <v>26.8188</v>
      </c>
      <c r="S14" s="344">
        <v>22.212199999999999</v>
      </c>
      <c r="T14" s="344">
        <v>5.5045000000000002</v>
      </c>
      <c r="U14" s="344">
        <v>6.8375000000000004</v>
      </c>
      <c r="V14" s="346">
        <v>6.5540000000000003</v>
      </c>
      <c r="W14" s="344">
        <v>7.8216999999999999</v>
      </c>
      <c r="X14" s="344">
        <v>10.7888</v>
      </c>
      <c r="Y14" s="344">
        <v>8.9330999999999996</v>
      </c>
      <c r="Z14" s="344">
        <v>9.1662999999999997</v>
      </c>
      <c r="AA14" s="344">
        <v>81.224699999999999</v>
      </c>
      <c r="AB14" s="344">
        <v>24.296600000000002</v>
      </c>
      <c r="AC14" s="344">
        <v>6.1280999999999999</v>
      </c>
      <c r="AD14" s="344">
        <v>7.3567999999999998</v>
      </c>
      <c r="AE14" s="344">
        <v>81.224699999999999</v>
      </c>
      <c r="AF14" s="344">
        <v>8.8056999999999999</v>
      </c>
      <c r="AG14" s="370"/>
      <c r="AH14" s="342">
        <v>7</v>
      </c>
      <c r="AI14" s="342">
        <v>7</v>
      </c>
      <c r="AJ14" s="342">
        <v>3</v>
      </c>
      <c r="AK14" s="342">
        <v>4</v>
      </c>
      <c r="AL14" s="342">
        <v>4</v>
      </c>
      <c r="AM14" s="342">
        <v>2</v>
      </c>
      <c r="AN14" s="342">
        <v>2</v>
      </c>
      <c r="AO14" s="342">
        <v>2</v>
      </c>
      <c r="AP14" s="342">
        <v>2</v>
      </c>
      <c r="AQ14" s="342">
        <v>1</v>
      </c>
      <c r="AR14" s="342">
        <v>2</v>
      </c>
      <c r="AS14" s="342">
        <v>3</v>
      </c>
      <c r="AT14" s="342">
        <v>3</v>
      </c>
      <c r="AU14" s="342">
        <v>7</v>
      </c>
      <c r="AV14" s="342">
        <v>2</v>
      </c>
      <c r="AW14" s="342">
        <v>2</v>
      </c>
      <c r="AX14" s="342">
        <v>2</v>
      </c>
      <c r="AY14" s="342">
        <v>7</v>
      </c>
      <c r="AZ14" s="370"/>
      <c r="BA14" s="371">
        <v>51.1492393596833</v>
      </c>
      <c r="BB14" s="371">
        <v>0</v>
      </c>
      <c r="BC14" s="371">
        <v>9.7011695074027293E-2</v>
      </c>
      <c r="BD14" s="371" t="s">
        <v>430</v>
      </c>
      <c r="BE14" s="369"/>
      <c r="BF14" s="344">
        <v>49.710076386899999</v>
      </c>
      <c r="BG14" s="344">
        <v>8.2615322084000002</v>
      </c>
      <c r="BH14" s="344">
        <v>6.0170529065</v>
      </c>
      <c r="BI14" s="369"/>
      <c r="BJ14" s="344">
        <v>26.180727789999999</v>
      </c>
      <c r="BK14" s="369"/>
      <c r="BL14" s="832">
        <v>40.213799999999999</v>
      </c>
      <c r="BM14" s="832">
        <v>20.465699999999998</v>
      </c>
      <c r="BN14" s="832">
        <v>6.7143699999999997</v>
      </c>
      <c r="BO14" s="832">
        <v>32.60613</v>
      </c>
      <c r="BP14" s="369"/>
      <c r="BQ14" s="832">
        <v>2.59</v>
      </c>
      <c r="BR14" s="832">
        <v>17.329999999999998</v>
      </c>
      <c r="BS14" s="344" t="s">
        <v>430</v>
      </c>
      <c r="BT14" s="344" t="s">
        <v>430</v>
      </c>
      <c r="BU14" s="344" t="s">
        <v>430</v>
      </c>
      <c r="BV14" s="832">
        <v>12.35</v>
      </c>
      <c r="BW14" s="369"/>
      <c r="BX14" s="834" t="s">
        <v>9317</v>
      </c>
      <c r="BY14" s="834" t="s">
        <v>9318</v>
      </c>
      <c r="BZ14" s="834" t="s">
        <v>9319</v>
      </c>
      <c r="CA14" s="834" t="s">
        <v>9320</v>
      </c>
      <c r="CB14" s="834" t="s">
        <v>9321</v>
      </c>
      <c r="CC14" s="369"/>
      <c r="CD14" s="350" t="s">
        <v>2408</v>
      </c>
    </row>
    <row r="15" spans="1:82" s="424" customFormat="1" x14ac:dyDescent="0.25">
      <c r="A15" s="341" t="s">
        <v>9322</v>
      </c>
      <c r="B15" s="369"/>
      <c r="C15" s="709">
        <v>41971</v>
      </c>
      <c r="D15" s="369"/>
      <c r="E15" s="342">
        <v>1122.3699999999999</v>
      </c>
      <c r="F15" s="369"/>
      <c r="G15" s="343">
        <v>23.21</v>
      </c>
      <c r="H15" s="369"/>
      <c r="I15" s="997">
        <v>1.9</v>
      </c>
      <c r="J15" s="997">
        <v>7.37</v>
      </c>
      <c r="K15" s="997">
        <v>1.55</v>
      </c>
      <c r="L15" s="997">
        <v>1.6</v>
      </c>
      <c r="M15" s="370"/>
      <c r="N15" s="344">
        <v>110.41500000000001</v>
      </c>
      <c r="O15" s="344">
        <v>52.646799999999999</v>
      </c>
      <c r="P15" s="344">
        <v>20.297799999999999</v>
      </c>
      <c r="Q15" s="344">
        <v>15.821400000000001</v>
      </c>
      <c r="R15" s="344">
        <v>21.878699999999998</v>
      </c>
      <c r="S15" s="344">
        <v>13.9482</v>
      </c>
      <c r="T15" s="344">
        <v>2.9085000000000001</v>
      </c>
      <c r="U15" s="344">
        <v>5.4981999999999998</v>
      </c>
      <c r="V15" s="346">
        <v>5.3563000000000001</v>
      </c>
      <c r="W15" s="344">
        <v>6.6390000000000002</v>
      </c>
      <c r="X15" s="344">
        <v>8.0654000000000003</v>
      </c>
      <c r="Y15" s="344">
        <v>6.7629000000000001</v>
      </c>
      <c r="Z15" s="344">
        <v>7.6681999999999997</v>
      </c>
      <c r="AA15" s="344">
        <v>78.970100000000002</v>
      </c>
      <c r="AB15" s="344">
        <v>15.101900000000001</v>
      </c>
      <c r="AC15" s="344">
        <v>3.2311000000000001</v>
      </c>
      <c r="AD15" s="344">
        <v>5.8512000000000004</v>
      </c>
      <c r="AE15" s="344">
        <v>78.970100000000002</v>
      </c>
      <c r="AF15" s="344">
        <v>7.5285000000000002</v>
      </c>
      <c r="AG15" s="370"/>
      <c r="AH15" s="342">
        <v>5</v>
      </c>
      <c r="AI15" s="342">
        <v>8</v>
      </c>
      <c r="AJ15" s="342">
        <v>7</v>
      </c>
      <c r="AK15" s="342">
        <v>6</v>
      </c>
      <c r="AL15" s="342">
        <v>10</v>
      </c>
      <c r="AM15" s="342">
        <v>8</v>
      </c>
      <c r="AN15" s="342">
        <v>3</v>
      </c>
      <c r="AO15" s="342">
        <v>3</v>
      </c>
      <c r="AP15" s="342">
        <v>3</v>
      </c>
      <c r="AQ15" s="342">
        <v>3</v>
      </c>
      <c r="AR15" s="342">
        <v>12</v>
      </c>
      <c r="AS15" s="342">
        <v>14</v>
      </c>
      <c r="AT15" s="342">
        <v>10</v>
      </c>
      <c r="AU15" s="342">
        <v>9</v>
      </c>
      <c r="AV15" s="342">
        <v>9</v>
      </c>
      <c r="AW15" s="342">
        <v>3</v>
      </c>
      <c r="AX15" s="342">
        <v>3</v>
      </c>
      <c r="AY15" s="342">
        <v>9</v>
      </c>
      <c r="AZ15" s="370"/>
      <c r="BA15" s="371">
        <v>36.190075076431</v>
      </c>
      <c r="BB15" s="371">
        <v>0</v>
      </c>
      <c r="BC15" s="371">
        <v>7.9155793808902905E-2</v>
      </c>
      <c r="BD15" s="371" t="s">
        <v>430</v>
      </c>
      <c r="BE15" s="369"/>
      <c r="BF15" s="344">
        <v>37.4902123082</v>
      </c>
      <c r="BG15" s="344">
        <v>6.0472105217000003</v>
      </c>
      <c r="BH15" s="344">
        <v>6.1995877559999997</v>
      </c>
      <c r="BI15" s="369"/>
      <c r="BJ15" s="344">
        <v>19.220997319999999</v>
      </c>
      <c r="BK15" s="369"/>
      <c r="BL15" s="832">
        <v>47.546199999999999</v>
      </c>
      <c r="BM15" s="832">
        <v>13.451499999999999</v>
      </c>
      <c r="BN15" s="832">
        <v>5.52834</v>
      </c>
      <c r="BO15" s="832">
        <v>33.473959999999998</v>
      </c>
      <c r="BP15" s="369"/>
      <c r="BQ15" s="832">
        <v>8.0399999999999991</v>
      </c>
      <c r="BR15" s="832">
        <v>17.690000000000001</v>
      </c>
      <c r="BS15" s="344" t="s">
        <v>430</v>
      </c>
      <c r="BT15" s="344" t="s">
        <v>430</v>
      </c>
      <c r="BU15" s="832">
        <v>0.54</v>
      </c>
      <c r="BV15" s="832">
        <v>6.55</v>
      </c>
      <c r="BW15" s="369"/>
      <c r="BX15" s="834" t="s">
        <v>9323</v>
      </c>
      <c r="BY15" s="834" t="s">
        <v>9324</v>
      </c>
      <c r="BZ15" s="834" t="s">
        <v>925</v>
      </c>
      <c r="CA15" s="834" t="s">
        <v>9325</v>
      </c>
      <c r="CB15" s="834" t="s">
        <v>9326</v>
      </c>
      <c r="CC15" s="369"/>
      <c r="CD15" s="350" t="s">
        <v>4770</v>
      </c>
    </row>
    <row r="16" spans="1:82" s="424" customFormat="1" x14ac:dyDescent="0.25">
      <c r="A16" s="341" t="s">
        <v>9327</v>
      </c>
      <c r="B16" s="369"/>
      <c r="C16" s="709">
        <v>37399</v>
      </c>
      <c r="D16" s="369"/>
      <c r="E16" s="342">
        <v>1047.3499999999999</v>
      </c>
      <c r="F16" s="369"/>
      <c r="G16" s="343">
        <v>70.899199999999993</v>
      </c>
      <c r="H16" s="369"/>
      <c r="I16" s="997">
        <v>2.75</v>
      </c>
      <c r="J16" s="997">
        <v>6.54</v>
      </c>
      <c r="K16" s="997">
        <v>2.04</v>
      </c>
      <c r="L16" s="997">
        <v>2.13</v>
      </c>
      <c r="M16" s="370"/>
      <c r="N16" s="344">
        <v>77.385999999999996</v>
      </c>
      <c r="O16" s="344">
        <v>55.595500000000001</v>
      </c>
      <c r="P16" s="344">
        <v>5.4038000000000004</v>
      </c>
      <c r="Q16" s="344">
        <v>3.8115000000000001</v>
      </c>
      <c r="R16" s="344">
        <v>22.704000000000001</v>
      </c>
      <c r="S16" s="344">
        <v>15.943099999999999</v>
      </c>
      <c r="T16" s="344">
        <v>-4.1337999999999999</v>
      </c>
      <c r="U16" s="344">
        <v>0.39369999999999999</v>
      </c>
      <c r="V16" s="346">
        <v>0.1792</v>
      </c>
      <c r="W16" s="344">
        <v>3.9948999999999999</v>
      </c>
      <c r="X16" s="344">
        <v>8.6628000000000007</v>
      </c>
      <c r="Y16" s="344">
        <v>8.7231000000000005</v>
      </c>
      <c r="Z16" s="344">
        <v>9.1407000000000007</v>
      </c>
      <c r="AA16" s="344">
        <v>76.953400000000002</v>
      </c>
      <c r="AB16" s="344">
        <v>18.8217</v>
      </c>
      <c r="AC16" s="344">
        <v>-3.2162000000000002</v>
      </c>
      <c r="AD16" s="344">
        <v>0.87019999999999997</v>
      </c>
      <c r="AE16" s="344">
        <v>76.953400000000002</v>
      </c>
      <c r="AF16" s="344">
        <v>8.4572000000000003</v>
      </c>
      <c r="AG16" s="370"/>
      <c r="AH16" s="342">
        <v>12</v>
      </c>
      <c r="AI16" s="342">
        <v>6</v>
      </c>
      <c r="AJ16" s="342">
        <v>13</v>
      </c>
      <c r="AK16" s="342">
        <v>15</v>
      </c>
      <c r="AL16" s="342">
        <v>7</v>
      </c>
      <c r="AM16" s="342">
        <v>7</v>
      </c>
      <c r="AN16" s="342">
        <v>15</v>
      </c>
      <c r="AO16" s="342">
        <v>15</v>
      </c>
      <c r="AP16" s="342">
        <v>15</v>
      </c>
      <c r="AQ16" s="342">
        <v>14</v>
      </c>
      <c r="AR16" s="342">
        <v>8</v>
      </c>
      <c r="AS16" s="342">
        <v>5</v>
      </c>
      <c r="AT16" s="342">
        <v>5</v>
      </c>
      <c r="AU16" s="342">
        <v>10</v>
      </c>
      <c r="AV16" s="342">
        <v>7</v>
      </c>
      <c r="AW16" s="342">
        <v>15</v>
      </c>
      <c r="AX16" s="342">
        <v>15</v>
      </c>
      <c r="AY16" s="342">
        <v>10</v>
      </c>
      <c r="AZ16" s="370"/>
      <c r="BA16" s="371">
        <v>68.909867637174699</v>
      </c>
      <c r="BB16" s="371">
        <v>0</v>
      </c>
      <c r="BC16" s="371">
        <v>5.4157069098420801E-2</v>
      </c>
      <c r="BD16" s="371" t="s">
        <v>430</v>
      </c>
      <c r="BE16" s="369"/>
      <c r="BF16" s="344">
        <v>57.077558151399998</v>
      </c>
      <c r="BG16" s="344">
        <v>33.7867864109</v>
      </c>
      <c r="BH16" s="344">
        <v>1.689345576</v>
      </c>
      <c r="BI16" s="369"/>
      <c r="BJ16" s="344">
        <v>34.782434979999998</v>
      </c>
      <c r="BK16" s="369"/>
      <c r="BL16" s="832">
        <v>63.965699999999998</v>
      </c>
      <c r="BM16" s="832">
        <v>9.1053899999999999</v>
      </c>
      <c r="BN16" s="832">
        <v>4.9034700000000004</v>
      </c>
      <c r="BO16" s="832">
        <v>22.02544</v>
      </c>
      <c r="BP16" s="369"/>
      <c r="BQ16" s="832">
        <v>6.97</v>
      </c>
      <c r="BR16" s="832">
        <v>5.59</v>
      </c>
      <c r="BS16" s="344" t="s">
        <v>430</v>
      </c>
      <c r="BT16" s="344" t="s">
        <v>430</v>
      </c>
      <c r="BU16" s="344" t="s">
        <v>430</v>
      </c>
      <c r="BV16" s="832">
        <v>8.8000000000000007</v>
      </c>
      <c r="BW16" s="369"/>
      <c r="BX16" s="834" t="s">
        <v>9328</v>
      </c>
      <c r="BY16" s="834" t="s">
        <v>9329</v>
      </c>
      <c r="BZ16" s="834" t="s">
        <v>9330</v>
      </c>
      <c r="CA16" s="834" t="s">
        <v>9331</v>
      </c>
      <c r="CB16" s="834" t="s">
        <v>6830</v>
      </c>
      <c r="CC16" s="369"/>
      <c r="CD16" s="350" t="s">
        <v>6847</v>
      </c>
    </row>
    <row r="17" spans="1:82" s="424" customFormat="1" x14ac:dyDescent="0.25">
      <c r="A17" s="341" t="s">
        <v>9332</v>
      </c>
      <c r="B17" s="369"/>
      <c r="C17" s="709">
        <v>40834</v>
      </c>
      <c r="D17" s="369"/>
      <c r="E17" s="342">
        <v>1143.01</v>
      </c>
      <c r="F17" s="369"/>
      <c r="G17" s="343">
        <v>36.685000000000002</v>
      </c>
      <c r="H17" s="369"/>
      <c r="I17" s="997">
        <v>2.2599999999999998</v>
      </c>
      <c r="J17" s="997">
        <v>6.81</v>
      </c>
      <c r="K17" s="997">
        <v>1.95</v>
      </c>
      <c r="L17" s="997">
        <v>2.0299999999999998</v>
      </c>
      <c r="M17" s="370"/>
      <c r="N17" s="344">
        <v>17.320499999999999</v>
      </c>
      <c r="O17" s="344">
        <v>48.2136</v>
      </c>
      <c r="P17" s="344">
        <v>23.4438</v>
      </c>
      <c r="Q17" s="344">
        <v>15.851699999999999</v>
      </c>
      <c r="R17" s="344">
        <v>26.7044</v>
      </c>
      <c r="S17" s="344">
        <v>32.652200000000001</v>
      </c>
      <c r="T17" s="344">
        <v>14.0943</v>
      </c>
      <c r="U17" s="344">
        <v>9.8080999999999996</v>
      </c>
      <c r="V17" s="346">
        <v>11.0741</v>
      </c>
      <c r="W17" s="344">
        <v>7.5578000000000003</v>
      </c>
      <c r="X17" s="344">
        <v>13.093999999999999</v>
      </c>
      <c r="Y17" s="344">
        <v>11.0016</v>
      </c>
      <c r="Z17" s="344">
        <v>9.4138999999999999</v>
      </c>
      <c r="AA17" s="344">
        <v>62.547699999999999</v>
      </c>
      <c r="AB17" s="344">
        <v>34.573500000000003</v>
      </c>
      <c r="AC17" s="344">
        <v>13.6587</v>
      </c>
      <c r="AD17" s="344">
        <v>10.2767</v>
      </c>
      <c r="AE17" s="344">
        <v>62.547699999999999</v>
      </c>
      <c r="AF17" s="344">
        <v>9.2348999999999997</v>
      </c>
      <c r="AG17" s="370"/>
      <c r="AH17" s="342">
        <v>15</v>
      </c>
      <c r="AI17" s="342">
        <v>11</v>
      </c>
      <c r="AJ17" s="342">
        <v>5</v>
      </c>
      <c r="AK17" s="342">
        <v>5</v>
      </c>
      <c r="AL17" s="342">
        <v>5</v>
      </c>
      <c r="AM17" s="342">
        <v>1</v>
      </c>
      <c r="AN17" s="342">
        <v>1</v>
      </c>
      <c r="AO17" s="342">
        <v>1</v>
      </c>
      <c r="AP17" s="342">
        <v>1</v>
      </c>
      <c r="AQ17" s="342">
        <v>2</v>
      </c>
      <c r="AR17" s="342">
        <v>1</v>
      </c>
      <c r="AS17" s="342">
        <v>1</v>
      </c>
      <c r="AT17" s="342">
        <v>1</v>
      </c>
      <c r="AU17" s="342">
        <v>15</v>
      </c>
      <c r="AV17" s="342">
        <v>1</v>
      </c>
      <c r="AW17" s="342">
        <v>1</v>
      </c>
      <c r="AX17" s="342">
        <v>1</v>
      </c>
      <c r="AY17" s="342">
        <v>15</v>
      </c>
      <c r="AZ17" s="370"/>
      <c r="BA17" s="371">
        <v>102.242947251944</v>
      </c>
      <c r="BB17" s="371">
        <v>0</v>
      </c>
      <c r="BC17" s="371">
        <v>7.1907283898291499E-2</v>
      </c>
      <c r="BD17" s="371" t="s">
        <v>430</v>
      </c>
      <c r="BE17" s="369"/>
      <c r="BF17" s="344">
        <v>64.3837102735</v>
      </c>
      <c r="BG17" s="344">
        <v>16.380255034499999</v>
      </c>
      <c r="BH17" s="344">
        <v>3.9305682443999999</v>
      </c>
      <c r="BI17" s="369"/>
      <c r="BJ17" s="344">
        <v>36.329602389999998</v>
      </c>
      <c r="BK17" s="369"/>
      <c r="BL17" s="832">
        <v>47.522100000000002</v>
      </c>
      <c r="BM17" s="832">
        <v>21.271999999999998</v>
      </c>
      <c r="BN17" s="832">
        <v>8.5031300000000005</v>
      </c>
      <c r="BO17" s="832">
        <v>22.702770000000001</v>
      </c>
      <c r="BP17" s="369"/>
      <c r="BQ17" s="832">
        <v>14.31</v>
      </c>
      <c r="BR17" s="832">
        <v>5.41</v>
      </c>
      <c r="BS17" s="344" t="s">
        <v>430</v>
      </c>
      <c r="BT17" s="344" t="s">
        <v>430</v>
      </c>
      <c r="BU17" s="344" t="s">
        <v>430</v>
      </c>
      <c r="BV17" s="832">
        <v>2.99</v>
      </c>
      <c r="BW17" s="369"/>
      <c r="BX17" s="834" t="s">
        <v>9333</v>
      </c>
      <c r="BY17" s="834" t="s">
        <v>9334</v>
      </c>
      <c r="BZ17" s="834" t="s">
        <v>9335</v>
      </c>
      <c r="CA17" s="834" t="s">
        <v>9336</v>
      </c>
      <c r="CB17" s="834" t="s">
        <v>9337</v>
      </c>
      <c r="CC17" s="369"/>
      <c r="CD17" s="350" t="s">
        <v>525</v>
      </c>
    </row>
    <row r="18" spans="1:82" s="424" customFormat="1" x14ac:dyDescent="0.25">
      <c r="A18" s="341" t="s">
        <v>9338</v>
      </c>
      <c r="B18" s="369"/>
      <c r="C18" s="709">
        <v>42230</v>
      </c>
      <c r="D18" s="369"/>
      <c r="E18" s="342">
        <v>876.09</v>
      </c>
      <c r="F18" s="369"/>
      <c r="G18" s="343">
        <v>22.96</v>
      </c>
      <c r="H18" s="369"/>
      <c r="I18" s="997">
        <v>3.83</v>
      </c>
      <c r="J18" s="997">
        <v>7.67</v>
      </c>
      <c r="K18" s="997">
        <v>2.9</v>
      </c>
      <c r="L18" s="997">
        <v>3.03</v>
      </c>
      <c r="M18" s="370"/>
      <c r="N18" s="344">
        <v>127.622</v>
      </c>
      <c r="O18" s="344">
        <v>69.280199999999994</v>
      </c>
      <c r="P18" s="344">
        <v>25.101600000000001</v>
      </c>
      <c r="Q18" s="344">
        <v>20.6008</v>
      </c>
      <c r="R18" s="344">
        <v>32.647599999999997</v>
      </c>
      <c r="S18" s="344">
        <v>21.1492</v>
      </c>
      <c r="T18" s="344">
        <v>0.79359999999999997</v>
      </c>
      <c r="U18" s="344">
        <v>4.4984000000000002</v>
      </c>
      <c r="V18" s="346">
        <v>3.7505999999999999</v>
      </c>
      <c r="W18" s="344">
        <v>4.7622999999999998</v>
      </c>
      <c r="X18" s="344">
        <v>9.0145999999999997</v>
      </c>
      <c r="Y18" s="344">
        <v>7.7024999999999997</v>
      </c>
      <c r="Z18" s="344">
        <v>8.3496000000000006</v>
      </c>
      <c r="AA18" s="344">
        <v>103.9203</v>
      </c>
      <c r="AB18" s="344">
        <v>22.406400000000001</v>
      </c>
      <c r="AC18" s="344">
        <v>1.9296</v>
      </c>
      <c r="AD18" s="344">
        <v>4.9157999999999999</v>
      </c>
      <c r="AE18" s="344">
        <v>103.9203</v>
      </c>
      <c r="AF18" s="344">
        <v>7.9309000000000003</v>
      </c>
      <c r="AG18" s="370"/>
      <c r="AH18" s="342">
        <v>1</v>
      </c>
      <c r="AI18" s="342">
        <v>4</v>
      </c>
      <c r="AJ18" s="342">
        <v>4</v>
      </c>
      <c r="AK18" s="342">
        <v>2</v>
      </c>
      <c r="AL18" s="342">
        <v>2</v>
      </c>
      <c r="AM18" s="342">
        <v>3</v>
      </c>
      <c r="AN18" s="342">
        <v>8</v>
      </c>
      <c r="AO18" s="342">
        <v>6</v>
      </c>
      <c r="AP18" s="342">
        <v>7</v>
      </c>
      <c r="AQ18" s="342">
        <v>11</v>
      </c>
      <c r="AR18" s="342">
        <v>6</v>
      </c>
      <c r="AS18" s="342">
        <v>10</v>
      </c>
      <c r="AT18" s="342">
        <v>7</v>
      </c>
      <c r="AU18" s="342">
        <v>3</v>
      </c>
      <c r="AV18" s="342">
        <v>4</v>
      </c>
      <c r="AW18" s="342">
        <v>6</v>
      </c>
      <c r="AX18" s="342">
        <v>6</v>
      </c>
      <c r="AY18" s="342">
        <v>3</v>
      </c>
      <c r="AZ18" s="370"/>
      <c r="BA18" s="371">
        <v>66.954923372241794</v>
      </c>
      <c r="BB18" s="371">
        <v>0</v>
      </c>
      <c r="BC18" s="371">
        <v>5.2541826360673401E-2</v>
      </c>
      <c r="BD18" s="371" t="s">
        <v>430</v>
      </c>
      <c r="BE18" s="369"/>
      <c r="BF18" s="344">
        <v>54.256260386900003</v>
      </c>
      <c r="BG18" s="344">
        <v>27.2490303312</v>
      </c>
      <c r="BH18" s="344">
        <v>1.9911262796</v>
      </c>
      <c r="BI18" s="369"/>
      <c r="BJ18" s="344">
        <v>36.249326240000002</v>
      </c>
      <c r="BK18" s="369"/>
      <c r="BL18" s="832">
        <v>55.626399999999997</v>
      </c>
      <c r="BM18" s="832">
        <v>7.6237300000000001</v>
      </c>
      <c r="BN18" s="832">
        <v>7.9198399999999998</v>
      </c>
      <c r="BO18" s="832">
        <v>28.830030000000001</v>
      </c>
      <c r="BP18" s="369"/>
      <c r="BQ18" s="832">
        <v>10.75</v>
      </c>
      <c r="BR18" s="832">
        <v>5.04</v>
      </c>
      <c r="BS18" s="832">
        <v>5.8</v>
      </c>
      <c r="BT18" s="832">
        <v>0.56999999999999995</v>
      </c>
      <c r="BU18" s="832">
        <v>2.35</v>
      </c>
      <c r="BV18" s="832">
        <v>39.24</v>
      </c>
      <c r="BW18" s="369"/>
      <c r="BX18" s="834" t="s">
        <v>9339</v>
      </c>
      <c r="BY18" s="834" t="s">
        <v>9340</v>
      </c>
      <c r="BZ18" s="834" t="s">
        <v>9341</v>
      </c>
      <c r="CA18" s="834" t="s">
        <v>9342</v>
      </c>
      <c r="CB18" s="834" t="s">
        <v>9343</v>
      </c>
      <c r="CC18" s="369"/>
      <c r="CD18" s="350" t="s">
        <v>463</v>
      </c>
    </row>
    <row r="19" spans="1:82" s="424" customFormat="1" x14ac:dyDescent="0.25">
      <c r="A19" s="341" t="s">
        <v>9344</v>
      </c>
      <c r="B19" s="369"/>
      <c r="C19" s="709">
        <v>42154</v>
      </c>
      <c r="D19" s="369"/>
      <c r="E19" s="342">
        <v>836.69600000000003</v>
      </c>
      <c r="F19" s="369"/>
      <c r="G19" s="343">
        <v>16.436699999999998</v>
      </c>
      <c r="H19" s="369"/>
      <c r="I19" s="997">
        <v>3.54</v>
      </c>
      <c r="J19" s="997">
        <v>7.43</v>
      </c>
      <c r="K19" s="997">
        <v>2.84</v>
      </c>
      <c r="L19" s="997">
        <v>2.97</v>
      </c>
      <c r="M19" s="370"/>
      <c r="N19" s="344">
        <v>71.199100000000001</v>
      </c>
      <c r="O19" s="344">
        <v>38.985700000000001</v>
      </c>
      <c r="P19" s="344">
        <v>10.203099999999999</v>
      </c>
      <c r="Q19" s="344">
        <v>4.4965999999999999</v>
      </c>
      <c r="R19" s="344">
        <v>19.417300000000001</v>
      </c>
      <c r="S19" s="344">
        <v>11.313499999999999</v>
      </c>
      <c r="T19" s="344">
        <v>-6.3799999999999996E-2</v>
      </c>
      <c r="U19" s="344">
        <v>3.1781000000000001</v>
      </c>
      <c r="V19" s="346">
        <v>2.7370999999999999</v>
      </c>
      <c r="W19" s="344">
        <v>3.9041999999999999</v>
      </c>
      <c r="X19" s="344">
        <v>6.6045999999999996</v>
      </c>
      <c r="Y19" s="344">
        <v>6.5644999999999998</v>
      </c>
      <c r="Z19" s="344">
        <v>4.5307000000000004</v>
      </c>
      <c r="AA19" s="344">
        <v>75.591499999999996</v>
      </c>
      <c r="AB19" s="344">
        <v>12.512</v>
      </c>
      <c r="AC19" s="344">
        <v>0.6391</v>
      </c>
      <c r="AD19" s="344">
        <v>3.4975000000000001</v>
      </c>
      <c r="AE19" s="344">
        <v>75.591499999999996</v>
      </c>
      <c r="AF19" s="344">
        <v>4.5792000000000002</v>
      </c>
      <c r="AG19" s="370"/>
      <c r="AH19" s="342">
        <v>13</v>
      </c>
      <c r="AI19" s="342">
        <v>13</v>
      </c>
      <c r="AJ19" s="342">
        <v>12</v>
      </c>
      <c r="AK19" s="342">
        <v>14</v>
      </c>
      <c r="AL19" s="342">
        <v>12</v>
      </c>
      <c r="AM19" s="342">
        <v>12</v>
      </c>
      <c r="AN19" s="342">
        <v>11</v>
      </c>
      <c r="AO19" s="342">
        <v>11</v>
      </c>
      <c r="AP19" s="342">
        <v>10</v>
      </c>
      <c r="AQ19" s="342">
        <v>15</v>
      </c>
      <c r="AR19" s="342">
        <v>15</v>
      </c>
      <c r="AS19" s="342">
        <v>15</v>
      </c>
      <c r="AT19" s="342">
        <v>11</v>
      </c>
      <c r="AU19" s="342">
        <v>11</v>
      </c>
      <c r="AV19" s="342">
        <v>12</v>
      </c>
      <c r="AW19" s="342">
        <v>11</v>
      </c>
      <c r="AX19" s="342">
        <v>12</v>
      </c>
      <c r="AY19" s="342">
        <v>11</v>
      </c>
      <c r="AZ19" s="370"/>
      <c r="BA19" s="371">
        <v>43.5477098467167</v>
      </c>
      <c r="BB19" s="371">
        <v>0</v>
      </c>
      <c r="BC19" s="371">
        <v>2.91692833542825E-2</v>
      </c>
      <c r="BD19" s="371" t="s">
        <v>430</v>
      </c>
      <c r="BE19" s="369"/>
      <c r="BF19" s="344">
        <v>38.252177220699998</v>
      </c>
      <c r="BG19" s="344">
        <v>17.160178069899999</v>
      </c>
      <c r="BH19" s="344">
        <v>2.2291247250000001</v>
      </c>
      <c r="BI19" s="369"/>
      <c r="BJ19" s="344">
        <v>27.34274228</v>
      </c>
      <c r="BK19" s="369"/>
      <c r="BL19" s="832">
        <v>67.558599999999998</v>
      </c>
      <c r="BM19" s="832">
        <v>4.0991</v>
      </c>
      <c r="BN19" s="344" t="s">
        <v>430</v>
      </c>
      <c r="BO19" s="832">
        <v>28.342300000000002</v>
      </c>
      <c r="BP19" s="369"/>
      <c r="BQ19" s="832">
        <v>12.68</v>
      </c>
      <c r="BR19" s="832">
        <v>7.06</v>
      </c>
      <c r="BS19" s="832">
        <v>2.38</v>
      </c>
      <c r="BT19" s="832">
        <v>2.48</v>
      </c>
      <c r="BU19" s="344" t="s">
        <v>430</v>
      </c>
      <c r="BV19" s="832">
        <v>3.08</v>
      </c>
      <c r="BW19" s="369"/>
      <c r="BX19" s="834" t="s">
        <v>9345</v>
      </c>
      <c r="BY19" s="834" t="s">
        <v>9346</v>
      </c>
      <c r="BZ19" s="834" t="s">
        <v>9347</v>
      </c>
      <c r="CA19" s="834" t="s">
        <v>9348</v>
      </c>
      <c r="CB19" s="834" t="s">
        <v>9349</v>
      </c>
      <c r="CC19" s="369"/>
      <c r="CD19" s="350" t="s">
        <v>547</v>
      </c>
    </row>
    <row r="20" spans="1:82" s="424" customFormat="1" x14ac:dyDescent="0.25">
      <c r="A20" s="341" t="s">
        <v>9350</v>
      </c>
      <c r="B20" s="369"/>
      <c r="C20" s="709">
        <v>43342</v>
      </c>
      <c r="D20" s="369"/>
      <c r="E20" s="342">
        <v>854.91499999999996</v>
      </c>
      <c r="F20" s="369"/>
      <c r="G20" s="343">
        <v>18.874300000000002</v>
      </c>
      <c r="H20" s="369"/>
      <c r="I20" s="997">
        <v>2.76</v>
      </c>
      <c r="J20" s="997">
        <v>6.26</v>
      </c>
      <c r="K20" s="997">
        <v>2.35</v>
      </c>
      <c r="L20" s="997">
        <v>2.4300000000000002</v>
      </c>
      <c r="M20" s="370"/>
      <c r="N20" s="344">
        <v>113.28700000000001</v>
      </c>
      <c r="O20" s="344">
        <v>51.983800000000002</v>
      </c>
      <c r="P20" s="344">
        <v>12.183999999999999</v>
      </c>
      <c r="Q20" s="344">
        <v>8.0919000000000008</v>
      </c>
      <c r="R20" s="344">
        <v>18.3675</v>
      </c>
      <c r="S20" s="344">
        <v>12.644</v>
      </c>
      <c r="T20" s="344">
        <v>-2.5445000000000002</v>
      </c>
      <c r="U20" s="344">
        <v>3.9241999999999999</v>
      </c>
      <c r="V20" s="346">
        <v>2.9268000000000001</v>
      </c>
      <c r="W20" s="344">
        <v>4.7808999999999999</v>
      </c>
      <c r="X20" s="344">
        <v>8.5429999999999993</v>
      </c>
      <c r="Y20" s="344">
        <v>8.6885999999999992</v>
      </c>
      <c r="Z20" s="344" t="s">
        <v>430</v>
      </c>
      <c r="AA20" s="344">
        <v>92.8108</v>
      </c>
      <c r="AB20" s="344">
        <v>14.907999999999999</v>
      </c>
      <c r="AC20" s="344">
        <v>-1.4456</v>
      </c>
      <c r="AD20" s="344">
        <v>4.3616000000000001</v>
      </c>
      <c r="AE20" s="344">
        <v>92.8108</v>
      </c>
      <c r="AF20" s="344">
        <v>8.4352</v>
      </c>
      <c r="AG20" s="370"/>
      <c r="AH20" s="342">
        <v>4</v>
      </c>
      <c r="AI20" s="342">
        <v>9</v>
      </c>
      <c r="AJ20" s="342">
        <v>11</v>
      </c>
      <c r="AK20" s="342">
        <v>11</v>
      </c>
      <c r="AL20" s="342">
        <v>13</v>
      </c>
      <c r="AM20" s="342">
        <v>10</v>
      </c>
      <c r="AN20" s="342">
        <v>14</v>
      </c>
      <c r="AO20" s="342">
        <v>7</v>
      </c>
      <c r="AP20" s="342">
        <v>9</v>
      </c>
      <c r="AQ20" s="342">
        <v>10</v>
      </c>
      <c r="AR20" s="342">
        <v>9</v>
      </c>
      <c r="AS20" s="342">
        <v>6</v>
      </c>
      <c r="AT20" s="342" t="s">
        <v>430</v>
      </c>
      <c r="AU20" s="342">
        <v>6</v>
      </c>
      <c r="AV20" s="342">
        <v>10</v>
      </c>
      <c r="AW20" s="342">
        <v>13</v>
      </c>
      <c r="AX20" s="342">
        <v>8</v>
      </c>
      <c r="AY20" s="342">
        <v>6</v>
      </c>
      <c r="AZ20" s="370"/>
      <c r="BA20" s="371">
        <v>54.816922383370297</v>
      </c>
      <c r="BB20" s="371">
        <v>0</v>
      </c>
      <c r="BC20" s="371">
        <v>5.9362018044048698E-2</v>
      </c>
      <c r="BD20" s="371" t="s">
        <v>430</v>
      </c>
      <c r="BE20" s="369"/>
      <c r="BF20" s="344">
        <v>49.383381227599997</v>
      </c>
      <c r="BG20" s="344">
        <v>22.3667837478</v>
      </c>
      <c r="BH20" s="344">
        <v>2.2078892425999999</v>
      </c>
      <c r="BI20" s="369"/>
      <c r="BJ20" s="344">
        <v>32.868767890000001</v>
      </c>
      <c r="BK20" s="369"/>
      <c r="BL20" s="832">
        <v>59.664200000000001</v>
      </c>
      <c r="BM20" s="832">
        <v>5.06013</v>
      </c>
      <c r="BN20" s="344" t="s">
        <v>430</v>
      </c>
      <c r="BO20" s="832">
        <v>35.275669999999998</v>
      </c>
      <c r="BP20" s="369"/>
      <c r="BQ20" s="832">
        <v>21.04</v>
      </c>
      <c r="BR20" s="344" t="s">
        <v>430</v>
      </c>
      <c r="BS20" s="344" t="s">
        <v>430</v>
      </c>
      <c r="BT20" s="344" t="s">
        <v>430</v>
      </c>
      <c r="BU20" s="344" t="s">
        <v>430</v>
      </c>
      <c r="BV20" s="832">
        <v>13.55</v>
      </c>
      <c r="BW20" s="369"/>
      <c r="BX20" s="834" t="s">
        <v>9351</v>
      </c>
      <c r="BY20" s="834" t="s">
        <v>9352</v>
      </c>
      <c r="BZ20" s="834" t="s">
        <v>9353</v>
      </c>
      <c r="CA20" s="834" t="s">
        <v>9354</v>
      </c>
      <c r="CB20" s="834" t="s">
        <v>9355</v>
      </c>
      <c r="CC20" s="369"/>
      <c r="CD20" s="350" t="s">
        <v>463</v>
      </c>
    </row>
    <row r="21" spans="1:82" s="424" customFormat="1" x14ac:dyDescent="0.25">
      <c r="A21" s="341" t="s">
        <v>9356</v>
      </c>
      <c r="B21" s="369"/>
      <c r="C21" s="709">
        <v>43339</v>
      </c>
      <c r="D21" s="369"/>
      <c r="E21" s="342">
        <v>617.15</v>
      </c>
      <c r="F21" s="369"/>
      <c r="G21" s="343">
        <v>16.9315</v>
      </c>
      <c r="H21" s="369"/>
      <c r="I21" s="997">
        <v>4</v>
      </c>
      <c r="J21" s="997">
        <v>7.42</v>
      </c>
      <c r="K21" s="997">
        <v>2.69</v>
      </c>
      <c r="L21" s="997">
        <v>2.83</v>
      </c>
      <c r="M21" s="370"/>
      <c r="N21" s="344">
        <v>54.838200000000001</v>
      </c>
      <c r="O21" s="344">
        <v>47.249899999999997</v>
      </c>
      <c r="P21" s="344">
        <v>15.505699999999999</v>
      </c>
      <c r="Q21" s="344">
        <v>11.7865</v>
      </c>
      <c r="R21" s="344">
        <v>19.575099999999999</v>
      </c>
      <c r="S21" s="344">
        <v>10.1479</v>
      </c>
      <c r="T21" s="344">
        <v>1.1752</v>
      </c>
      <c r="U21" s="344">
        <v>3.4257</v>
      </c>
      <c r="V21" s="346">
        <v>3.4256000000000002</v>
      </c>
      <c r="W21" s="344">
        <v>4.9831000000000003</v>
      </c>
      <c r="X21" s="344">
        <v>7.1327999999999996</v>
      </c>
      <c r="Y21" s="344">
        <v>6.7991000000000001</v>
      </c>
      <c r="Z21" s="344" t="s">
        <v>430</v>
      </c>
      <c r="AA21" s="344">
        <v>74.894900000000007</v>
      </c>
      <c r="AB21" s="344">
        <v>10.388999999999999</v>
      </c>
      <c r="AC21" s="344">
        <v>1.7684</v>
      </c>
      <c r="AD21" s="344">
        <v>3.6313</v>
      </c>
      <c r="AE21" s="344">
        <v>74.894900000000007</v>
      </c>
      <c r="AF21" s="344">
        <v>6.9363999999999999</v>
      </c>
      <c r="AG21" s="370"/>
      <c r="AH21" s="342">
        <v>14</v>
      </c>
      <c r="AI21" s="342">
        <v>12</v>
      </c>
      <c r="AJ21" s="342">
        <v>8</v>
      </c>
      <c r="AK21" s="342">
        <v>9</v>
      </c>
      <c r="AL21" s="342">
        <v>11</v>
      </c>
      <c r="AM21" s="342">
        <v>14</v>
      </c>
      <c r="AN21" s="342">
        <v>7</v>
      </c>
      <c r="AO21" s="342">
        <v>10</v>
      </c>
      <c r="AP21" s="342">
        <v>8</v>
      </c>
      <c r="AQ21" s="342">
        <v>8</v>
      </c>
      <c r="AR21" s="342">
        <v>14</v>
      </c>
      <c r="AS21" s="342">
        <v>13</v>
      </c>
      <c r="AT21" s="342" t="s">
        <v>430</v>
      </c>
      <c r="AU21" s="342">
        <v>12</v>
      </c>
      <c r="AV21" s="342">
        <v>14</v>
      </c>
      <c r="AW21" s="342">
        <v>8</v>
      </c>
      <c r="AX21" s="342">
        <v>10</v>
      </c>
      <c r="AY21" s="342">
        <v>12</v>
      </c>
      <c r="AZ21" s="370"/>
      <c r="BA21" s="371">
        <v>32.707201902716903</v>
      </c>
      <c r="BB21" s="371">
        <v>0</v>
      </c>
      <c r="BC21" s="371">
        <v>5.8460289070144701E-2</v>
      </c>
      <c r="BD21" s="371" t="s">
        <v>430</v>
      </c>
      <c r="BE21" s="369"/>
      <c r="BF21" s="344">
        <v>32.802214646400003</v>
      </c>
      <c r="BG21" s="344">
        <v>4.6537642123999996</v>
      </c>
      <c r="BH21" s="344">
        <v>7.0485338640000004</v>
      </c>
      <c r="BI21" s="369"/>
      <c r="BJ21" s="344">
        <v>17.349420680000001</v>
      </c>
      <c r="BK21" s="369"/>
      <c r="BL21" s="832">
        <v>59.946800000000003</v>
      </c>
      <c r="BM21" s="832">
        <v>6.3349700000000002</v>
      </c>
      <c r="BN21" s="832">
        <v>2.0270800000000002</v>
      </c>
      <c r="BO21" s="832">
        <v>31.69115</v>
      </c>
      <c r="BP21" s="369"/>
      <c r="BQ21" s="832">
        <v>12.47</v>
      </c>
      <c r="BR21" s="832">
        <v>7.43</v>
      </c>
      <c r="BS21" s="344" t="s">
        <v>430</v>
      </c>
      <c r="BT21" s="832">
        <v>5.49</v>
      </c>
      <c r="BU21" s="832">
        <v>1.0900000000000001</v>
      </c>
      <c r="BV21" s="832">
        <v>5.22</v>
      </c>
      <c r="BW21" s="369"/>
      <c r="BX21" s="834" t="s">
        <v>9357</v>
      </c>
      <c r="BY21" s="834" t="s">
        <v>9358</v>
      </c>
      <c r="BZ21" s="834" t="s">
        <v>9359</v>
      </c>
      <c r="CA21" s="834" t="s">
        <v>9360</v>
      </c>
      <c r="CB21" s="834" t="s">
        <v>9361</v>
      </c>
      <c r="CC21" s="369"/>
      <c r="CD21" s="350" t="s">
        <v>554</v>
      </c>
    </row>
    <row r="22" spans="1:82" s="424" customFormat="1" x14ac:dyDescent="0.25">
      <c r="A22" s="341" t="s">
        <v>9362</v>
      </c>
      <c r="B22" s="369"/>
      <c r="C22" s="709">
        <v>42767</v>
      </c>
      <c r="D22" s="369"/>
      <c r="E22" s="342">
        <v>530.48</v>
      </c>
      <c r="F22" s="369"/>
      <c r="G22" s="343">
        <v>21.509399999999999</v>
      </c>
      <c r="H22" s="369"/>
      <c r="I22" s="997">
        <v>2.4500000000000002</v>
      </c>
      <c r="J22" s="997">
        <v>7.33</v>
      </c>
      <c r="K22" s="997">
        <v>1.93</v>
      </c>
      <c r="L22" s="997">
        <v>2.0499999999999998</v>
      </c>
      <c r="M22" s="370"/>
      <c r="N22" s="344">
        <v>99.7119</v>
      </c>
      <c r="O22" s="344">
        <v>87.335700000000003</v>
      </c>
      <c r="P22" s="344">
        <v>22.569500000000001</v>
      </c>
      <c r="Q22" s="344">
        <v>24.63</v>
      </c>
      <c r="R22" s="344">
        <v>34.709000000000003</v>
      </c>
      <c r="S22" s="344">
        <v>20.3583</v>
      </c>
      <c r="T22" s="344">
        <v>2.1259999999999999</v>
      </c>
      <c r="U22" s="344">
        <v>4.8312999999999997</v>
      </c>
      <c r="V22" s="346">
        <v>4.9039000000000001</v>
      </c>
      <c r="W22" s="344">
        <v>4.8475999999999999</v>
      </c>
      <c r="X22" s="344">
        <v>9.0137</v>
      </c>
      <c r="Y22" s="344">
        <v>7.9965000000000002</v>
      </c>
      <c r="Z22" s="344" t="s">
        <v>430</v>
      </c>
      <c r="AA22" s="344">
        <v>94.068200000000004</v>
      </c>
      <c r="AB22" s="344">
        <v>21.623699999999999</v>
      </c>
      <c r="AC22" s="344">
        <v>2.8622000000000001</v>
      </c>
      <c r="AD22" s="344">
        <v>5.2858000000000001</v>
      </c>
      <c r="AE22" s="344">
        <v>94.068200000000004</v>
      </c>
      <c r="AF22" s="344">
        <v>8.4710999999999999</v>
      </c>
      <c r="AG22" s="370"/>
      <c r="AH22" s="342">
        <v>6</v>
      </c>
      <c r="AI22" s="342">
        <v>2</v>
      </c>
      <c r="AJ22" s="342">
        <v>6</v>
      </c>
      <c r="AK22" s="342">
        <v>1</v>
      </c>
      <c r="AL22" s="342">
        <v>1</v>
      </c>
      <c r="AM22" s="342">
        <v>5</v>
      </c>
      <c r="AN22" s="342">
        <v>4</v>
      </c>
      <c r="AO22" s="342">
        <v>5</v>
      </c>
      <c r="AP22" s="342">
        <v>4</v>
      </c>
      <c r="AQ22" s="342">
        <v>9</v>
      </c>
      <c r="AR22" s="342">
        <v>7</v>
      </c>
      <c r="AS22" s="342">
        <v>9</v>
      </c>
      <c r="AT22" s="342" t="s">
        <v>430</v>
      </c>
      <c r="AU22" s="342">
        <v>5</v>
      </c>
      <c r="AV22" s="342">
        <v>6</v>
      </c>
      <c r="AW22" s="342">
        <v>4</v>
      </c>
      <c r="AX22" s="342">
        <v>5</v>
      </c>
      <c r="AY22" s="342">
        <v>5</v>
      </c>
      <c r="AZ22" s="370"/>
      <c r="BA22" s="371">
        <v>64.506541725954406</v>
      </c>
      <c r="BB22" s="371">
        <v>0</v>
      </c>
      <c r="BC22" s="371">
        <v>6.0827915005090702E-2</v>
      </c>
      <c r="BD22" s="371" t="s">
        <v>430</v>
      </c>
      <c r="BE22" s="369"/>
      <c r="BF22" s="344">
        <v>53.159658000100002</v>
      </c>
      <c r="BG22" s="344">
        <v>25.353483895099998</v>
      </c>
      <c r="BH22" s="344">
        <v>2.0967397704000001</v>
      </c>
      <c r="BI22" s="369"/>
      <c r="BJ22" s="344">
        <v>34.813539089999999</v>
      </c>
      <c r="BK22" s="369"/>
      <c r="BL22" s="832">
        <v>49.492199999999997</v>
      </c>
      <c r="BM22" s="832">
        <v>5.4594399999999998</v>
      </c>
      <c r="BN22" s="832">
        <v>8.1399500000000007</v>
      </c>
      <c r="BO22" s="832">
        <v>36.908410000000003</v>
      </c>
      <c r="BP22" s="369"/>
      <c r="BQ22" s="832">
        <v>6.6</v>
      </c>
      <c r="BR22" s="832">
        <v>17.420000000000002</v>
      </c>
      <c r="BS22" s="832">
        <v>3.94</v>
      </c>
      <c r="BT22" s="344" t="s">
        <v>430</v>
      </c>
      <c r="BU22" s="344" t="s">
        <v>430</v>
      </c>
      <c r="BV22" s="832">
        <v>37.24</v>
      </c>
      <c r="BW22" s="369"/>
      <c r="BX22" s="834" t="s">
        <v>9363</v>
      </c>
      <c r="BY22" s="834" t="s">
        <v>9364</v>
      </c>
      <c r="BZ22" s="834" t="s">
        <v>9365</v>
      </c>
      <c r="CA22" s="834" t="s">
        <v>9366</v>
      </c>
      <c r="CB22" s="834" t="s">
        <v>9367</v>
      </c>
      <c r="CC22" s="369"/>
      <c r="CD22" s="350" t="s">
        <v>547</v>
      </c>
    </row>
    <row r="23" spans="1:82" x14ac:dyDescent="0.25">
      <c r="A23" s="36" t="s">
        <v>93</v>
      </c>
      <c r="B23" s="43"/>
      <c r="C23" s="710"/>
      <c r="D23" s="43"/>
      <c r="E23" s="51"/>
      <c r="F23" s="43"/>
      <c r="G23" s="55"/>
      <c r="H23" s="43"/>
      <c r="I23" s="92"/>
      <c r="J23" s="92"/>
      <c r="K23" s="92"/>
      <c r="L23" s="92"/>
      <c r="M23" s="66"/>
      <c r="N23" s="59">
        <v>89.251199999999997</v>
      </c>
      <c r="O23" s="59">
        <v>55.326500000000003</v>
      </c>
      <c r="P23" s="59">
        <v>16.8992</v>
      </c>
      <c r="Q23" s="59">
        <v>12.7867</v>
      </c>
      <c r="R23" s="59">
        <v>23.440899999999999</v>
      </c>
      <c r="S23" s="59">
        <v>16.387799999999999</v>
      </c>
      <c r="T23" s="59">
        <v>1.3506</v>
      </c>
      <c r="U23" s="59">
        <v>4.1875</v>
      </c>
      <c r="V23" s="70">
        <v>3.9504999999999999</v>
      </c>
      <c r="W23" s="59">
        <v>5.3783000000000003</v>
      </c>
      <c r="X23" s="59">
        <v>8.9268000000000001</v>
      </c>
      <c r="Y23" s="59">
        <v>8.1887000000000008</v>
      </c>
      <c r="Z23" s="59">
        <v>8.2574000000000005</v>
      </c>
      <c r="AA23" s="59">
        <v>85.243200000000002</v>
      </c>
      <c r="AB23" s="59">
        <v>17.967300000000002</v>
      </c>
      <c r="AC23" s="59">
        <v>1.8985000000000001</v>
      </c>
      <c r="AD23" s="59">
        <v>4.5980999999999996</v>
      </c>
      <c r="AE23" s="59">
        <v>85.243200000000002</v>
      </c>
      <c r="AF23" s="59">
        <v>8.2050999999999998</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127.622</v>
      </c>
      <c r="O24" s="60">
        <v>102.574</v>
      </c>
      <c r="P24" s="60">
        <v>34.194000000000003</v>
      </c>
      <c r="Q24" s="60">
        <v>24.63</v>
      </c>
      <c r="R24" s="60">
        <v>34.709000000000003</v>
      </c>
      <c r="S24" s="60">
        <v>32.652200000000001</v>
      </c>
      <c r="T24" s="60">
        <v>14.0943</v>
      </c>
      <c r="U24" s="60">
        <v>9.8080999999999996</v>
      </c>
      <c r="V24" s="71">
        <v>11.0741</v>
      </c>
      <c r="W24" s="60">
        <v>7.8216999999999999</v>
      </c>
      <c r="X24" s="60">
        <v>13.093999999999999</v>
      </c>
      <c r="Y24" s="60">
        <v>11.0016</v>
      </c>
      <c r="Z24" s="60">
        <v>9.4138999999999999</v>
      </c>
      <c r="AA24" s="60">
        <v>115.35599999999999</v>
      </c>
      <c r="AB24" s="60">
        <v>34.573500000000003</v>
      </c>
      <c r="AC24" s="60">
        <v>13.6587</v>
      </c>
      <c r="AD24" s="60">
        <v>10.2767</v>
      </c>
      <c r="AE24" s="60">
        <v>115.35599999999999</v>
      </c>
      <c r="AF24" s="60">
        <v>10.4495</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17.320499999999999</v>
      </c>
      <c r="O25" s="60">
        <v>10.520200000000001</v>
      </c>
      <c r="P25" s="60">
        <v>-0.7409</v>
      </c>
      <c r="Q25" s="60">
        <v>3.8115000000000001</v>
      </c>
      <c r="R25" s="60">
        <v>13.819699999999999</v>
      </c>
      <c r="S25" s="60">
        <v>8.3119999999999994</v>
      </c>
      <c r="T25" s="60">
        <v>-4.1337999999999999</v>
      </c>
      <c r="U25" s="60">
        <v>0.39369999999999999</v>
      </c>
      <c r="V25" s="71">
        <v>0.1792</v>
      </c>
      <c r="W25" s="60">
        <v>3.9041999999999999</v>
      </c>
      <c r="X25" s="60">
        <v>6.6045999999999996</v>
      </c>
      <c r="Y25" s="60">
        <v>6.5644999999999998</v>
      </c>
      <c r="Z25" s="60">
        <v>4.5307000000000004</v>
      </c>
      <c r="AA25" s="60">
        <v>62.547699999999999</v>
      </c>
      <c r="AB25" s="60">
        <v>9.1959</v>
      </c>
      <c r="AC25" s="60">
        <v>-3.2162000000000002</v>
      </c>
      <c r="AD25" s="60">
        <v>0.87019999999999997</v>
      </c>
      <c r="AE25" s="60">
        <v>62.547699999999999</v>
      </c>
      <c r="AF25" s="60">
        <v>4.5792000000000002</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93.220699999999994</v>
      </c>
      <c r="O26" s="61">
        <v>52.646799999999999</v>
      </c>
      <c r="P26" s="61">
        <v>15.505699999999999</v>
      </c>
      <c r="Q26" s="61">
        <v>14.6149</v>
      </c>
      <c r="R26" s="61">
        <v>22.454999999999998</v>
      </c>
      <c r="S26" s="61">
        <v>13.9482</v>
      </c>
      <c r="T26" s="61">
        <v>0.79359999999999997</v>
      </c>
      <c r="U26" s="61">
        <v>3.9127999999999998</v>
      </c>
      <c r="V26" s="72">
        <v>3.4256000000000002</v>
      </c>
      <c r="W26" s="61">
        <v>4.9831000000000003</v>
      </c>
      <c r="X26" s="61">
        <v>8.6628000000000007</v>
      </c>
      <c r="Y26" s="61">
        <v>8.0379000000000005</v>
      </c>
      <c r="Z26" s="61">
        <v>8.5122</v>
      </c>
      <c r="AA26" s="61">
        <v>79.461799999999997</v>
      </c>
      <c r="AB26" s="61">
        <v>15.4557</v>
      </c>
      <c r="AC26" s="61">
        <v>1.7684</v>
      </c>
      <c r="AD26" s="61">
        <v>4.3616000000000001</v>
      </c>
      <c r="AE26" s="61">
        <v>79.461799999999997</v>
      </c>
      <c r="AF26" s="61">
        <v>8.4537999999999993</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4" customFormat="1" x14ac:dyDescent="0.25">
      <c r="A28" s="477" t="s">
        <v>9368</v>
      </c>
      <c r="B28" s="398"/>
      <c r="C28" s="714">
        <v>41978</v>
      </c>
      <c r="D28" s="398"/>
      <c r="E28" s="399">
        <v>16521</v>
      </c>
      <c r="F28" s="398"/>
      <c r="G28" s="400">
        <v>24.96</v>
      </c>
      <c r="H28" s="398"/>
      <c r="I28" s="996">
        <v>7.31</v>
      </c>
      <c r="J28" s="996">
        <v>7.51</v>
      </c>
      <c r="K28" s="996">
        <v>3.68</v>
      </c>
      <c r="L28" s="996">
        <v>3.84</v>
      </c>
      <c r="M28" s="402"/>
      <c r="N28" s="401">
        <v>73.2637</v>
      </c>
      <c r="O28" s="401">
        <v>9.7567000000000004</v>
      </c>
      <c r="P28" s="401">
        <v>4.1814999999999998</v>
      </c>
      <c r="Q28" s="401">
        <v>6.2823000000000002</v>
      </c>
      <c r="R28" s="401">
        <v>13.8033</v>
      </c>
      <c r="S28" s="401">
        <v>8.8695000000000004</v>
      </c>
      <c r="T28" s="401">
        <v>-0.88480000000000003</v>
      </c>
      <c r="U28" s="401">
        <v>2.7231000000000001</v>
      </c>
      <c r="V28" s="403">
        <v>3.1831</v>
      </c>
      <c r="W28" s="401">
        <v>5.9626000000000001</v>
      </c>
      <c r="X28" s="401">
        <v>7.6788999999999996</v>
      </c>
      <c r="Y28" s="401">
        <v>7.7774000000000001</v>
      </c>
      <c r="Z28" s="401">
        <v>8.3946000000000005</v>
      </c>
      <c r="AA28" s="401">
        <v>66.043400000000005</v>
      </c>
      <c r="AB28" s="401">
        <v>9.8320000000000007</v>
      </c>
      <c r="AC28" s="401">
        <v>-1.1915</v>
      </c>
      <c r="AD28" s="401">
        <v>3.0461999999999998</v>
      </c>
      <c r="AE28" s="401">
        <v>66.043400000000005</v>
      </c>
      <c r="AF28" s="401">
        <v>8.2186000000000003</v>
      </c>
      <c r="AG28" s="402"/>
      <c r="AH28" s="399">
        <v>12</v>
      </c>
      <c r="AI28" s="399">
        <v>15</v>
      </c>
      <c r="AJ28" s="399">
        <v>14</v>
      </c>
      <c r="AK28" s="399">
        <v>13</v>
      </c>
      <c r="AL28" s="399">
        <v>15</v>
      </c>
      <c r="AM28" s="399">
        <v>15</v>
      </c>
      <c r="AN28" s="399">
        <v>12</v>
      </c>
      <c r="AO28" s="399">
        <v>14</v>
      </c>
      <c r="AP28" s="399">
        <v>12</v>
      </c>
      <c r="AQ28" s="399">
        <v>9</v>
      </c>
      <c r="AR28" s="399">
        <v>14</v>
      </c>
      <c r="AS28" s="399">
        <v>13</v>
      </c>
      <c r="AT28" s="399">
        <v>10</v>
      </c>
      <c r="AU28" s="399">
        <v>13</v>
      </c>
      <c r="AV28" s="399">
        <v>15</v>
      </c>
      <c r="AW28" s="399">
        <v>14</v>
      </c>
      <c r="AX28" s="399">
        <v>14</v>
      </c>
      <c r="AY28" s="399">
        <v>13</v>
      </c>
      <c r="AZ28" s="402"/>
      <c r="BA28" s="406">
        <v>33.377725962257102</v>
      </c>
      <c r="BB28" s="406">
        <v>0</v>
      </c>
      <c r="BC28" s="406">
        <v>6.4559281379272596E-2</v>
      </c>
      <c r="BD28" s="406" t="s">
        <v>430</v>
      </c>
      <c r="BE28" s="398"/>
      <c r="BF28" s="401">
        <v>35.325393802199997</v>
      </c>
      <c r="BG28" s="401">
        <v>4.9528257165999996</v>
      </c>
      <c r="BH28" s="401">
        <v>7.1323716649</v>
      </c>
      <c r="BI28" s="398"/>
      <c r="BJ28" s="401">
        <v>18.878954010000001</v>
      </c>
      <c r="BK28" s="398"/>
      <c r="BL28" s="831">
        <v>68.933899999999994</v>
      </c>
      <c r="BM28" s="831">
        <v>3.5823499999999999</v>
      </c>
      <c r="BN28" s="831">
        <v>0.22689899999999999</v>
      </c>
      <c r="BO28" s="831">
        <v>27.256851000000001</v>
      </c>
      <c r="BP28" s="398"/>
      <c r="BQ28" s="831">
        <v>4.16</v>
      </c>
      <c r="BR28" s="831">
        <v>20.56</v>
      </c>
      <c r="BS28" s="831">
        <v>0.75</v>
      </c>
      <c r="BT28" s="401" t="s">
        <v>430</v>
      </c>
      <c r="BU28" s="831">
        <v>0.45</v>
      </c>
      <c r="BV28" s="831">
        <v>1.85</v>
      </c>
      <c r="BW28" s="398"/>
      <c r="BX28" s="833" t="s">
        <v>9283</v>
      </c>
      <c r="BY28" s="833" t="s">
        <v>9284</v>
      </c>
      <c r="BZ28" s="833" t="s">
        <v>9285</v>
      </c>
      <c r="CA28" s="833" t="s">
        <v>9286</v>
      </c>
      <c r="CB28" s="833" t="s">
        <v>9287</v>
      </c>
      <c r="CC28" s="398"/>
      <c r="CD28" s="407" t="s">
        <v>4770</v>
      </c>
    </row>
    <row r="29" spans="1:82" s="424" customFormat="1" ht="11" x14ac:dyDescent="0.3">
      <c r="A29" s="835" t="s">
        <v>9369</v>
      </c>
      <c r="B29" s="836"/>
      <c r="C29" s="837">
        <v>41925</v>
      </c>
      <c r="D29" s="836"/>
      <c r="E29" s="838">
        <v>10223.5</v>
      </c>
      <c r="F29" s="836"/>
      <c r="G29" s="839">
        <v>30.3691</v>
      </c>
      <c r="H29" s="836"/>
      <c r="I29" s="993">
        <v>2.73</v>
      </c>
      <c r="J29" s="993">
        <v>7.39</v>
      </c>
      <c r="K29" s="993">
        <v>1.81</v>
      </c>
      <c r="L29" s="993">
        <v>1.9</v>
      </c>
      <c r="M29" s="841"/>
      <c r="N29" s="840">
        <v>84.205200000000005</v>
      </c>
      <c r="O29" s="840">
        <v>103.67700000000001</v>
      </c>
      <c r="P29" s="840">
        <v>35.263100000000001</v>
      </c>
      <c r="Q29" s="840">
        <v>20.052700000000002</v>
      </c>
      <c r="R29" s="840">
        <v>23.522200000000002</v>
      </c>
      <c r="S29" s="840">
        <v>20.4376</v>
      </c>
      <c r="T29" s="840">
        <v>1.234</v>
      </c>
      <c r="U29" s="840">
        <v>4.6752000000000002</v>
      </c>
      <c r="V29" s="842">
        <v>5.9412000000000003</v>
      </c>
      <c r="W29" s="840">
        <v>6.6140999999999996</v>
      </c>
      <c r="X29" s="840">
        <v>11.0848</v>
      </c>
      <c r="Y29" s="840">
        <v>10.684799999999999</v>
      </c>
      <c r="Z29" s="840">
        <v>10.2073</v>
      </c>
      <c r="AA29" s="840">
        <v>116.4188</v>
      </c>
      <c r="AB29" s="840">
        <v>23.410399999999999</v>
      </c>
      <c r="AC29" s="840">
        <v>1.7317</v>
      </c>
      <c r="AD29" s="840">
        <v>5.0042</v>
      </c>
      <c r="AE29" s="840">
        <v>116.4188</v>
      </c>
      <c r="AF29" s="840">
        <v>9.9365000000000006</v>
      </c>
      <c r="AG29" s="841"/>
      <c r="AH29" s="838">
        <v>9</v>
      </c>
      <c r="AI29" s="838">
        <v>1</v>
      </c>
      <c r="AJ29" s="838">
        <v>1</v>
      </c>
      <c r="AK29" s="838">
        <v>3</v>
      </c>
      <c r="AL29" s="838">
        <v>8</v>
      </c>
      <c r="AM29" s="838">
        <v>6</v>
      </c>
      <c r="AN29" s="838">
        <v>10</v>
      </c>
      <c r="AO29" s="838">
        <v>8</v>
      </c>
      <c r="AP29" s="838">
        <v>4</v>
      </c>
      <c r="AQ29" s="838">
        <v>5</v>
      </c>
      <c r="AR29" s="838">
        <v>3</v>
      </c>
      <c r="AS29" s="838">
        <v>2</v>
      </c>
      <c r="AT29" s="838">
        <v>5</v>
      </c>
      <c r="AU29" s="838">
        <v>1</v>
      </c>
      <c r="AV29" s="838">
        <v>5</v>
      </c>
      <c r="AW29" s="838">
        <v>10</v>
      </c>
      <c r="AX29" s="838">
        <v>9</v>
      </c>
      <c r="AY29" s="838">
        <v>1</v>
      </c>
      <c r="AZ29" s="841"/>
      <c r="BA29" s="846">
        <v>73.088334606319194</v>
      </c>
      <c r="BB29" s="846">
        <v>0</v>
      </c>
      <c r="BC29" s="846">
        <v>7.4445816027703601E-2</v>
      </c>
      <c r="BD29" s="846" t="s">
        <v>430</v>
      </c>
      <c r="BE29" s="836"/>
      <c r="BF29" s="840">
        <v>61.9049104228</v>
      </c>
      <c r="BG29" s="840">
        <v>26.110594389599999</v>
      </c>
      <c r="BH29" s="840">
        <v>2.3708732746000001</v>
      </c>
      <c r="BI29" s="836"/>
      <c r="BJ29" s="840">
        <v>33.502395079999999</v>
      </c>
      <c r="BK29" s="836"/>
      <c r="BL29" s="840">
        <v>44.119300000000003</v>
      </c>
      <c r="BM29" s="840">
        <v>19.226299999999998</v>
      </c>
      <c r="BN29" s="840">
        <v>5.9264999999999999</v>
      </c>
      <c r="BO29" s="840">
        <v>30.727900000000002</v>
      </c>
      <c r="BP29" s="836"/>
      <c r="BQ29" s="840">
        <v>2.0699999999999998</v>
      </c>
      <c r="BR29" s="840">
        <v>21.29</v>
      </c>
      <c r="BS29" s="840">
        <v>1.23</v>
      </c>
      <c r="BT29" s="840" t="s">
        <v>430</v>
      </c>
      <c r="BU29" s="840" t="s">
        <v>430</v>
      </c>
      <c r="BV29" s="840">
        <v>6.14</v>
      </c>
      <c r="BW29" s="836"/>
      <c r="BX29" s="849" t="s">
        <v>9289</v>
      </c>
      <c r="BY29" s="849" t="s">
        <v>9290</v>
      </c>
      <c r="BZ29" s="849" t="s">
        <v>6298</v>
      </c>
      <c r="CA29" s="849" t="s">
        <v>9291</v>
      </c>
      <c r="CB29" s="849" t="s">
        <v>9292</v>
      </c>
      <c r="CC29" s="836"/>
      <c r="CD29" s="850" t="s">
        <v>476</v>
      </c>
    </row>
    <row r="30" spans="1:82" s="424" customFormat="1" x14ac:dyDescent="0.25">
      <c r="A30" s="341" t="s">
        <v>9370</v>
      </c>
      <c r="B30" s="369"/>
      <c r="C30" s="709">
        <v>41275</v>
      </c>
      <c r="D30" s="369"/>
      <c r="E30" s="342">
        <v>5653.03</v>
      </c>
      <c r="F30" s="369"/>
      <c r="G30" s="343">
        <v>76.228999999999999</v>
      </c>
      <c r="H30" s="369"/>
      <c r="I30" s="997">
        <v>3.57</v>
      </c>
      <c r="J30" s="997">
        <v>7.48</v>
      </c>
      <c r="K30" s="997">
        <v>2.83</v>
      </c>
      <c r="L30" s="997">
        <v>2.99</v>
      </c>
      <c r="M30" s="370"/>
      <c r="N30" s="344">
        <v>121.063</v>
      </c>
      <c r="O30" s="344">
        <v>64.824700000000007</v>
      </c>
      <c r="P30" s="344">
        <v>13.304</v>
      </c>
      <c r="Q30" s="344">
        <v>9.5084</v>
      </c>
      <c r="R30" s="344">
        <v>23.343</v>
      </c>
      <c r="S30" s="344">
        <v>14.8246</v>
      </c>
      <c r="T30" s="344">
        <v>-0.89019999999999999</v>
      </c>
      <c r="U30" s="344">
        <v>3.2363</v>
      </c>
      <c r="V30" s="346">
        <v>3.1556999999999999</v>
      </c>
      <c r="W30" s="344">
        <v>5.1086999999999998</v>
      </c>
      <c r="X30" s="344">
        <v>9.4443000000000001</v>
      </c>
      <c r="Y30" s="344">
        <v>9.0348000000000006</v>
      </c>
      <c r="Z30" s="344">
        <v>10.2989</v>
      </c>
      <c r="AA30" s="344">
        <v>103.77249999999999</v>
      </c>
      <c r="AB30" s="344">
        <v>16.396899999999999</v>
      </c>
      <c r="AC30" s="344">
        <v>-0.15690000000000001</v>
      </c>
      <c r="AD30" s="344">
        <v>3.6827000000000001</v>
      </c>
      <c r="AE30" s="344">
        <v>103.77249999999999</v>
      </c>
      <c r="AF30" s="344">
        <v>9.9953000000000003</v>
      </c>
      <c r="AG30" s="370"/>
      <c r="AH30" s="342">
        <v>1</v>
      </c>
      <c r="AI30" s="342">
        <v>5</v>
      </c>
      <c r="AJ30" s="342">
        <v>9</v>
      </c>
      <c r="AK30" s="342">
        <v>10</v>
      </c>
      <c r="AL30" s="342">
        <v>9</v>
      </c>
      <c r="AM30" s="342">
        <v>8</v>
      </c>
      <c r="AN30" s="342">
        <v>13</v>
      </c>
      <c r="AO30" s="342">
        <v>13</v>
      </c>
      <c r="AP30" s="342">
        <v>13</v>
      </c>
      <c r="AQ30" s="342">
        <v>14</v>
      </c>
      <c r="AR30" s="342">
        <v>10</v>
      </c>
      <c r="AS30" s="342">
        <v>9</v>
      </c>
      <c r="AT30" s="342">
        <v>3</v>
      </c>
      <c r="AU30" s="342">
        <v>3</v>
      </c>
      <c r="AV30" s="342">
        <v>8</v>
      </c>
      <c r="AW30" s="342">
        <v>12</v>
      </c>
      <c r="AX30" s="342">
        <v>13</v>
      </c>
      <c r="AY30" s="342">
        <v>3</v>
      </c>
      <c r="AZ30" s="370"/>
      <c r="BA30" s="371">
        <v>60.380866439258497</v>
      </c>
      <c r="BB30" s="371">
        <v>0</v>
      </c>
      <c r="BC30" s="371">
        <v>6.6558699496124807E-2</v>
      </c>
      <c r="BD30" s="371" t="s">
        <v>430</v>
      </c>
      <c r="BE30" s="369"/>
      <c r="BF30" s="344">
        <v>54.004256758499999</v>
      </c>
      <c r="BG30" s="344">
        <v>23.9858963818</v>
      </c>
      <c r="BH30" s="344">
        <v>2.2515004609</v>
      </c>
      <c r="BI30" s="369"/>
      <c r="BJ30" s="344">
        <v>32.885508880000003</v>
      </c>
      <c r="BK30" s="369"/>
      <c r="BL30" s="832">
        <v>59.389899999999997</v>
      </c>
      <c r="BM30" s="832">
        <v>2.0697199999999998</v>
      </c>
      <c r="BN30" s="832">
        <v>3.9862199999999999</v>
      </c>
      <c r="BO30" s="832">
        <v>34.554160000000003</v>
      </c>
      <c r="BP30" s="369"/>
      <c r="BQ30" s="832">
        <v>8.6</v>
      </c>
      <c r="BR30" s="832">
        <v>13.48</v>
      </c>
      <c r="BS30" s="832">
        <v>3.36</v>
      </c>
      <c r="BT30" s="832">
        <v>0.89</v>
      </c>
      <c r="BU30" s="344" t="s">
        <v>430</v>
      </c>
      <c r="BV30" s="832">
        <v>8.2200000000000006</v>
      </c>
      <c r="BW30" s="369"/>
      <c r="BX30" s="834" t="s">
        <v>9294</v>
      </c>
      <c r="BY30" s="834" t="s">
        <v>9295</v>
      </c>
      <c r="BZ30" s="834" t="s">
        <v>9296</v>
      </c>
      <c r="CA30" s="834" t="s">
        <v>9297</v>
      </c>
      <c r="CB30" s="834" t="s">
        <v>9298</v>
      </c>
      <c r="CC30" s="369"/>
      <c r="CD30" s="350" t="s">
        <v>463</v>
      </c>
    </row>
    <row r="31" spans="1:82" s="424" customFormat="1" x14ac:dyDescent="0.25">
      <c r="A31" s="341" t="s">
        <v>9371</v>
      </c>
      <c r="B31" s="369"/>
      <c r="C31" s="709">
        <v>42151</v>
      </c>
      <c r="D31" s="369"/>
      <c r="E31" s="342">
        <v>5613.16</v>
      </c>
      <c r="F31" s="369"/>
      <c r="G31" s="343">
        <v>27.305700000000002</v>
      </c>
      <c r="H31" s="369"/>
      <c r="I31" s="997">
        <v>1.61</v>
      </c>
      <c r="J31" s="997">
        <v>7.51</v>
      </c>
      <c r="K31" s="997">
        <v>1.35</v>
      </c>
      <c r="L31" s="997">
        <v>1.43</v>
      </c>
      <c r="M31" s="370"/>
      <c r="N31" s="344">
        <v>79.171300000000002</v>
      </c>
      <c r="O31" s="344">
        <v>22.23</v>
      </c>
      <c r="P31" s="344">
        <v>-0.21</v>
      </c>
      <c r="Q31" s="344">
        <v>6.3648999999999996</v>
      </c>
      <c r="R31" s="344">
        <v>17.321899999999999</v>
      </c>
      <c r="S31" s="344">
        <v>11.326499999999999</v>
      </c>
      <c r="T31" s="344">
        <v>1.9936</v>
      </c>
      <c r="U31" s="344">
        <v>4.4965000000000002</v>
      </c>
      <c r="V31" s="346">
        <v>2.6657000000000002</v>
      </c>
      <c r="W31" s="344">
        <v>5.2477999999999998</v>
      </c>
      <c r="X31" s="344">
        <v>9.6967999999999996</v>
      </c>
      <c r="Y31" s="344">
        <v>8.9389000000000003</v>
      </c>
      <c r="Z31" s="344">
        <v>9.4144000000000005</v>
      </c>
      <c r="AA31" s="344">
        <v>64.254199999999997</v>
      </c>
      <c r="AB31" s="344">
        <v>12.904</v>
      </c>
      <c r="AC31" s="344">
        <v>2.3988</v>
      </c>
      <c r="AD31" s="344">
        <v>5.0209999999999999</v>
      </c>
      <c r="AE31" s="344">
        <v>64.254199999999997</v>
      </c>
      <c r="AF31" s="344">
        <v>9.4657</v>
      </c>
      <c r="AG31" s="370"/>
      <c r="AH31" s="342">
        <v>10</v>
      </c>
      <c r="AI31" s="342">
        <v>14</v>
      </c>
      <c r="AJ31" s="342">
        <v>15</v>
      </c>
      <c r="AK31" s="342">
        <v>12</v>
      </c>
      <c r="AL31" s="342">
        <v>14</v>
      </c>
      <c r="AM31" s="342">
        <v>13</v>
      </c>
      <c r="AN31" s="342">
        <v>7</v>
      </c>
      <c r="AO31" s="342">
        <v>9</v>
      </c>
      <c r="AP31" s="342">
        <v>14</v>
      </c>
      <c r="AQ31" s="342">
        <v>13</v>
      </c>
      <c r="AR31" s="342">
        <v>8</v>
      </c>
      <c r="AS31" s="342">
        <v>10</v>
      </c>
      <c r="AT31" s="342">
        <v>7</v>
      </c>
      <c r="AU31" s="342">
        <v>14</v>
      </c>
      <c r="AV31" s="342">
        <v>13</v>
      </c>
      <c r="AW31" s="342">
        <v>8</v>
      </c>
      <c r="AX31" s="342">
        <v>8</v>
      </c>
      <c r="AY31" s="342">
        <v>14</v>
      </c>
      <c r="AZ31" s="370"/>
      <c r="BA31" s="371">
        <v>64.044268277679706</v>
      </c>
      <c r="BB31" s="371">
        <v>0</v>
      </c>
      <c r="BC31" s="371">
        <v>6.9775620955427997E-2</v>
      </c>
      <c r="BD31" s="371" t="s">
        <v>430</v>
      </c>
      <c r="BE31" s="369"/>
      <c r="BF31" s="344">
        <v>52.1167758721</v>
      </c>
      <c r="BG31" s="344">
        <v>18.736081119200001</v>
      </c>
      <c r="BH31" s="344">
        <v>2.7816262932</v>
      </c>
      <c r="BI31" s="369"/>
      <c r="BJ31" s="344">
        <v>20.69763322</v>
      </c>
      <c r="BK31" s="369"/>
      <c r="BL31" s="832">
        <v>54.003700000000002</v>
      </c>
      <c r="BM31" s="832">
        <v>8.2782499999999999</v>
      </c>
      <c r="BN31" s="832">
        <v>2.8306399999999998</v>
      </c>
      <c r="BO31" s="832">
        <v>34.887410000000003</v>
      </c>
      <c r="BP31" s="369"/>
      <c r="BQ31" s="832">
        <v>5.46</v>
      </c>
      <c r="BR31" s="832">
        <v>8.43</v>
      </c>
      <c r="BS31" s="832">
        <v>1.06</v>
      </c>
      <c r="BT31" s="832">
        <v>9.92</v>
      </c>
      <c r="BU31" s="832">
        <v>0.74</v>
      </c>
      <c r="BV31" s="832">
        <v>9.27</v>
      </c>
      <c r="BW31" s="369"/>
      <c r="BX31" s="834" t="s">
        <v>9300</v>
      </c>
      <c r="BY31" s="834" t="s">
        <v>9301</v>
      </c>
      <c r="BZ31" s="834" t="s">
        <v>9302</v>
      </c>
      <c r="CA31" s="834" t="s">
        <v>9303</v>
      </c>
      <c r="CB31" s="834" t="s">
        <v>3391</v>
      </c>
      <c r="CC31" s="369"/>
      <c r="CD31" s="350" t="s">
        <v>9304</v>
      </c>
    </row>
    <row r="32" spans="1:82" s="424" customFormat="1" x14ac:dyDescent="0.25">
      <c r="A32" s="341" t="s">
        <v>9372</v>
      </c>
      <c r="B32" s="369"/>
      <c r="C32" s="709">
        <v>42457</v>
      </c>
      <c r="D32" s="369"/>
      <c r="E32" s="342">
        <v>3515.99</v>
      </c>
      <c r="F32" s="369"/>
      <c r="G32" s="343">
        <v>25.292000000000002</v>
      </c>
      <c r="H32" s="369"/>
      <c r="I32" s="997">
        <v>5.0199999999999996</v>
      </c>
      <c r="J32" s="997">
        <v>7.27</v>
      </c>
      <c r="K32" s="997">
        <v>2.38</v>
      </c>
      <c r="L32" s="997">
        <v>2.5</v>
      </c>
      <c r="M32" s="370"/>
      <c r="N32" s="344">
        <v>92.595500000000001</v>
      </c>
      <c r="O32" s="344">
        <v>51.2057</v>
      </c>
      <c r="P32" s="344">
        <v>13.2279</v>
      </c>
      <c r="Q32" s="344">
        <v>15.8675</v>
      </c>
      <c r="R32" s="344">
        <v>26.9955</v>
      </c>
      <c r="S32" s="344">
        <v>13.473800000000001</v>
      </c>
      <c r="T32" s="344">
        <v>1.3646</v>
      </c>
      <c r="U32" s="344">
        <v>3.9927000000000001</v>
      </c>
      <c r="V32" s="346">
        <v>3.4861</v>
      </c>
      <c r="W32" s="344">
        <v>6.2998000000000003</v>
      </c>
      <c r="X32" s="344">
        <v>9.4391999999999996</v>
      </c>
      <c r="Y32" s="344">
        <v>8.6379999999999999</v>
      </c>
      <c r="Z32" s="344">
        <v>9.2743000000000002</v>
      </c>
      <c r="AA32" s="344">
        <v>80.447599999999994</v>
      </c>
      <c r="AB32" s="344">
        <v>13.4162</v>
      </c>
      <c r="AC32" s="344">
        <v>1.7421</v>
      </c>
      <c r="AD32" s="344">
        <v>4.4306000000000001</v>
      </c>
      <c r="AE32" s="344">
        <v>80.447599999999994</v>
      </c>
      <c r="AF32" s="344">
        <v>9.4573</v>
      </c>
      <c r="AG32" s="370"/>
      <c r="AH32" s="342">
        <v>8</v>
      </c>
      <c r="AI32" s="342">
        <v>10</v>
      </c>
      <c r="AJ32" s="342">
        <v>10</v>
      </c>
      <c r="AK32" s="342">
        <v>7</v>
      </c>
      <c r="AL32" s="342">
        <v>6</v>
      </c>
      <c r="AM32" s="342">
        <v>11</v>
      </c>
      <c r="AN32" s="342">
        <v>9</v>
      </c>
      <c r="AO32" s="342">
        <v>12</v>
      </c>
      <c r="AP32" s="342">
        <v>11</v>
      </c>
      <c r="AQ32" s="342">
        <v>7</v>
      </c>
      <c r="AR32" s="342">
        <v>11</v>
      </c>
      <c r="AS32" s="342">
        <v>11</v>
      </c>
      <c r="AT32" s="342">
        <v>8</v>
      </c>
      <c r="AU32" s="342">
        <v>9</v>
      </c>
      <c r="AV32" s="342">
        <v>12</v>
      </c>
      <c r="AW32" s="342">
        <v>9</v>
      </c>
      <c r="AX32" s="342">
        <v>12</v>
      </c>
      <c r="AY32" s="342">
        <v>9</v>
      </c>
      <c r="AZ32" s="370"/>
      <c r="BA32" s="371">
        <v>48.622641423306298</v>
      </c>
      <c r="BB32" s="371">
        <v>0</v>
      </c>
      <c r="BC32" s="371">
        <v>8.4391263690969998E-2</v>
      </c>
      <c r="BD32" s="371" t="s">
        <v>430</v>
      </c>
      <c r="BE32" s="369"/>
      <c r="BF32" s="344">
        <v>46.639633163600003</v>
      </c>
      <c r="BG32" s="344">
        <v>11.7698101811</v>
      </c>
      <c r="BH32" s="344">
        <v>3.9626495624000002</v>
      </c>
      <c r="BI32" s="369"/>
      <c r="BJ32" s="344">
        <v>31.172143040000002</v>
      </c>
      <c r="BK32" s="369"/>
      <c r="BL32" s="832">
        <v>53.932000000000002</v>
      </c>
      <c r="BM32" s="832">
        <v>9.1360700000000001</v>
      </c>
      <c r="BN32" s="832">
        <v>5.8574700000000002</v>
      </c>
      <c r="BO32" s="832">
        <v>31.074459999999998</v>
      </c>
      <c r="BP32" s="369"/>
      <c r="BQ32" s="832">
        <v>10.119999999999999</v>
      </c>
      <c r="BR32" s="832">
        <v>16.5</v>
      </c>
      <c r="BS32" s="832">
        <v>0.74</v>
      </c>
      <c r="BT32" s="344" t="s">
        <v>430</v>
      </c>
      <c r="BU32" s="344" t="s">
        <v>430</v>
      </c>
      <c r="BV32" s="832">
        <v>3.52</v>
      </c>
      <c r="BW32" s="369"/>
      <c r="BX32" s="834" t="s">
        <v>9306</v>
      </c>
      <c r="BY32" s="834" t="s">
        <v>9307</v>
      </c>
      <c r="BZ32" s="834" t="s">
        <v>9308</v>
      </c>
      <c r="CA32" s="834" t="s">
        <v>9309</v>
      </c>
      <c r="CB32" s="834" t="s">
        <v>9310</v>
      </c>
      <c r="CC32" s="369"/>
      <c r="CD32" s="350" t="s">
        <v>554</v>
      </c>
    </row>
    <row r="33" spans="1:82" s="424" customFormat="1" x14ac:dyDescent="0.25">
      <c r="A33" s="341" t="s">
        <v>9373</v>
      </c>
      <c r="B33" s="369"/>
      <c r="C33" s="709">
        <v>43451</v>
      </c>
      <c r="D33" s="369"/>
      <c r="E33" s="342">
        <v>1989.22</v>
      </c>
      <c r="F33" s="369"/>
      <c r="G33" s="343">
        <v>22.879000000000001</v>
      </c>
      <c r="H33" s="369"/>
      <c r="I33" s="997">
        <v>3.16</v>
      </c>
      <c r="J33" s="997">
        <v>6.46</v>
      </c>
      <c r="K33" s="997">
        <v>2.3199999999999998</v>
      </c>
      <c r="L33" s="997">
        <v>2.44</v>
      </c>
      <c r="M33" s="370"/>
      <c r="N33" s="344">
        <v>118.43899999999999</v>
      </c>
      <c r="O33" s="344">
        <v>74.908000000000001</v>
      </c>
      <c r="P33" s="344">
        <v>28.875299999999999</v>
      </c>
      <c r="Q33" s="344">
        <v>15.590400000000001</v>
      </c>
      <c r="R33" s="344">
        <v>28.1845</v>
      </c>
      <c r="S33" s="344">
        <v>21.617100000000001</v>
      </c>
      <c r="T33" s="344">
        <v>2.4805000000000001</v>
      </c>
      <c r="U33" s="344">
        <v>6.3437000000000001</v>
      </c>
      <c r="V33" s="346">
        <v>5.0362999999999998</v>
      </c>
      <c r="W33" s="344">
        <v>7.3535000000000004</v>
      </c>
      <c r="X33" s="344">
        <v>10.989100000000001</v>
      </c>
      <c r="Y33" s="344">
        <v>9.9480000000000004</v>
      </c>
      <c r="Z33" s="344" t="s">
        <v>430</v>
      </c>
      <c r="AA33" s="344">
        <v>113.1696</v>
      </c>
      <c r="AB33" s="344">
        <v>24.088000000000001</v>
      </c>
      <c r="AC33" s="344">
        <v>3.2425999999999999</v>
      </c>
      <c r="AD33" s="344">
        <v>6.7805999999999997</v>
      </c>
      <c r="AE33" s="344">
        <v>113.1696</v>
      </c>
      <c r="AF33" s="344">
        <v>11.5932</v>
      </c>
      <c r="AG33" s="370"/>
      <c r="AH33" s="342">
        <v>2</v>
      </c>
      <c r="AI33" s="342">
        <v>3</v>
      </c>
      <c r="AJ33" s="342">
        <v>3</v>
      </c>
      <c r="AK33" s="342">
        <v>8</v>
      </c>
      <c r="AL33" s="342">
        <v>3</v>
      </c>
      <c r="AM33" s="342">
        <v>5</v>
      </c>
      <c r="AN33" s="342">
        <v>5</v>
      </c>
      <c r="AO33" s="342">
        <v>4</v>
      </c>
      <c r="AP33" s="342">
        <v>6</v>
      </c>
      <c r="AQ33" s="342">
        <v>3</v>
      </c>
      <c r="AR33" s="342">
        <v>4</v>
      </c>
      <c r="AS33" s="342">
        <v>5</v>
      </c>
      <c r="AT33" s="342" t="s">
        <v>430</v>
      </c>
      <c r="AU33" s="342">
        <v>2</v>
      </c>
      <c r="AV33" s="342">
        <v>3</v>
      </c>
      <c r="AW33" s="342">
        <v>5</v>
      </c>
      <c r="AX33" s="342">
        <v>4</v>
      </c>
      <c r="AY33" s="342">
        <v>2</v>
      </c>
      <c r="AZ33" s="370"/>
      <c r="BA33" s="371">
        <v>72.175309788609596</v>
      </c>
      <c r="BB33" s="371">
        <v>0</v>
      </c>
      <c r="BC33" s="371">
        <v>7.5927181737817206E-2</v>
      </c>
      <c r="BD33" s="371" t="s">
        <v>430</v>
      </c>
      <c r="BE33" s="369"/>
      <c r="BF33" s="344">
        <v>61.525533582400001</v>
      </c>
      <c r="BG33" s="344">
        <v>26.081719971799998</v>
      </c>
      <c r="BH33" s="344">
        <v>2.3589523101999998</v>
      </c>
      <c r="BI33" s="369"/>
      <c r="BJ33" s="344">
        <v>37.948378400000003</v>
      </c>
      <c r="BK33" s="369"/>
      <c r="BL33" s="832">
        <v>47.584699999999998</v>
      </c>
      <c r="BM33" s="832">
        <v>11.5206</v>
      </c>
      <c r="BN33" s="832">
        <v>7.6254900000000001</v>
      </c>
      <c r="BO33" s="832">
        <v>33.269210000000001</v>
      </c>
      <c r="BP33" s="369"/>
      <c r="BQ33" s="832">
        <v>8.3000000000000007</v>
      </c>
      <c r="BR33" s="832">
        <v>11.64</v>
      </c>
      <c r="BS33" s="832">
        <v>7.09</v>
      </c>
      <c r="BT33" s="344" t="s">
        <v>430</v>
      </c>
      <c r="BU33" s="344" t="s">
        <v>430</v>
      </c>
      <c r="BV33" s="832">
        <v>5.88</v>
      </c>
      <c r="BW33" s="369"/>
      <c r="BX33" s="834" t="s">
        <v>9312</v>
      </c>
      <c r="BY33" s="834" t="s">
        <v>9313</v>
      </c>
      <c r="BZ33" s="834" t="s">
        <v>9314</v>
      </c>
      <c r="CA33" s="834" t="s">
        <v>9315</v>
      </c>
      <c r="CB33" s="834" t="s">
        <v>5192</v>
      </c>
      <c r="CC33" s="369"/>
      <c r="CD33" s="350" t="s">
        <v>476</v>
      </c>
    </row>
    <row r="34" spans="1:82" s="424" customFormat="1" x14ac:dyDescent="0.25">
      <c r="A34" s="341" t="s">
        <v>9374</v>
      </c>
      <c r="B34" s="369"/>
      <c r="C34" s="709">
        <v>41925</v>
      </c>
      <c r="D34" s="369"/>
      <c r="E34" s="342">
        <v>1451.2</v>
      </c>
      <c r="F34" s="369"/>
      <c r="G34" s="343">
        <v>29.971699999999998</v>
      </c>
      <c r="H34" s="369"/>
      <c r="I34" s="997">
        <v>1.25</v>
      </c>
      <c r="J34" s="997">
        <v>7.01</v>
      </c>
      <c r="K34" s="997">
        <v>1.04</v>
      </c>
      <c r="L34" s="997">
        <v>1.1100000000000001</v>
      </c>
      <c r="M34" s="370"/>
      <c r="N34" s="344">
        <v>95.237499999999997</v>
      </c>
      <c r="O34" s="344">
        <v>56.565399999999997</v>
      </c>
      <c r="P34" s="344">
        <v>28.970099999999999</v>
      </c>
      <c r="Q34" s="344">
        <v>18.987300000000001</v>
      </c>
      <c r="R34" s="344">
        <v>27.806999999999999</v>
      </c>
      <c r="S34" s="344">
        <v>23.2179</v>
      </c>
      <c r="T34" s="344">
        <v>6.4912999999999998</v>
      </c>
      <c r="U34" s="344">
        <v>7.8574000000000002</v>
      </c>
      <c r="V34" s="346">
        <v>7.5955000000000004</v>
      </c>
      <c r="W34" s="344">
        <v>8.8896999999999995</v>
      </c>
      <c r="X34" s="344">
        <v>11.881500000000001</v>
      </c>
      <c r="Y34" s="344">
        <v>10.1797</v>
      </c>
      <c r="Z34" s="344">
        <v>10.272399999999999</v>
      </c>
      <c r="AA34" s="344">
        <v>82.205799999999996</v>
      </c>
      <c r="AB34" s="344">
        <v>25.308</v>
      </c>
      <c r="AC34" s="344">
        <v>7.1189999999999998</v>
      </c>
      <c r="AD34" s="344">
        <v>8.3808000000000007</v>
      </c>
      <c r="AE34" s="344">
        <v>82.205799999999996</v>
      </c>
      <c r="AF34" s="344">
        <v>9.8131000000000004</v>
      </c>
      <c r="AG34" s="370"/>
      <c r="AH34" s="342">
        <v>7</v>
      </c>
      <c r="AI34" s="342">
        <v>7</v>
      </c>
      <c r="AJ34" s="342">
        <v>2</v>
      </c>
      <c r="AK34" s="342">
        <v>4</v>
      </c>
      <c r="AL34" s="342">
        <v>4</v>
      </c>
      <c r="AM34" s="342">
        <v>2</v>
      </c>
      <c r="AN34" s="342">
        <v>2</v>
      </c>
      <c r="AO34" s="342">
        <v>2</v>
      </c>
      <c r="AP34" s="342">
        <v>2</v>
      </c>
      <c r="AQ34" s="342">
        <v>1</v>
      </c>
      <c r="AR34" s="342">
        <v>2</v>
      </c>
      <c r="AS34" s="342">
        <v>4</v>
      </c>
      <c r="AT34" s="342">
        <v>4</v>
      </c>
      <c r="AU34" s="342">
        <v>8</v>
      </c>
      <c r="AV34" s="342">
        <v>2</v>
      </c>
      <c r="AW34" s="342">
        <v>2</v>
      </c>
      <c r="AX34" s="342">
        <v>2</v>
      </c>
      <c r="AY34" s="342">
        <v>8</v>
      </c>
      <c r="AZ34" s="370"/>
      <c r="BA34" s="371">
        <v>51.219906440830101</v>
      </c>
      <c r="BB34" s="371">
        <v>0</v>
      </c>
      <c r="BC34" s="371">
        <v>0.11642451107089399</v>
      </c>
      <c r="BD34" s="371" t="s">
        <v>430</v>
      </c>
      <c r="BE34" s="369"/>
      <c r="BF34" s="344">
        <v>52.370796740499998</v>
      </c>
      <c r="BG34" s="344">
        <v>5.4699646212999999</v>
      </c>
      <c r="BH34" s="344">
        <v>9.5742477998000002</v>
      </c>
      <c r="BI34" s="369"/>
      <c r="BJ34" s="344">
        <v>26.180727789999999</v>
      </c>
      <c r="BK34" s="369"/>
      <c r="BL34" s="832">
        <v>40.213799999999999</v>
      </c>
      <c r="BM34" s="832">
        <v>20.465699999999998</v>
      </c>
      <c r="BN34" s="832">
        <v>6.7143699999999997</v>
      </c>
      <c r="BO34" s="832">
        <v>32.60613</v>
      </c>
      <c r="BP34" s="369"/>
      <c r="BQ34" s="832">
        <v>2.59</v>
      </c>
      <c r="BR34" s="832">
        <v>17.329999999999998</v>
      </c>
      <c r="BS34" s="344" t="s">
        <v>430</v>
      </c>
      <c r="BT34" s="344" t="s">
        <v>430</v>
      </c>
      <c r="BU34" s="344" t="s">
        <v>430</v>
      </c>
      <c r="BV34" s="832">
        <v>12.35</v>
      </c>
      <c r="BW34" s="369"/>
      <c r="BX34" s="834" t="s">
        <v>9317</v>
      </c>
      <c r="BY34" s="834" t="s">
        <v>9318</v>
      </c>
      <c r="BZ34" s="834" t="s">
        <v>9319</v>
      </c>
      <c r="CA34" s="834" t="s">
        <v>9320</v>
      </c>
      <c r="CB34" s="834" t="s">
        <v>9321</v>
      </c>
      <c r="CC34" s="369"/>
      <c r="CD34" s="350" t="s">
        <v>2408</v>
      </c>
    </row>
    <row r="35" spans="1:82" s="424" customFormat="1" x14ac:dyDescent="0.25">
      <c r="A35" s="341" t="s">
        <v>9375</v>
      </c>
      <c r="B35" s="369"/>
      <c r="C35" s="709">
        <v>41971</v>
      </c>
      <c r="D35" s="369"/>
      <c r="E35" s="342">
        <v>1122.3699999999999</v>
      </c>
      <c r="F35" s="369"/>
      <c r="G35" s="343">
        <v>25.84</v>
      </c>
      <c r="H35" s="369"/>
      <c r="I35" s="997">
        <v>1.9</v>
      </c>
      <c r="J35" s="997">
        <v>7.37</v>
      </c>
      <c r="K35" s="997">
        <v>1.55</v>
      </c>
      <c r="L35" s="997">
        <v>1.6</v>
      </c>
      <c r="M35" s="370"/>
      <c r="N35" s="344">
        <v>113.354</v>
      </c>
      <c r="O35" s="344">
        <v>52.014499999999998</v>
      </c>
      <c r="P35" s="344">
        <v>20.2575</v>
      </c>
      <c r="Q35" s="344">
        <v>17.265799999999999</v>
      </c>
      <c r="R35" s="344">
        <v>22.5397</v>
      </c>
      <c r="S35" s="344">
        <v>14.474299999999999</v>
      </c>
      <c r="T35" s="344">
        <v>3.4125000000000001</v>
      </c>
      <c r="U35" s="344">
        <v>6.0354999999999999</v>
      </c>
      <c r="V35" s="346">
        <v>5.9016000000000002</v>
      </c>
      <c r="W35" s="344">
        <v>7.1654999999999998</v>
      </c>
      <c r="X35" s="344">
        <v>8.6559000000000008</v>
      </c>
      <c r="Y35" s="344">
        <v>7.5544000000000002</v>
      </c>
      <c r="Z35" s="344">
        <v>8.6349</v>
      </c>
      <c r="AA35" s="344">
        <v>85.1477</v>
      </c>
      <c r="AB35" s="344">
        <v>15.6357</v>
      </c>
      <c r="AC35" s="344">
        <v>3.7751000000000001</v>
      </c>
      <c r="AD35" s="344">
        <v>6.4074999999999998</v>
      </c>
      <c r="AE35" s="344">
        <v>85.1477</v>
      </c>
      <c r="AF35" s="344">
        <v>8.5282</v>
      </c>
      <c r="AG35" s="370"/>
      <c r="AH35" s="342">
        <v>4</v>
      </c>
      <c r="AI35" s="342">
        <v>9</v>
      </c>
      <c r="AJ35" s="342">
        <v>7</v>
      </c>
      <c r="AK35" s="342">
        <v>5</v>
      </c>
      <c r="AL35" s="342">
        <v>10</v>
      </c>
      <c r="AM35" s="342">
        <v>9</v>
      </c>
      <c r="AN35" s="342">
        <v>4</v>
      </c>
      <c r="AO35" s="342">
        <v>5</v>
      </c>
      <c r="AP35" s="342">
        <v>5</v>
      </c>
      <c r="AQ35" s="342">
        <v>4</v>
      </c>
      <c r="AR35" s="342">
        <v>12</v>
      </c>
      <c r="AS35" s="342">
        <v>15</v>
      </c>
      <c r="AT35" s="342">
        <v>9</v>
      </c>
      <c r="AU35" s="342">
        <v>7</v>
      </c>
      <c r="AV35" s="342">
        <v>10</v>
      </c>
      <c r="AW35" s="342">
        <v>4</v>
      </c>
      <c r="AX35" s="342">
        <v>5</v>
      </c>
      <c r="AY35" s="342">
        <v>7</v>
      </c>
      <c r="AZ35" s="370"/>
      <c r="BA35" s="371">
        <v>36.202276401749501</v>
      </c>
      <c r="BB35" s="371">
        <v>0</v>
      </c>
      <c r="BC35" s="371">
        <v>9.3940056425105306E-2</v>
      </c>
      <c r="BD35" s="371" t="s">
        <v>430</v>
      </c>
      <c r="BE35" s="369"/>
      <c r="BF35" s="344">
        <v>38.905169849499998</v>
      </c>
      <c r="BG35" s="344">
        <v>4.4627002147999999</v>
      </c>
      <c r="BH35" s="344">
        <v>8.7178542086000004</v>
      </c>
      <c r="BI35" s="369"/>
      <c r="BJ35" s="344">
        <v>19.220997319999999</v>
      </c>
      <c r="BK35" s="369"/>
      <c r="BL35" s="832">
        <v>47.546199999999999</v>
      </c>
      <c r="BM35" s="832">
        <v>13.451499999999999</v>
      </c>
      <c r="BN35" s="832">
        <v>5.52834</v>
      </c>
      <c r="BO35" s="832">
        <v>33.473959999999998</v>
      </c>
      <c r="BP35" s="369"/>
      <c r="BQ35" s="832">
        <v>8.0399999999999991</v>
      </c>
      <c r="BR35" s="832">
        <v>17.690000000000001</v>
      </c>
      <c r="BS35" s="344" t="s">
        <v>430</v>
      </c>
      <c r="BT35" s="344" t="s">
        <v>430</v>
      </c>
      <c r="BU35" s="832">
        <v>0.54</v>
      </c>
      <c r="BV35" s="832">
        <v>6.55</v>
      </c>
      <c r="BW35" s="369"/>
      <c r="BX35" s="834" t="s">
        <v>9323</v>
      </c>
      <c r="BY35" s="834" t="s">
        <v>9324</v>
      </c>
      <c r="BZ35" s="834" t="s">
        <v>925</v>
      </c>
      <c r="CA35" s="834" t="s">
        <v>9325</v>
      </c>
      <c r="CB35" s="834" t="s">
        <v>9326</v>
      </c>
      <c r="CC35" s="369"/>
      <c r="CD35" s="350" t="s">
        <v>4770</v>
      </c>
    </row>
    <row r="36" spans="1:82" s="424" customFormat="1" x14ac:dyDescent="0.25">
      <c r="A36" s="341" t="s">
        <v>9376</v>
      </c>
      <c r="B36" s="369"/>
      <c r="C36" s="709">
        <v>41275</v>
      </c>
      <c r="D36" s="369"/>
      <c r="E36" s="342">
        <v>1047.3499999999999</v>
      </c>
      <c r="F36" s="369"/>
      <c r="G36" s="343">
        <v>83.4786</v>
      </c>
      <c r="H36" s="369"/>
      <c r="I36" s="997">
        <v>2.75</v>
      </c>
      <c r="J36" s="997">
        <v>6.54</v>
      </c>
      <c r="K36" s="997">
        <v>2.04</v>
      </c>
      <c r="L36" s="997">
        <v>2.13</v>
      </c>
      <c r="M36" s="370"/>
      <c r="N36" s="344">
        <v>78.784999999999997</v>
      </c>
      <c r="O36" s="344">
        <v>57.034199999999998</v>
      </c>
      <c r="P36" s="344">
        <v>6.8548999999999998</v>
      </c>
      <c r="Q36" s="344">
        <v>5.2606000000000002</v>
      </c>
      <c r="R36" s="344">
        <v>24.1812</v>
      </c>
      <c r="S36" s="344">
        <v>17.4544</v>
      </c>
      <c r="T36" s="344">
        <v>-2.7176999999999998</v>
      </c>
      <c r="U36" s="344">
        <v>1.8765000000000001</v>
      </c>
      <c r="V36" s="346">
        <v>1.6807000000000001</v>
      </c>
      <c r="W36" s="344">
        <v>5.5850999999999997</v>
      </c>
      <c r="X36" s="344">
        <v>10.381500000000001</v>
      </c>
      <c r="Y36" s="344">
        <v>10.4902</v>
      </c>
      <c r="Z36" s="344">
        <v>10.652799999999999</v>
      </c>
      <c r="AA36" s="344">
        <v>78.404200000000003</v>
      </c>
      <c r="AB36" s="344">
        <v>20.344999999999999</v>
      </c>
      <c r="AC36" s="344">
        <v>-1.7936000000000001</v>
      </c>
      <c r="AD36" s="344">
        <v>2.3586999999999998</v>
      </c>
      <c r="AE36" s="344">
        <v>78.404200000000003</v>
      </c>
      <c r="AF36" s="344">
        <v>9.6006</v>
      </c>
      <c r="AG36" s="370"/>
      <c r="AH36" s="342">
        <v>11</v>
      </c>
      <c r="AI36" s="342">
        <v>6</v>
      </c>
      <c r="AJ36" s="342">
        <v>13</v>
      </c>
      <c r="AK36" s="342">
        <v>15</v>
      </c>
      <c r="AL36" s="342">
        <v>7</v>
      </c>
      <c r="AM36" s="342">
        <v>7</v>
      </c>
      <c r="AN36" s="342">
        <v>15</v>
      </c>
      <c r="AO36" s="342">
        <v>15</v>
      </c>
      <c r="AP36" s="342">
        <v>15</v>
      </c>
      <c r="AQ36" s="342">
        <v>12</v>
      </c>
      <c r="AR36" s="342">
        <v>6</v>
      </c>
      <c r="AS36" s="342">
        <v>3</v>
      </c>
      <c r="AT36" s="342">
        <v>1</v>
      </c>
      <c r="AU36" s="342">
        <v>10</v>
      </c>
      <c r="AV36" s="342">
        <v>7</v>
      </c>
      <c r="AW36" s="342">
        <v>15</v>
      </c>
      <c r="AX36" s="342">
        <v>15</v>
      </c>
      <c r="AY36" s="342">
        <v>10</v>
      </c>
      <c r="AZ36" s="370"/>
      <c r="BA36" s="371">
        <v>69.116417542884506</v>
      </c>
      <c r="BB36" s="371">
        <v>0</v>
      </c>
      <c r="BC36" s="371">
        <v>7.6920875757297502E-2</v>
      </c>
      <c r="BD36" s="371" t="s">
        <v>430</v>
      </c>
      <c r="BE36" s="369"/>
      <c r="BF36" s="344">
        <v>61.4414950938</v>
      </c>
      <c r="BG36" s="344">
        <v>29.469626185700001</v>
      </c>
      <c r="BH36" s="344">
        <v>2.0849092114999999</v>
      </c>
      <c r="BI36" s="369"/>
      <c r="BJ36" s="344">
        <v>34.782434979999998</v>
      </c>
      <c r="BK36" s="369"/>
      <c r="BL36" s="832">
        <v>63.965699999999998</v>
      </c>
      <c r="BM36" s="832">
        <v>9.1053899999999999</v>
      </c>
      <c r="BN36" s="832">
        <v>4.9034700000000004</v>
      </c>
      <c r="BO36" s="832">
        <v>22.02544</v>
      </c>
      <c r="BP36" s="369"/>
      <c r="BQ36" s="832">
        <v>6.97</v>
      </c>
      <c r="BR36" s="832">
        <v>5.59</v>
      </c>
      <c r="BS36" s="344" t="s">
        <v>430</v>
      </c>
      <c r="BT36" s="344" t="s">
        <v>430</v>
      </c>
      <c r="BU36" s="344" t="s">
        <v>430</v>
      </c>
      <c r="BV36" s="832">
        <v>8.8000000000000007</v>
      </c>
      <c r="BW36" s="369"/>
      <c r="BX36" s="834" t="s">
        <v>9328</v>
      </c>
      <c r="BY36" s="834" t="s">
        <v>9329</v>
      </c>
      <c r="BZ36" s="834" t="s">
        <v>9330</v>
      </c>
      <c r="CA36" s="834" t="s">
        <v>9331</v>
      </c>
      <c r="CB36" s="834" t="s">
        <v>6830</v>
      </c>
      <c r="CC36" s="369"/>
      <c r="CD36" s="350" t="s">
        <v>6847</v>
      </c>
    </row>
    <row r="37" spans="1:82" s="424" customFormat="1" x14ac:dyDescent="0.25">
      <c r="A37" s="341" t="s">
        <v>9377</v>
      </c>
      <c r="B37" s="369"/>
      <c r="C37" s="709">
        <v>41275</v>
      </c>
      <c r="D37" s="369"/>
      <c r="E37" s="342">
        <v>1143.01</v>
      </c>
      <c r="F37" s="369"/>
      <c r="G37" s="343">
        <v>41.0276</v>
      </c>
      <c r="H37" s="369"/>
      <c r="I37" s="997">
        <v>2.2599999999999998</v>
      </c>
      <c r="J37" s="997">
        <v>6.81</v>
      </c>
      <c r="K37" s="997">
        <v>1.95</v>
      </c>
      <c r="L37" s="997">
        <v>2.0299999999999998</v>
      </c>
      <c r="M37" s="370"/>
      <c r="N37" s="344">
        <v>18.0687</v>
      </c>
      <c r="O37" s="344">
        <v>49.038400000000003</v>
      </c>
      <c r="P37" s="344">
        <v>24.285499999999999</v>
      </c>
      <c r="Q37" s="344">
        <v>16.6981</v>
      </c>
      <c r="R37" s="344">
        <v>27.5701</v>
      </c>
      <c r="S37" s="344">
        <v>33.570999999999998</v>
      </c>
      <c r="T37" s="344">
        <v>15.0046</v>
      </c>
      <c r="U37" s="344">
        <v>10.726699999999999</v>
      </c>
      <c r="V37" s="346">
        <v>12.0168</v>
      </c>
      <c r="W37" s="344">
        <v>8.4970999999999997</v>
      </c>
      <c r="X37" s="344">
        <v>14.088699999999999</v>
      </c>
      <c r="Y37" s="344">
        <v>11.9846</v>
      </c>
      <c r="Z37" s="344">
        <v>10.3558</v>
      </c>
      <c r="AA37" s="344">
        <v>63.3842</v>
      </c>
      <c r="AB37" s="344">
        <v>35.497700000000002</v>
      </c>
      <c r="AC37" s="344">
        <v>14.568199999999999</v>
      </c>
      <c r="AD37" s="344">
        <v>11.198700000000001</v>
      </c>
      <c r="AE37" s="344">
        <v>63.3842</v>
      </c>
      <c r="AF37" s="344">
        <v>10.178599999999999</v>
      </c>
      <c r="AG37" s="370"/>
      <c r="AH37" s="342">
        <v>15</v>
      </c>
      <c r="AI37" s="342">
        <v>11</v>
      </c>
      <c r="AJ37" s="342">
        <v>5</v>
      </c>
      <c r="AK37" s="342">
        <v>6</v>
      </c>
      <c r="AL37" s="342">
        <v>5</v>
      </c>
      <c r="AM37" s="342">
        <v>1</v>
      </c>
      <c r="AN37" s="342">
        <v>1</v>
      </c>
      <c r="AO37" s="342">
        <v>1</v>
      </c>
      <c r="AP37" s="342">
        <v>1</v>
      </c>
      <c r="AQ37" s="342">
        <v>2</v>
      </c>
      <c r="AR37" s="342">
        <v>1</v>
      </c>
      <c r="AS37" s="342">
        <v>1</v>
      </c>
      <c r="AT37" s="342">
        <v>2</v>
      </c>
      <c r="AU37" s="342">
        <v>15</v>
      </c>
      <c r="AV37" s="342">
        <v>1</v>
      </c>
      <c r="AW37" s="342">
        <v>1</v>
      </c>
      <c r="AX37" s="342">
        <v>1</v>
      </c>
      <c r="AY37" s="342">
        <v>15</v>
      </c>
      <c r="AZ37" s="370"/>
      <c r="BA37" s="371">
        <v>102.309119955808</v>
      </c>
      <c r="BB37" s="371">
        <v>0</v>
      </c>
      <c r="BC37" s="371">
        <v>8.0517846786728797E-2</v>
      </c>
      <c r="BD37" s="371" t="s">
        <v>430</v>
      </c>
      <c r="BE37" s="369"/>
      <c r="BF37" s="344">
        <v>66.818262111899998</v>
      </c>
      <c r="BG37" s="344">
        <v>13.951625745699999</v>
      </c>
      <c r="BH37" s="344">
        <v>4.7892814307</v>
      </c>
      <c r="BI37" s="369"/>
      <c r="BJ37" s="344">
        <v>36.329602389999998</v>
      </c>
      <c r="BK37" s="369"/>
      <c r="BL37" s="832">
        <v>47.522100000000002</v>
      </c>
      <c r="BM37" s="832">
        <v>21.271999999999998</v>
      </c>
      <c r="BN37" s="832">
        <v>8.5031300000000005</v>
      </c>
      <c r="BO37" s="832">
        <v>22.702770000000001</v>
      </c>
      <c r="BP37" s="369"/>
      <c r="BQ37" s="832">
        <v>14.31</v>
      </c>
      <c r="BR37" s="832">
        <v>5.41</v>
      </c>
      <c r="BS37" s="344" t="s">
        <v>430</v>
      </c>
      <c r="BT37" s="344" t="s">
        <v>430</v>
      </c>
      <c r="BU37" s="344" t="s">
        <v>430</v>
      </c>
      <c r="BV37" s="832">
        <v>2.99</v>
      </c>
      <c r="BW37" s="369"/>
      <c r="BX37" s="834" t="s">
        <v>9333</v>
      </c>
      <c r="BY37" s="834" t="s">
        <v>9334</v>
      </c>
      <c r="BZ37" s="834" t="s">
        <v>9335</v>
      </c>
      <c r="CA37" s="834" t="s">
        <v>9336</v>
      </c>
      <c r="CB37" s="834" t="s">
        <v>9337</v>
      </c>
      <c r="CC37" s="369"/>
      <c r="CD37" s="350" t="s">
        <v>525</v>
      </c>
    </row>
    <row r="38" spans="1:82" s="424" customFormat="1" x14ac:dyDescent="0.25">
      <c r="A38" s="341" t="s">
        <v>9378</v>
      </c>
      <c r="B38" s="369"/>
      <c r="C38" s="709">
        <v>42230</v>
      </c>
      <c r="D38" s="369"/>
      <c r="E38" s="342">
        <v>876.09</v>
      </c>
      <c r="F38" s="369"/>
      <c r="G38" s="343">
        <v>26.29</v>
      </c>
      <c r="H38" s="369"/>
      <c r="I38" s="997">
        <v>3.83</v>
      </c>
      <c r="J38" s="997">
        <v>7.67</v>
      </c>
      <c r="K38" s="997">
        <v>2.9</v>
      </c>
      <c r="L38" s="997">
        <v>3.03</v>
      </c>
      <c r="M38" s="370"/>
      <c r="N38" s="344">
        <v>111.408</v>
      </c>
      <c r="O38" s="344">
        <v>65.137</v>
      </c>
      <c r="P38" s="344">
        <v>25.911999999999999</v>
      </c>
      <c r="Q38" s="344">
        <v>22.001200000000001</v>
      </c>
      <c r="R38" s="344">
        <v>33.7699</v>
      </c>
      <c r="S38" s="344">
        <v>22.390699999999999</v>
      </c>
      <c r="T38" s="344">
        <v>2.0143</v>
      </c>
      <c r="U38" s="344">
        <v>5.7618999999999998</v>
      </c>
      <c r="V38" s="346">
        <v>5.0339999999999998</v>
      </c>
      <c r="W38" s="344">
        <v>6.0407999999999999</v>
      </c>
      <c r="X38" s="344">
        <v>10.367599999999999</v>
      </c>
      <c r="Y38" s="344">
        <v>9.0800999999999998</v>
      </c>
      <c r="Z38" s="344">
        <v>9.6987000000000005</v>
      </c>
      <c r="AA38" s="344">
        <v>97.705500000000001</v>
      </c>
      <c r="AB38" s="344">
        <v>23.58</v>
      </c>
      <c r="AC38" s="344">
        <v>3.1598000000000002</v>
      </c>
      <c r="AD38" s="344">
        <v>6.1266999999999996</v>
      </c>
      <c r="AE38" s="344">
        <v>97.705500000000001</v>
      </c>
      <c r="AF38" s="344">
        <v>9.2814999999999994</v>
      </c>
      <c r="AG38" s="370"/>
      <c r="AH38" s="342">
        <v>5</v>
      </c>
      <c r="AI38" s="342">
        <v>4</v>
      </c>
      <c r="AJ38" s="342">
        <v>4</v>
      </c>
      <c r="AK38" s="342">
        <v>2</v>
      </c>
      <c r="AL38" s="342">
        <v>2</v>
      </c>
      <c r="AM38" s="342">
        <v>3</v>
      </c>
      <c r="AN38" s="342">
        <v>6</v>
      </c>
      <c r="AO38" s="342">
        <v>6</v>
      </c>
      <c r="AP38" s="342">
        <v>7</v>
      </c>
      <c r="AQ38" s="342">
        <v>8</v>
      </c>
      <c r="AR38" s="342">
        <v>7</v>
      </c>
      <c r="AS38" s="342">
        <v>8</v>
      </c>
      <c r="AT38" s="342">
        <v>6</v>
      </c>
      <c r="AU38" s="342">
        <v>4</v>
      </c>
      <c r="AV38" s="342">
        <v>4</v>
      </c>
      <c r="AW38" s="342">
        <v>6</v>
      </c>
      <c r="AX38" s="342">
        <v>6</v>
      </c>
      <c r="AY38" s="342">
        <v>4</v>
      </c>
      <c r="AZ38" s="370"/>
      <c r="BA38" s="371">
        <v>67.199874639539502</v>
      </c>
      <c r="BB38" s="371">
        <v>0</v>
      </c>
      <c r="BC38" s="371">
        <v>7.0762185053038704E-2</v>
      </c>
      <c r="BD38" s="371" t="s">
        <v>430</v>
      </c>
      <c r="BE38" s="369"/>
      <c r="BF38" s="344">
        <v>57.564254696799999</v>
      </c>
      <c r="BG38" s="344">
        <v>23.560781501400001</v>
      </c>
      <c r="BH38" s="344">
        <v>2.4432234852999999</v>
      </c>
      <c r="BI38" s="369"/>
      <c r="BJ38" s="344">
        <v>36.249326240000002</v>
      </c>
      <c r="BK38" s="369"/>
      <c r="BL38" s="832">
        <v>55.626399999999997</v>
      </c>
      <c r="BM38" s="832">
        <v>7.6237300000000001</v>
      </c>
      <c r="BN38" s="832">
        <v>7.9198399999999998</v>
      </c>
      <c r="BO38" s="832">
        <v>28.830030000000001</v>
      </c>
      <c r="BP38" s="369"/>
      <c r="BQ38" s="832">
        <v>10.75</v>
      </c>
      <c r="BR38" s="832">
        <v>5.04</v>
      </c>
      <c r="BS38" s="832">
        <v>5.8</v>
      </c>
      <c r="BT38" s="832">
        <v>0.56999999999999995</v>
      </c>
      <c r="BU38" s="832">
        <v>2.35</v>
      </c>
      <c r="BV38" s="832">
        <v>39.24</v>
      </c>
      <c r="BW38" s="369"/>
      <c r="BX38" s="834" t="s">
        <v>9339</v>
      </c>
      <c r="BY38" s="834" t="s">
        <v>9340</v>
      </c>
      <c r="BZ38" s="834" t="s">
        <v>9341</v>
      </c>
      <c r="CA38" s="834" t="s">
        <v>9342</v>
      </c>
      <c r="CB38" s="834" t="s">
        <v>9343</v>
      </c>
      <c r="CC38" s="369"/>
      <c r="CD38" s="350" t="s">
        <v>463</v>
      </c>
    </row>
    <row r="39" spans="1:82" s="424" customFormat="1" x14ac:dyDescent="0.25">
      <c r="A39" s="341" t="s">
        <v>9379</v>
      </c>
      <c r="B39" s="369"/>
      <c r="C39" s="709">
        <v>42154</v>
      </c>
      <c r="D39" s="369"/>
      <c r="E39" s="342">
        <v>836.69600000000003</v>
      </c>
      <c r="F39" s="369"/>
      <c r="G39" s="343">
        <v>18.291899999999998</v>
      </c>
      <c r="H39" s="369"/>
      <c r="I39" s="997">
        <v>3.54</v>
      </c>
      <c r="J39" s="997">
        <v>7.43</v>
      </c>
      <c r="K39" s="997">
        <v>2.84</v>
      </c>
      <c r="L39" s="997">
        <v>2.97</v>
      </c>
      <c r="M39" s="370"/>
      <c r="N39" s="344">
        <v>72.177099999999996</v>
      </c>
      <c r="O39" s="344">
        <v>40.039700000000003</v>
      </c>
      <c r="P39" s="344">
        <v>11.2842</v>
      </c>
      <c r="Q39" s="344">
        <v>5.5705</v>
      </c>
      <c r="R39" s="344">
        <v>20.493200000000002</v>
      </c>
      <c r="S39" s="344">
        <v>12.4038</v>
      </c>
      <c r="T39" s="344">
        <v>1.0082</v>
      </c>
      <c r="U39" s="344">
        <v>4.2667000000000002</v>
      </c>
      <c r="V39" s="346">
        <v>3.8214999999999999</v>
      </c>
      <c r="W39" s="344">
        <v>4.9771999999999998</v>
      </c>
      <c r="X39" s="344">
        <v>7.6532</v>
      </c>
      <c r="Y39" s="344">
        <v>7.5594000000000001</v>
      </c>
      <c r="Z39" s="344">
        <v>5.5297000000000001</v>
      </c>
      <c r="AA39" s="344">
        <v>76.645300000000006</v>
      </c>
      <c r="AB39" s="344">
        <v>13.607100000000001</v>
      </c>
      <c r="AC39" s="344">
        <v>1.7156</v>
      </c>
      <c r="AD39" s="344">
        <v>4.5898000000000003</v>
      </c>
      <c r="AE39" s="344">
        <v>76.645300000000006</v>
      </c>
      <c r="AF39" s="344">
        <v>5.5917000000000003</v>
      </c>
      <c r="AG39" s="370"/>
      <c r="AH39" s="342">
        <v>13</v>
      </c>
      <c r="AI39" s="342">
        <v>13</v>
      </c>
      <c r="AJ39" s="342">
        <v>12</v>
      </c>
      <c r="AK39" s="342">
        <v>14</v>
      </c>
      <c r="AL39" s="342">
        <v>11</v>
      </c>
      <c r="AM39" s="342">
        <v>12</v>
      </c>
      <c r="AN39" s="342">
        <v>11</v>
      </c>
      <c r="AO39" s="342">
        <v>10</v>
      </c>
      <c r="AP39" s="342">
        <v>10</v>
      </c>
      <c r="AQ39" s="342">
        <v>15</v>
      </c>
      <c r="AR39" s="342">
        <v>15</v>
      </c>
      <c r="AS39" s="342">
        <v>14</v>
      </c>
      <c r="AT39" s="342">
        <v>11</v>
      </c>
      <c r="AU39" s="342">
        <v>11</v>
      </c>
      <c r="AV39" s="342">
        <v>11</v>
      </c>
      <c r="AW39" s="342">
        <v>11</v>
      </c>
      <c r="AX39" s="342">
        <v>10</v>
      </c>
      <c r="AY39" s="342">
        <v>11</v>
      </c>
      <c r="AZ39" s="370"/>
      <c r="BA39" s="371">
        <v>43.5016809273937</v>
      </c>
      <c r="BB39" s="371">
        <v>0</v>
      </c>
      <c r="BC39" s="371">
        <v>5.1750376267960703E-2</v>
      </c>
      <c r="BD39" s="371" t="s">
        <v>430</v>
      </c>
      <c r="BE39" s="369"/>
      <c r="BF39" s="344">
        <v>40.875286816900001</v>
      </c>
      <c r="BG39" s="344">
        <v>14.321881339600001</v>
      </c>
      <c r="BH39" s="344">
        <v>2.8540445105000001</v>
      </c>
      <c r="BI39" s="369"/>
      <c r="BJ39" s="344">
        <v>27.34274228</v>
      </c>
      <c r="BK39" s="369"/>
      <c r="BL39" s="832">
        <v>67.558599999999998</v>
      </c>
      <c r="BM39" s="832">
        <v>4.0991</v>
      </c>
      <c r="BN39" s="344" t="s">
        <v>430</v>
      </c>
      <c r="BO39" s="832">
        <v>28.342300000000002</v>
      </c>
      <c r="BP39" s="369"/>
      <c r="BQ39" s="832">
        <v>12.68</v>
      </c>
      <c r="BR39" s="832">
        <v>7.06</v>
      </c>
      <c r="BS39" s="832">
        <v>2.38</v>
      </c>
      <c r="BT39" s="832">
        <v>2.48</v>
      </c>
      <c r="BU39" s="344" t="s">
        <v>430</v>
      </c>
      <c r="BV39" s="832">
        <v>3.08</v>
      </c>
      <c r="BW39" s="369"/>
      <c r="BX39" s="834" t="s">
        <v>9345</v>
      </c>
      <c r="BY39" s="834" t="s">
        <v>9346</v>
      </c>
      <c r="BZ39" s="834" t="s">
        <v>9347</v>
      </c>
      <c r="CA39" s="834" t="s">
        <v>9348</v>
      </c>
      <c r="CB39" s="834" t="s">
        <v>9349</v>
      </c>
      <c r="CC39" s="369"/>
      <c r="CD39" s="350" t="s">
        <v>547</v>
      </c>
    </row>
    <row r="40" spans="1:82" s="424" customFormat="1" x14ac:dyDescent="0.25">
      <c r="A40" s="341" t="s">
        <v>9380</v>
      </c>
      <c r="B40" s="369"/>
      <c r="C40" s="709">
        <v>43342</v>
      </c>
      <c r="D40" s="369"/>
      <c r="E40" s="342">
        <v>854.91499999999996</v>
      </c>
      <c r="F40" s="369"/>
      <c r="G40" s="343">
        <v>20.2698</v>
      </c>
      <c r="H40" s="369"/>
      <c r="I40" s="997">
        <v>2.76</v>
      </c>
      <c r="J40" s="997">
        <v>6.26</v>
      </c>
      <c r="K40" s="997">
        <v>2.35</v>
      </c>
      <c r="L40" s="997">
        <v>2.4300000000000002</v>
      </c>
      <c r="M40" s="370"/>
      <c r="N40" s="344">
        <v>114.161</v>
      </c>
      <c r="O40" s="344">
        <v>52.93</v>
      </c>
      <c r="P40" s="344">
        <v>13.1525</v>
      </c>
      <c r="Q40" s="344">
        <v>9.0606000000000009</v>
      </c>
      <c r="R40" s="344">
        <v>19.348400000000002</v>
      </c>
      <c r="S40" s="344">
        <v>13.6435</v>
      </c>
      <c r="T40" s="344">
        <v>-1.5676000000000001</v>
      </c>
      <c r="U40" s="344">
        <v>4.9512999999999998</v>
      </c>
      <c r="V40" s="346">
        <v>3.9481999999999999</v>
      </c>
      <c r="W40" s="344">
        <v>5.8284000000000002</v>
      </c>
      <c r="X40" s="344">
        <v>9.5640000000000001</v>
      </c>
      <c r="Y40" s="344">
        <v>9.6620000000000008</v>
      </c>
      <c r="Z40" s="344" t="s">
        <v>430</v>
      </c>
      <c r="AA40" s="344">
        <v>93.664900000000003</v>
      </c>
      <c r="AB40" s="344">
        <v>15.9146</v>
      </c>
      <c r="AC40" s="344">
        <v>-0.46339999999999998</v>
      </c>
      <c r="AD40" s="344">
        <v>5.3918999999999997</v>
      </c>
      <c r="AE40" s="344">
        <v>93.664900000000003</v>
      </c>
      <c r="AF40" s="344">
        <v>9.4258000000000006</v>
      </c>
      <c r="AG40" s="370"/>
      <c r="AH40" s="342">
        <v>3</v>
      </c>
      <c r="AI40" s="342">
        <v>8</v>
      </c>
      <c r="AJ40" s="342">
        <v>11</v>
      </c>
      <c r="AK40" s="342">
        <v>11</v>
      </c>
      <c r="AL40" s="342">
        <v>13</v>
      </c>
      <c r="AM40" s="342">
        <v>10</v>
      </c>
      <c r="AN40" s="342">
        <v>14</v>
      </c>
      <c r="AO40" s="342">
        <v>7</v>
      </c>
      <c r="AP40" s="342">
        <v>9</v>
      </c>
      <c r="AQ40" s="342">
        <v>10</v>
      </c>
      <c r="AR40" s="342">
        <v>9</v>
      </c>
      <c r="AS40" s="342">
        <v>7</v>
      </c>
      <c r="AT40" s="342" t="s">
        <v>430</v>
      </c>
      <c r="AU40" s="342">
        <v>6</v>
      </c>
      <c r="AV40" s="342">
        <v>9</v>
      </c>
      <c r="AW40" s="342">
        <v>13</v>
      </c>
      <c r="AX40" s="342">
        <v>7</v>
      </c>
      <c r="AY40" s="342">
        <v>6</v>
      </c>
      <c r="AZ40" s="370"/>
      <c r="BA40" s="371">
        <v>54.799426927764401</v>
      </c>
      <c r="BB40" s="371">
        <v>0</v>
      </c>
      <c r="BC40" s="371">
        <v>7.6533072900641805E-2</v>
      </c>
      <c r="BD40" s="371" t="s">
        <v>430</v>
      </c>
      <c r="BE40" s="369"/>
      <c r="BF40" s="344">
        <v>51.926003028799997</v>
      </c>
      <c r="BG40" s="344">
        <v>19.6951460256</v>
      </c>
      <c r="BH40" s="344">
        <v>2.6364873334999999</v>
      </c>
      <c r="BI40" s="369"/>
      <c r="BJ40" s="344">
        <v>32.868767890000001</v>
      </c>
      <c r="BK40" s="369"/>
      <c r="BL40" s="832">
        <v>59.664200000000001</v>
      </c>
      <c r="BM40" s="832">
        <v>5.06013</v>
      </c>
      <c r="BN40" s="344" t="s">
        <v>430</v>
      </c>
      <c r="BO40" s="832">
        <v>35.275669999999998</v>
      </c>
      <c r="BP40" s="369"/>
      <c r="BQ40" s="832">
        <v>21.04</v>
      </c>
      <c r="BR40" s="344" t="s">
        <v>430</v>
      </c>
      <c r="BS40" s="344" t="s">
        <v>430</v>
      </c>
      <c r="BT40" s="344" t="s">
        <v>430</v>
      </c>
      <c r="BU40" s="344" t="s">
        <v>430</v>
      </c>
      <c r="BV40" s="832">
        <v>13.55</v>
      </c>
      <c r="BW40" s="369"/>
      <c r="BX40" s="834" t="s">
        <v>9351</v>
      </c>
      <c r="BY40" s="834" t="s">
        <v>9352</v>
      </c>
      <c r="BZ40" s="834" t="s">
        <v>9353</v>
      </c>
      <c r="CA40" s="834" t="s">
        <v>9354</v>
      </c>
      <c r="CB40" s="834" t="s">
        <v>9355</v>
      </c>
      <c r="CC40" s="369"/>
      <c r="CD40" s="350" t="s">
        <v>463</v>
      </c>
    </row>
    <row r="41" spans="1:82" s="424" customFormat="1" x14ac:dyDescent="0.25">
      <c r="A41" s="341" t="s">
        <v>9381</v>
      </c>
      <c r="B41" s="369"/>
      <c r="C41" s="709">
        <v>43339</v>
      </c>
      <c r="D41" s="369"/>
      <c r="E41" s="342">
        <v>617.15</v>
      </c>
      <c r="F41" s="369"/>
      <c r="G41" s="343">
        <v>18.645299999999999</v>
      </c>
      <c r="H41" s="369"/>
      <c r="I41" s="997">
        <v>4</v>
      </c>
      <c r="J41" s="997">
        <v>7.42</v>
      </c>
      <c r="K41" s="997">
        <v>2.69</v>
      </c>
      <c r="L41" s="997">
        <v>2.83</v>
      </c>
      <c r="M41" s="370"/>
      <c r="N41" s="344">
        <v>55.876899999999999</v>
      </c>
      <c r="O41" s="344">
        <v>48.0852</v>
      </c>
      <c r="P41" s="344">
        <v>16.327000000000002</v>
      </c>
      <c r="Q41" s="344">
        <v>12.5891</v>
      </c>
      <c r="R41" s="344">
        <v>20.388400000000001</v>
      </c>
      <c r="S41" s="344">
        <v>10.9412</v>
      </c>
      <c r="T41" s="344">
        <v>1.9448000000000001</v>
      </c>
      <c r="U41" s="344">
        <v>4.2244000000000002</v>
      </c>
      <c r="V41" s="346">
        <v>4.2446000000000002</v>
      </c>
      <c r="W41" s="344">
        <v>5.8243</v>
      </c>
      <c r="X41" s="344">
        <v>7.9809000000000001</v>
      </c>
      <c r="Y41" s="344">
        <v>7.8619000000000003</v>
      </c>
      <c r="Z41" s="344" t="s">
        <v>430</v>
      </c>
      <c r="AA41" s="344">
        <v>75.778800000000004</v>
      </c>
      <c r="AB41" s="344">
        <v>11.181800000000001</v>
      </c>
      <c r="AC41" s="344">
        <v>2.5405000000000002</v>
      </c>
      <c r="AD41" s="344">
        <v>4.4314</v>
      </c>
      <c r="AE41" s="344">
        <v>75.778800000000004</v>
      </c>
      <c r="AF41" s="344">
        <v>8.2576000000000001</v>
      </c>
      <c r="AG41" s="370"/>
      <c r="AH41" s="342">
        <v>14</v>
      </c>
      <c r="AI41" s="342">
        <v>12</v>
      </c>
      <c r="AJ41" s="342">
        <v>8</v>
      </c>
      <c r="AK41" s="342">
        <v>9</v>
      </c>
      <c r="AL41" s="342">
        <v>12</v>
      </c>
      <c r="AM41" s="342">
        <v>14</v>
      </c>
      <c r="AN41" s="342">
        <v>8</v>
      </c>
      <c r="AO41" s="342">
        <v>11</v>
      </c>
      <c r="AP41" s="342">
        <v>8</v>
      </c>
      <c r="AQ41" s="342">
        <v>11</v>
      </c>
      <c r="AR41" s="342">
        <v>13</v>
      </c>
      <c r="AS41" s="342">
        <v>12</v>
      </c>
      <c r="AT41" s="342" t="s">
        <v>430</v>
      </c>
      <c r="AU41" s="342">
        <v>12</v>
      </c>
      <c r="AV41" s="342">
        <v>14</v>
      </c>
      <c r="AW41" s="342">
        <v>7</v>
      </c>
      <c r="AX41" s="342">
        <v>11</v>
      </c>
      <c r="AY41" s="342">
        <v>12</v>
      </c>
      <c r="AZ41" s="370"/>
      <c r="BA41" s="371">
        <v>32.871770900394303</v>
      </c>
      <c r="BB41" s="371">
        <v>0</v>
      </c>
      <c r="BC41" s="371">
        <v>8.2858953914361697E-2</v>
      </c>
      <c r="BD41" s="371" t="s">
        <v>430</v>
      </c>
      <c r="BE41" s="369"/>
      <c r="BF41" s="344">
        <v>34.970122172899998</v>
      </c>
      <c r="BG41" s="344">
        <v>2.4554309760000002</v>
      </c>
      <c r="BH41" s="344">
        <v>14.241948771800001</v>
      </c>
      <c r="BI41" s="369"/>
      <c r="BJ41" s="344">
        <v>17.349420680000001</v>
      </c>
      <c r="BK41" s="369"/>
      <c r="BL41" s="832">
        <v>59.946800000000003</v>
      </c>
      <c r="BM41" s="832">
        <v>6.3349700000000002</v>
      </c>
      <c r="BN41" s="832">
        <v>2.0270800000000002</v>
      </c>
      <c r="BO41" s="832">
        <v>31.69115</v>
      </c>
      <c r="BP41" s="369"/>
      <c r="BQ41" s="832">
        <v>12.47</v>
      </c>
      <c r="BR41" s="832">
        <v>7.43</v>
      </c>
      <c r="BS41" s="344" t="s">
        <v>430</v>
      </c>
      <c r="BT41" s="832">
        <v>5.49</v>
      </c>
      <c r="BU41" s="832">
        <v>1.0900000000000001</v>
      </c>
      <c r="BV41" s="832">
        <v>5.22</v>
      </c>
      <c r="BW41" s="369"/>
      <c r="BX41" s="834" t="s">
        <v>9357</v>
      </c>
      <c r="BY41" s="834" t="s">
        <v>9358</v>
      </c>
      <c r="BZ41" s="834" t="s">
        <v>9359</v>
      </c>
      <c r="CA41" s="834" t="s">
        <v>9360</v>
      </c>
      <c r="CB41" s="834" t="s">
        <v>9361</v>
      </c>
      <c r="CC41" s="369"/>
      <c r="CD41" s="350" t="s">
        <v>554</v>
      </c>
    </row>
    <row r="42" spans="1:82" s="424" customFormat="1" x14ac:dyDescent="0.25">
      <c r="A42" s="341" t="s">
        <v>9382</v>
      </c>
      <c r="B42" s="369"/>
      <c r="C42" s="709">
        <v>42767</v>
      </c>
      <c r="D42" s="369"/>
      <c r="E42" s="342">
        <v>530.48</v>
      </c>
      <c r="F42" s="369"/>
      <c r="G42" s="343">
        <v>25.4939</v>
      </c>
      <c r="H42" s="369"/>
      <c r="I42" s="997">
        <v>2.4500000000000002</v>
      </c>
      <c r="J42" s="997">
        <v>7.33</v>
      </c>
      <c r="K42" s="997">
        <v>1.93</v>
      </c>
      <c r="L42" s="997">
        <v>2.0499999999999998</v>
      </c>
      <c r="M42" s="370"/>
      <c r="N42" s="344">
        <v>101.21599999999999</v>
      </c>
      <c r="O42" s="344">
        <v>88.9345</v>
      </c>
      <c r="P42" s="344">
        <v>24.143599999999999</v>
      </c>
      <c r="Q42" s="344">
        <v>26.215900000000001</v>
      </c>
      <c r="R42" s="344">
        <v>36.3309</v>
      </c>
      <c r="S42" s="344">
        <v>22.031300000000002</v>
      </c>
      <c r="T42" s="344">
        <v>3.7416</v>
      </c>
      <c r="U42" s="344">
        <v>6.5115999999999996</v>
      </c>
      <c r="V42" s="346">
        <v>6.6185999999999998</v>
      </c>
      <c r="W42" s="344">
        <v>6.5766999999999998</v>
      </c>
      <c r="X42" s="344">
        <v>10.821</v>
      </c>
      <c r="Y42" s="344">
        <v>9.8659999999999997</v>
      </c>
      <c r="Z42" s="344" t="s">
        <v>430</v>
      </c>
      <c r="AA42" s="344">
        <v>95.635999999999996</v>
      </c>
      <c r="AB42" s="344">
        <v>23.302</v>
      </c>
      <c r="AC42" s="344">
        <v>4.4844999999999997</v>
      </c>
      <c r="AD42" s="344">
        <v>6.9724000000000004</v>
      </c>
      <c r="AE42" s="344">
        <v>95.635999999999996</v>
      </c>
      <c r="AF42" s="344">
        <v>10.446</v>
      </c>
      <c r="AG42" s="370"/>
      <c r="AH42" s="342">
        <v>6</v>
      </c>
      <c r="AI42" s="342">
        <v>2</v>
      </c>
      <c r="AJ42" s="342">
        <v>6</v>
      </c>
      <c r="AK42" s="342">
        <v>1</v>
      </c>
      <c r="AL42" s="342">
        <v>1</v>
      </c>
      <c r="AM42" s="342">
        <v>4</v>
      </c>
      <c r="AN42" s="342">
        <v>3</v>
      </c>
      <c r="AO42" s="342">
        <v>3</v>
      </c>
      <c r="AP42" s="342">
        <v>3</v>
      </c>
      <c r="AQ42" s="342">
        <v>6</v>
      </c>
      <c r="AR42" s="342">
        <v>5</v>
      </c>
      <c r="AS42" s="342">
        <v>6</v>
      </c>
      <c r="AT42" s="342" t="s">
        <v>430</v>
      </c>
      <c r="AU42" s="342">
        <v>5</v>
      </c>
      <c r="AV42" s="342">
        <v>6</v>
      </c>
      <c r="AW42" s="342">
        <v>3</v>
      </c>
      <c r="AX42" s="342">
        <v>3</v>
      </c>
      <c r="AY42" s="342">
        <v>5</v>
      </c>
      <c r="AZ42" s="370"/>
      <c r="BA42" s="371">
        <v>64.614368424959693</v>
      </c>
      <c r="BB42" s="371">
        <v>0</v>
      </c>
      <c r="BC42" s="371">
        <v>8.6387599153913197E-2</v>
      </c>
      <c r="BD42" s="371" t="s">
        <v>430</v>
      </c>
      <c r="BE42" s="369"/>
      <c r="BF42" s="344">
        <v>57.685261467499998</v>
      </c>
      <c r="BG42" s="344">
        <v>20.751866780099999</v>
      </c>
      <c r="BH42" s="344">
        <v>2.7797625187000001</v>
      </c>
      <c r="BI42" s="369"/>
      <c r="BJ42" s="344">
        <v>34.813539089999999</v>
      </c>
      <c r="BK42" s="369"/>
      <c r="BL42" s="832">
        <v>49.492199999999997</v>
      </c>
      <c r="BM42" s="832">
        <v>5.4594399999999998</v>
      </c>
      <c r="BN42" s="832">
        <v>8.1399500000000007</v>
      </c>
      <c r="BO42" s="832">
        <v>36.908410000000003</v>
      </c>
      <c r="BP42" s="369"/>
      <c r="BQ42" s="832">
        <v>6.6</v>
      </c>
      <c r="BR42" s="832">
        <v>17.420000000000002</v>
      </c>
      <c r="BS42" s="832">
        <v>3.94</v>
      </c>
      <c r="BT42" s="344" t="s">
        <v>430</v>
      </c>
      <c r="BU42" s="344" t="s">
        <v>430</v>
      </c>
      <c r="BV42" s="832">
        <v>37.24</v>
      </c>
      <c r="BW42" s="369"/>
      <c r="BX42" s="834" t="s">
        <v>9363</v>
      </c>
      <c r="BY42" s="834" t="s">
        <v>9364</v>
      </c>
      <c r="BZ42" s="834" t="s">
        <v>9365</v>
      </c>
      <c r="CA42" s="834" t="s">
        <v>9366</v>
      </c>
      <c r="CB42" s="834" t="s">
        <v>9367</v>
      </c>
      <c r="CC42" s="369"/>
      <c r="CD42" s="350" t="s">
        <v>547</v>
      </c>
    </row>
    <row r="43" spans="1:82" x14ac:dyDescent="0.25">
      <c r="A43" s="36" t="s">
        <v>93</v>
      </c>
      <c r="B43" s="43"/>
      <c r="C43" s="710"/>
      <c r="D43" s="43"/>
      <c r="E43" s="51"/>
      <c r="F43" s="43"/>
      <c r="G43" s="55"/>
      <c r="H43" s="43"/>
      <c r="I43" s="92"/>
      <c r="J43" s="92"/>
      <c r="K43" s="92"/>
      <c r="L43" s="92"/>
      <c r="M43" s="66"/>
      <c r="N43" s="59">
        <v>88.601500000000001</v>
      </c>
      <c r="O43" s="59">
        <v>55.758699999999997</v>
      </c>
      <c r="P43" s="59">
        <v>17.721900000000002</v>
      </c>
      <c r="Q43" s="59">
        <v>13.821</v>
      </c>
      <c r="R43" s="59">
        <v>24.3733</v>
      </c>
      <c r="S43" s="59">
        <v>17.378499999999999</v>
      </c>
      <c r="T43" s="59">
        <v>2.3086000000000002</v>
      </c>
      <c r="U43" s="59">
        <v>5.1786000000000003</v>
      </c>
      <c r="V43" s="70">
        <v>4.9553000000000003</v>
      </c>
      <c r="W43" s="59">
        <v>6.3981000000000003</v>
      </c>
      <c r="X43" s="59">
        <v>9.9817999999999998</v>
      </c>
      <c r="Y43" s="59">
        <v>9.2840000000000007</v>
      </c>
      <c r="Z43" s="59">
        <v>9.3393999999999995</v>
      </c>
      <c r="AA43" s="59">
        <v>86.178600000000003</v>
      </c>
      <c r="AB43" s="59">
        <v>18.961300000000001</v>
      </c>
      <c r="AC43" s="59">
        <v>2.8582000000000001</v>
      </c>
      <c r="AD43" s="59">
        <v>5.5881999999999996</v>
      </c>
      <c r="AE43" s="59">
        <v>86.178600000000003</v>
      </c>
      <c r="AF43" s="59">
        <v>9.3193000000000001</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121.063</v>
      </c>
      <c r="O44" s="60">
        <v>103.67700000000001</v>
      </c>
      <c r="P44" s="60">
        <v>35.263100000000001</v>
      </c>
      <c r="Q44" s="60">
        <v>26.215900000000001</v>
      </c>
      <c r="R44" s="60">
        <v>36.3309</v>
      </c>
      <c r="S44" s="60">
        <v>33.570999999999998</v>
      </c>
      <c r="T44" s="60">
        <v>15.0046</v>
      </c>
      <c r="U44" s="60">
        <v>10.726699999999999</v>
      </c>
      <c r="V44" s="71">
        <v>12.0168</v>
      </c>
      <c r="W44" s="60">
        <v>8.8896999999999995</v>
      </c>
      <c r="X44" s="60">
        <v>14.088699999999999</v>
      </c>
      <c r="Y44" s="60">
        <v>11.9846</v>
      </c>
      <c r="Z44" s="60">
        <v>10.652799999999999</v>
      </c>
      <c r="AA44" s="60">
        <v>116.4188</v>
      </c>
      <c r="AB44" s="60">
        <v>35.497700000000002</v>
      </c>
      <c r="AC44" s="60">
        <v>14.568199999999999</v>
      </c>
      <c r="AD44" s="60">
        <v>11.198700000000001</v>
      </c>
      <c r="AE44" s="60">
        <v>116.4188</v>
      </c>
      <c r="AF44" s="60">
        <v>11.5932</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18.0687</v>
      </c>
      <c r="O45" s="60">
        <v>9.7567000000000004</v>
      </c>
      <c r="P45" s="60">
        <v>-0.21</v>
      </c>
      <c r="Q45" s="60">
        <v>5.2606000000000002</v>
      </c>
      <c r="R45" s="60">
        <v>13.8033</v>
      </c>
      <c r="S45" s="60">
        <v>8.8695000000000004</v>
      </c>
      <c r="T45" s="60">
        <v>-2.7176999999999998</v>
      </c>
      <c r="U45" s="60">
        <v>1.8765000000000001</v>
      </c>
      <c r="V45" s="71">
        <v>1.6807000000000001</v>
      </c>
      <c r="W45" s="60">
        <v>4.9771999999999998</v>
      </c>
      <c r="X45" s="60">
        <v>7.6532</v>
      </c>
      <c r="Y45" s="60">
        <v>7.5544000000000002</v>
      </c>
      <c r="Z45" s="60">
        <v>5.5297000000000001</v>
      </c>
      <c r="AA45" s="60">
        <v>63.3842</v>
      </c>
      <c r="AB45" s="60">
        <v>9.8320000000000007</v>
      </c>
      <c r="AC45" s="60">
        <v>-1.7936000000000001</v>
      </c>
      <c r="AD45" s="60">
        <v>2.3586999999999998</v>
      </c>
      <c r="AE45" s="60">
        <v>63.3842</v>
      </c>
      <c r="AF45" s="60">
        <v>5.5917000000000003</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92.595500000000001</v>
      </c>
      <c r="O46" s="61">
        <v>52.93</v>
      </c>
      <c r="P46" s="61">
        <v>16.327000000000002</v>
      </c>
      <c r="Q46" s="61">
        <v>15.590400000000001</v>
      </c>
      <c r="R46" s="61">
        <v>23.522200000000002</v>
      </c>
      <c r="S46" s="61">
        <v>14.8246</v>
      </c>
      <c r="T46" s="61">
        <v>1.9448000000000001</v>
      </c>
      <c r="U46" s="61">
        <v>4.6752000000000002</v>
      </c>
      <c r="V46" s="72">
        <v>4.2446000000000002</v>
      </c>
      <c r="W46" s="61">
        <v>6.0407999999999999</v>
      </c>
      <c r="X46" s="61">
        <v>9.6967999999999996</v>
      </c>
      <c r="Y46" s="61">
        <v>9.0800999999999998</v>
      </c>
      <c r="Z46" s="61">
        <v>9.6987000000000005</v>
      </c>
      <c r="AA46" s="61">
        <v>82.205799999999996</v>
      </c>
      <c r="AB46" s="61">
        <v>16.396899999999999</v>
      </c>
      <c r="AC46" s="61">
        <v>2.3988</v>
      </c>
      <c r="AD46" s="61">
        <v>5.0209999999999999</v>
      </c>
      <c r="AE46" s="61">
        <v>82.205799999999996</v>
      </c>
      <c r="AF46" s="61">
        <v>9.4657</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4" customFormat="1" x14ac:dyDescent="0.25">
      <c r="A48" s="477" t="s">
        <v>9383</v>
      </c>
      <c r="B48" s="398"/>
      <c r="C48" s="714">
        <v>39608</v>
      </c>
      <c r="D48" s="398"/>
      <c r="E48" s="399">
        <v>401.22699999999998</v>
      </c>
      <c r="F48" s="398"/>
      <c r="G48" s="400">
        <v>32.335999999999999</v>
      </c>
      <c r="H48" s="398"/>
      <c r="I48" s="996">
        <v>2.82</v>
      </c>
      <c r="J48" s="996">
        <v>7.46</v>
      </c>
      <c r="K48" s="996">
        <v>2.21</v>
      </c>
      <c r="L48" s="996">
        <v>2.31</v>
      </c>
      <c r="M48" s="402"/>
      <c r="N48" s="401">
        <v>72.384699999999995</v>
      </c>
      <c r="O48" s="401">
        <v>52.905099999999997</v>
      </c>
      <c r="P48" s="401">
        <v>17.149100000000001</v>
      </c>
      <c r="Q48" s="401">
        <v>13.6975</v>
      </c>
      <c r="R48" s="401">
        <v>19.3413</v>
      </c>
      <c r="S48" s="401">
        <v>12.8528</v>
      </c>
      <c r="T48" s="401">
        <v>2.1684000000000001</v>
      </c>
      <c r="U48" s="401">
        <v>3.8660999999999999</v>
      </c>
      <c r="V48" s="403">
        <v>3.8041</v>
      </c>
      <c r="W48" s="401">
        <v>4.9012000000000002</v>
      </c>
      <c r="X48" s="401">
        <v>6.7656999999999998</v>
      </c>
      <c r="Y48" s="401">
        <v>6.2735000000000003</v>
      </c>
      <c r="Z48" s="401">
        <v>6.3875999999999999</v>
      </c>
      <c r="AA48" s="401">
        <v>85.052499999999995</v>
      </c>
      <c r="AB48" s="401">
        <v>13.223800000000001</v>
      </c>
      <c r="AC48" s="401">
        <v>2.3969999999999998</v>
      </c>
      <c r="AD48" s="401">
        <v>4.0349000000000004</v>
      </c>
      <c r="AE48" s="401">
        <v>85.052499999999995</v>
      </c>
      <c r="AF48" s="401">
        <v>6.7087000000000003</v>
      </c>
      <c r="AG48" s="402"/>
      <c r="AH48" s="399">
        <v>7</v>
      </c>
      <c r="AI48" s="399">
        <v>5</v>
      </c>
      <c r="AJ48" s="399">
        <v>5</v>
      </c>
      <c r="AK48" s="399">
        <v>5</v>
      </c>
      <c r="AL48" s="399">
        <v>7</v>
      </c>
      <c r="AM48" s="399">
        <v>8</v>
      </c>
      <c r="AN48" s="399">
        <v>4</v>
      </c>
      <c r="AO48" s="399">
        <v>6</v>
      </c>
      <c r="AP48" s="399">
        <v>2</v>
      </c>
      <c r="AQ48" s="399">
        <v>2</v>
      </c>
      <c r="AR48" s="399">
        <v>5</v>
      </c>
      <c r="AS48" s="399">
        <v>5</v>
      </c>
      <c r="AT48" s="399">
        <v>3</v>
      </c>
      <c r="AU48" s="399">
        <v>5</v>
      </c>
      <c r="AV48" s="399">
        <v>8</v>
      </c>
      <c r="AW48" s="399">
        <v>5</v>
      </c>
      <c r="AX48" s="399">
        <v>6</v>
      </c>
      <c r="AY48" s="399">
        <v>5</v>
      </c>
      <c r="AZ48" s="402"/>
      <c r="BA48" s="406">
        <v>29.7628004648023</v>
      </c>
      <c r="BB48" s="406">
        <v>0</v>
      </c>
      <c r="BC48" s="406">
        <v>4.6720739343965201E-2</v>
      </c>
      <c r="BD48" s="406" t="s">
        <v>430</v>
      </c>
      <c r="BE48" s="398"/>
      <c r="BF48" s="401">
        <v>29.454017000499999</v>
      </c>
      <c r="BG48" s="401">
        <v>1.8102491304999999</v>
      </c>
      <c r="BH48" s="401">
        <v>16.2706980516</v>
      </c>
      <c r="BI48" s="398"/>
      <c r="BJ48" s="401">
        <v>20.490292969999999</v>
      </c>
      <c r="BK48" s="398"/>
      <c r="BL48" s="831">
        <v>58.823099999999997</v>
      </c>
      <c r="BM48" s="831">
        <v>7.0481400000000001</v>
      </c>
      <c r="BN48" s="401" t="s">
        <v>430</v>
      </c>
      <c r="BO48" s="831">
        <v>34.12876</v>
      </c>
      <c r="BP48" s="398"/>
      <c r="BQ48" s="831">
        <v>9.91</v>
      </c>
      <c r="BR48" s="831">
        <v>21.65</v>
      </c>
      <c r="BS48" s="401" t="s">
        <v>430</v>
      </c>
      <c r="BT48" s="401" t="s">
        <v>430</v>
      </c>
      <c r="BU48" s="401" t="s">
        <v>430</v>
      </c>
      <c r="BV48" s="831">
        <v>4.26</v>
      </c>
      <c r="BW48" s="398"/>
      <c r="BX48" s="833" t="s">
        <v>9384</v>
      </c>
      <c r="BY48" s="833" t="s">
        <v>9385</v>
      </c>
      <c r="BZ48" s="833" t="s">
        <v>9386</v>
      </c>
      <c r="CA48" s="833" t="s">
        <v>9387</v>
      </c>
      <c r="CB48" s="833" t="s">
        <v>9388</v>
      </c>
      <c r="CC48" s="398"/>
      <c r="CD48" s="407" t="s">
        <v>4770</v>
      </c>
    </row>
    <row r="49" spans="1:82" s="424" customFormat="1" x14ac:dyDescent="0.25">
      <c r="A49" s="341" t="s">
        <v>9389</v>
      </c>
      <c r="B49" s="369"/>
      <c r="C49" s="709">
        <v>43531</v>
      </c>
      <c r="D49" s="369"/>
      <c r="E49" s="342">
        <v>294.66000000000003</v>
      </c>
      <c r="F49" s="369"/>
      <c r="G49" s="343">
        <v>16.6294</v>
      </c>
      <c r="H49" s="369"/>
      <c r="I49" s="997">
        <v>3.48</v>
      </c>
      <c r="J49" s="997">
        <v>7.2</v>
      </c>
      <c r="K49" s="997">
        <v>2.65</v>
      </c>
      <c r="L49" s="997">
        <v>2.75</v>
      </c>
      <c r="M49" s="370"/>
      <c r="N49" s="344">
        <v>142.565</v>
      </c>
      <c r="O49" s="344">
        <v>52.9069</v>
      </c>
      <c r="P49" s="344">
        <v>6.4987000000000004</v>
      </c>
      <c r="Q49" s="344">
        <v>8.3989999999999991</v>
      </c>
      <c r="R49" s="344">
        <v>26.089099999999998</v>
      </c>
      <c r="S49" s="344">
        <v>16.815200000000001</v>
      </c>
      <c r="T49" s="344">
        <v>-3.2759</v>
      </c>
      <c r="U49" s="344">
        <v>-1.8110999999999999</v>
      </c>
      <c r="V49" s="346">
        <v>-2.7332999999999998</v>
      </c>
      <c r="W49" s="344">
        <v>1.7443</v>
      </c>
      <c r="X49" s="344">
        <v>7.6649000000000003</v>
      </c>
      <c r="Y49" s="344">
        <v>6.5121000000000002</v>
      </c>
      <c r="Z49" s="344" t="s">
        <v>430</v>
      </c>
      <c r="AA49" s="344">
        <v>107.8549</v>
      </c>
      <c r="AB49" s="344">
        <v>19.694500000000001</v>
      </c>
      <c r="AC49" s="344">
        <v>-2.3363</v>
      </c>
      <c r="AD49" s="344">
        <v>-1.4752000000000001</v>
      </c>
      <c r="AE49" s="344">
        <v>107.8549</v>
      </c>
      <c r="AF49" s="344">
        <v>7.1887999999999996</v>
      </c>
      <c r="AG49" s="370"/>
      <c r="AH49" s="342">
        <v>1</v>
      </c>
      <c r="AI49" s="342">
        <v>4</v>
      </c>
      <c r="AJ49" s="342">
        <v>7</v>
      </c>
      <c r="AK49" s="342">
        <v>7</v>
      </c>
      <c r="AL49" s="342">
        <v>3</v>
      </c>
      <c r="AM49" s="342">
        <v>5</v>
      </c>
      <c r="AN49" s="342">
        <v>9</v>
      </c>
      <c r="AO49" s="342">
        <v>9</v>
      </c>
      <c r="AP49" s="342">
        <v>7</v>
      </c>
      <c r="AQ49" s="342">
        <v>6</v>
      </c>
      <c r="AR49" s="342">
        <v>3</v>
      </c>
      <c r="AS49" s="342">
        <v>3</v>
      </c>
      <c r="AT49" s="342" t="s">
        <v>430</v>
      </c>
      <c r="AU49" s="342">
        <v>2</v>
      </c>
      <c r="AV49" s="342">
        <v>5</v>
      </c>
      <c r="AW49" s="342">
        <v>9</v>
      </c>
      <c r="AX49" s="342">
        <v>9</v>
      </c>
      <c r="AY49" s="342">
        <v>2</v>
      </c>
      <c r="AZ49" s="370"/>
      <c r="BA49" s="371">
        <v>75.408452980323801</v>
      </c>
      <c r="BB49" s="371">
        <v>0</v>
      </c>
      <c r="BC49" s="371">
        <v>3.3359833167903301E-2</v>
      </c>
      <c r="BD49" s="371" t="s">
        <v>430</v>
      </c>
      <c r="BE49" s="369"/>
      <c r="BF49" s="344">
        <v>54.005300494099998</v>
      </c>
      <c r="BG49" s="344">
        <v>35.918244418</v>
      </c>
      <c r="BH49" s="344">
        <v>1.5035618073999999</v>
      </c>
      <c r="BI49" s="369"/>
      <c r="BJ49" s="344">
        <v>28.92927229</v>
      </c>
      <c r="BK49" s="369"/>
      <c r="BL49" s="832">
        <v>54.5276</v>
      </c>
      <c r="BM49" s="832">
        <v>10.9299</v>
      </c>
      <c r="BN49" s="832">
        <v>5.1898499999999999</v>
      </c>
      <c r="BO49" s="832">
        <v>29.352650000000001</v>
      </c>
      <c r="BP49" s="369"/>
      <c r="BQ49" s="832">
        <v>9.0500000000000007</v>
      </c>
      <c r="BR49" s="832">
        <v>9.5299999999999994</v>
      </c>
      <c r="BS49" s="832">
        <v>3.08</v>
      </c>
      <c r="BT49" s="832">
        <v>1.51</v>
      </c>
      <c r="BU49" s="832">
        <v>0.72</v>
      </c>
      <c r="BV49" s="832">
        <v>47.16</v>
      </c>
      <c r="BW49" s="369"/>
      <c r="BX49" s="834" t="s">
        <v>9390</v>
      </c>
      <c r="BY49" s="834" t="s">
        <v>9391</v>
      </c>
      <c r="BZ49" s="834" t="s">
        <v>9392</v>
      </c>
      <c r="CA49" s="834" t="s">
        <v>9393</v>
      </c>
      <c r="CB49" s="834" t="s">
        <v>9394</v>
      </c>
      <c r="CC49" s="369"/>
      <c r="CD49" s="350" t="s">
        <v>3328</v>
      </c>
    </row>
    <row r="50" spans="1:82" s="424" customFormat="1" x14ac:dyDescent="0.25">
      <c r="A50" s="341" t="s">
        <v>9395</v>
      </c>
      <c r="B50" s="369"/>
      <c r="C50" s="709">
        <v>45728</v>
      </c>
      <c r="D50" s="369"/>
      <c r="E50" s="342">
        <v>275.68</v>
      </c>
      <c r="F50" s="369"/>
      <c r="G50" s="343">
        <v>11.416</v>
      </c>
      <c r="H50" s="369"/>
      <c r="I50" s="997">
        <v>5.17</v>
      </c>
      <c r="J50" s="997">
        <v>6.83</v>
      </c>
      <c r="K50" s="997">
        <v>3.87</v>
      </c>
      <c r="L50" s="997">
        <v>3.98</v>
      </c>
      <c r="M50" s="370"/>
      <c r="N50" s="344">
        <v>99.385199999999998</v>
      </c>
      <c r="O50" s="344">
        <v>73.984300000000005</v>
      </c>
      <c r="P50" s="344">
        <v>34.945799999999998</v>
      </c>
      <c r="Q50" s="344">
        <v>23.736899999999999</v>
      </c>
      <c r="R50" s="344">
        <v>24.683499999999999</v>
      </c>
      <c r="S50" s="344">
        <v>16.649899999999999</v>
      </c>
      <c r="T50" s="344">
        <v>2.016</v>
      </c>
      <c r="U50" s="344">
        <v>5.2770000000000001</v>
      </c>
      <c r="V50" s="346">
        <v>7.4751000000000003</v>
      </c>
      <c r="W50" s="344" t="s">
        <v>430</v>
      </c>
      <c r="X50" s="344" t="s">
        <v>430</v>
      </c>
      <c r="Y50" s="344" t="s">
        <v>430</v>
      </c>
      <c r="Z50" s="344" t="s">
        <v>430</v>
      </c>
      <c r="AA50" s="344">
        <v>93.194199999999995</v>
      </c>
      <c r="AB50" s="344">
        <v>17.977</v>
      </c>
      <c r="AC50" s="344">
        <v>2.7273999999999998</v>
      </c>
      <c r="AD50" s="344">
        <v>5.6611000000000002</v>
      </c>
      <c r="AE50" s="344">
        <v>93.194199999999995</v>
      </c>
      <c r="AF50" s="344">
        <v>10.6648</v>
      </c>
      <c r="AG50" s="370"/>
      <c r="AH50" s="342">
        <v>3</v>
      </c>
      <c r="AI50" s="342">
        <v>3</v>
      </c>
      <c r="AJ50" s="342">
        <v>2</v>
      </c>
      <c r="AK50" s="342">
        <v>3</v>
      </c>
      <c r="AL50" s="342">
        <v>5</v>
      </c>
      <c r="AM50" s="342">
        <v>6</v>
      </c>
      <c r="AN50" s="342">
        <v>5</v>
      </c>
      <c r="AO50" s="342">
        <v>2</v>
      </c>
      <c r="AP50" s="342">
        <v>1</v>
      </c>
      <c r="AQ50" s="342" t="s">
        <v>430</v>
      </c>
      <c r="AR50" s="342" t="s">
        <v>430</v>
      </c>
      <c r="AS50" s="342" t="s">
        <v>430</v>
      </c>
      <c r="AT50" s="342" t="s">
        <v>430</v>
      </c>
      <c r="AU50" s="342">
        <v>4</v>
      </c>
      <c r="AV50" s="342">
        <v>6</v>
      </c>
      <c r="AW50" s="342">
        <v>4</v>
      </c>
      <c r="AX50" s="342">
        <v>2</v>
      </c>
      <c r="AY50" s="342">
        <v>4</v>
      </c>
      <c r="AZ50" s="370"/>
      <c r="BA50" s="371">
        <v>48.977404607884601</v>
      </c>
      <c r="BB50" s="371">
        <v>0</v>
      </c>
      <c r="BC50" s="371">
        <v>8.2317252732510907E-2</v>
      </c>
      <c r="BD50" s="371" t="s">
        <v>430</v>
      </c>
      <c r="BE50" s="369"/>
      <c r="BF50" s="344">
        <v>49.879319915400004</v>
      </c>
      <c r="BG50" s="344">
        <v>6.7339001568999999</v>
      </c>
      <c r="BH50" s="344">
        <v>7.4071962389000001</v>
      </c>
      <c r="BI50" s="369"/>
      <c r="BJ50" s="344">
        <v>19.366724430000001</v>
      </c>
      <c r="BK50" s="369"/>
      <c r="BL50" s="832">
        <v>49.8142</v>
      </c>
      <c r="BM50" s="832">
        <v>11.912800000000001</v>
      </c>
      <c r="BN50" s="832">
        <v>4.4894800000000004</v>
      </c>
      <c r="BO50" s="832">
        <v>33.783520000000003</v>
      </c>
      <c r="BP50" s="369"/>
      <c r="BQ50" s="832">
        <v>16.920000000000002</v>
      </c>
      <c r="BR50" s="832">
        <v>2.38</v>
      </c>
      <c r="BS50" s="832">
        <v>0.69</v>
      </c>
      <c r="BT50" s="344" t="s">
        <v>430</v>
      </c>
      <c r="BU50" s="344" t="s">
        <v>430</v>
      </c>
      <c r="BV50" s="832">
        <v>13.75</v>
      </c>
      <c r="BW50" s="369"/>
      <c r="BX50" s="834" t="s">
        <v>9396</v>
      </c>
      <c r="BY50" s="834" t="s">
        <v>9397</v>
      </c>
      <c r="BZ50" s="834" t="s">
        <v>9398</v>
      </c>
      <c r="CA50" s="834" t="s">
        <v>9399</v>
      </c>
      <c r="CB50" s="834" t="s">
        <v>6622</v>
      </c>
      <c r="CC50" s="369"/>
      <c r="CD50" s="350" t="s">
        <v>554</v>
      </c>
    </row>
    <row r="51" spans="1:82" s="424" customFormat="1" x14ac:dyDescent="0.25">
      <c r="A51" s="341" t="s">
        <v>9400</v>
      </c>
      <c r="B51" s="369"/>
      <c r="C51" s="709">
        <v>35634</v>
      </c>
      <c r="D51" s="369"/>
      <c r="E51" s="864">
        <v>284.62</v>
      </c>
      <c r="F51" s="369"/>
      <c r="G51" s="343" t="s">
        <v>430</v>
      </c>
      <c r="H51" s="369"/>
      <c r="I51" s="645" t="s">
        <v>430</v>
      </c>
      <c r="J51" s="645" t="s">
        <v>430</v>
      </c>
      <c r="K51" s="645" t="s">
        <v>430</v>
      </c>
      <c r="L51" s="645" t="s">
        <v>430</v>
      </c>
      <c r="M51" s="370"/>
      <c r="N51" s="344" t="s">
        <v>430</v>
      </c>
      <c r="O51" s="344" t="s">
        <v>430</v>
      </c>
      <c r="P51" s="344" t="s">
        <v>430</v>
      </c>
      <c r="Q51" s="344" t="s">
        <v>430</v>
      </c>
      <c r="R51" s="344" t="s">
        <v>430</v>
      </c>
      <c r="S51" s="344" t="s">
        <v>430</v>
      </c>
      <c r="T51" s="344" t="s">
        <v>430</v>
      </c>
      <c r="U51" s="344" t="s">
        <v>430</v>
      </c>
      <c r="V51" s="346" t="s">
        <v>430</v>
      </c>
      <c r="W51" s="344" t="s">
        <v>430</v>
      </c>
      <c r="X51" s="344" t="s">
        <v>430</v>
      </c>
      <c r="Y51" s="344" t="s">
        <v>430</v>
      </c>
      <c r="Z51" s="344" t="s">
        <v>430</v>
      </c>
      <c r="AA51" s="344" t="s">
        <v>430</v>
      </c>
      <c r="AB51" s="344" t="s">
        <v>430</v>
      </c>
      <c r="AC51" s="344" t="s">
        <v>430</v>
      </c>
      <c r="AD51" s="344" t="s">
        <v>430</v>
      </c>
      <c r="AE51" s="344" t="s">
        <v>430</v>
      </c>
      <c r="AF51" s="344" t="s">
        <v>430</v>
      </c>
      <c r="AG51" s="370"/>
      <c r="AH51" s="342" t="s">
        <v>430</v>
      </c>
      <c r="AI51" s="342" t="s">
        <v>430</v>
      </c>
      <c r="AJ51" s="342" t="s">
        <v>430</v>
      </c>
      <c r="AK51" s="342" t="s">
        <v>430</v>
      </c>
      <c r="AL51" s="342" t="s">
        <v>430</v>
      </c>
      <c r="AM51" s="342" t="s">
        <v>430</v>
      </c>
      <c r="AN51" s="342" t="s">
        <v>430</v>
      </c>
      <c r="AO51" s="342" t="s">
        <v>430</v>
      </c>
      <c r="AP51" s="342" t="s">
        <v>430</v>
      </c>
      <c r="AQ51" s="342" t="s">
        <v>430</v>
      </c>
      <c r="AR51" s="342" t="s">
        <v>430</v>
      </c>
      <c r="AS51" s="342" t="s">
        <v>430</v>
      </c>
      <c r="AT51" s="342" t="s">
        <v>430</v>
      </c>
      <c r="AU51" s="342" t="s">
        <v>430</v>
      </c>
      <c r="AV51" s="342" t="s">
        <v>430</v>
      </c>
      <c r="AW51" s="342" t="s">
        <v>430</v>
      </c>
      <c r="AX51" s="342" t="s">
        <v>430</v>
      </c>
      <c r="AY51" s="342" t="s">
        <v>430</v>
      </c>
      <c r="AZ51" s="370"/>
      <c r="BA51" s="371">
        <v>41.067092398157399</v>
      </c>
      <c r="BB51" s="371">
        <v>0</v>
      </c>
      <c r="BC51" s="371">
        <v>9.2076067280686097E-2</v>
      </c>
      <c r="BD51" s="371" t="s">
        <v>430</v>
      </c>
      <c r="BE51" s="369"/>
      <c r="BF51" s="344" t="s">
        <v>430</v>
      </c>
      <c r="BG51" s="344" t="s">
        <v>430</v>
      </c>
      <c r="BH51" s="344" t="s">
        <v>430</v>
      </c>
      <c r="BI51" s="369"/>
      <c r="BJ51" s="344" t="s">
        <v>430</v>
      </c>
      <c r="BK51" s="369"/>
      <c r="BL51" s="344" t="s">
        <v>430</v>
      </c>
      <c r="BM51" s="344" t="s">
        <v>430</v>
      </c>
      <c r="BN51" s="344" t="s">
        <v>430</v>
      </c>
      <c r="BO51" s="344" t="s">
        <v>430</v>
      </c>
      <c r="BP51" s="369"/>
      <c r="BQ51" s="344" t="s">
        <v>430</v>
      </c>
      <c r="BR51" s="344" t="s">
        <v>430</v>
      </c>
      <c r="BS51" s="344" t="s">
        <v>430</v>
      </c>
      <c r="BT51" s="344" t="s">
        <v>430</v>
      </c>
      <c r="BU51" s="344" t="s">
        <v>430</v>
      </c>
      <c r="BV51" s="344" t="s">
        <v>430</v>
      </c>
      <c r="BW51" s="369"/>
      <c r="BX51" s="368" t="s">
        <v>430</v>
      </c>
      <c r="BY51" s="368" t="s">
        <v>430</v>
      </c>
      <c r="BZ51" s="368" t="s">
        <v>430</v>
      </c>
      <c r="CA51" s="368" t="s">
        <v>430</v>
      </c>
      <c r="CB51" s="368" t="s">
        <v>430</v>
      </c>
      <c r="CC51" s="369"/>
      <c r="CD51" s="350" t="s">
        <v>4770</v>
      </c>
    </row>
    <row r="52" spans="1:82" s="424" customFormat="1" x14ac:dyDescent="0.25">
      <c r="A52" s="341" t="s">
        <v>9401</v>
      </c>
      <c r="B52" s="369"/>
      <c r="C52" s="709">
        <v>43671</v>
      </c>
      <c r="D52" s="369"/>
      <c r="E52" s="342">
        <v>278.91000000000003</v>
      </c>
      <c r="F52" s="369"/>
      <c r="G52" s="343">
        <v>17.244499999999999</v>
      </c>
      <c r="H52" s="369"/>
      <c r="I52" s="997">
        <v>3.11</v>
      </c>
      <c r="J52" s="997">
        <v>7.39</v>
      </c>
      <c r="K52" s="997">
        <v>2.52</v>
      </c>
      <c r="L52" s="997">
        <v>2.66</v>
      </c>
      <c r="M52" s="370"/>
      <c r="N52" s="344">
        <v>80.609099999999998</v>
      </c>
      <c r="O52" s="344">
        <v>50.940600000000003</v>
      </c>
      <c r="P52" s="344">
        <v>19.149899999999999</v>
      </c>
      <c r="Q52" s="344">
        <v>11.007300000000001</v>
      </c>
      <c r="R52" s="344">
        <v>22.3306</v>
      </c>
      <c r="S52" s="344">
        <v>21.584599999999998</v>
      </c>
      <c r="T52" s="344">
        <v>0.66639999999999999</v>
      </c>
      <c r="U52" s="344">
        <v>4.9596999999999998</v>
      </c>
      <c r="V52" s="346">
        <v>3.2938999999999998</v>
      </c>
      <c r="W52" s="344">
        <v>5.3194999999999997</v>
      </c>
      <c r="X52" s="344">
        <v>8.7202999999999999</v>
      </c>
      <c r="Y52" s="344">
        <v>7.7511999999999999</v>
      </c>
      <c r="Z52" s="344" t="s">
        <v>430</v>
      </c>
      <c r="AA52" s="344">
        <v>64.999200000000002</v>
      </c>
      <c r="AB52" s="344">
        <v>23.5611</v>
      </c>
      <c r="AC52" s="344">
        <v>1.6913</v>
      </c>
      <c r="AD52" s="344">
        <v>5.5579999999999998</v>
      </c>
      <c r="AE52" s="344">
        <v>64.999200000000002</v>
      </c>
      <c r="AF52" s="344">
        <v>8.1652000000000005</v>
      </c>
      <c r="AG52" s="370"/>
      <c r="AH52" s="342">
        <v>5</v>
      </c>
      <c r="AI52" s="342">
        <v>6</v>
      </c>
      <c r="AJ52" s="342">
        <v>4</v>
      </c>
      <c r="AK52" s="342">
        <v>6</v>
      </c>
      <c r="AL52" s="342">
        <v>6</v>
      </c>
      <c r="AM52" s="342">
        <v>2</v>
      </c>
      <c r="AN52" s="342">
        <v>7</v>
      </c>
      <c r="AO52" s="342">
        <v>3</v>
      </c>
      <c r="AP52" s="342">
        <v>3</v>
      </c>
      <c r="AQ52" s="342">
        <v>1</v>
      </c>
      <c r="AR52" s="342">
        <v>1</v>
      </c>
      <c r="AS52" s="342">
        <v>1</v>
      </c>
      <c r="AT52" s="342" t="s">
        <v>430</v>
      </c>
      <c r="AU52" s="342">
        <v>7</v>
      </c>
      <c r="AV52" s="342">
        <v>2</v>
      </c>
      <c r="AW52" s="342">
        <v>7</v>
      </c>
      <c r="AX52" s="342">
        <v>3</v>
      </c>
      <c r="AY52" s="342">
        <v>7</v>
      </c>
      <c r="AZ52" s="370"/>
      <c r="BA52" s="371">
        <v>69.986416183504204</v>
      </c>
      <c r="BB52" s="371">
        <v>0</v>
      </c>
      <c r="BC52" s="371">
        <v>4.8652479111968898E-2</v>
      </c>
      <c r="BD52" s="371" t="s">
        <v>430</v>
      </c>
      <c r="BE52" s="369"/>
      <c r="BF52" s="344">
        <v>55.603126573700003</v>
      </c>
      <c r="BG52" s="344">
        <v>30.870730508699999</v>
      </c>
      <c r="BH52" s="344">
        <v>1.8011600522</v>
      </c>
      <c r="BI52" s="369"/>
      <c r="BJ52" s="344">
        <v>40.11036945</v>
      </c>
      <c r="BK52" s="369"/>
      <c r="BL52" s="832">
        <v>47.960700000000003</v>
      </c>
      <c r="BM52" s="832">
        <v>13.5129</v>
      </c>
      <c r="BN52" s="832">
        <v>5.4080199999999996</v>
      </c>
      <c r="BO52" s="832">
        <v>33.118380000000002</v>
      </c>
      <c r="BP52" s="369"/>
      <c r="BQ52" s="832">
        <v>9.5500000000000007</v>
      </c>
      <c r="BR52" s="832">
        <v>17</v>
      </c>
      <c r="BS52" s="832">
        <v>2.25</v>
      </c>
      <c r="BT52" s="344" t="s">
        <v>430</v>
      </c>
      <c r="BU52" s="344" t="s">
        <v>430</v>
      </c>
      <c r="BV52" s="832">
        <v>31.09</v>
      </c>
      <c r="BW52" s="369"/>
      <c r="BX52" s="834" t="s">
        <v>9402</v>
      </c>
      <c r="BY52" s="834" t="s">
        <v>9403</v>
      </c>
      <c r="BZ52" s="834" t="s">
        <v>9404</v>
      </c>
      <c r="CA52" s="834" t="s">
        <v>9405</v>
      </c>
      <c r="CB52" s="834" t="s">
        <v>9406</v>
      </c>
      <c r="CC52" s="369"/>
      <c r="CD52" s="350" t="s">
        <v>463</v>
      </c>
    </row>
    <row r="53" spans="1:82" s="424" customFormat="1" x14ac:dyDescent="0.25">
      <c r="A53" s="341" t="s">
        <v>9407</v>
      </c>
      <c r="B53" s="369"/>
      <c r="C53" s="709">
        <v>43321</v>
      </c>
      <c r="D53" s="369"/>
      <c r="E53" s="342">
        <v>141.95699999999999</v>
      </c>
      <c r="F53" s="369"/>
      <c r="G53" s="343">
        <v>17.399999999999999</v>
      </c>
      <c r="H53" s="369"/>
      <c r="I53" s="997">
        <v>2.5499999999999998</v>
      </c>
      <c r="J53" s="997">
        <v>6.8</v>
      </c>
      <c r="K53" s="997">
        <v>1.99</v>
      </c>
      <c r="L53" s="997">
        <v>2.14</v>
      </c>
      <c r="M53" s="370"/>
      <c r="N53" s="344">
        <v>84.101399999999998</v>
      </c>
      <c r="O53" s="344">
        <v>84.490700000000004</v>
      </c>
      <c r="P53" s="344">
        <v>36.210299999999997</v>
      </c>
      <c r="Q53" s="344">
        <v>25.723400000000002</v>
      </c>
      <c r="R53" s="344">
        <v>37.4803</v>
      </c>
      <c r="S53" s="344">
        <v>20.600200000000001</v>
      </c>
      <c r="T53" s="344">
        <v>2.3449</v>
      </c>
      <c r="U53" s="344">
        <v>4.5115999999999996</v>
      </c>
      <c r="V53" s="346">
        <v>3.1417000000000002</v>
      </c>
      <c r="W53" s="344">
        <v>4.0559000000000003</v>
      </c>
      <c r="X53" s="344">
        <v>7.2666000000000004</v>
      </c>
      <c r="Y53" s="344">
        <v>6.4459999999999997</v>
      </c>
      <c r="Z53" s="344" t="s">
        <v>430</v>
      </c>
      <c r="AA53" s="344">
        <v>116.10760000000001</v>
      </c>
      <c r="AB53" s="344">
        <v>22.1615</v>
      </c>
      <c r="AC53" s="344">
        <v>3.0255000000000001</v>
      </c>
      <c r="AD53" s="344">
        <v>4.9862000000000002</v>
      </c>
      <c r="AE53" s="344">
        <v>116.10760000000001</v>
      </c>
      <c r="AF53" s="344">
        <v>7.2614999999999998</v>
      </c>
      <c r="AG53" s="370"/>
      <c r="AH53" s="342">
        <v>4</v>
      </c>
      <c r="AI53" s="342">
        <v>1</v>
      </c>
      <c r="AJ53" s="342">
        <v>1</v>
      </c>
      <c r="AK53" s="342">
        <v>2</v>
      </c>
      <c r="AL53" s="342">
        <v>1</v>
      </c>
      <c r="AM53" s="342">
        <v>3</v>
      </c>
      <c r="AN53" s="342">
        <v>3</v>
      </c>
      <c r="AO53" s="342">
        <v>5</v>
      </c>
      <c r="AP53" s="342">
        <v>5</v>
      </c>
      <c r="AQ53" s="342">
        <v>5</v>
      </c>
      <c r="AR53" s="342">
        <v>4</v>
      </c>
      <c r="AS53" s="342">
        <v>4</v>
      </c>
      <c r="AT53" s="342" t="s">
        <v>430</v>
      </c>
      <c r="AU53" s="342">
        <v>1</v>
      </c>
      <c r="AV53" s="342">
        <v>3</v>
      </c>
      <c r="AW53" s="342">
        <v>3</v>
      </c>
      <c r="AX53" s="342">
        <v>4</v>
      </c>
      <c r="AY53" s="342">
        <v>1</v>
      </c>
      <c r="AZ53" s="370"/>
      <c r="BA53" s="371">
        <v>57.998834900343503</v>
      </c>
      <c r="BB53" s="371">
        <v>0</v>
      </c>
      <c r="BC53" s="371">
        <v>3.5238542473587903E-2</v>
      </c>
      <c r="BD53" s="371" t="s">
        <v>430</v>
      </c>
      <c r="BE53" s="369"/>
      <c r="BF53" s="344">
        <v>44.901396375700003</v>
      </c>
      <c r="BG53" s="344">
        <v>23.998163265399999</v>
      </c>
      <c r="BH53" s="344">
        <v>1.8710347071</v>
      </c>
      <c r="BI53" s="369"/>
      <c r="BJ53" s="344">
        <v>35.237933849999997</v>
      </c>
      <c r="BK53" s="369"/>
      <c r="BL53" s="832">
        <v>38.64</v>
      </c>
      <c r="BM53" s="832">
        <v>17.2422</v>
      </c>
      <c r="BN53" s="832">
        <v>12.031000000000001</v>
      </c>
      <c r="BO53" s="832">
        <v>32.086799999999997</v>
      </c>
      <c r="BP53" s="369"/>
      <c r="BQ53" s="832">
        <v>5.03</v>
      </c>
      <c r="BR53" s="832">
        <v>17.52</v>
      </c>
      <c r="BS53" s="344" t="s">
        <v>430</v>
      </c>
      <c r="BT53" s="344" t="s">
        <v>430</v>
      </c>
      <c r="BU53" s="344" t="s">
        <v>430</v>
      </c>
      <c r="BV53" s="832">
        <v>9.5399999999999991</v>
      </c>
      <c r="BW53" s="369"/>
      <c r="BX53" s="834" t="s">
        <v>9408</v>
      </c>
      <c r="BY53" s="834" t="s">
        <v>9409</v>
      </c>
      <c r="BZ53" s="834" t="s">
        <v>9410</v>
      </c>
      <c r="CA53" s="834" t="s">
        <v>9411</v>
      </c>
      <c r="CB53" s="834" t="s">
        <v>9412</v>
      </c>
      <c r="CC53" s="369"/>
      <c r="CD53" s="350" t="s">
        <v>547</v>
      </c>
    </row>
    <row r="54" spans="1:82" s="424" customFormat="1" x14ac:dyDescent="0.25">
      <c r="A54" s="341" t="s">
        <v>9413</v>
      </c>
      <c r="B54" s="369"/>
      <c r="C54" s="709">
        <v>38022</v>
      </c>
      <c r="D54" s="369"/>
      <c r="E54" s="342">
        <v>60.332299999999996</v>
      </c>
      <c r="F54" s="369"/>
      <c r="G54" s="343">
        <v>50.8613</v>
      </c>
      <c r="H54" s="369"/>
      <c r="I54" s="997">
        <v>5.57</v>
      </c>
      <c r="J54" s="997">
        <v>7.13</v>
      </c>
      <c r="K54" s="997">
        <v>4.28</v>
      </c>
      <c r="L54" s="645" t="s">
        <v>430</v>
      </c>
      <c r="M54" s="370"/>
      <c r="N54" s="344">
        <v>128.26</v>
      </c>
      <c r="O54" s="344">
        <v>76.524000000000001</v>
      </c>
      <c r="P54" s="344">
        <v>27.361799999999999</v>
      </c>
      <c r="Q54" s="344">
        <v>21.718800000000002</v>
      </c>
      <c r="R54" s="344">
        <v>25.7865</v>
      </c>
      <c r="S54" s="344">
        <v>14.8947</v>
      </c>
      <c r="T54" s="344">
        <v>1.6113999999999999</v>
      </c>
      <c r="U54" s="344">
        <v>3.7119</v>
      </c>
      <c r="V54" s="346">
        <v>3.1594000000000002</v>
      </c>
      <c r="W54" s="344">
        <v>4.75</v>
      </c>
      <c r="X54" s="344">
        <v>6.2138</v>
      </c>
      <c r="Y54" s="344">
        <v>5.8997000000000002</v>
      </c>
      <c r="Z54" s="344">
        <v>6.7709999999999999</v>
      </c>
      <c r="AA54" s="344">
        <v>102.8034</v>
      </c>
      <c r="AB54" s="344">
        <v>15.0914</v>
      </c>
      <c r="AC54" s="344">
        <v>2.0493999999999999</v>
      </c>
      <c r="AD54" s="344">
        <v>3.9540999999999999</v>
      </c>
      <c r="AE54" s="344">
        <v>102.8034</v>
      </c>
      <c r="AF54" s="344">
        <v>7.5247000000000002</v>
      </c>
      <c r="AG54" s="370"/>
      <c r="AH54" s="342">
        <v>2</v>
      </c>
      <c r="AI54" s="342">
        <v>2</v>
      </c>
      <c r="AJ54" s="342">
        <v>3</v>
      </c>
      <c r="AK54" s="342">
        <v>4</v>
      </c>
      <c r="AL54" s="342">
        <v>4</v>
      </c>
      <c r="AM54" s="342">
        <v>7</v>
      </c>
      <c r="AN54" s="342">
        <v>6</v>
      </c>
      <c r="AO54" s="342">
        <v>7</v>
      </c>
      <c r="AP54" s="342">
        <v>4</v>
      </c>
      <c r="AQ54" s="342">
        <v>3</v>
      </c>
      <c r="AR54" s="342">
        <v>6</v>
      </c>
      <c r="AS54" s="342">
        <v>6</v>
      </c>
      <c r="AT54" s="342">
        <v>1</v>
      </c>
      <c r="AU54" s="342">
        <v>3</v>
      </c>
      <c r="AV54" s="342">
        <v>7</v>
      </c>
      <c r="AW54" s="342">
        <v>6</v>
      </c>
      <c r="AX54" s="342">
        <v>7</v>
      </c>
      <c r="AY54" s="342">
        <v>3</v>
      </c>
      <c r="AZ54" s="370"/>
      <c r="BA54" s="371">
        <v>36.769139849035703</v>
      </c>
      <c r="BB54" s="371">
        <v>0</v>
      </c>
      <c r="BC54" s="371">
        <v>2.2071895206435599E-2</v>
      </c>
      <c r="BD54" s="371" t="s">
        <v>430</v>
      </c>
      <c r="BE54" s="369"/>
      <c r="BF54" s="344">
        <v>31.393603005700001</v>
      </c>
      <c r="BG54" s="344">
        <v>9.0039494373999993</v>
      </c>
      <c r="BH54" s="344">
        <v>3.4866480786</v>
      </c>
      <c r="BI54" s="369"/>
      <c r="BJ54" s="344">
        <v>20.423746869999999</v>
      </c>
      <c r="BK54" s="369"/>
      <c r="BL54" s="832">
        <v>59.468800000000002</v>
      </c>
      <c r="BM54" s="832">
        <v>6.0386100000000003</v>
      </c>
      <c r="BN54" s="832">
        <v>0.357207</v>
      </c>
      <c r="BO54" s="832">
        <v>34.135382999999997</v>
      </c>
      <c r="BP54" s="369"/>
      <c r="BQ54" s="832">
        <v>13.52</v>
      </c>
      <c r="BR54" s="832">
        <v>5.15</v>
      </c>
      <c r="BS54" s="344" t="s">
        <v>430</v>
      </c>
      <c r="BT54" s="344" t="s">
        <v>430</v>
      </c>
      <c r="BU54" s="832">
        <v>0.01</v>
      </c>
      <c r="BV54" s="832">
        <v>60.9</v>
      </c>
      <c r="BW54" s="369"/>
      <c r="BX54" s="834" t="s">
        <v>9414</v>
      </c>
      <c r="BY54" s="834" t="s">
        <v>9415</v>
      </c>
      <c r="BZ54" s="834" t="s">
        <v>581</v>
      </c>
      <c r="CA54" s="834" t="s">
        <v>9416</v>
      </c>
      <c r="CB54" s="834" t="s">
        <v>9417</v>
      </c>
      <c r="CC54" s="369"/>
      <c r="CD54" s="350" t="s">
        <v>554</v>
      </c>
    </row>
    <row r="55" spans="1:82" s="424" customFormat="1" x14ac:dyDescent="0.25">
      <c r="A55" s="341" t="s">
        <v>9418</v>
      </c>
      <c r="B55" s="369"/>
      <c r="C55" s="709">
        <v>45862</v>
      </c>
      <c r="D55" s="369"/>
      <c r="E55" s="342">
        <v>52.164400000000001</v>
      </c>
      <c r="F55" s="369"/>
      <c r="G55" s="343">
        <v>10.5686</v>
      </c>
      <c r="H55" s="369"/>
      <c r="I55" s="645" t="s">
        <v>430</v>
      </c>
      <c r="J55" s="645" t="s">
        <v>430</v>
      </c>
      <c r="K55" s="645" t="s">
        <v>430</v>
      </c>
      <c r="L55" s="645" t="s">
        <v>430</v>
      </c>
      <c r="M55" s="370"/>
      <c r="N55" s="344">
        <v>-4.1439000000000004</v>
      </c>
      <c r="O55" s="344">
        <v>36.371499999999997</v>
      </c>
      <c r="P55" s="344">
        <v>-21.8142</v>
      </c>
      <c r="Q55" s="344">
        <v>39.5428</v>
      </c>
      <c r="R55" s="344">
        <v>27.656600000000001</v>
      </c>
      <c r="S55" s="344">
        <v>31.484100000000002</v>
      </c>
      <c r="T55" s="344">
        <v>9.0182000000000002</v>
      </c>
      <c r="U55" s="344">
        <v>6.7458999999999998</v>
      </c>
      <c r="V55" s="346" t="s">
        <v>430</v>
      </c>
      <c r="W55" s="344" t="s">
        <v>430</v>
      </c>
      <c r="X55" s="344" t="s">
        <v>430</v>
      </c>
      <c r="Y55" s="344" t="s">
        <v>430</v>
      </c>
      <c r="Z55" s="344" t="s">
        <v>430</v>
      </c>
      <c r="AA55" s="344">
        <v>68.638999999999996</v>
      </c>
      <c r="AB55" s="344">
        <v>34.273499999999999</v>
      </c>
      <c r="AC55" s="344">
        <v>9.3572000000000006</v>
      </c>
      <c r="AD55" s="344">
        <v>6.8906999999999998</v>
      </c>
      <c r="AE55" s="344">
        <v>68.638999999999996</v>
      </c>
      <c r="AF55" s="344">
        <v>6.0507</v>
      </c>
      <c r="AG55" s="370"/>
      <c r="AH55" s="342">
        <v>9</v>
      </c>
      <c r="AI55" s="342">
        <v>7</v>
      </c>
      <c r="AJ55" s="342">
        <v>9</v>
      </c>
      <c r="AK55" s="342">
        <v>1</v>
      </c>
      <c r="AL55" s="342">
        <v>2</v>
      </c>
      <c r="AM55" s="342">
        <v>1</v>
      </c>
      <c r="AN55" s="342">
        <v>1</v>
      </c>
      <c r="AO55" s="342">
        <v>1</v>
      </c>
      <c r="AP55" s="342" t="s">
        <v>430</v>
      </c>
      <c r="AQ55" s="342" t="s">
        <v>430</v>
      </c>
      <c r="AR55" s="342" t="s">
        <v>430</v>
      </c>
      <c r="AS55" s="342" t="s">
        <v>430</v>
      </c>
      <c r="AT55" s="342" t="s">
        <v>430</v>
      </c>
      <c r="AU55" s="342">
        <v>6</v>
      </c>
      <c r="AV55" s="342">
        <v>1</v>
      </c>
      <c r="AW55" s="342">
        <v>1</v>
      </c>
      <c r="AX55" s="342">
        <v>1</v>
      </c>
      <c r="AY55" s="342">
        <v>6</v>
      </c>
      <c r="AZ55" s="370"/>
      <c r="BA55" s="371">
        <v>86.125801259924899</v>
      </c>
      <c r="BB55" s="371">
        <v>0</v>
      </c>
      <c r="BC55" s="371">
        <v>1.3228850948994701E-2</v>
      </c>
      <c r="BD55" s="371" t="s">
        <v>430</v>
      </c>
      <c r="BE55" s="369"/>
      <c r="BF55" s="344">
        <v>50.346289417599998</v>
      </c>
      <c r="BG55" s="344">
        <v>16.835113463199999</v>
      </c>
      <c r="BH55" s="344">
        <v>2.9905524264999999</v>
      </c>
      <c r="BI55" s="369"/>
      <c r="BJ55" s="344">
        <v>38.864921240000001</v>
      </c>
      <c r="BK55" s="369"/>
      <c r="BL55" s="832">
        <v>46.230200000000004</v>
      </c>
      <c r="BM55" s="832">
        <v>15.7936</v>
      </c>
      <c r="BN55" s="832">
        <v>5.5361700000000003</v>
      </c>
      <c r="BO55" s="832">
        <v>32.44003</v>
      </c>
      <c r="BP55" s="369"/>
      <c r="BQ55" s="344" t="s">
        <v>430</v>
      </c>
      <c r="BR55" s="832">
        <v>10.66</v>
      </c>
      <c r="BS55" s="344" t="s">
        <v>430</v>
      </c>
      <c r="BT55" s="344" t="s">
        <v>430</v>
      </c>
      <c r="BU55" s="344" t="s">
        <v>430</v>
      </c>
      <c r="BV55" s="832">
        <v>21.78</v>
      </c>
      <c r="BW55" s="369"/>
      <c r="BX55" s="834" t="s">
        <v>9419</v>
      </c>
      <c r="BY55" s="834" t="s">
        <v>9420</v>
      </c>
      <c r="BZ55" s="834" t="s">
        <v>9421</v>
      </c>
      <c r="CA55" s="834" t="s">
        <v>9422</v>
      </c>
      <c r="CB55" s="834" t="s">
        <v>9423</v>
      </c>
      <c r="CC55" s="369"/>
      <c r="CD55" s="350" t="s">
        <v>547</v>
      </c>
    </row>
    <row r="56" spans="1:82" s="424" customFormat="1" x14ac:dyDescent="0.25">
      <c r="A56" s="341" t="s">
        <v>9424</v>
      </c>
      <c r="B56" s="369"/>
      <c r="C56" s="709">
        <v>45888</v>
      </c>
      <c r="D56" s="369"/>
      <c r="E56" s="342">
        <v>37.42</v>
      </c>
      <c r="F56" s="369"/>
      <c r="G56" s="343">
        <v>10.384</v>
      </c>
      <c r="H56" s="369"/>
      <c r="I56" s="997">
        <v>0.49863000000000002</v>
      </c>
      <c r="J56" s="997">
        <v>7.17</v>
      </c>
      <c r="K56" s="997">
        <v>0.46575</v>
      </c>
      <c r="L56" s="997">
        <v>0.49863000000000002</v>
      </c>
      <c r="M56" s="370"/>
      <c r="N56" s="344">
        <v>24.6218</v>
      </c>
      <c r="O56" s="344">
        <v>2.3437999999999999</v>
      </c>
      <c r="P56" s="344">
        <v>-2.5095000000000001</v>
      </c>
      <c r="Q56" s="344">
        <v>3.7715000000000001</v>
      </c>
      <c r="R56" s="344">
        <v>14.224500000000001</v>
      </c>
      <c r="S56" s="344">
        <v>9.6112000000000002</v>
      </c>
      <c r="T56" s="344">
        <v>3.9401000000000002</v>
      </c>
      <c r="U56" s="344">
        <v>4.7290999999999999</v>
      </c>
      <c r="V56" s="346" t="s">
        <v>430</v>
      </c>
      <c r="W56" s="344" t="s">
        <v>430</v>
      </c>
      <c r="X56" s="344" t="s">
        <v>430</v>
      </c>
      <c r="Y56" s="344" t="s">
        <v>430</v>
      </c>
      <c r="Z56" s="344" t="s">
        <v>430</v>
      </c>
      <c r="AA56" s="344">
        <v>31.690100000000001</v>
      </c>
      <c r="AB56" s="344">
        <v>10.357799999999999</v>
      </c>
      <c r="AC56" s="344">
        <v>4.0968999999999998</v>
      </c>
      <c r="AD56" s="344">
        <v>4.9314999999999998</v>
      </c>
      <c r="AE56" s="344">
        <v>31.690100000000001</v>
      </c>
      <c r="AF56" s="344">
        <v>4.4215</v>
      </c>
      <c r="AG56" s="370"/>
      <c r="AH56" s="342">
        <v>8</v>
      </c>
      <c r="AI56" s="342">
        <v>9</v>
      </c>
      <c r="AJ56" s="342">
        <v>8</v>
      </c>
      <c r="AK56" s="342">
        <v>8</v>
      </c>
      <c r="AL56" s="342">
        <v>8</v>
      </c>
      <c r="AM56" s="342">
        <v>9</v>
      </c>
      <c r="AN56" s="342">
        <v>2</v>
      </c>
      <c r="AO56" s="342">
        <v>4</v>
      </c>
      <c r="AP56" s="342" t="s">
        <v>430</v>
      </c>
      <c r="AQ56" s="342" t="s">
        <v>430</v>
      </c>
      <c r="AR56" s="342" t="s">
        <v>430</v>
      </c>
      <c r="AS56" s="342" t="s">
        <v>430</v>
      </c>
      <c r="AT56" s="342" t="s">
        <v>430</v>
      </c>
      <c r="AU56" s="342">
        <v>9</v>
      </c>
      <c r="AV56" s="342">
        <v>9</v>
      </c>
      <c r="AW56" s="342">
        <v>2</v>
      </c>
      <c r="AX56" s="342">
        <v>5</v>
      </c>
      <c r="AY56" s="342">
        <v>9</v>
      </c>
      <c r="AZ56" s="370"/>
      <c r="BA56" s="371">
        <v>32.995704374710499</v>
      </c>
      <c r="BB56" s="371">
        <v>0</v>
      </c>
      <c r="BC56" s="371">
        <v>-2.9382508902887901E-2</v>
      </c>
      <c r="BD56" s="371" t="s">
        <v>430</v>
      </c>
      <c r="BE56" s="369"/>
      <c r="BF56" s="344">
        <v>21.771648635999998</v>
      </c>
      <c r="BG56" s="344">
        <v>1.0732716927999999</v>
      </c>
      <c r="BH56" s="344">
        <v>20.285309658399999</v>
      </c>
      <c r="BI56" s="369"/>
      <c r="BJ56" s="344">
        <v>23.895949340000001</v>
      </c>
      <c r="BK56" s="369"/>
      <c r="BL56" s="832">
        <v>51.503100000000003</v>
      </c>
      <c r="BM56" s="832">
        <v>10.3794</v>
      </c>
      <c r="BN56" s="832">
        <v>8.2715599999999991</v>
      </c>
      <c r="BO56" s="832">
        <v>29.845939999999999</v>
      </c>
      <c r="BP56" s="369"/>
      <c r="BQ56" s="344" t="s">
        <v>430</v>
      </c>
      <c r="BR56" s="832">
        <v>23.92</v>
      </c>
      <c r="BS56" s="344" t="s">
        <v>430</v>
      </c>
      <c r="BT56" s="344" t="s">
        <v>430</v>
      </c>
      <c r="BU56" s="344" t="s">
        <v>430</v>
      </c>
      <c r="BV56" s="832">
        <v>52.19</v>
      </c>
      <c r="BW56" s="369"/>
      <c r="BX56" s="834" t="s">
        <v>9425</v>
      </c>
      <c r="BY56" s="834" t="s">
        <v>9426</v>
      </c>
      <c r="BZ56" s="834" t="s">
        <v>9427</v>
      </c>
      <c r="CA56" s="834" t="s">
        <v>9428</v>
      </c>
      <c r="CB56" s="834" t="s">
        <v>9429</v>
      </c>
      <c r="CC56" s="369"/>
      <c r="CD56" s="350" t="s">
        <v>4770</v>
      </c>
    </row>
    <row r="57" spans="1:82" s="424" customFormat="1" x14ac:dyDescent="0.25">
      <c r="A57" s="341" t="s">
        <v>9430</v>
      </c>
      <c r="B57" s="369"/>
      <c r="C57" s="709">
        <v>40609</v>
      </c>
      <c r="D57" s="369"/>
      <c r="E57" s="342">
        <v>36.399500000000003</v>
      </c>
      <c r="F57" s="369"/>
      <c r="G57" s="343">
        <v>28.0411</v>
      </c>
      <c r="H57" s="369"/>
      <c r="I57" s="645" t="s">
        <v>430</v>
      </c>
      <c r="J57" s="645" t="s">
        <v>430</v>
      </c>
      <c r="K57" s="645" t="s">
        <v>430</v>
      </c>
      <c r="L57" s="645" t="s">
        <v>430</v>
      </c>
      <c r="M57" s="370"/>
      <c r="N57" s="344">
        <v>79.705100000000002</v>
      </c>
      <c r="O57" s="344">
        <v>35.159399999999998</v>
      </c>
      <c r="P57" s="344">
        <v>10.322100000000001</v>
      </c>
      <c r="Q57" s="344">
        <v>-5.8998999999999997</v>
      </c>
      <c r="R57" s="344">
        <v>3.4941</v>
      </c>
      <c r="S57" s="344">
        <v>17.069099999999999</v>
      </c>
      <c r="T57" s="344">
        <v>-0.87709999999999999</v>
      </c>
      <c r="U57" s="344">
        <v>0.59309999999999996</v>
      </c>
      <c r="V57" s="346">
        <v>1.1120000000000001</v>
      </c>
      <c r="W57" s="344">
        <v>4.3727999999999998</v>
      </c>
      <c r="X57" s="344">
        <v>8.2676999999999996</v>
      </c>
      <c r="Y57" s="344">
        <v>6.9493999999999998</v>
      </c>
      <c r="Z57" s="344">
        <v>6.5982000000000003</v>
      </c>
      <c r="AA57" s="344">
        <v>51.560899999999997</v>
      </c>
      <c r="AB57" s="344">
        <v>20.407599999999999</v>
      </c>
      <c r="AC57" s="344">
        <v>-0.42799999999999999</v>
      </c>
      <c r="AD57" s="344">
        <v>1.0924</v>
      </c>
      <c r="AE57" s="344">
        <v>51.560899999999997</v>
      </c>
      <c r="AF57" s="344">
        <v>6.9565999999999999</v>
      </c>
      <c r="AG57" s="370"/>
      <c r="AH57" s="342">
        <v>6</v>
      </c>
      <c r="AI57" s="342">
        <v>8</v>
      </c>
      <c r="AJ57" s="342">
        <v>6</v>
      </c>
      <c r="AK57" s="342">
        <v>9</v>
      </c>
      <c r="AL57" s="342">
        <v>9</v>
      </c>
      <c r="AM57" s="342">
        <v>4</v>
      </c>
      <c r="AN57" s="342">
        <v>8</v>
      </c>
      <c r="AO57" s="342">
        <v>8</v>
      </c>
      <c r="AP57" s="342">
        <v>6</v>
      </c>
      <c r="AQ57" s="342">
        <v>4</v>
      </c>
      <c r="AR57" s="342">
        <v>2</v>
      </c>
      <c r="AS57" s="342">
        <v>2</v>
      </c>
      <c r="AT57" s="342">
        <v>2</v>
      </c>
      <c r="AU57" s="342">
        <v>8</v>
      </c>
      <c r="AV57" s="342">
        <v>4</v>
      </c>
      <c r="AW57" s="342">
        <v>8</v>
      </c>
      <c r="AX57" s="342">
        <v>8</v>
      </c>
      <c r="AY57" s="342">
        <v>8</v>
      </c>
      <c r="AZ57" s="370"/>
      <c r="BA57" s="371">
        <v>83.103465253488807</v>
      </c>
      <c r="BB57" s="371">
        <v>0</v>
      </c>
      <c r="BC57" s="371">
        <v>3.4009594882076603E-2</v>
      </c>
      <c r="BD57" s="371" t="s">
        <v>430</v>
      </c>
      <c r="BE57" s="369"/>
      <c r="BF57" s="344">
        <v>55.669542570600001</v>
      </c>
      <c r="BG57" s="344">
        <v>33.821757762399997</v>
      </c>
      <c r="BH57" s="344">
        <v>1.6459683427</v>
      </c>
      <c r="BI57" s="369"/>
      <c r="BJ57" s="344">
        <v>28.715302810000001</v>
      </c>
      <c r="BK57" s="369"/>
      <c r="BL57" s="832">
        <v>42.948300000000003</v>
      </c>
      <c r="BM57" s="832">
        <v>15.396000000000001</v>
      </c>
      <c r="BN57" s="832">
        <v>6.4412900000000004</v>
      </c>
      <c r="BO57" s="832">
        <v>35.214410000000001</v>
      </c>
      <c r="BP57" s="369"/>
      <c r="BQ57" s="344" t="s">
        <v>430</v>
      </c>
      <c r="BR57" s="832">
        <v>11.92</v>
      </c>
      <c r="BS57" s="344" t="s">
        <v>430</v>
      </c>
      <c r="BT57" s="344" t="s">
        <v>430</v>
      </c>
      <c r="BU57" s="344" t="s">
        <v>430</v>
      </c>
      <c r="BV57" s="832">
        <v>23.29</v>
      </c>
      <c r="BW57" s="369"/>
      <c r="BX57" s="834" t="s">
        <v>9431</v>
      </c>
      <c r="BY57" s="834" t="s">
        <v>9432</v>
      </c>
      <c r="BZ57" s="834" t="s">
        <v>9433</v>
      </c>
      <c r="CA57" s="834" t="s">
        <v>9434</v>
      </c>
      <c r="CB57" s="834" t="s">
        <v>9435</v>
      </c>
      <c r="CC57" s="369"/>
      <c r="CD57" s="350" t="s">
        <v>476</v>
      </c>
    </row>
    <row r="58" spans="1:82" x14ac:dyDescent="0.25">
      <c r="A58" s="36" t="s">
        <v>93</v>
      </c>
      <c r="B58" s="43"/>
      <c r="C58" s="710"/>
      <c r="D58" s="43"/>
      <c r="E58" s="51"/>
      <c r="F58" s="43"/>
      <c r="G58" s="55"/>
      <c r="H58" s="43"/>
      <c r="I58" s="92"/>
      <c r="J58" s="92"/>
      <c r="K58" s="92"/>
      <c r="L58" s="92"/>
      <c r="M58" s="66"/>
      <c r="N58" s="59">
        <v>78.609800000000007</v>
      </c>
      <c r="O58" s="59">
        <v>51.7363</v>
      </c>
      <c r="P58" s="59">
        <v>14.146000000000001</v>
      </c>
      <c r="Q58" s="59">
        <v>15.7441</v>
      </c>
      <c r="R58" s="59">
        <v>22.3429</v>
      </c>
      <c r="S58" s="59">
        <v>17.9513</v>
      </c>
      <c r="T58" s="59">
        <v>1.9569000000000001</v>
      </c>
      <c r="U58" s="59">
        <v>3.6204000000000001</v>
      </c>
      <c r="V58" s="70">
        <v>2.7504</v>
      </c>
      <c r="W58" s="59">
        <v>4.1905999999999999</v>
      </c>
      <c r="X58" s="59">
        <v>7.4832000000000001</v>
      </c>
      <c r="Y58" s="59">
        <v>6.6387</v>
      </c>
      <c r="Z58" s="59">
        <v>6.5856000000000003</v>
      </c>
      <c r="AA58" s="59">
        <v>80.211299999999994</v>
      </c>
      <c r="AB58" s="59">
        <v>19.6387</v>
      </c>
      <c r="AC58" s="59">
        <v>2.5089000000000001</v>
      </c>
      <c r="AD58" s="59">
        <v>3.9592999999999998</v>
      </c>
      <c r="AE58" s="59">
        <v>80.211299999999994</v>
      </c>
      <c r="AF58" s="59">
        <v>7.2157999999999998</v>
      </c>
      <c r="AG58" s="66"/>
      <c r="AH58" s="51">
        <v>9</v>
      </c>
      <c r="AI58" s="51">
        <v>9</v>
      </c>
      <c r="AJ58" s="51">
        <v>9</v>
      </c>
      <c r="AK58" s="51">
        <v>9</v>
      </c>
      <c r="AL58" s="51">
        <v>9</v>
      </c>
      <c r="AM58" s="51">
        <v>9</v>
      </c>
      <c r="AN58" s="51">
        <v>9</v>
      </c>
      <c r="AO58" s="51">
        <v>9</v>
      </c>
      <c r="AP58" s="51">
        <v>7</v>
      </c>
      <c r="AQ58" s="51">
        <v>6</v>
      </c>
      <c r="AR58" s="51">
        <v>6</v>
      </c>
      <c r="AS58" s="51">
        <v>6</v>
      </c>
      <c r="AT58" s="51">
        <v>3</v>
      </c>
      <c r="AU58" s="51">
        <v>9</v>
      </c>
      <c r="AV58" s="51">
        <v>9</v>
      </c>
      <c r="AW58" s="51">
        <v>9</v>
      </c>
      <c r="AX58" s="51">
        <v>9</v>
      </c>
      <c r="AY58" s="51">
        <v>9</v>
      </c>
      <c r="AZ58" s="66"/>
      <c r="BA58" s="282"/>
      <c r="BB58" s="282"/>
      <c r="BC58" s="282"/>
      <c r="BD58" s="282"/>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11"/>
      <c r="D59" s="44"/>
      <c r="E59" s="52"/>
      <c r="F59" s="44"/>
      <c r="G59" s="56"/>
      <c r="H59" s="44"/>
      <c r="I59" s="93"/>
      <c r="J59" s="93"/>
      <c r="K59" s="93"/>
      <c r="L59" s="93"/>
      <c r="M59" s="67"/>
      <c r="N59" s="60">
        <v>142.565</v>
      </c>
      <c r="O59" s="60">
        <v>84.490700000000004</v>
      </c>
      <c r="P59" s="60">
        <v>36.210299999999997</v>
      </c>
      <c r="Q59" s="60">
        <v>39.5428</v>
      </c>
      <c r="R59" s="60">
        <v>37.4803</v>
      </c>
      <c r="S59" s="60">
        <v>31.484100000000002</v>
      </c>
      <c r="T59" s="60">
        <v>9.0182000000000002</v>
      </c>
      <c r="U59" s="60">
        <v>6.7458999999999998</v>
      </c>
      <c r="V59" s="71">
        <v>7.4751000000000003</v>
      </c>
      <c r="W59" s="60">
        <v>5.3194999999999997</v>
      </c>
      <c r="X59" s="60">
        <v>8.7202999999999999</v>
      </c>
      <c r="Y59" s="60">
        <v>7.7511999999999999</v>
      </c>
      <c r="Z59" s="60">
        <v>6.7709999999999999</v>
      </c>
      <c r="AA59" s="60">
        <v>116.10760000000001</v>
      </c>
      <c r="AB59" s="60">
        <v>34.273499999999999</v>
      </c>
      <c r="AC59" s="60">
        <v>9.3572000000000006</v>
      </c>
      <c r="AD59" s="60">
        <v>6.8906999999999998</v>
      </c>
      <c r="AE59" s="60">
        <v>116.10760000000001</v>
      </c>
      <c r="AF59" s="60">
        <v>10.6648</v>
      </c>
      <c r="AG59" s="67"/>
      <c r="AH59" s="52"/>
      <c r="AI59" s="52"/>
      <c r="AJ59" s="52"/>
      <c r="AK59" s="52"/>
      <c r="AL59" s="52"/>
      <c r="AM59" s="52"/>
      <c r="AN59" s="52"/>
      <c r="AO59" s="52"/>
      <c r="AP59" s="52"/>
      <c r="AQ59" s="52"/>
      <c r="AR59" s="52"/>
      <c r="AS59" s="52"/>
      <c r="AT59" s="52"/>
      <c r="AU59" s="52"/>
      <c r="AV59" s="52"/>
      <c r="AW59" s="52"/>
      <c r="AX59" s="52"/>
      <c r="AY59" s="52"/>
      <c r="AZ59" s="67"/>
      <c r="BA59" s="284"/>
      <c r="BB59" s="284"/>
      <c r="BC59" s="284"/>
      <c r="BD59" s="284"/>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11"/>
      <c r="D60" s="44"/>
      <c r="E60" s="52"/>
      <c r="F60" s="44"/>
      <c r="G60" s="56"/>
      <c r="H60" s="44"/>
      <c r="I60" s="93"/>
      <c r="J60" s="93"/>
      <c r="K60" s="93"/>
      <c r="L60" s="93"/>
      <c r="M60" s="67"/>
      <c r="N60" s="60">
        <v>-4.1439000000000004</v>
      </c>
      <c r="O60" s="60">
        <v>2.3437999999999999</v>
      </c>
      <c r="P60" s="60">
        <v>-21.8142</v>
      </c>
      <c r="Q60" s="60">
        <v>-5.8998999999999997</v>
      </c>
      <c r="R60" s="60">
        <v>3.4941</v>
      </c>
      <c r="S60" s="60">
        <v>9.6112000000000002</v>
      </c>
      <c r="T60" s="60">
        <v>-3.2759</v>
      </c>
      <c r="U60" s="60">
        <v>-1.8110999999999999</v>
      </c>
      <c r="V60" s="71">
        <v>-2.7332999999999998</v>
      </c>
      <c r="W60" s="60">
        <v>1.7443</v>
      </c>
      <c r="X60" s="60">
        <v>6.2138</v>
      </c>
      <c r="Y60" s="60">
        <v>5.8997000000000002</v>
      </c>
      <c r="Z60" s="60">
        <v>6.3875999999999999</v>
      </c>
      <c r="AA60" s="60">
        <v>31.690100000000001</v>
      </c>
      <c r="AB60" s="60">
        <v>10.357799999999999</v>
      </c>
      <c r="AC60" s="60">
        <v>-2.3363</v>
      </c>
      <c r="AD60" s="60">
        <v>-1.4752000000000001</v>
      </c>
      <c r="AE60" s="60">
        <v>31.690100000000001</v>
      </c>
      <c r="AF60" s="60">
        <v>4.4215</v>
      </c>
      <c r="AG60" s="67"/>
      <c r="AH60" s="52"/>
      <c r="AI60" s="52"/>
      <c r="AJ60" s="52"/>
      <c r="AK60" s="52"/>
      <c r="AL60" s="52"/>
      <c r="AM60" s="52"/>
      <c r="AN60" s="52"/>
      <c r="AO60" s="52"/>
      <c r="AP60" s="52"/>
      <c r="AQ60" s="52"/>
      <c r="AR60" s="52"/>
      <c r="AS60" s="52"/>
      <c r="AT60" s="52"/>
      <c r="AU60" s="52"/>
      <c r="AV60" s="52"/>
      <c r="AW60" s="52"/>
      <c r="AX60" s="52"/>
      <c r="AY60" s="52"/>
      <c r="AZ60" s="67"/>
      <c r="BA60" s="284"/>
      <c r="BB60" s="284"/>
      <c r="BC60" s="284"/>
      <c r="BD60" s="284"/>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12"/>
      <c r="D61" s="45"/>
      <c r="E61" s="53"/>
      <c r="F61" s="45"/>
      <c r="G61" s="57"/>
      <c r="H61" s="45"/>
      <c r="I61" s="94"/>
      <c r="J61" s="94"/>
      <c r="K61" s="94"/>
      <c r="L61" s="94"/>
      <c r="M61" s="68"/>
      <c r="N61" s="61">
        <v>80.609099999999998</v>
      </c>
      <c r="O61" s="61">
        <v>52.905099999999997</v>
      </c>
      <c r="P61" s="61">
        <v>17.149100000000001</v>
      </c>
      <c r="Q61" s="61">
        <v>13.6975</v>
      </c>
      <c r="R61" s="61">
        <v>24.683499999999999</v>
      </c>
      <c r="S61" s="61">
        <v>16.815200000000001</v>
      </c>
      <c r="T61" s="61">
        <v>2.016</v>
      </c>
      <c r="U61" s="61">
        <v>4.5115999999999996</v>
      </c>
      <c r="V61" s="72">
        <v>3.1594000000000002</v>
      </c>
      <c r="W61" s="61">
        <v>4.5613999999999999</v>
      </c>
      <c r="X61" s="61">
        <v>7.4657499999999999</v>
      </c>
      <c r="Y61" s="61">
        <v>6.47905</v>
      </c>
      <c r="Z61" s="61">
        <v>6.5982000000000003</v>
      </c>
      <c r="AA61" s="61">
        <v>85.052499999999995</v>
      </c>
      <c r="AB61" s="61">
        <v>19.694500000000001</v>
      </c>
      <c r="AC61" s="61">
        <v>2.3969999999999998</v>
      </c>
      <c r="AD61" s="61">
        <v>4.9314999999999998</v>
      </c>
      <c r="AE61" s="61">
        <v>85.052499999999995</v>
      </c>
      <c r="AF61" s="61">
        <v>7.1887999999999996</v>
      </c>
      <c r="AG61" s="68"/>
      <c r="AH61" s="53"/>
      <c r="AI61" s="53"/>
      <c r="AJ61" s="53"/>
      <c r="AK61" s="53"/>
      <c r="AL61" s="53"/>
      <c r="AM61" s="53"/>
      <c r="AN61" s="53"/>
      <c r="AO61" s="53"/>
      <c r="AP61" s="53"/>
      <c r="AQ61" s="53"/>
      <c r="AR61" s="53"/>
      <c r="AS61" s="53"/>
      <c r="AT61" s="53"/>
      <c r="AU61" s="53"/>
      <c r="AV61" s="53"/>
      <c r="AW61" s="53"/>
      <c r="AX61" s="53"/>
      <c r="AY61" s="53"/>
      <c r="AZ61" s="68"/>
      <c r="BA61" s="287"/>
      <c r="BB61" s="287"/>
      <c r="BC61" s="287"/>
      <c r="BD61" s="287"/>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1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89"/>
      <c r="BB62" s="289"/>
      <c r="BC62" s="289"/>
      <c r="BD62" s="289"/>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4" customFormat="1" x14ac:dyDescent="0.25">
      <c r="A63" s="477" t="s">
        <v>9436</v>
      </c>
      <c r="B63" s="398"/>
      <c r="C63" s="714">
        <v>41640</v>
      </c>
      <c r="D63" s="398"/>
      <c r="E63" s="399">
        <v>401.22699999999998</v>
      </c>
      <c r="F63" s="398"/>
      <c r="G63" s="400">
        <v>36.209000000000003</v>
      </c>
      <c r="H63" s="398"/>
      <c r="I63" s="996">
        <v>2.82</v>
      </c>
      <c r="J63" s="996">
        <v>7.46</v>
      </c>
      <c r="K63" s="996">
        <v>2.21</v>
      </c>
      <c r="L63" s="996">
        <v>2.31</v>
      </c>
      <c r="M63" s="402"/>
      <c r="N63" s="401">
        <v>72.723200000000006</v>
      </c>
      <c r="O63" s="401">
        <v>53.6616</v>
      </c>
      <c r="P63" s="401">
        <v>17.917999999999999</v>
      </c>
      <c r="Q63" s="401">
        <v>14.5533</v>
      </c>
      <c r="R63" s="401">
        <v>20.2226</v>
      </c>
      <c r="S63" s="401">
        <v>13.7721</v>
      </c>
      <c r="T63" s="401">
        <v>3.0874000000000001</v>
      </c>
      <c r="U63" s="401">
        <v>4.8066000000000004</v>
      </c>
      <c r="V63" s="403">
        <v>4.7531999999999996</v>
      </c>
      <c r="W63" s="401">
        <v>5.8667999999999996</v>
      </c>
      <c r="X63" s="401">
        <v>7.7736999999999998</v>
      </c>
      <c r="Y63" s="401">
        <v>7.3276000000000003</v>
      </c>
      <c r="Z63" s="401">
        <v>7.4253</v>
      </c>
      <c r="AA63" s="401">
        <v>85.578500000000005</v>
      </c>
      <c r="AB63" s="401">
        <v>14.138</v>
      </c>
      <c r="AC63" s="401">
        <v>3.3151999999999999</v>
      </c>
      <c r="AD63" s="401">
        <v>4.9782000000000002</v>
      </c>
      <c r="AE63" s="401">
        <v>85.578500000000005</v>
      </c>
      <c r="AF63" s="401">
        <v>7.5058999999999996</v>
      </c>
      <c r="AG63" s="402"/>
      <c r="AH63" s="399">
        <v>7</v>
      </c>
      <c r="AI63" s="399">
        <v>5</v>
      </c>
      <c r="AJ63" s="399">
        <v>5</v>
      </c>
      <c r="AK63" s="399">
        <v>5</v>
      </c>
      <c r="AL63" s="399">
        <v>7</v>
      </c>
      <c r="AM63" s="399">
        <v>8</v>
      </c>
      <c r="AN63" s="399">
        <v>4</v>
      </c>
      <c r="AO63" s="399">
        <v>6</v>
      </c>
      <c r="AP63" s="399">
        <v>2</v>
      </c>
      <c r="AQ63" s="399">
        <v>2</v>
      </c>
      <c r="AR63" s="399">
        <v>5</v>
      </c>
      <c r="AS63" s="399">
        <v>4</v>
      </c>
      <c r="AT63" s="399">
        <v>3</v>
      </c>
      <c r="AU63" s="399">
        <v>5</v>
      </c>
      <c r="AV63" s="399">
        <v>8</v>
      </c>
      <c r="AW63" s="399">
        <v>5</v>
      </c>
      <c r="AX63" s="399">
        <v>6</v>
      </c>
      <c r="AY63" s="399">
        <v>5</v>
      </c>
      <c r="AZ63" s="402"/>
      <c r="BA63" s="406">
        <v>29.8174977179007</v>
      </c>
      <c r="BB63" s="406">
        <v>0</v>
      </c>
      <c r="BC63" s="406">
        <v>7.8385095054071596E-2</v>
      </c>
      <c r="BD63" s="406" t="s">
        <v>430</v>
      </c>
      <c r="BE63" s="398"/>
      <c r="BF63" s="401">
        <v>32.032606542099998</v>
      </c>
      <c r="BG63" s="401">
        <v>-0.82295381079999996</v>
      </c>
      <c r="BH63" s="401">
        <v>-38.923942172399997</v>
      </c>
      <c r="BI63" s="398"/>
      <c r="BJ63" s="401">
        <v>20.490292969999999</v>
      </c>
      <c r="BK63" s="398"/>
      <c r="BL63" s="831">
        <v>58.823099999999997</v>
      </c>
      <c r="BM63" s="831">
        <v>7.0481400000000001</v>
      </c>
      <c r="BN63" s="401" t="s">
        <v>430</v>
      </c>
      <c r="BO63" s="831">
        <v>34.12876</v>
      </c>
      <c r="BP63" s="398"/>
      <c r="BQ63" s="831">
        <v>9.91</v>
      </c>
      <c r="BR63" s="831">
        <v>21.65</v>
      </c>
      <c r="BS63" s="401" t="s">
        <v>430</v>
      </c>
      <c r="BT63" s="401" t="s">
        <v>430</v>
      </c>
      <c r="BU63" s="401" t="s">
        <v>430</v>
      </c>
      <c r="BV63" s="831">
        <v>4.26</v>
      </c>
      <c r="BW63" s="398"/>
      <c r="BX63" s="833" t="s">
        <v>9384</v>
      </c>
      <c r="BY63" s="833" t="s">
        <v>9385</v>
      </c>
      <c r="BZ63" s="833" t="s">
        <v>9386</v>
      </c>
      <c r="CA63" s="833" t="s">
        <v>9387</v>
      </c>
      <c r="CB63" s="833" t="s">
        <v>9388</v>
      </c>
      <c r="CC63" s="398"/>
      <c r="CD63" s="407" t="s">
        <v>4770</v>
      </c>
    </row>
    <row r="64" spans="1:82" s="424" customFormat="1" x14ac:dyDescent="0.25">
      <c r="A64" s="341" t="s">
        <v>9437</v>
      </c>
      <c r="B64" s="369"/>
      <c r="C64" s="709">
        <v>43531</v>
      </c>
      <c r="D64" s="369"/>
      <c r="E64" s="342">
        <v>294.66000000000003</v>
      </c>
      <c r="F64" s="369"/>
      <c r="G64" s="343">
        <v>18.774999999999999</v>
      </c>
      <c r="H64" s="369"/>
      <c r="I64" s="997">
        <v>3.48</v>
      </c>
      <c r="J64" s="997">
        <v>7.2</v>
      </c>
      <c r="K64" s="997">
        <v>2.65</v>
      </c>
      <c r="L64" s="997">
        <v>2.75</v>
      </c>
      <c r="M64" s="370"/>
      <c r="N64" s="344">
        <v>144.03899999999999</v>
      </c>
      <c r="O64" s="344">
        <v>54.417200000000001</v>
      </c>
      <c r="P64" s="344">
        <v>8.0107999999999997</v>
      </c>
      <c r="Q64" s="344">
        <v>9.8826999999999998</v>
      </c>
      <c r="R64" s="344">
        <v>27.622900000000001</v>
      </c>
      <c r="S64" s="344">
        <v>18.3858</v>
      </c>
      <c r="T64" s="344">
        <v>-1.7831999999999999</v>
      </c>
      <c r="U64" s="344">
        <v>-0.28670000000000001</v>
      </c>
      <c r="V64" s="346">
        <v>-1.2101999999999999</v>
      </c>
      <c r="W64" s="344">
        <v>3.3639999999999999</v>
      </c>
      <c r="X64" s="344">
        <v>9.3542000000000005</v>
      </c>
      <c r="Y64" s="344">
        <v>8.2247000000000003</v>
      </c>
      <c r="Z64" s="344" t="s">
        <v>430</v>
      </c>
      <c r="AA64" s="344">
        <v>109.3248</v>
      </c>
      <c r="AB64" s="344">
        <v>21.279299999999999</v>
      </c>
      <c r="AC64" s="344">
        <v>-0.8357</v>
      </c>
      <c r="AD64" s="344">
        <v>5.2999999999999999E-2</v>
      </c>
      <c r="AE64" s="344">
        <v>109.3248</v>
      </c>
      <c r="AF64" s="344">
        <v>8.9792000000000005</v>
      </c>
      <c r="AG64" s="370"/>
      <c r="AH64" s="342">
        <v>1</v>
      </c>
      <c r="AI64" s="342">
        <v>4</v>
      </c>
      <c r="AJ64" s="342">
        <v>7</v>
      </c>
      <c r="AK64" s="342">
        <v>7</v>
      </c>
      <c r="AL64" s="342">
        <v>3</v>
      </c>
      <c r="AM64" s="342">
        <v>4</v>
      </c>
      <c r="AN64" s="342">
        <v>9</v>
      </c>
      <c r="AO64" s="342">
        <v>9</v>
      </c>
      <c r="AP64" s="342">
        <v>7</v>
      </c>
      <c r="AQ64" s="342">
        <v>6</v>
      </c>
      <c r="AR64" s="342">
        <v>3</v>
      </c>
      <c r="AS64" s="342">
        <v>2</v>
      </c>
      <c r="AT64" s="342" t="s">
        <v>430</v>
      </c>
      <c r="AU64" s="342">
        <v>2</v>
      </c>
      <c r="AV64" s="342">
        <v>5</v>
      </c>
      <c r="AW64" s="342">
        <v>9</v>
      </c>
      <c r="AX64" s="342">
        <v>9</v>
      </c>
      <c r="AY64" s="342">
        <v>2</v>
      </c>
      <c r="AZ64" s="370"/>
      <c r="BA64" s="371">
        <v>75.478868824665099</v>
      </c>
      <c r="BB64" s="371">
        <v>0</v>
      </c>
      <c r="BC64" s="371">
        <v>5.4105463050934201E-2</v>
      </c>
      <c r="BD64" s="371" t="s">
        <v>430</v>
      </c>
      <c r="BE64" s="369"/>
      <c r="BF64" s="344">
        <v>58.267444834000003</v>
      </c>
      <c r="BG64" s="344">
        <v>31.536797029700001</v>
      </c>
      <c r="BH64" s="344">
        <v>1.8476018595000001</v>
      </c>
      <c r="BI64" s="369"/>
      <c r="BJ64" s="344">
        <v>28.92927229</v>
      </c>
      <c r="BK64" s="369"/>
      <c r="BL64" s="832">
        <v>54.5276</v>
      </c>
      <c r="BM64" s="832">
        <v>10.9299</v>
      </c>
      <c r="BN64" s="832">
        <v>5.1898499999999999</v>
      </c>
      <c r="BO64" s="832">
        <v>29.352650000000001</v>
      </c>
      <c r="BP64" s="369"/>
      <c r="BQ64" s="832">
        <v>9.0500000000000007</v>
      </c>
      <c r="BR64" s="832">
        <v>9.5299999999999994</v>
      </c>
      <c r="BS64" s="832">
        <v>3.08</v>
      </c>
      <c r="BT64" s="832">
        <v>1.51</v>
      </c>
      <c r="BU64" s="832">
        <v>0.72</v>
      </c>
      <c r="BV64" s="832">
        <v>47.16</v>
      </c>
      <c r="BW64" s="369"/>
      <c r="BX64" s="834" t="s">
        <v>9390</v>
      </c>
      <c r="BY64" s="834" t="s">
        <v>9391</v>
      </c>
      <c r="BZ64" s="834" t="s">
        <v>9392</v>
      </c>
      <c r="CA64" s="834" t="s">
        <v>9393</v>
      </c>
      <c r="CB64" s="834" t="s">
        <v>9394</v>
      </c>
      <c r="CC64" s="369"/>
      <c r="CD64" s="350" t="s">
        <v>3328</v>
      </c>
    </row>
    <row r="65" spans="1:82" s="424" customFormat="1" x14ac:dyDescent="0.25">
      <c r="A65" s="341" t="s">
        <v>9438</v>
      </c>
      <c r="B65" s="369"/>
      <c r="C65" s="709">
        <v>45728</v>
      </c>
      <c r="D65" s="369"/>
      <c r="E65" s="342">
        <v>275.68</v>
      </c>
      <c r="F65" s="369"/>
      <c r="G65" s="343">
        <v>11.638999999999999</v>
      </c>
      <c r="H65" s="369"/>
      <c r="I65" s="997">
        <v>5.17</v>
      </c>
      <c r="J65" s="997">
        <v>6.83</v>
      </c>
      <c r="K65" s="997">
        <v>3.87</v>
      </c>
      <c r="L65" s="997">
        <v>3.98</v>
      </c>
      <c r="M65" s="370"/>
      <c r="N65" s="344">
        <v>100.629</v>
      </c>
      <c r="O65" s="344">
        <v>74.674400000000006</v>
      </c>
      <c r="P65" s="344">
        <v>36.088099999999997</v>
      </c>
      <c r="Q65" s="344">
        <v>25.1035</v>
      </c>
      <c r="R65" s="344">
        <v>26.1614</v>
      </c>
      <c r="S65" s="344">
        <v>18.192499999999999</v>
      </c>
      <c r="T65" s="344">
        <v>3.472</v>
      </c>
      <c r="U65" s="344">
        <v>6.8091999999999997</v>
      </c>
      <c r="V65" s="346">
        <v>9.0917999999999992</v>
      </c>
      <c r="W65" s="344" t="s">
        <v>430</v>
      </c>
      <c r="X65" s="344" t="s">
        <v>430</v>
      </c>
      <c r="Y65" s="344" t="s">
        <v>430</v>
      </c>
      <c r="Z65" s="344" t="s">
        <v>430</v>
      </c>
      <c r="AA65" s="344">
        <v>92.983599999999996</v>
      </c>
      <c r="AB65" s="344">
        <v>19.503299999999999</v>
      </c>
      <c r="AC65" s="344">
        <v>4.1814999999999998</v>
      </c>
      <c r="AD65" s="344">
        <v>7.2141000000000002</v>
      </c>
      <c r="AE65" s="344">
        <v>92.983599999999996</v>
      </c>
      <c r="AF65" s="344">
        <v>12.315200000000001</v>
      </c>
      <c r="AG65" s="370"/>
      <c r="AH65" s="342">
        <v>3</v>
      </c>
      <c r="AI65" s="342">
        <v>3</v>
      </c>
      <c r="AJ65" s="342">
        <v>2</v>
      </c>
      <c r="AK65" s="342">
        <v>3</v>
      </c>
      <c r="AL65" s="342">
        <v>5</v>
      </c>
      <c r="AM65" s="342">
        <v>5</v>
      </c>
      <c r="AN65" s="342">
        <v>3</v>
      </c>
      <c r="AO65" s="342">
        <v>2</v>
      </c>
      <c r="AP65" s="342">
        <v>1</v>
      </c>
      <c r="AQ65" s="342" t="s">
        <v>430</v>
      </c>
      <c r="AR65" s="342" t="s">
        <v>430</v>
      </c>
      <c r="AS65" s="342" t="s">
        <v>430</v>
      </c>
      <c r="AT65" s="342" t="s">
        <v>430</v>
      </c>
      <c r="AU65" s="342">
        <v>4</v>
      </c>
      <c r="AV65" s="342">
        <v>6</v>
      </c>
      <c r="AW65" s="342">
        <v>3</v>
      </c>
      <c r="AX65" s="342">
        <v>2</v>
      </c>
      <c r="AY65" s="342">
        <v>4</v>
      </c>
      <c r="AZ65" s="370"/>
      <c r="BA65" s="371">
        <v>49.242599410407301</v>
      </c>
      <c r="BB65" s="371">
        <v>0</v>
      </c>
      <c r="BC65" s="371">
        <v>0.11231363020763099</v>
      </c>
      <c r="BD65" s="371" t="s">
        <v>430</v>
      </c>
      <c r="BE65" s="369"/>
      <c r="BF65" s="344">
        <v>54.001819423800001</v>
      </c>
      <c r="BG65" s="344">
        <v>2.7059227496</v>
      </c>
      <c r="BH65" s="344">
        <v>19.956896194399999</v>
      </c>
      <c r="BI65" s="369"/>
      <c r="BJ65" s="344">
        <v>19.366724430000001</v>
      </c>
      <c r="BK65" s="369"/>
      <c r="BL65" s="832">
        <v>49.8142</v>
      </c>
      <c r="BM65" s="832">
        <v>11.912800000000001</v>
      </c>
      <c r="BN65" s="832">
        <v>4.4894800000000004</v>
      </c>
      <c r="BO65" s="832">
        <v>33.783520000000003</v>
      </c>
      <c r="BP65" s="369"/>
      <c r="BQ65" s="832">
        <v>16.920000000000002</v>
      </c>
      <c r="BR65" s="832">
        <v>2.38</v>
      </c>
      <c r="BS65" s="832">
        <v>0.69</v>
      </c>
      <c r="BT65" s="344" t="s">
        <v>430</v>
      </c>
      <c r="BU65" s="344" t="s">
        <v>430</v>
      </c>
      <c r="BV65" s="832">
        <v>13.75</v>
      </c>
      <c r="BW65" s="369"/>
      <c r="BX65" s="834" t="s">
        <v>9396</v>
      </c>
      <c r="BY65" s="834" t="s">
        <v>9397</v>
      </c>
      <c r="BZ65" s="834" t="s">
        <v>9398</v>
      </c>
      <c r="CA65" s="834" t="s">
        <v>9399</v>
      </c>
      <c r="CB65" s="834" t="s">
        <v>6622</v>
      </c>
      <c r="CC65" s="369"/>
      <c r="CD65" s="350" t="s">
        <v>554</v>
      </c>
    </row>
    <row r="66" spans="1:82" s="424" customFormat="1" x14ac:dyDescent="0.25">
      <c r="A66" s="341" t="s">
        <v>9439</v>
      </c>
      <c r="B66" s="369"/>
      <c r="C66" s="709">
        <v>41275</v>
      </c>
      <c r="D66" s="369"/>
      <c r="E66" s="864">
        <v>284.62</v>
      </c>
      <c r="F66" s="369"/>
      <c r="G66" s="343" t="s">
        <v>430</v>
      </c>
      <c r="H66" s="369"/>
      <c r="I66" s="645" t="s">
        <v>430</v>
      </c>
      <c r="J66" s="645" t="s">
        <v>430</v>
      </c>
      <c r="K66" s="645" t="s">
        <v>430</v>
      </c>
      <c r="L66" s="645" t="s">
        <v>430</v>
      </c>
      <c r="M66" s="370"/>
      <c r="N66" s="344" t="s">
        <v>430</v>
      </c>
      <c r="O66" s="344" t="s">
        <v>430</v>
      </c>
      <c r="P66" s="344" t="s">
        <v>430</v>
      </c>
      <c r="Q66" s="344" t="s">
        <v>430</v>
      </c>
      <c r="R66" s="344" t="s">
        <v>430</v>
      </c>
      <c r="S66" s="344" t="s">
        <v>430</v>
      </c>
      <c r="T66" s="344" t="s">
        <v>430</v>
      </c>
      <c r="U66" s="344" t="s">
        <v>430</v>
      </c>
      <c r="V66" s="346" t="s">
        <v>430</v>
      </c>
      <c r="W66" s="344" t="s">
        <v>430</v>
      </c>
      <c r="X66" s="344" t="s">
        <v>430</v>
      </c>
      <c r="Y66" s="344" t="s">
        <v>430</v>
      </c>
      <c r="Z66" s="344" t="s">
        <v>430</v>
      </c>
      <c r="AA66" s="344" t="s">
        <v>430</v>
      </c>
      <c r="AB66" s="344" t="s">
        <v>430</v>
      </c>
      <c r="AC66" s="344" t="s">
        <v>430</v>
      </c>
      <c r="AD66" s="344" t="s">
        <v>430</v>
      </c>
      <c r="AE66" s="344" t="s">
        <v>430</v>
      </c>
      <c r="AF66" s="344" t="s">
        <v>430</v>
      </c>
      <c r="AG66" s="370"/>
      <c r="AH66" s="342" t="s">
        <v>430</v>
      </c>
      <c r="AI66" s="342" t="s">
        <v>430</v>
      </c>
      <c r="AJ66" s="342" t="s">
        <v>430</v>
      </c>
      <c r="AK66" s="342" t="s">
        <v>430</v>
      </c>
      <c r="AL66" s="342" t="s">
        <v>430</v>
      </c>
      <c r="AM66" s="342" t="s">
        <v>430</v>
      </c>
      <c r="AN66" s="342" t="s">
        <v>430</v>
      </c>
      <c r="AO66" s="342" t="s">
        <v>430</v>
      </c>
      <c r="AP66" s="342" t="s">
        <v>430</v>
      </c>
      <c r="AQ66" s="342" t="s">
        <v>430</v>
      </c>
      <c r="AR66" s="342" t="s">
        <v>430</v>
      </c>
      <c r="AS66" s="342" t="s">
        <v>430</v>
      </c>
      <c r="AT66" s="342" t="s">
        <v>430</v>
      </c>
      <c r="AU66" s="342" t="s">
        <v>430</v>
      </c>
      <c r="AV66" s="342" t="s">
        <v>430</v>
      </c>
      <c r="AW66" s="342" t="s">
        <v>430</v>
      </c>
      <c r="AX66" s="342" t="s">
        <v>430</v>
      </c>
      <c r="AY66" s="342" t="s">
        <v>430</v>
      </c>
      <c r="AZ66" s="370"/>
      <c r="BA66" s="371">
        <v>41.139808516792797</v>
      </c>
      <c r="BB66" s="371">
        <v>0</v>
      </c>
      <c r="BC66" s="371">
        <v>0.10791524816385099</v>
      </c>
      <c r="BD66" s="371" t="s">
        <v>430</v>
      </c>
      <c r="BE66" s="369"/>
      <c r="BF66" s="344" t="s">
        <v>430</v>
      </c>
      <c r="BG66" s="344" t="s">
        <v>430</v>
      </c>
      <c r="BH66" s="344" t="s">
        <v>430</v>
      </c>
      <c r="BI66" s="369"/>
      <c r="BJ66" s="344" t="s">
        <v>430</v>
      </c>
      <c r="BK66" s="369"/>
      <c r="BL66" s="344" t="s">
        <v>430</v>
      </c>
      <c r="BM66" s="344" t="s">
        <v>430</v>
      </c>
      <c r="BN66" s="344" t="s">
        <v>430</v>
      </c>
      <c r="BO66" s="344" t="s">
        <v>430</v>
      </c>
      <c r="BP66" s="369"/>
      <c r="BQ66" s="344" t="s">
        <v>430</v>
      </c>
      <c r="BR66" s="344" t="s">
        <v>430</v>
      </c>
      <c r="BS66" s="344" t="s">
        <v>430</v>
      </c>
      <c r="BT66" s="344" t="s">
        <v>430</v>
      </c>
      <c r="BU66" s="344" t="s">
        <v>430</v>
      </c>
      <c r="BV66" s="344" t="s">
        <v>430</v>
      </c>
      <c r="BW66" s="369"/>
      <c r="BX66" s="368" t="s">
        <v>430</v>
      </c>
      <c r="BY66" s="368" t="s">
        <v>430</v>
      </c>
      <c r="BZ66" s="368" t="s">
        <v>430</v>
      </c>
      <c r="CA66" s="368" t="s">
        <v>430</v>
      </c>
      <c r="CB66" s="368" t="s">
        <v>430</v>
      </c>
      <c r="CC66" s="369"/>
      <c r="CD66" s="350" t="s">
        <v>4770</v>
      </c>
    </row>
    <row r="67" spans="1:82" s="424" customFormat="1" x14ac:dyDescent="0.25">
      <c r="A67" s="341" t="s">
        <v>9440</v>
      </c>
      <c r="B67" s="369"/>
      <c r="C67" s="709">
        <v>43671</v>
      </c>
      <c r="D67" s="369"/>
      <c r="E67" s="342">
        <v>278.91000000000003</v>
      </c>
      <c r="F67" s="369"/>
      <c r="G67" s="343">
        <v>18.599399999999999</v>
      </c>
      <c r="H67" s="369"/>
      <c r="I67" s="997">
        <v>3.11</v>
      </c>
      <c r="J67" s="997">
        <v>7.39</v>
      </c>
      <c r="K67" s="997">
        <v>2.52</v>
      </c>
      <c r="L67" s="997">
        <v>2.66</v>
      </c>
      <c r="M67" s="370"/>
      <c r="N67" s="344">
        <v>81.622900000000001</v>
      </c>
      <c r="O67" s="344">
        <v>52.095700000000001</v>
      </c>
      <c r="P67" s="344">
        <v>20.291699999999999</v>
      </c>
      <c r="Q67" s="344">
        <v>12.1534</v>
      </c>
      <c r="R67" s="344">
        <v>23.497199999999999</v>
      </c>
      <c r="S67" s="344">
        <v>22.792899999999999</v>
      </c>
      <c r="T67" s="344">
        <v>1.7939000000000001</v>
      </c>
      <c r="U67" s="344">
        <v>6.1273999999999997</v>
      </c>
      <c r="V67" s="346">
        <v>4.4611000000000001</v>
      </c>
      <c r="W67" s="344">
        <v>6.5111999999999997</v>
      </c>
      <c r="X67" s="344">
        <v>9.9301999999999992</v>
      </c>
      <c r="Y67" s="344">
        <v>8.9379000000000008</v>
      </c>
      <c r="Z67" s="344" t="s">
        <v>430</v>
      </c>
      <c r="AA67" s="344">
        <v>66.176699999999997</v>
      </c>
      <c r="AB67" s="344">
        <v>24.775500000000001</v>
      </c>
      <c r="AC67" s="344">
        <v>2.8254999999999999</v>
      </c>
      <c r="AD67" s="344">
        <v>6.7309999999999999</v>
      </c>
      <c r="AE67" s="344">
        <v>66.176699999999997</v>
      </c>
      <c r="AF67" s="344">
        <v>9.35</v>
      </c>
      <c r="AG67" s="370"/>
      <c r="AH67" s="342">
        <v>4</v>
      </c>
      <c r="AI67" s="342">
        <v>6</v>
      </c>
      <c r="AJ67" s="342">
        <v>4</v>
      </c>
      <c r="AK67" s="342">
        <v>6</v>
      </c>
      <c r="AL67" s="342">
        <v>6</v>
      </c>
      <c r="AM67" s="342">
        <v>2</v>
      </c>
      <c r="AN67" s="342">
        <v>7</v>
      </c>
      <c r="AO67" s="342">
        <v>3</v>
      </c>
      <c r="AP67" s="342">
        <v>3</v>
      </c>
      <c r="AQ67" s="342">
        <v>1</v>
      </c>
      <c r="AR67" s="342">
        <v>1</v>
      </c>
      <c r="AS67" s="342">
        <v>1</v>
      </c>
      <c r="AT67" s="342" t="s">
        <v>430</v>
      </c>
      <c r="AU67" s="342">
        <v>7</v>
      </c>
      <c r="AV67" s="342">
        <v>2</v>
      </c>
      <c r="AW67" s="342">
        <v>6</v>
      </c>
      <c r="AX67" s="342">
        <v>3</v>
      </c>
      <c r="AY67" s="342">
        <v>7</v>
      </c>
      <c r="AZ67" s="370"/>
      <c r="BA67" s="371">
        <v>69.987324047002105</v>
      </c>
      <c r="BB67" s="371">
        <v>0</v>
      </c>
      <c r="BC67" s="371">
        <v>6.4562308193715501E-2</v>
      </c>
      <c r="BD67" s="371" t="s">
        <v>430</v>
      </c>
      <c r="BE67" s="369"/>
      <c r="BF67" s="344">
        <v>58.638020526200002</v>
      </c>
      <c r="BG67" s="344">
        <v>27.760415568900001</v>
      </c>
      <c r="BH67" s="344">
        <v>2.1122890029999999</v>
      </c>
      <c r="BI67" s="369"/>
      <c r="BJ67" s="344">
        <v>40.11036945</v>
      </c>
      <c r="BK67" s="369"/>
      <c r="BL67" s="832">
        <v>47.960700000000003</v>
      </c>
      <c r="BM67" s="832">
        <v>13.5129</v>
      </c>
      <c r="BN67" s="832">
        <v>5.4080199999999996</v>
      </c>
      <c r="BO67" s="832">
        <v>33.118380000000002</v>
      </c>
      <c r="BP67" s="369"/>
      <c r="BQ67" s="832">
        <v>9.5500000000000007</v>
      </c>
      <c r="BR67" s="832">
        <v>17</v>
      </c>
      <c r="BS67" s="832">
        <v>2.25</v>
      </c>
      <c r="BT67" s="344" t="s">
        <v>430</v>
      </c>
      <c r="BU67" s="344" t="s">
        <v>430</v>
      </c>
      <c r="BV67" s="832">
        <v>31.09</v>
      </c>
      <c r="BW67" s="369"/>
      <c r="BX67" s="834" t="s">
        <v>9402</v>
      </c>
      <c r="BY67" s="834" t="s">
        <v>9403</v>
      </c>
      <c r="BZ67" s="834" t="s">
        <v>9404</v>
      </c>
      <c r="CA67" s="834" t="s">
        <v>9405</v>
      </c>
      <c r="CB67" s="834" t="s">
        <v>9406</v>
      </c>
      <c r="CC67" s="369"/>
      <c r="CD67" s="350" t="s">
        <v>463</v>
      </c>
    </row>
    <row r="68" spans="1:82" s="424" customFormat="1" x14ac:dyDescent="0.25">
      <c r="A68" s="341" t="s">
        <v>9441</v>
      </c>
      <c r="B68" s="369"/>
      <c r="C68" s="709">
        <v>43321</v>
      </c>
      <c r="D68" s="369"/>
      <c r="E68" s="342">
        <v>141.95699999999999</v>
      </c>
      <c r="F68" s="369"/>
      <c r="G68" s="343">
        <v>18.18</v>
      </c>
      <c r="H68" s="369"/>
      <c r="I68" s="997">
        <v>2.5499999999999998</v>
      </c>
      <c r="J68" s="997">
        <v>6.8</v>
      </c>
      <c r="K68" s="997">
        <v>1.99</v>
      </c>
      <c r="L68" s="997">
        <v>2.14</v>
      </c>
      <c r="M68" s="370"/>
      <c r="N68" s="344">
        <v>80.485100000000003</v>
      </c>
      <c r="O68" s="344">
        <v>87.626999999999995</v>
      </c>
      <c r="P68" s="344">
        <v>37.554400000000001</v>
      </c>
      <c r="Q68" s="344">
        <v>26.071400000000001</v>
      </c>
      <c r="R68" s="344">
        <v>37.956099999999999</v>
      </c>
      <c r="S68" s="344">
        <v>21.3795</v>
      </c>
      <c r="T68" s="344">
        <v>2.9258000000000002</v>
      </c>
      <c r="U68" s="344">
        <v>5.0182000000000002</v>
      </c>
      <c r="V68" s="346">
        <v>3.7079</v>
      </c>
      <c r="W68" s="344">
        <v>4.6193999999999997</v>
      </c>
      <c r="X68" s="344">
        <v>7.8089000000000004</v>
      </c>
      <c r="Y68" s="344">
        <v>7.016</v>
      </c>
      <c r="Z68" s="344" t="s">
        <v>430</v>
      </c>
      <c r="AA68" s="344">
        <v>121.2625</v>
      </c>
      <c r="AB68" s="344">
        <v>22.844799999999999</v>
      </c>
      <c r="AC68" s="344">
        <v>3.46</v>
      </c>
      <c r="AD68" s="344">
        <v>5.5525000000000002</v>
      </c>
      <c r="AE68" s="344">
        <v>121.2625</v>
      </c>
      <c r="AF68" s="344">
        <v>7.8585000000000003</v>
      </c>
      <c r="AG68" s="370"/>
      <c r="AH68" s="342">
        <v>6</v>
      </c>
      <c r="AI68" s="342">
        <v>1</v>
      </c>
      <c r="AJ68" s="342">
        <v>1</v>
      </c>
      <c r="AK68" s="342">
        <v>2</v>
      </c>
      <c r="AL68" s="342">
        <v>1</v>
      </c>
      <c r="AM68" s="342">
        <v>3</v>
      </c>
      <c r="AN68" s="342">
        <v>5</v>
      </c>
      <c r="AO68" s="342">
        <v>5</v>
      </c>
      <c r="AP68" s="342">
        <v>5</v>
      </c>
      <c r="AQ68" s="342">
        <v>5</v>
      </c>
      <c r="AR68" s="342">
        <v>4</v>
      </c>
      <c r="AS68" s="342">
        <v>5</v>
      </c>
      <c r="AT68" s="342" t="s">
        <v>430</v>
      </c>
      <c r="AU68" s="342">
        <v>1</v>
      </c>
      <c r="AV68" s="342">
        <v>3</v>
      </c>
      <c r="AW68" s="342">
        <v>4</v>
      </c>
      <c r="AX68" s="342">
        <v>5</v>
      </c>
      <c r="AY68" s="342">
        <v>1</v>
      </c>
      <c r="AZ68" s="370"/>
      <c r="BA68" s="371">
        <v>58.216618716198901</v>
      </c>
      <c r="BB68" s="371">
        <v>0</v>
      </c>
      <c r="BC68" s="371">
        <v>4.4302285003649203E-2</v>
      </c>
      <c r="BD68" s="371" t="s">
        <v>430</v>
      </c>
      <c r="BE68" s="369"/>
      <c r="BF68" s="344">
        <v>46.3040798878</v>
      </c>
      <c r="BG68" s="344">
        <v>22.678776426199999</v>
      </c>
      <c r="BH68" s="344">
        <v>2.0417362478999999</v>
      </c>
      <c r="BI68" s="369"/>
      <c r="BJ68" s="344">
        <v>35.237933849999997</v>
      </c>
      <c r="BK68" s="369"/>
      <c r="BL68" s="832">
        <v>38.64</v>
      </c>
      <c r="BM68" s="832">
        <v>17.2422</v>
      </c>
      <c r="BN68" s="832">
        <v>12.031000000000001</v>
      </c>
      <c r="BO68" s="832">
        <v>32.086799999999997</v>
      </c>
      <c r="BP68" s="369"/>
      <c r="BQ68" s="832">
        <v>5.03</v>
      </c>
      <c r="BR68" s="832">
        <v>17.52</v>
      </c>
      <c r="BS68" s="344" t="s">
        <v>430</v>
      </c>
      <c r="BT68" s="344" t="s">
        <v>430</v>
      </c>
      <c r="BU68" s="344" t="s">
        <v>430</v>
      </c>
      <c r="BV68" s="832">
        <v>9.5399999999999991</v>
      </c>
      <c r="BW68" s="369"/>
      <c r="BX68" s="834" t="s">
        <v>9408</v>
      </c>
      <c r="BY68" s="834" t="s">
        <v>9409</v>
      </c>
      <c r="BZ68" s="834" t="s">
        <v>9410</v>
      </c>
      <c r="CA68" s="834" t="s">
        <v>9411</v>
      </c>
      <c r="CB68" s="834" t="s">
        <v>9412</v>
      </c>
      <c r="CC68" s="369"/>
      <c r="CD68" s="350" t="s">
        <v>547</v>
      </c>
    </row>
    <row r="69" spans="1:82" s="424" customFormat="1" x14ac:dyDescent="0.25">
      <c r="A69" s="341" t="s">
        <v>9442</v>
      </c>
      <c r="B69" s="369"/>
      <c r="C69" s="709">
        <v>41275</v>
      </c>
      <c r="D69" s="369"/>
      <c r="E69" s="342">
        <v>60.332299999999996</v>
      </c>
      <c r="F69" s="369"/>
      <c r="G69" s="343">
        <v>58.016800000000003</v>
      </c>
      <c r="H69" s="369"/>
      <c r="I69" s="997">
        <v>5.57</v>
      </c>
      <c r="J69" s="997">
        <v>7.13</v>
      </c>
      <c r="K69" s="997">
        <v>4.28</v>
      </c>
      <c r="L69" s="645" t="s">
        <v>430</v>
      </c>
      <c r="M69" s="370"/>
      <c r="N69" s="344">
        <v>128.98500000000001</v>
      </c>
      <c r="O69" s="344">
        <v>77.240899999999996</v>
      </c>
      <c r="P69" s="344">
        <v>28.0928</v>
      </c>
      <c r="Q69" s="344">
        <v>22.444700000000001</v>
      </c>
      <c r="R69" s="344">
        <v>26.5215</v>
      </c>
      <c r="S69" s="344">
        <v>15.6404</v>
      </c>
      <c r="T69" s="344">
        <v>2.3464</v>
      </c>
      <c r="U69" s="344">
        <v>4.4665999999999997</v>
      </c>
      <c r="V69" s="346">
        <v>3.9201000000000001</v>
      </c>
      <c r="W69" s="344">
        <v>5.5515999999999996</v>
      </c>
      <c r="X69" s="344">
        <v>7.0374999999999996</v>
      </c>
      <c r="Y69" s="344">
        <v>6.7679999999999998</v>
      </c>
      <c r="Z69" s="344">
        <v>7.8536999999999999</v>
      </c>
      <c r="AA69" s="344">
        <v>103.5091</v>
      </c>
      <c r="AB69" s="344">
        <v>15.837899999999999</v>
      </c>
      <c r="AC69" s="344">
        <v>2.7858999999999998</v>
      </c>
      <c r="AD69" s="344">
        <v>4.7103999999999999</v>
      </c>
      <c r="AE69" s="344">
        <v>103.5091</v>
      </c>
      <c r="AF69" s="344">
        <v>8.657</v>
      </c>
      <c r="AG69" s="370"/>
      <c r="AH69" s="342">
        <v>2</v>
      </c>
      <c r="AI69" s="342">
        <v>2</v>
      </c>
      <c r="AJ69" s="342">
        <v>3</v>
      </c>
      <c r="AK69" s="342">
        <v>4</v>
      </c>
      <c r="AL69" s="342">
        <v>4</v>
      </c>
      <c r="AM69" s="342">
        <v>7</v>
      </c>
      <c r="AN69" s="342">
        <v>6</v>
      </c>
      <c r="AO69" s="342">
        <v>7</v>
      </c>
      <c r="AP69" s="342">
        <v>4</v>
      </c>
      <c r="AQ69" s="342">
        <v>3</v>
      </c>
      <c r="AR69" s="342">
        <v>6</v>
      </c>
      <c r="AS69" s="342">
        <v>6</v>
      </c>
      <c r="AT69" s="342">
        <v>1</v>
      </c>
      <c r="AU69" s="342">
        <v>3</v>
      </c>
      <c r="AV69" s="342">
        <v>7</v>
      </c>
      <c r="AW69" s="342">
        <v>7</v>
      </c>
      <c r="AX69" s="342">
        <v>7</v>
      </c>
      <c r="AY69" s="342">
        <v>3</v>
      </c>
      <c r="AZ69" s="370"/>
      <c r="BA69" s="371">
        <v>36.805222922137901</v>
      </c>
      <c r="BB69" s="371">
        <v>0</v>
      </c>
      <c r="BC69" s="371">
        <v>4.3169500164734198E-2</v>
      </c>
      <c r="BD69" s="371" t="s">
        <v>430</v>
      </c>
      <c r="BE69" s="369"/>
      <c r="BF69" s="344">
        <v>33.510384578100002</v>
      </c>
      <c r="BG69" s="344">
        <v>6.8403426206000004</v>
      </c>
      <c r="BH69" s="344">
        <v>4.8989336407000001</v>
      </c>
      <c r="BI69" s="369"/>
      <c r="BJ69" s="344">
        <v>20.423746869999999</v>
      </c>
      <c r="BK69" s="369"/>
      <c r="BL69" s="832">
        <v>59.468800000000002</v>
      </c>
      <c r="BM69" s="832">
        <v>6.0386100000000003</v>
      </c>
      <c r="BN69" s="832">
        <v>0.357207</v>
      </c>
      <c r="BO69" s="832">
        <v>34.135382999999997</v>
      </c>
      <c r="BP69" s="369"/>
      <c r="BQ69" s="832">
        <v>13.52</v>
      </c>
      <c r="BR69" s="832">
        <v>5.15</v>
      </c>
      <c r="BS69" s="344" t="s">
        <v>430</v>
      </c>
      <c r="BT69" s="344" t="s">
        <v>430</v>
      </c>
      <c r="BU69" s="832">
        <v>0.01</v>
      </c>
      <c r="BV69" s="832">
        <v>60.9</v>
      </c>
      <c r="BW69" s="369"/>
      <c r="BX69" s="834" t="s">
        <v>9414</v>
      </c>
      <c r="BY69" s="834" t="s">
        <v>9415</v>
      </c>
      <c r="BZ69" s="834" t="s">
        <v>581</v>
      </c>
      <c r="CA69" s="834" t="s">
        <v>9416</v>
      </c>
      <c r="CB69" s="834" t="s">
        <v>9417</v>
      </c>
      <c r="CC69" s="369"/>
      <c r="CD69" s="350" t="s">
        <v>554</v>
      </c>
    </row>
    <row r="70" spans="1:82" s="424" customFormat="1" x14ac:dyDescent="0.25">
      <c r="A70" s="341" t="s">
        <v>9443</v>
      </c>
      <c r="B70" s="369"/>
      <c r="C70" s="709">
        <v>45862</v>
      </c>
      <c r="D70" s="369"/>
      <c r="E70" s="342">
        <v>52.164400000000001</v>
      </c>
      <c r="F70" s="369"/>
      <c r="G70" s="343">
        <v>10.741</v>
      </c>
      <c r="H70" s="369"/>
      <c r="I70" s="645" t="s">
        <v>430</v>
      </c>
      <c r="J70" s="645" t="s">
        <v>430</v>
      </c>
      <c r="K70" s="645" t="s">
        <v>430</v>
      </c>
      <c r="L70" s="645" t="s">
        <v>430</v>
      </c>
      <c r="M70" s="370"/>
      <c r="N70" s="344">
        <v>-2.0388000000000002</v>
      </c>
      <c r="O70" s="344">
        <v>38.179200000000002</v>
      </c>
      <c r="P70" s="344">
        <v>-20.068899999999999</v>
      </c>
      <c r="Q70" s="344">
        <v>41.326099999999997</v>
      </c>
      <c r="R70" s="344">
        <v>29.444500000000001</v>
      </c>
      <c r="S70" s="344">
        <v>33.340299999999999</v>
      </c>
      <c r="T70" s="344">
        <v>10.8416</v>
      </c>
      <c r="U70" s="344">
        <v>8.5848999999999993</v>
      </c>
      <c r="V70" s="346" t="s">
        <v>430</v>
      </c>
      <c r="W70" s="344" t="s">
        <v>430</v>
      </c>
      <c r="X70" s="344" t="s">
        <v>430</v>
      </c>
      <c r="Y70" s="344" t="s">
        <v>430</v>
      </c>
      <c r="Z70" s="344" t="s">
        <v>430</v>
      </c>
      <c r="AA70" s="344">
        <v>70.443600000000004</v>
      </c>
      <c r="AB70" s="344">
        <v>36.145899999999997</v>
      </c>
      <c r="AC70" s="344">
        <v>11.1839</v>
      </c>
      <c r="AD70" s="344">
        <v>8.7317</v>
      </c>
      <c r="AE70" s="344">
        <v>70.443600000000004</v>
      </c>
      <c r="AF70" s="344">
        <v>7.8853</v>
      </c>
      <c r="AG70" s="370"/>
      <c r="AH70" s="342">
        <v>9</v>
      </c>
      <c r="AI70" s="342">
        <v>7</v>
      </c>
      <c r="AJ70" s="342">
        <v>9</v>
      </c>
      <c r="AK70" s="342">
        <v>1</v>
      </c>
      <c r="AL70" s="342">
        <v>2</v>
      </c>
      <c r="AM70" s="342">
        <v>1</v>
      </c>
      <c r="AN70" s="342">
        <v>1</v>
      </c>
      <c r="AO70" s="342">
        <v>1</v>
      </c>
      <c r="AP70" s="342" t="s">
        <v>430</v>
      </c>
      <c r="AQ70" s="342" t="s">
        <v>430</v>
      </c>
      <c r="AR70" s="342" t="s">
        <v>430</v>
      </c>
      <c r="AS70" s="342" t="s">
        <v>430</v>
      </c>
      <c r="AT70" s="342" t="s">
        <v>430</v>
      </c>
      <c r="AU70" s="342">
        <v>6</v>
      </c>
      <c r="AV70" s="342">
        <v>1</v>
      </c>
      <c r="AW70" s="342">
        <v>1</v>
      </c>
      <c r="AX70" s="342">
        <v>1</v>
      </c>
      <c r="AY70" s="342">
        <v>6</v>
      </c>
      <c r="AZ70" s="370"/>
      <c r="BA70" s="371">
        <v>86.214908879465199</v>
      </c>
      <c r="BB70" s="371">
        <v>0</v>
      </c>
      <c r="BC70" s="371">
        <v>3.3282245265155302E-2</v>
      </c>
      <c r="BD70" s="371" t="s">
        <v>430</v>
      </c>
      <c r="BE70" s="369"/>
      <c r="BF70" s="344">
        <v>54.862350785499999</v>
      </c>
      <c r="BG70" s="344">
        <v>12.275864294</v>
      </c>
      <c r="BH70" s="344">
        <v>4.4691232707999999</v>
      </c>
      <c r="BI70" s="369"/>
      <c r="BJ70" s="344">
        <v>38.864921240000001</v>
      </c>
      <c r="BK70" s="369"/>
      <c r="BL70" s="832">
        <v>46.230200000000004</v>
      </c>
      <c r="BM70" s="832">
        <v>15.7936</v>
      </c>
      <c r="BN70" s="832">
        <v>5.5361700000000003</v>
      </c>
      <c r="BO70" s="832">
        <v>32.44003</v>
      </c>
      <c r="BP70" s="369"/>
      <c r="BQ70" s="344" t="s">
        <v>430</v>
      </c>
      <c r="BR70" s="832">
        <v>10.66</v>
      </c>
      <c r="BS70" s="344" t="s">
        <v>430</v>
      </c>
      <c r="BT70" s="344" t="s">
        <v>430</v>
      </c>
      <c r="BU70" s="344" t="s">
        <v>430</v>
      </c>
      <c r="BV70" s="832">
        <v>21.78</v>
      </c>
      <c r="BW70" s="369"/>
      <c r="BX70" s="834" t="s">
        <v>9419</v>
      </c>
      <c r="BY70" s="834" t="s">
        <v>9420</v>
      </c>
      <c r="BZ70" s="834" t="s">
        <v>9421</v>
      </c>
      <c r="CA70" s="834" t="s">
        <v>9422</v>
      </c>
      <c r="CB70" s="834" t="s">
        <v>9423</v>
      </c>
      <c r="CC70" s="369"/>
      <c r="CD70" s="350" t="s">
        <v>547</v>
      </c>
    </row>
    <row r="71" spans="1:82" s="424" customFormat="1" x14ac:dyDescent="0.25">
      <c r="A71" s="341" t="s">
        <v>9444</v>
      </c>
      <c r="B71" s="369"/>
      <c r="C71" s="709">
        <v>45888</v>
      </c>
      <c r="D71" s="369"/>
      <c r="E71" s="342">
        <v>37.42</v>
      </c>
      <c r="F71" s="369"/>
      <c r="G71" s="343">
        <v>10.478999999999999</v>
      </c>
      <c r="H71" s="369"/>
      <c r="I71" s="997">
        <v>0.49863000000000002</v>
      </c>
      <c r="J71" s="997">
        <v>7.17</v>
      </c>
      <c r="K71" s="997">
        <v>0.46575</v>
      </c>
      <c r="L71" s="997">
        <v>0.49863000000000002</v>
      </c>
      <c r="M71" s="370"/>
      <c r="N71" s="344">
        <v>24.398399999999999</v>
      </c>
      <c r="O71" s="344">
        <v>3.4842</v>
      </c>
      <c r="P71" s="344">
        <v>-0.995</v>
      </c>
      <c r="Q71" s="344">
        <v>4.9855</v>
      </c>
      <c r="R71" s="344">
        <v>15.4023</v>
      </c>
      <c r="S71" s="344">
        <v>10.769299999999999</v>
      </c>
      <c r="T71" s="344">
        <v>5.0296000000000003</v>
      </c>
      <c r="U71" s="344">
        <v>5.8247</v>
      </c>
      <c r="V71" s="346" t="s">
        <v>430</v>
      </c>
      <c r="W71" s="344" t="s">
        <v>430</v>
      </c>
      <c r="X71" s="344" t="s">
        <v>430</v>
      </c>
      <c r="Y71" s="344" t="s">
        <v>430</v>
      </c>
      <c r="Z71" s="344" t="s">
        <v>430</v>
      </c>
      <c r="AA71" s="344">
        <v>33.150100000000002</v>
      </c>
      <c r="AB71" s="344">
        <v>11.5671</v>
      </c>
      <c r="AC71" s="344">
        <v>5.1947999999999999</v>
      </c>
      <c r="AD71" s="344">
        <v>6.0246000000000004</v>
      </c>
      <c r="AE71" s="344">
        <v>33.150100000000002</v>
      </c>
      <c r="AF71" s="344">
        <v>5.5152999999999999</v>
      </c>
      <c r="AG71" s="370"/>
      <c r="AH71" s="342">
        <v>8</v>
      </c>
      <c r="AI71" s="342">
        <v>9</v>
      </c>
      <c r="AJ71" s="342">
        <v>8</v>
      </c>
      <c r="AK71" s="342">
        <v>8</v>
      </c>
      <c r="AL71" s="342">
        <v>8</v>
      </c>
      <c r="AM71" s="342">
        <v>9</v>
      </c>
      <c r="AN71" s="342">
        <v>2</v>
      </c>
      <c r="AO71" s="342">
        <v>4</v>
      </c>
      <c r="AP71" s="342" t="s">
        <v>430</v>
      </c>
      <c r="AQ71" s="342" t="s">
        <v>430</v>
      </c>
      <c r="AR71" s="342" t="s">
        <v>430</v>
      </c>
      <c r="AS71" s="342" t="s">
        <v>430</v>
      </c>
      <c r="AT71" s="342" t="s">
        <v>430</v>
      </c>
      <c r="AU71" s="342">
        <v>9</v>
      </c>
      <c r="AV71" s="342">
        <v>9</v>
      </c>
      <c r="AW71" s="342">
        <v>2</v>
      </c>
      <c r="AX71" s="342">
        <v>4</v>
      </c>
      <c r="AY71" s="342">
        <v>9</v>
      </c>
      <c r="AZ71" s="370"/>
      <c r="BA71" s="371">
        <v>33.126525433819403</v>
      </c>
      <c r="BB71" s="371">
        <v>0</v>
      </c>
      <c r="BC71" s="371">
        <v>2.1371265874064998E-3</v>
      </c>
      <c r="BD71" s="371" t="s">
        <v>430</v>
      </c>
      <c r="BE71" s="369"/>
      <c r="BF71" s="344">
        <v>24.494035114500001</v>
      </c>
      <c r="BG71" s="344">
        <v>-1.4231612593</v>
      </c>
      <c r="BH71" s="344">
        <v>-17.211004694300001</v>
      </c>
      <c r="BI71" s="369"/>
      <c r="BJ71" s="344">
        <v>23.895949340000001</v>
      </c>
      <c r="BK71" s="369"/>
      <c r="BL71" s="832">
        <v>51.503100000000003</v>
      </c>
      <c r="BM71" s="832">
        <v>10.3794</v>
      </c>
      <c r="BN71" s="832">
        <v>8.2715599999999991</v>
      </c>
      <c r="BO71" s="832">
        <v>29.845939999999999</v>
      </c>
      <c r="BP71" s="369"/>
      <c r="BQ71" s="344" t="s">
        <v>430</v>
      </c>
      <c r="BR71" s="832">
        <v>23.92</v>
      </c>
      <c r="BS71" s="344" t="s">
        <v>430</v>
      </c>
      <c r="BT71" s="344" t="s">
        <v>430</v>
      </c>
      <c r="BU71" s="344" t="s">
        <v>430</v>
      </c>
      <c r="BV71" s="832">
        <v>52.19</v>
      </c>
      <c r="BW71" s="369"/>
      <c r="BX71" s="834" t="s">
        <v>9425</v>
      </c>
      <c r="BY71" s="834" t="s">
        <v>9426</v>
      </c>
      <c r="BZ71" s="834" t="s">
        <v>9427</v>
      </c>
      <c r="CA71" s="834" t="s">
        <v>9428</v>
      </c>
      <c r="CB71" s="834" t="s">
        <v>9429</v>
      </c>
      <c r="CC71" s="369"/>
      <c r="CD71" s="350" t="s">
        <v>4770</v>
      </c>
    </row>
    <row r="72" spans="1:82" s="424" customFormat="1" x14ac:dyDescent="0.25">
      <c r="A72" s="341" t="s">
        <v>9445</v>
      </c>
      <c r="B72" s="369"/>
      <c r="C72" s="709">
        <v>41275</v>
      </c>
      <c r="D72" s="369"/>
      <c r="E72" s="342">
        <v>36.399500000000003</v>
      </c>
      <c r="F72" s="369"/>
      <c r="G72" s="343">
        <v>31.969100000000001</v>
      </c>
      <c r="H72" s="369"/>
      <c r="I72" s="645" t="s">
        <v>430</v>
      </c>
      <c r="J72" s="645" t="s">
        <v>430</v>
      </c>
      <c r="K72" s="645" t="s">
        <v>430</v>
      </c>
      <c r="L72" s="645" t="s">
        <v>430</v>
      </c>
      <c r="M72" s="370"/>
      <c r="N72" s="344">
        <v>80.669700000000006</v>
      </c>
      <c r="O72" s="344">
        <v>36.147599999999997</v>
      </c>
      <c r="P72" s="344">
        <v>11.311299999999999</v>
      </c>
      <c r="Q72" s="344">
        <v>-4.9245999999999999</v>
      </c>
      <c r="R72" s="344">
        <v>4.4767999999999999</v>
      </c>
      <c r="S72" s="344">
        <v>18.092500000000001</v>
      </c>
      <c r="T72" s="344">
        <v>0.13700000000000001</v>
      </c>
      <c r="U72" s="344">
        <v>1.6677999999999999</v>
      </c>
      <c r="V72" s="346">
        <v>2.2138</v>
      </c>
      <c r="W72" s="344">
        <v>5.4714</v>
      </c>
      <c r="X72" s="344">
        <v>9.3887</v>
      </c>
      <c r="Y72" s="344">
        <v>8.0312000000000001</v>
      </c>
      <c r="Z72" s="344">
        <v>7.8261000000000003</v>
      </c>
      <c r="AA72" s="344">
        <v>52.556199999999997</v>
      </c>
      <c r="AB72" s="344">
        <v>21.439399999999999</v>
      </c>
      <c r="AC72" s="344">
        <v>0.59009999999999996</v>
      </c>
      <c r="AD72" s="344">
        <v>2.1714000000000002</v>
      </c>
      <c r="AE72" s="344">
        <v>52.556199999999997</v>
      </c>
      <c r="AF72" s="344">
        <v>7.8166000000000002</v>
      </c>
      <c r="AG72" s="370"/>
      <c r="AH72" s="342">
        <v>5</v>
      </c>
      <c r="AI72" s="342">
        <v>8</v>
      </c>
      <c r="AJ72" s="342">
        <v>6</v>
      </c>
      <c r="AK72" s="342">
        <v>9</v>
      </c>
      <c r="AL72" s="342">
        <v>9</v>
      </c>
      <c r="AM72" s="342">
        <v>6</v>
      </c>
      <c r="AN72" s="342">
        <v>8</v>
      </c>
      <c r="AO72" s="342">
        <v>8</v>
      </c>
      <c r="AP72" s="342">
        <v>6</v>
      </c>
      <c r="AQ72" s="342">
        <v>4</v>
      </c>
      <c r="AR72" s="342">
        <v>2</v>
      </c>
      <c r="AS72" s="342">
        <v>3</v>
      </c>
      <c r="AT72" s="342">
        <v>2</v>
      </c>
      <c r="AU72" s="342">
        <v>8</v>
      </c>
      <c r="AV72" s="342">
        <v>4</v>
      </c>
      <c r="AW72" s="342">
        <v>8</v>
      </c>
      <c r="AX72" s="342">
        <v>8</v>
      </c>
      <c r="AY72" s="342">
        <v>8</v>
      </c>
      <c r="AZ72" s="370"/>
      <c r="BA72" s="371">
        <v>83.130946673158803</v>
      </c>
      <c r="BB72" s="371">
        <v>0</v>
      </c>
      <c r="BC72" s="371">
        <v>4.6455694098738398E-2</v>
      </c>
      <c r="BD72" s="371" t="s">
        <v>430</v>
      </c>
      <c r="BE72" s="369"/>
      <c r="BF72" s="344">
        <v>58.476201079100001</v>
      </c>
      <c r="BG72" s="344">
        <v>30.898582914999999</v>
      </c>
      <c r="BH72" s="344">
        <v>1.8925204835</v>
      </c>
      <c r="BI72" s="369"/>
      <c r="BJ72" s="344">
        <v>28.715302810000001</v>
      </c>
      <c r="BK72" s="369"/>
      <c r="BL72" s="832">
        <v>42.948300000000003</v>
      </c>
      <c r="BM72" s="832">
        <v>15.396000000000001</v>
      </c>
      <c r="BN72" s="832">
        <v>6.4412900000000004</v>
      </c>
      <c r="BO72" s="832">
        <v>35.214410000000001</v>
      </c>
      <c r="BP72" s="369"/>
      <c r="BQ72" s="344" t="s">
        <v>430</v>
      </c>
      <c r="BR72" s="832">
        <v>11.92</v>
      </c>
      <c r="BS72" s="344" t="s">
        <v>430</v>
      </c>
      <c r="BT72" s="344" t="s">
        <v>430</v>
      </c>
      <c r="BU72" s="344" t="s">
        <v>430</v>
      </c>
      <c r="BV72" s="832">
        <v>23.29</v>
      </c>
      <c r="BW72" s="369"/>
      <c r="BX72" s="834" t="s">
        <v>9431</v>
      </c>
      <c r="BY72" s="834" t="s">
        <v>9432</v>
      </c>
      <c r="BZ72" s="834" t="s">
        <v>9433</v>
      </c>
      <c r="CA72" s="834" t="s">
        <v>9434</v>
      </c>
      <c r="CB72" s="834" t="s">
        <v>9435</v>
      </c>
      <c r="CC72" s="369"/>
      <c r="CD72" s="350" t="s">
        <v>476</v>
      </c>
    </row>
    <row r="73" spans="1:82" x14ac:dyDescent="0.25">
      <c r="A73" s="36" t="s">
        <v>93</v>
      </c>
      <c r="B73" s="43"/>
      <c r="C73" s="710"/>
      <c r="D73" s="43"/>
      <c r="E73" s="51"/>
      <c r="F73" s="43"/>
      <c r="G73" s="55"/>
      <c r="H73" s="43"/>
      <c r="I73" s="92"/>
      <c r="J73" s="92"/>
      <c r="K73" s="92"/>
      <c r="L73" s="92"/>
      <c r="M73" s="66"/>
      <c r="N73" s="59">
        <v>79.057100000000005</v>
      </c>
      <c r="O73" s="59">
        <v>53.058599999999998</v>
      </c>
      <c r="P73" s="59">
        <v>15.3559</v>
      </c>
      <c r="Q73" s="59">
        <v>16.844000000000001</v>
      </c>
      <c r="R73" s="59">
        <v>23.478400000000001</v>
      </c>
      <c r="S73" s="59">
        <v>19.151700000000002</v>
      </c>
      <c r="T73" s="59">
        <v>3.0945</v>
      </c>
      <c r="U73" s="59">
        <v>4.7798999999999996</v>
      </c>
      <c r="V73" s="70">
        <v>3.8481999999999998</v>
      </c>
      <c r="W73" s="59">
        <v>5.2306999999999997</v>
      </c>
      <c r="X73" s="59">
        <v>8.5488999999999997</v>
      </c>
      <c r="Y73" s="59">
        <v>7.7176</v>
      </c>
      <c r="Z73" s="59">
        <v>7.7016999999999998</v>
      </c>
      <c r="AA73" s="59">
        <v>81.665000000000006</v>
      </c>
      <c r="AB73" s="59">
        <v>20.8368</v>
      </c>
      <c r="AC73" s="59">
        <v>3.6335000000000002</v>
      </c>
      <c r="AD73" s="59">
        <v>5.1296999999999997</v>
      </c>
      <c r="AE73" s="59">
        <v>81.665000000000006</v>
      </c>
      <c r="AF73" s="59">
        <v>8.4314</v>
      </c>
      <c r="AG73" s="66"/>
      <c r="AH73" s="51">
        <v>9</v>
      </c>
      <c r="AI73" s="51">
        <v>9</v>
      </c>
      <c r="AJ73" s="51">
        <v>9</v>
      </c>
      <c r="AK73" s="51">
        <v>9</v>
      </c>
      <c r="AL73" s="51">
        <v>9</v>
      </c>
      <c r="AM73" s="51">
        <v>9</v>
      </c>
      <c r="AN73" s="51">
        <v>9</v>
      </c>
      <c r="AO73" s="51">
        <v>9</v>
      </c>
      <c r="AP73" s="51">
        <v>7</v>
      </c>
      <c r="AQ73" s="51">
        <v>6</v>
      </c>
      <c r="AR73" s="51">
        <v>6</v>
      </c>
      <c r="AS73" s="51">
        <v>6</v>
      </c>
      <c r="AT73" s="51">
        <v>3</v>
      </c>
      <c r="AU73" s="51">
        <v>9</v>
      </c>
      <c r="AV73" s="51">
        <v>9</v>
      </c>
      <c r="AW73" s="51">
        <v>9</v>
      </c>
      <c r="AX73" s="51">
        <v>9</v>
      </c>
      <c r="AY73" s="51">
        <v>9</v>
      </c>
      <c r="AZ73" s="66"/>
      <c r="BA73" s="282"/>
      <c r="BB73" s="282"/>
      <c r="BC73" s="282"/>
      <c r="BD73" s="282"/>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11"/>
      <c r="D74" s="44"/>
      <c r="E74" s="52"/>
      <c r="F74" s="44"/>
      <c r="G74" s="56"/>
      <c r="H74" s="44"/>
      <c r="I74" s="93"/>
      <c r="J74" s="93"/>
      <c r="K74" s="93"/>
      <c r="L74" s="93"/>
      <c r="M74" s="67"/>
      <c r="N74" s="60">
        <v>144.03899999999999</v>
      </c>
      <c r="O74" s="60">
        <v>87.626999999999995</v>
      </c>
      <c r="P74" s="60">
        <v>37.554400000000001</v>
      </c>
      <c r="Q74" s="60">
        <v>41.326099999999997</v>
      </c>
      <c r="R74" s="60">
        <v>37.956099999999999</v>
      </c>
      <c r="S74" s="60">
        <v>33.340299999999999</v>
      </c>
      <c r="T74" s="60">
        <v>10.8416</v>
      </c>
      <c r="U74" s="60">
        <v>8.5848999999999993</v>
      </c>
      <c r="V74" s="71">
        <v>9.0917999999999992</v>
      </c>
      <c r="W74" s="60">
        <v>6.5111999999999997</v>
      </c>
      <c r="X74" s="60">
        <v>9.9301999999999992</v>
      </c>
      <c r="Y74" s="60">
        <v>8.9379000000000008</v>
      </c>
      <c r="Z74" s="60">
        <v>7.8536999999999999</v>
      </c>
      <c r="AA74" s="60">
        <v>121.2625</v>
      </c>
      <c r="AB74" s="60">
        <v>36.145899999999997</v>
      </c>
      <c r="AC74" s="60">
        <v>11.1839</v>
      </c>
      <c r="AD74" s="60">
        <v>8.7317</v>
      </c>
      <c r="AE74" s="60">
        <v>121.2625</v>
      </c>
      <c r="AF74" s="60">
        <v>12.315200000000001</v>
      </c>
      <c r="AG74" s="67"/>
      <c r="AH74" s="52"/>
      <c r="AI74" s="52"/>
      <c r="AJ74" s="52"/>
      <c r="AK74" s="52"/>
      <c r="AL74" s="52"/>
      <c r="AM74" s="52"/>
      <c r="AN74" s="52"/>
      <c r="AO74" s="52"/>
      <c r="AP74" s="52"/>
      <c r="AQ74" s="52"/>
      <c r="AR74" s="52"/>
      <c r="AS74" s="52"/>
      <c r="AT74" s="52"/>
      <c r="AU74" s="52"/>
      <c r="AV74" s="52"/>
      <c r="AW74" s="52"/>
      <c r="AX74" s="52"/>
      <c r="AY74" s="52"/>
      <c r="AZ74" s="67"/>
      <c r="BA74" s="284"/>
      <c r="BB74" s="284"/>
      <c r="BC74" s="284"/>
      <c r="BD74" s="284"/>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11"/>
      <c r="D75" s="44"/>
      <c r="E75" s="52"/>
      <c r="F75" s="44"/>
      <c r="G75" s="56"/>
      <c r="H75" s="44"/>
      <c r="I75" s="93"/>
      <c r="J75" s="93"/>
      <c r="K75" s="93"/>
      <c r="L75" s="93"/>
      <c r="M75" s="67"/>
      <c r="N75" s="60">
        <v>-2.0388000000000002</v>
      </c>
      <c r="O75" s="60">
        <v>3.4842</v>
      </c>
      <c r="P75" s="60">
        <v>-20.068899999999999</v>
      </c>
      <c r="Q75" s="60">
        <v>-4.9245999999999999</v>
      </c>
      <c r="R75" s="60">
        <v>4.4767999999999999</v>
      </c>
      <c r="S75" s="60">
        <v>10.769299999999999</v>
      </c>
      <c r="T75" s="60">
        <v>-1.7831999999999999</v>
      </c>
      <c r="U75" s="60">
        <v>-0.28670000000000001</v>
      </c>
      <c r="V75" s="71">
        <v>-1.2101999999999999</v>
      </c>
      <c r="W75" s="60">
        <v>3.3639999999999999</v>
      </c>
      <c r="X75" s="60">
        <v>7.0374999999999996</v>
      </c>
      <c r="Y75" s="60">
        <v>6.7679999999999998</v>
      </c>
      <c r="Z75" s="60">
        <v>7.4253</v>
      </c>
      <c r="AA75" s="60">
        <v>33.150100000000002</v>
      </c>
      <c r="AB75" s="60">
        <v>11.5671</v>
      </c>
      <c r="AC75" s="60">
        <v>-0.8357</v>
      </c>
      <c r="AD75" s="60">
        <v>5.2999999999999999E-2</v>
      </c>
      <c r="AE75" s="60">
        <v>33.150100000000002</v>
      </c>
      <c r="AF75" s="60">
        <v>5.5152999999999999</v>
      </c>
      <c r="AG75" s="67"/>
      <c r="AH75" s="52"/>
      <c r="AI75" s="52"/>
      <c r="AJ75" s="52"/>
      <c r="AK75" s="52"/>
      <c r="AL75" s="52"/>
      <c r="AM75" s="52"/>
      <c r="AN75" s="52"/>
      <c r="AO75" s="52"/>
      <c r="AP75" s="52"/>
      <c r="AQ75" s="52"/>
      <c r="AR75" s="52"/>
      <c r="AS75" s="52"/>
      <c r="AT75" s="52"/>
      <c r="AU75" s="52"/>
      <c r="AV75" s="52"/>
      <c r="AW75" s="52"/>
      <c r="AX75" s="52"/>
      <c r="AY75" s="52"/>
      <c r="AZ75" s="67"/>
      <c r="BA75" s="284"/>
      <c r="BB75" s="284"/>
      <c r="BC75" s="284"/>
      <c r="BD75" s="284"/>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12"/>
      <c r="D76" s="45"/>
      <c r="E76" s="53"/>
      <c r="F76" s="45"/>
      <c r="G76" s="57"/>
      <c r="H76" s="45"/>
      <c r="I76" s="94"/>
      <c r="J76" s="94"/>
      <c r="K76" s="94"/>
      <c r="L76" s="94"/>
      <c r="M76" s="68"/>
      <c r="N76" s="61">
        <v>80.669700000000006</v>
      </c>
      <c r="O76" s="61">
        <v>53.6616</v>
      </c>
      <c r="P76" s="61">
        <v>17.917999999999999</v>
      </c>
      <c r="Q76" s="61">
        <v>14.5533</v>
      </c>
      <c r="R76" s="61">
        <v>26.1614</v>
      </c>
      <c r="S76" s="61">
        <v>18.192499999999999</v>
      </c>
      <c r="T76" s="61">
        <v>2.9258000000000002</v>
      </c>
      <c r="U76" s="61">
        <v>5.0182000000000002</v>
      </c>
      <c r="V76" s="72">
        <v>3.9201000000000001</v>
      </c>
      <c r="W76" s="61">
        <v>5.5114999999999998</v>
      </c>
      <c r="X76" s="61">
        <v>8.58155</v>
      </c>
      <c r="Y76" s="61">
        <v>7.6794000000000002</v>
      </c>
      <c r="Z76" s="61">
        <v>7.8261000000000003</v>
      </c>
      <c r="AA76" s="61">
        <v>85.578500000000005</v>
      </c>
      <c r="AB76" s="61">
        <v>21.279299999999999</v>
      </c>
      <c r="AC76" s="61">
        <v>3.3151999999999999</v>
      </c>
      <c r="AD76" s="61">
        <v>5.5525000000000002</v>
      </c>
      <c r="AE76" s="61">
        <v>85.578500000000005</v>
      </c>
      <c r="AF76" s="61">
        <v>7.8853</v>
      </c>
      <c r="AG76" s="68"/>
      <c r="AH76" s="53"/>
      <c r="AI76" s="53"/>
      <c r="AJ76" s="53"/>
      <c r="AK76" s="53"/>
      <c r="AL76" s="53"/>
      <c r="AM76" s="53"/>
      <c r="AN76" s="53"/>
      <c r="AO76" s="53"/>
      <c r="AP76" s="53"/>
      <c r="AQ76" s="53"/>
      <c r="AR76" s="53"/>
      <c r="AS76" s="53"/>
      <c r="AT76" s="53"/>
      <c r="AU76" s="53"/>
      <c r="AV76" s="53"/>
      <c r="AW76" s="53"/>
      <c r="AX76" s="53"/>
      <c r="AY76" s="53"/>
      <c r="AZ76" s="68"/>
      <c r="BA76" s="287"/>
      <c r="BB76" s="287"/>
      <c r="BC76" s="287"/>
      <c r="BD76" s="287"/>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1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89"/>
      <c r="BB77" s="289"/>
      <c r="BC77" s="289"/>
      <c r="BD77" s="289"/>
      <c r="BE77" s="40"/>
      <c r="BF77" s="241"/>
      <c r="BG77" s="241"/>
      <c r="BH77" s="241"/>
      <c r="BI77" s="40"/>
      <c r="BJ77" s="241"/>
      <c r="BK77" s="40"/>
      <c r="BL77" s="241"/>
      <c r="BM77" s="241"/>
      <c r="BN77" s="241"/>
      <c r="BO77" s="241"/>
      <c r="BP77" s="40"/>
      <c r="BQ77" s="241"/>
      <c r="BR77" s="241"/>
      <c r="BS77" s="241"/>
      <c r="BT77" s="241"/>
      <c r="BU77" s="241"/>
      <c r="BV77" s="241"/>
      <c r="BW77" s="69"/>
      <c r="BX77" s="40"/>
      <c r="BY77" s="25"/>
      <c r="BZ77" s="40"/>
      <c r="CA77" s="40"/>
      <c r="CB77" s="41"/>
      <c r="CC77" s="69"/>
      <c r="CD77" s="69"/>
    </row>
    <row r="78" spans="1:82" s="424" customFormat="1" x14ac:dyDescent="0.25">
      <c r="A78" s="477" t="s">
        <v>9278</v>
      </c>
      <c r="B78" s="397"/>
      <c r="C78" s="720"/>
      <c r="D78" s="397"/>
      <c r="E78" s="397"/>
      <c r="F78" s="397"/>
      <c r="G78" s="397"/>
      <c r="H78" s="397"/>
      <c r="I78" s="397"/>
      <c r="J78" s="397"/>
      <c r="K78" s="397"/>
      <c r="L78" s="397"/>
      <c r="M78" s="402"/>
      <c r="N78" s="401" t="s">
        <v>430</v>
      </c>
      <c r="O78" s="401" t="s">
        <v>430</v>
      </c>
      <c r="P78" s="401" t="s">
        <v>430</v>
      </c>
      <c r="Q78" s="401" t="s">
        <v>430</v>
      </c>
      <c r="R78" s="401" t="s">
        <v>430</v>
      </c>
      <c r="S78" s="401" t="s">
        <v>430</v>
      </c>
      <c r="T78" s="401" t="s">
        <v>430</v>
      </c>
      <c r="U78" s="401" t="s">
        <v>430</v>
      </c>
      <c r="V78" s="403" t="s">
        <v>430</v>
      </c>
      <c r="W78" s="401" t="s">
        <v>430</v>
      </c>
      <c r="X78" s="401" t="s">
        <v>430</v>
      </c>
      <c r="Y78" s="401" t="s">
        <v>430</v>
      </c>
      <c r="Z78" s="401" t="s">
        <v>430</v>
      </c>
      <c r="AA78" s="401" t="s">
        <v>430</v>
      </c>
      <c r="AB78" s="401" t="s">
        <v>430</v>
      </c>
      <c r="AC78" s="401" t="s">
        <v>430</v>
      </c>
      <c r="AD78" s="401" t="s">
        <v>430</v>
      </c>
      <c r="AE78" s="401" t="s">
        <v>430</v>
      </c>
      <c r="AF78" s="401"/>
      <c r="AG78" s="402"/>
      <c r="AH78" s="399"/>
      <c r="AI78" s="399"/>
      <c r="AJ78" s="399"/>
      <c r="AK78" s="399"/>
      <c r="AL78" s="399"/>
      <c r="AM78" s="399"/>
      <c r="AN78" s="399"/>
      <c r="AO78" s="399"/>
      <c r="AP78" s="399"/>
      <c r="AQ78" s="399"/>
      <c r="AR78" s="399"/>
      <c r="AS78" s="399"/>
      <c r="AT78" s="399"/>
      <c r="AU78" s="399"/>
      <c r="AV78" s="399"/>
      <c r="AW78" s="399"/>
      <c r="AX78" s="399"/>
      <c r="AY78" s="399"/>
      <c r="AZ78" s="402"/>
      <c r="BA78" s="406"/>
      <c r="BB78" s="406"/>
      <c r="BC78" s="406"/>
      <c r="BD78" s="406"/>
      <c r="BE78" s="397"/>
      <c r="BF78" s="406"/>
      <c r="BG78" s="406"/>
      <c r="BH78" s="406"/>
      <c r="BI78" s="397"/>
      <c r="BJ78" s="406"/>
      <c r="BK78" s="397"/>
      <c r="BL78" s="406"/>
      <c r="BM78" s="406"/>
      <c r="BN78" s="406"/>
      <c r="BO78" s="406"/>
      <c r="BP78" s="397"/>
      <c r="BQ78" s="406"/>
      <c r="BR78" s="406"/>
      <c r="BS78" s="406"/>
      <c r="BT78" s="406"/>
      <c r="BU78" s="406"/>
      <c r="BV78" s="406"/>
      <c r="BW78" s="402"/>
      <c r="BX78" s="397"/>
      <c r="BY78" s="397"/>
      <c r="CC78" s="370"/>
      <c r="CD78" s="370"/>
    </row>
    <row r="79" spans="1:82" s="424" customFormat="1" x14ac:dyDescent="0.25">
      <c r="A79" s="341" t="s">
        <v>9279</v>
      </c>
      <c r="B79" s="368"/>
      <c r="C79" s="721"/>
      <c r="D79" s="368"/>
      <c r="E79" s="368"/>
      <c r="F79" s="368"/>
      <c r="G79" s="368"/>
      <c r="H79" s="368"/>
      <c r="I79" s="368"/>
      <c r="J79" s="368"/>
      <c r="K79" s="368"/>
      <c r="L79" s="368"/>
      <c r="M79" s="370"/>
      <c r="N79" s="344" t="s">
        <v>430</v>
      </c>
      <c r="O79" s="344" t="s">
        <v>430</v>
      </c>
      <c r="P79" s="344" t="s">
        <v>430</v>
      </c>
      <c r="Q79" s="344" t="s">
        <v>430</v>
      </c>
      <c r="R79" s="344" t="s">
        <v>430</v>
      </c>
      <c r="S79" s="344" t="s">
        <v>430</v>
      </c>
      <c r="T79" s="344" t="s">
        <v>430</v>
      </c>
      <c r="U79" s="344" t="s">
        <v>430</v>
      </c>
      <c r="V79" s="346" t="s">
        <v>430</v>
      </c>
      <c r="W79" s="344" t="s">
        <v>430</v>
      </c>
      <c r="X79" s="344" t="s">
        <v>430</v>
      </c>
      <c r="Y79" s="344" t="s">
        <v>430</v>
      </c>
      <c r="Z79" s="344" t="s">
        <v>430</v>
      </c>
      <c r="AA79" s="344" t="s">
        <v>430</v>
      </c>
      <c r="AB79" s="344" t="s">
        <v>430</v>
      </c>
      <c r="AC79" s="344" t="s">
        <v>430</v>
      </c>
      <c r="AD79" s="344" t="s">
        <v>430</v>
      </c>
      <c r="AE79" s="344" t="s">
        <v>430</v>
      </c>
      <c r="AF79" s="344" t="s">
        <v>430</v>
      </c>
      <c r="AG79" s="370"/>
      <c r="AH79" s="342"/>
      <c r="AI79" s="342"/>
      <c r="AJ79" s="342"/>
      <c r="AK79" s="342"/>
      <c r="AL79" s="342"/>
      <c r="AM79" s="342"/>
      <c r="AN79" s="342"/>
      <c r="AO79" s="342"/>
      <c r="AP79" s="342"/>
      <c r="AQ79" s="342"/>
      <c r="AR79" s="342"/>
      <c r="AS79" s="342"/>
      <c r="AT79" s="342"/>
      <c r="AU79" s="342"/>
      <c r="AV79" s="342"/>
      <c r="AW79" s="342"/>
      <c r="AX79" s="342"/>
      <c r="AY79" s="342"/>
      <c r="AZ79" s="370"/>
      <c r="BA79" s="371"/>
      <c r="BB79" s="371"/>
      <c r="BC79" s="371"/>
      <c r="BD79" s="371"/>
      <c r="BE79" s="368"/>
      <c r="BF79" s="371"/>
      <c r="BG79" s="371"/>
      <c r="BH79" s="371"/>
      <c r="BI79" s="368"/>
      <c r="BJ79" s="371"/>
      <c r="BK79" s="368"/>
      <c r="BL79" s="371"/>
      <c r="BM79" s="371"/>
      <c r="BN79" s="371"/>
      <c r="BO79" s="371"/>
      <c r="BP79" s="368"/>
      <c r="BQ79" s="371"/>
      <c r="BR79" s="371"/>
      <c r="BS79" s="371"/>
      <c r="BT79" s="371"/>
      <c r="BU79" s="371"/>
      <c r="BV79" s="371"/>
      <c r="BW79" s="370"/>
      <c r="BX79" s="368"/>
      <c r="BY79" s="368"/>
      <c r="CC79" s="370"/>
      <c r="CD79" s="370"/>
    </row>
    <row r="80" spans="1:82" s="424" customFormat="1" x14ac:dyDescent="0.25">
      <c r="A80" s="341" t="s">
        <v>426</v>
      </c>
      <c r="B80" s="368"/>
      <c r="C80" s="721"/>
      <c r="D80" s="368"/>
      <c r="E80" s="368"/>
      <c r="F80" s="368"/>
      <c r="G80" s="368"/>
      <c r="H80" s="368"/>
      <c r="I80" s="368"/>
      <c r="J80" s="368"/>
      <c r="K80" s="368"/>
      <c r="L80" s="368"/>
      <c r="M80" s="370"/>
      <c r="N80" s="344">
        <v>258.23410000000001</v>
      </c>
      <c r="O80" s="344">
        <v>118.49209999999999</v>
      </c>
      <c r="P80" s="344">
        <v>26.758199999999999</v>
      </c>
      <c r="Q80" s="344">
        <v>6.8742999999999999</v>
      </c>
      <c r="R80" s="344">
        <v>39.7911</v>
      </c>
      <c r="S80" s="344">
        <v>27.942599999999999</v>
      </c>
      <c r="T80" s="344">
        <v>-15.3543</v>
      </c>
      <c r="U80" s="344">
        <v>-2.5546000000000002</v>
      </c>
      <c r="V80" s="346">
        <v>-3.9523000000000001</v>
      </c>
      <c r="W80" s="344">
        <v>1.2642</v>
      </c>
      <c r="X80" s="344">
        <v>9.2507999999999999</v>
      </c>
      <c r="Y80" s="344">
        <v>10.265700000000001</v>
      </c>
      <c r="Z80" s="344">
        <v>12.5892</v>
      </c>
      <c r="AA80" s="344">
        <v>237.0145</v>
      </c>
      <c r="AB80" s="344">
        <v>34.149500000000003</v>
      </c>
      <c r="AC80" s="344">
        <v>-13.7837</v>
      </c>
      <c r="AD80" s="344">
        <v>-1.3540000000000001</v>
      </c>
      <c r="AE80" s="344">
        <v>237.0145</v>
      </c>
      <c r="AF80" s="344" t="s">
        <v>428</v>
      </c>
      <c r="AG80" s="370"/>
      <c r="AH80" s="342"/>
      <c r="AI80" s="342"/>
      <c r="AJ80" s="342"/>
      <c r="AK80" s="342"/>
      <c r="AL80" s="342"/>
      <c r="AM80" s="342"/>
      <c r="AN80" s="342"/>
      <c r="AO80" s="342"/>
      <c r="AP80" s="342"/>
      <c r="AQ80" s="342"/>
      <c r="AR80" s="342"/>
      <c r="AS80" s="342"/>
      <c r="AT80" s="342"/>
      <c r="AU80" s="342"/>
      <c r="AV80" s="342"/>
      <c r="AW80" s="342"/>
      <c r="AX80" s="342"/>
      <c r="AY80" s="342"/>
      <c r="AZ80" s="370"/>
      <c r="BA80" s="371"/>
      <c r="BB80" s="371"/>
      <c r="BC80" s="371"/>
      <c r="BD80" s="371"/>
      <c r="BE80" s="368"/>
      <c r="BF80" s="371"/>
      <c r="BG80" s="371"/>
      <c r="BH80" s="371"/>
      <c r="BI80" s="368"/>
      <c r="BJ80" s="371"/>
      <c r="BK80" s="368"/>
      <c r="BL80" s="371"/>
      <c r="BM80" s="371"/>
      <c r="BN80" s="371"/>
      <c r="BO80" s="371"/>
      <c r="BP80" s="368"/>
      <c r="BQ80" s="371"/>
      <c r="BR80" s="371"/>
      <c r="BS80" s="371"/>
      <c r="BT80" s="371"/>
      <c r="BU80" s="371"/>
      <c r="BV80" s="371"/>
      <c r="BW80" s="370"/>
      <c r="BX80" s="368"/>
      <c r="BY80" s="368"/>
      <c r="CC80" s="370"/>
      <c r="CD80" s="370"/>
    </row>
    <row r="81" spans="1:82" s="424" customFormat="1" x14ac:dyDescent="0.25">
      <c r="A81" s="341" t="s">
        <v>9280</v>
      </c>
      <c r="B81" s="368"/>
      <c r="C81" s="721"/>
      <c r="D81" s="368"/>
      <c r="E81" s="368"/>
      <c r="F81" s="368"/>
      <c r="G81" s="368"/>
      <c r="H81" s="368"/>
      <c r="I81" s="368"/>
      <c r="J81" s="368"/>
      <c r="K81" s="368"/>
      <c r="L81" s="368"/>
      <c r="M81" s="370"/>
      <c r="N81" s="344" t="s">
        <v>430</v>
      </c>
      <c r="O81" s="344" t="s">
        <v>430</v>
      </c>
      <c r="P81" s="344" t="s">
        <v>430</v>
      </c>
      <c r="Q81" s="344" t="s">
        <v>430</v>
      </c>
      <c r="R81" s="344" t="s">
        <v>430</v>
      </c>
      <c r="S81" s="344" t="s">
        <v>430</v>
      </c>
      <c r="T81" s="344" t="s">
        <v>430</v>
      </c>
      <c r="U81" s="344" t="s">
        <v>430</v>
      </c>
      <c r="V81" s="346" t="s">
        <v>430</v>
      </c>
      <c r="W81" s="344" t="s">
        <v>430</v>
      </c>
      <c r="X81" s="344" t="s">
        <v>430</v>
      </c>
      <c r="Y81" s="344" t="s">
        <v>430</v>
      </c>
      <c r="Z81" s="344" t="s">
        <v>430</v>
      </c>
      <c r="AA81" s="344" t="s">
        <v>430</v>
      </c>
      <c r="AB81" s="344" t="s">
        <v>430</v>
      </c>
      <c r="AC81" s="344" t="s">
        <v>430</v>
      </c>
      <c r="AD81" s="344" t="s">
        <v>430</v>
      </c>
      <c r="AE81" s="344" t="s">
        <v>430</v>
      </c>
      <c r="AF81" s="344" t="s">
        <v>430</v>
      </c>
      <c r="AG81" s="370"/>
      <c r="AH81" s="342"/>
      <c r="AI81" s="342"/>
      <c r="AJ81" s="342"/>
      <c r="AK81" s="342"/>
      <c r="AL81" s="342"/>
      <c r="AM81" s="342"/>
      <c r="AN81" s="342"/>
      <c r="AO81" s="342"/>
      <c r="AP81" s="342"/>
      <c r="AQ81" s="342"/>
      <c r="AR81" s="342"/>
      <c r="AS81" s="342"/>
      <c r="AT81" s="342"/>
      <c r="AU81" s="342"/>
      <c r="AV81" s="342"/>
      <c r="AW81" s="342"/>
      <c r="AX81" s="342"/>
      <c r="AY81" s="342"/>
      <c r="AZ81" s="370"/>
      <c r="BA81" s="371"/>
      <c r="BB81" s="371"/>
      <c r="BC81" s="371"/>
      <c r="BD81" s="371"/>
      <c r="BE81" s="368"/>
      <c r="BF81" s="371"/>
      <c r="BG81" s="371"/>
      <c r="BH81" s="371"/>
      <c r="BI81" s="368"/>
      <c r="BJ81" s="371"/>
      <c r="BK81" s="368"/>
      <c r="BL81" s="371"/>
      <c r="BM81" s="371"/>
      <c r="BN81" s="371"/>
      <c r="BO81" s="371"/>
      <c r="BP81" s="368"/>
      <c r="BQ81" s="371"/>
      <c r="BR81" s="371"/>
      <c r="BS81" s="371"/>
      <c r="BT81" s="371"/>
      <c r="BU81" s="371"/>
      <c r="BV81" s="371"/>
      <c r="BW81" s="370"/>
      <c r="BX81" s="368"/>
      <c r="BY81" s="368"/>
      <c r="CC81" s="370"/>
      <c r="CD81" s="370"/>
    </row>
    <row r="82" spans="1:82" s="424" customFormat="1" x14ac:dyDescent="0.25">
      <c r="A82" s="491" t="s">
        <v>9281</v>
      </c>
      <c r="B82" s="427"/>
      <c r="C82" s="722"/>
      <c r="D82" s="427"/>
      <c r="E82" s="427"/>
      <c r="F82" s="427"/>
      <c r="G82" s="427"/>
      <c r="H82" s="427"/>
      <c r="I82" s="427"/>
      <c r="J82" s="427"/>
      <c r="K82" s="427"/>
      <c r="L82" s="427"/>
      <c r="M82" s="428"/>
      <c r="N82" s="429" t="s">
        <v>430</v>
      </c>
      <c r="O82" s="429" t="s">
        <v>430</v>
      </c>
      <c r="P82" s="429" t="s">
        <v>430</v>
      </c>
      <c r="Q82" s="429" t="s">
        <v>430</v>
      </c>
      <c r="R82" s="429" t="s">
        <v>430</v>
      </c>
      <c r="S82" s="429" t="s">
        <v>430</v>
      </c>
      <c r="T82" s="429" t="s">
        <v>430</v>
      </c>
      <c r="U82" s="429" t="s">
        <v>430</v>
      </c>
      <c r="V82" s="430" t="s">
        <v>430</v>
      </c>
      <c r="W82" s="429" t="s">
        <v>430</v>
      </c>
      <c r="X82" s="429" t="s">
        <v>430</v>
      </c>
      <c r="Y82" s="429" t="s">
        <v>430</v>
      </c>
      <c r="Z82" s="429" t="s">
        <v>430</v>
      </c>
      <c r="AA82" s="429" t="s">
        <v>430</v>
      </c>
      <c r="AB82" s="429" t="s">
        <v>430</v>
      </c>
      <c r="AC82" s="429" t="s">
        <v>430</v>
      </c>
      <c r="AD82" s="429" t="s">
        <v>430</v>
      </c>
      <c r="AE82" s="429" t="s">
        <v>430</v>
      </c>
      <c r="AF82" s="429"/>
      <c r="AG82" s="428"/>
      <c r="AH82" s="431"/>
      <c r="AI82" s="431"/>
      <c r="AJ82" s="431"/>
      <c r="AK82" s="431"/>
      <c r="AL82" s="431"/>
      <c r="AM82" s="431"/>
      <c r="AN82" s="431"/>
      <c r="AO82" s="431"/>
      <c r="AP82" s="431"/>
      <c r="AQ82" s="431"/>
      <c r="AR82" s="431"/>
      <c r="AS82" s="431"/>
      <c r="AT82" s="431"/>
      <c r="AU82" s="431"/>
      <c r="AV82" s="431"/>
      <c r="AW82" s="431"/>
      <c r="AX82" s="431"/>
      <c r="AY82" s="431"/>
      <c r="AZ82" s="413"/>
      <c r="BA82" s="433"/>
      <c r="BB82" s="433"/>
      <c r="BC82" s="433"/>
      <c r="BD82" s="433"/>
      <c r="BE82" s="427"/>
      <c r="BF82" s="433"/>
      <c r="BG82" s="433"/>
      <c r="BH82" s="433"/>
      <c r="BI82" s="427"/>
      <c r="BJ82" s="433"/>
      <c r="BK82" s="427"/>
      <c r="BL82" s="433"/>
      <c r="BM82" s="433"/>
      <c r="BN82" s="433"/>
      <c r="BO82" s="433"/>
      <c r="BP82" s="427"/>
      <c r="BQ82" s="433"/>
      <c r="BR82" s="433"/>
      <c r="BS82" s="433"/>
      <c r="BT82" s="433"/>
      <c r="BU82" s="433"/>
      <c r="BV82" s="433"/>
      <c r="BW82" s="413"/>
      <c r="BX82" s="427"/>
      <c r="BY82" s="408"/>
      <c r="BZ82" s="408"/>
      <c r="CA82" s="408"/>
      <c r="CB82" s="408"/>
      <c r="CC82" s="413"/>
      <c r="CD82" s="413"/>
    </row>
    <row r="86" spans="1:82" x14ac:dyDescent="0.25">
      <c r="A86" s="484" t="s">
        <v>179</v>
      </c>
    </row>
    <row r="87" spans="1:82" x14ac:dyDescent="0.25">
      <c r="A87" s="484" t="s">
        <v>10280</v>
      </c>
    </row>
    <row r="88" spans="1:82" x14ac:dyDescent="0.25">
      <c r="A88"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8A99-8341-447E-823C-113949FF6B51}">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6.08984375" style="278" bestFit="1" customWidth="1"/>
    <col min="54" max="54" width="8.81640625" style="278" bestFit="1" customWidth="1"/>
    <col min="55" max="55" width="5.54296875" style="278" bestFit="1" customWidth="1"/>
    <col min="56" max="56" width="5.36328125" style="278" bestFit="1" customWidth="1"/>
    <col min="57" max="57" width="0.90625" style="21" customWidth="1"/>
    <col min="58" max="58" width="5.54296875" style="231" bestFit="1" customWidth="1"/>
    <col min="59" max="59" width="7.6328125" style="231" bestFit="1" customWidth="1"/>
    <col min="60" max="60" width="9.90625" style="231" bestFit="1" customWidth="1"/>
    <col min="61" max="61" width="1"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6328125" style="21" bestFit="1" customWidth="1"/>
    <col min="69" max="74" width="7.6328125" style="231"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4" t="s">
        <v>43</v>
      </c>
    </row>
    <row r="3" spans="1:82" ht="20.5" x14ac:dyDescent="0.45">
      <c r="A3" s="23" t="s">
        <v>332</v>
      </c>
    </row>
    <row r="4" spans="1:82" x14ac:dyDescent="0.25">
      <c r="A4" s="484" t="s">
        <v>425</v>
      </c>
    </row>
    <row r="5" spans="1:82" ht="33" x14ac:dyDescent="0.25">
      <c r="A5" s="1107" t="s">
        <v>333</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58"/>
      <c r="BA5" s="1092" t="s">
        <v>76</v>
      </c>
      <c r="BB5" s="1131"/>
      <c r="BC5" s="1131"/>
      <c r="BD5" s="1143"/>
      <c r="BE5" s="635"/>
      <c r="BF5" s="1092" t="s">
        <v>53</v>
      </c>
      <c r="BG5" s="1131"/>
      <c r="BH5" s="1143"/>
      <c r="BI5" s="1132"/>
      <c r="BJ5" s="1091" t="s">
        <v>312</v>
      </c>
      <c r="BK5" s="1132"/>
      <c r="BL5" s="1092" t="s">
        <v>81</v>
      </c>
      <c r="BM5" s="1131"/>
      <c r="BN5" s="1131"/>
      <c r="BO5" s="1143"/>
      <c r="BP5" s="1108"/>
      <c r="BQ5" s="1092" t="s">
        <v>198</v>
      </c>
      <c r="BR5" s="1131"/>
      <c r="BS5" s="1131"/>
      <c r="BT5" s="1131"/>
      <c r="BU5" s="1131"/>
      <c r="BV5" s="1131"/>
      <c r="BW5" s="1132"/>
      <c r="BX5" s="1132" t="s">
        <v>87</v>
      </c>
      <c r="BY5" s="1133"/>
      <c r="BZ5" s="1133"/>
      <c r="CA5" s="1133"/>
      <c r="CB5" s="1134"/>
      <c r="CC5" s="1108"/>
      <c r="CD5" s="1138" t="s">
        <v>88</v>
      </c>
    </row>
    <row r="6" spans="1:82"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37"/>
      <c r="AG6" s="28"/>
      <c r="AH6" s="1144" t="s">
        <v>68</v>
      </c>
      <c r="AI6" s="1141"/>
      <c r="AJ6" s="1141"/>
      <c r="AK6" s="1141"/>
      <c r="AL6" s="1141"/>
      <c r="AM6" s="1141"/>
      <c r="AN6" s="1141"/>
      <c r="AO6" s="1141"/>
      <c r="AP6" s="1141"/>
      <c r="AQ6" s="1141"/>
      <c r="AR6" s="1141"/>
      <c r="AS6" s="1141"/>
      <c r="AT6" s="1141"/>
      <c r="AU6" s="1141"/>
      <c r="AV6" s="1141"/>
      <c r="AW6" s="1141"/>
      <c r="AX6" s="1141"/>
      <c r="AY6" s="1142"/>
      <c r="AZ6" s="1159"/>
      <c r="BA6" s="683" t="s">
        <v>72</v>
      </c>
      <c r="BB6" s="682" t="s">
        <v>73</v>
      </c>
      <c r="BC6" s="682" t="s">
        <v>74</v>
      </c>
      <c r="BD6" s="323" t="s">
        <v>75</v>
      </c>
      <c r="BE6" s="636"/>
      <c r="BF6" s="322" t="s">
        <v>309</v>
      </c>
      <c r="BG6" s="299" t="s">
        <v>310</v>
      </c>
      <c r="BH6" s="323" t="s">
        <v>311</v>
      </c>
      <c r="BI6" s="1135"/>
      <c r="BJ6" s="1148"/>
      <c r="BK6" s="1135"/>
      <c r="BL6" s="322" t="s">
        <v>77</v>
      </c>
      <c r="BM6" s="299" t="s">
        <v>78</v>
      </c>
      <c r="BN6" s="299" t="s">
        <v>79</v>
      </c>
      <c r="BO6" s="323" t="s">
        <v>313</v>
      </c>
      <c r="BP6" s="1109"/>
      <c r="BQ6" s="322" t="s">
        <v>192</v>
      </c>
      <c r="BR6" s="299" t="s">
        <v>193</v>
      </c>
      <c r="BS6" s="299" t="s">
        <v>194</v>
      </c>
      <c r="BT6" s="299" t="s">
        <v>195</v>
      </c>
      <c r="BU6" s="299" t="s">
        <v>196</v>
      </c>
      <c r="BV6" s="323" t="s">
        <v>197</v>
      </c>
      <c r="BW6" s="1109"/>
      <c r="BX6" s="83" t="s">
        <v>82</v>
      </c>
      <c r="BY6" s="28" t="s">
        <v>83</v>
      </c>
      <c r="BZ6" s="28" t="s">
        <v>84</v>
      </c>
      <c r="CA6" s="28" t="s">
        <v>85</v>
      </c>
      <c r="CB6" s="82" t="s">
        <v>86</v>
      </c>
      <c r="CC6" s="1109"/>
      <c r="CD6" s="1139"/>
    </row>
    <row r="7" spans="1:82" ht="14.5" x14ac:dyDescent="0.25">
      <c r="A7" s="29" t="s">
        <v>334</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46"/>
      <c r="BA7" s="280"/>
      <c r="BB7" s="280"/>
      <c r="BC7" s="280"/>
      <c r="BD7" s="280"/>
      <c r="BE7" s="646"/>
      <c r="BF7" s="233"/>
      <c r="BG7" s="233"/>
      <c r="BH7" s="233"/>
      <c r="BI7" s="65"/>
      <c r="BJ7" s="233"/>
      <c r="BK7" s="65"/>
      <c r="BL7" s="233"/>
      <c r="BM7" s="233"/>
      <c r="BN7" s="233"/>
      <c r="BO7" s="233"/>
      <c r="BP7" s="42"/>
      <c r="BQ7" s="233"/>
      <c r="BR7" s="233"/>
      <c r="BS7" s="233"/>
      <c r="BT7" s="233"/>
      <c r="BU7" s="233"/>
      <c r="BV7" s="233"/>
      <c r="BW7" s="42"/>
      <c r="BX7" s="30"/>
      <c r="BY7" s="30"/>
      <c r="BZ7" s="30"/>
      <c r="CA7" s="30"/>
      <c r="CB7" s="30"/>
      <c r="CC7" s="42"/>
      <c r="CD7" s="31"/>
    </row>
    <row r="8" spans="1:82" s="424" customFormat="1" ht="11" x14ac:dyDescent="0.3">
      <c r="A8" s="896" t="s">
        <v>9447</v>
      </c>
      <c r="B8" s="897"/>
      <c r="C8" s="898">
        <v>41275</v>
      </c>
      <c r="D8" s="897"/>
      <c r="E8" s="899">
        <v>72409.399999999994</v>
      </c>
      <c r="F8" s="897"/>
      <c r="G8" s="900">
        <v>42.732500000000002</v>
      </c>
      <c r="H8" s="897"/>
      <c r="I8" s="998">
        <v>0.63</v>
      </c>
      <c r="J8" s="998">
        <v>7.75</v>
      </c>
      <c r="K8" s="998">
        <v>0.57999999999999996</v>
      </c>
      <c r="L8" s="998">
        <v>0.59</v>
      </c>
      <c r="M8" s="902"/>
      <c r="N8" s="901">
        <v>12.3894</v>
      </c>
      <c r="O8" s="901">
        <v>21.962800000000001</v>
      </c>
      <c r="P8" s="901">
        <v>9.2043999999999997</v>
      </c>
      <c r="Q8" s="901">
        <v>10.5547</v>
      </c>
      <c r="R8" s="901">
        <v>11.949</v>
      </c>
      <c r="S8" s="901">
        <v>6.5439999999999996</v>
      </c>
      <c r="T8" s="901">
        <v>6.8586999999999998</v>
      </c>
      <c r="U8" s="901">
        <v>6.8944000000000001</v>
      </c>
      <c r="V8" s="903">
        <v>6.6525999999999996</v>
      </c>
      <c r="W8" s="901">
        <v>7.1585000000000001</v>
      </c>
      <c r="X8" s="901">
        <v>7.6649000000000003</v>
      </c>
      <c r="Y8" s="901">
        <v>6.8219000000000003</v>
      </c>
      <c r="Z8" s="901">
        <v>6.4935</v>
      </c>
      <c r="AA8" s="901">
        <v>31.7013</v>
      </c>
      <c r="AB8" s="901">
        <v>6.5655999999999999</v>
      </c>
      <c r="AC8" s="901">
        <v>6.8526999999999996</v>
      </c>
      <c r="AD8" s="901">
        <v>6.9459999999999997</v>
      </c>
      <c r="AE8" s="901">
        <v>31.7013</v>
      </c>
      <c r="AF8" s="901">
        <v>7.0923999999999996</v>
      </c>
      <c r="AG8" s="902"/>
      <c r="AH8" s="899">
        <v>5</v>
      </c>
      <c r="AI8" s="899">
        <v>2</v>
      </c>
      <c r="AJ8" s="899">
        <v>1</v>
      </c>
      <c r="AK8" s="899">
        <v>4</v>
      </c>
      <c r="AL8" s="899">
        <v>2</v>
      </c>
      <c r="AM8" s="899">
        <v>7</v>
      </c>
      <c r="AN8" s="899">
        <v>1</v>
      </c>
      <c r="AO8" s="899">
        <v>3</v>
      </c>
      <c r="AP8" s="899">
        <v>4</v>
      </c>
      <c r="AQ8" s="899">
        <v>4</v>
      </c>
      <c r="AR8" s="899">
        <v>2</v>
      </c>
      <c r="AS8" s="899">
        <v>2</v>
      </c>
      <c r="AT8" s="899">
        <v>3</v>
      </c>
      <c r="AU8" s="899">
        <v>5</v>
      </c>
      <c r="AV8" s="899">
        <v>7</v>
      </c>
      <c r="AW8" s="899">
        <v>1</v>
      </c>
      <c r="AX8" s="899">
        <v>3</v>
      </c>
      <c r="AY8" s="899">
        <v>5</v>
      </c>
      <c r="AZ8" s="902"/>
      <c r="BA8" s="906">
        <v>6.2893955085390996</v>
      </c>
      <c r="BB8" s="906">
        <v>0.63867916865341601</v>
      </c>
      <c r="BC8" s="906">
        <v>0.30978601369617598</v>
      </c>
      <c r="BD8" s="906">
        <v>0.89107083684521504</v>
      </c>
      <c r="BE8" s="902"/>
      <c r="BF8" s="901" t="s">
        <v>430</v>
      </c>
      <c r="BG8" s="901" t="s">
        <v>430</v>
      </c>
      <c r="BH8" s="901" t="s">
        <v>430</v>
      </c>
      <c r="BI8" s="902"/>
      <c r="BJ8" s="901">
        <v>-0.66562860000000001</v>
      </c>
      <c r="BK8" s="902"/>
      <c r="BL8" s="901">
        <v>54.268099999999997</v>
      </c>
      <c r="BM8" s="901">
        <v>16.3201</v>
      </c>
      <c r="BN8" s="901">
        <v>2.3661099999999999</v>
      </c>
      <c r="BO8" s="901">
        <v>27.04569</v>
      </c>
      <c r="BP8" s="897"/>
      <c r="BQ8" s="901" t="s">
        <v>430</v>
      </c>
      <c r="BR8" s="901">
        <v>26.68</v>
      </c>
      <c r="BS8" s="901" t="s">
        <v>430</v>
      </c>
      <c r="BT8" s="901" t="s">
        <v>430</v>
      </c>
      <c r="BU8" s="901" t="s">
        <v>430</v>
      </c>
      <c r="BV8" s="901">
        <v>0.37</v>
      </c>
      <c r="BW8" s="897"/>
      <c r="BX8" s="907" t="s">
        <v>9448</v>
      </c>
      <c r="BY8" s="907" t="s">
        <v>9449</v>
      </c>
      <c r="BZ8" s="907" t="s">
        <v>9450</v>
      </c>
      <c r="CA8" s="907" t="s">
        <v>9451</v>
      </c>
      <c r="CB8" s="907" t="s">
        <v>6079</v>
      </c>
      <c r="CC8" s="897"/>
      <c r="CD8" s="908" t="s">
        <v>7977</v>
      </c>
    </row>
    <row r="9" spans="1:82" s="424" customFormat="1" x14ac:dyDescent="0.25">
      <c r="A9" s="341" t="s">
        <v>9452</v>
      </c>
      <c r="B9" s="369"/>
      <c r="C9" s="709">
        <v>41285</v>
      </c>
      <c r="D9" s="369"/>
      <c r="E9" s="342">
        <v>46095.6</v>
      </c>
      <c r="F9" s="369"/>
      <c r="G9" s="343">
        <v>38.314100000000003</v>
      </c>
      <c r="H9" s="369"/>
      <c r="I9" s="997">
        <v>0.42</v>
      </c>
      <c r="J9" s="997">
        <v>7.12</v>
      </c>
      <c r="K9" s="997">
        <v>0.35</v>
      </c>
      <c r="L9" s="997">
        <v>0.38</v>
      </c>
      <c r="M9" s="370"/>
      <c r="N9" s="344">
        <v>12.6747</v>
      </c>
      <c r="O9" s="344">
        <v>17.331199999999999</v>
      </c>
      <c r="P9" s="344">
        <v>7.6459999999999999</v>
      </c>
      <c r="Q9" s="344">
        <v>10.0688</v>
      </c>
      <c r="R9" s="344">
        <v>11.391400000000001</v>
      </c>
      <c r="S9" s="344">
        <v>6.2763999999999998</v>
      </c>
      <c r="T9" s="344">
        <v>6.6239999999999997</v>
      </c>
      <c r="U9" s="344">
        <v>6.6894</v>
      </c>
      <c r="V9" s="346">
        <v>6.5278</v>
      </c>
      <c r="W9" s="344">
        <v>7.0427</v>
      </c>
      <c r="X9" s="344">
        <v>7.4611999999999998</v>
      </c>
      <c r="Y9" s="344">
        <v>6.7384000000000004</v>
      </c>
      <c r="Z9" s="344">
        <v>6.2680999999999996</v>
      </c>
      <c r="AA9" s="344">
        <v>33.069200000000002</v>
      </c>
      <c r="AB9" s="344">
        <v>6.2851999999999997</v>
      </c>
      <c r="AC9" s="344">
        <v>6.6260000000000003</v>
      </c>
      <c r="AD9" s="344">
        <v>6.7446000000000002</v>
      </c>
      <c r="AE9" s="344">
        <v>33.069200000000002</v>
      </c>
      <c r="AF9" s="344">
        <v>6.8388</v>
      </c>
      <c r="AG9" s="370"/>
      <c r="AH9" s="342">
        <v>4</v>
      </c>
      <c r="AI9" s="342">
        <v>8</v>
      </c>
      <c r="AJ9" s="342">
        <v>13</v>
      </c>
      <c r="AK9" s="342">
        <v>10</v>
      </c>
      <c r="AL9" s="342">
        <v>14</v>
      </c>
      <c r="AM9" s="342">
        <v>15</v>
      </c>
      <c r="AN9" s="342">
        <v>11</v>
      </c>
      <c r="AO9" s="342">
        <v>13</v>
      </c>
      <c r="AP9" s="342">
        <v>12</v>
      </c>
      <c r="AQ9" s="342">
        <v>12</v>
      </c>
      <c r="AR9" s="342">
        <v>13</v>
      </c>
      <c r="AS9" s="342">
        <v>5</v>
      </c>
      <c r="AT9" s="342">
        <v>11</v>
      </c>
      <c r="AU9" s="342">
        <v>2</v>
      </c>
      <c r="AV9" s="342">
        <v>14</v>
      </c>
      <c r="AW9" s="342">
        <v>11</v>
      </c>
      <c r="AX9" s="342">
        <v>13</v>
      </c>
      <c r="AY9" s="342">
        <v>2</v>
      </c>
      <c r="AZ9" s="370"/>
      <c r="BA9" s="371">
        <v>5.87910046398496</v>
      </c>
      <c r="BB9" s="371">
        <v>0.61862731324211695</v>
      </c>
      <c r="BC9" s="371">
        <v>0.30146879286020101</v>
      </c>
      <c r="BD9" s="371">
        <v>0.748264064933166</v>
      </c>
      <c r="BE9" s="370"/>
      <c r="BF9" s="344" t="s">
        <v>430</v>
      </c>
      <c r="BG9" s="344" t="s">
        <v>430</v>
      </c>
      <c r="BH9" s="344" t="s">
        <v>430</v>
      </c>
      <c r="BI9" s="370"/>
      <c r="BJ9" s="344">
        <v>-0.66822336000000604</v>
      </c>
      <c r="BK9" s="370"/>
      <c r="BL9" s="832">
        <v>54.658299999999997</v>
      </c>
      <c r="BM9" s="832">
        <v>16.598600000000001</v>
      </c>
      <c r="BN9" s="832">
        <v>3.67266</v>
      </c>
      <c r="BO9" s="832">
        <v>25.070440000000001</v>
      </c>
      <c r="BP9" s="369"/>
      <c r="BQ9" s="832">
        <v>0.05</v>
      </c>
      <c r="BR9" s="832">
        <v>23.7</v>
      </c>
      <c r="BS9" s="832">
        <v>0.12</v>
      </c>
      <c r="BT9" s="344" t="s">
        <v>430</v>
      </c>
      <c r="BU9" s="344" t="s">
        <v>430</v>
      </c>
      <c r="BV9" s="832">
        <v>1.21</v>
      </c>
      <c r="BW9" s="369"/>
      <c r="BX9" s="834" t="s">
        <v>9453</v>
      </c>
      <c r="BY9" s="834" t="s">
        <v>9454</v>
      </c>
      <c r="BZ9" s="834" t="s">
        <v>9455</v>
      </c>
      <c r="CA9" s="834" t="s">
        <v>9456</v>
      </c>
      <c r="CB9" s="834" t="s">
        <v>9457</v>
      </c>
      <c r="CC9" s="369"/>
      <c r="CD9" s="350" t="s">
        <v>4624</v>
      </c>
    </row>
    <row r="10" spans="1:82" s="424" customFormat="1" x14ac:dyDescent="0.25">
      <c r="A10" s="341" t="s">
        <v>9458</v>
      </c>
      <c r="B10" s="369"/>
      <c r="C10" s="709">
        <v>41281</v>
      </c>
      <c r="D10" s="369"/>
      <c r="E10" s="342">
        <v>33661.199999999997</v>
      </c>
      <c r="F10" s="369"/>
      <c r="G10" s="343">
        <v>39.210799999999999</v>
      </c>
      <c r="H10" s="369"/>
      <c r="I10" s="997">
        <v>0.65</v>
      </c>
      <c r="J10" s="997">
        <v>7.57</v>
      </c>
      <c r="K10" s="997">
        <v>0.6</v>
      </c>
      <c r="L10" s="997">
        <v>0.65</v>
      </c>
      <c r="M10" s="370"/>
      <c r="N10" s="344">
        <v>10.428699999999999</v>
      </c>
      <c r="O10" s="344">
        <v>15.8764</v>
      </c>
      <c r="P10" s="344">
        <v>8.6046999999999993</v>
      </c>
      <c r="Q10" s="344">
        <v>10.5145</v>
      </c>
      <c r="R10" s="344">
        <v>11.726000000000001</v>
      </c>
      <c r="S10" s="344">
        <v>6.4779</v>
      </c>
      <c r="T10" s="344">
        <v>6.6501999999999999</v>
      </c>
      <c r="U10" s="344">
        <v>6.7476000000000003</v>
      </c>
      <c r="V10" s="346">
        <v>6.5213000000000001</v>
      </c>
      <c r="W10" s="344">
        <v>7.0805999999999996</v>
      </c>
      <c r="X10" s="344">
        <v>7.4997999999999996</v>
      </c>
      <c r="Y10" s="344">
        <v>6.6139999999999999</v>
      </c>
      <c r="Z10" s="344">
        <v>6.3753000000000002</v>
      </c>
      <c r="AA10" s="344">
        <v>31.377500000000001</v>
      </c>
      <c r="AB10" s="344">
        <v>6.4088000000000003</v>
      </c>
      <c r="AC10" s="344">
        <v>6.6492000000000004</v>
      </c>
      <c r="AD10" s="344">
        <v>6.7960000000000003</v>
      </c>
      <c r="AE10" s="344">
        <v>31.377500000000001</v>
      </c>
      <c r="AF10" s="344">
        <v>7.0252999999999997</v>
      </c>
      <c r="AG10" s="370"/>
      <c r="AH10" s="342">
        <v>10</v>
      </c>
      <c r="AI10" s="342">
        <v>11</v>
      </c>
      <c r="AJ10" s="342">
        <v>6</v>
      </c>
      <c r="AK10" s="342">
        <v>6</v>
      </c>
      <c r="AL10" s="342">
        <v>4</v>
      </c>
      <c r="AM10" s="342">
        <v>9</v>
      </c>
      <c r="AN10" s="342">
        <v>9</v>
      </c>
      <c r="AO10" s="342">
        <v>11</v>
      </c>
      <c r="AP10" s="342">
        <v>13</v>
      </c>
      <c r="AQ10" s="342">
        <v>8</v>
      </c>
      <c r="AR10" s="342">
        <v>9</v>
      </c>
      <c r="AS10" s="342">
        <v>11</v>
      </c>
      <c r="AT10" s="342">
        <v>8</v>
      </c>
      <c r="AU10" s="342">
        <v>7</v>
      </c>
      <c r="AV10" s="342">
        <v>10</v>
      </c>
      <c r="AW10" s="342">
        <v>10</v>
      </c>
      <c r="AX10" s="342">
        <v>11</v>
      </c>
      <c r="AY10" s="342">
        <v>7</v>
      </c>
      <c r="AZ10" s="370"/>
      <c r="BA10" s="371">
        <v>5.91620868363957</v>
      </c>
      <c r="BB10" s="371">
        <v>0.59368825069650499</v>
      </c>
      <c r="BC10" s="371">
        <v>0.30187159659313001</v>
      </c>
      <c r="BD10" s="371">
        <v>0.803119262253569</v>
      </c>
      <c r="BE10" s="370"/>
      <c r="BF10" s="344" t="s">
        <v>430</v>
      </c>
      <c r="BG10" s="344" t="s">
        <v>430</v>
      </c>
      <c r="BH10" s="344" t="s">
        <v>430</v>
      </c>
      <c r="BI10" s="370"/>
      <c r="BJ10" s="344">
        <v>-0.65455479000001404</v>
      </c>
      <c r="BK10" s="370"/>
      <c r="BL10" s="832">
        <v>48.742699999999999</v>
      </c>
      <c r="BM10" s="832">
        <v>18.9541</v>
      </c>
      <c r="BN10" s="832">
        <v>3.34849</v>
      </c>
      <c r="BO10" s="832">
        <v>28.954709999999999</v>
      </c>
      <c r="BP10" s="369"/>
      <c r="BQ10" s="832">
        <v>0.02</v>
      </c>
      <c r="BR10" s="832">
        <v>27.39</v>
      </c>
      <c r="BS10" s="344" t="s">
        <v>430</v>
      </c>
      <c r="BT10" s="344" t="s">
        <v>430</v>
      </c>
      <c r="BU10" s="344" t="s">
        <v>430</v>
      </c>
      <c r="BV10" s="832">
        <v>1.55</v>
      </c>
      <c r="BW10" s="369"/>
      <c r="BX10" s="834" t="s">
        <v>9459</v>
      </c>
      <c r="BY10" s="834" t="s">
        <v>9460</v>
      </c>
      <c r="BZ10" s="834" t="s">
        <v>9461</v>
      </c>
      <c r="CA10" s="834" t="s">
        <v>9462</v>
      </c>
      <c r="CB10" s="834" t="s">
        <v>9463</v>
      </c>
      <c r="CC10" s="369"/>
      <c r="CD10" s="350" t="s">
        <v>3328</v>
      </c>
    </row>
    <row r="11" spans="1:82" s="424" customFormat="1" x14ac:dyDescent="0.25">
      <c r="A11" s="341" t="s">
        <v>9464</v>
      </c>
      <c r="B11" s="369"/>
      <c r="C11" s="709">
        <v>41275</v>
      </c>
      <c r="D11" s="369"/>
      <c r="E11" s="342">
        <v>28643.4</v>
      </c>
      <c r="F11" s="369"/>
      <c r="G11" s="343">
        <v>36.846800000000002</v>
      </c>
      <c r="H11" s="369"/>
      <c r="I11" s="997">
        <v>0.49314999999999998</v>
      </c>
      <c r="J11" s="997">
        <v>7.06</v>
      </c>
      <c r="K11" s="997">
        <v>0.46575</v>
      </c>
      <c r="L11" s="997">
        <v>0.47122999999999998</v>
      </c>
      <c r="M11" s="370"/>
      <c r="N11" s="344">
        <v>9.4130000000000003</v>
      </c>
      <c r="O11" s="344">
        <v>22.229700000000001</v>
      </c>
      <c r="P11" s="344">
        <v>8.6608000000000001</v>
      </c>
      <c r="Q11" s="344">
        <v>9.9936000000000007</v>
      </c>
      <c r="R11" s="344">
        <v>11.418699999999999</v>
      </c>
      <c r="S11" s="344">
        <v>6.6787999999999998</v>
      </c>
      <c r="T11" s="344">
        <v>6.7751000000000001</v>
      </c>
      <c r="U11" s="344">
        <v>6.9565000000000001</v>
      </c>
      <c r="V11" s="346">
        <v>6.7648999999999999</v>
      </c>
      <c r="W11" s="344">
        <v>7.2027999999999999</v>
      </c>
      <c r="X11" s="344">
        <v>7.6509</v>
      </c>
      <c r="Y11" s="344">
        <v>6.9180000000000001</v>
      </c>
      <c r="Z11" s="344">
        <v>6.4877000000000002</v>
      </c>
      <c r="AA11" s="344">
        <v>29.120200000000001</v>
      </c>
      <c r="AB11" s="344">
        <v>6.6750999999999996</v>
      </c>
      <c r="AC11" s="344">
        <v>6.7664</v>
      </c>
      <c r="AD11" s="344">
        <v>6.9946999999999999</v>
      </c>
      <c r="AE11" s="344">
        <v>29.120200000000001</v>
      </c>
      <c r="AF11" s="344">
        <v>6.9635999999999996</v>
      </c>
      <c r="AG11" s="370"/>
      <c r="AH11" s="342">
        <v>12</v>
      </c>
      <c r="AI11" s="342">
        <v>1</v>
      </c>
      <c r="AJ11" s="342">
        <v>5</v>
      </c>
      <c r="AK11" s="342">
        <v>12</v>
      </c>
      <c r="AL11" s="342">
        <v>13</v>
      </c>
      <c r="AM11" s="342">
        <v>2</v>
      </c>
      <c r="AN11" s="342">
        <v>6</v>
      </c>
      <c r="AO11" s="342">
        <v>1</v>
      </c>
      <c r="AP11" s="342">
        <v>2</v>
      </c>
      <c r="AQ11" s="342">
        <v>3</v>
      </c>
      <c r="AR11" s="342">
        <v>3</v>
      </c>
      <c r="AS11" s="342">
        <v>1</v>
      </c>
      <c r="AT11" s="342">
        <v>4</v>
      </c>
      <c r="AU11" s="342">
        <v>14</v>
      </c>
      <c r="AV11" s="342">
        <v>2</v>
      </c>
      <c r="AW11" s="342">
        <v>5</v>
      </c>
      <c r="AX11" s="342">
        <v>1</v>
      </c>
      <c r="AY11" s="342">
        <v>14</v>
      </c>
      <c r="AZ11" s="370"/>
      <c r="BA11" s="371">
        <v>5.8267217093109096</v>
      </c>
      <c r="BB11" s="371">
        <v>0.57589712003820104</v>
      </c>
      <c r="BC11" s="371">
        <v>0.33136642974326502</v>
      </c>
      <c r="BD11" s="371">
        <v>0.97741604501072499</v>
      </c>
      <c r="BE11" s="370"/>
      <c r="BF11" s="344" t="s">
        <v>430</v>
      </c>
      <c r="BG11" s="344" t="s">
        <v>430</v>
      </c>
      <c r="BH11" s="344" t="s">
        <v>430</v>
      </c>
      <c r="BI11" s="370"/>
      <c r="BJ11" s="344">
        <v>-1.2182833</v>
      </c>
      <c r="BK11" s="370"/>
      <c r="BL11" s="832">
        <v>45.975099999999998</v>
      </c>
      <c r="BM11" s="832">
        <v>19.9527</v>
      </c>
      <c r="BN11" s="832">
        <v>2.1554500000000001</v>
      </c>
      <c r="BO11" s="832">
        <v>31.91675</v>
      </c>
      <c r="BP11" s="369"/>
      <c r="BQ11" s="832">
        <v>0.23</v>
      </c>
      <c r="BR11" s="832">
        <v>27.97</v>
      </c>
      <c r="BS11" s="832">
        <v>0.27</v>
      </c>
      <c r="BT11" s="344" t="s">
        <v>430</v>
      </c>
      <c r="BU11" s="832">
        <v>0.65</v>
      </c>
      <c r="BV11" s="832">
        <v>72.11</v>
      </c>
      <c r="BW11" s="369"/>
      <c r="BX11" s="834" t="s">
        <v>9465</v>
      </c>
      <c r="BY11" s="834" t="s">
        <v>9466</v>
      </c>
      <c r="BZ11" s="834" t="s">
        <v>2702</v>
      </c>
      <c r="CA11" s="834" t="s">
        <v>9467</v>
      </c>
      <c r="CB11" s="834" t="s">
        <v>9468</v>
      </c>
      <c r="CC11" s="369"/>
      <c r="CD11" s="350" t="s">
        <v>2960</v>
      </c>
    </row>
    <row r="12" spans="1:82" s="424" customFormat="1" x14ac:dyDescent="0.25">
      <c r="A12" s="341" t="s">
        <v>9469</v>
      </c>
      <c r="B12" s="369"/>
      <c r="C12" s="709">
        <v>41275</v>
      </c>
      <c r="D12" s="369"/>
      <c r="E12" s="342">
        <v>26645.599999999999</v>
      </c>
      <c r="F12" s="369"/>
      <c r="G12" s="343">
        <v>30.560099999999998</v>
      </c>
      <c r="H12" s="369"/>
      <c r="I12" s="997">
        <v>0.71</v>
      </c>
      <c r="J12" s="997">
        <v>7.67</v>
      </c>
      <c r="K12" s="997">
        <v>0.62</v>
      </c>
      <c r="L12" s="997">
        <v>0.63</v>
      </c>
      <c r="M12" s="370"/>
      <c r="N12" s="344">
        <v>10.632999999999999</v>
      </c>
      <c r="O12" s="344">
        <v>17.9419</v>
      </c>
      <c r="P12" s="344">
        <v>9.1615000000000002</v>
      </c>
      <c r="Q12" s="344">
        <v>10.888400000000001</v>
      </c>
      <c r="R12" s="344">
        <v>12.147399999999999</v>
      </c>
      <c r="S12" s="344">
        <v>6.6798000000000002</v>
      </c>
      <c r="T12" s="344">
        <v>6.7492999999999999</v>
      </c>
      <c r="U12" s="344">
        <v>6.8799000000000001</v>
      </c>
      <c r="V12" s="346">
        <v>6.6741000000000001</v>
      </c>
      <c r="W12" s="344">
        <v>7.2096</v>
      </c>
      <c r="X12" s="344">
        <v>7.6181999999999999</v>
      </c>
      <c r="Y12" s="344">
        <v>6.6871</v>
      </c>
      <c r="Z12" s="344">
        <v>6.4172000000000002</v>
      </c>
      <c r="AA12" s="344">
        <v>31.825600000000001</v>
      </c>
      <c r="AB12" s="344">
        <v>6.6901000000000002</v>
      </c>
      <c r="AC12" s="344">
        <v>6.7537000000000003</v>
      </c>
      <c r="AD12" s="344">
        <v>6.9351000000000003</v>
      </c>
      <c r="AE12" s="344">
        <v>31.825600000000001</v>
      </c>
      <c r="AF12" s="344">
        <v>6.9928999999999997</v>
      </c>
      <c r="AG12" s="370"/>
      <c r="AH12" s="342">
        <v>9</v>
      </c>
      <c r="AI12" s="342">
        <v>5</v>
      </c>
      <c r="AJ12" s="342">
        <v>2</v>
      </c>
      <c r="AK12" s="342">
        <v>1</v>
      </c>
      <c r="AL12" s="342">
        <v>1</v>
      </c>
      <c r="AM12" s="342">
        <v>1</v>
      </c>
      <c r="AN12" s="342">
        <v>7</v>
      </c>
      <c r="AO12" s="342">
        <v>5</v>
      </c>
      <c r="AP12" s="342">
        <v>3</v>
      </c>
      <c r="AQ12" s="342">
        <v>2</v>
      </c>
      <c r="AR12" s="342">
        <v>4</v>
      </c>
      <c r="AS12" s="342">
        <v>7</v>
      </c>
      <c r="AT12" s="342">
        <v>6</v>
      </c>
      <c r="AU12" s="342">
        <v>4</v>
      </c>
      <c r="AV12" s="342">
        <v>1</v>
      </c>
      <c r="AW12" s="342">
        <v>6</v>
      </c>
      <c r="AX12" s="342">
        <v>4</v>
      </c>
      <c r="AY12" s="342">
        <v>4</v>
      </c>
      <c r="AZ12" s="370"/>
      <c r="BA12" s="371">
        <v>6.0170277312704004</v>
      </c>
      <c r="BB12" s="371">
        <v>0.58375208939976098</v>
      </c>
      <c r="BC12" s="371">
        <v>0.31449829509198202</v>
      </c>
      <c r="BD12" s="371">
        <v>0.92597759675051095</v>
      </c>
      <c r="BE12" s="370"/>
      <c r="BF12" s="344" t="s">
        <v>430</v>
      </c>
      <c r="BG12" s="344" t="s">
        <v>430</v>
      </c>
      <c r="BH12" s="344" t="s">
        <v>430</v>
      </c>
      <c r="BI12" s="370"/>
      <c r="BJ12" s="344">
        <v>-0.63292084000001103</v>
      </c>
      <c r="BK12" s="370"/>
      <c r="BL12" s="832">
        <v>46.135199999999998</v>
      </c>
      <c r="BM12" s="832">
        <v>19.624700000000001</v>
      </c>
      <c r="BN12" s="832">
        <v>3.9915600000000002</v>
      </c>
      <c r="BO12" s="832">
        <v>30.248539999999998</v>
      </c>
      <c r="BP12" s="369"/>
      <c r="BQ12" s="344" t="s">
        <v>430</v>
      </c>
      <c r="BR12" s="832">
        <v>27.18</v>
      </c>
      <c r="BS12" s="832">
        <v>0.56999999999999995</v>
      </c>
      <c r="BT12" s="344" t="s">
        <v>430</v>
      </c>
      <c r="BU12" s="344" t="s">
        <v>430</v>
      </c>
      <c r="BV12" s="832">
        <v>2.5</v>
      </c>
      <c r="BW12" s="369"/>
      <c r="BX12" s="834" t="s">
        <v>9470</v>
      </c>
      <c r="BY12" s="834" t="s">
        <v>9471</v>
      </c>
      <c r="BZ12" s="834" t="s">
        <v>9472</v>
      </c>
      <c r="CA12" s="834" t="s">
        <v>9473</v>
      </c>
      <c r="CB12" s="834" t="s">
        <v>9474</v>
      </c>
      <c r="CC12" s="369"/>
      <c r="CD12" s="350" t="s">
        <v>4624</v>
      </c>
    </row>
    <row r="13" spans="1:82" s="424" customFormat="1" x14ac:dyDescent="0.25">
      <c r="A13" s="341" t="s">
        <v>9475</v>
      </c>
      <c r="B13" s="369"/>
      <c r="C13" s="709">
        <v>41736</v>
      </c>
      <c r="D13" s="369"/>
      <c r="E13" s="342">
        <v>23897.599999999999</v>
      </c>
      <c r="F13" s="369"/>
      <c r="G13" s="343">
        <v>21.501999999999999</v>
      </c>
      <c r="H13" s="369"/>
      <c r="I13" s="997">
        <v>0.58904000000000001</v>
      </c>
      <c r="J13" s="997">
        <v>7.59</v>
      </c>
      <c r="K13" s="997">
        <v>0.54520999999999997</v>
      </c>
      <c r="L13" s="997">
        <v>0.58630000000000004</v>
      </c>
      <c r="M13" s="370"/>
      <c r="N13" s="344">
        <v>10.187900000000001</v>
      </c>
      <c r="O13" s="344">
        <v>17.566299999999998</v>
      </c>
      <c r="P13" s="344">
        <v>8.7446999999999999</v>
      </c>
      <c r="Q13" s="344">
        <v>9.8584999999999994</v>
      </c>
      <c r="R13" s="344">
        <v>11.653700000000001</v>
      </c>
      <c r="S13" s="344">
        <v>6.5406000000000004</v>
      </c>
      <c r="T13" s="344">
        <v>6.6456999999999997</v>
      </c>
      <c r="U13" s="344">
        <v>6.7568999999999999</v>
      </c>
      <c r="V13" s="346">
        <v>6.5827</v>
      </c>
      <c r="W13" s="344">
        <v>7.0475000000000003</v>
      </c>
      <c r="X13" s="344">
        <v>7.4736000000000002</v>
      </c>
      <c r="Y13" s="344">
        <v>6.5532000000000004</v>
      </c>
      <c r="Z13" s="344">
        <v>6.1681999999999997</v>
      </c>
      <c r="AA13" s="344">
        <v>29.754999999999999</v>
      </c>
      <c r="AB13" s="344">
        <v>6.5697000000000001</v>
      </c>
      <c r="AC13" s="344">
        <v>6.6919000000000004</v>
      </c>
      <c r="AD13" s="344">
        <v>6.8141999999999996</v>
      </c>
      <c r="AE13" s="344">
        <v>29.754999999999999</v>
      </c>
      <c r="AF13" s="344">
        <v>6.4522000000000004</v>
      </c>
      <c r="AG13" s="370"/>
      <c r="AH13" s="342">
        <v>11</v>
      </c>
      <c r="AI13" s="342">
        <v>6</v>
      </c>
      <c r="AJ13" s="342">
        <v>4</v>
      </c>
      <c r="AK13" s="342">
        <v>13</v>
      </c>
      <c r="AL13" s="342">
        <v>9</v>
      </c>
      <c r="AM13" s="342">
        <v>8</v>
      </c>
      <c r="AN13" s="342">
        <v>10</v>
      </c>
      <c r="AO13" s="342">
        <v>9</v>
      </c>
      <c r="AP13" s="342">
        <v>9</v>
      </c>
      <c r="AQ13" s="342">
        <v>10</v>
      </c>
      <c r="AR13" s="342">
        <v>12</v>
      </c>
      <c r="AS13" s="342">
        <v>13</v>
      </c>
      <c r="AT13" s="342">
        <v>12</v>
      </c>
      <c r="AU13" s="342">
        <v>11</v>
      </c>
      <c r="AV13" s="342">
        <v>6</v>
      </c>
      <c r="AW13" s="342">
        <v>8</v>
      </c>
      <c r="AX13" s="342">
        <v>9</v>
      </c>
      <c r="AY13" s="342">
        <v>11</v>
      </c>
      <c r="AZ13" s="370"/>
      <c r="BA13" s="371">
        <v>5.8564625188953698</v>
      </c>
      <c r="BB13" s="371">
        <v>0.58608304362560504</v>
      </c>
      <c r="BC13" s="371">
        <v>0.302717574138263</v>
      </c>
      <c r="BD13" s="371">
        <v>0.80262800240891696</v>
      </c>
      <c r="BE13" s="370"/>
      <c r="BF13" s="344" t="s">
        <v>430</v>
      </c>
      <c r="BG13" s="344" t="s">
        <v>430</v>
      </c>
      <c r="BH13" s="344" t="s">
        <v>430</v>
      </c>
      <c r="BI13" s="370"/>
      <c r="BJ13" s="344">
        <v>-0.587097399999989</v>
      </c>
      <c r="BK13" s="370"/>
      <c r="BL13" s="832">
        <v>55.695399999999999</v>
      </c>
      <c r="BM13" s="832">
        <v>11.4376</v>
      </c>
      <c r="BN13" s="832">
        <v>1.6513</v>
      </c>
      <c r="BO13" s="832">
        <v>31.215699999999998</v>
      </c>
      <c r="BP13" s="369"/>
      <c r="BQ13" s="344" t="s">
        <v>430</v>
      </c>
      <c r="BR13" s="832">
        <v>30.12</v>
      </c>
      <c r="BS13" s="344" t="s">
        <v>430</v>
      </c>
      <c r="BT13" s="344" t="s">
        <v>430</v>
      </c>
      <c r="BU13" s="344" t="s">
        <v>430</v>
      </c>
      <c r="BV13" s="832">
        <v>1.1000000000000001</v>
      </c>
      <c r="BW13" s="369"/>
      <c r="BX13" s="834" t="s">
        <v>9476</v>
      </c>
      <c r="BY13" s="834" t="s">
        <v>9477</v>
      </c>
      <c r="BZ13" s="834" t="s">
        <v>9478</v>
      </c>
      <c r="CA13" s="834" t="s">
        <v>9479</v>
      </c>
      <c r="CB13" s="834" t="s">
        <v>9480</v>
      </c>
      <c r="CC13" s="369"/>
      <c r="CD13" s="350" t="s">
        <v>4624</v>
      </c>
    </row>
    <row r="14" spans="1:82" s="424" customFormat="1" x14ac:dyDescent="0.25">
      <c r="A14" s="341" t="s">
        <v>9481</v>
      </c>
      <c r="B14" s="369"/>
      <c r="C14" s="709">
        <v>43452</v>
      </c>
      <c r="D14" s="369"/>
      <c r="E14" s="342">
        <v>24134.6</v>
      </c>
      <c r="F14" s="369"/>
      <c r="G14" s="343">
        <v>16.141200000000001</v>
      </c>
      <c r="H14" s="369"/>
      <c r="I14" s="997">
        <v>0.56000000000000005</v>
      </c>
      <c r="J14" s="997">
        <v>7.01</v>
      </c>
      <c r="K14" s="997">
        <v>0.54</v>
      </c>
      <c r="L14" s="997">
        <v>0.55000000000000004</v>
      </c>
      <c r="M14" s="370"/>
      <c r="N14" s="344">
        <v>13.572800000000001</v>
      </c>
      <c r="O14" s="344">
        <v>15.774100000000001</v>
      </c>
      <c r="P14" s="344">
        <v>8.4125999999999994</v>
      </c>
      <c r="Q14" s="344">
        <v>10.3622</v>
      </c>
      <c r="R14" s="344">
        <v>11.658300000000001</v>
      </c>
      <c r="S14" s="344">
        <v>6.5537999999999998</v>
      </c>
      <c r="T14" s="344">
        <v>6.8182</v>
      </c>
      <c r="U14" s="344">
        <v>6.9474999999999998</v>
      </c>
      <c r="V14" s="346">
        <v>6.7716000000000003</v>
      </c>
      <c r="W14" s="344">
        <v>7.2557</v>
      </c>
      <c r="X14" s="344">
        <v>7.6677999999999997</v>
      </c>
      <c r="Y14" s="344">
        <v>6.7504999999999997</v>
      </c>
      <c r="Z14" s="344" t="s">
        <v>430</v>
      </c>
      <c r="AA14" s="344">
        <v>31.032399999999999</v>
      </c>
      <c r="AB14" s="344">
        <v>6.6214000000000004</v>
      </c>
      <c r="AC14" s="344">
        <v>6.7912999999999997</v>
      </c>
      <c r="AD14" s="344">
        <v>6.9932999999999996</v>
      </c>
      <c r="AE14" s="344">
        <v>31.032399999999999</v>
      </c>
      <c r="AF14" s="344">
        <v>6.5537000000000001</v>
      </c>
      <c r="AG14" s="370"/>
      <c r="AH14" s="342">
        <v>3</v>
      </c>
      <c r="AI14" s="342">
        <v>12</v>
      </c>
      <c r="AJ14" s="342">
        <v>8</v>
      </c>
      <c r="AK14" s="342">
        <v>7</v>
      </c>
      <c r="AL14" s="342">
        <v>8</v>
      </c>
      <c r="AM14" s="342">
        <v>6</v>
      </c>
      <c r="AN14" s="342">
        <v>2</v>
      </c>
      <c r="AO14" s="342">
        <v>2</v>
      </c>
      <c r="AP14" s="342">
        <v>1</v>
      </c>
      <c r="AQ14" s="342">
        <v>1</v>
      </c>
      <c r="AR14" s="342">
        <v>1</v>
      </c>
      <c r="AS14" s="342">
        <v>4</v>
      </c>
      <c r="AT14" s="342" t="s">
        <v>430</v>
      </c>
      <c r="AU14" s="342">
        <v>8</v>
      </c>
      <c r="AV14" s="342">
        <v>5</v>
      </c>
      <c r="AW14" s="342">
        <v>2</v>
      </c>
      <c r="AX14" s="342">
        <v>2</v>
      </c>
      <c r="AY14" s="342">
        <v>8</v>
      </c>
      <c r="AZ14" s="370"/>
      <c r="BA14" s="371">
        <v>5.8717500969546101</v>
      </c>
      <c r="BB14" s="371">
        <v>0.58297170694615397</v>
      </c>
      <c r="BC14" s="371">
        <v>0.33028336981023099</v>
      </c>
      <c r="BD14" s="371">
        <v>0.97426591985884703</v>
      </c>
      <c r="BE14" s="370"/>
      <c r="BF14" s="344" t="s">
        <v>430</v>
      </c>
      <c r="BG14" s="344" t="s">
        <v>430</v>
      </c>
      <c r="BH14" s="344" t="s">
        <v>430</v>
      </c>
      <c r="BI14" s="370"/>
      <c r="BJ14" s="344">
        <v>-0.53774291999999302</v>
      </c>
      <c r="BK14" s="370"/>
      <c r="BL14" s="344">
        <v>48.711599999999997</v>
      </c>
      <c r="BM14" s="344">
        <v>16.117799999999999</v>
      </c>
      <c r="BN14" s="344">
        <v>2.6875100000000001</v>
      </c>
      <c r="BO14" s="344">
        <v>32.483089999999997</v>
      </c>
      <c r="BP14" s="369"/>
      <c r="BQ14" s="344" t="s">
        <v>430</v>
      </c>
      <c r="BR14" s="344">
        <v>30.89</v>
      </c>
      <c r="BS14" s="344">
        <v>0.73</v>
      </c>
      <c r="BT14" s="344" t="s">
        <v>430</v>
      </c>
      <c r="BU14" s="344" t="s">
        <v>430</v>
      </c>
      <c r="BV14" s="344">
        <v>4.07</v>
      </c>
      <c r="BW14" s="369"/>
      <c r="BX14" s="368" t="s">
        <v>9482</v>
      </c>
      <c r="BY14" s="368" t="s">
        <v>9483</v>
      </c>
      <c r="BZ14" s="368" t="s">
        <v>9484</v>
      </c>
      <c r="CA14" s="368" t="s">
        <v>9485</v>
      </c>
      <c r="CB14" s="368" t="s">
        <v>9486</v>
      </c>
      <c r="CC14" s="369"/>
      <c r="CD14" s="350" t="s">
        <v>4624</v>
      </c>
    </row>
    <row r="15" spans="1:82" s="424" customFormat="1" x14ac:dyDescent="0.25">
      <c r="A15" s="341" t="s">
        <v>9487</v>
      </c>
      <c r="B15" s="369"/>
      <c r="C15" s="709">
        <v>41275</v>
      </c>
      <c r="D15" s="369"/>
      <c r="E15" s="342">
        <v>16686.7</v>
      </c>
      <c r="F15" s="369"/>
      <c r="G15" s="343">
        <v>30.595400000000001</v>
      </c>
      <c r="H15" s="369"/>
      <c r="I15" s="997">
        <v>0.64295999999999998</v>
      </c>
      <c r="J15" s="997">
        <v>7.69923</v>
      </c>
      <c r="K15" s="997">
        <v>0.54193999999999998</v>
      </c>
      <c r="L15" s="997">
        <v>0.58552999999999999</v>
      </c>
      <c r="M15" s="370"/>
      <c r="N15" s="344">
        <v>5.1306000000000003</v>
      </c>
      <c r="O15" s="344">
        <v>18.001000000000001</v>
      </c>
      <c r="P15" s="344">
        <v>7.8514999999999997</v>
      </c>
      <c r="Q15" s="344">
        <v>10.2401</v>
      </c>
      <c r="R15" s="344">
        <v>11.6629</v>
      </c>
      <c r="S15" s="344">
        <v>6.6745999999999999</v>
      </c>
      <c r="T15" s="344">
        <v>6.7877999999999998</v>
      </c>
      <c r="U15" s="344">
        <v>6.8902999999999999</v>
      </c>
      <c r="V15" s="346">
        <v>6.6342999999999996</v>
      </c>
      <c r="W15" s="344">
        <v>7.0487000000000002</v>
      </c>
      <c r="X15" s="344">
        <v>7.4962</v>
      </c>
      <c r="Y15" s="344">
        <v>6.6769999999999996</v>
      </c>
      <c r="Z15" s="344">
        <v>6.5098000000000003</v>
      </c>
      <c r="AA15" s="344">
        <v>28.4374</v>
      </c>
      <c r="AB15" s="344">
        <v>6.6308999999999996</v>
      </c>
      <c r="AC15" s="344">
        <v>6.7693000000000003</v>
      </c>
      <c r="AD15" s="344">
        <v>6.9272</v>
      </c>
      <c r="AE15" s="344">
        <v>28.4374</v>
      </c>
      <c r="AF15" s="344">
        <v>7.08</v>
      </c>
      <c r="AG15" s="370"/>
      <c r="AH15" s="342">
        <v>15</v>
      </c>
      <c r="AI15" s="342">
        <v>4</v>
      </c>
      <c r="AJ15" s="342">
        <v>12</v>
      </c>
      <c r="AK15" s="342">
        <v>8</v>
      </c>
      <c r="AL15" s="342">
        <v>7</v>
      </c>
      <c r="AM15" s="342">
        <v>3</v>
      </c>
      <c r="AN15" s="342">
        <v>4</v>
      </c>
      <c r="AO15" s="342">
        <v>4</v>
      </c>
      <c r="AP15" s="342">
        <v>6</v>
      </c>
      <c r="AQ15" s="342">
        <v>9</v>
      </c>
      <c r="AR15" s="342">
        <v>10</v>
      </c>
      <c r="AS15" s="342">
        <v>8</v>
      </c>
      <c r="AT15" s="342">
        <v>2</v>
      </c>
      <c r="AU15" s="342">
        <v>15</v>
      </c>
      <c r="AV15" s="342">
        <v>4</v>
      </c>
      <c r="AW15" s="342">
        <v>4</v>
      </c>
      <c r="AX15" s="342">
        <v>5</v>
      </c>
      <c r="AY15" s="342">
        <v>15</v>
      </c>
      <c r="AZ15" s="370"/>
      <c r="BA15" s="371">
        <v>5.7162381096666204</v>
      </c>
      <c r="BB15" s="371">
        <v>0.56783508061264498</v>
      </c>
      <c r="BC15" s="371">
        <v>0.31139356646414301</v>
      </c>
      <c r="BD15" s="371">
        <v>0.83998208051326495</v>
      </c>
      <c r="BE15" s="370"/>
      <c r="BF15" s="344" t="s">
        <v>430</v>
      </c>
      <c r="BG15" s="344" t="s">
        <v>430</v>
      </c>
      <c r="BH15" s="344" t="s">
        <v>430</v>
      </c>
      <c r="BI15" s="370"/>
      <c r="BJ15" s="344">
        <v>-0.61533263999998999</v>
      </c>
      <c r="BK15" s="370"/>
      <c r="BL15" s="832">
        <v>51.618299999999998</v>
      </c>
      <c r="BM15" s="832">
        <v>15.704000000000001</v>
      </c>
      <c r="BN15" s="832">
        <v>2.8243100000000001</v>
      </c>
      <c r="BO15" s="832">
        <v>29.853390000000001</v>
      </c>
      <c r="BP15" s="369"/>
      <c r="BQ15" s="344" t="s">
        <v>430</v>
      </c>
      <c r="BR15" s="832">
        <v>26</v>
      </c>
      <c r="BS15" s="832">
        <v>1.37</v>
      </c>
      <c r="BT15" s="832">
        <v>0.77</v>
      </c>
      <c r="BU15" s="344" t="s">
        <v>430</v>
      </c>
      <c r="BV15" s="832">
        <v>1.71</v>
      </c>
      <c r="BW15" s="369"/>
      <c r="BX15" s="834" t="s">
        <v>9488</v>
      </c>
      <c r="BY15" s="834" t="s">
        <v>9489</v>
      </c>
      <c r="BZ15" s="834" t="s">
        <v>9490</v>
      </c>
      <c r="CA15" s="834" t="s">
        <v>9491</v>
      </c>
      <c r="CB15" s="834" t="s">
        <v>9492</v>
      </c>
      <c r="CC15" s="369"/>
      <c r="CD15" s="350" t="s">
        <v>4624</v>
      </c>
    </row>
    <row r="16" spans="1:82" s="424" customFormat="1" x14ac:dyDescent="0.25">
      <c r="A16" s="341" t="s">
        <v>9493</v>
      </c>
      <c r="B16" s="369"/>
      <c r="C16" s="709">
        <v>41817</v>
      </c>
      <c r="D16" s="369"/>
      <c r="E16" s="342">
        <v>15199</v>
      </c>
      <c r="F16" s="369"/>
      <c r="G16" s="343">
        <v>22.188500000000001</v>
      </c>
      <c r="H16" s="369"/>
      <c r="I16" s="997">
        <v>0.51</v>
      </c>
      <c r="J16" s="997">
        <v>7.31</v>
      </c>
      <c r="K16" s="997">
        <v>0.49</v>
      </c>
      <c r="L16" s="997">
        <v>0.53</v>
      </c>
      <c r="M16" s="370"/>
      <c r="N16" s="344">
        <v>10.695600000000001</v>
      </c>
      <c r="O16" s="344">
        <v>17.407</v>
      </c>
      <c r="P16" s="344">
        <v>8.9216999999999995</v>
      </c>
      <c r="Q16" s="344">
        <v>10.831300000000001</v>
      </c>
      <c r="R16" s="344">
        <v>11.703200000000001</v>
      </c>
      <c r="S16" s="344">
        <v>6.5850999999999997</v>
      </c>
      <c r="T16" s="344">
        <v>6.7815000000000003</v>
      </c>
      <c r="U16" s="344">
        <v>6.8555000000000001</v>
      </c>
      <c r="V16" s="346">
        <v>6.6205999999999996</v>
      </c>
      <c r="W16" s="344">
        <v>7.1479999999999997</v>
      </c>
      <c r="X16" s="344">
        <v>7.6117999999999997</v>
      </c>
      <c r="Y16" s="344">
        <v>6.7885</v>
      </c>
      <c r="Z16" s="344">
        <v>6.569</v>
      </c>
      <c r="AA16" s="344">
        <v>32.133899999999997</v>
      </c>
      <c r="AB16" s="344">
        <v>6.6445999999999996</v>
      </c>
      <c r="AC16" s="344">
        <v>6.7371999999999996</v>
      </c>
      <c r="AD16" s="344">
        <v>6.8921000000000001</v>
      </c>
      <c r="AE16" s="344">
        <v>32.133899999999997</v>
      </c>
      <c r="AF16" s="344">
        <v>6.8541999999999996</v>
      </c>
      <c r="AG16" s="370"/>
      <c r="AH16" s="342">
        <v>7</v>
      </c>
      <c r="AI16" s="342">
        <v>7</v>
      </c>
      <c r="AJ16" s="342">
        <v>3</v>
      </c>
      <c r="AK16" s="342">
        <v>3</v>
      </c>
      <c r="AL16" s="342">
        <v>6</v>
      </c>
      <c r="AM16" s="342">
        <v>5</v>
      </c>
      <c r="AN16" s="342">
        <v>5</v>
      </c>
      <c r="AO16" s="342">
        <v>7</v>
      </c>
      <c r="AP16" s="342">
        <v>7</v>
      </c>
      <c r="AQ16" s="342">
        <v>5</v>
      </c>
      <c r="AR16" s="342">
        <v>5</v>
      </c>
      <c r="AS16" s="342">
        <v>3</v>
      </c>
      <c r="AT16" s="342">
        <v>1</v>
      </c>
      <c r="AU16" s="342">
        <v>3</v>
      </c>
      <c r="AV16" s="342">
        <v>3</v>
      </c>
      <c r="AW16" s="342">
        <v>7</v>
      </c>
      <c r="AX16" s="342">
        <v>7</v>
      </c>
      <c r="AY16" s="342">
        <v>3</v>
      </c>
      <c r="AZ16" s="370"/>
      <c r="BA16" s="371">
        <v>6.0341166441985399</v>
      </c>
      <c r="BB16" s="371">
        <v>0.592832329666522</v>
      </c>
      <c r="BC16" s="371">
        <v>0.31540799710617001</v>
      </c>
      <c r="BD16" s="371">
        <v>0.9218094732905</v>
      </c>
      <c r="BE16" s="370"/>
      <c r="BF16" s="344" t="s">
        <v>430</v>
      </c>
      <c r="BG16" s="344" t="s">
        <v>430</v>
      </c>
      <c r="BH16" s="344" t="s">
        <v>430</v>
      </c>
      <c r="BI16" s="370"/>
      <c r="BJ16" s="344">
        <v>-0.63946398999999998</v>
      </c>
      <c r="BK16" s="370"/>
      <c r="BL16" s="832">
        <v>44.985300000000002</v>
      </c>
      <c r="BM16" s="832">
        <v>20.744399999999999</v>
      </c>
      <c r="BN16" s="832">
        <v>5.0181399999999998</v>
      </c>
      <c r="BO16" s="832">
        <v>29.25216</v>
      </c>
      <c r="BP16" s="369"/>
      <c r="BQ16" s="832">
        <v>0.85</v>
      </c>
      <c r="BR16" s="832">
        <v>27.88</v>
      </c>
      <c r="BS16" s="344" t="s">
        <v>430</v>
      </c>
      <c r="BT16" s="344" t="s">
        <v>430</v>
      </c>
      <c r="BU16" s="344" t="s">
        <v>430</v>
      </c>
      <c r="BV16" s="832">
        <v>0.53</v>
      </c>
      <c r="BW16" s="369"/>
      <c r="BX16" s="834" t="s">
        <v>9494</v>
      </c>
      <c r="BY16" s="834" t="s">
        <v>9495</v>
      </c>
      <c r="BZ16" s="834" t="s">
        <v>9496</v>
      </c>
      <c r="CA16" s="834" t="s">
        <v>9497</v>
      </c>
      <c r="CB16" s="834" t="s">
        <v>9498</v>
      </c>
      <c r="CC16" s="369"/>
      <c r="CD16" s="350" t="s">
        <v>4624</v>
      </c>
    </row>
    <row r="17" spans="1:82" s="424" customFormat="1" x14ac:dyDescent="0.25">
      <c r="A17" s="341" t="s">
        <v>9499</v>
      </c>
      <c r="B17" s="369"/>
      <c r="C17" s="709">
        <v>41275</v>
      </c>
      <c r="D17" s="369"/>
      <c r="E17" s="342">
        <v>11375.5</v>
      </c>
      <c r="F17" s="369"/>
      <c r="G17" s="343">
        <v>39.756999999999998</v>
      </c>
      <c r="H17" s="369"/>
      <c r="I17" s="997">
        <v>0.6</v>
      </c>
      <c r="J17" s="997">
        <v>7.6</v>
      </c>
      <c r="K17" s="997">
        <v>0.59</v>
      </c>
      <c r="L17" s="997">
        <v>0.6</v>
      </c>
      <c r="M17" s="370"/>
      <c r="N17" s="344">
        <v>10.652799999999999</v>
      </c>
      <c r="O17" s="344">
        <v>15.3819</v>
      </c>
      <c r="P17" s="344">
        <v>7.3944000000000001</v>
      </c>
      <c r="Q17" s="344">
        <v>9.6095000000000006</v>
      </c>
      <c r="R17" s="344">
        <v>11.5665</v>
      </c>
      <c r="S17" s="344">
        <v>6.4416000000000002</v>
      </c>
      <c r="T17" s="344">
        <v>6.5937000000000001</v>
      </c>
      <c r="U17" s="344">
        <v>6.7515999999999998</v>
      </c>
      <c r="V17" s="346">
        <v>6.5494000000000003</v>
      </c>
      <c r="W17" s="344">
        <v>7.0861999999999998</v>
      </c>
      <c r="X17" s="344">
        <v>7.5290999999999997</v>
      </c>
      <c r="Y17" s="344">
        <v>6.5978000000000003</v>
      </c>
      <c r="Z17" s="344">
        <v>6.3662000000000001</v>
      </c>
      <c r="AA17" s="344">
        <v>31.4984</v>
      </c>
      <c r="AB17" s="344">
        <v>6.4897</v>
      </c>
      <c r="AC17" s="344">
        <v>6.6234000000000002</v>
      </c>
      <c r="AD17" s="344">
        <v>6.8037000000000001</v>
      </c>
      <c r="AE17" s="344">
        <v>31.4984</v>
      </c>
      <c r="AF17" s="344">
        <v>6.7885</v>
      </c>
      <c r="AG17" s="370"/>
      <c r="AH17" s="342">
        <v>8</v>
      </c>
      <c r="AI17" s="342">
        <v>13</v>
      </c>
      <c r="AJ17" s="342">
        <v>14</v>
      </c>
      <c r="AK17" s="342">
        <v>15</v>
      </c>
      <c r="AL17" s="342">
        <v>10</v>
      </c>
      <c r="AM17" s="342">
        <v>11</v>
      </c>
      <c r="AN17" s="342">
        <v>13</v>
      </c>
      <c r="AO17" s="342">
        <v>10</v>
      </c>
      <c r="AP17" s="342">
        <v>10</v>
      </c>
      <c r="AQ17" s="342">
        <v>7</v>
      </c>
      <c r="AR17" s="342">
        <v>7</v>
      </c>
      <c r="AS17" s="342">
        <v>12</v>
      </c>
      <c r="AT17" s="342">
        <v>9</v>
      </c>
      <c r="AU17" s="342">
        <v>6</v>
      </c>
      <c r="AV17" s="342">
        <v>9</v>
      </c>
      <c r="AW17" s="342">
        <v>12</v>
      </c>
      <c r="AX17" s="342">
        <v>10</v>
      </c>
      <c r="AY17" s="342">
        <v>6</v>
      </c>
      <c r="AZ17" s="370"/>
      <c r="BA17" s="371">
        <v>5.8142800398913499</v>
      </c>
      <c r="BB17" s="371">
        <v>0.564146886868093</v>
      </c>
      <c r="BC17" s="371">
        <v>0.31169369448527401</v>
      </c>
      <c r="BD17" s="371">
        <v>0.87836232374521495</v>
      </c>
      <c r="BE17" s="370"/>
      <c r="BF17" s="344" t="s">
        <v>430</v>
      </c>
      <c r="BG17" s="344" t="s">
        <v>430</v>
      </c>
      <c r="BH17" s="344" t="s">
        <v>430</v>
      </c>
      <c r="BI17" s="370"/>
      <c r="BJ17" s="344">
        <v>-0.656600579999986</v>
      </c>
      <c r="BK17" s="370"/>
      <c r="BL17" s="832">
        <v>43.972999999999999</v>
      </c>
      <c r="BM17" s="832">
        <v>19.966200000000001</v>
      </c>
      <c r="BN17" s="832">
        <v>6.3764500000000002</v>
      </c>
      <c r="BO17" s="832">
        <v>29.684349999999998</v>
      </c>
      <c r="BP17" s="369"/>
      <c r="BQ17" s="344" t="s">
        <v>430</v>
      </c>
      <c r="BR17" s="832">
        <v>29.25</v>
      </c>
      <c r="BS17" s="344" t="s">
        <v>430</v>
      </c>
      <c r="BT17" s="344" t="s">
        <v>430</v>
      </c>
      <c r="BU17" s="344" t="s">
        <v>430</v>
      </c>
      <c r="BV17" s="832">
        <v>0.43</v>
      </c>
      <c r="BW17" s="369"/>
      <c r="BX17" s="834" t="s">
        <v>9500</v>
      </c>
      <c r="BY17" s="834" t="s">
        <v>9501</v>
      </c>
      <c r="BZ17" s="834" t="s">
        <v>9502</v>
      </c>
      <c r="CA17" s="834" t="s">
        <v>9503</v>
      </c>
      <c r="CB17" s="834" t="s">
        <v>9504</v>
      </c>
      <c r="CC17" s="369"/>
      <c r="CD17" s="350" t="s">
        <v>4624</v>
      </c>
    </row>
    <row r="18" spans="1:82" s="424" customFormat="1" x14ac:dyDescent="0.25">
      <c r="A18" s="341" t="s">
        <v>9505</v>
      </c>
      <c r="B18" s="369"/>
      <c r="C18" s="709">
        <v>41865</v>
      </c>
      <c r="D18" s="369"/>
      <c r="E18" s="342">
        <v>10419.200000000001</v>
      </c>
      <c r="F18" s="369"/>
      <c r="G18" s="343">
        <v>21.6631</v>
      </c>
      <c r="H18" s="369"/>
      <c r="I18" s="997">
        <v>0.56000000000000005</v>
      </c>
      <c r="J18" s="997">
        <v>7.69</v>
      </c>
      <c r="K18" s="997">
        <v>0.56000000000000005</v>
      </c>
      <c r="L18" s="997">
        <v>0.57999999999999996</v>
      </c>
      <c r="M18" s="370"/>
      <c r="N18" s="344">
        <v>13.821400000000001</v>
      </c>
      <c r="O18" s="344">
        <v>17.322900000000001</v>
      </c>
      <c r="P18" s="344">
        <v>8.5830000000000002</v>
      </c>
      <c r="Q18" s="344">
        <v>10.536899999999999</v>
      </c>
      <c r="R18" s="344">
        <v>11.8696</v>
      </c>
      <c r="S18" s="344">
        <v>6.5983000000000001</v>
      </c>
      <c r="T18" s="344">
        <v>6.8014000000000001</v>
      </c>
      <c r="U18" s="344">
        <v>6.8794000000000004</v>
      </c>
      <c r="V18" s="346">
        <v>6.6428000000000003</v>
      </c>
      <c r="W18" s="344">
        <v>7.1205999999999996</v>
      </c>
      <c r="X18" s="344">
        <v>7.5269000000000004</v>
      </c>
      <c r="Y18" s="344">
        <v>6.7201000000000004</v>
      </c>
      <c r="Z18" s="344">
        <v>6.4870000000000001</v>
      </c>
      <c r="AA18" s="344">
        <v>33.083799999999997</v>
      </c>
      <c r="AB18" s="344">
        <v>6.5593000000000004</v>
      </c>
      <c r="AC18" s="344">
        <v>6.7801999999999998</v>
      </c>
      <c r="AD18" s="344">
        <v>6.9195000000000002</v>
      </c>
      <c r="AE18" s="344">
        <v>33.083799999999997</v>
      </c>
      <c r="AF18" s="344">
        <v>6.7172000000000001</v>
      </c>
      <c r="AG18" s="370"/>
      <c r="AH18" s="342">
        <v>2</v>
      </c>
      <c r="AI18" s="342">
        <v>9</v>
      </c>
      <c r="AJ18" s="342">
        <v>7</v>
      </c>
      <c r="AK18" s="342">
        <v>5</v>
      </c>
      <c r="AL18" s="342">
        <v>3</v>
      </c>
      <c r="AM18" s="342">
        <v>4</v>
      </c>
      <c r="AN18" s="342">
        <v>3</v>
      </c>
      <c r="AO18" s="342">
        <v>6</v>
      </c>
      <c r="AP18" s="342">
        <v>5</v>
      </c>
      <c r="AQ18" s="342">
        <v>6</v>
      </c>
      <c r="AR18" s="342">
        <v>8</v>
      </c>
      <c r="AS18" s="342">
        <v>6</v>
      </c>
      <c r="AT18" s="342">
        <v>5</v>
      </c>
      <c r="AU18" s="342">
        <v>1</v>
      </c>
      <c r="AV18" s="342">
        <v>8</v>
      </c>
      <c r="AW18" s="342">
        <v>3</v>
      </c>
      <c r="AX18" s="342">
        <v>6</v>
      </c>
      <c r="AY18" s="342">
        <v>1</v>
      </c>
      <c r="AZ18" s="370"/>
      <c r="BA18" s="371">
        <v>5.85179339051128</v>
      </c>
      <c r="BB18" s="371">
        <v>0.57219307245278705</v>
      </c>
      <c r="BC18" s="371">
        <v>0.309870930290716</v>
      </c>
      <c r="BD18" s="371">
        <v>0.86606857053340303</v>
      </c>
      <c r="BE18" s="370"/>
      <c r="BF18" s="344" t="s">
        <v>430</v>
      </c>
      <c r="BG18" s="344" t="s">
        <v>430</v>
      </c>
      <c r="BH18" s="344" t="s">
        <v>430</v>
      </c>
      <c r="BI18" s="370"/>
      <c r="BJ18" s="344">
        <v>-0.62819291000000699</v>
      </c>
      <c r="BK18" s="370"/>
      <c r="BL18" s="832">
        <v>47.555599999999998</v>
      </c>
      <c r="BM18" s="832">
        <v>15.996600000000001</v>
      </c>
      <c r="BN18" s="832">
        <v>4.48332</v>
      </c>
      <c r="BO18" s="832">
        <v>31.964479999999998</v>
      </c>
      <c r="BP18" s="369"/>
      <c r="BQ18" s="832">
        <v>0.26</v>
      </c>
      <c r="BR18" s="832">
        <v>30.19</v>
      </c>
      <c r="BS18" s="344" t="s">
        <v>430</v>
      </c>
      <c r="BT18" s="344" t="s">
        <v>430</v>
      </c>
      <c r="BU18" s="344" t="s">
        <v>430</v>
      </c>
      <c r="BV18" s="832">
        <v>70.19</v>
      </c>
      <c r="BW18" s="369"/>
      <c r="BX18" s="834" t="s">
        <v>9506</v>
      </c>
      <c r="BY18" s="834" t="s">
        <v>9507</v>
      </c>
      <c r="BZ18" s="834" t="s">
        <v>9508</v>
      </c>
      <c r="CA18" s="834" t="s">
        <v>1795</v>
      </c>
      <c r="CB18" s="834" t="s">
        <v>9509</v>
      </c>
      <c r="CC18" s="369"/>
      <c r="CD18" s="350" t="s">
        <v>4624</v>
      </c>
    </row>
    <row r="19" spans="1:82" s="424" customFormat="1" x14ac:dyDescent="0.25">
      <c r="A19" s="341" t="s">
        <v>9510</v>
      </c>
      <c r="B19" s="369"/>
      <c r="C19" s="709">
        <v>41275</v>
      </c>
      <c r="D19" s="369"/>
      <c r="E19" s="342">
        <v>8200.8799999999992</v>
      </c>
      <c r="F19" s="369"/>
      <c r="G19" s="343">
        <v>37.387700000000002</v>
      </c>
      <c r="H19" s="369"/>
      <c r="I19" s="645" t="s">
        <v>430</v>
      </c>
      <c r="J19" s="645" t="s">
        <v>430</v>
      </c>
      <c r="K19" s="645" t="s">
        <v>430</v>
      </c>
      <c r="L19" s="645" t="s">
        <v>430</v>
      </c>
      <c r="M19" s="370"/>
      <c r="N19" s="344">
        <v>10.9374</v>
      </c>
      <c r="O19" s="344">
        <v>16.880099999999999</v>
      </c>
      <c r="P19" s="344">
        <v>7.9337</v>
      </c>
      <c r="Q19" s="344">
        <v>10.185700000000001</v>
      </c>
      <c r="R19" s="344">
        <v>11.4907</v>
      </c>
      <c r="S19" s="344">
        <v>6.3967000000000001</v>
      </c>
      <c r="T19" s="344">
        <v>6.5007000000000001</v>
      </c>
      <c r="U19" s="344">
        <v>6.6261999999999999</v>
      </c>
      <c r="V19" s="346">
        <v>6.4257999999999997</v>
      </c>
      <c r="W19" s="344">
        <v>7.0444000000000004</v>
      </c>
      <c r="X19" s="344">
        <v>7.4936999999999996</v>
      </c>
      <c r="Y19" s="344">
        <v>6.6295999999999999</v>
      </c>
      <c r="Z19" s="344">
        <v>6.3631000000000002</v>
      </c>
      <c r="AA19" s="344">
        <v>29.579599999999999</v>
      </c>
      <c r="AB19" s="344">
        <v>6.3177000000000003</v>
      </c>
      <c r="AC19" s="344">
        <v>6.4779999999999998</v>
      </c>
      <c r="AD19" s="344">
        <v>6.6689999999999996</v>
      </c>
      <c r="AE19" s="344">
        <v>29.579599999999999</v>
      </c>
      <c r="AF19" s="344">
        <v>6.9420000000000002</v>
      </c>
      <c r="AG19" s="370"/>
      <c r="AH19" s="342">
        <v>6</v>
      </c>
      <c r="AI19" s="342">
        <v>10</v>
      </c>
      <c r="AJ19" s="342">
        <v>11</v>
      </c>
      <c r="AK19" s="342">
        <v>9</v>
      </c>
      <c r="AL19" s="342">
        <v>12</v>
      </c>
      <c r="AM19" s="342">
        <v>12</v>
      </c>
      <c r="AN19" s="342">
        <v>15</v>
      </c>
      <c r="AO19" s="342">
        <v>15</v>
      </c>
      <c r="AP19" s="342">
        <v>15</v>
      </c>
      <c r="AQ19" s="342">
        <v>11</v>
      </c>
      <c r="AR19" s="342">
        <v>11</v>
      </c>
      <c r="AS19" s="342">
        <v>10</v>
      </c>
      <c r="AT19" s="342">
        <v>10</v>
      </c>
      <c r="AU19" s="342">
        <v>12</v>
      </c>
      <c r="AV19" s="342">
        <v>13</v>
      </c>
      <c r="AW19" s="342">
        <v>15</v>
      </c>
      <c r="AX19" s="342">
        <v>15</v>
      </c>
      <c r="AY19" s="342">
        <v>12</v>
      </c>
      <c r="AZ19" s="370"/>
      <c r="BA19" s="371">
        <v>6.0467161983124997</v>
      </c>
      <c r="BB19" s="371">
        <v>0.55709819018571405</v>
      </c>
      <c r="BC19" s="371">
        <v>0.29581717044127998</v>
      </c>
      <c r="BD19" s="371">
        <v>0.86647907777058697</v>
      </c>
      <c r="BE19" s="370"/>
      <c r="BF19" s="344" t="s">
        <v>430</v>
      </c>
      <c r="BG19" s="344" t="s">
        <v>430</v>
      </c>
      <c r="BH19" s="344" t="s">
        <v>430</v>
      </c>
      <c r="BI19" s="370"/>
      <c r="BJ19" s="344">
        <v>-0.66968159000000005</v>
      </c>
      <c r="BK19" s="370"/>
      <c r="BL19" s="832">
        <v>42.442999999999998</v>
      </c>
      <c r="BM19" s="832">
        <v>20.341799999999999</v>
      </c>
      <c r="BN19" s="832">
        <v>7.8455700000000004</v>
      </c>
      <c r="BO19" s="832">
        <v>29.369630000000001</v>
      </c>
      <c r="BP19" s="369"/>
      <c r="BQ19" s="832">
        <v>0.05</v>
      </c>
      <c r="BR19" s="832">
        <v>29.3</v>
      </c>
      <c r="BS19" s="344" t="s">
        <v>430</v>
      </c>
      <c r="BT19" s="344" t="s">
        <v>430</v>
      </c>
      <c r="BU19" s="344" t="s">
        <v>430</v>
      </c>
      <c r="BV19" s="832">
        <v>0.02</v>
      </c>
      <c r="BW19" s="369"/>
      <c r="BX19" s="834" t="s">
        <v>9511</v>
      </c>
      <c r="BY19" s="834" t="s">
        <v>9512</v>
      </c>
      <c r="BZ19" s="834" t="s">
        <v>9513</v>
      </c>
      <c r="CA19" s="834" t="s">
        <v>9514</v>
      </c>
      <c r="CB19" s="834" t="s">
        <v>9515</v>
      </c>
      <c r="CC19" s="369"/>
      <c r="CD19" s="350" t="s">
        <v>4624</v>
      </c>
    </row>
    <row r="20" spans="1:82" s="424" customFormat="1" x14ac:dyDescent="0.25">
      <c r="A20" s="341" t="s">
        <v>9516</v>
      </c>
      <c r="B20" s="369"/>
      <c r="C20" s="709">
        <v>43125</v>
      </c>
      <c r="D20" s="369"/>
      <c r="E20" s="342">
        <v>6549.53</v>
      </c>
      <c r="F20" s="369"/>
      <c r="G20" s="343">
        <v>16.661000000000001</v>
      </c>
      <c r="H20" s="369"/>
      <c r="I20" s="997">
        <v>0.6</v>
      </c>
      <c r="J20" s="997">
        <v>7.56</v>
      </c>
      <c r="K20" s="997">
        <v>0.56000000000000005</v>
      </c>
      <c r="L20" s="997">
        <v>0.6</v>
      </c>
      <c r="M20" s="370"/>
      <c r="N20" s="344">
        <v>8.7651000000000003</v>
      </c>
      <c r="O20" s="344">
        <v>13.890599999999999</v>
      </c>
      <c r="P20" s="344">
        <v>7.2081</v>
      </c>
      <c r="Q20" s="344">
        <v>10.0535</v>
      </c>
      <c r="R20" s="344">
        <v>11.499499999999999</v>
      </c>
      <c r="S20" s="344">
        <v>6.3585000000000003</v>
      </c>
      <c r="T20" s="344">
        <v>6.5610999999999997</v>
      </c>
      <c r="U20" s="344">
        <v>6.6660000000000004</v>
      </c>
      <c r="V20" s="346">
        <v>6.4737</v>
      </c>
      <c r="W20" s="344">
        <v>6.9793000000000003</v>
      </c>
      <c r="X20" s="344">
        <v>7.4059999999999997</v>
      </c>
      <c r="Y20" s="344">
        <v>6.5270999999999999</v>
      </c>
      <c r="Z20" s="344" t="s">
        <v>430</v>
      </c>
      <c r="AA20" s="344">
        <v>30.722100000000001</v>
      </c>
      <c r="AB20" s="344">
        <v>6.3677000000000001</v>
      </c>
      <c r="AC20" s="344">
        <v>6.5532000000000004</v>
      </c>
      <c r="AD20" s="344">
        <v>6.7121000000000004</v>
      </c>
      <c r="AE20" s="344">
        <v>30.722100000000001</v>
      </c>
      <c r="AF20" s="344">
        <v>6.2363</v>
      </c>
      <c r="AG20" s="370"/>
      <c r="AH20" s="342">
        <v>13</v>
      </c>
      <c r="AI20" s="342">
        <v>14</v>
      </c>
      <c r="AJ20" s="342">
        <v>15</v>
      </c>
      <c r="AK20" s="342">
        <v>11</v>
      </c>
      <c r="AL20" s="342">
        <v>11</v>
      </c>
      <c r="AM20" s="342">
        <v>13</v>
      </c>
      <c r="AN20" s="342">
        <v>14</v>
      </c>
      <c r="AO20" s="342">
        <v>14</v>
      </c>
      <c r="AP20" s="342">
        <v>14</v>
      </c>
      <c r="AQ20" s="342">
        <v>14</v>
      </c>
      <c r="AR20" s="342">
        <v>15</v>
      </c>
      <c r="AS20" s="342">
        <v>14</v>
      </c>
      <c r="AT20" s="342" t="s">
        <v>430</v>
      </c>
      <c r="AU20" s="342">
        <v>9</v>
      </c>
      <c r="AV20" s="342">
        <v>11</v>
      </c>
      <c r="AW20" s="342">
        <v>14</v>
      </c>
      <c r="AX20" s="342">
        <v>14</v>
      </c>
      <c r="AY20" s="342">
        <v>9</v>
      </c>
      <c r="AZ20" s="370"/>
      <c r="BA20" s="371">
        <v>5.8571150807227799</v>
      </c>
      <c r="BB20" s="371">
        <v>0.54649998935907995</v>
      </c>
      <c r="BC20" s="371">
        <v>0.292378675061439</v>
      </c>
      <c r="BD20" s="371">
        <v>0.80779684874308799</v>
      </c>
      <c r="BE20" s="370"/>
      <c r="BF20" s="344" t="s">
        <v>430</v>
      </c>
      <c r="BG20" s="344" t="s">
        <v>430</v>
      </c>
      <c r="BH20" s="344" t="s">
        <v>430</v>
      </c>
      <c r="BI20" s="370"/>
      <c r="BJ20" s="344">
        <v>-0.59725450000000102</v>
      </c>
      <c r="BK20" s="370"/>
      <c r="BL20" s="832">
        <v>44.8491</v>
      </c>
      <c r="BM20" s="832">
        <v>15.650600000000001</v>
      </c>
      <c r="BN20" s="832">
        <v>5.9641700000000002</v>
      </c>
      <c r="BO20" s="832">
        <v>33.53613</v>
      </c>
      <c r="BP20" s="369"/>
      <c r="BQ20" s="832">
        <v>1.88</v>
      </c>
      <c r="BR20" s="832">
        <v>29.11</v>
      </c>
      <c r="BS20" s="832">
        <v>0.78</v>
      </c>
      <c r="BT20" s="344" t="s">
        <v>430</v>
      </c>
      <c r="BU20" s="344" t="s">
        <v>430</v>
      </c>
      <c r="BV20" s="832">
        <v>1.78</v>
      </c>
      <c r="BW20" s="369"/>
      <c r="BX20" s="834" t="s">
        <v>9517</v>
      </c>
      <c r="BY20" s="834" t="s">
        <v>9518</v>
      </c>
      <c r="BZ20" s="834" t="s">
        <v>9519</v>
      </c>
      <c r="CA20" s="834" t="s">
        <v>9520</v>
      </c>
      <c r="CB20" s="834" t="s">
        <v>9521</v>
      </c>
      <c r="CC20" s="369"/>
      <c r="CD20" s="350" t="s">
        <v>4624</v>
      </c>
    </row>
    <row r="21" spans="1:82" s="424" customFormat="1" x14ac:dyDescent="0.25">
      <c r="A21" s="341" t="s">
        <v>9522</v>
      </c>
      <c r="B21" s="369"/>
      <c r="C21" s="709">
        <v>43994</v>
      </c>
      <c r="D21" s="369"/>
      <c r="E21" s="342">
        <v>3728.62</v>
      </c>
      <c r="F21" s="369"/>
      <c r="G21" s="343">
        <v>14.406000000000001</v>
      </c>
      <c r="H21" s="369"/>
      <c r="I21" s="997">
        <v>0.2</v>
      </c>
      <c r="J21" s="997">
        <v>5.54</v>
      </c>
      <c r="K21" s="997">
        <v>0.18</v>
      </c>
      <c r="L21" s="997">
        <v>0.2</v>
      </c>
      <c r="M21" s="370"/>
      <c r="N21" s="344">
        <v>7.6025999999999998</v>
      </c>
      <c r="O21" s="344">
        <v>20.3032</v>
      </c>
      <c r="P21" s="344">
        <v>8.3382000000000005</v>
      </c>
      <c r="Q21" s="344">
        <v>9.8094999999999999</v>
      </c>
      <c r="R21" s="344">
        <v>11.337300000000001</v>
      </c>
      <c r="S21" s="344">
        <v>6.2778</v>
      </c>
      <c r="T21" s="344">
        <v>6.6814</v>
      </c>
      <c r="U21" s="344">
        <v>6.7931999999999997</v>
      </c>
      <c r="V21" s="346">
        <v>6.5848000000000004</v>
      </c>
      <c r="W21" s="344">
        <v>7.0373000000000001</v>
      </c>
      <c r="X21" s="344">
        <v>7.5324999999999998</v>
      </c>
      <c r="Y21" s="344">
        <v>6.64</v>
      </c>
      <c r="Z21" s="344" t="s">
        <v>430</v>
      </c>
      <c r="AA21" s="344">
        <v>29.183800000000002</v>
      </c>
      <c r="AB21" s="344">
        <v>6.1147</v>
      </c>
      <c r="AC21" s="344">
        <v>6.6527000000000003</v>
      </c>
      <c r="AD21" s="344">
        <v>6.8398000000000003</v>
      </c>
      <c r="AE21" s="344">
        <v>29.183800000000002</v>
      </c>
      <c r="AF21" s="344">
        <v>6.2118000000000002</v>
      </c>
      <c r="AG21" s="370"/>
      <c r="AH21" s="342">
        <v>14</v>
      </c>
      <c r="AI21" s="342">
        <v>3</v>
      </c>
      <c r="AJ21" s="342">
        <v>9</v>
      </c>
      <c r="AK21" s="342">
        <v>14</v>
      </c>
      <c r="AL21" s="342">
        <v>15</v>
      </c>
      <c r="AM21" s="342">
        <v>14</v>
      </c>
      <c r="AN21" s="342">
        <v>8</v>
      </c>
      <c r="AO21" s="342">
        <v>8</v>
      </c>
      <c r="AP21" s="342">
        <v>8</v>
      </c>
      <c r="AQ21" s="342">
        <v>13</v>
      </c>
      <c r="AR21" s="342">
        <v>6</v>
      </c>
      <c r="AS21" s="342">
        <v>9</v>
      </c>
      <c r="AT21" s="342" t="s">
        <v>430</v>
      </c>
      <c r="AU21" s="342">
        <v>13</v>
      </c>
      <c r="AV21" s="342">
        <v>15</v>
      </c>
      <c r="AW21" s="342">
        <v>9</v>
      </c>
      <c r="AX21" s="342">
        <v>8</v>
      </c>
      <c r="AY21" s="342">
        <v>13</v>
      </c>
      <c r="AZ21" s="370"/>
      <c r="BA21" s="371">
        <v>6.0489455157503196</v>
      </c>
      <c r="BB21" s="371">
        <v>0.59978286021624805</v>
      </c>
      <c r="BC21" s="371">
        <v>0.30261289793653201</v>
      </c>
      <c r="BD21" s="371">
        <v>0.83758356431380698</v>
      </c>
      <c r="BE21" s="370"/>
      <c r="BF21" s="344" t="s">
        <v>430</v>
      </c>
      <c r="BG21" s="344" t="s">
        <v>430</v>
      </c>
      <c r="BH21" s="344" t="s">
        <v>430</v>
      </c>
      <c r="BI21" s="370"/>
      <c r="BJ21" s="344">
        <v>-0.70687385000001601</v>
      </c>
      <c r="BK21" s="370"/>
      <c r="BL21" s="832">
        <v>39.198599999999999</v>
      </c>
      <c r="BM21" s="832">
        <v>32.9467</v>
      </c>
      <c r="BN21" s="832">
        <v>7.4069399999999996</v>
      </c>
      <c r="BO21" s="832">
        <v>20.447759999999999</v>
      </c>
      <c r="BP21" s="369"/>
      <c r="BQ21" s="344" t="s">
        <v>430</v>
      </c>
      <c r="BR21" s="832">
        <v>13.24</v>
      </c>
      <c r="BS21" s="344" t="s">
        <v>430</v>
      </c>
      <c r="BT21" s="344" t="s">
        <v>430</v>
      </c>
      <c r="BU21" s="344" t="s">
        <v>430</v>
      </c>
      <c r="BV21" s="832">
        <v>7.2</v>
      </c>
      <c r="BW21" s="369"/>
      <c r="BX21" s="834" t="s">
        <v>9523</v>
      </c>
      <c r="BY21" s="834" t="s">
        <v>9524</v>
      </c>
      <c r="BZ21" s="834" t="s">
        <v>1370</v>
      </c>
      <c r="CA21" s="834" t="s">
        <v>9525</v>
      </c>
      <c r="CB21" s="834" t="s">
        <v>9526</v>
      </c>
      <c r="CC21" s="369"/>
      <c r="CD21" s="350" t="s">
        <v>4624</v>
      </c>
    </row>
    <row r="22" spans="1:82" s="424" customFormat="1" x14ac:dyDescent="0.25">
      <c r="A22" s="341" t="s">
        <v>9527</v>
      </c>
      <c r="B22" s="369"/>
      <c r="C22" s="709">
        <v>41820</v>
      </c>
      <c r="D22" s="369"/>
      <c r="E22" s="342">
        <v>2949.67</v>
      </c>
      <c r="F22" s="369"/>
      <c r="G22" s="343">
        <v>21.6569</v>
      </c>
      <c r="H22" s="369"/>
      <c r="I22" s="645" t="s">
        <v>430</v>
      </c>
      <c r="J22" s="645" t="s">
        <v>430</v>
      </c>
      <c r="K22" s="645" t="s">
        <v>430</v>
      </c>
      <c r="L22" s="645" t="s">
        <v>430</v>
      </c>
      <c r="M22" s="370"/>
      <c r="N22" s="344">
        <v>19.729500000000002</v>
      </c>
      <c r="O22" s="344">
        <v>12.8223</v>
      </c>
      <c r="P22" s="344">
        <v>8.0058000000000007</v>
      </c>
      <c r="Q22" s="344">
        <v>10.867599999999999</v>
      </c>
      <c r="R22" s="344">
        <v>11.718400000000001</v>
      </c>
      <c r="S22" s="344">
        <v>6.4528999999999996</v>
      </c>
      <c r="T22" s="344">
        <v>6.6006</v>
      </c>
      <c r="U22" s="344">
        <v>6.7352999999999996</v>
      </c>
      <c r="V22" s="346">
        <v>6.5425000000000004</v>
      </c>
      <c r="W22" s="344">
        <v>6.9608999999999996</v>
      </c>
      <c r="X22" s="344">
        <v>7.4242999999999997</v>
      </c>
      <c r="Y22" s="344">
        <v>6.5016999999999996</v>
      </c>
      <c r="Z22" s="344">
        <v>6.3756000000000004</v>
      </c>
      <c r="AA22" s="344">
        <v>29.795400000000001</v>
      </c>
      <c r="AB22" s="344">
        <v>6.3487999999999998</v>
      </c>
      <c r="AC22" s="344">
        <v>6.6021000000000001</v>
      </c>
      <c r="AD22" s="344">
        <v>6.7683999999999997</v>
      </c>
      <c r="AE22" s="344">
        <v>29.795400000000001</v>
      </c>
      <c r="AF22" s="344">
        <v>6.6435000000000004</v>
      </c>
      <c r="AG22" s="370"/>
      <c r="AH22" s="342">
        <v>1</v>
      </c>
      <c r="AI22" s="342">
        <v>15</v>
      </c>
      <c r="AJ22" s="342">
        <v>10</v>
      </c>
      <c r="AK22" s="342">
        <v>2</v>
      </c>
      <c r="AL22" s="342">
        <v>5</v>
      </c>
      <c r="AM22" s="342">
        <v>10</v>
      </c>
      <c r="AN22" s="342">
        <v>12</v>
      </c>
      <c r="AO22" s="342">
        <v>12</v>
      </c>
      <c r="AP22" s="342">
        <v>11</v>
      </c>
      <c r="AQ22" s="342">
        <v>15</v>
      </c>
      <c r="AR22" s="342">
        <v>14</v>
      </c>
      <c r="AS22" s="342">
        <v>15</v>
      </c>
      <c r="AT22" s="342">
        <v>7</v>
      </c>
      <c r="AU22" s="342">
        <v>10</v>
      </c>
      <c r="AV22" s="342">
        <v>12</v>
      </c>
      <c r="AW22" s="342">
        <v>13</v>
      </c>
      <c r="AX22" s="342">
        <v>12</v>
      </c>
      <c r="AY22" s="342">
        <v>10</v>
      </c>
      <c r="AZ22" s="370"/>
      <c r="BA22" s="371">
        <v>5.8733719850188804</v>
      </c>
      <c r="BB22" s="371">
        <v>0.57316317803695305</v>
      </c>
      <c r="BC22" s="371">
        <v>0.29217808182911298</v>
      </c>
      <c r="BD22" s="371">
        <v>0.76723251626827804</v>
      </c>
      <c r="BE22" s="370"/>
      <c r="BF22" s="344" t="s">
        <v>430</v>
      </c>
      <c r="BG22" s="344" t="s">
        <v>430</v>
      </c>
      <c r="BH22" s="344" t="s">
        <v>430</v>
      </c>
      <c r="BI22" s="370"/>
      <c r="BJ22" s="344">
        <v>-0.69015710000000496</v>
      </c>
      <c r="BK22" s="370"/>
      <c r="BL22" s="832">
        <v>37.964300000000001</v>
      </c>
      <c r="BM22" s="832">
        <v>21.260100000000001</v>
      </c>
      <c r="BN22" s="832">
        <v>12.709300000000001</v>
      </c>
      <c r="BO22" s="832">
        <v>28.066299999999998</v>
      </c>
      <c r="BP22" s="369"/>
      <c r="BQ22" s="832">
        <v>1.8</v>
      </c>
      <c r="BR22" s="832">
        <v>24.94</v>
      </c>
      <c r="BS22" s="344" t="s">
        <v>430</v>
      </c>
      <c r="BT22" s="344" t="s">
        <v>430</v>
      </c>
      <c r="BU22" s="344" t="s">
        <v>430</v>
      </c>
      <c r="BV22" s="832">
        <v>1.32</v>
      </c>
      <c r="BW22" s="369"/>
      <c r="BX22" s="834" t="s">
        <v>9528</v>
      </c>
      <c r="BY22" s="834" t="s">
        <v>9529</v>
      </c>
      <c r="BZ22" s="834" t="s">
        <v>9530</v>
      </c>
      <c r="CA22" s="834" t="s">
        <v>9531</v>
      </c>
      <c r="CB22" s="834" t="s">
        <v>9532</v>
      </c>
      <c r="CC22" s="369"/>
      <c r="CD22" s="350" t="s">
        <v>2408</v>
      </c>
    </row>
    <row r="23" spans="1:82" x14ac:dyDescent="0.25">
      <c r="A23" s="36" t="s">
        <v>93</v>
      </c>
      <c r="B23" s="43"/>
      <c r="C23" s="710"/>
      <c r="D23" s="43"/>
      <c r="E23" s="51"/>
      <c r="F23" s="43"/>
      <c r="G23" s="55"/>
      <c r="H23" s="43"/>
      <c r="I23" s="92"/>
      <c r="J23" s="92"/>
      <c r="K23" s="92"/>
      <c r="L23" s="92"/>
      <c r="M23" s="66"/>
      <c r="N23" s="59">
        <v>11.109</v>
      </c>
      <c r="O23" s="59">
        <v>17.3794</v>
      </c>
      <c r="P23" s="59">
        <v>8.3114000000000008</v>
      </c>
      <c r="Q23" s="59">
        <v>10.291700000000001</v>
      </c>
      <c r="R23" s="59">
        <v>11.652799999999999</v>
      </c>
      <c r="S23" s="59">
        <v>6.5025000000000004</v>
      </c>
      <c r="T23" s="59">
        <v>6.6952999999999996</v>
      </c>
      <c r="U23" s="59">
        <v>6.8045999999999998</v>
      </c>
      <c r="V23" s="70">
        <v>6.5979000000000001</v>
      </c>
      <c r="W23" s="59">
        <v>7.0949</v>
      </c>
      <c r="X23" s="59">
        <v>7.5370999999999997</v>
      </c>
      <c r="Y23" s="59">
        <v>6.6776999999999997</v>
      </c>
      <c r="Z23" s="59">
        <v>6.4066999999999998</v>
      </c>
      <c r="AA23" s="59">
        <v>30.821000000000002</v>
      </c>
      <c r="AB23" s="59">
        <v>6.4859</v>
      </c>
      <c r="AC23" s="59">
        <v>6.6885000000000003</v>
      </c>
      <c r="AD23" s="59">
        <v>6.8503999999999996</v>
      </c>
      <c r="AE23" s="59">
        <v>30.821000000000002</v>
      </c>
      <c r="AF23" s="59">
        <v>6.7595000000000001</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28"/>
      <c r="BA23" s="282"/>
      <c r="BB23" s="282"/>
      <c r="BC23" s="282"/>
      <c r="BD23" s="282"/>
      <c r="BE23" s="328"/>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19.729500000000002</v>
      </c>
      <c r="O24" s="60">
        <v>22.229700000000001</v>
      </c>
      <c r="P24" s="60">
        <v>9.2043999999999997</v>
      </c>
      <c r="Q24" s="60">
        <v>10.888400000000001</v>
      </c>
      <c r="R24" s="60">
        <v>12.147399999999999</v>
      </c>
      <c r="S24" s="60">
        <v>6.6798000000000002</v>
      </c>
      <c r="T24" s="60">
        <v>6.8586999999999998</v>
      </c>
      <c r="U24" s="60">
        <v>6.9565000000000001</v>
      </c>
      <c r="V24" s="71">
        <v>6.7716000000000003</v>
      </c>
      <c r="W24" s="60">
        <v>7.2557</v>
      </c>
      <c r="X24" s="60">
        <v>7.6677999999999997</v>
      </c>
      <c r="Y24" s="60">
        <v>6.9180000000000001</v>
      </c>
      <c r="Z24" s="60">
        <v>6.569</v>
      </c>
      <c r="AA24" s="60">
        <v>33.083799999999997</v>
      </c>
      <c r="AB24" s="60">
        <v>6.6901000000000002</v>
      </c>
      <c r="AC24" s="60">
        <v>6.8526999999999996</v>
      </c>
      <c r="AD24" s="60">
        <v>6.9946999999999999</v>
      </c>
      <c r="AE24" s="60">
        <v>33.083799999999997</v>
      </c>
      <c r="AF24" s="60">
        <v>7.0923999999999996</v>
      </c>
      <c r="AG24" s="67"/>
      <c r="AH24" s="52"/>
      <c r="AI24" s="52"/>
      <c r="AJ24" s="52"/>
      <c r="AK24" s="52"/>
      <c r="AL24" s="52"/>
      <c r="AM24" s="52"/>
      <c r="AN24" s="52"/>
      <c r="AO24" s="52"/>
      <c r="AP24" s="52"/>
      <c r="AQ24" s="52"/>
      <c r="AR24" s="52"/>
      <c r="AS24" s="52"/>
      <c r="AT24" s="52"/>
      <c r="AU24" s="52"/>
      <c r="AV24" s="52"/>
      <c r="AW24" s="52"/>
      <c r="AX24" s="52"/>
      <c r="AY24" s="52"/>
      <c r="AZ24" s="337"/>
      <c r="BA24" s="284"/>
      <c r="BB24" s="284"/>
      <c r="BC24" s="284"/>
      <c r="BD24" s="284"/>
      <c r="BE24" s="337"/>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5.1306000000000003</v>
      </c>
      <c r="O25" s="60">
        <v>12.8223</v>
      </c>
      <c r="P25" s="60">
        <v>7.2081</v>
      </c>
      <c r="Q25" s="60">
        <v>9.6095000000000006</v>
      </c>
      <c r="R25" s="60">
        <v>11.337300000000001</v>
      </c>
      <c r="S25" s="60">
        <v>6.2763999999999998</v>
      </c>
      <c r="T25" s="60">
        <v>6.5007000000000001</v>
      </c>
      <c r="U25" s="60">
        <v>6.6261999999999999</v>
      </c>
      <c r="V25" s="71">
        <v>6.4257999999999997</v>
      </c>
      <c r="W25" s="60">
        <v>6.9608999999999996</v>
      </c>
      <c r="X25" s="60">
        <v>7.4059999999999997</v>
      </c>
      <c r="Y25" s="60">
        <v>6.5016999999999996</v>
      </c>
      <c r="Z25" s="60">
        <v>6.1681999999999997</v>
      </c>
      <c r="AA25" s="60">
        <v>28.4374</v>
      </c>
      <c r="AB25" s="60">
        <v>6.1147</v>
      </c>
      <c r="AC25" s="60">
        <v>6.4779999999999998</v>
      </c>
      <c r="AD25" s="60">
        <v>6.6689999999999996</v>
      </c>
      <c r="AE25" s="60">
        <v>28.4374</v>
      </c>
      <c r="AF25" s="60">
        <v>6.2118000000000002</v>
      </c>
      <c r="AG25" s="67"/>
      <c r="AH25" s="52"/>
      <c r="AI25" s="52"/>
      <c r="AJ25" s="52"/>
      <c r="AK25" s="52"/>
      <c r="AL25" s="52"/>
      <c r="AM25" s="52"/>
      <c r="AN25" s="52"/>
      <c r="AO25" s="52"/>
      <c r="AP25" s="52"/>
      <c r="AQ25" s="52"/>
      <c r="AR25" s="52"/>
      <c r="AS25" s="52"/>
      <c r="AT25" s="52"/>
      <c r="AU25" s="52"/>
      <c r="AV25" s="52"/>
      <c r="AW25" s="52"/>
      <c r="AX25" s="52"/>
      <c r="AY25" s="52"/>
      <c r="AZ25" s="337"/>
      <c r="BA25" s="284"/>
      <c r="BB25" s="284"/>
      <c r="BC25" s="284"/>
      <c r="BD25" s="284"/>
      <c r="BE25" s="337"/>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10.652799999999999</v>
      </c>
      <c r="O26" s="61">
        <v>17.331199999999999</v>
      </c>
      <c r="P26" s="61">
        <v>8.4125999999999994</v>
      </c>
      <c r="Q26" s="61">
        <v>10.2401</v>
      </c>
      <c r="R26" s="61">
        <v>11.658300000000001</v>
      </c>
      <c r="S26" s="61">
        <v>6.5406000000000004</v>
      </c>
      <c r="T26" s="61">
        <v>6.6814</v>
      </c>
      <c r="U26" s="61">
        <v>6.7931999999999997</v>
      </c>
      <c r="V26" s="72">
        <v>6.5848000000000004</v>
      </c>
      <c r="W26" s="61">
        <v>7.0805999999999996</v>
      </c>
      <c r="X26" s="61">
        <v>7.5269000000000004</v>
      </c>
      <c r="Y26" s="61">
        <v>6.6769999999999996</v>
      </c>
      <c r="Z26" s="61">
        <v>6.3963999999999999</v>
      </c>
      <c r="AA26" s="61">
        <v>31.032399999999999</v>
      </c>
      <c r="AB26" s="61">
        <v>6.5593000000000004</v>
      </c>
      <c r="AC26" s="61">
        <v>6.6919000000000004</v>
      </c>
      <c r="AD26" s="61">
        <v>6.8398000000000003</v>
      </c>
      <c r="AE26" s="61">
        <v>31.032399999999999</v>
      </c>
      <c r="AF26" s="61">
        <v>6.8388</v>
      </c>
      <c r="AG26" s="68"/>
      <c r="AH26" s="53"/>
      <c r="AI26" s="53"/>
      <c r="AJ26" s="53"/>
      <c r="AK26" s="53"/>
      <c r="AL26" s="53"/>
      <c r="AM26" s="53"/>
      <c r="AN26" s="53"/>
      <c r="AO26" s="53"/>
      <c r="AP26" s="53"/>
      <c r="AQ26" s="53"/>
      <c r="AR26" s="53"/>
      <c r="AS26" s="53"/>
      <c r="AT26" s="53"/>
      <c r="AU26" s="53"/>
      <c r="AV26" s="53"/>
      <c r="AW26" s="53"/>
      <c r="AX26" s="53"/>
      <c r="AY26" s="53"/>
      <c r="AZ26" s="611"/>
      <c r="BA26" s="287"/>
      <c r="BB26" s="287"/>
      <c r="BC26" s="287"/>
      <c r="BD26" s="287"/>
      <c r="BE26" s="611"/>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4"/>
      <c r="BA27" s="289"/>
      <c r="BB27" s="289"/>
      <c r="BC27" s="289"/>
      <c r="BD27" s="289"/>
      <c r="BE27" s="614"/>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4" customFormat="1" ht="11" x14ac:dyDescent="0.3">
      <c r="A28" s="896" t="s">
        <v>9533</v>
      </c>
      <c r="B28" s="897"/>
      <c r="C28" s="898">
        <v>38624</v>
      </c>
      <c r="D28" s="897"/>
      <c r="E28" s="899">
        <v>72409.399999999994</v>
      </c>
      <c r="F28" s="897"/>
      <c r="G28" s="900">
        <v>39.745399999999997</v>
      </c>
      <c r="H28" s="897"/>
      <c r="I28" s="998">
        <v>0.63</v>
      </c>
      <c r="J28" s="998">
        <v>7.75</v>
      </c>
      <c r="K28" s="998">
        <v>0.57999999999999996</v>
      </c>
      <c r="L28" s="998">
        <v>0.59</v>
      </c>
      <c r="M28" s="902"/>
      <c r="N28" s="901">
        <v>11.8505</v>
      </c>
      <c r="O28" s="901">
        <v>21.343</v>
      </c>
      <c r="P28" s="901">
        <v>8.5940999999999992</v>
      </c>
      <c r="Q28" s="901">
        <v>9.9494000000000007</v>
      </c>
      <c r="R28" s="901">
        <v>11.336</v>
      </c>
      <c r="S28" s="901">
        <v>5.9305000000000003</v>
      </c>
      <c r="T28" s="901">
        <v>6.2209000000000003</v>
      </c>
      <c r="U28" s="901">
        <v>6.2507000000000001</v>
      </c>
      <c r="V28" s="903">
        <v>6.0021000000000004</v>
      </c>
      <c r="W28" s="901">
        <v>6.5141</v>
      </c>
      <c r="X28" s="901">
        <v>7.0242000000000004</v>
      </c>
      <c r="Y28" s="901">
        <v>6.1917</v>
      </c>
      <c r="Z28" s="901">
        <v>5.9096000000000002</v>
      </c>
      <c r="AA28" s="901">
        <v>31.093</v>
      </c>
      <c r="AB28" s="901">
        <v>5.9524999999999997</v>
      </c>
      <c r="AC28" s="901">
        <v>6.2146999999999997</v>
      </c>
      <c r="AD28" s="901">
        <v>6.3015999999999996</v>
      </c>
      <c r="AE28" s="901">
        <v>31.093</v>
      </c>
      <c r="AF28" s="901">
        <v>6.8695000000000004</v>
      </c>
      <c r="AG28" s="902"/>
      <c r="AH28" s="899">
        <v>5</v>
      </c>
      <c r="AI28" s="899">
        <v>2</v>
      </c>
      <c r="AJ28" s="899">
        <v>1</v>
      </c>
      <c r="AK28" s="899">
        <v>5</v>
      </c>
      <c r="AL28" s="899">
        <v>2</v>
      </c>
      <c r="AM28" s="899">
        <v>6</v>
      </c>
      <c r="AN28" s="899">
        <v>1</v>
      </c>
      <c r="AO28" s="899">
        <v>2</v>
      </c>
      <c r="AP28" s="899">
        <v>3</v>
      </c>
      <c r="AQ28" s="899">
        <v>2</v>
      </c>
      <c r="AR28" s="899">
        <v>1</v>
      </c>
      <c r="AS28" s="899">
        <v>3</v>
      </c>
      <c r="AT28" s="899">
        <v>1</v>
      </c>
      <c r="AU28" s="899">
        <v>5</v>
      </c>
      <c r="AV28" s="899">
        <v>5</v>
      </c>
      <c r="AW28" s="899">
        <v>1</v>
      </c>
      <c r="AX28" s="899">
        <v>1</v>
      </c>
      <c r="AY28" s="899">
        <v>5</v>
      </c>
      <c r="AZ28" s="902"/>
      <c r="BA28" s="906">
        <v>6.2988945118803903</v>
      </c>
      <c r="BB28" s="906">
        <v>0.638788704155269</v>
      </c>
      <c r="BC28" s="906">
        <v>0.21404791186608499</v>
      </c>
      <c r="BD28" s="906">
        <v>0.29078796142631502</v>
      </c>
      <c r="BE28" s="902"/>
      <c r="BF28" s="901" t="s">
        <v>430</v>
      </c>
      <c r="BG28" s="901" t="s">
        <v>430</v>
      </c>
      <c r="BH28" s="901" t="s">
        <v>430</v>
      </c>
      <c r="BI28" s="902"/>
      <c r="BJ28" s="901">
        <v>-0.66562860000000001</v>
      </c>
      <c r="BK28" s="902"/>
      <c r="BL28" s="901">
        <v>54.268099999999997</v>
      </c>
      <c r="BM28" s="901">
        <v>16.3201</v>
      </c>
      <c r="BN28" s="901">
        <v>2.3661099999999999</v>
      </c>
      <c r="BO28" s="901">
        <v>27.04569</v>
      </c>
      <c r="BP28" s="897"/>
      <c r="BQ28" s="901" t="s">
        <v>430</v>
      </c>
      <c r="BR28" s="901">
        <v>26.68</v>
      </c>
      <c r="BS28" s="901" t="s">
        <v>430</v>
      </c>
      <c r="BT28" s="901" t="s">
        <v>430</v>
      </c>
      <c r="BU28" s="901" t="s">
        <v>430</v>
      </c>
      <c r="BV28" s="901">
        <v>0.37</v>
      </c>
      <c r="BW28" s="897"/>
      <c r="BX28" s="907" t="s">
        <v>9448</v>
      </c>
      <c r="BY28" s="907" t="s">
        <v>9449</v>
      </c>
      <c r="BZ28" s="907" t="s">
        <v>9450</v>
      </c>
      <c r="CA28" s="907" t="s">
        <v>9451</v>
      </c>
      <c r="CB28" s="907" t="s">
        <v>6079</v>
      </c>
      <c r="CC28" s="897"/>
      <c r="CD28" s="908" t="s">
        <v>7977</v>
      </c>
    </row>
    <row r="29" spans="1:82" s="424" customFormat="1" x14ac:dyDescent="0.25">
      <c r="A29" s="341" t="s">
        <v>9534</v>
      </c>
      <c r="B29" s="369"/>
      <c r="C29" s="709">
        <v>39024</v>
      </c>
      <c r="D29" s="369"/>
      <c r="E29" s="342">
        <v>46095.6</v>
      </c>
      <c r="F29" s="369"/>
      <c r="G29" s="343">
        <v>35.8568</v>
      </c>
      <c r="H29" s="369"/>
      <c r="I29" s="997">
        <v>0.42</v>
      </c>
      <c r="J29" s="997">
        <v>7.12</v>
      </c>
      <c r="K29" s="997">
        <v>0.35</v>
      </c>
      <c r="L29" s="997">
        <v>0.38</v>
      </c>
      <c r="M29" s="370"/>
      <c r="N29" s="344">
        <v>12.2193</v>
      </c>
      <c r="O29" s="344">
        <v>16.853200000000001</v>
      </c>
      <c r="P29" s="344">
        <v>7.1498999999999997</v>
      </c>
      <c r="Q29" s="344">
        <v>9.5671999999999997</v>
      </c>
      <c r="R29" s="344">
        <v>10.8832</v>
      </c>
      <c r="S29" s="344">
        <v>5.7653999999999996</v>
      </c>
      <c r="T29" s="344">
        <v>6.1024000000000003</v>
      </c>
      <c r="U29" s="344">
        <v>6.1651999999999996</v>
      </c>
      <c r="V29" s="346">
        <v>5.9961000000000002</v>
      </c>
      <c r="W29" s="344">
        <v>6.5</v>
      </c>
      <c r="X29" s="344">
        <v>6.9044999999999996</v>
      </c>
      <c r="Y29" s="344">
        <v>6.2099000000000002</v>
      </c>
      <c r="Z29" s="344">
        <v>5.7385000000000002</v>
      </c>
      <c r="AA29" s="344">
        <v>32.581200000000003</v>
      </c>
      <c r="AB29" s="344">
        <v>5.7732000000000001</v>
      </c>
      <c r="AC29" s="344">
        <v>6.1041999999999996</v>
      </c>
      <c r="AD29" s="344">
        <v>6.2199</v>
      </c>
      <c r="AE29" s="344">
        <v>32.581200000000003</v>
      </c>
      <c r="AF29" s="344">
        <v>6.7058</v>
      </c>
      <c r="AG29" s="370"/>
      <c r="AH29" s="342">
        <v>4</v>
      </c>
      <c r="AI29" s="342">
        <v>7</v>
      </c>
      <c r="AJ29" s="342">
        <v>13</v>
      </c>
      <c r="AK29" s="342">
        <v>8</v>
      </c>
      <c r="AL29" s="342">
        <v>11</v>
      </c>
      <c r="AM29" s="342">
        <v>12</v>
      </c>
      <c r="AN29" s="342">
        <v>5</v>
      </c>
      <c r="AO29" s="342">
        <v>7</v>
      </c>
      <c r="AP29" s="342">
        <v>4</v>
      </c>
      <c r="AQ29" s="342">
        <v>4</v>
      </c>
      <c r="AR29" s="342">
        <v>5</v>
      </c>
      <c r="AS29" s="342">
        <v>2</v>
      </c>
      <c r="AT29" s="342">
        <v>7</v>
      </c>
      <c r="AU29" s="342">
        <v>1</v>
      </c>
      <c r="AV29" s="342">
        <v>11</v>
      </c>
      <c r="AW29" s="342">
        <v>5</v>
      </c>
      <c r="AX29" s="342">
        <v>7</v>
      </c>
      <c r="AY29" s="342">
        <v>1</v>
      </c>
      <c r="AZ29" s="370"/>
      <c r="BA29" s="371">
        <v>5.8569008362822998</v>
      </c>
      <c r="BB29" s="371">
        <v>0.61687298514884603</v>
      </c>
      <c r="BC29" s="371">
        <v>0.2132518144253</v>
      </c>
      <c r="BD29" s="371">
        <v>0.22779766252314301</v>
      </c>
      <c r="BE29" s="370"/>
      <c r="BF29" s="344" t="s">
        <v>430</v>
      </c>
      <c r="BG29" s="344" t="s">
        <v>430</v>
      </c>
      <c r="BH29" s="344" t="s">
        <v>430</v>
      </c>
      <c r="BI29" s="370"/>
      <c r="BJ29" s="344">
        <v>-0.66822336000000604</v>
      </c>
      <c r="BK29" s="370"/>
      <c r="BL29" s="832">
        <v>54.658299999999997</v>
      </c>
      <c r="BM29" s="832">
        <v>16.598600000000001</v>
      </c>
      <c r="BN29" s="832">
        <v>3.67266</v>
      </c>
      <c r="BO29" s="832">
        <v>25.070440000000001</v>
      </c>
      <c r="BP29" s="369"/>
      <c r="BQ29" s="832">
        <v>0.05</v>
      </c>
      <c r="BR29" s="832">
        <v>23.7</v>
      </c>
      <c r="BS29" s="832">
        <v>0.12</v>
      </c>
      <c r="BT29" s="344" t="s">
        <v>430</v>
      </c>
      <c r="BU29" s="344" t="s">
        <v>430</v>
      </c>
      <c r="BV29" s="832">
        <v>1.21</v>
      </c>
      <c r="BW29" s="369"/>
      <c r="BX29" s="834" t="s">
        <v>9453</v>
      </c>
      <c r="BY29" s="834" t="s">
        <v>9454</v>
      </c>
      <c r="BZ29" s="834" t="s">
        <v>9455</v>
      </c>
      <c r="CA29" s="834" t="s">
        <v>9456</v>
      </c>
      <c r="CB29" s="834" t="s">
        <v>9457</v>
      </c>
      <c r="CC29" s="369"/>
      <c r="CD29" s="350" t="s">
        <v>4624</v>
      </c>
    </row>
    <row r="30" spans="1:82" s="424" customFormat="1" x14ac:dyDescent="0.25">
      <c r="A30" s="341" t="s">
        <v>9535</v>
      </c>
      <c r="B30" s="369"/>
      <c r="C30" s="709">
        <v>39081</v>
      </c>
      <c r="D30" s="369"/>
      <c r="E30" s="342">
        <v>33661.199999999997</v>
      </c>
      <c r="F30" s="369"/>
      <c r="G30" s="343">
        <v>36.376199999999997</v>
      </c>
      <c r="H30" s="369"/>
      <c r="I30" s="997">
        <v>0.65</v>
      </c>
      <c r="J30" s="997">
        <v>7.57</v>
      </c>
      <c r="K30" s="997">
        <v>0.6</v>
      </c>
      <c r="L30" s="997">
        <v>0.65</v>
      </c>
      <c r="M30" s="370"/>
      <c r="N30" s="344">
        <v>9.8360000000000003</v>
      </c>
      <c r="O30" s="344">
        <v>15.337899999999999</v>
      </c>
      <c r="P30" s="344">
        <v>8.0684000000000005</v>
      </c>
      <c r="Q30" s="344">
        <v>9.9861000000000004</v>
      </c>
      <c r="R30" s="344">
        <v>11.193</v>
      </c>
      <c r="S30" s="344">
        <v>5.9508000000000001</v>
      </c>
      <c r="T30" s="344">
        <v>6.1243999999999996</v>
      </c>
      <c r="U30" s="344">
        <v>6.2050000000000001</v>
      </c>
      <c r="V30" s="346">
        <v>5.9629000000000003</v>
      </c>
      <c r="W30" s="344">
        <v>6.5107999999999997</v>
      </c>
      <c r="X30" s="344">
        <v>6.9042000000000003</v>
      </c>
      <c r="Y30" s="344">
        <v>6.0183999999999997</v>
      </c>
      <c r="Z30" s="344">
        <v>5.7683999999999997</v>
      </c>
      <c r="AA30" s="344">
        <v>30.8566</v>
      </c>
      <c r="AB30" s="344">
        <v>5.8840000000000003</v>
      </c>
      <c r="AC30" s="344">
        <v>6.1227</v>
      </c>
      <c r="AD30" s="344">
        <v>6.2527999999999997</v>
      </c>
      <c r="AE30" s="344">
        <v>30.8566</v>
      </c>
      <c r="AF30" s="344">
        <v>6.8399000000000001</v>
      </c>
      <c r="AG30" s="370"/>
      <c r="AH30" s="342">
        <v>11</v>
      </c>
      <c r="AI30" s="342">
        <v>11</v>
      </c>
      <c r="AJ30" s="342">
        <v>5</v>
      </c>
      <c r="AK30" s="342">
        <v>4</v>
      </c>
      <c r="AL30" s="342">
        <v>3</v>
      </c>
      <c r="AM30" s="342">
        <v>5</v>
      </c>
      <c r="AN30" s="342">
        <v>3</v>
      </c>
      <c r="AO30" s="342">
        <v>4</v>
      </c>
      <c r="AP30" s="342">
        <v>7</v>
      </c>
      <c r="AQ30" s="342">
        <v>3</v>
      </c>
      <c r="AR30" s="342">
        <v>6</v>
      </c>
      <c r="AS30" s="342">
        <v>6</v>
      </c>
      <c r="AT30" s="342">
        <v>6</v>
      </c>
      <c r="AU30" s="342">
        <v>7</v>
      </c>
      <c r="AV30" s="342">
        <v>8</v>
      </c>
      <c r="AW30" s="342">
        <v>4</v>
      </c>
      <c r="AX30" s="342">
        <v>4</v>
      </c>
      <c r="AY30" s="342">
        <v>7</v>
      </c>
      <c r="AZ30" s="370"/>
      <c r="BA30" s="371">
        <v>5.8788779721670199</v>
      </c>
      <c r="BB30" s="371">
        <v>0.59033489547737295</v>
      </c>
      <c r="BC30" s="371">
        <v>0.20859988707733099</v>
      </c>
      <c r="BD30" s="371">
        <v>0.24906846528253301</v>
      </c>
      <c r="BE30" s="370"/>
      <c r="BF30" s="344" t="s">
        <v>430</v>
      </c>
      <c r="BG30" s="344" t="s">
        <v>430</v>
      </c>
      <c r="BH30" s="344" t="s">
        <v>430</v>
      </c>
      <c r="BI30" s="370"/>
      <c r="BJ30" s="344">
        <v>-0.65455479000001404</v>
      </c>
      <c r="BK30" s="370"/>
      <c r="BL30" s="832">
        <v>48.742699999999999</v>
      </c>
      <c r="BM30" s="832">
        <v>18.9541</v>
      </c>
      <c r="BN30" s="832">
        <v>3.34849</v>
      </c>
      <c r="BO30" s="832">
        <v>28.954709999999999</v>
      </c>
      <c r="BP30" s="369"/>
      <c r="BQ30" s="832">
        <v>0.02</v>
      </c>
      <c r="BR30" s="832">
        <v>27.39</v>
      </c>
      <c r="BS30" s="344" t="s">
        <v>430</v>
      </c>
      <c r="BT30" s="344" t="s">
        <v>430</v>
      </c>
      <c r="BU30" s="344" t="s">
        <v>430</v>
      </c>
      <c r="BV30" s="832">
        <v>1.55</v>
      </c>
      <c r="BW30" s="369"/>
      <c r="BX30" s="834" t="s">
        <v>9459</v>
      </c>
      <c r="BY30" s="834" t="s">
        <v>9460</v>
      </c>
      <c r="BZ30" s="834" t="s">
        <v>9461</v>
      </c>
      <c r="CA30" s="834" t="s">
        <v>9462</v>
      </c>
      <c r="CB30" s="834" t="s">
        <v>9463</v>
      </c>
      <c r="CC30" s="369"/>
      <c r="CD30" s="350" t="s">
        <v>3328</v>
      </c>
    </row>
    <row r="31" spans="1:82" s="424" customFormat="1" x14ac:dyDescent="0.25">
      <c r="A31" s="341" t="s">
        <v>9536</v>
      </c>
      <c r="B31" s="369"/>
      <c r="C31" s="709">
        <v>39202</v>
      </c>
      <c r="D31" s="369"/>
      <c r="E31" s="342">
        <v>28643.4</v>
      </c>
      <c r="F31" s="369"/>
      <c r="G31" s="343">
        <v>33.847000000000001</v>
      </c>
      <c r="H31" s="369"/>
      <c r="I31" s="997">
        <v>0.49314999999999998</v>
      </c>
      <c r="J31" s="997">
        <v>7.06</v>
      </c>
      <c r="K31" s="997">
        <v>0.46575</v>
      </c>
      <c r="L31" s="997">
        <v>0.47122999999999998</v>
      </c>
      <c r="M31" s="370"/>
      <c r="N31" s="344">
        <v>8.8449000000000009</v>
      </c>
      <c r="O31" s="344">
        <v>21.569900000000001</v>
      </c>
      <c r="P31" s="344">
        <v>7.9923000000000002</v>
      </c>
      <c r="Q31" s="344">
        <v>9.3305000000000007</v>
      </c>
      <c r="R31" s="344">
        <v>10.7485</v>
      </c>
      <c r="S31" s="344">
        <v>6.0006000000000004</v>
      </c>
      <c r="T31" s="344">
        <v>6.0918999999999999</v>
      </c>
      <c r="U31" s="344">
        <v>6.2591999999999999</v>
      </c>
      <c r="V31" s="346">
        <v>6.0575999999999999</v>
      </c>
      <c r="W31" s="344">
        <v>6.4908999999999999</v>
      </c>
      <c r="X31" s="344">
        <v>6.9356999999999998</v>
      </c>
      <c r="Y31" s="344">
        <v>6.2111000000000001</v>
      </c>
      <c r="Z31" s="344">
        <v>5.8037999999999998</v>
      </c>
      <c r="AA31" s="344">
        <v>28.5138</v>
      </c>
      <c r="AB31" s="344">
        <v>5.9969999999999999</v>
      </c>
      <c r="AC31" s="344">
        <v>6.0827999999999998</v>
      </c>
      <c r="AD31" s="344">
        <v>6.2971000000000004</v>
      </c>
      <c r="AE31" s="344">
        <v>28.5138</v>
      </c>
      <c r="AF31" s="344">
        <v>6.5610999999999997</v>
      </c>
      <c r="AG31" s="370"/>
      <c r="AH31" s="342">
        <v>13</v>
      </c>
      <c r="AI31" s="342">
        <v>1</v>
      </c>
      <c r="AJ31" s="342">
        <v>6</v>
      </c>
      <c r="AK31" s="342">
        <v>13</v>
      </c>
      <c r="AL31" s="342">
        <v>14</v>
      </c>
      <c r="AM31" s="342">
        <v>2</v>
      </c>
      <c r="AN31" s="342">
        <v>7</v>
      </c>
      <c r="AO31" s="342">
        <v>1</v>
      </c>
      <c r="AP31" s="342">
        <v>1</v>
      </c>
      <c r="AQ31" s="342">
        <v>5</v>
      </c>
      <c r="AR31" s="342">
        <v>3</v>
      </c>
      <c r="AS31" s="342">
        <v>1</v>
      </c>
      <c r="AT31" s="342">
        <v>4</v>
      </c>
      <c r="AU31" s="342">
        <v>13</v>
      </c>
      <c r="AV31" s="342">
        <v>2</v>
      </c>
      <c r="AW31" s="342">
        <v>6</v>
      </c>
      <c r="AX31" s="342">
        <v>2</v>
      </c>
      <c r="AY31" s="342">
        <v>13</v>
      </c>
      <c r="AZ31" s="370"/>
      <c r="BA31" s="371">
        <v>5.8206727289578497</v>
      </c>
      <c r="BB31" s="371">
        <v>0.57633834250548299</v>
      </c>
      <c r="BC31" s="371">
        <v>0.21651903720367899</v>
      </c>
      <c r="BD31" s="371">
        <v>0.30619211230896798</v>
      </c>
      <c r="BE31" s="370"/>
      <c r="BF31" s="344" t="s">
        <v>430</v>
      </c>
      <c r="BG31" s="344" t="s">
        <v>430</v>
      </c>
      <c r="BH31" s="344" t="s">
        <v>430</v>
      </c>
      <c r="BI31" s="370"/>
      <c r="BJ31" s="344">
        <v>-1.2182833</v>
      </c>
      <c r="BK31" s="370"/>
      <c r="BL31" s="832">
        <v>45.975099999999998</v>
      </c>
      <c r="BM31" s="832">
        <v>19.9527</v>
      </c>
      <c r="BN31" s="832">
        <v>2.1554500000000001</v>
      </c>
      <c r="BO31" s="832">
        <v>31.91675</v>
      </c>
      <c r="BP31" s="369"/>
      <c r="BQ31" s="832">
        <v>0.23</v>
      </c>
      <c r="BR31" s="832">
        <v>27.97</v>
      </c>
      <c r="BS31" s="832">
        <v>0.27</v>
      </c>
      <c r="BT31" s="344" t="s">
        <v>430</v>
      </c>
      <c r="BU31" s="832">
        <v>0.65</v>
      </c>
      <c r="BV31" s="832">
        <v>72.11</v>
      </c>
      <c r="BW31" s="369"/>
      <c r="BX31" s="834" t="s">
        <v>9465</v>
      </c>
      <c r="BY31" s="834" t="s">
        <v>9466</v>
      </c>
      <c r="BZ31" s="834" t="s">
        <v>2702</v>
      </c>
      <c r="CA31" s="834" t="s">
        <v>9467</v>
      </c>
      <c r="CB31" s="834" t="s">
        <v>9468</v>
      </c>
      <c r="CC31" s="369"/>
      <c r="CD31" s="350" t="s">
        <v>2960</v>
      </c>
    </row>
    <row r="32" spans="1:82" s="424" customFormat="1" x14ac:dyDescent="0.25">
      <c r="A32" s="341" t="s">
        <v>9537</v>
      </c>
      <c r="B32" s="369"/>
      <c r="C32" s="709">
        <v>40018</v>
      </c>
      <c r="D32" s="369"/>
      <c r="E32" s="342">
        <v>26645.599999999999</v>
      </c>
      <c r="F32" s="369"/>
      <c r="G32" s="343">
        <v>28.148900000000001</v>
      </c>
      <c r="H32" s="369"/>
      <c r="I32" s="997">
        <v>0.71</v>
      </c>
      <c r="J32" s="997">
        <v>7.67</v>
      </c>
      <c r="K32" s="997">
        <v>0.62</v>
      </c>
      <c r="L32" s="997">
        <v>0.63</v>
      </c>
      <c r="M32" s="370"/>
      <c r="N32" s="344">
        <v>9.9870999999999999</v>
      </c>
      <c r="O32" s="344">
        <v>17.226900000000001</v>
      </c>
      <c r="P32" s="344">
        <v>8.4605999999999995</v>
      </c>
      <c r="Q32" s="344">
        <v>10.1721</v>
      </c>
      <c r="R32" s="344">
        <v>11.426299999999999</v>
      </c>
      <c r="S32" s="344">
        <v>5.9549000000000003</v>
      </c>
      <c r="T32" s="344">
        <v>6.0096999999999996</v>
      </c>
      <c r="U32" s="344">
        <v>6.1266999999999996</v>
      </c>
      <c r="V32" s="346">
        <v>5.9100999999999999</v>
      </c>
      <c r="W32" s="344">
        <v>6.4409000000000001</v>
      </c>
      <c r="X32" s="344">
        <v>6.8564999999999996</v>
      </c>
      <c r="Y32" s="344">
        <v>5.9405000000000001</v>
      </c>
      <c r="Z32" s="344">
        <v>5.72</v>
      </c>
      <c r="AA32" s="344">
        <v>31.173400000000001</v>
      </c>
      <c r="AB32" s="344">
        <v>5.9633000000000003</v>
      </c>
      <c r="AC32" s="344">
        <v>6.0138999999999996</v>
      </c>
      <c r="AD32" s="344">
        <v>6.1813000000000002</v>
      </c>
      <c r="AE32" s="344">
        <v>31.173400000000001</v>
      </c>
      <c r="AF32" s="344">
        <v>6.2957000000000001</v>
      </c>
      <c r="AG32" s="370"/>
      <c r="AH32" s="342">
        <v>10</v>
      </c>
      <c r="AI32" s="342">
        <v>6</v>
      </c>
      <c r="AJ32" s="342">
        <v>2</v>
      </c>
      <c r="AK32" s="342">
        <v>3</v>
      </c>
      <c r="AL32" s="342">
        <v>1</v>
      </c>
      <c r="AM32" s="342">
        <v>4</v>
      </c>
      <c r="AN32" s="342">
        <v>12</v>
      </c>
      <c r="AO32" s="342">
        <v>12</v>
      </c>
      <c r="AP32" s="342">
        <v>9</v>
      </c>
      <c r="AQ32" s="342">
        <v>7</v>
      </c>
      <c r="AR32" s="342">
        <v>8</v>
      </c>
      <c r="AS32" s="342">
        <v>9</v>
      </c>
      <c r="AT32" s="342">
        <v>9</v>
      </c>
      <c r="AU32" s="342">
        <v>4</v>
      </c>
      <c r="AV32" s="342">
        <v>4</v>
      </c>
      <c r="AW32" s="342">
        <v>11</v>
      </c>
      <c r="AX32" s="342">
        <v>12</v>
      </c>
      <c r="AY32" s="342">
        <v>4</v>
      </c>
      <c r="AZ32" s="370"/>
      <c r="BA32" s="371">
        <v>6.0277394738993202</v>
      </c>
      <c r="BB32" s="371">
        <v>0.58615216016463401</v>
      </c>
      <c r="BC32" s="371">
        <v>0.19554403030582199</v>
      </c>
      <c r="BD32" s="371">
        <v>0.20834792763805701</v>
      </c>
      <c r="BE32" s="370"/>
      <c r="BF32" s="344" t="s">
        <v>430</v>
      </c>
      <c r="BG32" s="344" t="s">
        <v>430</v>
      </c>
      <c r="BH32" s="344" t="s">
        <v>430</v>
      </c>
      <c r="BI32" s="370"/>
      <c r="BJ32" s="344">
        <v>-0.63292084000001103</v>
      </c>
      <c r="BK32" s="370"/>
      <c r="BL32" s="832">
        <v>46.135199999999998</v>
      </c>
      <c r="BM32" s="832">
        <v>19.624700000000001</v>
      </c>
      <c r="BN32" s="832">
        <v>3.9915600000000002</v>
      </c>
      <c r="BO32" s="832">
        <v>30.248539999999998</v>
      </c>
      <c r="BP32" s="369"/>
      <c r="BQ32" s="344" t="s">
        <v>430</v>
      </c>
      <c r="BR32" s="832">
        <v>27.18</v>
      </c>
      <c r="BS32" s="832">
        <v>0.56999999999999995</v>
      </c>
      <c r="BT32" s="344" t="s">
        <v>430</v>
      </c>
      <c r="BU32" s="344" t="s">
        <v>430</v>
      </c>
      <c r="BV32" s="832">
        <v>2.5</v>
      </c>
      <c r="BW32" s="369"/>
      <c r="BX32" s="834" t="s">
        <v>9470</v>
      </c>
      <c r="BY32" s="834" t="s">
        <v>9471</v>
      </c>
      <c r="BZ32" s="834" t="s">
        <v>9472</v>
      </c>
      <c r="CA32" s="834" t="s">
        <v>9473</v>
      </c>
      <c r="CB32" s="834" t="s">
        <v>9474</v>
      </c>
      <c r="CC32" s="369"/>
      <c r="CD32" s="350" t="s">
        <v>4624</v>
      </c>
    </row>
    <row r="33" spans="1:82" s="424" customFormat="1" x14ac:dyDescent="0.25">
      <c r="A33" s="341" t="s">
        <v>9538</v>
      </c>
      <c r="B33" s="369"/>
      <c r="C33" s="709">
        <v>39378</v>
      </c>
      <c r="D33" s="369"/>
      <c r="E33" s="342">
        <v>23897.599999999999</v>
      </c>
      <c r="F33" s="369"/>
      <c r="G33" s="343">
        <v>32.49</v>
      </c>
      <c r="H33" s="369"/>
      <c r="I33" s="997">
        <v>0.58904000000000001</v>
      </c>
      <c r="J33" s="997">
        <v>7.59</v>
      </c>
      <c r="K33" s="997">
        <v>0.54520999999999997</v>
      </c>
      <c r="L33" s="997">
        <v>0.58630000000000004</v>
      </c>
      <c r="M33" s="370"/>
      <c r="N33" s="344">
        <v>10.1136</v>
      </c>
      <c r="O33" s="344">
        <v>17.2502</v>
      </c>
      <c r="P33" s="344">
        <v>8.1978000000000009</v>
      </c>
      <c r="Q33" s="344">
        <v>9.3416999999999994</v>
      </c>
      <c r="R33" s="344">
        <v>11.110099999999999</v>
      </c>
      <c r="S33" s="344">
        <v>6.0145999999999997</v>
      </c>
      <c r="T33" s="344">
        <v>6.1135000000000002</v>
      </c>
      <c r="U33" s="344">
        <v>6.2138999999999998</v>
      </c>
      <c r="V33" s="346">
        <v>6.0274999999999999</v>
      </c>
      <c r="W33" s="344">
        <v>6.476</v>
      </c>
      <c r="X33" s="344">
        <v>6.9089999999999998</v>
      </c>
      <c r="Y33" s="344">
        <v>5.99</v>
      </c>
      <c r="Z33" s="344">
        <v>5.6144999999999996</v>
      </c>
      <c r="AA33" s="344">
        <v>29.819299999999998</v>
      </c>
      <c r="AB33" s="344">
        <v>6.0347</v>
      </c>
      <c r="AC33" s="344">
        <v>6.1641000000000004</v>
      </c>
      <c r="AD33" s="344">
        <v>6.2674000000000003</v>
      </c>
      <c r="AE33" s="344">
        <v>29.819299999999998</v>
      </c>
      <c r="AF33" s="344">
        <v>6.5026000000000002</v>
      </c>
      <c r="AG33" s="370"/>
      <c r="AH33" s="342">
        <v>7</v>
      </c>
      <c r="AI33" s="342">
        <v>5</v>
      </c>
      <c r="AJ33" s="342">
        <v>4</v>
      </c>
      <c r="AK33" s="342">
        <v>12</v>
      </c>
      <c r="AL33" s="342">
        <v>5</v>
      </c>
      <c r="AM33" s="342">
        <v>1</v>
      </c>
      <c r="AN33" s="342">
        <v>4</v>
      </c>
      <c r="AO33" s="342">
        <v>3</v>
      </c>
      <c r="AP33" s="342">
        <v>2</v>
      </c>
      <c r="AQ33" s="342">
        <v>6</v>
      </c>
      <c r="AR33" s="342">
        <v>4</v>
      </c>
      <c r="AS33" s="342">
        <v>7</v>
      </c>
      <c r="AT33" s="342">
        <v>12</v>
      </c>
      <c r="AU33" s="342">
        <v>10</v>
      </c>
      <c r="AV33" s="342">
        <v>1</v>
      </c>
      <c r="AW33" s="342">
        <v>2</v>
      </c>
      <c r="AX33" s="342">
        <v>3</v>
      </c>
      <c r="AY33" s="342">
        <v>10</v>
      </c>
      <c r="AZ33" s="370"/>
      <c r="BA33" s="371">
        <v>5.8376782701530097</v>
      </c>
      <c r="BB33" s="371">
        <v>0.58401293325077397</v>
      </c>
      <c r="BC33" s="371">
        <v>0.21300782543350499</v>
      </c>
      <c r="BD33" s="371">
        <v>0.27667197594501902</v>
      </c>
      <c r="BE33" s="370"/>
      <c r="BF33" s="344" t="s">
        <v>430</v>
      </c>
      <c r="BG33" s="344" t="s">
        <v>430</v>
      </c>
      <c r="BH33" s="344" t="s">
        <v>430</v>
      </c>
      <c r="BI33" s="370"/>
      <c r="BJ33" s="344">
        <v>-0.587097399999989</v>
      </c>
      <c r="BK33" s="370"/>
      <c r="BL33" s="832">
        <v>55.695399999999999</v>
      </c>
      <c r="BM33" s="832">
        <v>11.4376</v>
      </c>
      <c r="BN33" s="832">
        <v>1.6513</v>
      </c>
      <c r="BO33" s="832">
        <v>31.215699999999998</v>
      </c>
      <c r="BP33" s="369"/>
      <c r="BQ33" s="344" t="s">
        <v>430</v>
      </c>
      <c r="BR33" s="832">
        <v>30.12</v>
      </c>
      <c r="BS33" s="344" t="s">
        <v>430</v>
      </c>
      <c r="BT33" s="344" t="s">
        <v>430</v>
      </c>
      <c r="BU33" s="344" t="s">
        <v>430</v>
      </c>
      <c r="BV33" s="832">
        <v>1.1000000000000001</v>
      </c>
      <c r="BW33" s="369"/>
      <c r="BX33" s="834" t="s">
        <v>9476</v>
      </c>
      <c r="BY33" s="834" t="s">
        <v>9477</v>
      </c>
      <c r="BZ33" s="834" t="s">
        <v>9478</v>
      </c>
      <c r="CA33" s="834" t="s">
        <v>9479</v>
      </c>
      <c r="CB33" s="834" t="s">
        <v>9480</v>
      </c>
      <c r="CC33" s="369"/>
      <c r="CD33" s="350" t="s">
        <v>4624</v>
      </c>
    </row>
    <row r="34" spans="1:82" s="424" customFormat="1" x14ac:dyDescent="0.25">
      <c r="A34" s="341" t="s">
        <v>9539</v>
      </c>
      <c r="B34" s="369"/>
      <c r="C34" s="709">
        <v>43452</v>
      </c>
      <c r="D34" s="369"/>
      <c r="E34" s="342">
        <v>24134.6</v>
      </c>
      <c r="F34" s="369"/>
      <c r="G34" s="343">
        <v>15.2257</v>
      </c>
      <c r="H34" s="369"/>
      <c r="I34" s="997">
        <v>0.56000000000000005</v>
      </c>
      <c r="J34" s="997">
        <v>7.01</v>
      </c>
      <c r="K34" s="997">
        <v>0.54</v>
      </c>
      <c r="L34" s="997">
        <v>0.55000000000000004</v>
      </c>
      <c r="M34" s="370"/>
      <c r="N34" s="344">
        <v>12.709899999999999</v>
      </c>
      <c r="O34" s="344">
        <v>14.9613</v>
      </c>
      <c r="P34" s="344">
        <v>7.6482000000000001</v>
      </c>
      <c r="Q34" s="344">
        <v>9.5899000000000001</v>
      </c>
      <c r="R34" s="344">
        <v>10.892300000000001</v>
      </c>
      <c r="S34" s="344">
        <v>5.7774999999999999</v>
      </c>
      <c r="T34" s="344">
        <v>6.0248999999999997</v>
      </c>
      <c r="U34" s="344">
        <v>6.1413000000000002</v>
      </c>
      <c r="V34" s="346">
        <v>5.9532999999999996</v>
      </c>
      <c r="W34" s="344">
        <v>6.4286000000000003</v>
      </c>
      <c r="X34" s="344">
        <v>6.8331</v>
      </c>
      <c r="Y34" s="344">
        <v>5.9160000000000004</v>
      </c>
      <c r="Z34" s="344" t="s">
        <v>430</v>
      </c>
      <c r="AA34" s="344">
        <v>30.255600000000001</v>
      </c>
      <c r="AB34" s="344">
        <v>5.8442999999999996</v>
      </c>
      <c r="AC34" s="344">
        <v>5.9980000000000002</v>
      </c>
      <c r="AD34" s="344">
        <v>6.1858000000000004</v>
      </c>
      <c r="AE34" s="344">
        <v>30.255600000000001</v>
      </c>
      <c r="AF34" s="344">
        <v>5.7320000000000002</v>
      </c>
      <c r="AG34" s="370"/>
      <c r="AH34" s="342">
        <v>3</v>
      </c>
      <c r="AI34" s="342">
        <v>12</v>
      </c>
      <c r="AJ34" s="342">
        <v>8</v>
      </c>
      <c r="AK34" s="342">
        <v>7</v>
      </c>
      <c r="AL34" s="342">
        <v>10</v>
      </c>
      <c r="AM34" s="342">
        <v>11</v>
      </c>
      <c r="AN34" s="342">
        <v>10</v>
      </c>
      <c r="AO34" s="342">
        <v>11</v>
      </c>
      <c r="AP34" s="342">
        <v>8</v>
      </c>
      <c r="AQ34" s="342">
        <v>8</v>
      </c>
      <c r="AR34" s="342">
        <v>9</v>
      </c>
      <c r="AS34" s="342">
        <v>10</v>
      </c>
      <c r="AT34" s="342" t="s">
        <v>430</v>
      </c>
      <c r="AU34" s="342">
        <v>8</v>
      </c>
      <c r="AV34" s="342">
        <v>10</v>
      </c>
      <c r="AW34" s="342">
        <v>12</v>
      </c>
      <c r="AX34" s="342">
        <v>11</v>
      </c>
      <c r="AY34" s="342">
        <v>8</v>
      </c>
      <c r="AZ34" s="370"/>
      <c r="BA34" s="371">
        <v>5.8593891796937099</v>
      </c>
      <c r="BB34" s="371">
        <v>0.582336627064174</v>
      </c>
      <c r="BC34" s="371">
        <v>0.1974202599564</v>
      </c>
      <c r="BD34" s="371">
        <v>0.19273798371217399</v>
      </c>
      <c r="BE34" s="370"/>
      <c r="BF34" s="344" t="s">
        <v>430</v>
      </c>
      <c r="BG34" s="344" t="s">
        <v>430</v>
      </c>
      <c r="BH34" s="344" t="s">
        <v>430</v>
      </c>
      <c r="BI34" s="370"/>
      <c r="BJ34" s="344">
        <v>-0.53774291999999302</v>
      </c>
      <c r="BK34" s="370"/>
      <c r="BL34" s="344">
        <v>48.711599999999997</v>
      </c>
      <c r="BM34" s="344">
        <v>16.117799999999999</v>
      </c>
      <c r="BN34" s="344">
        <v>2.6875100000000001</v>
      </c>
      <c r="BO34" s="344">
        <v>32.483089999999997</v>
      </c>
      <c r="BP34" s="369"/>
      <c r="BQ34" s="344" t="s">
        <v>430</v>
      </c>
      <c r="BR34" s="344">
        <v>30.89</v>
      </c>
      <c r="BS34" s="344">
        <v>0.73</v>
      </c>
      <c r="BT34" s="344" t="s">
        <v>430</v>
      </c>
      <c r="BU34" s="344" t="s">
        <v>430</v>
      </c>
      <c r="BV34" s="344">
        <v>4.07</v>
      </c>
      <c r="BW34" s="369"/>
      <c r="BX34" s="368" t="s">
        <v>9482</v>
      </c>
      <c r="BY34" s="368" t="s">
        <v>9483</v>
      </c>
      <c r="BZ34" s="368" t="s">
        <v>9484</v>
      </c>
      <c r="CA34" s="368" t="s">
        <v>9485</v>
      </c>
      <c r="CB34" s="368" t="s">
        <v>9486</v>
      </c>
      <c r="CC34" s="369"/>
      <c r="CD34" s="350" t="s">
        <v>4624</v>
      </c>
    </row>
    <row r="35" spans="1:82" s="424" customFormat="1" x14ac:dyDescent="0.25">
      <c r="A35" s="341" t="s">
        <v>9540</v>
      </c>
      <c r="B35" s="369"/>
      <c r="C35" s="709">
        <v>40465</v>
      </c>
      <c r="D35" s="369"/>
      <c r="E35" s="342">
        <v>16686.7</v>
      </c>
      <c r="F35" s="369"/>
      <c r="G35" s="343">
        <v>28.119399999999999</v>
      </c>
      <c r="H35" s="369"/>
      <c r="I35" s="997">
        <v>0.64295999999999998</v>
      </c>
      <c r="J35" s="997">
        <v>7.69923</v>
      </c>
      <c r="K35" s="997">
        <v>0.54193999999999998</v>
      </c>
      <c r="L35" s="997">
        <v>0.58552999999999999</v>
      </c>
      <c r="M35" s="370"/>
      <c r="N35" s="344">
        <v>4.5437000000000003</v>
      </c>
      <c r="O35" s="344">
        <v>17.331800000000001</v>
      </c>
      <c r="P35" s="344">
        <v>7.1676000000000002</v>
      </c>
      <c r="Q35" s="344">
        <v>9.5475999999999992</v>
      </c>
      <c r="R35" s="344">
        <v>10.966900000000001</v>
      </c>
      <c r="S35" s="344">
        <v>5.9715999999999996</v>
      </c>
      <c r="T35" s="344">
        <v>6.0693999999999999</v>
      </c>
      <c r="U35" s="344">
        <v>6.165</v>
      </c>
      <c r="V35" s="346">
        <v>5.8998999999999997</v>
      </c>
      <c r="W35" s="344">
        <v>6.3116000000000003</v>
      </c>
      <c r="X35" s="344">
        <v>6.7573999999999996</v>
      </c>
      <c r="Y35" s="344">
        <v>5.9153000000000002</v>
      </c>
      <c r="Z35" s="344">
        <v>5.7834000000000003</v>
      </c>
      <c r="AA35" s="344">
        <v>27.755199999999999</v>
      </c>
      <c r="AB35" s="344">
        <v>5.9260999999999999</v>
      </c>
      <c r="AC35" s="344">
        <v>6.0505000000000004</v>
      </c>
      <c r="AD35" s="344">
        <v>6.2015000000000002</v>
      </c>
      <c r="AE35" s="344">
        <v>27.755199999999999</v>
      </c>
      <c r="AF35" s="344">
        <v>6.7952000000000004</v>
      </c>
      <c r="AG35" s="370"/>
      <c r="AH35" s="342">
        <v>15</v>
      </c>
      <c r="AI35" s="342">
        <v>4</v>
      </c>
      <c r="AJ35" s="342">
        <v>12</v>
      </c>
      <c r="AK35" s="342">
        <v>9</v>
      </c>
      <c r="AL35" s="342">
        <v>9</v>
      </c>
      <c r="AM35" s="342">
        <v>3</v>
      </c>
      <c r="AN35" s="342">
        <v>9</v>
      </c>
      <c r="AO35" s="342">
        <v>8</v>
      </c>
      <c r="AP35" s="342">
        <v>12</v>
      </c>
      <c r="AQ35" s="342">
        <v>12</v>
      </c>
      <c r="AR35" s="342">
        <v>11</v>
      </c>
      <c r="AS35" s="342">
        <v>11</v>
      </c>
      <c r="AT35" s="342">
        <v>5</v>
      </c>
      <c r="AU35" s="342">
        <v>14</v>
      </c>
      <c r="AV35" s="342">
        <v>6</v>
      </c>
      <c r="AW35" s="342">
        <v>10</v>
      </c>
      <c r="AX35" s="342">
        <v>8</v>
      </c>
      <c r="AY35" s="342">
        <v>14</v>
      </c>
      <c r="AZ35" s="370"/>
      <c r="BA35" s="371">
        <v>5.7027016422890302</v>
      </c>
      <c r="BB35" s="371">
        <v>0.56382132987385802</v>
      </c>
      <c r="BC35" s="371">
        <v>0.19025617540033499</v>
      </c>
      <c r="BD35" s="371">
        <v>0.151601041771429</v>
      </c>
      <c r="BE35" s="370"/>
      <c r="BF35" s="344" t="s">
        <v>430</v>
      </c>
      <c r="BG35" s="344" t="s">
        <v>430</v>
      </c>
      <c r="BH35" s="344" t="s">
        <v>430</v>
      </c>
      <c r="BI35" s="370"/>
      <c r="BJ35" s="344">
        <v>-0.61533263999998999</v>
      </c>
      <c r="BK35" s="370"/>
      <c r="BL35" s="832">
        <v>51.618299999999998</v>
      </c>
      <c r="BM35" s="832">
        <v>15.704000000000001</v>
      </c>
      <c r="BN35" s="832">
        <v>2.8243100000000001</v>
      </c>
      <c r="BO35" s="832">
        <v>29.853390000000001</v>
      </c>
      <c r="BP35" s="369"/>
      <c r="BQ35" s="344" t="s">
        <v>430</v>
      </c>
      <c r="BR35" s="832">
        <v>26</v>
      </c>
      <c r="BS35" s="832">
        <v>1.37</v>
      </c>
      <c r="BT35" s="832">
        <v>0.77</v>
      </c>
      <c r="BU35" s="344" t="s">
        <v>430</v>
      </c>
      <c r="BV35" s="832">
        <v>1.71</v>
      </c>
      <c r="BW35" s="369"/>
      <c r="BX35" s="834" t="s">
        <v>9488</v>
      </c>
      <c r="BY35" s="834" t="s">
        <v>9489</v>
      </c>
      <c r="BZ35" s="834" t="s">
        <v>9490</v>
      </c>
      <c r="CA35" s="834" t="s">
        <v>9491</v>
      </c>
      <c r="CB35" s="834" t="s">
        <v>9492</v>
      </c>
      <c r="CC35" s="369"/>
      <c r="CD35" s="350" t="s">
        <v>4624</v>
      </c>
    </row>
    <row r="36" spans="1:82" s="424" customFormat="1" x14ac:dyDescent="0.25">
      <c r="A36" s="341" t="s">
        <v>9541</v>
      </c>
      <c r="B36" s="369"/>
      <c r="C36" s="709">
        <v>41817</v>
      </c>
      <c r="D36" s="369"/>
      <c r="E36" s="342">
        <v>15199</v>
      </c>
      <c r="F36" s="369"/>
      <c r="G36" s="343">
        <v>20.537099999999999</v>
      </c>
      <c r="H36" s="369"/>
      <c r="I36" s="997">
        <v>0.51</v>
      </c>
      <c r="J36" s="997">
        <v>7.31</v>
      </c>
      <c r="K36" s="997">
        <v>0.49</v>
      </c>
      <c r="L36" s="997">
        <v>0.53</v>
      </c>
      <c r="M36" s="370"/>
      <c r="N36" s="344">
        <v>10.1333</v>
      </c>
      <c r="O36" s="344">
        <v>16.788699999999999</v>
      </c>
      <c r="P36" s="344">
        <v>8.2902000000000005</v>
      </c>
      <c r="Q36" s="344">
        <v>10.1828</v>
      </c>
      <c r="R36" s="344">
        <v>11.0474</v>
      </c>
      <c r="S36" s="344">
        <v>5.9279000000000002</v>
      </c>
      <c r="T36" s="344">
        <v>6.0968999999999998</v>
      </c>
      <c r="U36" s="344">
        <v>6.1520999999999999</v>
      </c>
      <c r="V36" s="346">
        <v>5.9055999999999997</v>
      </c>
      <c r="W36" s="344">
        <v>6.4227999999999996</v>
      </c>
      <c r="X36" s="344">
        <v>6.8803000000000001</v>
      </c>
      <c r="Y36" s="344">
        <v>6.0484</v>
      </c>
      <c r="Z36" s="344">
        <v>5.8375000000000004</v>
      </c>
      <c r="AA36" s="344">
        <v>31.512</v>
      </c>
      <c r="AB36" s="344">
        <v>5.9855</v>
      </c>
      <c r="AC36" s="344">
        <v>6.0519999999999996</v>
      </c>
      <c r="AD36" s="344">
        <v>6.1885000000000003</v>
      </c>
      <c r="AE36" s="344">
        <v>31.512</v>
      </c>
      <c r="AF36" s="344">
        <v>6.1688999999999998</v>
      </c>
      <c r="AG36" s="370"/>
      <c r="AH36" s="342">
        <v>6</v>
      </c>
      <c r="AI36" s="342">
        <v>8</v>
      </c>
      <c r="AJ36" s="342">
        <v>3</v>
      </c>
      <c r="AK36" s="342">
        <v>2</v>
      </c>
      <c r="AL36" s="342">
        <v>7</v>
      </c>
      <c r="AM36" s="342">
        <v>7</v>
      </c>
      <c r="AN36" s="342">
        <v>6</v>
      </c>
      <c r="AO36" s="342">
        <v>10</v>
      </c>
      <c r="AP36" s="342">
        <v>11</v>
      </c>
      <c r="AQ36" s="342">
        <v>9</v>
      </c>
      <c r="AR36" s="342">
        <v>7</v>
      </c>
      <c r="AS36" s="342">
        <v>4</v>
      </c>
      <c r="AT36" s="342">
        <v>2</v>
      </c>
      <c r="AU36" s="342">
        <v>3</v>
      </c>
      <c r="AV36" s="342">
        <v>3</v>
      </c>
      <c r="AW36" s="342">
        <v>9</v>
      </c>
      <c r="AX36" s="342">
        <v>10</v>
      </c>
      <c r="AY36" s="342">
        <v>3</v>
      </c>
      <c r="AZ36" s="370"/>
      <c r="BA36" s="371">
        <v>6.0233287757229999</v>
      </c>
      <c r="BB36" s="371">
        <v>0.59173362529222195</v>
      </c>
      <c r="BC36" s="371">
        <v>0.201977519960515</v>
      </c>
      <c r="BD36" s="371">
        <v>0.23699667695516599</v>
      </c>
      <c r="BE36" s="370"/>
      <c r="BF36" s="344" t="s">
        <v>430</v>
      </c>
      <c r="BG36" s="344" t="s">
        <v>430</v>
      </c>
      <c r="BH36" s="344" t="s">
        <v>430</v>
      </c>
      <c r="BI36" s="370"/>
      <c r="BJ36" s="344">
        <v>-0.63946398999999998</v>
      </c>
      <c r="BK36" s="370"/>
      <c r="BL36" s="832">
        <v>44.985300000000002</v>
      </c>
      <c r="BM36" s="832">
        <v>20.744399999999999</v>
      </c>
      <c r="BN36" s="832">
        <v>5.0181399999999998</v>
      </c>
      <c r="BO36" s="832">
        <v>29.25216</v>
      </c>
      <c r="BP36" s="369"/>
      <c r="BQ36" s="832">
        <v>0.85</v>
      </c>
      <c r="BR36" s="832">
        <v>27.88</v>
      </c>
      <c r="BS36" s="344" t="s">
        <v>430</v>
      </c>
      <c r="BT36" s="344" t="s">
        <v>430</v>
      </c>
      <c r="BU36" s="344" t="s">
        <v>430</v>
      </c>
      <c r="BV36" s="832">
        <v>0.53</v>
      </c>
      <c r="BW36" s="369"/>
      <c r="BX36" s="834" t="s">
        <v>9494</v>
      </c>
      <c r="BY36" s="834" t="s">
        <v>9495</v>
      </c>
      <c r="BZ36" s="834" t="s">
        <v>9496</v>
      </c>
      <c r="CA36" s="834" t="s">
        <v>9497</v>
      </c>
      <c r="CB36" s="834" t="s">
        <v>9498</v>
      </c>
      <c r="CC36" s="369"/>
      <c r="CD36" s="350" t="s">
        <v>4624</v>
      </c>
    </row>
    <row r="37" spans="1:82" s="424" customFormat="1" x14ac:dyDescent="0.25">
      <c r="A37" s="341" t="s">
        <v>9542</v>
      </c>
      <c r="B37" s="369"/>
      <c r="C37" s="709">
        <v>38890</v>
      </c>
      <c r="D37" s="369"/>
      <c r="E37" s="342">
        <v>11375.5</v>
      </c>
      <c r="F37" s="369"/>
      <c r="G37" s="343">
        <v>37.164900000000003</v>
      </c>
      <c r="H37" s="369"/>
      <c r="I37" s="997">
        <v>0.6</v>
      </c>
      <c r="J37" s="997">
        <v>7.6</v>
      </c>
      <c r="K37" s="997">
        <v>0.59</v>
      </c>
      <c r="L37" s="997">
        <v>0.6</v>
      </c>
      <c r="M37" s="370"/>
      <c r="N37" s="344">
        <v>10.020300000000001</v>
      </c>
      <c r="O37" s="344">
        <v>14.782299999999999</v>
      </c>
      <c r="P37" s="344">
        <v>6.8135000000000003</v>
      </c>
      <c r="Q37" s="344">
        <v>9.0314999999999994</v>
      </c>
      <c r="R37" s="344">
        <v>10.986599999999999</v>
      </c>
      <c r="S37" s="344">
        <v>5.8593999999999999</v>
      </c>
      <c r="T37" s="344">
        <v>6.024</v>
      </c>
      <c r="U37" s="344">
        <v>6.2003000000000004</v>
      </c>
      <c r="V37" s="346">
        <v>5.9894999999999996</v>
      </c>
      <c r="W37" s="344">
        <v>6.5542999999999996</v>
      </c>
      <c r="X37" s="344">
        <v>6.9774000000000003</v>
      </c>
      <c r="Y37" s="344">
        <v>6.0216000000000003</v>
      </c>
      <c r="Z37" s="344">
        <v>5.8083999999999998</v>
      </c>
      <c r="AA37" s="344">
        <v>30.8904</v>
      </c>
      <c r="AB37" s="344">
        <v>5.9062999999999999</v>
      </c>
      <c r="AC37" s="344">
        <v>6.0532000000000004</v>
      </c>
      <c r="AD37" s="344">
        <v>6.2516999999999996</v>
      </c>
      <c r="AE37" s="344">
        <v>30.8904</v>
      </c>
      <c r="AF37" s="344">
        <v>6.7697000000000003</v>
      </c>
      <c r="AG37" s="370"/>
      <c r="AH37" s="342">
        <v>9</v>
      </c>
      <c r="AI37" s="342">
        <v>13</v>
      </c>
      <c r="AJ37" s="342">
        <v>14</v>
      </c>
      <c r="AK37" s="342">
        <v>14</v>
      </c>
      <c r="AL37" s="342">
        <v>8</v>
      </c>
      <c r="AM37" s="342">
        <v>9</v>
      </c>
      <c r="AN37" s="342">
        <v>11</v>
      </c>
      <c r="AO37" s="342">
        <v>6</v>
      </c>
      <c r="AP37" s="342">
        <v>5</v>
      </c>
      <c r="AQ37" s="342">
        <v>1</v>
      </c>
      <c r="AR37" s="342">
        <v>2</v>
      </c>
      <c r="AS37" s="342">
        <v>5</v>
      </c>
      <c r="AT37" s="342">
        <v>3</v>
      </c>
      <c r="AU37" s="342">
        <v>6</v>
      </c>
      <c r="AV37" s="342">
        <v>7</v>
      </c>
      <c r="AW37" s="342">
        <v>8</v>
      </c>
      <c r="AX37" s="342">
        <v>5</v>
      </c>
      <c r="AY37" s="342">
        <v>6</v>
      </c>
      <c r="AZ37" s="370"/>
      <c r="BA37" s="371">
        <v>5.7921928831619596</v>
      </c>
      <c r="BB37" s="371">
        <v>0.55954923384736299</v>
      </c>
      <c r="BC37" s="371">
        <v>0.22326789461542901</v>
      </c>
      <c r="BD37" s="371">
        <v>0.36690975264512599</v>
      </c>
      <c r="BE37" s="370"/>
      <c r="BF37" s="344" t="s">
        <v>430</v>
      </c>
      <c r="BG37" s="344" t="s">
        <v>430</v>
      </c>
      <c r="BH37" s="344" t="s">
        <v>430</v>
      </c>
      <c r="BI37" s="370"/>
      <c r="BJ37" s="344">
        <v>-0.656600579999986</v>
      </c>
      <c r="BK37" s="370"/>
      <c r="BL37" s="832">
        <v>43.972999999999999</v>
      </c>
      <c r="BM37" s="832">
        <v>19.966200000000001</v>
      </c>
      <c r="BN37" s="832">
        <v>6.3764500000000002</v>
      </c>
      <c r="BO37" s="832">
        <v>29.684349999999998</v>
      </c>
      <c r="BP37" s="369"/>
      <c r="BQ37" s="344" t="s">
        <v>430</v>
      </c>
      <c r="BR37" s="832">
        <v>29.25</v>
      </c>
      <c r="BS37" s="344" t="s">
        <v>430</v>
      </c>
      <c r="BT37" s="344" t="s">
        <v>430</v>
      </c>
      <c r="BU37" s="344" t="s">
        <v>430</v>
      </c>
      <c r="BV37" s="832">
        <v>0.43</v>
      </c>
      <c r="BW37" s="369"/>
      <c r="BX37" s="834" t="s">
        <v>9500</v>
      </c>
      <c r="BY37" s="834" t="s">
        <v>9501</v>
      </c>
      <c r="BZ37" s="834" t="s">
        <v>9502</v>
      </c>
      <c r="CA37" s="834" t="s">
        <v>9503</v>
      </c>
      <c r="CB37" s="834" t="s">
        <v>9504</v>
      </c>
      <c r="CC37" s="369"/>
      <c r="CD37" s="350" t="s">
        <v>4624</v>
      </c>
    </row>
    <row r="38" spans="1:82" s="424" customFormat="1" x14ac:dyDescent="0.25">
      <c r="A38" s="341" t="s">
        <v>9543</v>
      </c>
      <c r="B38" s="369"/>
      <c r="C38" s="709">
        <v>41865</v>
      </c>
      <c r="D38" s="369"/>
      <c r="E38" s="342">
        <v>10419.200000000001</v>
      </c>
      <c r="F38" s="369"/>
      <c r="G38" s="343">
        <v>19.806999999999999</v>
      </c>
      <c r="H38" s="369"/>
      <c r="I38" s="997">
        <v>0.56000000000000005</v>
      </c>
      <c r="J38" s="997">
        <v>7.69</v>
      </c>
      <c r="K38" s="997">
        <v>0.56000000000000005</v>
      </c>
      <c r="L38" s="997">
        <v>0.57999999999999996</v>
      </c>
      <c r="M38" s="370"/>
      <c r="N38" s="344">
        <v>13.0884</v>
      </c>
      <c r="O38" s="344">
        <v>16.6693</v>
      </c>
      <c r="P38" s="344">
        <v>7.9096000000000002</v>
      </c>
      <c r="Q38" s="344">
        <v>9.8432999999999993</v>
      </c>
      <c r="R38" s="344">
        <v>11.1769</v>
      </c>
      <c r="S38" s="344">
        <v>5.8930999999999996</v>
      </c>
      <c r="T38" s="344">
        <v>6.0875000000000004</v>
      </c>
      <c r="U38" s="344">
        <v>6.1546000000000003</v>
      </c>
      <c r="V38" s="346">
        <v>5.9085000000000001</v>
      </c>
      <c r="W38" s="344">
        <v>6.3914</v>
      </c>
      <c r="X38" s="344">
        <v>6.8064</v>
      </c>
      <c r="Y38" s="344">
        <v>5.9764999999999997</v>
      </c>
      <c r="Z38" s="344">
        <v>5.7073</v>
      </c>
      <c r="AA38" s="344">
        <v>32.398299999999999</v>
      </c>
      <c r="AB38" s="344">
        <v>5.8562000000000003</v>
      </c>
      <c r="AC38" s="344">
        <v>6.0669000000000004</v>
      </c>
      <c r="AD38" s="344">
        <v>6.1946000000000003</v>
      </c>
      <c r="AE38" s="344">
        <v>32.398299999999999</v>
      </c>
      <c r="AF38" s="344">
        <v>5.9162999999999997</v>
      </c>
      <c r="AG38" s="370"/>
      <c r="AH38" s="342">
        <v>2</v>
      </c>
      <c r="AI38" s="342">
        <v>9</v>
      </c>
      <c r="AJ38" s="342">
        <v>7</v>
      </c>
      <c r="AK38" s="342">
        <v>6</v>
      </c>
      <c r="AL38" s="342">
        <v>4</v>
      </c>
      <c r="AM38" s="342">
        <v>8</v>
      </c>
      <c r="AN38" s="342">
        <v>8</v>
      </c>
      <c r="AO38" s="342">
        <v>9</v>
      </c>
      <c r="AP38" s="342">
        <v>10</v>
      </c>
      <c r="AQ38" s="342">
        <v>10</v>
      </c>
      <c r="AR38" s="342">
        <v>10</v>
      </c>
      <c r="AS38" s="342">
        <v>8</v>
      </c>
      <c r="AT38" s="342">
        <v>10</v>
      </c>
      <c r="AU38" s="342">
        <v>2</v>
      </c>
      <c r="AV38" s="342">
        <v>9</v>
      </c>
      <c r="AW38" s="342">
        <v>7</v>
      </c>
      <c r="AX38" s="342">
        <v>9</v>
      </c>
      <c r="AY38" s="342">
        <v>2</v>
      </c>
      <c r="AZ38" s="370"/>
      <c r="BA38" s="371">
        <v>5.8747980711614902</v>
      </c>
      <c r="BB38" s="371">
        <v>0.56901967617845794</v>
      </c>
      <c r="BC38" s="371">
        <v>0.193099135924684</v>
      </c>
      <c r="BD38" s="371">
        <v>0.19243971153734499</v>
      </c>
      <c r="BE38" s="370"/>
      <c r="BF38" s="344" t="s">
        <v>430</v>
      </c>
      <c r="BG38" s="344" t="s">
        <v>430</v>
      </c>
      <c r="BH38" s="344" t="s">
        <v>430</v>
      </c>
      <c r="BI38" s="370"/>
      <c r="BJ38" s="344">
        <v>-0.62819291000000699</v>
      </c>
      <c r="BK38" s="370"/>
      <c r="BL38" s="832">
        <v>47.555599999999998</v>
      </c>
      <c r="BM38" s="832">
        <v>15.996600000000001</v>
      </c>
      <c r="BN38" s="832">
        <v>4.48332</v>
      </c>
      <c r="BO38" s="832">
        <v>31.964479999999998</v>
      </c>
      <c r="BP38" s="369"/>
      <c r="BQ38" s="832">
        <v>0.26</v>
      </c>
      <c r="BR38" s="832">
        <v>30.19</v>
      </c>
      <c r="BS38" s="344" t="s">
        <v>430</v>
      </c>
      <c r="BT38" s="344" t="s">
        <v>430</v>
      </c>
      <c r="BU38" s="344" t="s">
        <v>430</v>
      </c>
      <c r="BV38" s="832">
        <v>70.19</v>
      </c>
      <c r="BW38" s="369"/>
      <c r="BX38" s="834" t="s">
        <v>9506</v>
      </c>
      <c r="BY38" s="834" t="s">
        <v>9507</v>
      </c>
      <c r="BZ38" s="834" t="s">
        <v>9508</v>
      </c>
      <c r="CA38" s="834" t="s">
        <v>1795</v>
      </c>
      <c r="CB38" s="834" t="s">
        <v>9509</v>
      </c>
      <c r="CC38" s="369"/>
      <c r="CD38" s="350" t="s">
        <v>4624</v>
      </c>
    </row>
    <row r="39" spans="1:82" s="424" customFormat="1" x14ac:dyDescent="0.25">
      <c r="A39" s="341" t="s">
        <v>9544</v>
      </c>
      <c r="B39" s="369"/>
      <c r="C39" s="709">
        <v>39072</v>
      </c>
      <c r="D39" s="369"/>
      <c r="E39" s="342">
        <v>8200.8799999999992</v>
      </c>
      <c r="F39" s="369"/>
      <c r="G39" s="343">
        <v>34.295499999999997</v>
      </c>
      <c r="H39" s="369"/>
      <c r="I39" s="645" t="s">
        <v>430</v>
      </c>
      <c r="J39" s="645" t="s">
        <v>430</v>
      </c>
      <c r="K39" s="645" t="s">
        <v>430</v>
      </c>
      <c r="L39" s="645" t="s">
        <v>430</v>
      </c>
      <c r="M39" s="370"/>
      <c r="N39" s="344">
        <v>10.1135</v>
      </c>
      <c r="O39" s="344">
        <v>16.127400000000002</v>
      </c>
      <c r="P39" s="344">
        <v>7.2013999999999996</v>
      </c>
      <c r="Q39" s="344">
        <v>9.4606999999999992</v>
      </c>
      <c r="R39" s="344">
        <v>10.762</v>
      </c>
      <c r="S39" s="344">
        <v>5.6646000000000001</v>
      </c>
      <c r="T39" s="344">
        <v>5.7538</v>
      </c>
      <c r="U39" s="344">
        <v>5.8663999999999996</v>
      </c>
      <c r="V39" s="346">
        <v>5.6553000000000004</v>
      </c>
      <c r="W39" s="344">
        <v>6.2676999999999996</v>
      </c>
      <c r="X39" s="344">
        <v>6.7237999999999998</v>
      </c>
      <c r="Y39" s="344">
        <v>5.8771000000000004</v>
      </c>
      <c r="Z39" s="344">
        <v>5.6330999999999998</v>
      </c>
      <c r="AA39" s="344">
        <v>28.834199999999999</v>
      </c>
      <c r="AB39" s="344">
        <v>5.5862999999999996</v>
      </c>
      <c r="AC39" s="344">
        <v>5.7309999999999999</v>
      </c>
      <c r="AD39" s="344">
        <v>5.9088000000000003</v>
      </c>
      <c r="AE39" s="344">
        <v>28.834199999999999</v>
      </c>
      <c r="AF39" s="344">
        <v>6.5095000000000001</v>
      </c>
      <c r="AG39" s="370"/>
      <c r="AH39" s="342">
        <v>8</v>
      </c>
      <c r="AI39" s="342">
        <v>10</v>
      </c>
      <c r="AJ39" s="342">
        <v>11</v>
      </c>
      <c r="AK39" s="342">
        <v>10</v>
      </c>
      <c r="AL39" s="342">
        <v>13</v>
      </c>
      <c r="AM39" s="342">
        <v>14</v>
      </c>
      <c r="AN39" s="342">
        <v>15</v>
      </c>
      <c r="AO39" s="342">
        <v>15</v>
      </c>
      <c r="AP39" s="342">
        <v>15</v>
      </c>
      <c r="AQ39" s="342">
        <v>14</v>
      </c>
      <c r="AR39" s="342">
        <v>13</v>
      </c>
      <c r="AS39" s="342">
        <v>12</v>
      </c>
      <c r="AT39" s="342">
        <v>11</v>
      </c>
      <c r="AU39" s="342">
        <v>12</v>
      </c>
      <c r="AV39" s="342">
        <v>14</v>
      </c>
      <c r="AW39" s="342">
        <v>15</v>
      </c>
      <c r="AX39" s="342">
        <v>15</v>
      </c>
      <c r="AY39" s="342">
        <v>12</v>
      </c>
      <c r="AZ39" s="370"/>
      <c r="BA39" s="371">
        <v>6.0557142538844397</v>
      </c>
      <c r="BB39" s="371">
        <v>0.55810055943474801</v>
      </c>
      <c r="BC39" s="371">
        <v>0.17617884746510001</v>
      </c>
      <c r="BD39" s="371">
        <v>0.142985995815682</v>
      </c>
      <c r="BE39" s="370"/>
      <c r="BF39" s="344" t="s">
        <v>430</v>
      </c>
      <c r="BG39" s="344" t="s">
        <v>430</v>
      </c>
      <c r="BH39" s="344" t="s">
        <v>430</v>
      </c>
      <c r="BI39" s="370"/>
      <c r="BJ39" s="344">
        <v>-0.66968159000000005</v>
      </c>
      <c r="BK39" s="370"/>
      <c r="BL39" s="832">
        <v>42.442999999999998</v>
      </c>
      <c r="BM39" s="832">
        <v>20.341799999999999</v>
      </c>
      <c r="BN39" s="832">
        <v>7.8455700000000004</v>
      </c>
      <c r="BO39" s="832">
        <v>29.369630000000001</v>
      </c>
      <c r="BP39" s="369"/>
      <c r="BQ39" s="832">
        <v>0.05</v>
      </c>
      <c r="BR39" s="832">
        <v>29.3</v>
      </c>
      <c r="BS39" s="344" t="s">
        <v>430</v>
      </c>
      <c r="BT39" s="344" t="s">
        <v>430</v>
      </c>
      <c r="BU39" s="344" t="s">
        <v>430</v>
      </c>
      <c r="BV39" s="832">
        <v>0.02</v>
      </c>
      <c r="BW39" s="369"/>
      <c r="BX39" s="834" t="s">
        <v>9511</v>
      </c>
      <c r="BY39" s="834" t="s">
        <v>9512</v>
      </c>
      <c r="BZ39" s="834" t="s">
        <v>9513</v>
      </c>
      <c r="CA39" s="834" t="s">
        <v>9514</v>
      </c>
      <c r="CB39" s="834" t="s">
        <v>9515</v>
      </c>
      <c r="CC39" s="369"/>
      <c r="CD39" s="350" t="s">
        <v>4624</v>
      </c>
    </row>
    <row r="40" spans="1:82" s="424" customFormat="1" x14ac:dyDescent="0.25">
      <c r="A40" s="341" t="s">
        <v>9545</v>
      </c>
      <c r="B40" s="369"/>
      <c r="C40" s="709">
        <v>43125</v>
      </c>
      <c r="D40" s="369"/>
      <c r="E40" s="342">
        <v>6549.53</v>
      </c>
      <c r="F40" s="369"/>
      <c r="G40" s="343">
        <v>15.811999999999999</v>
      </c>
      <c r="H40" s="369"/>
      <c r="I40" s="997">
        <v>0.6</v>
      </c>
      <c r="J40" s="997">
        <v>7.56</v>
      </c>
      <c r="K40" s="997">
        <v>0.56000000000000005</v>
      </c>
      <c r="L40" s="997">
        <v>0.6</v>
      </c>
      <c r="M40" s="370"/>
      <c r="N40" s="344">
        <v>9.2357999999999993</v>
      </c>
      <c r="O40" s="344">
        <v>13.866</v>
      </c>
      <c r="P40" s="344">
        <v>6.6036999999999999</v>
      </c>
      <c r="Q40" s="344">
        <v>9.4323999999999995</v>
      </c>
      <c r="R40" s="344">
        <v>10.868600000000001</v>
      </c>
      <c r="S40" s="344">
        <v>5.7115999999999998</v>
      </c>
      <c r="T40" s="344">
        <v>5.9071999999999996</v>
      </c>
      <c r="U40" s="344">
        <v>5.9954000000000001</v>
      </c>
      <c r="V40" s="346">
        <v>5.7942</v>
      </c>
      <c r="W40" s="344">
        <v>6.2973999999999997</v>
      </c>
      <c r="X40" s="344">
        <v>6.7100999999999997</v>
      </c>
      <c r="Y40" s="344">
        <v>5.8548999999999998</v>
      </c>
      <c r="Z40" s="344" t="s">
        <v>430</v>
      </c>
      <c r="AA40" s="344">
        <v>30.058299999999999</v>
      </c>
      <c r="AB40" s="344">
        <v>5.7164999999999999</v>
      </c>
      <c r="AC40" s="344">
        <v>5.8960999999999997</v>
      </c>
      <c r="AD40" s="344">
        <v>6.0377999999999998</v>
      </c>
      <c r="AE40" s="344">
        <v>30.058299999999999</v>
      </c>
      <c r="AF40" s="344">
        <v>5.5799000000000003</v>
      </c>
      <c r="AG40" s="370"/>
      <c r="AH40" s="342">
        <v>12</v>
      </c>
      <c r="AI40" s="342">
        <v>14</v>
      </c>
      <c r="AJ40" s="342">
        <v>15</v>
      </c>
      <c r="AK40" s="342">
        <v>11</v>
      </c>
      <c r="AL40" s="342">
        <v>12</v>
      </c>
      <c r="AM40" s="342">
        <v>13</v>
      </c>
      <c r="AN40" s="342">
        <v>13</v>
      </c>
      <c r="AO40" s="342">
        <v>13</v>
      </c>
      <c r="AP40" s="342">
        <v>13</v>
      </c>
      <c r="AQ40" s="342">
        <v>13</v>
      </c>
      <c r="AR40" s="342">
        <v>14</v>
      </c>
      <c r="AS40" s="342">
        <v>13</v>
      </c>
      <c r="AT40" s="342" t="s">
        <v>430</v>
      </c>
      <c r="AU40" s="342">
        <v>9</v>
      </c>
      <c r="AV40" s="342">
        <v>13</v>
      </c>
      <c r="AW40" s="342">
        <v>13</v>
      </c>
      <c r="AX40" s="342">
        <v>13</v>
      </c>
      <c r="AY40" s="342">
        <v>9</v>
      </c>
      <c r="AZ40" s="370"/>
      <c r="BA40" s="371">
        <v>5.8458796239097497</v>
      </c>
      <c r="BB40" s="371">
        <v>0.54432890695731595</v>
      </c>
      <c r="BC40" s="371">
        <v>0.18090293910128799</v>
      </c>
      <c r="BD40" s="371">
        <v>0.15643220701056901</v>
      </c>
      <c r="BE40" s="370"/>
      <c r="BF40" s="344" t="s">
        <v>430</v>
      </c>
      <c r="BG40" s="344" t="s">
        <v>430</v>
      </c>
      <c r="BH40" s="344" t="s">
        <v>430</v>
      </c>
      <c r="BI40" s="370"/>
      <c r="BJ40" s="344">
        <v>-0.59725450000000102</v>
      </c>
      <c r="BK40" s="370"/>
      <c r="BL40" s="832">
        <v>44.8491</v>
      </c>
      <c r="BM40" s="832">
        <v>15.650600000000001</v>
      </c>
      <c r="BN40" s="832">
        <v>5.9641700000000002</v>
      </c>
      <c r="BO40" s="832">
        <v>33.53613</v>
      </c>
      <c r="BP40" s="369"/>
      <c r="BQ40" s="832">
        <v>1.88</v>
      </c>
      <c r="BR40" s="832">
        <v>29.11</v>
      </c>
      <c r="BS40" s="832">
        <v>0.78</v>
      </c>
      <c r="BT40" s="344" t="s">
        <v>430</v>
      </c>
      <c r="BU40" s="344" t="s">
        <v>430</v>
      </c>
      <c r="BV40" s="832">
        <v>1.78</v>
      </c>
      <c r="BW40" s="369"/>
      <c r="BX40" s="834" t="s">
        <v>9517</v>
      </c>
      <c r="BY40" s="834" t="s">
        <v>9518</v>
      </c>
      <c r="BZ40" s="834" t="s">
        <v>9519</v>
      </c>
      <c r="CA40" s="834" t="s">
        <v>9520</v>
      </c>
      <c r="CB40" s="834" t="s">
        <v>9521</v>
      </c>
      <c r="CC40" s="369"/>
      <c r="CD40" s="350" t="s">
        <v>4624</v>
      </c>
    </row>
    <row r="41" spans="1:82" s="424" customFormat="1" x14ac:dyDescent="0.25">
      <c r="A41" s="341" t="s">
        <v>9546</v>
      </c>
      <c r="B41" s="369"/>
      <c r="C41" s="709">
        <v>43994</v>
      </c>
      <c r="D41" s="369"/>
      <c r="E41" s="342">
        <v>3728.62</v>
      </c>
      <c r="F41" s="369"/>
      <c r="G41" s="343">
        <v>13.776</v>
      </c>
      <c r="H41" s="369"/>
      <c r="I41" s="997">
        <v>0.2</v>
      </c>
      <c r="J41" s="997">
        <v>5.54</v>
      </c>
      <c r="K41" s="997">
        <v>0.18</v>
      </c>
      <c r="L41" s="997">
        <v>0.2</v>
      </c>
      <c r="M41" s="370"/>
      <c r="N41" s="344">
        <v>5.2998000000000003</v>
      </c>
      <c r="O41" s="344">
        <v>19.460999999999999</v>
      </c>
      <c r="P41" s="344">
        <v>7.2015000000000002</v>
      </c>
      <c r="Q41" s="344">
        <v>8.9253</v>
      </c>
      <c r="R41" s="344">
        <v>10.5115</v>
      </c>
      <c r="S41" s="344">
        <v>5.4897</v>
      </c>
      <c r="T41" s="344">
        <v>5.8753000000000002</v>
      </c>
      <c r="U41" s="344">
        <v>5.9710000000000001</v>
      </c>
      <c r="V41" s="346">
        <v>5.7496</v>
      </c>
      <c r="W41" s="344">
        <v>6.1976000000000004</v>
      </c>
      <c r="X41" s="344">
        <v>6.6985000000000001</v>
      </c>
      <c r="Y41" s="344">
        <v>5.8392999999999997</v>
      </c>
      <c r="Z41" s="344" t="s">
        <v>430</v>
      </c>
      <c r="AA41" s="344">
        <v>26.533899999999999</v>
      </c>
      <c r="AB41" s="344">
        <v>5.3131000000000004</v>
      </c>
      <c r="AC41" s="344">
        <v>5.8417000000000003</v>
      </c>
      <c r="AD41" s="344">
        <v>6.0125000000000002</v>
      </c>
      <c r="AE41" s="344">
        <v>26.533899999999999</v>
      </c>
      <c r="AF41" s="344">
        <v>5.4306999999999999</v>
      </c>
      <c r="AG41" s="370"/>
      <c r="AH41" s="342">
        <v>14</v>
      </c>
      <c r="AI41" s="342">
        <v>3</v>
      </c>
      <c r="AJ41" s="342">
        <v>10</v>
      </c>
      <c r="AK41" s="342">
        <v>15</v>
      </c>
      <c r="AL41" s="342">
        <v>15</v>
      </c>
      <c r="AM41" s="342">
        <v>15</v>
      </c>
      <c r="AN41" s="342">
        <v>14</v>
      </c>
      <c r="AO41" s="342">
        <v>14</v>
      </c>
      <c r="AP41" s="342">
        <v>14</v>
      </c>
      <c r="AQ41" s="342">
        <v>15</v>
      </c>
      <c r="AR41" s="342">
        <v>15</v>
      </c>
      <c r="AS41" s="342">
        <v>14</v>
      </c>
      <c r="AT41" s="342" t="s">
        <v>430</v>
      </c>
      <c r="AU41" s="342">
        <v>15</v>
      </c>
      <c r="AV41" s="342">
        <v>15</v>
      </c>
      <c r="AW41" s="342">
        <v>14</v>
      </c>
      <c r="AX41" s="342">
        <v>14</v>
      </c>
      <c r="AY41" s="342">
        <v>15</v>
      </c>
      <c r="AZ41" s="370"/>
      <c r="BA41" s="371">
        <v>6.0244687625364204</v>
      </c>
      <c r="BB41" s="371">
        <v>0.59744581389948603</v>
      </c>
      <c r="BC41" s="371">
        <v>0.17399015688293301</v>
      </c>
      <c r="BD41" s="371">
        <v>5.9161740649410703E-2</v>
      </c>
      <c r="BE41" s="370"/>
      <c r="BF41" s="344" t="s">
        <v>430</v>
      </c>
      <c r="BG41" s="344" t="s">
        <v>430</v>
      </c>
      <c r="BH41" s="344" t="s">
        <v>430</v>
      </c>
      <c r="BI41" s="370"/>
      <c r="BJ41" s="344">
        <v>-0.70687385000001601</v>
      </c>
      <c r="BK41" s="370"/>
      <c r="BL41" s="832">
        <v>39.198599999999999</v>
      </c>
      <c r="BM41" s="832">
        <v>32.9467</v>
      </c>
      <c r="BN41" s="832">
        <v>7.4069399999999996</v>
      </c>
      <c r="BO41" s="832">
        <v>20.447759999999999</v>
      </c>
      <c r="BP41" s="369"/>
      <c r="BQ41" s="344" t="s">
        <v>430</v>
      </c>
      <c r="BR41" s="832">
        <v>13.24</v>
      </c>
      <c r="BS41" s="344" t="s">
        <v>430</v>
      </c>
      <c r="BT41" s="344" t="s">
        <v>430</v>
      </c>
      <c r="BU41" s="344" t="s">
        <v>430</v>
      </c>
      <c r="BV41" s="832">
        <v>7.2</v>
      </c>
      <c r="BW41" s="369"/>
      <c r="BX41" s="834" t="s">
        <v>9523</v>
      </c>
      <c r="BY41" s="834" t="s">
        <v>9524</v>
      </c>
      <c r="BZ41" s="834" t="s">
        <v>1370</v>
      </c>
      <c r="CA41" s="834" t="s">
        <v>9525</v>
      </c>
      <c r="CB41" s="834" t="s">
        <v>9526</v>
      </c>
      <c r="CC41" s="369"/>
      <c r="CD41" s="350" t="s">
        <v>4624</v>
      </c>
    </row>
    <row r="42" spans="1:82" s="424" customFormat="1" x14ac:dyDescent="0.25">
      <c r="A42" s="341" t="s">
        <v>9547</v>
      </c>
      <c r="B42" s="369"/>
      <c r="C42" s="709">
        <v>41820</v>
      </c>
      <c r="D42" s="369"/>
      <c r="E42" s="342">
        <v>2949.67</v>
      </c>
      <c r="F42" s="369"/>
      <c r="G42" s="343">
        <v>20.118200000000002</v>
      </c>
      <c r="H42" s="369"/>
      <c r="I42" s="645" t="s">
        <v>430</v>
      </c>
      <c r="J42" s="645" t="s">
        <v>430</v>
      </c>
      <c r="K42" s="645" t="s">
        <v>430</v>
      </c>
      <c r="L42" s="645" t="s">
        <v>430</v>
      </c>
      <c r="M42" s="370"/>
      <c r="N42" s="344">
        <v>19.059899999999999</v>
      </c>
      <c r="O42" s="344">
        <v>12.228400000000001</v>
      </c>
      <c r="P42" s="344">
        <v>7.3712</v>
      </c>
      <c r="Q42" s="344">
        <v>10.251899999999999</v>
      </c>
      <c r="R42" s="344">
        <v>11.0886</v>
      </c>
      <c r="S42" s="344">
        <v>5.8170999999999999</v>
      </c>
      <c r="T42" s="344">
        <v>6.1468999999999996</v>
      </c>
      <c r="U42" s="344">
        <v>6.2007000000000003</v>
      </c>
      <c r="V42" s="346">
        <v>5.9638999999999998</v>
      </c>
      <c r="W42" s="344">
        <v>6.3135000000000003</v>
      </c>
      <c r="X42" s="344">
        <v>6.7516999999999996</v>
      </c>
      <c r="Y42" s="344">
        <v>5.8178000000000001</v>
      </c>
      <c r="Z42" s="344">
        <v>5.7252999999999998</v>
      </c>
      <c r="AA42" s="344">
        <v>29.165700000000001</v>
      </c>
      <c r="AB42" s="344">
        <v>5.7248000000000001</v>
      </c>
      <c r="AC42" s="344">
        <v>6.1460999999999997</v>
      </c>
      <c r="AD42" s="344">
        <v>6.2323000000000004</v>
      </c>
      <c r="AE42" s="344">
        <v>29.165700000000001</v>
      </c>
      <c r="AF42" s="344">
        <v>5.9912999999999998</v>
      </c>
      <c r="AG42" s="370"/>
      <c r="AH42" s="342">
        <v>1</v>
      </c>
      <c r="AI42" s="342">
        <v>15</v>
      </c>
      <c r="AJ42" s="342">
        <v>9</v>
      </c>
      <c r="AK42" s="342">
        <v>1</v>
      </c>
      <c r="AL42" s="342">
        <v>6</v>
      </c>
      <c r="AM42" s="342">
        <v>10</v>
      </c>
      <c r="AN42" s="342">
        <v>2</v>
      </c>
      <c r="AO42" s="342">
        <v>5</v>
      </c>
      <c r="AP42" s="342">
        <v>6</v>
      </c>
      <c r="AQ42" s="342">
        <v>11</v>
      </c>
      <c r="AR42" s="342">
        <v>12</v>
      </c>
      <c r="AS42" s="342">
        <v>15</v>
      </c>
      <c r="AT42" s="342">
        <v>8</v>
      </c>
      <c r="AU42" s="342">
        <v>11</v>
      </c>
      <c r="AV42" s="342">
        <v>12</v>
      </c>
      <c r="AW42" s="342">
        <v>3</v>
      </c>
      <c r="AX42" s="342">
        <v>6</v>
      </c>
      <c r="AY42" s="342">
        <v>11</v>
      </c>
      <c r="AZ42" s="370"/>
      <c r="BA42" s="371">
        <v>5.8310204185094898</v>
      </c>
      <c r="BB42" s="371">
        <v>0.57201643878796604</v>
      </c>
      <c r="BC42" s="371">
        <v>0.18576194886220099</v>
      </c>
      <c r="BD42" s="371">
        <v>0.136242032222604</v>
      </c>
      <c r="BE42" s="370"/>
      <c r="BF42" s="344" t="s">
        <v>430</v>
      </c>
      <c r="BG42" s="344" t="s">
        <v>430</v>
      </c>
      <c r="BH42" s="344" t="s">
        <v>430</v>
      </c>
      <c r="BI42" s="370"/>
      <c r="BJ42" s="344">
        <v>-0.69015710000000496</v>
      </c>
      <c r="BK42" s="370"/>
      <c r="BL42" s="832">
        <v>37.964300000000001</v>
      </c>
      <c r="BM42" s="832">
        <v>21.260100000000001</v>
      </c>
      <c r="BN42" s="832">
        <v>12.709300000000001</v>
      </c>
      <c r="BO42" s="832">
        <v>28.066299999999998</v>
      </c>
      <c r="BP42" s="369"/>
      <c r="BQ42" s="832">
        <v>1.8</v>
      </c>
      <c r="BR42" s="832">
        <v>24.94</v>
      </c>
      <c r="BS42" s="344" t="s">
        <v>430</v>
      </c>
      <c r="BT42" s="344" t="s">
        <v>430</v>
      </c>
      <c r="BU42" s="344" t="s">
        <v>430</v>
      </c>
      <c r="BV42" s="832">
        <v>1.32</v>
      </c>
      <c r="BW42" s="369"/>
      <c r="BX42" s="834" t="s">
        <v>9528</v>
      </c>
      <c r="BY42" s="834" t="s">
        <v>9529</v>
      </c>
      <c r="BZ42" s="834" t="s">
        <v>9530</v>
      </c>
      <c r="CA42" s="834" t="s">
        <v>9531</v>
      </c>
      <c r="CB42" s="834" t="s">
        <v>9532</v>
      </c>
      <c r="CC42" s="369"/>
      <c r="CD42" s="350" t="s">
        <v>2408</v>
      </c>
    </row>
    <row r="43" spans="1:82" x14ac:dyDescent="0.25">
      <c r="A43" s="36" t="s">
        <v>93</v>
      </c>
      <c r="B43" s="43"/>
      <c r="C43" s="710"/>
      <c r="D43" s="43"/>
      <c r="E43" s="51"/>
      <c r="F43" s="43"/>
      <c r="G43" s="55"/>
      <c r="H43" s="43"/>
      <c r="I43" s="92"/>
      <c r="J43" s="92"/>
      <c r="K43" s="92"/>
      <c r="L43" s="92"/>
      <c r="M43" s="66"/>
      <c r="N43" s="59">
        <v>10.4704</v>
      </c>
      <c r="O43" s="59">
        <v>16.7865</v>
      </c>
      <c r="P43" s="59">
        <v>7.6447000000000003</v>
      </c>
      <c r="Q43" s="59">
        <v>9.6408000000000005</v>
      </c>
      <c r="R43" s="59">
        <v>10.9999</v>
      </c>
      <c r="S43" s="59">
        <v>5.8486000000000002</v>
      </c>
      <c r="T43" s="59">
        <v>6.0431999999999997</v>
      </c>
      <c r="U43" s="59">
        <v>6.1378000000000004</v>
      </c>
      <c r="V43" s="70">
        <v>5.9184000000000001</v>
      </c>
      <c r="W43" s="59">
        <v>6.4077999999999999</v>
      </c>
      <c r="X43" s="59">
        <v>6.8449</v>
      </c>
      <c r="Y43" s="59">
        <v>5.9885999999999999</v>
      </c>
      <c r="Z43" s="59">
        <v>5.7542</v>
      </c>
      <c r="AA43" s="59">
        <v>30.0961</v>
      </c>
      <c r="AB43" s="59">
        <v>5.8308999999999997</v>
      </c>
      <c r="AC43" s="59">
        <v>6.0358999999999998</v>
      </c>
      <c r="AD43" s="59">
        <v>6.1821999999999999</v>
      </c>
      <c r="AE43" s="59">
        <v>30.0961</v>
      </c>
      <c r="AF43" s="59">
        <v>6.3112000000000004</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28"/>
      <c r="BA43" s="282"/>
      <c r="BB43" s="282"/>
      <c r="BC43" s="282"/>
      <c r="BD43" s="282"/>
      <c r="BE43" s="328"/>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19.059899999999999</v>
      </c>
      <c r="O44" s="60">
        <v>21.569900000000001</v>
      </c>
      <c r="P44" s="60">
        <v>8.5940999999999992</v>
      </c>
      <c r="Q44" s="60">
        <v>10.251899999999999</v>
      </c>
      <c r="R44" s="60">
        <v>11.426299999999999</v>
      </c>
      <c r="S44" s="60">
        <v>6.0145999999999997</v>
      </c>
      <c r="T44" s="60">
        <v>6.2209000000000003</v>
      </c>
      <c r="U44" s="60">
        <v>6.2591999999999999</v>
      </c>
      <c r="V44" s="71">
        <v>6.0575999999999999</v>
      </c>
      <c r="W44" s="60">
        <v>6.5542999999999996</v>
      </c>
      <c r="X44" s="60">
        <v>7.0242000000000004</v>
      </c>
      <c r="Y44" s="60">
        <v>6.2111000000000001</v>
      </c>
      <c r="Z44" s="60">
        <v>5.9096000000000002</v>
      </c>
      <c r="AA44" s="60">
        <v>32.581200000000003</v>
      </c>
      <c r="AB44" s="60">
        <v>6.0347</v>
      </c>
      <c r="AC44" s="60">
        <v>6.2146999999999997</v>
      </c>
      <c r="AD44" s="60">
        <v>6.3015999999999996</v>
      </c>
      <c r="AE44" s="60">
        <v>32.581200000000003</v>
      </c>
      <c r="AF44" s="60">
        <v>6.8695000000000004</v>
      </c>
      <c r="AG44" s="67"/>
      <c r="AH44" s="52"/>
      <c r="AI44" s="52"/>
      <c r="AJ44" s="52"/>
      <c r="AK44" s="52"/>
      <c r="AL44" s="52"/>
      <c r="AM44" s="52"/>
      <c r="AN44" s="52"/>
      <c r="AO44" s="52"/>
      <c r="AP44" s="52"/>
      <c r="AQ44" s="52"/>
      <c r="AR44" s="52"/>
      <c r="AS44" s="52"/>
      <c r="AT44" s="52"/>
      <c r="AU44" s="52"/>
      <c r="AV44" s="52"/>
      <c r="AW44" s="52"/>
      <c r="AX44" s="52"/>
      <c r="AY44" s="52"/>
      <c r="AZ44" s="337"/>
      <c r="BA44" s="284"/>
      <c r="BB44" s="284"/>
      <c r="BC44" s="284"/>
      <c r="BD44" s="284"/>
      <c r="BE44" s="337"/>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4.5437000000000003</v>
      </c>
      <c r="O45" s="60">
        <v>12.228400000000001</v>
      </c>
      <c r="P45" s="60">
        <v>6.6036999999999999</v>
      </c>
      <c r="Q45" s="60">
        <v>8.9253</v>
      </c>
      <c r="R45" s="60">
        <v>10.5115</v>
      </c>
      <c r="S45" s="60">
        <v>5.4897</v>
      </c>
      <c r="T45" s="60">
        <v>5.7538</v>
      </c>
      <c r="U45" s="60">
        <v>5.8663999999999996</v>
      </c>
      <c r="V45" s="71">
        <v>5.6553000000000004</v>
      </c>
      <c r="W45" s="60">
        <v>6.1976000000000004</v>
      </c>
      <c r="X45" s="60">
        <v>6.6985000000000001</v>
      </c>
      <c r="Y45" s="60">
        <v>5.8178000000000001</v>
      </c>
      <c r="Z45" s="60">
        <v>5.6144999999999996</v>
      </c>
      <c r="AA45" s="60">
        <v>26.533899999999999</v>
      </c>
      <c r="AB45" s="60">
        <v>5.3131000000000004</v>
      </c>
      <c r="AC45" s="60">
        <v>5.7309999999999999</v>
      </c>
      <c r="AD45" s="60">
        <v>5.9088000000000003</v>
      </c>
      <c r="AE45" s="60">
        <v>26.533899999999999</v>
      </c>
      <c r="AF45" s="60">
        <v>5.4306999999999999</v>
      </c>
      <c r="AG45" s="67"/>
      <c r="AH45" s="52"/>
      <c r="AI45" s="52"/>
      <c r="AJ45" s="52"/>
      <c r="AK45" s="52"/>
      <c r="AL45" s="52"/>
      <c r="AM45" s="52"/>
      <c r="AN45" s="52"/>
      <c r="AO45" s="52"/>
      <c r="AP45" s="52"/>
      <c r="AQ45" s="52"/>
      <c r="AR45" s="52"/>
      <c r="AS45" s="52"/>
      <c r="AT45" s="52"/>
      <c r="AU45" s="52"/>
      <c r="AV45" s="52"/>
      <c r="AW45" s="52"/>
      <c r="AX45" s="52"/>
      <c r="AY45" s="52"/>
      <c r="AZ45" s="337"/>
      <c r="BA45" s="284"/>
      <c r="BB45" s="284"/>
      <c r="BC45" s="284"/>
      <c r="BD45" s="284"/>
      <c r="BE45" s="337"/>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10.1135</v>
      </c>
      <c r="O46" s="61">
        <v>16.788699999999999</v>
      </c>
      <c r="P46" s="61">
        <v>7.6482000000000001</v>
      </c>
      <c r="Q46" s="61">
        <v>9.5671999999999997</v>
      </c>
      <c r="R46" s="61">
        <v>10.986599999999999</v>
      </c>
      <c r="S46" s="61">
        <v>5.8930999999999996</v>
      </c>
      <c r="T46" s="61">
        <v>6.0875000000000004</v>
      </c>
      <c r="U46" s="61">
        <v>6.165</v>
      </c>
      <c r="V46" s="72">
        <v>5.9532999999999996</v>
      </c>
      <c r="W46" s="61">
        <v>6.4286000000000003</v>
      </c>
      <c r="X46" s="61">
        <v>6.8564999999999996</v>
      </c>
      <c r="Y46" s="61">
        <v>5.9764999999999997</v>
      </c>
      <c r="Z46" s="61">
        <v>5.75345</v>
      </c>
      <c r="AA46" s="61">
        <v>30.255600000000001</v>
      </c>
      <c r="AB46" s="61">
        <v>5.8840000000000003</v>
      </c>
      <c r="AC46" s="61">
        <v>6.0532000000000004</v>
      </c>
      <c r="AD46" s="61">
        <v>6.2015000000000002</v>
      </c>
      <c r="AE46" s="61">
        <v>30.255600000000001</v>
      </c>
      <c r="AF46" s="61">
        <v>6.5026000000000002</v>
      </c>
      <c r="AG46" s="68"/>
      <c r="AH46" s="53"/>
      <c r="AI46" s="53"/>
      <c r="AJ46" s="53"/>
      <c r="AK46" s="53"/>
      <c r="AL46" s="53"/>
      <c r="AM46" s="53"/>
      <c r="AN46" s="53"/>
      <c r="AO46" s="53"/>
      <c r="AP46" s="53"/>
      <c r="AQ46" s="53"/>
      <c r="AR46" s="53"/>
      <c r="AS46" s="53"/>
      <c r="AT46" s="53"/>
      <c r="AU46" s="53"/>
      <c r="AV46" s="53"/>
      <c r="AW46" s="53"/>
      <c r="AX46" s="53"/>
      <c r="AY46" s="53"/>
      <c r="AZ46" s="611"/>
      <c r="BA46" s="287"/>
      <c r="BB46" s="287"/>
      <c r="BC46" s="287"/>
      <c r="BD46" s="287"/>
      <c r="BE46" s="611"/>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4"/>
      <c r="BA47" s="289"/>
      <c r="BB47" s="289"/>
      <c r="BC47" s="289"/>
      <c r="BD47" s="289"/>
      <c r="BE47" s="614"/>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4" customFormat="1" x14ac:dyDescent="0.25">
      <c r="A48" s="477" t="s">
        <v>9548</v>
      </c>
      <c r="B48" s="398"/>
      <c r="C48" s="714">
        <v>45649</v>
      </c>
      <c r="D48" s="398"/>
      <c r="E48" s="399">
        <v>2865.3</v>
      </c>
      <c r="F48" s="398"/>
      <c r="G48" s="400">
        <v>11.1325</v>
      </c>
      <c r="H48" s="398"/>
      <c r="I48" s="996">
        <v>0.33</v>
      </c>
      <c r="J48" s="996">
        <v>7.05</v>
      </c>
      <c r="K48" s="996">
        <v>0.3</v>
      </c>
      <c r="L48" s="996">
        <v>0.33</v>
      </c>
      <c r="M48" s="402"/>
      <c r="N48" s="401">
        <v>4.9187000000000003</v>
      </c>
      <c r="O48" s="401">
        <v>17.182700000000001</v>
      </c>
      <c r="P48" s="401">
        <v>4.8288000000000002</v>
      </c>
      <c r="Q48" s="401">
        <v>8.3640000000000008</v>
      </c>
      <c r="R48" s="401">
        <v>10.1607</v>
      </c>
      <c r="S48" s="401">
        <v>6.3018000000000001</v>
      </c>
      <c r="T48" s="401">
        <v>6.8803999999999998</v>
      </c>
      <c r="U48" s="401">
        <v>7.0930999999999997</v>
      </c>
      <c r="V48" s="403">
        <v>6.9497</v>
      </c>
      <c r="W48" s="401" t="s">
        <v>430</v>
      </c>
      <c r="X48" s="401" t="s">
        <v>430</v>
      </c>
      <c r="Y48" s="401" t="s">
        <v>430</v>
      </c>
      <c r="Z48" s="401" t="s">
        <v>430</v>
      </c>
      <c r="AA48" s="401">
        <v>29.391500000000001</v>
      </c>
      <c r="AB48" s="401">
        <v>6.2827000000000002</v>
      </c>
      <c r="AC48" s="401">
        <v>6.8646000000000003</v>
      </c>
      <c r="AD48" s="401">
        <v>7.1334</v>
      </c>
      <c r="AE48" s="401">
        <v>29.391500000000001</v>
      </c>
      <c r="AF48" s="401">
        <v>7.2968000000000002</v>
      </c>
      <c r="AG48" s="402"/>
      <c r="AH48" s="399">
        <v>18</v>
      </c>
      <c r="AI48" s="399">
        <v>11</v>
      </c>
      <c r="AJ48" s="399">
        <v>19</v>
      </c>
      <c r="AK48" s="399">
        <v>16</v>
      </c>
      <c r="AL48" s="399">
        <v>15</v>
      </c>
      <c r="AM48" s="399">
        <v>9</v>
      </c>
      <c r="AN48" s="399">
        <v>6</v>
      </c>
      <c r="AO48" s="399">
        <v>4</v>
      </c>
      <c r="AP48" s="399">
        <v>2</v>
      </c>
      <c r="AQ48" s="399" t="s">
        <v>430</v>
      </c>
      <c r="AR48" s="399" t="s">
        <v>430</v>
      </c>
      <c r="AS48" s="399" t="s">
        <v>430</v>
      </c>
      <c r="AT48" s="399" t="s">
        <v>430</v>
      </c>
      <c r="AU48" s="399">
        <v>14</v>
      </c>
      <c r="AV48" s="399">
        <v>11</v>
      </c>
      <c r="AW48" s="399">
        <v>7</v>
      </c>
      <c r="AX48" s="399">
        <v>4</v>
      </c>
      <c r="AY48" s="399">
        <v>14</v>
      </c>
      <c r="AZ48" s="402"/>
      <c r="BA48" s="406">
        <v>6.4488828664212496</v>
      </c>
      <c r="BB48" s="406">
        <v>0.63575099706764804</v>
      </c>
      <c r="BC48" s="406">
        <v>0.24203657523938801</v>
      </c>
      <c r="BD48" s="406">
        <v>0.66221875365682004</v>
      </c>
      <c r="BE48" s="402"/>
      <c r="BF48" s="401" t="s">
        <v>430</v>
      </c>
      <c r="BG48" s="401" t="s">
        <v>430</v>
      </c>
      <c r="BH48" s="401" t="s">
        <v>430</v>
      </c>
      <c r="BI48" s="402"/>
      <c r="BJ48" s="401">
        <v>-0.592307389999982</v>
      </c>
      <c r="BK48" s="402"/>
      <c r="BL48" s="831">
        <v>47.445399999999999</v>
      </c>
      <c r="BM48" s="831">
        <v>15.1699</v>
      </c>
      <c r="BN48" s="831">
        <v>6.0117900000000004</v>
      </c>
      <c r="BO48" s="831">
        <v>31.372910000000001</v>
      </c>
      <c r="BP48" s="398"/>
      <c r="BQ48" s="831">
        <v>2.77</v>
      </c>
      <c r="BR48" s="831">
        <v>15.21</v>
      </c>
      <c r="BS48" s="401" t="s">
        <v>430</v>
      </c>
      <c r="BT48" s="401" t="s">
        <v>430</v>
      </c>
      <c r="BU48" s="831">
        <v>8.19</v>
      </c>
      <c r="BV48" s="831">
        <v>74.430000000000007</v>
      </c>
      <c r="BW48" s="398"/>
      <c r="BX48" s="833" t="s">
        <v>9549</v>
      </c>
      <c r="BY48" s="833" t="s">
        <v>9550</v>
      </c>
      <c r="BZ48" s="833" t="s">
        <v>9551</v>
      </c>
      <c r="CA48" s="833" t="s">
        <v>9552</v>
      </c>
      <c r="CB48" s="833" t="s">
        <v>9553</v>
      </c>
      <c r="CC48" s="398"/>
      <c r="CD48" s="407" t="s">
        <v>4624</v>
      </c>
    </row>
    <row r="49" spans="1:82" s="424" customFormat="1" x14ac:dyDescent="0.25">
      <c r="A49" s="341" t="s">
        <v>9554</v>
      </c>
      <c r="B49" s="369"/>
      <c r="C49" s="709">
        <v>45232</v>
      </c>
      <c r="D49" s="369"/>
      <c r="E49" s="342">
        <v>2639.41</v>
      </c>
      <c r="F49" s="369"/>
      <c r="G49" s="343">
        <v>12.002599999999999</v>
      </c>
      <c r="H49" s="369"/>
      <c r="I49" s="997">
        <v>0.25309999999999999</v>
      </c>
      <c r="J49" s="997">
        <v>6.91</v>
      </c>
      <c r="K49" s="997">
        <v>0.23300000000000001</v>
      </c>
      <c r="L49" s="997">
        <v>0.2505</v>
      </c>
      <c r="M49" s="370"/>
      <c r="N49" s="344">
        <v>10.0381</v>
      </c>
      <c r="O49" s="344">
        <v>21.6295</v>
      </c>
      <c r="P49" s="344">
        <v>8.1364999999999998</v>
      </c>
      <c r="Q49" s="344">
        <v>9.0676000000000005</v>
      </c>
      <c r="R49" s="344">
        <v>10.603400000000001</v>
      </c>
      <c r="S49" s="344">
        <v>6.2169999999999996</v>
      </c>
      <c r="T49" s="344">
        <v>6.5305</v>
      </c>
      <c r="U49" s="344">
        <v>6.6025</v>
      </c>
      <c r="V49" s="346">
        <v>6.3853</v>
      </c>
      <c r="W49" s="344">
        <v>6.7525000000000004</v>
      </c>
      <c r="X49" s="344" t="s">
        <v>430</v>
      </c>
      <c r="Y49" s="344" t="s">
        <v>430</v>
      </c>
      <c r="Z49" s="344" t="s">
        <v>430</v>
      </c>
      <c r="AA49" s="344">
        <v>38.244599999999998</v>
      </c>
      <c r="AB49" s="344">
        <v>6.4073000000000002</v>
      </c>
      <c r="AC49" s="344">
        <v>6.5370999999999997</v>
      </c>
      <c r="AD49" s="344">
        <v>6.6321000000000003</v>
      </c>
      <c r="AE49" s="344">
        <v>38.244599999999998</v>
      </c>
      <c r="AF49" s="344">
        <v>7.0873999999999997</v>
      </c>
      <c r="AG49" s="370"/>
      <c r="AH49" s="342">
        <v>11</v>
      </c>
      <c r="AI49" s="342">
        <v>6</v>
      </c>
      <c r="AJ49" s="342">
        <v>7</v>
      </c>
      <c r="AK49" s="342">
        <v>10</v>
      </c>
      <c r="AL49" s="342">
        <v>10</v>
      </c>
      <c r="AM49" s="342">
        <v>12</v>
      </c>
      <c r="AN49" s="342">
        <v>12</v>
      </c>
      <c r="AO49" s="342">
        <v>9</v>
      </c>
      <c r="AP49" s="342">
        <v>9</v>
      </c>
      <c r="AQ49" s="342">
        <v>8</v>
      </c>
      <c r="AR49" s="342" t="s">
        <v>430</v>
      </c>
      <c r="AS49" s="342" t="s">
        <v>430</v>
      </c>
      <c r="AT49" s="342" t="s">
        <v>430</v>
      </c>
      <c r="AU49" s="342">
        <v>2</v>
      </c>
      <c r="AV49" s="342">
        <v>8</v>
      </c>
      <c r="AW49" s="342">
        <v>12</v>
      </c>
      <c r="AX49" s="342">
        <v>10</v>
      </c>
      <c r="AY49" s="342">
        <v>2</v>
      </c>
      <c r="AZ49" s="370"/>
      <c r="BA49" s="371">
        <v>5.4913336663666703</v>
      </c>
      <c r="BB49" s="371">
        <v>0.54671718345787501</v>
      </c>
      <c r="BC49" s="371">
        <v>0.24892413387664999</v>
      </c>
      <c r="BD49" s="371">
        <v>0.55187733985029197</v>
      </c>
      <c r="BE49" s="370"/>
      <c r="BF49" s="344" t="s">
        <v>430</v>
      </c>
      <c r="BG49" s="344" t="s">
        <v>430</v>
      </c>
      <c r="BH49" s="344" t="s">
        <v>430</v>
      </c>
      <c r="BI49" s="370"/>
      <c r="BJ49" s="344">
        <v>-0.57717941000001605</v>
      </c>
      <c r="BK49" s="370"/>
      <c r="BL49" s="832">
        <v>55.132100000000001</v>
      </c>
      <c r="BM49" s="832">
        <v>9.5547000000000004</v>
      </c>
      <c r="BN49" s="832">
        <v>2.41459</v>
      </c>
      <c r="BO49" s="832">
        <v>32.898609999999998</v>
      </c>
      <c r="BP49" s="369"/>
      <c r="BQ49" s="832">
        <v>0.38</v>
      </c>
      <c r="BR49" s="832">
        <v>30.69</v>
      </c>
      <c r="BS49" s="344" t="s">
        <v>430</v>
      </c>
      <c r="BT49" s="344" t="s">
        <v>430</v>
      </c>
      <c r="BU49" s="344" t="s">
        <v>430</v>
      </c>
      <c r="BV49" s="832">
        <v>1.82</v>
      </c>
      <c r="BW49" s="369"/>
      <c r="BX49" s="834" t="s">
        <v>9555</v>
      </c>
      <c r="BY49" s="834" t="s">
        <v>9556</v>
      </c>
      <c r="BZ49" s="834" t="s">
        <v>9557</v>
      </c>
      <c r="CA49" s="834" t="s">
        <v>3703</v>
      </c>
      <c r="CB49" s="834" t="s">
        <v>6599</v>
      </c>
      <c r="CC49" s="369"/>
      <c r="CD49" s="350" t="s">
        <v>2408</v>
      </c>
    </row>
    <row r="50" spans="1:82" s="424" customFormat="1" x14ac:dyDescent="0.25">
      <c r="A50" s="341" t="s">
        <v>9558</v>
      </c>
      <c r="B50" s="369"/>
      <c r="C50" s="709">
        <v>45544</v>
      </c>
      <c r="D50" s="369"/>
      <c r="E50" s="342">
        <v>1596.9</v>
      </c>
      <c r="F50" s="369"/>
      <c r="G50" s="343">
        <v>11.36</v>
      </c>
      <c r="H50" s="369"/>
      <c r="I50" s="997">
        <v>0.36</v>
      </c>
      <c r="J50" s="997">
        <v>6.76</v>
      </c>
      <c r="K50" s="997">
        <v>0.34</v>
      </c>
      <c r="L50" s="997">
        <v>0.36</v>
      </c>
      <c r="M50" s="370"/>
      <c r="N50" s="344">
        <v>3.2132999999999998</v>
      </c>
      <c r="O50" s="344">
        <v>17.160299999999999</v>
      </c>
      <c r="P50" s="344">
        <v>8.2751999999999999</v>
      </c>
      <c r="Q50" s="344">
        <v>8.9814000000000007</v>
      </c>
      <c r="R50" s="344">
        <v>10.914199999999999</v>
      </c>
      <c r="S50" s="344">
        <v>6.6401000000000003</v>
      </c>
      <c r="T50" s="344">
        <v>7.1120999999999999</v>
      </c>
      <c r="U50" s="344">
        <v>7.1021999999999998</v>
      </c>
      <c r="V50" s="346">
        <v>6.9478</v>
      </c>
      <c r="W50" s="344" t="s">
        <v>430</v>
      </c>
      <c r="X50" s="344" t="s">
        <v>430</v>
      </c>
      <c r="Y50" s="344" t="s">
        <v>430</v>
      </c>
      <c r="Z50" s="344" t="s">
        <v>430</v>
      </c>
      <c r="AA50" s="344">
        <v>25.740500000000001</v>
      </c>
      <c r="AB50" s="344">
        <v>6.7473999999999998</v>
      </c>
      <c r="AC50" s="344">
        <v>7.0156000000000001</v>
      </c>
      <c r="AD50" s="344">
        <v>7.1412000000000004</v>
      </c>
      <c r="AE50" s="344">
        <v>25.740500000000001</v>
      </c>
      <c r="AF50" s="344">
        <v>7.2949999999999999</v>
      </c>
      <c r="AG50" s="370"/>
      <c r="AH50" s="342">
        <v>20</v>
      </c>
      <c r="AI50" s="342">
        <v>12</v>
      </c>
      <c r="AJ50" s="342">
        <v>6</v>
      </c>
      <c r="AK50" s="342">
        <v>11</v>
      </c>
      <c r="AL50" s="342">
        <v>9</v>
      </c>
      <c r="AM50" s="342">
        <v>4</v>
      </c>
      <c r="AN50" s="342">
        <v>3</v>
      </c>
      <c r="AO50" s="342">
        <v>3</v>
      </c>
      <c r="AP50" s="342">
        <v>3</v>
      </c>
      <c r="AQ50" s="342" t="s">
        <v>430</v>
      </c>
      <c r="AR50" s="342" t="s">
        <v>430</v>
      </c>
      <c r="AS50" s="342" t="s">
        <v>430</v>
      </c>
      <c r="AT50" s="342" t="s">
        <v>430</v>
      </c>
      <c r="AU50" s="342">
        <v>17</v>
      </c>
      <c r="AV50" s="342">
        <v>5</v>
      </c>
      <c r="AW50" s="342">
        <v>4</v>
      </c>
      <c r="AX50" s="342">
        <v>3</v>
      </c>
      <c r="AY50" s="342">
        <v>17</v>
      </c>
      <c r="AZ50" s="370"/>
      <c r="BA50" s="371">
        <v>5.7349574909742103</v>
      </c>
      <c r="BB50" s="371">
        <v>0.57038249268832297</v>
      </c>
      <c r="BC50" s="371">
        <v>0.28540418373224802</v>
      </c>
      <c r="BD50" s="371">
        <v>0.76351263487536403</v>
      </c>
      <c r="BE50" s="370"/>
      <c r="BF50" s="344" t="s">
        <v>430</v>
      </c>
      <c r="BG50" s="344" t="s">
        <v>430</v>
      </c>
      <c r="BH50" s="344" t="s">
        <v>430</v>
      </c>
      <c r="BI50" s="370"/>
      <c r="BJ50" s="344">
        <v>-0.61017701000000102</v>
      </c>
      <c r="BK50" s="370"/>
      <c r="BL50" s="832">
        <v>42.706899999999997</v>
      </c>
      <c r="BM50" s="832">
        <v>22.925999999999998</v>
      </c>
      <c r="BN50" s="832">
        <v>5.0354000000000001</v>
      </c>
      <c r="BO50" s="832">
        <v>29.331700000000001</v>
      </c>
      <c r="BP50" s="369"/>
      <c r="BQ50" s="832">
        <v>7.64</v>
      </c>
      <c r="BR50" s="832">
        <v>19.29</v>
      </c>
      <c r="BS50" s="344" t="s">
        <v>430</v>
      </c>
      <c r="BT50" s="344" t="s">
        <v>430</v>
      </c>
      <c r="BU50" s="344" t="s">
        <v>430</v>
      </c>
      <c r="BV50" s="832">
        <v>2.4</v>
      </c>
      <c r="BW50" s="369"/>
      <c r="BX50" s="834" t="s">
        <v>9559</v>
      </c>
      <c r="BY50" s="834" t="s">
        <v>9560</v>
      </c>
      <c r="BZ50" s="834" t="s">
        <v>9561</v>
      </c>
      <c r="CA50" s="834" t="s">
        <v>9562</v>
      </c>
      <c r="CB50" s="834" t="s">
        <v>9563</v>
      </c>
      <c r="CC50" s="369"/>
      <c r="CD50" s="350" t="s">
        <v>4770</v>
      </c>
    </row>
    <row r="51" spans="1:82" s="424" customFormat="1" x14ac:dyDescent="0.25">
      <c r="A51" s="341" t="s">
        <v>9564</v>
      </c>
      <c r="B51" s="369"/>
      <c r="C51" s="709">
        <v>45615</v>
      </c>
      <c r="D51" s="369"/>
      <c r="E51" s="342">
        <v>1431.88</v>
      </c>
      <c r="F51" s="369"/>
      <c r="G51" s="343">
        <v>11.1778</v>
      </c>
      <c r="H51" s="369"/>
      <c r="I51" s="997">
        <v>0.67</v>
      </c>
      <c r="J51" s="997">
        <v>7.67</v>
      </c>
      <c r="K51" s="997">
        <v>0.59</v>
      </c>
      <c r="L51" s="997">
        <v>0.64</v>
      </c>
      <c r="M51" s="370"/>
      <c r="N51" s="344">
        <v>13.719799999999999</v>
      </c>
      <c r="O51" s="344">
        <v>18.8597</v>
      </c>
      <c r="P51" s="344">
        <v>10.0488</v>
      </c>
      <c r="Q51" s="344">
        <v>11.361599999999999</v>
      </c>
      <c r="R51" s="344">
        <v>12.292</v>
      </c>
      <c r="S51" s="344">
        <v>6.8948999999999998</v>
      </c>
      <c r="T51" s="344">
        <v>7.2050999999999998</v>
      </c>
      <c r="U51" s="344">
        <v>7.2004000000000001</v>
      </c>
      <c r="V51" s="346">
        <v>6.9431000000000003</v>
      </c>
      <c r="W51" s="344" t="s">
        <v>430</v>
      </c>
      <c r="X51" s="344" t="s">
        <v>430</v>
      </c>
      <c r="Y51" s="344" t="s">
        <v>430</v>
      </c>
      <c r="Z51" s="344" t="s">
        <v>430</v>
      </c>
      <c r="AA51" s="344">
        <v>31.8933</v>
      </c>
      <c r="AB51" s="344">
        <v>6.7899000000000003</v>
      </c>
      <c r="AC51" s="344">
        <v>7.0995999999999997</v>
      </c>
      <c r="AD51" s="344">
        <v>7.2785000000000002</v>
      </c>
      <c r="AE51" s="344">
        <v>31.8933</v>
      </c>
      <c r="AF51" s="344">
        <v>7.1310000000000002</v>
      </c>
      <c r="AG51" s="370"/>
      <c r="AH51" s="342">
        <v>5</v>
      </c>
      <c r="AI51" s="342">
        <v>7</v>
      </c>
      <c r="AJ51" s="342">
        <v>2</v>
      </c>
      <c r="AK51" s="342">
        <v>1</v>
      </c>
      <c r="AL51" s="342">
        <v>2</v>
      </c>
      <c r="AM51" s="342">
        <v>2</v>
      </c>
      <c r="AN51" s="342">
        <v>2</v>
      </c>
      <c r="AO51" s="342">
        <v>2</v>
      </c>
      <c r="AP51" s="342">
        <v>4</v>
      </c>
      <c r="AQ51" s="342" t="s">
        <v>430</v>
      </c>
      <c r="AR51" s="342" t="s">
        <v>430</v>
      </c>
      <c r="AS51" s="342" t="s">
        <v>430</v>
      </c>
      <c r="AT51" s="342" t="s">
        <v>430</v>
      </c>
      <c r="AU51" s="342">
        <v>8</v>
      </c>
      <c r="AV51" s="342">
        <v>3</v>
      </c>
      <c r="AW51" s="342">
        <v>2</v>
      </c>
      <c r="AX51" s="342">
        <v>2</v>
      </c>
      <c r="AY51" s="342">
        <v>8</v>
      </c>
      <c r="AZ51" s="370"/>
      <c r="BA51" s="371">
        <v>7.62835418544514</v>
      </c>
      <c r="BB51" s="371">
        <v>0.81813353366864106</v>
      </c>
      <c r="BC51" s="371">
        <v>0.19440721159279201</v>
      </c>
      <c r="BD51" s="371">
        <v>0.21214702931641299</v>
      </c>
      <c r="BE51" s="370"/>
      <c r="BF51" s="344" t="s">
        <v>430</v>
      </c>
      <c r="BG51" s="344" t="s">
        <v>430</v>
      </c>
      <c r="BH51" s="344" t="s">
        <v>430</v>
      </c>
      <c r="BI51" s="370"/>
      <c r="BJ51" s="344">
        <v>-0.64132975000001002</v>
      </c>
      <c r="BK51" s="370"/>
      <c r="BL51" s="832">
        <v>49.785499999999999</v>
      </c>
      <c r="BM51" s="832">
        <v>14.559200000000001</v>
      </c>
      <c r="BN51" s="832">
        <v>2.2479100000000001</v>
      </c>
      <c r="BO51" s="832">
        <v>33.407389999999999</v>
      </c>
      <c r="BP51" s="369"/>
      <c r="BQ51" s="344" t="s">
        <v>430</v>
      </c>
      <c r="BR51" s="832">
        <v>28.68</v>
      </c>
      <c r="BS51" s="344" t="s">
        <v>430</v>
      </c>
      <c r="BT51" s="832">
        <v>1.55</v>
      </c>
      <c r="BU51" s="344" t="s">
        <v>430</v>
      </c>
      <c r="BV51" s="832">
        <v>3.18</v>
      </c>
      <c r="BW51" s="369"/>
      <c r="BX51" s="834" t="s">
        <v>9565</v>
      </c>
      <c r="BY51" s="834" t="s">
        <v>9566</v>
      </c>
      <c r="BZ51" s="834" t="s">
        <v>9567</v>
      </c>
      <c r="CA51" s="834" t="s">
        <v>1784</v>
      </c>
      <c r="CB51" s="834" t="s">
        <v>6654</v>
      </c>
      <c r="CC51" s="369"/>
      <c r="CD51" s="350" t="s">
        <v>2408</v>
      </c>
    </row>
    <row r="52" spans="1:82" s="424" customFormat="1" x14ac:dyDescent="0.25">
      <c r="A52" s="341" t="s">
        <v>9568</v>
      </c>
      <c r="B52" s="369"/>
      <c r="C52" s="709">
        <v>42732</v>
      </c>
      <c r="D52" s="369"/>
      <c r="E52" s="342">
        <v>1150.24</v>
      </c>
      <c r="F52" s="369"/>
      <c r="G52" s="343">
        <v>18.056799999999999</v>
      </c>
      <c r="H52" s="369"/>
      <c r="I52" s="997">
        <v>0.25</v>
      </c>
      <c r="J52" s="997">
        <v>6.73</v>
      </c>
      <c r="K52" s="997">
        <v>0.24</v>
      </c>
      <c r="L52" s="997">
        <v>0.24</v>
      </c>
      <c r="M52" s="370"/>
      <c r="N52" s="344">
        <v>13.3461</v>
      </c>
      <c r="O52" s="344">
        <v>8.4283000000000001</v>
      </c>
      <c r="P52" s="344">
        <v>3.5253999999999999</v>
      </c>
      <c r="Q52" s="344">
        <v>8.7937999999999992</v>
      </c>
      <c r="R52" s="344">
        <v>10.301299999999999</v>
      </c>
      <c r="S52" s="344">
        <v>6.0153999999999996</v>
      </c>
      <c r="T52" s="344">
        <v>6.2961</v>
      </c>
      <c r="U52" s="344">
        <v>6.5114999999999998</v>
      </c>
      <c r="V52" s="346">
        <v>6.3760000000000003</v>
      </c>
      <c r="W52" s="344">
        <v>6.9309000000000003</v>
      </c>
      <c r="X52" s="344">
        <v>7.4866999999999999</v>
      </c>
      <c r="Y52" s="344">
        <v>6.5210999999999997</v>
      </c>
      <c r="Z52" s="344" t="s">
        <v>430</v>
      </c>
      <c r="AA52" s="344">
        <v>24.289100000000001</v>
      </c>
      <c r="AB52" s="344">
        <v>5.9778000000000002</v>
      </c>
      <c r="AC52" s="344">
        <v>6.2108999999999996</v>
      </c>
      <c r="AD52" s="344">
        <v>6.5225999999999997</v>
      </c>
      <c r="AE52" s="344">
        <v>24.289100000000001</v>
      </c>
      <c r="AF52" s="344">
        <v>6.4074999999999998</v>
      </c>
      <c r="AG52" s="370"/>
      <c r="AH52" s="342">
        <v>6</v>
      </c>
      <c r="AI52" s="342">
        <v>22</v>
      </c>
      <c r="AJ52" s="342">
        <v>22</v>
      </c>
      <c r="AK52" s="342">
        <v>14</v>
      </c>
      <c r="AL52" s="342">
        <v>13</v>
      </c>
      <c r="AM52" s="342">
        <v>14</v>
      </c>
      <c r="AN52" s="342">
        <v>16</v>
      </c>
      <c r="AO52" s="342">
        <v>13</v>
      </c>
      <c r="AP52" s="342">
        <v>10</v>
      </c>
      <c r="AQ52" s="342">
        <v>4</v>
      </c>
      <c r="AR52" s="342">
        <v>1</v>
      </c>
      <c r="AS52" s="342">
        <v>1</v>
      </c>
      <c r="AT52" s="342" t="s">
        <v>430</v>
      </c>
      <c r="AU52" s="342">
        <v>19</v>
      </c>
      <c r="AV52" s="342">
        <v>14</v>
      </c>
      <c r="AW52" s="342">
        <v>18</v>
      </c>
      <c r="AX52" s="342">
        <v>13</v>
      </c>
      <c r="AY52" s="342">
        <v>19</v>
      </c>
      <c r="AZ52" s="370"/>
      <c r="BA52" s="371">
        <v>5.6717548779968396</v>
      </c>
      <c r="BB52" s="371">
        <v>0.50559229612196499</v>
      </c>
      <c r="BC52" s="371">
        <v>0.31296943136358502</v>
      </c>
      <c r="BD52" s="371">
        <v>0.93810748903060703</v>
      </c>
      <c r="BE52" s="370"/>
      <c r="BF52" s="344" t="s">
        <v>430</v>
      </c>
      <c r="BG52" s="344" t="s">
        <v>430</v>
      </c>
      <c r="BH52" s="344" t="s">
        <v>430</v>
      </c>
      <c r="BI52" s="370"/>
      <c r="BJ52" s="344">
        <v>-0.62593622999999698</v>
      </c>
      <c r="BK52" s="370"/>
      <c r="BL52" s="832">
        <v>32.5152</v>
      </c>
      <c r="BM52" s="832">
        <v>22.549499999999998</v>
      </c>
      <c r="BN52" s="832">
        <v>12.8102</v>
      </c>
      <c r="BO52" s="832">
        <v>32.125100000000003</v>
      </c>
      <c r="BP52" s="369"/>
      <c r="BQ52" s="344" t="s">
        <v>430</v>
      </c>
      <c r="BR52" s="832">
        <v>26.65</v>
      </c>
      <c r="BS52" s="344" t="s">
        <v>430</v>
      </c>
      <c r="BT52" s="344" t="s">
        <v>430</v>
      </c>
      <c r="BU52" s="344" t="s">
        <v>430</v>
      </c>
      <c r="BV52" s="832">
        <v>73.97</v>
      </c>
      <c r="BW52" s="369"/>
      <c r="BX52" s="834" t="s">
        <v>9569</v>
      </c>
      <c r="BY52" s="834" t="s">
        <v>9570</v>
      </c>
      <c r="BZ52" s="834" t="s">
        <v>9571</v>
      </c>
      <c r="CA52" s="834" t="s">
        <v>9572</v>
      </c>
      <c r="CB52" s="834" t="s">
        <v>9573</v>
      </c>
      <c r="CC52" s="369"/>
      <c r="CD52" s="350" t="s">
        <v>4624</v>
      </c>
    </row>
    <row r="53" spans="1:82" s="424" customFormat="1" x14ac:dyDescent="0.25">
      <c r="A53" s="341" t="s">
        <v>9574</v>
      </c>
      <c r="B53" s="369"/>
      <c r="C53" s="709">
        <v>45184</v>
      </c>
      <c r="D53" s="369"/>
      <c r="E53" s="342">
        <v>1211.02</v>
      </c>
      <c r="F53" s="369"/>
      <c r="G53" s="343">
        <v>12.117000000000001</v>
      </c>
      <c r="H53" s="369"/>
      <c r="I53" s="997">
        <v>0.31233</v>
      </c>
      <c r="J53" s="997">
        <v>6.78</v>
      </c>
      <c r="K53" s="997">
        <v>0.29041</v>
      </c>
      <c r="L53" s="997">
        <v>0.31233</v>
      </c>
      <c r="M53" s="370"/>
      <c r="N53" s="344">
        <v>9.0390999999999995</v>
      </c>
      <c r="O53" s="344">
        <v>15.0802</v>
      </c>
      <c r="P53" s="344">
        <v>7.7573999999999996</v>
      </c>
      <c r="Q53" s="344">
        <v>9.9352999999999998</v>
      </c>
      <c r="R53" s="344">
        <v>11.2485</v>
      </c>
      <c r="S53" s="344">
        <v>6.3895999999999997</v>
      </c>
      <c r="T53" s="344">
        <v>6.7598000000000003</v>
      </c>
      <c r="U53" s="344">
        <v>6.7698</v>
      </c>
      <c r="V53" s="346">
        <v>6.5418000000000003</v>
      </c>
      <c r="W53" s="344">
        <v>6.8158000000000003</v>
      </c>
      <c r="X53" s="344" t="s">
        <v>430</v>
      </c>
      <c r="Y53" s="344" t="s">
        <v>430</v>
      </c>
      <c r="Z53" s="344" t="s">
        <v>430</v>
      </c>
      <c r="AA53" s="344">
        <v>28.661799999999999</v>
      </c>
      <c r="AB53" s="344">
        <v>6.4528999999999996</v>
      </c>
      <c r="AC53" s="344">
        <v>6.6859000000000002</v>
      </c>
      <c r="AD53" s="344">
        <v>6.8177000000000003</v>
      </c>
      <c r="AE53" s="344">
        <v>28.661799999999999</v>
      </c>
      <c r="AF53" s="344">
        <v>7.1058000000000003</v>
      </c>
      <c r="AG53" s="370"/>
      <c r="AH53" s="342">
        <v>12</v>
      </c>
      <c r="AI53" s="342">
        <v>16</v>
      </c>
      <c r="AJ53" s="342">
        <v>8</v>
      </c>
      <c r="AK53" s="342">
        <v>7</v>
      </c>
      <c r="AL53" s="342">
        <v>8</v>
      </c>
      <c r="AM53" s="342">
        <v>7</v>
      </c>
      <c r="AN53" s="342">
        <v>8</v>
      </c>
      <c r="AO53" s="342">
        <v>7</v>
      </c>
      <c r="AP53" s="342">
        <v>7</v>
      </c>
      <c r="AQ53" s="342">
        <v>7</v>
      </c>
      <c r="AR53" s="342" t="s">
        <v>430</v>
      </c>
      <c r="AS53" s="342" t="s">
        <v>430</v>
      </c>
      <c r="AT53" s="342" t="s">
        <v>430</v>
      </c>
      <c r="AU53" s="342">
        <v>16</v>
      </c>
      <c r="AV53" s="342">
        <v>7</v>
      </c>
      <c r="AW53" s="342">
        <v>8</v>
      </c>
      <c r="AX53" s="342">
        <v>7</v>
      </c>
      <c r="AY53" s="342">
        <v>16</v>
      </c>
      <c r="AZ53" s="370"/>
      <c r="BA53" s="371">
        <v>5.6542039850658199</v>
      </c>
      <c r="BB53" s="371">
        <v>0.56945364277809196</v>
      </c>
      <c r="BC53" s="371">
        <v>0.24097068554738099</v>
      </c>
      <c r="BD53" s="371">
        <v>0.531153081125597</v>
      </c>
      <c r="BE53" s="370"/>
      <c r="BF53" s="344" t="s">
        <v>430</v>
      </c>
      <c r="BG53" s="344" t="s">
        <v>430</v>
      </c>
      <c r="BH53" s="344" t="s">
        <v>430</v>
      </c>
      <c r="BI53" s="370"/>
      <c r="BJ53" s="344">
        <v>-0.61700596999998303</v>
      </c>
      <c r="BK53" s="370"/>
      <c r="BL53" s="832">
        <v>47.552</v>
      </c>
      <c r="BM53" s="832">
        <v>16.4557</v>
      </c>
      <c r="BN53" s="832">
        <v>4.8362400000000001</v>
      </c>
      <c r="BO53" s="832">
        <v>31.15606</v>
      </c>
      <c r="BP53" s="369"/>
      <c r="BQ53" s="344" t="s">
        <v>430</v>
      </c>
      <c r="BR53" s="832">
        <v>25.57</v>
      </c>
      <c r="BS53" s="344" t="s">
        <v>430</v>
      </c>
      <c r="BT53" s="344" t="s">
        <v>430</v>
      </c>
      <c r="BU53" s="344" t="s">
        <v>430</v>
      </c>
      <c r="BV53" s="832">
        <v>75.05</v>
      </c>
      <c r="BW53" s="369"/>
      <c r="BX53" s="834" t="s">
        <v>9575</v>
      </c>
      <c r="BY53" s="834" t="s">
        <v>9576</v>
      </c>
      <c r="BZ53" s="834" t="s">
        <v>9577</v>
      </c>
      <c r="CA53" s="834" t="s">
        <v>2947</v>
      </c>
      <c r="CB53" s="834" t="s">
        <v>9578</v>
      </c>
      <c r="CC53" s="369"/>
      <c r="CD53" s="350" t="s">
        <v>4624</v>
      </c>
    </row>
    <row r="54" spans="1:82" s="424" customFormat="1" x14ac:dyDescent="0.25">
      <c r="A54" s="341" t="s">
        <v>9579</v>
      </c>
      <c r="B54" s="369"/>
      <c r="C54" s="709">
        <v>46007</v>
      </c>
      <c r="D54" s="369"/>
      <c r="E54" s="342">
        <v>560.51099999999997</v>
      </c>
      <c r="F54" s="369"/>
      <c r="G54" s="343">
        <v>10.3872</v>
      </c>
      <c r="H54" s="369"/>
      <c r="I54" s="997">
        <v>0.38629999999999998</v>
      </c>
      <c r="J54" s="997">
        <v>7.43</v>
      </c>
      <c r="K54" s="997">
        <v>0.35918</v>
      </c>
      <c r="L54" s="997">
        <v>0.38629999999999998</v>
      </c>
      <c r="M54" s="370"/>
      <c r="N54" s="344">
        <v>11.5997</v>
      </c>
      <c r="O54" s="344">
        <v>22.060600000000001</v>
      </c>
      <c r="P54" s="344">
        <v>8.3463999999999992</v>
      </c>
      <c r="Q54" s="344">
        <v>10.1798</v>
      </c>
      <c r="R54" s="344">
        <v>11.5405</v>
      </c>
      <c r="S54" s="344">
        <v>6.5180999999999996</v>
      </c>
      <c r="T54" s="344">
        <v>6.9798999999999998</v>
      </c>
      <c r="U54" s="344" t="s">
        <v>430</v>
      </c>
      <c r="V54" s="346" t="s">
        <v>430</v>
      </c>
      <c r="W54" s="344" t="s">
        <v>430</v>
      </c>
      <c r="X54" s="344" t="s">
        <v>430</v>
      </c>
      <c r="Y54" s="344" t="s">
        <v>430</v>
      </c>
      <c r="Z54" s="344" t="s">
        <v>430</v>
      </c>
      <c r="AA54" s="344">
        <v>32.738300000000002</v>
      </c>
      <c r="AB54" s="344">
        <v>6.5457999999999998</v>
      </c>
      <c r="AC54" s="344">
        <v>7.0660999999999996</v>
      </c>
      <c r="AD54" s="344" t="s">
        <v>430</v>
      </c>
      <c r="AE54" s="344">
        <v>32.738300000000002</v>
      </c>
      <c r="AF54" s="344">
        <v>7.1378000000000004</v>
      </c>
      <c r="AG54" s="370"/>
      <c r="AH54" s="342">
        <v>8</v>
      </c>
      <c r="AI54" s="342">
        <v>5</v>
      </c>
      <c r="AJ54" s="342">
        <v>5</v>
      </c>
      <c r="AK54" s="342">
        <v>5</v>
      </c>
      <c r="AL54" s="342">
        <v>5</v>
      </c>
      <c r="AM54" s="342">
        <v>6</v>
      </c>
      <c r="AN54" s="342">
        <v>4</v>
      </c>
      <c r="AO54" s="342" t="s">
        <v>430</v>
      </c>
      <c r="AP54" s="342" t="s">
        <v>430</v>
      </c>
      <c r="AQ54" s="342" t="s">
        <v>430</v>
      </c>
      <c r="AR54" s="342" t="s">
        <v>430</v>
      </c>
      <c r="AS54" s="342" t="s">
        <v>430</v>
      </c>
      <c r="AT54" s="342" t="s">
        <v>430</v>
      </c>
      <c r="AU54" s="342">
        <v>5</v>
      </c>
      <c r="AV54" s="342">
        <v>6</v>
      </c>
      <c r="AW54" s="342">
        <v>3</v>
      </c>
      <c r="AX54" s="342" t="s">
        <v>430</v>
      </c>
      <c r="AY54" s="342">
        <v>5</v>
      </c>
      <c r="AZ54" s="370"/>
      <c r="BA54" s="371">
        <v>9.9855776738497504</v>
      </c>
      <c r="BB54" s="371">
        <v>0.72149459320740605</v>
      </c>
      <c r="BC54" s="371">
        <v>0.14230108724948601</v>
      </c>
      <c r="BD54" s="371">
        <v>0.45526828008571302</v>
      </c>
      <c r="BE54" s="370"/>
      <c r="BF54" s="344" t="s">
        <v>430</v>
      </c>
      <c r="BG54" s="344" t="s">
        <v>430</v>
      </c>
      <c r="BH54" s="344" t="s">
        <v>430</v>
      </c>
      <c r="BI54" s="370"/>
      <c r="BJ54" s="344">
        <v>-0.67205074999999004</v>
      </c>
      <c r="BK54" s="370"/>
      <c r="BL54" s="832">
        <v>59.6205</v>
      </c>
      <c r="BM54" s="832">
        <v>13.558199999999999</v>
      </c>
      <c r="BN54" s="832">
        <v>0.97307600000000005</v>
      </c>
      <c r="BO54" s="832">
        <v>25.848223999999998</v>
      </c>
      <c r="BP54" s="369"/>
      <c r="BQ54" s="344" t="s">
        <v>430</v>
      </c>
      <c r="BR54" s="832">
        <v>25.31</v>
      </c>
      <c r="BS54" s="344" t="s">
        <v>430</v>
      </c>
      <c r="BT54" s="344" t="s">
        <v>430</v>
      </c>
      <c r="BU54" s="344" t="s">
        <v>430</v>
      </c>
      <c r="BV54" s="832">
        <v>0.53</v>
      </c>
      <c r="BW54" s="369"/>
      <c r="BX54" s="834" t="s">
        <v>9580</v>
      </c>
      <c r="BY54" s="834" t="s">
        <v>9581</v>
      </c>
      <c r="BZ54" s="834" t="s">
        <v>9582</v>
      </c>
      <c r="CA54" s="834" t="s">
        <v>6990</v>
      </c>
      <c r="CB54" s="834" t="s">
        <v>9583</v>
      </c>
      <c r="CC54" s="369"/>
      <c r="CD54" s="350" t="s">
        <v>4624</v>
      </c>
    </row>
    <row r="55" spans="1:82" s="424" customFormat="1" x14ac:dyDescent="0.25">
      <c r="A55" s="341" t="s">
        <v>9584</v>
      </c>
      <c r="B55" s="369"/>
      <c r="C55" s="709">
        <v>42481</v>
      </c>
      <c r="D55" s="369"/>
      <c r="E55" s="342">
        <v>642.27</v>
      </c>
      <c r="F55" s="369"/>
      <c r="G55" s="343">
        <v>16.2683</v>
      </c>
      <c r="H55" s="369"/>
      <c r="I55" s="997">
        <v>0.34</v>
      </c>
      <c r="J55" s="997">
        <v>5.0199999999999996</v>
      </c>
      <c r="K55" s="997">
        <v>0</v>
      </c>
      <c r="L55" s="997">
        <v>0.33</v>
      </c>
      <c r="M55" s="370"/>
      <c r="N55" s="344">
        <v>5.3855000000000004</v>
      </c>
      <c r="O55" s="344">
        <v>22.477699999999999</v>
      </c>
      <c r="P55" s="344">
        <v>7.3181000000000003</v>
      </c>
      <c r="Q55" s="344">
        <v>8.5860000000000003</v>
      </c>
      <c r="R55" s="344">
        <v>10.386200000000001</v>
      </c>
      <c r="S55" s="344">
        <v>6.8075000000000001</v>
      </c>
      <c r="T55" s="344">
        <v>6.9486999999999997</v>
      </c>
      <c r="U55" s="344">
        <v>6.9557000000000002</v>
      </c>
      <c r="V55" s="346">
        <v>6.7285000000000004</v>
      </c>
      <c r="W55" s="344">
        <v>7.1696999999999997</v>
      </c>
      <c r="X55" s="344">
        <v>7.3728999999999996</v>
      </c>
      <c r="Y55" s="344">
        <v>6.2050999999999998</v>
      </c>
      <c r="Z55" s="344">
        <v>4.8231000000000002</v>
      </c>
      <c r="AA55" s="344">
        <v>29.664000000000001</v>
      </c>
      <c r="AB55" s="344">
        <v>6.8433000000000002</v>
      </c>
      <c r="AC55" s="344">
        <v>6.9055999999999997</v>
      </c>
      <c r="AD55" s="344">
        <v>7.0289000000000001</v>
      </c>
      <c r="AE55" s="344">
        <v>29.664000000000001</v>
      </c>
      <c r="AF55" s="344">
        <v>4.8852000000000002</v>
      </c>
      <c r="AG55" s="370"/>
      <c r="AH55" s="342">
        <v>17</v>
      </c>
      <c r="AI55" s="342">
        <v>4</v>
      </c>
      <c r="AJ55" s="342">
        <v>10</v>
      </c>
      <c r="AK55" s="342">
        <v>15</v>
      </c>
      <c r="AL55" s="342">
        <v>12</v>
      </c>
      <c r="AM55" s="342">
        <v>3</v>
      </c>
      <c r="AN55" s="342">
        <v>5</v>
      </c>
      <c r="AO55" s="342">
        <v>5</v>
      </c>
      <c r="AP55" s="342">
        <v>5</v>
      </c>
      <c r="AQ55" s="342">
        <v>1</v>
      </c>
      <c r="AR55" s="342">
        <v>3</v>
      </c>
      <c r="AS55" s="342">
        <v>6</v>
      </c>
      <c r="AT55" s="342">
        <v>3</v>
      </c>
      <c r="AU55" s="342">
        <v>12</v>
      </c>
      <c r="AV55" s="342">
        <v>2</v>
      </c>
      <c r="AW55" s="342">
        <v>5</v>
      </c>
      <c r="AX55" s="342">
        <v>5</v>
      </c>
      <c r="AY55" s="342">
        <v>12</v>
      </c>
      <c r="AZ55" s="370"/>
      <c r="BA55" s="371">
        <v>4.88590314312916</v>
      </c>
      <c r="BB55" s="371">
        <v>0.42045782940377802</v>
      </c>
      <c r="BC55" s="371">
        <v>0.34023893982606901</v>
      </c>
      <c r="BD55" s="371">
        <v>0.96633121487365004</v>
      </c>
      <c r="BE55" s="370"/>
      <c r="BF55" s="344" t="s">
        <v>430</v>
      </c>
      <c r="BG55" s="344" t="s">
        <v>430</v>
      </c>
      <c r="BH55" s="344" t="s">
        <v>430</v>
      </c>
      <c r="BI55" s="370"/>
      <c r="BJ55" s="344">
        <v>-0.50027480000000102</v>
      </c>
      <c r="BK55" s="370"/>
      <c r="BL55" s="832">
        <v>55.020899999999997</v>
      </c>
      <c r="BM55" s="832">
        <v>15.048400000000001</v>
      </c>
      <c r="BN55" s="832">
        <v>2.29359</v>
      </c>
      <c r="BO55" s="832">
        <v>27.63711</v>
      </c>
      <c r="BP55" s="369"/>
      <c r="BQ55" s="832">
        <v>12.52</v>
      </c>
      <c r="BR55" s="832">
        <v>9.93</v>
      </c>
      <c r="BS55" s="344" t="s">
        <v>430</v>
      </c>
      <c r="BT55" s="344" t="s">
        <v>430</v>
      </c>
      <c r="BU55" s="344" t="s">
        <v>430</v>
      </c>
      <c r="BV55" s="832">
        <v>5.19</v>
      </c>
      <c r="BW55" s="369"/>
      <c r="BX55" s="834" t="s">
        <v>9585</v>
      </c>
      <c r="BY55" s="834" t="s">
        <v>9586</v>
      </c>
      <c r="BZ55" s="834" t="s">
        <v>9587</v>
      </c>
      <c r="CA55" s="834" t="s">
        <v>9588</v>
      </c>
      <c r="CB55" s="834" t="s">
        <v>9589</v>
      </c>
      <c r="CC55" s="369"/>
      <c r="CD55" s="350" t="s">
        <v>4624</v>
      </c>
    </row>
    <row r="56" spans="1:82" s="424" customFormat="1" x14ac:dyDescent="0.25">
      <c r="A56" s="341" t="s">
        <v>9590</v>
      </c>
      <c r="B56" s="369"/>
      <c r="C56" s="709">
        <v>45751</v>
      </c>
      <c r="D56" s="369"/>
      <c r="E56" s="342">
        <v>559.65</v>
      </c>
      <c r="F56" s="369"/>
      <c r="G56" s="343">
        <v>10.935600000000001</v>
      </c>
      <c r="H56" s="369"/>
      <c r="I56" s="645" t="s">
        <v>430</v>
      </c>
      <c r="J56" s="645" t="s">
        <v>430</v>
      </c>
      <c r="K56" s="645" t="s">
        <v>430</v>
      </c>
      <c r="L56" s="645" t="s">
        <v>430</v>
      </c>
      <c r="M56" s="370"/>
      <c r="N56" s="344">
        <v>10.6838</v>
      </c>
      <c r="O56" s="344">
        <v>15.596</v>
      </c>
      <c r="P56" s="344">
        <v>5.3457999999999997</v>
      </c>
      <c r="Q56" s="344">
        <v>10.171900000000001</v>
      </c>
      <c r="R56" s="344">
        <v>11.8407</v>
      </c>
      <c r="S56" s="344">
        <v>7.2023000000000001</v>
      </c>
      <c r="T56" s="344">
        <v>7.7019000000000002</v>
      </c>
      <c r="U56" s="344">
        <v>7.7344999999999997</v>
      </c>
      <c r="V56" s="346">
        <v>7.5015999999999998</v>
      </c>
      <c r="W56" s="344" t="s">
        <v>430</v>
      </c>
      <c r="X56" s="344" t="s">
        <v>430</v>
      </c>
      <c r="Y56" s="344" t="s">
        <v>430</v>
      </c>
      <c r="Z56" s="344" t="s">
        <v>430</v>
      </c>
      <c r="AA56" s="344">
        <v>32.433399999999999</v>
      </c>
      <c r="AB56" s="344">
        <v>7.0883000000000003</v>
      </c>
      <c r="AC56" s="344">
        <v>7.6532</v>
      </c>
      <c r="AD56" s="344">
        <v>7.7702999999999998</v>
      </c>
      <c r="AE56" s="344">
        <v>32.433399999999999</v>
      </c>
      <c r="AF56" s="344">
        <v>7.4554</v>
      </c>
      <c r="AG56" s="370"/>
      <c r="AH56" s="342">
        <v>10</v>
      </c>
      <c r="AI56" s="342">
        <v>15</v>
      </c>
      <c r="AJ56" s="342">
        <v>15</v>
      </c>
      <c r="AK56" s="342">
        <v>6</v>
      </c>
      <c r="AL56" s="342">
        <v>3</v>
      </c>
      <c r="AM56" s="342">
        <v>1</v>
      </c>
      <c r="AN56" s="342">
        <v>1</v>
      </c>
      <c r="AO56" s="342">
        <v>1</v>
      </c>
      <c r="AP56" s="342">
        <v>1</v>
      </c>
      <c r="AQ56" s="342" t="s">
        <v>430</v>
      </c>
      <c r="AR56" s="342" t="s">
        <v>430</v>
      </c>
      <c r="AS56" s="342" t="s">
        <v>430</v>
      </c>
      <c r="AT56" s="342" t="s">
        <v>430</v>
      </c>
      <c r="AU56" s="342">
        <v>6</v>
      </c>
      <c r="AV56" s="342">
        <v>1</v>
      </c>
      <c r="AW56" s="342">
        <v>1</v>
      </c>
      <c r="AX56" s="342">
        <v>1</v>
      </c>
      <c r="AY56" s="342">
        <v>6</v>
      </c>
      <c r="AZ56" s="370"/>
      <c r="BA56" s="371">
        <v>6.9318652319157303</v>
      </c>
      <c r="BB56" s="371">
        <v>0.63619251922923203</v>
      </c>
      <c r="BC56" s="371">
        <v>0.236539134122348</v>
      </c>
      <c r="BD56" s="371">
        <v>0.83053149556641304</v>
      </c>
      <c r="BE56" s="370"/>
      <c r="BF56" s="344" t="s">
        <v>430</v>
      </c>
      <c r="BG56" s="344" t="s">
        <v>430</v>
      </c>
      <c r="BH56" s="344" t="s">
        <v>430</v>
      </c>
      <c r="BI56" s="370"/>
      <c r="BJ56" s="344">
        <v>-0.63641062999999198</v>
      </c>
      <c r="BK56" s="370"/>
      <c r="BL56" s="832">
        <v>42.388500000000001</v>
      </c>
      <c r="BM56" s="832">
        <v>28.697500000000002</v>
      </c>
      <c r="BN56" s="832">
        <v>4.8758299999999997</v>
      </c>
      <c r="BO56" s="832">
        <v>24.038170000000001</v>
      </c>
      <c r="BP56" s="369"/>
      <c r="BQ56" s="832">
        <v>7.69</v>
      </c>
      <c r="BR56" s="832">
        <v>14.05</v>
      </c>
      <c r="BS56" s="344" t="s">
        <v>430</v>
      </c>
      <c r="BT56" s="344" t="s">
        <v>430</v>
      </c>
      <c r="BU56" s="344" t="s">
        <v>430</v>
      </c>
      <c r="BV56" s="832">
        <v>2.2999999999999998</v>
      </c>
      <c r="BW56" s="369"/>
      <c r="BX56" s="834" t="s">
        <v>9591</v>
      </c>
      <c r="BY56" s="834" t="s">
        <v>9592</v>
      </c>
      <c r="BZ56" s="834" t="s">
        <v>9593</v>
      </c>
      <c r="CA56" s="834" t="s">
        <v>6588</v>
      </c>
      <c r="CB56" s="834" t="s">
        <v>9594</v>
      </c>
      <c r="CC56" s="369"/>
      <c r="CD56" s="350" t="s">
        <v>2408</v>
      </c>
    </row>
    <row r="57" spans="1:82" s="424" customFormat="1" x14ac:dyDescent="0.25">
      <c r="A57" s="341" t="s">
        <v>9595</v>
      </c>
      <c r="B57" s="369"/>
      <c r="C57" s="709">
        <v>41275</v>
      </c>
      <c r="D57" s="369"/>
      <c r="E57" s="342">
        <v>382.65</v>
      </c>
      <c r="F57" s="369"/>
      <c r="G57" s="343">
        <v>36.964100000000002</v>
      </c>
      <c r="H57" s="369"/>
      <c r="I57" s="997">
        <v>0.15</v>
      </c>
      <c r="J57" s="997">
        <v>5.13</v>
      </c>
      <c r="K57" s="997">
        <v>0.14000000000000001</v>
      </c>
      <c r="L57" s="997">
        <v>0.15</v>
      </c>
      <c r="M57" s="370"/>
      <c r="N57" s="344">
        <v>15.212999999999999</v>
      </c>
      <c r="O57" s="344">
        <v>15.6547</v>
      </c>
      <c r="P57" s="344">
        <v>6.0021000000000004</v>
      </c>
      <c r="Q57" s="344">
        <v>8.8322000000000003</v>
      </c>
      <c r="R57" s="344">
        <v>10.273199999999999</v>
      </c>
      <c r="S57" s="344">
        <v>5.8045999999999998</v>
      </c>
      <c r="T57" s="344">
        <v>6.2233999999999998</v>
      </c>
      <c r="U57" s="344">
        <v>6.4587000000000003</v>
      </c>
      <c r="V57" s="346">
        <v>6.2880000000000003</v>
      </c>
      <c r="W57" s="344">
        <v>6.6746999999999996</v>
      </c>
      <c r="X57" s="344">
        <v>7.1478999999999999</v>
      </c>
      <c r="Y57" s="344">
        <v>6.2374000000000001</v>
      </c>
      <c r="Z57" s="344">
        <v>5.6764999999999999</v>
      </c>
      <c r="AA57" s="344">
        <v>29.0276</v>
      </c>
      <c r="AB57" s="344">
        <v>5.6928000000000001</v>
      </c>
      <c r="AC57" s="344">
        <v>6.2390999999999996</v>
      </c>
      <c r="AD57" s="344">
        <v>6.5034999999999998</v>
      </c>
      <c r="AE57" s="344">
        <v>29.0276</v>
      </c>
      <c r="AF57" s="344">
        <v>6.4128999999999996</v>
      </c>
      <c r="AG57" s="370"/>
      <c r="AH57" s="342">
        <v>3</v>
      </c>
      <c r="AI57" s="342">
        <v>14</v>
      </c>
      <c r="AJ57" s="342">
        <v>13</v>
      </c>
      <c r="AK57" s="342">
        <v>13</v>
      </c>
      <c r="AL57" s="342">
        <v>14</v>
      </c>
      <c r="AM57" s="342">
        <v>16</v>
      </c>
      <c r="AN57" s="342">
        <v>18</v>
      </c>
      <c r="AO57" s="342">
        <v>14</v>
      </c>
      <c r="AP57" s="342">
        <v>12</v>
      </c>
      <c r="AQ57" s="342">
        <v>9</v>
      </c>
      <c r="AR57" s="342">
        <v>7</v>
      </c>
      <c r="AS57" s="342">
        <v>5</v>
      </c>
      <c r="AT57" s="342">
        <v>2</v>
      </c>
      <c r="AU57" s="342">
        <v>15</v>
      </c>
      <c r="AV57" s="342">
        <v>17</v>
      </c>
      <c r="AW57" s="342">
        <v>17</v>
      </c>
      <c r="AX57" s="342">
        <v>14</v>
      </c>
      <c r="AY57" s="342">
        <v>15</v>
      </c>
      <c r="AZ57" s="370"/>
      <c r="BA57" s="371">
        <v>5.6132608838089704</v>
      </c>
      <c r="BB57" s="371">
        <v>0.56355857639013696</v>
      </c>
      <c r="BC57" s="371">
        <v>0.25914825674564401</v>
      </c>
      <c r="BD57" s="371">
        <v>0.521728583548417</v>
      </c>
      <c r="BE57" s="370"/>
      <c r="BF57" s="344" t="s">
        <v>430</v>
      </c>
      <c r="BG57" s="344" t="s">
        <v>430</v>
      </c>
      <c r="BH57" s="344" t="s">
        <v>430</v>
      </c>
      <c r="BI57" s="370"/>
      <c r="BJ57" s="344">
        <v>-0.65705692999998899</v>
      </c>
      <c r="BK57" s="370"/>
      <c r="BL57" s="832">
        <v>50.680399999999999</v>
      </c>
      <c r="BM57" s="832">
        <v>21.7485</v>
      </c>
      <c r="BN57" s="832">
        <v>5.7241999999999997</v>
      </c>
      <c r="BO57" s="832">
        <v>21.846900000000002</v>
      </c>
      <c r="BP57" s="369"/>
      <c r="BQ57" s="832">
        <v>8.58</v>
      </c>
      <c r="BR57" s="832">
        <v>6.66</v>
      </c>
      <c r="BS57" s="344" t="s">
        <v>430</v>
      </c>
      <c r="BT57" s="344" t="s">
        <v>430</v>
      </c>
      <c r="BU57" s="344" t="s">
        <v>430</v>
      </c>
      <c r="BV57" s="832">
        <v>6.6</v>
      </c>
      <c r="BW57" s="369"/>
      <c r="BX57" s="834" t="s">
        <v>9596</v>
      </c>
      <c r="BY57" s="834" t="s">
        <v>9597</v>
      </c>
      <c r="BZ57" s="834" t="s">
        <v>9598</v>
      </c>
      <c r="CA57" s="834" t="s">
        <v>9599</v>
      </c>
      <c r="CB57" s="834" t="s">
        <v>9600</v>
      </c>
      <c r="CC57" s="369"/>
      <c r="CD57" s="350" t="s">
        <v>9601</v>
      </c>
    </row>
    <row r="58" spans="1:82" s="424" customFormat="1" x14ac:dyDescent="0.25">
      <c r="A58" s="341" t="s">
        <v>9602</v>
      </c>
      <c r="B58" s="369"/>
      <c r="C58" s="709">
        <v>44774</v>
      </c>
      <c r="D58" s="369"/>
      <c r="E58" s="342">
        <v>270.52</v>
      </c>
      <c r="F58" s="369"/>
      <c r="G58" s="343">
        <v>12.987500000000001</v>
      </c>
      <c r="H58" s="369"/>
      <c r="I58" s="997">
        <v>0.36712</v>
      </c>
      <c r="J58" s="997">
        <v>5.64</v>
      </c>
      <c r="K58" s="997">
        <v>0.35615999999999998</v>
      </c>
      <c r="L58" s="997">
        <v>0.36712</v>
      </c>
      <c r="M58" s="370"/>
      <c r="N58" s="344">
        <v>-3.0912000000000002</v>
      </c>
      <c r="O58" s="344">
        <v>12.5661</v>
      </c>
      <c r="P58" s="344">
        <v>4.2591999999999999</v>
      </c>
      <c r="Q58" s="344">
        <v>7.7313999999999998</v>
      </c>
      <c r="R58" s="344">
        <v>9.9926999999999992</v>
      </c>
      <c r="S58" s="344">
        <v>5.6848000000000001</v>
      </c>
      <c r="T58" s="344">
        <v>6.2561999999999998</v>
      </c>
      <c r="U58" s="344">
        <v>6.3902000000000001</v>
      </c>
      <c r="V58" s="346">
        <v>6.1833999999999998</v>
      </c>
      <c r="W58" s="344">
        <v>6.4806999999999997</v>
      </c>
      <c r="X58" s="344">
        <v>6.9825999999999997</v>
      </c>
      <c r="Y58" s="344" t="s">
        <v>430</v>
      </c>
      <c r="Z58" s="344" t="s">
        <v>430</v>
      </c>
      <c r="AA58" s="344">
        <v>24.2014</v>
      </c>
      <c r="AB58" s="344">
        <v>5.6496000000000004</v>
      </c>
      <c r="AC58" s="344">
        <v>6.2629999999999999</v>
      </c>
      <c r="AD58" s="344">
        <v>6.4535</v>
      </c>
      <c r="AE58" s="344">
        <v>24.2014</v>
      </c>
      <c r="AF58" s="344">
        <v>6.8948</v>
      </c>
      <c r="AG58" s="370"/>
      <c r="AH58" s="342">
        <v>23</v>
      </c>
      <c r="AI58" s="342">
        <v>19</v>
      </c>
      <c r="AJ58" s="342">
        <v>20</v>
      </c>
      <c r="AK58" s="342">
        <v>20</v>
      </c>
      <c r="AL58" s="342">
        <v>18</v>
      </c>
      <c r="AM58" s="342">
        <v>17</v>
      </c>
      <c r="AN58" s="342">
        <v>17</v>
      </c>
      <c r="AO58" s="342">
        <v>16</v>
      </c>
      <c r="AP58" s="342">
        <v>14</v>
      </c>
      <c r="AQ58" s="342">
        <v>11</v>
      </c>
      <c r="AR58" s="342">
        <v>8</v>
      </c>
      <c r="AS58" s="342" t="s">
        <v>430</v>
      </c>
      <c r="AT58" s="342" t="s">
        <v>430</v>
      </c>
      <c r="AU58" s="342">
        <v>20</v>
      </c>
      <c r="AV58" s="342">
        <v>18</v>
      </c>
      <c r="AW58" s="342">
        <v>16</v>
      </c>
      <c r="AX58" s="342">
        <v>16</v>
      </c>
      <c r="AY58" s="342">
        <v>20</v>
      </c>
      <c r="AZ58" s="370"/>
      <c r="BA58" s="371">
        <v>5.68523536306206</v>
      </c>
      <c r="BB58" s="371">
        <v>0.56370800916248698</v>
      </c>
      <c r="BC58" s="371">
        <v>0.23123309583503501</v>
      </c>
      <c r="BD58" s="371">
        <v>0.38142900720713002</v>
      </c>
      <c r="BE58" s="370"/>
      <c r="BF58" s="344" t="s">
        <v>430</v>
      </c>
      <c r="BG58" s="344" t="s">
        <v>430</v>
      </c>
      <c r="BH58" s="344" t="s">
        <v>430</v>
      </c>
      <c r="BI58" s="370"/>
      <c r="BJ58" s="344">
        <v>-0.780622810000001</v>
      </c>
      <c r="BK58" s="370"/>
      <c r="BL58" s="832">
        <v>62.002299999999998</v>
      </c>
      <c r="BM58" s="832">
        <v>13.815300000000001</v>
      </c>
      <c r="BN58" s="832">
        <v>7.3307700000000002</v>
      </c>
      <c r="BO58" s="832">
        <v>16.85163</v>
      </c>
      <c r="BP58" s="369"/>
      <c r="BQ58" s="832">
        <v>11.7</v>
      </c>
      <c r="BR58" s="344" t="s">
        <v>430</v>
      </c>
      <c r="BS58" s="344" t="s">
        <v>430</v>
      </c>
      <c r="BT58" s="344" t="s">
        <v>430</v>
      </c>
      <c r="BU58" s="344" t="s">
        <v>430</v>
      </c>
      <c r="BV58" s="832">
        <v>5.15</v>
      </c>
      <c r="BW58" s="369"/>
      <c r="BX58" s="834" t="s">
        <v>9603</v>
      </c>
      <c r="BY58" s="834" t="s">
        <v>9604</v>
      </c>
      <c r="BZ58" s="834" t="s">
        <v>9605</v>
      </c>
      <c r="CA58" s="834" t="s">
        <v>9594</v>
      </c>
      <c r="CB58" s="834" t="s">
        <v>9606</v>
      </c>
      <c r="CC58" s="369"/>
      <c r="CD58" s="350" t="s">
        <v>554</v>
      </c>
    </row>
    <row r="59" spans="1:82" s="424" customFormat="1" x14ac:dyDescent="0.25">
      <c r="A59" s="341" t="s">
        <v>9607</v>
      </c>
      <c r="B59" s="369"/>
      <c r="C59" s="709">
        <v>43516</v>
      </c>
      <c r="D59" s="369"/>
      <c r="E59" s="342">
        <v>246.32400000000001</v>
      </c>
      <c r="F59" s="369"/>
      <c r="G59" s="343">
        <v>15.457000000000001</v>
      </c>
      <c r="H59" s="369"/>
      <c r="I59" s="997">
        <v>0.4</v>
      </c>
      <c r="J59" s="997">
        <v>6.99</v>
      </c>
      <c r="K59" s="997">
        <v>0.37</v>
      </c>
      <c r="L59" s="997">
        <v>0.4</v>
      </c>
      <c r="M59" s="370"/>
      <c r="N59" s="344">
        <v>6.6131000000000002</v>
      </c>
      <c r="O59" s="344">
        <v>23.817900000000002</v>
      </c>
      <c r="P59" s="344">
        <v>9.7335999999999991</v>
      </c>
      <c r="Q59" s="344">
        <v>10.5847</v>
      </c>
      <c r="R59" s="344">
        <v>11.649800000000001</v>
      </c>
      <c r="S59" s="344">
        <v>6.3072999999999997</v>
      </c>
      <c r="T59" s="344">
        <v>6.5575000000000001</v>
      </c>
      <c r="U59" s="344">
        <v>6.5937000000000001</v>
      </c>
      <c r="V59" s="346">
        <v>6.3528000000000002</v>
      </c>
      <c r="W59" s="344">
        <v>6.8384999999999998</v>
      </c>
      <c r="X59" s="344">
        <v>7.3456999999999999</v>
      </c>
      <c r="Y59" s="344">
        <v>6.4257999999999997</v>
      </c>
      <c r="Z59" s="344" t="s">
        <v>430</v>
      </c>
      <c r="AA59" s="344">
        <v>29.9206</v>
      </c>
      <c r="AB59" s="344">
        <v>6.3498999999999999</v>
      </c>
      <c r="AC59" s="344">
        <v>6.5643000000000002</v>
      </c>
      <c r="AD59" s="344">
        <v>6.6585999999999999</v>
      </c>
      <c r="AE59" s="344">
        <v>29.9206</v>
      </c>
      <c r="AF59" s="344">
        <v>6.0892999999999997</v>
      </c>
      <c r="AG59" s="370"/>
      <c r="AH59" s="342">
        <v>15</v>
      </c>
      <c r="AI59" s="342">
        <v>2</v>
      </c>
      <c r="AJ59" s="342">
        <v>3</v>
      </c>
      <c r="AK59" s="342">
        <v>3</v>
      </c>
      <c r="AL59" s="342">
        <v>4</v>
      </c>
      <c r="AM59" s="342">
        <v>8</v>
      </c>
      <c r="AN59" s="342">
        <v>11</v>
      </c>
      <c r="AO59" s="342">
        <v>10</v>
      </c>
      <c r="AP59" s="342">
        <v>11</v>
      </c>
      <c r="AQ59" s="342">
        <v>6</v>
      </c>
      <c r="AR59" s="342">
        <v>4</v>
      </c>
      <c r="AS59" s="342">
        <v>3</v>
      </c>
      <c r="AT59" s="342" t="s">
        <v>430</v>
      </c>
      <c r="AU59" s="342">
        <v>11</v>
      </c>
      <c r="AV59" s="342">
        <v>10</v>
      </c>
      <c r="AW59" s="342">
        <v>11</v>
      </c>
      <c r="AX59" s="342">
        <v>9</v>
      </c>
      <c r="AY59" s="342">
        <v>11</v>
      </c>
      <c r="AZ59" s="370"/>
      <c r="BA59" s="371">
        <v>6.2610364159584497</v>
      </c>
      <c r="BB59" s="371">
        <v>0.60660288913509497</v>
      </c>
      <c r="BC59" s="371">
        <v>0.26413864594775499</v>
      </c>
      <c r="BD59" s="371">
        <v>0.64958615536716702</v>
      </c>
      <c r="BE59" s="370"/>
      <c r="BF59" s="344" t="s">
        <v>430</v>
      </c>
      <c r="BG59" s="344" t="s">
        <v>430</v>
      </c>
      <c r="BH59" s="344" t="s">
        <v>430</v>
      </c>
      <c r="BI59" s="370"/>
      <c r="BJ59" s="344">
        <v>-0.64211333999999198</v>
      </c>
      <c r="BK59" s="370"/>
      <c r="BL59" s="832">
        <v>51.888399999999997</v>
      </c>
      <c r="BM59" s="832">
        <v>16.9573</v>
      </c>
      <c r="BN59" s="832">
        <v>2.2971200000000001</v>
      </c>
      <c r="BO59" s="832">
        <v>28.85718</v>
      </c>
      <c r="BP59" s="369"/>
      <c r="BQ59" s="832">
        <v>0.12</v>
      </c>
      <c r="BR59" s="832">
        <v>22.17</v>
      </c>
      <c r="BS59" s="344" t="s">
        <v>430</v>
      </c>
      <c r="BT59" s="344" t="s">
        <v>430</v>
      </c>
      <c r="BU59" s="344" t="s">
        <v>430</v>
      </c>
      <c r="BV59" s="832">
        <v>6.57</v>
      </c>
      <c r="BW59" s="369"/>
      <c r="BX59" s="834" t="s">
        <v>9608</v>
      </c>
      <c r="BY59" s="834" t="s">
        <v>9609</v>
      </c>
      <c r="BZ59" s="834" t="s">
        <v>9610</v>
      </c>
      <c r="CA59" s="834" t="s">
        <v>9611</v>
      </c>
      <c r="CB59" s="834" t="s">
        <v>9612</v>
      </c>
      <c r="CC59" s="369"/>
      <c r="CD59" s="350" t="s">
        <v>3328</v>
      </c>
    </row>
    <row r="60" spans="1:82" s="424" customFormat="1" x14ac:dyDescent="0.25">
      <c r="A60" s="341" t="s">
        <v>9613</v>
      </c>
      <c r="B60" s="369"/>
      <c r="C60" s="709">
        <v>43490</v>
      </c>
      <c r="D60" s="369"/>
      <c r="E60" s="342">
        <v>243.626</v>
      </c>
      <c r="F60" s="369"/>
      <c r="G60" s="343">
        <v>15.399699999999999</v>
      </c>
      <c r="H60" s="369"/>
      <c r="I60" s="645" t="s">
        <v>430</v>
      </c>
      <c r="J60" s="645" t="s">
        <v>430</v>
      </c>
      <c r="K60" s="645" t="s">
        <v>430</v>
      </c>
      <c r="L60" s="645" t="s">
        <v>430</v>
      </c>
      <c r="M60" s="370"/>
      <c r="N60" s="344">
        <v>24.666499999999999</v>
      </c>
      <c r="O60" s="344">
        <v>23.351500000000001</v>
      </c>
      <c r="P60" s="344">
        <v>10.415699999999999</v>
      </c>
      <c r="Q60" s="344">
        <v>10.470700000000001</v>
      </c>
      <c r="R60" s="344">
        <v>11.299099999999999</v>
      </c>
      <c r="S60" s="344">
        <v>6.6242999999999999</v>
      </c>
      <c r="T60" s="344">
        <v>6.8552999999999997</v>
      </c>
      <c r="U60" s="344">
        <v>6.8552</v>
      </c>
      <c r="V60" s="346">
        <v>6.6276999999999999</v>
      </c>
      <c r="W60" s="344">
        <v>6.9793000000000003</v>
      </c>
      <c r="X60" s="344">
        <v>7.2706999999999997</v>
      </c>
      <c r="Y60" s="344">
        <v>6.4607000000000001</v>
      </c>
      <c r="Z60" s="344" t="s">
        <v>430</v>
      </c>
      <c r="AA60" s="344">
        <v>36.811799999999998</v>
      </c>
      <c r="AB60" s="344">
        <v>6.7690999999999999</v>
      </c>
      <c r="AC60" s="344">
        <v>6.8954000000000004</v>
      </c>
      <c r="AD60" s="344">
        <v>6.8979999999999997</v>
      </c>
      <c r="AE60" s="344">
        <v>36.811799999999998</v>
      </c>
      <c r="AF60" s="344">
        <v>5.9763000000000002</v>
      </c>
      <c r="AG60" s="370"/>
      <c r="AH60" s="342">
        <v>1</v>
      </c>
      <c r="AI60" s="342">
        <v>3</v>
      </c>
      <c r="AJ60" s="342">
        <v>1</v>
      </c>
      <c r="AK60" s="342">
        <v>4</v>
      </c>
      <c r="AL60" s="342">
        <v>7</v>
      </c>
      <c r="AM60" s="342">
        <v>5</v>
      </c>
      <c r="AN60" s="342">
        <v>7</v>
      </c>
      <c r="AO60" s="342">
        <v>6</v>
      </c>
      <c r="AP60" s="342">
        <v>6</v>
      </c>
      <c r="AQ60" s="342">
        <v>3</v>
      </c>
      <c r="AR60" s="342">
        <v>5</v>
      </c>
      <c r="AS60" s="342">
        <v>2</v>
      </c>
      <c r="AT60" s="342" t="s">
        <v>430</v>
      </c>
      <c r="AU60" s="342">
        <v>3</v>
      </c>
      <c r="AV60" s="342">
        <v>4</v>
      </c>
      <c r="AW60" s="342">
        <v>6</v>
      </c>
      <c r="AX60" s="342">
        <v>6</v>
      </c>
      <c r="AY60" s="342">
        <v>3</v>
      </c>
      <c r="AZ60" s="370"/>
      <c r="BA60" s="371">
        <v>5.3632615837548796</v>
      </c>
      <c r="BB60" s="371">
        <v>0.53241527626404295</v>
      </c>
      <c r="BC60" s="371">
        <v>0.29633094003100402</v>
      </c>
      <c r="BD60" s="371">
        <v>0.70791806543166502</v>
      </c>
      <c r="BE60" s="370"/>
      <c r="BF60" s="344" t="s">
        <v>430</v>
      </c>
      <c r="BG60" s="344" t="s">
        <v>430</v>
      </c>
      <c r="BH60" s="344" t="s">
        <v>430</v>
      </c>
      <c r="BI60" s="370"/>
      <c r="BJ60" s="344">
        <v>-0.50443802000000004</v>
      </c>
      <c r="BK60" s="370"/>
      <c r="BL60" s="832">
        <v>58.438699999999997</v>
      </c>
      <c r="BM60" s="832">
        <v>6.2314600000000002</v>
      </c>
      <c r="BN60" s="832">
        <v>0.51823300000000005</v>
      </c>
      <c r="BO60" s="832">
        <v>34.811607000000002</v>
      </c>
      <c r="BP60" s="369"/>
      <c r="BQ60" s="344" t="s">
        <v>430</v>
      </c>
      <c r="BR60" s="832">
        <v>31.27</v>
      </c>
      <c r="BS60" s="344" t="s">
        <v>430</v>
      </c>
      <c r="BT60" s="344" t="s">
        <v>430</v>
      </c>
      <c r="BU60" s="344" t="s">
        <v>430</v>
      </c>
      <c r="BV60" s="832">
        <v>3.54</v>
      </c>
      <c r="BW60" s="369"/>
      <c r="BX60" s="834" t="s">
        <v>9614</v>
      </c>
      <c r="BY60" s="834" t="s">
        <v>9615</v>
      </c>
      <c r="BZ60" s="834" t="s">
        <v>9616</v>
      </c>
      <c r="CA60" s="834" t="s">
        <v>6899</v>
      </c>
      <c r="CB60" s="834" t="s">
        <v>9617</v>
      </c>
      <c r="CC60" s="369"/>
      <c r="CD60" s="350" t="s">
        <v>2408</v>
      </c>
    </row>
    <row r="61" spans="1:82" s="424" customFormat="1" x14ac:dyDescent="0.25">
      <c r="A61" s="341" t="s">
        <v>9618</v>
      </c>
      <c r="B61" s="369"/>
      <c r="C61" s="709">
        <v>45974</v>
      </c>
      <c r="D61" s="369"/>
      <c r="E61" s="864">
        <v>173.88</v>
      </c>
      <c r="F61" s="369"/>
      <c r="G61" s="343">
        <v>10.4049</v>
      </c>
      <c r="H61" s="369"/>
      <c r="I61" s="645" t="s">
        <v>430</v>
      </c>
      <c r="J61" s="645" t="s">
        <v>430</v>
      </c>
      <c r="K61" s="645" t="s">
        <v>430</v>
      </c>
      <c r="L61" s="645" t="s">
        <v>430</v>
      </c>
      <c r="M61" s="370"/>
      <c r="N61" s="344">
        <v>3.5083000000000002</v>
      </c>
      <c r="O61" s="344">
        <v>17.0961</v>
      </c>
      <c r="P61" s="344">
        <v>5.1166</v>
      </c>
      <c r="Q61" s="344">
        <v>8.0428999999999995</v>
      </c>
      <c r="R61" s="344">
        <v>14.004099999999999</v>
      </c>
      <c r="S61" s="344">
        <v>5.4863</v>
      </c>
      <c r="T61" s="344">
        <v>6.3018000000000001</v>
      </c>
      <c r="U61" s="344" t="s">
        <v>430</v>
      </c>
      <c r="V61" s="346" t="s">
        <v>430</v>
      </c>
      <c r="W61" s="344" t="s">
        <v>430</v>
      </c>
      <c r="X61" s="344" t="s">
        <v>430</v>
      </c>
      <c r="Y61" s="344" t="s">
        <v>430</v>
      </c>
      <c r="Z61" s="344" t="s">
        <v>430</v>
      </c>
      <c r="AA61" s="344">
        <v>36.731999999999999</v>
      </c>
      <c r="AB61" s="344">
        <v>5.5156999999999998</v>
      </c>
      <c r="AC61" s="344">
        <v>6.3308</v>
      </c>
      <c r="AD61" s="344" t="s">
        <v>430</v>
      </c>
      <c r="AE61" s="344">
        <v>36.731999999999999</v>
      </c>
      <c r="AF61" s="344">
        <v>6.3978000000000002</v>
      </c>
      <c r="AG61" s="370"/>
      <c r="AH61" s="342">
        <v>19</v>
      </c>
      <c r="AI61" s="342">
        <v>13</v>
      </c>
      <c r="AJ61" s="342">
        <v>17</v>
      </c>
      <c r="AK61" s="342">
        <v>19</v>
      </c>
      <c r="AL61" s="342">
        <v>1</v>
      </c>
      <c r="AM61" s="342">
        <v>20</v>
      </c>
      <c r="AN61" s="342">
        <v>15</v>
      </c>
      <c r="AO61" s="342" t="s">
        <v>430</v>
      </c>
      <c r="AP61" s="342" t="s">
        <v>430</v>
      </c>
      <c r="AQ61" s="342" t="s">
        <v>430</v>
      </c>
      <c r="AR61" s="342" t="s">
        <v>430</v>
      </c>
      <c r="AS61" s="342" t="s">
        <v>430</v>
      </c>
      <c r="AT61" s="342" t="s">
        <v>430</v>
      </c>
      <c r="AU61" s="342">
        <v>4</v>
      </c>
      <c r="AV61" s="342">
        <v>19</v>
      </c>
      <c r="AW61" s="342">
        <v>14</v>
      </c>
      <c r="AX61" s="342" t="s">
        <v>430</v>
      </c>
      <c r="AY61" s="342">
        <v>4</v>
      </c>
      <c r="AZ61" s="370"/>
      <c r="BA61" s="371">
        <v>15.415010837297</v>
      </c>
      <c r="BB61" s="371">
        <v>1.1414857017346201</v>
      </c>
      <c r="BC61" s="371">
        <v>6.2581187658075896E-2</v>
      </c>
      <c r="BD61" s="371">
        <v>-0.86740586951041898</v>
      </c>
      <c r="BE61" s="370"/>
      <c r="BF61" s="344" t="s">
        <v>430</v>
      </c>
      <c r="BG61" s="344" t="s">
        <v>430</v>
      </c>
      <c r="BH61" s="344" t="s">
        <v>430</v>
      </c>
      <c r="BI61" s="370"/>
      <c r="BJ61" s="344">
        <v>-0.87659210999998105</v>
      </c>
      <c r="BK61" s="370"/>
      <c r="BL61" s="832">
        <v>61.681199999999997</v>
      </c>
      <c r="BM61" s="832">
        <v>18.786200000000001</v>
      </c>
      <c r="BN61" s="832">
        <v>3.6411799999999999</v>
      </c>
      <c r="BO61" s="832">
        <v>15.89142</v>
      </c>
      <c r="BP61" s="369"/>
      <c r="BQ61" s="832">
        <v>10.96</v>
      </c>
      <c r="BR61" s="344" t="s">
        <v>430</v>
      </c>
      <c r="BS61" s="344" t="s">
        <v>430</v>
      </c>
      <c r="BT61" s="344" t="s">
        <v>430</v>
      </c>
      <c r="BU61" s="344" t="s">
        <v>430</v>
      </c>
      <c r="BV61" s="832">
        <v>89.92</v>
      </c>
      <c r="BW61" s="369"/>
      <c r="BX61" s="834" t="s">
        <v>9619</v>
      </c>
      <c r="BY61" s="834" t="s">
        <v>9620</v>
      </c>
      <c r="BZ61" s="834" t="s">
        <v>9578</v>
      </c>
      <c r="CA61" s="834" t="s">
        <v>9621</v>
      </c>
      <c r="CB61" s="834" t="s">
        <v>9594</v>
      </c>
      <c r="CC61" s="369"/>
      <c r="CD61" s="350" t="s">
        <v>4770</v>
      </c>
    </row>
    <row r="62" spans="1:82" s="424" customFormat="1" x14ac:dyDescent="0.25">
      <c r="A62" s="341" t="s">
        <v>9622</v>
      </c>
      <c r="B62" s="369"/>
      <c r="C62" s="709">
        <v>45944</v>
      </c>
      <c r="D62" s="369"/>
      <c r="E62" s="342">
        <v>131.298</v>
      </c>
      <c r="F62" s="369"/>
      <c r="G62" s="343">
        <v>10.4718</v>
      </c>
      <c r="H62" s="369"/>
      <c r="I62" s="645" t="s">
        <v>430</v>
      </c>
      <c r="J62" s="645" t="s">
        <v>430</v>
      </c>
      <c r="K62" s="645" t="s">
        <v>430</v>
      </c>
      <c r="L62" s="645" t="s">
        <v>430</v>
      </c>
      <c r="M62" s="370"/>
      <c r="N62" s="344">
        <v>16.738299999999999</v>
      </c>
      <c r="O62" s="344">
        <v>13.6089</v>
      </c>
      <c r="P62" s="344">
        <v>9.0782000000000007</v>
      </c>
      <c r="Q62" s="344">
        <v>10.9255</v>
      </c>
      <c r="R62" s="344">
        <v>11.351599999999999</v>
      </c>
      <c r="S62" s="344">
        <v>6.2550999999999997</v>
      </c>
      <c r="T62" s="344">
        <v>6.5781000000000001</v>
      </c>
      <c r="U62" s="344" t="s">
        <v>430</v>
      </c>
      <c r="V62" s="346" t="s">
        <v>430</v>
      </c>
      <c r="W62" s="344" t="s">
        <v>430</v>
      </c>
      <c r="X62" s="344" t="s">
        <v>430</v>
      </c>
      <c r="Y62" s="344" t="s">
        <v>430</v>
      </c>
      <c r="Z62" s="344" t="s">
        <v>430</v>
      </c>
      <c r="AA62" s="344">
        <v>41.2224</v>
      </c>
      <c r="AB62" s="344">
        <v>6.2289000000000003</v>
      </c>
      <c r="AC62" s="344">
        <v>6.5753000000000004</v>
      </c>
      <c r="AD62" s="344" t="s">
        <v>430</v>
      </c>
      <c r="AE62" s="344">
        <v>41.2224</v>
      </c>
      <c r="AF62" s="344">
        <v>6.5979999999999999</v>
      </c>
      <c r="AG62" s="370"/>
      <c r="AH62" s="342">
        <v>2</v>
      </c>
      <c r="AI62" s="342">
        <v>18</v>
      </c>
      <c r="AJ62" s="342">
        <v>4</v>
      </c>
      <c r="AK62" s="342">
        <v>2</v>
      </c>
      <c r="AL62" s="342">
        <v>6</v>
      </c>
      <c r="AM62" s="342">
        <v>11</v>
      </c>
      <c r="AN62" s="342">
        <v>10</v>
      </c>
      <c r="AO62" s="342" t="s">
        <v>430</v>
      </c>
      <c r="AP62" s="342" t="s">
        <v>430</v>
      </c>
      <c r="AQ62" s="342" t="s">
        <v>430</v>
      </c>
      <c r="AR62" s="342" t="s">
        <v>430</v>
      </c>
      <c r="AS62" s="342" t="s">
        <v>430</v>
      </c>
      <c r="AT62" s="342" t="s">
        <v>430</v>
      </c>
      <c r="AU62" s="342">
        <v>1</v>
      </c>
      <c r="AV62" s="342">
        <v>12</v>
      </c>
      <c r="AW62" s="342">
        <v>10</v>
      </c>
      <c r="AX62" s="342" t="s">
        <v>430</v>
      </c>
      <c r="AY62" s="342">
        <v>1</v>
      </c>
      <c r="AZ62" s="370"/>
      <c r="BA62" s="371">
        <v>8.5968924434576</v>
      </c>
      <c r="BB62" s="371">
        <v>0.678367854544211</v>
      </c>
      <c r="BC62" s="371">
        <v>0.117124898127496</v>
      </c>
      <c r="BD62" s="371">
        <v>-8.7707397256375594E-2</v>
      </c>
      <c r="BE62" s="370"/>
      <c r="BF62" s="344" t="s">
        <v>430</v>
      </c>
      <c r="BG62" s="344" t="s">
        <v>430</v>
      </c>
      <c r="BH62" s="344" t="s">
        <v>430</v>
      </c>
      <c r="BI62" s="370"/>
      <c r="BJ62" s="344">
        <v>-0.67254908999999896</v>
      </c>
      <c r="BK62" s="370"/>
      <c r="BL62" s="832">
        <v>47.934800000000003</v>
      </c>
      <c r="BM62" s="832">
        <v>34.498699999999999</v>
      </c>
      <c r="BN62" s="832">
        <v>0.58005099999999998</v>
      </c>
      <c r="BO62" s="832">
        <v>16.986449</v>
      </c>
      <c r="BP62" s="369"/>
      <c r="BQ62" s="344" t="s">
        <v>430</v>
      </c>
      <c r="BR62" s="832">
        <v>15.1</v>
      </c>
      <c r="BS62" s="344" t="s">
        <v>430</v>
      </c>
      <c r="BT62" s="344" t="s">
        <v>430</v>
      </c>
      <c r="BU62" s="344" t="s">
        <v>430</v>
      </c>
      <c r="BV62" s="832">
        <v>1.89</v>
      </c>
      <c r="BW62" s="369"/>
      <c r="BX62" s="834" t="s">
        <v>9623</v>
      </c>
      <c r="BY62" s="834" t="s">
        <v>9471</v>
      </c>
      <c r="BZ62" s="834" t="s">
        <v>9624</v>
      </c>
      <c r="CA62" s="834" t="s">
        <v>9625</v>
      </c>
      <c r="CB62" s="834" t="s">
        <v>9626</v>
      </c>
      <c r="CC62" s="369"/>
      <c r="CD62" s="350" t="s">
        <v>4770</v>
      </c>
    </row>
    <row r="63" spans="1:82" s="424" customFormat="1" x14ac:dyDescent="0.25">
      <c r="A63" s="341" t="s">
        <v>9627</v>
      </c>
      <c r="B63" s="369"/>
      <c r="C63" s="709">
        <v>46101</v>
      </c>
      <c r="D63" s="369"/>
      <c r="E63" s="342">
        <v>147.88399999999999</v>
      </c>
      <c r="F63" s="369"/>
      <c r="G63" s="343">
        <v>10.17</v>
      </c>
      <c r="H63" s="369"/>
      <c r="I63" s="645" t="s">
        <v>430</v>
      </c>
      <c r="J63" s="645" t="s">
        <v>430</v>
      </c>
      <c r="K63" s="645" t="s">
        <v>430</v>
      </c>
      <c r="L63" s="645" t="s">
        <v>430</v>
      </c>
      <c r="M63" s="370"/>
      <c r="N63" s="344">
        <v>0</v>
      </c>
      <c r="O63" s="344">
        <v>11.975099999999999</v>
      </c>
      <c r="P63" s="344">
        <v>5.1322000000000001</v>
      </c>
      <c r="Q63" s="344">
        <v>7.7134</v>
      </c>
      <c r="R63" s="344">
        <v>9.6464999999999996</v>
      </c>
      <c r="S63" s="344">
        <v>5.5986000000000002</v>
      </c>
      <c r="T63" s="344" t="s">
        <v>430</v>
      </c>
      <c r="U63" s="344" t="s">
        <v>430</v>
      </c>
      <c r="V63" s="346" t="s">
        <v>430</v>
      </c>
      <c r="W63" s="344" t="s">
        <v>430</v>
      </c>
      <c r="X63" s="344" t="s">
        <v>430</v>
      </c>
      <c r="Y63" s="344" t="s">
        <v>430</v>
      </c>
      <c r="Z63" s="344" t="s">
        <v>430</v>
      </c>
      <c r="AA63" s="344">
        <v>17.962599999999998</v>
      </c>
      <c r="AB63" s="344">
        <v>5.8753000000000002</v>
      </c>
      <c r="AC63" s="344" t="s">
        <v>430</v>
      </c>
      <c r="AD63" s="344" t="s">
        <v>430</v>
      </c>
      <c r="AE63" s="344">
        <v>17.962599999999998</v>
      </c>
      <c r="AF63" s="344">
        <v>5.9663000000000004</v>
      </c>
      <c r="AG63" s="370"/>
      <c r="AH63" s="342">
        <v>22</v>
      </c>
      <c r="AI63" s="342">
        <v>20</v>
      </c>
      <c r="AJ63" s="342">
        <v>16</v>
      </c>
      <c r="AK63" s="342">
        <v>21</v>
      </c>
      <c r="AL63" s="342">
        <v>20</v>
      </c>
      <c r="AM63" s="342">
        <v>18</v>
      </c>
      <c r="AN63" s="342" t="s">
        <v>430</v>
      </c>
      <c r="AO63" s="342" t="s">
        <v>430</v>
      </c>
      <c r="AP63" s="342" t="s">
        <v>430</v>
      </c>
      <c r="AQ63" s="342" t="s">
        <v>430</v>
      </c>
      <c r="AR63" s="342" t="s">
        <v>430</v>
      </c>
      <c r="AS63" s="342" t="s">
        <v>430</v>
      </c>
      <c r="AT63" s="342" t="s">
        <v>430</v>
      </c>
      <c r="AU63" s="342">
        <v>22</v>
      </c>
      <c r="AV63" s="342">
        <v>16</v>
      </c>
      <c r="AW63" s="342" t="s">
        <v>430</v>
      </c>
      <c r="AX63" s="342" t="s">
        <v>430</v>
      </c>
      <c r="AY63" s="342">
        <v>22</v>
      </c>
      <c r="AZ63" s="370"/>
      <c r="BA63" s="371">
        <v>12.224292123741099</v>
      </c>
      <c r="BB63" s="371">
        <v>0.88178046847738101</v>
      </c>
      <c r="BC63" s="371">
        <v>9.3781409706632894E-3</v>
      </c>
      <c r="BD63" s="371">
        <v>-0.14719684001024999</v>
      </c>
      <c r="BE63" s="370"/>
      <c r="BF63" s="344" t="s">
        <v>430</v>
      </c>
      <c r="BG63" s="344" t="s">
        <v>430</v>
      </c>
      <c r="BH63" s="344" t="s">
        <v>430</v>
      </c>
      <c r="BI63" s="370"/>
      <c r="BJ63" s="344">
        <v>-0.63885456000000096</v>
      </c>
      <c r="BK63" s="370"/>
      <c r="BL63" s="832">
        <v>69.859499999999997</v>
      </c>
      <c r="BM63" s="832">
        <v>4.0979200000000002</v>
      </c>
      <c r="BN63" s="344" t="s">
        <v>430</v>
      </c>
      <c r="BO63" s="832">
        <v>26.042580000000001</v>
      </c>
      <c r="BP63" s="369"/>
      <c r="BQ63" s="832">
        <v>21.3</v>
      </c>
      <c r="BR63" s="344" t="s">
        <v>430</v>
      </c>
      <c r="BS63" s="344" t="s">
        <v>430</v>
      </c>
      <c r="BT63" s="344" t="s">
        <v>430</v>
      </c>
      <c r="BU63" s="344" t="s">
        <v>430</v>
      </c>
      <c r="BV63" s="832">
        <v>4.74</v>
      </c>
      <c r="BW63" s="369"/>
      <c r="BX63" s="834" t="s">
        <v>9628</v>
      </c>
      <c r="BY63" s="834" t="s">
        <v>9629</v>
      </c>
      <c r="BZ63" s="834" t="s">
        <v>9630</v>
      </c>
      <c r="CA63" s="834" t="s">
        <v>9617</v>
      </c>
      <c r="CB63" s="834" t="s">
        <v>9631</v>
      </c>
      <c r="CC63" s="369"/>
      <c r="CD63" s="350" t="s">
        <v>4770</v>
      </c>
    </row>
    <row r="64" spans="1:82" s="424" customFormat="1" x14ac:dyDescent="0.25">
      <c r="A64" s="341" t="s">
        <v>9632</v>
      </c>
      <c r="B64" s="369"/>
      <c r="C64" s="709">
        <v>44067</v>
      </c>
      <c r="D64" s="369"/>
      <c r="E64" s="342">
        <v>126.38</v>
      </c>
      <c r="F64" s="369"/>
      <c r="G64" s="343">
        <v>13.6378</v>
      </c>
      <c r="H64" s="369"/>
      <c r="I64" s="997">
        <v>2.7399999999999998E-3</v>
      </c>
      <c r="J64" s="997">
        <v>5.33</v>
      </c>
      <c r="K64" s="997">
        <v>2.7399999999999998E-3</v>
      </c>
      <c r="L64" s="997">
        <v>2.7399999999999998E-3</v>
      </c>
      <c r="M64" s="370"/>
      <c r="N64" s="344">
        <v>14.726100000000001</v>
      </c>
      <c r="O64" s="344">
        <v>18.7636</v>
      </c>
      <c r="P64" s="344">
        <v>7.0061999999999998</v>
      </c>
      <c r="Q64" s="344">
        <v>9.1316000000000006</v>
      </c>
      <c r="R64" s="344">
        <v>10.5373</v>
      </c>
      <c r="S64" s="344">
        <v>5.8516000000000004</v>
      </c>
      <c r="T64" s="344">
        <v>6.0792999999999999</v>
      </c>
      <c r="U64" s="344">
        <v>6.4324000000000003</v>
      </c>
      <c r="V64" s="346">
        <v>6.1414999999999997</v>
      </c>
      <c r="W64" s="344">
        <v>6.2470999999999997</v>
      </c>
      <c r="X64" s="344">
        <v>6.5293000000000001</v>
      </c>
      <c r="Y64" s="344">
        <v>5.7011000000000003</v>
      </c>
      <c r="Z64" s="344" t="s">
        <v>430</v>
      </c>
      <c r="AA64" s="344">
        <v>31.904699999999998</v>
      </c>
      <c r="AB64" s="344">
        <v>6.0073999999999996</v>
      </c>
      <c r="AC64" s="344">
        <v>6.1992000000000003</v>
      </c>
      <c r="AD64" s="344">
        <v>6.4635999999999996</v>
      </c>
      <c r="AE64" s="344">
        <v>31.904699999999998</v>
      </c>
      <c r="AF64" s="344">
        <v>5.4396000000000004</v>
      </c>
      <c r="AG64" s="370"/>
      <c r="AH64" s="342">
        <v>4</v>
      </c>
      <c r="AI64" s="342">
        <v>8</v>
      </c>
      <c r="AJ64" s="342">
        <v>11</v>
      </c>
      <c r="AK64" s="342">
        <v>9</v>
      </c>
      <c r="AL64" s="342">
        <v>11</v>
      </c>
      <c r="AM64" s="342">
        <v>15</v>
      </c>
      <c r="AN64" s="342">
        <v>19</v>
      </c>
      <c r="AO64" s="342">
        <v>15</v>
      </c>
      <c r="AP64" s="342">
        <v>15</v>
      </c>
      <c r="AQ64" s="342">
        <v>12</v>
      </c>
      <c r="AR64" s="342">
        <v>10</v>
      </c>
      <c r="AS64" s="342">
        <v>8</v>
      </c>
      <c r="AT64" s="342" t="s">
        <v>430</v>
      </c>
      <c r="AU64" s="342">
        <v>7</v>
      </c>
      <c r="AV64" s="342">
        <v>13</v>
      </c>
      <c r="AW64" s="342">
        <v>19</v>
      </c>
      <c r="AX64" s="342">
        <v>15</v>
      </c>
      <c r="AY64" s="342">
        <v>7</v>
      </c>
      <c r="AZ64" s="370"/>
      <c r="BA64" s="371">
        <v>5.4313669961626196</v>
      </c>
      <c r="BB64" s="371">
        <v>0.548048232100803</v>
      </c>
      <c r="BC64" s="371">
        <v>0.15692141001440699</v>
      </c>
      <c r="BD64" s="371">
        <v>-5.49639560031649E-2</v>
      </c>
      <c r="BE64" s="370"/>
      <c r="BF64" s="344" t="s">
        <v>430</v>
      </c>
      <c r="BG64" s="344" t="s">
        <v>430</v>
      </c>
      <c r="BH64" s="344" t="s">
        <v>430</v>
      </c>
      <c r="BI64" s="370"/>
      <c r="BJ64" s="344">
        <v>-0.49637790000000198</v>
      </c>
      <c r="BK64" s="370"/>
      <c r="BL64" s="832">
        <v>62.903599999999997</v>
      </c>
      <c r="BM64" s="832">
        <v>5.45702</v>
      </c>
      <c r="BN64" s="344" t="s">
        <v>430</v>
      </c>
      <c r="BO64" s="832">
        <v>31.639379999999999</v>
      </c>
      <c r="BP64" s="369"/>
      <c r="BQ64" s="344" t="s">
        <v>430</v>
      </c>
      <c r="BR64" s="832">
        <v>21.5</v>
      </c>
      <c r="BS64" s="344" t="s">
        <v>430</v>
      </c>
      <c r="BT64" s="344" t="s">
        <v>430</v>
      </c>
      <c r="BU64" s="344" t="s">
        <v>430</v>
      </c>
      <c r="BV64" s="832">
        <v>79</v>
      </c>
      <c r="BW64" s="369"/>
      <c r="BX64" s="834" t="s">
        <v>9633</v>
      </c>
      <c r="BY64" s="834" t="s">
        <v>9634</v>
      </c>
      <c r="BZ64" s="834" t="s">
        <v>9635</v>
      </c>
      <c r="CA64" s="834" t="s">
        <v>9617</v>
      </c>
      <c r="CB64" s="834" t="s">
        <v>9621</v>
      </c>
      <c r="CC64" s="369"/>
      <c r="CD64" s="350" t="s">
        <v>2408</v>
      </c>
    </row>
    <row r="65" spans="1:82" s="424" customFormat="1" x14ac:dyDescent="0.25">
      <c r="A65" s="341" t="s">
        <v>9636</v>
      </c>
      <c r="B65" s="369"/>
      <c r="C65" s="709">
        <v>41878</v>
      </c>
      <c r="D65" s="369"/>
      <c r="E65" s="342">
        <v>94.759100000000004</v>
      </c>
      <c r="F65" s="369"/>
      <c r="G65" s="343">
        <v>20.865300000000001</v>
      </c>
      <c r="H65" s="369"/>
      <c r="I65" s="645" t="s">
        <v>430</v>
      </c>
      <c r="J65" s="645" t="s">
        <v>430</v>
      </c>
      <c r="K65" s="645" t="s">
        <v>430</v>
      </c>
      <c r="L65" s="645" t="s">
        <v>430</v>
      </c>
      <c r="M65" s="370"/>
      <c r="N65" s="344">
        <v>11.1991</v>
      </c>
      <c r="O65" s="344">
        <v>14.478199999999999</v>
      </c>
      <c r="P65" s="344">
        <v>5.8543000000000003</v>
      </c>
      <c r="Q65" s="344">
        <v>8.1346000000000007</v>
      </c>
      <c r="R65" s="344">
        <v>10.0357</v>
      </c>
      <c r="S65" s="344">
        <v>6.2610999999999999</v>
      </c>
      <c r="T65" s="344">
        <v>6.6273</v>
      </c>
      <c r="U65" s="344">
        <v>6.5742000000000003</v>
      </c>
      <c r="V65" s="346">
        <v>6.2333999999999996</v>
      </c>
      <c r="W65" s="344">
        <v>6.8788999999999998</v>
      </c>
      <c r="X65" s="344">
        <v>7.2103000000000002</v>
      </c>
      <c r="Y65" s="344">
        <v>6.3338000000000001</v>
      </c>
      <c r="Z65" s="344">
        <v>6.1119000000000003</v>
      </c>
      <c r="AA65" s="344">
        <v>22.681799999999999</v>
      </c>
      <c r="AB65" s="344">
        <v>6.3711000000000002</v>
      </c>
      <c r="AC65" s="344">
        <v>6.6547999999999998</v>
      </c>
      <c r="AD65" s="344">
        <v>6.6609999999999996</v>
      </c>
      <c r="AE65" s="344">
        <v>22.681799999999999</v>
      </c>
      <c r="AF65" s="344">
        <v>6.4008000000000003</v>
      </c>
      <c r="AG65" s="370"/>
      <c r="AH65" s="342">
        <v>9</v>
      </c>
      <c r="AI65" s="342">
        <v>17</v>
      </c>
      <c r="AJ65" s="342">
        <v>14</v>
      </c>
      <c r="AK65" s="342">
        <v>18</v>
      </c>
      <c r="AL65" s="342">
        <v>17</v>
      </c>
      <c r="AM65" s="342">
        <v>10</v>
      </c>
      <c r="AN65" s="342">
        <v>9</v>
      </c>
      <c r="AO65" s="342">
        <v>11</v>
      </c>
      <c r="AP65" s="342">
        <v>13</v>
      </c>
      <c r="AQ65" s="342">
        <v>5</v>
      </c>
      <c r="AR65" s="342">
        <v>6</v>
      </c>
      <c r="AS65" s="342">
        <v>4</v>
      </c>
      <c r="AT65" s="342">
        <v>1</v>
      </c>
      <c r="AU65" s="342">
        <v>21</v>
      </c>
      <c r="AV65" s="342">
        <v>9</v>
      </c>
      <c r="AW65" s="342">
        <v>9</v>
      </c>
      <c r="AX65" s="342">
        <v>8</v>
      </c>
      <c r="AY65" s="342">
        <v>21</v>
      </c>
      <c r="AZ65" s="370"/>
      <c r="BA65" s="371">
        <v>5.7435057998194399</v>
      </c>
      <c r="BB65" s="371">
        <v>0.51105466936506905</v>
      </c>
      <c r="BC65" s="371">
        <v>0.26026315826810797</v>
      </c>
      <c r="BD65" s="371">
        <v>0.64880191030600298</v>
      </c>
      <c r="BE65" s="370"/>
      <c r="BF65" s="344" t="s">
        <v>430</v>
      </c>
      <c r="BG65" s="344" t="s">
        <v>430</v>
      </c>
      <c r="BH65" s="344" t="s">
        <v>430</v>
      </c>
      <c r="BI65" s="370"/>
      <c r="BJ65" s="344">
        <v>-0.51198261999999795</v>
      </c>
      <c r="BK65" s="370"/>
      <c r="BL65" s="832">
        <v>54.003700000000002</v>
      </c>
      <c r="BM65" s="832">
        <v>8.4069699999999994</v>
      </c>
      <c r="BN65" s="832">
        <v>4.97499</v>
      </c>
      <c r="BO65" s="832">
        <v>32.614339999999999</v>
      </c>
      <c r="BP65" s="369"/>
      <c r="BQ65" s="832">
        <v>11.05</v>
      </c>
      <c r="BR65" s="832">
        <v>20.34</v>
      </c>
      <c r="BS65" s="344" t="s">
        <v>430</v>
      </c>
      <c r="BT65" s="344" t="s">
        <v>430</v>
      </c>
      <c r="BU65" s="344" t="s">
        <v>430</v>
      </c>
      <c r="BV65" s="832">
        <v>69.12</v>
      </c>
      <c r="BW65" s="369"/>
      <c r="BX65" s="834" t="s">
        <v>9637</v>
      </c>
      <c r="BY65" s="834" t="s">
        <v>9638</v>
      </c>
      <c r="BZ65" s="834" t="s">
        <v>9639</v>
      </c>
      <c r="CA65" s="834" t="s">
        <v>9640</v>
      </c>
      <c r="CB65" s="834" t="s">
        <v>9641</v>
      </c>
      <c r="CC65" s="369"/>
      <c r="CD65" s="350" t="s">
        <v>2408</v>
      </c>
    </row>
    <row r="66" spans="1:82" s="424" customFormat="1" x14ac:dyDescent="0.25">
      <c r="A66" s="341" t="s">
        <v>9642</v>
      </c>
      <c r="B66" s="369"/>
      <c r="C66" s="709">
        <v>43720</v>
      </c>
      <c r="D66" s="369"/>
      <c r="E66" s="342">
        <v>71.849999999999994</v>
      </c>
      <c r="F66" s="369"/>
      <c r="G66" s="343">
        <v>14.4185</v>
      </c>
      <c r="H66" s="369"/>
      <c r="I66" s="645" t="s">
        <v>430</v>
      </c>
      <c r="J66" s="645" t="s">
        <v>430</v>
      </c>
      <c r="K66" s="645" t="s">
        <v>430</v>
      </c>
      <c r="L66" s="645" t="s">
        <v>430</v>
      </c>
      <c r="M66" s="370"/>
      <c r="N66" s="344">
        <v>11.6485</v>
      </c>
      <c r="O66" s="344">
        <v>17.6615</v>
      </c>
      <c r="P66" s="344">
        <v>5.1040999999999999</v>
      </c>
      <c r="Q66" s="344">
        <v>7.1619999999999999</v>
      </c>
      <c r="R66" s="344">
        <v>8.7966999999999995</v>
      </c>
      <c r="S66" s="344">
        <v>4.9480000000000004</v>
      </c>
      <c r="T66" s="344">
        <v>6.3967000000000001</v>
      </c>
      <c r="U66" s="344">
        <v>6.6443000000000003</v>
      </c>
      <c r="V66" s="346">
        <v>6.4945000000000004</v>
      </c>
      <c r="W66" s="344">
        <v>7.0457999999999998</v>
      </c>
      <c r="X66" s="344">
        <v>7.4470000000000001</v>
      </c>
      <c r="Y66" s="344">
        <v>6.0331000000000001</v>
      </c>
      <c r="Z66" s="344" t="s">
        <v>430</v>
      </c>
      <c r="AA66" s="344">
        <v>31.317299999999999</v>
      </c>
      <c r="AB66" s="344">
        <v>4.8472</v>
      </c>
      <c r="AC66" s="344">
        <v>6.3164999999999996</v>
      </c>
      <c r="AD66" s="344">
        <v>6.6222000000000003</v>
      </c>
      <c r="AE66" s="344">
        <v>31.317299999999999</v>
      </c>
      <c r="AF66" s="344">
        <v>5.4928999999999997</v>
      </c>
      <c r="AG66" s="370"/>
      <c r="AH66" s="342">
        <v>7</v>
      </c>
      <c r="AI66" s="342">
        <v>10</v>
      </c>
      <c r="AJ66" s="342">
        <v>18</v>
      </c>
      <c r="AK66" s="342">
        <v>22</v>
      </c>
      <c r="AL66" s="342">
        <v>22</v>
      </c>
      <c r="AM66" s="342">
        <v>22</v>
      </c>
      <c r="AN66" s="342">
        <v>14</v>
      </c>
      <c r="AO66" s="342">
        <v>8</v>
      </c>
      <c r="AP66" s="342">
        <v>8</v>
      </c>
      <c r="AQ66" s="342">
        <v>2</v>
      </c>
      <c r="AR66" s="342">
        <v>2</v>
      </c>
      <c r="AS66" s="342">
        <v>7</v>
      </c>
      <c r="AT66" s="342" t="s">
        <v>430</v>
      </c>
      <c r="AU66" s="342">
        <v>9</v>
      </c>
      <c r="AV66" s="342">
        <v>22</v>
      </c>
      <c r="AW66" s="342">
        <v>15</v>
      </c>
      <c r="AX66" s="342">
        <v>11</v>
      </c>
      <c r="AY66" s="342">
        <v>9</v>
      </c>
      <c r="AZ66" s="370"/>
      <c r="BA66" s="371">
        <v>5.7857773125837104</v>
      </c>
      <c r="BB66" s="371">
        <v>0.51868811714069996</v>
      </c>
      <c r="BC66" s="371">
        <v>0.30555421840860297</v>
      </c>
      <c r="BD66" s="371">
        <v>0.90921089060313798</v>
      </c>
      <c r="BE66" s="370"/>
      <c r="BF66" s="344" t="s">
        <v>430</v>
      </c>
      <c r="BG66" s="344" t="s">
        <v>430</v>
      </c>
      <c r="BH66" s="344" t="s">
        <v>430</v>
      </c>
      <c r="BI66" s="370"/>
      <c r="BJ66" s="344">
        <v>-0.54290037000000102</v>
      </c>
      <c r="BK66" s="370"/>
      <c r="BL66" s="832">
        <v>34.351199999999999</v>
      </c>
      <c r="BM66" s="832">
        <v>27.064699999999998</v>
      </c>
      <c r="BN66" s="832">
        <v>9.2094900000000006</v>
      </c>
      <c r="BO66" s="832">
        <v>29.374610000000001</v>
      </c>
      <c r="BP66" s="369"/>
      <c r="BQ66" s="344" t="s">
        <v>430</v>
      </c>
      <c r="BR66" s="832">
        <v>10.65</v>
      </c>
      <c r="BS66" s="344" t="s">
        <v>430</v>
      </c>
      <c r="BT66" s="344" t="s">
        <v>430</v>
      </c>
      <c r="BU66" s="344" t="s">
        <v>430</v>
      </c>
      <c r="BV66" s="832">
        <v>18.72</v>
      </c>
      <c r="BW66" s="369"/>
      <c r="BX66" s="834" t="s">
        <v>9643</v>
      </c>
      <c r="BY66" s="834" t="s">
        <v>9644</v>
      </c>
      <c r="BZ66" s="834" t="s">
        <v>9645</v>
      </c>
      <c r="CA66" s="834" t="s">
        <v>9583</v>
      </c>
      <c r="CB66" s="834" t="s">
        <v>9646</v>
      </c>
      <c r="CC66" s="369"/>
      <c r="CD66" s="350" t="s">
        <v>554</v>
      </c>
    </row>
    <row r="67" spans="1:82" s="424" customFormat="1" x14ac:dyDescent="0.25">
      <c r="A67" s="341" t="s">
        <v>9647</v>
      </c>
      <c r="B67" s="369"/>
      <c r="C67" s="709">
        <v>45897</v>
      </c>
      <c r="D67" s="369"/>
      <c r="E67" s="342">
        <v>124.01</v>
      </c>
      <c r="F67" s="369"/>
      <c r="G67" s="343">
        <v>10.5412</v>
      </c>
      <c r="H67" s="369"/>
      <c r="I67" s="645" t="s">
        <v>430</v>
      </c>
      <c r="J67" s="645" t="s">
        <v>430</v>
      </c>
      <c r="K67" s="645" t="s">
        <v>430</v>
      </c>
      <c r="L67" s="645" t="s">
        <v>430</v>
      </c>
      <c r="M67" s="370"/>
      <c r="N67" s="344">
        <v>7.9657</v>
      </c>
      <c r="O67" s="344">
        <v>17.916499999999999</v>
      </c>
      <c r="P67" s="344">
        <v>6.5872999999999999</v>
      </c>
      <c r="Q67" s="344">
        <v>9.5071999999999992</v>
      </c>
      <c r="R67" s="344">
        <v>10.160299999999999</v>
      </c>
      <c r="S67" s="344">
        <v>6.0251000000000001</v>
      </c>
      <c r="T67" s="344">
        <v>6.4375999999999998</v>
      </c>
      <c r="U67" s="344">
        <v>6.5289000000000001</v>
      </c>
      <c r="V67" s="346" t="s">
        <v>430</v>
      </c>
      <c r="W67" s="344" t="s">
        <v>430</v>
      </c>
      <c r="X67" s="344" t="s">
        <v>430</v>
      </c>
      <c r="Y67" s="344" t="s">
        <v>430</v>
      </c>
      <c r="Z67" s="344" t="s">
        <v>430</v>
      </c>
      <c r="AA67" s="344">
        <v>29.479700000000001</v>
      </c>
      <c r="AB67" s="344">
        <v>5.9032</v>
      </c>
      <c r="AC67" s="344">
        <v>6.3954000000000004</v>
      </c>
      <c r="AD67" s="344">
        <v>6.5495000000000001</v>
      </c>
      <c r="AE67" s="344">
        <v>29.479700000000001</v>
      </c>
      <c r="AF67" s="344">
        <v>6.4135999999999997</v>
      </c>
      <c r="AG67" s="370"/>
      <c r="AH67" s="342">
        <v>13</v>
      </c>
      <c r="AI67" s="342">
        <v>9</v>
      </c>
      <c r="AJ67" s="342">
        <v>12</v>
      </c>
      <c r="AK67" s="342">
        <v>8</v>
      </c>
      <c r="AL67" s="342">
        <v>16</v>
      </c>
      <c r="AM67" s="342">
        <v>13</v>
      </c>
      <c r="AN67" s="342">
        <v>13</v>
      </c>
      <c r="AO67" s="342">
        <v>12</v>
      </c>
      <c r="AP67" s="342" t="s">
        <v>430</v>
      </c>
      <c r="AQ67" s="342" t="s">
        <v>430</v>
      </c>
      <c r="AR67" s="342" t="s">
        <v>430</v>
      </c>
      <c r="AS67" s="342" t="s">
        <v>430</v>
      </c>
      <c r="AT67" s="342" t="s">
        <v>430</v>
      </c>
      <c r="AU67" s="342">
        <v>13</v>
      </c>
      <c r="AV67" s="342">
        <v>15</v>
      </c>
      <c r="AW67" s="342">
        <v>13</v>
      </c>
      <c r="AX67" s="342">
        <v>12</v>
      </c>
      <c r="AY67" s="342">
        <v>13</v>
      </c>
      <c r="AZ67" s="370"/>
      <c r="BA67" s="371">
        <v>6.5981038977343403</v>
      </c>
      <c r="BB67" s="371">
        <v>0.658370191178271</v>
      </c>
      <c r="BC67" s="371">
        <v>0.124093993994876</v>
      </c>
      <c r="BD67" s="371">
        <v>-0.22906826237255401</v>
      </c>
      <c r="BE67" s="370"/>
      <c r="BF67" s="344" t="s">
        <v>430</v>
      </c>
      <c r="BG67" s="344" t="s">
        <v>430</v>
      </c>
      <c r="BH67" s="344" t="s">
        <v>430</v>
      </c>
      <c r="BI67" s="370"/>
      <c r="BJ67" s="344">
        <v>-0.67652757000003805</v>
      </c>
      <c r="BK67" s="370"/>
      <c r="BL67" s="832">
        <v>45.264099999999999</v>
      </c>
      <c r="BM67" s="832">
        <v>10.049200000000001</v>
      </c>
      <c r="BN67" s="832">
        <v>19.175799999999999</v>
      </c>
      <c r="BO67" s="832">
        <v>25.510899999999999</v>
      </c>
      <c r="BP67" s="369"/>
      <c r="BQ67" s="344" t="s">
        <v>430</v>
      </c>
      <c r="BR67" s="832">
        <v>14.14</v>
      </c>
      <c r="BS67" s="344" t="s">
        <v>430</v>
      </c>
      <c r="BT67" s="344" t="s">
        <v>430</v>
      </c>
      <c r="BU67" s="344" t="s">
        <v>430</v>
      </c>
      <c r="BV67" s="832">
        <v>11.38</v>
      </c>
      <c r="BW67" s="369"/>
      <c r="BX67" s="834" t="s">
        <v>9648</v>
      </c>
      <c r="BY67" s="834" t="s">
        <v>9649</v>
      </c>
      <c r="BZ67" s="834" t="s">
        <v>9650</v>
      </c>
      <c r="CA67" s="834" t="s">
        <v>9525</v>
      </c>
      <c r="CB67" s="834" t="s">
        <v>9651</v>
      </c>
      <c r="CC67" s="369"/>
      <c r="CD67" s="350" t="s">
        <v>4770</v>
      </c>
    </row>
    <row r="68" spans="1:82" s="424" customFormat="1" x14ac:dyDescent="0.25">
      <c r="A68" s="341" t="s">
        <v>9652</v>
      </c>
      <c r="B68" s="369"/>
      <c r="C68" s="709">
        <v>46140</v>
      </c>
      <c r="D68" s="369"/>
      <c r="E68" s="864">
        <v>84.8</v>
      </c>
      <c r="F68" s="369"/>
      <c r="G68" s="343">
        <v>10.113799999999999</v>
      </c>
      <c r="H68" s="369"/>
      <c r="I68" s="645" t="s">
        <v>430</v>
      </c>
      <c r="J68" s="645" t="s">
        <v>430</v>
      </c>
      <c r="K68" s="645" t="s">
        <v>430</v>
      </c>
      <c r="L68" s="645" t="s">
        <v>430</v>
      </c>
      <c r="M68" s="370"/>
      <c r="N68" s="344">
        <v>6.1361999999999997</v>
      </c>
      <c r="O68" s="344">
        <v>24.4695</v>
      </c>
      <c r="P68" s="344">
        <v>7.6414999999999997</v>
      </c>
      <c r="Q68" s="344">
        <v>8.8460000000000001</v>
      </c>
      <c r="R68" s="344">
        <v>9.9695</v>
      </c>
      <c r="S68" s="344" t="s">
        <v>430</v>
      </c>
      <c r="T68" s="344" t="s">
        <v>430</v>
      </c>
      <c r="U68" s="344" t="s">
        <v>430</v>
      </c>
      <c r="V68" s="346" t="s">
        <v>430</v>
      </c>
      <c r="W68" s="344" t="s">
        <v>430</v>
      </c>
      <c r="X68" s="344" t="s">
        <v>430</v>
      </c>
      <c r="Y68" s="344" t="s">
        <v>430</v>
      </c>
      <c r="Z68" s="344" t="s">
        <v>430</v>
      </c>
      <c r="AA68" s="344">
        <v>30.003399999999999</v>
      </c>
      <c r="AB68" s="344" t="s">
        <v>430</v>
      </c>
      <c r="AC68" s="344" t="s">
        <v>430</v>
      </c>
      <c r="AD68" s="344" t="s">
        <v>430</v>
      </c>
      <c r="AE68" s="344">
        <v>30.003399999999999</v>
      </c>
      <c r="AF68" s="344">
        <v>6.3902999999999999</v>
      </c>
      <c r="AG68" s="370"/>
      <c r="AH68" s="342">
        <v>16</v>
      </c>
      <c r="AI68" s="342">
        <v>1</v>
      </c>
      <c r="AJ68" s="342">
        <v>9</v>
      </c>
      <c r="AK68" s="342">
        <v>12</v>
      </c>
      <c r="AL68" s="342">
        <v>19</v>
      </c>
      <c r="AM68" s="342" t="s">
        <v>430</v>
      </c>
      <c r="AN68" s="342" t="s">
        <v>430</v>
      </c>
      <c r="AO68" s="342" t="s">
        <v>430</v>
      </c>
      <c r="AP68" s="342" t="s">
        <v>430</v>
      </c>
      <c r="AQ68" s="342" t="s">
        <v>430</v>
      </c>
      <c r="AR68" s="342" t="s">
        <v>430</v>
      </c>
      <c r="AS68" s="342" t="s">
        <v>430</v>
      </c>
      <c r="AT68" s="342" t="s">
        <v>430</v>
      </c>
      <c r="AU68" s="342">
        <v>10</v>
      </c>
      <c r="AV68" s="342" t="s">
        <v>430</v>
      </c>
      <c r="AW68" s="342" t="s">
        <v>430</v>
      </c>
      <c r="AX68" s="342" t="s">
        <v>430</v>
      </c>
      <c r="AY68" s="342">
        <v>10</v>
      </c>
      <c r="AZ68" s="370"/>
      <c r="BA68" s="371">
        <v>17.062816015265401</v>
      </c>
      <c r="BB68" s="371">
        <v>1.15608190020507</v>
      </c>
      <c r="BC68" s="371">
        <v>5.92224360767271E-2</v>
      </c>
      <c r="BD68" s="371">
        <v>-0.95630947232135399</v>
      </c>
      <c r="BE68" s="370"/>
      <c r="BF68" s="344" t="s">
        <v>430</v>
      </c>
      <c r="BG68" s="344" t="s">
        <v>430</v>
      </c>
      <c r="BH68" s="344" t="s">
        <v>430</v>
      </c>
      <c r="BI68" s="370"/>
      <c r="BJ68" s="344">
        <v>-0.91010341000000305</v>
      </c>
      <c r="BK68" s="370"/>
      <c r="BL68" s="832">
        <v>72.558800000000005</v>
      </c>
      <c r="BM68" s="832">
        <v>4.4108999999999998</v>
      </c>
      <c r="BN68" s="344" t="s">
        <v>430</v>
      </c>
      <c r="BO68" s="832">
        <v>23.0303</v>
      </c>
      <c r="BP68" s="369"/>
      <c r="BQ68" s="344" t="s">
        <v>430</v>
      </c>
      <c r="BR68" s="832">
        <v>18.93</v>
      </c>
      <c r="BS68" s="344" t="s">
        <v>430</v>
      </c>
      <c r="BT68" s="344" t="s">
        <v>430</v>
      </c>
      <c r="BU68" s="344" t="s">
        <v>430</v>
      </c>
      <c r="BV68" s="832">
        <v>81.98</v>
      </c>
      <c r="BW68" s="369"/>
      <c r="BX68" s="834" t="s">
        <v>9653</v>
      </c>
      <c r="BY68" s="834" t="s">
        <v>9654</v>
      </c>
      <c r="BZ68" s="834" t="s">
        <v>9655</v>
      </c>
      <c r="CA68" s="834" t="s">
        <v>9640</v>
      </c>
      <c r="CB68" s="834" t="s">
        <v>9631</v>
      </c>
      <c r="CC68" s="369"/>
      <c r="CD68" s="350" t="s">
        <v>2408</v>
      </c>
    </row>
    <row r="69" spans="1:82" s="424" customFormat="1" x14ac:dyDescent="0.25">
      <c r="A69" s="341" t="s">
        <v>9656</v>
      </c>
      <c r="B69" s="369"/>
      <c r="C69" s="709">
        <v>43269</v>
      </c>
      <c r="D69" s="369"/>
      <c r="E69" s="342">
        <v>47.88</v>
      </c>
      <c r="F69" s="369"/>
      <c r="G69" s="343">
        <v>15.266500000000001</v>
      </c>
      <c r="H69" s="369"/>
      <c r="I69" s="997">
        <v>0.22</v>
      </c>
      <c r="J69" s="997">
        <v>6.2</v>
      </c>
      <c r="K69" s="997">
        <v>0.22</v>
      </c>
      <c r="L69" s="997">
        <v>0.22</v>
      </c>
      <c r="M69" s="370"/>
      <c r="N69" s="344">
        <v>0.23910000000000001</v>
      </c>
      <c r="O69" s="344">
        <v>5.5015000000000001</v>
      </c>
      <c r="P69" s="344">
        <v>4.2386999999999997</v>
      </c>
      <c r="Q69" s="344">
        <v>8.2574000000000005</v>
      </c>
      <c r="R69" s="344">
        <v>9.1373999999999995</v>
      </c>
      <c r="S69" s="344">
        <v>5.4431000000000003</v>
      </c>
      <c r="T69" s="344">
        <v>6.0307000000000004</v>
      </c>
      <c r="U69" s="344">
        <v>6.2416999999999998</v>
      </c>
      <c r="V69" s="346">
        <v>6.0187999999999997</v>
      </c>
      <c r="W69" s="344">
        <v>6.5620000000000003</v>
      </c>
      <c r="X69" s="344">
        <v>6.9194000000000004</v>
      </c>
      <c r="Y69" s="344">
        <v>5.7</v>
      </c>
      <c r="Z69" s="344" t="s">
        <v>430</v>
      </c>
      <c r="AA69" s="344">
        <v>24.779</v>
      </c>
      <c r="AB69" s="344">
        <v>5.3022999999999998</v>
      </c>
      <c r="AC69" s="344">
        <v>6.0035999999999996</v>
      </c>
      <c r="AD69" s="344">
        <v>6.2876000000000003</v>
      </c>
      <c r="AE69" s="344">
        <v>24.779</v>
      </c>
      <c r="AF69" s="344">
        <v>5.4004000000000003</v>
      </c>
      <c r="AG69" s="370"/>
      <c r="AH69" s="342">
        <v>21</v>
      </c>
      <c r="AI69" s="342">
        <v>23</v>
      </c>
      <c r="AJ69" s="342">
        <v>21</v>
      </c>
      <c r="AK69" s="342">
        <v>17</v>
      </c>
      <c r="AL69" s="342">
        <v>21</v>
      </c>
      <c r="AM69" s="342">
        <v>21</v>
      </c>
      <c r="AN69" s="342">
        <v>20</v>
      </c>
      <c r="AO69" s="342">
        <v>17</v>
      </c>
      <c r="AP69" s="342">
        <v>16</v>
      </c>
      <c r="AQ69" s="342">
        <v>10</v>
      </c>
      <c r="AR69" s="342">
        <v>9</v>
      </c>
      <c r="AS69" s="342">
        <v>9</v>
      </c>
      <c r="AT69" s="342" t="s">
        <v>430</v>
      </c>
      <c r="AU69" s="342">
        <v>18</v>
      </c>
      <c r="AV69" s="342">
        <v>21</v>
      </c>
      <c r="AW69" s="342">
        <v>20</v>
      </c>
      <c r="AX69" s="342">
        <v>17</v>
      </c>
      <c r="AY69" s="342">
        <v>18</v>
      </c>
      <c r="AZ69" s="370"/>
      <c r="BA69" s="371">
        <v>5.53249890653679</v>
      </c>
      <c r="BB69" s="371">
        <v>0.45448634866284299</v>
      </c>
      <c r="BC69" s="371">
        <v>0.22305615207947199</v>
      </c>
      <c r="BD69" s="371">
        <v>0.48168240785192401</v>
      </c>
      <c r="BE69" s="370"/>
      <c r="BF69" s="344" t="s">
        <v>430</v>
      </c>
      <c r="BG69" s="344" t="s">
        <v>430</v>
      </c>
      <c r="BH69" s="344" t="s">
        <v>430</v>
      </c>
      <c r="BI69" s="370"/>
      <c r="BJ69" s="344">
        <v>-0.69620932999999896</v>
      </c>
      <c r="BK69" s="370"/>
      <c r="BL69" s="832">
        <v>43.359499999999997</v>
      </c>
      <c r="BM69" s="832">
        <v>13.293799999999999</v>
      </c>
      <c r="BN69" s="832">
        <v>14.489000000000001</v>
      </c>
      <c r="BO69" s="832">
        <v>28.857700000000001</v>
      </c>
      <c r="BP69" s="369"/>
      <c r="BQ69" s="832">
        <v>5.92</v>
      </c>
      <c r="BR69" s="832">
        <v>12.58</v>
      </c>
      <c r="BS69" s="344" t="s">
        <v>430</v>
      </c>
      <c r="BT69" s="344" t="s">
        <v>430</v>
      </c>
      <c r="BU69" s="344" t="s">
        <v>430</v>
      </c>
      <c r="BV69" s="832">
        <v>82.19</v>
      </c>
      <c r="BW69" s="369"/>
      <c r="BX69" s="834" t="s">
        <v>9657</v>
      </c>
      <c r="BY69" s="834" t="s">
        <v>9658</v>
      </c>
      <c r="BZ69" s="834" t="s">
        <v>9659</v>
      </c>
      <c r="CA69" s="834" t="s">
        <v>9660</v>
      </c>
      <c r="CB69" s="834" t="s">
        <v>9661</v>
      </c>
      <c r="CC69" s="369"/>
      <c r="CD69" s="350" t="s">
        <v>3799</v>
      </c>
    </row>
    <row r="70" spans="1:82" s="424" customFormat="1" x14ac:dyDescent="0.25">
      <c r="A70" s="341" t="s">
        <v>9662</v>
      </c>
      <c r="B70" s="369"/>
      <c r="C70" s="709">
        <v>45623</v>
      </c>
      <c r="D70" s="369"/>
      <c r="E70" s="342">
        <v>30.46</v>
      </c>
      <c r="F70" s="369"/>
      <c r="G70" s="343">
        <v>10.85</v>
      </c>
      <c r="H70" s="369"/>
      <c r="I70" s="645" t="s">
        <v>430</v>
      </c>
      <c r="J70" s="645" t="s">
        <v>430</v>
      </c>
      <c r="K70" s="645" t="s">
        <v>430</v>
      </c>
      <c r="L70" s="645" t="s">
        <v>430</v>
      </c>
      <c r="M70" s="370"/>
      <c r="N70" s="344">
        <v>-33.6096</v>
      </c>
      <c r="O70" s="344">
        <v>11.2239</v>
      </c>
      <c r="P70" s="344">
        <v>0</v>
      </c>
      <c r="Q70" s="344">
        <v>2.4051</v>
      </c>
      <c r="R70" s="344">
        <v>6.7655000000000003</v>
      </c>
      <c r="S70" s="344">
        <v>4.1081000000000003</v>
      </c>
      <c r="T70" s="344">
        <v>4.9509999999999996</v>
      </c>
      <c r="U70" s="344">
        <v>5.0990000000000002</v>
      </c>
      <c r="V70" s="346">
        <v>5.0339</v>
      </c>
      <c r="W70" s="344" t="s">
        <v>430</v>
      </c>
      <c r="X70" s="344" t="s">
        <v>430</v>
      </c>
      <c r="Y70" s="344" t="s">
        <v>430</v>
      </c>
      <c r="Z70" s="344" t="s">
        <v>430</v>
      </c>
      <c r="AA70" s="344">
        <v>16.835799999999999</v>
      </c>
      <c r="AB70" s="344">
        <v>4.3893000000000004</v>
      </c>
      <c r="AC70" s="344">
        <v>5.09</v>
      </c>
      <c r="AD70" s="344">
        <v>5.2125000000000004</v>
      </c>
      <c r="AE70" s="344">
        <v>16.835799999999999</v>
      </c>
      <c r="AF70" s="344">
        <v>5.2493999999999996</v>
      </c>
      <c r="AG70" s="370"/>
      <c r="AH70" s="342">
        <v>24</v>
      </c>
      <c r="AI70" s="342">
        <v>21</v>
      </c>
      <c r="AJ70" s="342">
        <v>23</v>
      </c>
      <c r="AK70" s="342">
        <v>24</v>
      </c>
      <c r="AL70" s="342">
        <v>24</v>
      </c>
      <c r="AM70" s="342">
        <v>23</v>
      </c>
      <c r="AN70" s="342">
        <v>21</v>
      </c>
      <c r="AO70" s="342">
        <v>18</v>
      </c>
      <c r="AP70" s="342">
        <v>17</v>
      </c>
      <c r="AQ70" s="342" t="s">
        <v>430</v>
      </c>
      <c r="AR70" s="342" t="s">
        <v>430</v>
      </c>
      <c r="AS70" s="342" t="s">
        <v>430</v>
      </c>
      <c r="AT70" s="342" t="s">
        <v>430</v>
      </c>
      <c r="AU70" s="342">
        <v>23</v>
      </c>
      <c r="AV70" s="342">
        <v>23</v>
      </c>
      <c r="AW70" s="342">
        <v>21</v>
      </c>
      <c r="AX70" s="342">
        <v>18</v>
      </c>
      <c r="AY70" s="342">
        <v>23</v>
      </c>
      <c r="AZ70" s="370"/>
      <c r="BA70" s="371">
        <v>5.2629529371474204</v>
      </c>
      <c r="BB70" s="371">
        <v>0.51502497544112302</v>
      </c>
      <c r="BC70" s="371">
        <v>-6.2989410725405995E-2</v>
      </c>
      <c r="BD70" s="371">
        <v>-1.1315321005891801</v>
      </c>
      <c r="BE70" s="370"/>
      <c r="BF70" s="344" t="s">
        <v>430</v>
      </c>
      <c r="BG70" s="344" t="s">
        <v>430</v>
      </c>
      <c r="BH70" s="344" t="s">
        <v>430</v>
      </c>
      <c r="BI70" s="370"/>
      <c r="BJ70" s="344">
        <v>-0.61893119000000096</v>
      </c>
      <c r="BK70" s="370"/>
      <c r="BL70" s="832">
        <v>66.6584</v>
      </c>
      <c r="BM70" s="832">
        <v>9.6451100000000007</v>
      </c>
      <c r="BN70" s="344" t="s">
        <v>430</v>
      </c>
      <c r="BO70" s="832">
        <v>23.696490000000001</v>
      </c>
      <c r="BP70" s="369"/>
      <c r="BQ70" s="344" t="s">
        <v>430</v>
      </c>
      <c r="BR70" s="344" t="s">
        <v>430</v>
      </c>
      <c r="BS70" s="344" t="s">
        <v>430</v>
      </c>
      <c r="BT70" s="344" t="s">
        <v>430</v>
      </c>
      <c r="BU70" s="344" t="s">
        <v>430</v>
      </c>
      <c r="BV70" s="832">
        <v>100.62</v>
      </c>
      <c r="BW70" s="369"/>
      <c r="BX70" s="834" t="s">
        <v>9663</v>
      </c>
      <c r="BY70" s="834" t="s">
        <v>9664</v>
      </c>
      <c r="BZ70" s="834" t="s">
        <v>9665</v>
      </c>
      <c r="CA70" s="834" t="s">
        <v>9666</v>
      </c>
      <c r="CB70" s="834" t="s">
        <v>9667</v>
      </c>
      <c r="CC70" s="369"/>
      <c r="CD70" s="350" t="s">
        <v>4770</v>
      </c>
    </row>
    <row r="71" spans="1:82" s="424" customFormat="1" x14ac:dyDescent="0.25">
      <c r="A71" s="341" t="s">
        <v>9668</v>
      </c>
      <c r="B71" s="369"/>
      <c r="C71" s="709">
        <v>46097</v>
      </c>
      <c r="D71" s="369"/>
      <c r="E71" s="342">
        <v>21.01</v>
      </c>
      <c r="F71" s="369"/>
      <c r="G71" s="343">
        <v>10.1806</v>
      </c>
      <c r="H71" s="369"/>
      <c r="I71" s="645" t="s">
        <v>430</v>
      </c>
      <c r="J71" s="645" t="s">
        <v>430</v>
      </c>
      <c r="K71" s="645" t="s">
        <v>430</v>
      </c>
      <c r="L71" s="645" t="s">
        <v>430</v>
      </c>
      <c r="M71" s="370"/>
      <c r="N71" s="344">
        <v>7.5305999999999997</v>
      </c>
      <c r="O71" s="344">
        <v>4.6626000000000003</v>
      </c>
      <c r="P71" s="344">
        <v>-1.8944000000000001</v>
      </c>
      <c r="Q71" s="344">
        <v>3.3077000000000001</v>
      </c>
      <c r="R71" s="344">
        <v>6.9954000000000001</v>
      </c>
      <c r="S71" s="344">
        <v>5.5846</v>
      </c>
      <c r="T71" s="344" t="s">
        <v>430</v>
      </c>
      <c r="U71" s="344" t="s">
        <v>430</v>
      </c>
      <c r="V71" s="346" t="s">
        <v>430</v>
      </c>
      <c r="W71" s="344" t="s">
        <v>430</v>
      </c>
      <c r="X71" s="344" t="s">
        <v>430</v>
      </c>
      <c r="Y71" s="344" t="s">
        <v>430</v>
      </c>
      <c r="Z71" s="344" t="s">
        <v>430</v>
      </c>
      <c r="AA71" s="344">
        <v>7.1733000000000002</v>
      </c>
      <c r="AB71" s="344">
        <v>5.4010999999999996</v>
      </c>
      <c r="AC71" s="344" t="s">
        <v>430</v>
      </c>
      <c r="AD71" s="344" t="s">
        <v>430</v>
      </c>
      <c r="AE71" s="344">
        <v>7.1733000000000002</v>
      </c>
      <c r="AF71" s="344">
        <v>6.1036000000000001</v>
      </c>
      <c r="AG71" s="370"/>
      <c r="AH71" s="342">
        <v>14</v>
      </c>
      <c r="AI71" s="342">
        <v>24</v>
      </c>
      <c r="AJ71" s="342">
        <v>24</v>
      </c>
      <c r="AK71" s="342">
        <v>23</v>
      </c>
      <c r="AL71" s="342">
        <v>23</v>
      </c>
      <c r="AM71" s="342">
        <v>19</v>
      </c>
      <c r="AN71" s="342" t="s">
        <v>430</v>
      </c>
      <c r="AO71" s="342" t="s">
        <v>430</v>
      </c>
      <c r="AP71" s="342" t="s">
        <v>430</v>
      </c>
      <c r="AQ71" s="342" t="s">
        <v>430</v>
      </c>
      <c r="AR71" s="342" t="s">
        <v>430</v>
      </c>
      <c r="AS71" s="342" t="s">
        <v>430</v>
      </c>
      <c r="AT71" s="342" t="s">
        <v>430</v>
      </c>
      <c r="AU71" s="342">
        <v>24</v>
      </c>
      <c r="AV71" s="342">
        <v>20</v>
      </c>
      <c r="AW71" s="342" t="s">
        <v>430</v>
      </c>
      <c r="AX71" s="342" t="s">
        <v>430</v>
      </c>
      <c r="AY71" s="342">
        <v>24</v>
      </c>
      <c r="AZ71" s="370"/>
      <c r="BA71" s="371">
        <v>4.5052357545713901</v>
      </c>
      <c r="BB71" s="371">
        <v>0.29363911659000602</v>
      </c>
      <c r="BC71" s="371">
        <v>2.0159718562457601E-2</v>
      </c>
      <c r="BD71" s="371">
        <v>3.6303921010571601E-3</v>
      </c>
      <c r="BE71" s="370"/>
      <c r="BF71" s="344" t="s">
        <v>430</v>
      </c>
      <c r="BG71" s="344" t="s">
        <v>430</v>
      </c>
      <c r="BH71" s="344" t="s">
        <v>430</v>
      </c>
      <c r="BI71" s="370"/>
      <c r="BJ71" s="344">
        <v>-0.73956110000000097</v>
      </c>
      <c r="BK71" s="370"/>
      <c r="BL71" s="832">
        <v>46.724499999999999</v>
      </c>
      <c r="BM71" s="832">
        <v>18.914999999999999</v>
      </c>
      <c r="BN71" s="832">
        <v>8.9136799999999994</v>
      </c>
      <c r="BO71" s="832">
        <v>25.446819999999999</v>
      </c>
      <c r="BP71" s="369"/>
      <c r="BQ71" s="832">
        <v>0.72</v>
      </c>
      <c r="BR71" s="832">
        <v>14.91</v>
      </c>
      <c r="BS71" s="344" t="s">
        <v>430</v>
      </c>
      <c r="BT71" s="344" t="s">
        <v>430</v>
      </c>
      <c r="BU71" s="344" t="s">
        <v>430</v>
      </c>
      <c r="BV71" s="832">
        <v>85.11</v>
      </c>
      <c r="BW71" s="369"/>
      <c r="BX71" s="834" t="s">
        <v>9669</v>
      </c>
      <c r="BY71" s="834" t="s">
        <v>9670</v>
      </c>
      <c r="BZ71" s="834" t="s">
        <v>9671</v>
      </c>
      <c r="CA71" s="834" t="s">
        <v>9583</v>
      </c>
      <c r="CB71" s="834" t="s">
        <v>9672</v>
      </c>
      <c r="CC71" s="369"/>
      <c r="CD71" s="350" t="s">
        <v>4624</v>
      </c>
    </row>
    <row r="72" spans="1:82" x14ac:dyDescent="0.25">
      <c r="A72" s="36" t="s">
        <v>93</v>
      </c>
      <c r="B72" s="43"/>
      <c r="C72" s="710"/>
      <c r="D72" s="43"/>
      <c r="E72" s="51"/>
      <c r="F72" s="43"/>
      <c r="G72" s="55"/>
      <c r="H72" s="43"/>
      <c r="I72" s="92"/>
      <c r="J72" s="92"/>
      <c r="K72" s="92"/>
      <c r="L72" s="92"/>
      <c r="M72" s="66"/>
      <c r="N72" s="59">
        <v>7.1428000000000003</v>
      </c>
      <c r="O72" s="59">
        <v>16.300899999999999</v>
      </c>
      <c r="P72" s="59">
        <v>6.1607000000000003</v>
      </c>
      <c r="Q72" s="59">
        <v>8.6038999999999994</v>
      </c>
      <c r="R72" s="59">
        <v>10.412599999999999</v>
      </c>
      <c r="S72" s="59">
        <v>6.0420999999999996</v>
      </c>
      <c r="T72" s="59">
        <v>6.5575999999999999</v>
      </c>
      <c r="U72" s="59">
        <v>6.6548999999999996</v>
      </c>
      <c r="V72" s="70">
        <v>6.4558</v>
      </c>
      <c r="W72" s="59">
        <v>6.7812999999999999</v>
      </c>
      <c r="X72" s="59">
        <v>7.1712999999999996</v>
      </c>
      <c r="Y72" s="59">
        <v>6.1798000000000002</v>
      </c>
      <c r="Z72" s="59">
        <v>5.5372000000000003</v>
      </c>
      <c r="AA72" s="59">
        <v>28.462900000000001</v>
      </c>
      <c r="AB72" s="59">
        <v>6.0625</v>
      </c>
      <c r="AC72" s="59">
        <v>6.5507999999999997</v>
      </c>
      <c r="AD72" s="59">
        <v>6.7019000000000002</v>
      </c>
      <c r="AE72" s="59">
        <v>28.462900000000001</v>
      </c>
      <c r="AF72" s="59">
        <v>6.3761999999999999</v>
      </c>
      <c r="AG72" s="66"/>
      <c r="AH72" s="51">
        <v>24</v>
      </c>
      <c r="AI72" s="51">
        <v>24</v>
      </c>
      <c r="AJ72" s="51">
        <v>24</v>
      </c>
      <c r="AK72" s="51">
        <v>24</v>
      </c>
      <c r="AL72" s="51">
        <v>24</v>
      </c>
      <c r="AM72" s="51">
        <v>23</v>
      </c>
      <c r="AN72" s="51">
        <v>21</v>
      </c>
      <c r="AO72" s="51">
        <v>18</v>
      </c>
      <c r="AP72" s="51">
        <v>17</v>
      </c>
      <c r="AQ72" s="51">
        <v>12</v>
      </c>
      <c r="AR72" s="51">
        <v>10</v>
      </c>
      <c r="AS72" s="51">
        <v>9</v>
      </c>
      <c r="AT72" s="51">
        <v>3</v>
      </c>
      <c r="AU72" s="51">
        <v>24</v>
      </c>
      <c r="AV72" s="51">
        <v>23</v>
      </c>
      <c r="AW72" s="51">
        <v>21</v>
      </c>
      <c r="AX72" s="51">
        <v>18</v>
      </c>
      <c r="AY72" s="51">
        <v>24</v>
      </c>
      <c r="AZ72" s="328"/>
      <c r="BA72" s="282"/>
      <c r="BB72" s="282"/>
      <c r="BC72" s="282"/>
      <c r="BD72" s="282"/>
      <c r="BE72" s="328"/>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11"/>
      <c r="D73" s="44"/>
      <c r="E73" s="52"/>
      <c r="F73" s="44"/>
      <c r="G73" s="56"/>
      <c r="H73" s="44"/>
      <c r="I73" s="93"/>
      <c r="J73" s="93"/>
      <c r="K73" s="93"/>
      <c r="L73" s="93"/>
      <c r="M73" s="67"/>
      <c r="N73" s="60">
        <v>24.666499999999999</v>
      </c>
      <c r="O73" s="60">
        <v>24.4695</v>
      </c>
      <c r="P73" s="60">
        <v>10.415699999999999</v>
      </c>
      <c r="Q73" s="60">
        <v>11.361599999999999</v>
      </c>
      <c r="R73" s="60">
        <v>14.004099999999999</v>
      </c>
      <c r="S73" s="60">
        <v>7.2023000000000001</v>
      </c>
      <c r="T73" s="60">
        <v>7.7019000000000002</v>
      </c>
      <c r="U73" s="60">
        <v>7.7344999999999997</v>
      </c>
      <c r="V73" s="71">
        <v>7.5015999999999998</v>
      </c>
      <c r="W73" s="60">
        <v>7.1696999999999997</v>
      </c>
      <c r="X73" s="60">
        <v>7.4866999999999999</v>
      </c>
      <c r="Y73" s="60">
        <v>6.5210999999999997</v>
      </c>
      <c r="Z73" s="60">
        <v>6.1119000000000003</v>
      </c>
      <c r="AA73" s="60">
        <v>41.2224</v>
      </c>
      <c r="AB73" s="60">
        <v>7.0883000000000003</v>
      </c>
      <c r="AC73" s="60">
        <v>7.6532</v>
      </c>
      <c r="AD73" s="60">
        <v>7.7702999999999998</v>
      </c>
      <c r="AE73" s="60">
        <v>41.2224</v>
      </c>
      <c r="AF73" s="60">
        <v>7.4554</v>
      </c>
      <c r="AG73" s="67"/>
      <c r="AH73" s="52"/>
      <c r="AI73" s="52"/>
      <c r="AJ73" s="52"/>
      <c r="AK73" s="52"/>
      <c r="AL73" s="52"/>
      <c r="AM73" s="52"/>
      <c r="AN73" s="52"/>
      <c r="AO73" s="52"/>
      <c r="AP73" s="52"/>
      <c r="AQ73" s="52"/>
      <c r="AR73" s="52"/>
      <c r="AS73" s="52"/>
      <c r="AT73" s="52"/>
      <c r="AU73" s="52"/>
      <c r="AV73" s="52"/>
      <c r="AW73" s="52"/>
      <c r="AX73" s="52"/>
      <c r="AY73" s="52"/>
      <c r="AZ73" s="337"/>
      <c r="BA73" s="284"/>
      <c r="BB73" s="284"/>
      <c r="BC73" s="284"/>
      <c r="BD73" s="284"/>
      <c r="BE73" s="337"/>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11"/>
      <c r="D74" s="44"/>
      <c r="E74" s="52"/>
      <c r="F74" s="44"/>
      <c r="G74" s="56"/>
      <c r="H74" s="44"/>
      <c r="I74" s="93"/>
      <c r="J74" s="93"/>
      <c r="K74" s="93"/>
      <c r="L74" s="93"/>
      <c r="M74" s="67"/>
      <c r="N74" s="60">
        <v>-33.6096</v>
      </c>
      <c r="O74" s="60">
        <v>4.6626000000000003</v>
      </c>
      <c r="P74" s="60">
        <v>-1.8944000000000001</v>
      </c>
      <c r="Q74" s="60">
        <v>2.4051</v>
      </c>
      <c r="R74" s="60">
        <v>6.7655000000000003</v>
      </c>
      <c r="S74" s="60">
        <v>4.1081000000000003</v>
      </c>
      <c r="T74" s="60">
        <v>4.9509999999999996</v>
      </c>
      <c r="U74" s="60">
        <v>5.0990000000000002</v>
      </c>
      <c r="V74" s="71">
        <v>5.0339</v>
      </c>
      <c r="W74" s="60">
        <v>6.2470999999999997</v>
      </c>
      <c r="X74" s="60">
        <v>6.5293000000000001</v>
      </c>
      <c r="Y74" s="60">
        <v>5.7</v>
      </c>
      <c r="Z74" s="60">
        <v>4.8231000000000002</v>
      </c>
      <c r="AA74" s="60">
        <v>7.1733000000000002</v>
      </c>
      <c r="AB74" s="60">
        <v>4.3893000000000004</v>
      </c>
      <c r="AC74" s="60">
        <v>5.09</v>
      </c>
      <c r="AD74" s="60">
        <v>5.2125000000000004</v>
      </c>
      <c r="AE74" s="60">
        <v>7.1733000000000002</v>
      </c>
      <c r="AF74" s="60">
        <v>4.8852000000000002</v>
      </c>
      <c r="AG74" s="67"/>
      <c r="AH74" s="52"/>
      <c r="AI74" s="52"/>
      <c r="AJ74" s="52"/>
      <c r="AK74" s="52"/>
      <c r="AL74" s="52"/>
      <c r="AM74" s="52"/>
      <c r="AN74" s="52"/>
      <c r="AO74" s="52"/>
      <c r="AP74" s="52"/>
      <c r="AQ74" s="52"/>
      <c r="AR74" s="52"/>
      <c r="AS74" s="52"/>
      <c r="AT74" s="52"/>
      <c r="AU74" s="52"/>
      <c r="AV74" s="52"/>
      <c r="AW74" s="52"/>
      <c r="AX74" s="52"/>
      <c r="AY74" s="52"/>
      <c r="AZ74" s="337"/>
      <c r="BA74" s="284"/>
      <c r="BB74" s="284"/>
      <c r="BC74" s="284"/>
      <c r="BD74" s="284"/>
      <c r="BE74" s="337"/>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12"/>
      <c r="D75" s="45"/>
      <c r="E75" s="53"/>
      <c r="F75" s="45"/>
      <c r="G75" s="57"/>
      <c r="H75" s="45"/>
      <c r="I75" s="94"/>
      <c r="J75" s="94"/>
      <c r="K75" s="94"/>
      <c r="L75" s="94"/>
      <c r="M75" s="68"/>
      <c r="N75" s="61">
        <v>8.5023999999999997</v>
      </c>
      <c r="O75" s="61">
        <v>17.1282</v>
      </c>
      <c r="P75" s="61">
        <v>6.2946999999999997</v>
      </c>
      <c r="Q75" s="61">
        <v>8.8391000000000002</v>
      </c>
      <c r="R75" s="61">
        <v>10.3438</v>
      </c>
      <c r="S75" s="61">
        <v>6.2169999999999996</v>
      </c>
      <c r="T75" s="61">
        <v>6.5575000000000001</v>
      </c>
      <c r="U75" s="61">
        <v>6.5980999999999996</v>
      </c>
      <c r="V75" s="72">
        <v>6.3853</v>
      </c>
      <c r="W75" s="61">
        <v>6.8271499999999996</v>
      </c>
      <c r="X75" s="61">
        <v>7.2404999999999999</v>
      </c>
      <c r="Y75" s="61">
        <v>6.2374000000000001</v>
      </c>
      <c r="Z75" s="61">
        <v>5.6764999999999999</v>
      </c>
      <c r="AA75" s="61">
        <v>29.5718</v>
      </c>
      <c r="AB75" s="61">
        <v>6.1181000000000001</v>
      </c>
      <c r="AC75" s="61">
        <v>6.4663000000000004</v>
      </c>
      <c r="AD75" s="61">
        <v>6.5361000000000002</v>
      </c>
      <c r="AE75" s="61">
        <v>29.5718</v>
      </c>
      <c r="AF75" s="61">
        <v>6.4041499999999996</v>
      </c>
      <c r="AG75" s="68"/>
      <c r="AH75" s="53"/>
      <c r="AI75" s="53"/>
      <c r="AJ75" s="53"/>
      <c r="AK75" s="53"/>
      <c r="AL75" s="53"/>
      <c r="AM75" s="53"/>
      <c r="AN75" s="53"/>
      <c r="AO75" s="53"/>
      <c r="AP75" s="53"/>
      <c r="AQ75" s="53"/>
      <c r="AR75" s="53"/>
      <c r="AS75" s="53"/>
      <c r="AT75" s="53"/>
      <c r="AU75" s="53"/>
      <c r="AV75" s="53"/>
      <c r="AW75" s="53"/>
      <c r="AX75" s="53"/>
      <c r="AY75" s="53"/>
      <c r="AZ75" s="611"/>
      <c r="BA75" s="287"/>
      <c r="BB75" s="287"/>
      <c r="BC75" s="287"/>
      <c r="BD75" s="287"/>
      <c r="BE75" s="611"/>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1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4"/>
      <c r="BA76" s="289"/>
      <c r="BB76" s="289"/>
      <c r="BC76" s="289"/>
      <c r="BD76" s="289"/>
      <c r="BE76" s="614"/>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4" customFormat="1" x14ac:dyDescent="0.25">
      <c r="A77" s="477" t="s">
        <v>9673</v>
      </c>
      <c r="B77" s="398"/>
      <c r="C77" s="714">
        <v>45649</v>
      </c>
      <c r="D77" s="398"/>
      <c r="E77" s="399">
        <v>2865.3</v>
      </c>
      <c r="F77" s="398"/>
      <c r="G77" s="400">
        <v>10.976699999999999</v>
      </c>
      <c r="H77" s="398"/>
      <c r="I77" s="996">
        <v>0.33</v>
      </c>
      <c r="J77" s="996">
        <v>7.05</v>
      </c>
      <c r="K77" s="996">
        <v>0.3</v>
      </c>
      <c r="L77" s="996">
        <v>0.33</v>
      </c>
      <c r="M77" s="402"/>
      <c r="N77" s="401">
        <v>3.9906999999999999</v>
      </c>
      <c r="O77" s="401">
        <v>16.2043</v>
      </c>
      <c r="P77" s="401">
        <v>3.7555000000000001</v>
      </c>
      <c r="Q77" s="401">
        <v>7.3121999999999998</v>
      </c>
      <c r="R77" s="401">
        <v>9.0899000000000001</v>
      </c>
      <c r="S77" s="401">
        <v>5.2267999999999999</v>
      </c>
      <c r="T77" s="401">
        <v>5.8665000000000003</v>
      </c>
      <c r="U77" s="401">
        <v>6.0929000000000002</v>
      </c>
      <c r="V77" s="403">
        <v>5.9516999999999998</v>
      </c>
      <c r="W77" s="401" t="s">
        <v>430</v>
      </c>
      <c r="X77" s="401" t="s">
        <v>430</v>
      </c>
      <c r="Y77" s="401" t="s">
        <v>430</v>
      </c>
      <c r="Z77" s="401" t="s">
        <v>430</v>
      </c>
      <c r="AA77" s="401">
        <v>28.475000000000001</v>
      </c>
      <c r="AB77" s="401">
        <v>5.2061999999999999</v>
      </c>
      <c r="AC77" s="401">
        <v>5.8505000000000003</v>
      </c>
      <c r="AD77" s="401">
        <v>6.1329000000000002</v>
      </c>
      <c r="AE77" s="401">
        <v>28.475000000000001</v>
      </c>
      <c r="AF77" s="401">
        <v>6.3087</v>
      </c>
      <c r="AG77" s="402"/>
      <c r="AH77" s="399">
        <v>17</v>
      </c>
      <c r="AI77" s="399">
        <v>13</v>
      </c>
      <c r="AJ77" s="399">
        <v>18</v>
      </c>
      <c r="AK77" s="399">
        <v>18</v>
      </c>
      <c r="AL77" s="399">
        <v>19</v>
      </c>
      <c r="AM77" s="399">
        <v>14</v>
      </c>
      <c r="AN77" s="399">
        <v>11</v>
      </c>
      <c r="AO77" s="399">
        <v>7</v>
      </c>
      <c r="AP77" s="399">
        <v>5</v>
      </c>
      <c r="AQ77" s="399" t="s">
        <v>430</v>
      </c>
      <c r="AR77" s="399" t="s">
        <v>430</v>
      </c>
      <c r="AS77" s="399" t="s">
        <v>430</v>
      </c>
      <c r="AT77" s="399" t="s">
        <v>430</v>
      </c>
      <c r="AU77" s="399">
        <v>14</v>
      </c>
      <c r="AV77" s="399">
        <v>12</v>
      </c>
      <c r="AW77" s="399">
        <v>11</v>
      </c>
      <c r="AX77" s="399">
        <v>7</v>
      </c>
      <c r="AY77" s="399">
        <v>14</v>
      </c>
      <c r="AZ77" s="402"/>
      <c r="BA77" s="406">
        <v>6.4810901285115801</v>
      </c>
      <c r="BB77" s="406">
        <v>0.64230898318029905</v>
      </c>
      <c r="BC77" s="406">
        <v>9.7469121929146099E-2</v>
      </c>
      <c r="BD77" s="406">
        <v>-0.27621045021912399</v>
      </c>
      <c r="BE77" s="402"/>
      <c r="BF77" s="401" t="s">
        <v>430</v>
      </c>
      <c r="BG77" s="401" t="s">
        <v>430</v>
      </c>
      <c r="BH77" s="401" t="s">
        <v>430</v>
      </c>
      <c r="BI77" s="402"/>
      <c r="BJ77" s="401">
        <v>-0.592307389999982</v>
      </c>
      <c r="BK77" s="402"/>
      <c r="BL77" s="831">
        <v>47.445399999999999</v>
      </c>
      <c r="BM77" s="831">
        <v>15.1699</v>
      </c>
      <c r="BN77" s="831">
        <v>6.0117900000000004</v>
      </c>
      <c r="BO77" s="831">
        <v>31.372910000000001</v>
      </c>
      <c r="BP77" s="398"/>
      <c r="BQ77" s="831">
        <v>2.77</v>
      </c>
      <c r="BR77" s="831">
        <v>15.21</v>
      </c>
      <c r="BS77" s="401" t="s">
        <v>430</v>
      </c>
      <c r="BT77" s="401" t="s">
        <v>430</v>
      </c>
      <c r="BU77" s="831">
        <v>8.19</v>
      </c>
      <c r="BV77" s="831">
        <v>74.430000000000007</v>
      </c>
      <c r="BW77" s="398"/>
      <c r="BX77" s="833" t="s">
        <v>9549</v>
      </c>
      <c r="BY77" s="833" t="s">
        <v>9550</v>
      </c>
      <c r="BZ77" s="833" t="s">
        <v>9551</v>
      </c>
      <c r="CA77" s="833" t="s">
        <v>9552</v>
      </c>
      <c r="CB77" s="833" t="s">
        <v>9553</v>
      </c>
      <c r="CC77" s="398"/>
      <c r="CD77" s="407" t="s">
        <v>4624</v>
      </c>
    </row>
    <row r="78" spans="1:82" s="424" customFormat="1" x14ac:dyDescent="0.25">
      <c r="A78" s="341" t="s">
        <v>9674</v>
      </c>
      <c r="B78" s="369"/>
      <c r="C78" s="709">
        <v>45232</v>
      </c>
      <c r="D78" s="369"/>
      <c r="E78" s="342">
        <v>2639.41</v>
      </c>
      <c r="F78" s="369"/>
      <c r="G78" s="343">
        <v>11.8902</v>
      </c>
      <c r="H78" s="369"/>
      <c r="I78" s="997">
        <v>0.25309999999999999</v>
      </c>
      <c r="J78" s="997">
        <v>6.91</v>
      </c>
      <c r="K78" s="997">
        <v>0.23300000000000001</v>
      </c>
      <c r="L78" s="997">
        <v>0.2505</v>
      </c>
      <c r="M78" s="370"/>
      <c r="N78" s="344">
        <v>9.5187000000000008</v>
      </c>
      <c r="O78" s="344">
        <v>21.2182</v>
      </c>
      <c r="P78" s="344">
        <v>7.7297000000000002</v>
      </c>
      <c r="Q78" s="344">
        <v>8.6457999999999995</v>
      </c>
      <c r="R78" s="344">
        <v>10.204800000000001</v>
      </c>
      <c r="S78" s="344">
        <v>5.8247999999999998</v>
      </c>
      <c r="T78" s="344">
        <v>6.1520000000000001</v>
      </c>
      <c r="U78" s="344">
        <v>6.2247000000000003</v>
      </c>
      <c r="V78" s="346">
        <v>6.0053999999999998</v>
      </c>
      <c r="W78" s="344">
        <v>6.3753000000000002</v>
      </c>
      <c r="X78" s="344" t="s">
        <v>430</v>
      </c>
      <c r="Y78" s="344" t="s">
        <v>430</v>
      </c>
      <c r="Z78" s="344" t="s">
        <v>430</v>
      </c>
      <c r="AA78" s="344">
        <v>37.836300000000001</v>
      </c>
      <c r="AB78" s="344">
        <v>6.0157999999999996</v>
      </c>
      <c r="AC78" s="344">
        <v>6.1596000000000002</v>
      </c>
      <c r="AD78" s="344">
        <v>6.2534000000000001</v>
      </c>
      <c r="AE78" s="344">
        <v>37.836300000000001</v>
      </c>
      <c r="AF78" s="344">
        <v>6.7100999999999997</v>
      </c>
      <c r="AG78" s="370"/>
      <c r="AH78" s="342">
        <v>10</v>
      </c>
      <c r="AI78" s="342">
        <v>6</v>
      </c>
      <c r="AJ78" s="342">
        <v>6</v>
      </c>
      <c r="AK78" s="342">
        <v>8</v>
      </c>
      <c r="AL78" s="342">
        <v>8</v>
      </c>
      <c r="AM78" s="342">
        <v>6</v>
      </c>
      <c r="AN78" s="342">
        <v>6</v>
      </c>
      <c r="AO78" s="342">
        <v>4</v>
      </c>
      <c r="AP78" s="342">
        <v>4</v>
      </c>
      <c r="AQ78" s="342">
        <v>1</v>
      </c>
      <c r="AR78" s="342" t="s">
        <v>430</v>
      </c>
      <c r="AS78" s="342" t="s">
        <v>430</v>
      </c>
      <c r="AT78" s="342" t="s">
        <v>430</v>
      </c>
      <c r="AU78" s="342">
        <v>2</v>
      </c>
      <c r="AV78" s="342">
        <v>5</v>
      </c>
      <c r="AW78" s="342">
        <v>5</v>
      </c>
      <c r="AX78" s="342">
        <v>4</v>
      </c>
      <c r="AY78" s="342">
        <v>2</v>
      </c>
      <c r="AZ78" s="370"/>
      <c r="BA78" s="371">
        <v>5.4933347018674201</v>
      </c>
      <c r="BB78" s="371">
        <v>0.54761180762207295</v>
      </c>
      <c r="BC78" s="371">
        <v>0.18421859027739099</v>
      </c>
      <c r="BD78" s="371">
        <v>0.19559252858401299</v>
      </c>
      <c r="BE78" s="370"/>
      <c r="BF78" s="344" t="s">
        <v>430</v>
      </c>
      <c r="BG78" s="344" t="s">
        <v>430</v>
      </c>
      <c r="BH78" s="344" t="s">
        <v>430</v>
      </c>
      <c r="BI78" s="370"/>
      <c r="BJ78" s="344">
        <v>-0.57717941000001605</v>
      </c>
      <c r="BK78" s="370"/>
      <c r="BL78" s="832">
        <v>55.132100000000001</v>
      </c>
      <c r="BM78" s="832">
        <v>9.5547000000000004</v>
      </c>
      <c r="BN78" s="832">
        <v>2.41459</v>
      </c>
      <c r="BO78" s="832">
        <v>32.898609999999998</v>
      </c>
      <c r="BP78" s="369"/>
      <c r="BQ78" s="832">
        <v>0.38</v>
      </c>
      <c r="BR78" s="832">
        <v>30.69</v>
      </c>
      <c r="BS78" s="344" t="s">
        <v>430</v>
      </c>
      <c r="BT78" s="344" t="s">
        <v>430</v>
      </c>
      <c r="BU78" s="344" t="s">
        <v>430</v>
      </c>
      <c r="BV78" s="832">
        <v>1.82</v>
      </c>
      <c r="BW78" s="369"/>
      <c r="BX78" s="834" t="s">
        <v>9555</v>
      </c>
      <c r="BY78" s="834" t="s">
        <v>9556</v>
      </c>
      <c r="BZ78" s="834" t="s">
        <v>9557</v>
      </c>
      <c r="CA78" s="834" t="s">
        <v>3703</v>
      </c>
      <c r="CB78" s="834" t="s">
        <v>6599</v>
      </c>
      <c r="CC78" s="369"/>
      <c r="CD78" s="350" t="s">
        <v>2408</v>
      </c>
    </row>
    <row r="79" spans="1:82" s="424" customFormat="1" x14ac:dyDescent="0.25">
      <c r="A79" s="341" t="s">
        <v>9675</v>
      </c>
      <c r="B79" s="369"/>
      <c r="C79" s="709">
        <v>45544</v>
      </c>
      <c r="D79" s="369"/>
      <c r="E79" s="342">
        <v>1596.9</v>
      </c>
      <c r="F79" s="369"/>
      <c r="G79" s="343">
        <v>11.208</v>
      </c>
      <c r="H79" s="369"/>
      <c r="I79" s="997">
        <v>0.36</v>
      </c>
      <c r="J79" s="997">
        <v>6.76</v>
      </c>
      <c r="K79" s="997">
        <v>0.34</v>
      </c>
      <c r="L79" s="997">
        <v>0.36</v>
      </c>
      <c r="M79" s="370"/>
      <c r="N79" s="344">
        <v>3.2568999999999999</v>
      </c>
      <c r="O79" s="344">
        <v>17.3934</v>
      </c>
      <c r="P79" s="344">
        <v>7.9208999999999996</v>
      </c>
      <c r="Q79" s="344">
        <v>8.4010999999999996</v>
      </c>
      <c r="R79" s="344">
        <v>10.1799</v>
      </c>
      <c r="S79" s="344">
        <v>5.9192999999999998</v>
      </c>
      <c r="T79" s="344">
        <v>6.3662000000000001</v>
      </c>
      <c r="U79" s="344">
        <v>6.3375000000000004</v>
      </c>
      <c r="V79" s="346">
        <v>6.1463999999999999</v>
      </c>
      <c r="W79" s="344" t="s">
        <v>430</v>
      </c>
      <c r="X79" s="344" t="s">
        <v>430</v>
      </c>
      <c r="Y79" s="344" t="s">
        <v>430</v>
      </c>
      <c r="Z79" s="344" t="s">
        <v>430</v>
      </c>
      <c r="AA79" s="344">
        <v>24.4573</v>
      </c>
      <c r="AB79" s="344">
        <v>6.0084999999999997</v>
      </c>
      <c r="AC79" s="344">
        <v>6.2587000000000002</v>
      </c>
      <c r="AD79" s="344">
        <v>6.3663999999999996</v>
      </c>
      <c r="AE79" s="344">
        <v>24.4573</v>
      </c>
      <c r="AF79" s="344">
        <v>6.4999000000000002</v>
      </c>
      <c r="AG79" s="370"/>
      <c r="AH79" s="342">
        <v>18</v>
      </c>
      <c r="AI79" s="342">
        <v>9</v>
      </c>
      <c r="AJ79" s="342">
        <v>5</v>
      </c>
      <c r="AK79" s="342">
        <v>9</v>
      </c>
      <c r="AL79" s="342">
        <v>9</v>
      </c>
      <c r="AM79" s="342">
        <v>5</v>
      </c>
      <c r="AN79" s="342">
        <v>3</v>
      </c>
      <c r="AO79" s="342">
        <v>3</v>
      </c>
      <c r="AP79" s="342">
        <v>3</v>
      </c>
      <c r="AQ79" s="342" t="s">
        <v>430</v>
      </c>
      <c r="AR79" s="342" t="s">
        <v>430</v>
      </c>
      <c r="AS79" s="342" t="s">
        <v>430</v>
      </c>
      <c r="AT79" s="342" t="s">
        <v>430</v>
      </c>
      <c r="AU79" s="342">
        <v>17</v>
      </c>
      <c r="AV79" s="342">
        <v>6</v>
      </c>
      <c r="AW79" s="342">
        <v>3</v>
      </c>
      <c r="AX79" s="342">
        <v>3</v>
      </c>
      <c r="AY79" s="342">
        <v>17</v>
      </c>
      <c r="AZ79" s="370"/>
      <c r="BA79" s="371">
        <v>5.7617844084074701</v>
      </c>
      <c r="BB79" s="371">
        <v>0.56801658282831102</v>
      </c>
      <c r="BC79" s="371">
        <v>0.153873943273345</v>
      </c>
      <c r="BD79" s="371">
        <v>1.6942521022489599E-2</v>
      </c>
      <c r="BE79" s="370"/>
      <c r="BF79" s="344" t="s">
        <v>430</v>
      </c>
      <c r="BG79" s="344" t="s">
        <v>430</v>
      </c>
      <c r="BH79" s="344" t="s">
        <v>430</v>
      </c>
      <c r="BI79" s="370"/>
      <c r="BJ79" s="344">
        <v>-0.61017701000000102</v>
      </c>
      <c r="BK79" s="370"/>
      <c r="BL79" s="832">
        <v>42.706899999999997</v>
      </c>
      <c r="BM79" s="832">
        <v>22.925999999999998</v>
      </c>
      <c r="BN79" s="832">
        <v>5.0354000000000001</v>
      </c>
      <c r="BO79" s="832">
        <v>29.331700000000001</v>
      </c>
      <c r="BP79" s="369"/>
      <c r="BQ79" s="832">
        <v>7.64</v>
      </c>
      <c r="BR79" s="832">
        <v>19.29</v>
      </c>
      <c r="BS79" s="344" t="s">
        <v>430</v>
      </c>
      <c r="BT79" s="344" t="s">
        <v>430</v>
      </c>
      <c r="BU79" s="344" t="s">
        <v>430</v>
      </c>
      <c r="BV79" s="832">
        <v>2.4</v>
      </c>
      <c r="BW79" s="369"/>
      <c r="BX79" s="834" t="s">
        <v>9559</v>
      </c>
      <c r="BY79" s="834" t="s">
        <v>9560</v>
      </c>
      <c r="BZ79" s="834" t="s">
        <v>9561</v>
      </c>
      <c r="CA79" s="834" t="s">
        <v>9562</v>
      </c>
      <c r="CB79" s="834" t="s">
        <v>9563</v>
      </c>
      <c r="CC79" s="369"/>
      <c r="CD79" s="350" t="s">
        <v>4770</v>
      </c>
    </row>
    <row r="80" spans="1:82" s="424" customFormat="1" x14ac:dyDescent="0.25">
      <c r="A80" s="341" t="s">
        <v>9676</v>
      </c>
      <c r="B80" s="369"/>
      <c r="C80" s="709">
        <v>45615</v>
      </c>
      <c r="D80" s="369"/>
      <c r="E80" s="342">
        <v>1431.88</v>
      </c>
      <c r="F80" s="369"/>
      <c r="G80" s="343">
        <v>11.0487</v>
      </c>
      <c r="H80" s="369"/>
      <c r="I80" s="997">
        <v>0.67</v>
      </c>
      <c r="J80" s="997">
        <v>7.67</v>
      </c>
      <c r="K80" s="997">
        <v>0.59</v>
      </c>
      <c r="L80" s="997">
        <v>0.64</v>
      </c>
      <c r="M80" s="370"/>
      <c r="N80" s="344">
        <v>13.218999999999999</v>
      </c>
      <c r="O80" s="344">
        <v>18.1967</v>
      </c>
      <c r="P80" s="344">
        <v>9.3138000000000005</v>
      </c>
      <c r="Q80" s="344">
        <v>10.638199999999999</v>
      </c>
      <c r="R80" s="344">
        <v>11.561199999999999</v>
      </c>
      <c r="S80" s="344">
        <v>6.1742999999999997</v>
      </c>
      <c r="T80" s="344">
        <v>6.4687000000000001</v>
      </c>
      <c r="U80" s="344">
        <v>6.4478</v>
      </c>
      <c r="V80" s="346">
        <v>6.1783000000000001</v>
      </c>
      <c r="W80" s="344" t="s">
        <v>430</v>
      </c>
      <c r="X80" s="344" t="s">
        <v>430</v>
      </c>
      <c r="Y80" s="344" t="s">
        <v>430</v>
      </c>
      <c r="Z80" s="344" t="s">
        <v>430</v>
      </c>
      <c r="AA80" s="344">
        <v>31.272099999999998</v>
      </c>
      <c r="AB80" s="344">
        <v>6.0678999999999998</v>
      </c>
      <c r="AC80" s="344">
        <v>6.3634000000000004</v>
      </c>
      <c r="AD80" s="344">
        <v>6.5247999999999999</v>
      </c>
      <c r="AE80" s="344">
        <v>31.272099999999998</v>
      </c>
      <c r="AF80" s="344">
        <v>6.3639000000000001</v>
      </c>
      <c r="AG80" s="370"/>
      <c r="AH80" s="342">
        <v>5</v>
      </c>
      <c r="AI80" s="342">
        <v>7</v>
      </c>
      <c r="AJ80" s="342">
        <v>2</v>
      </c>
      <c r="AK80" s="342">
        <v>1</v>
      </c>
      <c r="AL80" s="342">
        <v>2</v>
      </c>
      <c r="AM80" s="342">
        <v>2</v>
      </c>
      <c r="AN80" s="342">
        <v>2</v>
      </c>
      <c r="AO80" s="342">
        <v>2</v>
      </c>
      <c r="AP80" s="342">
        <v>2</v>
      </c>
      <c r="AQ80" s="342" t="s">
        <v>430</v>
      </c>
      <c r="AR80" s="342" t="s">
        <v>430</v>
      </c>
      <c r="AS80" s="342" t="s">
        <v>430</v>
      </c>
      <c r="AT80" s="342" t="s">
        <v>430</v>
      </c>
      <c r="AU80" s="342">
        <v>7</v>
      </c>
      <c r="AV80" s="342">
        <v>4</v>
      </c>
      <c r="AW80" s="342">
        <v>2</v>
      </c>
      <c r="AX80" s="342">
        <v>2</v>
      </c>
      <c r="AY80" s="342">
        <v>7</v>
      </c>
      <c r="AZ80" s="370"/>
      <c r="BA80" s="371">
        <v>7.6242285146682098</v>
      </c>
      <c r="BB80" s="371">
        <v>0.81529544303818602</v>
      </c>
      <c r="BC80" s="371">
        <v>9.9852947813384996E-2</v>
      </c>
      <c r="BD80" s="371">
        <v>-0.50514975413340102</v>
      </c>
      <c r="BE80" s="370"/>
      <c r="BF80" s="344" t="s">
        <v>430</v>
      </c>
      <c r="BG80" s="344" t="s">
        <v>430</v>
      </c>
      <c r="BH80" s="344" t="s">
        <v>430</v>
      </c>
      <c r="BI80" s="370"/>
      <c r="BJ80" s="344">
        <v>-0.64132975000001002</v>
      </c>
      <c r="BK80" s="370"/>
      <c r="BL80" s="832">
        <v>49.785499999999999</v>
      </c>
      <c r="BM80" s="832">
        <v>14.559200000000001</v>
      </c>
      <c r="BN80" s="832">
        <v>2.2479100000000001</v>
      </c>
      <c r="BO80" s="832">
        <v>33.407389999999999</v>
      </c>
      <c r="BP80" s="369"/>
      <c r="BQ80" s="344" t="s">
        <v>430</v>
      </c>
      <c r="BR80" s="832">
        <v>28.68</v>
      </c>
      <c r="BS80" s="344" t="s">
        <v>430</v>
      </c>
      <c r="BT80" s="832">
        <v>1.55</v>
      </c>
      <c r="BU80" s="344" t="s">
        <v>430</v>
      </c>
      <c r="BV80" s="832">
        <v>3.18</v>
      </c>
      <c r="BW80" s="369"/>
      <c r="BX80" s="834" t="s">
        <v>9565</v>
      </c>
      <c r="BY80" s="834" t="s">
        <v>9566</v>
      </c>
      <c r="BZ80" s="834" t="s">
        <v>9567</v>
      </c>
      <c r="CA80" s="834" t="s">
        <v>1784</v>
      </c>
      <c r="CB80" s="834" t="s">
        <v>6654</v>
      </c>
      <c r="CC80" s="369"/>
      <c r="CD80" s="350" t="s">
        <v>2408</v>
      </c>
    </row>
    <row r="81" spans="1:82" s="424" customFormat="1" x14ac:dyDescent="0.25">
      <c r="A81" s="341" t="s">
        <v>9677</v>
      </c>
      <c r="B81" s="369"/>
      <c r="C81" s="709">
        <v>42732</v>
      </c>
      <c r="D81" s="369"/>
      <c r="E81" s="342">
        <v>1150.24</v>
      </c>
      <c r="F81" s="369"/>
      <c r="G81" s="343">
        <v>16.9589</v>
      </c>
      <c r="H81" s="369"/>
      <c r="I81" s="997">
        <v>0.25</v>
      </c>
      <c r="J81" s="997">
        <v>6.73</v>
      </c>
      <c r="K81" s="997">
        <v>0.24</v>
      </c>
      <c r="L81" s="997">
        <v>0.24</v>
      </c>
      <c r="M81" s="370"/>
      <c r="N81" s="344">
        <v>12.487399999999999</v>
      </c>
      <c r="O81" s="344">
        <v>7.6093999999999999</v>
      </c>
      <c r="P81" s="344">
        <v>2.7686999999999999</v>
      </c>
      <c r="Q81" s="344">
        <v>8.0187000000000008</v>
      </c>
      <c r="R81" s="344">
        <v>9.5151000000000003</v>
      </c>
      <c r="S81" s="344">
        <v>5.2279999999999998</v>
      </c>
      <c r="T81" s="344">
        <v>5.4855</v>
      </c>
      <c r="U81" s="344">
        <v>5.6840000000000002</v>
      </c>
      <c r="V81" s="346">
        <v>5.5354000000000001</v>
      </c>
      <c r="W81" s="344">
        <v>6.0856000000000003</v>
      </c>
      <c r="X81" s="344">
        <v>6.6741999999999999</v>
      </c>
      <c r="Y81" s="344">
        <v>5.7569999999999997</v>
      </c>
      <c r="Z81" s="344" t="s">
        <v>430</v>
      </c>
      <c r="AA81" s="344">
        <v>23.489899999999999</v>
      </c>
      <c r="AB81" s="344">
        <v>5.1914999999999996</v>
      </c>
      <c r="AC81" s="344">
        <v>5.4006999999999996</v>
      </c>
      <c r="AD81" s="344">
        <v>5.6947999999999999</v>
      </c>
      <c r="AE81" s="344">
        <v>23.489899999999999</v>
      </c>
      <c r="AF81" s="344">
        <v>5.7083000000000004</v>
      </c>
      <c r="AG81" s="370"/>
      <c r="AH81" s="342">
        <v>6</v>
      </c>
      <c r="AI81" s="342">
        <v>21</v>
      </c>
      <c r="AJ81" s="342">
        <v>21</v>
      </c>
      <c r="AK81" s="342">
        <v>13</v>
      </c>
      <c r="AL81" s="342">
        <v>14</v>
      </c>
      <c r="AM81" s="342">
        <v>13</v>
      </c>
      <c r="AN81" s="342">
        <v>16</v>
      </c>
      <c r="AO81" s="342">
        <v>14</v>
      </c>
      <c r="AP81" s="342">
        <v>12</v>
      </c>
      <c r="AQ81" s="342">
        <v>7</v>
      </c>
      <c r="AR81" s="342">
        <v>2</v>
      </c>
      <c r="AS81" s="342">
        <v>2</v>
      </c>
      <c r="AT81" s="342" t="s">
        <v>430</v>
      </c>
      <c r="AU81" s="342">
        <v>20</v>
      </c>
      <c r="AV81" s="342">
        <v>14</v>
      </c>
      <c r="AW81" s="342">
        <v>18</v>
      </c>
      <c r="AX81" s="342">
        <v>16</v>
      </c>
      <c r="AY81" s="342">
        <v>20</v>
      </c>
      <c r="AZ81" s="370"/>
      <c r="BA81" s="371">
        <v>5.7763928551013501</v>
      </c>
      <c r="BB81" s="371">
        <v>0.51522159289355796</v>
      </c>
      <c r="BC81" s="371">
        <v>0.175500228844822</v>
      </c>
      <c r="BD81" s="371">
        <v>0.160839121632465</v>
      </c>
      <c r="BE81" s="370"/>
      <c r="BF81" s="344" t="s">
        <v>430</v>
      </c>
      <c r="BG81" s="344" t="s">
        <v>430</v>
      </c>
      <c r="BH81" s="344" t="s">
        <v>430</v>
      </c>
      <c r="BI81" s="370"/>
      <c r="BJ81" s="344">
        <v>-0.62593622999999698</v>
      </c>
      <c r="BK81" s="370"/>
      <c r="BL81" s="832">
        <v>32.5152</v>
      </c>
      <c r="BM81" s="832">
        <v>22.549499999999998</v>
      </c>
      <c r="BN81" s="832">
        <v>12.8102</v>
      </c>
      <c r="BO81" s="832">
        <v>32.125100000000003</v>
      </c>
      <c r="BP81" s="369"/>
      <c r="BQ81" s="344" t="s">
        <v>430</v>
      </c>
      <c r="BR81" s="832">
        <v>26.65</v>
      </c>
      <c r="BS81" s="344" t="s">
        <v>430</v>
      </c>
      <c r="BT81" s="344" t="s">
        <v>430</v>
      </c>
      <c r="BU81" s="344" t="s">
        <v>430</v>
      </c>
      <c r="BV81" s="832">
        <v>73.97</v>
      </c>
      <c r="BW81" s="369"/>
      <c r="BX81" s="834" t="s">
        <v>9569</v>
      </c>
      <c r="BY81" s="834" t="s">
        <v>9570</v>
      </c>
      <c r="BZ81" s="834" t="s">
        <v>9571</v>
      </c>
      <c r="CA81" s="834" t="s">
        <v>9572</v>
      </c>
      <c r="CB81" s="834" t="s">
        <v>9573</v>
      </c>
      <c r="CC81" s="369"/>
      <c r="CD81" s="350" t="s">
        <v>4624</v>
      </c>
    </row>
    <row r="82" spans="1:82" s="424" customFormat="1" x14ac:dyDescent="0.25">
      <c r="A82" s="341" t="s">
        <v>9678</v>
      </c>
      <c r="B82" s="369"/>
      <c r="C82" s="709">
        <v>45184</v>
      </c>
      <c r="D82" s="369"/>
      <c r="E82" s="342">
        <v>1211.02</v>
      </c>
      <c r="F82" s="369"/>
      <c r="G82" s="343">
        <v>11.882</v>
      </c>
      <c r="H82" s="369"/>
      <c r="I82" s="997">
        <v>0.31233</v>
      </c>
      <c r="J82" s="997">
        <v>6.78</v>
      </c>
      <c r="K82" s="997">
        <v>0.29041</v>
      </c>
      <c r="L82" s="997">
        <v>0.31233</v>
      </c>
      <c r="M82" s="370"/>
      <c r="N82" s="344">
        <v>9.2179000000000002</v>
      </c>
      <c r="O82" s="344">
        <v>14.3523</v>
      </c>
      <c r="P82" s="344">
        <v>7.4710000000000001</v>
      </c>
      <c r="Q82" s="344">
        <v>9.2483000000000004</v>
      </c>
      <c r="R82" s="344">
        <v>10.534800000000001</v>
      </c>
      <c r="S82" s="344">
        <v>5.6829999999999998</v>
      </c>
      <c r="T82" s="344">
        <v>6.0303000000000004</v>
      </c>
      <c r="U82" s="344">
        <v>6.0354000000000001</v>
      </c>
      <c r="V82" s="346">
        <v>5.8059000000000003</v>
      </c>
      <c r="W82" s="344">
        <v>6.0749000000000004</v>
      </c>
      <c r="X82" s="344" t="s">
        <v>430</v>
      </c>
      <c r="Y82" s="344" t="s">
        <v>430</v>
      </c>
      <c r="Z82" s="344" t="s">
        <v>430</v>
      </c>
      <c r="AA82" s="344">
        <v>27.688800000000001</v>
      </c>
      <c r="AB82" s="344">
        <v>5.7308000000000003</v>
      </c>
      <c r="AC82" s="344">
        <v>5.9644000000000004</v>
      </c>
      <c r="AD82" s="344">
        <v>6.0867000000000004</v>
      </c>
      <c r="AE82" s="344">
        <v>27.688800000000001</v>
      </c>
      <c r="AF82" s="344">
        <v>6.3586</v>
      </c>
      <c r="AG82" s="370"/>
      <c r="AH82" s="342">
        <v>11</v>
      </c>
      <c r="AI82" s="342">
        <v>16</v>
      </c>
      <c r="AJ82" s="342">
        <v>7</v>
      </c>
      <c r="AK82" s="342">
        <v>6</v>
      </c>
      <c r="AL82" s="342">
        <v>7</v>
      </c>
      <c r="AM82" s="342">
        <v>7</v>
      </c>
      <c r="AN82" s="342">
        <v>7</v>
      </c>
      <c r="AO82" s="342">
        <v>8</v>
      </c>
      <c r="AP82" s="342">
        <v>8</v>
      </c>
      <c r="AQ82" s="342">
        <v>8</v>
      </c>
      <c r="AR82" s="342" t="s">
        <v>430</v>
      </c>
      <c r="AS82" s="342" t="s">
        <v>430</v>
      </c>
      <c r="AT82" s="342" t="s">
        <v>430</v>
      </c>
      <c r="AU82" s="342">
        <v>16</v>
      </c>
      <c r="AV82" s="342">
        <v>7</v>
      </c>
      <c r="AW82" s="342">
        <v>7</v>
      </c>
      <c r="AX82" s="342">
        <v>8</v>
      </c>
      <c r="AY82" s="342">
        <v>16</v>
      </c>
      <c r="AZ82" s="370"/>
      <c r="BA82" s="371">
        <v>5.6006536878976698</v>
      </c>
      <c r="BB82" s="371">
        <v>0.56646975064276195</v>
      </c>
      <c r="BC82" s="371">
        <v>0.11774756996142401</v>
      </c>
      <c r="BD82" s="371">
        <v>-0.16752478877560401</v>
      </c>
      <c r="BE82" s="370"/>
      <c r="BF82" s="344" t="s">
        <v>430</v>
      </c>
      <c r="BG82" s="344" t="s">
        <v>430</v>
      </c>
      <c r="BH82" s="344" t="s">
        <v>430</v>
      </c>
      <c r="BI82" s="370"/>
      <c r="BJ82" s="344">
        <v>-0.61700596999998303</v>
      </c>
      <c r="BK82" s="370"/>
      <c r="BL82" s="832">
        <v>47.552</v>
      </c>
      <c r="BM82" s="832">
        <v>16.4557</v>
      </c>
      <c r="BN82" s="832">
        <v>4.8362400000000001</v>
      </c>
      <c r="BO82" s="832">
        <v>31.15606</v>
      </c>
      <c r="BP82" s="369"/>
      <c r="BQ82" s="344" t="s">
        <v>430</v>
      </c>
      <c r="BR82" s="832">
        <v>25.57</v>
      </c>
      <c r="BS82" s="344" t="s">
        <v>430</v>
      </c>
      <c r="BT82" s="344" t="s">
        <v>430</v>
      </c>
      <c r="BU82" s="344" t="s">
        <v>430</v>
      </c>
      <c r="BV82" s="832">
        <v>75.05</v>
      </c>
      <c r="BW82" s="369"/>
      <c r="BX82" s="834" t="s">
        <v>9575</v>
      </c>
      <c r="BY82" s="834" t="s">
        <v>9576</v>
      </c>
      <c r="BZ82" s="834" t="s">
        <v>9577</v>
      </c>
      <c r="CA82" s="834" t="s">
        <v>2947</v>
      </c>
      <c r="CB82" s="834" t="s">
        <v>9578</v>
      </c>
      <c r="CC82" s="369"/>
      <c r="CD82" s="350" t="s">
        <v>4624</v>
      </c>
    </row>
    <row r="83" spans="1:82" s="424" customFormat="1" x14ac:dyDescent="0.25">
      <c r="A83" s="341" t="s">
        <v>9679</v>
      </c>
      <c r="B83" s="369"/>
      <c r="C83" s="709">
        <v>42481</v>
      </c>
      <c r="D83" s="369"/>
      <c r="E83" s="342">
        <v>642.27</v>
      </c>
      <c r="F83" s="369"/>
      <c r="G83" s="343">
        <v>15.301399999999999</v>
      </c>
      <c r="H83" s="369"/>
      <c r="I83" s="997">
        <v>0.34</v>
      </c>
      <c r="J83" s="997">
        <v>5.0199999999999996</v>
      </c>
      <c r="K83" s="997">
        <v>0</v>
      </c>
      <c r="L83" s="997">
        <v>0.33</v>
      </c>
      <c r="M83" s="370"/>
      <c r="N83" s="344">
        <v>4.7713999999999999</v>
      </c>
      <c r="O83" s="344">
        <v>21.745999999999999</v>
      </c>
      <c r="P83" s="344">
        <v>6.5852000000000004</v>
      </c>
      <c r="Q83" s="344">
        <v>7.8270999999999997</v>
      </c>
      <c r="R83" s="344">
        <v>9.6250999999999998</v>
      </c>
      <c r="S83" s="344">
        <v>6.0480999999999998</v>
      </c>
      <c r="T83" s="344">
        <v>6.1942000000000004</v>
      </c>
      <c r="U83" s="344">
        <v>6.1571999999999996</v>
      </c>
      <c r="V83" s="346">
        <v>5.9001000000000001</v>
      </c>
      <c r="W83" s="344">
        <v>6.3166000000000002</v>
      </c>
      <c r="X83" s="344">
        <v>6.5964999999999998</v>
      </c>
      <c r="Y83" s="344">
        <v>5.5125000000000002</v>
      </c>
      <c r="Z83" s="344">
        <v>4.1971999999999996</v>
      </c>
      <c r="AA83" s="344">
        <v>28.909099999999999</v>
      </c>
      <c r="AB83" s="344">
        <v>6.0819999999999999</v>
      </c>
      <c r="AC83" s="344">
        <v>6.1501000000000001</v>
      </c>
      <c r="AD83" s="344">
        <v>6.2298</v>
      </c>
      <c r="AE83" s="344">
        <v>28.909099999999999</v>
      </c>
      <c r="AF83" s="344">
        <v>4.2572000000000001</v>
      </c>
      <c r="AG83" s="370"/>
      <c r="AH83" s="342">
        <v>16</v>
      </c>
      <c r="AI83" s="342">
        <v>5</v>
      </c>
      <c r="AJ83" s="342">
        <v>9</v>
      </c>
      <c r="AK83" s="342">
        <v>14</v>
      </c>
      <c r="AL83" s="342">
        <v>12</v>
      </c>
      <c r="AM83" s="342">
        <v>3</v>
      </c>
      <c r="AN83" s="342">
        <v>5</v>
      </c>
      <c r="AO83" s="342">
        <v>6</v>
      </c>
      <c r="AP83" s="342">
        <v>7</v>
      </c>
      <c r="AQ83" s="342">
        <v>2</v>
      </c>
      <c r="AR83" s="342">
        <v>4</v>
      </c>
      <c r="AS83" s="342">
        <v>6</v>
      </c>
      <c r="AT83" s="342">
        <v>3</v>
      </c>
      <c r="AU83" s="342">
        <v>12</v>
      </c>
      <c r="AV83" s="342">
        <v>3</v>
      </c>
      <c r="AW83" s="342">
        <v>6</v>
      </c>
      <c r="AX83" s="342">
        <v>5</v>
      </c>
      <c r="AY83" s="342">
        <v>12</v>
      </c>
      <c r="AZ83" s="370"/>
      <c r="BA83" s="371">
        <v>4.7949827682485298</v>
      </c>
      <c r="BB83" s="371">
        <v>0.41957085531095101</v>
      </c>
      <c r="BC83" s="371">
        <v>0.195122702180933</v>
      </c>
      <c r="BD83" s="371">
        <v>0.24103503763317999</v>
      </c>
      <c r="BE83" s="370"/>
      <c r="BF83" s="344" t="s">
        <v>430</v>
      </c>
      <c r="BG83" s="344" t="s">
        <v>430</v>
      </c>
      <c r="BH83" s="344" t="s">
        <v>430</v>
      </c>
      <c r="BI83" s="370"/>
      <c r="BJ83" s="344">
        <v>-0.50027480000000102</v>
      </c>
      <c r="BK83" s="370"/>
      <c r="BL83" s="832">
        <v>55.020899999999997</v>
      </c>
      <c r="BM83" s="832">
        <v>15.048400000000001</v>
      </c>
      <c r="BN83" s="832">
        <v>2.29359</v>
      </c>
      <c r="BO83" s="832">
        <v>27.63711</v>
      </c>
      <c r="BP83" s="369"/>
      <c r="BQ83" s="832">
        <v>12.52</v>
      </c>
      <c r="BR83" s="832">
        <v>9.93</v>
      </c>
      <c r="BS83" s="344" t="s">
        <v>430</v>
      </c>
      <c r="BT83" s="344" t="s">
        <v>430</v>
      </c>
      <c r="BU83" s="344" t="s">
        <v>430</v>
      </c>
      <c r="BV83" s="832">
        <v>5.19</v>
      </c>
      <c r="BW83" s="369"/>
      <c r="BX83" s="834" t="s">
        <v>9585</v>
      </c>
      <c r="BY83" s="834" t="s">
        <v>9586</v>
      </c>
      <c r="BZ83" s="834" t="s">
        <v>9587</v>
      </c>
      <c r="CA83" s="834" t="s">
        <v>9588</v>
      </c>
      <c r="CB83" s="834" t="s">
        <v>9589</v>
      </c>
      <c r="CC83" s="369"/>
      <c r="CD83" s="350" t="s">
        <v>4624</v>
      </c>
    </row>
    <row r="84" spans="1:82" s="424" customFormat="1" x14ac:dyDescent="0.25">
      <c r="A84" s="341" t="s">
        <v>9680</v>
      </c>
      <c r="B84" s="369"/>
      <c r="C84" s="709">
        <v>45751</v>
      </c>
      <c r="D84" s="369"/>
      <c r="E84" s="342">
        <v>559.65</v>
      </c>
      <c r="F84" s="369"/>
      <c r="G84" s="343">
        <v>10.8551</v>
      </c>
      <c r="H84" s="369"/>
      <c r="I84" s="645" t="s">
        <v>430</v>
      </c>
      <c r="J84" s="645" t="s">
        <v>430</v>
      </c>
      <c r="K84" s="645" t="s">
        <v>430</v>
      </c>
      <c r="L84" s="645" t="s">
        <v>430</v>
      </c>
      <c r="M84" s="370"/>
      <c r="N84" s="344">
        <v>10.090199999999999</v>
      </c>
      <c r="O84" s="344">
        <v>14.9253</v>
      </c>
      <c r="P84" s="344">
        <v>4.6635999999999997</v>
      </c>
      <c r="Q84" s="344">
        <v>9.5215999999999994</v>
      </c>
      <c r="R84" s="344">
        <v>11.1983</v>
      </c>
      <c r="S84" s="344">
        <v>6.5608000000000004</v>
      </c>
      <c r="T84" s="344">
        <v>7.0365000000000002</v>
      </c>
      <c r="U84" s="344">
        <v>7.0730000000000004</v>
      </c>
      <c r="V84" s="346">
        <v>6.8456999999999999</v>
      </c>
      <c r="W84" s="344" t="s">
        <v>430</v>
      </c>
      <c r="X84" s="344" t="s">
        <v>430</v>
      </c>
      <c r="Y84" s="344" t="s">
        <v>430</v>
      </c>
      <c r="Z84" s="344" t="s">
        <v>430</v>
      </c>
      <c r="AA84" s="344">
        <v>31.662099999999999</v>
      </c>
      <c r="AB84" s="344">
        <v>6.4496000000000002</v>
      </c>
      <c r="AC84" s="344">
        <v>6.9890999999999996</v>
      </c>
      <c r="AD84" s="344">
        <v>7.1097000000000001</v>
      </c>
      <c r="AE84" s="344">
        <v>31.662099999999999</v>
      </c>
      <c r="AF84" s="344">
        <v>6.819</v>
      </c>
      <c r="AG84" s="370"/>
      <c r="AH84" s="342">
        <v>9</v>
      </c>
      <c r="AI84" s="342">
        <v>15</v>
      </c>
      <c r="AJ84" s="342">
        <v>15</v>
      </c>
      <c r="AK84" s="342">
        <v>5</v>
      </c>
      <c r="AL84" s="342">
        <v>3</v>
      </c>
      <c r="AM84" s="342">
        <v>1</v>
      </c>
      <c r="AN84" s="342">
        <v>1</v>
      </c>
      <c r="AO84" s="342">
        <v>1</v>
      </c>
      <c r="AP84" s="342">
        <v>1</v>
      </c>
      <c r="AQ84" s="342" t="s">
        <v>430</v>
      </c>
      <c r="AR84" s="342" t="s">
        <v>430</v>
      </c>
      <c r="AS84" s="342" t="s">
        <v>430</v>
      </c>
      <c r="AT84" s="342" t="s">
        <v>430</v>
      </c>
      <c r="AU84" s="342">
        <v>6</v>
      </c>
      <c r="AV84" s="342">
        <v>1</v>
      </c>
      <c r="AW84" s="342">
        <v>1</v>
      </c>
      <c r="AX84" s="342">
        <v>1</v>
      </c>
      <c r="AY84" s="342">
        <v>6</v>
      </c>
      <c r="AZ84" s="370"/>
      <c r="BA84" s="371">
        <v>6.8745776257068396</v>
      </c>
      <c r="BB84" s="371">
        <v>0.63165193191310398</v>
      </c>
      <c r="BC84" s="371">
        <v>0.15084650665719401</v>
      </c>
      <c r="BD84" s="371">
        <v>0.23365495032397099</v>
      </c>
      <c r="BE84" s="370"/>
      <c r="BF84" s="344" t="s">
        <v>430</v>
      </c>
      <c r="BG84" s="344" t="s">
        <v>430</v>
      </c>
      <c r="BH84" s="344" t="s">
        <v>430</v>
      </c>
      <c r="BI84" s="370"/>
      <c r="BJ84" s="344">
        <v>-0.63641062999999198</v>
      </c>
      <c r="BK84" s="370"/>
      <c r="BL84" s="832">
        <v>42.388500000000001</v>
      </c>
      <c r="BM84" s="832">
        <v>28.697500000000002</v>
      </c>
      <c r="BN84" s="832">
        <v>4.8758299999999997</v>
      </c>
      <c r="BO84" s="832">
        <v>24.038170000000001</v>
      </c>
      <c r="BP84" s="369"/>
      <c r="BQ84" s="832">
        <v>7.69</v>
      </c>
      <c r="BR84" s="832">
        <v>14.05</v>
      </c>
      <c r="BS84" s="344" t="s">
        <v>430</v>
      </c>
      <c r="BT84" s="344" t="s">
        <v>430</v>
      </c>
      <c r="BU84" s="344" t="s">
        <v>430</v>
      </c>
      <c r="BV84" s="832">
        <v>2.2999999999999998</v>
      </c>
      <c r="BW84" s="369"/>
      <c r="BX84" s="834" t="s">
        <v>9591</v>
      </c>
      <c r="BY84" s="834" t="s">
        <v>9592</v>
      </c>
      <c r="BZ84" s="834" t="s">
        <v>9593</v>
      </c>
      <c r="CA84" s="834" t="s">
        <v>6588</v>
      </c>
      <c r="CB84" s="834" t="s">
        <v>9594</v>
      </c>
      <c r="CC84" s="369"/>
      <c r="CD84" s="350" t="s">
        <v>2408</v>
      </c>
    </row>
    <row r="85" spans="1:82" s="424" customFormat="1" x14ac:dyDescent="0.25">
      <c r="A85" s="341" t="s">
        <v>9681</v>
      </c>
      <c r="B85" s="369"/>
      <c r="C85" s="709">
        <v>38916</v>
      </c>
      <c r="D85" s="369"/>
      <c r="E85" s="342">
        <v>382.65</v>
      </c>
      <c r="F85" s="369"/>
      <c r="G85" s="343">
        <v>34.427700000000002</v>
      </c>
      <c r="H85" s="369"/>
      <c r="I85" s="997">
        <v>0.15</v>
      </c>
      <c r="J85" s="997">
        <v>5.13</v>
      </c>
      <c r="K85" s="997">
        <v>0.14000000000000001</v>
      </c>
      <c r="L85" s="997">
        <v>0.15</v>
      </c>
      <c r="M85" s="370"/>
      <c r="N85" s="344">
        <v>14.5304</v>
      </c>
      <c r="O85" s="344">
        <v>15.0025</v>
      </c>
      <c r="P85" s="344">
        <v>5.3518999999999997</v>
      </c>
      <c r="Q85" s="344">
        <v>8.1662999999999997</v>
      </c>
      <c r="R85" s="344">
        <v>9.6064000000000007</v>
      </c>
      <c r="S85" s="344">
        <v>5.1315999999999997</v>
      </c>
      <c r="T85" s="344">
        <v>5.5368000000000004</v>
      </c>
      <c r="U85" s="344">
        <v>5.7599</v>
      </c>
      <c r="V85" s="346">
        <v>5.5799000000000003</v>
      </c>
      <c r="W85" s="344">
        <v>5.9587000000000003</v>
      </c>
      <c r="X85" s="344">
        <v>6.4146999999999998</v>
      </c>
      <c r="Y85" s="344">
        <v>5.5513000000000003</v>
      </c>
      <c r="Z85" s="344">
        <v>5.1200999999999999</v>
      </c>
      <c r="AA85" s="344">
        <v>28.351099999999999</v>
      </c>
      <c r="AB85" s="344">
        <v>5.0189000000000004</v>
      </c>
      <c r="AC85" s="344">
        <v>5.5526999999999997</v>
      </c>
      <c r="AD85" s="344">
        <v>5.8044000000000002</v>
      </c>
      <c r="AE85" s="344">
        <v>28.351099999999999</v>
      </c>
      <c r="AF85" s="344">
        <v>6.3864000000000001</v>
      </c>
      <c r="AG85" s="370"/>
      <c r="AH85" s="342">
        <v>3</v>
      </c>
      <c r="AI85" s="342">
        <v>14</v>
      </c>
      <c r="AJ85" s="342">
        <v>12</v>
      </c>
      <c r="AK85" s="342">
        <v>11</v>
      </c>
      <c r="AL85" s="342">
        <v>13</v>
      </c>
      <c r="AM85" s="342">
        <v>15</v>
      </c>
      <c r="AN85" s="342">
        <v>15</v>
      </c>
      <c r="AO85" s="342">
        <v>12</v>
      </c>
      <c r="AP85" s="342">
        <v>11</v>
      </c>
      <c r="AQ85" s="342">
        <v>10</v>
      </c>
      <c r="AR85" s="342">
        <v>7</v>
      </c>
      <c r="AS85" s="342">
        <v>5</v>
      </c>
      <c r="AT85" s="342">
        <v>2</v>
      </c>
      <c r="AU85" s="342">
        <v>15</v>
      </c>
      <c r="AV85" s="342">
        <v>16</v>
      </c>
      <c r="AW85" s="342">
        <v>14</v>
      </c>
      <c r="AX85" s="342">
        <v>12</v>
      </c>
      <c r="AY85" s="342">
        <v>15</v>
      </c>
      <c r="AZ85" s="370"/>
      <c r="BA85" s="371">
        <v>5.5862497867110097</v>
      </c>
      <c r="BB85" s="371">
        <v>0.56141783075561502</v>
      </c>
      <c r="BC85" s="371">
        <v>0.13674691888783899</v>
      </c>
      <c r="BD85" s="371">
        <v>-0.16549186376456301</v>
      </c>
      <c r="BE85" s="370"/>
      <c r="BF85" s="344" t="s">
        <v>430</v>
      </c>
      <c r="BG85" s="344" t="s">
        <v>430</v>
      </c>
      <c r="BH85" s="344" t="s">
        <v>430</v>
      </c>
      <c r="BI85" s="370"/>
      <c r="BJ85" s="344">
        <v>-0.65705692999998899</v>
      </c>
      <c r="BK85" s="370"/>
      <c r="BL85" s="832">
        <v>50.680399999999999</v>
      </c>
      <c r="BM85" s="832">
        <v>21.7485</v>
      </c>
      <c r="BN85" s="832">
        <v>5.7241999999999997</v>
      </c>
      <c r="BO85" s="832">
        <v>21.846900000000002</v>
      </c>
      <c r="BP85" s="369"/>
      <c r="BQ85" s="832">
        <v>8.58</v>
      </c>
      <c r="BR85" s="832">
        <v>6.66</v>
      </c>
      <c r="BS85" s="344" t="s">
        <v>430</v>
      </c>
      <c r="BT85" s="344" t="s">
        <v>430</v>
      </c>
      <c r="BU85" s="344" t="s">
        <v>430</v>
      </c>
      <c r="BV85" s="832">
        <v>6.6</v>
      </c>
      <c r="BW85" s="369"/>
      <c r="BX85" s="834" t="s">
        <v>9596</v>
      </c>
      <c r="BY85" s="834" t="s">
        <v>9597</v>
      </c>
      <c r="BZ85" s="834" t="s">
        <v>9598</v>
      </c>
      <c r="CA85" s="834" t="s">
        <v>9599</v>
      </c>
      <c r="CB85" s="834" t="s">
        <v>9600</v>
      </c>
      <c r="CC85" s="369"/>
      <c r="CD85" s="350" t="s">
        <v>9601</v>
      </c>
    </row>
    <row r="86" spans="1:82" s="424" customFormat="1" x14ac:dyDescent="0.25">
      <c r="A86" s="341" t="s">
        <v>9682</v>
      </c>
      <c r="B86" s="369"/>
      <c r="C86" s="709">
        <v>44774</v>
      </c>
      <c r="D86" s="369"/>
      <c r="E86" s="342">
        <v>270.52</v>
      </c>
      <c r="F86" s="369"/>
      <c r="G86" s="343">
        <v>12.6349</v>
      </c>
      <c r="H86" s="369"/>
      <c r="I86" s="997">
        <v>0.36712</v>
      </c>
      <c r="J86" s="997">
        <v>5.64</v>
      </c>
      <c r="K86" s="997">
        <v>0.35615999999999998</v>
      </c>
      <c r="L86" s="997">
        <v>0.36712</v>
      </c>
      <c r="M86" s="370"/>
      <c r="N86" s="344">
        <v>-3.7551000000000001</v>
      </c>
      <c r="O86" s="344">
        <v>11.855700000000001</v>
      </c>
      <c r="P86" s="344">
        <v>3.5929000000000002</v>
      </c>
      <c r="Q86" s="344">
        <v>7.0761000000000003</v>
      </c>
      <c r="R86" s="344">
        <v>9.3346</v>
      </c>
      <c r="S86" s="344">
        <v>5.0174000000000003</v>
      </c>
      <c r="T86" s="344">
        <v>5.5377999999999998</v>
      </c>
      <c r="U86" s="344">
        <v>5.6478000000000002</v>
      </c>
      <c r="V86" s="346">
        <v>5.4244000000000003</v>
      </c>
      <c r="W86" s="344">
        <v>5.7119</v>
      </c>
      <c r="X86" s="344">
        <v>6.2169999999999996</v>
      </c>
      <c r="Y86" s="344" t="s">
        <v>430</v>
      </c>
      <c r="Z86" s="344" t="s">
        <v>430</v>
      </c>
      <c r="AA86" s="344">
        <v>23.574300000000001</v>
      </c>
      <c r="AB86" s="344">
        <v>4.9828000000000001</v>
      </c>
      <c r="AC86" s="344">
        <v>5.5456000000000003</v>
      </c>
      <c r="AD86" s="344">
        <v>5.7107000000000001</v>
      </c>
      <c r="AE86" s="344">
        <v>23.574300000000001</v>
      </c>
      <c r="AF86" s="344">
        <v>6.1470000000000002</v>
      </c>
      <c r="AG86" s="370"/>
      <c r="AH86" s="342">
        <v>22</v>
      </c>
      <c r="AI86" s="342">
        <v>19</v>
      </c>
      <c r="AJ86" s="342">
        <v>20</v>
      </c>
      <c r="AK86" s="342">
        <v>20</v>
      </c>
      <c r="AL86" s="342">
        <v>17</v>
      </c>
      <c r="AM86" s="342">
        <v>17</v>
      </c>
      <c r="AN86" s="342">
        <v>14</v>
      </c>
      <c r="AO86" s="342">
        <v>16</v>
      </c>
      <c r="AP86" s="342">
        <v>15</v>
      </c>
      <c r="AQ86" s="342">
        <v>11</v>
      </c>
      <c r="AR86" s="342">
        <v>9</v>
      </c>
      <c r="AS86" s="342" t="s">
        <v>430</v>
      </c>
      <c r="AT86" s="342" t="s">
        <v>430</v>
      </c>
      <c r="AU86" s="342">
        <v>19</v>
      </c>
      <c r="AV86" s="342">
        <v>17</v>
      </c>
      <c r="AW86" s="342">
        <v>15</v>
      </c>
      <c r="AX86" s="342">
        <v>14</v>
      </c>
      <c r="AY86" s="342">
        <v>19</v>
      </c>
      <c r="AZ86" s="370"/>
      <c r="BA86" s="371">
        <v>5.6915237011077204</v>
      </c>
      <c r="BB86" s="371">
        <v>0.56360916153051199</v>
      </c>
      <c r="BC86" s="371">
        <v>0.104332967956273</v>
      </c>
      <c r="BD86" s="371">
        <v>-0.33920836995389603</v>
      </c>
      <c r="BE86" s="370"/>
      <c r="BF86" s="344" t="s">
        <v>430</v>
      </c>
      <c r="BG86" s="344" t="s">
        <v>430</v>
      </c>
      <c r="BH86" s="344" t="s">
        <v>430</v>
      </c>
      <c r="BI86" s="370"/>
      <c r="BJ86" s="344">
        <v>-0.780622810000001</v>
      </c>
      <c r="BK86" s="370"/>
      <c r="BL86" s="832">
        <v>62.002299999999998</v>
      </c>
      <c r="BM86" s="832">
        <v>13.815300000000001</v>
      </c>
      <c r="BN86" s="832">
        <v>7.3307700000000002</v>
      </c>
      <c r="BO86" s="832">
        <v>16.85163</v>
      </c>
      <c r="BP86" s="369"/>
      <c r="BQ86" s="832">
        <v>11.7</v>
      </c>
      <c r="BR86" s="344" t="s">
        <v>430</v>
      </c>
      <c r="BS86" s="344" t="s">
        <v>430</v>
      </c>
      <c r="BT86" s="344" t="s">
        <v>430</v>
      </c>
      <c r="BU86" s="344" t="s">
        <v>430</v>
      </c>
      <c r="BV86" s="832">
        <v>5.15</v>
      </c>
      <c r="BW86" s="369"/>
      <c r="BX86" s="834" t="s">
        <v>9603</v>
      </c>
      <c r="BY86" s="834" t="s">
        <v>9604</v>
      </c>
      <c r="BZ86" s="834" t="s">
        <v>9605</v>
      </c>
      <c r="CA86" s="834" t="s">
        <v>9594</v>
      </c>
      <c r="CB86" s="834" t="s">
        <v>9606</v>
      </c>
      <c r="CC86" s="369"/>
      <c r="CD86" s="350" t="s">
        <v>554</v>
      </c>
    </row>
    <row r="87" spans="1:82" s="424" customFormat="1" x14ac:dyDescent="0.25">
      <c r="A87" s="341" t="s">
        <v>9683</v>
      </c>
      <c r="B87" s="369"/>
      <c r="C87" s="709">
        <v>43516</v>
      </c>
      <c r="D87" s="369"/>
      <c r="E87" s="342">
        <v>246.32400000000001</v>
      </c>
      <c r="F87" s="369"/>
      <c r="G87" s="343">
        <v>14.846299999999999</v>
      </c>
      <c r="H87" s="369"/>
      <c r="I87" s="997">
        <v>0.4</v>
      </c>
      <c r="J87" s="997">
        <v>6.99</v>
      </c>
      <c r="K87" s="997">
        <v>0.37</v>
      </c>
      <c r="L87" s="997">
        <v>0.4</v>
      </c>
      <c r="M87" s="370"/>
      <c r="N87" s="344">
        <v>5.6555</v>
      </c>
      <c r="O87" s="344">
        <v>23.071899999999999</v>
      </c>
      <c r="P87" s="344">
        <v>9.0771999999999995</v>
      </c>
      <c r="Q87" s="344">
        <v>9.9420999999999999</v>
      </c>
      <c r="R87" s="344">
        <v>11.014699999999999</v>
      </c>
      <c r="S87" s="344">
        <v>5.6798999999999999</v>
      </c>
      <c r="T87" s="344">
        <v>5.9271000000000003</v>
      </c>
      <c r="U87" s="344">
        <v>5.9718999999999998</v>
      </c>
      <c r="V87" s="346">
        <v>5.7271000000000001</v>
      </c>
      <c r="W87" s="344">
        <v>6.2046000000000001</v>
      </c>
      <c r="X87" s="344">
        <v>6.7119999999999997</v>
      </c>
      <c r="Y87" s="344">
        <v>5.8154000000000003</v>
      </c>
      <c r="Z87" s="344" t="s">
        <v>430</v>
      </c>
      <c r="AA87" s="344">
        <v>29.180099999999999</v>
      </c>
      <c r="AB87" s="344">
        <v>5.7237</v>
      </c>
      <c r="AC87" s="344">
        <v>5.9335000000000004</v>
      </c>
      <c r="AD87" s="344">
        <v>6.0361000000000002</v>
      </c>
      <c r="AE87" s="344">
        <v>29.180099999999999</v>
      </c>
      <c r="AF87" s="344">
        <v>5.5103999999999997</v>
      </c>
      <c r="AG87" s="370"/>
      <c r="AH87" s="342">
        <v>14</v>
      </c>
      <c r="AI87" s="342">
        <v>3</v>
      </c>
      <c r="AJ87" s="342">
        <v>3</v>
      </c>
      <c r="AK87" s="342">
        <v>3</v>
      </c>
      <c r="AL87" s="342">
        <v>4</v>
      </c>
      <c r="AM87" s="342">
        <v>8</v>
      </c>
      <c r="AN87" s="342">
        <v>9</v>
      </c>
      <c r="AO87" s="342">
        <v>9</v>
      </c>
      <c r="AP87" s="342">
        <v>10</v>
      </c>
      <c r="AQ87" s="342">
        <v>5</v>
      </c>
      <c r="AR87" s="342">
        <v>1</v>
      </c>
      <c r="AS87" s="342">
        <v>1</v>
      </c>
      <c r="AT87" s="342" t="s">
        <v>430</v>
      </c>
      <c r="AU87" s="342">
        <v>11</v>
      </c>
      <c r="AV87" s="342">
        <v>8</v>
      </c>
      <c r="AW87" s="342">
        <v>9</v>
      </c>
      <c r="AX87" s="342">
        <v>9</v>
      </c>
      <c r="AY87" s="342">
        <v>11</v>
      </c>
      <c r="AZ87" s="370"/>
      <c r="BA87" s="371">
        <v>6.2503257903952898</v>
      </c>
      <c r="BB87" s="371">
        <v>0.608024787289555</v>
      </c>
      <c r="BC87" s="371">
        <v>0.16951117910137001</v>
      </c>
      <c r="BD87" s="371">
        <v>5.2950699676495898E-2</v>
      </c>
      <c r="BE87" s="370"/>
      <c r="BF87" s="344" t="s">
        <v>430</v>
      </c>
      <c r="BG87" s="344" t="s">
        <v>430</v>
      </c>
      <c r="BH87" s="344" t="s">
        <v>430</v>
      </c>
      <c r="BI87" s="370"/>
      <c r="BJ87" s="344">
        <v>-0.64211333999999198</v>
      </c>
      <c r="BK87" s="370"/>
      <c r="BL87" s="832">
        <v>51.888399999999997</v>
      </c>
      <c r="BM87" s="832">
        <v>16.9573</v>
      </c>
      <c r="BN87" s="832">
        <v>2.2971200000000001</v>
      </c>
      <c r="BO87" s="832">
        <v>28.85718</v>
      </c>
      <c r="BP87" s="369"/>
      <c r="BQ87" s="832">
        <v>0.12</v>
      </c>
      <c r="BR87" s="832">
        <v>22.17</v>
      </c>
      <c r="BS87" s="344" t="s">
        <v>430</v>
      </c>
      <c r="BT87" s="344" t="s">
        <v>430</v>
      </c>
      <c r="BU87" s="344" t="s">
        <v>430</v>
      </c>
      <c r="BV87" s="832">
        <v>6.57</v>
      </c>
      <c r="BW87" s="369"/>
      <c r="BX87" s="834" t="s">
        <v>9608</v>
      </c>
      <c r="BY87" s="834" t="s">
        <v>9609</v>
      </c>
      <c r="BZ87" s="834" t="s">
        <v>9610</v>
      </c>
      <c r="CA87" s="834" t="s">
        <v>9611</v>
      </c>
      <c r="CB87" s="834" t="s">
        <v>9612</v>
      </c>
      <c r="CC87" s="369"/>
      <c r="CD87" s="350" t="s">
        <v>3328</v>
      </c>
    </row>
    <row r="88" spans="1:82" s="424" customFormat="1" x14ac:dyDescent="0.25">
      <c r="A88" s="341" t="s">
        <v>9684</v>
      </c>
      <c r="B88" s="369"/>
      <c r="C88" s="709">
        <v>43490</v>
      </c>
      <c r="D88" s="369"/>
      <c r="E88" s="342">
        <v>243.626</v>
      </c>
      <c r="F88" s="369"/>
      <c r="G88" s="343">
        <v>14.633599999999999</v>
      </c>
      <c r="H88" s="369"/>
      <c r="I88" s="645" t="s">
        <v>430</v>
      </c>
      <c r="J88" s="645" t="s">
        <v>430</v>
      </c>
      <c r="K88" s="645" t="s">
        <v>430</v>
      </c>
      <c r="L88" s="645" t="s">
        <v>430</v>
      </c>
      <c r="M88" s="370"/>
      <c r="N88" s="344">
        <v>23.960599999999999</v>
      </c>
      <c r="O88" s="344">
        <v>22.740200000000002</v>
      </c>
      <c r="P88" s="344">
        <v>9.8172999999999995</v>
      </c>
      <c r="Q88" s="344">
        <v>9.8896999999999995</v>
      </c>
      <c r="R88" s="344">
        <v>10.710699999999999</v>
      </c>
      <c r="S88" s="344">
        <v>6.0346000000000002</v>
      </c>
      <c r="T88" s="344">
        <v>6.1957000000000004</v>
      </c>
      <c r="U88" s="344">
        <v>6.1622000000000003</v>
      </c>
      <c r="V88" s="346">
        <v>5.9169999999999998</v>
      </c>
      <c r="W88" s="344">
        <v>6.2751999999999999</v>
      </c>
      <c r="X88" s="344">
        <v>6.5655000000000001</v>
      </c>
      <c r="Y88" s="344">
        <v>5.6976000000000004</v>
      </c>
      <c r="Z88" s="344" t="s">
        <v>430</v>
      </c>
      <c r="AA88" s="344">
        <v>36.238599999999998</v>
      </c>
      <c r="AB88" s="344">
        <v>6.1784999999999997</v>
      </c>
      <c r="AC88" s="344">
        <v>6.2351999999999999</v>
      </c>
      <c r="AD88" s="344">
        <v>6.2053000000000003</v>
      </c>
      <c r="AE88" s="344">
        <v>36.238599999999998</v>
      </c>
      <c r="AF88" s="344">
        <v>5.2518000000000002</v>
      </c>
      <c r="AG88" s="370"/>
      <c r="AH88" s="342">
        <v>1</v>
      </c>
      <c r="AI88" s="342">
        <v>4</v>
      </c>
      <c r="AJ88" s="342">
        <v>1</v>
      </c>
      <c r="AK88" s="342">
        <v>4</v>
      </c>
      <c r="AL88" s="342">
        <v>5</v>
      </c>
      <c r="AM88" s="342">
        <v>4</v>
      </c>
      <c r="AN88" s="342">
        <v>4</v>
      </c>
      <c r="AO88" s="342">
        <v>5</v>
      </c>
      <c r="AP88" s="342">
        <v>6</v>
      </c>
      <c r="AQ88" s="342">
        <v>4</v>
      </c>
      <c r="AR88" s="342">
        <v>5</v>
      </c>
      <c r="AS88" s="342">
        <v>3</v>
      </c>
      <c r="AT88" s="342" t="s">
        <v>430</v>
      </c>
      <c r="AU88" s="342">
        <v>3</v>
      </c>
      <c r="AV88" s="342">
        <v>2</v>
      </c>
      <c r="AW88" s="342">
        <v>4</v>
      </c>
      <c r="AX88" s="342">
        <v>6</v>
      </c>
      <c r="AY88" s="342">
        <v>3</v>
      </c>
      <c r="AZ88" s="370"/>
      <c r="BA88" s="371">
        <v>5.3714911089406403</v>
      </c>
      <c r="BB88" s="371">
        <v>0.52978374954598295</v>
      </c>
      <c r="BC88" s="371">
        <v>0.17242592292720499</v>
      </c>
      <c r="BD88" s="371">
        <v>4.9158368869545901E-2</v>
      </c>
      <c r="BE88" s="370"/>
      <c r="BF88" s="344" t="s">
        <v>430</v>
      </c>
      <c r="BG88" s="344" t="s">
        <v>430</v>
      </c>
      <c r="BH88" s="344" t="s">
        <v>430</v>
      </c>
      <c r="BI88" s="370"/>
      <c r="BJ88" s="344">
        <v>-0.50443802000000004</v>
      </c>
      <c r="BK88" s="370"/>
      <c r="BL88" s="832">
        <v>58.438699999999997</v>
      </c>
      <c r="BM88" s="832">
        <v>6.2314600000000002</v>
      </c>
      <c r="BN88" s="832">
        <v>0.51823300000000005</v>
      </c>
      <c r="BO88" s="832">
        <v>34.811607000000002</v>
      </c>
      <c r="BP88" s="369"/>
      <c r="BQ88" s="344" t="s">
        <v>430</v>
      </c>
      <c r="BR88" s="832">
        <v>31.27</v>
      </c>
      <c r="BS88" s="344" t="s">
        <v>430</v>
      </c>
      <c r="BT88" s="344" t="s">
        <v>430</v>
      </c>
      <c r="BU88" s="344" t="s">
        <v>430</v>
      </c>
      <c r="BV88" s="832">
        <v>3.54</v>
      </c>
      <c r="BW88" s="369"/>
      <c r="BX88" s="834" t="s">
        <v>9614</v>
      </c>
      <c r="BY88" s="834" t="s">
        <v>9615</v>
      </c>
      <c r="BZ88" s="834" t="s">
        <v>9616</v>
      </c>
      <c r="CA88" s="834" t="s">
        <v>6899</v>
      </c>
      <c r="CB88" s="834" t="s">
        <v>9617</v>
      </c>
      <c r="CC88" s="369"/>
      <c r="CD88" s="350" t="s">
        <v>2408</v>
      </c>
    </row>
    <row r="89" spans="1:82" s="424" customFormat="1" x14ac:dyDescent="0.25">
      <c r="A89" s="341" t="s">
        <v>9685</v>
      </c>
      <c r="B89" s="369"/>
      <c r="C89" s="709">
        <v>45974</v>
      </c>
      <c r="D89" s="369"/>
      <c r="E89" s="864">
        <v>173.88</v>
      </c>
      <c r="F89" s="369"/>
      <c r="G89" s="343">
        <v>10.348599999999999</v>
      </c>
      <c r="H89" s="369"/>
      <c r="I89" s="645" t="s">
        <v>430</v>
      </c>
      <c r="J89" s="645" t="s">
        <v>430</v>
      </c>
      <c r="K89" s="645" t="s">
        <v>430</v>
      </c>
      <c r="L89" s="645" t="s">
        <v>430</v>
      </c>
      <c r="M89" s="370"/>
      <c r="N89" s="344">
        <v>2.4691000000000001</v>
      </c>
      <c r="O89" s="344">
        <v>16.246099999999998</v>
      </c>
      <c r="P89" s="344">
        <v>4.2864000000000004</v>
      </c>
      <c r="Q89" s="344">
        <v>7.1745999999999999</v>
      </c>
      <c r="R89" s="344">
        <v>13.1435</v>
      </c>
      <c r="S89" s="344">
        <v>4.6262999999999996</v>
      </c>
      <c r="T89" s="344">
        <v>5.4290000000000003</v>
      </c>
      <c r="U89" s="344" t="s">
        <v>430</v>
      </c>
      <c r="V89" s="346" t="s">
        <v>430</v>
      </c>
      <c r="W89" s="344" t="s">
        <v>430</v>
      </c>
      <c r="X89" s="344" t="s">
        <v>430</v>
      </c>
      <c r="Y89" s="344" t="s">
        <v>430</v>
      </c>
      <c r="Z89" s="344" t="s">
        <v>430</v>
      </c>
      <c r="AA89" s="344">
        <v>35.869900000000001</v>
      </c>
      <c r="AB89" s="344">
        <v>4.6548999999999996</v>
      </c>
      <c r="AC89" s="344">
        <v>5.4570999999999996</v>
      </c>
      <c r="AD89" s="344" t="s">
        <v>430</v>
      </c>
      <c r="AE89" s="344">
        <v>35.869900000000001</v>
      </c>
      <c r="AF89" s="344">
        <v>5.5082000000000004</v>
      </c>
      <c r="AG89" s="370"/>
      <c r="AH89" s="342">
        <v>19</v>
      </c>
      <c r="AI89" s="342">
        <v>12</v>
      </c>
      <c r="AJ89" s="342">
        <v>17</v>
      </c>
      <c r="AK89" s="342">
        <v>19</v>
      </c>
      <c r="AL89" s="342">
        <v>1</v>
      </c>
      <c r="AM89" s="342">
        <v>20</v>
      </c>
      <c r="AN89" s="342">
        <v>18</v>
      </c>
      <c r="AO89" s="342" t="s">
        <v>430</v>
      </c>
      <c r="AP89" s="342" t="s">
        <v>430</v>
      </c>
      <c r="AQ89" s="342" t="s">
        <v>430</v>
      </c>
      <c r="AR89" s="342" t="s">
        <v>430</v>
      </c>
      <c r="AS89" s="342" t="s">
        <v>430</v>
      </c>
      <c r="AT89" s="342" t="s">
        <v>430</v>
      </c>
      <c r="AU89" s="342">
        <v>5</v>
      </c>
      <c r="AV89" s="342">
        <v>19</v>
      </c>
      <c r="AW89" s="342">
        <v>16</v>
      </c>
      <c r="AX89" s="342" t="s">
        <v>430</v>
      </c>
      <c r="AY89" s="342">
        <v>5</v>
      </c>
      <c r="AZ89" s="370"/>
      <c r="BA89" s="371">
        <v>15.400008464428501</v>
      </c>
      <c r="BB89" s="371">
        <v>1.14142465630903</v>
      </c>
      <c r="BC89" s="371">
        <v>7.2724561003785103E-3</v>
      </c>
      <c r="BD89" s="371">
        <v>-1.7200016914709999</v>
      </c>
      <c r="BE89" s="370"/>
      <c r="BF89" s="344" t="s">
        <v>430</v>
      </c>
      <c r="BG89" s="344" t="s">
        <v>430</v>
      </c>
      <c r="BH89" s="344" t="s">
        <v>430</v>
      </c>
      <c r="BI89" s="370"/>
      <c r="BJ89" s="344">
        <v>-0.87659210999998105</v>
      </c>
      <c r="BK89" s="370"/>
      <c r="BL89" s="832">
        <v>61.681199999999997</v>
      </c>
      <c r="BM89" s="832">
        <v>18.786200000000001</v>
      </c>
      <c r="BN89" s="832">
        <v>3.6411799999999999</v>
      </c>
      <c r="BO89" s="832">
        <v>15.89142</v>
      </c>
      <c r="BP89" s="369"/>
      <c r="BQ89" s="832">
        <v>10.96</v>
      </c>
      <c r="BR89" s="344" t="s">
        <v>430</v>
      </c>
      <c r="BS89" s="344" t="s">
        <v>430</v>
      </c>
      <c r="BT89" s="344" t="s">
        <v>430</v>
      </c>
      <c r="BU89" s="344" t="s">
        <v>430</v>
      </c>
      <c r="BV89" s="832">
        <v>89.92</v>
      </c>
      <c r="BW89" s="369"/>
      <c r="BX89" s="834" t="s">
        <v>9619</v>
      </c>
      <c r="BY89" s="834" t="s">
        <v>9620</v>
      </c>
      <c r="BZ89" s="834" t="s">
        <v>9578</v>
      </c>
      <c r="CA89" s="834" t="s">
        <v>9621</v>
      </c>
      <c r="CB89" s="834" t="s">
        <v>9594</v>
      </c>
      <c r="CC89" s="369"/>
      <c r="CD89" s="350" t="s">
        <v>4770</v>
      </c>
    </row>
    <row r="90" spans="1:82" s="424" customFormat="1" x14ac:dyDescent="0.25">
      <c r="A90" s="341" t="s">
        <v>9686</v>
      </c>
      <c r="B90" s="369"/>
      <c r="C90" s="709">
        <v>45944</v>
      </c>
      <c r="D90" s="369"/>
      <c r="E90" s="342">
        <v>131.298</v>
      </c>
      <c r="F90" s="369"/>
      <c r="G90" s="343">
        <v>10.422499999999999</v>
      </c>
      <c r="H90" s="369"/>
      <c r="I90" s="645" t="s">
        <v>430</v>
      </c>
      <c r="J90" s="645" t="s">
        <v>430</v>
      </c>
      <c r="K90" s="645" t="s">
        <v>430</v>
      </c>
      <c r="L90" s="645" t="s">
        <v>430</v>
      </c>
      <c r="M90" s="370"/>
      <c r="N90" s="344">
        <v>16.116499999999998</v>
      </c>
      <c r="O90" s="344">
        <v>12.971399999999999</v>
      </c>
      <c r="P90" s="344">
        <v>8.4184999999999999</v>
      </c>
      <c r="Q90" s="344">
        <v>10.220800000000001</v>
      </c>
      <c r="R90" s="344">
        <v>10.657</v>
      </c>
      <c r="S90" s="344">
        <v>5.556</v>
      </c>
      <c r="T90" s="344">
        <v>5.8841999999999999</v>
      </c>
      <c r="U90" s="344" t="s">
        <v>430</v>
      </c>
      <c r="V90" s="346" t="s">
        <v>430</v>
      </c>
      <c r="W90" s="344" t="s">
        <v>430</v>
      </c>
      <c r="X90" s="344" t="s">
        <v>430</v>
      </c>
      <c r="Y90" s="344" t="s">
        <v>430</v>
      </c>
      <c r="Z90" s="344" t="s">
        <v>430</v>
      </c>
      <c r="AA90" s="344">
        <v>40.538400000000003</v>
      </c>
      <c r="AB90" s="344">
        <v>5.5294999999999996</v>
      </c>
      <c r="AC90" s="344">
        <v>5.8807999999999998</v>
      </c>
      <c r="AD90" s="344" t="s">
        <v>430</v>
      </c>
      <c r="AE90" s="344">
        <v>40.538400000000003</v>
      </c>
      <c r="AF90" s="344">
        <v>5.9085000000000001</v>
      </c>
      <c r="AG90" s="370"/>
      <c r="AH90" s="342">
        <v>2</v>
      </c>
      <c r="AI90" s="342">
        <v>18</v>
      </c>
      <c r="AJ90" s="342">
        <v>4</v>
      </c>
      <c r="AK90" s="342">
        <v>2</v>
      </c>
      <c r="AL90" s="342">
        <v>6</v>
      </c>
      <c r="AM90" s="342">
        <v>11</v>
      </c>
      <c r="AN90" s="342">
        <v>10</v>
      </c>
      <c r="AO90" s="342" t="s">
        <v>430</v>
      </c>
      <c r="AP90" s="342" t="s">
        <v>430</v>
      </c>
      <c r="AQ90" s="342" t="s">
        <v>430</v>
      </c>
      <c r="AR90" s="342" t="s">
        <v>430</v>
      </c>
      <c r="AS90" s="342" t="s">
        <v>430</v>
      </c>
      <c r="AT90" s="342" t="s">
        <v>430</v>
      </c>
      <c r="AU90" s="342">
        <v>1</v>
      </c>
      <c r="AV90" s="342">
        <v>10</v>
      </c>
      <c r="AW90" s="342">
        <v>10</v>
      </c>
      <c r="AX90" s="342" t="s">
        <v>430</v>
      </c>
      <c r="AY90" s="342">
        <v>1</v>
      </c>
      <c r="AZ90" s="370"/>
      <c r="BA90" s="371">
        <v>8.5508291445697395</v>
      </c>
      <c r="BB90" s="371">
        <v>0.68686329330417695</v>
      </c>
      <c r="BC90" s="371">
        <v>5.1802017415680898E-2</v>
      </c>
      <c r="BD90" s="371">
        <v>-0.66537562843639697</v>
      </c>
      <c r="BE90" s="370"/>
      <c r="BF90" s="344" t="s">
        <v>430</v>
      </c>
      <c r="BG90" s="344" t="s">
        <v>430</v>
      </c>
      <c r="BH90" s="344" t="s">
        <v>430</v>
      </c>
      <c r="BI90" s="370"/>
      <c r="BJ90" s="344">
        <v>-0.67254908999999896</v>
      </c>
      <c r="BK90" s="370"/>
      <c r="BL90" s="832">
        <v>47.934800000000003</v>
      </c>
      <c r="BM90" s="832">
        <v>34.498699999999999</v>
      </c>
      <c r="BN90" s="832">
        <v>0.58005099999999998</v>
      </c>
      <c r="BO90" s="832">
        <v>16.986449</v>
      </c>
      <c r="BP90" s="369"/>
      <c r="BQ90" s="344" t="s">
        <v>430</v>
      </c>
      <c r="BR90" s="832">
        <v>15.1</v>
      </c>
      <c r="BS90" s="344" t="s">
        <v>430</v>
      </c>
      <c r="BT90" s="344" t="s">
        <v>430</v>
      </c>
      <c r="BU90" s="344" t="s">
        <v>430</v>
      </c>
      <c r="BV90" s="832">
        <v>1.89</v>
      </c>
      <c r="BW90" s="369"/>
      <c r="BX90" s="834" t="s">
        <v>9623</v>
      </c>
      <c r="BY90" s="834" t="s">
        <v>9471</v>
      </c>
      <c r="BZ90" s="834" t="s">
        <v>9624</v>
      </c>
      <c r="CA90" s="834" t="s">
        <v>9625</v>
      </c>
      <c r="CB90" s="834" t="s">
        <v>9626</v>
      </c>
      <c r="CC90" s="369"/>
      <c r="CD90" s="350" t="s">
        <v>4770</v>
      </c>
    </row>
    <row r="91" spans="1:82" s="424" customFormat="1" x14ac:dyDescent="0.25">
      <c r="A91" s="341" t="s">
        <v>9687</v>
      </c>
      <c r="B91" s="369"/>
      <c r="C91" s="709">
        <v>46101</v>
      </c>
      <c r="D91" s="369"/>
      <c r="E91" s="342">
        <v>147.88399999999999</v>
      </c>
      <c r="F91" s="369"/>
      <c r="G91" s="343">
        <v>10.16</v>
      </c>
      <c r="H91" s="369"/>
      <c r="I91" s="645" t="s">
        <v>430</v>
      </c>
      <c r="J91" s="645" t="s">
        <v>430</v>
      </c>
      <c r="K91" s="645" t="s">
        <v>430</v>
      </c>
      <c r="L91" s="645" t="s">
        <v>430</v>
      </c>
      <c r="M91" s="370"/>
      <c r="N91" s="344">
        <v>0</v>
      </c>
      <c r="O91" s="344">
        <v>23.997399999999999</v>
      </c>
      <c r="P91" s="344">
        <v>5.1372</v>
      </c>
      <c r="Q91" s="344">
        <v>7.7210999999999999</v>
      </c>
      <c r="R91" s="344">
        <v>9.6561000000000003</v>
      </c>
      <c r="S91" s="344">
        <v>5.6041999999999996</v>
      </c>
      <c r="T91" s="344" t="s">
        <v>430</v>
      </c>
      <c r="U91" s="344" t="s">
        <v>430</v>
      </c>
      <c r="V91" s="346" t="s">
        <v>430</v>
      </c>
      <c r="W91" s="344" t="s">
        <v>430</v>
      </c>
      <c r="X91" s="344" t="s">
        <v>430</v>
      </c>
      <c r="Y91" s="344" t="s">
        <v>430</v>
      </c>
      <c r="Z91" s="344" t="s">
        <v>430</v>
      </c>
      <c r="AA91" s="344">
        <v>35.996099999999998</v>
      </c>
      <c r="AB91" s="344">
        <v>5.4836999999999998</v>
      </c>
      <c r="AC91" s="344" t="s">
        <v>430</v>
      </c>
      <c r="AD91" s="344" t="s">
        <v>430</v>
      </c>
      <c r="AE91" s="344">
        <v>35.996099999999998</v>
      </c>
      <c r="AF91" s="344">
        <v>5.6154000000000002</v>
      </c>
      <c r="AG91" s="370"/>
      <c r="AH91" s="342">
        <v>20</v>
      </c>
      <c r="AI91" s="342">
        <v>1</v>
      </c>
      <c r="AJ91" s="342">
        <v>14</v>
      </c>
      <c r="AK91" s="342">
        <v>15</v>
      </c>
      <c r="AL91" s="342">
        <v>11</v>
      </c>
      <c r="AM91" s="342">
        <v>9</v>
      </c>
      <c r="AN91" s="342" t="s">
        <v>430</v>
      </c>
      <c r="AO91" s="342" t="s">
        <v>430</v>
      </c>
      <c r="AP91" s="342" t="s">
        <v>430</v>
      </c>
      <c r="AQ91" s="342" t="s">
        <v>430</v>
      </c>
      <c r="AR91" s="342" t="s">
        <v>430</v>
      </c>
      <c r="AS91" s="342" t="s">
        <v>430</v>
      </c>
      <c r="AT91" s="342" t="s">
        <v>430</v>
      </c>
      <c r="AU91" s="342">
        <v>4</v>
      </c>
      <c r="AV91" s="342">
        <v>11</v>
      </c>
      <c r="AW91" s="342" t="s">
        <v>430</v>
      </c>
      <c r="AX91" s="342" t="s">
        <v>430</v>
      </c>
      <c r="AY91" s="342">
        <v>4</v>
      </c>
      <c r="AZ91" s="370"/>
      <c r="BA91" s="371">
        <v>13.0869497800954</v>
      </c>
      <c r="BB91" s="371">
        <v>0.81865177083723895</v>
      </c>
      <c r="BC91" s="371">
        <v>1.4235307439860999E-2</v>
      </c>
      <c r="BD91" s="371">
        <v>-5.67956366750842E-2</v>
      </c>
      <c r="BE91" s="370"/>
      <c r="BF91" s="344" t="s">
        <v>430</v>
      </c>
      <c r="BG91" s="344" t="s">
        <v>430</v>
      </c>
      <c r="BH91" s="344" t="s">
        <v>430</v>
      </c>
      <c r="BI91" s="370"/>
      <c r="BJ91" s="344">
        <v>-0.63885456000000096</v>
      </c>
      <c r="BK91" s="370"/>
      <c r="BL91" s="832">
        <v>69.859499999999997</v>
      </c>
      <c r="BM91" s="832">
        <v>4.0979200000000002</v>
      </c>
      <c r="BN91" s="344" t="s">
        <v>430</v>
      </c>
      <c r="BO91" s="832">
        <v>26.042580000000001</v>
      </c>
      <c r="BP91" s="369"/>
      <c r="BQ91" s="832">
        <v>21.3</v>
      </c>
      <c r="BR91" s="344" t="s">
        <v>430</v>
      </c>
      <c r="BS91" s="344" t="s">
        <v>430</v>
      </c>
      <c r="BT91" s="344" t="s">
        <v>430</v>
      </c>
      <c r="BU91" s="344" t="s">
        <v>430</v>
      </c>
      <c r="BV91" s="832">
        <v>4.74</v>
      </c>
      <c r="BW91" s="369"/>
      <c r="BX91" s="834" t="s">
        <v>9628</v>
      </c>
      <c r="BY91" s="834" t="s">
        <v>9629</v>
      </c>
      <c r="BZ91" s="834" t="s">
        <v>9630</v>
      </c>
      <c r="CA91" s="834" t="s">
        <v>9617</v>
      </c>
      <c r="CB91" s="834" t="s">
        <v>9631</v>
      </c>
      <c r="CC91" s="369"/>
      <c r="CD91" s="350" t="s">
        <v>4770</v>
      </c>
    </row>
    <row r="92" spans="1:82" s="424" customFormat="1" x14ac:dyDescent="0.25">
      <c r="A92" s="341" t="s">
        <v>9688</v>
      </c>
      <c r="B92" s="369"/>
      <c r="C92" s="709">
        <v>44067</v>
      </c>
      <c r="D92" s="369"/>
      <c r="E92" s="342">
        <v>126.38</v>
      </c>
      <c r="F92" s="369"/>
      <c r="G92" s="343">
        <v>13.001799999999999</v>
      </c>
      <c r="H92" s="369"/>
      <c r="I92" s="997">
        <v>2.7399999999999998E-3</v>
      </c>
      <c r="J92" s="997">
        <v>5.33</v>
      </c>
      <c r="K92" s="997">
        <v>2.7399999999999998E-3</v>
      </c>
      <c r="L92" s="997">
        <v>2.7399999999999998E-3</v>
      </c>
      <c r="M92" s="370"/>
      <c r="N92" s="344">
        <v>14.0419</v>
      </c>
      <c r="O92" s="344">
        <v>17.993300000000001</v>
      </c>
      <c r="P92" s="344">
        <v>6.2236000000000002</v>
      </c>
      <c r="Q92" s="344">
        <v>8.3280999999999992</v>
      </c>
      <c r="R92" s="344">
        <v>9.7439</v>
      </c>
      <c r="S92" s="344">
        <v>5.048</v>
      </c>
      <c r="T92" s="344">
        <v>5.2777000000000003</v>
      </c>
      <c r="U92" s="344">
        <v>5.6231</v>
      </c>
      <c r="V92" s="346">
        <v>5.3228999999999997</v>
      </c>
      <c r="W92" s="344">
        <v>5.4184000000000001</v>
      </c>
      <c r="X92" s="344">
        <v>5.6928000000000001</v>
      </c>
      <c r="Y92" s="344">
        <v>4.8491999999999997</v>
      </c>
      <c r="Z92" s="344" t="s">
        <v>430</v>
      </c>
      <c r="AA92" s="344">
        <v>31.073499999999999</v>
      </c>
      <c r="AB92" s="344">
        <v>5.2027000000000001</v>
      </c>
      <c r="AC92" s="344">
        <v>5.3978999999999999</v>
      </c>
      <c r="AD92" s="344">
        <v>5.6536999999999997</v>
      </c>
      <c r="AE92" s="344">
        <v>31.073499999999999</v>
      </c>
      <c r="AF92" s="344">
        <v>4.5834000000000001</v>
      </c>
      <c r="AG92" s="370"/>
      <c r="AH92" s="342">
        <v>4</v>
      </c>
      <c r="AI92" s="342">
        <v>8</v>
      </c>
      <c r="AJ92" s="342">
        <v>10</v>
      </c>
      <c r="AK92" s="342">
        <v>10</v>
      </c>
      <c r="AL92" s="342">
        <v>10</v>
      </c>
      <c r="AM92" s="342">
        <v>16</v>
      </c>
      <c r="AN92" s="342">
        <v>19</v>
      </c>
      <c r="AO92" s="342">
        <v>17</v>
      </c>
      <c r="AP92" s="342">
        <v>16</v>
      </c>
      <c r="AQ92" s="342">
        <v>12</v>
      </c>
      <c r="AR92" s="342">
        <v>10</v>
      </c>
      <c r="AS92" s="342">
        <v>9</v>
      </c>
      <c r="AT92" s="342" t="s">
        <v>430</v>
      </c>
      <c r="AU92" s="342">
        <v>8</v>
      </c>
      <c r="AV92" s="342">
        <v>13</v>
      </c>
      <c r="AW92" s="342">
        <v>19</v>
      </c>
      <c r="AX92" s="342">
        <v>17</v>
      </c>
      <c r="AY92" s="342">
        <v>8</v>
      </c>
      <c r="AZ92" s="370"/>
      <c r="BA92" s="371">
        <v>5.4152186149220602</v>
      </c>
      <c r="BB92" s="371">
        <v>0.54676808638694496</v>
      </c>
      <c r="BC92" s="371">
        <v>1.10681568013513E-2</v>
      </c>
      <c r="BD92" s="371">
        <v>-0.84520602841206505</v>
      </c>
      <c r="BE92" s="370"/>
      <c r="BF92" s="344" t="s">
        <v>430</v>
      </c>
      <c r="BG92" s="344" t="s">
        <v>430</v>
      </c>
      <c r="BH92" s="344" t="s">
        <v>430</v>
      </c>
      <c r="BI92" s="370"/>
      <c r="BJ92" s="344">
        <v>-0.49637790000000198</v>
      </c>
      <c r="BK92" s="370"/>
      <c r="BL92" s="832">
        <v>62.903599999999997</v>
      </c>
      <c r="BM92" s="832">
        <v>5.45702</v>
      </c>
      <c r="BN92" s="344" t="s">
        <v>430</v>
      </c>
      <c r="BO92" s="832">
        <v>31.639379999999999</v>
      </c>
      <c r="BP92" s="369"/>
      <c r="BQ92" s="344" t="s">
        <v>430</v>
      </c>
      <c r="BR92" s="832">
        <v>21.5</v>
      </c>
      <c r="BS92" s="344" t="s">
        <v>430</v>
      </c>
      <c r="BT92" s="344" t="s">
        <v>430</v>
      </c>
      <c r="BU92" s="344" t="s">
        <v>430</v>
      </c>
      <c r="BV92" s="832">
        <v>79</v>
      </c>
      <c r="BW92" s="369"/>
      <c r="BX92" s="834" t="s">
        <v>9633</v>
      </c>
      <c r="BY92" s="834" t="s">
        <v>9634</v>
      </c>
      <c r="BZ92" s="834" t="s">
        <v>9635</v>
      </c>
      <c r="CA92" s="834" t="s">
        <v>9617</v>
      </c>
      <c r="CB92" s="834" t="s">
        <v>9621</v>
      </c>
      <c r="CC92" s="369"/>
      <c r="CD92" s="350" t="s">
        <v>2408</v>
      </c>
    </row>
    <row r="93" spans="1:82" s="424" customFormat="1" x14ac:dyDescent="0.25">
      <c r="A93" s="341" t="s">
        <v>9689</v>
      </c>
      <c r="B93" s="369"/>
      <c r="C93" s="709">
        <v>41878</v>
      </c>
      <c r="D93" s="369"/>
      <c r="E93" s="342">
        <v>94.759100000000004</v>
      </c>
      <c r="F93" s="369"/>
      <c r="G93" s="343">
        <v>19.3904</v>
      </c>
      <c r="H93" s="369"/>
      <c r="I93" s="645" t="s">
        <v>430</v>
      </c>
      <c r="J93" s="645" t="s">
        <v>430</v>
      </c>
      <c r="K93" s="645" t="s">
        <v>430</v>
      </c>
      <c r="L93" s="645" t="s">
        <v>430</v>
      </c>
      <c r="M93" s="370"/>
      <c r="N93" s="344">
        <v>10.5443</v>
      </c>
      <c r="O93" s="344">
        <v>13.819800000000001</v>
      </c>
      <c r="P93" s="344">
        <v>5.1681999999999997</v>
      </c>
      <c r="Q93" s="344">
        <v>7.4565999999999999</v>
      </c>
      <c r="R93" s="344">
        <v>9.3577999999999992</v>
      </c>
      <c r="S93" s="344">
        <v>5.5746000000000002</v>
      </c>
      <c r="T93" s="344">
        <v>5.9287999999999998</v>
      </c>
      <c r="U93" s="344">
        <v>5.8604000000000003</v>
      </c>
      <c r="V93" s="346">
        <v>5.5110999999999999</v>
      </c>
      <c r="W93" s="344">
        <v>6.1310000000000002</v>
      </c>
      <c r="X93" s="344">
        <v>6.4600999999999997</v>
      </c>
      <c r="Y93" s="344">
        <v>5.6022999999999996</v>
      </c>
      <c r="Z93" s="344">
        <v>5.4447999999999999</v>
      </c>
      <c r="AA93" s="344">
        <v>22.0504</v>
      </c>
      <c r="AB93" s="344">
        <v>5.6858000000000004</v>
      </c>
      <c r="AC93" s="344">
        <v>5.9566999999999997</v>
      </c>
      <c r="AD93" s="344">
        <v>5.9466000000000001</v>
      </c>
      <c r="AE93" s="344">
        <v>22.0504</v>
      </c>
      <c r="AF93" s="344">
        <v>5.7447999999999997</v>
      </c>
      <c r="AG93" s="370"/>
      <c r="AH93" s="342">
        <v>8</v>
      </c>
      <c r="AI93" s="342">
        <v>17</v>
      </c>
      <c r="AJ93" s="342">
        <v>13</v>
      </c>
      <c r="AK93" s="342">
        <v>17</v>
      </c>
      <c r="AL93" s="342">
        <v>16</v>
      </c>
      <c r="AM93" s="342">
        <v>10</v>
      </c>
      <c r="AN93" s="342">
        <v>8</v>
      </c>
      <c r="AO93" s="342">
        <v>11</v>
      </c>
      <c r="AP93" s="342">
        <v>13</v>
      </c>
      <c r="AQ93" s="342">
        <v>6</v>
      </c>
      <c r="AR93" s="342">
        <v>6</v>
      </c>
      <c r="AS93" s="342">
        <v>4</v>
      </c>
      <c r="AT93" s="342">
        <v>1</v>
      </c>
      <c r="AU93" s="342">
        <v>21</v>
      </c>
      <c r="AV93" s="342">
        <v>9</v>
      </c>
      <c r="AW93" s="342">
        <v>8</v>
      </c>
      <c r="AX93" s="342">
        <v>10</v>
      </c>
      <c r="AY93" s="342">
        <v>21</v>
      </c>
      <c r="AZ93" s="370"/>
      <c r="BA93" s="371">
        <v>5.7222128029823196</v>
      </c>
      <c r="BB93" s="371">
        <v>0.51091101313706799</v>
      </c>
      <c r="BC93" s="371">
        <v>0.13788420528598899</v>
      </c>
      <c r="BD93" s="371">
        <v>-5.6780469404901099E-2</v>
      </c>
      <c r="BE93" s="370"/>
      <c r="BF93" s="344" t="s">
        <v>430</v>
      </c>
      <c r="BG93" s="344" t="s">
        <v>430</v>
      </c>
      <c r="BH93" s="344" t="s">
        <v>430</v>
      </c>
      <c r="BI93" s="370"/>
      <c r="BJ93" s="344">
        <v>-0.51198261999999795</v>
      </c>
      <c r="BK93" s="370"/>
      <c r="BL93" s="832">
        <v>54.003700000000002</v>
      </c>
      <c r="BM93" s="832">
        <v>8.4069699999999994</v>
      </c>
      <c r="BN93" s="832">
        <v>4.97499</v>
      </c>
      <c r="BO93" s="832">
        <v>32.614339999999999</v>
      </c>
      <c r="BP93" s="369"/>
      <c r="BQ93" s="832">
        <v>11.05</v>
      </c>
      <c r="BR93" s="832">
        <v>20.34</v>
      </c>
      <c r="BS93" s="344" t="s">
        <v>430</v>
      </c>
      <c r="BT93" s="344" t="s">
        <v>430</v>
      </c>
      <c r="BU93" s="344" t="s">
        <v>430</v>
      </c>
      <c r="BV93" s="832">
        <v>69.12</v>
      </c>
      <c r="BW93" s="369"/>
      <c r="BX93" s="834" t="s">
        <v>9637</v>
      </c>
      <c r="BY93" s="834" t="s">
        <v>9638</v>
      </c>
      <c r="BZ93" s="834" t="s">
        <v>9639</v>
      </c>
      <c r="CA93" s="834" t="s">
        <v>9640</v>
      </c>
      <c r="CB93" s="834" t="s">
        <v>9641</v>
      </c>
      <c r="CC93" s="369"/>
      <c r="CD93" s="350" t="s">
        <v>2408</v>
      </c>
    </row>
    <row r="94" spans="1:82" s="424" customFormat="1" x14ac:dyDescent="0.25">
      <c r="A94" s="341" t="s">
        <v>9690</v>
      </c>
      <c r="B94" s="369"/>
      <c r="C94" s="709">
        <v>43720</v>
      </c>
      <c r="D94" s="369"/>
      <c r="E94" s="342">
        <v>71.849999999999994</v>
      </c>
      <c r="F94" s="369"/>
      <c r="G94" s="343">
        <v>13.7079</v>
      </c>
      <c r="H94" s="369"/>
      <c r="I94" s="645" t="s">
        <v>430</v>
      </c>
      <c r="J94" s="645" t="s">
        <v>430</v>
      </c>
      <c r="K94" s="645" t="s">
        <v>430</v>
      </c>
      <c r="L94" s="645" t="s">
        <v>430</v>
      </c>
      <c r="M94" s="370"/>
      <c r="N94" s="344">
        <v>10.6539</v>
      </c>
      <c r="O94" s="344">
        <v>16.8872</v>
      </c>
      <c r="P94" s="344">
        <v>4.3780999999999999</v>
      </c>
      <c r="Q94" s="344">
        <v>6.4634999999999998</v>
      </c>
      <c r="R94" s="344">
        <v>8.0947999999999993</v>
      </c>
      <c r="S94" s="344">
        <v>4.2462999999999997</v>
      </c>
      <c r="T94" s="344">
        <v>5.6702000000000004</v>
      </c>
      <c r="U94" s="344">
        <v>5.9034000000000004</v>
      </c>
      <c r="V94" s="346">
        <v>5.7397999999999998</v>
      </c>
      <c r="W94" s="344">
        <v>6.2816999999999998</v>
      </c>
      <c r="X94" s="344">
        <v>6.6719999999999997</v>
      </c>
      <c r="Y94" s="344">
        <v>5.2529000000000003</v>
      </c>
      <c r="Z94" s="344" t="s">
        <v>430</v>
      </c>
      <c r="AA94" s="344">
        <v>30.672499999999999</v>
      </c>
      <c r="AB94" s="344">
        <v>4.1462000000000003</v>
      </c>
      <c r="AC94" s="344">
        <v>5.5898000000000003</v>
      </c>
      <c r="AD94" s="344">
        <v>5.8808999999999996</v>
      </c>
      <c r="AE94" s="344">
        <v>30.672499999999999</v>
      </c>
      <c r="AF94" s="344">
        <v>4.7138999999999998</v>
      </c>
      <c r="AG94" s="370"/>
      <c r="AH94" s="342">
        <v>7</v>
      </c>
      <c r="AI94" s="342">
        <v>11</v>
      </c>
      <c r="AJ94" s="342">
        <v>16</v>
      </c>
      <c r="AK94" s="342">
        <v>21</v>
      </c>
      <c r="AL94" s="342">
        <v>21</v>
      </c>
      <c r="AM94" s="342">
        <v>21</v>
      </c>
      <c r="AN94" s="342">
        <v>12</v>
      </c>
      <c r="AO94" s="342">
        <v>10</v>
      </c>
      <c r="AP94" s="342">
        <v>9</v>
      </c>
      <c r="AQ94" s="342">
        <v>3</v>
      </c>
      <c r="AR94" s="342">
        <v>3</v>
      </c>
      <c r="AS94" s="342">
        <v>7</v>
      </c>
      <c r="AT94" s="342" t="s">
        <v>430</v>
      </c>
      <c r="AU94" s="342">
        <v>9</v>
      </c>
      <c r="AV94" s="342">
        <v>21</v>
      </c>
      <c r="AW94" s="342">
        <v>12</v>
      </c>
      <c r="AX94" s="342">
        <v>11</v>
      </c>
      <c r="AY94" s="342">
        <v>9</v>
      </c>
      <c r="AZ94" s="370"/>
      <c r="BA94" s="371">
        <v>5.7663167493723702</v>
      </c>
      <c r="BB94" s="371">
        <v>0.51620512386809803</v>
      </c>
      <c r="BC94" s="371">
        <v>0.18023117697528199</v>
      </c>
      <c r="BD94" s="371">
        <v>0.184722730339449</v>
      </c>
      <c r="BE94" s="370"/>
      <c r="BF94" s="344" t="s">
        <v>430</v>
      </c>
      <c r="BG94" s="344" t="s">
        <v>430</v>
      </c>
      <c r="BH94" s="344" t="s">
        <v>430</v>
      </c>
      <c r="BI94" s="370"/>
      <c r="BJ94" s="344">
        <v>-0.54290037000000102</v>
      </c>
      <c r="BK94" s="370"/>
      <c r="BL94" s="832">
        <v>34.351199999999999</v>
      </c>
      <c r="BM94" s="832">
        <v>27.064699999999998</v>
      </c>
      <c r="BN94" s="832">
        <v>9.2094900000000006</v>
      </c>
      <c r="BO94" s="832">
        <v>29.374610000000001</v>
      </c>
      <c r="BP94" s="369"/>
      <c r="BQ94" s="344" t="s">
        <v>430</v>
      </c>
      <c r="BR94" s="832">
        <v>10.65</v>
      </c>
      <c r="BS94" s="344" t="s">
        <v>430</v>
      </c>
      <c r="BT94" s="344" t="s">
        <v>430</v>
      </c>
      <c r="BU94" s="344" t="s">
        <v>430</v>
      </c>
      <c r="BV94" s="832">
        <v>18.72</v>
      </c>
      <c r="BW94" s="369"/>
      <c r="BX94" s="834" t="s">
        <v>9643</v>
      </c>
      <c r="BY94" s="834" t="s">
        <v>9644</v>
      </c>
      <c r="BZ94" s="834" t="s">
        <v>9645</v>
      </c>
      <c r="CA94" s="834" t="s">
        <v>9583</v>
      </c>
      <c r="CB94" s="834" t="s">
        <v>9646</v>
      </c>
      <c r="CC94" s="369"/>
      <c r="CD94" s="350" t="s">
        <v>554</v>
      </c>
    </row>
    <row r="95" spans="1:82" s="424" customFormat="1" x14ac:dyDescent="0.25">
      <c r="A95" s="341" t="s">
        <v>9691</v>
      </c>
      <c r="B95" s="369"/>
      <c r="C95" s="709">
        <v>45897</v>
      </c>
      <c r="D95" s="369"/>
      <c r="E95" s="342">
        <v>124.01</v>
      </c>
      <c r="F95" s="369"/>
      <c r="G95" s="343">
        <v>10.470599999999999</v>
      </c>
      <c r="H95" s="369"/>
      <c r="I95" s="645" t="s">
        <v>430</v>
      </c>
      <c r="J95" s="645" t="s">
        <v>430</v>
      </c>
      <c r="K95" s="645" t="s">
        <v>430</v>
      </c>
      <c r="L95" s="645" t="s">
        <v>430</v>
      </c>
      <c r="M95" s="370"/>
      <c r="N95" s="344">
        <v>6.9732000000000003</v>
      </c>
      <c r="O95" s="344">
        <v>17.1052</v>
      </c>
      <c r="P95" s="344">
        <v>5.8330000000000002</v>
      </c>
      <c r="Q95" s="344">
        <v>8.7440999999999995</v>
      </c>
      <c r="R95" s="344">
        <v>9.3792000000000009</v>
      </c>
      <c r="S95" s="344">
        <v>5.2389999999999999</v>
      </c>
      <c r="T95" s="344">
        <v>5.6261999999999999</v>
      </c>
      <c r="U95" s="344">
        <v>5.6993999999999998</v>
      </c>
      <c r="V95" s="346" t="s">
        <v>430</v>
      </c>
      <c r="W95" s="344" t="s">
        <v>430</v>
      </c>
      <c r="X95" s="344" t="s">
        <v>430</v>
      </c>
      <c r="Y95" s="344" t="s">
        <v>430</v>
      </c>
      <c r="Z95" s="344" t="s">
        <v>430</v>
      </c>
      <c r="AA95" s="344">
        <v>28.6296</v>
      </c>
      <c r="AB95" s="344">
        <v>5.1186999999999996</v>
      </c>
      <c r="AC95" s="344">
        <v>5.5849000000000002</v>
      </c>
      <c r="AD95" s="344">
        <v>5.72</v>
      </c>
      <c r="AE95" s="344">
        <v>28.6296</v>
      </c>
      <c r="AF95" s="344">
        <v>5.5769000000000002</v>
      </c>
      <c r="AG95" s="370"/>
      <c r="AH95" s="342">
        <v>12</v>
      </c>
      <c r="AI95" s="342">
        <v>10</v>
      </c>
      <c r="AJ95" s="342">
        <v>11</v>
      </c>
      <c r="AK95" s="342">
        <v>7</v>
      </c>
      <c r="AL95" s="342">
        <v>15</v>
      </c>
      <c r="AM95" s="342">
        <v>12</v>
      </c>
      <c r="AN95" s="342">
        <v>13</v>
      </c>
      <c r="AO95" s="342">
        <v>13</v>
      </c>
      <c r="AP95" s="342" t="s">
        <v>430</v>
      </c>
      <c r="AQ95" s="342" t="s">
        <v>430</v>
      </c>
      <c r="AR95" s="342" t="s">
        <v>430</v>
      </c>
      <c r="AS95" s="342" t="s">
        <v>430</v>
      </c>
      <c r="AT95" s="342" t="s">
        <v>430</v>
      </c>
      <c r="AU95" s="342">
        <v>13</v>
      </c>
      <c r="AV95" s="342">
        <v>15</v>
      </c>
      <c r="AW95" s="342">
        <v>13</v>
      </c>
      <c r="AX95" s="342">
        <v>13</v>
      </c>
      <c r="AY95" s="342">
        <v>13</v>
      </c>
      <c r="AZ95" s="370"/>
      <c r="BA95" s="371">
        <v>6.5913188861000203</v>
      </c>
      <c r="BB95" s="371">
        <v>0.65566404886908802</v>
      </c>
      <c r="BC95" s="371">
        <v>3.4016923593694001E-3</v>
      </c>
      <c r="BD95" s="371">
        <v>-1.0211246282737301</v>
      </c>
      <c r="BE95" s="370"/>
      <c r="BF95" s="344" t="s">
        <v>430</v>
      </c>
      <c r="BG95" s="344" t="s">
        <v>430</v>
      </c>
      <c r="BH95" s="344" t="s">
        <v>430</v>
      </c>
      <c r="BI95" s="370"/>
      <c r="BJ95" s="344">
        <v>-0.67652757000003805</v>
      </c>
      <c r="BK95" s="370"/>
      <c r="BL95" s="832">
        <v>45.264099999999999</v>
      </c>
      <c r="BM95" s="832">
        <v>10.049200000000001</v>
      </c>
      <c r="BN95" s="832">
        <v>19.175799999999999</v>
      </c>
      <c r="BO95" s="832">
        <v>25.510899999999999</v>
      </c>
      <c r="BP95" s="369"/>
      <c r="BQ95" s="344" t="s">
        <v>430</v>
      </c>
      <c r="BR95" s="832">
        <v>14.14</v>
      </c>
      <c r="BS95" s="344" t="s">
        <v>430</v>
      </c>
      <c r="BT95" s="344" t="s">
        <v>430</v>
      </c>
      <c r="BU95" s="344" t="s">
        <v>430</v>
      </c>
      <c r="BV95" s="832">
        <v>11.38</v>
      </c>
      <c r="BW95" s="369"/>
      <c r="BX95" s="834" t="s">
        <v>9648</v>
      </c>
      <c r="BY95" s="834" t="s">
        <v>9649</v>
      </c>
      <c r="BZ95" s="834" t="s">
        <v>9650</v>
      </c>
      <c r="CA95" s="834" t="s">
        <v>9525</v>
      </c>
      <c r="CB95" s="834" t="s">
        <v>9651</v>
      </c>
      <c r="CC95" s="369"/>
      <c r="CD95" s="350" t="s">
        <v>4770</v>
      </c>
    </row>
    <row r="96" spans="1:82" s="424" customFormat="1" x14ac:dyDescent="0.25">
      <c r="A96" s="341" t="s">
        <v>9692</v>
      </c>
      <c r="B96" s="369"/>
      <c r="C96" s="709">
        <v>46140</v>
      </c>
      <c r="D96" s="369"/>
      <c r="E96" s="864">
        <v>84.8</v>
      </c>
      <c r="F96" s="369"/>
      <c r="G96" s="343">
        <v>10.1005</v>
      </c>
      <c r="H96" s="369"/>
      <c r="I96" s="645" t="s">
        <v>430</v>
      </c>
      <c r="J96" s="645" t="s">
        <v>430</v>
      </c>
      <c r="K96" s="645" t="s">
        <v>430</v>
      </c>
      <c r="L96" s="645" t="s">
        <v>430</v>
      </c>
      <c r="M96" s="370"/>
      <c r="N96" s="344">
        <v>5.4212999999999996</v>
      </c>
      <c r="O96" s="344">
        <v>23.897099999999998</v>
      </c>
      <c r="P96" s="344">
        <v>6.9786000000000001</v>
      </c>
      <c r="Q96" s="344">
        <v>8.1302000000000003</v>
      </c>
      <c r="R96" s="344">
        <v>9.2363</v>
      </c>
      <c r="S96" s="344" t="s">
        <v>430</v>
      </c>
      <c r="T96" s="344" t="s">
        <v>430</v>
      </c>
      <c r="U96" s="344" t="s">
        <v>430</v>
      </c>
      <c r="V96" s="346" t="s">
        <v>430</v>
      </c>
      <c r="W96" s="344" t="s">
        <v>430</v>
      </c>
      <c r="X96" s="344" t="s">
        <v>430</v>
      </c>
      <c r="Y96" s="344" t="s">
        <v>430</v>
      </c>
      <c r="Z96" s="344" t="s">
        <v>430</v>
      </c>
      <c r="AA96" s="344">
        <v>29.317900000000002</v>
      </c>
      <c r="AB96" s="344" t="s">
        <v>430</v>
      </c>
      <c r="AC96" s="344" t="s">
        <v>430</v>
      </c>
      <c r="AD96" s="344" t="s">
        <v>430</v>
      </c>
      <c r="AE96" s="344">
        <v>29.317900000000002</v>
      </c>
      <c r="AF96" s="344">
        <v>5.6435000000000004</v>
      </c>
      <c r="AG96" s="370"/>
      <c r="AH96" s="342">
        <v>15</v>
      </c>
      <c r="AI96" s="342">
        <v>2</v>
      </c>
      <c r="AJ96" s="342">
        <v>8</v>
      </c>
      <c r="AK96" s="342">
        <v>12</v>
      </c>
      <c r="AL96" s="342">
        <v>18</v>
      </c>
      <c r="AM96" s="342" t="s">
        <v>430</v>
      </c>
      <c r="AN96" s="342" t="s">
        <v>430</v>
      </c>
      <c r="AO96" s="342" t="s">
        <v>430</v>
      </c>
      <c r="AP96" s="342" t="s">
        <v>430</v>
      </c>
      <c r="AQ96" s="342" t="s">
        <v>430</v>
      </c>
      <c r="AR96" s="342" t="s">
        <v>430</v>
      </c>
      <c r="AS96" s="342" t="s">
        <v>430</v>
      </c>
      <c r="AT96" s="342" t="s">
        <v>430</v>
      </c>
      <c r="AU96" s="342">
        <v>10</v>
      </c>
      <c r="AV96" s="342" t="s">
        <v>430</v>
      </c>
      <c r="AW96" s="342" t="s">
        <v>430</v>
      </c>
      <c r="AX96" s="342" t="s">
        <v>430</v>
      </c>
      <c r="AY96" s="342">
        <v>10</v>
      </c>
      <c r="AZ96" s="370"/>
      <c r="BA96" s="371">
        <v>17.0538609438143</v>
      </c>
      <c r="BB96" s="371">
        <v>1.1554751541667601</v>
      </c>
      <c r="BC96" s="371">
        <v>1.6366809397156099E-2</v>
      </c>
      <c r="BD96" s="371">
        <v>-1.6866614708262899</v>
      </c>
      <c r="BE96" s="370"/>
      <c r="BF96" s="344" t="s">
        <v>430</v>
      </c>
      <c r="BG96" s="344" t="s">
        <v>430</v>
      </c>
      <c r="BH96" s="344" t="s">
        <v>430</v>
      </c>
      <c r="BI96" s="370"/>
      <c r="BJ96" s="344">
        <v>-0.91010341000000305</v>
      </c>
      <c r="BK96" s="370"/>
      <c r="BL96" s="832">
        <v>72.558800000000005</v>
      </c>
      <c r="BM96" s="832">
        <v>4.4108999999999998</v>
      </c>
      <c r="BN96" s="344" t="s">
        <v>430</v>
      </c>
      <c r="BO96" s="832">
        <v>23.0303</v>
      </c>
      <c r="BP96" s="369"/>
      <c r="BQ96" s="344" t="s">
        <v>430</v>
      </c>
      <c r="BR96" s="832">
        <v>18.93</v>
      </c>
      <c r="BS96" s="344" t="s">
        <v>430</v>
      </c>
      <c r="BT96" s="344" t="s">
        <v>430</v>
      </c>
      <c r="BU96" s="344" t="s">
        <v>430</v>
      </c>
      <c r="BV96" s="832">
        <v>81.98</v>
      </c>
      <c r="BW96" s="369"/>
      <c r="BX96" s="834" t="s">
        <v>9653</v>
      </c>
      <c r="BY96" s="834" t="s">
        <v>9654</v>
      </c>
      <c r="BZ96" s="834" t="s">
        <v>9655</v>
      </c>
      <c r="CA96" s="834" t="s">
        <v>9640</v>
      </c>
      <c r="CB96" s="834" t="s">
        <v>9631</v>
      </c>
      <c r="CC96" s="369"/>
      <c r="CD96" s="350" t="s">
        <v>2408</v>
      </c>
    </row>
    <row r="97" spans="1:82" s="424" customFormat="1" x14ac:dyDescent="0.25">
      <c r="A97" s="341" t="s">
        <v>9693</v>
      </c>
      <c r="B97" s="369"/>
      <c r="C97" s="709">
        <v>43269</v>
      </c>
      <c r="D97" s="369"/>
      <c r="E97" s="342">
        <v>47.88</v>
      </c>
      <c r="F97" s="369"/>
      <c r="G97" s="343">
        <v>14.551600000000001</v>
      </c>
      <c r="H97" s="369"/>
      <c r="I97" s="997">
        <v>0.22</v>
      </c>
      <c r="J97" s="997">
        <v>6.2</v>
      </c>
      <c r="K97" s="997">
        <v>0.22</v>
      </c>
      <c r="L97" s="997">
        <v>0.22</v>
      </c>
      <c r="M97" s="370"/>
      <c r="N97" s="344">
        <v>-0.50170000000000003</v>
      </c>
      <c r="O97" s="344">
        <v>4.9349999999999996</v>
      </c>
      <c r="P97" s="344">
        <v>3.6217000000000001</v>
      </c>
      <c r="Q97" s="344">
        <v>7.6368</v>
      </c>
      <c r="R97" s="344">
        <v>8.5122</v>
      </c>
      <c r="S97" s="344">
        <v>4.8343999999999996</v>
      </c>
      <c r="T97" s="344">
        <v>5.4394</v>
      </c>
      <c r="U97" s="344">
        <v>5.6542000000000003</v>
      </c>
      <c r="V97" s="346">
        <v>5.4310999999999998</v>
      </c>
      <c r="W97" s="344">
        <v>5.968</v>
      </c>
      <c r="X97" s="344">
        <v>6.2659000000000002</v>
      </c>
      <c r="Y97" s="344">
        <v>5.1318000000000001</v>
      </c>
      <c r="Z97" s="344" t="s">
        <v>430</v>
      </c>
      <c r="AA97" s="344">
        <v>24.111599999999999</v>
      </c>
      <c r="AB97" s="344">
        <v>4.6917999999999997</v>
      </c>
      <c r="AC97" s="344">
        <v>5.4131999999999998</v>
      </c>
      <c r="AD97" s="344">
        <v>5.7000999999999999</v>
      </c>
      <c r="AE97" s="344">
        <v>24.111599999999999</v>
      </c>
      <c r="AF97" s="344">
        <v>4.7737999999999996</v>
      </c>
      <c r="AG97" s="370"/>
      <c r="AH97" s="342">
        <v>21</v>
      </c>
      <c r="AI97" s="342">
        <v>22</v>
      </c>
      <c r="AJ97" s="342">
        <v>19</v>
      </c>
      <c r="AK97" s="342">
        <v>16</v>
      </c>
      <c r="AL97" s="342">
        <v>20</v>
      </c>
      <c r="AM97" s="342">
        <v>18</v>
      </c>
      <c r="AN97" s="342">
        <v>17</v>
      </c>
      <c r="AO97" s="342">
        <v>15</v>
      </c>
      <c r="AP97" s="342">
        <v>14</v>
      </c>
      <c r="AQ97" s="342">
        <v>9</v>
      </c>
      <c r="AR97" s="342">
        <v>8</v>
      </c>
      <c r="AS97" s="342">
        <v>8</v>
      </c>
      <c r="AT97" s="342" t="s">
        <v>430</v>
      </c>
      <c r="AU97" s="342">
        <v>18</v>
      </c>
      <c r="AV97" s="342">
        <v>18</v>
      </c>
      <c r="AW97" s="342">
        <v>17</v>
      </c>
      <c r="AX97" s="342">
        <v>15</v>
      </c>
      <c r="AY97" s="342">
        <v>18</v>
      </c>
      <c r="AZ97" s="370"/>
      <c r="BA97" s="371">
        <v>5.4229046082708603</v>
      </c>
      <c r="BB97" s="371">
        <v>0.448005135672562</v>
      </c>
      <c r="BC97" s="371">
        <v>0.11345680754509301</v>
      </c>
      <c r="BD97" s="371">
        <v>-0.126380796951372</v>
      </c>
      <c r="BE97" s="370"/>
      <c r="BF97" s="344" t="s">
        <v>430</v>
      </c>
      <c r="BG97" s="344" t="s">
        <v>430</v>
      </c>
      <c r="BH97" s="344" t="s">
        <v>430</v>
      </c>
      <c r="BI97" s="370"/>
      <c r="BJ97" s="344">
        <v>-0.69620932999999896</v>
      </c>
      <c r="BK97" s="370"/>
      <c r="BL97" s="832">
        <v>43.359499999999997</v>
      </c>
      <c r="BM97" s="832">
        <v>13.293799999999999</v>
      </c>
      <c r="BN97" s="832">
        <v>14.489000000000001</v>
      </c>
      <c r="BO97" s="832">
        <v>28.857700000000001</v>
      </c>
      <c r="BP97" s="369"/>
      <c r="BQ97" s="832">
        <v>5.92</v>
      </c>
      <c r="BR97" s="832">
        <v>12.58</v>
      </c>
      <c r="BS97" s="344" t="s">
        <v>430</v>
      </c>
      <c r="BT97" s="344" t="s">
        <v>430</v>
      </c>
      <c r="BU97" s="344" t="s">
        <v>430</v>
      </c>
      <c r="BV97" s="832">
        <v>82.19</v>
      </c>
      <c r="BW97" s="369"/>
      <c r="BX97" s="834" t="s">
        <v>9657</v>
      </c>
      <c r="BY97" s="834" t="s">
        <v>9658</v>
      </c>
      <c r="BZ97" s="834" t="s">
        <v>9659</v>
      </c>
      <c r="CA97" s="834" t="s">
        <v>9660</v>
      </c>
      <c r="CB97" s="834" t="s">
        <v>9661</v>
      </c>
      <c r="CC97" s="369"/>
      <c r="CD97" s="350" t="s">
        <v>3799</v>
      </c>
    </row>
    <row r="98" spans="1:82" s="424" customFormat="1" x14ac:dyDescent="0.25">
      <c r="A98" s="341" t="s">
        <v>9694</v>
      </c>
      <c r="B98" s="369"/>
      <c r="C98" s="709">
        <v>45623</v>
      </c>
      <c r="D98" s="369"/>
      <c r="E98" s="342">
        <v>30.46</v>
      </c>
      <c r="F98" s="369"/>
      <c r="G98" s="343">
        <v>10.66</v>
      </c>
      <c r="H98" s="369"/>
      <c r="I98" s="645" t="s">
        <v>430</v>
      </c>
      <c r="J98" s="645" t="s">
        <v>430</v>
      </c>
      <c r="K98" s="645" t="s">
        <v>430</v>
      </c>
      <c r="L98" s="645" t="s">
        <v>430</v>
      </c>
      <c r="M98" s="370"/>
      <c r="N98" s="344">
        <v>-34.208100000000002</v>
      </c>
      <c r="O98" s="344">
        <v>11.424099999999999</v>
      </c>
      <c r="P98" s="344">
        <v>-4.8868999999999998</v>
      </c>
      <c r="Q98" s="344">
        <v>2.448</v>
      </c>
      <c r="R98" s="344">
        <v>5.7336</v>
      </c>
      <c r="S98" s="344">
        <v>2.6513</v>
      </c>
      <c r="T98" s="344">
        <v>3.6595</v>
      </c>
      <c r="U98" s="344">
        <v>3.8574999999999999</v>
      </c>
      <c r="V98" s="346">
        <v>3.6964999999999999</v>
      </c>
      <c r="W98" s="344" t="s">
        <v>430</v>
      </c>
      <c r="X98" s="344" t="s">
        <v>430</v>
      </c>
      <c r="Y98" s="344" t="s">
        <v>430</v>
      </c>
      <c r="Z98" s="344" t="s">
        <v>430</v>
      </c>
      <c r="AA98" s="344">
        <v>17.136199999999999</v>
      </c>
      <c r="AB98" s="344">
        <v>2.9676999999999998</v>
      </c>
      <c r="AC98" s="344">
        <v>3.6194999999999999</v>
      </c>
      <c r="AD98" s="344">
        <v>3.8435000000000001</v>
      </c>
      <c r="AE98" s="344">
        <v>17.136199999999999</v>
      </c>
      <c r="AF98" s="344">
        <v>4.0896999999999997</v>
      </c>
      <c r="AG98" s="370"/>
      <c r="AH98" s="342">
        <v>23</v>
      </c>
      <c r="AI98" s="342">
        <v>20</v>
      </c>
      <c r="AJ98" s="342">
        <v>23</v>
      </c>
      <c r="AK98" s="342">
        <v>23</v>
      </c>
      <c r="AL98" s="342">
        <v>23</v>
      </c>
      <c r="AM98" s="342">
        <v>22</v>
      </c>
      <c r="AN98" s="342">
        <v>20</v>
      </c>
      <c r="AO98" s="342">
        <v>18</v>
      </c>
      <c r="AP98" s="342">
        <v>17</v>
      </c>
      <c r="AQ98" s="342" t="s">
        <v>430</v>
      </c>
      <c r="AR98" s="342" t="s">
        <v>430</v>
      </c>
      <c r="AS98" s="342" t="s">
        <v>430</v>
      </c>
      <c r="AT98" s="342" t="s">
        <v>430</v>
      </c>
      <c r="AU98" s="342">
        <v>22</v>
      </c>
      <c r="AV98" s="342">
        <v>22</v>
      </c>
      <c r="AW98" s="342">
        <v>20</v>
      </c>
      <c r="AX98" s="342">
        <v>18</v>
      </c>
      <c r="AY98" s="342">
        <v>22</v>
      </c>
      <c r="AZ98" s="370"/>
      <c r="BA98" s="371">
        <v>5.9434447496598404</v>
      </c>
      <c r="BB98" s="371">
        <v>0.56055251640040005</v>
      </c>
      <c r="BC98" s="371">
        <v>-0.24466462865862201</v>
      </c>
      <c r="BD98" s="371">
        <v>-2.3248933899411699</v>
      </c>
      <c r="BE98" s="370"/>
      <c r="BF98" s="344" t="s">
        <v>430</v>
      </c>
      <c r="BG98" s="344" t="s">
        <v>430</v>
      </c>
      <c r="BH98" s="344" t="s">
        <v>430</v>
      </c>
      <c r="BI98" s="370"/>
      <c r="BJ98" s="344">
        <v>-0.61893119000000096</v>
      </c>
      <c r="BK98" s="370"/>
      <c r="BL98" s="832">
        <v>66.6584</v>
      </c>
      <c r="BM98" s="832">
        <v>9.6451100000000007</v>
      </c>
      <c r="BN98" s="344" t="s">
        <v>430</v>
      </c>
      <c r="BO98" s="832">
        <v>23.696490000000001</v>
      </c>
      <c r="BP98" s="369"/>
      <c r="BQ98" s="344" t="s">
        <v>430</v>
      </c>
      <c r="BR98" s="344" t="s">
        <v>430</v>
      </c>
      <c r="BS98" s="344" t="s">
        <v>430</v>
      </c>
      <c r="BT98" s="344" t="s">
        <v>430</v>
      </c>
      <c r="BU98" s="344" t="s">
        <v>430</v>
      </c>
      <c r="BV98" s="832">
        <v>100.62</v>
      </c>
      <c r="BW98" s="369"/>
      <c r="BX98" s="834" t="s">
        <v>9663</v>
      </c>
      <c r="BY98" s="834" t="s">
        <v>9664</v>
      </c>
      <c r="BZ98" s="834" t="s">
        <v>9665</v>
      </c>
      <c r="CA98" s="834" t="s">
        <v>9666</v>
      </c>
      <c r="CB98" s="834" t="s">
        <v>9667</v>
      </c>
      <c r="CC98" s="369"/>
      <c r="CD98" s="350" t="s">
        <v>4770</v>
      </c>
    </row>
    <row r="99" spans="1:82" s="424" customFormat="1" x14ac:dyDescent="0.25">
      <c r="A99" s="341" t="s">
        <v>9695</v>
      </c>
      <c r="B99" s="369"/>
      <c r="C99" s="709">
        <v>46097</v>
      </c>
      <c r="D99" s="369"/>
      <c r="E99" s="342">
        <v>21.01</v>
      </c>
      <c r="F99" s="369"/>
      <c r="G99" s="343">
        <v>10.156700000000001</v>
      </c>
      <c r="H99" s="369"/>
      <c r="I99" s="645" t="s">
        <v>430</v>
      </c>
      <c r="J99" s="645" t="s">
        <v>430</v>
      </c>
      <c r="K99" s="645" t="s">
        <v>430</v>
      </c>
      <c r="L99" s="645" t="s">
        <v>430</v>
      </c>
      <c r="M99" s="370"/>
      <c r="N99" s="344">
        <v>6.8292999999999999</v>
      </c>
      <c r="O99" s="344">
        <v>3.5947</v>
      </c>
      <c r="P99" s="344">
        <v>-2.8220999999999998</v>
      </c>
      <c r="Q99" s="344">
        <v>2.4666000000000001</v>
      </c>
      <c r="R99" s="344">
        <v>6.1764000000000001</v>
      </c>
      <c r="S99" s="344">
        <v>4.7915000000000001</v>
      </c>
      <c r="T99" s="344" t="s">
        <v>430</v>
      </c>
      <c r="U99" s="344" t="s">
        <v>430</v>
      </c>
      <c r="V99" s="346" t="s">
        <v>430</v>
      </c>
      <c r="W99" s="344" t="s">
        <v>430</v>
      </c>
      <c r="X99" s="344" t="s">
        <v>430</v>
      </c>
      <c r="Y99" s="344" t="s">
        <v>430</v>
      </c>
      <c r="Z99" s="344" t="s">
        <v>430</v>
      </c>
      <c r="AA99" s="344">
        <v>5.9314999999999998</v>
      </c>
      <c r="AB99" s="344">
        <v>4.6093999999999999</v>
      </c>
      <c r="AC99" s="344" t="s">
        <v>430</v>
      </c>
      <c r="AD99" s="344" t="s">
        <v>430</v>
      </c>
      <c r="AE99" s="344">
        <v>5.9314999999999998</v>
      </c>
      <c r="AF99" s="344">
        <v>5.2958999999999996</v>
      </c>
      <c r="AG99" s="370"/>
      <c r="AH99" s="342">
        <v>13</v>
      </c>
      <c r="AI99" s="342">
        <v>23</v>
      </c>
      <c r="AJ99" s="342">
        <v>22</v>
      </c>
      <c r="AK99" s="342">
        <v>22</v>
      </c>
      <c r="AL99" s="342">
        <v>22</v>
      </c>
      <c r="AM99" s="342">
        <v>19</v>
      </c>
      <c r="AN99" s="342" t="s">
        <v>430</v>
      </c>
      <c r="AO99" s="342" t="s">
        <v>430</v>
      </c>
      <c r="AP99" s="342" t="s">
        <v>430</v>
      </c>
      <c r="AQ99" s="342" t="s">
        <v>430</v>
      </c>
      <c r="AR99" s="342" t="s">
        <v>430</v>
      </c>
      <c r="AS99" s="342" t="s">
        <v>430</v>
      </c>
      <c r="AT99" s="342" t="s">
        <v>430</v>
      </c>
      <c r="AU99" s="342">
        <v>23</v>
      </c>
      <c r="AV99" s="342">
        <v>20</v>
      </c>
      <c r="AW99" s="342" t="s">
        <v>430</v>
      </c>
      <c r="AX99" s="342" t="s">
        <v>430</v>
      </c>
      <c r="AY99" s="342">
        <v>23</v>
      </c>
      <c r="AZ99" s="370"/>
      <c r="BA99" s="371">
        <v>4.44478445085901</v>
      </c>
      <c r="BB99" s="371">
        <v>0.284854524295311</v>
      </c>
      <c r="BC99" s="371">
        <v>-0.15614163793616401</v>
      </c>
      <c r="BD99" s="371">
        <v>-0.77860129961635705</v>
      </c>
      <c r="BE99" s="370"/>
      <c r="BF99" s="344" t="s">
        <v>430</v>
      </c>
      <c r="BG99" s="344" t="s">
        <v>430</v>
      </c>
      <c r="BH99" s="344" t="s">
        <v>430</v>
      </c>
      <c r="BI99" s="370"/>
      <c r="BJ99" s="344">
        <v>-0.73956110000000097</v>
      </c>
      <c r="BK99" s="370"/>
      <c r="BL99" s="832">
        <v>46.724499999999999</v>
      </c>
      <c r="BM99" s="832">
        <v>18.914999999999999</v>
      </c>
      <c r="BN99" s="832">
        <v>8.9136799999999994</v>
      </c>
      <c r="BO99" s="832">
        <v>25.446819999999999</v>
      </c>
      <c r="BP99" s="369"/>
      <c r="BQ99" s="832">
        <v>0.72</v>
      </c>
      <c r="BR99" s="832">
        <v>14.91</v>
      </c>
      <c r="BS99" s="344" t="s">
        <v>430</v>
      </c>
      <c r="BT99" s="344" t="s">
        <v>430</v>
      </c>
      <c r="BU99" s="344" t="s">
        <v>430</v>
      </c>
      <c r="BV99" s="832">
        <v>85.11</v>
      </c>
      <c r="BW99" s="369"/>
      <c r="BX99" s="834" t="s">
        <v>9669</v>
      </c>
      <c r="BY99" s="834" t="s">
        <v>9670</v>
      </c>
      <c r="BZ99" s="834" t="s">
        <v>9671</v>
      </c>
      <c r="CA99" s="834" t="s">
        <v>9583</v>
      </c>
      <c r="CB99" s="834" t="s">
        <v>9672</v>
      </c>
      <c r="CC99" s="369"/>
      <c r="CD99" s="350" t="s">
        <v>4624</v>
      </c>
    </row>
    <row r="100" spans="1:82" x14ac:dyDescent="0.25">
      <c r="A100" s="36" t="s">
        <v>93</v>
      </c>
      <c r="B100" s="43"/>
      <c r="C100" s="710"/>
      <c r="D100" s="43"/>
      <c r="E100" s="51"/>
      <c r="F100" s="43"/>
      <c r="G100" s="55"/>
      <c r="H100" s="43"/>
      <c r="I100" s="92"/>
      <c r="J100" s="92"/>
      <c r="K100" s="92"/>
      <c r="L100" s="92"/>
      <c r="M100" s="66"/>
      <c r="N100" s="59">
        <v>6.3167</v>
      </c>
      <c r="O100" s="59">
        <v>15.964700000000001</v>
      </c>
      <c r="P100" s="59">
        <v>5.2340999999999998</v>
      </c>
      <c r="Q100" s="59">
        <v>7.8902999999999999</v>
      </c>
      <c r="R100" s="59">
        <v>9.6638000000000002</v>
      </c>
      <c r="S100" s="59">
        <v>5.3045999999999998</v>
      </c>
      <c r="T100" s="59">
        <v>5.7855999999999996</v>
      </c>
      <c r="U100" s="59">
        <v>5.8996000000000004</v>
      </c>
      <c r="V100" s="70">
        <v>5.6893000000000002</v>
      </c>
      <c r="W100" s="59">
        <v>6.0667999999999997</v>
      </c>
      <c r="X100" s="59">
        <v>6.4271000000000003</v>
      </c>
      <c r="Y100" s="59">
        <v>5.4633000000000003</v>
      </c>
      <c r="Z100" s="59">
        <v>4.9207000000000001</v>
      </c>
      <c r="AA100" s="59">
        <v>28.367899999999999</v>
      </c>
      <c r="AB100" s="59">
        <v>5.3066000000000004</v>
      </c>
      <c r="AC100" s="59">
        <v>5.7652000000000001</v>
      </c>
      <c r="AD100" s="59">
        <v>5.9389000000000003</v>
      </c>
      <c r="AE100" s="59">
        <v>28.367899999999999</v>
      </c>
      <c r="AF100" s="59">
        <v>5.6424000000000003</v>
      </c>
      <c r="AG100" s="66"/>
      <c r="AH100" s="51">
        <v>23</v>
      </c>
      <c r="AI100" s="51">
        <v>23</v>
      </c>
      <c r="AJ100" s="51">
        <v>23</v>
      </c>
      <c r="AK100" s="51">
        <v>23</v>
      </c>
      <c r="AL100" s="51">
        <v>23</v>
      </c>
      <c r="AM100" s="51">
        <v>22</v>
      </c>
      <c r="AN100" s="51">
        <v>20</v>
      </c>
      <c r="AO100" s="51">
        <v>18</v>
      </c>
      <c r="AP100" s="51">
        <v>17</v>
      </c>
      <c r="AQ100" s="51">
        <v>12</v>
      </c>
      <c r="AR100" s="51">
        <v>10</v>
      </c>
      <c r="AS100" s="51">
        <v>9</v>
      </c>
      <c r="AT100" s="51">
        <v>3</v>
      </c>
      <c r="AU100" s="51">
        <v>23</v>
      </c>
      <c r="AV100" s="51">
        <v>22</v>
      </c>
      <c r="AW100" s="51">
        <v>20</v>
      </c>
      <c r="AX100" s="51">
        <v>18</v>
      </c>
      <c r="AY100" s="51">
        <v>23</v>
      </c>
      <c r="AZ100" s="328"/>
      <c r="BA100" s="282"/>
      <c r="BB100" s="282"/>
      <c r="BC100" s="282"/>
      <c r="BD100" s="282"/>
      <c r="BE100" s="328"/>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11"/>
      <c r="D101" s="44"/>
      <c r="E101" s="52"/>
      <c r="F101" s="44"/>
      <c r="G101" s="56"/>
      <c r="H101" s="44"/>
      <c r="I101" s="93"/>
      <c r="J101" s="93"/>
      <c r="K101" s="93"/>
      <c r="L101" s="93"/>
      <c r="M101" s="67"/>
      <c r="N101" s="60">
        <v>23.960599999999999</v>
      </c>
      <c r="O101" s="60">
        <v>23.997399999999999</v>
      </c>
      <c r="P101" s="60">
        <v>9.8172999999999995</v>
      </c>
      <c r="Q101" s="60">
        <v>10.638199999999999</v>
      </c>
      <c r="R101" s="60">
        <v>13.1435</v>
      </c>
      <c r="S101" s="60">
        <v>6.5608000000000004</v>
      </c>
      <c r="T101" s="60">
        <v>7.0365000000000002</v>
      </c>
      <c r="U101" s="60">
        <v>7.0730000000000004</v>
      </c>
      <c r="V101" s="71">
        <v>6.8456999999999999</v>
      </c>
      <c r="W101" s="60">
        <v>6.3753000000000002</v>
      </c>
      <c r="X101" s="60">
        <v>6.7119999999999997</v>
      </c>
      <c r="Y101" s="60">
        <v>5.8154000000000003</v>
      </c>
      <c r="Z101" s="60">
        <v>5.4447999999999999</v>
      </c>
      <c r="AA101" s="60">
        <v>40.538400000000003</v>
      </c>
      <c r="AB101" s="60">
        <v>6.4496000000000002</v>
      </c>
      <c r="AC101" s="60">
        <v>6.9890999999999996</v>
      </c>
      <c r="AD101" s="60">
        <v>7.1097000000000001</v>
      </c>
      <c r="AE101" s="60">
        <v>40.538400000000003</v>
      </c>
      <c r="AF101" s="60">
        <v>6.819</v>
      </c>
      <c r="AG101" s="67"/>
      <c r="AH101" s="52"/>
      <c r="AI101" s="52"/>
      <c r="AJ101" s="52"/>
      <c r="AK101" s="52"/>
      <c r="AL101" s="52"/>
      <c r="AM101" s="52"/>
      <c r="AN101" s="52"/>
      <c r="AO101" s="52"/>
      <c r="AP101" s="52"/>
      <c r="AQ101" s="52"/>
      <c r="AR101" s="52"/>
      <c r="AS101" s="52"/>
      <c r="AT101" s="52"/>
      <c r="AU101" s="52"/>
      <c r="AV101" s="52"/>
      <c r="AW101" s="52"/>
      <c r="AX101" s="52"/>
      <c r="AY101" s="52"/>
      <c r="AZ101" s="337"/>
      <c r="BA101" s="284"/>
      <c r="BB101" s="284"/>
      <c r="BC101" s="284"/>
      <c r="BD101" s="284"/>
      <c r="BE101" s="337"/>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11"/>
      <c r="D102" s="44"/>
      <c r="E102" s="52"/>
      <c r="F102" s="44"/>
      <c r="G102" s="56"/>
      <c r="H102" s="44"/>
      <c r="I102" s="93"/>
      <c r="J102" s="93"/>
      <c r="K102" s="93"/>
      <c r="L102" s="93"/>
      <c r="M102" s="67"/>
      <c r="N102" s="60">
        <v>-34.208100000000002</v>
      </c>
      <c r="O102" s="60">
        <v>3.5947</v>
      </c>
      <c r="P102" s="60">
        <v>-4.8868999999999998</v>
      </c>
      <c r="Q102" s="60">
        <v>2.448</v>
      </c>
      <c r="R102" s="60">
        <v>5.7336</v>
      </c>
      <c r="S102" s="60">
        <v>2.6513</v>
      </c>
      <c r="T102" s="60">
        <v>3.6595</v>
      </c>
      <c r="U102" s="60">
        <v>3.8574999999999999</v>
      </c>
      <c r="V102" s="71">
        <v>3.6964999999999999</v>
      </c>
      <c r="W102" s="60">
        <v>5.4184000000000001</v>
      </c>
      <c r="X102" s="60">
        <v>5.6928000000000001</v>
      </c>
      <c r="Y102" s="60">
        <v>4.8491999999999997</v>
      </c>
      <c r="Z102" s="60">
        <v>4.1971999999999996</v>
      </c>
      <c r="AA102" s="60">
        <v>5.9314999999999998</v>
      </c>
      <c r="AB102" s="60">
        <v>2.9676999999999998</v>
      </c>
      <c r="AC102" s="60">
        <v>3.6194999999999999</v>
      </c>
      <c r="AD102" s="60">
        <v>3.8435000000000001</v>
      </c>
      <c r="AE102" s="60">
        <v>5.9314999999999998</v>
      </c>
      <c r="AF102" s="60">
        <v>4.0896999999999997</v>
      </c>
      <c r="AG102" s="67"/>
      <c r="AH102" s="52"/>
      <c r="AI102" s="52"/>
      <c r="AJ102" s="52"/>
      <c r="AK102" s="52"/>
      <c r="AL102" s="52"/>
      <c r="AM102" s="52"/>
      <c r="AN102" s="52"/>
      <c r="AO102" s="52"/>
      <c r="AP102" s="52"/>
      <c r="AQ102" s="52"/>
      <c r="AR102" s="52"/>
      <c r="AS102" s="52"/>
      <c r="AT102" s="52"/>
      <c r="AU102" s="52"/>
      <c r="AV102" s="52"/>
      <c r="AW102" s="52"/>
      <c r="AX102" s="52"/>
      <c r="AY102" s="52"/>
      <c r="AZ102" s="337"/>
      <c r="BA102" s="284"/>
      <c r="BB102" s="284"/>
      <c r="BC102" s="284"/>
      <c r="BD102" s="284"/>
      <c r="BE102" s="337"/>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12"/>
      <c r="D103" s="45"/>
      <c r="E103" s="53"/>
      <c r="F103" s="45"/>
      <c r="G103" s="57"/>
      <c r="H103" s="45"/>
      <c r="I103" s="94"/>
      <c r="J103" s="94"/>
      <c r="K103" s="94"/>
      <c r="L103" s="94"/>
      <c r="M103" s="68"/>
      <c r="N103" s="61">
        <v>6.9732000000000003</v>
      </c>
      <c r="O103" s="61">
        <v>16.246099999999998</v>
      </c>
      <c r="P103" s="61">
        <v>5.3518999999999997</v>
      </c>
      <c r="Q103" s="61">
        <v>8.1302000000000003</v>
      </c>
      <c r="R103" s="61">
        <v>9.6250999999999998</v>
      </c>
      <c r="S103" s="61">
        <v>5.3975</v>
      </c>
      <c r="T103" s="61">
        <v>5.8753500000000001</v>
      </c>
      <c r="U103" s="61">
        <v>5.9376499999999997</v>
      </c>
      <c r="V103" s="72">
        <v>5.7397999999999998</v>
      </c>
      <c r="W103" s="61">
        <v>6.1082999999999998</v>
      </c>
      <c r="X103" s="61">
        <v>6.5128000000000004</v>
      </c>
      <c r="Y103" s="61">
        <v>5.5513000000000003</v>
      </c>
      <c r="Z103" s="61">
        <v>5.1200999999999999</v>
      </c>
      <c r="AA103" s="61">
        <v>28.909099999999999</v>
      </c>
      <c r="AB103" s="61">
        <v>5.2061999999999999</v>
      </c>
      <c r="AC103" s="61">
        <v>5.5898000000000003</v>
      </c>
      <c r="AD103" s="61">
        <v>5.8044000000000002</v>
      </c>
      <c r="AE103" s="61">
        <v>28.909099999999999</v>
      </c>
      <c r="AF103" s="61">
        <v>5.6435000000000004</v>
      </c>
      <c r="AG103" s="68"/>
      <c r="AH103" s="53"/>
      <c r="AI103" s="53"/>
      <c r="AJ103" s="53"/>
      <c r="AK103" s="53"/>
      <c r="AL103" s="53"/>
      <c r="AM103" s="53"/>
      <c r="AN103" s="53"/>
      <c r="AO103" s="53"/>
      <c r="AP103" s="53"/>
      <c r="AQ103" s="53"/>
      <c r="AR103" s="53"/>
      <c r="AS103" s="53"/>
      <c r="AT103" s="53"/>
      <c r="AU103" s="53"/>
      <c r="AV103" s="53"/>
      <c r="AW103" s="53"/>
      <c r="AX103" s="53"/>
      <c r="AY103" s="53"/>
      <c r="AZ103" s="611"/>
      <c r="BA103" s="287"/>
      <c r="BB103" s="287"/>
      <c r="BC103" s="287"/>
      <c r="BD103" s="287"/>
      <c r="BE103" s="611"/>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1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4"/>
      <c r="BA104" s="289"/>
      <c r="BB104" s="289"/>
      <c r="BC104" s="289"/>
      <c r="BD104" s="289"/>
      <c r="BE104" s="614"/>
      <c r="BF104" s="241"/>
      <c r="BG104" s="241"/>
      <c r="BH104" s="241"/>
      <c r="BI104" s="69"/>
      <c r="BJ104" s="241"/>
      <c r="BK104" s="69"/>
      <c r="BL104" s="241"/>
      <c r="BM104" s="241"/>
      <c r="BN104" s="241"/>
      <c r="BO104" s="241"/>
      <c r="BP104" s="69"/>
      <c r="BQ104" s="241"/>
      <c r="BR104" s="241"/>
      <c r="BS104" s="241"/>
      <c r="BT104" s="241"/>
      <c r="BU104" s="241"/>
      <c r="BV104" s="241"/>
      <c r="BW104" s="69"/>
      <c r="BX104" s="40"/>
      <c r="BY104" s="25"/>
      <c r="BZ104" s="40"/>
      <c r="CA104" s="40"/>
      <c r="CB104" s="40"/>
      <c r="CC104" s="69"/>
      <c r="CD104" s="41"/>
    </row>
    <row r="105" spans="1:82" s="424" customFormat="1" x14ac:dyDescent="0.25">
      <c r="A105" s="477" t="s">
        <v>9446</v>
      </c>
      <c r="B105" s="370"/>
      <c r="C105" s="720"/>
      <c r="D105" s="370"/>
      <c r="E105" s="397"/>
      <c r="F105" s="370"/>
      <c r="G105" s="397"/>
      <c r="H105" s="370"/>
      <c r="I105" s="397"/>
      <c r="J105" s="397"/>
      <c r="K105" s="397"/>
      <c r="L105" s="397"/>
      <c r="M105" s="402"/>
      <c r="N105" s="401">
        <v>-0.13519999999999999</v>
      </c>
      <c r="O105" s="401">
        <v>30.088999999999999</v>
      </c>
      <c r="P105" s="401">
        <v>16.702500000000001</v>
      </c>
      <c r="Q105" s="401">
        <v>11.406599999999999</v>
      </c>
      <c r="R105" s="401">
        <v>10.193300000000001</v>
      </c>
      <c r="S105" s="401">
        <v>5.8304</v>
      </c>
      <c r="T105" s="401">
        <v>6.9649999999999999</v>
      </c>
      <c r="U105" s="401">
        <v>7.1570999999999998</v>
      </c>
      <c r="V105" s="403">
        <v>7.1604000000000001</v>
      </c>
      <c r="W105" s="401">
        <v>7.2728000000000002</v>
      </c>
      <c r="X105" s="401">
        <v>7.5601000000000003</v>
      </c>
      <c r="Y105" s="401">
        <v>6.4645000000000001</v>
      </c>
      <c r="Z105" s="401">
        <v>5.5994000000000002</v>
      </c>
      <c r="AA105" s="401">
        <v>29.114699999999999</v>
      </c>
      <c r="AB105" s="401">
        <v>6.1973000000000003</v>
      </c>
      <c r="AC105" s="401">
        <v>7.1176000000000004</v>
      </c>
      <c r="AD105" s="401">
        <v>7.2752999999999997</v>
      </c>
      <c r="AE105" s="401">
        <v>29.114699999999999</v>
      </c>
      <c r="AF105" s="401" t="s">
        <v>430</v>
      </c>
      <c r="AG105" s="402"/>
      <c r="AH105" s="399"/>
      <c r="AI105" s="399"/>
      <c r="AJ105" s="399"/>
      <c r="AK105" s="399"/>
      <c r="AL105" s="399"/>
      <c r="AM105" s="399"/>
      <c r="AN105" s="399"/>
      <c r="AO105" s="399"/>
      <c r="AP105" s="399"/>
      <c r="AQ105" s="399"/>
      <c r="AR105" s="399"/>
      <c r="AS105" s="399"/>
      <c r="AT105" s="399"/>
      <c r="AU105" s="399"/>
      <c r="AV105" s="399"/>
      <c r="AW105" s="399"/>
      <c r="AX105" s="399"/>
      <c r="AY105" s="399"/>
      <c r="AZ105" s="402"/>
      <c r="BA105" s="406"/>
      <c r="BB105" s="406"/>
      <c r="BC105" s="406"/>
      <c r="BD105" s="406"/>
      <c r="BE105" s="402"/>
      <c r="BF105" s="406"/>
      <c r="BG105" s="406"/>
      <c r="BH105" s="406"/>
      <c r="BI105" s="402"/>
      <c r="BJ105" s="406"/>
      <c r="BK105" s="402"/>
      <c r="BL105" s="406"/>
      <c r="BM105" s="406"/>
      <c r="BN105" s="406"/>
      <c r="BO105" s="406"/>
      <c r="BP105" s="402"/>
      <c r="BQ105" s="406"/>
      <c r="BR105" s="406"/>
      <c r="BS105" s="406"/>
      <c r="BT105" s="406"/>
      <c r="BU105" s="406"/>
      <c r="BV105" s="406"/>
      <c r="BW105" s="402"/>
      <c r="BX105" s="397"/>
      <c r="BY105" s="397"/>
      <c r="CC105" s="370"/>
      <c r="CD105" s="402"/>
    </row>
    <row r="106" spans="1:82" s="424" customFormat="1" x14ac:dyDescent="0.25">
      <c r="A106" s="491" t="s">
        <v>426</v>
      </c>
      <c r="B106" s="413"/>
      <c r="C106" s="722"/>
      <c r="D106" s="413"/>
      <c r="E106" s="427"/>
      <c r="F106" s="413"/>
      <c r="G106" s="427"/>
      <c r="H106" s="413"/>
      <c r="I106" s="427"/>
      <c r="J106" s="427"/>
      <c r="K106" s="427"/>
      <c r="L106" s="427"/>
      <c r="M106" s="428"/>
      <c r="N106" s="429">
        <v>258.23410000000001</v>
      </c>
      <c r="O106" s="429">
        <v>118.49209999999999</v>
      </c>
      <c r="P106" s="429">
        <v>26.758199999999999</v>
      </c>
      <c r="Q106" s="429">
        <v>6.8742999999999999</v>
      </c>
      <c r="R106" s="429">
        <v>39.7911</v>
      </c>
      <c r="S106" s="429">
        <v>27.942599999999999</v>
      </c>
      <c r="T106" s="429">
        <v>-15.3543</v>
      </c>
      <c r="U106" s="429">
        <v>-2.5546000000000002</v>
      </c>
      <c r="V106" s="430">
        <v>-3.9523000000000001</v>
      </c>
      <c r="W106" s="429">
        <v>1.2642</v>
      </c>
      <c r="X106" s="429">
        <v>9.2507999999999999</v>
      </c>
      <c r="Y106" s="429">
        <v>10.265700000000001</v>
      </c>
      <c r="Z106" s="429">
        <v>12.5892</v>
      </c>
      <c r="AA106" s="429">
        <v>237.0145</v>
      </c>
      <c r="AB106" s="429">
        <v>34.149500000000003</v>
      </c>
      <c r="AC106" s="429">
        <v>-13.7837</v>
      </c>
      <c r="AD106" s="429">
        <v>-1.3540000000000001</v>
      </c>
      <c r="AE106" s="429">
        <v>237.0145</v>
      </c>
      <c r="AF106" s="429" t="s">
        <v>428</v>
      </c>
      <c r="AG106" s="428"/>
      <c r="AH106" s="431"/>
      <c r="AI106" s="431"/>
      <c r="AJ106" s="431"/>
      <c r="AK106" s="431"/>
      <c r="AL106" s="431"/>
      <c r="AM106" s="431"/>
      <c r="AN106" s="431"/>
      <c r="AO106" s="431"/>
      <c r="AP106" s="431"/>
      <c r="AQ106" s="431"/>
      <c r="AR106" s="431"/>
      <c r="AS106" s="431"/>
      <c r="AT106" s="431"/>
      <c r="AU106" s="431"/>
      <c r="AV106" s="431"/>
      <c r="AW106" s="431"/>
      <c r="AX106" s="431"/>
      <c r="AY106" s="431"/>
      <c r="AZ106" s="413"/>
      <c r="BA106" s="433"/>
      <c r="BB106" s="433"/>
      <c r="BC106" s="433"/>
      <c r="BD106" s="433"/>
      <c r="BE106" s="413"/>
      <c r="BF106" s="433"/>
      <c r="BG106" s="433"/>
      <c r="BH106" s="433"/>
      <c r="BI106" s="413"/>
      <c r="BJ106" s="433"/>
      <c r="BK106" s="413"/>
      <c r="BL106" s="433"/>
      <c r="BM106" s="433"/>
      <c r="BN106" s="433"/>
      <c r="BO106" s="433"/>
      <c r="BP106" s="413"/>
      <c r="BQ106" s="433"/>
      <c r="BR106" s="433"/>
      <c r="BS106" s="433"/>
      <c r="BT106" s="433"/>
      <c r="BU106" s="433"/>
      <c r="BV106" s="433"/>
      <c r="BW106" s="413"/>
      <c r="BX106" s="427"/>
      <c r="BY106" s="408"/>
      <c r="BZ106" s="408"/>
      <c r="CA106" s="408"/>
      <c r="CB106" s="408"/>
      <c r="CC106" s="413"/>
      <c r="CD106" s="413"/>
    </row>
    <row r="110" spans="1:82" x14ac:dyDescent="0.25">
      <c r="A110" s="484" t="s">
        <v>179</v>
      </c>
    </row>
    <row r="111" spans="1:82" x14ac:dyDescent="0.25">
      <c r="A111" s="484" t="s">
        <v>10280</v>
      </c>
    </row>
    <row r="112" spans="1:82" x14ac:dyDescent="0.25">
      <c r="A112"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9785-E3A8-4FA8-B90F-1319A65878B9}">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6328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5" width="9.36328125" style="278" bestFit="1" customWidth="1"/>
    <col min="56" max="56" width="5.36328125" style="278" bestFit="1" customWidth="1"/>
    <col min="57" max="57" width="1.08984375" style="21" customWidth="1"/>
    <col min="58" max="58" width="5.54296875" style="231" bestFit="1" customWidth="1"/>
    <col min="59" max="59" width="7.6328125" style="231" bestFit="1" customWidth="1"/>
    <col min="60" max="60" width="9.90625" style="231" bestFit="1" customWidth="1"/>
    <col min="61" max="61" width="1.45312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1796875" style="21" customWidth="1"/>
    <col min="69" max="69" width="7.453125" style="231" bestFit="1" customWidth="1"/>
    <col min="70" max="74" width="7.6328125" style="231"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4" t="s">
        <v>43</v>
      </c>
    </row>
    <row r="3" spans="1:82" ht="20.5" x14ac:dyDescent="0.45">
      <c r="A3" s="23" t="s">
        <v>338</v>
      </c>
    </row>
    <row r="4" spans="1:82" x14ac:dyDescent="0.25">
      <c r="A4" s="484" t="s">
        <v>425</v>
      </c>
    </row>
    <row r="5" spans="1:82" ht="33" x14ac:dyDescent="0.25">
      <c r="A5" s="1107" t="s">
        <v>339</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76</v>
      </c>
      <c r="BB5" s="1131"/>
      <c r="BC5" s="1131"/>
      <c r="BD5" s="1143"/>
      <c r="BE5" s="76"/>
      <c r="BF5" s="1092" t="s">
        <v>53</v>
      </c>
      <c r="BG5" s="1131"/>
      <c r="BH5" s="1143"/>
      <c r="BI5" s="1108"/>
      <c r="BJ5" s="1091" t="s">
        <v>312</v>
      </c>
      <c r="BK5" s="1108"/>
      <c r="BL5" s="1092" t="s">
        <v>81</v>
      </c>
      <c r="BM5" s="1131"/>
      <c r="BN5" s="1131"/>
      <c r="BO5" s="1143"/>
      <c r="BP5" s="1108"/>
      <c r="BQ5" s="1092" t="s">
        <v>198</v>
      </c>
      <c r="BR5" s="1131"/>
      <c r="BS5" s="1131"/>
      <c r="BT5" s="1131"/>
      <c r="BU5" s="1131"/>
      <c r="BV5" s="1131"/>
      <c r="BW5" s="1132"/>
      <c r="BX5" s="1132" t="s">
        <v>87</v>
      </c>
      <c r="BY5" s="1133"/>
      <c r="BZ5" s="1133"/>
      <c r="CA5" s="1133"/>
      <c r="CB5" s="1134"/>
      <c r="CC5" s="1108"/>
      <c r="CD5" s="1138" t="s">
        <v>88</v>
      </c>
    </row>
    <row r="6" spans="1:82"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37"/>
      <c r="AG6" s="28"/>
      <c r="AH6" s="1144" t="s">
        <v>68</v>
      </c>
      <c r="AI6" s="1141"/>
      <c r="AJ6" s="1141"/>
      <c r="AK6" s="1141"/>
      <c r="AL6" s="1141"/>
      <c r="AM6" s="1141"/>
      <c r="AN6" s="1141"/>
      <c r="AO6" s="1141"/>
      <c r="AP6" s="1141"/>
      <c r="AQ6" s="1141"/>
      <c r="AR6" s="1141"/>
      <c r="AS6" s="1141"/>
      <c r="AT6" s="1141"/>
      <c r="AU6" s="1141"/>
      <c r="AV6" s="1141"/>
      <c r="AW6" s="1141"/>
      <c r="AX6" s="1141"/>
      <c r="AY6" s="1142"/>
      <c r="AZ6" s="1135"/>
      <c r="BA6" s="683" t="s">
        <v>72</v>
      </c>
      <c r="BB6" s="682" t="s">
        <v>73</v>
      </c>
      <c r="BC6" s="682" t="s">
        <v>74</v>
      </c>
      <c r="BD6" s="323" t="s">
        <v>75</v>
      </c>
      <c r="BE6" s="77"/>
      <c r="BF6" s="322" t="s">
        <v>309</v>
      </c>
      <c r="BG6" s="299" t="s">
        <v>310</v>
      </c>
      <c r="BH6" s="323" t="s">
        <v>311</v>
      </c>
      <c r="BI6" s="1109"/>
      <c r="BJ6" s="1148"/>
      <c r="BK6" s="1109"/>
      <c r="BL6" s="322" t="s">
        <v>77</v>
      </c>
      <c r="BM6" s="299" t="s">
        <v>78</v>
      </c>
      <c r="BN6" s="299" t="s">
        <v>79</v>
      </c>
      <c r="BO6" s="323" t="s">
        <v>313</v>
      </c>
      <c r="BP6" s="1109"/>
      <c r="BQ6" s="322" t="s">
        <v>192</v>
      </c>
      <c r="BR6" s="299" t="s">
        <v>193</v>
      </c>
      <c r="BS6" s="299" t="s">
        <v>194</v>
      </c>
      <c r="BT6" s="299" t="s">
        <v>195</v>
      </c>
      <c r="BU6" s="299" t="s">
        <v>196</v>
      </c>
      <c r="BV6" s="323" t="s">
        <v>197</v>
      </c>
      <c r="BW6" s="1109"/>
      <c r="BX6" s="83" t="s">
        <v>82</v>
      </c>
      <c r="BY6" s="28" t="s">
        <v>83</v>
      </c>
      <c r="BZ6" s="28" t="s">
        <v>84</v>
      </c>
      <c r="CA6" s="28" t="s">
        <v>85</v>
      </c>
      <c r="CB6" s="82" t="s">
        <v>86</v>
      </c>
      <c r="CC6" s="1109"/>
      <c r="CD6" s="1139"/>
    </row>
    <row r="7" spans="1:82" ht="14.5" x14ac:dyDescent="0.25">
      <c r="A7" s="29" t="s">
        <v>341</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424" customFormat="1" x14ac:dyDescent="0.25">
      <c r="A8" s="477" t="s">
        <v>9696</v>
      </c>
      <c r="B8" s="398"/>
      <c r="C8" s="714">
        <v>37560</v>
      </c>
      <c r="D8" s="398"/>
      <c r="E8" s="399">
        <v>85335.4</v>
      </c>
      <c r="F8" s="398"/>
      <c r="G8" s="400">
        <v>803.1078</v>
      </c>
      <c r="H8" s="398"/>
      <c r="I8" s="996">
        <v>4.1399999999999997</v>
      </c>
      <c r="J8" s="996">
        <v>6.94</v>
      </c>
      <c r="K8" s="996">
        <v>2.17</v>
      </c>
      <c r="L8" s="996">
        <v>2.2599999999999998</v>
      </c>
      <c r="M8" s="402"/>
      <c r="N8" s="401" t="s">
        <v>430</v>
      </c>
      <c r="O8" s="401">
        <v>50.868699999999997</v>
      </c>
      <c r="P8" s="401">
        <v>-1.0852999999999999</v>
      </c>
      <c r="Q8" s="401">
        <v>-16.617999999999999</v>
      </c>
      <c r="R8" s="401">
        <v>11.1312</v>
      </c>
      <c r="S8" s="401">
        <v>19.136399999999998</v>
      </c>
      <c r="T8" s="401">
        <v>-5.1623999999999999</v>
      </c>
      <c r="U8" s="401">
        <v>3.9538000000000002</v>
      </c>
      <c r="V8" s="403">
        <v>5.5899000000000001</v>
      </c>
      <c r="W8" s="401">
        <v>8.5260999999999996</v>
      </c>
      <c r="X8" s="401">
        <v>16.027200000000001</v>
      </c>
      <c r="Y8" s="401">
        <v>17.227799999999998</v>
      </c>
      <c r="Z8" s="401">
        <v>15.3521</v>
      </c>
      <c r="AA8" s="401">
        <v>138.89429999999999</v>
      </c>
      <c r="AB8" s="401">
        <v>24.3705</v>
      </c>
      <c r="AC8" s="401">
        <v>-4.2705000000000002</v>
      </c>
      <c r="AD8" s="401">
        <v>4.8465999999999996</v>
      </c>
      <c r="AE8" s="401">
        <v>138.89429999999999</v>
      </c>
      <c r="AF8" s="401">
        <v>20.345500000000001</v>
      </c>
      <c r="AG8" s="402"/>
      <c r="AH8" s="399" t="s">
        <v>430</v>
      </c>
      <c r="AI8" s="399">
        <v>13</v>
      </c>
      <c r="AJ8" s="399">
        <v>15</v>
      </c>
      <c r="AK8" s="399">
        <v>11</v>
      </c>
      <c r="AL8" s="399">
        <v>9</v>
      </c>
      <c r="AM8" s="399">
        <v>13</v>
      </c>
      <c r="AN8" s="399">
        <v>14</v>
      </c>
      <c r="AO8" s="399">
        <v>14</v>
      </c>
      <c r="AP8" s="399">
        <v>12</v>
      </c>
      <c r="AQ8" s="399">
        <v>10</v>
      </c>
      <c r="AR8" s="399">
        <v>3</v>
      </c>
      <c r="AS8" s="399">
        <v>1</v>
      </c>
      <c r="AT8" s="399">
        <v>1</v>
      </c>
      <c r="AU8" s="399">
        <v>10</v>
      </c>
      <c r="AV8" s="399">
        <v>12</v>
      </c>
      <c r="AW8" s="399">
        <v>15</v>
      </c>
      <c r="AX8" s="399">
        <v>14</v>
      </c>
      <c r="AY8" s="399">
        <v>10</v>
      </c>
      <c r="AZ8" s="402"/>
      <c r="BA8" s="406">
        <v>94.331692014467095</v>
      </c>
      <c r="BB8" s="406">
        <v>0</v>
      </c>
      <c r="BC8" s="406">
        <v>0.108098462234656</v>
      </c>
      <c r="BD8" s="406" t="s">
        <v>430</v>
      </c>
      <c r="BE8" s="398"/>
      <c r="BF8" s="401">
        <v>86.082921757500003</v>
      </c>
      <c r="BG8" s="401">
        <v>33.2582024632</v>
      </c>
      <c r="BH8" s="401">
        <v>2.5883215382000002</v>
      </c>
      <c r="BI8" s="398"/>
      <c r="BJ8" s="401">
        <v>59.84120162</v>
      </c>
      <c r="BK8" s="398"/>
      <c r="BL8" s="831">
        <v>44.570099999999996</v>
      </c>
      <c r="BM8" s="831">
        <v>13.8203</v>
      </c>
      <c r="BN8" s="831">
        <v>7.6947799999999997</v>
      </c>
      <c r="BO8" s="831">
        <v>33.914819999999999</v>
      </c>
      <c r="BP8" s="398"/>
      <c r="BQ8" s="831">
        <v>5.39</v>
      </c>
      <c r="BR8" s="831">
        <v>4.13</v>
      </c>
      <c r="BS8" s="831">
        <v>2.29</v>
      </c>
      <c r="BT8" s="831">
        <v>0.93</v>
      </c>
      <c r="BU8" s="831">
        <v>1.4</v>
      </c>
      <c r="BV8" s="831">
        <v>20.25</v>
      </c>
      <c r="BW8" s="398"/>
      <c r="BX8" s="833" t="s">
        <v>9697</v>
      </c>
      <c r="BY8" s="833" t="s">
        <v>9698</v>
      </c>
      <c r="BZ8" s="833" t="s">
        <v>9520</v>
      </c>
      <c r="CA8" s="833" t="s">
        <v>1132</v>
      </c>
      <c r="CB8" s="833" t="s">
        <v>9699</v>
      </c>
      <c r="CC8" s="398"/>
      <c r="CD8" s="407" t="s">
        <v>443</v>
      </c>
    </row>
    <row r="9" spans="1:82" s="424" customFormat="1" x14ac:dyDescent="0.25">
      <c r="A9" s="341" t="s">
        <v>9700</v>
      </c>
      <c r="B9" s="369"/>
      <c r="C9" s="709">
        <v>38707</v>
      </c>
      <c r="D9" s="369"/>
      <c r="E9" s="342">
        <v>19418.2</v>
      </c>
      <c r="F9" s="369"/>
      <c r="G9" s="343">
        <v>66.864000000000004</v>
      </c>
      <c r="H9" s="369"/>
      <c r="I9" s="997">
        <v>2.15</v>
      </c>
      <c r="J9" s="997">
        <v>8.07</v>
      </c>
      <c r="K9" s="997">
        <v>1.63</v>
      </c>
      <c r="L9" s="997">
        <v>1.75</v>
      </c>
      <c r="M9" s="370"/>
      <c r="N9" s="344">
        <v>226.13300000000001</v>
      </c>
      <c r="O9" s="344">
        <v>138.35400000000001</v>
      </c>
      <c r="P9" s="344">
        <v>53.860100000000003</v>
      </c>
      <c r="Q9" s="344">
        <v>12.4193</v>
      </c>
      <c r="R9" s="344">
        <v>12.0716</v>
      </c>
      <c r="S9" s="344">
        <v>24.3401</v>
      </c>
      <c r="T9" s="344">
        <v>3.3536999999999999</v>
      </c>
      <c r="U9" s="344">
        <v>12.225199999999999</v>
      </c>
      <c r="V9" s="346">
        <v>11.817600000000001</v>
      </c>
      <c r="W9" s="344">
        <v>10.6</v>
      </c>
      <c r="X9" s="344">
        <v>16.475999999999999</v>
      </c>
      <c r="Y9" s="344">
        <v>13.521100000000001</v>
      </c>
      <c r="Z9" s="344">
        <v>11.4361</v>
      </c>
      <c r="AA9" s="344">
        <v>142.3493</v>
      </c>
      <c r="AB9" s="344">
        <v>27.615100000000002</v>
      </c>
      <c r="AC9" s="344">
        <v>4.0652999999999997</v>
      </c>
      <c r="AD9" s="344">
        <v>12.960800000000001</v>
      </c>
      <c r="AE9" s="344">
        <v>142.3493</v>
      </c>
      <c r="AF9" s="344">
        <v>9.6907999999999994</v>
      </c>
      <c r="AG9" s="370"/>
      <c r="AH9" s="342">
        <v>8</v>
      </c>
      <c r="AI9" s="342">
        <v>3</v>
      </c>
      <c r="AJ9" s="342">
        <v>3</v>
      </c>
      <c r="AK9" s="342">
        <v>2</v>
      </c>
      <c r="AL9" s="342">
        <v>7</v>
      </c>
      <c r="AM9" s="342">
        <v>9</v>
      </c>
      <c r="AN9" s="342">
        <v>6</v>
      </c>
      <c r="AO9" s="342">
        <v>6</v>
      </c>
      <c r="AP9" s="342">
        <v>7</v>
      </c>
      <c r="AQ9" s="342">
        <v>7</v>
      </c>
      <c r="AR9" s="342">
        <v>2</v>
      </c>
      <c r="AS9" s="342">
        <v>3</v>
      </c>
      <c r="AT9" s="342">
        <v>2</v>
      </c>
      <c r="AU9" s="342">
        <v>9</v>
      </c>
      <c r="AV9" s="342">
        <v>9</v>
      </c>
      <c r="AW9" s="342">
        <v>7</v>
      </c>
      <c r="AX9" s="342">
        <v>6</v>
      </c>
      <c r="AY9" s="342">
        <v>9</v>
      </c>
      <c r="AZ9" s="370"/>
      <c r="BA9" s="371">
        <v>95.536352717282398</v>
      </c>
      <c r="BB9" s="371">
        <v>0</v>
      </c>
      <c r="BC9" s="371">
        <v>0.10950972958761999</v>
      </c>
      <c r="BD9" s="371" t="s">
        <v>430</v>
      </c>
      <c r="BE9" s="369"/>
      <c r="BF9" s="344">
        <v>80.148780115600005</v>
      </c>
      <c r="BG9" s="344">
        <v>21.399752148299999</v>
      </c>
      <c r="BH9" s="344">
        <v>3.7453134764999998</v>
      </c>
      <c r="BI9" s="369"/>
      <c r="BJ9" s="344">
        <v>47.14414747</v>
      </c>
      <c r="BK9" s="369"/>
      <c r="BL9" s="832">
        <v>17.792200000000001</v>
      </c>
      <c r="BM9" s="832">
        <v>12.2546</v>
      </c>
      <c r="BN9" s="832">
        <v>17.097300000000001</v>
      </c>
      <c r="BO9" s="832">
        <v>52.855899999999998</v>
      </c>
      <c r="BP9" s="369"/>
      <c r="BQ9" s="832">
        <v>3.59</v>
      </c>
      <c r="BR9" s="832">
        <v>10.57</v>
      </c>
      <c r="BS9" s="832">
        <v>6.23</v>
      </c>
      <c r="BT9" s="832">
        <v>11.37</v>
      </c>
      <c r="BU9" s="832">
        <v>2.36</v>
      </c>
      <c r="BV9" s="832">
        <v>14.77</v>
      </c>
      <c r="BW9" s="369"/>
      <c r="BX9" s="834" t="s">
        <v>9701</v>
      </c>
      <c r="BY9" s="834" t="s">
        <v>9702</v>
      </c>
      <c r="BZ9" s="834" t="s">
        <v>3811</v>
      </c>
      <c r="CA9" s="834" t="s">
        <v>9703</v>
      </c>
      <c r="CB9" s="834" t="s">
        <v>9704</v>
      </c>
      <c r="CC9" s="369"/>
      <c r="CD9" s="350" t="s">
        <v>436</v>
      </c>
    </row>
    <row r="10" spans="1:82" s="424" customFormat="1" x14ac:dyDescent="0.25">
      <c r="A10" s="341" t="s">
        <v>9705</v>
      </c>
      <c r="B10" s="369"/>
      <c r="C10" s="709">
        <v>44071</v>
      </c>
      <c r="D10" s="369"/>
      <c r="E10" s="342">
        <v>16094.6</v>
      </c>
      <c r="F10" s="369"/>
      <c r="G10" s="343">
        <v>24.497399999999999</v>
      </c>
      <c r="H10" s="369"/>
      <c r="I10" s="997">
        <v>2.31</v>
      </c>
      <c r="J10" s="997">
        <v>7.49</v>
      </c>
      <c r="K10" s="997">
        <v>1.89</v>
      </c>
      <c r="L10" s="997">
        <v>2.0099999999999998</v>
      </c>
      <c r="M10" s="370"/>
      <c r="N10" s="344" t="s">
        <v>430</v>
      </c>
      <c r="O10" s="344">
        <v>91.0411</v>
      </c>
      <c r="P10" s="344">
        <v>20.781099999999999</v>
      </c>
      <c r="Q10" s="344">
        <v>-21.145900000000001</v>
      </c>
      <c r="R10" s="344">
        <v>2.5741000000000001</v>
      </c>
      <c r="S10" s="344">
        <v>27.0655</v>
      </c>
      <c r="T10" s="344">
        <v>3.3069999999999999</v>
      </c>
      <c r="U10" s="344">
        <v>10.604200000000001</v>
      </c>
      <c r="V10" s="346">
        <v>12.8865</v>
      </c>
      <c r="W10" s="344">
        <v>11.966200000000001</v>
      </c>
      <c r="X10" s="344">
        <v>18.636800000000001</v>
      </c>
      <c r="Y10" s="344">
        <v>15.0161</v>
      </c>
      <c r="Z10" s="344" t="s">
        <v>430</v>
      </c>
      <c r="AA10" s="344">
        <v>143.89869999999999</v>
      </c>
      <c r="AB10" s="344">
        <v>31.277899999999999</v>
      </c>
      <c r="AC10" s="344">
        <v>4.9062999999999999</v>
      </c>
      <c r="AD10" s="344">
        <v>11.6441</v>
      </c>
      <c r="AE10" s="344">
        <v>143.89869999999999</v>
      </c>
      <c r="AF10" s="344">
        <v>16.569299999999998</v>
      </c>
      <c r="AG10" s="370"/>
      <c r="AH10" s="342" t="s">
        <v>430</v>
      </c>
      <c r="AI10" s="342">
        <v>10</v>
      </c>
      <c r="AJ10" s="342">
        <v>11</v>
      </c>
      <c r="AK10" s="342">
        <v>14</v>
      </c>
      <c r="AL10" s="342">
        <v>13</v>
      </c>
      <c r="AM10" s="342">
        <v>7</v>
      </c>
      <c r="AN10" s="342">
        <v>7</v>
      </c>
      <c r="AO10" s="342">
        <v>7</v>
      </c>
      <c r="AP10" s="342">
        <v>6</v>
      </c>
      <c r="AQ10" s="342">
        <v>4</v>
      </c>
      <c r="AR10" s="342">
        <v>1</v>
      </c>
      <c r="AS10" s="342">
        <v>2</v>
      </c>
      <c r="AT10" s="342" t="s">
        <v>430</v>
      </c>
      <c r="AU10" s="342">
        <v>8</v>
      </c>
      <c r="AV10" s="342">
        <v>7</v>
      </c>
      <c r="AW10" s="342">
        <v>6</v>
      </c>
      <c r="AX10" s="342">
        <v>7</v>
      </c>
      <c r="AY10" s="342">
        <v>8</v>
      </c>
      <c r="AZ10" s="370"/>
      <c r="BA10" s="371">
        <v>108.177651788638</v>
      </c>
      <c r="BB10" s="371">
        <v>0</v>
      </c>
      <c r="BC10" s="371">
        <v>0.115399581223937</v>
      </c>
      <c r="BD10" s="371" t="s">
        <v>430</v>
      </c>
      <c r="BE10" s="369"/>
      <c r="BF10" s="344">
        <v>93.426265467999997</v>
      </c>
      <c r="BG10" s="344">
        <v>29.466159346800001</v>
      </c>
      <c r="BH10" s="344">
        <v>3.1706292077999998</v>
      </c>
      <c r="BI10" s="369"/>
      <c r="BJ10" s="344">
        <v>59.839540130000003</v>
      </c>
      <c r="BK10" s="369"/>
      <c r="BL10" s="832">
        <v>39.505899999999997</v>
      </c>
      <c r="BM10" s="832">
        <v>9.5281500000000001</v>
      </c>
      <c r="BN10" s="832">
        <v>5.0403500000000001</v>
      </c>
      <c r="BO10" s="832">
        <v>45.925600000000003</v>
      </c>
      <c r="BP10" s="369"/>
      <c r="BQ10" s="832">
        <v>6.44</v>
      </c>
      <c r="BR10" s="832">
        <v>10.35</v>
      </c>
      <c r="BS10" s="832">
        <v>2.64</v>
      </c>
      <c r="BT10" s="832">
        <v>2.61</v>
      </c>
      <c r="BU10" s="344" t="s">
        <v>430</v>
      </c>
      <c r="BV10" s="832">
        <v>14.46</v>
      </c>
      <c r="BW10" s="369"/>
      <c r="BX10" s="834" t="s">
        <v>9706</v>
      </c>
      <c r="BY10" s="834" t="s">
        <v>9707</v>
      </c>
      <c r="BZ10" s="834" t="s">
        <v>9708</v>
      </c>
      <c r="CA10" s="834" t="s">
        <v>9709</v>
      </c>
      <c r="CB10" s="834" t="s">
        <v>9710</v>
      </c>
      <c r="CC10" s="369"/>
      <c r="CD10" s="350" t="s">
        <v>436</v>
      </c>
    </row>
    <row r="11" spans="1:82" s="424" customFormat="1" ht="11" x14ac:dyDescent="0.3">
      <c r="A11" s="835" t="s">
        <v>9711</v>
      </c>
      <c r="B11" s="836"/>
      <c r="C11" s="837">
        <v>45191</v>
      </c>
      <c r="D11" s="836"/>
      <c r="E11" s="838">
        <v>14308.5</v>
      </c>
      <c r="F11" s="836"/>
      <c r="G11" s="839">
        <v>15.765000000000001</v>
      </c>
      <c r="H11" s="836"/>
      <c r="I11" s="993">
        <v>7.81</v>
      </c>
      <c r="J11" s="993">
        <v>7.14</v>
      </c>
      <c r="K11" s="993">
        <v>3.12</v>
      </c>
      <c r="L11" s="993">
        <v>3.24</v>
      </c>
      <c r="M11" s="841"/>
      <c r="N11" s="840" t="s">
        <v>430</v>
      </c>
      <c r="O11" s="840">
        <v>102.443</v>
      </c>
      <c r="P11" s="840">
        <v>31.807300000000001</v>
      </c>
      <c r="Q11" s="840">
        <v>-18.224900000000002</v>
      </c>
      <c r="R11" s="840">
        <v>-4.3757000000000001</v>
      </c>
      <c r="S11" s="840">
        <v>27.555399999999999</v>
      </c>
      <c r="T11" s="840">
        <v>5.1499999999999997E-2</v>
      </c>
      <c r="U11" s="840">
        <v>14.703900000000001</v>
      </c>
      <c r="V11" s="842">
        <v>19.349299999999999</v>
      </c>
      <c r="W11" s="840">
        <v>11.6248</v>
      </c>
      <c r="X11" s="840" t="s">
        <v>430</v>
      </c>
      <c r="Y11" s="840" t="s">
        <v>430</v>
      </c>
      <c r="Z11" s="840" t="s">
        <v>430</v>
      </c>
      <c r="AA11" s="840">
        <v>137.11320000000001</v>
      </c>
      <c r="AB11" s="840">
        <v>31.745699999999999</v>
      </c>
      <c r="AC11" s="840">
        <v>2.0303</v>
      </c>
      <c r="AD11" s="840">
        <v>16.090299999999999</v>
      </c>
      <c r="AE11" s="840">
        <v>137.11320000000001</v>
      </c>
      <c r="AF11" s="840">
        <v>17.822099999999999</v>
      </c>
      <c r="AG11" s="841"/>
      <c r="AH11" s="838" t="s">
        <v>430</v>
      </c>
      <c r="AI11" s="838">
        <v>9</v>
      </c>
      <c r="AJ11" s="838">
        <v>9</v>
      </c>
      <c r="AK11" s="838">
        <v>12</v>
      </c>
      <c r="AL11" s="838">
        <v>14</v>
      </c>
      <c r="AM11" s="838">
        <v>5</v>
      </c>
      <c r="AN11" s="838">
        <v>9</v>
      </c>
      <c r="AO11" s="838">
        <v>1</v>
      </c>
      <c r="AP11" s="838">
        <v>1</v>
      </c>
      <c r="AQ11" s="838">
        <v>5</v>
      </c>
      <c r="AR11" s="838" t="s">
        <v>430</v>
      </c>
      <c r="AS11" s="838" t="s">
        <v>430</v>
      </c>
      <c r="AT11" s="838" t="s">
        <v>430</v>
      </c>
      <c r="AU11" s="838">
        <v>11</v>
      </c>
      <c r="AV11" s="838">
        <v>6</v>
      </c>
      <c r="AW11" s="838">
        <v>9</v>
      </c>
      <c r="AX11" s="838">
        <v>1</v>
      </c>
      <c r="AY11" s="838">
        <v>11</v>
      </c>
      <c r="AZ11" s="841"/>
      <c r="BA11" s="846">
        <v>146.67876373908501</v>
      </c>
      <c r="BB11" s="846">
        <v>0</v>
      </c>
      <c r="BC11" s="846">
        <v>8.4171470196400797E-2</v>
      </c>
      <c r="BD11" s="846" t="s">
        <v>430</v>
      </c>
      <c r="BE11" s="836"/>
      <c r="BF11" s="840">
        <v>92.131706605600002</v>
      </c>
      <c r="BG11" s="840">
        <v>33.594100574499997</v>
      </c>
      <c r="BH11" s="840">
        <v>2.7424966</v>
      </c>
      <c r="BI11" s="836"/>
      <c r="BJ11" s="840">
        <v>70.131777720000002</v>
      </c>
      <c r="BK11" s="836"/>
      <c r="BL11" s="840">
        <v>40.9129</v>
      </c>
      <c r="BM11" s="840">
        <v>14.9291</v>
      </c>
      <c r="BN11" s="840">
        <v>14.816800000000001</v>
      </c>
      <c r="BO11" s="840">
        <v>29.341200000000001</v>
      </c>
      <c r="BP11" s="836"/>
      <c r="BQ11" s="840">
        <v>4.34</v>
      </c>
      <c r="BR11" s="840">
        <v>6.38</v>
      </c>
      <c r="BS11" s="840">
        <v>0.71</v>
      </c>
      <c r="BT11" s="840">
        <v>7.0000000000000007E-2</v>
      </c>
      <c r="BU11" s="840" t="s">
        <v>430</v>
      </c>
      <c r="BV11" s="840">
        <v>9.6300000000000008</v>
      </c>
      <c r="BW11" s="836"/>
      <c r="BX11" s="849" t="s">
        <v>6076</v>
      </c>
      <c r="BY11" s="849" t="s">
        <v>9712</v>
      </c>
      <c r="BZ11" s="849" t="s">
        <v>809</v>
      </c>
      <c r="CA11" s="849" t="s">
        <v>6119</v>
      </c>
      <c r="CB11" s="849" t="s">
        <v>9713</v>
      </c>
      <c r="CC11" s="836"/>
      <c r="CD11" s="850" t="s">
        <v>443</v>
      </c>
    </row>
    <row r="12" spans="1:82" s="424" customFormat="1" x14ac:dyDescent="0.25">
      <c r="A12" s="341" t="s">
        <v>9714</v>
      </c>
      <c r="B12" s="369"/>
      <c r="C12" s="709">
        <v>45196</v>
      </c>
      <c r="D12" s="369"/>
      <c r="E12" s="342">
        <v>10151.200000000001</v>
      </c>
      <c r="F12" s="369"/>
      <c r="G12" s="343">
        <v>15.9739</v>
      </c>
      <c r="H12" s="369"/>
      <c r="I12" s="997">
        <v>9.3800000000000008</v>
      </c>
      <c r="J12" s="997">
        <v>6.9</v>
      </c>
      <c r="K12" s="997">
        <v>4.0999999999999996</v>
      </c>
      <c r="L12" s="997">
        <v>4.2699999999999996</v>
      </c>
      <c r="M12" s="370"/>
      <c r="N12" s="344" t="s">
        <v>430</v>
      </c>
      <c r="O12" s="344">
        <v>39.730699999999999</v>
      </c>
      <c r="P12" s="344">
        <v>4.4970999999999997</v>
      </c>
      <c r="Q12" s="344">
        <v>-21.731100000000001</v>
      </c>
      <c r="R12" s="344">
        <v>-12.628500000000001</v>
      </c>
      <c r="S12" s="344">
        <v>21.1343</v>
      </c>
      <c r="T12" s="344">
        <v>3.7454999999999998</v>
      </c>
      <c r="U12" s="344">
        <v>13.311500000000001</v>
      </c>
      <c r="V12" s="346">
        <v>16.354800000000001</v>
      </c>
      <c r="W12" s="344">
        <v>14.5175</v>
      </c>
      <c r="X12" s="344" t="s">
        <v>430</v>
      </c>
      <c r="Y12" s="344" t="s">
        <v>430</v>
      </c>
      <c r="Z12" s="344" t="s">
        <v>430</v>
      </c>
      <c r="AA12" s="344">
        <v>96.6815</v>
      </c>
      <c r="AB12" s="344">
        <v>22.8748</v>
      </c>
      <c r="AC12" s="344">
        <v>5.9065000000000003</v>
      </c>
      <c r="AD12" s="344">
        <v>14.484</v>
      </c>
      <c r="AE12" s="344">
        <v>96.6815</v>
      </c>
      <c r="AF12" s="344">
        <v>18.481300000000001</v>
      </c>
      <c r="AG12" s="370"/>
      <c r="AH12" s="342" t="s">
        <v>430</v>
      </c>
      <c r="AI12" s="342">
        <v>14</v>
      </c>
      <c r="AJ12" s="342">
        <v>14</v>
      </c>
      <c r="AK12" s="342">
        <v>15</v>
      </c>
      <c r="AL12" s="342">
        <v>15</v>
      </c>
      <c r="AM12" s="342">
        <v>11</v>
      </c>
      <c r="AN12" s="342">
        <v>4</v>
      </c>
      <c r="AO12" s="342">
        <v>4</v>
      </c>
      <c r="AP12" s="342">
        <v>2</v>
      </c>
      <c r="AQ12" s="342">
        <v>1</v>
      </c>
      <c r="AR12" s="342" t="s">
        <v>430</v>
      </c>
      <c r="AS12" s="342" t="s">
        <v>430</v>
      </c>
      <c r="AT12" s="342" t="s">
        <v>430</v>
      </c>
      <c r="AU12" s="342">
        <v>14</v>
      </c>
      <c r="AV12" s="342">
        <v>13</v>
      </c>
      <c r="AW12" s="342">
        <v>4</v>
      </c>
      <c r="AX12" s="342">
        <v>4</v>
      </c>
      <c r="AY12" s="342">
        <v>14</v>
      </c>
      <c r="AZ12" s="370"/>
      <c r="BA12" s="371">
        <v>96.323435995093504</v>
      </c>
      <c r="BB12" s="371">
        <v>0</v>
      </c>
      <c r="BC12" s="371">
        <v>0.123687351019288</v>
      </c>
      <c r="BD12" s="371" t="s">
        <v>430</v>
      </c>
      <c r="BE12" s="369"/>
      <c r="BF12" s="344">
        <v>78.746591697400007</v>
      </c>
      <c r="BG12" s="344">
        <v>6.8993916638000004</v>
      </c>
      <c r="BH12" s="344">
        <v>11.413555793700001</v>
      </c>
      <c r="BI12" s="369"/>
      <c r="BJ12" s="344">
        <v>56.622717989999998</v>
      </c>
      <c r="BK12" s="369"/>
      <c r="BL12" s="832">
        <v>27.166799999999999</v>
      </c>
      <c r="BM12" s="832">
        <v>4.93682</v>
      </c>
      <c r="BN12" s="832">
        <v>4.1292</v>
      </c>
      <c r="BO12" s="832">
        <v>63.767180000000003</v>
      </c>
      <c r="BP12" s="369"/>
      <c r="BQ12" s="832">
        <v>8.56</v>
      </c>
      <c r="BR12" s="832">
        <v>3.91</v>
      </c>
      <c r="BS12" s="832">
        <v>1.02</v>
      </c>
      <c r="BT12" s="344" t="s">
        <v>430</v>
      </c>
      <c r="BU12" s="344" t="s">
        <v>430</v>
      </c>
      <c r="BV12" s="832">
        <v>27.94</v>
      </c>
      <c r="BW12" s="369"/>
      <c r="BX12" s="834" t="s">
        <v>9715</v>
      </c>
      <c r="BY12" s="834" t="s">
        <v>9245</v>
      </c>
      <c r="BZ12" s="834" t="s">
        <v>9716</v>
      </c>
      <c r="CA12" s="834" t="s">
        <v>9717</v>
      </c>
      <c r="CB12" s="834" t="s">
        <v>9718</v>
      </c>
      <c r="CC12" s="369"/>
      <c r="CD12" s="350" t="s">
        <v>436</v>
      </c>
    </row>
    <row r="13" spans="1:82" s="424" customFormat="1" x14ac:dyDescent="0.25">
      <c r="A13" s="341" t="s">
        <v>9719</v>
      </c>
      <c r="B13" s="369"/>
      <c r="C13" s="709">
        <v>45065</v>
      </c>
      <c r="D13" s="369"/>
      <c r="E13" s="342">
        <v>7776.98</v>
      </c>
      <c r="F13" s="369"/>
      <c r="G13" s="343">
        <v>15.653</v>
      </c>
      <c r="H13" s="369"/>
      <c r="I13" s="997">
        <v>1.93</v>
      </c>
      <c r="J13" s="997">
        <v>6.74</v>
      </c>
      <c r="K13" s="997">
        <v>1.56</v>
      </c>
      <c r="L13" s="997">
        <v>1.66</v>
      </c>
      <c r="M13" s="370"/>
      <c r="N13" s="344" t="s">
        <v>430</v>
      </c>
      <c r="O13" s="344">
        <v>19.841999999999999</v>
      </c>
      <c r="P13" s="344">
        <v>19.885300000000001</v>
      </c>
      <c r="Q13" s="344">
        <v>-3.4039000000000001</v>
      </c>
      <c r="R13" s="344">
        <v>8.2553999999999998</v>
      </c>
      <c r="S13" s="344">
        <v>18.333400000000001</v>
      </c>
      <c r="T13" s="344">
        <v>5.3041</v>
      </c>
      <c r="U13" s="344">
        <v>9.2024000000000008</v>
      </c>
      <c r="V13" s="346">
        <v>10.6668</v>
      </c>
      <c r="W13" s="344">
        <v>12.992900000000001</v>
      </c>
      <c r="X13" s="344">
        <v>15.3613</v>
      </c>
      <c r="Y13" s="344" t="s">
        <v>430</v>
      </c>
      <c r="Z13" s="344" t="s">
        <v>430</v>
      </c>
      <c r="AA13" s="344">
        <v>-2.3317000000000001</v>
      </c>
      <c r="AB13" s="344">
        <v>20.189900000000002</v>
      </c>
      <c r="AC13" s="344">
        <v>6.4263000000000003</v>
      </c>
      <c r="AD13" s="344">
        <v>9.7348999999999997</v>
      </c>
      <c r="AE13" s="344">
        <v>-2.3317000000000001</v>
      </c>
      <c r="AF13" s="344">
        <v>15.44</v>
      </c>
      <c r="AG13" s="370"/>
      <c r="AH13" s="342" t="s">
        <v>430</v>
      </c>
      <c r="AI13" s="342">
        <v>15</v>
      </c>
      <c r="AJ13" s="342">
        <v>12</v>
      </c>
      <c r="AK13" s="342">
        <v>6</v>
      </c>
      <c r="AL13" s="342">
        <v>11</v>
      </c>
      <c r="AM13" s="342">
        <v>14</v>
      </c>
      <c r="AN13" s="342">
        <v>3</v>
      </c>
      <c r="AO13" s="342">
        <v>10</v>
      </c>
      <c r="AP13" s="342">
        <v>8</v>
      </c>
      <c r="AQ13" s="342">
        <v>2</v>
      </c>
      <c r="AR13" s="342">
        <v>6</v>
      </c>
      <c r="AS13" s="342" t="s">
        <v>430</v>
      </c>
      <c r="AT13" s="342" t="s">
        <v>430</v>
      </c>
      <c r="AU13" s="342">
        <v>15</v>
      </c>
      <c r="AV13" s="342">
        <v>14</v>
      </c>
      <c r="AW13" s="342">
        <v>3</v>
      </c>
      <c r="AX13" s="342">
        <v>10</v>
      </c>
      <c r="AY13" s="342">
        <v>15</v>
      </c>
      <c r="AZ13" s="370"/>
      <c r="BA13" s="371">
        <v>60.393649444440399</v>
      </c>
      <c r="BB13" s="371">
        <v>0</v>
      </c>
      <c r="BC13" s="371">
        <v>0.14681195901772201</v>
      </c>
      <c r="BD13" s="371" t="s">
        <v>430</v>
      </c>
      <c r="BE13" s="369"/>
      <c r="BF13" s="344">
        <v>61.120045289099998</v>
      </c>
      <c r="BG13" s="344">
        <v>-3.3874864570000001</v>
      </c>
      <c r="BH13" s="344">
        <v>-18.042889931800001</v>
      </c>
      <c r="BI13" s="369"/>
      <c r="BJ13" s="344">
        <v>17.008283649999999</v>
      </c>
      <c r="BK13" s="369"/>
      <c r="BL13" s="832">
        <v>18.278600000000001</v>
      </c>
      <c r="BM13" s="832">
        <v>3.1573899999999999</v>
      </c>
      <c r="BN13" s="832">
        <v>4.41289</v>
      </c>
      <c r="BO13" s="832">
        <v>74.151120000000006</v>
      </c>
      <c r="BP13" s="369"/>
      <c r="BQ13" s="832">
        <v>7.41</v>
      </c>
      <c r="BR13" s="832">
        <v>13.1</v>
      </c>
      <c r="BS13" s="832">
        <v>3.69</v>
      </c>
      <c r="BT13" s="344" t="s">
        <v>430</v>
      </c>
      <c r="BU13" s="344" t="s">
        <v>430</v>
      </c>
      <c r="BV13" s="832">
        <v>42.28</v>
      </c>
      <c r="BW13" s="369"/>
      <c r="BX13" s="834" t="s">
        <v>9720</v>
      </c>
      <c r="BY13" s="834" t="s">
        <v>9721</v>
      </c>
      <c r="BZ13" s="834" t="s">
        <v>9722</v>
      </c>
      <c r="CA13" s="834" t="s">
        <v>9723</v>
      </c>
      <c r="CB13" s="834" t="s">
        <v>9724</v>
      </c>
      <c r="CC13" s="369"/>
      <c r="CD13" s="350" t="s">
        <v>554</v>
      </c>
    </row>
    <row r="14" spans="1:82" s="424" customFormat="1" x14ac:dyDescent="0.25">
      <c r="A14" s="341" t="s">
        <v>9725</v>
      </c>
      <c r="B14" s="369"/>
      <c r="C14" s="709">
        <v>39799</v>
      </c>
      <c r="D14" s="369"/>
      <c r="E14" s="342">
        <v>6922.46</v>
      </c>
      <c r="F14" s="369"/>
      <c r="G14" s="343">
        <v>78.396500000000003</v>
      </c>
      <c r="H14" s="369"/>
      <c r="I14" s="997">
        <v>9.32</v>
      </c>
      <c r="J14" s="997">
        <v>7.69</v>
      </c>
      <c r="K14" s="997">
        <v>4.76</v>
      </c>
      <c r="L14" s="997">
        <v>4.9800000000000004</v>
      </c>
      <c r="M14" s="370"/>
      <c r="N14" s="344">
        <v>297.30200000000002</v>
      </c>
      <c r="O14" s="344">
        <v>141.64599999999999</v>
      </c>
      <c r="P14" s="344">
        <v>54.056699999999999</v>
      </c>
      <c r="Q14" s="344">
        <v>-6.2636000000000003</v>
      </c>
      <c r="R14" s="344">
        <v>11.9862</v>
      </c>
      <c r="S14" s="344">
        <v>27.420999999999999</v>
      </c>
      <c r="T14" s="344">
        <v>-3.1987999999999999</v>
      </c>
      <c r="U14" s="344">
        <v>6.1238999999999999</v>
      </c>
      <c r="V14" s="346">
        <v>4.6712999999999996</v>
      </c>
      <c r="W14" s="344">
        <v>6.4405999999999999</v>
      </c>
      <c r="X14" s="344">
        <v>15.834199999999999</v>
      </c>
      <c r="Y14" s="344">
        <v>13.348100000000001</v>
      </c>
      <c r="Z14" s="344">
        <v>10.5914</v>
      </c>
      <c r="AA14" s="344">
        <v>235.13</v>
      </c>
      <c r="AB14" s="344">
        <v>33.216700000000003</v>
      </c>
      <c r="AC14" s="344">
        <v>-2.8923999999999999</v>
      </c>
      <c r="AD14" s="344">
        <v>7.1875999999999998</v>
      </c>
      <c r="AE14" s="344">
        <v>235.13</v>
      </c>
      <c r="AF14" s="344">
        <v>12.4489</v>
      </c>
      <c r="AG14" s="370"/>
      <c r="AH14" s="342">
        <v>2</v>
      </c>
      <c r="AI14" s="342">
        <v>2</v>
      </c>
      <c r="AJ14" s="342">
        <v>2</v>
      </c>
      <c r="AK14" s="342">
        <v>9</v>
      </c>
      <c r="AL14" s="342">
        <v>8</v>
      </c>
      <c r="AM14" s="342">
        <v>6</v>
      </c>
      <c r="AN14" s="342">
        <v>11</v>
      </c>
      <c r="AO14" s="342">
        <v>12</v>
      </c>
      <c r="AP14" s="342">
        <v>13</v>
      </c>
      <c r="AQ14" s="342">
        <v>14</v>
      </c>
      <c r="AR14" s="342">
        <v>5</v>
      </c>
      <c r="AS14" s="342">
        <v>4</v>
      </c>
      <c r="AT14" s="342">
        <v>4</v>
      </c>
      <c r="AU14" s="342">
        <v>1</v>
      </c>
      <c r="AV14" s="342">
        <v>5</v>
      </c>
      <c r="AW14" s="342">
        <v>12</v>
      </c>
      <c r="AX14" s="342">
        <v>12</v>
      </c>
      <c r="AY14" s="342">
        <v>1</v>
      </c>
      <c r="AZ14" s="370"/>
      <c r="BA14" s="371">
        <v>120.663691787036</v>
      </c>
      <c r="BB14" s="371">
        <v>0</v>
      </c>
      <c r="BC14" s="371">
        <v>8.4879090577912097E-2</v>
      </c>
      <c r="BD14" s="371" t="s">
        <v>430</v>
      </c>
      <c r="BE14" s="369"/>
      <c r="BF14" s="344">
        <v>94.093321521299998</v>
      </c>
      <c r="BG14" s="344">
        <v>48.854047809999997</v>
      </c>
      <c r="BH14" s="344">
        <v>1.9260087083999999</v>
      </c>
      <c r="BI14" s="369"/>
      <c r="BJ14" s="344">
        <v>62.488879189999999</v>
      </c>
      <c r="BK14" s="369"/>
      <c r="BL14" s="832">
        <v>47.376199999999997</v>
      </c>
      <c r="BM14" s="832">
        <v>15.0954</v>
      </c>
      <c r="BN14" s="832">
        <v>2.60297</v>
      </c>
      <c r="BO14" s="832">
        <v>34.925429999999999</v>
      </c>
      <c r="BP14" s="369"/>
      <c r="BQ14" s="832">
        <v>6.06</v>
      </c>
      <c r="BR14" s="832">
        <v>8.14</v>
      </c>
      <c r="BS14" s="832">
        <v>0.72</v>
      </c>
      <c r="BT14" s="344" t="s">
        <v>430</v>
      </c>
      <c r="BU14" s="344" t="s">
        <v>430</v>
      </c>
      <c r="BV14" s="832">
        <v>19.47</v>
      </c>
      <c r="BW14" s="369"/>
      <c r="BX14" s="834" t="s">
        <v>9726</v>
      </c>
      <c r="BY14" s="834" t="s">
        <v>9727</v>
      </c>
      <c r="BZ14" s="834" t="s">
        <v>9728</v>
      </c>
      <c r="CA14" s="834" t="s">
        <v>9729</v>
      </c>
      <c r="CB14" s="834" t="s">
        <v>9730</v>
      </c>
      <c r="CC14" s="369"/>
      <c r="CD14" s="350" t="s">
        <v>463</v>
      </c>
    </row>
    <row r="15" spans="1:82" s="424" customFormat="1" x14ac:dyDescent="0.25">
      <c r="A15" s="341" t="s">
        <v>9731</v>
      </c>
      <c r="B15" s="369"/>
      <c r="C15" s="709">
        <v>44957</v>
      </c>
      <c r="D15" s="369"/>
      <c r="E15" s="342">
        <v>6989.12</v>
      </c>
      <c r="F15" s="369"/>
      <c r="G15" s="343">
        <v>16.8779</v>
      </c>
      <c r="H15" s="369"/>
      <c r="I15" s="997">
        <v>2.04</v>
      </c>
      <c r="J15" s="997">
        <v>7.3</v>
      </c>
      <c r="K15" s="997">
        <v>1.67</v>
      </c>
      <c r="L15" s="997">
        <v>1.76</v>
      </c>
      <c r="M15" s="370"/>
      <c r="N15" s="344">
        <v>262.90499999999997</v>
      </c>
      <c r="O15" s="344">
        <v>132.333</v>
      </c>
      <c r="P15" s="344">
        <v>69.403999999999996</v>
      </c>
      <c r="Q15" s="344">
        <v>14.3985</v>
      </c>
      <c r="R15" s="344">
        <v>26.012599999999999</v>
      </c>
      <c r="S15" s="344">
        <v>38.087499999999999</v>
      </c>
      <c r="T15" s="344">
        <v>3.3820999999999999</v>
      </c>
      <c r="U15" s="344">
        <v>13.488</v>
      </c>
      <c r="V15" s="346">
        <v>13.4504</v>
      </c>
      <c r="W15" s="344">
        <v>11.552199999999999</v>
      </c>
      <c r="X15" s="344">
        <v>15.910500000000001</v>
      </c>
      <c r="Y15" s="344" t="s">
        <v>430</v>
      </c>
      <c r="Z15" s="344" t="s">
        <v>430</v>
      </c>
      <c r="AA15" s="344">
        <v>180.06489999999999</v>
      </c>
      <c r="AB15" s="344">
        <v>41.650700000000001</v>
      </c>
      <c r="AC15" s="344">
        <v>5.0204000000000004</v>
      </c>
      <c r="AD15" s="344">
        <v>14.693199999999999</v>
      </c>
      <c r="AE15" s="344">
        <v>180.06489999999999</v>
      </c>
      <c r="AF15" s="344">
        <v>16.542200000000001</v>
      </c>
      <c r="AG15" s="370"/>
      <c r="AH15" s="342">
        <v>5</v>
      </c>
      <c r="AI15" s="342">
        <v>4</v>
      </c>
      <c r="AJ15" s="342">
        <v>1</v>
      </c>
      <c r="AK15" s="342">
        <v>1</v>
      </c>
      <c r="AL15" s="342">
        <v>1</v>
      </c>
      <c r="AM15" s="342">
        <v>2</v>
      </c>
      <c r="AN15" s="342">
        <v>5</v>
      </c>
      <c r="AO15" s="342">
        <v>3</v>
      </c>
      <c r="AP15" s="342">
        <v>5</v>
      </c>
      <c r="AQ15" s="342">
        <v>6</v>
      </c>
      <c r="AR15" s="342">
        <v>4</v>
      </c>
      <c r="AS15" s="342" t="s">
        <v>430</v>
      </c>
      <c r="AT15" s="342" t="s">
        <v>430</v>
      </c>
      <c r="AU15" s="342">
        <v>4</v>
      </c>
      <c r="AV15" s="342">
        <v>1</v>
      </c>
      <c r="AW15" s="342">
        <v>5</v>
      </c>
      <c r="AX15" s="342">
        <v>3</v>
      </c>
      <c r="AY15" s="342">
        <v>4</v>
      </c>
      <c r="AZ15" s="370"/>
      <c r="BA15" s="371">
        <v>116.315557969906</v>
      </c>
      <c r="BB15" s="371">
        <v>0</v>
      </c>
      <c r="BC15" s="371">
        <v>8.6683514083331401E-2</v>
      </c>
      <c r="BD15" s="371" t="s">
        <v>430</v>
      </c>
      <c r="BE15" s="369"/>
      <c r="BF15" s="344">
        <v>87.903241731799994</v>
      </c>
      <c r="BG15" s="344">
        <v>37.8230784183</v>
      </c>
      <c r="BH15" s="344">
        <v>2.3240636512999999</v>
      </c>
      <c r="BI15" s="369"/>
      <c r="BJ15" s="344">
        <v>64.204142840000003</v>
      </c>
      <c r="BK15" s="369"/>
      <c r="BL15" s="832">
        <v>40.6235</v>
      </c>
      <c r="BM15" s="832">
        <v>17.9481</v>
      </c>
      <c r="BN15" s="832">
        <v>7.0456500000000002</v>
      </c>
      <c r="BO15" s="832">
        <v>34.382750000000001</v>
      </c>
      <c r="BP15" s="369"/>
      <c r="BQ15" s="832">
        <v>3.14</v>
      </c>
      <c r="BR15" s="832">
        <v>7.03</v>
      </c>
      <c r="BS15" s="344" t="s">
        <v>430</v>
      </c>
      <c r="BT15" s="344" t="s">
        <v>430</v>
      </c>
      <c r="BU15" s="832">
        <v>1.02</v>
      </c>
      <c r="BV15" s="832">
        <v>20.03</v>
      </c>
      <c r="BW15" s="369"/>
      <c r="BX15" s="834" t="s">
        <v>9732</v>
      </c>
      <c r="BY15" s="834" t="s">
        <v>9733</v>
      </c>
      <c r="BZ15" s="834" t="s">
        <v>1398</v>
      </c>
      <c r="CA15" s="834" t="s">
        <v>9734</v>
      </c>
      <c r="CB15" s="834" t="s">
        <v>9735</v>
      </c>
      <c r="CC15" s="369"/>
      <c r="CD15" s="350" t="s">
        <v>443</v>
      </c>
    </row>
    <row r="16" spans="1:82" s="424" customFormat="1" x14ac:dyDescent="0.25">
      <c r="A16" s="341" t="s">
        <v>9736</v>
      </c>
      <c r="B16" s="369"/>
      <c r="C16" s="709">
        <v>38581</v>
      </c>
      <c r="D16" s="369"/>
      <c r="E16" s="342">
        <v>5901.26</v>
      </c>
      <c r="F16" s="369"/>
      <c r="G16" s="343">
        <v>74.412000000000006</v>
      </c>
      <c r="H16" s="369"/>
      <c r="I16" s="997">
        <v>2.78</v>
      </c>
      <c r="J16" s="997">
        <v>7.25</v>
      </c>
      <c r="K16" s="997">
        <v>2.37</v>
      </c>
      <c r="L16" s="997">
        <v>2.5</v>
      </c>
      <c r="M16" s="370"/>
      <c r="N16" s="344">
        <v>263.32900000000001</v>
      </c>
      <c r="O16" s="344">
        <v>118.373</v>
      </c>
      <c r="P16" s="344">
        <v>34.4925</v>
      </c>
      <c r="Q16" s="344">
        <v>1.5425</v>
      </c>
      <c r="R16" s="344">
        <v>16.455500000000001</v>
      </c>
      <c r="S16" s="344">
        <v>16.522600000000001</v>
      </c>
      <c r="T16" s="344">
        <v>-4.2967000000000004</v>
      </c>
      <c r="U16" s="344">
        <v>2.4113000000000002</v>
      </c>
      <c r="V16" s="346">
        <v>3.9447999999999999</v>
      </c>
      <c r="W16" s="344">
        <v>6.5129999999999999</v>
      </c>
      <c r="X16" s="344">
        <v>11.8894</v>
      </c>
      <c r="Y16" s="344">
        <v>10.9329</v>
      </c>
      <c r="Z16" s="344">
        <v>10.745799999999999</v>
      </c>
      <c r="AA16" s="344">
        <v>195.33029999999999</v>
      </c>
      <c r="AB16" s="344">
        <v>19.1159</v>
      </c>
      <c r="AC16" s="344">
        <v>-3.2069999999999999</v>
      </c>
      <c r="AD16" s="344">
        <v>3.1966000000000001</v>
      </c>
      <c r="AE16" s="344">
        <v>195.33029999999999</v>
      </c>
      <c r="AF16" s="344">
        <v>10.0855</v>
      </c>
      <c r="AG16" s="370"/>
      <c r="AH16" s="342">
        <v>4</v>
      </c>
      <c r="AI16" s="342">
        <v>6</v>
      </c>
      <c r="AJ16" s="342">
        <v>8</v>
      </c>
      <c r="AK16" s="342">
        <v>3</v>
      </c>
      <c r="AL16" s="342">
        <v>3</v>
      </c>
      <c r="AM16" s="342">
        <v>15</v>
      </c>
      <c r="AN16" s="342">
        <v>13</v>
      </c>
      <c r="AO16" s="342">
        <v>15</v>
      </c>
      <c r="AP16" s="342">
        <v>14</v>
      </c>
      <c r="AQ16" s="342">
        <v>13</v>
      </c>
      <c r="AR16" s="342">
        <v>8</v>
      </c>
      <c r="AS16" s="342">
        <v>6</v>
      </c>
      <c r="AT16" s="342">
        <v>3</v>
      </c>
      <c r="AU16" s="342">
        <v>3</v>
      </c>
      <c r="AV16" s="342">
        <v>15</v>
      </c>
      <c r="AW16" s="342">
        <v>13</v>
      </c>
      <c r="AX16" s="342">
        <v>15</v>
      </c>
      <c r="AY16" s="342">
        <v>3</v>
      </c>
      <c r="AZ16" s="370"/>
      <c r="BA16" s="371">
        <v>86.863201367341702</v>
      </c>
      <c r="BB16" s="371">
        <v>0.54838048127581596</v>
      </c>
      <c r="BC16" s="371">
        <v>7.4518902696510306E-2</v>
      </c>
      <c r="BD16" s="371">
        <v>2.0548229331310499</v>
      </c>
      <c r="BE16" s="369"/>
      <c r="BF16" s="344">
        <v>68.981599325299996</v>
      </c>
      <c r="BG16" s="344">
        <v>33.297415647299999</v>
      </c>
      <c r="BH16" s="344">
        <v>2.0716802786000001</v>
      </c>
      <c r="BI16" s="369"/>
      <c r="BJ16" s="344">
        <v>56.586824210000003</v>
      </c>
      <c r="BK16" s="369"/>
      <c r="BL16" s="832">
        <v>54.638100000000001</v>
      </c>
      <c r="BM16" s="832">
        <v>5.8322599999999998</v>
      </c>
      <c r="BN16" s="832">
        <v>7.0530400000000002</v>
      </c>
      <c r="BO16" s="832">
        <v>32.476599999999998</v>
      </c>
      <c r="BP16" s="369"/>
      <c r="BQ16" s="832">
        <v>3.35</v>
      </c>
      <c r="BR16" s="832">
        <v>5.63</v>
      </c>
      <c r="BS16" s="832">
        <v>2.4500000000000002</v>
      </c>
      <c r="BT16" s="832">
        <v>0.42</v>
      </c>
      <c r="BU16" s="344" t="s">
        <v>430</v>
      </c>
      <c r="BV16" s="832">
        <v>20.190000000000001</v>
      </c>
      <c r="BW16" s="369"/>
      <c r="BX16" s="834" t="s">
        <v>9307</v>
      </c>
      <c r="BY16" s="834" t="s">
        <v>9737</v>
      </c>
      <c r="BZ16" s="834" t="s">
        <v>9738</v>
      </c>
      <c r="CA16" s="834" t="s">
        <v>9739</v>
      </c>
      <c r="CB16" s="834" t="s">
        <v>9740</v>
      </c>
      <c r="CC16" s="369"/>
      <c r="CD16" s="350" t="s">
        <v>1489</v>
      </c>
    </row>
    <row r="17" spans="1:82" s="424" customFormat="1" x14ac:dyDescent="0.25">
      <c r="A17" s="341" t="s">
        <v>9741</v>
      </c>
      <c r="B17" s="369"/>
      <c r="C17" s="709">
        <v>43894</v>
      </c>
      <c r="D17" s="369"/>
      <c r="E17" s="342">
        <v>5176.05</v>
      </c>
      <c r="F17" s="369"/>
      <c r="G17" s="343">
        <v>25.2864</v>
      </c>
      <c r="H17" s="369"/>
      <c r="I17" s="997">
        <v>3.39</v>
      </c>
      <c r="J17" s="997">
        <v>7.74</v>
      </c>
      <c r="K17" s="997">
        <v>2.4300000000000002</v>
      </c>
      <c r="L17" s="997">
        <v>2.52</v>
      </c>
      <c r="M17" s="370"/>
      <c r="N17" s="344" t="s">
        <v>430</v>
      </c>
      <c r="O17" s="344">
        <v>78.718199999999996</v>
      </c>
      <c r="P17" s="344">
        <v>10.362399999999999</v>
      </c>
      <c r="Q17" s="344">
        <v>-11.4343</v>
      </c>
      <c r="R17" s="344">
        <v>16.009499999999999</v>
      </c>
      <c r="S17" s="344">
        <v>30.621200000000002</v>
      </c>
      <c r="T17" s="344">
        <v>-3.2214999999999998</v>
      </c>
      <c r="U17" s="344">
        <v>7.1604000000000001</v>
      </c>
      <c r="V17" s="346">
        <v>7.4840999999999998</v>
      </c>
      <c r="W17" s="344">
        <v>6.8840000000000003</v>
      </c>
      <c r="X17" s="344">
        <v>13.377700000000001</v>
      </c>
      <c r="Y17" s="344">
        <v>12.1172</v>
      </c>
      <c r="Z17" s="344" t="s">
        <v>430</v>
      </c>
      <c r="AA17" s="344">
        <v>135.1739</v>
      </c>
      <c r="AB17" s="344">
        <v>33.972999999999999</v>
      </c>
      <c r="AC17" s="344">
        <v>-2.2715999999999998</v>
      </c>
      <c r="AD17" s="344">
        <v>7.7899000000000003</v>
      </c>
      <c r="AE17" s="344">
        <v>135.1739</v>
      </c>
      <c r="AF17" s="344">
        <v>15.7864</v>
      </c>
      <c r="AG17" s="370"/>
      <c r="AH17" s="342" t="s">
        <v>430</v>
      </c>
      <c r="AI17" s="342">
        <v>12</v>
      </c>
      <c r="AJ17" s="342">
        <v>13</v>
      </c>
      <c r="AK17" s="342">
        <v>10</v>
      </c>
      <c r="AL17" s="342">
        <v>4</v>
      </c>
      <c r="AM17" s="342">
        <v>4</v>
      </c>
      <c r="AN17" s="342">
        <v>12</v>
      </c>
      <c r="AO17" s="342">
        <v>11</v>
      </c>
      <c r="AP17" s="342">
        <v>10</v>
      </c>
      <c r="AQ17" s="342">
        <v>12</v>
      </c>
      <c r="AR17" s="342">
        <v>7</v>
      </c>
      <c r="AS17" s="342">
        <v>5</v>
      </c>
      <c r="AT17" s="342" t="s">
        <v>430</v>
      </c>
      <c r="AU17" s="342">
        <v>12</v>
      </c>
      <c r="AV17" s="342">
        <v>4</v>
      </c>
      <c r="AW17" s="342">
        <v>11</v>
      </c>
      <c r="AX17" s="342">
        <v>11</v>
      </c>
      <c r="AY17" s="342">
        <v>12</v>
      </c>
      <c r="AZ17" s="370"/>
      <c r="BA17" s="371">
        <v>108.56523493943099</v>
      </c>
      <c r="BB17" s="371">
        <v>0</v>
      </c>
      <c r="BC17" s="371">
        <v>7.3753688896518996E-2</v>
      </c>
      <c r="BD17" s="371" t="s">
        <v>430</v>
      </c>
      <c r="BE17" s="369"/>
      <c r="BF17" s="344">
        <v>83.623080705800007</v>
      </c>
      <c r="BG17" s="344">
        <v>46.3569027275</v>
      </c>
      <c r="BH17" s="344">
        <v>1.8038970636</v>
      </c>
      <c r="BI17" s="369"/>
      <c r="BJ17" s="344">
        <v>61.826379240000001</v>
      </c>
      <c r="BK17" s="369"/>
      <c r="BL17" s="344">
        <v>40.809399999999997</v>
      </c>
      <c r="BM17" s="344">
        <v>11.1586</v>
      </c>
      <c r="BN17" s="344">
        <v>14.2149</v>
      </c>
      <c r="BO17" s="344">
        <v>33.817100000000003</v>
      </c>
      <c r="BP17" s="369"/>
      <c r="BQ17" s="344">
        <v>4.6399999999999997</v>
      </c>
      <c r="BR17" s="344">
        <v>3.95</v>
      </c>
      <c r="BS17" s="344" t="s">
        <v>430</v>
      </c>
      <c r="BT17" s="344">
        <v>0.49</v>
      </c>
      <c r="BU17" s="344">
        <v>0.71</v>
      </c>
      <c r="BV17" s="344">
        <v>10.16</v>
      </c>
      <c r="BW17" s="369"/>
      <c r="BX17" s="368" t="s">
        <v>9742</v>
      </c>
      <c r="BY17" s="368" t="s">
        <v>9743</v>
      </c>
      <c r="BZ17" s="368" t="s">
        <v>9744</v>
      </c>
      <c r="CA17" s="368" t="s">
        <v>4612</v>
      </c>
      <c r="CB17" s="368" t="s">
        <v>9745</v>
      </c>
      <c r="CC17" s="369"/>
      <c r="CD17" s="350" t="s">
        <v>525</v>
      </c>
    </row>
    <row r="18" spans="1:82" s="424" customFormat="1" x14ac:dyDescent="0.25">
      <c r="A18" s="341" t="s">
        <v>9746</v>
      </c>
      <c r="B18" s="369"/>
      <c r="C18" s="709">
        <v>45322</v>
      </c>
      <c r="D18" s="369"/>
      <c r="E18" s="342">
        <v>3489.42</v>
      </c>
      <c r="F18" s="369"/>
      <c r="G18" s="343">
        <v>13.401999999999999</v>
      </c>
      <c r="H18" s="369"/>
      <c r="I18" s="997">
        <v>4.04</v>
      </c>
      <c r="J18" s="997">
        <v>6.73</v>
      </c>
      <c r="K18" s="997">
        <v>2.19</v>
      </c>
      <c r="L18" s="997">
        <v>2.3199999999999998</v>
      </c>
      <c r="M18" s="370"/>
      <c r="N18" s="344">
        <v>257.815</v>
      </c>
      <c r="O18" s="344">
        <v>116.39700000000001</v>
      </c>
      <c r="P18" s="344">
        <v>47.506100000000004</v>
      </c>
      <c r="Q18" s="344">
        <v>-1.7496</v>
      </c>
      <c r="R18" s="344">
        <v>15.072800000000001</v>
      </c>
      <c r="S18" s="344">
        <v>22.704899999999999</v>
      </c>
      <c r="T18" s="344">
        <v>1.0436000000000001</v>
      </c>
      <c r="U18" s="344">
        <v>10.232200000000001</v>
      </c>
      <c r="V18" s="346">
        <v>10.069000000000001</v>
      </c>
      <c r="W18" s="344">
        <v>10.5052</v>
      </c>
      <c r="X18" s="344" t="s">
        <v>430</v>
      </c>
      <c r="Y18" s="344" t="s">
        <v>430</v>
      </c>
      <c r="Z18" s="344" t="s">
        <v>430</v>
      </c>
      <c r="AA18" s="344">
        <v>173.2073</v>
      </c>
      <c r="AB18" s="344">
        <v>26.5776</v>
      </c>
      <c r="AC18" s="344">
        <v>2.41</v>
      </c>
      <c r="AD18" s="344">
        <v>11.0847</v>
      </c>
      <c r="AE18" s="344">
        <v>173.2073</v>
      </c>
      <c r="AF18" s="344">
        <v>12.867100000000001</v>
      </c>
      <c r="AG18" s="370"/>
      <c r="AH18" s="342">
        <v>6</v>
      </c>
      <c r="AI18" s="342">
        <v>7</v>
      </c>
      <c r="AJ18" s="342">
        <v>5</v>
      </c>
      <c r="AK18" s="342">
        <v>4</v>
      </c>
      <c r="AL18" s="342">
        <v>5</v>
      </c>
      <c r="AM18" s="342">
        <v>10</v>
      </c>
      <c r="AN18" s="342">
        <v>8</v>
      </c>
      <c r="AO18" s="342">
        <v>8</v>
      </c>
      <c r="AP18" s="342">
        <v>9</v>
      </c>
      <c r="AQ18" s="342">
        <v>8</v>
      </c>
      <c r="AR18" s="342" t="s">
        <v>430</v>
      </c>
      <c r="AS18" s="342" t="s">
        <v>430</v>
      </c>
      <c r="AT18" s="342" t="s">
        <v>430</v>
      </c>
      <c r="AU18" s="342">
        <v>5</v>
      </c>
      <c r="AV18" s="342">
        <v>10</v>
      </c>
      <c r="AW18" s="342">
        <v>8</v>
      </c>
      <c r="AX18" s="342">
        <v>9</v>
      </c>
      <c r="AY18" s="342">
        <v>5</v>
      </c>
      <c r="AZ18" s="370"/>
      <c r="BA18" s="371">
        <v>100.478838463066</v>
      </c>
      <c r="BB18" s="371">
        <v>0</v>
      </c>
      <c r="BC18" s="371">
        <v>6.8508564925705506E-2</v>
      </c>
      <c r="BD18" s="371" t="s">
        <v>430</v>
      </c>
      <c r="BE18" s="369"/>
      <c r="BF18" s="344">
        <v>79.462052527599994</v>
      </c>
      <c r="BG18" s="344">
        <v>29.592088927399999</v>
      </c>
      <c r="BH18" s="344">
        <v>2.6852464766000002</v>
      </c>
      <c r="BI18" s="369"/>
      <c r="BJ18" s="344">
        <v>54.533804330000002</v>
      </c>
      <c r="BK18" s="369"/>
      <c r="BL18" s="832">
        <v>48.227499999999999</v>
      </c>
      <c r="BM18" s="832">
        <v>8.5226699999999997</v>
      </c>
      <c r="BN18" s="832">
        <v>9.7227099999999993</v>
      </c>
      <c r="BO18" s="832">
        <v>33.527119999999996</v>
      </c>
      <c r="BP18" s="369"/>
      <c r="BQ18" s="832">
        <v>3.07</v>
      </c>
      <c r="BR18" s="832">
        <v>7.34</v>
      </c>
      <c r="BS18" s="832">
        <v>5.0599999999999996</v>
      </c>
      <c r="BT18" s="832">
        <v>0.72</v>
      </c>
      <c r="BU18" s="344" t="s">
        <v>430</v>
      </c>
      <c r="BV18" s="832">
        <v>15.61</v>
      </c>
      <c r="BW18" s="369"/>
      <c r="BX18" s="834" t="s">
        <v>9018</v>
      </c>
      <c r="BY18" s="834" t="s">
        <v>9747</v>
      </c>
      <c r="BZ18" s="834" t="s">
        <v>9748</v>
      </c>
      <c r="CA18" s="834" t="s">
        <v>9329</v>
      </c>
      <c r="CB18" s="834" t="s">
        <v>1464</v>
      </c>
      <c r="CC18" s="369"/>
      <c r="CD18" s="350" t="s">
        <v>615</v>
      </c>
    </row>
    <row r="19" spans="1:82" s="424" customFormat="1" x14ac:dyDescent="0.25">
      <c r="A19" s="341" t="s">
        <v>9749</v>
      </c>
      <c r="B19" s="369"/>
      <c r="C19" s="709">
        <v>45322</v>
      </c>
      <c r="D19" s="369"/>
      <c r="E19" s="342">
        <v>3480.09</v>
      </c>
      <c r="F19" s="369"/>
      <c r="G19" s="343">
        <v>14.1493</v>
      </c>
      <c r="H19" s="369"/>
      <c r="I19" s="997">
        <v>2.5</v>
      </c>
      <c r="J19" s="997">
        <v>6.34</v>
      </c>
      <c r="K19" s="997">
        <v>1.56</v>
      </c>
      <c r="L19" s="997">
        <v>1.65</v>
      </c>
      <c r="M19" s="370"/>
      <c r="N19" s="344">
        <v>226.339</v>
      </c>
      <c r="O19" s="344">
        <v>125.271</v>
      </c>
      <c r="P19" s="344">
        <v>46.175400000000003</v>
      </c>
      <c r="Q19" s="344">
        <v>-3.0184000000000002</v>
      </c>
      <c r="R19" s="344">
        <v>10.2319</v>
      </c>
      <c r="S19" s="344">
        <v>34.351500000000001</v>
      </c>
      <c r="T19" s="344">
        <v>5.8788</v>
      </c>
      <c r="U19" s="344">
        <v>14.019399999999999</v>
      </c>
      <c r="V19" s="346">
        <v>14.387700000000001</v>
      </c>
      <c r="W19" s="344">
        <v>12.0131</v>
      </c>
      <c r="X19" s="344" t="s">
        <v>430</v>
      </c>
      <c r="Y19" s="344" t="s">
        <v>430</v>
      </c>
      <c r="Z19" s="344" t="s">
        <v>430</v>
      </c>
      <c r="AA19" s="344">
        <v>149.8065</v>
      </c>
      <c r="AB19" s="344">
        <v>38.6708</v>
      </c>
      <c r="AC19" s="344">
        <v>7.5278</v>
      </c>
      <c r="AD19" s="344">
        <v>15.2888</v>
      </c>
      <c r="AE19" s="344">
        <v>149.8065</v>
      </c>
      <c r="AF19" s="344">
        <v>15.427199999999999</v>
      </c>
      <c r="AG19" s="370"/>
      <c r="AH19" s="342">
        <v>7</v>
      </c>
      <c r="AI19" s="342">
        <v>5</v>
      </c>
      <c r="AJ19" s="342">
        <v>7</v>
      </c>
      <c r="AK19" s="342">
        <v>5</v>
      </c>
      <c r="AL19" s="342">
        <v>10</v>
      </c>
      <c r="AM19" s="342">
        <v>3</v>
      </c>
      <c r="AN19" s="342">
        <v>2</v>
      </c>
      <c r="AO19" s="342">
        <v>2</v>
      </c>
      <c r="AP19" s="342">
        <v>4</v>
      </c>
      <c r="AQ19" s="342">
        <v>3</v>
      </c>
      <c r="AR19" s="342" t="s">
        <v>430</v>
      </c>
      <c r="AS19" s="342" t="s">
        <v>430</v>
      </c>
      <c r="AT19" s="342" t="s">
        <v>430</v>
      </c>
      <c r="AU19" s="342">
        <v>7</v>
      </c>
      <c r="AV19" s="342">
        <v>3</v>
      </c>
      <c r="AW19" s="342">
        <v>2</v>
      </c>
      <c r="AX19" s="342">
        <v>2</v>
      </c>
      <c r="AY19" s="342">
        <v>7</v>
      </c>
      <c r="AZ19" s="370"/>
      <c r="BA19" s="371">
        <v>108.214502562029</v>
      </c>
      <c r="BB19" s="371">
        <v>0</v>
      </c>
      <c r="BC19" s="371">
        <v>8.3563646218774407E-2</v>
      </c>
      <c r="BD19" s="371" t="s">
        <v>430</v>
      </c>
      <c r="BE19" s="369"/>
      <c r="BF19" s="344">
        <v>88.394519684800002</v>
      </c>
      <c r="BG19" s="344">
        <v>27.598721825599998</v>
      </c>
      <c r="BH19" s="344">
        <v>3.2028483146000002</v>
      </c>
      <c r="BI19" s="369"/>
      <c r="BJ19" s="344">
        <v>58.240995259999998</v>
      </c>
      <c r="BK19" s="369"/>
      <c r="BL19" s="832">
        <v>38.610199999999999</v>
      </c>
      <c r="BM19" s="832">
        <v>14.443899999999999</v>
      </c>
      <c r="BN19" s="832">
        <v>13.1768</v>
      </c>
      <c r="BO19" s="832">
        <v>33.769100000000002</v>
      </c>
      <c r="BP19" s="369"/>
      <c r="BQ19" s="832">
        <v>3.97</v>
      </c>
      <c r="BR19" s="832">
        <v>4.5599999999999996</v>
      </c>
      <c r="BS19" s="344" t="s">
        <v>430</v>
      </c>
      <c r="BT19" s="344" t="s">
        <v>430</v>
      </c>
      <c r="BU19" s="344" t="s">
        <v>430</v>
      </c>
      <c r="BV19" s="832">
        <v>12.14</v>
      </c>
      <c r="BW19" s="369"/>
      <c r="BX19" s="834" t="s">
        <v>9750</v>
      </c>
      <c r="BY19" s="834" t="s">
        <v>9751</v>
      </c>
      <c r="BZ19" s="834" t="s">
        <v>9752</v>
      </c>
      <c r="CA19" s="834" t="s">
        <v>5249</v>
      </c>
      <c r="CB19" s="834" t="s">
        <v>9753</v>
      </c>
      <c r="CC19" s="369"/>
      <c r="CD19" s="350" t="s">
        <v>3723</v>
      </c>
    </row>
    <row r="20" spans="1:82" s="424" customFormat="1" x14ac:dyDescent="0.25">
      <c r="A20" s="341" t="s">
        <v>9754</v>
      </c>
      <c r="B20" s="369"/>
      <c r="C20" s="709">
        <v>45316</v>
      </c>
      <c r="D20" s="369"/>
      <c r="E20" s="342">
        <v>3272.45</v>
      </c>
      <c r="F20" s="369"/>
      <c r="G20" s="343">
        <v>13.053900000000001</v>
      </c>
      <c r="H20" s="369"/>
      <c r="I20" s="997">
        <v>3.16</v>
      </c>
      <c r="J20" s="997">
        <v>6.44</v>
      </c>
      <c r="K20" s="997">
        <v>2.57</v>
      </c>
      <c r="L20" s="997">
        <v>2.66</v>
      </c>
      <c r="M20" s="370"/>
      <c r="N20" s="344">
        <v>272.685</v>
      </c>
      <c r="O20" s="344">
        <v>104.248</v>
      </c>
      <c r="P20" s="344">
        <v>28.677099999999999</v>
      </c>
      <c r="Q20" s="344">
        <v>-20.076000000000001</v>
      </c>
      <c r="R20" s="344">
        <v>8.2386999999999997</v>
      </c>
      <c r="S20" s="344">
        <v>20.3935</v>
      </c>
      <c r="T20" s="344">
        <v>-5.51</v>
      </c>
      <c r="U20" s="344">
        <v>4.0427999999999997</v>
      </c>
      <c r="V20" s="346">
        <v>6.1516999999999999</v>
      </c>
      <c r="W20" s="344">
        <v>8.3622999999999994</v>
      </c>
      <c r="X20" s="344" t="s">
        <v>430</v>
      </c>
      <c r="Y20" s="344" t="s">
        <v>430</v>
      </c>
      <c r="Z20" s="344" t="s">
        <v>430</v>
      </c>
      <c r="AA20" s="344">
        <v>161.92009999999999</v>
      </c>
      <c r="AB20" s="344">
        <v>24.8429</v>
      </c>
      <c r="AC20" s="344">
        <v>-3.4519000000000002</v>
      </c>
      <c r="AD20" s="344">
        <v>5.2742000000000004</v>
      </c>
      <c r="AE20" s="344">
        <v>161.92009999999999</v>
      </c>
      <c r="AF20" s="344">
        <v>11.562900000000001</v>
      </c>
      <c r="AG20" s="370"/>
      <c r="AH20" s="342">
        <v>3</v>
      </c>
      <c r="AI20" s="342">
        <v>8</v>
      </c>
      <c r="AJ20" s="342">
        <v>10</v>
      </c>
      <c r="AK20" s="342">
        <v>13</v>
      </c>
      <c r="AL20" s="342">
        <v>12</v>
      </c>
      <c r="AM20" s="342">
        <v>12</v>
      </c>
      <c r="AN20" s="342">
        <v>15</v>
      </c>
      <c r="AO20" s="342">
        <v>13</v>
      </c>
      <c r="AP20" s="342">
        <v>11</v>
      </c>
      <c r="AQ20" s="342">
        <v>11</v>
      </c>
      <c r="AR20" s="342" t="s">
        <v>430</v>
      </c>
      <c r="AS20" s="342" t="s">
        <v>430</v>
      </c>
      <c r="AT20" s="342" t="s">
        <v>430</v>
      </c>
      <c r="AU20" s="342">
        <v>6</v>
      </c>
      <c r="AV20" s="342">
        <v>11</v>
      </c>
      <c r="AW20" s="342">
        <v>14</v>
      </c>
      <c r="AX20" s="342">
        <v>13</v>
      </c>
      <c r="AY20" s="342">
        <v>6</v>
      </c>
      <c r="AZ20" s="370"/>
      <c r="BA20" s="371">
        <v>116.084177529493</v>
      </c>
      <c r="BB20" s="371">
        <v>0</v>
      </c>
      <c r="BC20" s="371">
        <v>5.1684568520882497E-2</v>
      </c>
      <c r="BD20" s="371" t="s">
        <v>430</v>
      </c>
      <c r="BE20" s="369"/>
      <c r="BF20" s="344">
        <v>85.588584065299997</v>
      </c>
      <c r="BG20" s="344">
        <v>45.3170208608</v>
      </c>
      <c r="BH20" s="344">
        <v>1.8886630770999999</v>
      </c>
      <c r="BI20" s="369"/>
      <c r="BJ20" s="344">
        <v>64.027767549999993</v>
      </c>
      <c r="BK20" s="369"/>
      <c r="BL20" s="832">
        <v>46.940100000000001</v>
      </c>
      <c r="BM20" s="832">
        <v>10.8507</v>
      </c>
      <c r="BN20" s="832">
        <v>8.5903500000000008</v>
      </c>
      <c r="BO20" s="832">
        <v>33.618850000000002</v>
      </c>
      <c r="BP20" s="369"/>
      <c r="BQ20" s="832">
        <v>10.07</v>
      </c>
      <c r="BR20" s="344" t="s">
        <v>430</v>
      </c>
      <c r="BS20" s="344" t="s">
        <v>430</v>
      </c>
      <c r="BT20" s="344" t="s">
        <v>430</v>
      </c>
      <c r="BU20" s="344" t="s">
        <v>430</v>
      </c>
      <c r="BV20" s="832">
        <v>22.23</v>
      </c>
      <c r="BW20" s="369"/>
      <c r="BX20" s="834" t="s">
        <v>9755</v>
      </c>
      <c r="BY20" s="834" t="s">
        <v>9162</v>
      </c>
      <c r="BZ20" s="834" t="s">
        <v>9756</v>
      </c>
      <c r="CA20" s="834" t="s">
        <v>570</v>
      </c>
      <c r="CB20" s="834" t="s">
        <v>9757</v>
      </c>
      <c r="CC20" s="369"/>
      <c r="CD20" s="350" t="s">
        <v>443</v>
      </c>
    </row>
    <row r="21" spans="1:82" s="424" customFormat="1" x14ac:dyDescent="0.25">
      <c r="A21" s="341" t="s">
        <v>9758</v>
      </c>
      <c r="B21" s="369"/>
      <c r="C21" s="709">
        <v>45350</v>
      </c>
      <c r="D21" s="369"/>
      <c r="E21" s="342">
        <v>3051.8</v>
      </c>
      <c r="F21" s="369"/>
      <c r="G21" s="343">
        <v>13.82</v>
      </c>
      <c r="H21" s="369"/>
      <c r="I21" s="997">
        <v>3.65</v>
      </c>
      <c r="J21" s="997">
        <v>7.7</v>
      </c>
      <c r="K21" s="997">
        <v>2.54</v>
      </c>
      <c r="L21" s="997">
        <v>2.65</v>
      </c>
      <c r="M21" s="370"/>
      <c r="N21" s="344">
        <v>106.482</v>
      </c>
      <c r="O21" s="344">
        <v>84.302999999999997</v>
      </c>
      <c r="P21" s="344">
        <v>53.786200000000001</v>
      </c>
      <c r="Q21" s="344">
        <v>-5.8350999999999997</v>
      </c>
      <c r="R21" s="344">
        <v>13.269399999999999</v>
      </c>
      <c r="S21" s="344">
        <v>38.881999999999998</v>
      </c>
      <c r="T21" s="344">
        <v>8.8736999999999995</v>
      </c>
      <c r="U21" s="344">
        <v>12.8971</v>
      </c>
      <c r="V21" s="346">
        <v>15.9688</v>
      </c>
      <c r="W21" s="344">
        <v>9.7905999999999995</v>
      </c>
      <c r="X21" s="344" t="s">
        <v>430</v>
      </c>
      <c r="Y21" s="344" t="s">
        <v>430</v>
      </c>
      <c r="Z21" s="344" t="s">
        <v>430</v>
      </c>
      <c r="AA21" s="344">
        <v>109.0651</v>
      </c>
      <c r="AB21" s="344">
        <v>41.561399999999999</v>
      </c>
      <c r="AC21" s="344">
        <v>9.9473000000000003</v>
      </c>
      <c r="AD21" s="344">
        <v>14.1053</v>
      </c>
      <c r="AE21" s="344">
        <v>109.0651</v>
      </c>
      <c r="AF21" s="344">
        <v>14.8109</v>
      </c>
      <c r="AG21" s="370"/>
      <c r="AH21" s="342">
        <v>9</v>
      </c>
      <c r="AI21" s="342">
        <v>11</v>
      </c>
      <c r="AJ21" s="342">
        <v>4</v>
      </c>
      <c r="AK21" s="342">
        <v>8</v>
      </c>
      <c r="AL21" s="342">
        <v>6</v>
      </c>
      <c r="AM21" s="342">
        <v>1</v>
      </c>
      <c r="AN21" s="342">
        <v>1</v>
      </c>
      <c r="AO21" s="342">
        <v>5</v>
      </c>
      <c r="AP21" s="342">
        <v>3</v>
      </c>
      <c r="AQ21" s="342">
        <v>9</v>
      </c>
      <c r="AR21" s="342" t="s">
        <v>430</v>
      </c>
      <c r="AS21" s="342" t="s">
        <v>430</v>
      </c>
      <c r="AT21" s="342" t="s">
        <v>430</v>
      </c>
      <c r="AU21" s="342">
        <v>13</v>
      </c>
      <c r="AV21" s="342">
        <v>2</v>
      </c>
      <c r="AW21" s="342">
        <v>1</v>
      </c>
      <c r="AX21" s="342">
        <v>5</v>
      </c>
      <c r="AY21" s="342">
        <v>13</v>
      </c>
      <c r="AZ21" s="370"/>
      <c r="BA21" s="371">
        <v>178.65679705486801</v>
      </c>
      <c r="BB21" s="371">
        <v>0</v>
      </c>
      <c r="BC21" s="371">
        <v>4.9945068313668503E-2</v>
      </c>
      <c r="BD21" s="371" t="s">
        <v>430</v>
      </c>
      <c r="BE21" s="369"/>
      <c r="BF21" s="344">
        <v>100.76402512</v>
      </c>
      <c r="BG21" s="344">
        <v>45.284379111100002</v>
      </c>
      <c r="BH21" s="344">
        <v>2.2251387144999999</v>
      </c>
      <c r="BI21" s="369"/>
      <c r="BJ21" s="344">
        <v>72.643729690000001</v>
      </c>
      <c r="BK21" s="369"/>
      <c r="BL21" s="832">
        <v>34.817500000000003</v>
      </c>
      <c r="BM21" s="832">
        <v>30.880099999999999</v>
      </c>
      <c r="BN21" s="832">
        <v>7.8132200000000003</v>
      </c>
      <c r="BO21" s="832">
        <v>26.489180000000001</v>
      </c>
      <c r="BP21" s="369"/>
      <c r="BQ21" s="832">
        <v>3.07</v>
      </c>
      <c r="BR21" s="832">
        <v>6.93</v>
      </c>
      <c r="BS21" s="344" t="s">
        <v>430</v>
      </c>
      <c r="BT21" s="344" t="s">
        <v>430</v>
      </c>
      <c r="BU21" s="344" t="s">
        <v>430</v>
      </c>
      <c r="BV21" s="832">
        <v>13.99</v>
      </c>
      <c r="BW21" s="369"/>
      <c r="BX21" s="834" t="s">
        <v>5230</v>
      </c>
      <c r="BY21" s="834" t="s">
        <v>9759</v>
      </c>
      <c r="BZ21" s="834" t="s">
        <v>9760</v>
      </c>
      <c r="CA21" s="834" t="s">
        <v>4966</v>
      </c>
      <c r="CB21" s="834" t="s">
        <v>9761</v>
      </c>
      <c r="CC21" s="369"/>
      <c r="CD21" s="350" t="s">
        <v>443</v>
      </c>
    </row>
    <row r="22" spans="1:82" s="424" customFormat="1" x14ac:dyDescent="0.25">
      <c r="A22" s="341" t="s">
        <v>9762</v>
      </c>
      <c r="B22" s="369"/>
      <c r="C22" s="709">
        <v>45869</v>
      </c>
      <c r="D22" s="369"/>
      <c r="E22" s="342">
        <v>2836.55</v>
      </c>
      <c r="F22" s="369"/>
      <c r="G22" s="343">
        <v>10.952199999999999</v>
      </c>
      <c r="H22" s="369"/>
      <c r="I22" s="997">
        <v>1.06</v>
      </c>
      <c r="J22" s="997">
        <v>7.85</v>
      </c>
      <c r="K22" s="997">
        <v>0.84</v>
      </c>
      <c r="L22" s="997">
        <v>0.9</v>
      </c>
      <c r="M22" s="370"/>
      <c r="N22" s="344">
        <v>325.47899999999998</v>
      </c>
      <c r="O22" s="344">
        <v>148.19900000000001</v>
      </c>
      <c r="P22" s="344">
        <v>46.351599999999998</v>
      </c>
      <c r="Q22" s="344">
        <v>-4.1116999999999999</v>
      </c>
      <c r="R22" s="344">
        <v>18.9422</v>
      </c>
      <c r="S22" s="344">
        <v>26.0031</v>
      </c>
      <c r="T22" s="344">
        <v>-0.8014</v>
      </c>
      <c r="U22" s="344">
        <v>10.1892</v>
      </c>
      <c r="V22" s="346" t="s">
        <v>430</v>
      </c>
      <c r="W22" s="344" t="s">
        <v>430</v>
      </c>
      <c r="X22" s="344" t="s">
        <v>430</v>
      </c>
      <c r="Y22" s="344" t="s">
        <v>430</v>
      </c>
      <c r="Z22" s="344" t="s">
        <v>430</v>
      </c>
      <c r="AA22" s="344">
        <v>229.2998</v>
      </c>
      <c r="AB22" s="344">
        <v>29.597899999999999</v>
      </c>
      <c r="AC22" s="344">
        <v>1.7656000000000001</v>
      </c>
      <c r="AD22" s="344">
        <v>11.374499999999999</v>
      </c>
      <c r="AE22" s="344">
        <v>229.2998</v>
      </c>
      <c r="AF22" s="344">
        <v>10.3438</v>
      </c>
      <c r="AG22" s="370"/>
      <c r="AH22" s="342">
        <v>1</v>
      </c>
      <c r="AI22" s="342">
        <v>1</v>
      </c>
      <c r="AJ22" s="342">
        <v>6</v>
      </c>
      <c r="AK22" s="342">
        <v>7</v>
      </c>
      <c r="AL22" s="342">
        <v>2</v>
      </c>
      <c r="AM22" s="342">
        <v>8</v>
      </c>
      <c r="AN22" s="342">
        <v>10</v>
      </c>
      <c r="AO22" s="342">
        <v>9</v>
      </c>
      <c r="AP22" s="342" t="s">
        <v>430</v>
      </c>
      <c r="AQ22" s="342" t="s">
        <v>430</v>
      </c>
      <c r="AR22" s="342" t="s">
        <v>430</v>
      </c>
      <c r="AS22" s="342" t="s">
        <v>430</v>
      </c>
      <c r="AT22" s="342" t="s">
        <v>430</v>
      </c>
      <c r="AU22" s="342">
        <v>2</v>
      </c>
      <c r="AV22" s="342">
        <v>8</v>
      </c>
      <c r="AW22" s="342">
        <v>10</v>
      </c>
      <c r="AX22" s="342">
        <v>8</v>
      </c>
      <c r="AY22" s="342">
        <v>2</v>
      </c>
      <c r="AZ22" s="370"/>
      <c r="BA22" s="371">
        <v>145.93837072226401</v>
      </c>
      <c r="BB22" s="371">
        <v>0.68491679783749004</v>
      </c>
      <c r="BC22" s="371">
        <v>4.1713908425939798E-2</v>
      </c>
      <c r="BD22" s="371">
        <v>6.38301369726278</v>
      </c>
      <c r="BE22" s="369"/>
      <c r="BF22" s="344">
        <v>78.376383083700006</v>
      </c>
      <c r="BG22" s="344">
        <v>25.709752796499998</v>
      </c>
      <c r="BH22" s="344">
        <v>3.0485078446</v>
      </c>
      <c r="BI22" s="369"/>
      <c r="BJ22" s="344">
        <v>66.38684207</v>
      </c>
      <c r="BK22" s="369"/>
      <c r="BL22" s="832">
        <v>49.9863</v>
      </c>
      <c r="BM22" s="832">
        <v>4.8412199999999999</v>
      </c>
      <c r="BN22" s="832">
        <v>11.5617</v>
      </c>
      <c r="BO22" s="832">
        <v>33.610779999999998</v>
      </c>
      <c r="BP22" s="369"/>
      <c r="BQ22" s="832">
        <v>0.97</v>
      </c>
      <c r="BR22" s="832">
        <v>13.96</v>
      </c>
      <c r="BS22" s="344" t="s">
        <v>430</v>
      </c>
      <c r="BT22" s="344" t="s">
        <v>430</v>
      </c>
      <c r="BU22" s="344" t="s">
        <v>430</v>
      </c>
      <c r="BV22" s="832">
        <v>15.71</v>
      </c>
      <c r="BW22" s="369"/>
      <c r="BX22" s="834" t="s">
        <v>9763</v>
      </c>
      <c r="BY22" s="834" t="s">
        <v>9764</v>
      </c>
      <c r="BZ22" s="834" t="s">
        <v>1695</v>
      </c>
      <c r="CA22" s="834" t="s">
        <v>9765</v>
      </c>
      <c r="CB22" s="834" t="s">
        <v>9766</v>
      </c>
      <c r="CC22" s="369"/>
      <c r="CD22" s="350" t="s">
        <v>3723</v>
      </c>
    </row>
    <row r="23" spans="1:82" x14ac:dyDescent="0.25">
      <c r="A23" s="36" t="s">
        <v>93</v>
      </c>
      <c r="B23" s="43"/>
      <c r="C23" s="710"/>
      <c r="D23" s="43"/>
      <c r="E23" s="51"/>
      <c r="F23" s="43"/>
      <c r="G23" s="55"/>
      <c r="H23" s="43"/>
      <c r="I23" s="92"/>
      <c r="J23" s="92"/>
      <c r="K23" s="92"/>
      <c r="L23" s="92"/>
      <c r="M23" s="66"/>
      <c r="N23" s="59">
        <v>248.71879999999999</v>
      </c>
      <c r="O23" s="59">
        <v>99.4512</v>
      </c>
      <c r="P23" s="59">
        <v>34.703800000000001</v>
      </c>
      <c r="Q23" s="59">
        <v>-7.0167999999999999</v>
      </c>
      <c r="R23" s="59">
        <v>10.2165</v>
      </c>
      <c r="S23" s="59">
        <v>26.170200000000001</v>
      </c>
      <c r="T23" s="59">
        <v>0.84989999999999999</v>
      </c>
      <c r="U23" s="59">
        <v>9.6377000000000006</v>
      </c>
      <c r="V23" s="70">
        <v>10.9138</v>
      </c>
      <c r="W23" s="59">
        <v>10.163500000000001</v>
      </c>
      <c r="X23" s="59">
        <v>15.4391</v>
      </c>
      <c r="Y23" s="59">
        <v>13.693899999999999</v>
      </c>
      <c r="Z23" s="59">
        <v>12.0314</v>
      </c>
      <c r="AA23" s="59">
        <v>148.37350000000001</v>
      </c>
      <c r="AB23" s="59">
        <v>29.8187</v>
      </c>
      <c r="AC23" s="59">
        <v>2.2608000000000001</v>
      </c>
      <c r="AD23" s="59">
        <v>10.650399999999999</v>
      </c>
      <c r="AE23" s="59">
        <v>148.37350000000001</v>
      </c>
      <c r="AF23" s="59">
        <v>14.548299999999999</v>
      </c>
      <c r="AG23" s="66"/>
      <c r="AH23" s="51">
        <v>9</v>
      </c>
      <c r="AI23" s="51">
        <v>15</v>
      </c>
      <c r="AJ23" s="51">
        <v>15</v>
      </c>
      <c r="AK23" s="51">
        <v>15</v>
      </c>
      <c r="AL23" s="51">
        <v>15</v>
      </c>
      <c r="AM23" s="51">
        <v>15</v>
      </c>
      <c r="AN23" s="51">
        <v>15</v>
      </c>
      <c r="AO23" s="51">
        <v>15</v>
      </c>
      <c r="AP23" s="51">
        <v>14</v>
      </c>
      <c r="AQ23" s="51">
        <v>14</v>
      </c>
      <c r="AR23" s="51">
        <v>8</v>
      </c>
      <c r="AS23" s="51">
        <v>6</v>
      </c>
      <c r="AT23" s="51">
        <v>4</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325.47899999999998</v>
      </c>
      <c r="O24" s="60">
        <v>148.19900000000001</v>
      </c>
      <c r="P24" s="60">
        <v>69.403999999999996</v>
      </c>
      <c r="Q24" s="60">
        <v>14.3985</v>
      </c>
      <c r="R24" s="60">
        <v>26.012599999999999</v>
      </c>
      <c r="S24" s="60">
        <v>38.881999999999998</v>
      </c>
      <c r="T24" s="60">
        <v>8.8736999999999995</v>
      </c>
      <c r="U24" s="60">
        <v>14.703900000000001</v>
      </c>
      <c r="V24" s="71">
        <v>19.349299999999999</v>
      </c>
      <c r="W24" s="60">
        <v>14.5175</v>
      </c>
      <c r="X24" s="60">
        <v>18.636800000000001</v>
      </c>
      <c r="Y24" s="60">
        <v>17.227799999999998</v>
      </c>
      <c r="Z24" s="60">
        <v>15.3521</v>
      </c>
      <c r="AA24" s="60">
        <v>235.13</v>
      </c>
      <c r="AB24" s="60">
        <v>41.650700000000001</v>
      </c>
      <c r="AC24" s="60">
        <v>9.9473000000000003</v>
      </c>
      <c r="AD24" s="60">
        <v>16.090299999999999</v>
      </c>
      <c r="AE24" s="60">
        <v>235.13</v>
      </c>
      <c r="AF24" s="60">
        <v>20.345500000000001</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106.482</v>
      </c>
      <c r="O25" s="60">
        <v>19.841999999999999</v>
      </c>
      <c r="P25" s="60">
        <v>-1.0852999999999999</v>
      </c>
      <c r="Q25" s="60">
        <v>-21.731100000000001</v>
      </c>
      <c r="R25" s="60">
        <v>-12.628500000000001</v>
      </c>
      <c r="S25" s="60">
        <v>16.522600000000001</v>
      </c>
      <c r="T25" s="60">
        <v>-5.51</v>
      </c>
      <c r="U25" s="60">
        <v>2.4113000000000002</v>
      </c>
      <c r="V25" s="71">
        <v>3.9447999999999999</v>
      </c>
      <c r="W25" s="60">
        <v>6.4405999999999999</v>
      </c>
      <c r="X25" s="60">
        <v>11.8894</v>
      </c>
      <c r="Y25" s="60">
        <v>10.9329</v>
      </c>
      <c r="Z25" s="60">
        <v>10.5914</v>
      </c>
      <c r="AA25" s="60">
        <v>-2.3317000000000001</v>
      </c>
      <c r="AB25" s="60">
        <v>19.1159</v>
      </c>
      <c r="AC25" s="60">
        <v>-4.2705000000000002</v>
      </c>
      <c r="AD25" s="60">
        <v>3.1966000000000001</v>
      </c>
      <c r="AE25" s="60">
        <v>-2.3317000000000001</v>
      </c>
      <c r="AF25" s="60">
        <v>9.6907999999999994</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262.90499999999997</v>
      </c>
      <c r="O26" s="61">
        <v>104.248</v>
      </c>
      <c r="P26" s="61">
        <v>34.4925</v>
      </c>
      <c r="Q26" s="61">
        <v>-5.8350999999999997</v>
      </c>
      <c r="R26" s="61">
        <v>11.9862</v>
      </c>
      <c r="S26" s="61">
        <v>26.0031</v>
      </c>
      <c r="T26" s="61">
        <v>1.0436000000000001</v>
      </c>
      <c r="U26" s="61">
        <v>10.232200000000001</v>
      </c>
      <c r="V26" s="72">
        <v>11.2422</v>
      </c>
      <c r="W26" s="61">
        <v>10.5526</v>
      </c>
      <c r="X26" s="61">
        <v>15.872400000000001</v>
      </c>
      <c r="Y26" s="61">
        <v>13.4346</v>
      </c>
      <c r="Z26" s="61">
        <v>11.0909</v>
      </c>
      <c r="AA26" s="61">
        <v>143.89869999999999</v>
      </c>
      <c r="AB26" s="61">
        <v>29.597899999999999</v>
      </c>
      <c r="AC26" s="61">
        <v>2.41</v>
      </c>
      <c r="AD26" s="61">
        <v>11.374499999999999</v>
      </c>
      <c r="AE26" s="61">
        <v>143.89869999999999</v>
      </c>
      <c r="AF26" s="61">
        <v>15.427199999999999</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6" customFormat="1" x14ac:dyDescent="0.25">
      <c r="A28" s="477" t="s">
        <v>9767</v>
      </c>
      <c r="B28" s="398"/>
      <c r="C28" s="714">
        <v>41275</v>
      </c>
      <c r="D28" s="398"/>
      <c r="E28" s="399">
        <v>85335.4</v>
      </c>
      <c r="F28" s="398"/>
      <c r="G28" s="400">
        <v>889.38009999999997</v>
      </c>
      <c r="H28" s="398"/>
      <c r="I28" s="996">
        <v>4.1399999999999997</v>
      </c>
      <c r="J28" s="996">
        <v>6.94</v>
      </c>
      <c r="K28" s="996">
        <v>2.17</v>
      </c>
      <c r="L28" s="996">
        <v>2.2599999999999998</v>
      </c>
      <c r="M28" s="402"/>
      <c r="N28" s="401" t="s">
        <v>430</v>
      </c>
      <c r="O28" s="401">
        <v>51.471200000000003</v>
      </c>
      <c r="P28" s="401">
        <v>-0.4849</v>
      </c>
      <c r="Q28" s="401">
        <v>-16.0212</v>
      </c>
      <c r="R28" s="401">
        <v>11.736700000000001</v>
      </c>
      <c r="S28" s="401">
        <v>19.7898</v>
      </c>
      <c r="T28" s="401">
        <v>-4.5290999999999997</v>
      </c>
      <c r="U28" s="401">
        <v>4.6384999999999996</v>
      </c>
      <c r="V28" s="403">
        <v>6.3061999999999996</v>
      </c>
      <c r="W28" s="401">
        <v>9.3018000000000001</v>
      </c>
      <c r="X28" s="401">
        <v>16.872800000000002</v>
      </c>
      <c r="Y28" s="401">
        <v>18.040700000000001</v>
      </c>
      <c r="Z28" s="401">
        <v>16.228899999999999</v>
      </c>
      <c r="AA28" s="401">
        <v>139.49600000000001</v>
      </c>
      <c r="AB28" s="401">
        <v>25.033899999999999</v>
      </c>
      <c r="AC28" s="401">
        <v>-3.6341000000000001</v>
      </c>
      <c r="AD28" s="401">
        <v>5.5358999999999998</v>
      </c>
      <c r="AE28" s="401">
        <v>139.49600000000001</v>
      </c>
      <c r="AF28" s="401">
        <v>16.2011</v>
      </c>
      <c r="AG28" s="402"/>
      <c r="AH28" s="399" t="s">
        <v>430</v>
      </c>
      <c r="AI28" s="399">
        <v>13</v>
      </c>
      <c r="AJ28" s="399">
        <v>15</v>
      </c>
      <c r="AK28" s="399">
        <v>11</v>
      </c>
      <c r="AL28" s="399">
        <v>9</v>
      </c>
      <c r="AM28" s="399">
        <v>13</v>
      </c>
      <c r="AN28" s="399">
        <v>15</v>
      </c>
      <c r="AO28" s="399">
        <v>14</v>
      </c>
      <c r="AP28" s="399">
        <v>12</v>
      </c>
      <c r="AQ28" s="399">
        <v>11</v>
      </c>
      <c r="AR28" s="399">
        <v>5</v>
      </c>
      <c r="AS28" s="399">
        <v>1</v>
      </c>
      <c r="AT28" s="399">
        <v>1</v>
      </c>
      <c r="AU28" s="399">
        <v>10</v>
      </c>
      <c r="AV28" s="399">
        <v>12</v>
      </c>
      <c r="AW28" s="399">
        <v>15</v>
      </c>
      <c r="AX28" s="399">
        <v>14</v>
      </c>
      <c r="AY28" s="399">
        <v>10</v>
      </c>
      <c r="AZ28" s="402"/>
      <c r="BA28" s="406">
        <v>94.413588372879801</v>
      </c>
      <c r="BB28" s="406">
        <v>0</v>
      </c>
      <c r="BC28" s="406">
        <v>0.115780978621549</v>
      </c>
      <c r="BD28" s="406" t="s">
        <v>430</v>
      </c>
      <c r="BE28" s="398"/>
      <c r="BF28" s="401">
        <v>88.123414472899995</v>
      </c>
      <c r="BG28" s="401">
        <v>31.2866126441</v>
      </c>
      <c r="BH28" s="401">
        <v>2.8166492639</v>
      </c>
      <c r="BI28" s="398"/>
      <c r="BJ28" s="401">
        <v>59.84120162</v>
      </c>
      <c r="BK28" s="398"/>
      <c r="BL28" s="831">
        <v>44.570099999999996</v>
      </c>
      <c r="BM28" s="831">
        <v>13.8203</v>
      </c>
      <c r="BN28" s="831">
        <v>7.6947799999999997</v>
      </c>
      <c r="BO28" s="831">
        <v>33.914819999999999</v>
      </c>
      <c r="BP28" s="398"/>
      <c r="BQ28" s="831">
        <v>5.39</v>
      </c>
      <c r="BR28" s="831">
        <v>4.13</v>
      </c>
      <c r="BS28" s="831">
        <v>2.29</v>
      </c>
      <c r="BT28" s="831">
        <v>0.93</v>
      </c>
      <c r="BU28" s="831">
        <v>1.4</v>
      </c>
      <c r="BV28" s="831">
        <v>20.25</v>
      </c>
      <c r="BW28" s="398"/>
      <c r="BX28" s="833" t="s">
        <v>9697</v>
      </c>
      <c r="BY28" s="833" t="s">
        <v>9698</v>
      </c>
      <c r="BZ28" s="833" t="s">
        <v>9520</v>
      </c>
      <c r="CA28" s="833" t="s">
        <v>1132</v>
      </c>
      <c r="CB28" s="833" t="s">
        <v>9699</v>
      </c>
      <c r="CC28" s="398"/>
      <c r="CD28" s="407" t="s">
        <v>443</v>
      </c>
    </row>
    <row r="29" spans="1:82" s="106" customFormat="1" x14ac:dyDescent="0.25">
      <c r="A29" s="341" t="s">
        <v>9768</v>
      </c>
      <c r="B29" s="369"/>
      <c r="C29" s="709">
        <v>41348</v>
      </c>
      <c r="D29" s="369"/>
      <c r="E29" s="342">
        <v>19418.2</v>
      </c>
      <c r="F29" s="369"/>
      <c r="G29" s="343">
        <v>74.703599999999994</v>
      </c>
      <c r="H29" s="369"/>
      <c r="I29" s="997">
        <v>2.15</v>
      </c>
      <c r="J29" s="997">
        <v>8.07</v>
      </c>
      <c r="K29" s="997">
        <v>1.63</v>
      </c>
      <c r="L29" s="997">
        <v>1.75</v>
      </c>
      <c r="M29" s="370"/>
      <c r="N29" s="344">
        <v>226.84</v>
      </c>
      <c r="O29" s="344">
        <v>139.06299999999999</v>
      </c>
      <c r="P29" s="344">
        <v>54.569200000000002</v>
      </c>
      <c r="Q29" s="344">
        <v>13.132300000000001</v>
      </c>
      <c r="R29" s="344">
        <v>12.7727</v>
      </c>
      <c r="S29" s="344">
        <v>25.083100000000002</v>
      </c>
      <c r="T29" s="344">
        <v>4.1153000000000004</v>
      </c>
      <c r="U29" s="344">
        <v>13.065899999999999</v>
      </c>
      <c r="V29" s="346">
        <v>12.7003</v>
      </c>
      <c r="W29" s="344">
        <v>11.539199999999999</v>
      </c>
      <c r="X29" s="344">
        <v>17.488199999999999</v>
      </c>
      <c r="Y29" s="344">
        <v>14.5214</v>
      </c>
      <c r="Z29" s="344">
        <v>12.427</v>
      </c>
      <c r="AA29" s="344">
        <v>143.05019999999999</v>
      </c>
      <c r="AB29" s="344">
        <v>28.368500000000001</v>
      </c>
      <c r="AC29" s="344">
        <v>4.8300999999999998</v>
      </c>
      <c r="AD29" s="344">
        <v>13.8062</v>
      </c>
      <c r="AE29" s="344">
        <v>143.05019999999999</v>
      </c>
      <c r="AF29" s="344">
        <v>12.535</v>
      </c>
      <c r="AG29" s="370"/>
      <c r="AH29" s="342">
        <v>8</v>
      </c>
      <c r="AI29" s="342">
        <v>3</v>
      </c>
      <c r="AJ29" s="342">
        <v>4</v>
      </c>
      <c r="AK29" s="342">
        <v>2</v>
      </c>
      <c r="AL29" s="342">
        <v>8</v>
      </c>
      <c r="AM29" s="342">
        <v>9</v>
      </c>
      <c r="AN29" s="342">
        <v>7</v>
      </c>
      <c r="AO29" s="342">
        <v>6</v>
      </c>
      <c r="AP29" s="342">
        <v>7</v>
      </c>
      <c r="AQ29" s="342">
        <v>8</v>
      </c>
      <c r="AR29" s="342">
        <v>3</v>
      </c>
      <c r="AS29" s="342">
        <v>3</v>
      </c>
      <c r="AT29" s="342">
        <v>2</v>
      </c>
      <c r="AU29" s="342">
        <v>9</v>
      </c>
      <c r="AV29" s="342">
        <v>9</v>
      </c>
      <c r="AW29" s="342">
        <v>7</v>
      </c>
      <c r="AX29" s="342">
        <v>6</v>
      </c>
      <c r="AY29" s="342">
        <v>9</v>
      </c>
      <c r="AZ29" s="370"/>
      <c r="BA29" s="371">
        <v>95.580254130465306</v>
      </c>
      <c r="BB29" s="371">
        <v>0</v>
      </c>
      <c r="BC29" s="371">
        <v>0.118631811816699</v>
      </c>
      <c r="BD29" s="371" t="s">
        <v>430</v>
      </c>
      <c r="BE29" s="369"/>
      <c r="BF29" s="344">
        <v>82.565150404799994</v>
      </c>
      <c r="BG29" s="344">
        <v>19.0005802664</v>
      </c>
      <c r="BH29" s="344">
        <v>4.3454015218000004</v>
      </c>
      <c r="BI29" s="369"/>
      <c r="BJ29" s="344">
        <v>47.14414747</v>
      </c>
      <c r="BK29" s="369"/>
      <c r="BL29" s="832">
        <v>17.792200000000001</v>
      </c>
      <c r="BM29" s="832">
        <v>12.2546</v>
      </c>
      <c r="BN29" s="832">
        <v>17.097300000000001</v>
      </c>
      <c r="BO29" s="832">
        <v>52.855899999999998</v>
      </c>
      <c r="BP29" s="369"/>
      <c r="BQ29" s="832">
        <v>3.59</v>
      </c>
      <c r="BR29" s="832">
        <v>10.57</v>
      </c>
      <c r="BS29" s="832">
        <v>6.23</v>
      </c>
      <c r="BT29" s="832">
        <v>11.37</v>
      </c>
      <c r="BU29" s="832">
        <v>2.36</v>
      </c>
      <c r="BV29" s="832">
        <v>14.77</v>
      </c>
      <c r="BW29" s="369"/>
      <c r="BX29" s="834" t="s">
        <v>9701</v>
      </c>
      <c r="BY29" s="834" t="s">
        <v>9702</v>
      </c>
      <c r="BZ29" s="834" t="s">
        <v>3811</v>
      </c>
      <c r="CA29" s="834" t="s">
        <v>9703</v>
      </c>
      <c r="CB29" s="834" t="s">
        <v>9704</v>
      </c>
      <c r="CC29" s="369"/>
      <c r="CD29" s="350" t="s">
        <v>436</v>
      </c>
    </row>
    <row r="30" spans="1:82" s="106" customFormat="1" x14ac:dyDescent="0.25">
      <c r="A30" s="341" t="s">
        <v>9769</v>
      </c>
      <c r="B30" s="369"/>
      <c r="C30" s="709">
        <v>44071</v>
      </c>
      <c r="D30" s="369"/>
      <c r="E30" s="342">
        <v>16094.6</v>
      </c>
      <c r="F30" s="369"/>
      <c r="G30" s="343">
        <v>26.468399999999999</v>
      </c>
      <c r="H30" s="369"/>
      <c r="I30" s="997">
        <v>2.31</v>
      </c>
      <c r="J30" s="997">
        <v>7.49</v>
      </c>
      <c r="K30" s="997">
        <v>1.89</v>
      </c>
      <c r="L30" s="997">
        <v>2.0099999999999998</v>
      </c>
      <c r="M30" s="370"/>
      <c r="N30" s="344" t="s">
        <v>430</v>
      </c>
      <c r="O30" s="344">
        <v>92.027500000000003</v>
      </c>
      <c r="P30" s="344">
        <v>21.7971</v>
      </c>
      <c r="Q30" s="344">
        <v>-20.146899999999999</v>
      </c>
      <c r="R30" s="344">
        <v>3.5861000000000001</v>
      </c>
      <c r="S30" s="344">
        <v>28.1386</v>
      </c>
      <c r="T30" s="344">
        <v>4.3646000000000003</v>
      </c>
      <c r="U30" s="344">
        <v>11.764799999999999</v>
      </c>
      <c r="V30" s="346">
        <v>14.1271</v>
      </c>
      <c r="W30" s="344">
        <v>13.261900000000001</v>
      </c>
      <c r="X30" s="344">
        <v>20.055199999999999</v>
      </c>
      <c r="Y30" s="344">
        <v>16.482399999999998</v>
      </c>
      <c r="Z30" s="344" t="s">
        <v>430</v>
      </c>
      <c r="AA30" s="344">
        <v>144.816</v>
      </c>
      <c r="AB30" s="344">
        <v>32.364699999999999</v>
      </c>
      <c r="AC30" s="344">
        <v>5.9729000000000001</v>
      </c>
      <c r="AD30" s="344">
        <v>12.814299999999999</v>
      </c>
      <c r="AE30" s="344">
        <v>144.816</v>
      </c>
      <c r="AF30" s="344">
        <v>18.123100000000001</v>
      </c>
      <c r="AG30" s="370"/>
      <c r="AH30" s="342" t="s">
        <v>430</v>
      </c>
      <c r="AI30" s="342">
        <v>10</v>
      </c>
      <c r="AJ30" s="342">
        <v>11</v>
      </c>
      <c r="AK30" s="342">
        <v>14</v>
      </c>
      <c r="AL30" s="342">
        <v>13</v>
      </c>
      <c r="AM30" s="342">
        <v>7</v>
      </c>
      <c r="AN30" s="342">
        <v>6</v>
      </c>
      <c r="AO30" s="342">
        <v>9</v>
      </c>
      <c r="AP30" s="342">
        <v>6</v>
      </c>
      <c r="AQ30" s="342">
        <v>4</v>
      </c>
      <c r="AR30" s="342">
        <v>1</v>
      </c>
      <c r="AS30" s="342">
        <v>2</v>
      </c>
      <c r="AT30" s="342" t="s">
        <v>430</v>
      </c>
      <c r="AU30" s="342">
        <v>8</v>
      </c>
      <c r="AV30" s="342">
        <v>7</v>
      </c>
      <c r="AW30" s="342">
        <v>6</v>
      </c>
      <c r="AX30" s="342">
        <v>8</v>
      </c>
      <c r="AY30" s="342">
        <v>8</v>
      </c>
      <c r="AZ30" s="370"/>
      <c r="BA30" s="371">
        <v>108.338518222247</v>
      </c>
      <c r="BB30" s="371">
        <v>0</v>
      </c>
      <c r="BC30" s="371">
        <v>0.126381501479155</v>
      </c>
      <c r="BD30" s="371" t="s">
        <v>430</v>
      </c>
      <c r="BE30" s="369"/>
      <c r="BF30" s="344">
        <v>96.752176598299997</v>
      </c>
      <c r="BG30" s="344">
        <v>26.2000518726</v>
      </c>
      <c r="BH30" s="344">
        <v>3.6928238566</v>
      </c>
      <c r="BI30" s="369"/>
      <c r="BJ30" s="344">
        <v>59.839540130000003</v>
      </c>
      <c r="BK30" s="369"/>
      <c r="BL30" s="832">
        <v>39.505899999999997</v>
      </c>
      <c r="BM30" s="832">
        <v>9.5281500000000001</v>
      </c>
      <c r="BN30" s="832">
        <v>5.0403500000000001</v>
      </c>
      <c r="BO30" s="832">
        <v>45.925600000000003</v>
      </c>
      <c r="BP30" s="369"/>
      <c r="BQ30" s="832">
        <v>6.44</v>
      </c>
      <c r="BR30" s="832">
        <v>10.35</v>
      </c>
      <c r="BS30" s="832">
        <v>2.64</v>
      </c>
      <c r="BT30" s="832">
        <v>2.61</v>
      </c>
      <c r="BU30" s="344" t="s">
        <v>430</v>
      </c>
      <c r="BV30" s="832">
        <v>14.46</v>
      </c>
      <c r="BW30" s="369"/>
      <c r="BX30" s="834" t="s">
        <v>9706</v>
      </c>
      <c r="BY30" s="834" t="s">
        <v>9707</v>
      </c>
      <c r="BZ30" s="834" t="s">
        <v>9708</v>
      </c>
      <c r="CA30" s="834" t="s">
        <v>9709</v>
      </c>
      <c r="CB30" s="834" t="s">
        <v>9710</v>
      </c>
      <c r="CC30" s="369"/>
      <c r="CD30" s="350" t="s">
        <v>436</v>
      </c>
    </row>
    <row r="31" spans="1:82" s="106" customFormat="1" ht="11" x14ac:dyDescent="0.3">
      <c r="A31" s="835" t="s">
        <v>9770</v>
      </c>
      <c r="B31" s="836"/>
      <c r="C31" s="837">
        <v>45191</v>
      </c>
      <c r="D31" s="836"/>
      <c r="E31" s="838">
        <v>14308.5</v>
      </c>
      <c r="F31" s="836"/>
      <c r="G31" s="839">
        <v>16.367999999999999</v>
      </c>
      <c r="H31" s="836"/>
      <c r="I31" s="993">
        <v>7.81</v>
      </c>
      <c r="J31" s="993">
        <v>7.14</v>
      </c>
      <c r="K31" s="993">
        <v>3.12</v>
      </c>
      <c r="L31" s="993">
        <v>3.24</v>
      </c>
      <c r="M31" s="841"/>
      <c r="N31" s="840" t="s">
        <v>430</v>
      </c>
      <c r="O31" s="840">
        <v>103.158</v>
      </c>
      <c r="P31" s="840">
        <v>32.882899999999999</v>
      </c>
      <c r="Q31" s="840">
        <v>-17.218800000000002</v>
      </c>
      <c r="R31" s="840">
        <v>-3.2212999999999998</v>
      </c>
      <c r="S31" s="840">
        <v>28.820399999999999</v>
      </c>
      <c r="T31" s="840">
        <v>1.2339</v>
      </c>
      <c r="U31" s="840">
        <v>16.046900000000001</v>
      </c>
      <c r="V31" s="842">
        <v>20.8184</v>
      </c>
      <c r="W31" s="840">
        <v>13.0777</v>
      </c>
      <c r="X31" s="840" t="s">
        <v>430</v>
      </c>
      <c r="Y31" s="840" t="s">
        <v>430</v>
      </c>
      <c r="Z31" s="840" t="s">
        <v>430</v>
      </c>
      <c r="AA31" s="840">
        <v>136.53649999999999</v>
      </c>
      <c r="AB31" s="840">
        <v>33.030999999999999</v>
      </c>
      <c r="AC31" s="840">
        <v>3.2370999999999999</v>
      </c>
      <c r="AD31" s="840">
        <v>17.4419</v>
      </c>
      <c r="AE31" s="840">
        <v>136.53649999999999</v>
      </c>
      <c r="AF31" s="840">
        <v>19.426200000000001</v>
      </c>
      <c r="AG31" s="841"/>
      <c r="AH31" s="838" t="s">
        <v>430</v>
      </c>
      <c r="AI31" s="838">
        <v>9</v>
      </c>
      <c r="AJ31" s="838">
        <v>9</v>
      </c>
      <c r="AK31" s="838">
        <v>12</v>
      </c>
      <c r="AL31" s="838">
        <v>14</v>
      </c>
      <c r="AM31" s="838">
        <v>5</v>
      </c>
      <c r="AN31" s="838">
        <v>9</v>
      </c>
      <c r="AO31" s="838">
        <v>1</v>
      </c>
      <c r="AP31" s="838">
        <v>1</v>
      </c>
      <c r="AQ31" s="838">
        <v>5</v>
      </c>
      <c r="AR31" s="838" t="s">
        <v>430</v>
      </c>
      <c r="AS31" s="838" t="s">
        <v>430</v>
      </c>
      <c r="AT31" s="838" t="s">
        <v>430</v>
      </c>
      <c r="AU31" s="838">
        <v>11</v>
      </c>
      <c r="AV31" s="838">
        <v>6</v>
      </c>
      <c r="AW31" s="838">
        <v>10</v>
      </c>
      <c r="AX31" s="838">
        <v>1</v>
      </c>
      <c r="AY31" s="838">
        <v>11</v>
      </c>
      <c r="AZ31" s="841"/>
      <c r="BA31" s="846">
        <v>146.88465016123499</v>
      </c>
      <c r="BB31" s="846">
        <v>0</v>
      </c>
      <c r="BC31" s="846">
        <v>9.3362043286644006E-2</v>
      </c>
      <c r="BD31" s="846" t="s">
        <v>430</v>
      </c>
      <c r="BE31" s="836"/>
      <c r="BF31" s="840">
        <v>95.864024573500004</v>
      </c>
      <c r="BG31" s="840">
        <v>30.080793928599999</v>
      </c>
      <c r="BH31" s="840">
        <v>3.1868847876999999</v>
      </c>
      <c r="BI31" s="836"/>
      <c r="BJ31" s="840">
        <v>70.131777720000002</v>
      </c>
      <c r="BK31" s="836"/>
      <c r="BL31" s="840">
        <v>40.9129</v>
      </c>
      <c r="BM31" s="840">
        <v>14.9291</v>
      </c>
      <c r="BN31" s="840">
        <v>14.816800000000001</v>
      </c>
      <c r="BO31" s="840">
        <v>29.341200000000001</v>
      </c>
      <c r="BP31" s="836"/>
      <c r="BQ31" s="840">
        <v>4.34</v>
      </c>
      <c r="BR31" s="840">
        <v>6.38</v>
      </c>
      <c r="BS31" s="840">
        <v>0.71</v>
      </c>
      <c r="BT31" s="840">
        <v>7.0000000000000007E-2</v>
      </c>
      <c r="BU31" s="840" t="s">
        <v>430</v>
      </c>
      <c r="BV31" s="840">
        <v>9.6300000000000008</v>
      </c>
      <c r="BW31" s="836"/>
      <c r="BX31" s="849" t="s">
        <v>6076</v>
      </c>
      <c r="BY31" s="849" t="s">
        <v>9712</v>
      </c>
      <c r="BZ31" s="849" t="s">
        <v>809</v>
      </c>
      <c r="CA31" s="849" t="s">
        <v>6119</v>
      </c>
      <c r="CB31" s="849" t="s">
        <v>9713</v>
      </c>
      <c r="CC31" s="836"/>
      <c r="CD31" s="850" t="s">
        <v>443</v>
      </c>
    </row>
    <row r="32" spans="1:82" s="106" customFormat="1" x14ac:dyDescent="0.25">
      <c r="A32" s="341" t="s">
        <v>9771</v>
      </c>
      <c r="B32" s="369"/>
      <c r="C32" s="709">
        <v>45196</v>
      </c>
      <c r="D32" s="369"/>
      <c r="E32" s="342">
        <v>10151.200000000001</v>
      </c>
      <c r="F32" s="369"/>
      <c r="G32" s="343">
        <v>16.564699999999998</v>
      </c>
      <c r="H32" s="369"/>
      <c r="I32" s="997">
        <v>9.3800000000000008</v>
      </c>
      <c r="J32" s="997">
        <v>6.9</v>
      </c>
      <c r="K32" s="997">
        <v>4.0999999999999996</v>
      </c>
      <c r="L32" s="997">
        <v>4.2699999999999996</v>
      </c>
      <c r="M32" s="370"/>
      <c r="N32" s="344" t="s">
        <v>430</v>
      </c>
      <c r="O32" s="344">
        <v>40.634300000000003</v>
      </c>
      <c r="P32" s="344">
        <v>5.5505000000000004</v>
      </c>
      <c r="Q32" s="344">
        <v>-20.694700000000001</v>
      </c>
      <c r="R32" s="344">
        <v>-11.586</v>
      </c>
      <c r="S32" s="344">
        <v>22.260300000000001</v>
      </c>
      <c r="T32" s="344">
        <v>4.8712999999999997</v>
      </c>
      <c r="U32" s="344">
        <v>14.581300000000001</v>
      </c>
      <c r="V32" s="346">
        <v>17.735700000000001</v>
      </c>
      <c r="W32" s="344">
        <v>15.9704</v>
      </c>
      <c r="X32" s="344" t="s">
        <v>430</v>
      </c>
      <c r="Y32" s="344" t="s">
        <v>430</v>
      </c>
      <c r="Z32" s="344" t="s">
        <v>430</v>
      </c>
      <c r="AA32" s="344">
        <v>97.654399999999995</v>
      </c>
      <c r="AB32" s="344">
        <v>24.008299999999998</v>
      </c>
      <c r="AC32" s="344">
        <v>7.0457000000000001</v>
      </c>
      <c r="AD32" s="344">
        <v>15.7639</v>
      </c>
      <c r="AE32" s="344">
        <v>97.654399999999995</v>
      </c>
      <c r="AF32" s="344">
        <v>20.049499999999998</v>
      </c>
      <c r="AG32" s="370"/>
      <c r="AH32" s="342" t="s">
        <v>430</v>
      </c>
      <c r="AI32" s="342">
        <v>14</v>
      </c>
      <c r="AJ32" s="342">
        <v>14</v>
      </c>
      <c r="AK32" s="342">
        <v>15</v>
      </c>
      <c r="AL32" s="342">
        <v>15</v>
      </c>
      <c r="AM32" s="342">
        <v>11</v>
      </c>
      <c r="AN32" s="342">
        <v>4</v>
      </c>
      <c r="AO32" s="342">
        <v>4</v>
      </c>
      <c r="AP32" s="342">
        <v>2</v>
      </c>
      <c r="AQ32" s="342">
        <v>1</v>
      </c>
      <c r="AR32" s="342" t="s">
        <v>430</v>
      </c>
      <c r="AS32" s="342" t="s">
        <v>430</v>
      </c>
      <c r="AT32" s="342" t="s">
        <v>430</v>
      </c>
      <c r="AU32" s="342">
        <v>14</v>
      </c>
      <c r="AV32" s="342">
        <v>13</v>
      </c>
      <c r="AW32" s="342">
        <v>4</v>
      </c>
      <c r="AX32" s="342">
        <v>4</v>
      </c>
      <c r="AY32" s="342">
        <v>14</v>
      </c>
      <c r="AZ32" s="370"/>
      <c r="BA32" s="371">
        <v>96.503288850518402</v>
      </c>
      <c r="BB32" s="371">
        <v>0</v>
      </c>
      <c r="BC32" s="371">
        <v>0.137281385804121</v>
      </c>
      <c r="BD32" s="371" t="s">
        <v>430</v>
      </c>
      <c r="BE32" s="369"/>
      <c r="BF32" s="344">
        <v>82.378856667700006</v>
      </c>
      <c r="BG32" s="344">
        <v>3.3736245595000001</v>
      </c>
      <c r="BH32" s="344">
        <v>24.4185015893</v>
      </c>
      <c r="BI32" s="369"/>
      <c r="BJ32" s="344">
        <v>56.622717989999998</v>
      </c>
      <c r="BK32" s="369"/>
      <c r="BL32" s="832">
        <v>27.166799999999999</v>
      </c>
      <c r="BM32" s="832">
        <v>4.93682</v>
      </c>
      <c r="BN32" s="832">
        <v>4.1292</v>
      </c>
      <c r="BO32" s="832">
        <v>63.767180000000003</v>
      </c>
      <c r="BP32" s="369"/>
      <c r="BQ32" s="832">
        <v>8.56</v>
      </c>
      <c r="BR32" s="832">
        <v>3.91</v>
      </c>
      <c r="BS32" s="832">
        <v>1.02</v>
      </c>
      <c r="BT32" s="344" t="s">
        <v>430</v>
      </c>
      <c r="BU32" s="344" t="s">
        <v>430</v>
      </c>
      <c r="BV32" s="832">
        <v>27.94</v>
      </c>
      <c r="BW32" s="369"/>
      <c r="BX32" s="834" t="s">
        <v>9715</v>
      </c>
      <c r="BY32" s="834" t="s">
        <v>9245</v>
      </c>
      <c r="BZ32" s="834" t="s">
        <v>9716</v>
      </c>
      <c r="CA32" s="834" t="s">
        <v>9717</v>
      </c>
      <c r="CB32" s="834" t="s">
        <v>9718</v>
      </c>
      <c r="CC32" s="369"/>
      <c r="CD32" s="350" t="s">
        <v>436</v>
      </c>
    </row>
    <row r="33" spans="1:82" s="106" customFormat="1" x14ac:dyDescent="0.25">
      <c r="A33" s="341" t="s">
        <v>9772</v>
      </c>
      <c r="B33" s="369"/>
      <c r="C33" s="709">
        <v>45065</v>
      </c>
      <c r="D33" s="369"/>
      <c r="E33" s="342">
        <v>7776.98</v>
      </c>
      <c r="F33" s="369"/>
      <c r="G33" s="343">
        <v>16.244</v>
      </c>
      <c r="H33" s="369"/>
      <c r="I33" s="997">
        <v>1.93</v>
      </c>
      <c r="J33" s="997">
        <v>6.74</v>
      </c>
      <c r="K33" s="997">
        <v>1.56</v>
      </c>
      <c r="L33" s="997">
        <v>1.66</v>
      </c>
      <c r="M33" s="370"/>
      <c r="N33" s="344" t="s">
        <v>430</v>
      </c>
      <c r="O33" s="344">
        <v>21.371300000000002</v>
      </c>
      <c r="P33" s="344">
        <v>21.0444</v>
      </c>
      <c r="Q33" s="344">
        <v>-2.2452000000000001</v>
      </c>
      <c r="R33" s="344">
        <v>9.2883999999999993</v>
      </c>
      <c r="S33" s="344">
        <v>19.5215</v>
      </c>
      <c r="T33" s="344">
        <v>6.4531000000000001</v>
      </c>
      <c r="U33" s="344">
        <v>10.434699999999999</v>
      </c>
      <c r="V33" s="346">
        <v>11.96</v>
      </c>
      <c r="W33" s="344">
        <v>14.3551</v>
      </c>
      <c r="X33" s="344">
        <v>16.735600000000002</v>
      </c>
      <c r="Y33" s="344" t="s">
        <v>430</v>
      </c>
      <c r="Z33" s="344" t="s">
        <v>430</v>
      </c>
      <c r="AA33" s="344">
        <v>-2.2467999999999999</v>
      </c>
      <c r="AB33" s="344">
        <v>21.3904</v>
      </c>
      <c r="AC33" s="344">
        <v>7.5720000000000001</v>
      </c>
      <c r="AD33" s="344">
        <v>10.980399999999999</v>
      </c>
      <c r="AE33" s="344">
        <v>-2.2467999999999999</v>
      </c>
      <c r="AF33" s="344">
        <v>16.818999999999999</v>
      </c>
      <c r="AG33" s="370"/>
      <c r="AH33" s="342" t="s">
        <v>430</v>
      </c>
      <c r="AI33" s="342">
        <v>15</v>
      </c>
      <c r="AJ33" s="342">
        <v>12</v>
      </c>
      <c r="AK33" s="342">
        <v>6</v>
      </c>
      <c r="AL33" s="342">
        <v>12</v>
      </c>
      <c r="AM33" s="342">
        <v>14</v>
      </c>
      <c r="AN33" s="342">
        <v>3</v>
      </c>
      <c r="AO33" s="342">
        <v>10</v>
      </c>
      <c r="AP33" s="342">
        <v>8</v>
      </c>
      <c r="AQ33" s="342">
        <v>2</v>
      </c>
      <c r="AR33" s="342">
        <v>6</v>
      </c>
      <c r="AS33" s="342" t="s">
        <v>430</v>
      </c>
      <c r="AT33" s="342" t="s">
        <v>430</v>
      </c>
      <c r="AU33" s="342">
        <v>15</v>
      </c>
      <c r="AV33" s="342">
        <v>14</v>
      </c>
      <c r="AW33" s="342">
        <v>3</v>
      </c>
      <c r="AX33" s="342">
        <v>10</v>
      </c>
      <c r="AY33" s="342">
        <v>15</v>
      </c>
      <c r="AZ33" s="370"/>
      <c r="BA33" s="371">
        <v>60.543174518409302</v>
      </c>
      <c r="BB33" s="371">
        <v>0</v>
      </c>
      <c r="BC33" s="371">
        <v>0.166290059440521</v>
      </c>
      <c r="BD33" s="371" t="s">
        <v>430</v>
      </c>
      <c r="BE33" s="369"/>
      <c r="BF33" s="344">
        <v>64.358984660299996</v>
      </c>
      <c r="BG33" s="344">
        <v>-6.7367771171999999</v>
      </c>
      <c r="BH33" s="344">
        <v>-9.5533789438000003</v>
      </c>
      <c r="BI33" s="369"/>
      <c r="BJ33" s="344">
        <v>17.008283649999999</v>
      </c>
      <c r="BK33" s="369"/>
      <c r="BL33" s="832">
        <v>18.278600000000001</v>
      </c>
      <c r="BM33" s="832">
        <v>3.1573899999999999</v>
      </c>
      <c r="BN33" s="832">
        <v>4.41289</v>
      </c>
      <c r="BO33" s="832">
        <v>74.151120000000006</v>
      </c>
      <c r="BP33" s="369"/>
      <c r="BQ33" s="832">
        <v>7.41</v>
      </c>
      <c r="BR33" s="832">
        <v>13.1</v>
      </c>
      <c r="BS33" s="832">
        <v>3.69</v>
      </c>
      <c r="BT33" s="344" t="s">
        <v>430</v>
      </c>
      <c r="BU33" s="344" t="s">
        <v>430</v>
      </c>
      <c r="BV33" s="832">
        <v>42.28</v>
      </c>
      <c r="BW33" s="369"/>
      <c r="BX33" s="834" t="s">
        <v>9720</v>
      </c>
      <c r="BY33" s="834" t="s">
        <v>9721</v>
      </c>
      <c r="BZ33" s="834" t="s">
        <v>9722</v>
      </c>
      <c r="CA33" s="834" t="s">
        <v>9723</v>
      </c>
      <c r="CB33" s="834" t="s">
        <v>9724</v>
      </c>
      <c r="CC33" s="369"/>
      <c r="CD33" s="350" t="s">
        <v>554</v>
      </c>
    </row>
    <row r="34" spans="1:82" s="106" customFormat="1" x14ac:dyDescent="0.25">
      <c r="A34" s="341" t="s">
        <v>9773</v>
      </c>
      <c r="B34" s="369"/>
      <c r="C34" s="709">
        <v>41275</v>
      </c>
      <c r="D34" s="369"/>
      <c r="E34" s="342">
        <v>6922.46</v>
      </c>
      <c r="F34" s="369"/>
      <c r="G34" s="343">
        <v>87.847700000000003</v>
      </c>
      <c r="H34" s="369"/>
      <c r="I34" s="997">
        <v>9.32</v>
      </c>
      <c r="J34" s="997">
        <v>7.69</v>
      </c>
      <c r="K34" s="997">
        <v>4.76</v>
      </c>
      <c r="L34" s="997">
        <v>4.9800000000000004</v>
      </c>
      <c r="M34" s="370"/>
      <c r="N34" s="344">
        <v>298.416</v>
      </c>
      <c r="O34" s="344">
        <v>142.75700000000001</v>
      </c>
      <c r="P34" s="344">
        <v>55.155099999999997</v>
      </c>
      <c r="Q34" s="344">
        <v>-5.1773999999999996</v>
      </c>
      <c r="R34" s="344">
        <v>13.086</v>
      </c>
      <c r="S34" s="344">
        <v>28.584299999999999</v>
      </c>
      <c r="T34" s="344">
        <v>-2.1089000000000002</v>
      </c>
      <c r="U34" s="344">
        <v>7.2953999999999999</v>
      </c>
      <c r="V34" s="346">
        <v>5.8517000000000001</v>
      </c>
      <c r="W34" s="344">
        <v>7.6714000000000002</v>
      </c>
      <c r="X34" s="344">
        <v>17.044</v>
      </c>
      <c r="Y34" s="344">
        <v>14.4476</v>
      </c>
      <c r="Z34" s="344">
        <v>11.617100000000001</v>
      </c>
      <c r="AA34" s="344">
        <v>236.23439999999999</v>
      </c>
      <c r="AB34" s="344">
        <v>34.3979</v>
      </c>
      <c r="AC34" s="344">
        <v>-1.8006</v>
      </c>
      <c r="AD34" s="344">
        <v>8.3681000000000001</v>
      </c>
      <c r="AE34" s="344">
        <v>236.23439999999999</v>
      </c>
      <c r="AF34" s="344">
        <v>10.2133</v>
      </c>
      <c r="AG34" s="370"/>
      <c r="AH34" s="342">
        <v>2</v>
      </c>
      <c r="AI34" s="342">
        <v>2</v>
      </c>
      <c r="AJ34" s="342">
        <v>2</v>
      </c>
      <c r="AK34" s="342">
        <v>9</v>
      </c>
      <c r="AL34" s="342">
        <v>7</v>
      </c>
      <c r="AM34" s="342">
        <v>6</v>
      </c>
      <c r="AN34" s="342">
        <v>12</v>
      </c>
      <c r="AO34" s="342">
        <v>12</v>
      </c>
      <c r="AP34" s="342">
        <v>13</v>
      </c>
      <c r="AQ34" s="342">
        <v>14</v>
      </c>
      <c r="AR34" s="342">
        <v>4</v>
      </c>
      <c r="AS34" s="342">
        <v>4</v>
      </c>
      <c r="AT34" s="342">
        <v>4</v>
      </c>
      <c r="AU34" s="342">
        <v>1</v>
      </c>
      <c r="AV34" s="342">
        <v>5</v>
      </c>
      <c r="AW34" s="342">
        <v>12</v>
      </c>
      <c r="AX34" s="342">
        <v>12</v>
      </c>
      <c r="AY34" s="342">
        <v>1</v>
      </c>
      <c r="AZ34" s="370"/>
      <c r="BA34" s="371">
        <v>120.482814400441</v>
      </c>
      <c r="BB34" s="371">
        <v>0</v>
      </c>
      <c r="BC34" s="371">
        <v>9.36863121525561E-2</v>
      </c>
      <c r="BD34" s="371" t="s">
        <v>430</v>
      </c>
      <c r="BE34" s="369"/>
      <c r="BF34" s="344">
        <v>96.834867683300004</v>
      </c>
      <c r="BG34" s="344">
        <v>45.726901091899997</v>
      </c>
      <c r="BH34" s="344">
        <v>2.1176783331000002</v>
      </c>
      <c r="BI34" s="369"/>
      <c r="BJ34" s="344">
        <v>62.488879189999999</v>
      </c>
      <c r="BK34" s="369"/>
      <c r="BL34" s="832">
        <v>47.376199999999997</v>
      </c>
      <c r="BM34" s="832">
        <v>15.0954</v>
      </c>
      <c r="BN34" s="832">
        <v>2.60297</v>
      </c>
      <c r="BO34" s="832">
        <v>34.925429999999999</v>
      </c>
      <c r="BP34" s="369"/>
      <c r="BQ34" s="832">
        <v>6.06</v>
      </c>
      <c r="BR34" s="832">
        <v>8.14</v>
      </c>
      <c r="BS34" s="832">
        <v>0.72</v>
      </c>
      <c r="BT34" s="344" t="s">
        <v>430</v>
      </c>
      <c r="BU34" s="344" t="s">
        <v>430</v>
      </c>
      <c r="BV34" s="832">
        <v>19.47</v>
      </c>
      <c r="BW34" s="369"/>
      <c r="BX34" s="834" t="s">
        <v>9726</v>
      </c>
      <c r="BY34" s="834" t="s">
        <v>9727</v>
      </c>
      <c r="BZ34" s="834" t="s">
        <v>9728</v>
      </c>
      <c r="CA34" s="834" t="s">
        <v>9729</v>
      </c>
      <c r="CB34" s="834" t="s">
        <v>9730</v>
      </c>
      <c r="CC34" s="369"/>
      <c r="CD34" s="350" t="s">
        <v>463</v>
      </c>
    </row>
    <row r="35" spans="1:82" s="106" customFormat="1" x14ac:dyDescent="0.25">
      <c r="A35" s="341" t="s">
        <v>9774</v>
      </c>
      <c r="B35" s="369"/>
      <c r="C35" s="709">
        <v>44957</v>
      </c>
      <c r="D35" s="369"/>
      <c r="E35" s="342">
        <v>6989.12</v>
      </c>
      <c r="F35" s="369"/>
      <c r="G35" s="343">
        <v>17.704999999999998</v>
      </c>
      <c r="H35" s="369"/>
      <c r="I35" s="997">
        <v>2.04</v>
      </c>
      <c r="J35" s="997">
        <v>7.3</v>
      </c>
      <c r="K35" s="997">
        <v>1.67</v>
      </c>
      <c r="L35" s="997">
        <v>1.76</v>
      </c>
      <c r="M35" s="370"/>
      <c r="N35" s="344">
        <v>264.12900000000002</v>
      </c>
      <c r="O35" s="344">
        <v>133.52699999999999</v>
      </c>
      <c r="P35" s="344">
        <v>70.533900000000003</v>
      </c>
      <c r="Q35" s="344">
        <v>15.539099999999999</v>
      </c>
      <c r="R35" s="344">
        <v>27.174099999999999</v>
      </c>
      <c r="S35" s="344">
        <v>39.347900000000003</v>
      </c>
      <c r="T35" s="344">
        <v>4.5731000000000002</v>
      </c>
      <c r="U35" s="344">
        <v>14.8041</v>
      </c>
      <c r="V35" s="346">
        <v>14.828099999999999</v>
      </c>
      <c r="W35" s="344">
        <v>12.959300000000001</v>
      </c>
      <c r="X35" s="344">
        <v>17.496600000000001</v>
      </c>
      <c r="Y35" s="344" t="s">
        <v>430</v>
      </c>
      <c r="Z35" s="344" t="s">
        <v>430</v>
      </c>
      <c r="AA35" s="344">
        <v>181.2414</v>
      </c>
      <c r="AB35" s="344">
        <v>42.9223</v>
      </c>
      <c r="AC35" s="344">
        <v>6.2207999999999997</v>
      </c>
      <c r="AD35" s="344">
        <v>16.020800000000001</v>
      </c>
      <c r="AE35" s="344">
        <v>181.2414</v>
      </c>
      <c r="AF35" s="344">
        <v>18.1844</v>
      </c>
      <c r="AG35" s="370"/>
      <c r="AH35" s="342">
        <v>5</v>
      </c>
      <c r="AI35" s="342">
        <v>4</v>
      </c>
      <c r="AJ35" s="342">
        <v>1</v>
      </c>
      <c r="AK35" s="342">
        <v>1</v>
      </c>
      <c r="AL35" s="342">
        <v>1</v>
      </c>
      <c r="AM35" s="342">
        <v>2</v>
      </c>
      <c r="AN35" s="342">
        <v>5</v>
      </c>
      <c r="AO35" s="342">
        <v>3</v>
      </c>
      <c r="AP35" s="342">
        <v>5</v>
      </c>
      <c r="AQ35" s="342">
        <v>6</v>
      </c>
      <c r="AR35" s="342">
        <v>2</v>
      </c>
      <c r="AS35" s="342" t="s">
        <v>430</v>
      </c>
      <c r="AT35" s="342" t="s">
        <v>430</v>
      </c>
      <c r="AU35" s="342">
        <v>4</v>
      </c>
      <c r="AV35" s="342">
        <v>2</v>
      </c>
      <c r="AW35" s="342">
        <v>5</v>
      </c>
      <c r="AX35" s="342">
        <v>3</v>
      </c>
      <c r="AY35" s="342">
        <v>4</v>
      </c>
      <c r="AZ35" s="370"/>
      <c r="BA35" s="371">
        <v>116.513992692546</v>
      </c>
      <c r="BB35" s="371">
        <v>0</v>
      </c>
      <c r="BC35" s="371">
        <v>9.8447671474134593E-2</v>
      </c>
      <c r="BD35" s="371" t="s">
        <v>430</v>
      </c>
      <c r="BE35" s="369"/>
      <c r="BF35" s="344">
        <v>91.782897557799998</v>
      </c>
      <c r="BG35" s="344">
        <v>34.192582200899999</v>
      </c>
      <c r="BH35" s="344">
        <v>2.6842926638</v>
      </c>
      <c r="BI35" s="369"/>
      <c r="BJ35" s="344">
        <v>64.204142840000003</v>
      </c>
      <c r="BK35" s="369"/>
      <c r="BL35" s="832">
        <v>40.6235</v>
      </c>
      <c r="BM35" s="832">
        <v>17.9481</v>
      </c>
      <c r="BN35" s="832">
        <v>7.0456500000000002</v>
      </c>
      <c r="BO35" s="832">
        <v>34.382750000000001</v>
      </c>
      <c r="BP35" s="369"/>
      <c r="BQ35" s="832">
        <v>3.14</v>
      </c>
      <c r="BR35" s="832">
        <v>7.03</v>
      </c>
      <c r="BS35" s="344" t="s">
        <v>430</v>
      </c>
      <c r="BT35" s="344" t="s">
        <v>430</v>
      </c>
      <c r="BU35" s="832">
        <v>1.02</v>
      </c>
      <c r="BV35" s="832">
        <v>20.03</v>
      </c>
      <c r="BW35" s="369"/>
      <c r="BX35" s="834" t="s">
        <v>9732</v>
      </c>
      <c r="BY35" s="834" t="s">
        <v>9733</v>
      </c>
      <c r="BZ35" s="834" t="s">
        <v>1398</v>
      </c>
      <c r="CA35" s="834" t="s">
        <v>9734</v>
      </c>
      <c r="CB35" s="834" t="s">
        <v>9735</v>
      </c>
      <c r="CC35" s="369"/>
      <c r="CD35" s="350" t="s">
        <v>443</v>
      </c>
    </row>
    <row r="36" spans="1:82" s="106" customFormat="1" x14ac:dyDescent="0.25">
      <c r="A36" s="341" t="s">
        <v>9775</v>
      </c>
      <c r="B36" s="369"/>
      <c r="C36" s="709">
        <v>41275</v>
      </c>
      <c r="D36" s="369"/>
      <c r="E36" s="342">
        <v>5901.26</v>
      </c>
      <c r="F36" s="369"/>
      <c r="G36" s="343">
        <v>83.876000000000005</v>
      </c>
      <c r="H36" s="369"/>
      <c r="I36" s="997">
        <v>2.78</v>
      </c>
      <c r="J36" s="997">
        <v>7.25</v>
      </c>
      <c r="K36" s="997">
        <v>2.37</v>
      </c>
      <c r="L36" s="997">
        <v>2.5</v>
      </c>
      <c r="M36" s="370"/>
      <c r="N36" s="344">
        <v>264.30500000000001</v>
      </c>
      <c r="O36" s="344">
        <v>119.38</v>
      </c>
      <c r="P36" s="344">
        <v>35.488399999999999</v>
      </c>
      <c r="Q36" s="344">
        <v>2.5202</v>
      </c>
      <c r="R36" s="344">
        <v>17.465199999999999</v>
      </c>
      <c r="S36" s="344">
        <v>17.575399999999998</v>
      </c>
      <c r="T36" s="344">
        <v>-3.2850999999999999</v>
      </c>
      <c r="U36" s="344">
        <v>3.4861</v>
      </c>
      <c r="V36" s="346">
        <v>5.0590999999999999</v>
      </c>
      <c r="W36" s="344">
        <v>7.6852999999999998</v>
      </c>
      <c r="X36" s="344">
        <v>13.155200000000001</v>
      </c>
      <c r="Y36" s="344">
        <v>12.288600000000001</v>
      </c>
      <c r="Z36" s="344">
        <v>11.8477</v>
      </c>
      <c r="AA36" s="344">
        <v>196.39259999999999</v>
      </c>
      <c r="AB36" s="344">
        <v>20.175899999999999</v>
      </c>
      <c r="AC36" s="344">
        <v>-2.1896</v>
      </c>
      <c r="AD36" s="344">
        <v>4.2778999999999998</v>
      </c>
      <c r="AE36" s="344">
        <v>196.39259999999999</v>
      </c>
      <c r="AF36" s="344">
        <v>11.556100000000001</v>
      </c>
      <c r="AG36" s="370"/>
      <c r="AH36" s="342">
        <v>4</v>
      </c>
      <c r="AI36" s="342">
        <v>6</v>
      </c>
      <c r="AJ36" s="342">
        <v>8</v>
      </c>
      <c r="AK36" s="342">
        <v>3</v>
      </c>
      <c r="AL36" s="342">
        <v>3</v>
      </c>
      <c r="AM36" s="342">
        <v>15</v>
      </c>
      <c r="AN36" s="342">
        <v>13</v>
      </c>
      <c r="AO36" s="342">
        <v>15</v>
      </c>
      <c r="AP36" s="342">
        <v>14</v>
      </c>
      <c r="AQ36" s="342">
        <v>13</v>
      </c>
      <c r="AR36" s="342">
        <v>8</v>
      </c>
      <c r="AS36" s="342">
        <v>6</v>
      </c>
      <c r="AT36" s="342">
        <v>3</v>
      </c>
      <c r="AU36" s="342">
        <v>3</v>
      </c>
      <c r="AV36" s="342">
        <v>15</v>
      </c>
      <c r="AW36" s="342">
        <v>14</v>
      </c>
      <c r="AX36" s="342">
        <v>15</v>
      </c>
      <c r="AY36" s="342">
        <v>3</v>
      </c>
      <c r="AZ36" s="370"/>
      <c r="BA36" s="371">
        <v>86.967826139285293</v>
      </c>
      <c r="BB36" s="371">
        <v>0.54914080139602595</v>
      </c>
      <c r="BC36" s="371">
        <v>8.7523126404786294E-2</v>
      </c>
      <c r="BD36" s="371">
        <v>3.18744286493633</v>
      </c>
      <c r="BE36" s="369"/>
      <c r="BF36" s="344">
        <v>72.093631907900004</v>
      </c>
      <c r="BG36" s="344">
        <v>30.159852298000001</v>
      </c>
      <c r="BH36" s="344">
        <v>2.3903841171</v>
      </c>
      <c r="BI36" s="369"/>
      <c r="BJ36" s="344">
        <v>56.586824210000003</v>
      </c>
      <c r="BK36" s="369"/>
      <c r="BL36" s="832">
        <v>54.638100000000001</v>
      </c>
      <c r="BM36" s="832">
        <v>5.8322599999999998</v>
      </c>
      <c r="BN36" s="832">
        <v>7.0530400000000002</v>
      </c>
      <c r="BO36" s="832">
        <v>32.476599999999998</v>
      </c>
      <c r="BP36" s="369"/>
      <c r="BQ36" s="832">
        <v>3.35</v>
      </c>
      <c r="BR36" s="832">
        <v>5.63</v>
      </c>
      <c r="BS36" s="832">
        <v>2.4500000000000002</v>
      </c>
      <c r="BT36" s="832">
        <v>0.42</v>
      </c>
      <c r="BU36" s="344" t="s">
        <v>430</v>
      </c>
      <c r="BV36" s="832">
        <v>20.190000000000001</v>
      </c>
      <c r="BW36" s="369"/>
      <c r="BX36" s="834" t="s">
        <v>9307</v>
      </c>
      <c r="BY36" s="834" t="s">
        <v>9737</v>
      </c>
      <c r="BZ36" s="834" t="s">
        <v>9738</v>
      </c>
      <c r="CA36" s="834" t="s">
        <v>9739</v>
      </c>
      <c r="CB36" s="834" t="s">
        <v>9740</v>
      </c>
      <c r="CC36" s="369"/>
      <c r="CD36" s="350" t="s">
        <v>1489</v>
      </c>
    </row>
    <row r="37" spans="1:82" s="106" customFormat="1" x14ac:dyDescent="0.25">
      <c r="A37" s="341" t="s">
        <v>9776</v>
      </c>
      <c r="B37" s="369"/>
      <c r="C37" s="709">
        <v>43894</v>
      </c>
      <c r="D37" s="369"/>
      <c r="E37" s="342">
        <v>5176.05</v>
      </c>
      <c r="F37" s="369"/>
      <c r="G37" s="343">
        <v>28.057400000000001</v>
      </c>
      <c r="H37" s="369"/>
      <c r="I37" s="997">
        <v>3.39</v>
      </c>
      <c r="J37" s="997">
        <v>7.74</v>
      </c>
      <c r="K37" s="997">
        <v>2.4300000000000002</v>
      </c>
      <c r="L37" s="997">
        <v>2.52</v>
      </c>
      <c r="M37" s="370"/>
      <c r="N37" s="344" t="s">
        <v>430</v>
      </c>
      <c r="O37" s="344">
        <v>80.029799999999994</v>
      </c>
      <c r="P37" s="344">
        <v>11.709</v>
      </c>
      <c r="Q37" s="344">
        <v>-10.1006</v>
      </c>
      <c r="R37" s="344">
        <v>17.367999999999999</v>
      </c>
      <c r="S37" s="344">
        <v>32.064999999999998</v>
      </c>
      <c r="T37" s="344">
        <v>-1.8505</v>
      </c>
      <c r="U37" s="344">
        <v>8.6455000000000002</v>
      </c>
      <c r="V37" s="346">
        <v>9.0078999999999994</v>
      </c>
      <c r="W37" s="344">
        <v>8.4068000000000005</v>
      </c>
      <c r="X37" s="344">
        <v>15.0373</v>
      </c>
      <c r="Y37" s="344">
        <v>13.901400000000001</v>
      </c>
      <c r="Z37" s="344" t="s">
        <v>430</v>
      </c>
      <c r="AA37" s="344">
        <v>136.45269999999999</v>
      </c>
      <c r="AB37" s="344">
        <v>35.428400000000003</v>
      </c>
      <c r="AC37" s="344">
        <v>-0.89380000000000004</v>
      </c>
      <c r="AD37" s="344">
        <v>9.2817000000000007</v>
      </c>
      <c r="AE37" s="344">
        <v>136.45269999999999</v>
      </c>
      <c r="AF37" s="344">
        <v>17.704499999999999</v>
      </c>
      <c r="AG37" s="370"/>
      <c r="AH37" s="342" t="s">
        <v>430</v>
      </c>
      <c r="AI37" s="342">
        <v>12</v>
      </c>
      <c r="AJ37" s="342">
        <v>13</v>
      </c>
      <c r="AK37" s="342">
        <v>10</v>
      </c>
      <c r="AL37" s="342">
        <v>4</v>
      </c>
      <c r="AM37" s="342">
        <v>4</v>
      </c>
      <c r="AN37" s="342">
        <v>11</v>
      </c>
      <c r="AO37" s="342">
        <v>11</v>
      </c>
      <c r="AP37" s="342">
        <v>10</v>
      </c>
      <c r="AQ37" s="342">
        <v>12</v>
      </c>
      <c r="AR37" s="342">
        <v>7</v>
      </c>
      <c r="AS37" s="342">
        <v>5</v>
      </c>
      <c r="AT37" s="342" t="s">
        <v>430</v>
      </c>
      <c r="AU37" s="342">
        <v>12</v>
      </c>
      <c r="AV37" s="342">
        <v>4</v>
      </c>
      <c r="AW37" s="342">
        <v>11</v>
      </c>
      <c r="AX37" s="342">
        <v>11</v>
      </c>
      <c r="AY37" s="342">
        <v>12</v>
      </c>
      <c r="AZ37" s="370"/>
      <c r="BA37" s="371">
        <v>108.74109277858599</v>
      </c>
      <c r="BB37" s="371">
        <v>0</v>
      </c>
      <c r="BC37" s="371">
        <v>8.7173947682682495E-2</v>
      </c>
      <c r="BD37" s="371" t="s">
        <v>430</v>
      </c>
      <c r="BE37" s="369"/>
      <c r="BF37" s="344">
        <v>87.670092791499997</v>
      </c>
      <c r="BG37" s="344">
        <v>42.371547404700003</v>
      </c>
      <c r="BH37" s="344">
        <v>2.0690793270999999</v>
      </c>
      <c r="BI37" s="369"/>
      <c r="BJ37" s="344">
        <v>61.826379240000001</v>
      </c>
      <c r="BK37" s="369"/>
      <c r="BL37" s="344">
        <v>40.809399999999997</v>
      </c>
      <c r="BM37" s="344">
        <v>11.1586</v>
      </c>
      <c r="BN37" s="344">
        <v>14.2149</v>
      </c>
      <c r="BO37" s="344">
        <v>33.817100000000003</v>
      </c>
      <c r="BP37" s="369"/>
      <c r="BQ37" s="344">
        <v>4.6399999999999997</v>
      </c>
      <c r="BR37" s="344">
        <v>3.95</v>
      </c>
      <c r="BS37" s="344" t="s">
        <v>430</v>
      </c>
      <c r="BT37" s="344">
        <v>0.49</v>
      </c>
      <c r="BU37" s="344">
        <v>0.71</v>
      </c>
      <c r="BV37" s="344">
        <v>10.16</v>
      </c>
      <c r="BW37" s="369"/>
      <c r="BX37" s="368" t="s">
        <v>9742</v>
      </c>
      <c r="BY37" s="368" t="s">
        <v>9743</v>
      </c>
      <c r="BZ37" s="368" t="s">
        <v>9744</v>
      </c>
      <c r="CA37" s="368" t="s">
        <v>4612</v>
      </c>
      <c r="CB37" s="368" t="s">
        <v>9745</v>
      </c>
      <c r="CC37" s="369"/>
      <c r="CD37" s="350" t="s">
        <v>525</v>
      </c>
    </row>
    <row r="38" spans="1:82" s="106" customFormat="1" x14ac:dyDescent="0.25">
      <c r="A38" s="341" t="s">
        <v>9777</v>
      </c>
      <c r="B38" s="369"/>
      <c r="C38" s="709">
        <v>45322</v>
      </c>
      <c r="D38" s="369"/>
      <c r="E38" s="342">
        <v>3489.42</v>
      </c>
      <c r="F38" s="369"/>
      <c r="G38" s="343">
        <v>13.926</v>
      </c>
      <c r="H38" s="369"/>
      <c r="I38" s="997">
        <v>4.04</v>
      </c>
      <c r="J38" s="997">
        <v>6.73</v>
      </c>
      <c r="K38" s="997">
        <v>2.19</v>
      </c>
      <c r="L38" s="997">
        <v>2.3199999999999998</v>
      </c>
      <c r="M38" s="370"/>
      <c r="N38" s="344">
        <v>261.33699999999999</v>
      </c>
      <c r="O38" s="344">
        <v>118.209</v>
      </c>
      <c r="P38" s="344">
        <v>49.515900000000002</v>
      </c>
      <c r="Q38" s="344">
        <v>0</v>
      </c>
      <c r="R38" s="344">
        <v>16.7395</v>
      </c>
      <c r="S38" s="344">
        <v>24.3812</v>
      </c>
      <c r="T38" s="344">
        <v>2.6257999999999999</v>
      </c>
      <c r="U38" s="344">
        <v>11.911199999999999</v>
      </c>
      <c r="V38" s="346">
        <v>11.7836</v>
      </c>
      <c r="W38" s="344">
        <v>12.2517</v>
      </c>
      <c r="X38" s="344" t="s">
        <v>430</v>
      </c>
      <c r="Y38" s="344" t="s">
        <v>430</v>
      </c>
      <c r="Z38" s="344" t="s">
        <v>430</v>
      </c>
      <c r="AA38" s="344">
        <v>175.9769</v>
      </c>
      <c r="AB38" s="344">
        <v>28.247399999999999</v>
      </c>
      <c r="AC38" s="344">
        <v>4.0030999999999999</v>
      </c>
      <c r="AD38" s="344">
        <v>12.778499999999999</v>
      </c>
      <c r="AE38" s="344">
        <v>175.9769</v>
      </c>
      <c r="AF38" s="344">
        <v>14.6707</v>
      </c>
      <c r="AG38" s="370"/>
      <c r="AH38" s="342">
        <v>6</v>
      </c>
      <c r="AI38" s="342">
        <v>7</v>
      </c>
      <c r="AJ38" s="342">
        <v>5</v>
      </c>
      <c r="AK38" s="342">
        <v>4</v>
      </c>
      <c r="AL38" s="342">
        <v>5</v>
      </c>
      <c r="AM38" s="342">
        <v>10</v>
      </c>
      <c r="AN38" s="342">
        <v>8</v>
      </c>
      <c r="AO38" s="342">
        <v>8</v>
      </c>
      <c r="AP38" s="342">
        <v>9</v>
      </c>
      <c r="AQ38" s="342">
        <v>7</v>
      </c>
      <c r="AR38" s="342" t="s">
        <v>430</v>
      </c>
      <c r="AS38" s="342" t="s">
        <v>430</v>
      </c>
      <c r="AT38" s="342" t="s">
        <v>430</v>
      </c>
      <c r="AU38" s="342">
        <v>5</v>
      </c>
      <c r="AV38" s="342">
        <v>10</v>
      </c>
      <c r="AW38" s="342">
        <v>8</v>
      </c>
      <c r="AX38" s="342">
        <v>9</v>
      </c>
      <c r="AY38" s="342">
        <v>5</v>
      </c>
      <c r="AZ38" s="370"/>
      <c r="BA38" s="371">
        <v>100.61540918364101</v>
      </c>
      <c r="BB38" s="371">
        <v>0</v>
      </c>
      <c r="BC38" s="371">
        <v>8.4349222742049507E-2</v>
      </c>
      <c r="BD38" s="371" t="s">
        <v>430</v>
      </c>
      <c r="BE38" s="369"/>
      <c r="BF38" s="344">
        <v>84.133620656100007</v>
      </c>
      <c r="BG38" s="344">
        <v>25.329327771199999</v>
      </c>
      <c r="BH38" s="344">
        <v>3.3215891640000001</v>
      </c>
      <c r="BI38" s="369"/>
      <c r="BJ38" s="344">
        <v>54.533804330000002</v>
      </c>
      <c r="BK38" s="369"/>
      <c r="BL38" s="832">
        <v>48.227499999999999</v>
      </c>
      <c r="BM38" s="832">
        <v>8.5226699999999997</v>
      </c>
      <c r="BN38" s="832">
        <v>9.7227099999999993</v>
      </c>
      <c r="BO38" s="832">
        <v>33.527119999999996</v>
      </c>
      <c r="BP38" s="369"/>
      <c r="BQ38" s="832">
        <v>3.07</v>
      </c>
      <c r="BR38" s="832">
        <v>7.34</v>
      </c>
      <c r="BS38" s="832">
        <v>5.0599999999999996</v>
      </c>
      <c r="BT38" s="832">
        <v>0.72</v>
      </c>
      <c r="BU38" s="344" t="s">
        <v>430</v>
      </c>
      <c r="BV38" s="832">
        <v>15.61</v>
      </c>
      <c r="BW38" s="369"/>
      <c r="BX38" s="834" t="s">
        <v>9018</v>
      </c>
      <c r="BY38" s="834" t="s">
        <v>9747</v>
      </c>
      <c r="BZ38" s="834" t="s">
        <v>9748</v>
      </c>
      <c r="CA38" s="834" t="s">
        <v>9329</v>
      </c>
      <c r="CB38" s="834" t="s">
        <v>1464</v>
      </c>
      <c r="CC38" s="369"/>
      <c r="CD38" s="350" t="s">
        <v>615</v>
      </c>
    </row>
    <row r="39" spans="1:82" s="106" customFormat="1" x14ac:dyDescent="0.25">
      <c r="A39" s="341" t="s">
        <v>9778</v>
      </c>
      <c r="B39" s="369"/>
      <c r="C39" s="709">
        <v>45322</v>
      </c>
      <c r="D39" s="369"/>
      <c r="E39" s="342">
        <v>3480.09</v>
      </c>
      <c r="F39" s="369"/>
      <c r="G39" s="343">
        <v>14.680300000000001</v>
      </c>
      <c r="H39" s="369"/>
      <c r="I39" s="997">
        <v>2.5</v>
      </c>
      <c r="J39" s="997">
        <v>6.34</v>
      </c>
      <c r="K39" s="997">
        <v>1.56</v>
      </c>
      <c r="L39" s="997">
        <v>1.65</v>
      </c>
      <c r="M39" s="370"/>
      <c r="N39" s="344">
        <v>227.91900000000001</v>
      </c>
      <c r="O39" s="344">
        <v>126.7</v>
      </c>
      <c r="P39" s="344">
        <v>47.599699999999999</v>
      </c>
      <c r="Q39" s="344">
        <v>-1.5973999999999999</v>
      </c>
      <c r="R39" s="344">
        <v>11.6639</v>
      </c>
      <c r="S39" s="344">
        <v>35.906300000000002</v>
      </c>
      <c r="T39" s="344">
        <v>7.3506999999999998</v>
      </c>
      <c r="U39" s="344">
        <v>15.612</v>
      </c>
      <c r="V39" s="346">
        <v>16.051600000000001</v>
      </c>
      <c r="W39" s="344">
        <v>13.696999999999999</v>
      </c>
      <c r="X39" s="344" t="s">
        <v>430</v>
      </c>
      <c r="Y39" s="344" t="s">
        <v>430</v>
      </c>
      <c r="Z39" s="344" t="s">
        <v>430</v>
      </c>
      <c r="AA39" s="344">
        <v>151.2936</v>
      </c>
      <c r="AB39" s="344">
        <v>40.246899999999997</v>
      </c>
      <c r="AC39" s="344">
        <v>9.0129999999999999</v>
      </c>
      <c r="AD39" s="344">
        <v>16.895399999999999</v>
      </c>
      <c r="AE39" s="344">
        <v>151.2936</v>
      </c>
      <c r="AF39" s="344">
        <v>17.198499999999999</v>
      </c>
      <c r="AG39" s="370"/>
      <c r="AH39" s="342">
        <v>7</v>
      </c>
      <c r="AI39" s="342">
        <v>5</v>
      </c>
      <c r="AJ39" s="342">
        <v>7</v>
      </c>
      <c r="AK39" s="342">
        <v>5</v>
      </c>
      <c r="AL39" s="342">
        <v>10</v>
      </c>
      <c r="AM39" s="342">
        <v>3</v>
      </c>
      <c r="AN39" s="342">
        <v>2</v>
      </c>
      <c r="AO39" s="342">
        <v>2</v>
      </c>
      <c r="AP39" s="342">
        <v>4</v>
      </c>
      <c r="AQ39" s="342">
        <v>3</v>
      </c>
      <c r="AR39" s="342" t="s">
        <v>430</v>
      </c>
      <c r="AS39" s="342" t="s">
        <v>430</v>
      </c>
      <c r="AT39" s="342" t="s">
        <v>430</v>
      </c>
      <c r="AU39" s="342">
        <v>7</v>
      </c>
      <c r="AV39" s="342">
        <v>3</v>
      </c>
      <c r="AW39" s="342">
        <v>2</v>
      </c>
      <c r="AX39" s="342">
        <v>2</v>
      </c>
      <c r="AY39" s="342">
        <v>7</v>
      </c>
      <c r="AZ39" s="370"/>
      <c r="BA39" s="371">
        <v>108.375340634352</v>
      </c>
      <c r="BB39" s="371">
        <v>0</v>
      </c>
      <c r="BC39" s="371">
        <v>9.7657797070700103E-2</v>
      </c>
      <c r="BD39" s="371" t="s">
        <v>430</v>
      </c>
      <c r="BE39" s="369"/>
      <c r="BF39" s="344">
        <v>92.915213537400007</v>
      </c>
      <c r="BG39" s="344">
        <v>23.5622191601</v>
      </c>
      <c r="BH39" s="344">
        <v>3.9433982388</v>
      </c>
      <c r="BI39" s="369"/>
      <c r="BJ39" s="344">
        <v>58.240995259999998</v>
      </c>
      <c r="BK39" s="369"/>
      <c r="BL39" s="832">
        <v>38.610199999999999</v>
      </c>
      <c r="BM39" s="832">
        <v>14.443899999999999</v>
      </c>
      <c r="BN39" s="832">
        <v>13.1768</v>
      </c>
      <c r="BO39" s="832">
        <v>33.769100000000002</v>
      </c>
      <c r="BP39" s="369"/>
      <c r="BQ39" s="832">
        <v>3.97</v>
      </c>
      <c r="BR39" s="832">
        <v>4.5599999999999996</v>
      </c>
      <c r="BS39" s="344" t="s">
        <v>430</v>
      </c>
      <c r="BT39" s="344" t="s">
        <v>430</v>
      </c>
      <c r="BU39" s="344" t="s">
        <v>430</v>
      </c>
      <c r="BV39" s="832">
        <v>12.14</v>
      </c>
      <c r="BW39" s="369"/>
      <c r="BX39" s="834" t="s">
        <v>9750</v>
      </c>
      <c r="BY39" s="834" t="s">
        <v>9751</v>
      </c>
      <c r="BZ39" s="834" t="s">
        <v>9752</v>
      </c>
      <c r="CA39" s="834" t="s">
        <v>5249</v>
      </c>
      <c r="CB39" s="834" t="s">
        <v>9753</v>
      </c>
      <c r="CC39" s="369"/>
      <c r="CD39" s="350" t="s">
        <v>3723</v>
      </c>
    </row>
    <row r="40" spans="1:82" s="106" customFormat="1" x14ac:dyDescent="0.25">
      <c r="A40" s="341" t="s">
        <v>9779</v>
      </c>
      <c r="B40" s="369"/>
      <c r="C40" s="709">
        <v>45316</v>
      </c>
      <c r="D40" s="369"/>
      <c r="E40" s="342">
        <v>3272.45</v>
      </c>
      <c r="F40" s="369"/>
      <c r="G40" s="343">
        <v>13.544499999999999</v>
      </c>
      <c r="H40" s="369"/>
      <c r="I40" s="997">
        <v>3.16</v>
      </c>
      <c r="J40" s="997">
        <v>6.44</v>
      </c>
      <c r="K40" s="997">
        <v>2.57</v>
      </c>
      <c r="L40" s="997">
        <v>2.66</v>
      </c>
      <c r="M40" s="370"/>
      <c r="N40" s="344">
        <v>273.94799999999998</v>
      </c>
      <c r="O40" s="344">
        <v>105.648</v>
      </c>
      <c r="P40" s="344">
        <v>30.046199999999999</v>
      </c>
      <c r="Q40" s="344">
        <v>-18.728200000000001</v>
      </c>
      <c r="R40" s="344">
        <v>9.6151</v>
      </c>
      <c r="S40" s="344">
        <v>21.832799999999999</v>
      </c>
      <c r="T40" s="344">
        <v>-4.1672000000000002</v>
      </c>
      <c r="U40" s="344">
        <v>5.4984000000000002</v>
      </c>
      <c r="V40" s="346">
        <v>7.6711999999999998</v>
      </c>
      <c r="W40" s="344">
        <v>9.9656000000000002</v>
      </c>
      <c r="X40" s="344" t="s">
        <v>430</v>
      </c>
      <c r="Y40" s="344" t="s">
        <v>430</v>
      </c>
      <c r="Z40" s="344" t="s">
        <v>430</v>
      </c>
      <c r="AA40" s="344">
        <v>163.27170000000001</v>
      </c>
      <c r="AB40" s="344">
        <v>26.299099999999999</v>
      </c>
      <c r="AC40" s="344">
        <v>-2.0968</v>
      </c>
      <c r="AD40" s="344">
        <v>6.7426000000000004</v>
      </c>
      <c r="AE40" s="344">
        <v>163.27170000000001</v>
      </c>
      <c r="AF40" s="344">
        <v>13.265700000000001</v>
      </c>
      <c r="AG40" s="370"/>
      <c r="AH40" s="342">
        <v>3</v>
      </c>
      <c r="AI40" s="342">
        <v>8</v>
      </c>
      <c r="AJ40" s="342">
        <v>10</v>
      </c>
      <c r="AK40" s="342">
        <v>13</v>
      </c>
      <c r="AL40" s="342">
        <v>11</v>
      </c>
      <c r="AM40" s="342">
        <v>12</v>
      </c>
      <c r="AN40" s="342">
        <v>14</v>
      </c>
      <c r="AO40" s="342">
        <v>13</v>
      </c>
      <c r="AP40" s="342">
        <v>11</v>
      </c>
      <c r="AQ40" s="342">
        <v>10</v>
      </c>
      <c r="AR40" s="342" t="s">
        <v>430</v>
      </c>
      <c r="AS40" s="342" t="s">
        <v>430</v>
      </c>
      <c r="AT40" s="342" t="s">
        <v>430</v>
      </c>
      <c r="AU40" s="342">
        <v>6</v>
      </c>
      <c r="AV40" s="342">
        <v>11</v>
      </c>
      <c r="AW40" s="342">
        <v>13</v>
      </c>
      <c r="AX40" s="342">
        <v>13</v>
      </c>
      <c r="AY40" s="342">
        <v>6</v>
      </c>
      <c r="AZ40" s="370"/>
      <c r="BA40" s="371">
        <v>116.20308030295401</v>
      </c>
      <c r="BB40" s="371">
        <v>0</v>
      </c>
      <c r="BC40" s="371">
        <v>6.4778012565014795E-2</v>
      </c>
      <c r="BD40" s="371" t="s">
        <v>430</v>
      </c>
      <c r="BE40" s="369"/>
      <c r="BF40" s="344">
        <v>90.0714226467</v>
      </c>
      <c r="BG40" s="344">
        <v>41.282097383599996</v>
      </c>
      <c r="BH40" s="344">
        <v>2.1818519007999999</v>
      </c>
      <c r="BI40" s="369"/>
      <c r="BJ40" s="344">
        <v>64.027767549999993</v>
      </c>
      <c r="BK40" s="369"/>
      <c r="BL40" s="832">
        <v>46.940100000000001</v>
      </c>
      <c r="BM40" s="832">
        <v>10.8507</v>
      </c>
      <c r="BN40" s="832">
        <v>8.5903500000000008</v>
      </c>
      <c r="BO40" s="832">
        <v>33.618850000000002</v>
      </c>
      <c r="BP40" s="369"/>
      <c r="BQ40" s="832">
        <v>10.07</v>
      </c>
      <c r="BR40" s="344" t="s">
        <v>430</v>
      </c>
      <c r="BS40" s="344" t="s">
        <v>430</v>
      </c>
      <c r="BT40" s="344" t="s">
        <v>430</v>
      </c>
      <c r="BU40" s="344" t="s">
        <v>430</v>
      </c>
      <c r="BV40" s="832">
        <v>22.23</v>
      </c>
      <c r="BW40" s="369"/>
      <c r="BX40" s="834" t="s">
        <v>9755</v>
      </c>
      <c r="BY40" s="834" t="s">
        <v>9162</v>
      </c>
      <c r="BZ40" s="834" t="s">
        <v>9756</v>
      </c>
      <c r="CA40" s="834" t="s">
        <v>570</v>
      </c>
      <c r="CB40" s="834" t="s">
        <v>9757</v>
      </c>
      <c r="CC40" s="369"/>
      <c r="CD40" s="350" t="s">
        <v>443</v>
      </c>
    </row>
    <row r="41" spans="1:82" s="106" customFormat="1" x14ac:dyDescent="0.25">
      <c r="A41" s="341" t="s">
        <v>9780</v>
      </c>
      <c r="B41" s="369"/>
      <c r="C41" s="709">
        <v>45350</v>
      </c>
      <c r="D41" s="369"/>
      <c r="E41" s="342">
        <v>3051.8</v>
      </c>
      <c r="F41" s="369"/>
      <c r="G41" s="343">
        <v>14.2676</v>
      </c>
      <c r="H41" s="369"/>
      <c r="I41" s="997">
        <v>3.65</v>
      </c>
      <c r="J41" s="997">
        <v>7.7</v>
      </c>
      <c r="K41" s="997">
        <v>2.54</v>
      </c>
      <c r="L41" s="997">
        <v>2.65</v>
      </c>
      <c r="M41" s="370"/>
      <c r="N41" s="344">
        <v>108.021</v>
      </c>
      <c r="O41" s="344">
        <v>85.703699999999998</v>
      </c>
      <c r="P41" s="344">
        <v>55.140700000000002</v>
      </c>
      <c r="Q41" s="344">
        <v>-4.4692999999999996</v>
      </c>
      <c r="R41" s="344">
        <v>14.6279</v>
      </c>
      <c r="S41" s="344">
        <v>40.363300000000002</v>
      </c>
      <c r="T41" s="344">
        <v>10.2761</v>
      </c>
      <c r="U41" s="344">
        <v>14.3765</v>
      </c>
      <c r="V41" s="346">
        <v>17.539100000000001</v>
      </c>
      <c r="W41" s="344">
        <v>11.285299999999999</v>
      </c>
      <c r="X41" s="344" t="s">
        <v>430</v>
      </c>
      <c r="Y41" s="344" t="s">
        <v>430</v>
      </c>
      <c r="Z41" s="344" t="s">
        <v>430</v>
      </c>
      <c r="AA41" s="344">
        <v>110.4126</v>
      </c>
      <c r="AB41" s="344">
        <v>43.054900000000004</v>
      </c>
      <c r="AC41" s="344">
        <v>11.356400000000001</v>
      </c>
      <c r="AD41" s="344">
        <v>15.598100000000001</v>
      </c>
      <c r="AE41" s="344">
        <v>110.4126</v>
      </c>
      <c r="AF41" s="344">
        <v>16.383800000000001</v>
      </c>
      <c r="AG41" s="370"/>
      <c r="AH41" s="342">
        <v>9</v>
      </c>
      <c r="AI41" s="342">
        <v>11</v>
      </c>
      <c r="AJ41" s="342">
        <v>3</v>
      </c>
      <c r="AK41" s="342">
        <v>8</v>
      </c>
      <c r="AL41" s="342">
        <v>6</v>
      </c>
      <c r="AM41" s="342">
        <v>1</v>
      </c>
      <c r="AN41" s="342">
        <v>1</v>
      </c>
      <c r="AO41" s="342">
        <v>5</v>
      </c>
      <c r="AP41" s="342">
        <v>3</v>
      </c>
      <c r="AQ41" s="342">
        <v>9</v>
      </c>
      <c r="AR41" s="342" t="s">
        <v>430</v>
      </c>
      <c r="AS41" s="342" t="s">
        <v>430</v>
      </c>
      <c r="AT41" s="342" t="s">
        <v>430</v>
      </c>
      <c r="AU41" s="342">
        <v>13</v>
      </c>
      <c r="AV41" s="342">
        <v>1</v>
      </c>
      <c r="AW41" s="342">
        <v>1</v>
      </c>
      <c r="AX41" s="342">
        <v>5</v>
      </c>
      <c r="AY41" s="342">
        <v>13</v>
      </c>
      <c r="AZ41" s="370"/>
      <c r="BA41" s="371">
        <v>178.86248601139999</v>
      </c>
      <c r="BB41" s="371">
        <v>0</v>
      </c>
      <c r="BC41" s="371">
        <v>5.7583491363344098E-2</v>
      </c>
      <c r="BD41" s="371" t="s">
        <v>430</v>
      </c>
      <c r="BE41" s="369"/>
      <c r="BF41" s="344">
        <v>104.6710214264</v>
      </c>
      <c r="BG41" s="344">
        <v>41.621325554400002</v>
      </c>
      <c r="BH41" s="344">
        <v>2.5148411308999998</v>
      </c>
      <c r="BI41" s="369"/>
      <c r="BJ41" s="344">
        <v>72.643729690000001</v>
      </c>
      <c r="BK41" s="369"/>
      <c r="BL41" s="832">
        <v>34.817500000000003</v>
      </c>
      <c r="BM41" s="832">
        <v>30.880099999999999</v>
      </c>
      <c r="BN41" s="832">
        <v>7.8132200000000003</v>
      </c>
      <c r="BO41" s="832">
        <v>26.489180000000001</v>
      </c>
      <c r="BP41" s="369"/>
      <c r="BQ41" s="832">
        <v>3.07</v>
      </c>
      <c r="BR41" s="832">
        <v>6.93</v>
      </c>
      <c r="BS41" s="344" t="s">
        <v>430</v>
      </c>
      <c r="BT41" s="344" t="s">
        <v>430</v>
      </c>
      <c r="BU41" s="344" t="s">
        <v>430</v>
      </c>
      <c r="BV41" s="832">
        <v>13.99</v>
      </c>
      <c r="BW41" s="369"/>
      <c r="BX41" s="834" t="s">
        <v>5230</v>
      </c>
      <c r="BY41" s="834" t="s">
        <v>9759</v>
      </c>
      <c r="BZ41" s="834" t="s">
        <v>9760</v>
      </c>
      <c r="CA41" s="834" t="s">
        <v>4966</v>
      </c>
      <c r="CB41" s="834" t="s">
        <v>9761</v>
      </c>
      <c r="CC41" s="369"/>
      <c r="CD41" s="350" t="s">
        <v>443</v>
      </c>
    </row>
    <row r="42" spans="1:82" s="106" customFormat="1" x14ac:dyDescent="0.25">
      <c r="A42" s="341" t="s">
        <v>9781</v>
      </c>
      <c r="B42" s="369"/>
      <c r="C42" s="709">
        <v>45869</v>
      </c>
      <c r="D42" s="369"/>
      <c r="E42" s="342">
        <v>2836.55</v>
      </c>
      <c r="F42" s="369"/>
      <c r="G42" s="343">
        <v>11.119400000000001</v>
      </c>
      <c r="H42" s="369"/>
      <c r="I42" s="997">
        <v>1.06</v>
      </c>
      <c r="J42" s="997">
        <v>7.85</v>
      </c>
      <c r="K42" s="997">
        <v>0.84</v>
      </c>
      <c r="L42" s="997">
        <v>0.9</v>
      </c>
      <c r="M42" s="370"/>
      <c r="N42" s="344">
        <v>326.88900000000001</v>
      </c>
      <c r="O42" s="344">
        <v>149.86699999999999</v>
      </c>
      <c r="P42" s="344">
        <v>47.939900000000002</v>
      </c>
      <c r="Q42" s="344">
        <v>-2.5297999999999998</v>
      </c>
      <c r="R42" s="344">
        <v>20.550899999999999</v>
      </c>
      <c r="S42" s="344">
        <v>27.6752</v>
      </c>
      <c r="T42" s="344">
        <v>0.79749999999999999</v>
      </c>
      <c r="U42" s="344">
        <v>11.9575</v>
      </c>
      <c r="V42" s="346" t="s">
        <v>430</v>
      </c>
      <c r="W42" s="344" t="s">
        <v>430</v>
      </c>
      <c r="X42" s="344" t="s">
        <v>430</v>
      </c>
      <c r="Y42" s="344" t="s">
        <v>430</v>
      </c>
      <c r="Z42" s="344" t="s">
        <v>430</v>
      </c>
      <c r="AA42" s="344">
        <v>231.02529999999999</v>
      </c>
      <c r="AB42" s="344">
        <v>31.2896</v>
      </c>
      <c r="AC42" s="344">
        <v>3.3856999999999999</v>
      </c>
      <c r="AD42" s="344">
        <v>13.1579</v>
      </c>
      <c r="AE42" s="344">
        <v>231.02529999999999</v>
      </c>
      <c r="AF42" s="344">
        <v>12.1601</v>
      </c>
      <c r="AG42" s="370"/>
      <c r="AH42" s="342">
        <v>1</v>
      </c>
      <c r="AI42" s="342">
        <v>1</v>
      </c>
      <c r="AJ42" s="342">
        <v>6</v>
      </c>
      <c r="AK42" s="342">
        <v>7</v>
      </c>
      <c r="AL42" s="342">
        <v>2</v>
      </c>
      <c r="AM42" s="342">
        <v>8</v>
      </c>
      <c r="AN42" s="342">
        <v>10</v>
      </c>
      <c r="AO42" s="342">
        <v>7</v>
      </c>
      <c r="AP42" s="342" t="s">
        <v>430</v>
      </c>
      <c r="AQ42" s="342" t="s">
        <v>430</v>
      </c>
      <c r="AR42" s="342" t="s">
        <v>430</v>
      </c>
      <c r="AS42" s="342" t="s">
        <v>430</v>
      </c>
      <c r="AT42" s="342" t="s">
        <v>430</v>
      </c>
      <c r="AU42" s="342">
        <v>2</v>
      </c>
      <c r="AV42" s="342">
        <v>8</v>
      </c>
      <c r="AW42" s="342">
        <v>9</v>
      </c>
      <c r="AX42" s="342">
        <v>7</v>
      </c>
      <c r="AY42" s="342">
        <v>2</v>
      </c>
      <c r="AZ42" s="370"/>
      <c r="BA42" s="371">
        <v>146.13378674056699</v>
      </c>
      <c r="BB42" s="371">
        <v>0.685663436738841</v>
      </c>
      <c r="BC42" s="371">
        <v>5.3024524272251197E-2</v>
      </c>
      <c r="BD42" s="371">
        <v>8.0443503571795798</v>
      </c>
      <c r="BE42" s="369"/>
      <c r="BF42" s="344">
        <v>82.766852661100003</v>
      </c>
      <c r="BG42" s="344">
        <v>21.383449742</v>
      </c>
      <c r="BH42" s="344">
        <v>3.8706033713000001</v>
      </c>
      <c r="BI42" s="369"/>
      <c r="BJ42" s="344">
        <v>66.38684207</v>
      </c>
      <c r="BK42" s="369"/>
      <c r="BL42" s="832">
        <v>49.9863</v>
      </c>
      <c r="BM42" s="832">
        <v>4.8412199999999999</v>
      </c>
      <c r="BN42" s="832">
        <v>11.5617</v>
      </c>
      <c r="BO42" s="832">
        <v>33.610779999999998</v>
      </c>
      <c r="BP42" s="369"/>
      <c r="BQ42" s="832">
        <v>0.97</v>
      </c>
      <c r="BR42" s="832">
        <v>13.96</v>
      </c>
      <c r="BS42" s="344" t="s">
        <v>430</v>
      </c>
      <c r="BT42" s="344" t="s">
        <v>430</v>
      </c>
      <c r="BU42" s="344" t="s">
        <v>430</v>
      </c>
      <c r="BV42" s="832">
        <v>15.71</v>
      </c>
      <c r="BW42" s="369"/>
      <c r="BX42" s="834" t="s">
        <v>9763</v>
      </c>
      <c r="BY42" s="834" t="s">
        <v>9764</v>
      </c>
      <c r="BZ42" s="834" t="s">
        <v>1695</v>
      </c>
      <c r="CA42" s="834" t="s">
        <v>9765</v>
      </c>
      <c r="CB42" s="834" t="s">
        <v>9766</v>
      </c>
      <c r="CC42" s="369"/>
      <c r="CD42" s="350" t="s">
        <v>3723</v>
      </c>
    </row>
    <row r="43" spans="1:82" x14ac:dyDescent="0.25">
      <c r="A43" s="36" t="s">
        <v>93</v>
      </c>
      <c r="B43" s="43"/>
      <c r="C43" s="710"/>
      <c r="D43" s="43"/>
      <c r="E43" s="51"/>
      <c r="F43" s="43"/>
      <c r="G43" s="55"/>
      <c r="H43" s="43"/>
      <c r="I43" s="92"/>
      <c r="J43" s="92"/>
      <c r="K43" s="92"/>
      <c r="L43" s="92"/>
      <c r="M43" s="66"/>
      <c r="N43" s="59">
        <v>250.2004</v>
      </c>
      <c r="O43" s="59">
        <v>100.6365</v>
      </c>
      <c r="P43" s="59">
        <v>35.8992</v>
      </c>
      <c r="Q43" s="59">
        <v>-5.8491999999999997</v>
      </c>
      <c r="R43" s="59">
        <v>11.3911</v>
      </c>
      <c r="S43" s="59">
        <v>27.422999999999998</v>
      </c>
      <c r="T43" s="59">
        <v>2.048</v>
      </c>
      <c r="U43" s="59">
        <v>10.9413</v>
      </c>
      <c r="V43" s="70">
        <v>12.245699999999999</v>
      </c>
      <c r="W43" s="59">
        <v>11.5306</v>
      </c>
      <c r="X43" s="59">
        <v>16.735600000000002</v>
      </c>
      <c r="Y43" s="59">
        <v>14.946999999999999</v>
      </c>
      <c r="Z43" s="59">
        <v>13.030200000000001</v>
      </c>
      <c r="AA43" s="59">
        <v>149.44049999999999</v>
      </c>
      <c r="AB43" s="59">
        <v>31.0839</v>
      </c>
      <c r="AC43" s="59">
        <v>3.4681000000000002</v>
      </c>
      <c r="AD43" s="59">
        <v>11.9642</v>
      </c>
      <c r="AE43" s="59">
        <v>149.44049999999999</v>
      </c>
      <c r="AF43" s="59">
        <v>15.6327</v>
      </c>
      <c r="AG43" s="66"/>
      <c r="AH43" s="51">
        <v>9</v>
      </c>
      <c r="AI43" s="51">
        <v>15</v>
      </c>
      <c r="AJ43" s="51">
        <v>15</v>
      </c>
      <c r="AK43" s="51">
        <v>15</v>
      </c>
      <c r="AL43" s="51">
        <v>15</v>
      </c>
      <c r="AM43" s="51">
        <v>15</v>
      </c>
      <c r="AN43" s="51">
        <v>15</v>
      </c>
      <c r="AO43" s="51">
        <v>15</v>
      </c>
      <c r="AP43" s="51">
        <v>14</v>
      </c>
      <c r="AQ43" s="51">
        <v>14</v>
      </c>
      <c r="AR43" s="51">
        <v>8</v>
      </c>
      <c r="AS43" s="51">
        <v>6</v>
      </c>
      <c r="AT43" s="51">
        <v>4</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326.88900000000001</v>
      </c>
      <c r="O44" s="60">
        <v>149.86699999999999</v>
      </c>
      <c r="P44" s="60">
        <v>70.533900000000003</v>
      </c>
      <c r="Q44" s="60">
        <v>15.539099999999999</v>
      </c>
      <c r="R44" s="60">
        <v>27.174099999999999</v>
      </c>
      <c r="S44" s="60">
        <v>40.363300000000002</v>
      </c>
      <c r="T44" s="60">
        <v>10.2761</v>
      </c>
      <c r="U44" s="60">
        <v>16.046900000000001</v>
      </c>
      <c r="V44" s="71">
        <v>20.8184</v>
      </c>
      <c r="W44" s="60">
        <v>15.9704</v>
      </c>
      <c r="X44" s="60">
        <v>20.055199999999999</v>
      </c>
      <c r="Y44" s="60">
        <v>18.040700000000001</v>
      </c>
      <c r="Z44" s="60">
        <v>16.228899999999999</v>
      </c>
      <c r="AA44" s="60">
        <v>236.23439999999999</v>
      </c>
      <c r="AB44" s="60">
        <v>43.054900000000004</v>
      </c>
      <c r="AC44" s="60">
        <v>11.356400000000001</v>
      </c>
      <c r="AD44" s="60">
        <v>17.4419</v>
      </c>
      <c r="AE44" s="60">
        <v>236.23439999999999</v>
      </c>
      <c r="AF44" s="60">
        <v>20.049499999999998</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108.021</v>
      </c>
      <c r="O45" s="60">
        <v>21.371300000000002</v>
      </c>
      <c r="P45" s="60">
        <v>-0.4849</v>
      </c>
      <c r="Q45" s="60">
        <v>-20.694700000000001</v>
      </c>
      <c r="R45" s="60">
        <v>-11.586</v>
      </c>
      <c r="S45" s="60">
        <v>17.575399999999998</v>
      </c>
      <c r="T45" s="60">
        <v>-4.5290999999999997</v>
      </c>
      <c r="U45" s="60">
        <v>3.4861</v>
      </c>
      <c r="V45" s="71">
        <v>5.0590999999999999</v>
      </c>
      <c r="W45" s="60">
        <v>7.6714000000000002</v>
      </c>
      <c r="X45" s="60">
        <v>13.155200000000001</v>
      </c>
      <c r="Y45" s="60">
        <v>12.288600000000001</v>
      </c>
      <c r="Z45" s="60">
        <v>11.617100000000001</v>
      </c>
      <c r="AA45" s="60">
        <v>-2.2467999999999999</v>
      </c>
      <c r="AB45" s="60">
        <v>20.175899999999999</v>
      </c>
      <c r="AC45" s="60">
        <v>-3.6341000000000001</v>
      </c>
      <c r="AD45" s="60">
        <v>4.2778999999999998</v>
      </c>
      <c r="AE45" s="60">
        <v>-2.2467999999999999</v>
      </c>
      <c r="AF45" s="60">
        <v>10.2133</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264.12900000000002</v>
      </c>
      <c r="O46" s="61">
        <v>105.648</v>
      </c>
      <c r="P46" s="61">
        <v>35.488399999999999</v>
      </c>
      <c r="Q46" s="61">
        <v>-4.4692999999999996</v>
      </c>
      <c r="R46" s="61">
        <v>12.7727</v>
      </c>
      <c r="S46" s="61">
        <v>27.6752</v>
      </c>
      <c r="T46" s="61">
        <v>2.6257999999999999</v>
      </c>
      <c r="U46" s="61">
        <v>11.911199999999999</v>
      </c>
      <c r="V46" s="72">
        <v>12.3302</v>
      </c>
      <c r="W46" s="61">
        <v>11.8955</v>
      </c>
      <c r="X46" s="61">
        <v>16.958400000000001</v>
      </c>
      <c r="Y46" s="61">
        <v>14.484500000000001</v>
      </c>
      <c r="Z46" s="61">
        <v>12.1374</v>
      </c>
      <c r="AA46" s="61">
        <v>144.816</v>
      </c>
      <c r="AB46" s="61">
        <v>31.2896</v>
      </c>
      <c r="AC46" s="61">
        <v>4.0030999999999999</v>
      </c>
      <c r="AD46" s="61">
        <v>12.814299999999999</v>
      </c>
      <c r="AE46" s="61">
        <v>144.816</v>
      </c>
      <c r="AF46" s="61">
        <v>16.383800000000001</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6" customFormat="1" x14ac:dyDescent="0.25">
      <c r="A48" s="477" t="s">
        <v>9782</v>
      </c>
      <c r="B48" s="398"/>
      <c r="C48" s="714">
        <v>36985</v>
      </c>
      <c r="D48" s="398"/>
      <c r="E48" s="399">
        <v>5987.28</v>
      </c>
      <c r="F48" s="398"/>
      <c r="G48" s="400">
        <v>167.7962</v>
      </c>
      <c r="H48" s="398"/>
      <c r="I48" s="996">
        <v>2.2465799999999998</v>
      </c>
      <c r="J48" s="996">
        <v>5.86</v>
      </c>
      <c r="K48" s="996">
        <v>1.26027</v>
      </c>
      <c r="L48" s="996">
        <v>1.30959</v>
      </c>
      <c r="M48" s="402"/>
      <c r="N48" s="401" t="s">
        <v>430</v>
      </c>
      <c r="O48" s="401">
        <v>127.848</v>
      </c>
      <c r="P48" s="401">
        <v>11.3215</v>
      </c>
      <c r="Q48" s="401">
        <v>-7.0552000000000001</v>
      </c>
      <c r="R48" s="401">
        <v>10.8917</v>
      </c>
      <c r="S48" s="401">
        <v>39.489199999999997</v>
      </c>
      <c r="T48" s="401">
        <v>11.300700000000001</v>
      </c>
      <c r="U48" s="401">
        <v>19.847100000000001</v>
      </c>
      <c r="V48" s="403">
        <v>17.983499999999999</v>
      </c>
      <c r="W48" s="401">
        <v>12.0601</v>
      </c>
      <c r="X48" s="401">
        <v>22.757300000000001</v>
      </c>
      <c r="Y48" s="401">
        <v>18.841899999999999</v>
      </c>
      <c r="Z48" s="401">
        <v>18.186499999999999</v>
      </c>
      <c r="AA48" s="401">
        <v>183.4872</v>
      </c>
      <c r="AB48" s="401">
        <v>41.637</v>
      </c>
      <c r="AC48" s="401">
        <v>12.656599999999999</v>
      </c>
      <c r="AD48" s="401">
        <v>20.7623</v>
      </c>
      <c r="AE48" s="401">
        <v>183.4872</v>
      </c>
      <c r="AF48" s="401">
        <v>11.812799999999999</v>
      </c>
      <c r="AG48" s="402"/>
      <c r="AH48" s="399" t="s">
        <v>430</v>
      </c>
      <c r="AI48" s="399">
        <v>6</v>
      </c>
      <c r="AJ48" s="399">
        <v>16</v>
      </c>
      <c r="AK48" s="399">
        <v>14</v>
      </c>
      <c r="AL48" s="399">
        <v>10</v>
      </c>
      <c r="AM48" s="399">
        <v>1</v>
      </c>
      <c r="AN48" s="399">
        <v>1</v>
      </c>
      <c r="AO48" s="399">
        <v>1</v>
      </c>
      <c r="AP48" s="399">
        <v>1</v>
      </c>
      <c r="AQ48" s="399">
        <v>1</v>
      </c>
      <c r="AR48" s="399">
        <v>1</v>
      </c>
      <c r="AS48" s="399">
        <v>1</v>
      </c>
      <c r="AT48" s="399">
        <v>1</v>
      </c>
      <c r="AU48" s="399">
        <v>7</v>
      </c>
      <c r="AV48" s="399">
        <v>1</v>
      </c>
      <c r="AW48" s="399">
        <v>1</v>
      </c>
      <c r="AX48" s="399">
        <v>1</v>
      </c>
      <c r="AY48" s="399">
        <v>7</v>
      </c>
      <c r="AZ48" s="402"/>
      <c r="BA48" s="406">
        <v>134.849235703044</v>
      </c>
      <c r="BB48" s="406">
        <v>0</v>
      </c>
      <c r="BC48" s="406">
        <v>0.11977766815598399</v>
      </c>
      <c r="BD48" s="406" t="s">
        <v>430</v>
      </c>
      <c r="BE48" s="398"/>
      <c r="BF48" s="401">
        <v>110.758814542</v>
      </c>
      <c r="BG48" s="401">
        <v>32.9325933362</v>
      </c>
      <c r="BH48" s="401">
        <v>3.3631974686000001</v>
      </c>
      <c r="BI48" s="398"/>
      <c r="BJ48" s="401">
        <v>58.179616379999999</v>
      </c>
      <c r="BK48" s="398"/>
      <c r="BL48" s="831">
        <v>57.349499999999999</v>
      </c>
      <c r="BM48" s="831">
        <v>10.9472</v>
      </c>
      <c r="BN48" s="831">
        <v>3.9561299999999999</v>
      </c>
      <c r="BO48" s="831">
        <v>27.747170000000001</v>
      </c>
      <c r="BP48" s="398"/>
      <c r="BQ48" s="831">
        <v>7.11</v>
      </c>
      <c r="BR48" s="831">
        <v>3.88</v>
      </c>
      <c r="BS48" s="401" t="s">
        <v>430</v>
      </c>
      <c r="BT48" s="401" t="s">
        <v>430</v>
      </c>
      <c r="BU48" s="401" t="s">
        <v>430</v>
      </c>
      <c r="BV48" s="831">
        <v>30.83</v>
      </c>
      <c r="BW48" s="398"/>
      <c r="BX48" s="833" t="s">
        <v>9783</v>
      </c>
      <c r="BY48" s="833" t="s">
        <v>9784</v>
      </c>
      <c r="BZ48" s="833" t="s">
        <v>9785</v>
      </c>
      <c r="CA48" s="833" t="s">
        <v>9786</v>
      </c>
      <c r="CB48" s="833" t="s">
        <v>9787</v>
      </c>
      <c r="CC48" s="398"/>
      <c r="CD48" s="407" t="s">
        <v>547</v>
      </c>
    </row>
    <row r="49" spans="1:82" s="106" customFormat="1" x14ac:dyDescent="0.25">
      <c r="A49" s="341" t="s">
        <v>9788</v>
      </c>
      <c r="B49" s="369"/>
      <c r="C49" s="709">
        <v>45100</v>
      </c>
      <c r="D49" s="369"/>
      <c r="E49" s="342">
        <v>2865.72</v>
      </c>
      <c r="F49" s="369"/>
      <c r="G49" s="343">
        <v>12.4076</v>
      </c>
      <c r="H49" s="369"/>
      <c r="I49" s="997">
        <v>1.78</v>
      </c>
      <c r="J49" s="997">
        <v>7.75</v>
      </c>
      <c r="K49" s="997">
        <v>1.51</v>
      </c>
      <c r="L49" s="997">
        <v>1.63</v>
      </c>
      <c r="M49" s="370"/>
      <c r="N49" s="344">
        <v>48.308500000000002</v>
      </c>
      <c r="O49" s="344">
        <v>13.2523</v>
      </c>
      <c r="P49" s="344">
        <v>5.4690000000000003</v>
      </c>
      <c r="Q49" s="344">
        <v>9.9769000000000005</v>
      </c>
      <c r="R49" s="344">
        <v>16.0352</v>
      </c>
      <c r="S49" s="344">
        <v>8.1670999999999996</v>
      </c>
      <c r="T49" s="344">
        <v>8.1821000000000002</v>
      </c>
      <c r="U49" s="344">
        <v>6.5631000000000004</v>
      </c>
      <c r="V49" s="346">
        <v>6.1795</v>
      </c>
      <c r="W49" s="344">
        <v>7.3620999999999999</v>
      </c>
      <c r="X49" s="344">
        <v>7.3722000000000003</v>
      </c>
      <c r="Y49" s="344" t="s">
        <v>430</v>
      </c>
      <c r="Z49" s="344" t="s">
        <v>430</v>
      </c>
      <c r="AA49" s="344">
        <v>13.100199999999999</v>
      </c>
      <c r="AB49" s="344">
        <v>8.1166999999999998</v>
      </c>
      <c r="AC49" s="344">
        <v>7.6238000000000001</v>
      </c>
      <c r="AD49" s="344">
        <v>6.6795999999999998</v>
      </c>
      <c r="AE49" s="344">
        <v>13.100199999999999</v>
      </c>
      <c r="AF49" s="344">
        <v>7.3856999999999999</v>
      </c>
      <c r="AG49" s="370"/>
      <c r="AH49" s="342">
        <v>15</v>
      </c>
      <c r="AI49" s="342">
        <v>17</v>
      </c>
      <c r="AJ49" s="342">
        <v>17</v>
      </c>
      <c r="AK49" s="342">
        <v>5</v>
      </c>
      <c r="AL49" s="342">
        <v>6</v>
      </c>
      <c r="AM49" s="342">
        <v>18</v>
      </c>
      <c r="AN49" s="342">
        <v>4</v>
      </c>
      <c r="AO49" s="342">
        <v>12</v>
      </c>
      <c r="AP49" s="342">
        <v>12</v>
      </c>
      <c r="AQ49" s="342">
        <v>6</v>
      </c>
      <c r="AR49" s="342">
        <v>4</v>
      </c>
      <c r="AS49" s="342" t="s">
        <v>430</v>
      </c>
      <c r="AT49" s="342" t="s">
        <v>430</v>
      </c>
      <c r="AU49" s="342">
        <v>16</v>
      </c>
      <c r="AV49" s="342">
        <v>18</v>
      </c>
      <c r="AW49" s="342">
        <v>5</v>
      </c>
      <c r="AX49" s="342">
        <v>13</v>
      </c>
      <c r="AY49" s="342">
        <v>16</v>
      </c>
      <c r="AZ49" s="370"/>
      <c r="BA49" s="371">
        <v>11.9779150716569</v>
      </c>
      <c r="BB49" s="371">
        <v>0</v>
      </c>
      <c r="BC49" s="371">
        <v>0.13807048614571699</v>
      </c>
      <c r="BD49" s="371" t="s">
        <v>430</v>
      </c>
      <c r="BE49" s="369"/>
      <c r="BF49" s="344">
        <v>21.936547299200001</v>
      </c>
      <c r="BG49" s="344">
        <v>-15.4030084718</v>
      </c>
      <c r="BH49" s="344">
        <v>-1.4241729035999999</v>
      </c>
      <c r="BI49" s="369"/>
      <c r="BJ49" s="344">
        <v>-0.13920871000000201</v>
      </c>
      <c r="BK49" s="369"/>
      <c r="BL49" s="832">
        <v>11.1198</v>
      </c>
      <c r="BM49" s="832">
        <v>9.8610799999999994</v>
      </c>
      <c r="BN49" s="344" t="s">
        <v>430</v>
      </c>
      <c r="BO49" s="832">
        <v>79.019120000000001</v>
      </c>
      <c r="BP49" s="369"/>
      <c r="BQ49" s="832">
        <v>7.06</v>
      </c>
      <c r="BR49" s="832">
        <v>47.91</v>
      </c>
      <c r="BS49" s="344" t="s">
        <v>430</v>
      </c>
      <c r="BT49" s="344" t="s">
        <v>430</v>
      </c>
      <c r="BU49" s="344" t="s">
        <v>430</v>
      </c>
      <c r="BV49" s="832">
        <v>14.35</v>
      </c>
      <c r="BW49" s="369"/>
      <c r="BX49" s="834" t="s">
        <v>9789</v>
      </c>
      <c r="BY49" s="834" t="s">
        <v>9790</v>
      </c>
      <c r="BZ49" s="834" t="s">
        <v>9791</v>
      </c>
      <c r="CA49" s="834" t="s">
        <v>9792</v>
      </c>
      <c r="CB49" s="834" t="s">
        <v>9793</v>
      </c>
      <c r="CC49" s="369"/>
      <c r="CD49" s="350" t="s">
        <v>9794</v>
      </c>
    </row>
    <row r="50" spans="1:82" s="106" customFormat="1" x14ac:dyDescent="0.25">
      <c r="A50" s="341" t="s">
        <v>9795</v>
      </c>
      <c r="B50" s="369"/>
      <c r="C50" s="709">
        <v>40413</v>
      </c>
      <c r="D50" s="369"/>
      <c r="E50" s="342">
        <v>2387.8200000000002</v>
      </c>
      <c r="F50" s="369"/>
      <c r="G50" s="343">
        <v>44.558999999999997</v>
      </c>
      <c r="H50" s="369"/>
      <c r="I50" s="997">
        <v>4.78</v>
      </c>
      <c r="J50" s="997">
        <v>7.36</v>
      </c>
      <c r="K50" s="997">
        <v>2.66</v>
      </c>
      <c r="L50" s="997">
        <v>2.79</v>
      </c>
      <c r="M50" s="370"/>
      <c r="N50" s="344">
        <v>331.541</v>
      </c>
      <c r="O50" s="344">
        <v>166.429</v>
      </c>
      <c r="P50" s="344">
        <v>59.868200000000002</v>
      </c>
      <c r="Q50" s="344">
        <v>20.0107</v>
      </c>
      <c r="R50" s="344">
        <v>31.246099999999998</v>
      </c>
      <c r="S50" s="344">
        <v>28.982900000000001</v>
      </c>
      <c r="T50" s="344">
        <v>-0.34920000000000001</v>
      </c>
      <c r="U50" s="344">
        <v>8.9827999999999992</v>
      </c>
      <c r="V50" s="346">
        <v>11.239800000000001</v>
      </c>
      <c r="W50" s="344">
        <v>9.4048999999999996</v>
      </c>
      <c r="X50" s="344">
        <v>13.376300000000001</v>
      </c>
      <c r="Y50" s="344">
        <v>9.7944999999999993</v>
      </c>
      <c r="Z50" s="344">
        <v>10.6462</v>
      </c>
      <c r="AA50" s="344">
        <v>232.19399999999999</v>
      </c>
      <c r="AB50" s="344">
        <v>30.782699999999998</v>
      </c>
      <c r="AC50" s="344">
        <v>2.0558000000000001</v>
      </c>
      <c r="AD50" s="344">
        <v>10.2928</v>
      </c>
      <c r="AE50" s="344">
        <v>232.19399999999999</v>
      </c>
      <c r="AF50" s="344">
        <v>9.8739000000000008</v>
      </c>
      <c r="AG50" s="370"/>
      <c r="AH50" s="342">
        <v>1</v>
      </c>
      <c r="AI50" s="342">
        <v>2</v>
      </c>
      <c r="AJ50" s="342">
        <v>5</v>
      </c>
      <c r="AK50" s="342">
        <v>3</v>
      </c>
      <c r="AL50" s="342">
        <v>4</v>
      </c>
      <c r="AM50" s="342">
        <v>7</v>
      </c>
      <c r="AN50" s="342">
        <v>12</v>
      </c>
      <c r="AO50" s="342">
        <v>8</v>
      </c>
      <c r="AP50" s="342">
        <v>5</v>
      </c>
      <c r="AQ50" s="342">
        <v>3</v>
      </c>
      <c r="AR50" s="342">
        <v>3</v>
      </c>
      <c r="AS50" s="342">
        <v>2</v>
      </c>
      <c r="AT50" s="342">
        <v>2</v>
      </c>
      <c r="AU50" s="342">
        <v>2</v>
      </c>
      <c r="AV50" s="342">
        <v>8</v>
      </c>
      <c r="AW50" s="342">
        <v>12</v>
      </c>
      <c r="AX50" s="342">
        <v>8</v>
      </c>
      <c r="AY50" s="342">
        <v>2</v>
      </c>
      <c r="AZ50" s="370"/>
      <c r="BA50" s="371">
        <v>116.50014697223899</v>
      </c>
      <c r="BB50" s="371">
        <v>0.60269070517569501</v>
      </c>
      <c r="BC50" s="371">
        <v>6.7871138337061696E-2</v>
      </c>
      <c r="BD50" s="371">
        <v>-5.5841912428371103E-2</v>
      </c>
      <c r="BE50" s="369"/>
      <c r="BF50" s="344">
        <v>80.919733081100006</v>
      </c>
      <c r="BG50" s="344">
        <v>43.334344136699997</v>
      </c>
      <c r="BH50" s="344">
        <v>1.8673348977999999</v>
      </c>
      <c r="BI50" s="369"/>
      <c r="BJ50" s="344">
        <v>64.65529635</v>
      </c>
      <c r="BK50" s="369"/>
      <c r="BL50" s="832">
        <v>47.851300000000002</v>
      </c>
      <c r="BM50" s="832">
        <v>9.8576499999999996</v>
      </c>
      <c r="BN50" s="832">
        <v>8.5124899999999997</v>
      </c>
      <c r="BO50" s="832">
        <v>33.778559999999999</v>
      </c>
      <c r="BP50" s="369"/>
      <c r="BQ50" s="832">
        <v>4.0599999999999996</v>
      </c>
      <c r="BR50" s="832">
        <v>4.91</v>
      </c>
      <c r="BS50" s="832">
        <v>2.17</v>
      </c>
      <c r="BT50" s="832">
        <v>0.65</v>
      </c>
      <c r="BU50" s="832">
        <v>1.61</v>
      </c>
      <c r="BV50" s="832">
        <v>18.63</v>
      </c>
      <c r="BW50" s="369"/>
      <c r="BX50" s="834" t="s">
        <v>549</v>
      </c>
      <c r="BY50" s="834" t="s">
        <v>9796</v>
      </c>
      <c r="BZ50" s="834" t="s">
        <v>9797</v>
      </c>
      <c r="CA50" s="834" t="s">
        <v>9798</v>
      </c>
      <c r="CB50" s="834" t="s">
        <v>9799</v>
      </c>
      <c r="CC50" s="369"/>
      <c r="CD50" s="350" t="s">
        <v>436</v>
      </c>
    </row>
    <row r="51" spans="1:82" s="106" customFormat="1" x14ac:dyDescent="0.25">
      <c r="A51" s="341" t="s">
        <v>9800</v>
      </c>
      <c r="B51" s="369"/>
      <c r="C51" s="709">
        <v>45446</v>
      </c>
      <c r="D51" s="369"/>
      <c r="E51" s="342">
        <v>1880.04</v>
      </c>
      <c r="F51" s="369"/>
      <c r="G51" s="343">
        <v>12.0885</v>
      </c>
      <c r="H51" s="369"/>
      <c r="I51" s="997">
        <v>1.43</v>
      </c>
      <c r="J51" s="997">
        <v>7.32</v>
      </c>
      <c r="K51" s="997">
        <v>1.26</v>
      </c>
      <c r="L51" s="997">
        <v>1.31</v>
      </c>
      <c r="M51" s="370"/>
      <c r="N51" s="344">
        <v>306.608</v>
      </c>
      <c r="O51" s="344">
        <v>121.57599999999999</v>
      </c>
      <c r="P51" s="344">
        <v>54.833500000000001</v>
      </c>
      <c r="Q51" s="344">
        <v>-6.3897000000000004</v>
      </c>
      <c r="R51" s="344">
        <v>12.4246</v>
      </c>
      <c r="S51" s="344">
        <v>19.290199999999999</v>
      </c>
      <c r="T51" s="344">
        <v>-5.2953999999999999</v>
      </c>
      <c r="U51" s="344">
        <v>9.7140000000000004</v>
      </c>
      <c r="V51" s="346">
        <v>8.8779000000000003</v>
      </c>
      <c r="W51" s="344">
        <v>7.8800999999999997</v>
      </c>
      <c r="X51" s="344" t="s">
        <v>430</v>
      </c>
      <c r="Y51" s="344" t="s">
        <v>430</v>
      </c>
      <c r="Z51" s="344" t="s">
        <v>430</v>
      </c>
      <c r="AA51" s="344">
        <v>195.9265</v>
      </c>
      <c r="AB51" s="344">
        <v>23.229299999999999</v>
      </c>
      <c r="AC51" s="344">
        <v>-3.1758999999999999</v>
      </c>
      <c r="AD51" s="344">
        <v>10.5152</v>
      </c>
      <c r="AE51" s="344">
        <v>195.9265</v>
      </c>
      <c r="AF51" s="344">
        <v>9.5500000000000007</v>
      </c>
      <c r="AG51" s="370"/>
      <c r="AH51" s="342">
        <v>4</v>
      </c>
      <c r="AI51" s="342">
        <v>8</v>
      </c>
      <c r="AJ51" s="342">
        <v>6</v>
      </c>
      <c r="AK51" s="342">
        <v>13</v>
      </c>
      <c r="AL51" s="342">
        <v>8</v>
      </c>
      <c r="AM51" s="342">
        <v>14</v>
      </c>
      <c r="AN51" s="342">
        <v>16</v>
      </c>
      <c r="AO51" s="342">
        <v>7</v>
      </c>
      <c r="AP51" s="342">
        <v>7</v>
      </c>
      <c r="AQ51" s="342">
        <v>4</v>
      </c>
      <c r="AR51" s="342" t="s">
        <v>430</v>
      </c>
      <c r="AS51" s="342" t="s">
        <v>430</v>
      </c>
      <c r="AT51" s="342" t="s">
        <v>430</v>
      </c>
      <c r="AU51" s="342">
        <v>5</v>
      </c>
      <c r="AV51" s="342">
        <v>14</v>
      </c>
      <c r="AW51" s="342">
        <v>15</v>
      </c>
      <c r="AX51" s="342">
        <v>7</v>
      </c>
      <c r="AY51" s="342">
        <v>5</v>
      </c>
      <c r="AZ51" s="370"/>
      <c r="BA51" s="371">
        <v>130.81275067763801</v>
      </c>
      <c r="BB51" s="371">
        <v>0.74362647242907698</v>
      </c>
      <c r="BC51" s="371">
        <v>2.0329887016632801E-2</v>
      </c>
      <c r="BD51" s="371">
        <v>1.7163772582532799</v>
      </c>
      <c r="BE51" s="369"/>
      <c r="BF51" s="344">
        <v>85.547712537300001</v>
      </c>
      <c r="BG51" s="344">
        <v>50.586310895399997</v>
      </c>
      <c r="BH51" s="344">
        <v>1.6911237649999999</v>
      </c>
      <c r="BI51" s="369"/>
      <c r="BJ51" s="344">
        <v>67.526671780000001</v>
      </c>
      <c r="BK51" s="369"/>
      <c r="BL51" s="832">
        <v>47.154899999999998</v>
      </c>
      <c r="BM51" s="832">
        <v>9.0220800000000008</v>
      </c>
      <c r="BN51" s="832">
        <v>10.129099999999999</v>
      </c>
      <c r="BO51" s="832">
        <v>33.693919999999999</v>
      </c>
      <c r="BP51" s="369"/>
      <c r="BQ51" s="344" t="s">
        <v>430</v>
      </c>
      <c r="BR51" s="832">
        <v>7.86</v>
      </c>
      <c r="BS51" s="832">
        <v>1.35</v>
      </c>
      <c r="BT51" s="344" t="s">
        <v>430</v>
      </c>
      <c r="BU51" s="344" t="s">
        <v>430</v>
      </c>
      <c r="BV51" s="832">
        <v>21.21</v>
      </c>
      <c r="BW51" s="369"/>
      <c r="BX51" s="834" t="s">
        <v>9449</v>
      </c>
      <c r="BY51" s="834" t="s">
        <v>9801</v>
      </c>
      <c r="BZ51" s="834" t="s">
        <v>9802</v>
      </c>
      <c r="CA51" s="834" t="s">
        <v>9803</v>
      </c>
      <c r="CB51" s="834" t="s">
        <v>9804</v>
      </c>
      <c r="CC51" s="369"/>
      <c r="CD51" s="350" t="s">
        <v>443</v>
      </c>
    </row>
    <row r="52" spans="1:82" s="106" customFormat="1" x14ac:dyDescent="0.25">
      <c r="A52" s="341" t="s">
        <v>9805</v>
      </c>
      <c r="B52" s="369"/>
      <c r="C52" s="709">
        <v>44914</v>
      </c>
      <c r="D52" s="369"/>
      <c r="E52" s="342">
        <v>1451.41</v>
      </c>
      <c r="F52" s="369"/>
      <c r="G52" s="343">
        <v>16.056699999999999</v>
      </c>
      <c r="H52" s="369"/>
      <c r="I52" s="997">
        <v>3.72</v>
      </c>
      <c r="J52" s="997">
        <v>7.14</v>
      </c>
      <c r="K52" s="997">
        <v>2.2799999999999998</v>
      </c>
      <c r="L52" s="997">
        <v>2.37</v>
      </c>
      <c r="M52" s="370"/>
      <c r="N52" s="344">
        <v>165.78399999999999</v>
      </c>
      <c r="O52" s="344">
        <v>71.492900000000006</v>
      </c>
      <c r="P52" s="344">
        <v>34.289499999999997</v>
      </c>
      <c r="Q52" s="344">
        <v>-18.86</v>
      </c>
      <c r="R52" s="344">
        <v>5.7708000000000004</v>
      </c>
      <c r="S52" s="344">
        <v>27.510300000000001</v>
      </c>
      <c r="T52" s="344">
        <v>-0.79559999999999997</v>
      </c>
      <c r="U52" s="344">
        <v>7.8440000000000003</v>
      </c>
      <c r="V52" s="346">
        <v>7.1947000000000001</v>
      </c>
      <c r="W52" s="344">
        <v>6.6463999999999999</v>
      </c>
      <c r="X52" s="344">
        <v>14.987500000000001</v>
      </c>
      <c r="Y52" s="344" t="s">
        <v>430</v>
      </c>
      <c r="Z52" s="344" t="s">
        <v>430</v>
      </c>
      <c r="AA52" s="344">
        <v>117.0194</v>
      </c>
      <c r="AB52" s="344">
        <v>32.258200000000002</v>
      </c>
      <c r="AC52" s="344">
        <v>1.8138000000000001</v>
      </c>
      <c r="AD52" s="344">
        <v>9.1997999999999998</v>
      </c>
      <c r="AE52" s="344">
        <v>117.0194</v>
      </c>
      <c r="AF52" s="344">
        <v>14.325900000000001</v>
      </c>
      <c r="AG52" s="370"/>
      <c r="AH52" s="342">
        <v>14</v>
      </c>
      <c r="AI52" s="342">
        <v>15</v>
      </c>
      <c r="AJ52" s="342">
        <v>12</v>
      </c>
      <c r="AK52" s="342">
        <v>17</v>
      </c>
      <c r="AL52" s="342">
        <v>15</v>
      </c>
      <c r="AM52" s="342">
        <v>9</v>
      </c>
      <c r="AN52" s="342">
        <v>13</v>
      </c>
      <c r="AO52" s="342">
        <v>10</v>
      </c>
      <c r="AP52" s="342">
        <v>9</v>
      </c>
      <c r="AQ52" s="342">
        <v>7</v>
      </c>
      <c r="AR52" s="342">
        <v>2</v>
      </c>
      <c r="AS52" s="342" t="s">
        <v>430</v>
      </c>
      <c r="AT52" s="342" t="s">
        <v>430</v>
      </c>
      <c r="AU52" s="342">
        <v>15</v>
      </c>
      <c r="AV52" s="342">
        <v>6</v>
      </c>
      <c r="AW52" s="342">
        <v>13</v>
      </c>
      <c r="AX52" s="342">
        <v>10</v>
      </c>
      <c r="AY52" s="342">
        <v>15</v>
      </c>
      <c r="AZ52" s="370"/>
      <c r="BA52" s="371">
        <v>126.12735559678499</v>
      </c>
      <c r="BB52" s="371">
        <v>0.15885028921660699</v>
      </c>
      <c r="BC52" s="371">
        <v>7.44840064711913E-2</v>
      </c>
      <c r="BD52" s="371">
        <v>5.6885078633927497</v>
      </c>
      <c r="BE52" s="369"/>
      <c r="BF52" s="344">
        <v>93.732220384900003</v>
      </c>
      <c r="BG52" s="344">
        <v>52.029973832700001</v>
      </c>
      <c r="BH52" s="344">
        <v>1.8015042769</v>
      </c>
      <c r="BI52" s="369"/>
      <c r="BJ52" s="344">
        <v>70.669999799999999</v>
      </c>
      <c r="BK52" s="369"/>
      <c r="BL52" s="832">
        <v>45.616999999999997</v>
      </c>
      <c r="BM52" s="832">
        <v>17.321400000000001</v>
      </c>
      <c r="BN52" s="832">
        <v>6.9086299999999996</v>
      </c>
      <c r="BO52" s="832">
        <v>30.15297</v>
      </c>
      <c r="BP52" s="369"/>
      <c r="BQ52" s="832">
        <v>3.36</v>
      </c>
      <c r="BR52" s="832">
        <v>7.49</v>
      </c>
      <c r="BS52" s="832">
        <v>0.7</v>
      </c>
      <c r="BT52" s="344" t="s">
        <v>430</v>
      </c>
      <c r="BU52" s="344" t="s">
        <v>430</v>
      </c>
      <c r="BV52" s="832">
        <v>17.77</v>
      </c>
      <c r="BW52" s="369"/>
      <c r="BX52" s="834" t="s">
        <v>9806</v>
      </c>
      <c r="BY52" s="834" t="s">
        <v>9807</v>
      </c>
      <c r="BZ52" s="834" t="s">
        <v>9808</v>
      </c>
      <c r="CA52" s="834" t="s">
        <v>9809</v>
      </c>
      <c r="CB52" s="834" t="s">
        <v>9810</v>
      </c>
      <c r="CC52" s="369"/>
      <c r="CD52" s="350" t="s">
        <v>436</v>
      </c>
    </row>
    <row r="53" spans="1:82" s="106" customFormat="1" x14ac:dyDescent="0.25">
      <c r="A53" s="341" t="s">
        <v>9811</v>
      </c>
      <c r="B53" s="369"/>
      <c r="C53" s="709">
        <v>45807</v>
      </c>
      <c r="D53" s="369"/>
      <c r="E53" s="342">
        <v>1315.69</v>
      </c>
      <c r="F53" s="369"/>
      <c r="G53" s="343">
        <v>11.04</v>
      </c>
      <c r="H53" s="369"/>
      <c r="I53" s="997">
        <v>0.38</v>
      </c>
      <c r="J53" s="997">
        <v>6.12</v>
      </c>
      <c r="K53" s="997">
        <v>0.34</v>
      </c>
      <c r="L53" s="997">
        <v>0.37</v>
      </c>
      <c r="M53" s="370"/>
      <c r="N53" s="344">
        <v>266.423</v>
      </c>
      <c r="O53" s="344">
        <v>190.279</v>
      </c>
      <c r="P53" s="344">
        <v>66.972499999999997</v>
      </c>
      <c r="Q53" s="344">
        <v>23.831299999999999</v>
      </c>
      <c r="R53" s="344">
        <v>35.150700000000001</v>
      </c>
      <c r="S53" s="344">
        <v>29.653199999999998</v>
      </c>
      <c r="T53" s="344">
        <v>0.73329999999999995</v>
      </c>
      <c r="U53" s="344">
        <v>8.6067</v>
      </c>
      <c r="V53" s="346">
        <v>8.7684999999999995</v>
      </c>
      <c r="W53" s="344" t="s">
        <v>430</v>
      </c>
      <c r="X53" s="344" t="s">
        <v>430</v>
      </c>
      <c r="Y53" s="344" t="s">
        <v>430</v>
      </c>
      <c r="Z53" s="344" t="s">
        <v>430</v>
      </c>
      <c r="AA53" s="344">
        <v>268.38240000000002</v>
      </c>
      <c r="AB53" s="344">
        <v>33.574399999999997</v>
      </c>
      <c r="AC53" s="344">
        <v>2.1918000000000002</v>
      </c>
      <c r="AD53" s="344">
        <v>9.6739999999999995</v>
      </c>
      <c r="AE53" s="344">
        <v>268.38240000000002</v>
      </c>
      <c r="AF53" s="344">
        <v>9.4979999999999993</v>
      </c>
      <c r="AG53" s="370"/>
      <c r="AH53" s="342">
        <v>9</v>
      </c>
      <c r="AI53" s="342">
        <v>1</v>
      </c>
      <c r="AJ53" s="342">
        <v>2</v>
      </c>
      <c r="AK53" s="342">
        <v>1</v>
      </c>
      <c r="AL53" s="342">
        <v>2</v>
      </c>
      <c r="AM53" s="342">
        <v>5</v>
      </c>
      <c r="AN53" s="342">
        <v>11</v>
      </c>
      <c r="AO53" s="342">
        <v>9</v>
      </c>
      <c r="AP53" s="342">
        <v>8</v>
      </c>
      <c r="AQ53" s="342" t="s">
        <v>430</v>
      </c>
      <c r="AR53" s="342" t="s">
        <v>430</v>
      </c>
      <c r="AS53" s="342" t="s">
        <v>430</v>
      </c>
      <c r="AT53" s="342" t="s">
        <v>430</v>
      </c>
      <c r="AU53" s="342">
        <v>1</v>
      </c>
      <c r="AV53" s="342">
        <v>4</v>
      </c>
      <c r="AW53" s="342">
        <v>11</v>
      </c>
      <c r="AX53" s="342">
        <v>9</v>
      </c>
      <c r="AY53" s="342">
        <v>1</v>
      </c>
      <c r="AZ53" s="370"/>
      <c r="BA53" s="371">
        <v>124.097859726935</v>
      </c>
      <c r="BB53" s="371">
        <v>0</v>
      </c>
      <c r="BC53" s="371">
        <v>3.8653564830798397E-2</v>
      </c>
      <c r="BD53" s="371" t="s">
        <v>430</v>
      </c>
      <c r="BE53" s="369"/>
      <c r="BF53" s="344">
        <v>74.869326796699994</v>
      </c>
      <c r="BG53" s="344">
        <v>28.6393472106</v>
      </c>
      <c r="BH53" s="344">
        <v>2.6142120575000001</v>
      </c>
      <c r="BI53" s="369"/>
      <c r="BJ53" s="344">
        <v>59.141640459999998</v>
      </c>
      <c r="BK53" s="369"/>
      <c r="BL53" s="832">
        <v>48.769500000000001</v>
      </c>
      <c r="BM53" s="832">
        <v>12.7403</v>
      </c>
      <c r="BN53" s="832">
        <v>5.5527699999999998</v>
      </c>
      <c r="BO53" s="832">
        <v>32.937429999999999</v>
      </c>
      <c r="BP53" s="369"/>
      <c r="BQ53" s="832">
        <v>3.45</v>
      </c>
      <c r="BR53" s="832">
        <v>7.72</v>
      </c>
      <c r="BS53" s="344" t="s">
        <v>430</v>
      </c>
      <c r="BT53" s="344" t="s">
        <v>430</v>
      </c>
      <c r="BU53" s="344" t="s">
        <v>430</v>
      </c>
      <c r="BV53" s="832">
        <v>21.77</v>
      </c>
      <c r="BW53" s="369"/>
      <c r="BX53" s="834" t="s">
        <v>9812</v>
      </c>
      <c r="BY53" s="834" t="s">
        <v>9813</v>
      </c>
      <c r="BZ53" s="834" t="s">
        <v>9814</v>
      </c>
      <c r="CA53" s="834" t="s">
        <v>9815</v>
      </c>
      <c r="CB53" s="834" t="s">
        <v>9816</v>
      </c>
      <c r="CC53" s="369"/>
      <c r="CD53" s="350" t="s">
        <v>443</v>
      </c>
    </row>
    <row r="54" spans="1:82" s="106" customFormat="1" x14ac:dyDescent="0.25">
      <c r="A54" s="341" t="s">
        <v>9817</v>
      </c>
      <c r="B54" s="369"/>
      <c r="C54" s="709">
        <v>45364</v>
      </c>
      <c r="D54" s="369"/>
      <c r="E54" s="342">
        <v>1151.6400000000001</v>
      </c>
      <c r="F54" s="369"/>
      <c r="G54" s="343">
        <v>13.729699999999999</v>
      </c>
      <c r="H54" s="369"/>
      <c r="I54" s="997">
        <v>3.79</v>
      </c>
      <c r="J54" s="997">
        <v>7.65</v>
      </c>
      <c r="K54" s="997">
        <v>2.36</v>
      </c>
      <c r="L54" s="997">
        <v>2.5</v>
      </c>
      <c r="M54" s="370"/>
      <c r="N54" s="344">
        <v>230.608</v>
      </c>
      <c r="O54" s="344">
        <v>147.72200000000001</v>
      </c>
      <c r="P54" s="344">
        <v>50.424199999999999</v>
      </c>
      <c r="Q54" s="344">
        <v>22.5627</v>
      </c>
      <c r="R54" s="344">
        <v>33.1907</v>
      </c>
      <c r="S54" s="344">
        <v>29.684899999999999</v>
      </c>
      <c r="T54" s="344">
        <v>3.9382999999999999</v>
      </c>
      <c r="U54" s="344">
        <v>11.8055</v>
      </c>
      <c r="V54" s="346">
        <v>14.4132</v>
      </c>
      <c r="W54" s="344">
        <v>11.963900000000001</v>
      </c>
      <c r="X54" s="344" t="s">
        <v>430</v>
      </c>
      <c r="Y54" s="344" t="s">
        <v>430</v>
      </c>
      <c r="Z54" s="344" t="s">
        <v>430</v>
      </c>
      <c r="AA54" s="344">
        <v>163.07929999999999</v>
      </c>
      <c r="AB54" s="344">
        <v>31.340699999999998</v>
      </c>
      <c r="AC54" s="344">
        <v>5.3582999999999998</v>
      </c>
      <c r="AD54" s="344">
        <v>12.9779</v>
      </c>
      <c r="AE54" s="344">
        <v>163.07929999999999</v>
      </c>
      <c r="AF54" s="344">
        <v>14.748200000000001</v>
      </c>
      <c r="AG54" s="370"/>
      <c r="AH54" s="342">
        <v>12</v>
      </c>
      <c r="AI54" s="342">
        <v>5</v>
      </c>
      <c r="AJ54" s="342">
        <v>8</v>
      </c>
      <c r="AK54" s="342">
        <v>2</v>
      </c>
      <c r="AL54" s="342">
        <v>3</v>
      </c>
      <c r="AM54" s="342">
        <v>4</v>
      </c>
      <c r="AN54" s="342">
        <v>6</v>
      </c>
      <c r="AO54" s="342">
        <v>6</v>
      </c>
      <c r="AP54" s="342">
        <v>2</v>
      </c>
      <c r="AQ54" s="342">
        <v>2</v>
      </c>
      <c r="AR54" s="342" t="s">
        <v>430</v>
      </c>
      <c r="AS54" s="342" t="s">
        <v>430</v>
      </c>
      <c r="AT54" s="342" t="s">
        <v>430</v>
      </c>
      <c r="AU54" s="342">
        <v>12</v>
      </c>
      <c r="AV54" s="342">
        <v>7</v>
      </c>
      <c r="AW54" s="342">
        <v>7</v>
      </c>
      <c r="AX54" s="342">
        <v>5</v>
      </c>
      <c r="AY54" s="342">
        <v>12</v>
      </c>
      <c r="AZ54" s="370"/>
      <c r="BA54" s="371">
        <v>106.33788372715701</v>
      </c>
      <c r="BB54" s="371">
        <v>0</v>
      </c>
      <c r="BC54" s="371">
        <v>7.7555903992129804E-2</v>
      </c>
      <c r="BD54" s="371" t="s">
        <v>430</v>
      </c>
      <c r="BE54" s="369"/>
      <c r="BF54" s="344">
        <v>88.092044680499995</v>
      </c>
      <c r="BG54" s="344">
        <v>30.566741559</v>
      </c>
      <c r="BH54" s="344">
        <v>2.8819573231</v>
      </c>
      <c r="BI54" s="369"/>
      <c r="BJ54" s="344">
        <v>52.820400409999998</v>
      </c>
      <c r="BK54" s="369"/>
      <c r="BL54" s="832">
        <v>36.285400000000003</v>
      </c>
      <c r="BM54" s="832">
        <v>5.7348999999999997</v>
      </c>
      <c r="BN54" s="832">
        <v>10.8001</v>
      </c>
      <c r="BO54" s="832">
        <v>47.179600000000001</v>
      </c>
      <c r="BP54" s="369"/>
      <c r="BQ54" s="832">
        <v>4.2699999999999996</v>
      </c>
      <c r="BR54" s="832">
        <v>18.600000000000001</v>
      </c>
      <c r="BS54" s="832">
        <v>4.4800000000000004</v>
      </c>
      <c r="BT54" s="344" t="s">
        <v>430</v>
      </c>
      <c r="BU54" s="344" t="s">
        <v>430</v>
      </c>
      <c r="BV54" s="832">
        <v>18.489999999999998</v>
      </c>
      <c r="BW54" s="369"/>
      <c r="BX54" s="834" t="s">
        <v>4642</v>
      </c>
      <c r="BY54" s="834" t="s">
        <v>4663</v>
      </c>
      <c r="BZ54" s="834" t="s">
        <v>9818</v>
      </c>
      <c r="CA54" s="834" t="s">
        <v>9819</v>
      </c>
      <c r="CB54" s="834" t="s">
        <v>9820</v>
      </c>
      <c r="CC54" s="369"/>
      <c r="CD54" s="350" t="s">
        <v>602</v>
      </c>
    </row>
    <row r="55" spans="1:82" s="106" customFormat="1" x14ac:dyDescent="0.25">
      <c r="A55" s="341" t="s">
        <v>9821</v>
      </c>
      <c r="B55" s="369"/>
      <c r="C55" s="709">
        <v>45643</v>
      </c>
      <c r="D55" s="369"/>
      <c r="E55" s="342">
        <v>1129.9000000000001</v>
      </c>
      <c r="F55" s="369"/>
      <c r="G55" s="343">
        <v>12.34</v>
      </c>
      <c r="H55" s="369"/>
      <c r="I55" s="645" t="s">
        <v>430</v>
      </c>
      <c r="J55" s="645" t="s">
        <v>430</v>
      </c>
      <c r="K55" s="645" t="s">
        <v>430</v>
      </c>
      <c r="L55" s="645" t="s">
        <v>430</v>
      </c>
      <c r="M55" s="370"/>
      <c r="N55" s="344">
        <v>298.20299999999997</v>
      </c>
      <c r="O55" s="344">
        <v>119.476</v>
      </c>
      <c r="P55" s="344">
        <v>51.204099999999997</v>
      </c>
      <c r="Q55" s="344">
        <v>0</v>
      </c>
      <c r="R55" s="344">
        <v>10.943</v>
      </c>
      <c r="S55" s="344">
        <v>24.486699999999999</v>
      </c>
      <c r="T55" s="344">
        <v>3.1535000000000002</v>
      </c>
      <c r="U55" s="344">
        <v>12.388999999999999</v>
      </c>
      <c r="V55" s="346">
        <v>13.8376</v>
      </c>
      <c r="W55" s="344" t="s">
        <v>430</v>
      </c>
      <c r="X55" s="344" t="s">
        <v>430</v>
      </c>
      <c r="Y55" s="344" t="s">
        <v>430</v>
      </c>
      <c r="Z55" s="344" t="s">
        <v>430</v>
      </c>
      <c r="AA55" s="344">
        <v>179.21440000000001</v>
      </c>
      <c r="AB55" s="344">
        <v>26.8445</v>
      </c>
      <c r="AC55" s="344">
        <v>4.6307999999999998</v>
      </c>
      <c r="AD55" s="344">
        <v>13.5097</v>
      </c>
      <c r="AE55" s="344">
        <v>179.21440000000001</v>
      </c>
      <c r="AF55" s="344">
        <v>14.632099999999999</v>
      </c>
      <c r="AG55" s="370"/>
      <c r="AH55" s="342">
        <v>5</v>
      </c>
      <c r="AI55" s="342">
        <v>9</v>
      </c>
      <c r="AJ55" s="342">
        <v>7</v>
      </c>
      <c r="AK55" s="342">
        <v>8</v>
      </c>
      <c r="AL55" s="342">
        <v>9</v>
      </c>
      <c r="AM55" s="342">
        <v>11</v>
      </c>
      <c r="AN55" s="342">
        <v>8</v>
      </c>
      <c r="AO55" s="342">
        <v>3</v>
      </c>
      <c r="AP55" s="342">
        <v>3</v>
      </c>
      <c r="AQ55" s="342" t="s">
        <v>430</v>
      </c>
      <c r="AR55" s="342" t="s">
        <v>430</v>
      </c>
      <c r="AS55" s="342" t="s">
        <v>430</v>
      </c>
      <c r="AT55" s="342" t="s">
        <v>430</v>
      </c>
      <c r="AU55" s="342">
        <v>8</v>
      </c>
      <c r="AV55" s="342">
        <v>11</v>
      </c>
      <c r="AW55" s="342">
        <v>8</v>
      </c>
      <c r="AX55" s="342">
        <v>4</v>
      </c>
      <c r="AY55" s="342">
        <v>8</v>
      </c>
      <c r="AZ55" s="370"/>
      <c r="BA55" s="371">
        <v>112.76100738239499</v>
      </c>
      <c r="BB55" s="371">
        <v>0</v>
      </c>
      <c r="BC55" s="371">
        <v>8.5548021695969895E-2</v>
      </c>
      <c r="BD55" s="371" t="s">
        <v>430</v>
      </c>
      <c r="BE55" s="369"/>
      <c r="BF55" s="344">
        <v>71.9420699012</v>
      </c>
      <c r="BG55" s="344">
        <v>1.8605789047000001</v>
      </c>
      <c r="BH55" s="344">
        <v>38.666497679499997</v>
      </c>
      <c r="BI55" s="369"/>
      <c r="BJ55" s="344">
        <v>57.464893799999999</v>
      </c>
      <c r="BK55" s="369"/>
      <c r="BL55" s="832">
        <v>32.524299999999997</v>
      </c>
      <c r="BM55" s="832">
        <v>0.56903899999999996</v>
      </c>
      <c r="BN55" s="344" t="s">
        <v>430</v>
      </c>
      <c r="BO55" s="832">
        <v>66.906661</v>
      </c>
      <c r="BP55" s="369"/>
      <c r="BQ55" s="832">
        <v>5.8</v>
      </c>
      <c r="BR55" s="832">
        <v>9.9</v>
      </c>
      <c r="BS55" s="832">
        <v>2.2599999999999998</v>
      </c>
      <c r="BT55" s="344" t="s">
        <v>430</v>
      </c>
      <c r="BU55" s="344" t="s">
        <v>430</v>
      </c>
      <c r="BV55" s="832">
        <v>21.21</v>
      </c>
      <c r="BW55" s="369"/>
      <c r="BX55" s="834" t="s">
        <v>9822</v>
      </c>
      <c r="BY55" s="834" t="s">
        <v>9823</v>
      </c>
      <c r="BZ55" s="834" t="s">
        <v>9824</v>
      </c>
      <c r="CA55" s="834" t="s">
        <v>9247</v>
      </c>
      <c r="CB55" s="834" t="s">
        <v>9825</v>
      </c>
      <c r="CC55" s="369"/>
      <c r="CD55" s="350" t="s">
        <v>443</v>
      </c>
    </row>
    <row r="56" spans="1:82" s="106" customFormat="1" x14ac:dyDescent="0.25">
      <c r="A56" s="341" t="s">
        <v>9826</v>
      </c>
      <c r="B56" s="369"/>
      <c r="C56" s="709">
        <v>45702</v>
      </c>
      <c r="D56" s="369"/>
      <c r="E56" s="342">
        <v>968.41899999999998</v>
      </c>
      <c r="F56" s="369"/>
      <c r="G56" s="343">
        <v>12.0227</v>
      </c>
      <c r="H56" s="369"/>
      <c r="I56" s="645" t="s">
        <v>430</v>
      </c>
      <c r="J56" s="645" t="s">
        <v>430</v>
      </c>
      <c r="K56" s="645" t="s">
        <v>430</v>
      </c>
      <c r="L56" s="645" t="s">
        <v>430</v>
      </c>
      <c r="M56" s="370"/>
      <c r="N56" s="344">
        <v>245.732</v>
      </c>
      <c r="O56" s="344">
        <v>111.41800000000001</v>
      </c>
      <c r="P56" s="344">
        <v>30.054400000000001</v>
      </c>
      <c r="Q56" s="344">
        <v>-15.691800000000001</v>
      </c>
      <c r="R56" s="344">
        <v>10.873900000000001</v>
      </c>
      <c r="S56" s="344">
        <v>33.2361</v>
      </c>
      <c r="T56" s="344">
        <v>-3.1145</v>
      </c>
      <c r="U56" s="344">
        <v>3.528</v>
      </c>
      <c r="V56" s="346">
        <v>7.1216999999999997</v>
      </c>
      <c r="W56" s="344" t="s">
        <v>430</v>
      </c>
      <c r="X56" s="344" t="s">
        <v>430</v>
      </c>
      <c r="Y56" s="344" t="s">
        <v>430</v>
      </c>
      <c r="Z56" s="344" t="s">
        <v>430</v>
      </c>
      <c r="AA56" s="344">
        <v>159.7089</v>
      </c>
      <c r="AB56" s="344">
        <v>39.003599999999999</v>
      </c>
      <c r="AC56" s="344">
        <v>-3.6768999999999998</v>
      </c>
      <c r="AD56" s="344">
        <v>5.4284999999999997</v>
      </c>
      <c r="AE56" s="344">
        <v>159.7089</v>
      </c>
      <c r="AF56" s="344">
        <v>14.3018</v>
      </c>
      <c r="AG56" s="370"/>
      <c r="AH56" s="342">
        <v>11</v>
      </c>
      <c r="AI56" s="342">
        <v>12</v>
      </c>
      <c r="AJ56" s="342">
        <v>14</v>
      </c>
      <c r="AK56" s="342">
        <v>16</v>
      </c>
      <c r="AL56" s="342">
        <v>11</v>
      </c>
      <c r="AM56" s="342">
        <v>2</v>
      </c>
      <c r="AN56" s="342">
        <v>14</v>
      </c>
      <c r="AO56" s="342">
        <v>14</v>
      </c>
      <c r="AP56" s="342">
        <v>10</v>
      </c>
      <c r="AQ56" s="342" t="s">
        <v>430</v>
      </c>
      <c r="AR56" s="342" t="s">
        <v>430</v>
      </c>
      <c r="AS56" s="342" t="s">
        <v>430</v>
      </c>
      <c r="AT56" s="342" t="s">
        <v>430</v>
      </c>
      <c r="AU56" s="342">
        <v>13</v>
      </c>
      <c r="AV56" s="342">
        <v>2</v>
      </c>
      <c r="AW56" s="342">
        <v>16</v>
      </c>
      <c r="AX56" s="342">
        <v>14</v>
      </c>
      <c r="AY56" s="342">
        <v>13</v>
      </c>
      <c r="AZ56" s="370"/>
      <c r="BA56" s="371">
        <v>157.60814007911799</v>
      </c>
      <c r="BB56" s="371">
        <v>0</v>
      </c>
      <c r="BC56" s="371">
        <v>7.1685554662818493E-2</v>
      </c>
      <c r="BD56" s="371" t="s">
        <v>430</v>
      </c>
      <c r="BE56" s="369"/>
      <c r="BF56" s="344">
        <v>94.786761446699998</v>
      </c>
      <c r="BG56" s="344">
        <v>44.159499519800001</v>
      </c>
      <c r="BH56" s="344">
        <v>2.1464636709999998</v>
      </c>
      <c r="BI56" s="369"/>
      <c r="BJ56" s="344">
        <v>66.920038689999998</v>
      </c>
      <c r="BK56" s="369"/>
      <c r="BL56" s="832">
        <v>42.004199999999997</v>
      </c>
      <c r="BM56" s="832">
        <v>15.2727</v>
      </c>
      <c r="BN56" s="832">
        <v>9.6431500000000003</v>
      </c>
      <c r="BO56" s="832">
        <v>33.079949999999997</v>
      </c>
      <c r="BP56" s="369"/>
      <c r="BQ56" s="832">
        <v>5.77</v>
      </c>
      <c r="BR56" s="832">
        <v>4.43</v>
      </c>
      <c r="BS56" s="344" t="s">
        <v>430</v>
      </c>
      <c r="BT56" s="344" t="s">
        <v>430</v>
      </c>
      <c r="BU56" s="344" t="s">
        <v>430</v>
      </c>
      <c r="BV56" s="832">
        <v>19.88</v>
      </c>
      <c r="BW56" s="369"/>
      <c r="BX56" s="834" t="s">
        <v>9827</v>
      </c>
      <c r="BY56" s="834" t="s">
        <v>9828</v>
      </c>
      <c r="BZ56" s="834" t="s">
        <v>9829</v>
      </c>
      <c r="CA56" s="834" t="s">
        <v>9830</v>
      </c>
      <c r="CB56" s="834" t="s">
        <v>9831</v>
      </c>
      <c r="CC56" s="369"/>
      <c r="CD56" s="350" t="s">
        <v>476</v>
      </c>
    </row>
    <row r="57" spans="1:82" s="106" customFormat="1" x14ac:dyDescent="0.25">
      <c r="A57" s="341" t="s">
        <v>9832</v>
      </c>
      <c r="B57" s="369"/>
      <c r="C57" s="709">
        <v>45545</v>
      </c>
      <c r="D57" s="369"/>
      <c r="E57" s="342">
        <v>983.09199999999998</v>
      </c>
      <c r="F57" s="369"/>
      <c r="G57" s="343">
        <v>12.17</v>
      </c>
      <c r="H57" s="369"/>
      <c r="I57" s="997">
        <v>2.98</v>
      </c>
      <c r="J57" s="997">
        <v>6.55</v>
      </c>
      <c r="K57" s="997">
        <v>1.97</v>
      </c>
      <c r="L57" s="997">
        <v>2.12</v>
      </c>
      <c r="M57" s="370"/>
      <c r="N57" s="344">
        <v>271.93700000000001</v>
      </c>
      <c r="O57" s="344">
        <v>151.83000000000001</v>
      </c>
      <c r="P57" s="344">
        <v>60.681600000000003</v>
      </c>
      <c r="Q57" s="344">
        <v>15.082599999999999</v>
      </c>
      <c r="R57" s="344">
        <v>36.026499999999999</v>
      </c>
      <c r="S57" s="344">
        <v>29.357299999999999</v>
      </c>
      <c r="T57" s="344">
        <v>2.6865000000000001</v>
      </c>
      <c r="U57" s="344">
        <v>12.055899999999999</v>
      </c>
      <c r="V57" s="346">
        <v>13.5261</v>
      </c>
      <c r="W57" s="344" t="s">
        <v>430</v>
      </c>
      <c r="X57" s="344" t="s">
        <v>430</v>
      </c>
      <c r="Y57" s="344" t="s">
        <v>430</v>
      </c>
      <c r="Z57" s="344" t="s">
        <v>430</v>
      </c>
      <c r="AA57" s="344">
        <v>212.38570000000001</v>
      </c>
      <c r="AB57" s="344">
        <v>33.230800000000002</v>
      </c>
      <c r="AC57" s="344">
        <v>4.5254000000000003</v>
      </c>
      <c r="AD57" s="344">
        <v>13.5853</v>
      </c>
      <c r="AE57" s="344">
        <v>212.38570000000001</v>
      </c>
      <c r="AF57" s="344">
        <v>11.4726</v>
      </c>
      <c r="AG57" s="370"/>
      <c r="AH57" s="342">
        <v>8</v>
      </c>
      <c r="AI57" s="342">
        <v>4</v>
      </c>
      <c r="AJ57" s="342">
        <v>4</v>
      </c>
      <c r="AK57" s="342">
        <v>4</v>
      </c>
      <c r="AL57" s="342">
        <v>1</v>
      </c>
      <c r="AM57" s="342">
        <v>6</v>
      </c>
      <c r="AN57" s="342">
        <v>9</v>
      </c>
      <c r="AO57" s="342">
        <v>4</v>
      </c>
      <c r="AP57" s="342">
        <v>4</v>
      </c>
      <c r="AQ57" s="342" t="s">
        <v>430</v>
      </c>
      <c r="AR57" s="342" t="s">
        <v>430</v>
      </c>
      <c r="AS57" s="342" t="s">
        <v>430</v>
      </c>
      <c r="AT57" s="342" t="s">
        <v>430</v>
      </c>
      <c r="AU57" s="342">
        <v>3</v>
      </c>
      <c r="AV57" s="342">
        <v>5</v>
      </c>
      <c r="AW57" s="342">
        <v>9</v>
      </c>
      <c r="AX57" s="342">
        <v>3</v>
      </c>
      <c r="AY57" s="342">
        <v>3</v>
      </c>
      <c r="AZ57" s="370"/>
      <c r="BA57" s="371">
        <v>144.752915010831</v>
      </c>
      <c r="BB57" s="371">
        <v>0.77234387564468598</v>
      </c>
      <c r="BC57" s="371">
        <v>3.7783911833376503E-2</v>
      </c>
      <c r="BD57" s="371">
        <v>7.1206272382034799</v>
      </c>
      <c r="BE57" s="369"/>
      <c r="BF57" s="344">
        <v>94.033537828600004</v>
      </c>
      <c r="BG57" s="344">
        <v>33.665478178199997</v>
      </c>
      <c r="BH57" s="344">
        <v>2.7931739847000001</v>
      </c>
      <c r="BI57" s="369"/>
      <c r="BJ57" s="344">
        <v>65.997339940000003</v>
      </c>
      <c r="BK57" s="369"/>
      <c r="BL57" s="832">
        <v>42.418999999999997</v>
      </c>
      <c r="BM57" s="832">
        <v>11.904199999999999</v>
      </c>
      <c r="BN57" s="832">
        <v>15.068</v>
      </c>
      <c r="BO57" s="832">
        <v>30.608799999999999</v>
      </c>
      <c r="BP57" s="369"/>
      <c r="BQ57" s="832">
        <v>0.77</v>
      </c>
      <c r="BR57" s="832">
        <v>5.96</v>
      </c>
      <c r="BS57" s="344" t="s">
        <v>430</v>
      </c>
      <c r="BT57" s="344" t="s">
        <v>430</v>
      </c>
      <c r="BU57" s="344" t="s">
        <v>430</v>
      </c>
      <c r="BV57" s="832">
        <v>22.1</v>
      </c>
      <c r="BW57" s="369"/>
      <c r="BX57" s="834" t="s">
        <v>9833</v>
      </c>
      <c r="BY57" s="834" t="s">
        <v>9834</v>
      </c>
      <c r="BZ57" s="834" t="s">
        <v>9835</v>
      </c>
      <c r="CA57" s="834" t="s">
        <v>9836</v>
      </c>
      <c r="CB57" s="834" t="s">
        <v>9837</v>
      </c>
      <c r="CC57" s="369"/>
      <c r="CD57" s="350" t="s">
        <v>547</v>
      </c>
    </row>
    <row r="58" spans="1:82" s="106" customFormat="1" x14ac:dyDescent="0.25">
      <c r="A58" s="341" t="s">
        <v>9838</v>
      </c>
      <c r="B58" s="369"/>
      <c r="C58" s="709">
        <v>45889</v>
      </c>
      <c r="D58" s="369"/>
      <c r="E58" s="342">
        <v>467.78</v>
      </c>
      <c r="F58" s="369"/>
      <c r="G58" s="343">
        <v>11.9756</v>
      </c>
      <c r="H58" s="369"/>
      <c r="I58" s="997">
        <v>5.27</v>
      </c>
      <c r="J58" s="997">
        <v>7.47</v>
      </c>
      <c r="K58" s="645" t="s">
        <v>430</v>
      </c>
      <c r="L58" s="997">
        <v>3.36</v>
      </c>
      <c r="M58" s="370"/>
      <c r="N58" s="344" t="s">
        <v>430</v>
      </c>
      <c r="O58" s="344">
        <v>37.565899999999999</v>
      </c>
      <c r="P58" s="344">
        <v>-12.470599999999999</v>
      </c>
      <c r="Q58" s="344">
        <v>-24.795000000000002</v>
      </c>
      <c r="R58" s="344">
        <v>-7.3868999999999998</v>
      </c>
      <c r="S58" s="344">
        <v>15.1007</v>
      </c>
      <c r="T58" s="344">
        <v>6.3170999999999999</v>
      </c>
      <c r="U58" s="344">
        <v>15.7951</v>
      </c>
      <c r="V58" s="346" t="s">
        <v>430</v>
      </c>
      <c r="W58" s="344" t="s">
        <v>430</v>
      </c>
      <c r="X58" s="344" t="s">
        <v>430</v>
      </c>
      <c r="Y58" s="344" t="s">
        <v>430</v>
      </c>
      <c r="Z58" s="344" t="s">
        <v>430</v>
      </c>
      <c r="AA58" s="344">
        <v>9.7558000000000007</v>
      </c>
      <c r="AB58" s="344">
        <v>16.364599999999999</v>
      </c>
      <c r="AC58" s="344">
        <v>7.8573000000000004</v>
      </c>
      <c r="AD58" s="344">
        <v>17.163900000000002</v>
      </c>
      <c r="AE58" s="344">
        <v>9.7558000000000007</v>
      </c>
      <c r="AF58" s="344">
        <v>22.8919</v>
      </c>
      <c r="AG58" s="370"/>
      <c r="AH58" s="342" t="s">
        <v>430</v>
      </c>
      <c r="AI58" s="342">
        <v>16</v>
      </c>
      <c r="AJ58" s="342">
        <v>19</v>
      </c>
      <c r="AK58" s="342">
        <v>18</v>
      </c>
      <c r="AL58" s="342">
        <v>18</v>
      </c>
      <c r="AM58" s="342">
        <v>16</v>
      </c>
      <c r="AN58" s="342">
        <v>5</v>
      </c>
      <c r="AO58" s="342">
        <v>2</v>
      </c>
      <c r="AP58" s="342" t="s">
        <v>430</v>
      </c>
      <c r="AQ58" s="342" t="s">
        <v>430</v>
      </c>
      <c r="AR58" s="342" t="s">
        <v>430</v>
      </c>
      <c r="AS58" s="342" t="s">
        <v>430</v>
      </c>
      <c r="AT58" s="342" t="s">
        <v>430</v>
      </c>
      <c r="AU58" s="342">
        <v>17</v>
      </c>
      <c r="AV58" s="342">
        <v>16</v>
      </c>
      <c r="AW58" s="342">
        <v>4</v>
      </c>
      <c r="AX58" s="342">
        <v>2</v>
      </c>
      <c r="AY58" s="342">
        <v>17</v>
      </c>
      <c r="AZ58" s="370"/>
      <c r="BA58" s="371">
        <v>146.16396604325101</v>
      </c>
      <c r="BB58" s="371">
        <v>0.48285622322823102</v>
      </c>
      <c r="BC58" s="371">
        <v>0.109797202812177</v>
      </c>
      <c r="BD58" s="371">
        <v>17.997514193412201</v>
      </c>
      <c r="BE58" s="369"/>
      <c r="BF58" s="344">
        <v>78.818198555400002</v>
      </c>
      <c r="BG58" s="344">
        <v>-26.6261036386</v>
      </c>
      <c r="BH58" s="344">
        <v>-2.9601852236999999</v>
      </c>
      <c r="BI58" s="369"/>
      <c r="BJ58" s="344">
        <v>22.435312660000001</v>
      </c>
      <c r="BK58" s="369"/>
      <c r="BL58" s="832">
        <v>14.265499999999999</v>
      </c>
      <c r="BM58" s="832">
        <v>3.9720499999999999</v>
      </c>
      <c r="BN58" s="832">
        <v>3.9859300000000002</v>
      </c>
      <c r="BO58" s="832">
        <v>77.776520000000005</v>
      </c>
      <c r="BP58" s="369"/>
      <c r="BQ58" s="832">
        <v>12.76</v>
      </c>
      <c r="BR58" s="832">
        <v>13.49</v>
      </c>
      <c r="BS58" s="832">
        <v>6.83</v>
      </c>
      <c r="BT58" s="832">
        <v>0.64</v>
      </c>
      <c r="BU58" s="344" t="s">
        <v>430</v>
      </c>
      <c r="BV58" s="832">
        <v>46.83</v>
      </c>
      <c r="BW58" s="369"/>
      <c r="BX58" s="834" t="s">
        <v>9839</v>
      </c>
      <c r="BY58" s="834" t="s">
        <v>9840</v>
      </c>
      <c r="BZ58" s="834" t="s">
        <v>9238</v>
      </c>
      <c r="CA58" s="834" t="s">
        <v>9841</v>
      </c>
      <c r="CB58" s="834" t="s">
        <v>2351</v>
      </c>
      <c r="CC58" s="369"/>
      <c r="CD58" s="350" t="s">
        <v>436</v>
      </c>
    </row>
    <row r="59" spans="1:82" s="106" customFormat="1" x14ac:dyDescent="0.25">
      <c r="A59" s="341" t="s">
        <v>9842</v>
      </c>
      <c r="B59" s="369"/>
      <c r="C59" s="709">
        <v>45650</v>
      </c>
      <c r="D59" s="369"/>
      <c r="E59" s="342">
        <v>418.40699999999998</v>
      </c>
      <c r="F59" s="369"/>
      <c r="G59" s="343">
        <v>12.17</v>
      </c>
      <c r="H59" s="369"/>
      <c r="I59" s="997">
        <v>0.61</v>
      </c>
      <c r="J59" s="997">
        <v>5.82</v>
      </c>
      <c r="K59" s="997">
        <v>0.56000000000000005</v>
      </c>
      <c r="L59" s="997">
        <v>0.57999999999999996</v>
      </c>
      <c r="M59" s="370"/>
      <c r="N59" s="344" t="s">
        <v>430</v>
      </c>
      <c r="O59" s="344">
        <v>-59.787100000000002</v>
      </c>
      <c r="P59" s="344">
        <v>20.060500000000001</v>
      </c>
      <c r="Q59" s="344">
        <v>-2.3052000000000001</v>
      </c>
      <c r="R59" s="344">
        <v>-4.1231999999999998</v>
      </c>
      <c r="S59" s="344">
        <v>19.195799999999998</v>
      </c>
      <c r="T59" s="344">
        <v>3.9060999999999999</v>
      </c>
      <c r="U59" s="344">
        <v>5.8479000000000001</v>
      </c>
      <c r="V59" s="346">
        <v>2.0173000000000001</v>
      </c>
      <c r="W59" s="344" t="s">
        <v>430</v>
      </c>
      <c r="X59" s="344" t="s">
        <v>430</v>
      </c>
      <c r="Y59" s="344" t="s">
        <v>430</v>
      </c>
      <c r="Z59" s="344" t="s">
        <v>430</v>
      </c>
      <c r="AA59" s="344">
        <v>-89.754099999999994</v>
      </c>
      <c r="AB59" s="344">
        <v>19.136399999999998</v>
      </c>
      <c r="AC59" s="344">
        <v>5.4157000000000002</v>
      </c>
      <c r="AD59" s="344">
        <v>6.9081000000000001</v>
      </c>
      <c r="AE59" s="344">
        <v>-89.754099999999994</v>
      </c>
      <c r="AF59" s="344">
        <v>13.8117</v>
      </c>
      <c r="AG59" s="370"/>
      <c r="AH59" s="342" t="s">
        <v>430</v>
      </c>
      <c r="AI59" s="342">
        <v>19</v>
      </c>
      <c r="AJ59" s="342">
        <v>15</v>
      </c>
      <c r="AK59" s="342">
        <v>10</v>
      </c>
      <c r="AL59" s="342">
        <v>17</v>
      </c>
      <c r="AM59" s="342">
        <v>15</v>
      </c>
      <c r="AN59" s="342">
        <v>7</v>
      </c>
      <c r="AO59" s="342">
        <v>13</v>
      </c>
      <c r="AP59" s="342">
        <v>13</v>
      </c>
      <c r="AQ59" s="342" t="s">
        <v>430</v>
      </c>
      <c r="AR59" s="342" t="s">
        <v>430</v>
      </c>
      <c r="AS59" s="342" t="s">
        <v>430</v>
      </c>
      <c r="AT59" s="342" t="s">
        <v>430</v>
      </c>
      <c r="AU59" s="342">
        <v>19</v>
      </c>
      <c r="AV59" s="342">
        <v>15</v>
      </c>
      <c r="AW59" s="342">
        <v>6</v>
      </c>
      <c r="AX59" s="342">
        <v>12</v>
      </c>
      <c r="AY59" s="342">
        <v>19</v>
      </c>
      <c r="AZ59" s="370"/>
      <c r="BA59" s="371">
        <v>98.089572455869799</v>
      </c>
      <c r="BB59" s="371">
        <v>0.38968562737446899</v>
      </c>
      <c r="BC59" s="371">
        <v>7.6295794854895502E-2</v>
      </c>
      <c r="BD59" s="371">
        <v>8.9182673780578199</v>
      </c>
      <c r="BE59" s="369"/>
      <c r="BF59" s="344">
        <v>63.958871225300001</v>
      </c>
      <c r="BG59" s="344">
        <v>0.26200303470000003</v>
      </c>
      <c r="BH59" s="344">
        <v>244.11500156299999</v>
      </c>
      <c r="BI59" s="369"/>
      <c r="BJ59" s="344">
        <v>72.062677070000007</v>
      </c>
      <c r="BK59" s="369"/>
      <c r="BL59" s="832">
        <v>17.770299999999999</v>
      </c>
      <c r="BM59" s="832">
        <v>39.732199999999999</v>
      </c>
      <c r="BN59" s="832">
        <v>18.101600000000001</v>
      </c>
      <c r="BO59" s="832">
        <v>24.395900000000001</v>
      </c>
      <c r="BP59" s="369"/>
      <c r="BQ59" s="832">
        <v>11.07</v>
      </c>
      <c r="BR59" s="344" t="s">
        <v>430</v>
      </c>
      <c r="BS59" s="344" t="s">
        <v>430</v>
      </c>
      <c r="BT59" s="344" t="s">
        <v>430</v>
      </c>
      <c r="BU59" s="344" t="s">
        <v>430</v>
      </c>
      <c r="BV59" s="832">
        <v>16.86</v>
      </c>
      <c r="BW59" s="369"/>
      <c r="BX59" s="834" t="s">
        <v>9843</v>
      </c>
      <c r="BY59" s="834" t="s">
        <v>9844</v>
      </c>
      <c r="BZ59" s="834" t="s">
        <v>9845</v>
      </c>
      <c r="CA59" s="834" t="s">
        <v>1856</v>
      </c>
      <c r="CB59" s="834" t="s">
        <v>9846</v>
      </c>
      <c r="CC59" s="369"/>
      <c r="CD59" s="350" t="s">
        <v>436</v>
      </c>
    </row>
    <row r="60" spans="1:82" s="106" customFormat="1" x14ac:dyDescent="0.25">
      <c r="A60" s="341" t="s">
        <v>9847</v>
      </c>
      <c r="B60" s="369"/>
      <c r="C60" s="709">
        <v>45930</v>
      </c>
      <c r="D60" s="369"/>
      <c r="E60" s="342">
        <v>404.05700000000002</v>
      </c>
      <c r="F60" s="369"/>
      <c r="G60" s="343">
        <v>10.120799999999999</v>
      </c>
      <c r="H60" s="369"/>
      <c r="I60" s="997">
        <v>1.6000000000000001E-4</v>
      </c>
      <c r="J60" s="997">
        <v>6.06</v>
      </c>
      <c r="K60" s="997">
        <v>1.3999999999999999E-4</v>
      </c>
      <c r="L60" s="997">
        <v>1.3999999999999999E-4</v>
      </c>
      <c r="M60" s="370"/>
      <c r="N60" s="344">
        <v>259.69499999999999</v>
      </c>
      <c r="O60" s="344">
        <v>111.979</v>
      </c>
      <c r="P60" s="344">
        <v>38.196899999999999</v>
      </c>
      <c r="Q60" s="344">
        <v>-4.8853</v>
      </c>
      <c r="R60" s="344">
        <v>8.1080000000000005</v>
      </c>
      <c r="S60" s="344">
        <v>21.209700000000002</v>
      </c>
      <c r="T60" s="344">
        <v>-6.0362999999999998</v>
      </c>
      <c r="U60" s="344">
        <v>1.6032999999999999</v>
      </c>
      <c r="V60" s="346" t="s">
        <v>430</v>
      </c>
      <c r="W60" s="344" t="s">
        <v>430</v>
      </c>
      <c r="X60" s="344" t="s">
        <v>430</v>
      </c>
      <c r="Y60" s="344" t="s">
        <v>430</v>
      </c>
      <c r="Z60" s="344" t="s">
        <v>430</v>
      </c>
      <c r="AA60" s="344">
        <v>177.34</v>
      </c>
      <c r="AB60" s="344">
        <v>24.759899999999998</v>
      </c>
      <c r="AC60" s="344">
        <v>-4.3244999999999996</v>
      </c>
      <c r="AD60" s="344">
        <v>1.6032999999999999</v>
      </c>
      <c r="AE60" s="344">
        <v>177.34</v>
      </c>
      <c r="AF60" s="344">
        <v>1.6032999999999999</v>
      </c>
      <c r="AG60" s="370"/>
      <c r="AH60" s="342">
        <v>10</v>
      </c>
      <c r="AI60" s="342">
        <v>11</v>
      </c>
      <c r="AJ60" s="342">
        <v>10</v>
      </c>
      <c r="AK60" s="342">
        <v>12</v>
      </c>
      <c r="AL60" s="342">
        <v>12</v>
      </c>
      <c r="AM60" s="342">
        <v>13</v>
      </c>
      <c r="AN60" s="342">
        <v>17</v>
      </c>
      <c r="AO60" s="342">
        <v>15</v>
      </c>
      <c r="AP60" s="342" t="s">
        <v>430</v>
      </c>
      <c r="AQ60" s="342" t="s">
        <v>430</v>
      </c>
      <c r="AR60" s="342" t="s">
        <v>430</v>
      </c>
      <c r="AS60" s="342" t="s">
        <v>430</v>
      </c>
      <c r="AT60" s="342" t="s">
        <v>430</v>
      </c>
      <c r="AU60" s="342">
        <v>9</v>
      </c>
      <c r="AV60" s="342">
        <v>13</v>
      </c>
      <c r="AW60" s="342">
        <v>17</v>
      </c>
      <c r="AX60" s="342">
        <v>15</v>
      </c>
      <c r="AY60" s="342">
        <v>9</v>
      </c>
      <c r="AZ60" s="370"/>
      <c r="BA60" s="371">
        <v>154.75485849815701</v>
      </c>
      <c r="BB60" s="371">
        <v>0</v>
      </c>
      <c r="BC60" s="371">
        <v>-1.4122354842691099E-2</v>
      </c>
      <c r="BD60" s="371" t="s">
        <v>430</v>
      </c>
      <c r="BE60" s="369"/>
      <c r="BF60" s="344">
        <v>45.039826651299997</v>
      </c>
      <c r="BG60" s="344">
        <v>38.615363581499999</v>
      </c>
      <c r="BH60" s="344">
        <v>1.1663706482</v>
      </c>
      <c r="BI60" s="369"/>
      <c r="BJ60" s="344">
        <v>57.949729490000003</v>
      </c>
      <c r="BK60" s="369"/>
      <c r="BL60" s="832">
        <v>46.034100000000002</v>
      </c>
      <c r="BM60" s="832">
        <v>18.232299999999999</v>
      </c>
      <c r="BN60" s="832">
        <v>0.88933300000000004</v>
      </c>
      <c r="BO60" s="832">
        <v>34.844267000000002</v>
      </c>
      <c r="BP60" s="369"/>
      <c r="BQ60" s="344" t="s">
        <v>430</v>
      </c>
      <c r="BR60" s="832">
        <v>9.18</v>
      </c>
      <c r="BS60" s="344" t="s">
        <v>430</v>
      </c>
      <c r="BT60" s="344" t="s">
        <v>430</v>
      </c>
      <c r="BU60" s="344" t="s">
        <v>430</v>
      </c>
      <c r="BV60" s="832">
        <v>30.23</v>
      </c>
      <c r="BW60" s="369"/>
      <c r="BX60" s="834" t="s">
        <v>9848</v>
      </c>
      <c r="BY60" s="834" t="s">
        <v>9849</v>
      </c>
      <c r="BZ60" s="834" t="s">
        <v>9850</v>
      </c>
      <c r="CA60" s="834" t="s">
        <v>9851</v>
      </c>
      <c r="CB60" s="834" t="s">
        <v>9003</v>
      </c>
      <c r="CC60" s="369"/>
      <c r="CD60" s="350" t="s">
        <v>463</v>
      </c>
    </row>
    <row r="61" spans="1:82" s="106" customFormat="1" x14ac:dyDescent="0.25">
      <c r="A61" s="341" t="s">
        <v>9852</v>
      </c>
      <c r="B61" s="369"/>
      <c r="C61" s="709">
        <v>45350</v>
      </c>
      <c r="D61" s="369"/>
      <c r="E61" s="342">
        <v>365.4</v>
      </c>
      <c r="F61" s="369"/>
      <c r="G61" s="343">
        <v>12.6408</v>
      </c>
      <c r="H61" s="369"/>
      <c r="I61" s="997">
        <v>3.65</v>
      </c>
      <c r="J61" s="997">
        <v>7.72</v>
      </c>
      <c r="K61" s="997">
        <v>2.78</v>
      </c>
      <c r="L61" s="997">
        <v>2.96</v>
      </c>
      <c r="M61" s="370"/>
      <c r="N61" s="344">
        <v>274.62900000000002</v>
      </c>
      <c r="O61" s="344">
        <v>125.63800000000001</v>
      </c>
      <c r="P61" s="344">
        <v>65.407200000000003</v>
      </c>
      <c r="Q61" s="344">
        <v>8.8988999999999994</v>
      </c>
      <c r="R61" s="344">
        <v>25.339600000000001</v>
      </c>
      <c r="S61" s="344">
        <v>27.900099999999998</v>
      </c>
      <c r="T61" s="344">
        <v>9.2604000000000006</v>
      </c>
      <c r="U61" s="344">
        <v>11.866</v>
      </c>
      <c r="V61" s="346">
        <v>10.8725</v>
      </c>
      <c r="W61" s="344">
        <v>7.8144</v>
      </c>
      <c r="X61" s="344" t="s">
        <v>430</v>
      </c>
      <c r="Y61" s="344" t="s">
        <v>430</v>
      </c>
      <c r="Z61" s="344" t="s">
        <v>430</v>
      </c>
      <c r="AA61" s="344">
        <v>165.0549</v>
      </c>
      <c r="AB61" s="344">
        <v>29.991800000000001</v>
      </c>
      <c r="AC61" s="344">
        <v>10.505599999999999</v>
      </c>
      <c r="AD61" s="344">
        <v>12.9208</v>
      </c>
      <c r="AE61" s="344">
        <v>165.0549</v>
      </c>
      <c r="AF61" s="344">
        <v>10.521699999999999</v>
      </c>
      <c r="AG61" s="370"/>
      <c r="AH61" s="342">
        <v>7</v>
      </c>
      <c r="AI61" s="342">
        <v>7</v>
      </c>
      <c r="AJ61" s="342">
        <v>3</v>
      </c>
      <c r="AK61" s="342">
        <v>6</v>
      </c>
      <c r="AL61" s="342">
        <v>5</v>
      </c>
      <c r="AM61" s="342">
        <v>8</v>
      </c>
      <c r="AN61" s="342">
        <v>3</v>
      </c>
      <c r="AO61" s="342">
        <v>5</v>
      </c>
      <c r="AP61" s="342">
        <v>6</v>
      </c>
      <c r="AQ61" s="342">
        <v>5</v>
      </c>
      <c r="AR61" s="342" t="s">
        <v>430</v>
      </c>
      <c r="AS61" s="342" t="s">
        <v>430</v>
      </c>
      <c r="AT61" s="342" t="s">
        <v>430</v>
      </c>
      <c r="AU61" s="342">
        <v>11</v>
      </c>
      <c r="AV61" s="342">
        <v>9</v>
      </c>
      <c r="AW61" s="342">
        <v>3</v>
      </c>
      <c r="AX61" s="342">
        <v>6</v>
      </c>
      <c r="AY61" s="342">
        <v>11</v>
      </c>
      <c r="AZ61" s="370"/>
      <c r="BA61" s="371">
        <v>103.40472211517</v>
      </c>
      <c r="BB61" s="371">
        <v>0</v>
      </c>
      <c r="BC61" s="371">
        <v>4.5290919341717299E-2</v>
      </c>
      <c r="BD61" s="371" t="s">
        <v>430</v>
      </c>
      <c r="BE61" s="369"/>
      <c r="BF61" s="344">
        <v>69.816237134600001</v>
      </c>
      <c r="BG61" s="344">
        <v>30.408798699999998</v>
      </c>
      <c r="BH61" s="344">
        <v>2.2959222370000001</v>
      </c>
      <c r="BI61" s="369"/>
      <c r="BJ61" s="344">
        <v>36.179288040000003</v>
      </c>
      <c r="BK61" s="369"/>
      <c r="BL61" s="832">
        <v>21.720300000000002</v>
      </c>
      <c r="BM61" s="832">
        <v>3.4030999999999998</v>
      </c>
      <c r="BN61" s="832">
        <v>10.2516</v>
      </c>
      <c r="BO61" s="832">
        <v>64.625</v>
      </c>
      <c r="BP61" s="369"/>
      <c r="BQ61" s="832">
        <v>6.5</v>
      </c>
      <c r="BR61" s="832">
        <v>29.04</v>
      </c>
      <c r="BS61" s="832">
        <v>6.9</v>
      </c>
      <c r="BT61" s="832">
        <v>1.1100000000000001</v>
      </c>
      <c r="BU61" s="344" t="s">
        <v>430</v>
      </c>
      <c r="BV61" s="832">
        <v>20.27</v>
      </c>
      <c r="BW61" s="369"/>
      <c r="BX61" s="834" t="s">
        <v>9853</v>
      </c>
      <c r="BY61" s="834" t="s">
        <v>9854</v>
      </c>
      <c r="BZ61" s="834" t="s">
        <v>9855</v>
      </c>
      <c r="CA61" s="834" t="s">
        <v>9856</v>
      </c>
      <c r="CB61" s="834" t="s">
        <v>9857</v>
      </c>
      <c r="CC61" s="369"/>
      <c r="CD61" s="350" t="s">
        <v>436</v>
      </c>
    </row>
    <row r="62" spans="1:82" s="106" customFormat="1" x14ac:dyDescent="0.25">
      <c r="A62" s="341" t="s">
        <v>9858</v>
      </c>
      <c r="B62" s="369"/>
      <c r="C62" s="709">
        <v>45989</v>
      </c>
      <c r="D62" s="369"/>
      <c r="E62" s="342">
        <v>283.00299999999999</v>
      </c>
      <c r="F62" s="369"/>
      <c r="G62" s="343">
        <v>10.38</v>
      </c>
      <c r="H62" s="369"/>
      <c r="I62" s="997">
        <v>2.5299999999999998</v>
      </c>
      <c r="J62" s="997">
        <v>6.24</v>
      </c>
      <c r="K62" s="997">
        <v>2.1800000000000002</v>
      </c>
      <c r="L62" s="645" t="s">
        <v>430</v>
      </c>
      <c r="M62" s="370"/>
      <c r="N62" s="344">
        <v>319.24200000000002</v>
      </c>
      <c r="O62" s="344">
        <v>166.34100000000001</v>
      </c>
      <c r="P62" s="344">
        <v>71.289100000000005</v>
      </c>
      <c r="Q62" s="344">
        <v>-2.5093000000000001</v>
      </c>
      <c r="R62" s="344">
        <v>7.0735999999999999</v>
      </c>
      <c r="S62" s="344">
        <v>25.042999999999999</v>
      </c>
      <c r="T62" s="344">
        <v>1.1724000000000001</v>
      </c>
      <c r="U62" s="344" t="s">
        <v>430</v>
      </c>
      <c r="V62" s="346" t="s">
        <v>430</v>
      </c>
      <c r="W62" s="344" t="s">
        <v>430</v>
      </c>
      <c r="X62" s="344" t="s">
        <v>430</v>
      </c>
      <c r="Y62" s="344" t="s">
        <v>430</v>
      </c>
      <c r="Z62" s="344" t="s">
        <v>430</v>
      </c>
      <c r="AA62" s="344">
        <v>195.47219999999999</v>
      </c>
      <c r="AB62" s="344">
        <v>27.081</v>
      </c>
      <c r="AC62" s="344">
        <v>2.9245000000000001</v>
      </c>
      <c r="AD62" s="344" t="s">
        <v>430</v>
      </c>
      <c r="AE62" s="344">
        <v>195.47219999999999</v>
      </c>
      <c r="AF62" s="344">
        <v>6.4212999999999996</v>
      </c>
      <c r="AG62" s="370"/>
      <c r="AH62" s="342">
        <v>2</v>
      </c>
      <c r="AI62" s="342">
        <v>3</v>
      </c>
      <c r="AJ62" s="342">
        <v>1</v>
      </c>
      <c r="AK62" s="342">
        <v>11</v>
      </c>
      <c r="AL62" s="342">
        <v>13</v>
      </c>
      <c r="AM62" s="342">
        <v>10</v>
      </c>
      <c r="AN62" s="342">
        <v>10</v>
      </c>
      <c r="AO62" s="342" t="s">
        <v>430</v>
      </c>
      <c r="AP62" s="342" t="s">
        <v>430</v>
      </c>
      <c r="AQ62" s="342" t="s">
        <v>430</v>
      </c>
      <c r="AR62" s="342" t="s">
        <v>430</v>
      </c>
      <c r="AS62" s="342" t="s">
        <v>430</v>
      </c>
      <c r="AT62" s="342" t="s">
        <v>430</v>
      </c>
      <c r="AU62" s="342">
        <v>6</v>
      </c>
      <c r="AV62" s="342">
        <v>10</v>
      </c>
      <c r="AW62" s="342">
        <v>10</v>
      </c>
      <c r="AX62" s="342" t="s">
        <v>430</v>
      </c>
      <c r="AY62" s="342">
        <v>6</v>
      </c>
      <c r="AZ62" s="370"/>
      <c r="BA62" s="371">
        <v>177.77173725583799</v>
      </c>
      <c r="BB62" s="371">
        <v>0</v>
      </c>
      <c r="BC62" s="371">
        <v>1.4147629928681699E-2</v>
      </c>
      <c r="BD62" s="371" t="s">
        <v>430</v>
      </c>
      <c r="BE62" s="369"/>
      <c r="BF62" s="344">
        <v>54.969430473700001</v>
      </c>
      <c r="BG62" s="344">
        <v>13.047941507799999</v>
      </c>
      <c r="BH62" s="344">
        <v>4.2128814297000003</v>
      </c>
      <c r="BI62" s="369"/>
      <c r="BJ62" s="344">
        <v>51.299684630000002</v>
      </c>
      <c r="BK62" s="369"/>
      <c r="BL62" s="832">
        <v>44.358899999999998</v>
      </c>
      <c r="BM62" s="832">
        <v>17.241700000000002</v>
      </c>
      <c r="BN62" s="832">
        <v>4.6816599999999999</v>
      </c>
      <c r="BO62" s="832">
        <v>33.717739999999999</v>
      </c>
      <c r="BP62" s="369"/>
      <c r="BQ62" s="832">
        <v>10.07</v>
      </c>
      <c r="BR62" s="344" t="s">
        <v>430</v>
      </c>
      <c r="BS62" s="344" t="s">
        <v>430</v>
      </c>
      <c r="BT62" s="344" t="s">
        <v>430</v>
      </c>
      <c r="BU62" s="344" t="s">
        <v>430</v>
      </c>
      <c r="BV62" s="832">
        <v>30.52</v>
      </c>
      <c r="BW62" s="369"/>
      <c r="BX62" s="834" t="s">
        <v>9859</v>
      </c>
      <c r="BY62" s="834" t="s">
        <v>9860</v>
      </c>
      <c r="BZ62" s="834" t="s">
        <v>9756</v>
      </c>
      <c r="CA62" s="834" t="s">
        <v>9861</v>
      </c>
      <c r="CB62" s="834" t="s">
        <v>9862</v>
      </c>
      <c r="CC62" s="369"/>
      <c r="CD62" s="350" t="s">
        <v>602</v>
      </c>
    </row>
    <row r="63" spans="1:82" s="106" customFormat="1" x14ac:dyDescent="0.25">
      <c r="A63" s="341" t="s">
        <v>9863</v>
      </c>
      <c r="B63" s="369"/>
      <c r="C63" s="709">
        <v>46000</v>
      </c>
      <c r="D63" s="369"/>
      <c r="E63" s="342">
        <v>188.16499999999999</v>
      </c>
      <c r="F63" s="369"/>
      <c r="G63" s="343">
        <v>10.7409</v>
      </c>
      <c r="H63" s="369"/>
      <c r="I63" s="645" t="s">
        <v>430</v>
      </c>
      <c r="J63" s="645" t="s">
        <v>430</v>
      </c>
      <c r="K63" s="645" t="s">
        <v>430</v>
      </c>
      <c r="L63" s="645" t="s">
        <v>430</v>
      </c>
      <c r="M63" s="370"/>
      <c r="N63" s="344">
        <v>184.77500000000001</v>
      </c>
      <c r="O63" s="344">
        <v>97.051100000000005</v>
      </c>
      <c r="P63" s="344">
        <v>39.079000000000001</v>
      </c>
      <c r="Q63" s="344">
        <v>0.53410000000000002</v>
      </c>
      <c r="R63" s="344">
        <v>6.2850000000000001</v>
      </c>
      <c r="S63" s="344">
        <v>33.121699999999997</v>
      </c>
      <c r="T63" s="344">
        <v>10.521100000000001</v>
      </c>
      <c r="U63" s="344" t="s">
        <v>430</v>
      </c>
      <c r="V63" s="346" t="s">
        <v>430</v>
      </c>
      <c r="W63" s="344" t="s">
        <v>430</v>
      </c>
      <c r="X63" s="344" t="s">
        <v>430</v>
      </c>
      <c r="Y63" s="344" t="s">
        <v>430</v>
      </c>
      <c r="Z63" s="344" t="s">
        <v>430</v>
      </c>
      <c r="AA63" s="344">
        <v>119.8903</v>
      </c>
      <c r="AB63" s="344">
        <v>37.712200000000003</v>
      </c>
      <c r="AC63" s="344">
        <v>12.2895</v>
      </c>
      <c r="AD63" s="344" t="s">
        <v>430</v>
      </c>
      <c r="AE63" s="344">
        <v>119.8903</v>
      </c>
      <c r="AF63" s="344">
        <v>13.191599999999999</v>
      </c>
      <c r="AG63" s="370"/>
      <c r="AH63" s="342">
        <v>13</v>
      </c>
      <c r="AI63" s="342">
        <v>13</v>
      </c>
      <c r="AJ63" s="342">
        <v>9</v>
      </c>
      <c r="AK63" s="342">
        <v>7</v>
      </c>
      <c r="AL63" s="342">
        <v>14</v>
      </c>
      <c r="AM63" s="342">
        <v>3</v>
      </c>
      <c r="AN63" s="342">
        <v>2</v>
      </c>
      <c r="AO63" s="342" t="s">
        <v>430</v>
      </c>
      <c r="AP63" s="342" t="s">
        <v>430</v>
      </c>
      <c r="AQ63" s="342" t="s">
        <v>430</v>
      </c>
      <c r="AR63" s="342" t="s">
        <v>430</v>
      </c>
      <c r="AS63" s="342" t="s">
        <v>430</v>
      </c>
      <c r="AT63" s="342" t="s">
        <v>430</v>
      </c>
      <c r="AU63" s="342">
        <v>14</v>
      </c>
      <c r="AV63" s="342">
        <v>3</v>
      </c>
      <c r="AW63" s="342">
        <v>2</v>
      </c>
      <c r="AX63" s="342" t="s">
        <v>430</v>
      </c>
      <c r="AY63" s="342">
        <v>14</v>
      </c>
      <c r="AZ63" s="370"/>
      <c r="BA63" s="371">
        <v>176.55018024742401</v>
      </c>
      <c r="BB63" s="371">
        <v>0</v>
      </c>
      <c r="BC63" s="371">
        <v>4.0682237382240402E-2</v>
      </c>
      <c r="BD63" s="371" t="s">
        <v>430</v>
      </c>
      <c r="BE63" s="369"/>
      <c r="BF63" s="344">
        <v>74.926355124799997</v>
      </c>
      <c r="BG63" s="344">
        <v>8.0133158212000009</v>
      </c>
      <c r="BH63" s="344">
        <v>9.3502311398</v>
      </c>
      <c r="BI63" s="369"/>
      <c r="BJ63" s="344">
        <v>58.275852520000001</v>
      </c>
      <c r="BK63" s="369"/>
      <c r="BL63" s="832">
        <v>31.3355</v>
      </c>
      <c r="BM63" s="832">
        <v>17.2547</v>
      </c>
      <c r="BN63" s="832">
        <v>8.9110499999999995</v>
      </c>
      <c r="BO63" s="832">
        <v>42.498750000000001</v>
      </c>
      <c r="BP63" s="369"/>
      <c r="BQ63" s="344" t="s">
        <v>430</v>
      </c>
      <c r="BR63" s="832">
        <v>17.57</v>
      </c>
      <c r="BS63" s="344" t="s">
        <v>430</v>
      </c>
      <c r="BT63" s="344" t="s">
        <v>430</v>
      </c>
      <c r="BU63" s="344" t="s">
        <v>430</v>
      </c>
      <c r="BV63" s="832">
        <v>22.24</v>
      </c>
      <c r="BW63" s="369"/>
      <c r="BX63" s="834" t="s">
        <v>1448</v>
      </c>
      <c r="BY63" s="834" t="s">
        <v>9864</v>
      </c>
      <c r="BZ63" s="834" t="s">
        <v>9865</v>
      </c>
      <c r="CA63" s="834" t="s">
        <v>9866</v>
      </c>
      <c r="CB63" s="834" t="s">
        <v>9867</v>
      </c>
      <c r="CC63" s="369"/>
      <c r="CD63" s="350" t="s">
        <v>463</v>
      </c>
    </row>
    <row r="64" spans="1:82" s="106" customFormat="1" x14ac:dyDescent="0.25">
      <c r="A64" s="341" t="s">
        <v>9868</v>
      </c>
      <c r="B64" s="369"/>
      <c r="C64" s="709">
        <v>45177</v>
      </c>
      <c r="D64" s="369"/>
      <c r="E64" s="342">
        <v>139.85900000000001</v>
      </c>
      <c r="F64" s="369"/>
      <c r="G64" s="343">
        <v>13.0764</v>
      </c>
      <c r="H64" s="369"/>
      <c r="I64" s="997">
        <v>0.92</v>
      </c>
      <c r="J64" s="997">
        <v>6.95</v>
      </c>
      <c r="K64" s="997">
        <v>0.8</v>
      </c>
      <c r="L64" s="997">
        <v>0.86</v>
      </c>
      <c r="M64" s="370"/>
      <c r="N64" s="344">
        <v>275.04500000000002</v>
      </c>
      <c r="O64" s="344">
        <v>114.961</v>
      </c>
      <c r="P64" s="344">
        <v>37.713999999999999</v>
      </c>
      <c r="Q64" s="344">
        <v>-0.77729999999999999</v>
      </c>
      <c r="R64" s="344">
        <v>13.148</v>
      </c>
      <c r="S64" s="344">
        <v>21.886099999999999</v>
      </c>
      <c r="T64" s="344">
        <v>-4.1905000000000001</v>
      </c>
      <c r="U64" s="344">
        <v>7.7519</v>
      </c>
      <c r="V64" s="346">
        <v>6.8578000000000001</v>
      </c>
      <c r="W64" s="344">
        <v>1.1427</v>
      </c>
      <c r="X64" s="344" t="s">
        <v>430</v>
      </c>
      <c r="Y64" s="344" t="s">
        <v>430</v>
      </c>
      <c r="Z64" s="344" t="s">
        <v>430</v>
      </c>
      <c r="AA64" s="344">
        <v>198.9308</v>
      </c>
      <c r="AB64" s="344">
        <v>26.1248</v>
      </c>
      <c r="AC64" s="344">
        <v>-2.5449000000000002</v>
      </c>
      <c r="AD64" s="344">
        <v>8.8084000000000007</v>
      </c>
      <c r="AE64" s="344">
        <v>198.9308</v>
      </c>
      <c r="AF64" s="344">
        <v>9.9916999999999998</v>
      </c>
      <c r="AG64" s="370"/>
      <c r="AH64" s="342">
        <v>6</v>
      </c>
      <c r="AI64" s="342">
        <v>10</v>
      </c>
      <c r="AJ64" s="342">
        <v>11</v>
      </c>
      <c r="AK64" s="342">
        <v>9</v>
      </c>
      <c r="AL64" s="342">
        <v>7</v>
      </c>
      <c r="AM64" s="342">
        <v>12</v>
      </c>
      <c r="AN64" s="342">
        <v>15</v>
      </c>
      <c r="AO64" s="342">
        <v>11</v>
      </c>
      <c r="AP64" s="342">
        <v>11</v>
      </c>
      <c r="AQ64" s="342">
        <v>9</v>
      </c>
      <c r="AR64" s="342" t="s">
        <v>430</v>
      </c>
      <c r="AS64" s="342" t="s">
        <v>430</v>
      </c>
      <c r="AT64" s="342" t="s">
        <v>430</v>
      </c>
      <c r="AU64" s="342">
        <v>4</v>
      </c>
      <c r="AV64" s="342">
        <v>12</v>
      </c>
      <c r="AW64" s="342">
        <v>14</v>
      </c>
      <c r="AX64" s="342">
        <v>11</v>
      </c>
      <c r="AY64" s="342">
        <v>4</v>
      </c>
      <c r="AZ64" s="370"/>
      <c r="BA64" s="371">
        <v>141.257918462167</v>
      </c>
      <c r="BB64" s="371">
        <v>0.71285926123421595</v>
      </c>
      <c r="BC64" s="371">
        <v>3.53258571317593E-2</v>
      </c>
      <c r="BD64" s="371">
        <v>-0.18282071375432099</v>
      </c>
      <c r="BE64" s="369"/>
      <c r="BF64" s="344">
        <v>81.232936964299995</v>
      </c>
      <c r="BG64" s="344">
        <v>62.309854407400003</v>
      </c>
      <c r="BH64" s="344">
        <v>1.3036932559000001</v>
      </c>
      <c r="BI64" s="369"/>
      <c r="BJ64" s="344">
        <v>65.547237920000001</v>
      </c>
      <c r="BK64" s="369"/>
      <c r="BL64" s="832">
        <v>55.163699999999999</v>
      </c>
      <c r="BM64" s="832">
        <v>3.7276400000000001</v>
      </c>
      <c r="BN64" s="832">
        <v>10.203200000000001</v>
      </c>
      <c r="BO64" s="832">
        <v>30.905460000000001</v>
      </c>
      <c r="BP64" s="369"/>
      <c r="BQ64" s="832">
        <v>1.21</v>
      </c>
      <c r="BR64" s="832">
        <v>9.24</v>
      </c>
      <c r="BS64" s="344" t="s">
        <v>430</v>
      </c>
      <c r="BT64" s="344" t="s">
        <v>430</v>
      </c>
      <c r="BU64" s="344" t="s">
        <v>430</v>
      </c>
      <c r="BV64" s="832">
        <v>21.4</v>
      </c>
      <c r="BW64" s="369"/>
      <c r="BX64" s="834" t="s">
        <v>9869</v>
      </c>
      <c r="BY64" s="834" t="s">
        <v>1402</v>
      </c>
      <c r="BZ64" s="834" t="s">
        <v>9870</v>
      </c>
      <c r="CA64" s="834" t="s">
        <v>9871</v>
      </c>
      <c r="CB64" s="834" t="s">
        <v>9872</v>
      </c>
      <c r="CC64" s="369"/>
      <c r="CD64" s="350" t="s">
        <v>476</v>
      </c>
    </row>
    <row r="65" spans="1:82" s="106" customFormat="1" x14ac:dyDescent="0.25">
      <c r="A65" s="341" t="s">
        <v>9873</v>
      </c>
      <c r="B65" s="369"/>
      <c r="C65" s="709">
        <v>44047</v>
      </c>
      <c r="D65" s="369"/>
      <c r="E65" s="864">
        <v>93.8</v>
      </c>
      <c r="F65" s="369"/>
      <c r="G65" s="343" t="s">
        <v>430</v>
      </c>
      <c r="H65" s="369"/>
      <c r="I65" s="645" t="s">
        <v>430</v>
      </c>
      <c r="J65" s="645" t="s">
        <v>430</v>
      </c>
      <c r="K65" s="645" t="s">
        <v>430</v>
      </c>
      <c r="L65" s="645" t="s">
        <v>430</v>
      </c>
      <c r="M65" s="370"/>
      <c r="N65" s="344" t="s">
        <v>430</v>
      </c>
      <c r="O65" s="344" t="s">
        <v>430</v>
      </c>
      <c r="P65" s="344" t="s">
        <v>430</v>
      </c>
      <c r="Q65" s="344" t="s">
        <v>430</v>
      </c>
      <c r="R65" s="344" t="s">
        <v>430</v>
      </c>
      <c r="S65" s="344" t="s">
        <v>430</v>
      </c>
      <c r="T65" s="344" t="s">
        <v>430</v>
      </c>
      <c r="U65" s="344" t="s">
        <v>430</v>
      </c>
      <c r="V65" s="346" t="s">
        <v>430</v>
      </c>
      <c r="W65" s="344" t="s">
        <v>430</v>
      </c>
      <c r="X65" s="344" t="s">
        <v>430</v>
      </c>
      <c r="Y65" s="344" t="s">
        <v>430</v>
      </c>
      <c r="Z65" s="344" t="s">
        <v>430</v>
      </c>
      <c r="AA65" s="344" t="s">
        <v>430</v>
      </c>
      <c r="AB65" s="344" t="s">
        <v>430</v>
      </c>
      <c r="AC65" s="344" t="s">
        <v>430</v>
      </c>
      <c r="AD65" s="344" t="s">
        <v>430</v>
      </c>
      <c r="AE65" s="344" t="s">
        <v>430</v>
      </c>
      <c r="AF65" s="344" t="s">
        <v>430</v>
      </c>
      <c r="AG65" s="370"/>
      <c r="AH65" s="342" t="s">
        <v>430</v>
      </c>
      <c r="AI65" s="342" t="s">
        <v>430</v>
      </c>
      <c r="AJ65" s="342" t="s">
        <v>430</v>
      </c>
      <c r="AK65" s="342" t="s">
        <v>430</v>
      </c>
      <c r="AL65" s="342" t="s">
        <v>430</v>
      </c>
      <c r="AM65" s="342" t="s">
        <v>430</v>
      </c>
      <c r="AN65" s="342" t="s">
        <v>430</v>
      </c>
      <c r="AO65" s="342" t="s">
        <v>430</v>
      </c>
      <c r="AP65" s="342" t="s">
        <v>430</v>
      </c>
      <c r="AQ65" s="342" t="s">
        <v>430</v>
      </c>
      <c r="AR65" s="342" t="s">
        <v>430</v>
      </c>
      <c r="AS65" s="342" t="s">
        <v>430</v>
      </c>
      <c r="AT65" s="342" t="s">
        <v>430</v>
      </c>
      <c r="AU65" s="342" t="s">
        <v>430</v>
      </c>
      <c r="AV65" s="342" t="s">
        <v>430</v>
      </c>
      <c r="AW65" s="342" t="s">
        <v>430</v>
      </c>
      <c r="AX65" s="342" t="s">
        <v>430</v>
      </c>
      <c r="AY65" s="342" t="s">
        <v>430</v>
      </c>
      <c r="AZ65" s="370"/>
      <c r="BA65" s="371">
        <v>144.79910461659799</v>
      </c>
      <c r="BB65" s="371">
        <v>0</v>
      </c>
      <c r="BC65" s="371">
        <v>-1.52692644649927E-2</v>
      </c>
      <c r="BD65" s="371" t="s">
        <v>430</v>
      </c>
      <c r="BE65" s="369"/>
      <c r="BF65" s="344" t="s">
        <v>430</v>
      </c>
      <c r="BG65" s="344" t="s">
        <v>430</v>
      </c>
      <c r="BH65" s="344" t="s">
        <v>430</v>
      </c>
      <c r="BI65" s="369"/>
      <c r="BJ65" s="344" t="s">
        <v>430</v>
      </c>
      <c r="BK65" s="369"/>
      <c r="BL65" s="344" t="s">
        <v>430</v>
      </c>
      <c r="BM65" s="344" t="s">
        <v>430</v>
      </c>
      <c r="BN65" s="344" t="s">
        <v>430</v>
      </c>
      <c r="BO65" s="344" t="s">
        <v>430</v>
      </c>
      <c r="BP65" s="369"/>
      <c r="BQ65" s="344" t="s">
        <v>430</v>
      </c>
      <c r="BR65" s="344" t="s">
        <v>430</v>
      </c>
      <c r="BS65" s="344" t="s">
        <v>430</v>
      </c>
      <c r="BT65" s="344" t="s">
        <v>430</v>
      </c>
      <c r="BU65" s="344" t="s">
        <v>430</v>
      </c>
      <c r="BV65" s="344" t="s">
        <v>430</v>
      </c>
      <c r="BW65" s="369"/>
      <c r="BX65" s="368" t="s">
        <v>430</v>
      </c>
      <c r="BY65" s="368" t="s">
        <v>430</v>
      </c>
      <c r="BZ65" s="368" t="s">
        <v>430</v>
      </c>
      <c r="CA65" s="368" t="s">
        <v>430</v>
      </c>
      <c r="CB65" s="368" t="s">
        <v>430</v>
      </c>
      <c r="CC65" s="369"/>
      <c r="CD65" s="350" t="s">
        <v>443</v>
      </c>
    </row>
    <row r="66" spans="1:82" s="106" customFormat="1" x14ac:dyDescent="0.25">
      <c r="A66" s="341" t="s">
        <v>9874</v>
      </c>
      <c r="B66" s="369"/>
      <c r="C66" s="709">
        <v>45358</v>
      </c>
      <c r="D66" s="369"/>
      <c r="E66" s="342">
        <v>57.11</v>
      </c>
      <c r="F66" s="369"/>
      <c r="G66" s="343">
        <v>11.74</v>
      </c>
      <c r="H66" s="369"/>
      <c r="I66" s="645" t="s">
        <v>430</v>
      </c>
      <c r="J66" s="645" t="s">
        <v>430</v>
      </c>
      <c r="K66" s="645" t="s">
        <v>430</v>
      </c>
      <c r="L66" s="645" t="s">
        <v>430</v>
      </c>
      <c r="M66" s="370"/>
      <c r="N66" s="344">
        <v>313.57400000000001</v>
      </c>
      <c r="O66" s="344">
        <v>72.979100000000003</v>
      </c>
      <c r="P66" s="344">
        <v>31.276800000000001</v>
      </c>
      <c r="Q66" s="344">
        <v>-15.452999999999999</v>
      </c>
      <c r="R66" s="344">
        <v>-1.0355000000000001</v>
      </c>
      <c r="S66" s="344">
        <v>11.9626</v>
      </c>
      <c r="T66" s="344">
        <v>-8.5532000000000004</v>
      </c>
      <c r="U66" s="344">
        <v>0</v>
      </c>
      <c r="V66" s="346">
        <v>1.7331000000000001</v>
      </c>
      <c r="W66" s="344">
        <v>5.2401</v>
      </c>
      <c r="X66" s="344" t="s">
        <v>430</v>
      </c>
      <c r="Y66" s="344" t="s">
        <v>430</v>
      </c>
      <c r="Z66" s="344" t="s">
        <v>430</v>
      </c>
      <c r="AA66" s="344">
        <v>172.6139</v>
      </c>
      <c r="AB66" s="344">
        <v>14.202500000000001</v>
      </c>
      <c r="AC66" s="344">
        <v>-6.8890000000000002</v>
      </c>
      <c r="AD66" s="344">
        <v>1.1403000000000001</v>
      </c>
      <c r="AE66" s="344">
        <v>172.6139</v>
      </c>
      <c r="AF66" s="344">
        <v>7.1574</v>
      </c>
      <c r="AG66" s="370"/>
      <c r="AH66" s="342">
        <v>3</v>
      </c>
      <c r="AI66" s="342">
        <v>14</v>
      </c>
      <c r="AJ66" s="342">
        <v>13</v>
      </c>
      <c r="AK66" s="342">
        <v>15</v>
      </c>
      <c r="AL66" s="342">
        <v>16</v>
      </c>
      <c r="AM66" s="342">
        <v>17</v>
      </c>
      <c r="AN66" s="342">
        <v>18</v>
      </c>
      <c r="AO66" s="342">
        <v>16</v>
      </c>
      <c r="AP66" s="342">
        <v>14</v>
      </c>
      <c r="AQ66" s="342">
        <v>8</v>
      </c>
      <c r="AR66" s="342" t="s">
        <v>430</v>
      </c>
      <c r="AS66" s="342" t="s">
        <v>430</v>
      </c>
      <c r="AT66" s="342" t="s">
        <v>430</v>
      </c>
      <c r="AU66" s="342">
        <v>10</v>
      </c>
      <c r="AV66" s="342">
        <v>17</v>
      </c>
      <c r="AW66" s="342">
        <v>18</v>
      </c>
      <c r="AX66" s="342">
        <v>16</v>
      </c>
      <c r="AY66" s="342">
        <v>10</v>
      </c>
      <c r="AZ66" s="370"/>
      <c r="BA66" s="371">
        <v>95.470347200069497</v>
      </c>
      <c r="BB66" s="371">
        <v>0.54596571126779403</v>
      </c>
      <c r="BC66" s="371">
        <v>1.8442714797924201E-2</v>
      </c>
      <c r="BD66" s="371">
        <v>-0.48572249571058901</v>
      </c>
      <c r="BE66" s="369"/>
      <c r="BF66" s="344">
        <v>58.078984362999996</v>
      </c>
      <c r="BG66" s="344">
        <v>32.749767350200003</v>
      </c>
      <c r="BH66" s="344">
        <v>1.7734167006999999</v>
      </c>
      <c r="BI66" s="369"/>
      <c r="BJ66" s="344">
        <v>51.753166110000002</v>
      </c>
      <c r="BK66" s="369"/>
      <c r="BL66" s="832">
        <v>39.051699999999997</v>
      </c>
      <c r="BM66" s="832">
        <v>5.1115599999999999</v>
      </c>
      <c r="BN66" s="832">
        <v>7.5899400000000004</v>
      </c>
      <c r="BO66" s="832">
        <v>48.2468</v>
      </c>
      <c r="BP66" s="369"/>
      <c r="BQ66" s="832">
        <v>28.98</v>
      </c>
      <c r="BR66" s="344" t="s">
        <v>430</v>
      </c>
      <c r="BS66" s="344" t="s">
        <v>430</v>
      </c>
      <c r="BT66" s="344" t="s">
        <v>430</v>
      </c>
      <c r="BU66" s="344" t="s">
        <v>430</v>
      </c>
      <c r="BV66" s="832">
        <v>19.27</v>
      </c>
      <c r="BW66" s="369"/>
      <c r="BX66" s="834" t="s">
        <v>9875</v>
      </c>
      <c r="BY66" s="834" t="s">
        <v>9876</v>
      </c>
      <c r="BZ66" s="834" t="s">
        <v>9877</v>
      </c>
      <c r="CA66" s="834" t="s">
        <v>9878</v>
      </c>
      <c r="CB66" s="834" t="s">
        <v>9879</v>
      </c>
      <c r="CC66" s="369"/>
      <c r="CD66" s="350" t="s">
        <v>476</v>
      </c>
    </row>
    <row r="67" spans="1:82" s="106" customFormat="1" x14ac:dyDescent="0.25">
      <c r="A67" s="341" t="s">
        <v>9880</v>
      </c>
      <c r="B67" s="369"/>
      <c r="C67" s="709">
        <v>46097</v>
      </c>
      <c r="D67" s="369"/>
      <c r="E67" s="342">
        <v>37.43</v>
      </c>
      <c r="F67" s="369"/>
      <c r="G67" s="343">
        <v>9.7552000000000003</v>
      </c>
      <c r="H67" s="369"/>
      <c r="I67" s="645" t="s">
        <v>430</v>
      </c>
      <c r="J67" s="645" t="s">
        <v>430</v>
      </c>
      <c r="K67" s="645" t="s">
        <v>430</v>
      </c>
      <c r="L67" s="645" t="s">
        <v>430</v>
      </c>
      <c r="M67" s="370"/>
      <c r="N67" s="344" t="s">
        <v>430</v>
      </c>
      <c r="O67" s="344">
        <v>-48.139200000000002</v>
      </c>
      <c r="P67" s="344">
        <v>2.2458</v>
      </c>
      <c r="Q67" s="344">
        <v>-72.397599999999997</v>
      </c>
      <c r="R67" s="344">
        <v>-64.764300000000006</v>
      </c>
      <c r="S67" s="344">
        <v>-9.0596999999999994</v>
      </c>
      <c r="T67" s="344" t="s">
        <v>430</v>
      </c>
      <c r="U67" s="344" t="s">
        <v>430</v>
      </c>
      <c r="V67" s="346" t="s">
        <v>430</v>
      </c>
      <c r="W67" s="344" t="s">
        <v>430</v>
      </c>
      <c r="X67" s="344" t="s">
        <v>430</v>
      </c>
      <c r="Y67" s="344" t="s">
        <v>430</v>
      </c>
      <c r="Z67" s="344" t="s">
        <v>430</v>
      </c>
      <c r="AA67" s="344">
        <v>-7.1075999999999997</v>
      </c>
      <c r="AB67" s="344">
        <v>-7.8376999999999999</v>
      </c>
      <c r="AC67" s="344" t="s">
        <v>430</v>
      </c>
      <c r="AD67" s="344" t="s">
        <v>430</v>
      </c>
      <c r="AE67" s="344">
        <v>-7.1075999999999997</v>
      </c>
      <c r="AF67" s="344">
        <v>-8.3506999999999998</v>
      </c>
      <c r="AG67" s="370"/>
      <c r="AH67" s="342" t="s">
        <v>430</v>
      </c>
      <c r="AI67" s="342">
        <v>18</v>
      </c>
      <c r="AJ67" s="342">
        <v>18</v>
      </c>
      <c r="AK67" s="342">
        <v>19</v>
      </c>
      <c r="AL67" s="342">
        <v>19</v>
      </c>
      <c r="AM67" s="342">
        <v>19</v>
      </c>
      <c r="AN67" s="342" t="s">
        <v>430</v>
      </c>
      <c r="AO67" s="342" t="s">
        <v>430</v>
      </c>
      <c r="AP67" s="342" t="s">
        <v>430</v>
      </c>
      <c r="AQ67" s="342" t="s">
        <v>430</v>
      </c>
      <c r="AR67" s="342" t="s">
        <v>430</v>
      </c>
      <c r="AS67" s="342" t="s">
        <v>430</v>
      </c>
      <c r="AT67" s="342" t="s">
        <v>430</v>
      </c>
      <c r="AU67" s="342">
        <v>18</v>
      </c>
      <c r="AV67" s="342">
        <v>19</v>
      </c>
      <c r="AW67" s="342" t="s">
        <v>430</v>
      </c>
      <c r="AX67" s="342" t="s">
        <v>430</v>
      </c>
      <c r="AY67" s="342">
        <v>18</v>
      </c>
      <c r="AZ67" s="370"/>
      <c r="BA67" s="371">
        <v>168.33193322553899</v>
      </c>
      <c r="BB67" s="371">
        <v>6.7306242871181504E-2</v>
      </c>
      <c r="BC67" s="371">
        <v>-8.7452192183720398E-2</v>
      </c>
      <c r="BD67" s="371">
        <v>-17.789577255806599</v>
      </c>
      <c r="BE67" s="369"/>
      <c r="BF67" s="344">
        <v>-28.028735437200002</v>
      </c>
      <c r="BG67" s="344">
        <v>-50.009963245599998</v>
      </c>
      <c r="BH67" s="344">
        <v>0.56046302810000004</v>
      </c>
      <c r="BI67" s="369"/>
      <c r="BJ67" s="344">
        <v>38.384631599999999</v>
      </c>
      <c r="BK67" s="369"/>
      <c r="BL67" s="832">
        <v>28.4969</v>
      </c>
      <c r="BM67" s="832">
        <v>8.3862400000000008</v>
      </c>
      <c r="BN67" s="344" t="s">
        <v>430</v>
      </c>
      <c r="BO67" s="832">
        <v>63.116860000000003</v>
      </c>
      <c r="BP67" s="369"/>
      <c r="BQ67" s="832">
        <v>5</v>
      </c>
      <c r="BR67" s="832">
        <v>9.74</v>
      </c>
      <c r="BS67" s="344" t="s">
        <v>430</v>
      </c>
      <c r="BT67" s="832">
        <v>6.11</v>
      </c>
      <c r="BU67" s="344" t="s">
        <v>430</v>
      </c>
      <c r="BV67" s="832">
        <v>32.520000000000003</v>
      </c>
      <c r="BW67" s="369"/>
      <c r="BX67" s="834" t="s">
        <v>9881</v>
      </c>
      <c r="BY67" s="834" t="s">
        <v>9882</v>
      </c>
      <c r="BZ67" s="834" t="s">
        <v>9883</v>
      </c>
      <c r="CA67" s="834" t="s">
        <v>4112</v>
      </c>
      <c r="CB67" s="834" t="s">
        <v>9884</v>
      </c>
      <c r="CC67" s="369"/>
      <c r="CD67" s="350" t="s">
        <v>463</v>
      </c>
    </row>
    <row r="68" spans="1:82" s="106" customFormat="1" x14ac:dyDescent="0.25">
      <c r="A68" s="341" t="s">
        <v>9885</v>
      </c>
      <c r="B68" s="369"/>
      <c r="C68" s="709" t="s">
        <v>430</v>
      </c>
      <c r="D68" s="369"/>
      <c r="E68" s="342" t="s">
        <v>430</v>
      </c>
      <c r="F68" s="369"/>
      <c r="G68" s="343" t="s">
        <v>430</v>
      </c>
      <c r="H68" s="369"/>
      <c r="I68" s="645" t="s">
        <v>430</v>
      </c>
      <c r="J68" s="645" t="s">
        <v>430</v>
      </c>
      <c r="K68" s="645" t="s">
        <v>430</v>
      </c>
      <c r="L68" s="645" t="s">
        <v>430</v>
      </c>
      <c r="M68" s="370"/>
      <c r="N68" s="344" t="s">
        <v>430</v>
      </c>
      <c r="O68" s="344" t="s">
        <v>430</v>
      </c>
      <c r="P68" s="344" t="s">
        <v>430</v>
      </c>
      <c r="Q68" s="344" t="s">
        <v>430</v>
      </c>
      <c r="R68" s="344" t="s">
        <v>430</v>
      </c>
      <c r="S68" s="344" t="s">
        <v>430</v>
      </c>
      <c r="T68" s="344" t="s">
        <v>430</v>
      </c>
      <c r="U68" s="344" t="s">
        <v>430</v>
      </c>
      <c r="V68" s="346" t="s">
        <v>430</v>
      </c>
      <c r="W68" s="344" t="s">
        <v>430</v>
      </c>
      <c r="X68" s="344" t="s">
        <v>430</v>
      </c>
      <c r="Y68" s="344" t="s">
        <v>430</v>
      </c>
      <c r="Z68" s="344" t="s">
        <v>430</v>
      </c>
      <c r="AA68" s="344" t="s">
        <v>430</v>
      </c>
      <c r="AB68" s="344" t="s">
        <v>430</v>
      </c>
      <c r="AC68" s="344" t="s">
        <v>430</v>
      </c>
      <c r="AD68" s="344" t="s">
        <v>430</v>
      </c>
      <c r="AE68" s="344" t="s">
        <v>430</v>
      </c>
      <c r="AF68" s="344" t="s">
        <v>430</v>
      </c>
      <c r="AG68" s="370"/>
      <c r="AH68" s="342" t="s">
        <v>430</v>
      </c>
      <c r="AI68" s="342" t="s">
        <v>430</v>
      </c>
      <c r="AJ68" s="342" t="s">
        <v>430</v>
      </c>
      <c r="AK68" s="342" t="s">
        <v>430</v>
      </c>
      <c r="AL68" s="342" t="s">
        <v>430</v>
      </c>
      <c r="AM68" s="342" t="s">
        <v>430</v>
      </c>
      <c r="AN68" s="342" t="s">
        <v>430</v>
      </c>
      <c r="AO68" s="342" t="s">
        <v>430</v>
      </c>
      <c r="AP68" s="342" t="s">
        <v>430</v>
      </c>
      <c r="AQ68" s="342" t="s">
        <v>430</v>
      </c>
      <c r="AR68" s="342" t="s">
        <v>430</v>
      </c>
      <c r="AS68" s="342" t="s">
        <v>430</v>
      </c>
      <c r="AT68" s="342" t="s">
        <v>430</v>
      </c>
      <c r="AU68" s="342" t="s">
        <v>430</v>
      </c>
      <c r="AV68" s="342" t="s">
        <v>430</v>
      </c>
      <c r="AW68" s="342" t="s">
        <v>430</v>
      </c>
      <c r="AX68" s="342" t="s">
        <v>430</v>
      </c>
      <c r="AY68" s="342" t="s">
        <v>430</v>
      </c>
      <c r="AZ68" s="370"/>
      <c r="BA68" s="371" t="s">
        <v>430</v>
      </c>
      <c r="BB68" s="371">
        <v>0</v>
      </c>
      <c r="BC68" s="371">
        <v>0</v>
      </c>
      <c r="BD68" s="371" t="s">
        <v>430</v>
      </c>
      <c r="BE68" s="369"/>
      <c r="BF68" s="344" t="s">
        <v>430</v>
      </c>
      <c r="BG68" s="344" t="s">
        <v>430</v>
      </c>
      <c r="BH68" s="344" t="s">
        <v>430</v>
      </c>
      <c r="BI68" s="369"/>
      <c r="BJ68" s="344" t="s">
        <v>430</v>
      </c>
      <c r="BK68" s="369"/>
      <c r="BL68" s="344" t="s">
        <v>430</v>
      </c>
      <c r="BM68" s="344" t="s">
        <v>430</v>
      </c>
      <c r="BN68" s="344" t="s">
        <v>430</v>
      </c>
      <c r="BO68" s="344" t="s">
        <v>430</v>
      </c>
      <c r="BP68" s="369"/>
      <c r="BQ68" s="344" t="s">
        <v>430</v>
      </c>
      <c r="BR68" s="344" t="s">
        <v>430</v>
      </c>
      <c r="BS68" s="344" t="s">
        <v>430</v>
      </c>
      <c r="BT68" s="344" t="s">
        <v>430</v>
      </c>
      <c r="BU68" s="344" t="s">
        <v>430</v>
      </c>
      <c r="BV68" s="344" t="s">
        <v>430</v>
      </c>
      <c r="BW68" s="369"/>
      <c r="BX68" s="368" t="s">
        <v>430</v>
      </c>
      <c r="BY68" s="368" t="s">
        <v>430</v>
      </c>
      <c r="BZ68" s="368" t="s">
        <v>430</v>
      </c>
      <c r="CA68" s="368" t="s">
        <v>430</v>
      </c>
      <c r="CB68" s="368" t="s">
        <v>430</v>
      </c>
      <c r="CC68" s="369"/>
      <c r="CD68" s="350" t="s">
        <v>547</v>
      </c>
    </row>
    <row r="69" spans="1:82" s="106" customFormat="1" x14ac:dyDescent="0.25">
      <c r="A69" s="341" t="s">
        <v>9886</v>
      </c>
      <c r="B69" s="369"/>
      <c r="C69" s="709" t="s">
        <v>430</v>
      </c>
      <c r="D69" s="369"/>
      <c r="E69" s="342" t="s">
        <v>430</v>
      </c>
      <c r="F69" s="369"/>
      <c r="G69" s="343" t="s">
        <v>430</v>
      </c>
      <c r="H69" s="369"/>
      <c r="I69" s="645" t="s">
        <v>430</v>
      </c>
      <c r="J69" s="645" t="s">
        <v>430</v>
      </c>
      <c r="K69" s="645" t="s">
        <v>430</v>
      </c>
      <c r="L69" s="645" t="s">
        <v>430</v>
      </c>
      <c r="M69" s="370"/>
      <c r="N69" s="344" t="s">
        <v>430</v>
      </c>
      <c r="O69" s="344" t="s">
        <v>430</v>
      </c>
      <c r="P69" s="344" t="s">
        <v>430</v>
      </c>
      <c r="Q69" s="344" t="s">
        <v>430</v>
      </c>
      <c r="R69" s="344" t="s">
        <v>430</v>
      </c>
      <c r="S69" s="344" t="s">
        <v>430</v>
      </c>
      <c r="T69" s="344" t="s">
        <v>430</v>
      </c>
      <c r="U69" s="344" t="s">
        <v>430</v>
      </c>
      <c r="V69" s="346" t="s">
        <v>430</v>
      </c>
      <c r="W69" s="344" t="s">
        <v>430</v>
      </c>
      <c r="X69" s="344" t="s">
        <v>430</v>
      </c>
      <c r="Y69" s="344" t="s">
        <v>430</v>
      </c>
      <c r="Z69" s="344" t="s">
        <v>430</v>
      </c>
      <c r="AA69" s="344" t="s">
        <v>430</v>
      </c>
      <c r="AB69" s="344" t="s">
        <v>430</v>
      </c>
      <c r="AC69" s="344" t="s">
        <v>430</v>
      </c>
      <c r="AD69" s="344" t="s">
        <v>430</v>
      </c>
      <c r="AE69" s="344" t="s">
        <v>430</v>
      </c>
      <c r="AF69" s="344" t="s">
        <v>430</v>
      </c>
      <c r="AG69" s="370"/>
      <c r="AH69" s="342" t="s">
        <v>430</v>
      </c>
      <c r="AI69" s="342" t="s">
        <v>430</v>
      </c>
      <c r="AJ69" s="342" t="s">
        <v>430</v>
      </c>
      <c r="AK69" s="342" t="s">
        <v>430</v>
      </c>
      <c r="AL69" s="342" t="s">
        <v>430</v>
      </c>
      <c r="AM69" s="342" t="s">
        <v>430</v>
      </c>
      <c r="AN69" s="342" t="s">
        <v>430</v>
      </c>
      <c r="AO69" s="342" t="s">
        <v>430</v>
      </c>
      <c r="AP69" s="342" t="s">
        <v>430</v>
      </c>
      <c r="AQ69" s="342" t="s">
        <v>430</v>
      </c>
      <c r="AR69" s="342" t="s">
        <v>430</v>
      </c>
      <c r="AS69" s="342" t="s">
        <v>430</v>
      </c>
      <c r="AT69" s="342" t="s">
        <v>430</v>
      </c>
      <c r="AU69" s="342" t="s">
        <v>430</v>
      </c>
      <c r="AV69" s="342" t="s">
        <v>430</v>
      </c>
      <c r="AW69" s="342" t="s">
        <v>430</v>
      </c>
      <c r="AX69" s="342" t="s">
        <v>430</v>
      </c>
      <c r="AY69" s="342" t="s">
        <v>430</v>
      </c>
      <c r="AZ69" s="370"/>
      <c r="BA69" s="371" t="s">
        <v>430</v>
      </c>
      <c r="BB69" s="371">
        <v>0</v>
      </c>
      <c r="BC69" s="371">
        <v>0</v>
      </c>
      <c r="BD69" s="371" t="s">
        <v>430</v>
      </c>
      <c r="BE69" s="369"/>
      <c r="BF69" s="344" t="s">
        <v>430</v>
      </c>
      <c r="BG69" s="344" t="s">
        <v>430</v>
      </c>
      <c r="BH69" s="344" t="s">
        <v>430</v>
      </c>
      <c r="BI69" s="369"/>
      <c r="BJ69" s="344" t="s">
        <v>430</v>
      </c>
      <c r="BK69" s="369"/>
      <c r="BL69" s="344" t="s">
        <v>430</v>
      </c>
      <c r="BM69" s="344" t="s">
        <v>430</v>
      </c>
      <c r="BN69" s="344" t="s">
        <v>430</v>
      </c>
      <c r="BO69" s="344" t="s">
        <v>430</v>
      </c>
      <c r="BP69" s="369"/>
      <c r="BQ69" s="344" t="s">
        <v>430</v>
      </c>
      <c r="BR69" s="344" t="s">
        <v>430</v>
      </c>
      <c r="BS69" s="344" t="s">
        <v>430</v>
      </c>
      <c r="BT69" s="344" t="s">
        <v>430</v>
      </c>
      <c r="BU69" s="344" t="s">
        <v>430</v>
      </c>
      <c r="BV69" s="344" t="s">
        <v>430</v>
      </c>
      <c r="BW69" s="369"/>
      <c r="BX69" s="368" t="s">
        <v>430</v>
      </c>
      <c r="BY69" s="368" t="s">
        <v>430</v>
      </c>
      <c r="BZ69" s="368" t="s">
        <v>430</v>
      </c>
      <c r="CA69" s="368" t="s">
        <v>430</v>
      </c>
      <c r="CB69" s="368" t="s">
        <v>430</v>
      </c>
      <c r="CC69" s="369"/>
      <c r="CD69" s="350" t="s">
        <v>1629</v>
      </c>
    </row>
    <row r="70" spans="1:82" x14ac:dyDescent="0.25">
      <c r="A70" s="501" t="s">
        <v>93</v>
      </c>
      <c r="B70" s="361"/>
      <c r="C70" s="707"/>
      <c r="D70" s="361"/>
      <c r="E70" s="325"/>
      <c r="F70" s="361"/>
      <c r="G70" s="326"/>
      <c r="H70" s="361"/>
      <c r="I70" s="647"/>
      <c r="J70" s="647"/>
      <c r="K70" s="647"/>
      <c r="L70" s="647"/>
      <c r="M70" s="362"/>
      <c r="N70" s="327">
        <v>252.80699999999999</v>
      </c>
      <c r="O70" s="327">
        <v>96.837500000000006</v>
      </c>
      <c r="P70" s="327">
        <v>37.7851</v>
      </c>
      <c r="Q70" s="327">
        <v>-3.6959</v>
      </c>
      <c r="R70" s="327">
        <v>9.7471999999999994</v>
      </c>
      <c r="S70" s="327">
        <v>22.9588</v>
      </c>
      <c r="T70" s="327">
        <v>1.8243</v>
      </c>
      <c r="U70" s="327">
        <v>9.0124999999999993</v>
      </c>
      <c r="V70" s="329">
        <v>9.3301999999999996</v>
      </c>
      <c r="W70" s="327">
        <v>7.7239000000000004</v>
      </c>
      <c r="X70" s="327">
        <v>14.6233</v>
      </c>
      <c r="Y70" s="327">
        <v>14.318199999999999</v>
      </c>
      <c r="Z70" s="327">
        <v>14.416399999999999</v>
      </c>
      <c r="AA70" s="327">
        <v>140.35230000000001</v>
      </c>
      <c r="AB70" s="327">
        <v>25.660699999999999</v>
      </c>
      <c r="AC70" s="327">
        <v>3.2909999999999999</v>
      </c>
      <c r="AD70" s="327">
        <v>10.0731</v>
      </c>
      <c r="AE70" s="327">
        <v>140.35230000000001</v>
      </c>
      <c r="AF70" s="327">
        <v>10.254799999999999</v>
      </c>
      <c r="AG70" s="362"/>
      <c r="AH70" s="325">
        <v>15</v>
      </c>
      <c r="AI70" s="325">
        <v>19</v>
      </c>
      <c r="AJ70" s="325">
        <v>19</v>
      </c>
      <c r="AK70" s="325">
        <v>19</v>
      </c>
      <c r="AL70" s="325">
        <v>19</v>
      </c>
      <c r="AM70" s="325">
        <v>19</v>
      </c>
      <c r="AN70" s="325">
        <v>18</v>
      </c>
      <c r="AO70" s="325">
        <v>16</v>
      </c>
      <c r="AP70" s="325">
        <v>14</v>
      </c>
      <c r="AQ70" s="325">
        <v>9</v>
      </c>
      <c r="AR70" s="325">
        <v>4</v>
      </c>
      <c r="AS70" s="325">
        <v>2</v>
      </c>
      <c r="AT70" s="325">
        <v>2</v>
      </c>
      <c r="AU70" s="325">
        <v>19</v>
      </c>
      <c r="AV70" s="325">
        <v>19</v>
      </c>
      <c r="AW70" s="325">
        <v>18</v>
      </c>
      <c r="AX70" s="325">
        <v>16</v>
      </c>
      <c r="AY70" s="325">
        <v>19</v>
      </c>
      <c r="AZ70" s="362"/>
      <c r="BA70" s="363"/>
      <c r="BB70" s="363"/>
      <c r="BC70" s="363"/>
      <c r="BD70" s="363"/>
      <c r="BE70" s="361"/>
      <c r="BF70" s="327"/>
      <c r="BG70" s="327"/>
      <c r="BH70" s="327"/>
      <c r="BI70" s="361"/>
      <c r="BJ70" s="327"/>
      <c r="BK70" s="361"/>
      <c r="BL70" s="327"/>
      <c r="BM70" s="327"/>
      <c r="BN70" s="327"/>
      <c r="BO70" s="327"/>
      <c r="BP70" s="361"/>
      <c r="BQ70" s="327"/>
      <c r="BR70" s="327"/>
      <c r="BS70" s="327"/>
      <c r="BT70" s="327"/>
      <c r="BU70" s="327"/>
      <c r="BV70" s="327"/>
      <c r="BW70" s="361"/>
      <c r="BX70" s="360"/>
      <c r="BY70" s="360"/>
      <c r="BZ70" s="360"/>
      <c r="CA70" s="360"/>
      <c r="CB70" s="360"/>
      <c r="CC70" s="361"/>
      <c r="CD70" s="331"/>
    </row>
    <row r="71" spans="1:82" x14ac:dyDescent="0.25">
      <c r="A71" s="502" t="s">
        <v>94</v>
      </c>
      <c r="B71" s="365"/>
      <c r="C71" s="708"/>
      <c r="D71" s="365"/>
      <c r="E71" s="334"/>
      <c r="F71" s="365"/>
      <c r="G71" s="335"/>
      <c r="H71" s="365"/>
      <c r="I71" s="648"/>
      <c r="J71" s="648"/>
      <c r="K71" s="648"/>
      <c r="L71" s="648"/>
      <c r="M71" s="366"/>
      <c r="N71" s="336">
        <v>331.541</v>
      </c>
      <c r="O71" s="336">
        <v>190.279</v>
      </c>
      <c r="P71" s="336">
        <v>71.289100000000005</v>
      </c>
      <c r="Q71" s="336">
        <v>23.831299999999999</v>
      </c>
      <c r="R71" s="336">
        <v>36.026499999999999</v>
      </c>
      <c r="S71" s="336">
        <v>39.489199999999997</v>
      </c>
      <c r="T71" s="336">
        <v>11.300700000000001</v>
      </c>
      <c r="U71" s="336">
        <v>19.847100000000001</v>
      </c>
      <c r="V71" s="338">
        <v>17.983499999999999</v>
      </c>
      <c r="W71" s="336">
        <v>12.0601</v>
      </c>
      <c r="X71" s="336">
        <v>22.757300000000001</v>
      </c>
      <c r="Y71" s="336">
        <v>18.841899999999999</v>
      </c>
      <c r="Z71" s="336">
        <v>18.186499999999999</v>
      </c>
      <c r="AA71" s="336">
        <v>268.38240000000002</v>
      </c>
      <c r="AB71" s="336">
        <v>41.637</v>
      </c>
      <c r="AC71" s="336">
        <v>12.656599999999999</v>
      </c>
      <c r="AD71" s="336">
        <v>20.7623</v>
      </c>
      <c r="AE71" s="336">
        <v>268.38240000000002</v>
      </c>
      <c r="AF71" s="336">
        <v>22.8919</v>
      </c>
      <c r="AG71" s="366"/>
      <c r="AH71" s="334"/>
      <c r="AI71" s="334"/>
      <c r="AJ71" s="334"/>
      <c r="AK71" s="334"/>
      <c r="AL71" s="334"/>
      <c r="AM71" s="334"/>
      <c r="AN71" s="334"/>
      <c r="AO71" s="334"/>
      <c r="AP71" s="334"/>
      <c r="AQ71" s="334"/>
      <c r="AR71" s="334"/>
      <c r="AS71" s="334"/>
      <c r="AT71" s="334"/>
      <c r="AU71" s="334"/>
      <c r="AV71" s="334"/>
      <c r="AW71" s="334"/>
      <c r="AX71" s="334"/>
      <c r="AY71" s="334"/>
      <c r="AZ71" s="366"/>
      <c r="BA71" s="367"/>
      <c r="BB71" s="367"/>
      <c r="BC71" s="367"/>
      <c r="BD71" s="367"/>
      <c r="BE71" s="365"/>
      <c r="BF71" s="336"/>
      <c r="BG71" s="336"/>
      <c r="BH71" s="336"/>
      <c r="BI71" s="365"/>
      <c r="BJ71" s="336"/>
      <c r="BK71" s="365"/>
      <c r="BL71" s="336"/>
      <c r="BM71" s="336"/>
      <c r="BN71" s="336"/>
      <c r="BO71" s="336"/>
      <c r="BP71" s="365"/>
      <c r="BQ71" s="336"/>
      <c r="BR71" s="336"/>
      <c r="BS71" s="336"/>
      <c r="BT71" s="336"/>
      <c r="BU71" s="336"/>
      <c r="BV71" s="336"/>
      <c r="BW71" s="365"/>
      <c r="BX71" s="364"/>
      <c r="BY71" s="364"/>
      <c r="BZ71" s="364"/>
      <c r="CA71" s="364"/>
      <c r="CB71" s="364"/>
      <c r="CC71" s="365"/>
      <c r="CD71" s="340"/>
    </row>
    <row r="72" spans="1:82" x14ac:dyDescent="0.25">
      <c r="A72" s="502" t="s">
        <v>95</v>
      </c>
      <c r="B72" s="365"/>
      <c r="C72" s="708"/>
      <c r="D72" s="365"/>
      <c r="E72" s="334"/>
      <c r="F72" s="365"/>
      <c r="G72" s="335"/>
      <c r="H72" s="365"/>
      <c r="I72" s="648"/>
      <c r="J72" s="648"/>
      <c r="K72" s="648"/>
      <c r="L72" s="648"/>
      <c r="M72" s="366"/>
      <c r="N72" s="336">
        <v>48.308500000000002</v>
      </c>
      <c r="O72" s="336">
        <v>-59.787100000000002</v>
      </c>
      <c r="P72" s="336">
        <v>-12.470599999999999</v>
      </c>
      <c r="Q72" s="336">
        <v>-72.397599999999997</v>
      </c>
      <c r="R72" s="336">
        <v>-64.764300000000006</v>
      </c>
      <c r="S72" s="336">
        <v>-9.0596999999999994</v>
      </c>
      <c r="T72" s="336">
        <v>-8.5532000000000004</v>
      </c>
      <c r="U72" s="336">
        <v>0</v>
      </c>
      <c r="V72" s="338">
        <v>1.7331000000000001</v>
      </c>
      <c r="W72" s="336">
        <v>1.1427</v>
      </c>
      <c r="X72" s="336">
        <v>7.3722000000000003</v>
      </c>
      <c r="Y72" s="336">
        <v>9.7944999999999993</v>
      </c>
      <c r="Z72" s="336">
        <v>10.6462</v>
      </c>
      <c r="AA72" s="336">
        <v>-89.754099999999994</v>
      </c>
      <c r="AB72" s="336">
        <v>-7.8376999999999999</v>
      </c>
      <c r="AC72" s="336">
        <v>-6.8890000000000002</v>
      </c>
      <c r="AD72" s="336">
        <v>1.1403000000000001</v>
      </c>
      <c r="AE72" s="336">
        <v>-89.754099999999994</v>
      </c>
      <c r="AF72" s="336">
        <v>-8.3506999999999998</v>
      </c>
      <c r="AG72" s="366"/>
      <c r="AH72" s="334"/>
      <c r="AI72" s="334"/>
      <c r="AJ72" s="334"/>
      <c r="AK72" s="334"/>
      <c r="AL72" s="334"/>
      <c r="AM72" s="334"/>
      <c r="AN72" s="334"/>
      <c r="AO72" s="334"/>
      <c r="AP72" s="334"/>
      <c r="AQ72" s="334"/>
      <c r="AR72" s="334"/>
      <c r="AS72" s="334"/>
      <c r="AT72" s="334"/>
      <c r="AU72" s="334"/>
      <c r="AV72" s="334"/>
      <c r="AW72" s="334"/>
      <c r="AX72" s="334"/>
      <c r="AY72" s="334"/>
      <c r="AZ72" s="366"/>
      <c r="BA72" s="367"/>
      <c r="BB72" s="367"/>
      <c r="BC72" s="367"/>
      <c r="BD72" s="367"/>
      <c r="BE72" s="365"/>
      <c r="BF72" s="336"/>
      <c r="BG72" s="336"/>
      <c r="BH72" s="336"/>
      <c r="BI72" s="365"/>
      <c r="BJ72" s="336"/>
      <c r="BK72" s="365"/>
      <c r="BL72" s="336"/>
      <c r="BM72" s="336"/>
      <c r="BN72" s="336"/>
      <c r="BO72" s="336"/>
      <c r="BP72" s="365"/>
      <c r="BQ72" s="336"/>
      <c r="BR72" s="336"/>
      <c r="BS72" s="336"/>
      <c r="BT72" s="336"/>
      <c r="BU72" s="336"/>
      <c r="BV72" s="336"/>
      <c r="BW72" s="365"/>
      <c r="BX72" s="364"/>
      <c r="BY72" s="364"/>
      <c r="BZ72" s="364"/>
      <c r="CA72" s="364"/>
      <c r="CB72" s="364"/>
      <c r="CC72" s="365"/>
      <c r="CD72" s="340"/>
    </row>
    <row r="73" spans="1:82" x14ac:dyDescent="0.25">
      <c r="A73" s="503" t="s">
        <v>96</v>
      </c>
      <c r="B73" s="372"/>
      <c r="C73" s="728"/>
      <c r="D73" s="372"/>
      <c r="E73" s="373"/>
      <c r="F73" s="372"/>
      <c r="G73" s="374"/>
      <c r="H73" s="372"/>
      <c r="I73" s="649"/>
      <c r="J73" s="649"/>
      <c r="K73" s="649"/>
      <c r="L73" s="649"/>
      <c r="M73" s="376"/>
      <c r="N73" s="375">
        <v>271.93700000000001</v>
      </c>
      <c r="O73" s="375">
        <v>114.961</v>
      </c>
      <c r="P73" s="375">
        <v>38.196899999999999</v>
      </c>
      <c r="Q73" s="375">
        <v>-2.3052000000000001</v>
      </c>
      <c r="R73" s="375">
        <v>10.8917</v>
      </c>
      <c r="S73" s="375">
        <v>25.042999999999999</v>
      </c>
      <c r="T73" s="375">
        <v>1.9294500000000001</v>
      </c>
      <c r="U73" s="375">
        <v>8.7947500000000005</v>
      </c>
      <c r="V73" s="377">
        <v>8.8231999999999999</v>
      </c>
      <c r="W73" s="375">
        <v>7.8144</v>
      </c>
      <c r="X73" s="375">
        <v>14.181900000000001</v>
      </c>
      <c r="Y73" s="375">
        <v>14.318199999999999</v>
      </c>
      <c r="Z73" s="375">
        <v>14.416399999999999</v>
      </c>
      <c r="AA73" s="375">
        <v>172.6139</v>
      </c>
      <c r="AB73" s="375">
        <v>27.081</v>
      </c>
      <c r="AC73" s="375">
        <v>2.9245000000000001</v>
      </c>
      <c r="AD73" s="375">
        <v>9.1997999999999998</v>
      </c>
      <c r="AE73" s="375">
        <v>172.6139</v>
      </c>
      <c r="AF73" s="375">
        <v>10.521699999999999</v>
      </c>
      <c r="AG73" s="376"/>
      <c r="AH73" s="373"/>
      <c r="AI73" s="373"/>
      <c r="AJ73" s="373"/>
      <c r="AK73" s="373"/>
      <c r="AL73" s="373"/>
      <c r="AM73" s="373"/>
      <c r="AN73" s="373"/>
      <c r="AO73" s="373"/>
      <c r="AP73" s="373"/>
      <c r="AQ73" s="373"/>
      <c r="AR73" s="373"/>
      <c r="AS73" s="373"/>
      <c r="AT73" s="373"/>
      <c r="AU73" s="373"/>
      <c r="AV73" s="373"/>
      <c r="AW73" s="373"/>
      <c r="AX73" s="373"/>
      <c r="AY73" s="373"/>
      <c r="AZ73" s="376"/>
      <c r="BA73" s="380"/>
      <c r="BB73" s="380"/>
      <c r="BC73" s="380"/>
      <c r="BD73" s="380"/>
      <c r="BE73" s="372"/>
      <c r="BF73" s="375"/>
      <c r="BG73" s="375"/>
      <c r="BH73" s="375"/>
      <c r="BI73" s="372"/>
      <c r="BJ73" s="375"/>
      <c r="BK73" s="372"/>
      <c r="BL73" s="375"/>
      <c r="BM73" s="375"/>
      <c r="BN73" s="375"/>
      <c r="BO73" s="375"/>
      <c r="BP73" s="372"/>
      <c r="BQ73" s="375"/>
      <c r="BR73" s="375"/>
      <c r="BS73" s="375"/>
      <c r="BT73" s="375"/>
      <c r="BU73" s="375"/>
      <c r="BV73" s="375"/>
      <c r="BW73" s="372"/>
      <c r="BX73" s="381"/>
      <c r="BY73" s="381"/>
      <c r="BZ73" s="381"/>
      <c r="CA73" s="381"/>
      <c r="CB73" s="381"/>
      <c r="CC73" s="372"/>
      <c r="CD73" s="382"/>
    </row>
    <row r="74" spans="1:82" ht="14.5" x14ac:dyDescent="0.25">
      <c r="A74" s="651" t="s">
        <v>343</v>
      </c>
      <c r="B74" s="383"/>
      <c r="C74" s="729"/>
      <c r="D74" s="383"/>
      <c r="E74" s="384"/>
      <c r="F74" s="383"/>
      <c r="G74" s="385"/>
      <c r="H74" s="383"/>
      <c r="I74" s="650"/>
      <c r="J74" s="650"/>
      <c r="K74" s="650"/>
      <c r="L74" s="650"/>
      <c r="M74" s="387"/>
      <c r="N74" s="386"/>
      <c r="O74" s="386"/>
      <c r="P74" s="386"/>
      <c r="Q74" s="386"/>
      <c r="R74" s="386"/>
      <c r="S74" s="386"/>
      <c r="T74" s="386"/>
      <c r="U74" s="386"/>
      <c r="V74" s="388"/>
      <c r="W74" s="386"/>
      <c r="X74" s="386"/>
      <c r="Y74" s="386"/>
      <c r="Z74" s="386"/>
      <c r="AA74" s="386"/>
      <c r="AB74" s="386"/>
      <c r="AC74" s="386"/>
      <c r="AD74" s="386"/>
      <c r="AE74" s="386"/>
      <c r="AF74" s="386"/>
      <c r="AG74" s="387"/>
      <c r="AH74" s="384"/>
      <c r="AI74" s="384"/>
      <c r="AJ74" s="384"/>
      <c r="AK74" s="384"/>
      <c r="AL74" s="384"/>
      <c r="AM74" s="384"/>
      <c r="AN74" s="384"/>
      <c r="AO74" s="384"/>
      <c r="AP74" s="384"/>
      <c r="AQ74" s="384"/>
      <c r="AR74" s="384"/>
      <c r="AS74" s="384"/>
      <c r="AT74" s="384"/>
      <c r="AU74" s="384"/>
      <c r="AV74" s="384"/>
      <c r="AW74" s="384"/>
      <c r="AX74" s="384"/>
      <c r="AY74" s="384"/>
      <c r="AZ74" s="387"/>
      <c r="BA74" s="391"/>
      <c r="BB74" s="391"/>
      <c r="BC74" s="391"/>
      <c r="BD74" s="391"/>
      <c r="BE74" s="383"/>
      <c r="BF74" s="386"/>
      <c r="BG74" s="386"/>
      <c r="BH74" s="386"/>
      <c r="BI74" s="383"/>
      <c r="BJ74" s="386"/>
      <c r="BK74" s="383"/>
      <c r="BL74" s="386"/>
      <c r="BM74" s="386"/>
      <c r="BN74" s="386"/>
      <c r="BO74" s="386"/>
      <c r="BP74" s="383"/>
      <c r="BQ74" s="386"/>
      <c r="BR74" s="386"/>
      <c r="BS74" s="386"/>
      <c r="BT74" s="386"/>
      <c r="BU74" s="386"/>
      <c r="BV74" s="386"/>
      <c r="BW74" s="383"/>
      <c r="BX74" s="392"/>
      <c r="BY74" s="392"/>
      <c r="BZ74" s="392"/>
      <c r="CA74" s="392"/>
      <c r="CB74" s="392"/>
      <c r="CC74" s="383"/>
      <c r="CD74" s="393"/>
    </row>
    <row r="75" spans="1:82" s="106" customFormat="1" x14ac:dyDescent="0.25">
      <c r="A75" s="477" t="s">
        <v>9887</v>
      </c>
      <c r="B75" s="398"/>
      <c r="C75" s="714">
        <v>41281</v>
      </c>
      <c r="D75" s="398"/>
      <c r="E75" s="399">
        <v>5987.28</v>
      </c>
      <c r="F75" s="398"/>
      <c r="G75" s="400">
        <v>182.1096</v>
      </c>
      <c r="H75" s="398"/>
      <c r="I75" s="996">
        <v>2.2465799999999998</v>
      </c>
      <c r="J75" s="996">
        <v>5.86</v>
      </c>
      <c r="K75" s="996">
        <v>1.26027</v>
      </c>
      <c r="L75" s="996">
        <v>1.30959</v>
      </c>
      <c r="M75" s="402"/>
      <c r="N75" s="401" t="s">
        <v>430</v>
      </c>
      <c r="O75" s="401">
        <v>129.08099999999999</v>
      </c>
      <c r="P75" s="401">
        <v>12.5526</v>
      </c>
      <c r="Q75" s="401">
        <v>-5.8296000000000001</v>
      </c>
      <c r="R75" s="401">
        <v>12.1312</v>
      </c>
      <c r="S75" s="401">
        <v>40.8386</v>
      </c>
      <c r="T75" s="401">
        <v>12.571400000000001</v>
      </c>
      <c r="U75" s="401">
        <v>21.2286</v>
      </c>
      <c r="V75" s="403">
        <v>19.414200000000001</v>
      </c>
      <c r="W75" s="401">
        <v>13.456200000000001</v>
      </c>
      <c r="X75" s="401">
        <v>24.3386</v>
      </c>
      <c r="Y75" s="401">
        <v>20.604399999999998</v>
      </c>
      <c r="Z75" s="401">
        <v>19.157299999999999</v>
      </c>
      <c r="AA75" s="401">
        <v>184.70310000000001</v>
      </c>
      <c r="AB75" s="401">
        <v>42.995600000000003</v>
      </c>
      <c r="AC75" s="401">
        <v>13.935700000000001</v>
      </c>
      <c r="AD75" s="401">
        <v>22.152799999999999</v>
      </c>
      <c r="AE75" s="401">
        <v>184.70310000000001</v>
      </c>
      <c r="AF75" s="401">
        <v>16.058399999999999</v>
      </c>
      <c r="AG75" s="402"/>
      <c r="AH75" s="399" t="s">
        <v>430</v>
      </c>
      <c r="AI75" s="399">
        <v>6</v>
      </c>
      <c r="AJ75" s="399">
        <v>16</v>
      </c>
      <c r="AK75" s="399">
        <v>13</v>
      </c>
      <c r="AL75" s="399">
        <v>10</v>
      </c>
      <c r="AM75" s="399">
        <v>1</v>
      </c>
      <c r="AN75" s="399">
        <v>1</v>
      </c>
      <c r="AO75" s="399">
        <v>1</v>
      </c>
      <c r="AP75" s="399">
        <v>1</v>
      </c>
      <c r="AQ75" s="399">
        <v>2</v>
      </c>
      <c r="AR75" s="399">
        <v>1</v>
      </c>
      <c r="AS75" s="399">
        <v>1</v>
      </c>
      <c r="AT75" s="399">
        <v>1</v>
      </c>
      <c r="AU75" s="399">
        <v>7</v>
      </c>
      <c r="AV75" s="399">
        <v>1</v>
      </c>
      <c r="AW75" s="399">
        <v>2</v>
      </c>
      <c r="AX75" s="399">
        <v>1</v>
      </c>
      <c r="AY75" s="399">
        <v>7</v>
      </c>
      <c r="AZ75" s="402"/>
      <c r="BA75" s="406">
        <v>135.05601219976401</v>
      </c>
      <c r="BB75" s="406">
        <v>0</v>
      </c>
      <c r="BC75" s="406">
        <v>0.12931649801117001</v>
      </c>
      <c r="BD75" s="406" t="s">
        <v>430</v>
      </c>
      <c r="BE75" s="398"/>
      <c r="BF75" s="401">
        <v>114.3472491126</v>
      </c>
      <c r="BG75" s="401">
        <v>29.401592126899999</v>
      </c>
      <c r="BH75" s="401">
        <v>3.8891516017000001</v>
      </c>
      <c r="BI75" s="398"/>
      <c r="BJ75" s="401">
        <v>58.179616379999999</v>
      </c>
      <c r="BK75" s="398"/>
      <c r="BL75" s="831">
        <v>57.349499999999999</v>
      </c>
      <c r="BM75" s="831">
        <v>10.9472</v>
      </c>
      <c r="BN75" s="831">
        <v>3.9561299999999999</v>
      </c>
      <c r="BO75" s="831">
        <v>27.747170000000001</v>
      </c>
      <c r="BP75" s="398"/>
      <c r="BQ75" s="831">
        <v>7.11</v>
      </c>
      <c r="BR75" s="831">
        <v>3.88</v>
      </c>
      <c r="BS75" s="401" t="s">
        <v>430</v>
      </c>
      <c r="BT75" s="401" t="s">
        <v>430</v>
      </c>
      <c r="BU75" s="401" t="s">
        <v>430</v>
      </c>
      <c r="BV75" s="831">
        <v>30.83</v>
      </c>
      <c r="BW75" s="398"/>
      <c r="BX75" s="833" t="s">
        <v>9783</v>
      </c>
      <c r="BY75" s="833" t="s">
        <v>9784</v>
      </c>
      <c r="BZ75" s="833" t="s">
        <v>9785</v>
      </c>
      <c r="CA75" s="833" t="s">
        <v>9786</v>
      </c>
      <c r="CB75" s="833" t="s">
        <v>9787</v>
      </c>
      <c r="CC75" s="398"/>
      <c r="CD75" s="407" t="s">
        <v>547</v>
      </c>
    </row>
    <row r="76" spans="1:82" s="106" customFormat="1" x14ac:dyDescent="0.25">
      <c r="A76" s="341" t="s">
        <v>9888</v>
      </c>
      <c r="B76" s="369"/>
      <c r="C76" s="709">
        <v>45100</v>
      </c>
      <c r="D76" s="369"/>
      <c r="E76" s="342">
        <v>2865.72</v>
      </c>
      <c r="F76" s="369"/>
      <c r="G76" s="343">
        <v>12.530200000000001</v>
      </c>
      <c r="H76" s="369"/>
      <c r="I76" s="997">
        <v>1.78</v>
      </c>
      <c r="J76" s="997">
        <v>7.75</v>
      </c>
      <c r="K76" s="997">
        <v>1.51</v>
      </c>
      <c r="L76" s="997">
        <v>1.63</v>
      </c>
      <c r="M76" s="370"/>
      <c r="N76" s="344">
        <v>49.003500000000003</v>
      </c>
      <c r="O76" s="344">
        <v>13.609</v>
      </c>
      <c r="P76" s="344">
        <v>6.0827</v>
      </c>
      <c r="Q76" s="344">
        <v>10.4451</v>
      </c>
      <c r="R76" s="344">
        <v>16.444500000000001</v>
      </c>
      <c r="S76" s="344">
        <v>8.5325000000000006</v>
      </c>
      <c r="T76" s="344">
        <v>8.5455000000000005</v>
      </c>
      <c r="U76" s="344">
        <v>6.9263000000000003</v>
      </c>
      <c r="V76" s="346">
        <v>6.5430000000000001</v>
      </c>
      <c r="W76" s="344">
        <v>7.7152000000000003</v>
      </c>
      <c r="X76" s="344">
        <v>7.7213000000000003</v>
      </c>
      <c r="Y76" s="344" t="s">
        <v>430</v>
      </c>
      <c r="Z76" s="344" t="s">
        <v>430</v>
      </c>
      <c r="AA76" s="344">
        <v>13.555300000000001</v>
      </c>
      <c r="AB76" s="344">
        <v>8.4830000000000005</v>
      </c>
      <c r="AC76" s="344">
        <v>7.9862000000000002</v>
      </c>
      <c r="AD76" s="344">
        <v>7.0419</v>
      </c>
      <c r="AE76" s="344">
        <v>13.555300000000001</v>
      </c>
      <c r="AF76" s="344">
        <v>7.7351000000000001</v>
      </c>
      <c r="AG76" s="370"/>
      <c r="AH76" s="342">
        <v>15</v>
      </c>
      <c r="AI76" s="342">
        <v>17</v>
      </c>
      <c r="AJ76" s="342">
        <v>17</v>
      </c>
      <c r="AK76" s="342">
        <v>5</v>
      </c>
      <c r="AL76" s="342">
        <v>6</v>
      </c>
      <c r="AM76" s="342">
        <v>18</v>
      </c>
      <c r="AN76" s="342">
        <v>4</v>
      </c>
      <c r="AO76" s="342">
        <v>13</v>
      </c>
      <c r="AP76" s="342">
        <v>12</v>
      </c>
      <c r="AQ76" s="342">
        <v>7</v>
      </c>
      <c r="AR76" s="342">
        <v>4</v>
      </c>
      <c r="AS76" s="342" t="s">
        <v>430</v>
      </c>
      <c r="AT76" s="342" t="s">
        <v>430</v>
      </c>
      <c r="AU76" s="342">
        <v>16</v>
      </c>
      <c r="AV76" s="342">
        <v>18</v>
      </c>
      <c r="AW76" s="342">
        <v>5</v>
      </c>
      <c r="AX76" s="342">
        <v>13</v>
      </c>
      <c r="AY76" s="342">
        <v>16</v>
      </c>
      <c r="AZ76" s="370"/>
      <c r="BA76" s="371">
        <v>11.9907584121265</v>
      </c>
      <c r="BB76" s="371">
        <v>0</v>
      </c>
      <c r="BC76" s="371">
        <v>0.16517274760813899</v>
      </c>
      <c r="BD76" s="371" t="s">
        <v>430</v>
      </c>
      <c r="BE76" s="369"/>
      <c r="BF76" s="344">
        <v>22.8134007325</v>
      </c>
      <c r="BG76" s="344">
        <v>-16.3242491984</v>
      </c>
      <c r="BH76" s="344">
        <v>-1.3975160790000001</v>
      </c>
      <c r="BI76" s="369"/>
      <c r="BJ76" s="344">
        <v>-0.13920871000000201</v>
      </c>
      <c r="BK76" s="369"/>
      <c r="BL76" s="832">
        <v>11.1198</v>
      </c>
      <c r="BM76" s="832">
        <v>9.8610799999999994</v>
      </c>
      <c r="BN76" s="344" t="s">
        <v>430</v>
      </c>
      <c r="BO76" s="832">
        <v>79.019120000000001</v>
      </c>
      <c r="BP76" s="369"/>
      <c r="BQ76" s="832">
        <v>7.06</v>
      </c>
      <c r="BR76" s="832">
        <v>47.91</v>
      </c>
      <c r="BS76" s="344" t="s">
        <v>430</v>
      </c>
      <c r="BT76" s="344" t="s">
        <v>430</v>
      </c>
      <c r="BU76" s="344" t="s">
        <v>430</v>
      </c>
      <c r="BV76" s="832">
        <v>14.35</v>
      </c>
      <c r="BW76" s="369"/>
      <c r="BX76" s="834" t="s">
        <v>9789</v>
      </c>
      <c r="BY76" s="834" t="s">
        <v>9790</v>
      </c>
      <c r="BZ76" s="834" t="s">
        <v>9791</v>
      </c>
      <c r="CA76" s="834" t="s">
        <v>9792</v>
      </c>
      <c r="CB76" s="834" t="s">
        <v>9793</v>
      </c>
      <c r="CC76" s="369"/>
      <c r="CD76" s="350" t="s">
        <v>9794</v>
      </c>
    </row>
    <row r="77" spans="1:82" s="106" customFormat="1" x14ac:dyDescent="0.25">
      <c r="A77" s="341" t="s">
        <v>9889</v>
      </c>
      <c r="B77" s="369"/>
      <c r="C77" s="709">
        <v>41275</v>
      </c>
      <c r="D77" s="369"/>
      <c r="E77" s="342">
        <v>2387.8200000000002</v>
      </c>
      <c r="F77" s="369"/>
      <c r="G77" s="343">
        <v>52.210599999999999</v>
      </c>
      <c r="H77" s="369"/>
      <c r="I77" s="997">
        <v>4.78</v>
      </c>
      <c r="J77" s="997">
        <v>7.36</v>
      </c>
      <c r="K77" s="997">
        <v>2.66</v>
      </c>
      <c r="L77" s="997">
        <v>2.79</v>
      </c>
      <c r="M77" s="370"/>
      <c r="N77" s="344">
        <v>332.55399999999997</v>
      </c>
      <c r="O77" s="344">
        <v>167.46899999999999</v>
      </c>
      <c r="P77" s="344">
        <v>60.8947</v>
      </c>
      <c r="Q77" s="344">
        <v>21.031199999999998</v>
      </c>
      <c r="R77" s="344">
        <v>32.259799999999998</v>
      </c>
      <c r="S77" s="344">
        <v>30.154299999999999</v>
      </c>
      <c r="T77" s="344">
        <v>0.73340000000000005</v>
      </c>
      <c r="U77" s="344">
        <v>10.1225</v>
      </c>
      <c r="V77" s="346">
        <v>12.416700000000001</v>
      </c>
      <c r="W77" s="344">
        <v>10.551500000000001</v>
      </c>
      <c r="X77" s="344">
        <v>14.5541</v>
      </c>
      <c r="Y77" s="344">
        <v>11.142899999999999</v>
      </c>
      <c r="Z77" s="344">
        <v>12.0307</v>
      </c>
      <c r="AA77" s="344">
        <v>233.2595</v>
      </c>
      <c r="AB77" s="344">
        <v>31.963699999999999</v>
      </c>
      <c r="AC77" s="344">
        <v>3.1514000000000002</v>
      </c>
      <c r="AD77" s="344">
        <v>11.4429</v>
      </c>
      <c r="AE77" s="344">
        <v>233.2595</v>
      </c>
      <c r="AF77" s="344">
        <v>11.0419</v>
      </c>
      <c r="AG77" s="370"/>
      <c r="AH77" s="342">
        <v>1</v>
      </c>
      <c r="AI77" s="342">
        <v>2</v>
      </c>
      <c r="AJ77" s="342">
        <v>4</v>
      </c>
      <c r="AK77" s="342">
        <v>3</v>
      </c>
      <c r="AL77" s="342">
        <v>4</v>
      </c>
      <c r="AM77" s="342">
        <v>7</v>
      </c>
      <c r="AN77" s="342">
        <v>12</v>
      </c>
      <c r="AO77" s="342">
        <v>8</v>
      </c>
      <c r="AP77" s="342">
        <v>5</v>
      </c>
      <c r="AQ77" s="342">
        <v>3</v>
      </c>
      <c r="AR77" s="342">
        <v>3</v>
      </c>
      <c r="AS77" s="342">
        <v>2</v>
      </c>
      <c r="AT77" s="342">
        <v>2</v>
      </c>
      <c r="AU77" s="342">
        <v>2</v>
      </c>
      <c r="AV77" s="342">
        <v>8</v>
      </c>
      <c r="AW77" s="342">
        <v>12</v>
      </c>
      <c r="AX77" s="342">
        <v>8</v>
      </c>
      <c r="AY77" s="342">
        <v>2</v>
      </c>
      <c r="AZ77" s="370"/>
      <c r="BA77" s="371">
        <v>116.56492099932601</v>
      </c>
      <c r="BB77" s="371">
        <v>0.60363245237462404</v>
      </c>
      <c r="BC77" s="371">
        <v>7.6858222305061896E-2</v>
      </c>
      <c r="BD77" s="371">
        <v>0.98369060279043896</v>
      </c>
      <c r="BE77" s="369"/>
      <c r="BF77" s="344">
        <v>83.711090139500001</v>
      </c>
      <c r="BG77" s="344">
        <v>40.3377832424</v>
      </c>
      <c r="BH77" s="344">
        <v>2.0752526146000001</v>
      </c>
      <c r="BI77" s="369"/>
      <c r="BJ77" s="344">
        <v>64.65529635</v>
      </c>
      <c r="BK77" s="369"/>
      <c r="BL77" s="832">
        <v>47.851300000000002</v>
      </c>
      <c r="BM77" s="832">
        <v>9.8576499999999996</v>
      </c>
      <c r="BN77" s="832">
        <v>8.5124899999999997</v>
      </c>
      <c r="BO77" s="832">
        <v>33.778559999999999</v>
      </c>
      <c r="BP77" s="369"/>
      <c r="BQ77" s="832">
        <v>4.0599999999999996</v>
      </c>
      <c r="BR77" s="832">
        <v>4.91</v>
      </c>
      <c r="BS77" s="832">
        <v>2.17</v>
      </c>
      <c r="BT77" s="832">
        <v>0.65</v>
      </c>
      <c r="BU77" s="832">
        <v>1.61</v>
      </c>
      <c r="BV77" s="832">
        <v>18.63</v>
      </c>
      <c r="BW77" s="369"/>
      <c r="BX77" s="834" t="s">
        <v>549</v>
      </c>
      <c r="BY77" s="834" t="s">
        <v>9796</v>
      </c>
      <c r="BZ77" s="834" t="s">
        <v>9797</v>
      </c>
      <c r="CA77" s="834" t="s">
        <v>9798</v>
      </c>
      <c r="CB77" s="834" t="s">
        <v>9799</v>
      </c>
      <c r="CC77" s="369"/>
      <c r="CD77" s="350" t="s">
        <v>436</v>
      </c>
    </row>
    <row r="78" spans="1:82" s="106" customFormat="1" x14ac:dyDescent="0.25">
      <c r="A78" s="341" t="s">
        <v>9890</v>
      </c>
      <c r="B78" s="369"/>
      <c r="C78" s="709">
        <v>45446</v>
      </c>
      <c r="D78" s="369"/>
      <c r="E78" s="342">
        <v>1880.04</v>
      </c>
      <c r="F78" s="369"/>
      <c r="G78" s="343">
        <v>12.473100000000001</v>
      </c>
      <c r="H78" s="369"/>
      <c r="I78" s="997">
        <v>1.43</v>
      </c>
      <c r="J78" s="997">
        <v>7.32</v>
      </c>
      <c r="K78" s="997">
        <v>1.26</v>
      </c>
      <c r="L78" s="997">
        <v>1.31</v>
      </c>
      <c r="M78" s="370"/>
      <c r="N78" s="344">
        <v>308.084</v>
      </c>
      <c r="O78" s="344">
        <v>123.06399999999999</v>
      </c>
      <c r="P78" s="344">
        <v>56.326999999999998</v>
      </c>
      <c r="Q78" s="344">
        <v>-4.9028</v>
      </c>
      <c r="R78" s="344">
        <v>13.9308</v>
      </c>
      <c r="S78" s="344">
        <v>20.8521</v>
      </c>
      <c r="T78" s="344">
        <v>-3.9174000000000002</v>
      </c>
      <c r="U78" s="344">
        <v>11.273300000000001</v>
      </c>
      <c r="V78" s="346">
        <v>10.4831</v>
      </c>
      <c r="W78" s="344">
        <v>9.5094999999999992</v>
      </c>
      <c r="X78" s="344" t="s">
        <v>430</v>
      </c>
      <c r="Y78" s="344" t="s">
        <v>430</v>
      </c>
      <c r="Z78" s="344" t="s">
        <v>430</v>
      </c>
      <c r="AA78" s="344">
        <v>197.4436</v>
      </c>
      <c r="AB78" s="344">
        <v>24.802800000000001</v>
      </c>
      <c r="AC78" s="344">
        <v>-1.7813000000000001</v>
      </c>
      <c r="AD78" s="344">
        <v>12.0848</v>
      </c>
      <c r="AE78" s="344">
        <v>197.4436</v>
      </c>
      <c r="AF78" s="344">
        <v>11.2125</v>
      </c>
      <c r="AG78" s="370"/>
      <c r="AH78" s="342">
        <v>3</v>
      </c>
      <c r="AI78" s="342">
        <v>8</v>
      </c>
      <c r="AJ78" s="342">
        <v>5</v>
      </c>
      <c r="AK78" s="342">
        <v>12</v>
      </c>
      <c r="AL78" s="342">
        <v>8</v>
      </c>
      <c r="AM78" s="342">
        <v>15</v>
      </c>
      <c r="AN78" s="342">
        <v>16</v>
      </c>
      <c r="AO78" s="342">
        <v>7</v>
      </c>
      <c r="AP78" s="342">
        <v>7</v>
      </c>
      <c r="AQ78" s="342">
        <v>4</v>
      </c>
      <c r="AR78" s="342" t="s">
        <v>430</v>
      </c>
      <c r="AS78" s="342" t="s">
        <v>430</v>
      </c>
      <c r="AT78" s="342" t="s">
        <v>430</v>
      </c>
      <c r="AU78" s="342">
        <v>4</v>
      </c>
      <c r="AV78" s="342">
        <v>14</v>
      </c>
      <c r="AW78" s="342">
        <v>15</v>
      </c>
      <c r="AX78" s="342">
        <v>7</v>
      </c>
      <c r="AY78" s="342">
        <v>4</v>
      </c>
      <c r="AZ78" s="370"/>
      <c r="BA78" s="371">
        <v>131.04476469083301</v>
      </c>
      <c r="BB78" s="371">
        <v>0.74539586958739401</v>
      </c>
      <c r="BC78" s="371">
        <v>3.1821288973175897E-2</v>
      </c>
      <c r="BD78" s="371">
        <v>3.2247382782570102</v>
      </c>
      <c r="BE78" s="369"/>
      <c r="BF78" s="344">
        <v>89.631335147599998</v>
      </c>
      <c r="BG78" s="344">
        <v>46.597784013800002</v>
      </c>
      <c r="BH78" s="344">
        <v>1.9235106786</v>
      </c>
      <c r="BI78" s="369"/>
      <c r="BJ78" s="344">
        <v>67.526671780000001</v>
      </c>
      <c r="BK78" s="369"/>
      <c r="BL78" s="832">
        <v>47.154899999999998</v>
      </c>
      <c r="BM78" s="832">
        <v>9.0220800000000008</v>
      </c>
      <c r="BN78" s="832">
        <v>10.129099999999999</v>
      </c>
      <c r="BO78" s="832">
        <v>33.693919999999999</v>
      </c>
      <c r="BP78" s="369"/>
      <c r="BQ78" s="344" t="s">
        <v>430</v>
      </c>
      <c r="BR78" s="832">
        <v>7.86</v>
      </c>
      <c r="BS78" s="832">
        <v>1.35</v>
      </c>
      <c r="BT78" s="344" t="s">
        <v>430</v>
      </c>
      <c r="BU78" s="344" t="s">
        <v>430</v>
      </c>
      <c r="BV78" s="832">
        <v>21.21</v>
      </c>
      <c r="BW78" s="369"/>
      <c r="BX78" s="834" t="s">
        <v>9449</v>
      </c>
      <c r="BY78" s="834" t="s">
        <v>9801</v>
      </c>
      <c r="BZ78" s="834" t="s">
        <v>9802</v>
      </c>
      <c r="CA78" s="834" t="s">
        <v>9803</v>
      </c>
      <c r="CB78" s="834" t="s">
        <v>9804</v>
      </c>
      <c r="CC78" s="369"/>
      <c r="CD78" s="350" t="s">
        <v>443</v>
      </c>
    </row>
    <row r="79" spans="1:82" s="106" customFormat="1" x14ac:dyDescent="0.25">
      <c r="A79" s="341" t="s">
        <v>9891</v>
      </c>
      <c r="B79" s="369"/>
      <c r="C79" s="709">
        <v>44914</v>
      </c>
      <c r="D79" s="369"/>
      <c r="E79" s="342">
        <v>1451.41</v>
      </c>
      <c r="F79" s="369"/>
      <c r="G79" s="343">
        <v>16.8522</v>
      </c>
      <c r="H79" s="369"/>
      <c r="I79" s="997">
        <v>3.72</v>
      </c>
      <c r="J79" s="997">
        <v>7.14</v>
      </c>
      <c r="K79" s="997">
        <v>2.2799999999999998</v>
      </c>
      <c r="L79" s="997">
        <v>2.37</v>
      </c>
      <c r="M79" s="370"/>
      <c r="N79" s="344">
        <v>167.102</v>
      </c>
      <c r="O79" s="344">
        <v>72.627300000000005</v>
      </c>
      <c r="P79" s="344">
        <v>35.481900000000003</v>
      </c>
      <c r="Q79" s="344">
        <v>-17.6859</v>
      </c>
      <c r="R79" s="344">
        <v>6.9485999999999999</v>
      </c>
      <c r="S79" s="344">
        <v>28.759799999999998</v>
      </c>
      <c r="T79" s="344">
        <v>0.36320000000000002</v>
      </c>
      <c r="U79" s="344">
        <v>9.0874000000000006</v>
      </c>
      <c r="V79" s="346">
        <v>8.4621999999999993</v>
      </c>
      <c r="W79" s="344">
        <v>7.8963999999999999</v>
      </c>
      <c r="X79" s="344">
        <v>16.483799999999999</v>
      </c>
      <c r="Y79" s="344" t="s">
        <v>430</v>
      </c>
      <c r="Z79" s="344" t="s">
        <v>430</v>
      </c>
      <c r="AA79" s="344">
        <v>118.1512</v>
      </c>
      <c r="AB79" s="344">
        <v>33.524299999999997</v>
      </c>
      <c r="AC79" s="344">
        <v>2.9876</v>
      </c>
      <c r="AD79" s="344">
        <v>10.454700000000001</v>
      </c>
      <c r="AE79" s="344">
        <v>118.1512</v>
      </c>
      <c r="AF79" s="344">
        <v>15.8996</v>
      </c>
      <c r="AG79" s="370"/>
      <c r="AH79" s="342">
        <v>14</v>
      </c>
      <c r="AI79" s="342">
        <v>14</v>
      </c>
      <c r="AJ79" s="342">
        <v>12</v>
      </c>
      <c r="AK79" s="342">
        <v>16</v>
      </c>
      <c r="AL79" s="342">
        <v>15</v>
      </c>
      <c r="AM79" s="342">
        <v>9</v>
      </c>
      <c r="AN79" s="342">
        <v>13</v>
      </c>
      <c r="AO79" s="342">
        <v>11</v>
      </c>
      <c r="AP79" s="342">
        <v>11</v>
      </c>
      <c r="AQ79" s="342">
        <v>6</v>
      </c>
      <c r="AR79" s="342">
        <v>2</v>
      </c>
      <c r="AS79" s="342" t="s">
        <v>430</v>
      </c>
      <c r="AT79" s="342" t="s">
        <v>430</v>
      </c>
      <c r="AU79" s="342">
        <v>15</v>
      </c>
      <c r="AV79" s="342">
        <v>6</v>
      </c>
      <c r="AW79" s="342">
        <v>13</v>
      </c>
      <c r="AX79" s="342">
        <v>11</v>
      </c>
      <c r="AY79" s="342">
        <v>15</v>
      </c>
      <c r="AZ79" s="370"/>
      <c r="BA79" s="371">
        <v>126.47655882820099</v>
      </c>
      <c r="BB79" s="371">
        <v>0.15810899238532999</v>
      </c>
      <c r="BC79" s="371">
        <v>8.4749691540101396E-2</v>
      </c>
      <c r="BD79" s="371">
        <v>7.0301808288235996</v>
      </c>
      <c r="BE79" s="369"/>
      <c r="BF79" s="344">
        <v>97.3802002117</v>
      </c>
      <c r="BG79" s="344">
        <v>48.513403865800001</v>
      </c>
      <c r="BH79" s="344">
        <v>2.0072844296999999</v>
      </c>
      <c r="BI79" s="369"/>
      <c r="BJ79" s="344">
        <v>70.669999799999999</v>
      </c>
      <c r="BK79" s="369"/>
      <c r="BL79" s="832">
        <v>45.616999999999997</v>
      </c>
      <c r="BM79" s="832">
        <v>17.321400000000001</v>
      </c>
      <c r="BN79" s="832">
        <v>6.9086299999999996</v>
      </c>
      <c r="BO79" s="832">
        <v>30.15297</v>
      </c>
      <c r="BP79" s="369"/>
      <c r="BQ79" s="832">
        <v>3.36</v>
      </c>
      <c r="BR79" s="832">
        <v>7.49</v>
      </c>
      <c r="BS79" s="832">
        <v>0.7</v>
      </c>
      <c r="BT79" s="344" t="s">
        <v>430</v>
      </c>
      <c r="BU79" s="344" t="s">
        <v>430</v>
      </c>
      <c r="BV79" s="832">
        <v>17.77</v>
      </c>
      <c r="BW79" s="369"/>
      <c r="BX79" s="834" t="s">
        <v>9806</v>
      </c>
      <c r="BY79" s="834" t="s">
        <v>9807</v>
      </c>
      <c r="BZ79" s="834" t="s">
        <v>9808</v>
      </c>
      <c r="CA79" s="834" t="s">
        <v>9809</v>
      </c>
      <c r="CB79" s="834" t="s">
        <v>9810</v>
      </c>
      <c r="CC79" s="369"/>
      <c r="CD79" s="350" t="s">
        <v>436</v>
      </c>
    </row>
    <row r="80" spans="1:82" s="106" customFormat="1" x14ac:dyDescent="0.25">
      <c r="A80" s="341" t="s">
        <v>9892</v>
      </c>
      <c r="B80" s="369"/>
      <c r="C80" s="709">
        <v>45807</v>
      </c>
      <c r="D80" s="369"/>
      <c r="E80" s="342">
        <v>1315.69</v>
      </c>
      <c r="F80" s="369"/>
      <c r="G80" s="343">
        <v>11.22</v>
      </c>
      <c r="H80" s="369"/>
      <c r="I80" s="997">
        <v>0.38</v>
      </c>
      <c r="J80" s="997">
        <v>6.12</v>
      </c>
      <c r="K80" s="997">
        <v>0.34</v>
      </c>
      <c r="L80" s="997">
        <v>0.37</v>
      </c>
      <c r="M80" s="370"/>
      <c r="N80" s="344">
        <v>262.11799999999999</v>
      </c>
      <c r="O80" s="344">
        <v>176.01</v>
      </c>
      <c r="P80" s="344">
        <v>61.1233</v>
      </c>
      <c r="Q80" s="344">
        <v>23.445499999999999</v>
      </c>
      <c r="R80" s="344">
        <v>35.718699999999998</v>
      </c>
      <c r="S80" s="344">
        <v>30.794499999999999</v>
      </c>
      <c r="T80" s="344">
        <v>1.9965999999999999</v>
      </c>
      <c r="U80" s="344">
        <v>10.0899</v>
      </c>
      <c r="V80" s="346">
        <v>10.3245</v>
      </c>
      <c r="W80" s="344" t="s">
        <v>430</v>
      </c>
      <c r="X80" s="344" t="s">
        <v>430</v>
      </c>
      <c r="Y80" s="344" t="s">
        <v>430</v>
      </c>
      <c r="Z80" s="344" t="s">
        <v>430</v>
      </c>
      <c r="AA80" s="344">
        <v>264.0145</v>
      </c>
      <c r="AB80" s="344">
        <v>34.641199999999998</v>
      </c>
      <c r="AC80" s="344">
        <v>3.6198000000000001</v>
      </c>
      <c r="AD80" s="344">
        <v>11.1568</v>
      </c>
      <c r="AE80" s="344">
        <v>264.0145</v>
      </c>
      <c r="AF80" s="344">
        <v>11.1342</v>
      </c>
      <c r="AG80" s="370"/>
      <c r="AH80" s="342">
        <v>8</v>
      </c>
      <c r="AI80" s="342">
        <v>1</v>
      </c>
      <c r="AJ80" s="342">
        <v>3</v>
      </c>
      <c r="AK80" s="342">
        <v>2</v>
      </c>
      <c r="AL80" s="342">
        <v>2</v>
      </c>
      <c r="AM80" s="342">
        <v>5</v>
      </c>
      <c r="AN80" s="342">
        <v>11</v>
      </c>
      <c r="AO80" s="342">
        <v>9</v>
      </c>
      <c r="AP80" s="342">
        <v>8</v>
      </c>
      <c r="AQ80" s="342" t="s">
        <v>430</v>
      </c>
      <c r="AR80" s="342" t="s">
        <v>430</v>
      </c>
      <c r="AS80" s="342" t="s">
        <v>430</v>
      </c>
      <c r="AT80" s="342" t="s">
        <v>430</v>
      </c>
      <c r="AU80" s="342">
        <v>1</v>
      </c>
      <c r="AV80" s="342">
        <v>4</v>
      </c>
      <c r="AW80" s="342">
        <v>11</v>
      </c>
      <c r="AX80" s="342">
        <v>9</v>
      </c>
      <c r="AY80" s="342">
        <v>1</v>
      </c>
      <c r="AZ80" s="370"/>
      <c r="BA80" s="371">
        <v>123.767494770181</v>
      </c>
      <c r="BB80" s="371">
        <v>0</v>
      </c>
      <c r="BC80" s="371">
        <v>5.07639093301539E-2</v>
      </c>
      <c r="BD80" s="371" t="s">
        <v>430</v>
      </c>
      <c r="BE80" s="369"/>
      <c r="BF80" s="344">
        <v>78.1365872314</v>
      </c>
      <c r="BG80" s="344">
        <v>23.919913245099998</v>
      </c>
      <c r="BH80" s="344">
        <v>3.2665915813000002</v>
      </c>
      <c r="BI80" s="369"/>
      <c r="BJ80" s="344">
        <v>59.141640459999998</v>
      </c>
      <c r="BK80" s="369"/>
      <c r="BL80" s="832">
        <v>48.769500000000001</v>
      </c>
      <c r="BM80" s="832">
        <v>12.7403</v>
      </c>
      <c r="BN80" s="832">
        <v>5.5527699999999998</v>
      </c>
      <c r="BO80" s="832">
        <v>32.937429999999999</v>
      </c>
      <c r="BP80" s="369"/>
      <c r="BQ80" s="832">
        <v>3.45</v>
      </c>
      <c r="BR80" s="832">
        <v>7.72</v>
      </c>
      <c r="BS80" s="344" t="s">
        <v>430</v>
      </c>
      <c r="BT80" s="344" t="s">
        <v>430</v>
      </c>
      <c r="BU80" s="344" t="s">
        <v>430</v>
      </c>
      <c r="BV80" s="832">
        <v>21.77</v>
      </c>
      <c r="BW80" s="369"/>
      <c r="BX80" s="834" t="s">
        <v>9812</v>
      </c>
      <c r="BY80" s="834" t="s">
        <v>9813</v>
      </c>
      <c r="BZ80" s="834" t="s">
        <v>9814</v>
      </c>
      <c r="CA80" s="834" t="s">
        <v>9815</v>
      </c>
      <c r="CB80" s="834" t="s">
        <v>9816</v>
      </c>
      <c r="CC80" s="369"/>
      <c r="CD80" s="350" t="s">
        <v>443</v>
      </c>
    </row>
    <row r="81" spans="1:82" s="106" customFormat="1" x14ac:dyDescent="0.25">
      <c r="A81" s="341" t="s">
        <v>9893</v>
      </c>
      <c r="B81" s="369"/>
      <c r="C81" s="709">
        <v>45364</v>
      </c>
      <c r="D81" s="369"/>
      <c r="E81" s="342">
        <v>1151.6400000000001</v>
      </c>
      <c r="F81" s="369"/>
      <c r="G81" s="343">
        <v>14.251899999999999</v>
      </c>
      <c r="H81" s="369"/>
      <c r="I81" s="997">
        <v>3.79</v>
      </c>
      <c r="J81" s="997">
        <v>7.65</v>
      </c>
      <c r="K81" s="997">
        <v>2.36</v>
      </c>
      <c r="L81" s="997">
        <v>2.5</v>
      </c>
      <c r="M81" s="370"/>
      <c r="N81" s="344">
        <v>232.22</v>
      </c>
      <c r="O81" s="344">
        <v>149.328</v>
      </c>
      <c r="P81" s="344">
        <v>51.990600000000001</v>
      </c>
      <c r="Q81" s="344">
        <v>24.130600000000001</v>
      </c>
      <c r="R81" s="344">
        <v>34.790300000000002</v>
      </c>
      <c r="S81" s="344">
        <v>31.367000000000001</v>
      </c>
      <c r="T81" s="344">
        <v>5.5404999999999998</v>
      </c>
      <c r="U81" s="344">
        <v>13.5327</v>
      </c>
      <c r="V81" s="346">
        <v>16.245200000000001</v>
      </c>
      <c r="W81" s="344">
        <v>13.784800000000001</v>
      </c>
      <c r="X81" s="344" t="s">
        <v>430</v>
      </c>
      <c r="Y81" s="344" t="s">
        <v>430</v>
      </c>
      <c r="Z81" s="344" t="s">
        <v>430</v>
      </c>
      <c r="AA81" s="344">
        <v>164.61109999999999</v>
      </c>
      <c r="AB81" s="344">
        <v>33.032800000000002</v>
      </c>
      <c r="AC81" s="344">
        <v>6.9726999999999997</v>
      </c>
      <c r="AD81" s="344">
        <v>14.72</v>
      </c>
      <c r="AE81" s="344">
        <v>164.61109999999999</v>
      </c>
      <c r="AF81" s="344">
        <v>16.622399999999999</v>
      </c>
      <c r="AG81" s="370"/>
      <c r="AH81" s="342">
        <v>12</v>
      </c>
      <c r="AI81" s="342">
        <v>4</v>
      </c>
      <c r="AJ81" s="342">
        <v>8</v>
      </c>
      <c r="AK81" s="342">
        <v>1</v>
      </c>
      <c r="AL81" s="342">
        <v>3</v>
      </c>
      <c r="AM81" s="342">
        <v>4</v>
      </c>
      <c r="AN81" s="342">
        <v>6</v>
      </c>
      <c r="AO81" s="342">
        <v>4</v>
      </c>
      <c r="AP81" s="342">
        <v>2</v>
      </c>
      <c r="AQ81" s="342">
        <v>1</v>
      </c>
      <c r="AR81" s="342" t="s">
        <v>430</v>
      </c>
      <c r="AS81" s="342" t="s">
        <v>430</v>
      </c>
      <c r="AT81" s="342" t="s">
        <v>430</v>
      </c>
      <c r="AU81" s="342">
        <v>12</v>
      </c>
      <c r="AV81" s="342">
        <v>7</v>
      </c>
      <c r="AW81" s="342">
        <v>7</v>
      </c>
      <c r="AX81" s="342">
        <v>5</v>
      </c>
      <c r="AY81" s="342">
        <v>12</v>
      </c>
      <c r="AZ81" s="370"/>
      <c r="BA81" s="371">
        <v>106.487371234685</v>
      </c>
      <c r="BB81" s="371">
        <v>0</v>
      </c>
      <c r="BC81" s="371">
        <v>9.2818122158090002E-2</v>
      </c>
      <c r="BD81" s="371" t="s">
        <v>430</v>
      </c>
      <c r="BE81" s="369"/>
      <c r="BF81" s="344">
        <v>92.587110064599997</v>
      </c>
      <c r="BG81" s="344">
        <v>26.162444105999999</v>
      </c>
      <c r="BH81" s="344">
        <v>3.5389319777999999</v>
      </c>
      <c r="BI81" s="369"/>
      <c r="BJ81" s="344">
        <v>52.820400409999998</v>
      </c>
      <c r="BK81" s="369"/>
      <c r="BL81" s="832">
        <v>36.285400000000003</v>
      </c>
      <c r="BM81" s="832">
        <v>5.7348999999999997</v>
      </c>
      <c r="BN81" s="832">
        <v>10.8001</v>
      </c>
      <c r="BO81" s="832">
        <v>47.179600000000001</v>
      </c>
      <c r="BP81" s="369"/>
      <c r="BQ81" s="832">
        <v>4.2699999999999996</v>
      </c>
      <c r="BR81" s="832">
        <v>18.600000000000001</v>
      </c>
      <c r="BS81" s="832">
        <v>4.4800000000000004</v>
      </c>
      <c r="BT81" s="344" t="s">
        <v>430</v>
      </c>
      <c r="BU81" s="344" t="s">
        <v>430</v>
      </c>
      <c r="BV81" s="832">
        <v>18.489999999999998</v>
      </c>
      <c r="BW81" s="369"/>
      <c r="BX81" s="834" t="s">
        <v>4642</v>
      </c>
      <c r="BY81" s="834" t="s">
        <v>4663</v>
      </c>
      <c r="BZ81" s="834" t="s">
        <v>9818</v>
      </c>
      <c r="CA81" s="834" t="s">
        <v>9819</v>
      </c>
      <c r="CB81" s="834" t="s">
        <v>9820</v>
      </c>
      <c r="CC81" s="369"/>
      <c r="CD81" s="350" t="s">
        <v>602</v>
      </c>
    </row>
    <row r="82" spans="1:82" s="106" customFormat="1" x14ac:dyDescent="0.25">
      <c r="A82" s="341" t="s">
        <v>9894</v>
      </c>
      <c r="B82" s="369"/>
      <c r="C82" s="709">
        <v>45643</v>
      </c>
      <c r="D82" s="369"/>
      <c r="E82" s="342">
        <v>1129.9000000000001</v>
      </c>
      <c r="F82" s="369"/>
      <c r="G82" s="343">
        <v>12.59</v>
      </c>
      <c r="H82" s="369"/>
      <c r="I82" s="645" t="s">
        <v>430</v>
      </c>
      <c r="J82" s="645" t="s">
        <v>430</v>
      </c>
      <c r="K82" s="645" t="s">
        <v>430</v>
      </c>
      <c r="L82" s="645" t="s">
        <v>430</v>
      </c>
      <c r="M82" s="370"/>
      <c r="N82" s="344">
        <v>292.23399999999998</v>
      </c>
      <c r="O82" s="344">
        <v>117.081</v>
      </c>
      <c r="P82" s="344">
        <v>54.402700000000003</v>
      </c>
      <c r="Q82" s="344">
        <v>0</v>
      </c>
      <c r="R82" s="344">
        <v>11.7081</v>
      </c>
      <c r="S82" s="344">
        <v>25.768000000000001</v>
      </c>
      <c r="T82" s="344">
        <v>4.4194000000000004</v>
      </c>
      <c r="U82" s="344">
        <v>13.6478</v>
      </c>
      <c r="V82" s="346">
        <v>15.1876</v>
      </c>
      <c r="W82" s="344" t="s">
        <v>430</v>
      </c>
      <c r="X82" s="344" t="s">
        <v>430</v>
      </c>
      <c r="Y82" s="344" t="s">
        <v>430</v>
      </c>
      <c r="Z82" s="344" t="s">
        <v>430</v>
      </c>
      <c r="AA82" s="344">
        <v>175.6215</v>
      </c>
      <c r="AB82" s="344">
        <v>28.057700000000001</v>
      </c>
      <c r="AC82" s="344">
        <v>5.8711000000000002</v>
      </c>
      <c r="AD82" s="344">
        <v>14.8908</v>
      </c>
      <c r="AE82" s="344">
        <v>175.6215</v>
      </c>
      <c r="AF82" s="344">
        <v>16.135100000000001</v>
      </c>
      <c r="AG82" s="370"/>
      <c r="AH82" s="342">
        <v>5</v>
      </c>
      <c r="AI82" s="342">
        <v>9</v>
      </c>
      <c r="AJ82" s="342">
        <v>7</v>
      </c>
      <c r="AK82" s="342">
        <v>9</v>
      </c>
      <c r="AL82" s="342">
        <v>11</v>
      </c>
      <c r="AM82" s="342">
        <v>11</v>
      </c>
      <c r="AN82" s="342">
        <v>8</v>
      </c>
      <c r="AO82" s="342">
        <v>3</v>
      </c>
      <c r="AP82" s="342">
        <v>3</v>
      </c>
      <c r="AQ82" s="342" t="s">
        <v>430</v>
      </c>
      <c r="AR82" s="342" t="s">
        <v>430</v>
      </c>
      <c r="AS82" s="342" t="s">
        <v>430</v>
      </c>
      <c r="AT82" s="342" t="s">
        <v>430</v>
      </c>
      <c r="AU82" s="342">
        <v>9</v>
      </c>
      <c r="AV82" s="342">
        <v>11</v>
      </c>
      <c r="AW82" s="342">
        <v>8</v>
      </c>
      <c r="AX82" s="342">
        <v>3</v>
      </c>
      <c r="AY82" s="342">
        <v>9</v>
      </c>
      <c r="AZ82" s="370"/>
      <c r="BA82" s="371">
        <v>114.350787265371</v>
      </c>
      <c r="BB82" s="371">
        <v>0</v>
      </c>
      <c r="BC82" s="371">
        <v>9.6416782553641694E-2</v>
      </c>
      <c r="BD82" s="371" t="s">
        <v>430</v>
      </c>
      <c r="BE82" s="369"/>
      <c r="BF82" s="344">
        <v>75.912031832799997</v>
      </c>
      <c r="BG82" s="344">
        <v>-0.71094380639999999</v>
      </c>
      <c r="BH82" s="344">
        <v>-106.7764162926</v>
      </c>
      <c r="BI82" s="369"/>
      <c r="BJ82" s="344">
        <v>57.464893799999999</v>
      </c>
      <c r="BK82" s="369"/>
      <c r="BL82" s="832">
        <v>32.524299999999997</v>
      </c>
      <c r="BM82" s="832">
        <v>0.56903899999999996</v>
      </c>
      <c r="BN82" s="344" t="s">
        <v>430</v>
      </c>
      <c r="BO82" s="832">
        <v>66.906661</v>
      </c>
      <c r="BP82" s="369"/>
      <c r="BQ82" s="832">
        <v>5.8</v>
      </c>
      <c r="BR82" s="832">
        <v>9.9</v>
      </c>
      <c r="BS82" s="832">
        <v>2.2599999999999998</v>
      </c>
      <c r="BT82" s="344" t="s">
        <v>430</v>
      </c>
      <c r="BU82" s="344" t="s">
        <v>430</v>
      </c>
      <c r="BV82" s="832">
        <v>21.21</v>
      </c>
      <c r="BW82" s="369"/>
      <c r="BX82" s="834" t="s">
        <v>9822</v>
      </c>
      <c r="BY82" s="834" t="s">
        <v>9823</v>
      </c>
      <c r="BZ82" s="834" t="s">
        <v>9824</v>
      </c>
      <c r="CA82" s="834" t="s">
        <v>9247</v>
      </c>
      <c r="CB82" s="834" t="s">
        <v>9825</v>
      </c>
      <c r="CC82" s="369"/>
      <c r="CD82" s="350" t="s">
        <v>443</v>
      </c>
    </row>
    <row r="83" spans="1:82" s="106" customFormat="1" x14ac:dyDescent="0.25">
      <c r="A83" s="341" t="s">
        <v>9895</v>
      </c>
      <c r="B83" s="369"/>
      <c r="C83" s="709">
        <v>45702</v>
      </c>
      <c r="D83" s="369"/>
      <c r="E83" s="342">
        <v>968.41899999999998</v>
      </c>
      <c r="F83" s="369"/>
      <c r="G83" s="343">
        <v>12.2807</v>
      </c>
      <c r="H83" s="369"/>
      <c r="I83" s="645" t="s">
        <v>430</v>
      </c>
      <c r="J83" s="645" t="s">
        <v>430</v>
      </c>
      <c r="K83" s="645" t="s">
        <v>430</v>
      </c>
      <c r="L83" s="645" t="s">
        <v>430</v>
      </c>
      <c r="M83" s="370"/>
      <c r="N83" s="344">
        <v>247.161</v>
      </c>
      <c r="O83" s="344">
        <v>112.789</v>
      </c>
      <c r="P83" s="344">
        <v>31.395399999999999</v>
      </c>
      <c r="Q83" s="344">
        <v>-14.3566</v>
      </c>
      <c r="R83" s="344">
        <v>12.208</v>
      </c>
      <c r="S83" s="344">
        <v>34.671599999999998</v>
      </c>
      <c r="T83" s="344">
        <v>-1.7967</v>
      </c>
      <c r="U83" s="344">
        <v>4.984</v>
      </c>
      <c r="V83" s="346">
        <v>8.6913</v>
      </c>
      <c r="W83" s="344" t="s">
        <v>430</v>
      </c>
      <c r="X83" s="344" t="s">
        <v>430</v>
      </c>
      <c r="Y83" s="344" t="s">
        <v>430</v>
      </c>
      <c r="Z83" s="344" t="s">
        <v>430</v>
      </c>
      <c r="AA83" s="344">
        <v>161.1635</v>
      </c>
      <c r="AB83" s="344">
        <v>40.46</v>
      </c>
      <c r="AC83" s="344">
        <v>-2.3607999999999998</v>
      </c>
      <c r="AD83" s="344">
        <v>6.9050000000000002</v>
      </c>
      <c r="AE83" s="344">
        <v>161.1635</v>
      </c>
      <c r="AF83" s="344">
        <v>16.076499999999999</v>
      </c>
      <c r="AG83" s="370"/>
      <c r="AH83" s="342">
        <v>10</v>
      </c>
      <c r="AI83" s="342">
        <v>12</v>
      </c>
      <c r="AJ83" s="342">
        <v>14</v>
      </c>
      <c r="AK83" s="342">
        <v>14</v>
      </c>
      <c r="AL83" s="342">
        <v>9</v>
      </c>
      <c r="AM83" s="342">
        <v>3</v>
      </c>
      <c r="AN83" s="342">
        <v>14</v>
      </c>
      <c r="AO83" s="342">
        <v>14</v>
      </c>
      <c r="AP83" s="342">
        <v>9</v>
      </c>
      <c r="AQ83" s="342" t="s">
        <v>430</v>
      </c>
      <c r="AR83" s="342" t="s">
        <v>430</v>
      </c>
      <c r="AS83" s="342" t="s">
        <v>430</v>
      </c>
      <c r="AT83" s="342" t="s">
        <v>430</v>
      </c>
      <c r="AU83" s="342">
        <v>13</v>
      </c>
      <c r="AV83" s="342">
        <v>2</v>
      </c>
      <c r="AW83" s="342">
        <v>16</v>
      </c>
      <c r="AX83" s="342">
        <v>14</v>
      </c>
      <c r="AY83" s="342">
        <v>13</v>
      </c>
      <c r="AZ83" s="370"/>
      <c r="BA83" s="371">
        <v>158.074078768493</v>
      </c>
      <c r="BB83" s="371">
        <v>0</v>
      </c>
      <c r="BC83" s="371">
        <v>8.13080675255832E-2</v>
      </c>
      <c r="BD83" s="371" t="s">
        <v>430</v>
      </c>
      <c r="BE83" s="369"/>
      <c r="BF83" s="344">
        <v>98.751474482800006</v>
      </c>
      <c r="BG83" s="344">
        <v>40.265376298100001</v>
      </c>
      <c r="BH83" s="344">
        <v>2.4525158724999998</v>
      </c>
      <c r="BI83" s="369"/>
      <c r="BJ83" s="344">
        <v>66.920038689999998</v>
      </c>
      <c r="BK83" s="369"/>
      <c r="BL83" s="832">
        <v>42.004199999999997</v>
      </c>
      <c r="BM83" s="832">
        <v>15.2727</v>
      </c>
      <c r="BN83" s="832">
        <v>9.6431500000000003</v>
      </c>
      <c r="BO83" s="832">
        <v>33.079949999999997</v>
      </c>
      <c r="BP83" s="369"/>
      <c r="BQ83" s="832">
        <v>5.77</v>
      </c>
      <c r="BR83" s="832">
        <v>4.43</v>
      </c>
      <c r="BS83" s="344" t="s">
        <v>430</v>
      </c>
      <c r="BT83" s="344" t="s">
        <v>430</v>
      </c>
      <c r="BU83" s="344" t="s">
        <v>430</v>
      </c>
      <c r="BV83" s="832">
        <v>19.88</v>
      </c>
      <c r="BW83" s="369"/>
      <c r="BX83" s="834" t="s">
        <v>9827</v>
      </c>
      <c r="BY83" s="834" t="s">
        <v>9828</v>
      </c>
      <c r="BZ83" s="834" t="s">
        <v>9829</v>
      </c>
      <c r="CA83" s="834" t="s">
        <v>9830</v>
      </c>
      <c r="CB83" s="834" t="s">
        <v>9831</v>
      </c>
      <c r="CC83" s="369"/>
      <c r="CD83" s="350" t="s">
        <v>476</v>
      </c>
    </row>
    <row r="84" spans="1:82" s="106" customFormat="1" x14ac:dyDescent="0.25">
      <c r="A84" s="341" t="s">
        <v>9896</v>
      </c>
      <c r="B84" s="369"/>
      <c r="C84" s="709">
        <v>45545</v>
      </c>
      <c r="D84" s="369"/>
      <c r="E84" s="342">
        <v>983.09199999999998</v>
      </c>
      <c r="F84" s="369"/>
      <c r="G84" s="343">
        <v>12.42</v>
      </c>
      <c r="H84" s="369"/>
      <c r="I84" s="997">
        <v>2.98</v>
      </c>
      <c r="J84" s="997">
        <v>6.55</v>
      </c>
      <c r="K84" s="997">
        <v>1.97</v>
      </c>
      <c r="L84" s="997">
        <v>2.12</v>
      </c>
      <c r="M84" s="370"/>
      <c r="N84" s="344">
        <v>236.62899999999999</v>
      </c>
      <c r="O84" s="344">
        <v>148.73699999999999</v>
      </c>
      <c r="P84" s="344">
        <v>55.155200000000001</v>
      </c>
      <c r="Q84" s="344">
        <v>14.7773</v>
      </c>
      <c r="R84" s="344">
        <v>36.318399999999997</v>
      </c>
      <c r="S84" s="344">
        <v>30.212599999999998</v>
      </c>
      <c r="T84" s="344">
        <v>3.6364000000000001</v>
      </c>
      <c r="U84" s="344">
        <v>13.2033</v>
      </c>
      <c r="V84" s="346">
        <v>14.7874</v>
      </c>
      <c r="W84" s="344" t="s">
        <v>430</v>
      </c>
      <c r="X84" s="344" t="s">
        <v>430</v>
      </c>
      <c r="Y84" s="344" t="s">
        <v>430</v>
      </c>
      <c r="Z84" s="344" t="s">
        <v>430</v>
      </c>
      <c r="AA84" s="344">
        <v>193.04310000000001</v>
      </c>
      <c r="AB84" s="344">
        <v>34.367199999999997</v>
      </c>
      <c r="AC84" s="344">
        <v>5.4440999999999997</v>
      </c>
      <c r="AD84" s="344">
        <v>14.7211</v>
      </c>
      <c r="AE84" s="344">
        <v>193.04310000000001</v>
      </c>
      <c r="AF84" s="344">
        <v>12.7333</v>
      </c>
      <c r="AG84" s="370"/>
      <c r="AH84" s="342">
        <v>11</v>
      </c>
      <c r="AI84" s="342">
        <v>5</v>
      </c>
      <c r="AJ84" s="342">
        <v>6</v>
      </c>
      <c r="AK84" s="342">
        <v>4</v>
      </c>
      <c r="AL84" s="342">
        <v>1</v>
      </c>
      <c r="AM84" s="342">
        <v>6</v>
      </c>
      <c r="AN84" s="342">
        <v>9</v>
      </c>
      <c r="AO84" s="342">
        <v>5</v>
      </c>
      <c r="AP84" s="342">
        <v>4</v>
      </c>
      <c r="AQ84" s="342" t="s">
        <v>430</v>
      </c>
      <c r="AR84" s="342" t="s">
        <v>430</v>
      </c>
      <c r="AS84" s="342" t="s">
        <v>430</v>
      </c>
      <c r="AT84" s="342" t="s">
        <v>430</v>
      </c>
      <c r="AU84" s="342">
        <v>6</v>
      </c>
      <c r="AV84" s="342">
        <v>5</v>
      </c>
      <c r="AW84" s="342">
        <v>9</v>
      </c>
      <c r="AX84" s="342">
        <v>4</v>
      </c>
      <c r="AY84" s="342">
        <v>6</v>
      </c>
      <c r="AZ84" s="370"/>
      <c r="BA84" s="371">
        <v>144.933287937833</v>
      </c>
      <c r="BB84" s="371">
        <v>0.77387103149689596</v>
      </c>
      <c r="BC84" s="371">
        <v>4.5409703455212003E-2</v>
      </c>
      <c r="BD84" s="371">
        <v>8.2359385938156198</v>
      </c>
      <c r="BE84" s="369"/>
      <c r="BF84" s="344">
        <v>97.084166792100007</v>
      </c>
      <c r="BG84" s="344">
        <v>30.3380997732</v>
      </c>
      <c r="BH84" s="344">
        <v>3.2000740824</v>
      </c>
      <c r="BI84" s="369"/>
      <c r="BJ84" s="344">
        <v>65.997339940000003</v>
      </c>
      <c r="BK84" s="369"/>
      <c r="BL84" s="832">
        <v>42.418999999999997</v>
      </c>
      <c r="BM84" s="832">
        <v>11.904199999999999</v>
      </c>
      <c r="BN84" s="832">
        <v>15.068</v>
      </c>
      <c r="BO84" s="832">
        <v>30.608799999999999</v>
      </c>
      <c r="BP84" s="369"/>
      <c r="BQ84" s="832">
        <v>0.77</v>
      </c>
      <c r="BR84" s="832">
        <v>5.96</v>
      </c>
      <c r="BS84" s="344" t="s">
        <v>430</v>
      </c>
      <c r="BT84" s="344" t="s">
        <v>430</v>
      </c>
      <c r="BU84" s="344" t="s">
        <v>430</v>
      </c>
      <c r="BV84" s="832">
        <v>22.1</v>
      </c>
      <c r="BW84" s="369"/>
      <c r="BX84" s="834" t="s">
        <v>9833</v>
      </c>
      <c r="BY84" s="834" t="s">
        <v>9834</v>
      </c>
      <c r="BZ84" s="834" t="s">
        <v>9835</v>
      </c>
      <c r="CA84" s="834" t="s">
        <v>9836</v>
      </c>
      <c r="CB84" s="834" t="s">
        <v>9837</v>
      </c>
      <c r="CC84" s="369"/>
      <c r="CD84" s="350" t="s">
        <v>547</v>
      </c>
    </row>
    <row r="85" spans="1:82" s="106" customFormat="1" x14ac:dyDescent="0.25">
      <c r="A85" s="341" t="s">
        <v>9897</v>
      </c>
      <c r="B85" s="369"/>
      <c r="C85" s="709">
        <v>45889</v>
      </c>
      <c r="D85" s="369"/>
      <c r="E85" s="342">
        <v>467.78</v>
      </c>
      <c r="F85" s="369"/>
      <c r="G85" s="343">
        <v>12.1424</v>
      </c>
      <c r="H85" s="369"/>
      <c r="I85" s="997">
        <v>5.27</v>
      </c>
      <c r="J85" s="997">
        <v>7.47</v>
      </c>
      <c r="K85" s="645" t="s">
        <v>430</v>
      </c>
      <c r="L85" s="997">
        <v>3.36</v>
      </c>
      <c r="M85" s="370"/>
      <c r="N85" s="344" t="s">
        <v>430</v>
      </c>
      <c r="O85" s="344">
        <v>39.161799999999999</v>
      </c>
      <c r="P85" s="344">
        <v>-10.8523</v>
      </c>
      <c r="Q85" s="344">
        <v>-23.229800000000001</v>
      </c>
      <c r="R85" s="344">
        <v>-5.7986000000000004</v>
      </c>
      <c r="S85" s="344">
        <v>16.757000000000001</v>
      </c>
      <c r="T85" s="344">
        <v>7.9718</v>
      </c>
      <c r="U85" s="344">
        <v>17.593399999999999</v>
      </c>
      <c r="V85" s="346" t="s">
        <v>430</v>
      </c>
      <c r="W85" s="344" t="s">
        <v>430</v>
      </c>
      <c r="X85" s="344" t="s">
        <v>430</v>
      </c>
      <c r="Y85" s="344" t="s">
        <v>430</v>
      </c>
      <c r="Z85" s="344" t="s">
        <v>430</v>
      </c>
      <c r="AA85" s="344">
        <v>11.426399999999999</v>
      </c>
      <c r="AB85" s="344">
        <v>18.0289</v>
      </c>
      <c r="AC85" s="344">
        <v>9.5241000000000007</v>
      </c>
      <c r="AD85" s="344">
        <v>18.9787</v>
      </c>
      <c r="AE85" s="344">
        <v>11.426399999999999</v>
      </c>
      <c r="AF85" s="344">
        <v>24.8246</v>
      </c>
      <c r="AG85" s="370"/>
      <c r="AH85" s="342" t="s">
        <v>430</v>
      </c>
      <c r="AI85" s="342">
        <v>16</v>
      </c>
      <c r="AJ85" s="342">
        <v>19</v>
      </c>
      <c r="AK85" s="342">
        <v>17</v>
      </c>
      <c r="AL85" s="342">
        <v>18</v>
      </c>
      <c r="AM85" s="342">
        <v>16</v>
      </c>
      <c r="AN85" s="342">
        <v>5</v>
      </c>
      <c r="AO85" s="342">
        <v>2</v>
      </c>
      <c r="AP85" s="342" t="s">
        <v>430</v>
      </c>
      <c r="AQ85" s="342" t="s">
        <v>430</v>
      </c>
      <c r="AR85" s="342" t="s">
        <v>430</v>
      </c>
      <c r="AS85" s="342" t="s">
        <v>430</v>
      </c>
      <c r="AT85" s="342" t="s">
        <v>430</v>
      </c>
      <c r="AU85" s="342">
        <v>17</v>
      </c>
      <c r="AV85" s="342">
        <v>16</v>
      </c>
      <c r="AW85" s="342">
        <v>4</v>
      </c>
      <c r="AX85" s="342">
        <v>2</v>
      </c>
      <c r="AY85" s="342">
        <v>17</v>
      </c>
      <c r="AZ85" s="370"/>
      <c r="BA85" s="371">
        <v>146.33682578587701</v>
      </c>
      <c r="BB85" s="371">
        <v>0.48342310546081901</v>
      </c>
      <c r="BC85" s="371">
        <v>0.12077233966714</v>
      </c>
      <c r="BD85" s="371">
        <v>19.624848702364101</v>
      </c>
      <c r="BE85" s="369"/>
      <c r="BF85" s="344">
        <v>82.940077678099996</v>
      </c>
      <c r="BG85" s="344">
        <v>-30.492245831399998</v>
      </c>
      <c r="BH85" s="344">
        <v>-2.7200383382000002</v>
      </c>
      <c r="BI85" s="369"/>
      <c r="BJ85" s="344">
        <v>22.435312660000001</v>
      </c>
      <c r="BK85" s="369"/>
      <c r="BL85" s="832">
        <v>14.265499999999999</v>
      </c>
      <c r="BM85" s="832">
        <v>3.9720499999999999</v>
      </c>
      <c r="BN85" s="832">
        <v>3.9859300000000002</v>
      </c>
      <c r="BO85" s="832">
        <v>77.776520000000005</v>
      </c>
      <c r="BP85" s="369"/>
      <c r="BQ85" s="832">
        <v>12.76</v>
      </c>
      <c r="BR85" s="832">
        <v>13.49</v>
      </c>
      <c r="BS85" s="832">
        <v>6.83</v>
      </c>
      <c r="BT85" s="832">
        <v>0.64</v>
      </c>
      <c r="BU85" s="344" t="s">
        <v>430</v>
      </c>
      <c r="BV85" s="832">
        <v>46.83</v>
      </c>
      <c r="BW85" s="369"/>
      <c r="BX85" s="834" t="s">
        <v>9839</v>
      </c>
      <c r="BY85" s="834" t="s">
        <v>9840</v>
      </c>
      <c r="BZ85" s="834" t="s">
        <v>9238</v>
      </c>
      <c r="CA85" s="834" t="s">
        <v>9841</v>
      </c>
      <c r="CB85" s="834" t="s">
        <v>2351</v>
      </c>
      <c r="CC85" s="369"/>
      <c r="CD85" s="350" t="s">
        <v>436</v>
      </c>
    </row>
    <row r="86" spans="1:82" s="106" customFormat="1" x14ac:dyDescent="0.25">
      <c r="A86" s="341" t="s">
        <v>9898</v>
      </c>
      <c r="B86" s="369"/>
      <c r="C86" s="709">
        <v>45650</v>
      </c>
      <c r="D86" s="369"/>
      <c r="E86" s="342">
        <v>418.40699999999998</v>
      </c>
      <c r="F86" s="369"/>
      <c r="G86" s="343">
        <v>12.48</v>
      </c>
      <c r="H86" s="369"/>
      <c r="I86" s="997">
        <v>0.61</v>
      </c>
      <c r="J86" s="997">
        <v>5.82</v>
      </c>
      <c r="K86" s="997">
        <v>0.56000000000000005</v>
      </c>
      <c r="L86" s="997">
        <v>0.57999999999999996</v>
      </c>
      <c r="M86" s="370"/>
      <c r="N86" s="344" t="s">
        <v>430</v>
      </c>
      <c r="O86" s="344">
        <v>-58.306699999999999</v>
      </c>
      <c r="P86" s="344">
        <v>24.470400000000001</v>
      </c>
      <c r="Q86" s="344">
        <v>0</v>
      </c>
      <c r="R86" s="344">
        <v>-2.0137999999999998</v>
      </c>
      <c r="S86" s="344">
        <v>21.201000000000001</v>
      </c>
      <c r="T86" s="344">
        <v>5.5075000000000003</v>
      </c>
      <c r="U86" s="344">
        <v>7.585</v>
      </c>
      <c r="V86" s="346">
        <v>3.6644999999999999</v>
      </c>
      <c r="W86" s="344" t="s">
        <v>430</v>
      </c>
      <c r="X86" s="344" t="s">
        <v>430</v>
      </c>
      <c r="Y86" s="344" t="s">
        <v>430</v>
      </c>
      <c r="Z86" s="344" t="s">
        <v>430</v>
      </c>
      <c r="AA86" s="344">
        <v>-87.53</v>
      </c>
      <c r="AB86" s="344">
        <v>20.740200000000002</v>
      </c>
      <c r="AC86" s="344">
        <v>7.1565000000000003</v>
      </c>
      <c r="AD86" s="344">
        <v>8.6382999999999992</v>
      </c>
      <c r="AE86" s="344">
        <v>-87.53</v>
      </c>
      <c r="AF86" s="344">
        <v>15.713100000000001</v>
      </c>
      <c r="AG86" s="370"/>
      <c r="AH86" s="342" t="s">
        <v>430</v>
      </c>
      <c r="AI86" s="342">
        <v>19</v>
      </c>
      <c r="AJ86" s="342">
        <v>15</v>
      </c>
      <c r="AK86" s="342">
        <v>9</v>
      </c>
      <c r="AL86" s="342">
        <v>17</v>
      </c>
      <c r="AM86" s="342">
        <v>14</v>
      </c>
      <c r="AN86" s="342">
        <v>7</v>
      </c>
      <c r="AO86" s="342">
        <v>12</v>
      </c>
      <c r="AP86" s="342">
        <v>13</v>
      </c>
      <c r="AQ86" s="342" t="s">
        <v>430</v>
      </c>
      <c r="AR86" s="342" t="s">
        <v>430</v>
      </c>
      <c r="AS86" s="342" t="s">
        <v>430</v>
      </c>
      <c r="AT86" s="342" t="s">
        <v>430</v>
      </c>
      <c r="AU86" s="342">
        <v>19</v>
      </c>
      <c r="AV86" s="342">
        <v>15</v>
      </c>
      <c r="AW86" s="342">
        <v>6</v>
      </c>
      <c r="AX86" s="342">
        <v>12</v>
      </c>
      <c r="AY86" s="342">
        <v>19</v>
      </c>
      <c r="AZ86" s="370"/>
      <c r="BA86" s="371">
        <v>99.304445291190802</v>
      </c>
      <c r="BB86" s="371">
        <v>0.39807207356264002</v>
      </c>
      <c r="BC86" s="371">
        <v>9.2733138511573998E-2</v>
      </c>
      <c r="BD86" s="371">
        <v>10.6741291420023</v>
      </c>
      <c r="BE86" s="369"/>
      <c r="BF86" s="344">
        <v>68.341184327700006</v>
      </c>
      <c r="BG86" s="344">
        <v>-3.8561876653999998</v>
      </c>
      <c r="BH86" s="344">
        <v>-17.7224736599</v>
      </c>
      <c r="BI86" s="369"/>
      <c r="BJ86" s="344">
        <v>72.062677070000007</v>
      </c>
      <c r="BK86" s="369"/>
      <c r="BL86" s="832">
        <v>17.770299999999999</v>
      </c>
      <c r="BM86" s="832">
        <v>39.732199999999999</v>
      </c>
      <c r="BN86" s="832">
        <v>18.101600000000001</v>
      </c>
      <c r="BO86" s="832">
        <v>24.395900000000001</v>
      </c>
      <c r="BP86" s="369"/>
      <c r="BQ86" s="832">
        <v>11.07</v>
      </c>
      <c r="BR86" s="344" t="s">
        <v>430</v>
      </c>
      <c r="BS86" s="344" t="s">
        <v>430</v>
      </c>
      <c r="BT86" s="344" t="s">
        <v>430</v>
      </c>
      <c r="BU86" s="344" t="s">
        <v>430</v>
      </c>
      <c r="BV86" s="832">
        <v>16.86</v>
      </c>
      <c r="BW86" s="369"/>
      <c r="BX86" s="834" t="s">
        <v>9843</v>
      </c>
      <c r="BY86" s="834" t="s">
        <v>9844</v>
      </c>
      <c r="BZ86" s="834" t="s">
        <v>9845</v>
      </c>
      <c r="CA86" s="834" t="s">
        <v>1856</v>
      </c>
      <c r="CB86" s="834" t="s">
        <v>9846</v>
      </c>
      <c r="CC86" s="369"/>
      <c r="CD86" s="350" t="s">
        <v>436</v>
      </c>
    </row>
    <row r="87" spans="1:82" s="106" customFormat="1" x14ac:dyDescent="0.25">
      <c r="A87" s="341" t="s">
        <v>9899</v>
      </c>
      <c r="B87" s="369"/>
      <c r="C87" s="709">
        <v>45930</v>
      </c>
      <c r="D87" s="369"/>
      <c r="E87" s="342">
        <v>404.05700000000002</v>
      </c>
      <c r="F87" s="369"/>
      <c r="G87" s="343">
        <v>10.260999999999999</v>
      </c>
      <c r="H87" s="369"/>
      <c r="I87" s="997">
        <v>1.6000000000000001E-4</v>
      </c>
      <c r="J87" s="997">
        <v>6.06</v>
      </c>
      <c r="K87" s="997">
        <v>1.3999999999999999E-4</v>
      </c>
      <c r="L87" s="997">
        <v>1.3999999999999999E-4</v>
      </c>
      <c r="M87" s="370"/>
      <c r="N87" s="344">
        <v>261.53300000000002</v>
      </c>
      <c r="O87" s="344">
        <v>113.81699999999999</v>
      </c>
      <c r="P87" s="344">
        <v>39.992100000000001</v>
      </c>
      <c r="Q87" s="344">
        <v>-3.0960999999999999</v>
      </c>
      <c r="R87" s="344">
        <v>9.9216999999999995</v>
      </c>
      <c r="S87" s="344">
        <v>23.110099999999999</v>
      </c>
      <c r="T87" s="344">
        <v>-4.2705000000000002</v>
      </c>
      <c r="U87" s="344">
        <v>3.4641999999999999</v>
      </c>
      <c r="V87" s="346" t="s">
        <v>430</v>
      </c>
      <c r="W87" s="344" t="s">
        <v>430</v>
      </c>
      <c r="X87" s="344" t="s">
        <v>430</v>
      </c>
      <c r="Y87" s="344" t="s">
        <v>430</v>
      </c>
      <c r="Z87" s="344" t="s">
        <v>430</v>
      </c>
      <c r="AA87" s="344">
        <v>179.0642</v>
      </c>
      <c r="AB87" s="344">
        <v>26.6785</v>
      </c>
      <c r="AC87" s="344">
        <v>-2.5427</v>
      </c>
      <c r="AD87" s="344">
        <v>3.4641999999999999</v>
      </c>
      <c r="AE87" s="344">
        <v>179.0642</v>
      </c>
      <c r="AF87" s="344">
        <v>3.4641999999999999</v>
      </c>
      <c r="AG87" s="370"/>
      <c r="AH87" s="342">
        <v>9</v>
      </c>
      <c r="AI87" s="342">
        <v>11</v>
      </c>
      <c r="AJ87" s="342">
        <v>10</v>
      </c>
      <c r="AK87" s="342">
        <v>11</v>
      </c>
      <c r="AL87" s="342">
        <v>12</v>
      </c>
      <c r="AM87" s="342">
        <v>13</v>
      </c>
      <c r="AN87" s="342">
        <v>17</v>
      </c>
      <c r="AO87" s="342">
        <v>15</v>
      </c>
      <c r="AP87" s="342" t="s">
        <v>430</v>
      </c>
      <c r="AQ87" s="342" t="s">
        <v>430</v>
      </c>
      <c r="AR87" s="342" t="s">
        <v>430</v>
      </c>
      <c r="AS87" s="342" t="s">
        <v>430</v>
      </c>
      <c r="AT87" s="342" t="s">
        <v>430</v>
      </c>
      <c r="AU87" s="342">
        <v>8</v>
      </c>
      <c r="AV87" s="342">
        <v>13</v>
      </c>
      <c r="AW87" s="342">
        <v>17</v>
      </c>
      <c r="AX87" s="342">
        <v>15</v>
      </c>
      <c r="AY87" s="342">
        <v>8</v>
      </c>
      <c r="AZ87" s="370"/>
      <c r="BA87" s="371">
        <v>154.98857752620901</v>
      </c>
      <c r="BB87" s="371">
        <v>0</v>
      </c>
      <c r="BC87" s="371">
        <v>-2.2872952121859502E-3</v>
      </c>
      <c r="BD87" s="371" t="s">
        <v>430</v>
      </c>
      <c r="BE87" s="369"/>
      <c r="BF87" s="344">
        <v>49.048793896299998</v>
      </c>
      <c r="BG87" s="344">
        <v>34.318409526700002</v>
      </c>
      <c r="BH87" s="344">
        <v>1.4292268952</v>
      </c>
      <c r="BI87" s="369"/>
      <c r="BJ87" s="344">
        <v>57.949729490000003</v>
      </c>
      <c r="BK87" s="369"/>
      <c r="BL87" s="832">
        <v>46.034100000000002</v>
      </c>
      <c r="BM87" s="832">
        <v>18.232299999999999</v>
      </c>
      <c r="BN87" s="832">
        <v>0.88933300000000004</v>
      </c>
      <c r="BO87" s="832">
        <v>34.844267000000002</v>
      </c>
      <c r="BP87" s="369"/>
      <c r="BQ87" s="344" t="s">
        <v>430</v>
      </c>
      <c r="BR87" s="832">
        <v>9.18</v>
      </c>
      <c r="BS87" s="344" t="s">
        <v>430</v>
      </c>
      <c r="BT87" s="344" t="s">
        <v>430</v>
      </c>
      <c r="BU87" s="344" t="s">
        <v>430</v>
      </c>
      <c r="BV87" s="832">
        <v>30.23</v>
      </c>
      <c r="BW87" s="369"/>
      <c r="BX87" s="834" t="s">
        <v>9848</v>
      </c>
      <c r="BY87" s="834" t="s">
        <v>9849</v>
      </c>
      <c r="BZ87" s="834" t="s">
        <v>9850</v>
      </c>
      <c r="CA87" s="834" t="s">
        <v>9851</v>
      </c>
      <c r="CB87" s="834" t="s">
        <v>9003</v>
      </c>
      <c r="CC87" s="369"/>
      <c r="CD87" s="350" t="s">
        <v>463</v>
      </c>
    </row>
    <row r="88" spans="1:82" s="106" customFormat="1" x14ac:dyDescent="0.25">
      <c r="A88" s="341" t="s">
        <v>9900</v>
      </c>
      <c r="B88" s="369"/>
      <c r="C88" s="709">
        <v>45350</v>
      </c>
      <c r="D88" s="369"/>
      <c r="E88" s="342">
        <v>365.4</v>
      </c>
      <c r="F88" s="369"/>
      <c r="G88" s="343">
        <v>12.951700000000001</v>
      </c>
      <c r="H88" s="369"/>
      <c r="I88" s="997">
        <v>3.65</v>
      </c>
      <c r="J88" s="997">
        <v>7.72</v>
      </c>
      <c r="K88" s="997">
        <v>2.78</v>
      </c>
      <c r="L88" s="997">
        <v>2.96</v>
      </c>
      <c r="M88" s="370"/>
      <c r="N88" s="344">
        <v>275.71100000000001</v>
      </c>
      <c r="O88" s="344">
        <v>126.81</v>
      </c>
      <c r="P88" s="344">
        <v>66.583200000000005</v>
      </c>
      <c r="Q88" s="344">
        <v>10.042999999999999</v>
      </c>
      <c r="R88" s="344">
        <v>26.511199999999999</v>
      </c>
      <c r="S88" s="344">
        <v>29.128699999999998</v>
      </c>
      <c r="T88" s="344">
        <v>10.45</v>
      </c>
      <c r="U88" s="344">
        <v>13.073600000000001</v>
      </c>
      <c r="V88" s="346">
        <v>12.101000000000001</v>
      </c>
      <c r="W88" s="344">
        <v>8.9619999999999997</v>
      </c>
      <c r="X88" s="344" t="s">
        <v>430</v>
      </c>
      <c r="Y88" s="344" t="s">
        <v>430</v>
      </c>
      <c r="Z88" s="344" t="s">
        <v>430</v>
      </c>
      <c r="AA88" s="344">
        <v>166.22190000000001</v>
      </c>
      <c r="AB88" s="344">
        <v>31.2288</v>
      </c>
      <c r="AC88" s="344">
        <v>11.702500000000001</v>
      </c>
      <c r="AD88" s="344">
        <v>14.138</v>
      </c>
      <c r="AE88" s="344">
        <v>166.22190000000001</v>
      </c>
      <c r="AF88" s="344">
        <v>11.674099999999999</v>
      </c>
      <c r="AG88" s="370"/>
      <c r="AH88" s="342">
        <v>7</v>
      </c>
      <c r="AI88" s="342">
        <v>7</v>
      </c>
      <c r="AJ88" s="342">
        <v>2</v>
      </c>
      <c r="AK88" s="342">
        <v>6</v>
      </c>
      <c r="AL88" s="342">
        <v>5</v>
      </c>
      <c r="AM88" s="342">
        <v>8</v>
      </c>
      <c r="AN88" s="342">
        <v>3</v>
      </c>
      <c r="AO88" s="342">
        <v>6</v>
      </c>
      <c r="AP88" s="342">
        <v>6</v>
      </c>
      <c r="AQ88" s="342">
        <v>5</v>
      </c>
      <c r="AR88" s="342" t="s">
        <v>430</v>
      </c>
      <c r="AS88" s="342" t="s">
        <v>430</v>
      </c>
      <c r="AT88" s="342" t="s">
        <v>430</v>
      </c>
      <c r="AU88" s="342">
        <v>11</v>
      </c>
      <c r="AV88" s="342">
        <v>9</v>
      </c>
      <c r="AW88" s="342">
        <v>3</v>
      </c>
      <c r="AX88" s="342">
        <v>6</v>
      </c>
      <c r="AY88" s="342">
        <v>11</v>
      </c>
      <c r="AZ88" s="370"/>
      <c r="BA88" s="371">
        <v>103.482702174403</v>
      </c>
      <c r="BB88" s="371">
        <v>0</v>
      </c>
      <c r="BC88" s="371">
        <v>5.5368347632840001E-2</v>
      </c>
      <c r="BD88" s="371" t="s">
        <v>430</v>
      </c>
      <c r="BE88" s="369"/>
      <c r="BF88" s="344">
        <v>72.672332326399996</v>
      </c>
      <c r="BG88" s="344">
        <v>27.482727307800001</v>
      </c>
      <c r="BH88" s="344">
        <v>2.6442911401</v>
      </c>
      <c r="BI88" s="369"/>
      <c r="BJ88" s="344">
        <v>36.179288040000003</v>
      </c>
      <c r="BK88" s="369"/>
      <c r="BL88" s="832">
        <v>21.720300000000002</v>
      </c>
      <c r="BM88" s="832">
        <v>3.4030999999999998</v>
      </c>
      <c r="BN88" s="832">
        <v>10.2516</v>
      </c>
      <c r="BO88" s="832">
        <v>64.625</v>
      </c>
      <c r="BP88" s="369"/>
      <c r="BQ88" s="832">
        <v>6.5</v>
      </c>
      <c r="BR88" s="832">
        <v>29.04</v>
      </c>
      <c r="BS88" s="832">
        <v>6.9</v>
      </c>
      <c r="BT88" s="832">
        <v>1.1100000000000001</v>
      </c>
      <c r="BU88" s="344" t="s">
        <v>430</v>
      </c>
      <c r="BV88" s="832">
        <v>20.27</v>
      </c>
      <c r="BW88" s="369"/>
      <c r="BX88" s="834" t="s">
        <v>9853</v>
      </c>
      <c r="BY88" s="834" t="s">
        <v>9854</v>
      </c>
      <c r="BZ88" s="834" t="s">
        <v>9855</v>
      </c>
      <c r="CA88" s="834" t="s">
        <v>9856</v>
      </c>
      <c r="CB88" s="834" t="s">
        <v>9857</v>
      </c>
      <c r="CC88" s="369"/>
      <c r="CD88" s="350" t="s">
        <v>436</v>
      </c>
    </row>
    <row r="89" spans="1:82" s="106" customFormat="1" x14ac:dyDescent="0.25">
      <c r="A89" s="341" t="s">
        <v>9901</v>
      </c>
      <c r="B89" s="369"/>
      <c r="C89" s="709">
        <v>45989</v>
      </c>
      <c r="D89" s="369"/>
      <c r="E89" s="342">
        <v>283.00299999999999</v>
      </c>
      <c r="F89" s="369"/>
      <c r="G89" s="343">
        <v>10.48</v>
      </c>
      <c r="H89" s="369"/>
      <c r="I89" s="997">
        <v>2.5299999999999998</v>
      </c>
      <c r="J89" s="997">
        <v>6.24</v>
      </c>
      <c r="K89" s="997">
        <v>2.1800000000000002</v>
      </c>
      <c r="L89" s="645" t="s">
        <v>430</v>
      </c>
      <c r="M89" s="370"/>
      <c r="N89" s="344">
        <v>316.16899999999998</v>
      </c>
      <c r="O89" s="344">
        <v>164.732</v>
      </c>
      <c r="P89" s="344">
        <v>70.599599999999995</v>
      </c>
      <c r="Q89" s="344">
        <v>-2.4853999999999998</v>
      </c>
      <c r="R89" s="344">
        <v>8.1812000000000005</v>
      </c>
      <c r="S89" s="344">
        <v>26.522300000000001</v>
      </c>
      <c r="T89" s="344">
        <v>2.7303999999999999</v>
      </c>
      <c r="U89" s="344" t="s">
        <v>430</v>
      </c>
      <c r="V89" s="346" t="s">
        <v>430</v>
      </c>
      <c r="W89" s="344" t="s">
        <v>430</v>
      </c>
      <c r="X89" s="344" t="s">
        <v>430</v>
      </c>
      <c r="Y89" s="344" t="s">
        <v>430</v>
      </c>
      <c r="Z89" s="344" t="s">
        <v>430</v>
      </c>
      <c r="AA89" s="344">
        <v>193.5873</v>
      </c>
      <c r="AB89" s="344">
        <v>28.9529</v>
      </c>
      <c r="AC89" s="344">
        <v>4.6746999999999996</v>
      </c>
      <c r="AD89" s="344" t="s">
        <v>430</v>
      </c>
      <c r="AE89" s="344">
        <v>193.5873</v>
      </c>
      <c r="AF89" s="344">
        <v>8.1111000000000004</v>
      </c>
      <c r="AG89" s="370"/>
      <c r="AH89" s="342">
        <v>2</v>
      </c>
      <c r="AI89" s="342">
        <v>3</v>
      </c>
      <c r="AJ89" s="342">
        <v>1</v>
      </c>
      <c r="AK89" s="342">
        <v>10</v>
      </c>
      <c r="AL89" s="342">
        <v>13</v>
      </c>
      <c r="AM89" s="342">
        <v>10</v>
      </c>
      <c r="AN89" s="342">
        <v>10</v>
      </c>
      <c r="AO89" s="342" t="s">
        <v>430</v>
      </c>
      <c r="AP89" s="342" t="s">
        <v>430</v>
      </c>
      <c r="AQ89" s="342" t="s">
        <v>430</v>
      </c>
      <c r="AR89" s="342" t="s">
        <v>430</v>
      </c>
      <c r="AS89" s="342" t="s">
        <v>430</v>
      </c>
      <c r="AT89" s="342" t="s">
        <v>430</v>
      </c>
      <c r="AU89" s="342">
        <v>5</v>
      </c>
      <c r="AV89" s="342">
        <v>10</v>
      </c>
      <c r="AW89" s="342">
        <v>10</v>
      </c>
      <c r="AX89" s="342" t="s">
        <v>430</v>
      </c>
      <c r="AY89" s="342">
        <v>5</v>
      </c>
      <c r="AZ89" s="370"/>
      <c r="BA89" s="371">
        <v>178.75878436266299</v>
      </c>
      <c r="BB89" s="371">
        <v>0</v>
      </c>
      <c r="BC89" s="371">
        <v>2.33079798183316E-2</v>
      </c>
      <c r="BD89" s="371" t="s">
        <v>430</v>
      </c>
      <c r="BE89" s="369"/>
      <c r="BF89" s="344">
        <v>59.090943495499999</v>
      </c>
      <c r="BG89" s="344">
        <v>9.5673884159</v>
      </c>
      <c r="BH89" s="344">
        <v>6.1762877105999996</v>
      </c>
      <c r="BI89" s="369"/>
      <c r="BJ89" s="344">
        <v>51.299684630000002</v>
      </c>
      <c r="BK89" s="369"/>
      <c r="BL89" s="832">
        <v>44.358899999999998</v>
      </c>
      <c r="BM89" s="832">
        <v>17.241700000000002</v>
      </c>
      <c r="BN89" s="832">
        <v>4.6816599999999999</v>
      </c>
      <c r="BO89" s="832">
        <v>33.717739999999999</v>
      </c>
      <c r="BP89" s="369"/>
      <c r="BQ89" s="832">
        <v>10.07</v>
      </c>
      <c r="BR89" s="344" t="s">
        <v>430</v>
      </c>
      <c r="BS89" s="344" t="s">
        <v>430</v>
      </c>
      <c r="BT89" s="344" t="s">
        <v>430</v>
      </c>
      <c r="BU89" s="344" t="s">
        <v>430</v>
      </c>
      <c r="BV89" s="832">
        <v>30.52</v>
      </c>
      <c r="BW89" s="369"/>
      <c r="BX89" s="834" t="s">
        <v>9859</v>
      </c>
      <c r="BY89" s="834" t="s">
        <v>9860</v>
      </c>
      <c r="BZ89" s="834" t="s">
        <v>9756</v>
      </c>
      <c r="CA89" s="834" t="s">
        <v>9861</v>
      </c>
      <c r="CB89" s="834" t="s">
        <v>9862</v>
      </c>
      <c r="CC89" s="369"/>
      <c r="CD89" s="350" t="s">
        <v>602</v>
      </c>
    </row>
    <row r="90" spans="1:82" s="106" customFormat="1" x14ac:dyDescent="0.25">
      <c r="A90" s="341" t="s">
        <v>9902</v>
      </c>
      <c r="B90" s="369"/>
      <c r="C90" s="709">
        <v>46000</v>
      </c>
      <c r="D90" s="369"/>
      <c r="E90" s="342">
        <v>188.16499999999999</v>
      </c>
      <c r="F90" s="369"/>
      <c r="G90" s="343">
        <v>10.839700000000001</v>
      </c>
      <c r="H90" s="369"/>
      <c r="I90" s="645" t="s">
        <v>430</v>
      </c>
      <c r="J90" s="645" t="s">
        <v>430</v>
      </c>
      <c r="K90" s="645" t="s">
        <v>430</v>
      </c>
      <c r="L90" s="645" t="s">
        <v>430</v>
      </c>
      <c r="M90" s="370"/>
      <c r="N90" s="344">
        <v>186.143</v>
      </c>
      <c r="O90" s="344">
        <v>98.668499999999995</v>
      </c>
      <c r="P90" s="344">
        <v>40.7226</v>
      </c>
      <c r="Q90" s="344">
        <v>2.1423999999999999</v>
      </c>
      <c r="R90" s="344">
        <v>7.9080000000000004</v>
      </c>
      <c r="S90" s="344">
        <v>34.879199999999997</v>
      </c>
      <c r="T90" s="344">
        <v>12.234</v>
      </c>
      <c r="U90" s="344" t="s">
        <v>430</v>
      </c>
      <c r="V90" s="346" t="s">
        <v>430</v>
      </c>
      <c r="W90" s="344" t="s">
        <v>430</v>
      </c>
      <c r="X90" s="344" t="s">
        <v>430</v>
      </c>
      <c r="Y90" s="344" t="s">
        <v>430</v>
      </c>
      <c r="Z90" s="344" t="s">
        <v>430</v>
      </c>
      <c r="AA90" s="344">
        <v>121.5198</v>
      </c>
      <c r="AB90" s="344">
        <v>39.496000000000002</v>
      </c>
      <c r="AC90" s="344">
        <v>14.017799999999999</v>
      </c>
      <c r="AD90" s="344" t="s">
        <v>430</v>
      </c>
      <c r="AE90" s="344">
        <v>121.5198</v>
      </c>
      <c r="AF90" s="344">
        <v>14.950799999999999</v>
      </c>
      <c r="AG90" s="370"/>
      <c r="AH90" s="342">
        <v>13</v>
      </c>
      <c r="AI90" s="342">
        <v>13</v>
      </c>
      <c r="AJ90" s="342">
        <v>9</v>
      </c>
      <c r="AK90" s="342">
        <v>7</v>
      </c>
      <c r="AL90" s="342">
        <v>14</v>
      </c>
      <c r="AM90" s="342">
        <v>2</v>
      </c>
      <c r="AN90" s="342">
        <v>2</v>
      </c>
      <c r="AO90" s="342" t="s">
        <v>430</v>
      </c>
      <c r="AP90" s="342" t="s">
        <v>430</v>
      </c>
      <c r="AQ90" s="342" t="s">
        <v>430</v>
      </c>
      <c r="AR90" s="342" t="s">
        <v>430</v>
      </c>
      <c r="AS90" s="342" t="s">
        <v>430</v>
      </c>
      <c r="AT90" s="342" t="s">
        <v>430</v>
      </c>
      <c r="AU90" s="342">
        <v>14</v>
      </c>
      <c r="AV90" s="342">
        <v>3</v>
      </c>
      <c r="AW90" s="342">
        <v>1</v>
      </c>
      <c r="AX90" s="342" t="s">
        <v>430</v>
      </c>
      <c r="AY90" s="342">
        <v>14</v>
      </c>
      <c r="AZ90" s="370"/>
      <c r="BA90" s="371">
        <v>176.772427677503</v>
      </c>
      <c r="BB90" s="371">
        <v>0</v>
      </c>
      <c r="BC90" s="371">
        <v>4.9891708298590597E-2</v>
      </c>
      <c r="BD90" s="371" t="s">
        <v>430</v>
      </c>
      <c r="BE90" s="369"/>
      <c r="BF90" s="344">
        <v>78.121146288999995</v>
      </c>
      <c r="BG90" s="344">
        <v>4.9320225515000002</v>
      </c>
      <c r="BH90" s="344">
        <v>15.8395760509</v>
      </c>
      <c r="BI90" s="369"/>
      <c r="BJ90" s="344">
        <v>58.275852520000001</v>
      </c>
      <c r="BK90" s="369"/>
      <c r="BL90" s="832">
        <v>31.3355</v>
      </c>
      <c r="BM90" s="832">
        <v>17.2547</v>
      </c>
      <c r="BN90" s="832">
        <v>8.9110499999999995</v>
      </c>
      <c r="BO90" s="832">
        <v>42.498750000000001</v>
      </c>
      <c r="BP90" s="369"/>
      <c r="BQ90" s="344" t="s">
        <v>430</v>
      </c>
      <c r="BR90" s="832">
        <v>17.57</v>
      </c>
      <c r="BS90" s="344" t="s">
        <v>430</v>
      </c>
      <c r="BT90" s="344" t="s">
        <v>430</v>
      </c>
      <c r="BU90" s="344" t="s">
        <v>430</v>
      </c>
      <c r="BV90" s="832">
        <v>22.24</v>
      </c>
      <c r="BW90" s="369"/>
      <c r="BX90" s="834" t="s">
        <v>1448</v>
      </c>
      <c r="BY90" s="834" t="s">
        <v>9864</v>
      </c>
      <c r="BZ90" s="834" t="s">
        <v>9865</v>
      </c>
      <c r="CA90" s="834" t="s">
        <v>9866</v>
      </c>
      <c r="CB90" s="834" t="s">
        <v>9867</v>
      </c>
      <c r="CC90" s="369"/>
      <c r="CD90" s="350" t="s">
        <v>463</v>
      </c>
    </row>
    <row r="91" spans="1:82" s="106" customFormat="1" x14ac:dyDescent="0.25">
      <c r="A91" s="341" t="s">
        <v>9903</v>
      </c>
      <c r="B91" s="369"/>
      <c r="C91" s="709">
        <v>45177</v>
      </c>
      <c r="D91" s="369"/>
      <c r="E91" s="342">
        <v>139.85900000000001</v>
      </c>
      <c r="F91" s="369"/>
      <c r="G91" s="343">
        <v>13.7545</v>
      </c>
      <c r="H91" s="369"/>
      <c r="I91" s="997">
        <v>0.92</v>
      </c>
      <c r="J91" s="997">
        <v>6.95</v>
      </c>
      <c r="K91" s="997">
        <v>0.8</v>
      </c>
      <c r="L91" s="997">
        <v>0.86</v>
      </c>
      <c r="M91" s="370"/>
      <c r="N91" s="344">
        <v>277.00700000000001</v>
      </c>
      <c r="O91" s="344">
        <v>116.81100000000001</v>
      </c>
      <c r="P91" s="344">
        <v>39.418500000000002</v>
      </c>
      <c r="Q91" s="344">
        <v>0.79630000000000001</v>
      </c>
      <c r="R91" s="344">
        <v>14.672800000000001</v>
      </c>
      <c r="S91" s="344">
        <v>23.445699999999999</v>
      </c>
      <c r="T91" s="344">
        <v>-2.6819999999999999</v>
      </c>
      <c r="U91" s="344">
        <v>9.4443999999999999</v>
      </c>
      <c r="V91" s="346">
        <v>8.6212999999999997</v>
      </c>
      <c r="W91" s="344">
        <v>2.9266999999999999</v>
      </c>
      <c r="X91" s="344" t="s">
        <v>430</v>
      </c>
      <c r="Y91" s="344" t="s">
        <v>430</v>
      </c>
      <c r="Z91" s="344" t="s">
        <v>430</v>
      </c>
      <c r="AA91" s="344">
        <v>200.8133</v>
      </c>
      <c r="AB91" s="344">
        <v>27.701000000000001</v>
      </c>
      <c r="AC91" s="344">
        <v>-1.0227999999999999</v>
      </c>
      <c r="AD91" s="344">
        <v>10.514099999999999</v>
      </c>
      <c r="AE91" s="344">
        <v>200.8133</v>
      </c>
      <c r="AF91" s="344">
        <v>11.984</v>
      </c>
      <c r="AG91" s="370"/>
      <c r="AH91" s="342">
        <v>6</v>
      </c>
      <c r="AI91" s="342">
        <v>10</v>
      </c>
      <c r="AJ91" s="342">
        <v>11</v>
      </c>
      <c r="AK91" s="342">
        <v>8</v>
      </c>
      <c r="AL91" s="342">
        <v>7</v>
      </c>
      <c r="AM91" s="342">
        <v>12</v>
      </c>
      <c r="AN91" s="342">
        <v>15</v>
      </c>
      <c r="AO91" s="342">
        <v>10</v>
      </c>
      <c r="AP91" s="342">
        <v>10</v>
      </c>
      <c r="AQ91" s="342">
        <v>9</v>
      </c>
      <c r="AR91" s="342" t="s">
        <v>430</v>
      </c>
      <c r="AS91" s="342" t="s">
        <v>430</v>
      </c>
      <c r="AT91" s="342" t="s">
        <v>430</v>
      </c>
      <c r="AU91" s="342">
        <v>3</v>
      </c>
      <c r="AV91" s="342">
        <v>12</v>
      </c>
      <c r="AW91" s="342">
        <v>14</v>
      </c>
      <c r="AX91" s="342">
        <v>10</v>
      </c>
      <c r="AY91" s="342">
        <v>3</v>
      </c>
      <c r="AZ91" s="370"/>
      <c r="BA91" s="371">
        <v>141.53244628707</v>
      </c>
      <c r="BB91" s="371">
        <v>0.71467108721660699</v>
      </c>
      <c r="BC91" s="371">
        <v>4.8020027771580501E-2</v>
      </c>
      <c r="BD91" s="371">
        <v>1.6103666890327799</v>
      </c>
      <c r="BE91" s="369"/>
      <c r="BF91" s="344">
        <v>86.1340243394</v>
      </c>
      <c r="BG91" s="344">
        <v>57.474256723899998</v>
      </c>
      <c r="BH91" s="344">
        <v>1.4986539931</v>
      </c>
      <c r="BI91" s="369"/>
      <c r="BJ91" s="344">
        <v>65.547237920000001</v>
      </c>
      <c r="BK91" s="369"/>
      <c r="BL91" s="832">
        <v>55.163699999999999</v>
      </c>
      <c r="BM91" s="832">
        <v>3.7276400000000001</v>
      </c>
      <c r="BN91" s="832">
        <v>10.203200000000001</v>
      </c>
      <c r="BO91" s="832">
        <v>30.905460000000001</v>
      </c>
      <c r="BP91" s="369"/>
      <c r="BQ91" s="832">
        <v>1.21</v>
      </c>
      <c r="BR91" s="832">
        <v>9.24</v>
      </c>
      <c r="BS91" s="344" t="s">
        <v>430</v>
      </c>
      <c r="BT91" s="344" t="s">
        <v>430</v>
      </c>
      <c r="BU91" s="344" t="s">
        <v>430</v>
      </c>
      <c r="BV91" s="832">
        <v>21.4</v>
      </c>
      <c r="BW91" s="369"/>
      <c r="BX91" s="834" t="s">
        <v>9869</v>
      </c>
      <c r="BY91" s="834" t="s">
        <v>1402</v>
      </c>
      <c r="BZ91" s="834" t="s">
        <v>9870</v>
      </c>
      <c r="CA91" s="834" t="s">
        <v>9871</v>
      </c>
      <c r="CB91" s="834" t="s">
        <v>9872</v>
      </c>
      <c r="CC91" s="369"/>
      <c r="CD91" s="350" t="s">
        <v>476</v>
      </c>
    </row>
    <row r="92" spans="1:82" s="106" customFormat="1" x14ac:dyDescent="0.25">
      <c r="A92" s="341" t="s">
        <v>9904</v>
      </c>
      <c r="B92" s="369"/>
      <c r="C92" s="709">
        <v>44047</v>
      </c>
      <c r="D92" s="369"/>
      <c r="E92" s="864">
        <v>93.8</v>
      </c>
      <c r="F92" s="369"/>
      <c r="G92" s="343" t="s">
        <v>430</v>
      </c>
      <c r="H92" s="369"/>
      <c r="I92" s="645" t="s">
        <v>430</v>
      </c>
      <c r="J92" s="645" t="s">
        <v>430</v>
      </c>
      <c r="K92" s="645" t="s">
        <v>430</v>
      </c>
      <c r="L92" s="645" t="s">
        <v>430</v>
      </c>
      <c r="M92" s="370"/>
      <c r="N92" s="344" t="s">
        <v>430</v>
      </c>
      <c r="O92" s="344" t="s">
        <v>430</v>
      </c>
      <c r="P92" s="344" t="s">
        <v>430</v>
      </c>
      <c r="Q92" s="344" t="s">
        <v>430</v>
      </c>
      <c r="R92" s="344" t="s">
        <v>430</v>
      </c>
      <c r="S92" s="344" t="s">
        <v>430</v>
      </c>
      <c r="T92" s="344" t="s">
        <v>430</v>
      </c>
      <c r="U92" s="344" t="s">
        <v>430</v>
      </c>
      <c r="V92" s="346" t="s">
        <v>430</v>
      </c>
      <c r="W92" s="344" t="s">
        <v>430</v>
      </c>
      <c r="X92" s="344" t="s">
        <v>430</v>
      </c>
      <c r="Y92" s="344" t="s">
        <v>430</v>
      </c>
      <c r="Z92" s="344" t="s">
        <v>430</v>
      </c>
      <c r="AA92" s="344" t="s">
        <v>430</v>
      </c>
      <c r="AB92" s="344" t="s">
        <v>430</v>
      </c>
      <c r="AC92" s="344" t="s">
        <v>430</v>
      </c>
      <c r="AD92" s="344" t="s">
        <v>430</v>
      </c>
      <c r="AE92" s="344" t="s">
        <v>430</v>
      </c>
      <c r="AF92" s="344" t="s">
        <v>430</v>
      </c>
      <c r="AG92" s="370"/>
      <c r="AH92" s="342" t="s">
        <v>430</v>
      </c>
      <c r="AI92" s="342" t="s">
        <v>430</v>
      </c>
      <c r="AJ92" s="342" t="s">
        <v>430</v>
      </c>
      <c r="AK92" s="342" t="s">
        <v>430</v>
      </c>
      <c r="AL92" s="342" t="s">
        <v>430</v>
      </c>
      <c r="AM92" s="342" t="s">
        <v>430</v>
      </c>
      <c r="AN92" s="342" t="s">
        <v>430</v>
      </c>
      <c r="AO92" s="342" t="s">
        <v>430</v>
      </c>
      <c r="AP92" s="342" t="s">
        <v>430</v>
      </c>
      <c r="AQ92" s="342" t="s">
        <v>430</v>
      </c>
      <c r="AR92" s="342" t="s">
        <v>430</v>
      </c>
      <c r="AS92" s="342" t="s">
        <v>430</v>
      </c>
      <c r="AT92" s="342" t="s">
        <v>430</v>
      </c>
      <c r="AU92" s="342" t="s">
        <v>430</v>
      </c>
      <c r="AV92" s="342" t="s">
        <v>430</v>
      </c>
      <c r="AW92" s="342" t="s">
        <v>430</v>
      </c>
      <c r="AX92" s="342" t="s">
        <v>430</v>
      </c>
      <c r="AY92" s="342" t="s">
        <v>430</v>
      </c>
      <c r="AZ92" s="370"/>
      <c r="BA92" s="371">
        <v>143.842390498573</v>
      </c>
      <c r="BB92" s="371">
        <v>0</v>
      </c>
      <c r="BC92" s="371">
        <v>-5.8254762206089604E-3</v>
      </c>
      <c r="BD92" s="371" t="s">
        <v>430</v>
      </c>
      <c r="BE92" s="369"/>
      <c r="BF92" s="344" t="s">
        <v>430</v>
      </c>
      <c r="BG92" s="344" t="s">
        <v>430</v>
      </c>
      <c r="BH92" s="344" t="s">
        <v>430</v>
      </c>
      <c r="BI92" s="369"/>
      <c r="BJ92" s="344" t="s">
        <v>430</v>
      </c>
      <c r="BK92" s="369"/>
      <c r="BL92" s="344" t="s">
        <v>430</v>
      </c>
      <c r="BM92" s="344" t="s">
        <v>430</v>
      </c>
      <c r="BN92" s="344" t="s">
        <v>430</v>
      </c>
      <c r="BO92" s="344" t="s">
        <v>430</v>
      </c>
      <c r="BP92" s="369"/>
      <c r="BQ92" s="344" t="s">
        <v>430</v>
      </c>
      <c r="BR92" s="344" t="s">
        <v>430</v>
      </c>
      <c r="BS92" s="344" t="s">
        <v>430</v>
      </c>
      <c r="BT92" s="344" t="s">
        <v>430</v>
      </c>
      <c r="BU92" s="344" t="s">
        <v>430</v>
      </c>
      <c r="BV92" s="344" t="s">
        <v>430</v>
      </c>
      <c r="BW92" s="369"/>
      <c r="BX92" s="368" t="s">
        <v>430</v>
      </c>
      <c r="BY92" s="368" t="s">
        <v>430</v>
      </c>
      <c r="BZ92" s="368" t="s">
        <v>430</v>
      </c>
      <c r="CA92" s="368" t="s">
        <v>430</v>
      </c>
      <c r="CB92" s="368" t="s">
        <v>430</v>
      </c>
      <c r="CC92" s="369"/>
      <c r="CD92" s="350" t="s">
        <v>443</v>
      </c>
    </row>
    <row r="93" spans="1:82" s="106" customFormat="1" x14ac:dyDescent="0.25">
      <c r="A93" s="341" t="s">
        <v>9905</v>
      </c>
      <c r="B93" s="369"/>
      <c r="C93" s="709">
        <v>45358</v>
      </c>
      <c r="D93" s="369"/>
      <c r="E93" s="342">
        <v>57.11</v>
      </c>
      <c r="F93" s="369"/>
      <c r="G93" s="343">
        <v>12.18</v>
      </c>
      <c r="H93" s="369"/>
      <c r="I93" s="645" t="s">
        <v>430</v>
      </c>
      <c r="J93" s="645" t="s">
        <v>430</v>
      </c>
      <c r="K93" s="645" t="s">
        <v>430</v>
      </c>
      <c r="L93" s="645" t="s">
        <v>430</v>
      </c>
      <c r="M93" s="370"/>
      <c r="N93" s="344">
        <v>302.15199999999999</v>
      </c>
      <c r="O93" s="344">
        <v>70.327600000000004</v>
      </c>
      <c r="P93" s="344">
        <v>34.474600000000002</v>
      </c>
      <c r="Q93" s="344">
        <v>-14.898</v>
      </c>
      <c r="R93" s="344">
        <v>0.99970000000000003</v>
      </c>
      <c r="S93" s="344">
        <v>13.6197</v>
      </c>
      <c r="T93" s="344">
        <v>-7.0308000000000002</v>
      </c>
      <c r="U93" s="344">
        <v>1.5489999999999999</v>
      </c>
      <c r="V93" s="346">
        <v>3.3956</v>
      </c>
      <c r="W93" s="344">
        <v>6.9420999999999999</v>
      </c>
      <c r="X93" s="344" t="s">
        <v>430</v>
      </c>
      <c r="Y93" s="344" t="s">
        <v>430</v>
      </c>
      <c r="Z93" s="344" t="s">
        <v>430</v>
      </c>
      <c r="AA93" s="344">
        <v>166.32149999999999</v>
      </c>
      <c r="AB93" s="344">
        <v>16.101500000000001</v>
      </c>
      <c r="AC93" s="344">
        <v>-5.4165000000000001</v>
      </c>
      <c r="AD93" s="344">
        <v>2.6678999999999999</v>
      </c>
      <c r="AE93" s="344">
        <v>166.32149999999999</v>
      </c>
      <c r="AF93" s="344">
        <v>8.8699999999999992</v>
      </c>
      <c r="AG93" s="370"/>
      <c r="AH93" s="342">
        <v>4</v>
      </c>
      <c r="AI93" s="342">
        <v>15</v>
      </c>
      <c r="AJ93" s="342">
        <v>13</v>
      </c>
      <c r="AK93" s="342">
        <v>15</v>
      </c>
      <c r="AL93" s="342">
        <v>16</v>
      </c>
      <c r="AM93" s="342">
        <v>17</v>
      </c>
      <c r="AN93" s="342">
        <v>18</v>
      </c>
      <c r="AO93" s="342">
        <v>16</v>
      </c>
      <c r="AP93" s="342">
        <v>14</v>
      </c>
      <c r="AQ93" s="342">
        <v>8</v>
      </c>
      <c r="AR93" s="342" t="s">
        <v>430</v>
      </c>
      <c r="AS93" s="342" t="s">
        <v>430</v>
      </c>
      <c r="AT93" s="342" t="s">
        <v>430</v>
      </c>
      <c r="AU93" s="342">
        <v>10</v>
      </c>
      <c r="AV93" s="342">
        <v>17</v>
      </c>
      <c r="AW93" s="342">
        <v>18</v>
      </c>
      <c r="AX93" s="342">
        <v>16</v>
      </c>
      <c r="AY93" s="342">
        <v>10</v>
      </c>
      <c r="AZ93" s="370"/>
      <c r="BA93" s="371">
        <v>95.459334877759602</v>
      </c>
      <c r="BB93" s="371">
        <v>0.54353339006258905</v>
      </c>
      <c r="BC93" s="371">
        <v>3.5238904146709098E-2</v>
      </c>
      <c r="BD93" s="371">
        <v>1.1274356082655601</v>
      </c>
      <c r="BE93" s="369"/>
      <c r="BF93" s="344">
        <v>62.914953367199999</v>
      </c>
      <c r="BG93" s="344">
        <v>28.662928968700001</v>
      </c>
      <c r="BH93" s="344">
        <v>2.1949938695000002</v>
      </c>
      <c r="BI93" s="369"/>
      <c r="BJ93" s="344">
        <v>51.753166110000002</v>
      </c>
      <c r="BK93" s="369"/>
      <c r="BL93" s="832">
        <v>39.051699999999997</v>
      </c>
      <c r="BM93" s="832">
        <v>5.1115599999999999</v>
      </c>
      <c r="BN93" s="832">
        <v>7.5899400000000004</v>
      </c>
      <c r="BO93" s="832">
        <v>48.2468</v>
      </c>
      <c r="BP93" s="369"/>
      <c r="BQ93" s="832">
        <v>28.98</v>
      </c>
      <c r="BR93" s="344" t="s">
        <v>430</v>
      </c>
      <c r="BS93" s="344" t="s">
        <v>430</v>
      </c>
      <c r="BT93" s="344" t="s">
        <v>430</v>
      </c>
      <c r="BU93" s="344" t="s">
        <v>430</v>
      </c>
      <c r="BV93" s="832">
        <v>19.27</v>
      </c>
      <c r="BW93" s="369"/>
      <c r="BX93" s="834" t="s">
        <v>9875</v>
      </c>
      <c r="BY93" s="834" t="s">
        <v>9876</v>
      </c>
      <c r="BZ93" s="834" t="s">
        <v>9877</v>
      </c>
      <c r="CA93" s="834" t="s">
        <v>9878</v>
      </c>
      <c r="CB93" s="834" t="s">
        <v>9879</v>
      </c>
      <c r="CC93" s="369"/>
      <c r="CD93" s="350" t="s">
        <v>476</v>
      </c>
    </row>
    <row r="94" spans="1:82" s="106" customFormat="1" x14ac:dyDescent="0.25">
      <c r="A94" s="341" t="s">
        <v>9906</v>
      </c>
      <c r="B94" s="369"/>
      <c r="C94" s="709">
        <v>46097</v>
      </c>
      <c r="D94" s="369"/>
      <c r="E94" s="342">
        <v>37.43</v>
      </c>
      <c r="F94" s="369"/>
      <c r="G94" s="343">
        <v>9.798</v>
      </c>
      <c r="H94" s="369"/>
      <c r="I94" s="645" t="s">
        <v>430</v>
      </c>
      <c r="J94" s="645" t="s">
        <v>430</v>
      </c>
      <c r="K94" s="645" t="s">
        <v>430</v>
      </c>
      <c r="L94" s="645" t="s">
        <v>430</v>
      </c>
      <c r="M94" s="370"/>
      <c r="N94" s="344" t="s">
        <v>430</v>
      </c>
      <c r="O94" s="344">
        <v>-46.632399999999997</v>
      </c>
      <c r="P94" s="344">
        <v>3.7896999999999998</v>
      </c>
      <c r="Q94" s="344">
        <v>-70.9465</v>
      </c>
      <c r="R94" s="344">
        <v>-63.338500000000003</v>
      </c>
      <c r="S94" s="344">
        <v>-7.6112000000000002</v>
      </c>
      <c r="T94" s="344" t="s">
        <v>430</v>
      </c>
      <c r="U94" s="344" t="s">
        <v>430</v>
      </c>
      <c r="V94" s="346" t="s">
        <v>430</v>
      </c>
      <c r="W94" s="344" t="s">
        <v>430</v>
      </c>
      <c r="X94" s="344" t="s">
        <v>430</v>
      </c>
      <c r="Y94" s="344" t="s">
        <v>430</v>
      </c>
      <c r="Z94" s="344" t="s">
        <v>430</v>
      </c>
      <c r="AA94" s="344">
        <v>-5.2145999999999999</v>
      </c>
      <c r="AB94" s="344">
        <v>-6.3864000000000001</v>
      </c>
      <c r="AC94" s="344" t="s">
        <v>430</v>
      </c>
      <c r="AD94" s="344" t="s">
        <v>430</v>
      </c>
      <c r="AE94" s="344">
        <v>-5.2145999999999999</v>
      </c>
      <c r="AF94" s="344">
        <v>-6.8906999999999998</v>
      </c>
      <c r="AG94" s="370"/>
      <c r="AH94" s="342" t="s">
        <v>430</v>
      </c>
      <c r="AI94" s="342">
        <v>18</v>
      </c>
      <c r="AJ94" s="342">
        <v>18</v>
      </c>
      <c r="AK94" s="342">
        <v>18</v>
      </c>
      <c r="AL94" s="342">
        <v>19</v>
      </c>
      <c r="AM94" s="342">
        <v>19</v>
      </c>
      <c r="AN94" s="342" t="s">
        <v>430</v>
      </c>
      <c r="AO94" s="342" t="s">
        <v>430</v>
      </c>
      <c r="AP94" s="342" t="s">
        <v>430</v>
      </c>
      <c r="AQ94" s="342" t="s">
        <v>430</v>
      </c>
      <c r="AR94" s="342" t="s">
        <v>430</v>
      </c>
      <c r="AS94" s="342" t="s">
        <v>430</v>
      </c>
      <c r="AT94" s="342" t="s">
        <v>430</v>
      </c>
      <c r="AU94" s="342">
        <v>18</v>
      </c>
      <c r="AV94" s="342">
        <v>19</v>
      </c>
      <c r="AW94" s="342" t="s">
        <v>430</v>
      </c>
      <c r="AX94" s="342" t="s">
        <v>430</v>
      </c>
      <c r="AY94" s="342">
        <v>18</v>
      </c>
      <c r="AZ94" s="370"/>
      <c r="BA94" s="371">
        <v>168.44903420148501</v>
      </c>
      <c r="BB94" s="371">
        <v>6.6796423201389302E-2</v>
      </c>
      <c r="BC94" s="371">
        <v>-7.8679818110706498E-2</v>
      </c>
      <c r="BD94" s="371">
        <v>-16.2988766992023</v>
      </c>
      <c r="BE94" s="369"/>
      <c r="BF94" s="344">
        <v>-25.415812183100002</v>
      </c>
      <c r="BG94" s="344">
        <v>-57.008855005699999</v>
      </c>
      <c r="BH94" s="344">
        <v>0.44582218289999997</v>
      </c>
      <c r="BI94" s="369"/>
      <c r="BJ94" s="344">
        <v>38.384631599999999</v>
      </c>
      <c r="BK94" s="369"/>
      <c r="BL94" s="832">
        <v>28.4969</v>
      </c>
      <c r="BM94" s="832">
        <v>8.3862400000000008</v>
      </c>
      <c r="BN94" s="344" t="s">
        <v>430</v>
      </c>
      <c r="BO94" s="832">
        <v>63.116860000000003</v>
      </c>
      <c r="BP94" s="369"/>
      <c r="BQ94" s="832">
        <v>5</v>
      </c>
      <c r="BR94" s="832">
        <v>9.74</v>
      </c>
      <c r="BS94" s="344" t="s">
        <v>430</v>
      </c>
      <c r="BT94" s="832">
        <v>6.11</v>
      </c>
      <c r="BU94" s="344" t="s">
        <v>430</v>
      </c>
      <c r="BV94" s="832">
        <v>32.520000000000003</v>
      </c>
      <c r="BW94" s="369"/>
      <c r="BX94" s="834" t="s">
        <v>9881</v>
      </c>
      <c r="BY94" s="834" t="s">
        <v>9882</v>
      </c>
      <c r="BZ94" s="834" t="s">
        <v>9883</v>
      </c>
      <c r="CA94" s="834" t="s">
        <v>4112</v>
      </c>
      <c r="CB94" s="834" t="s">
        <v>9884</v>
      </c>
      <c r="CC94" s="369"/>
      <c r="CD94" s="350" t="s">
        <v>463</v>
      </c>
    </row>
    <row r="95" spans="1:82" s="106" customFormat="1" x14ac:dyDescent="0.25">
      <c r="A95" s="341" t="s">
        <v>9907</v>
      </c>
      <c r="B95" s="369"/>
      <c r="C95" s="709" t="s">
        <v>430</v>
      </c>
      <c r="D95" s="369"/>
      <c r="E95" s="342" t="s">
        <v>430</v>
      </c>
      <c r="F95" s="369"/>
      <c r="G95" s="343" t="s">
        <v>430</v>
      </c>
      <c r="H95" s="369"/>
      <c r="I95" s="645" t="s">
        <v>430</v>
      </c>
      <c r="J95" s="645" t="s">
        <v>430</v>
      </c>
      <c r="K95" s="645" t="s">
        <v>430</v>
      </c>
      <c r="L95" s="645" t="s">
        <v>430</v>
      </c>
      <c r="M95" s="370"/>
      <c r="N95" s="344" t="s">
        <v>430</v>
      </c>
      <c r="O95" s="344" t="s">
        <v>430</v>
      </c>
      <c r="P95" s="344" t="s">
        <v>430</v>
      </c>
      <c r="Q95" s="344" t="s">
        <v>430</v>
      </c>
      <c r="R95" s="344" t="s">
        <v>430</v>
      </c>
      <c r="S95" s="344" t="s">
        <v>430</v>
      </c>
      <c r="T95" s="344" t="s">
        <v>430</v>
      </c>
      <c r="U95" s="344" t="s">
        <v>430</v>
      </c>
      <c r="V95" s="346" t="s">
        <v>430</v>
      </c>
      <c r="W95" s="344" t="s">
        <v>430</v>
      </c>
      <c r="X95" s="344" t="s">
        <v>430</v>
      </c>
      <c r="Y95" s="344" t="s">
        <v>430</v>
      </c>
      <c r="Z95" s="344" t="s">
        <v>430</v>
      </c>
      <c r="AA95" s="344" t="s">
        <v>430</v>
      </c>
      <c r="AB95" s="344" t="s">
        <v>430</v>
      </c>
      <c r="AC95" s="344" t="s">
        <v>430</v>
      </c>
      <c r="AD95" s="344" t="s">
        <v>430</v>
      </c>
      <c r="AE95" s="344" t="s">
        <v>430</v>
      </c>
      <c r="AF95" s="344" t="s">
        <v>430</v>
      </c>
      <c r="AG95" s="370"/>
      <c r="AH95" s="342" t="s">
        <v>430</v>
      </c>
      <c r="AI95" s="342" t="s">
        <v>430</v>
      </c>
      <c r="AJ95" s="342" t="s">
        <v>430</v>
      </c>
      <c r="AK95" s="342" t="s">
        <v>430</v>
      </c>
      <c r="AL95" s="342" t="s">
        <v>430</v>
      </c>
      <c r="AM95" s="342" t="s">
        <v>430</v>
      </c>
      <c r="AN95" s="342" t="s">
        <v>430</v>
      </c>
      <c r="AO95" s="342" t="s">
        <v>430</v>
      </c>
      <c r="AP95" s="342" t="s">
        <v>430</v>
      </c>
      <c r="AQ95" s="342" t="s">
        <v>430</v>
      </c>
      <c r="AR95" s="342" t="s">
        <v>430</v>
      </c>
      <c r="AS95" s="342" t="s">
        <v>430</v>
      </c>
      <c r="AT95" s="342" t="s">
        <v>430</v>
      </c>
      <c r="AU95" s="342" t="s">
        <v>430</v>
      </c>
      <c r="AV95" s="342" t="s">
        <v>430</v>
      </c>
      <c r="AW95" s="342" t="s">
        <v>430</v>
      </c>
      <c r="AX95" s="342" t="s">
        <v>430</v>
      </c>
      <c r="AY95" s="342" t="s">
        <v>430</v>
      </c>
      <c r="AZ95" s="370"/>
      <c r="BA95" s="371" t="s">
        <v>430</v>
      </c>
      <c r="BB95" s="371">
        <v>0</v>
      </c>
      <c r="BC95" s="371">
        <v>0</v>
      </c>
      <c r="BD95" s="371" t="s">
        <v>430</v>
      </c>
      <c r="BE95" s="369"/>
      <c r="BF95" s="344" t="s">
        <v>430</v>
      </c>
      <c r="BG95" s="344" t="s">
        <v>430</v>
      </c>
      <c r="BH95" s="344" t="s">
        <v>430</v>
      </c>
      <c r="BI95" s="369"/>
      <c r="BJ95" s="344" t="s">
        <v>430</v>
      </c>
      <c r="BK95" s="369"/>
      <c r="BL95" s="344" t="s">
        <v>430</v>
      </c>
      <c r="BM95" s="344" t="s">
        <v>430</v>
      </c>
      <c r="BN95" s="344" t="s">
        <v>430</v>
      </c>
      <c r="BO95" s="344" t="s">
        <v>430</v>
      </c>
      <c r="BP95" s="369"/>
      <c r="BQ95" s="344" t="s">
        <v>430</v>
      </c>
      <c r="BR95" s="344" t="s">
        <v>430</v>
      </c>
      <c r="BS95" s="344" t="s">
        <v>430</v>
      </c>
      <c r="BT95" s="344" t="s">
        <v>430</v>
      </c>
      <c r="BU95" s="344" t="s">
        <v>430</v>
      </c>
      <c r="BV95" s="344" t="s">
        <v>430</v>
      </c>
      <c r="BW95" s="369"/>
      <c r="BX95" s="368" t="s">
        <v>430</v>
      </c>
      <c r="BY95" s="368" t="s">
        <v>430</v>
      </c>
      <c r="BZ95" s="368" t="s">
        <v>430</v>
      </c>
      <c r="CA95" s="368" t="s">
        <v>430</v>
      </c>
      <c r="CB95" s="368" t="s">
        <v>430</v>
      </c>
      <c r="CC95" s="369"/>
      <c r="CD95" s="350" t="s">
        <v>547</v>
      </c>
    </row>
    <row r="96" spans="1:82" s="106" customFormat="1" x14ac:dyDescent="0.25">
      <c r="A96" s="341" t="s">
        <v>9908</v>
      </c>
      <c r="B96" s="369"/>
      <c r="C96" s="709" t="s">
        <v>430</v>
      </c>
      <c r="D96" s="369"/>
      <c r="E96" s="342" t="s">
        <v>430</v>
      </c>
      <c r="F96" s="369"/>
      <c r="G96" s="343" t="s">
        <v>430</v>
      </c>
      <c r="H96" s="369"/>
      <c r="I96" s="645" t="s">
        <v>430</v>
      </c>
      <c r="J96" s="645" t="s">
        <v>430</v>
      </c>
      <c r="K96" s="645" t="s">
        <v>430</v>
      </c>
      <c r="L96" s="645" t="s">
        <v>430</v>
      </c>
      <c r="M96" s="370"/>
      <c r="N96" s="344" t="s">
        <v>430</v>
      </c>
      <c r="O96" s="344" t="s">
        <v>430</v>
      </c>
      <c r="P96" s="344" t="s">
        <v>430</v>
      </c>
      <c r="Q96" s="344" t="s">
        <v>430</v>
      </c>
      <c r="R96" s="344" t="s">
        <v>430</v>
      </c>
      <c r="S96" s="344" t="s">
        <v>430</v>
      </c>
      <c r="T96" s="344" t="s">
        <v>430</v>
      </c>
      <c r="U96" s="344" t="s">
        <v>430</v>
      </c>
      <c r="V96" s="346" t="s">
        <v>430</v>
      </c>
      <c r="W96" s="344" t="s">
        <v>430</v>
      </c>
      <c r="X96" s="344" t="s">
        <v>430</v>
      </c>
      <c r="Y96" s="344" t="s">
        <v>430</v>
      </c>
      <c r="Z96" s="344" t="s">
        <v>430</v>
      </c>
      <c r="AA96" s="344" t="s">
        <v>430</v>
      </c>
      <c r="AB96" s="344" t="s">
        <v>430</v>
      </c>
      <c r="AC96" s="344" t="s">
        <v>430</v>
      </c>
      <c r="AD96" s="344" t="s">
        <v>430</v>
      </c>
      <c r="AE96" s="344" t="s">
        <v>430</v>
      </c>
      <c r="AF96" s="344" t="s">
        <v>430</v>
      </c>
      <c r="AG96" s="370"/>
      <c r="AH96" s="342" t="s">
        <v>430</v>
      </c>
      <c r="AI96" s="342" t="s">
        <v>430</v>
      </c>
      <c r="AJ96" s="342" t="s">
        <v>430</v>
      </c>
      <c r="AK96" s="342" t="s">
        <v>430</v>
      </c>
      <c r="AL96" s="342" t="s">
        <v>430</v>
      </c>
      <c r="AM96" s="342" t="s">
        <v>430</v>
      </c>
      <c r="AN96" s="342" t="s">
        <v>430</v>
      </c>
      <c r="AO96" s="342" t="s">
        <v>430</v>
      </c>
      <c r="AP96" s="342" t="s">
        <v>430</v>
      </c>
      <c r="AQ96" s="342" t="s">
        <v>430</v>
      </c>
      <c r="AR96" s="342" t="s">
        <v>430</v>
      </c>
      <c r="AS96" s="342" t="s">
        <v>430</v>
      </c>
      <c r="AT96" s="342" t="s">
        <v>430</v>
      </c>
      <c r="AU96" s="342" t="s">
        <v>430</v>
      </c>
      <c r="AV96" s="342" t="s">
        <v>430</v>
      </c>
      <c r="AW96" s="342" t="s">
        <v>430</v>
      </c>
      <c r="AX96" s="342" t="s">
        <v>430</v>
      </c>
      <c r="AY96" s="342" t="s">
        <v>430</v>
      </c>
      <c r="AZ96" s="370"/>
      <c r="BA96" s="371" t="s">
        <v>430</v>
      </c>
      <c r="BB96" s="371">
        <v>0</v>
      </c>
      <c r="BC96" s="371">
        <v>0</v>
      </c>
      <c r="BD96" s="371" t="s">
        <v>430</v>
      </c>
      <c r="BE96" s="369"/>
      <c r="BF96" s="344" t="s">
        <v>430</v>
      </c>
      <c r="BG96" s="344" t="s">
        <v>430</v>
      </c>
      <c r="BH96" s="344" t="s">
        <v>430</v>
      </c>
      <c r="BI96" s="369"/>
      <c r="BJ96" s="344" t="s">
        <v>430</v>
      </c>
      <c r="BK96" s="369"/>
      <c r="BL96" s="344" t="s">
        <v>430</v>
      </c>
      <c r="BM96" s="344" t="s">
        <v>430</v>
      </c>
      <c r="BN96" s="344" t="s">
        <v>430</v>
      </c>
      <c r="BO96" s="344" t="s">
        <v>430</v>
      </c>
      <c r="BP96" s="369"/>
      <c r="BQ96" s="344" t="s">
        <v>430</v>
      </c>
      <c r="BR96" s="344" t="s">
        <v>430</v>
      </c>
      <c r="BS96" s="344" t="s">
        <v>430</v>
      </c>
      <c r="BT96" s="344" t="s">
        <v>430</v>
      </c>
      <c r="BU96" s="344" t="s">
        <v>430</v>
      </c>
      <c r="BV96" s="344" t="s">
        <v>430</v>
      </c>
      <c r="BW96" s="369"/>
      <c r="BX96" s="368" t="s">
        <v>430</v>
      </c>
      <c r="BY96" s="368" t="s">
        <v>430</v>
      </c>
      <c r="BZ96" s="368" t="s">
        <v>430</v>
      </c>
      <c r="CA96" s="368" t="s">
        <v>430</v>
      </c>
      <c r="CB96" s="368" t="s">
        <v>430</v>
      </c>
      <c r="CC96" s="369"/>
      <c r="CD96" s="350" t="s">
        <v>1629</v>
      </c>
    </row>
    <row r="97" spans="1:82" x14ac:dyDescent="0.25">
      <c r="A97" s="36" t="s">
        <v>93</v>
      </c>
      <c r="B97" s="43"/>
      <c r="C97" s="710"/>
      <c r="D97" s="43"/>
      <c r="E97" s="51"/>
      <c r="F97" s="43"/>
      <c r="G97" s="55"/>
      <c r="H97" s="43"/>
      <c r="I97" s="92"/>
      <c r="J97" s="92"/>
      <c r="K97" s="92"/>
      <c r="L97" s="92"/>
      <c r="M97" s="66"/>
      <c r="N97" s="59">
        <v>249.72139999999999</v>
      </c>
      <c r="O97" s="59">
        <v>96.5886</v>
      </c>
      <c r="P97" s="59">
        <v>38.663400000000003</v>
      </c>
      <c r="Q97" s="59">
        <v>-2.6642000000000001</v>
      </c>
      <c r="R97" s="59">
        <v>11.026400000000001</v>
      </c>
      <c r="S97" s="59">
        <v>24.368600000000001</v>
      </c>
      <c r="T97" s="59">
        <v>3.1667999999999998</v>
      </c>
      <c r="U97" s="59">
        <v>10.4253</v>
      </c>
      <c r="V97" s="70">
        <v>10.7384</v>
      </c>
      <c r="W97" s="59">
        <v>9.0827000000000009</v>
      </c>
      <c r="X97" s="59">
        <v>15.7745</v>
      </c>
      <c r="Y97" s="59">
        <v>15.873699999999999</v>
      </c>
      <c r="Z97" s="59">
        <v>15.593999999999999</v>
      </c>
      <c r="AA97" s="59">
        <v>139.56720000000001</v>
      </c>
      <c r="AB97" s="59">
        <v>27.098400000000002</v>
      </c>
      <c r="AC97" s="59">
        <v>4.6622000000000003</v>
      </c>
      <c r="AD97" s="59">
        <v>11.4983</v>
      </c>
      <c r="AE97" s="59">
        <v>139.56720000000001</v>
      </c>
      <c r="AF97" s="59">
        <v>11.9658</v>
      </c>
      <c r="AG97" s="66"/>
      <c r="AH97" s="51">
        <v>15</v>
      </c>
      <c r="AI97" s="51">
        <v>19</v>
      </c>
      <c r="AJ97" s="51">
        <v>19</v>
      </c>
      <c r="AK97" s="51">
        <v>18</v>
      </c>
      <c r="AL97" s="51">
        <v>19</v>
      </c>
      <c r="AM97" s="51">
        <v>19</v>
      </c>
      <c r="AN97" s="51">
        <v>18</v>
      </c>
      <c r="AO97" s="51">
        <v>16</v>
      </c>
      <c r="AP97" s="51">
        <v>14</v>
      </c>
      <c r="AQ97" s="51">
        <v>9</v>
      </c>
      <c r="AR97" s="51">
        <v>4</v>
      </c>
      <c r="AS97" s="51">
        <v>2</v>
      </c>
      <c r="AT97" s="51">
        <v>2</v>
      </c>
      <c r="AU97" s="51">
        <v>19</v>
      </c>
      <c r="AV97" s="51">
        <v>19</v>
      </c>
      <c r="AW97" s="51">
        <v>18</v>
      </c>
      <c r="AX97" s="51">
        <v>16</v>
      </c>
      <c r="AY97" s="51">
        <v>19</v>
      </c>
      <c r="AZ97" s="66"/>
      <c r="BA97" s="282"/>
      <c r="BB97" s="282"/>
      <c r="BC97" s="282"/>
      <c r="BD97" s="282"/>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11"/>
      <c r="D98" s="44"/>
      <c r="E98" s="52"/>
      <c r="F98" s="44"/>
      <c r="G98" s="56"/>
      <c r="H98" s="44"/>
      <c r="I98" s="93"/>
      <c r="J98" s="93"/>
      <c r="K98" s="93"/>
      <c r="L98" s="93"/>
      <c r="M98" s="67"/>
      <c r="N98" s="60">
        <v>332.55399999999997</v>
      </c>
      <c r="O98" s="60">
        <v>176.01</v>
      </c>
      <c r="P98" s="60">
        <v>70.599599999999995</v>
      </c>
      <c r="Q98" s="60">
        <v>24.130600000000001</v>
      </c>
      <c r="R98" s="60">
        <v>36.318399999999997</v>
      </c>
      <c r="S98" s="60">
        <v>40.8386</v>
      </c>
      <c r="T98" s="60">
        <v>12.571400000000001</v>
      </c>
      <c r="U98" s="60">
        <v>21.2286</v>
      </c>
      <c r="V98" s="71">
        <v>19.414200000000001</v>
      </c>
      <c r="W98" s="60">
        <v>13.784800000000001</v>
      </c>
      <c r="X98" s="60">
        <v>24.3386</v>
      </c>
      <c r="Y98" s="60">
        <v>20.604399999999998</v>
      </c>
      <c r="Z98" s="60">
        <v>19.157299999999999</v>
      </c>
      <c r="AA98" s="60">
        <v>264.0145</v>
      </c>
      <c r="AB98" s="60">
        <v>42.995600000000003</v>
      </c>
      <c r="AC98" s="60">
        <v>14.017799999999999</v>
      </c>
      <c r="AD98" s="60">
        <v>22.152799999999999</v>
      </c>
      <c r="AE98" s="60">
        <v>264.0145</v>
      </c>
      <c r="AF98" s="60">
        <v>24.8246</v>
      </c>
      <c r="AG98" s="67"/>
      <c r="AH98" s="52"/>
      <c r="AI98" s="52"/>
      <c r="AJ98" s="52"/>
      <c r="AK98" s="52"/>
      <c r="AL98" s="52"/>
      <c r="AM98" s="52"/>
      <c r="AN98" s="52"/>
      <c r="AO98" s="52"/>
      <c r="AP98" s="52"/>
      <c r="AQ98" s="52"/>
      <c r="AR98" s="52"/>
      <c r="AS98" s="52"/>
      <c r="AT98" s="52"/>
      <c r="AU98" s="52"/>
      <c r="AV98" s="52"/>
      <c r="AW98" s="52"/>
      <c r="AX98" s="52"/>
      <c r="AY98" s="52"/>
      <c r="AZ98" s="67"/>
      <c r="BA98" s="284"/>
      <c r="BB98" s="284"/>
      <c r="BC98" s="284"/>
      <c r="BD98" s="284"/>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11"/>
      <c r="D99" s="44"/>
      <c r="E99" s="52"/>
      <c r="F99" s="44"/>
      <c r="G99" s="56"/>
      <c r="H99" s="44"/>
      <c r="I99" s="93"/>
      <c r="J99" s="93"/>
      <c r="K99" s="93"/>
      <c r="L99" s="93"/>
      <c r="M99" s="67"/>
      <c r="N99" s="60">
        <v>49.003500000000003</v>
      </c>
      <c r="O99" s="60">
        <v>-58.306699999999999</v>
      </c>
      <c r="P99" s="60">
        <v>-10.8523</v>
      </c>
      <c r="Q99" s="60">
        <v>-70.9465</v>
      </c>
      <c r="R99" s="60">
        <v>-63.338500000000003</v>
      </c>
      <c r="S99" s="60">
        <v>-7.6112000000000002</v>
      </c>
      <c r="T99" s="60">
        <v>-7.0308000000000002</v>
      </c>
      <c r="U99" s="60">
        <v>1.5489999999999999</v>
      </c>
      <c r="V99" s="71">
        <v>3.3956</v>
      </c>
      <c r="W99" s="60">
        <v>2.9266999999999999</v>
      </c>
      <c r="X99" s="60">
        <v>7.7213000000000003</v>
      </c>
      <c r="Y99" s="60">
        <v>11.142899999999999</v>
      </c>
      <c r="Z99" s="60">
        <v>12.0307</v>
      </c>
      <c r="AA99" s="60">
        <v>-87.53</v>
      </c>
      <c r="AB99" s="60">
        <v>-6.3864000000000001</v>
      </c>
      <c r="AC99" s="60">
        <v>-5.4165000000000001</v>
      </c>
      <c r="AD99" s="60">
        <v>2.6678999999999999</v>
      </c>
      <c r="AE99" s="60">
        <v>-87.53</v>
      </c>
      <c r="AF99" s="60">
        <v>-6.8906999999999998</v>
      </c>
      <c r="AG99" s="67"/>
      <c r="AH99" s="52"/>
      <c r="AI99" s="52"/>
      <c r="AJ99" s="52"/>
      <c r="AK99" s="52"/>
      <c r="AL99" s="52"/>
      <c r="AM99" s="52"/>
      <c r="AN99" s="52"/>
      <c r="AO99" s="52"/>
      <c r="AP99" s="52"/>
      <c r="AQ99" s="52"/>
      <c r="AR99" s="52"/>
      <c r="AS99" s="52"/>
      <c r="AT99" s="52"/>
      <c r="AU99" s="52"/>
      <c r="AV99" s="52"/>
      <c r="AW99" s="52"/>
      <c r="AX99" s="52"/>
      <c r="AY99" s="52"/>
      <c r="AZ99" s="67"/>
      <c r="BA99" s="284"/>
      <c r="BB99" s="284"/>
      <c r="BC99" s="284"/>
      <c r="BD99" s="284"/>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12"/>
      <c r="D100" s="45"/>
      <c r="E100" s="53"/>
      <c r="F100" s="45"/>
      <c r="G100" s="57"/>
      <c r="H100" s="45"/>
      <c r="I100" s="94"/>
      <c r="J100" s="94"/>
      <c r="K100" s="94"/>
      <c r="L100" s="94"/>
      <c r="M100" s="68"/>
      <c r="N100" s="61">
        <v>262.11799999999999</v>
      </c>
      <c r="O100" s="61">
        <v>116.81100000000001</v>
      </c>
      <c r="P100" s="61">
        <v>39.992100000000001</v>
      </c>
      <c r="Q100" s="61">
        <v>0</v>
      </c>
      <c r="R100" s="61">
        <v>12.1312</v>
      </c>
      <c r="S100" s="61">
        <v>26.522300000000001</v>
      </c>
      <c r="T100" s="61">
        <v>3.1833999999999998</v>
      </c>
      <c r="U100" s="61">
        <v>10.106199999999999</v>
      </c>
      <c r="V100" s="72">
        <v>10.4038</v>
      </c>
      <c r="W100" s="61">
        <v>8.9619999999999997</v>
      </c>
      <c r="X100" s="61">
        <v>15.519</v>
      </c>
      <c r="Y100" s="61">
        <v>15.8736</v>
      </c>
      <c r="Z100" s="61">
        <v>15.593999999999999</v>
      </c>
      <c r="AA100" s="61">
        <v>166.32149999999999</v>
      </c>
      <c r="AB100" s="61">
        <v>28.9529</v>
      </c>
      <c r="AC100" s="61">
        <v>4.6746999999999996</v>
      </c>
      <c r="AD100" s="61">
        <v>10.514099999999999</v>
      </c>
      <c r="AE100" s="61">
        <v>166.32149999999999</v>
      </c>
      <c r="AF100" s="61">
        <v>11.984</v>
      </c>
      <c r="AG100" s="68"/>
      <c r="AH100" s="53"/>
      <c r="AI100" s="53"/>
      <c r="AJ100" s="53"/>
      <c r="AK100" s="53"/>
      <c r="AL100" s="53"/>
      <c r="AM100" s="53"/>
      <c r="AN100" s="53"/>
      <c r="AO100" s="53"/>
      <c r="AP100" s="53"/>
      <c r="AQ100" s="53"/>
      <c r="AR100" s="53"/>
      <c r="AS100" s="53"/>
      <c r="AT100" s="53"/>
      <c r="AU100" s="53"/>
      <c r="AV100" s="53"/>
      <c r="AW100" s="53"/>
      <c r="AX100" s="53"/>
      <c r="AY100" s="53"/>
      <c r="AZ100" s="68"/>
      <c r="BA100" s="287"/>
      <c r="BB100" s="287"/>
      <c r="BC100" s="287"/>
      <c r="BD100" s="287"/>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1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89"/>
      <c r="BB101" s="289"/>
      <c r="BC101" s="289"/>
      <c r="BD101" s="289"/>
      <c r="BE101" s="69"/>
      <c r="BF101" s="241"/>
      <c r="BG101" s="241"/>
      <c r="BH101" s="241"/>
      <c r="BI101" s="69"/>
      <c r="BJ101" s="241"/>
      <c r="BK101" s="69"/>
      <c r="BL101" s="241"/>
      <c r="BM101" s="241"/>
      <c r="BN101" s="241"/>
      <c r="BO101" s="241"/>
      <c r="BP101" s="69"/>
      <c r="BQ101" s="241"/>
      <c r="BR101" s="241"/>
      <c r="BS101" s="241"/>
      <c r="BT101" s="241"/>
      <c r="BU101" s="241"/>
      <c r="BV101" s="241"/>
      <c r="BW101" s="69"/>
      <c r="BX101" s="40"/>
      <c r="BY101" s="69"/>
      <c r="BZ101" s="69"/>
      <c r="CA101" s="69"/>
      <c r="CB101" s="69"/>
      <c r="CC101" s="69"/>
      <c r="CD101" s="41"/>
    </row>
    <row r="102" spans="1:82" s="106" customFormat="1" x14ac:dyDescent="0.25">
      <c r="A102" s="477" t="s">
        <v>2489</v>
      </c>
      <c r="B102" s="402"/>
      <c r="C102" s="720"/>
      <c r="D102" s="402"/>
      <c r="E102" s="397"/>
      <c r="F102" s="402"/>
      <c r="G102" s="397"/>
      <c r="H102" s="402"/>
      <c r="I102" s="397"/>
      <c r="J102" s="397"/>
      <c r="K102" s="397"/>
      <c r="L102" s="397"/>
      <c r="M102" s="402"/>
      <c r="N102" s="401">
        <v>246.8853</v>
      </c>
      <c r="O102" s="401">
        <v>134.82810000000001</v>
      </c>
      <c r="P102" s="401">
        <v>29.054500000000001</v>
      </c>
      <c r="Q102" s="401">
        <v>4.5548000000000002</v>
      </c>
      <c r="R102" s="401">
        <v>38.824800000000003</v>
      </c>
      <c r="S102" s="401">
        <v>38.4377</v>
      </c>
      <c r="T102" s="401">
        <v>-9.6582000000000008</v>
      </c>
      <c r="U102" s="401">
        <v>1.2195</v>
      </c>
      <c r="V102" s="403">
        <v>-1.2645</v>
      </c>
      <c r="W102" s="401">
        <v>1.7537</v>
      </c>
      <c r="X102" s="401">
        <v>12.1943</v>
      </c>
      <c r="Y102" s="401">
        <v>11.985300000000001</v>
      </c>
      <c r="Z102" s="401">
        <v>13.709899999999999</v>
      </c>
      <c r="AA102" s="401">
        <v>217.18049999999999</v>
      </c>
      <c r="AB102" s="401">
        <v>45.219000000000001</v>
      </c>
      <c r="AC102" s="401">
        <v>-7.6978</v>
      </c>
      <c r="AD102" s="401">
        <v>2.2963</v>
      </c>
      <c r="AE102" s="401">
        <v>217.18049999999999</v>
      </c>
      <c r="AF102" s="401" t="s">
        <v>428</v>
      </c>
      <c r="AG102" s="402"/>
      <c r="AH102" s="399"/>
      <c r="AI102" s="399"/>
      <c r="AJ102" s="399"/>
      <c r="AK102" s="399"/>
      <c r="AL102" s="399"/>
      <c r="AM102" s="399"/>
      <c r="AN102" s="399"/>
      <c r="AO102" s="399"/>
      <c r="AP102" s="399"/>
      <c r="AQ102" s="399"/>
      <c r="AR102" s="399"/>
      <c r="AS102" s="399"/>
      <c r="AT102" s="399"/>
      <c r="AU102" s="399"/>
      <c r="AV102" s="399"/>
      <c r="AW102" s="399"/>
      <c r="AX102" s="399"/>
      <c r="AY102" s="399"/>
      <c r="AZ102" s="402"/>
      <c r="BA102" s="406"/>
      <c r="BB102" s="406"/>
      <c r="BC102" s="406"/>
      <c r="BD102" s="406"/>
      <c r="BE102" s="402"/>
      <c r="BF102" s="406"/>
      <c r="BG102" s="406"/>
      <c r="BH102" s="406"/>
      <c r="BI102" s="402"/>
      <c r="BJ102" s="406"/>
      <c r="BK102" s="402"/>
      <c r="BL102" s="406"/>
      <c r="BM102" s="406"/>
      <c r="BN102" s="406"/>
      <c r="BO102" s="406"/>
      <c r="BP102" s="402"/>
      <c r="BQ102" s="406"/>
      <c r="BR102" s="406"/>
      <c r="BS102" s="406"/>
      <c r="BT102" s="406"/>
      <c r="BU102" s="406"/>
      <c r="BV102" s="406"/>
      <c r="BW102" s="402"/>
      <c r="BX102" s="397"/>
      <c r="BY102" s="370"/>
      <c r="BZ102" s="370"/>
      <c r="CA102" s="370"/>
      <c r="CB102" s="370"/>
      <c r="CC102" s="370"/>
      <c r="CD102" s="426"/>
    </row>
    <row r="103" spans="1:82" s="106" customFormat="1" x14ac:dyDescent="0.25">
      <c r="A103" s="341" t="s">
        <v>663</v>
      </c>
      <c r="B103" s="370"/>
      <c r="C103" s="721"/>
      <c r="D103" s="370"/>
      <c r="E103" s="368"/>
      <c r="F103" s="370"/>
      <c r="G103" s="368"/>
      <c r="H103" s="370"/>
      <c r="I103" s="368"/>
      <c r="J103" s="368"/>
      <c r="K103" s="368"/>
      <c r="L103" s="368"/>
      <c r="M103" s="370"/>
      <c r="N103" s="344">
        <v>259.71949999999998</v>
      </c>
      <c r="O103" s="344">
        <v>141.75319999999999</v>
      </c>
      <c r="P103" s="344">
        <v>35.651800000000001</v>
      </c>
      <c r="Q103" s="344">
        <v>10.382899999999999</v>
      </c>
      <c r="R103" s="344">
        <v>42.092700000000001</v>
      </c>
      <c r="S103" s="344">
        <v>44.629100000000001</v>
      </c>
      <c r="T103" s="344">
        <v>-6.7233000000000001</v>
      </c>
      <c r="U103" s="344">
        <v>2.1747999999999998</v>
      </c>
      <c r="V103" s="346">
        <v>-0.53669999999999995</v>
      </c>
      <c r="W103" s="344">
        <v>1.8365</v>
      </c>
      <c r="X103" s="344">
        <v>12.93</v>
      </c>
      <c r="Y103" s="344">
        <v>12.4206</v>
      </c>
      <c r="Z103" s="344">
        <v>13.9556</v>
      </c>
      <c r="AA103" s="344">
        <v>211.7971</v>
      </c>
      <c r="AB103" s="344">
        <v>52.024500000000003</v>
      </c>
      <c r="AC103" s="344">
        <v>-4.8158000000000003</v>
      </c>
      <c r="AD103" s="344">
        <v>3.3008999999999999</v>
      </c>
      <c r="AE103" s="344">
        <v>211.7971</v>
      </c>
      <c r="AF103" s="344" t="s">
        <v>428</v>
      </c>
      <c r="AG103" s="370"/>
      <c r="AH103" s="342"/>
      <c r="AI103" s="342"/>
      <c r="AJ103" s="342"/>
      <c r="AK103" s="342"/>
      <c r="AL103" s="342"/>
      <c r="AM103" s="342"/>
      <c r="AN103" s="342"/>
      <c r="AO103" s="342"/>
      <c r="AP103" s="342"/>
      <c r="AQ103" s="342"/>
      <c r="AR103" s="342"/>
      <c r="AS103" s="342"/>
      <c r="AT103" s="342"/>
      <c r="AU103" s="342"/>
      <c r="AV103" s="342"/>
      <c r="AW103" s="342"/>
      <c r="AX103" s="342"/>
      <c r="AY103" s="342"/>
      <c r="AZ103" s="370"/>
      <c r="BA103" s="371"/>
      <c r="BB103" s="371"/>
      <c r="BC103" s="371"/>
      <c r="BD103" s="371"/>
      <c r="BE103" s="370"/>
      <c r="BF103" s="371"/>
      <c r="BG103" s="371"/>
      <c r="BH103" s="371"/>
      <c r="BI103" s="370"/>
      <c r="BJ103" s="371"/>
      <c r="BK103" s="370"/>
      <c r="BL103" s="371"/>
      <c r="BM103" s="371"/>
      <c r="BN103" s="371"/>
      <c r="BO103" s="371"/>
      <c r="BP103" s="370"/>
      <c r="BQ103" s="371"/>
      <c r="BR103" s="371"/>
      <c r="BS103" s="371"/>
      <c r="BT103" s="371"/>
      <c r="BU103" s="371"/>
      <c r="BV103" s="371"/>
      <c r="BW103" s="370"/>
      <c r="BX103" s="368"/>
      <c r="BY103" s="370"/>
      <c r="BZ103" s="370"/>
      <c r="CA103" s="370"/>
      <c r="CB103" s="370"/>
      <c r="CC103" s="370"/>
      <c r="CD103" s="426"/>
    </row>
    <row r="104" spans="1:82" s="106" customFormat="1" x14ac:dyDescent="0.25">
      <c r="A104" s="341" t="s">
        <v>7632</v>
      </c>
      <c r="B104" s="370"/>
      <c r="C104" s="721"/>
      <c r="D104" s="370"/>
      <c r="E104" s="368"/>
      <c r="F104" s="370"/>
      <c r="G104" s="368"/>
      <c r="H104" s="370"/>
      <c r="I104" s="368"/>
      <c r="J104" s="368"/>
      <c r="K104" s="368"/>
      <c r="L104" s="368"/>
      <c r="M104" s="370"/>
      <c r="N104" s="344" t="s">
        <v>430</v>
      </c>
      <c r="O104" s="344" t="s">
        <v>430</v>
      </c>
      <c r="P104" s="344" t="s">
        <v>430</v>
      </c>
      <c r="Q104" s="344" t="s">
        <v>430</v>
      </c>
      <c r="R104" s="344" t="s">
        <v>430</v>
      </c>
      <c r="S104" s="344" t="s">
        <v>430</v>
      </c>
      <c r="T104" s="344" t="s">
        <v>430</v>
      </c>
      <c r="U104" s="344" t="s">
        <v>430</v>
      </c>
      <c r="V104" s="346" t="s">
        <v>430</v>
      </c>
      <c r="W104" s="344" t="s">
        <v>430</v>
      </c>
      <c r="X104" s="344" t="s">
        <v>430</v>
      </c>
      <c r="Y104" s="344" t="s">
        <v>430</v>
      </c>
      <c r="Z104" s="344" t="s">
        <v>430</v>
      </c>
      <c r="AA104" s="344" t="s">
        <v>430</v>
      </c>
      <c r="AB104" s="344" t="s">
        <v>430</v>
      </c>
      <c r="AC104" s="344" t="s">
        <v>430</v>
      </c>
      <c r="AD104" s="344" t="s">
        <v>430</v>
      </c>
      <c r="AE104" s="344" t="s">
        <v>430</v>
      </c>
      <c r="AF104" s="344" t="s">
        <v>430</v>
      </c>
      <c r="AG104" s="370"/>
      <c r="AH104" s="342"/>
      <c r="AI104" s="342"/>
      <c r="AJ104" s="342"/>
      <c r="AK104" s="342"/>
      <c r="AL104" s="342"/>
      <c r="AM104" s="342"/>
      <c r="AN104" s="342"/>
      <c r="AO104" s="342"/>
      <c r="AP104" s="342"/>
      <c r="AQ104" s="342"/>
      <c r="AR104" s="342"/>
      <c r="AS104" s="342"/>
      <c r="AT104" s="342"/>
      <c r="AU104" s="342"/>
      <c r="AV104" s="342"/>
      <c r="AW104" s="342"/>
      <c r="AX104" s="342"/>
      <c r="AY104" s="342"/>
      <c r="AZ104" s="370"/>
      <c r="BA104" s="371"/>
      <c r="BB104" s="371"/>
      <c r="BC104" s="371"/>
      <c r="BD104" s="371"/>
      <c r="BE104" s="370"/>
      <c r="BF104" s="371"/>
      <c r="BG104" s="371"/>
      <c r="BH104" s="371"/>
      <c r="BI104" s="370"/>
      <c r="BJ104" s="371"/>
      <c r="BK104" s="370"/>
      <c r="BL104" s="371"/>
      <c r="BM104" s="371"/>
      <c r="BN104" s="371"/>
      <c r="BO104" s="371"/>
      <c r="BP104" s="370"/>
      <c r="BQ104" s="371"/>
      <c r="BR104" s="371"/>
      <c r="BS104" s="371"/>
      <c r="BT104" s="371"/>
      <c r="BU104" s="371"/>
      <c r="BV104" s="371"/>
      <c r="BW104" s="370"/>
      <c r="BX104" s="368"/>
      <c r="BY104" s="370"/>
      <c r="BZ104" s="370"/>
      <c r="CA104" s="370"/>
      <c r="CB104" s="370"/>
      <c r="CC104" s="370"/>
      <c r="CD104" s="426"/>
    </row>
    <row r="105" spans="1:82" s="106" customFormat="1" x14ac:dyDescent="0.25">
      <c r="A105" s="341" t="s">
        <v>2502</v>
      </c>
      <c r="B105" s="370"/>
      <c r="C105" s="721"/>
      <c r="D105" s="370"/>
      <c r="E105" s="368"/>
      <c r="F105" s="370"/>
      <c r="G105" s="368"/>
      <c r="H105" s="370"/>
      <c r="I105" s="368"/>
      <c r="J105" s="368"/>
      <c r="K105" s="368"/>
      <c r="L105" s="368"/>
      <c r="M105" s="370"/>
      <c r="N105" s="344">
        <v>227.56440000000001</v>
      </c>
      <c r="O105" s="344">
        <v>129.72399999999999</v>
      </c>
      <c r="P105" s="344">
        <v>28.618200000000002</v>
      </c>
      <c r="Q105" s="344">
        <v>3.3464</v>
      </c>
      <c r="R105" s="344">
        <v>37.693300000000001</v>
      </c>
      <c r="S105" s="344">
        <v>40.618899999999996</v>
      </c>
      <c r="T105" s="344">
        <v>-8.7728000000000002</v>
      </c>
      <c r="U105" s="344">
        <v>1.9498</v>
      </c>
      <c r="V105" s="346">
        <v>-0.78990000000000005</v>
      </c>
      <c r="W105" s="344">
        <v>2.2162999999999999</v>
      </c>
      <c r="X105" s="344">
        <v>12.4862</v>
      </c>
      <c r="Y105" s="344">
        <v>12.056699999999999</v>
      </c>
      <c r="Z105" s="344">
        <v>13.5389</v>
      </c>
      <c r="AA105" s="344">
        <v>214.46449999999999</v>
      </c>
      <c r="AB105" s="344">
        <v>47.399000000000001</v>
      </c>
      <c r="AC105" s="344">
        <v>-6.7908999999999997</v>
      </c>
      <c r="AD105" s="344">
        <v>3.0644999999999998</v>
      </c>
      <c r="AE105" s="344">
        <v>214.46449999999999</v>
      </c>
      <c r="AF105" s="344" t="s">
        <v>428</v>
      </c>
      <c r="AG105" s="370"/>
      <c r="AH105" s="342"/>
      <c r="AI105" s="342"/>
      <c r="AJ105" s="342"/>
      <c r="AK105" s="342"/>
      <c r="AL105" s="342"/>
      <c r="AM105" s="342"/>
      <c r="AN105" s="342"/>
      <c r="AO105" s="342"/>
      <c r="AP105" s="342"/>
      <c r="AQ105" s="342"/>
      <c r="AR105" s="342"/>
      <c r="AS105" s="342"/>
      <c r="AT105" s="342"/>
      <c r="AU105" s="342"/>
      <c r="AV105" s="342"/>
      <c r="AW105" s="342"/>
      <c r="AX105" s="342"/>
      <c r="AY105" s="342"/>
      <c r="AZ105" s="370"/>
      <c r="BA105" s="371"/>
      <c r="BB105" s="371"/>
      <c r="BC105" s="371"/>
      <c r="BD105" s="371"/>
      <c r="BE105" s="370"/>
      <c r="BF105" s="371"/>
      <c r="BG105" s="371"/>
      <c r="BH105" s="371"/>
      <c r="BI105" s="370"/>
      <c r="BJ105" s="371"/>
      <c r="BK105" s="370"/>
      <c r="BL105" s="371"/>
      <c r="BM105" s="371"/>
      <c r="BN105" s="371"/>
      <c r="BO105" s="371"/>
      <c r="BP105" s="370"/>
      <c r="BQ105" s="371"/>
      <c r="BR105" s="371"/>
      <c r="BS105" s="371"/>
      <c r="BT105" s="371"/>
      <c r="BU105" s="371"/>
      <c r="BV105" s="371"/>
      <c r="BW105" s="370"/>
      <c r="BX105" s="368"/>
      <c r="BY105" s="370"/>
      <c r="BZ105" s="370"/>
      <c r="CA105" s="370"/>
      <c r="CB105" s="370"/>
      <c r="CC105" s="370"/>
      <c r="CD105" s="426"/>
    </row>
    <row r="106" spans="1:82" s="106" customFormat="1" x14ac:dyDescent="0.25">
      <c r="A106" s="341" t="s">
        <v>8853</v>
      </c>
      <c r="B106" s="370"/>
      <c r="C106" s="721"/>
      <c r="D106" s="370"/>
      <c r="E106" s="368"/>
      <c r="F106" s="370"/>
      <c r="G106" s="368"/>
      <c r="H106" s="370"/>
      <c r="I106" s="368"/>
      <c r="J106" s="368"/>
      <c r="K106" s="368"/>
      <c r="L106" s="368"/>
      <c r="M106" s="370"/>
      <c r="N106" s="344" t="s">
        <v>430</v>
      </c>
      <c r="O106" s="344" t="s">
        <v>430</v>
      </c>
      <c r="P106" s="344" t="s">
        <v>430</v>
      </c>
      <c r="Q106" s="344" t="s">
        <v>430</v>
      </c>
      <c r="R106" s="344" t="s">
        <v>430</v>
      </c>
      <c r="S106" s="344" t="s">
        <v>430</v>
      </c>
      <c r="T106" s="344" t="s">
        <v>430</v>
      </c>
      <c r="U106" s="344" t="s">
        <v>430</v>
      </c>
      <c r="V106" s="346" t="s">
        <v>430</v>
      </c>
      <c r="W106" s="344" t="s">
        <v>430</v>
      </c>
      <c r="X106" s="344" t="s">
        <v>430</v>
      </c>
      <c r="Y106" s="344" t="s">
        <v>430</v>
      </c>
      <c r="Z106" s="344" t="s">
        <v>430</v>
      </c>
      <c r="AA106" s="344" t="s">
        <v>430</v>
      </c>
      <c r="AB106" s="344" t="s">
        <v>430</v>
      </c>
      <c r="AC106" s="344" t="s">
        <v>430</v>
      </c>
      <c r="AD106" s="344" t="s">
        <v>430</v>
      </c>
      <c r="AE106" s="344" t="s">
        <v>430</v>
      </c>
      <c r="AF106" s="344"/>
      <c r="AG106" s="370"/>
      <c r="AH106" s="342"/>
      <c r="AI106" s="342"/>
      <c r="AJ106" s="342"/>
      <c r="AK106" s="342"/>
      <c r="AL106" s="342"/>
      <c r="AM106" s="342"/>
      <c r="AN106" s="342"/>
      <c r="AO106" s="342"/>
      <c r="AP106" s="342"/>
      <c r="AQ106" s="342"/>
      <c r="AR106" s="342"/>
      <c r="AS106" s="342"/>
      <c r="AT106" s="342"/>
      <c r="AU106" s="342"/>
      <c r="AV106" s="342"/>
      <c r="AW106" s="342"/>
      <c r="AX106" s="342"/>
      <c r="AY106" s="342"/>
      <c r="AZ106" s="370"/>
      <c r="BA106" s="371"/>
      <c r="BB106" s="371"/>
      <c r="BC106" s="371"/>
      <c r="BD106" s="371"/>
      <c r="BE106" s="370"/>
      <c r="BF106" s="371"/>
      <c r="BG106" s="371"/>
      <c r="BH106" s="371"/>
      <c r="BI106" s="370"/>
      <c r="BJ106" s="371"/>
      <c r="BK106" s="370"/>
      <c r="BL106" s="371"/>
      <c r="BM106" s="371"/>
      <c r="BN106" s="371"/>
      <c r="BO106" s="371"/>
      <c r="BP106" s="370"/>
      <c r="BQ106" s="371"/>
      <c r="BR106" s="371"/>
      <c r="BS106" s="371"/>
      <c r="BT106" s="371"/>
      <c r="BU106" s="371"/>
      <c r="BV106" s="371"/>
      <c r="BW106" s="370"/>
      <c r="BX106" s="368"/>
      <c r="BY106" s="370"/>
      <c r="BZ106" s="370"/>
      <c r="CA106" s="370"/>
      <c r="CB106" s="370"/>
      <c r="CC106" s="370"/>
      <c r="CD106" s="426"/>
    </row>
    <row r="107" spans="1:82" s="106" customFormat="1" x14ac:dyDescent="0.25">
      <c r="A107" s="341" t="s">
        <v>426</v>
      </c>
      <c r="B107" s="370"/>
      <c r="C107" s="721"/>
      <c r="D107" s="370"/>
      <c r="E107" s="368"/>
      <c r="F107" s="370"/>
      <c r="G107" s="368"/>
      <c r="H107" s="370"/>
      <c r="I107" s="368"/>
      <c r="J107" s="368"/>
      <c r="K107" s="368"/>
      <c r="L107" s="368"/>
      <c r="M107" s="370"/>
      <c r="N107" s="344">
        <v>258.23410000000001</v>
      </c>
      <c r="O107" s="344">
        <v>118.49209999999999</v>
      </c>
      <c r="P107" s="344">
        <v>26.758199999999999</v>
      </c>
      <c r="Q107" s="344">
        <v>6.8742999999999999</v>
      </c>
      <c r="R107" s="344">
        <v>39.7911</v>
      </c>
      <c r="S107" s="344">
        <v>27.942599999999999</v>
      </c>
      <c r="T107" s="344">
        <v>-15.3543</v>
      </c>
      <c r="U107" s="344">
        <v>-2.5546000000000002</v>
      </c>
      <c r="V107" s="346">
        <v>-3.9523000000000001</v>
      </c>
      <c r="W107" s="344">
        <v>1.2642</v>
      </c>
      <c r="X107" s="344">
        <v>9.2507999999999999</v>
      </c>
      <c r="Y107" s="344">
        <v>10.265700000000001</v>
      </c>
      <c r="Z107" s="344">
        <v>12.5892</v>
      </c>
      <c r="AA107" s="344">
        <v>237.0145</v>
      </c>
      <c r="AB107" s="344">
        <v>34.149500000000003</v>
      </c>
      <c r="AC107" s="344">
        <v>-13.7837</v>
      </c>
      <c r="AD107" s="344">
        <v>-1.3540000000000001</v>
      </c>
      <c r="AE107" s="344">
        <v>237.0145</v>
      </c>
      <c r="AF107" s="344" t="s">
        <v>428</v>
      </c>
      <c r="AG107" s="370"/>
      <c r="AH107" s="342"/>
      <c r="AI107" s="342"/>
      <c r="AJ107" s="342"/>
      <c r="AK107" s="342"/>
      <c r="AL107" s="342"/>
      <c r="AM107" s="342"/>
      <c r="AN107" s="342"/>
      <c r="AO107" s="342"/>
      <c r="AP107" s="342"/>
      <c r="AQ107" s="342"/>
      <c r="AR107" s="342"/>
      <c r="AS107" s="342"/>
      <c r="AT107" s="342"/>
      <c r="AU107" s="342"/>
      <c r="AV107" s="342"/>
      <c r="AW107" s="342"/>
      <c r="AX107" s="342"/>
      <c r="AY107" s="342"/>
      <c r="AZ107" s="370"/>
      <c r="BA107" s="371"/>
      <c r="BB107" s="371"/>
      <c r="BC107" s="371"/>
      <c r="BD107" s="371"/>
      <c r="BE107" s="370"/>
      <c r="BF107" s="371"/>
      <c r="BG107" s="371"/>
      <c r="BH107" s="371"/>
      <c r="BI107" s="370"/>
      <c r="BJ107" s="371"/>
      <c r="BK107" s="370"/>
      <c r="BL107" s="371"/>
      <c r="BM107" s="371"/>
      <c r="BN107" s="371"/>
      <c r="BO107" s="371"/>
      <c r="BP107" s="370"/>
      <c r="BQ107" s="371"/>
      <c r="BR107" s="371"/>
      <c r="BS107" s="371"/>
      <c r="BT107" s="371"/>
      <c r="BU107" s="371"/>
      <c r="BV107" s="371"/>
      <c r="BW107" s="370"/>
      <c r="BX107" s="368"/>
      <c r="BY107" s="370"/>
      <c r="BZ107" s="370"/>
      <c r="CA107" s="370"/>
      <c r="CB107" s="370"/>
      <c r="CC107" s="370"/>
      <c r="CD107" s="426"/>
    </row>
    <row r="108" spans="1:82" s="106" customFormat="1" x14ac:dyDescent="0.25">
      <c r="A108" s="341" t="s">
        <v>664</v>
      </c>
      <c r="B108" s="370"/>
      <c r="C108" s="721"/>
      <c r="D108" s="370"/>
      <c r="E108" s="368"/>
      <c r="F108" s="370"/>
      <c r="G108" s="368"/>
      <c r="H108" s="370"/>
      <c r="I108" s="368"/>
      <c r="J108" s="368"/>
      <c r="K108" s="368"/>
      <c r="L108" s="368"/>
      <c r="M108" s="370"/>
      <c r="N108" s="344">
        <v>241.8683</v>
      </c>
      <c r="O108" s="344">
        <v>140.0754</v>
      </c>
      <c r="P108" s="344">
        <v>34.0871</v>
      </c>
      <c r="Q108" s="344">
        <v>6.5553999999999997</v>
      </c>
      <c r="R108" s="344">
        <v>40.177199999999999</v>
      </c>
      <c r="S108" s="344">
        <v>44.565899999999999</v>
      </c>
      <c r="T108" s="344">
        <v>-6.9805000000000001</v>
      </c>
      <c r="U108" s="344">
        <v>1.9550000000000001</v>
      </c>
      <c r="V108" s="346">
        <v>-1.1995</v>
      </c>
      <c r="W108" s="344">
        <v>1.2859</v>
      </c>
      <c r="X108" s="344">
        <v>12.2591</v>
      </c>
      <c r="Y108" s="344">
        <v>11.5021</v>
      </c>
      <c r="Z108" s="344">
        <v>12.7057</v>
      </c>
      <c r="AA108" s="344">
        <v>213.60509999999999</v>
      </c>
      <c r="AB108" s="344">
        <v>51.7669</v>
      </c>
      <c r="AC108" s="344">
        <v>-5.0696000000000003</v>
      </c>
      <c r="AD108" s="344">
        <v>3.0983999999999998</v>
      </c>
      <c r="AE108" s="344">
        <v>213.60509999999999</v>
      </c>
      <c r="AF108" s="344" t="s">
        <v>428</v>
      </c>
      <c r="AG108" s="370"/>
      <c r="AH108" s="342"/>
      <c r="AI108" s="342"/>
      <c r="AJ108" s="342"/>
      <c r="AK108" s="342"/>
      <c r="AL108" s="342"/>
      <c r="AM108" s="342"/>
      <c r="AN108" s="342"/>
      <c r="AO108" s="342"/>
      <c r="AP108" s="342"/>
      <c r="AQ108" s="342"/>
      <c r="AR108" s="342"/>
      <c r="AS108" s="342"/>
      <c r="AT108" s="342"/>
      <c r="AU108" s="342"/>
      <c r="AV108" s="342"/>
      <c r="AW108" s="342"/>
      <c r="AX108" s="342"/>
      <c r="AY108" s="342"/>
      <c r="AZ108" s="370"/>
      <c r="BA108" s="371"/>
      <c r="BB108" s="371"/>
      <c r="BC108" s="371"/>
      <c r="BD108" s="371"/>
      <c r="BE108" s="370"/>
      <c r="BF108" s="371"/>
      <c r="BG108" s="371"/>
      <c r="BH108" s="371"/>
      <c r="BI108" s="370"/>
      <c r="BJ108" s="371"/>
      <c r="BK108" s="370"/>
      <c r="BL108" s="371"/>
      <c r="BM108" s="371"/>
      <c r="BN108" s="371"/>
      <c r="BO108" s="371"/>
      <c r="BP108" s="370"/>
      <c r="BQ108" s="371"/>
      <c r="BR108" s="371"/>
      <c r="BS108" s="371"/>
      <c r="BT108" s="371"/>
      <c r="BU108" s="371"/>
      <c r="BV108" s="371"/>
      <c r="BW108" s="370"/>
      <c r="BX108" s="368"/>
      <c r="BY108" s="370"/>
      <c r="BZ108" s="370"/>
      <c r="CA108" s="370"/>
      <c r="CB108" s="370"/>
      <c r="CC108" s="370"/>
      <c r="CD108" s="426"/>
    </row>
    <row r="109" spans="1:82" s="106" customFormat="1" x14ac:dyDescent="0.25">
      <c r="A109" s="341" t="s">
        <v>665</v>
      </c>
      <c r="B109" s="370"/>
      <c r="C109" s="721"/>
      <c r="D109" s="370"/>
      <c r="E109" s="368"/>
      <c r="F109" s="370"/>
      <c r="G109" s="368"/>
      <c r="H109" s="370"/>
      <c r="I109" s="368"/>
      <c r="J109" s="368"/>
      <c r="K109" s="368"/>
      <c r="L109" s="368"/>
      <c r="M109" s="370"/>
      <c r="N109" s="344">
        <v>241.8639</v>
      </c>
      <c r="O109" s="344">
        <v>141.54329999999999</v>
      </c>
      <c r="P109" s="344">
        <v>34.7517</v>
      </c>
      <c r="Q109" s="344">
        <v>10.300700000000001</v>
      </c>
      <c r="R109" s="344">
        <v>42.7851</v>
      </c>
      <c r="S109" s="344">
        <v>46.054699999999997</v>
      </c>
      <c r="T109" s="344">
        <v>-6.0377999999999998</v>
      </c>
      <c r="U109" s="344">
        <v>2.7795999999999998</v>
      </c>
      <c r="V109" s="346">
        <v>-0.26450000000000001</v>
      </c>
      <c r="W109" s="344">
        <v>2.2431999999999999</v>
      </c>
      <c r="X109" s="344">
        <v>13.3345</v>
      </c>
      <c r="Y109" s="344">
        <v>12.623699999999999</v>
      </c>
      <c r="Z109" s="344">
        <v>13.941000000000001</v>
      </c>
      <c r="AA109" s="344">
        <v>213.6266</v>
      </c>
      <c r="AB109" s="344">
        <v>53.243200000000002</v>
      </c>
      <c r="AC109" s="344">
        <v>-4.1281999999999996</v>
      </c>
      <c r="AD109" s="344">
        <v>3.9268999999999998</v>
      </c>
      <c r="AE109" s="344">
        <v>213.6266</v>
      </c>
      <c r="AF109" s="344">
        <v>12.377800000000001</v>
      </c>
      <c r="AG109" s="370"/>
      <c r="AH109" s="342"/>
      <c r="AI109" s="342"/>
      <c r="AJ109" s="342"/>
      <c r="AK109" s="342"/>
      <c r="AL109" s="342"/>
      <c r="AM109" s="342"/>
      <c r="AN109" s="342"/>
      <c r="AO109" s="342"/>
      <c r="AP109" s="342"/>
      <c r="AQ109" s="342"/>
      <c r="AR109" s="342"/>
      <c r="AS109" s="342"/>
      <c r="AT109" s="342"/>
      <c r="AU109" s="342"/>
      <c r="AV109" s="342"/>
      <c r="AW109" s="342"/>
      <c r="AX109" s="342"/>
      <c r="AY109" s="342"/>
      <c r="AZ109" s="370"/>
      <c r="BA109" s="371"/>
      <c r="BB109" s="371"/>
      <c r="BC109" s="371"/>
      <c r="BD109" s="371"/>
      <c r="BE109" s="370"/>
      <c r="BF109" s="371"/>
      <c r="BG109" s="371"/>
      <c r="BH109" s="371"/>
      <c r="BI109" s="370"/>
      <c r="BJ109" s="371"/>
      <c r="BK109" s="370"/>
      <c r="BL109" s="371"/>
      <c r="BM109" s="371"/>
      <c r="BN109" s="371"/>
      <c r="BO109" s="371"/>
      <c r="BP109" s="370"/>
      <c r="BQ109" s="371"/>
      <c r="BR109" s="371"/>
      <c r="BS109" s="371"/>
      <c r="BT109" s="371"/>
      <c r="BU109" s="371"/>
      <c r="BV109" s="371"/>
      <c r="BW109" s="370"/>
      <c r="BX109" s="368"/>
      <c r="BY109" s="370"/>
      <c r="BZ109" s="370"/>
      <c r="CA109" s="370"/>
      <c r="CB109" s="370"/>
      <c r="CC109" s="370"/>
      <c r="CD109" s="426"/>
    </row>
    <row r="110" spans="1:82" s="106" customFormat="1" x14ac:dyDescent="0.25">
      <c r="A110" s="341" t="s">
        <v>7768</v>
      </c>
      <c r="B110" s="370"/>
      <c r="C110" s="721"/>
      <c r="D110" s="370"/>
      <c r="E110" s="368"/>
      <c r="F110" s="370"/>
      <c r="G110" s="368"/>
      <c r="H110" s="370"/>
      <c r="I110" s="368"/>
      <c r="J110" s="368"/>
      <c r="K110" s="368"/>
      <c r="L110" s="368"/>
      <c r="M110" s="370"/>
      <c r="N110" s="344" t="s">
        <v>430</v>
      </c>
      <c r="O110" s="344" t="s">
        <v>430</v>
      </c>
      <c r="P110" s="344" t="s">
        <v>430</v>
      </c>
      <c r="Q110" s="344" t="s">
        <v>430</v>
      </c>
      <c r="R110" s="344" t="s">
        <v>430</v>
      </c>
      <c r="S110" s="344" t="s">
        <v>430</v>
      </c>
      <c r="T110" s="344" t="s">
        <v>430</v>
      </c>
      <c r="U110" s="344" t="s">
        <v>430</v>
      </c>
      <c r="V110" s="346" t="s">
        <v>430</v>
      </c>
      <c r="W110" s="344" t="s">
        <v>430</v>
      </c>
      <c r="X110" s="344" t="s">
        <v>430</v>
      </c>
      <c r="Y110" s="344" t="s">
        <v>430</v>
      </c>
      <c r="Z110" s="344" t="s">
        <v>430</v>
      </c>
      <c r="AA110" s="344" t="s">
        <v>430</v>
      </c>
      <c r="AB110" s="344" t="s">
        <v>430</v>
      </c>
      <c r="AC110" s="344" t="s">
        <v>430</v>
      </c>
      <c r="AD110" s="344" t="s">
        <v>430</v>
      </c>
      <c r="AE110" s="344" t="s">
        <v>430</v>
      </c>
      <c r="AF110" s="344" t="s">
        <v>430</v>
      </c>
      <c r="AG110" s="370"/>
      <c r="AH110" s="342"/>
      <c r="AI110" s="342"/>
      <c r="AJ110" s="342"/>
      <c r="AK110" s="342"/>
      <c r="AL110" s="342"/>
      <c r="AM110" s="342"/>
      <c r="AN110" s="342"/>
      <c r="AO110" s="342"/>
      <c r="AP110" s="342"/>
      <c r="AQ110" s="342"/>
      <c r="AR110" s="342"/>
      <c r="AS110" s="342"/>
      <c r="AT110" s="342"/>
      <c r="AU110" s="342"/>
      <c r="AV110" s="342"/>
      <c r="AW110" s="342"/>
      <c r="AX110" s="342"/>
      <c r="AY110" s="342"/>
      <c r="AZ110" s="370"/>
      <c r="BA110" s="371"/>
      <c r="BB110" s="371"/>
      <c r="BC110" s="371"/>
      <c r="BD110" s="371"/>
      <c r="BE110" s="370"/>
      <c r="BF110" s="371"/>
      <c r="BG110" s="371"/>
      <c r="BH110" s="371"/>
      <c r="BI110" s="370"/>
      <c r="BJ110" s="371"/>
      <c r="BK110" s="370"/>
      <c r="BL110" s="371"/>
      <c r="BM110" s="371"/>
      <c r="BN110" s="371"/>
      <c r="BO110" s="371"/>
      <c r="BP110" s="370"/>
      <c r="BQ110" s="371"/>
      <c r="BR110" s="371"/>
      <c r="BS110" s="371"/>
      <c r="BT110" s="371"/>
      <c r="BU110" s="371"/>
      <c r="BV110" s="371"/>
      <c r="BW110" s="370"/>
      <c r="BX110" s="368"/>
      <c r="BY110" s="370"/>
      <c r="BZ110" s="370"/>
      <c r="CA110" s="370"/>
      <c r="CB110" s="370"/>
      <c r="CC110" s="370"/>
      <c r="CD110" s="426"/>
    </row>
    <row r="111" spans="1:82" s="106" customFormat="1" x14ac:dyDescent="0.25">
      <c r="A111" s="341" t="s">
        <v>6788</v>
      </c>
      <c r="B111" s="370"/>
      <c r="C111" s="721"/>
      <c r="D111" s="370"/>
      <c r="E111" s="368"/>
      <c r="F111" s="370"/>
      <c r="G111" s="368"/>
      <c r="H111" s="370"/>
      <c r="I111" s="368"/>
      <c r="J111" s="368"/>
      <c r="K111" s="368"/>
      <c r="L111" s="368"/>
      <c r="M111" s="370"/>
      <c r="N111" s="344" t="s">
        <v>430</v>
      </c>
      <c r="O111" s="344" t="s">
        <v>430</v>
      </c>
      <c r="P111" s="344" t="s">
        <v>430</v>
      </c>
      <c r="Q111" s="344" t="s">
        <v>430</v>
      </c>
      <c r="R111" s="344" t="s">
        <v>430</v>
      </c>
      <c r="S111" s="344" t="s">
        <v>430</v>
      </c>
      <c r="T111" s="344" t="s">
        <v>430</v>
      </c>
      <c r="U111" s="344" t="s">
        <v>430</v>
      </c>
      <c r="V111" s="346" t="s">
        <v>430</v>
      </c>
      <c r="W111" s="344" t="s">
        <v>430</v>
      </c>
      <c r="X111" s="344" t="s">
        <v>430</v>
      </c>
      <c r="Y111" s="344" t="s">
        <v>430</v>
      </c>
      <c r="Z111" s="344" t="s">
        <v>430</v>
      </c>
      <c r="AA111" s="344" t="s">
        <v>430</v>
      </c>
      <c r="AB111" s="344" t="s">
        <v>430</v>
      </c>
      <c r="AC111" s="344" t="s">
        <v>430</v>
      </c>
      <c r="AD111" s="344" t="s">
        <v>430</v>
      </c>
      <c r="AE111" s="344" t="s">
        <v>430</v>
      </c>
      <c r="AF111" s="344"/>
      <c r="AG111" s="370"/>
      <c r="AH111" s="342"/>
      <c r="AI111" s="342"/>
      <c r="AJ111" s="342"/>
      <c r="AK111" s="342"/>
      <c r="AL111" s="342"/>
      <c r="AM111" s="342"/>
      <c r="AN111" s="342"/>
      <c r="AO111" s="342"/>
      <c r="AP111" s="342"/>
      <c r="AQ111" s="342"/>
      <c r="AR111" s="342"/>
      <c r="AS111" s="342"/>
      <c r="AT111" s="342"/>
      <c r="AU111" s="342"/>
      <c r="AV111" s="342"/>
      <c r="AW111" s="342"/>
      <c r="AX111" s="342"/>
      <c r="AY111" s="342"/>
      <c r="AZ111" s="370"/>
      <c r="BA111" s="371"/>
      <c r="BB111" s="371"/>
      <c r="BC111" s="371"/>
      <c r="BD111" s="371"/>
      <c r="BE111" s="370"/>
      <c r="BF111" s="371"/>
      <c r="BG111" s="371"/>
      <c r="BH111" s="371"/>
      <c r="BI111" s="370"/>
      <c r="BJ111" s="371"/>
      <c r="BK111" s="370"/>
      <c r="BL111" s="371"/>
      <c r="BM111" s="371"/>
      <c r="BN111" s="371"/>
      <c r="BO111" s="371"/>
      <c r="BP111" s="370"/>
      <c r="BQ111" s="371"/>
      <c r="BR111" s="371"/>
      <c r="BS111" s="371"/>
      <c r="BT111" s="371"/>
      <c r="BU111" s="371"/>
      <c r="BV111" s="371"/>
      <c r="BW111" s="370"/>
      <c r="BX111" s="368"/>
      <c r="BY111" s="370"/>
      <c r="BZ111" s="370"/>
      <c r="CA111" s="370"/>
      <c r="CB111" s="370"/>
      <c r="CC111" s="370"/>
      <c r="CD111" s="426"/>
    </row>
    <row r="112" spans="1:82" s="106" customFormat="1" x14ac:dyDescent="0.25">
      <c r="A112" s="491" t="s">
        <v>8122</v>
      </c>
      <c r="B112" s="413"/>
      <c r="C112" s="722"/>
      <c r="D112" s="413"/>
      <c r="E112" s="427"/>
      <c r="F112" s="413"/>
      <c r="G112" s="427"/>
      <c r="H112" s="413"/>
      <c r="I112" s="427"/>
      <c r="J112" s="427"/>
      <c r="K112" s="427"/>
      <c r="L112" s="427"/>
      <c r="M112" s="428"/>
      <c r="N112" s="429">
        <v>24.5489</v>
      </c>
      <c r="O112" s="429">
        <v>13.439299999999999</v>
      </c>
      <c r="P112" s="429">
        <v>9.1466999999999992</v>
      </c>
      <c r="Q112" s="429">
        <v>11.6562</v>
      </c>
      <c r="R112" s="429">
        <v>16.630700000000001</v>
      </c>
      <c r="S112" s="429">
        <v>8.9664000000000001</v>
      </c>
      <c r="T112" s="429">
        <v>5.4542000000000002</v>
      </c>
      <c r="U112" s="429">
        <v>5.4002999999999997</v>
      </c>
      <c r="V112" s="430">
        <v>5.3657000000000004</v>
      </c>
      <c r="W112" s="429">
        <v>7.0773999999999999</v>
      </c>
      <c r="X112" s="429">
        <v>7.1249000000000002</v>
      </c>
      <c r="Y112" s="429">
        <v>6.2129000000000003</v>
      </c>
      <c r="Z112" s="429">
        <v>6.9950000000000001</v>
      </c>
      <c r="AA112" s="429">
        <v>13.4939</v>
      </c>
      <c r="AB112" s="429">
        <v>8.3308</v>
      </c>
      <c r="AC112" s="429">
        <v>5.4210000000000003</v>
      </c>
      <c r="AD112" s="429">
        <v>5.4246999999999996</v>
      </c>
      <c r="AE112" s="429">
        <v>13.4939</v>
      </c>
      <c r="AF112" s="429" t="s">
        <v>428</v>
      </c>
      <c r="AG112" s="428"/>
      <c r="AH112" s="431"/>
      <c r="AI112" s="431"/>
      <c r="AJ112" s="431"/>
      <c r="AK112" s="431"/>
      <c r="AL112" s="431"/>
      <c r="AM112" s="431"/>
      <c r="AN112" s="431"/>
      <c r="AO112" s="431"/>
      <c r="AP112" s="431"/>
      <c r="AQ112" s="431"/>
      <c r="AR112" s="431"/>
      <c r="AS112" s="431"/>
      <c r="AT112" s="431"/>
      <c r="AU112" s="431"/>
      <c r="AV112" s="431"/>
      <c r="AW112" s="431"/>
      <c r="AX112" s="431"/>
      <c r="AY112" s="431"/>
      <c r="AZ112" s="413"/>
      <c r="BA112" s="433"/>
      <c r="BB112" s="433"/>
      <c r="BC112" s="433"/>
      <c r="BD112" s="433"/>
      <c r="BE112" s="413"/>
      <c r="BF112" s="433"/>
      <c r="BG112" s="433"/>
      <c r="BH112" s="433"/>
      <c r="BI112" s="413"/>
      <c r="BJ112" s="433"/>
      <c r="BK112" s="413"/>
      <c r="BL112" s="433"/>
      <c r="BM112" s="433"/>
      <c r="BN112" s="433"/>
      <c r="BO112" s="433"/>
      <c r="BP112" s="413"/>
      <c r="BQ112" s="433"/>
      <c r="BR112" s="433"/>
      <c r="BS112" s="433"/>
      <c r="BT112" s="433"/>
      <c r="BU112" s="433"/>
      <c r="BV112" s="433"/>
      <c r="BW112" s="413"/>
      <c r="BX112" s="427"/>
      <c r="BY112" s="413"/>
      <c r="BZ112" s="413"/>
      <c r="CA112" s="413"/>
      <c r="CB112" s="413"/>
      <c r="CC112" s="413"/>
      <c r="CD112" s="542"/>
    </row>
    <row r="116" spans="1:1" x14ac:dyDescent="0.25">
      <c r="A116" s="484" t="s">
        <v>179</v>
      </c>
    </row>
    <row r="117" spans="1:1" x14ac:dyDescent="0.25">
      <c r="A117" s="484" t="s">
        <v>10280</v>
      </c>
    </row>
    <row r="118" spans="1:1" x14ac:dyDescent="0.25">
      <c r="A118" s="484"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D34B-7A8E-4737-93A8-C2D17C4E4411}">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6" width="5.36328125" style="231" bestFit="1" customWidth="1"/>
    <col min="17" max="17" width="6.08984375" style="231" bestFit="1" customWidth="1"/>
    <col min="18" max="18" width="6.36328125" style="231" bestFit="1" customWidth="1"/>
    <col min="19" max="21" width="7" style="231" bestFit="1" customWidth="1"/>
    <col min="22" max="22" width="5" style="231" bestFit="1" customWidth="1"/>
    <col min="23" max="25" width="5.6328125" style="231" bestFit="1" customWidth="1"/>
    <col min="26" max="26" width="6.453125" style="231" bestFit="1" customWidth="1"/>
    <col min="27" max="27" width="9.81640625" style="231" bestFit="1" customWidth="1"/>
    <col min="28" max="28" width="8.54296875" style="231" bestFit="1" customWidth="1"/>
    <col min="29" max="29" width="7.81640625" style="231" bestFit="1" customWidth="1"/>
    <col min="30" max="30" width="8.08984375" style="231" bestFit="1" customWidth="1"/>
    <col min="31" max="31" width="4.453125" style="231" bestFit="1" customWidth="1"/>
    <col min="32" max="32" width="7.08984375" style="231" bestFit="1" customWidth="1"/>
    <col min="33" max="33" width="1.1796875" style="21" customWidth="1"/>
    <col min="34" max="34" width="4.6328125" style="235" bestFit="1" customWidth="1"/>
    <col min="35" max="36" width="5.36328125" style="235" bestFit="1" customWidth="1"/>
    <col min="37" max="37" width="6.08984375" style="235" bestFit="1" customWidth="1"/>
    <col min="38" max="38" width="6.36328125" style="235" bestFit="1" customWidth="1"/>
    <col min="39" max="41" width="7" style="235" bestFit="1" customWidth="1"/>
    <col min="42" max="42" width="5" style="235" bestFit="1" customWidth="1"/>
    <col min="43" max="45" width="5.6328125" style="235" bestFit="1" customWidth="1"/>
    <col min="46" max="46" width="6.453125" style="235" bestFit="1" customWidth="1"/>
    <col min="47" max="47" width="9.81640625" style="235" bestFit="1" customWidth="1"/>
    <col min="48" max="48" width="8.54296875" style="235" bestFit="1" customWidth="1"/>
    <col min="49" max="49" width="7.81640625" style="235" bestFit="1" customWidth="1"/>
    <col min="50" max="50" width="8.08984375" style="235" bestFit="1" customWidth="1"/>
    <col min="51" max="51" width="4.453125" style="235" bestFit="1" customWidth="1"/>
    <col min="52" max="52" width="1.1796875" style="21" customWidth="1"/>
    <col min="53" max="53" width="9.36328125" style="278" bestFit="1" customWidth="1"/>
    <col min="54" max="55" width="9.81640625" style="278" bestFit="1" customWidth="1"/>
    <col min="56" max="56" width="5.36328125" style="278" bestFit="1" customWidth="1"/>
    <col min="57" max="57" width="1.08984375" style="21" customWidth="1"/>
    <col min="58" max="58" width="5.54296875" style="231" bestFit="1" customWidth="1"/>
    <col min="59" max="59" width="7.6328125" style="231" bestFit="1" customWidth="1"/>
    <col min="60" max="60" width="9.90625" style="231" bestFit="1" customWidth="1"/>
    <col min="61" max="61" width="1.453125" style="21" customWidth="1"/>
    <col min="62" max="62" width="7.90625" style="231" bestFit="1" customWidth="1"/>
    <col min="63" max="63" width="1.1796875" style="21" customWidth="1"/>
    <col min="64" max="64" width="7.54296875" style="231" bestFit="1" customWidth="1"/>
    <col min="65" max="65" width="6.54296875" style="231" bestFit="1" customWidth="1"/>
    <col min="66" max="66" width="7.6328125" style="231" bestFit="1" customWidth="1"/>
    <col min="67" max="67" width="10.90625" style="231" bestFit="1" customWidth="1"/>
    <col min="68" max="68" width="1.453125" style="21" customWidth="1"/>
    <col min="69" max="74" width="7.6328125" style="231"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107" t="s">
        <v>345</v>
      </c>
      <c r="B5" s="1108"/>
      <c r="C5" s="1114" t="s">
        <v>44</v>
      </c>
      <c r="D5" s="1108"/>
      <c r="E5" s="1114" t="s">
        <v>45</v>
      </c>
      <c r="F5" s="1108"/>
      <c r="G5" s="1114" t="s">
        <v>46</v>
      </c>
      <c r="H5" s="1108"/>
      <c r="I5" s="1138" t="s">
        <v>184</v>
      </c>
      <c r="J5" s="1133"/>
      <c r="K5" s="1133"/>
      <c r="L5" s="1133"/>
      <c r="M5" s="1132"/>
      <c r="N5" s="232" t="s">
        <v>48</v>
      </c>
      <c r="O5" s="232" t="s">
        <v>186</v>
      </c>
      <c r="P5" s="232" t="s">
        <v>49</v>
      </c>
      <c r="Q5" s="232" t="s">
        <v>187</v>
      </c>
      <c r="R5" s="232" t="s">
        <v>3</v>
      </c>
      <c r="S5" s="232" t="s">
        <v>50</v>
      </c>
      <c r="T5" s="232" t="s">
        <v>51</v>
      </c>
      <c r="U5" s="232" t="s">
        <v>188</v>
      </c>
      <c r="V5" s="232" t="s">
        <v>4</v>
      </c>
      <c r="W5" s="232" t="s">
        <v>52</v>
      </c>
      <c r="X5" s="232" t="s">
        <v>53</v>
      </c>
      <c r="Y5" s="232" t="s">
        <v>54</v>
      </c>
      <c r="Z5" s="232" t="s">
        <v>55</v>
      </c>
      <c r="AA5" s="232" t="s">
        <v>421</v>
      </c>
      <c r="AB5" s="232" t="s">
        <v>422</v>
      </c>
      <c r="AC5" s="232" t="s">
        <v>423</v>
      </c>
      <c r="AD5" s="232" t="s">
        <v>424</v>
      </c>
      <c r="AE5" s="232" t="s">
        <v>11</v>
      </c>
      <c r="AF5" s="232" t="s">
        <v>56</v>
      </c>
      <c r="AG5" s="24"/>
      <c r="AH5" s="236" t="s">
        <v>58</v>
      </c>
      <c r="AI5" s="236" t="s">
        <v>189</v>
      </c>
      <c r="AJ5" s="236" t="s">
        <v>59</v>
      </c>
      <c r="AK5" s="236" t="s">
        <v>190</v>
      </c>
      <c r="AL5" s="236" t="s">
        <v>60</v>
      </c>
      <c r="AM5" s="236" t="s">
        <v>61</v>
      </c>
      <c r="AN5" s="236" t="s">
        <v>62</v>
      </c>
      <c r="AO5" s="236" t="s">
        <v>191</v>
      </c>
      <c r="AP5" s="236" t="s">
        <v>63</v>
      </c>
      <c r="AQ5" s="236" t="s">
        <v>64</v>
      </c>
      <c r="AR5" s="236" t="s">
        <v>65</v>
      </c>
      <c r="AS5" s="236" t="s">
        <v>66</v>
      </c>
      <c r="AT5" s="236" t="s">
        <v>67</v>
      </c>
      <c r="AU5" s="236" t="s">
        <v>421</v>
      </c>
      <c r="AV5" s="236" t="s">
        <v>422</v>
      </c>
      <c r="AW5" s="236" t="s">
        <v>423</v>
      </c>
      <c r="AX5" s="236" t="s">
        <v>424</v>
      </c>
      <c r="AY5" s="237" t="s">
        <v>11</v>
      </c>
      <c r="AZ5" s="1132"/>
      <c r="BA5" s="1092" t="s">
        <v>76</v>
      </c>
      <c r="BB5" s="1131"/>
      <c r="BC5" s="1131"/>
      <c r="BD5" s="1143"/>
      <c r="BE5" s="76"/>
      <c r="BF5" s="1092" t="s">
        <v>53</v>
      </c>
      <c r="BG5" s="1131"/>
      <c r="BH5" s="1143"/>
      <c r="BI5" s="1108"/>
      <c r="BJ5" s="1091" t="s">
        <v>312</v>
      </c>
      <c r="BK5" s="1108"/>
      <c r="BL5" s="1092" t="s">
        <v>81</v>
      </c>
      <c r="BM5" s="1131"/>
      <c r="BN5" s="1131"/>
      <c r="BO5" s="1143"/>
      <c r="BP5" s="1108"/>
      <c r="BQ5" s="1092" t="s">
        <v>198</v>
      </c>
      <c r="BR5" s="1131"/>
      <c r="BS5" s="1131"/>
      <c r="BT5" s="1131"/>
      <c r="BU5" s="1131"/>
      <c r="BV5" s="1131"/>
      <c r="BW5" s="1132"/>
      <c r="BX5" s="1132" t="s">
        <v>87</v>
      </c>
      <c r="BY5" s="1133"/>
      <c r="BZ5" s="1133"/>
      <c r="CA5" s="1133"/>
      <c r="CB5" s="1134"/>
      <c r="CC5" s="1108"/>
      <c r="CD5" s="1138" t="s">
        <v>88</v>
      </c>
    </row>
    <row r="6" spans="1:82" ht="33" x14ac:dyDescent="0.25">
      <c r="A6" s="1107"/>
      <c r="B6" s="1109"/>
      <c r="C6" s="1145"/>
      <c r="D6" s="1109"/>
      <c r="E6" s="1145"/>
      <c r="F6" s="1109"/>
      <c r="G6" s="1145"/>
      <c r="H6" s="1109"/>
      <c r="I6" s="83" t="s">
        <v>180</v>
      </c>
      <c r="J6" s="28" t="s">
        <v>181</v>
      </c>
      <c r="K6" s="28" t="s">
        <v>182</v>
      </c>
      <c r="L6" s="28" t="s">
        <v>183</v>
      </c>
      <c r="M6" s="1135"/>
      <c r="N6" s="1136" t="s">
        <v>185</v>
      </c>
      <c r="O6" s="1137"/>
      <c r="P6" s="1137"/>
      <c r="Q6" s="1137"/>
      <c r="R6" s="1137"/>
      <c r="S6" s="1137"/>
      <c r="T6" s="1137"/>
      <c r="U6" s="1137"/>
      <c r="V6" s="1136" t="s">
        <v>57</v>
      </c>
      <c r="W6" s="1137"/>
      <c r="X6" s="1137"/>
      <c r="Y6" s="1137"/>
      <c r="Z6" s="1137"/>
      <c r="AA6" s="1137"/>
      <c r="AB6" s="1137"/>
      <c r="AC6" s="1137"/>
      <c r="AD6" s="1137"/>
      <c r="AE6" s="1137"/>
      <c r="AF6" s="1137"/>
      <c r="AG6" s="28"/>
      <c r="AH6" s="1144" t="s">
        <v>68</v>
      </c>
      <c r="AI6" s="1141"/>
      <c r="AJ6" s="1141"/>
      <c r="AK6" s="1141"/>
      <c r="AL6" s="1141"/>
      <c r="AM6" s="1141"/>
      <c r="AN6" s="1141"/>
      <c r="AO6" s="1141"/>
      <c r="AP6" s="1141"/>
      <c r="AQ6" s="1141"/>
      <c r="AR6" s="1141"/>
      <c r="AS6" s="1141"/>
      <c r="AT6" s="1141"/>
      <c r="AU6" s="1141"/>
      <c r="AV6" s="1141"/>
      <c r="AW6" s="1141"/>
      <c r="AX6" s="1141"/>
      <c r="AY6" s="1142"/>
      <c r="AZ6" s="1135"/>
      <c r="BA6" s="683" t="s">
        <v>72</v>
      </c>
      <c r="BB6" s="682" t="s">
        <v>73</v>
      </c>
      <c r="BC6" s="682" t="s">
        <v>74</v>
      </c>
      <c r="BD6" s="323" t="s">
        <v>75</v>
      </c>
      <c r="BE6" s="77"/>
      <c r="BF6" s="322" t="s">
        <v>309</v>
      </c>
      <c r="BG6" s="299" t="s">
        <v>310</v>
      </c>
      <c r="BH6" s="323" t="s">
        <v>311</v>
      </c>
      <c r="BI6" s="1109"/>
      <c r="BJ6" s="1148"/>
      <c r="BK6" s="1109"/>
      <c r="BL6" s="322" t="s">
        <v>77</v>
      </c>
      <c r="BM6" s="299" t="s">
        <v>78</v>
      </c>
      <c r="BN6" s="299" t="s">
        <v>79</v>
      </c>
      <c r="BO6" s="323" t="s">
        <v>313</v>
      </c>
      <c r="BP6" s="1109"/>
      <c r="BQ6" s="322" t="s">
        <v>192</v>
      </c>
      <c r="BR6" s="299" t="s">
        <v>193</v>
      </c>
      <c r="BS6" s="299" t="s">
        <v>194</v>
      </c>
      <c r="BT6" s="299" t="s">
        <v>195</v>
      </c>
      <c r="BU6" s="299" t="s">
        <v>196</v>
      </c>
      <c r="BV6" s="323" t="s">
        <v>197</v>
      </c>
      <c r="BW6" s="1109"/>
      <c r="BX6" s="83" t="s">
        <v>82</v>
      </c>
      <c r="BY6" s="28" t="s">
        <v>83</v>
      </c>
      <c r="BZ6" s="28" t="s">
        <v>84</v>
      </c>
      <c r="CA6" s="28" t="s">
        <v>85</v>
      </c>
      <c r="CB6" s="82" t="s">
        <v>86</v>
      </c>
      <c r="CC6" s="1109"/>
      <c r="CD6" s="1139"/>
    </row>
    <row r="7" spans="1:82" ht="14.5" x14ac:dyDescent="0.25">
      <c r="A7" s="29" t="s">
        <v>346</v>
      </c>
      <c r="B7" s="42"/>
      <c r="C7" s="706"/>
      <c r="D7" s="42"/>
      <c r="E7" s="30"/>
      <c r="F7" s="42"/>
      <c r="G7" s="30"/>
      <c r="H7" s="42"/>
      <c r="I7" s="30"/>
      <c r="J7" s="30"/>
      <c r="K7" s="30"/>
      <c r="L7" s="30"/>
      <c r="M7" s="65"/>
      <c r="N7" s="233"/>
      <c r="O7" s="233"/>
      <c r="P7" s="233"/>
      <c r="Q7" s="233"/>
      <c r="R7" s="233"/>
      <c r="S7" s="233"/>
      <c r="T7" s="233"/>
      <c r="U7" s="233"/>
      <c r="V7" s="234"/>
      <c r="W7" s="233"/>
      <c r="X7" s="233"/>
      <c r="Y7" s="233"/>
      <c r="Z7" s="233"/>
      <c r="AA7" s="233"/>
      <c r="AB7" s="233"/>
      <c r="AC7" s="233"/>
      <c r="AD7" s="233"/>
      <c r="AE7" s="233"/>
      <c r="AF7" s="233"/>
      <c r="AG7" s="65"/>
      <c r="AH7" s="238"/>
      <c r="AI7" s="238"/>
      <c r="AJ7" s="238"/>
      <c r="AK7" s="238"/>
      <c r="AL7" s="238"/>
      <c r="AM7" s="238"/>
      <c r="AN7" s="238"/>
      <c r="AO7" s="238"/>
      <c r="AP7" s="238"/>
      <c r="AQ7" s="238"/>
      <c r="AR7" s="238"/>
      <c r="AS7" s="238"/>
      <c r="AT7" s="238"/>
      <c r="AU7" s="238"/>
      <c r="AV7" s="238"/>
      <c r="AW7" s="238"/>
      <c r="AX7" s="238"/>
      <c r="AY7" s="238"/>
      <c r="AZ7" s="65"/>
      <c r="BA7" s="280"/>
      <c r="BB7" s="280"/>
      <c r="BC7" s="280"/>
      <c r="BD7" s="280"/>
      <c r="BE7" s="42"/>
      <c r="BF7" s="233"/>
      <c r="BG7" s="233"/>
      <c r="BH7" s="233"/>
      <c r="BI7" s="42"/>
      <c r="BJ7" s="233"/>
      <c r="BK7" s="42"/>
      <c r="BL7" s="233"/>
      <c r="BM7" s="233"/>
      <c r="BN7" s="233"/>
      <c r="BO7" s="233"/>
      <c r="BP7" s="42"/>
      <c r="BQ7" s="233"/>
      <c r="BR7" s="233"/>
      <c r="BS7" s="233"/>
      <c r="BT7" s="233"/>
      <c r="BU7" s="233"/>
      <c r="BV7" s="233"/>
      <c r="BW7" s="42"/>
      <c r="BX7" s="30"/>
      <c r="BY7" s="30"/>
      <c r="BZ7" s="30"/>
      <c r="CA7" s="30"/>
      <c r="CB7" s="30"/>
      <c r="CC7" s="42"/>
      <c r="CD7" s="31"/>
    </row>
    <row r="8" spans="1:82" s="351" customFormat="1" x14ac:dyDescent="0.25">
      <c r="A8" s="477" t="s">
        <v>9910</v>
      </c>
      <c r="B8" s="693"/>
      <c r="C8" s="714">
        <v>41281</v>
      </c>
      <c r="D8" s="693"/>
      <c r="E8" s="399">
        <v>10152.700000000001</v>
      </c>
      <c r="F8" s="693"/>
      <c r="G8" s="400">
        <v>84.099900000000005</v>
      </c>
      <c r="H8" s="693"/>
      <c r="I8" s="996">
        <v>3.49</v>
      </c>
      <c r="J8" s="996">
        <v>8.2100000000000009</v>
      </c>
      <c r="K8" s="996">
        <v>2.4</v>
      </c>
      <c r="L8" s="996">
        <v>2.5499999999999998</v>
      </c>
      <c r="M8" s="478"/>
      <c r="N8" s="401">
        <v>96.517399999999995</v>
      </c>
      <c r="O8" s="401">
        <v>66.299599999999998</v>
      </c>
      <c r="P8" s="401">
        <v>27.311199999999999</v>
      </c>
      <c r="Q8" s="401">
        <v>21.81</v>
      </c>
      <c r="R8" s="401">
        <v>25.196100000000001</v>
      </c>
      <c r="S8" s="401">
        <v>21.1967</v>
      </c>
      <c r="T8" s="401">
        <v>6.1639999999999997</v>
      </c>
      <c r="U8" s="401">
        <v>6.6901999999999999</v>
      </c>
      <c r="V8" s="403">
        <v>5.6520999999999999</v>
      </c>
      <c r="W8" s="401">
        <v>6.6756000000000002</v>
      </c>
      <c r="X8" s="401">
        <v>9.5367999999999995</v>
      </c>
      <c r="Y8" s="401">
        <v>9.4635999999999996</v>
      </c>
      <c r="Z8" s="401">
        <v>9.4220000000000006</v>
      </c>
      <c r="AA8" s="401">
        <v>66.820499999999996</v>
      </c>
      <c r="AB8" s="401">
        <v>22.1938</v>
      </c>
      <c r="AC8" s="401">
        <v>6.6515000000000004</v>
      </c>
      <c r="AD8" s="401">
        <v>6.8823999999999996</v>
      </c>
      <c r="AE8" s="401">
        <v>66.820499999999996</v>
      </c>
      <c r="AF8" s="401">
        <v>9.7911999999999999</v>
      </c>
      <c r="AG8" s="478"/>
      <c r="AH8" s="399">
        <v>7</v>
      </c>
      <c r="AI8" s="399">
        <v>2</v>
      </c>
      <c r="AJ8" s="399">
        <v>5</v>
      </c>
      <c r="AK8" s="399">
        <v>5</v>
      </c>
      <c r="AL8" s="399">
        <v>9</v>
      </c>
      <c r="AM8" s="399">
        <v>2</v>
      </c>
      <c r="AN8" s="399">
        <v>3</v>
      </c>
      <c r="AO8" s="399">
        <v>2</v>
      </c>
      <c r="AP8" s="399">
        <v>3</v>
      </c>
      <c r="AQ8" s="399">
        <v>7</v>
      </c>
      <c r="AR8" s="399">
        <v>5</v>
      </c>
      <c r="AS8" s="399">
        <v>4</v>
      </c>
      <c r="AT8" s="399">
        <v>3</v>
      </c>
      <c r="AU8" s="399">
        <v>7</v>
      </c>
      <c r="AV8" s="399">
        <v>2</v>
      </c>
      <c r="AW8" s="399">
        <v>3</v>
      </c>
      <c r="AX8" s="399">
        <v>3</v>
      </c>
      <c r="AY8" s="399">
        <v>7</v>
      </c>
      <c r="AZ8" s="478"/>
      <c r="BA8" s="406">
        <v>47.515730091072101</v>
      </c>
      <c r="BB8" s="406">
        <v>0.898739871649889</v>
      </c>
      <c r="BC8" s="406">
        <v>8.18559316432481E-2</v>
      </c>
      <c r="BD8" s="406">
        <v>2.5429108049722</v>
      </c>
      <c r="BE8" s="693"/>
      <c r="BF8" s="401">
        <v>46.410574797300001</v>
      </c>
      <c r="BG8" s="401">
        <v>10.5674580571</v>
      </c>
      <c r="BH8" s="401">
        <v>4.3918390351000003</v>
      </c>
      <c r="BI8" s="693"/>
      <c r="BJ8" s="401">
        <v>24.206247009999998</v>
      </c>
      <c r="BK8" s="693"/>
      <c r="BL8" s="831">
        <v>7.8559099999999997</v>
      </c>
      <c r="BM8" s="831">
        <v>3.92814</v>
      </c>
      <c r="BN8" s="831">
        <v>12.4222</v>
      </c>
      <c r="BO8" s="831">
        <v>75.793750000000003</v>
      </c>
      <c r="BP8" s="693"/>
      <c r="BQ8" s="831">
        <v>5.99</v>
      </c>
      <c r="BR8" s="831">
        <v>31.16</v>
      </c>
      <c r="BS8" s="831">
        <v>10.41</v>
      </c>
      <c r="BT8" s="831">
        <v>21.31</v>
      </c>
      <c r="BU8" s="831">
        <v>2.38</v>
      </c>
      <c r="BV8" s="831">
        <v>5.05</v>
      </c>
      <c r="BW8" s="693"/>
      <c r="BX8" s="851" t="s">
        <v>9911</v>
      </c>
      <c r="BY8" s="851" t="s">
        <v>9912</v>
      </c>
      <c r="BZ8" s="851" t="s">
        <v>838</v>
      </c>
      <c r="CA8" s="851" t="s">
        <v>9913</v>
      </c>
      <c r="CB8" s="851" t="s">
        <v>9914</v>
      </c>
      <c r="CC8" s="693"/>
      <c r="CD8" s="407" t="s">
        <v>7717</v>
      </c>
    </row>
    <row r="9" spans="1:82" s="351" customFormat="1" x14ac:dyDescent="0.25">
      <c r="A9" s="341" t="s">
        <v>9915</v>
      </c>
      <c r="B9" s="661"/>
      <c r="C9" s="709">
        <v>44342</v>
      </c>
      <c r="D9" s="661"/>
      <c r="E9" s="342">
        <v>3425.7</v>
      </c>
      <c r="F9" s="661"/>
      <c r="G9" s="343">
        <v>16.1328</v>
      </c>
      <c r="H9" s="661"/>
      <c r="I9" s="997">
        <v>4.8600000000000003</v>
      </c>
      <c r="J9" s="997">
        <v>7.6</v>
      </c>
      <c r="K9" s="997">
        <v>3.8410000000000002</v>
      </c>
      <c r="L9" s="997">
        <v>4.0037000000000003</v>
      </c>
      <c r="M9" s="345"/>
      <c r="N9" s="344">
        <v>62.551200000000001</v>
      </c>
      <c r="O9" s="344">
        <v>65.738699999999994</v>
      </c>
      <c r="P9" s="344">
        <v>40.519799999999996</v>
      </c>
      <c r="Q9" s="344">
        <v>22.4282</v>
      </c>
      <c r="R9" s="344">
        <v>30.425899999999999</v>
      </c>
      <c r="S9" s="344">
        <v>14.3729</v>
      </c>
      <c r="T9" s="344">
        <v>6.5030999999999999</v>
      </c>
      <c r="U9" s="344">
        <v>5.9222999999999999</v>
      </c>
      <c r="V9" s="346">
        <v>5.8388</v>
      </c>
      <c r="W9" s="344">
        <v>7.7125000000000004</v>
      </c>
      <c r="X9" s="344">
        <v>11.083399999999999</v>
      </c>
      <c r="Y9" s="344">
        <v>10.018000000000001</v>
      </c>
      <c r="Z9" s="344" t="s">
        <v>430</v>
      </c>
      <c r="AA9" s="344">
        <v>58.672899999999998</v>
      </c>
      <c r="AB9" s="344">
        <v>14.2623</v>
      </c>
      <c r="AC9" s="344">
        <v>6.8041999999999998</v>
      </c>
      <c r="AD9" s="344">
        <v>6.1281999999999996</v>
      </c>
      <c r="AE9" s="344">
        <v>58.672899999999998</v>
      </c>
      <c r="AF9" s="344">
        <v>9.8232999999999997</v>
      </c>
      <c r="AG9" s="345"/>
      <c r="AH9" s="342">
        <v>12</v>
      </c>
      <c r="AI9" s="342">
        <v>3</v>
      </c>
      <c r="AJ9" s="342">
        <v>1</v>
      </c>
      <c r="AK9" s="342">
        <v>4</v>
      </c>
      <c r="AL9" s="342">
        <v>5</v>
      </c>
      <c r="AM9" s="342">
        <v>14</v>
      </c>
      <c r="AN9" s="342">
        <v>2</v>
      </c>
      <c r="AO9" s="342">
        <v>5</v>
      </c>
      <c r="AP9" s="342">
        <v>2</v>
      </c>
      <c r="AQ9" s="342">
        <v>3</v>
      </c>
      <c r="AR9" s="342">
        <v>1</v>
      </c>
      <c r="AS9" s="342">
        <v>1</v>
      </c>
      <c r="AT9" s="342" t="s">
        <v>430</v>
      </c>
      <c r="AU9" s="342">
        <v>8</v>
      </c>
      <c r="AV9" s="342">
        <v>14</v>
      </c>
      <c r="AW9" s="342">
        <v>2</v>
      </c>
      <c r="AX9" s="342">
        <v>5</v>
      </c>
      <c r="AY9" s="342">
        <v>8</v>
      </c>
      <c r="AZ9" s="345"/>
      <c r="BA9" s="371">
        <v>41.692359351557101</v>
      </c>
      <c r="BB9" s="371">
        <v>0</v>
      </c>
      <c r="BC9" s="371">
        <v>0.12206799267877699</v>
      </c>
      <c r="BD9" s="371" t="s">
        <v>430</v>
      </c>
      <c r="BE9" s="661"/>
      <c r="BF9" s="344">
        <v>46.376982315100001</v>
      </c>
      <c r="BG9" s="344">
        <v>0.17189273590000001</v>
      </c>
      <c r="BH9" s="344">
        <v>269.80187424600001</v>
      </c>
      <c r="BI9" s="661"/>
      <c r="BJ9" s="344">
        <v>10.73823631</v>
      </c>
      <c r="BK9" s="661"/>
      <c r="BL9" s="832">
        <v>6.6057499999999996</v>
      </c>
      <c r="BM9" s="832">
        <v>3.4208400000000001</v>
      </c>
      <c r="BN9" s="832">
        <v>0.711646</v>
      </c>
      <c r="BO9" s="832">
        <v>89.261763999999999</v>
      </c>
      <c r="BP9" s="661"/>
      <c r="BQ9" s="832">
        <v>60.37</v>
      </c>
      <c r="BR9" s="832">
        <v>14.42</v>
      </c>
      <c r="BS9" s="344" t="s">
        <v>430</v>
      </c>
      <c r="BT9" s="344" t="s">
        <v>430</v>
      </c>
      <c r="BU9" s="344" t="s">
        <v>430</v>
      </c>
      <c r="BV9" s="832">
        <v>14.47</v>
      </c>
      <c r="BW9" s="661"/>
      <c r="BX9" s="852" t="s">
        <v>9916</v>
      </c>
      <c r="BY9" s="852" t="s">
        <v>9917</v>
      </c>
      <c r="BZ9" s="852" t="s">
        <v>9918</v>
      </c>
      <c r="CA9" s="852" t="s">
        <v>9919</v>
      </c>
      <c r="CB9" s="852" t="s">
        <v>9920</v>
      </c>
      <c r="CC9" s="661"/>
      <c r="CD9" s="350" t="s">
        <v>443</v>
      </c>
    </row>
    <row r="10" spans="1:82" s="351" customFormat="1" x14ac:dyDescent="0.25">
      <c r="A10" s="341" t="s">
        <v>9921</v>
      </c>
      <c r="B10" s="661"/>
      <c r="C10" s="709">
        <v>41277</v>
      </c>
      <c r="D10" s="661"/>
      <c r="E10" s="342">
        <v>3354.37</v>
      </c>
      <c r="F10" s="661"/>
      <c r="G10" s="343">
        <v>87.838800000000006</v>
      </c>
      <c r="H10" s="661"/>
      <c r="I10" s="997">
        <v>5.1100000000000003</v>
      </c>
      <c r="J10" s="997">
        <v>8.56</v>
      </c>
      <c r="K10" s="997">
        <v>2.72</v>
      </c>
      <c r="L10" s="997">
        <v>2.85</v>
      </c>
      <c r="M10" s="345"/>
      <c r="N10" s="344">
        <v>142.459</v>
      </c>
      <c r="O10" s="344">
        <v>74.7119</v>
      </c>
      <c r="P10" s="344">
        <v>27.432300000000001</v>
      </c>
      <c r="Q10" s="344">
        <v>18.7317</v>
      </c>
      <c r="R10" s="344">
        <v>24.576499999999999</v>
      </c>
      <c r="S10" s="344">
        <v>18.319700000000001</v>
      </c>
      <c r="T10" s="344">
        <v>3.7776000000000001</v>
      </c>
      <c r="U10" s="344">
        <v>5.0567000000000002</v>
      </c>
      <c r="V10" s="346">
        <v>5.3735999999999997</v>
      </c>
      <c r="W10" s="344">
        <v>7.6222000000000003</v>
      </c>
      <c r="X10" s="344">
        <v>9.9895999999999994</v>
      </c>
      <c r="Y10" s="344">
        <v>9.4802999999999997</v>
      </c>
      <c r="Z10" s="344">
        <v>9.9426000000000005</v>
      </c>
      <c r="AA10" s="344">
        <v>101.01130000000001</v>
      </c>
      <c r="AB10" s="344">
        <v>19.081499999999998</v>
      </c>
      <c r="AC10" s="344">
        <v>4.2915999999999999</v>
      </c>
      <c r="AD10" s="344">
        <v>5.4842000000000004</v>
      </c>
      <c r="AE10" s="344">
        <v>101.01130000000001</v>
      </c>
      <c r="AF10" s="344">
        <v>10.426</v>
      </c>
      <c r="AG10" s="345"/>
      <c r="AH10" s="342">
        <v>1</v>
      </c>
      <c r="AI10" s="342">
        <v>1</v>
      </c>
      <c r="AJ10" s="342">
        <v>4</v>
      </c>
      <c r="AK10" s="342">
        <v>10</v>
      </c>
      <c r="AL10" s="342">
        <v>12</v>
      </c>
      <c r="AM10" s="342">
        <v>9</v>
      </c>
      <c r="AN10" s="342">
        <v>8</v>
      </c>
      <c r="AO10" s="342">
        <v>7</v>
      </c>
      <c r="AP10" s="342">
        <v>5</v>
      </c>
      <c r="AQ10" s="342">
        <v>4</v>
      </c>
      <c r="AR10" s="342">
        <v>3</v>
      </c>
      <c r="AS10" s="342">
        <v>3</v>
      </c>
      <c r="AT10" s="342">
        <v>2</v>
      </c>
      <c r="AU10" s="342">
        <v>1</v>
      </c>
      <c r="AV10" s="342">
        <v>8</v>
      </c>
      <c r="AW10" s="342">
        <v>8</v>
      </c>
      <c r="AX10" s="342">
        <v>7</v>
      </c>
      <c r="AY10" s="342">
        <v>1</v>
      </c>
      <c r="AZ10" s="345"/>
      <c r="BA10" s="371">
        <v>41.288425812456303</v>
      </c>
      <c r="BB10" s="371">
        <v>0.773147093213437</v>
      </c>
      <c r="BC10" s="371">
        <v>0.106588935680834</v>
      </c>
      <c r="BD10" s="371">
        <v>3.2425247102568999</v>
      </c>
      <c r="BE10" s="661"/>
      <c r="BF10" s="344">
        <v>44.981317736500003</v>
      </c>
      <c r="BG10" s="344">
        <v>5.6837409093</v>
      </c>
      <c r="BH10" s="344">
        <v>7.9140338122999996</v>
      </c>
      <c r="BI10" s="661"/>
      <c r="BJ10" s="344">
        <v>22.909532389999999</v>
      </c>
      <c r="BK10" s="661"/>
      <c r="BL10" s="832">
        <v>13.7888</v>
      </c>
      <c r="BM10" s="832">
        <v>2.3629899999999999</v>
      </c>
      <c r="BN10" s="832">
        <v>6.13049</v>
      </c>
      <c r="BO10" s="832">
        <v>77.71772</v>
      </c>
      <c r="BP10" s="661"/>
      <c r="BQ10" s="832">
        <v>16.02</v>
      </c>
      <c r="BR10" s="832">
        <v>13.56</v>
      </c>
      <c r="BS10" s="832">
        <v>6.97</v>
      </c>
      <c r="BT10" s="832">
        <v>30.08</v>
      </c>
      <c r="BU10" s="832">
        <v>9.1199999999999992</v>
      </c>
      <c r="BV10" s="832">
        <v>4.37</v>
      </c>
      <c r="BW10" s="661"/>
      <c r="BX10" s="852" t="s">
        <v>9922</v>
      </c>
      <c r="BY10" s="852" t="s">
        <v>9923</v>
      </c>
      <c r="BZ10" s="852" t="s">
        <v>2375</v>
      </c>
      <c r="CA10" s="852" t="s">
        <v>9924</v>
      </c>
      <c r="CB10" s="852" t="s">
        <v>9925</v>
      </c>
      <c r="CC10" s="661"/>
      <c r="CD10" s="350" t="s">
        <v>443</v>
      </c>
    </row>
    <row r="11" spans="1:82" s="351" customFormat="1" x14ac:dyDescent="0.25">
      <c r="A11" s="341" t="s">
        <v>9926</v>
      </c>
      <c r="B11" s="661"/>
      <c r="C11" s="709">
        <v>41275</v>
      </c>
      <c r="D11" s="661"/>
      <c r="E11" s="342">
        <v>3265.05</v>
      </c>
      <c r="F11" s="661"/>
      <c r="G11" s="343">
        <v>90.130799999999994</v>
      </c>
      <c r="H11" s="661"/>
      <c r="I11" s="997">
        <v>11.76</v>
      </c>
      <c r="J11" s="997">
        <v>7.76</v>
      </c>
      <c r="K11" s="997">
        <v>5.81</v>
      </c>
      <c r="L11" s="997">
        <v>6.08</v>
      </c>
      <c r="M11" s="345"/>
      <c r="N11" s="344">
        <v>96.718800000000002</v>
      </c>
      <c r="O11" s="344">
        <v>43.703899999999997</v>
      </c>
      <c r="P11" s="344">
        <v>23.337499999999999</v>
      </c>
      <c r="Q11" s="344">
        <v>24.650400000000001</v>
      </c>
      <c r="R11" s="344">
        <v>33.598599999999998</v>
      </c>
      <c r="S11" s="344">
        <v>17.328399999999998</v>
      </c>
      <c r="T11" s="344">
        <v>1.798</v>
      </c>
      <c r="U11" s="344">
        <v>3.8502999999999998</v>
      </c>
      <c r="V11" s="346">
        <v>2.794</v>
      </c>
      <c r="W11" s="344">
        <v>5.1494999999999997</v>
      </c>
      <c r="X11" s="344">
        <v>8.7880000000000003</v>
      </c>
      <c r="Y11" s="344">
        <v>8.8005999999999993</v>
      </c>
      <c r="Z11" s="344">
        <v>9.0241000000000007</v>
      </c>
      <c r="AA11" s="344">
        <v>53.633000000000003</v>
      </c>
      <c r="AB11" s="344">
        <v>16.951499999999999</v>
      </c>
      <c r="AC11" s="344">
        <v>2.2551999999999999</v>
      </c>
      <c r="AD11" s="344">
        <v>4.3406000000000002</v>
      </c>
      <c r="AE11" s="344">
        <v>53.633000000000003</v>
      </c>
      <c r="AF11" s="344">
        <v>9.4940999999999995</v>
      </c>
      <c r="AG11" s="345"/>
      <c r="AH11" s="342">
        <v>6</v>
      </c>
      <c r="AI11" s="342">
        <v>12</v>
      </c>
      <c r="AJ11" s="342">
        <v>9</v>
      </c>
      <c r="AK11" s="342">
        <v>3</v>
      </c>
      <c r="AL11" s="342">
        <v>3</v>
      </c>
      <c r="AM11" s="342">
        <v>10</v>
      </c>
      <c r="AN11" s="342">
        <v>10</v>
      </c>
      <c r="AO11" s="342">
        <v>12</v>
      </c>
      <c r="AP11" s="342">
        <v>12</v>
      </c>
      <c r="AQ11" s="342">
        <v>14</v>
      </c>
      <c r="AR11" s="342">
        <v>11</v>
      </c>
      <c r="AS11" s="342">
        <v>8</v>
      </c>
      <c r="AT11" s="342">
        <v>6</v>
      </c>
      <c r="AU11" s="342">
        <v>11</v>
      </c>
      <c r="AV11" s="342">
        <v>10</v>
      </c>
      <c r="AW11" s="342">
        <v>10</v>
      </c>
      <c r="AX11" s="342">
        <v>10</v>
      </c>
      <c r="AY11" s="342">
        <v>11</v>
      </c>
      <c r="AZ11" s="345"/>
      <c r="BA11" s="371">
        <v>55.086251297312799</v>
      </c>
      <c r="BB11" s="371">
        <v>1.18803468446567</v>
      </c>
      <c r="BC11" s="371">
        <v>5.9279029353591903E-2</v>
      </c>
      <c r="BD11" s="371">
        <v>1.4854911198079399</v>
      </c>
      <c r="BE11" s="661"/>
      <c r="BF11" s="344">
        <v>48.322025739200001</v>
      </c>
      <c r="BG11" s="344">
        <v>18.491355944199999</v>
      </c>
      <c r="BH11" s="344">
        <v>2.6132224097000001</v>
      </c>
      <c r="BI11" s="661"/>
      <c r="BJ11" s="344">
        <v>19.030507010000001</v>
      </c>
      <c r="BK11" s="661"/>
      <c r="BL11" s="832">
        <v>16.6097</v>
      </c>
      <c r="BM11" s="832">
        <v>1.5715300000000001</v>
      </c>
      <c r="BN11" s="832">
        <v>0.84931400000000001</v>
      </c>
      <c r="BO11" s="832">
        <v>80.969455999999994</v>
      </c>
      <c r="BP11" s="661"/>
      <c r="BQ11" s="832">
        <v>36.78</v>
      </c>
      <c r="BR11" s="832">
        <v>35.22</v>
      </c>
      <c r="BS11" s="832">
        <v>4</v>
      </c>
      <c r="BT11" s="832">
        <v>1.55</v>
      </c>
      <c r="BU11" s="344" t="s">
        <v>430</v>
      </c>
      <c r="BV11" s="832">
        <v>3.42</v>
      </c>
      <c r="BW11" s="661"/>
      <c r="BX11" s="852" t="s">
        <v>9927</v>
      </c>
      <c r="BY11" s="852" t="s">
        <v>9911</v>
      </c>
      <c r="BZ11" s="852" t="s">
        <v>9928</v>
      </c>
      <c r="CA11" s="852" t="s">
        <v>9929</v>
      </c>
      <c r="CB11" s="852" t="s">
        <v>9930</v>
      </c>
      <c r="CC11" s="661"/>
      <c r="CD11" s="350" t="s">
        <v>518</v>
      </c>
    </row>
    <row r="12" spans="1:82" s="351" customFormat="1" ht="11" x14ac:dyDescent="0.3">
      <c r="A12" s="835" t="s">
        <v>9931</v>
      </c>
      <c r="B12" s="858"/>
      <c r="C12" s="837">
        <v>41275</v>
      </c>
      <c r="D12" s="858"/>
      <c r="E12" s="838">
        <v>2882.22</v>
      </c>
      <c r="F12" s="858"/>
      <c r="G12" s="839">
        <v>69.961600000000004</v>
      </c>
      <c r="H12" s="858"/>
      <c r="I12" s="993">
        <v>7.31</v>
      </c>
      <c r="J12" s="993">
        <v>7.61</v>
      </c>
      <c r="K12" s="993">
        <v>3.57</v>
      </c>
      <c r="L12" s="993">
        <v>3.71</v>
      </c>
      <c r="M12" s="859"/>
      <c r="N12" s="840">
        <v>105.27200000000001</v>
      </c>
      <c r="O12" s="840">
        <v>64.722099999999998</v>
      </c>
      <c r="P12" s="840">
        <v>29.953499999999998</v>
      </c>
      <c r="Q12" s="840">
        <v>26.741099999999999</v>
      </c>
      <c r="R12" s="840">
        <v>35.060400000000001</v>
      </c>
      <c r="S12" s="840">
        <v>19.5839</v>
      </c>
      <c r="T12" s="840">
        <v>1.5982000000000001</v>
      </c>
      <c r="U12" s="840">
        <v>4.0762</v>
      </c>
      <c r="V12" s="842">
        <v>3.2746</v>
      </c>
      <c r="W12" s="840">
        <v>5.8025000000000002</v>
      </c>
      <c r="X12" s="840">
        <v>9.7508999999999997</v>
      </c>
      <c r="Y12" s="840">
        <v>9.6450999999999993</v>
      </c>
      <c r="Z12" s="840">
        <v>10.287699999999999</v>
      </c>
      <c r="AA12" s="840">
        <v>79.462500000000006</v>
      </c>
      <c r="AB12" s="840">
        <v>19.435099999999998</v>
      </c>
      <c r="AC12" s="840">
        <v>2.1362999999999999</v>
      </c>
      <c r="AD12" s="840">
        <v>4.6002000000000001</v>
      </c>
      <c r="AE12" s="840">
        <v>79.462500000000006</v>
      </c>
      <c r="AF12" s="840">
        <v>10.48</v>
      </c>
      <c r="AG12" s="859"/>
      <c r="AH12" s="838">
        <v>4</v>
      </c>
      <c r="AI12" s="838">
        <v>4</v>
      </c>
      <c r="AJ12" s="838">
        <v>2</v>
      </c>
      <c r="AK12" s="838">
        <v>1</v>
      </c>
      <c r="AL12" s="838">
        <v>2</v>
      </c>
      <c r="AM12" s="838">
        <v>6</v>
      </c>
      <c r="AN12" s="838">
        <v>11</v>
      </c>
      <c r="AO12" s="838">
        <v>9</v>
      </c>
      <c r="AP12" s="838">
        <v>10</v>
      </c>
      <c r="AQ12" s="838">
        <v>10</v>
      </c>
      <c r="AR12" s="838">
        <v>4</v>
      </c>
      <c r="AS12" s="838">
        <v>2</v>
      </c>
      <c r="AT12" s="838">
        <v>1</v>
      </c>
      <c r="AU12" s="838">
        <v>3</v>
      </c>
      <c r="AV12" s="838">
        <v>6</v>
      </c>
      <c r="AW12" s="838">
        <v>11</v>
      </c>
      <c r="AX12" s="838">
        <v>9</v>
      </c>
      <c r="AY12" s="838">
        <v>3</v>
      </c>
      <c r="AZ12" s="859"/>
      <c r="BA12" s="846">
        <v>65.335141972079995</v>
      </c>
      <c r="BB12" s="846">
        <v>0</v>
      </c>
      <c r="BC12" s="846">
        <v>6.3462904574871096E-2</v>
      </c>
      <c r="BD12" s="846" t="s">
        <v>430</v>
      </c>
      <c r="BE12" s="858"/>
      <c r="BF12" s="840">
        <v>54.4026468713</v>
      </c>
      <c r="BG12" s="840">
        <v>22.279061547200001</v>
      </c>
      <c r="BH12" s="840">
        <v>2.4418733597000002</v>
      </c>
      <c r="BI12" s="858"/>
      <c r="BJ12" s="840">
        <v>21.85746533</v>
      </c>
      <c r="BK12" s="858"/>
      <c r="BL12" s="840">
        <v>15.002599999999999</v>
      </c>
      <c r="BM12" s="840">
        <v>4.9716199999999997</v>
      </c>
      <c r="BN12" s="840">
        <v>1.88324</v>
      </c>
      <c r="BO12" s="840">
        <v>78.142539999999997</v>
      </c>
      <c r="BP12" s="858"/>
      <c r="BQ12" s="840">
        <v>25.79</v>
      </c>
      <c r="BR12" s="840">
        <v>23.89</v>
      </c>
      <c r="BS12" s="840">
        <v>0.87</v>
      </c>
      <c r="BT12" s="840">
        <v>11.26</v>
      </c>
      <c r="BU12" s="840">
        <v>0.01</v>
      </c>
      <c r="BV12" s="840">
        <v>16.309999999999999</v>
      </c>
      <c r="BW12" s="858"/>
      <c r="BX12" s="860" t="s">
        <v>9932</v>
      </c>
      <c r="BY12" s="860" t="s">
        <v>9933</v>
      </c>
      <c r="BZ12" s="860" t="s">
        <v>9934</v>
      </c>
      <c r="CA12" s="860" t="s">
        <v>2151</v>
      </c>
      <c r="CB12" s="860" t="s">
        <v>9935</v>
      </c>
      <c r="CC12" s="858"/>
      <c r="CD12" s="850" t="s">
        <v>615</v>
      </c>
    </row>
    <row r="13" spans="1:82" s="351" customFormat="1" x14ac:dyDescent="0.25">
      <c r="A13" s="341" t="s">
        <v>9936</v>
      </c>
      <c r="B13" s="661"/>
      <c r="C13" s="709">
        <v>41275</v>
      </c>
      <c r="D13" s="661"/>
      <c r="E13" s="342">
        <v>1662.69</v>
      </c>
      <c r="F13" s="661"/>
      <c r="G13" s="343">
        <v>77.182500000000005</v>
      </c>
      <c r="H13" s="661"/>
      <c r="I13" s="997">
        <v>10.039999999999999</v>
      </c>
      <c r="J13" s="997">
        <v>7.91</v>
      </c>
      <c r="K13" s="997">
        <v>5.27</v>
      </c>
      <c r="L13" s="997">
        <v>5.53</v>
      </c>
      <c r="M13" s="345"/>
      <c r="N13" s="344">
        <v>109.28400000000001</v>
      </c>
      <c r="O13" s="344">
        <v>62.4587</v>
      </c>
      <c r="P13" s="344">
        <v>23.534800000000001</v>
      </c>
      <c r="Q13" s="344">
        <v>19.894400000000001</v>
      </c>
      <c r="R13" s="344">
        <v>31.6998</v>
      </c>
      <c r="S13" s="344">
        <v>19.955500000000001</v>
      </c>
      <c r="T13" s="344">
        <v>0.90180000000000005</v>
      </c>
      <c r="U13" s="344">
        <v>3.3117999999999999</v>
      </c>
      <c r="V13" s="346">
        <v>2.2793999999999999</v>
      </c>
      <c r="W13" s="344">
        <v>5.6626000000000003</v>
      </c>
      <c r="X13" s="344">
        <v>8.8472000000000008</v>
      </c>
      <c r="Y13" s="344">
        <v>8.8303999999999991</v>
      </c>
      <c r="Z13" s="344">
        <v>8.4497999999999998</v>
      </c>
      <c r="AA13" s="344">
        <v>76.242099999999994</v>
      </c>
      <c r="AB13" s="344">
        <v>20.129100000000001</v>
      </c>
      <c r="AC13" s="344">
        <v>1.4449000000000001</v>
      </c>
      <c r="AD13" s="344">
        <v>3.8372000000000002</v>
      </c>
      <c r="AE13" s="344">
        <v>76.242099999999994</v>
      </c>
      <c r="AF13" s="344">
        <v>9.3308</v>
      </c>
      <c r="AG13" s="345"/>
      <c r="AH13" s="342">
        <v>3</v>
      </c>
      <c r="AI13" s="342">
        <v>5</v>
      </c>
      <c r="AJ13" s="342">
        <v>8</v>
      </c>
      <c r="AK13" s="342">
        <v>8</v>
      </c>
      <c r="AL13" s="342">
        <v>4</v>
      </c>
      <c r="AM13" s="342">
        <v>5</v>
      </c>
      <c r="AN13" s="342">
        <v>12</v>
      </c>
      <c r="AO13" s="342">
        <v>13</v>
      </c>
      <c r="AP13" s="342">
        <v>14</v>
      </c>
      <c r="AQ13" s="342">
        <v>11</v>
      </c>
      <c r="AR13" s="342">
        <v>10</v>
      </c>
      <c r="AS13" s="342">
        <v>6</v>
      </c>
      <c r="AT13" s="342">
        <v>9</v>
      </c>
      <c r="AU13" s="342">
        <v>5</v>
      </c>
      <c r="AV13" s="342">
        <v>5</v>
      </c>
      <c r="AW13" s="342">
        <v>12</v>
      </c>
      <c r="AX13" s="342">
        <v>13</v>
      </c>
      <c r="AY13" s="342">
        <v>5</v>
      </c>
      <c r="AZ13" s="345"/>
      <c r="BA13" s="371">
        <v>56.475113240345998</v>
      </c>
      <c r="BB13" s="371">
        <v>1.1758775727498401</v>
      </c>
      <c r="BC13" s="371">
        <v>5.7938361956611097E-2</v>
      </c>
      <c r="BD13" s="371">
        <v>1.5103215104149099</v>
      </c>
      <c r="BE13" s="661"/>
      <c r="BF13" s="344">
        <v>49.521110284499997</v>
      </c>
      <c r="BG13" s="344">
        <v>20.3386162197</v>
      </c>
      <c r="BH13" s="344">
        <v>2.4348318365999999</v>
      </c>
      <c r="BI13" s="661"/>
      <c r="BJ13" s="344">
        <v>24.091727079999998</v>
      </c>
      <c r="BK13" s="661"/>
      <c r="BL13" s="832">
        <v>15.2844</v>
      </c>
      <c r="BM13" s="832">
        <v>4.8492100000000002</v>
      </c>
      <c r="BN13" s="832">
        <v>3.9580899999999999</v>
      </c>
      <c r="BO13" s="832">
        <v>75.908299999999997</v>
      </c>
      <c r="BP13" s="661"/>
      <c r="BQ13" s="832">
        <v>30.63</v>
      </c>
      <c r="BR13" s="832">
        <v>38.14</v>
      </c>
      <c r="BS13" s="832">
        <v>4.13</v>
      </c>
      <c r="BT13" s="344" t="s">
        <v>430</v>
      </c>
      <c r="BU13" s="344" t="s">
        <v>430</v>
      </c>
      <c r="BV13" s="832">
        <v>3.01</v>
      </c>
      <c r="BW13" s="661"/>
      <c r="BX13" s="852" t="s">
        <v>9937</v>
      </c>
      <c r="BY13" s="852" t="s">
        <v>9938</v>
      </c>
      <c r="BZ13" s="852" t="s">
        <v>9939</v>
      </c>
      <c r="CA13" s="852" t="s">
        <v>9940</v>
      </c>
      <c r="CB13" s="852" t="s">
        <v>9941</v>
      </c>
      <c r="CC13" s="661"/>
      <c r="CD13" s="350" t="s">
        <v>1489</v>
      </c>
    </row>
    <row r="14" spans="1:82" s="351" customFormat="1" x14ac:dyDescent="0.25">
      <c r="A14" s="341" t="s">
        <v>9942</v>
      </c>
      <c r="B14" s="661"/>
      <c r="C14" s="709">
        <v>41269</v>
      </c>
      <c r="D14" s="661"/>
      <c r="E14" s="342">
        <v>1490.28</v>
      </c>
      <c r="F14" s="661"/>
      <c r="G14" s="343">
        <v>79.052199999999999</v>
      </c>
      <c r="H14" s="661"/>
      <c r="I14" s="997">
        <v>5.08</v>
      </c>
      <c r="J14" s="997">
        <v>8.32</v>
      </c>
      <c r="K14" s="997">
        <v>3.25</v>
      </c>
      <c r="L14" s="997">
        <v>3.44</v>
      </c>
      <c r="M14" s="345"/>
      <c r="N14" s="344">
        <v>90.118899999999996</v>
      </c>
      <c r="O14" s="344">
        <v>53.889499999999998</v>
      </c>
      <c r="P14" s="344">
        <v>28.544599999999999</v>
      </c>
      <c r="Q14" s="344">
        <v>21.232600000000001</v>
      </c>
      <c r="R14" s="344">
        <v>27.054300000000001</v>
      </c>
      <c r="S14" s="344">
        <v>18.6934</v>
      </c>
      <c r="T14" s="344">
        <v>5.3202999999999996</v>
      </c>
      <c r="U14" s="344">
        <v>6.0682</v>
      </c>
      <c r="V14" s="346">
        <v>5.5058999999999996</v>
      </c>
      <c r="W14" s="344">
        <v>7.8395000000000001</v>
      </c>
      <c r="X14" s="344">
        <v>9.4147999999999996</v>
      </c>
      <c r="Y14" s="344">
        <v>9.0229999999999997</v>
      </c>
      <c r="Z14" s="344">
        <v>9.1775000000000002</v>
      </c>
      <c r="AA14" s="344">
        <v>57.387</v>
      </c>
      <c r="AB14" s="344">
        <v>18.767199999999999</v>
      </c>
      <c r="AC14" s="344">
        <v>5.8563000000000001</v>
      </c>
      <c r="AD14" s="344">
        <v>6.3000999999999996</v>
      </c>
      <c r="AE14" s="344">
        <v>57.387</v>
      </c>
      <c r="AF14" s="344">
        <v>10.402100000000001</v>
      </c>
      <c r="AG14" s="345"/>
      <c r="AH14" s="342">
        <v>8</v>
      </c>
      <c r="AI14" s="342">
        <v>9</v>
      </c>
      <c r="AJ14" s="342">
        <v>3</v>
      </c>
      <c r="AK14" s="342">
        <v>6</v>
      </c>
      <c r="AL14" s="342">
        <v>7</v>
      </c>
      <c r="AM14" s="342">
        <v>8</v>
      </c>
      <c r="AN14" s="342">
        <v>5</v>
      </c>
      <c r="AO14" s="342">
        <v>4</v>
      </c>
      <c r="AP14" s="342">
        <v>4</v>
      </c>
      <c r="AQ14" s="342">
        <v>2</v>
      </c>
      <c r="AR14" s="342">
        <v>7</v>
      </c>
      <c r="AS14" s="342">
        <v>5</v>
      </c>
      <c r="AT14" s="342">
        <v>4</v>
      </c>
      <c r="AU14" s="342">
        <v>9</v>
      </c>
      <c r="AV14" s="342">
        <v>9</v>
      </c>
      <c r="AW14" s="342">
        <v>4</v>
      </c>
      <c r="AX14" s="342">
        <v>4</v>
      </c>
      <c r="AY14" s="342">
        <v>9</v>
      </c>
      <c r="AZ14" s="345"/>
      <c r="BA14" s="371">
        <v>42.624590890576201</v>
      </c>
      <c r="BB14" s="371">
        <v>0</v>
      </c>
      <c r="BC14" s="371">
        <v>8.8483219907248001E-2</v>
      </c>
      <c r="BD14" s="371" t="s">
        <v>430</v>
      </c>
      <c r="BE14" s="661"/>
      <c r="BF14" s="344">
        <v>44.207043856200002</v>
      </c>
      <c r="BG14" s="344">
        <v>7.6672142560000003</v>
      </c>
      <c r="BH14" s="344">
        <v>5.7657243401000002</v>
      </c>
      <c r="BI14" s="661"/>
      <c r="BJ14" s="344">
        <v>20.79241743</v>
      </c>
      <c r="BK14" s="661"/>
      <c r="BL14" s="832">
        <v>15.5243</v>
      </c>
      <c r="BM14" s="832">
        <v>2.39798</v>
      </c>
      <c r="BN14" s="832">
        <v>2.8701300000000001</v>
      </c>
      <c r="BO14" s="832">
        <v>79.207589999999996</v>
      </c>
      <c r="BP14" s="661"/>
      <c r="BQ14" s="832">
        <v>15.81</v>
      </c>
      <c r="BR14" s="832">
        <v>30.66</v>
      </c>
      <c r="BS14" s="832">
        <v>11.48</v>
      </c>
      <c r="BT14" s="832">
        <v>10.99</v>
      </c>
      <c r="BU14" s="832">
        <v>4.16</v>
      </c>
      <c r="BV14" s="832">
        <v>6.1</v>
      </c>
      <c r="BW14" s="661"/>
      <c r="BX14" s="852" t="s">
        <v>9943</v>
      </c>
      <c r="BY14" s="852" t="s">
        <v>9944</v>
      </c>
      <c r="BZ14" s="852" t="s">
        <v>9945</v>
      </c>
      <c r="CA14" s="852" t="s">
        <v>9946</v>
      </c>
      <c r="CB14" s="852" t="s">
        <v>9947</v>
      </c>
      <c r="CC14" s="661"/>
      <c r="CD14" s="350" t="s">
        <v>476</v>
      </c>
    </row>
    <row r="15" spans="1:82" s="351" customFormat="1" x14ac:dyDescent="0.25">
      <c r="A15" s="341" t="s">
        <v>9948</v>
      </c>
      <c r="B15" s="661"/>
      <c r="C15" s="709">
        <v>41275</v>
      </c>
      <c r="D15" s="661"/>
      <c r="E15" s="342">
        <v>968.80799999999999</v>
      </c>
      <c r="F15" s="661"/>
      <c r="G15" s="343">
        <v>68.595600000000005</v>
      </c>
      <c r="H15" s="661"/>
      <c r="I15" s="997">
        <v>2.46</v>
      </c>
      <c r="J15" s="997">
        <v>9.3800000000000008</v>
      </c>
      <c r="K15" s="997">
        <v>2.06</v>
      </c>
      <c r="L15" s="997">
        <v>2.15</v>
      </c>
      <c r="M15" s="345"/>
      <c r="N15" s="344">
        <v>75.662099999999995</v>
      </c>
      <c r="O15" s="344">
        <v>48.042900000000003</v>
      </c>
      <c r="P15" s="344">
        <v>22.436900000000001</v>
      </c>
      <c r="Q15" s="344">
        <v>18.680499999999999</v>
      </c>
      <c r="R15" s="344">
        <v>21.8432</v>
      </c>
      <c r="S15" s="344">
        <v>13.930999999999999</v>
      </c>
      <c r="T15" s="344">
        <v>5.4546999999999999</v>
      </c>
      <c r="U15" s="344">
        <v>7.3775000000000004</v>
      </c>
      <c r="V15" s="346">
        <v>7.3358999999999996</v>
      </c>
      <c r="W15" s="344">
        <v>8.4419000000000004</v>
      </c>
      <c r="X15" s="344">
        <v>8.9611000000000001</v>
      </c>
      <c r="Y15" s="344">
        <v>8.7495999999999992</v>
      </c>
      <c r="Z15" s="344">
        <v>6.4561000000000002</v>
      </c>
      <c r="AA15" s="344">
        <v>49.807499999999997</v>
      </c>
      <c r="AB15" s="344">
        <v>14.1755</v>
      </c>
      <c r="AC15" s="344">
        <v>5.8223000000000003</v>
      </c>
      <c r="AD15" s="344">
        <v>7.5903</v>
      </c>
      <c r="AE15" s="344">
        <v>49.807499999999997</v>
      </c>
      <c r="AF15" s="344">
        <v>7.6650999999999998</v>
      </c>
      <c r="AG15" s="345"/>
      <c r="AH15" s="342">
        <v>9</v>
      </c>
      <c r="AI15" s="342">
        <v>11</v>
      </c>
      <c r="AJ15" s="342">
        <v>10</v>
      </c>
      <c r="AK15" s="342">
        <v>11</v>
      </c>
      <c r="AL15" s="342">
        <v>15</v>
      </c>
      <c r="AM15" s="342">
        <v>15</v>
      </c>
      <c r="AN15" s="342">
        <v>4</v>
      </c>
      <c r="AO15" s="342">
        <v>1</v>
      </c>
      <c r="AP15" s="342">
        <v>1</v>
      </c>
      <c r="AQ15" s="342">
        <v>1</v>
      </c>
      <c r="AR15" s="342">
        <v>9</v>
      </c>
      <c r="AS15" s="342">
        <v>9</v>
      </c>
      <c r="AT15" s="342">
        <v>14</v>
      </c>
      <c r="AU15" s="342">
        <v>12</v>
      </c>
      <c r="AV15" s="342">
        <v>15</v>
      </c>
      <c r="AW15" s="342">
        <v>5</v>
      </c>
      <c r="AX15" s="342">
        <v>1</v>
      </c>
      <c r="AY15" s="342">
        <v>12</v>
      </c>
      <c r="AZ15" s="345"/>
      <c r="BA15" s="371">
        <v>25.892386182871299</v>
      </c>
      <c r="BB15" s="371">
        <v>0</v>
      </c>
      <c r="BC15" s="371">
        <v>0.124345648210145</v>
      </c>
      <c r="BD15" s="371" t="s">
        <v>430</v>
      </c>
      <c r="BE15" s="661"/>
      <c r="BF15" s="344">
        <v>35.270905257499997</v>
      </c>
      <c r="BG15" s="344">
        <v>-4.0042124709999998</v>
      </c>
      <c r="BH15" s="344">
        <v>-8.8084499794000006</v>
      </c>
      <c r="BI15" s="661"/>
      <c r="BJ15" s="344">
        <v>11.289862230000001</v>
      </c>
      <c r="BK15" s="661"/>
      <c r="BL15" s="832">
        <v>10.277100000000001</v>
      </c>
      <c r="BM15" s="832">
        <v>1.01003</v>
      </c>
      <c r="BN15" s="344" t="s">
        <v>430</v>
      </c>
      <c r="BO15" s="832">
        <v>88.712869999999995</v>
      </c>
      <c r="BP15" s="661"/>
      <c r="BQ15" s="832">
        <v>12.43</v>
      </c>
      <c r="BR15" s="832">
        <v>12.1</v>
      </c>
      <c r="BS15" s="832">
        <v>4.18</v>
      </c>
      <c r="BT15" s="832">
        <v>31.48</v>
      </c>
      <c r="BU15" s="832">
        <v>18.260000000000002</v>
      </c>
      <c r="BV15" s="832">
        <v>10.25</v>
      </c>
      <c r="BW15" s="661"/>
      <c r="BX15" s="852" t="s">
        <v>9949</v>
      </c>
      <c r="BY15" s="852" t="s">
        <v>9950</v>
      </c>
      <c r="BZ15" s="852" t="s">
        <v>9951</v>
      </c>
      <c r="CA15" s="852" t="s">
        <v>9952</v>
      </c>
      <c r="CB15" s="852" t="s">
        <v>9953</v>
      </c>
      <c r="CC15" s="661"/>
      <c r="CD15" s="350" t="s">
        <v>1489</v>
      </c>
    </row>
    <row r="16" spans="1:82" s="351" customFormat="1" x14ac:dyDescent="0.25">
      <c r="A16" s="341" t="s">
        <v>9954</v>
      </c>
      <c r="B16" s="661"/>
      <c r="C16" s="709">
        <v>41276</v>
      </c>
      <c r="D16" s="661"/>
      <c r="E16" s="342">
        <v>944.43</v>
      </c>
      <c r="F16" s="661"/>
      <c r="G16" s="343">
        <v>57.481099999999998</v>
      </c>
      <c r="H16" s="661"/>
      <c r="I16" s="997">
        <v>3.7</v>
      </c>
      <c r="J16" s="997">
        <v>7.78</v>
      </c>
      <c r="K16" s="997">
        <v>2.33</v>
      </c>
      <c r="L16" s="997">
        <v>2.46</v>
      </c>
      <c r="M16" s="345"/>
      <c r="N16" s="344">
        <v>53.3536</v>
      </c>
      <c r="O16" s="344">
        <v>49.134300000000003</v>
      </c>
      <c r="P16" s="344">
        <v>26.238600000000002</v>
      </c>
      <c r="Q16" s="344">
        <v>16.8217</v>
      </c>
      <c r="R16" s="344">
        <v>24.761099999999999</v>
      </c>
      <c r="S16" s="344">
        <v>20.942299999999999</v>
      </c>
      <c r="T16" s="344">
        <v>4.4366000000000003</v>
      </c>
      <c r="U16" s="344">
        <v>6.6059000000000001</v>
      </c>
      <c r="V16" s="346">
        <v>5.0439999999999996</v>
      </c>
      <c r="W16" s="344">
        <v>6.6828000000000003</v>
      </c>
      <c r="X16" s="344">
        <v>9.2096</v>
      </c>
      <c r="Y16" s="344">
        <v>8.2812000000000001</v>
      </c>
      <c r="Z16" s="344">
        <v>8.9067000000000007</v>
      </c>
      <c r="AA16" s="344">
        <v>46.631999999999998</v>
      </c>
      <c r="AB16" s="344">
        <v>21.476299999999998</v>
      </c>
      <c r="AC16" s="344">
        <v>4.9511000000000003</v>
      </c>
      <c r="AD16" s="344">
        <v>7.0467000000000004</v>
      </c>
      <c r="AE16" s="344">
        <v>46.631999999999998</v>
      </c>
      <c r="AF16" s="344">
        <v>9.3843999999999994</v>
      </c>
      <c r="AG16" s="345"/>
      <c r="AH16" s="342">
        <v>14</v>
      </c>
      <c r="AI16" s="342">
        <v>10</v>
      </c>
      <c r="AJ16" s="342">
        <v>6</v>
      </c>
      <c r="AK16" s="342">
        <v>12</v>
      </c>
      <c r="AL16" s="342">
        <v>11</v>
      </c>
      <c r="AM16" s="342">
        <v>3</v>
      </c>
      <c r="AN16" s="342">
        <v>6</v>
      </c>
      <c r="AO16" s="342">
        <v>3</v>
      </c>
      <c r="AP16" s="342">
        <v>7</v>
      </c>
      <c r="AQ16" s="342">
        <v>6</v>
      </c>
      <c r="AR16" s="342">
        <v>8</v>
      </c>
      <c r="AS16" s="342">
        <v>10</v>
      </c>
      <c r="AT16" s="342">
        <v>7</v>
      </c>
      <c r="AU16" s="342">
        <v>13</v>
      </c>
      <c r="AV16" s="342">
        <v>4</v>
      </c>
      <c r="AW16" s="342">
        <v>6</v>
      </c>
      <c r="AX16" s="342">
        <v>2</v>
      </c>
      <c r="AY16" s="342">
        <v>13</v>
      </c>
      <c r="AZ16" s="345"/>
      <c r="BA16" s="371">
        <v>49.398383325204499</v>
      </c>
      <c r="BB16" s="371">
        <v>0</v>
      </c>
      <c r="BC16" s="371">
        <v>7.3194327994006797E-2</v>
      </c>
      <c r="BD16" s="371" t="s">
        <v>430</v>
      </c>
      <c r="BE16" s="661"/>
      <c r="BF16" s="344">
        <v>46.1092776833</v>
      </c>
      <c r="BG16" s="344">
        <v>11.9900634549</v>
      </c>
      <c r="BH16" s="344">
        <v>3.8456241584000002</v>
      </c>
      <c r="BI16" s="661"/>
      <c r="BJ16" s="344">
        <v>19.070363069999999</v>
      </c>
      <c r="BK16" s="661"/>
      <c r="BL16" s="832">
        <v>10.8347</v>
      </c>
      <c r="BM16" s="832">
        <v>4.8073399999999999</v>
      </c>
      <c r="BN16" s="832">
        <v>3.4283199999999998</v>
      </c>
      <c r="BO16" s="832">
        <v>80.929640000000006</v>
      </c>
      <c r="BP16" s="661"/>
      <c r="BQ16" s="832">
        <v>11.75</v>
      </c>
      <c r="BR16" s="832">
        <v>54.65</v>
      </c>
      <c r="BS16" s="832">
        <v>5.53</v>
      </c>
      <c r="BT16" s="832">
        <v>2.94</v>
      </c>
      <c r="BU16" s="344" t="s">
        <v>430</v>
      </c>
      <c r="BV16" s="832">
        <v>6.05</v>
      </c>
      <c r="BW16" s="661"/>
      <c r="BX16" s="852" t="s">
        <v>9955</v>
      </c>
      <c r="BY16" s="852" t="s">
        <v>9956</v>
      </c>
      <c r="BZ16" s="852" t="s">
        <v>9957</v>
      </c>
      <c r="CA16" s="852" t="s">
        <v>9958</v>
      </c>
      <c r="CB16" s="852" t="s">
        <v>9959</v>
      </c>
      <c r="CC16" s="661"/>
      <c r="CD16" s="350" t="s">
        <v>9960</v>
      </c>
    </row>
    <row r="17" spans="1:82" s="351" customFormat="1" x14ac:dyDescent="0.25">
      <c r="A17" s="341" t="s">
        <v>9961</v>
      </c>
      <c r="B17" s="661"/>
      <c r="C17" s="709">
        <v>41276</v>
      </c>
      <c r="D17" s="661"/>
      <c r="E17" s="342">
        <v>869.86500000000001</v>
      </c>
      <c r="F17" s="661"/>
      <c r="G17" s="343">
        <v>115.18389999999999</v>
      </c>
      <c r="H17" s="661"/>
      <c r="I17" s="997">
        <v>2.93</v>
      </c>
      <c r="J17" s="997">
        <v>7.35</v>
      </c>
      <c r="K17" s="997">
        <v>1.7</v>
      </c>
      <c r="L17" s="997">
        <v>1.79</v>
      </c>
      <c r="M17" s="345"/>
      <c r="N17" s="344">
        <v>73.379199999999997</v>
      </c>
      <c r="O17" s="344">
        <v>60.731499999999997</v>
      </c>
      <c r="P17" s="344">
        <v>23.537099999999999</v>
      </c>
      <c r="Q17" s="344">
        <v>26.174499999999998</v>
      </c>
      <c r="R17" s="344">
        <v>37.0867</v>
      </c>
      <c r="S17" s="344">
        <v>20.4467</v>
      </c>
      <c r="T17" s="344">
        <v>3.9226000000000001</v>
      </c>
      <c r="U17" s="344">
        <v>3.8633999999999999</v>
      </c>
      <c r="V17" s="346">
        <v>3.3793000000000002</v>
      </c>
      <c r="W17" s="344">
        <v>6.1176000000000004</v>
      </c>
      <c r="X17" s="344">
        <v>8.5073000000000008</v>
      </c>
      <c r="Y17" s="344">
        <v>7.7667999999999999</v>
      </c>
      <c r="Z17" s="344">
        <v>9.0488</v>
      </c>
      <c r="AA17" s="344">
        <v>80.2059</v>
      </c>
      <c r="AB17" s="344">
        <v>21.982199999999999</v>
      </c>
      <c r="AC17" s="344">
        <v>4.3731999999999998</v>
      </c>
      <c r="AD17" s="344">
        <v>4.1009000000000002</v>
      </c>
      <c r="AE17" s="344">
        <v>80.2059</v>
      </c>
      <c r="AF17" s="344">
        <v>9.4283000000000001</v>
      </c>
      <c r="AG17" s="345"/>
      <c r="AH17" s="342">
        <v>10</v>
      </c>
      <c r="AI17" s="342">
        <v>6</v>
      </c>
      <c r="AJ17" s="342">
        <v>7</v>
      </c>
      <c r="AK17" s="342">
        <v>2</v>
      </c>
      <c r="AL17" s="342">
        <v>1</v>
      </c>
      <c r="AM17" s="342">
        <v>4</v>
      </c>
      <c r="AN17" s="342">
        <v>7</v>
      </c>
      <c r="AO17" s="342">
        <v>11</v>
      </c>
      <c r="AP17" s="342">
        <v>9</v>
      </c>
      <c r="AQ17" s="342">
        <v>9</v>
      </c>
      <c r="AR17" s="342">
        <v>13</v>
      </c>
      <c r="AS17" s="342">
        <v>13</v>
      </c>
      <c r="AT17" s="342">
        <v>5</v>
      </c>
      <c r="AU17" s="342">
        <v>2</v>
      </c>
      <c r="AV17" s="342">
        <v>3</v>
      </c>
      <c r="AW17" s="342">
        <v>7</v>
      </c>
      <c r="AX17" s="342">
        <v>12</v>
      </c>
      <c r="AY17" s="342">
        <v>2</v>
      </c>
      <c r="AZ17" s="345"/>
      <c r="BA17" s="371">
        <v>50.855760530691597</v>
      </c>
      <c r="BB17" s="371">
        <v>0</v>
      </c>
      <c r="BC17" s="371">
        <v>5.6259021079571599E-2</v>
      </c>
      <c r="BD17" s="371" t="s">
        <v>430</v>
      </c>
      <c r="BE17" s="661"/>
      <c r="BF17" s="344">
        <v>45.617934316800003</v>
      </c>
      <c r="BG17" s="344">
        <v>16.331245405400001</v>
      </c>
      <c r="BH17" s="344">
        <v>2.7932918271</v>
      </c>
      <c r="BI17" s="661"/>
      <c r="BJ17" s="344">
        <v>23.76991563</v>
      </c>
      <c r="BK17" s="661"/>
      <c r="BL17" s="832">
        <v>15.568</v>
      </c>
      <c r="BM17" s="832">
        <v>1.7562899999999999</v>
      </c>
      <c r="BN17" s="832">
        <v>6.44564</v>
      </c>
      <c r="BO17" s="832">
        <v>76.230069999999998</v>
      </c>
      <c r="BP17" s="661"/>
      <c r="BQ17" s="832">
        <v>23.89</v>
      </c>
      <c r="BR17" s="832">
        <v>44.94</v>
      </c>
      <c r="BS17" s="344" t="s">
        <v>430</v>
      </c>
      <c r="BT17" s="344" t="s">
        <v>430</v>
      </c>
      <c r="BU17" s="344" t="s">
        <v>430</v>
      </c>
      <c r="BV17" s="832">
        <v>7.4</v>
      </c>
      <c r="BW17" s="661"/>
      <c r="BX17" s="852" t="s">
        <v>9962</v>
      </c>
      <c r="BY17" s="852" t="s">
        <v>9963</v>
      </c>
      <c r="BZ17" s="852" t="s">
        <v>9964</v>
      </c>
      <c r="CA17" s="852" t="s">
        <v>9965</v>
      </c>
      <c r="CB17" s="852" t="s">
        <v>9966</v>
      </c>
      <c r="CC17" s="661"/>
      <c r="CD17" s="350" t="s">
        <v>518</v>
      </c>
    </row>
    <row r="18" spans="1:82" s="351" customFormat="1" x14ac:dyDescent="0.25">
      <c r="A18" s="341" t="s">
        <v>9967</v>
      </c>
      <c r="B18" s="661"/>
      <c r="C18" s="709">
        <v>41278</v>
      </c>
      <c r="D18" s="661"/>
      <c r="E18" s="342">
        <v>220.67</v>
      </c>
      <c r="F18" s="661"/>
      <c r="G18" s="343">
        <v>36.082700000000003</v>
      </c>
      <c r="H18" s="661"/>
      <c r="I18" s="997">
        <v>4.5999999999999996</v>
      </c>
      <c r="J18" s="997">
        <v>7.36</v>
      </c>
      <c r="K18" s="997">
        <v>3.42</v>
      </c>
      <c r="L18" s="997">
        <v>3.56</v>
      </c>
      <c r="M18" s="345"/>
      <c r="N18" s="344">
        <v>100.624</v>
      </c>
      <c r="O18" s="344">
        <v>36.491700000000002</v>
      </c>
      <c r="P18" s="344">
        <v>13.837300000000001</v>
      </c>
      <c r="Q18" s="344">
        <v>15.372</v>
      </c>
      <c r="R18" s="344">
        <v>24.056100000000001</v>
      </c>
      <c r="S18" s="344">
        <v>14.625299999999999</v>
      </c>
      <c r="T18" s="344">
        <v>0.1096</v>
      </c>
      <c r="U18" s="344">
        <v>3.2311999999999999</v>
      </c>
      <c r="V18" s="346">
        <v>2.4662999999999999</v>
      </c>
      <c r="W18" s="344">
        <v>5.5228000000000002</v>
      </c>
      <c r="X18" s="344">
        <v>7.3845999999999998</v>
      </c>
      <c r="Y18" s="344">
        <v>7.0175999999999998</v>
      </c>
      <c r="Z18" s="344">
        <v>7.7363</v>
      </c>
      <c r="AA18" s="344">
        <v>54.534100000000002</v>
      </c>
      <c r="AB18" s="344">
        <v>14.426500000000001</v>
      </c>
      <c r="AC18" s="344">
        <v>0.49709999999999999</v>
      </c>
      <c r="AD18" s="344">
        <v>3.6573000000000002</v>
      </c>
      <c r="AE18" s="344">
        <v>54.534100000000002</v>
      </c>
      <c r="AF18" s="344">
        <v>8.6519999999999992</v>
      </c>
      <c r="AG18" s="345"/>
      <c r="AH18" s="342">
        <v>5</v>
      </c>
      <c r="AI18" s="342">
        <v>13</v>
      </c>
      <c r="AJ18" s="342">
        <v>14</v>
      </c>
      <c r="AK18" s="342">
        <v>14</v>
      </c>
      <c r="AL18" s="342">
        <v>13</v>
      </c>
      <c r="AM18" s="342">
        <v>13</v>
      </c>
      <c r="AN18" s="342">
        <v>15</v>
      </c>
      <c r="AO18" s="342">
        <v>14</v>
      </c>
      <c r="AP18" s="342">
        <v>13</v>
      </c>
      <c r="AQ18" s="342">
        <v>13</v>
      </c>
      <c r="AR18" s="342">
        <v>15</v>
      </c>
      <c r="AS18" s="342">
        <v>14</v>
      </c>
      <c r="AT18" s="342">
        <v>12</v>
      </c>
      <c r="AU18" s="342">
        <v>10</v>
      </c>
      <c r="AV18" s="342">
        <v>13</v>
      </c>
      <c r="AW18" s="342">
        <v>15</v>
      </c>
      <c r="AX18" s="342">
        <v>14</v>
      </c>
      <c r="AY18" s="342">
        <v>10</v>
      </c>
      <c r="AZ18" s="345"/>
      <c r="BA18" s="371">
        <v>49.256292132202198</v>
      </c>
      <c r="BB18" s="371">
        <v>1.04786218667419</v>
      </c>
      <c r="BC18" s="371">
        <v>3.8313400177520801E-2</v>
      </c>
      <c r="BD18" s="371">
        <v>0.31722054854855702</v>
      </c>
      <c r="BE18" s="661"/>
      <c r="BF18" s="344">
        <v>41.346566209000002</v>
      </c>
      <c r="BG18" s="344">
        <v>16.614676908300002</v>
      </c>
      <c r="BH18" s="344">
        <v>2.4885567404</v>
      </c>
      <c r="BI18" s="661"/>
      <c r="BJ18" s="344">
        <v>19.046468990000001</v>
      </c>
      <c r="BK18" s="661"/>
      <c r="BL18" s="832">
        <v>18.374199999999998</v>
      </c>
      <c r="BM18" s="832">
        <v>0.40121899999999999</v>
      </c>
      <c r="BN18" s="832">
        <v>0.27108500000000002</v>
      </c>
      <c r="BO18" s="832">
        <v>80.953496000000001</v>
      </c>
      <c r="BP18" s="661"/>
      <c r="BQ18" s="832">
        <v>46.83</v>
      </c>
      <c r="BR18" s="832">
        <v>11.37</v>
      </c>
      <c r="BS18" s="832">
        <v>2.2799999999999998</v>
      </c>
      <c r="BT18" s="832">
        <v>3.54</v>
      </c>
      <c r="BU18" s="832">
        <v>9.64</v>
      </c>
      <c r="BV18" s="832">
        <v>7.28</v>
      </c>
      <c r="BW18" s="661"/>
      <c r="BX18" s="852" t="s">
        <v>9968</v>
      </c>
      <c r="BY18" s="852" t="s">
        <v>9969</v>
      </c>
      <c r="BZ18" s="852" t="s">
        <v>2142</v>
      </c>
      <c r="CA18" s="852" t="s">
        <v>9970</v>
      </c>
      <c r="CB18" s="852" t="s">
        <v>9971</v>
      </c>
      <c r="CC18" s="661"/>
      <c r="CD18" s="350" t="s">
        <v>463</v>
      </c>
    </row>
    <row r="19" spans="1:82" s="351" customFormat="1" x14ac:dyDescent="0.25">
      <c r="A19" s="341" t="s">
        <v>9972</v>
      </c>
      <c r="B19" s="661"/>
      <c r="C19" s="709">
        <v>41275</v>
      </c>
      <c r="D19" s="661"/>
      <c r="E19" s="342">
        <v>194.03</v>
      </c>
      <c r="F19" s="661"/>
      <c r="G19" s="343">
        <v>102.31189999999999</v>
      </c>
      <c r="H19" s="661"/>
      <c r="I19" s="997">
        <v>2.1</v>
      </c>
      <c r="J19" s="997">
        <v>7.4</v>
      </c>
      <c r="K19" s="997">
        <v>1.55</v>
      </c>
      <c r="L19" s="997">
        <v>1.66</v>
      </c>
      <c r="M19" s="345"/>
      <c r="N19" s="344">
        <v>59.030799999999999</v>
      </c>
      <c r="O19" s="344">
        <v>57.445399999999999</v>
      </c>
      <c r="P19" s="344">
        <v>18.607099999999999</v>
      </c>
      <c r="Q19" s="344">
        <v>19.904699999999998</v>
      </c>
      <c r="R19" s="344">
        <v>24.976800000000001</v>
      </c>
      <c r="S19" s="344">
        <v>16.560300000000002</v>
      </c>
      <c r="T19" s="344">
        <v>0.43530000000000002</v>
      </c>
      <c r="U19" s="344">
        <v>2.7381000000000002</v>
      </c>
      <c r="V19" s="346">
        <v>2.0525000000000002</v>
      </c>
      <c r="W19" s="344">
        <v>5.5316000000000001</v>
      </c>
      <c r="X19" s="344">
        <v>8.7156000000000002</v>
      </c>
      <c r="Y19" s="344">
        <v>7.7884000000000002</v>
      </c>
      <c r="Z19" s="344">
        <v>7.8079000000000001</v>
      </c>
      <c r="AA19" s="344">
        <v>77.025499999999994</v>
      </c>
      <c r="AB19" s="344">
        <v>16.610399999999998</v>
      </c>
      <c r="AC19" s="344">
        <v>1.1143000000000001</v>
      </c>
      <c r="AD19" s="344">
        <v>3.0855999999999999</v>
      </c>
      <c r="AE19" s="344">
        <v>77.025499999999994</v>
      </c>
      <c r="AF19" s="344">
        <v>8.8712</v>
      </c>
      <c r="AG19" s="345"/>
      <c r="AH19" s="342">
        <v>13</v>
      </c>
      <c r="AI19" s="342">
        <v>8</v>
      </c>
      <c r="AJ19" s="342">
        <v>12</v>
      </c>
      <c r="AK19" s="342">
        <v>7</v>
      </c>
      <c r="AL19" s="342">
        <v>10</v>
      </c>
      <c r="AM19" s="342">
        <v>11</v>
      </c>
      <c r="AN19" s="342">
        <v>13</v>
      </c>
      <c r="AO19" s="342">
        <v>15</v>
      </c>
      <c r="AP19" s="342">
        <v>15</v>
      </c>
      <c r="AQ19" s="342">
        <v>12</v>
      </c>
      <c r="AR19" s="342">
        <v>12</v>
      </c>
      <c r="AS19" s="342">
        <v>12</v>
      </c>
      <c r="AT19" s="342">
        <v>11</v>
      </c>
      <c r="AU19" s="342">
        <v>4</v>
      </c>
      <c r="AV19" s="342">
        <v>11</v>
      </c>
      <c r="AW19" s="342">
        <v>13</v>
      </c>
      <c r="AX19" s="342">
        <v>15</v>
      </c>
      <c r="AY19" s="342">
        <v>4</v>
      </c>
      <c r="AZ19" s="345"/>
      <c r="BA19" s="371">
        <v>50.436439237740998</v>
      </c>
      <c r="BB19" s="371">
        <v>0</v>
      </c>
      <c r="BC19" s="371">
        <v>6.3085758071784098E-2</v>
      </c>
      <c r="BD19" s="371" t="s">
        <v>430</v>
      </c>
      <c r="BE19" s="661"/>
      <c r="BF19" s="344">
        <v>46.128706676900002</v>
      </c>
      <c r="BG19" s="344">
        <v>15.723772113000001</v>
      </c>
      <c r="BH19" s="344">
        <v>2.9336921410999999</v>
      </c>
      <c r="BI19" s="661"/>
      <c r="BJ19" s="344">
        <v>20.894675159999998</v>
      </c>
      <c r="BK19" s="661"/>
      <c r="BL19" s="832">
        <v>16.447199999999999</v>
      </c>
      <c r="BM19" s="832">
        <v>1.54443</v>
      </c>
      <c r="BN19" s="832">
        <v>2.9030499999999999</v>
      </c>
      <c r="BO19" s="832">
        <v>79.105320000000006</v>
      </c>
      <c r="BP19" s="661"/>
      <c r="BQ19" s="832">
        <v>2.61</v>
      </c>
      <c r="BR19" s="832">
        <v>46.45</v>
      </c>
      <c r="BS19" s="344" t="s">
        <v>430</v>
      </c>
      <c r="BT19" s="832">
        <v>9.33</v>
      </c>
      <c r="BU19" s="344" t="s">
        <v>430</v>
      </c>
      <c r="BV19" s="832">
        <v>20.72</v>
      </c>
      <c r="BW19" s="661"/>
      <c r="BX19" s="852" t="s">
        <v>9973</v>
      </c>
      <c r="BY19" s="852" t="s">
        <v>9974</v>
      </c>
      <c r="BZ19" s="852" t="s">
        <v>4713</v>
      </c>
      <c r="CA19" s="852" t="s">
        <v>9975</v>
      </c>
      <c r="CB19" s="852" t="s">
        <v>9976</v>
      </c>
      <c r="CC19" s="661"/>
      <c r="CD19" s="350" t="s">
        <v>554</v>
      </c>
    </row>
    <row r="20" spans="1:82" s="351" customFormat="1" x14ac:dyDescent="0.25">
      <c r="A20" s="341" t="s">
        <v>9977</v>
      </c>
      <c r="B20" s="661"/>
      <c r="C20" s="709">
        <v>41276</v>
      </c>
      <c r="D20" s="661"/>
      <c r="E20" s="342">
        <v>179.38499999999999</v>
      </c>
      <c r="F20" s="661"/>
      <c r="G20" s="343">
        <v>69.087000000000003</v>
      </c>
      <c r="H20" s="661"/>
      <c r="I20" s="997">
        <v>4.51</v>
      </c>
      <c r="J20" s="997">
        <v>7.02</v>
      </c>
      <c r="K20" s="997">
        <v>2.66</v>
      </c>
      <c r="L20" s="997">
        <v>2.76</v>
      </c>
      <c r="M20" s="345"/>
      <c r="N20" s="344">
        <v>66.795900000000003</v>
      </c>
      <c r="O20" s="344">
        <v>35.837200000000003</v>
      </c>
      <c r="P20" s="344">
        <v>13.635999999999999</v>
      </c>
      <c r="Q20" s="344">
        <v>15.495799999999999</v>
      </c>
      <c r="R20" s="344">
        <v>23.687899999999999</v>
      </c>
      <c r="S20" s="344">
        <v>18.780200000000001</v>
      </c>
      <c r="T20" s="344">
        <v>3.1840999999999999</v>
      </c>
      <c r="U20" s="344">
        <v>5.1616</v>
      </c>
      <c r="V20" s="346">
        <v>4.2798999999999996</v>
      </c>
      <c r="W20" s="344">
        <v>7.0528000000000004</v>
      </c>
      <c r="X20" s="344">
        <v>9.4754000000000005</v>
      </c>
      <c r="Y20" s="344">
        <v>8.1404999999999994</v>
      </c>
      <c r="Z20" s="344">
        <v>8.1585000000000001</v>
      </c>
      <c r="AA20" s="344">
        <v>44.487000000000002</v>
      </c>
      <c r="AB20" s="344">
        <v>19.099699999999999</v>
      </c>
      <c r="AC20" s="344">
        <v>3.4733000000000001</v>
      </c>
      <c r="AD20" s="344">
        <v>5.5382999999999996</v>
      </c>
      <c r="AE20" s="344">
        <v>44.487000000000002</v>
      </c>
      <c r="AF20" s="344">
        <v>8.5105000000000004</v>
      </c>
      <c r="AG20" s="345"/>
      <c r="AH20" s="342">
        <v>11</v>
      </c>
      <c r="AI20" s="342">
        <v>14</v>
      </c>
      <c r="AJ20" s="342">
        <v>15</v>
      </c>
      <c r="AK20" s="342">
        <v>13</v>
      </c>
      <c r="AL20" s="342">
        <v>14</v>
      </c>
      <c r="AM20" s="342">
        <v>7</v>
      </c>
      <c r="AN20" s="342">
        <v>9</v>
      </c>
      <c r="AO20" s="342">
        <v>6</v>
      </c>
      <c r="AP20" s="342">
        <v>8</v>
      </c>
      <c r="AQ20" s="342">
        <v>5</v>
      </c>
      <c r="AR20" s="342">
        <v>6</v>
      </c>
      <c r="AS20" s="342">
        <v>11</v>
      </c>
      <c r="AT20" s="342">
        <v>10</v>
      </c>
      <c r="AU20" s="342">
        <v>14</v>
      </c>
      <c r="AV20" s="342">
        <v>7</v>
      </c>
      <c r="AW20" s="342">
        <v>9</v>
      </c>
      <c r="AX20" s="342">
        <v>6</v>
      </c>
      <c r="AY20" s="342">
        <v>14</v>
      </c>
      <c r="AZ20" s="345"/>
      <c r="BA20" s="371">
        <v>46.341413418429902</v>
      </c>
      <c r="BB20" s="371">
        <v>0</v>
      </c>
      <c r="BC20" s="371">
        <v>8.3654571390971696E-2</v>
      </c>
      <c r="BD20" s="371" t="s">
        <v>430</v>
      </c>
      <c r="BE20" s="661"/>
      <c r="BF20" s="344">
        <v>44.765965956000002</v>
      </c>
      <c r="BG20" s="344">
        <v>8.0032311674999992</v>
      </c>
      <c r="BH20" s="344">
        <v>5.5934865580000004</v>
      </c>
      <c r="BI20" s="661"/>
      <c r="BJ20" s="344">
        <v>18.630653800000001</v>
      </c>
      <c r="BK20" s="661"/>
      <c r="BL20" s="832">
        <v>13.148999999999999</v>
      </c>
      <c r="BM20" s="832">
        <v>2.3223099999999999</v>
      </c>
      <c r="BN20" s="832">
        <v>3.1593200000000001</v>
      </c>
      <c r="BO20" s="832">
        <v>81.369370000000004</v>
      </c>
      <c r="BP20" s="661"/>
      <c r="BQ20" s="832">
        <v>54.3</v>
      </c>
      <c r="BR20" s="832">
        <v>13.29</v>
      </c>
      <c r="BS20" s="832">
        <v>7.18</v>
      </c>
      <c r="BT20" s="344" t="s">
        <v>430</v>
      </c>
      <c r="BU20" s="344" t="s">
        <v>430</v>
      </c>
      <c r="BV20" s="832">
        <v>6.6</v>
      </c>
      <c r="BW20" s="661"/>
      <c r="BX20" s="852" t="s">
        <v>9978</v>
      </c>
      <c r="BY20" s="852" t="s">
        <v>9979</v>
      </c>
      <c r="BZ20" s="852" t="s">
        <v>9980</v>
      </c>
      <c r="CA20" s="852" t="s">
        <v>2987</v>
      </c>
      <c r="CB20" s="852" t="s">
        <v>9981</v>
      </c>
      <c r="CC20" s="661"/>
      <c r="CD20" s="350" t="s">
        <v>554</v>
      </c>
    </row>
    <row r="21" spans="1:82" s="351" customFormat="1" x14ac:dyDescent="0.25">
      <c r="A21" s="341" t="s">
        <v>9982</v>
      </c>
      <c r="B21" s="661"/>
      <c r="C21" s="709">
        <v>41285</v>
      </c>
      <c r="D21" s="661"/>
      <c r="E21" s="342">
        <v>151.136</v>
      </c>
      <c r="F21" s="661"/>
      <c r="G21" s="343">
        <v>72.163300000000007</v>
      </c>
      <c r="H21" s="661"/>
      <c r="I21" s="997">
        <v>6.04</v>
      </c>
      <c r="J21" s="997">
        <v>7.23</v>
      </c>
      <c r="K21" s="997">
        <v>3.78</v>
      </c>
      <c r="L21" s="997">
        <v>3.95</v>
      </c>
      <c r="M21" s="345"/>
      <c r="N21" s="344">
        <v>46.288499999999999</v>
      </c>
      <c r="O21" s="344">
        <v>28.153600000000001</v>
      </c>
      <c r="P21" s="344">
        <v>14.8912</v>
      </c>
      <c r="Q21" s="344">
        <v>12.557</v>
      </c>
      <c r="R21" s="344">
        <v>29.493099999999998</v>
      </c>
      <c r="S21" s="344">
        <v>24.536000000000001</v>
      </c>
      <c r="T21" s="344">
        <v>9.0553000000000008</v>
      </c>
      <c r="U21" s="344">
        <v>4.7271000000000001</v>
      </c>
      <c r="V21" s="346">
        <v>5.1014999999999997</v>
      </c>
      <c r="W21" s="344">
        <v>6.4785000000000004</v>
      </c>
      <c r="X21" s="344">
        <v>10.059900000000001</v>
      </c>
      <c r="Y21" s="344">
        <v>8.8201000000000001</v>
      </c>
      <c r="Z21" s="344">
        <v>8.6304999999999996</v>
      </c>
      <c r="AA21" s="344">
        <v>24.868500000000001</v>
      </c>
      <c r="AB21" s="344">
        <v>25.6951</v>
      </c>
      <c r="AC21" s="344">
        <v>9.6567000000000007</v>
      </c>
      <c r="AD21" s="344">
        <v>5.36</v>
      </c>
      <c r="AE21" s="344">
        <v>24.868500000000001</v>
      </c>
      <c r="AF21" s="344">
        <v>8.9566999999999997</v>
      </c>
      <c r="AG21" s="345"/>
      <c r="AH21" s="342">
        <v>15</v>
      </c>
      <c r="AI21" s="342">
        <v>15</v>
      </c>
      <c r="AJ21" s="342">
        <v>13</v>
      </c>
      <c r="AK21" s="342">
        <v>15</v>
      </c>
      <c r="AL21" s="342">
        <v>6</v>
      </c>
      <c r="AM21" s="342">
        <v>1</v>
      </c>
      <c r="AN21" s="342">
        <v>1</v>
      </c>
      <c r="AO21" s="342">
        <v>8</v>
      </c>
      <c r="AP21" s="342">
        <v>6</v>
      </c>
      <c r="AQ21" s="342">
        <v>8</v>
      </c>
      <c r="AR21" s="342">
        <v>2</v>
      </c>
      <c r="AS21" s="342">
        <v>7</v>
      </c>
      <c r="AT21" s="342">
        <v>8</v>
      </c>
      <c r="AU21" s="342">
        <v>15</v>
      </c>
      <c r="AV21" s="342">
        <v>1</v>
      </c>
      <c r="AW21" s="342">
        <v>1</v>
      </c>
      <c r="AX21" s="342">
        <v>8</v>
      </c>
      <c r="AY21" s="342">
        <v>15</v>
      </c>
      <c r="AZ21" s="345"/>
      <c r="BA21" s="371">
        <v>65.903913563428603</v>
      </c>
      <c r="BB21" s="371">
        <v>1.0180091738067201</v>
      </c>
      <c r="BC21" s="371">
        <v>6.5747851838878796E-2</v>
      </c>
      <c r="BD21" s="371">
        <v>2.8078124228851902</v>
      </c>
      <c r="BE21" s="661"/>
      <c r="BF21" s="344">
        <v>49.844188583799998</v>
      </c>
      <c r="BG21" s="344">
        <v>12.123502712700001</v>
      </c>
      <c r="BH21" s="344">
        <v>4.1113686172000001</v>
      </c>
      <c r="BI21" s="661"/>
      <c r="BJ21" s="344">
        <v>15.76443924</v>
      </c>
      <c r="BK21" s="661"/>
      <c r="BL21" s="832">
        <v>6.8748500000000003</v>
      </c>
      <c r="BM21" s="832">
        <v>7.97804</v>
      </c>
      <c r="BN21" s="832">
        <v>0.91154199999999996</v>
      </c>
      <c r="BO21" s="832">
        <v>84.235568000000001</v>
      </c>
      <c r="BP21" s="661"/>
      <c r="BQ21" s="832">
        <v>40.159999999999997</v>
      </c>
      <c r="BR21" s="832">
        <v>23.91</v>
      </c>
      <c r="BS21" s="344" t="s">
        <v>430</v>
      </c>
      <c r="BT21" s="344" t="s">
        <v>430</v>
      </c>
      <c r="BU21" s="344" t="s">
        <v>430</v>
      </c>
      <c r="BV21" s="832">
        <v>20.170000000000002</v>
      </c>
      <c r="BW21" s="661"/>
      <c r="BX21" s="852" t="s">
        <v>9983</v>
      </c>
      <c r="BY21" s="852" t="s">
        <v>9984</v>
      </c>
      <c r="BZ21" s="852" t="s">
        <v>9985</v>
      </c>
      <c r="CA21" s="852" t="s">
        <v>9986</v>
      </c>
      <c r="CB21" s="852" t="s">
        <v>9987</v>
      </c>
      <c r="CC21" s="661"/>
      <c r="CD21" s="350" t="s">
        <v>554</v>
      </c>
    </row>
    <row r="22" spans="1:82" s="351" customFormat="1" x14ac:dyDescent="0.25">
      <c r="A22" s="341" t="s">
        <v>9988</v>
      </c>
      <c r="B22" s="661"/>
      <c r="C22" s="709">
        <v>41275</v>
      </c>
      <c r="D22" s="661"/>
      <c r="E22" s="342">
        <v>96.369799999999998</v>
      </c>
      <c r="F22" s="661"/>
      <c r="G22" s="343">
        <v>37.036900000000003</v>
      </c>
      <c r="H22" s="661"/>
      <c r="I22" s="997">
        <v>4.8099999999999996</v>
      </c>
      <c r="J22" s="997">
        <v>7.61</v>
      </c>
      <c r="K22" s="997">
        <v>2.71</v>
      </c>
      <c r="L22" s="997">
        <v>2.85</v>
      </c>
      <c r="M22" s="345"/>
      <c r="N22" s="344">
        <v>123.804</v>
      </c>
      <c r="O22" s="344">
        <v>58.0259</v>
      </c>
      <c r="P22" s="344">
        <v>20.380700000000001</v>
      </c>
      <c r="Q22" s="344">
        <v>18.902899999999999</v>
      </c>
      <c r="R22" s="344">
        <v>26.946100000000001</v>
      </c>
      <c r="S22" s="344">
        <v>14.7851</v>
      </c>
      <c r="T22" s="344">
        <v>0.42670000000000002</v>
      </c>
      <c r="U22" s="344">
        <v>3.9190999999999998</v>
      </c>
      <c r="V22" s="346">
        <v>2.9864000000000002</v>
      </c>
      <c r="W22" s="344">
        <v>5.0171000000000001</v>
      </c>
      <c r="X22" s="344">
        <v>7.5311000000000003</v>
      </c>
      <c r="Y22" s="344">
        <v>6.4398999999999997</v>
      </c>
      <c r="Z22" s="344">
        <v>7.2788000000000004</v>
      </c>
      <c r="AA22" s="344">
        <v>72.027799999999999</v>
      </c>
      <c r="AB22" s="344">
        <v>15.801</v>
      </c>
      <c r="AC22" s="344">
        <v>1.1128</v>
      </c>
      <c r="AD22" s="344">
        <v>4.2670000000000003</v>
      </c>
      <c r="AE22" s="344">
        <v>72.027799999999999</v>
      </c>
      <c r="AF22" s="344">
        <v>8.1143000000000001</v>
      </c>
      <c r="AG22" s="345"/>
      <c r="AH22" s="342">
        <v>2</v>
      </c>
      <c r="AI22" s="342">
        <v>7</v>
      </c>
      <c r="AJ22" s="342">
        <v>11</v>
      </c>
      <c r="AK22" s="342">
        <v>9</v>
      </c>
      <c r="AL22" s="342">
        <v>8</v>
      </c>
      <c r="AM22" s="342">
        <v>12</v>
      </c>
      <c r="AN22" s="342">
        <v>14</v>
      </c>
      <c r="AO22" s="342">
        <v>10</v>
      </c>
      <c r="AP22" s="342">
        <v>11</v>
      </c>
      <c r="AQ22" s="342">
        <v>15</v>
      </c>
      <c r="AR22" s="342">
        <v>14</v>
      </c>
      <c r="AS22" s="342">
        <v>15</v>
      </c>
      <c r="AT22" s="342">
        <v>13</v>
      </c>
      <c r="AU22" s="342">
        <v>6</v>
      </c>
      <c r="AV22" s="342">
        <v>12</v>
      </c>
      <c r="AW22" s="342">
        <v>14</v>
      </c>
      <c r="AX22" s="342">
        <v>11</v>
      </c>
      <c r="AY22" s="342">
        <v>6</v>
      </c>
      <c r="AZ22" s="345"/>
      <c r="BA22" s="371">
        <v>50.414232702949498</v>
      </c>
      <c r="BB22" s="371">
        <v>0</v>
      </c>
      <c r="BC22" s="371">
        <v>3.7279282647541899E-2</v>
      </c>
      <c r="BD22" s="371" t="s">
        <v>430</v>
      </c>
      <c r="BE22" s="661"/>
      <c r="BF22" s="344">
        <v>42.701199400599997</v>
      </c>
      <c r="BG22" s="344">
        <v>18.056664041499999</v>
      </c>
      <c r="BH22" s="344">
        <v>2.3648443202</v>
      </c>
      <c r="BI22" s="661"/>
      <c r="BJ22" s="344">
        <v>23.383657240000002</v>
      </c>
      <c r="BK22" s="661"/>
      <c r="BL22" s="832">
        <v>10.5511</v>
      </c>
      <c r="BM22" s="832">
        <v>1.40405</v>
      </c>
      <c r="BN22" s="344" t="s">
        <v>430</v>
      </c>
      <c r="BO22" s="832">
        <v>88.044849999999997</v>
      </c>
      <c r="BP22" s="661"/>
      <c r="BQ22" s="832">
        <v>19.739999999999998</v>
      </c>
      <c r="BR22" s="832">
        <v>36</v>
      </c>
      <c r="BS22" s="832">
        <v>13.43</v>
      </c>
      <c r="BT22" s="344" t="s">
        <v>430</v>
      </c>
      <c r="BU22" s="832">
        <v>0.03</v>
      </c>
      <c r="BV22" s="832">
        <v>7.41</v>
      </c>
      <c r="BW22" s="661"/>
      <c r="BX22" s="852" t="s">
        <v>9989</v>
      </c>
      <c r="BY22" s="852" t="s">
        <v>9990</v>
      </c>
      <c r="BZ22" s="852" t="s">
        <v>9991</v>
      </c>
      <c r="CA22" s="852" t="s">
        <v>9992</v>
      </c>
      <c r="CB22" s="852" t="s">
        <v>9993</v>
      </c>
      <c r="CC22" s="661"/>
      <c r="CD22" s="350" t="s">
        <v>4770</v>
      </c>
    </row>
    <row r="23" spans="1:82" x14ac:dyDescent="0.25">
      <c r="A23" s="36" t="s">
        <v>93</v>
      </c>
      <c r="B23" s="43"/>
      <c r="C23" s="710"/>
      <c r="D23" s="43"/>
      <c r="E23" s="51"/>
      <c r="F23" s="43"/>
      <c r="G23" s="55"/>
      <c r="H23" s="43"/>
      <c r="I23" s="92"/>
      <c r="J23" s="92"/>
      <c r="K23" s="92"/>
      <c r="L23" s="92"/>
      <c r="M23" s="66"/>
      <c r="N23" s="59">
        <v>86.790599999999998</v>
      </c>
      <c r="O23" s="59">
        <v>53.692500000000003</v>
      </c>
      <c r="P23" s="59">
        <v>23.613199999999999</v>
      </c>
      <c r="Q23" s="59">
        <v>19.959800000000001</v>
      </c>
      <c r="R23" s="59">
        <v>28.030799999999999</v>
      </c>
      <c r="S23" s="59">
        <v>18.270499999999998</v>
      </c>
      <c r="T23" s="59">
        <v>3.5392000000000001</v>
      </c>
      <c r="U23" s="59">
        <v>4.84</v>
      </c>
      <c r="V23" s="70">
        <v>4.2243000000000004</v>
      </c>
      <c r="W23" s="59">
        <v>6.4873000000000003</v>
      </c>
      <c r="X23" s="59">
        <v>9.1503999999999994</v>
      </c>
      <c r="Y23" s="59">
        <v>8.5510000000000002</v>
      </c>
      <c r="Z23" s="59">
        <v>8.5947999999999993</v>
      </c>
      <c r="AA23" s="59">
        <v>62.854500000000002</v>
      </c>
      <c r="AB23" s="59">
        <v>18.672499999999999</v>
      </c>
      <c r="AC23" s="59">
        <v>4.0293999999999999</v>
      </c>
      <c r="AD23" s="59">
        <v>5.2145999999999999</v>
      </c>
      <c r="AE23" s="59">
        <v>62.854500000000002</v>
      </c>
      <c r="AF23" s="59">
        <v>9.2887000000000004</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2"/>
      <c r="BB23" s="282"/>
      <c r="BC23" s="282"/>
      <c r="BD23" s="282"/>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11"/>
      <c r="D24" s="44"/>
      <c r="E24" s="52"/>
      <c r="F24" s="44"/>
      <c r="G24" s="56"/>
      <c r="H24" s="44"/>
      <c r="I24" s="93"/>
      <c r="J24" s="93"/>
      <c r="K24" s="93"/>
      <c r="L24" s="93"/>
      <c r="M24" s="67"/>
      <c r="N24" s="60">
        <v>142.459</v>
      </c>
      <c r="O24" s="60">
        <v>74.7119</v>
      </c>
      <c r="P24" s="60">
        <v>40.519799999999996</v>
      </c>
      <c r="Q24" s="60">
        <v>26.741099999999999</v>
      </c>
      <c r="R24" s="60">
        <v>37.0867</v>
      </c>
      <c r="S24" s="60">
        <v>24.536000000000001</v>
      </c>
      <c r="T24" s="60">
        <v>9.0553000000000008</v>
      </c>
      <c r="U24" s="60">
        <v>7.3775000000000004</v>
      </c>
      <c r="V24" s="71">
        <v>7.3358999999999996</v>
      </c>
      <c r="W24" s="60">
        <v>8.4419000000000004</v>
      </c>
      <c r="X24" s="60">
        <v>11.083399999999999</v>
      </c>
      <c r="Y24" s="60">
        <v>10.018000000000001</v>
      </c>
      <c r="Z24" s="60">
        <v>10.287699999999999</v>
      </c>
      <c r="AA24" s="60">
        <v>101.01130000000001</v>
      </c>
      <c r="AB24" s="60">
        <v>25.6951</v>
      </c>
      <c r="AC24" s="60">
        <v>9.6567000000000007</v>
      </c>
      <c r="AD24" s="60">
        <v>7.5903</v>
      </c>
      <c r="AE24" s="60">
        <v>101.01130000000001</v>
      </c>
      <c r="AF24" s="60">
        <v>10.48</v>
      </c>
      <c r="AG24" s="67"/>
      <c r="AH24" s="52"/>
      <c r="AI24" s="52"/>
      <c r="AJ24" s="52"/>
      <c r="AK24" s="52"/>
      <c r="AL24" s="52"/>
      <c r="AM24" s="52"/>
      <c r="AN24" s="52"/>
      <c r="AO24" s="52"/>
      <c r="AP24" s="52"/>
      <c r="AQ24" s="52"/>
      <c r="AR24" s="52"/>
      <c r="AS24" s="52"/>
      <c r="AT24" s="52"/>
      <c r="AU24" s="52"/>
      <c r="AV24" s="52"/>
      <c r="AW24" s="52"/>
      <c r="AX24" s="52"/>
      <c r="AY24" s="52"/>
      <c r="AZ24" s="67"/>
      <c r="BA24" s="284"/>
      <c r="BB24" s="284"/>
      <c r="BC24" s="284"/>
      <c r="BD24" s="284"/>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11"/>
      <c r="D25" s="44"/>
      <c r="E25" s="52"/>
      <c r="F25" s="44"/>
      <c r="G25" s="56"/>
      <c r="H25" s="44"/>
      <c r="I25" s="93"/>
      <c r="J25" s="93"/>
      <c r="K25" s="93"/>
      <c r="L25" s="93"/>
      <c r="M25" s="67"/>
      <c r="N25" s="60">
        <v>46.288499999999999</v>
      </c>
      <c r="O25" s="60">
        <v>28.153600000000001</v>
      </c>
      <c r="P25" s="60">
        <v>13.635999999999999</v>
      </c>
      <c r="Q25" s="60">
        <v>12.557</v>
      </c>
      <c r="R25" s="60">
        <v>21.8432</v>
      </c>
      <c r="S25" s="60">
        <v>13.930999999999999</v>
      </c>
      <c r="T25" s="60">
        <v>0.1096</v>
      </c>
      <c r="U25" s="60">
        <v>2.7381000000000002</v>
      </c>
      <c r="V25" s="71">
        <v>2.0525000000000002</v>
      </c>
      <c r="W25" s="60">
        <v>5.0171000000000001</v>
      </c>
      <c r="X25" s="60">
        <v>7.3845999999999998</v>
      </c>
      <c r="Y25" s="60">
        <v>6.4398999999999997</v>
      </c>
      <c r="Z25" s="60">
        <v>6.4561000000000002</v>
      </c>
      <c r="AA25" s="60">
        <v>24.868500000000001</v>
      </c>
      <c r="AB25" s="60">
        <v>14.1755</v>
      </c>
      <c r="AC25" s="60">
        <v>0.49709999999999999</v>
      </c>
      <c r="AD25" s="60">
        <v>3.0855999999999999</v>
      </c>
      <c r="AE25" s="60">
        <v>24.868500000000001</v>
      </c>
      <c r="AF25" s="60">
        <v>7.6650999999999998</v>
      </c>
      <c r="AG25" s="67"/>
      <c r="AH25" s="52"/>
      <c r="AI25" s="52"/>
      <c r="AJ25" s="52"/>
      <c r="AK25" s="52"/>
      <c r="AL25" s="52"/>
      <c r="AM25" s="52"/>
      <c r="AN25" s="52"/>
      <c r="AO25" s="52"/>
      <c r="AP25" s="52"/>
      <c r="AQ25" s="52"/>
      <c r="AR25" s="52"/>
      <c r="AS25" s="52"/>
      <c r="AT25" s="52"/>
      <c r="AU25" s="52"/>
      <c r="AV25" s="52"/>
      <c r="AW25" s="52"/>
      <c r="AX25" s="52"/>
      <c r="AY25" s="52"/>
      <c r="AZ25" s="67"/>
      <c r="BA25" s="284"/>
      <c r="BB25" s="284"/>
      <c r="BC25" s="284"/>
      <c r="BD25" s="284"/>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12"/>
      <c r="D26" s="45"/>
      <c r="E26" s="53"/>
      <c r="F26" s="45"/>
      <c r="G26" s="57"/>
      <c r="H26" s="45"/>
      <c r="I26" s="94"/>
      <c r="J26" s="94"/>
      <c r="K26" s="94"/>
      <c r="L26" s="94"/>
      <c r="M26" s="68"/>
      <c r="N26" s="61">
        <v>90.118899999999996</v>
      </c>
      <c r="O26" s="61">
        <v>57.445399999999999</v>
      </c>
      <c r="P26" s="61">
        <v>23.534800000000001</v>
      </c>
      <c r="Q26" s="61">
        <v>19.894400000000001</v>
      </c>
      <c r="R26" s="61">
        <v>26.946100000000001</v>
      </c>
      <c r="S26" s="61">
        <v>18.6934</v>
      </c>
      <c r="T26" s="61">
        <v>3.7776000000000001</v>
      </c>
      <c r="U26" s="61">
        <v>4.7271000000000001</v>
      </c>
      <c r="V26" s="72">
        <v>4.2798999999999996</v>
      </c>
      <c r="W26" s="61">
        <v>6.4785000000000004</v>
      </c>
      <c r="X26" s="61">
        <v>9.2096</v>
      </c>
      <c r="Y26" s="61">
        <v>8.8005999999999993</v>
      </c>
      <c r="Z26" s="61">
        <v>8.7685999999999993</v>
      </c>
      <c r="AA26" s="61">
        <v>58.672899999999998</v>
      </c>
      <c r="AB26" s="61">
        <v>19.081499999999998</v>
      </c>
      <c r="AC26" s="61">
        <v>4.2915999999999999</v>
      </c>
      <c r="AD26" s="61">
        <v>5.36</v>
      </c>
      <c r="AE26" s="61">
        <v>58.672899999999998</v>
      </c>
      <c r="AF26" s="61">
        <v>9.3843999999999994</v>
      </c>
      <c r="AG26" s="68"/>
      <c r="AH26" s="53"/>
      <c r="AI26" s="53"/>
      <c r="AJ26" s="53"/>
      <c r="AK26" s="53"/>
      <c r="AL26" s="53"/>
      <c r="AM26" s="53"/>
      <c r="AN26" s="53"/>
      <c r="AO26" s="53"/>
      <c r="AP26" s="53"/>
      <c r="AQ26" s="53"/>
      <c r="AR26" s="53"/>
      <c r="AS26" s="53"/>
      <c r="AT26" s="53"/>
      <c r="AU26" s="53"/>
      <c r="AV26" s="53"/>
      <c r="AW26" s="53"/>
      <c r="AX26" s="53"/>
      <c r="AY26" s="53"/>
      <c r="AZ26" s="68"/>
      <c r="BA26" s="287"/>
      <c r="BB26" s="287"/>
      <c r="BC26" s="287"/>
      <c r="BD26" s="287"/>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1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89"/>
      <c r="BB27" s="289"/>
      <c r="BC27" s="289"/>
      <c r="BD27" s="289"/>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1" customFormat="1" x14ac:dyDescent="0.25">
      <c r="A28" s="477" t="s">
        <v>9994</v>
      </c>
      <c r="B28" s="693"/>
      <c r="C28" s="714">
        <v>36990</v>
      </c>
      <c r="D28" s="693"/>
      <c r="E28" s="399">
        <v>10152.700000000001</v>
      </c>
      <c r="F28" s="693"/>
      <c r="G28" s="400">
        <v>76.632300000000001</v>
      </c>
      <c r="H28" s="693"/>
      <c r="I28" s="996">
        <v>3.49</v>
      </c>
      <c r="J28" s="996">
        <v>8.2100000000000009</v>
      </c>
      <c r="K28" s="996">
        <v>2.4</v>
      </c>
      <c r="L28" s="996">
        <v>2.5499999999999998</v>
      </c>
      <c r="M28" s="478"/>
      <c r="N28" s="401">
        <v>96.0839</v>
      </c>
      <c r="O28" s="401">
        <v>65.877799999999993</v>
      </c>
      <c r="P28" s="401">
        <v>26.878699999999998</v>
      </c>
      <c r="Q28" s="401">
        <v>21.372599999999998</v>
      </c>
      <c r="R28" s="401">
        <v>24.756399999999999</v>
      </c>
      <c r="S28" s="401">
        <v>20.741900000000001</v>
      </c>
      <c r="T28" s="401">
        <v>5.6887999999999996</v>
      </c>
      <c r="U28" s="401">
        <v>6.1961000000000004</v>
      </c>
      <c r="V28" s="403">
        <v>5.1539000000000001</v>
      </c>
      <c r="W28" s="401">
        <v>6.1642999999999999</v>
      </c>
      <c r="X28" s="401">
        <v>9.0051000000000005</v>
      </c>
      <c r="Y28" s="401">
        <v>8.9084000000000003</v>
      </c>
      <c r="Z28" s="401">
        <v>8.7178000000000004</v>
      </c>
      <c r="AA28" s="401">
        <v>66.398799999999994</v>
      </c>
      <c r="AB28" s="401">
        <v>21.735700000000001</v>
      </c>
      <c r="AC28" s="401">
        <v>6.1745999999999999</v>
      </c>
      <c r="AD28" s="401">
        <v>6.3875000000000002</v>
      </c>
      <c r="AE28" s="401">
        <v>66.398799999999994</v>
      </c>
      <c r="AF28" s="401">
        <v>8.3905999999999992</v>
      </c>
      <c r="AG28" s="478"/>
      <c r="AH28" s="399">
        <v>7</v>
      </c>
      <c r="AI28" s="399">
        <v>2</v>
      </c>
      <c r="AJ28" s="399">
        <v>4</v>
      </c>
      <c r="AK28" s="399">
        <v>5</v>
      </c>
      <c r="AL28" s="399">
        <v>9</v>
      </c>
      <c r="AM28" s="399">
        <v>2</v>
      </c>
      <c r="AN28" s="399">
        <v>3</v>
      </c>
      <c r="AO28" s="399">
        <v>2</v>
      </c>
      <c r="AP28" s="399">
        <v>3</v>
      </c>
      <c r="AQ28" s="399">
        <v>6</v>
      </c>
      <c r="AR28" s="399">
        <v>4</v>
      </c>
      <c r="AS28" s="399">
        <v>2</v>
      </c>
      <c r="AT28" s="399">
        <v>3</v>
      </c>
      <c r="AU28" s="399">
        <v>7</v>
      </c>
      <c r="AV28" s="399">
        <v>2</v>
      </c>
      <c r="AW28" s="399">
        <v>3</v>
      </c>
      <c r="AX28" s="399">
        <v>2</v>
      </c>
      <c r="AY28" s="399">
        <v>7</v>
      </c>
      <c r="AZ28" s="478"/>
      <c r="BA28" s="406">
        <v>47.5183864027168</v>
      </c>
      <c r="BB28" s="406">
        <v>0.89882011401875905</v>
      </c>
      <c r="BC28" s="406">
        <v>7.1527181774991094E-2</v>
      </c>
      <c r="BD28" s="406">
        <v>2.0522024897198201</v>
      </c>
      <c r="BE28" s="693"/>
      <c r="BF28" s="401">
        <v>45.079696764700003</v>
      </c>
      <c r="BG28" s="401">
        <v>11.941539994399999</v>
      </c>
      <c r="BH28" s="401">
        <v>3.7750320969</v>
      </c>
      <c r="BI28" s="693"/>
      <c r="BJ28" s="401">
        <v>24.206247009999998</v>
      </c>
      <c r="BK28" s="693"/>
      <c r="BL28" s="831">
        <v>7.8559099999999997</v>
      </c>
      <c r="BM28" s="831">
        <v>3.92814</v>
      </c>
      <c r="BN28" s="831">
        <v>12.4222</v>
      </c>
      <c r="BO28" s="831">
        <v>75.793750000000003</v>
      </c>
      <c r="BP28" s="693"/>
      <c r="BQ28" s="831">
        <v>5.99</v>
      </c>
      <c r="BR28" s="831">
        <v>31.16</v>
      </c>
      <c r="BS28" s="831">
        <v>10.41</v>
      </c>
      <c r="BT28" s="831">
        <v>21.31</v>
      </c>
      <c r="BU28" s="831">
        <v>2.38</v>
      </c>
      <c r="BV28" s="831">
        <v>5.05</v>
      </c>
      <c r="BW28" s="693"/>
      <c r="BX28" s="851" t="s">
        <v>9911</v>
      </c>
      <c r="BY28" s="851" t="s">
        <v>9912</v>
      </c>
      <c r="BZ28" s="851" t="s">
        <v>838</v>
      </c>
      <c r="CA28" s="851" t="s">
        <v>9913</v>
      </c>
      <c r="CB28" s="851" t="s">
        <v>9914</v>
      </c>
      <c r="CC28" s="693"/>
      <c r="CD28" s="407" t="s">
        <v>518</v>
      </c>
    </row>
    <row r="29" spans="1:82" s="351" customFormat="1" x14ac:dyDescent="0.25">
      <c r="A29" s="341" t="s">
        <v>9995</v>
      </c>
      <c r="B29" s="661"/>
      <c r="C29" s="709">
        <v>44342</v>
      </c>
      <c r="D29" s="661"/>
      <c r="E29" s="342">
        <v>3425.7</v>
      </c>
      <c r="F29" s="661"/>
      <c r="G29" s="343">
        <v>15.886900000000001</v>
      </c>
      <c r="H29" s="661"/>
      <c r="I29" s="997">
        <v>4.8600000000000003</v>
      </c>
      <c r="J29" s="997">
        <v>7.6</v>
      </c>
      <c r="K29" s="997">
        <v>3.8410000000000002</v>
      </c>
      <c r="L29" s="997">
        <v>4.0037000000000003</v>
      </c>
      <c r="M29" s="345"/>
      <c r="N29" s="344">
        <v>62.368400000000001</v>
      </c>
      <c r="O29" s="344">
        <v>65.445700000000002</v>
      </c>
      <c r="P29" s="344">
        <v>40.151899999999998</v>
      </c>
      <c r="Q29" s="344">
        <v>22.060500000000001</v>
      </c>
      <c r="R29" s="344">
        <v>30.071999999999999</v>
      </c>
      <c r="S29" s="344">
        <v>14.0185</v>
      </c>
      <c r="T29" s="344">
        <v>6.1719999999999997</v>
      </c>
      <c r="U29" s="344">
        <v>5.5952999999999999</v>
      </c>
      <c r="V29" s="346">
        <v>5.5117000000000003</v>
      </c>
      <c r="W29" s="344">
        <v>7.3851000000000004</v>
      </c>
      <c r="X29" s="344">
        <v>10.748200000000001</v>
      </c>
      <c r="Y29" s="344">
        <v>9.6875</v>
      </c>
      <c r="Z29" s="344" t="s">
        <v>430</v>
      </c>
      <c r="AA29" s="344">
        <v>58.312199999999997</v>
      </c>
      <c r="AB29" s="344">
        <v>13.9076</v>
      </c>
      <c r="AC29" s="344">
        <v>6.4718999999999998</v>
      </c>
      <c r="AD29" s="344">
        <v>5.8003</v>
      </c>
      <c r="AE29" s="344">
        <v>58.312199999999997</v>
      </c>
      <c r="AF29" s="344">
        <v>9.4932999999999996</v>
      </c>
      <c r="AG29" s="345"/>
      <c r="AH29" s="342">
        <v>12</v>
      </c>
      <c r="AI29" s="342">
        <v>3</v>
      </c>
      <c r="AJ29" s="342">
        <v>1</v>
      </c>
      <c r="AK29" s="342">
        <v>4</v>
      </c>
      <c r="AL29" s="342">
        <v>5</v>
      </c>
      <c r="AM29" s="342">
        <v>12</v>
      </c>
      <c r="AN29" s="342">
        <v>2</v>
      </c>
      <c r="AO29" s="342">
        <v>3</v>
      </c>
      <c r="AP29" s="342">
        <v>2</v>
      </c>
      <c r="AQ29" s="342">
        <v>2</v>
      </c>
      <c r="AR29" s="342">
        <v>1</v>
      </c>
      <c r="AS29" s="342">
        <v>1</v>
      </c>
      <c r="AT29" s="342" t="s">
        <v>430</v>
      </c>
      <c r="AU29" s="342">
        <v>8</v>
      </c>
      <c r="AV29" s="342">
        <v>13</v>
      </c>
      <c r="AW29" s="342">
        <v>2</v>
      </c>
      <c r="AX29" s="342">
        <v>3</v>
      </c>
      <c r="AY29" s="342">
        <v>8</v>
      </c>
      <c r="AZ29" s="345"/>
      <c r="BA29" s="371">
        <v>41.6783214423711</v>
      </c>
      <c r="BB29" s="371">
        <v>0</v>
      </c>
      <c r="BC29" s="371">
        <v>0.1148090971475</v>
      </c>
      <c r="BD29" s="371" t="s">
        <v>430</v>
      </c>
      <c r="BE29" s="661"/>
      <c r="BF29" s="344">
        <v>45.549563830799997</v>
      </c>
      <c r="BG29" s="344">
        <v>1.0255577052</v>
      </c>
      <c r="BH29" s="344">
        <v>44.414432849400001</v>
      </c>
      <c r="BI29" s="661"/>
      <c r="BJ29" s="344">
        <v>10.73823631</v>
      </c>
      <c r="BK29" s="661"/>
      <c r="BL29" s="832">
        <v>6.6057499999999996</v>
      </c>
      <c r="BM29" s="832">
        <v>3.4208400000000001</v>
      </c>
      <c r="BN29" s="832">
        <v>0.711646</v>
      </c>
      <c r="BO29" s="832">
        <v>89.261763999999999</v>
      </c>
      <c r="BP29" s="661"/>
      <c r="BQ29" s="832">
        <v>60.37</v>
      </c>
      <c r="BR29" s="832">
        <v>14.42</v>
      </c>
      <c r="BS29" s="344" t="s">
        <v>430</v>
      </c>
      <c r="BT29" s="344" t="s">
        <v>430</v>
      </c>
      <c r="BU29" s="344" t="s">
        <v>430</v>
      </c>
      <c r="BV29" s="832">
        <v>14.47</v>
      </c>
      <c r="BW29" s="661"/>
      <c r="BX29" s="852" t="s">
        <v>9916</v>
      </c>
      <c r="BY29" s="852" t="s">
        <v>9917</v>
      </c>
      <c r="BZ29" s="852" t="s">
        <v>9918</v>
      </c>
      <c r="CA29" s="852" t="s">
        <v>9919</v>
      </c>
      <c r="CB29" s="852" t="s">
        <v>9920</v>
      </c>
      <c r="CC29" s="661"/>
      <c r="CD29" s="350" t="s">
        <v>443</v>
      </c>
    </row>
    <row r="30" spans="1:82" s="351" customFormat="1" x14ac:dyDescent="0.25">
      <c r="A30" s="341" t="s">
        <v>9996</v>
      </c>
      <c r="B30" s="661"/>
      <c r="C30" s="709">
        <v>38076</v>
      </c>
      <c r="D30" s="661"/>
      <c r="E30" s="342">
        <v>3354.37</v>
      </c>
      <c r="F30" s="661"/>
      <c r="G30" s="343">
        <v>79.2667</v>
      </c>
      <c r="H30" s="661"/>
      <c r="I30" s="997">
        <v>5.1100000000000003</v>
      </c>
      <c r="J30" s="997">
        <v>8.56</v>
      </c>
      <c r="K30" s="997">
        <v>2.72</v>
      </c>
      <c r="L30" s="997">
        <v>2.85</v>
      </c>
      <c r="M30" s="345"/>
      <c r="N30" s="344">
        <v>141.77500000000001</v>
      </c>
      <c r="O30" s="344">
        <v>73.999899999999997</v>
      </c>
      <c r="P30" s="344">
        <v>26.7119</v>
      </c>
      <c r="Q30" s="344">
        <v>18.009599999999999</v>
      </c>
      <c r="R30" s="344">
        <v>23.844100000000001</v>
      </c>
      <c r="S30" s="344">
        <v>17.54</v>
      </c>
      <c r="T30" s="344">
        <v>3.0179999999999998</v>
      </c>
      <c r="U30" s="344">
        <v>4.2922000000000002</v>
      </c>
      <c r="V30" s="346">
        <v>4.5967000000000002</v>
      </c>
      <c r="W30" s="344">
        <v>6.8292999999999999</v>
      </c>
      <c r="X30" s="344">
        <v>9.1654999999999998</v>
      </c>
      <c r="Y30" s="344">
        <v>8.6401000000000003</v>
      </c>
      <c r="Z30" s="344">
        <v>9.1013000000000002</v>
      </c>
      <c r="AA30" s="344">
        <v>100.30929999999999</v>
      </c>
      <c r="AB30" s="344">
        <v>18.298100000000002</v>
      </c>
      <c r="AC30" s="344">
        <v>3.53</v>
      </c>
      <c r="AD30" s="344">
        <v>4.7234999999999996</v>
      </c>
      <c r="AE30" s="344">
        <v>100.30929999999999</v>
      </c>
      <c r="AF30" s="344">
        <v>9.7413000000000007</v>
      </c>
      <c r="AG30" s="345"/>
      <c r="AH30" s="342">
        <v>1</v>
      </c>
      <c r="AI30" s="342">
        <v>1</v>
      </c>
      <c r="AJ30" s="342">
        <v>5</v>
      </c>
      <c r="AK30" s="342">
        <v>9</v>
      </c>
      <c r="AL30" s="342">
        <v>11</v>
      </c>
      <c r="AM30" s="342">
        <v>9</v>
      </c>
      <c r="AN30" s="342">
        <v>6</v>
      </c>
      <c r="AO30" s="342">
        <v>7</v>
      </c>
      <c r="AP30" s="342">
        <v>4</v>
      </c>
      <c r="AQ30" s="342">
        <v>4</v>
      </c>
      <c r="AR30" s="342">
        <v>2</v>
      </c>
      <c r="AS30" s="342">
        <v>3</v>
      </c>
      <c r="AT30" s="342">
        <v>1</v>
      </c>
      <c r="AU30" s="342">
        <v>1</v>
      </c>
      <c r="AV30" s="342">
        <v>7</v>
      </c>
      <c r="AW30" s="342">
        <v>6</v>
      </c>
      <c r="AX30" s="342">
        <v>7</v>
      </c>
      <c r="AY30" s="342">
        <v>1</v>
      </c>
      <c r="AZ30" s="345"/>
      <c r="BA30" s="371">
        <v>41.232325188541203</v>
      </c>
      <c r="BB30" s="371">
        <v>0.77300577775500001</v>
      </c>
      <c r="BC30" s="371">
        <v>8.8316654352394705E-2</v>
      </c>
      <c r="BD30" s="371">
        <v>2.4833480841330702</v>
      </c>
      <c r="BE30" s="661"/>
      <c r="BF30" s="344">
        <v>42.907390737500002</v>
      </c>
      <c r="BG30" s="344">
        <v>7.7803579658000004</v>
      </c>
      <c r="BH30" s="344">
        <v>5.5148350405000004</v>
      </c>
      <c r="BI30" s="661"/>
      <c r="BJ30" s="344">
        <v>22.909532389999999</v>
      </c>
      <c r="BK30" s="661"/>
      <c r="BL30" s="832">
        <v>13.7888</v>
      </c>
      <c r="BM30" s="832">
        <v>2.3629899999999999</v>
      </c>
      <c r="BN30" s="832">
        <v>6.13049</v>
      </c>
      <c r="BO30" s="832">
        <v>77.71772</v>
      </c>
      <c r="BP30" s="661"/>
      <c r="BQ30" s="832">
        <v>16.02</v>
      </c>
      <c r="BR30" s="832">
        <v>13.56</v>
      </c>
      <c r="BS30" s="832">
        <v>6.97</v>
      </c>
      <c r="BT30" s="832">
        <v>30.08</v>
      </c>
      <c r="BU30" s="832">
        <v>9.1199999999999992</v>
      </c>
      <c r="BV30" s="832">
        <v>4.37</v>
      </c>
      <c r="BW30" s="661"/>
      <c r="BX30" s="852" t="s">
        <v>9922</v>
      </c>
      <c r="BY30" s="852" t="s">
        <v>9923</v>
      </c>
      <c r="BZ30" s="852" t="s">
        <v>2375</v>
      </c>
      <c r="CA30" s="852" t="s">
        <v>9924</v>
      </c>
      <c r="CB30" s="852" t="s">
        <v>9925</v>
      </c>
      <c r="CC30" s="661"/>
      <c r="CD30" s="350" t="s">
        <v>443</v>
      </c>
    </row>
    <row r="31" spans="1:82" s="351" customFormat="1" x14ac:dyDescent="0.25">
      <c r="A31" s="341" t="s">
        <v>9997</v>
      </c>
      <c r="B31" s="661"/>
      <c r="C31" s="709">
        <v>37981</v>
      </c>
      <c r="D31" s="661"/>
      <c r="E31" s="342">
        <v>3265.05</v>
      </c>
      <c r="F31" s="661"/>
      <c r="G31" s="343">
        <v>84.264200000000002</v>
      </c>
      <c r="H31" s="661"/>
      <c r="I31" s="997">
        <v>11.76</v>
      </c>
      <c r="J31" s="997">
        <v>7.76</v>
      </c>
      <c r="K31" s="997">
        <v>5.81</v>
      </c>
      <c r="L31" s="997">
        <v>6.08</v>
      </c>
      <c r="M31" s="345"/>
      <c r="N31" s="344">
        <v>96.241699999999994</v>
      </c>
      <c r="O31" s="344">
        <v>43.194600000000001</v>
      </c>
      <c r="P31" s="344">
        <v>22.821899999999999</v>
      </c>
      <c r="Q31" s="344">
        <v>24.131799999999998</v>
      </c>
      <c r="R31" s="344">
        <v>33.070599999999999</v>
      </c>
      <c r="S31" s="344">
        <v>16.797899999999998</v>
      </c>
      <c r="T31" s="344">
        <v>1.2594000000000001</v>
      </c>
      <c r="U31" s="344">
        <v>3.2858000000000001</v>
      </c>
      <c r="V31" s="346">
        <v>2.2227000000000001</v>
      </c>
      <c r="W31" s="344">
        <v>4.5614999999999997</v>
      </c>
      <c r="X31" s="344">
        <v>8.1952999999999996</v>
      </c>
      <c r="Y31" s="344">
        <v>8.2423999999999999</v>
      </c>
      <c r="Z31" s="344">
        <v>8.4641999999999999</v>
      </c>
      <c r="AA31" s="344">
        <v>53.129899999999999</v>
      </c>
      <c r="AB31" s="344">
        <v>16.4209</v>
      </c>
      <c r="AC31" s="344">
        <v>1.7148000000000001</v>
      </c>
      <c r="AD31" s="344">
        <v>3.7738</v>
      </c>
      <c r="AE31" s="344">
        <v>53.129899999999999</v>
      </c>
      <c r="AF31" s="344">
        <v>9.9214000000000002</v>
      </c>
      <c r="AG31" s="345"/>
      <c r="AH31" s="342">
        <v>6</v>
      </c>
      <c r="AI31" s="342">
        <v>12</v>
      </c>
      <c r="AJ31" s="342">
        <v>8</v>
      </c>
      <c r="AK31" s="342">
        <v>3</v>
      </c>
      <c r="AL31" s="342">
        <v>3</v>
      </c>
      <c r="AM31" s="342">
        <v>10</v>
      </c>
      <c r="AN31" s="342">
        <v>10</v>
      </c>
      <c r="AO31" s="342">
        <v>9</v>
      </c>
      <c r="AP31" s="342">
        <v>9</v>
      </c>
      <c r="AQ31" s="342">
        <v>12</v>
      </c>
      <c r="AR31" s="342">
        <v>8</v>
      </c>
      <c r="AS31" s="342">
        <v>5</v>
      </c>
      <c r="AT31" s="342">
        <v>4</v>
      </c>
      <c r="AU31" s="342">
        <v>11</v>
      </c>
      <c r="AV31" s="342">
        <v>10</v>
      </c>
      <c r="AW31" s="342">
        <v>10</v>
      </c>
      <c r="AX31" s="342">
        <v>9</v>
      </c>
      <c r="AY31" s="342">
        <v>11</v>
      </c>
      <c r="AZ31" s="345"/>
      <c r="BA31" s="371">
        <v>55.097666645023502</v>
      </c>
      <c r="BB31" s="371">
        <v>1.18774723762856</v>
      </c>
      <c r="BC31" s="371">
        <v>4.9307303476266003E-2</v>
      </c>
      <c r="BD31" s="371">
        <v>0.93717964839150603</v>
      </c>
      <c r="BE31" s="661"/>
      <c r="BF31" s="344">
        <v>46.836712453700002</v>
      </c>
      <c r="BG31" s="344">
        <v>20.046348489</v>
      </c>
      <c r="BH31" s="344">
        <v>2.3364211431999999</v>
      </c>
      <c r="BI31" s="661"/>
      <c r="BJ31" s="344">
        <v>19.030507010000001</v>
      </c>
      <c r="BK31" s="661"/>
      <c r="BL31" s="832">
        <v>16.6097</v>
      </c>
      <c r="BM31" s="832">
        <v>1.5715300000000001</v>
      </c>
      <c r="BN31" s="832">
        <v>0.84931400000000001</v>
      </c>
      <c r="BO31" s="832">
        <v>80.969455999999994</v>
      </c>
      <c r="BP31" s="661"/>
      <c r="BQ31" s="832">
        <v>36.78</v>
      </c>
      <c r="BR31" s="832">
        <v>35.22</v>
      </c>
      <c r="BS31" s="832">
        <v>4</v>
      </c>
      <c r="BT31" s="832">
        <v>1.55</v>
      </c>
      <c r="BU31" s="344" t="s">
        <v>430</v>
      </c>
      <c r="BV31" s="832">
        <v>3.42</v>
      </c>
      <c r="BW31" s="661"/>
      <c r="BX31" s="852" t="s">
        <v>9927</v>
      </c>
      <c r="BY31" s="852" t="s">
        <v>9911</v>
      </c>
      <c r="BZ31" s="852" t="s">
        <v>9928</v>
      </c>
      <c r="CA31" s="852" t="s">
        <v>9929</v>
      </c>
      <c r="CB31" s="852" t="s">
        <v>9930</v>
      </c>
      <c r="CC31" s="661"/>
      <c r="CD31" s="350" t="s">
        <v>518</v>
      </c>
    </row>
    <row r="32" spans="1:82" s="351" customFormat="1" ht="11" x14ac:dyDescent="0.3">
      <c r="A32" s="835" t="s">
        <v>9998</v>
      </c>
      <c r="B32" s="858"/>
      <c r="C32" s="837">
        <v>37957</v>
      </c>
      <c r="D32" s="858"/>
      <c r="E32" s="838">
        <v>2882.22</v>
      </c>
      <c r="F32" s="858"/>
      <c r="G32" s="839">
        <v>59.908200000000001</v>
      </c>
      <c r="H32" s="858"/>
      <c r="I32" s="993">
        <v>7.31</v>
      </c>
      <c r="J32" s="993">
        <v>7.61</v>
      </c>
      <c r="K32" s="993">
        <v>3.57</v>
      </c>
      <c r="L32" s="993">
        <v>3.71</v>
      </c>
      <c r="M32" s="859"/>
      <c r="N32" s="840">
        <v>104.176</v>
      </c>
      <c r="O32" s="840">
        <v>63.572200000000002</v>
      </c>
      <c r="P32" s="840">
        <v>28.802399999999999</v>
      </c>
      <c r="Q32" s="840">
        <v>25.5854</v>
      </c>
      <c r="R32" s="840">
        <v>33.8705</v>
      </c>
      <c r="S32" s="840">
        <v>18.353999999999999</v>
      </c>
      <c r="T32" s="840">
        <v>0.41320000000000001</v>
      </c>
      <c r="U32" s="840">
        <v>2.867</v>
      </c>
      <c r="V32" s="842">
        <v>2.0649999999999999</v>
      </c>
      <c r="W32" s="840">
        <v>4.5519999999999996</v>
      </c>
      <c r="X32" s="840">
        <v>8.4248999999999992</v>
      </c>
      <c r="Y32" s="840">
        <v>8.2478999999999996</v>
      </c>
      <c r="Z32" s="840">
        <v>8.9125999999999994</v>
      </c>
      <c r="AA32" s="840">
        <v>78.320700000000002</v>
      </c>
      <c r="AB32" s="840">
        <v>18.2044</v>
      </c>
      <c r="AC32" s="840">
        <v>0.94799999999999995</v>
      </c>
      <c r="AD32" s="840">
        <v>3.3864999999999998</v>
      </c>
      <c r="AE32" s="840">
        <v>78.320700000000002</v>
      </c>
      <c r="AF32" s="840">
        <v>8.2446000000000002</v>
      </c>
      <c r="AG32" s="859"/>
      <c r="AH32" s="838">
        <v>4</v>
      </c>
      <c r="AI32" s="838">
        <v>4</v>
      </c>
      <c r="AJ32" s="838">
        <v>2</v>
      </c>
      <c r="AK32" s="838">
        <v>1</v>
      </c>
      <c r="AL32" s="838">
        <v>2</v>
      </c>
      <c r="AM32" s="838">
        <v>6</v>
      </c>
      <c r="AN32" s="838">
        <v>11</v>
      </c>
      <c r="AO32" s="838">
        <v>11</v>
      </c>
      <c r="AP32" s="838">
        <v>11</v>
      </c>
      <c r="AQ32" s="838">
        <v>13</v>
      </c>
      <c r="AR32" s="838">
        <v>7</v>
      </c>
      <c r="AS32" s="838">
        <v>4</v>
      </c>
      <c r="AT32" s="838">
        <v>2</v>
      </c>
      <c r="AU32" s="838">
        <v>3</v>
      </c>
      <c r="AV32" s="838">
        <v>8</v>
      </c>
      <c r="AW32" s="838">
        <v>11</v>
      </c>
      <c r="AX32" s="838">
        <v>10</v>
      </c>
      <c r="AY32" s="838">
        <v>3</v>
      </c>
      <c r="AZ32" s="859"/>
      <c r="BA32" s="846">
        <v>65.232134108766701</v>
      </c>
      <c r="BB32" s="846">
        <v>0</v>
      </c>
      <c r="BC32" s="846">
        <v>4.4749191525645202E-2</v>
      </c>
      <c r="BD32" s="846" t="s">
        <v>430</v>
      </c>
      <c r="BE32" s="858"/>
      <c r="BF32" s="840">
        <v>51.059107124299999</v>
      </c>
      <c r="BG32" s="840">
        <v>25.6788047344</v>
      </c>
      <c r="BH32" s="840">
        <v>1.9883755358999999</v>
      </c>
      <c r="BI32" s="858"/>
      <c r="BJ32" s="840">
        <v>21.85746533</v>
      </c>
      <c r="BK32" s="858"/>
      <c r="BL32" s="840">
        <v>15.002599999999999</v>
      </c>
      <c r="BM32" s="840">
        <v>4.9716199999999997</v>
      </c>
      <c r="BN32" s="840">
        <v>1.88324</v>
      </c>
      <c r="BO32" s="840">
        <v>78.142539999999997</v>
      </c>
      <c r="BP32" s="858"/>
      <c r="BQ32" s="840">
        <v>25.79</v>
      </c>
      <c r="BR32" s="840">
        <v>23.89</v>
      </c>
      <c r="BS32" s="840">
        <v>0.87</v>
      </c>
      <c r="BT32" s="840">
        <v>11.26</v>
      </c>
      <c r="BU32" s="840">
        <v>0.01</v>
      </c>
      <c r="BV32" s="840">
        <v>16.309999999999999</v>
      </c>
      <c r="BW32" s="858"/>
      <c r="BX32" s="860" t="s">
        <v>9932</v>
      </c>
      <c r="BY32" s="860" t="s">
        <v>9933</v>
      </c>
      <c r="BZ32" s="860" t="s">
        <v>9934</v>
      </c>
      <c r="CA32" s="860" t="s">
        <v>2151</v>
      </c>
      <c r="CB32" s="860" t="s">
        <v>9935</v>
      </c>
      <c r="CC32" s="858"/>
      <c r="CD32" s="850" t="s">
        <v>615</v>
      </c>
    </row>
    <row r="33" spans="1:82" s="351" customFormat="1" x14ac:dyDescent="0.25">
      <c r="A33" s="341" t="s">
        <v>9999</v>
      </c>
      <c r="B33" s="661"/>
      <c r="C33" s="709">
        <v>37971</v>
      </c>
      <c r="D33" s="661"/>
      <c r="E33" s="342">
        <v>1662.69</v>
      </c>
      <c r="F33" s="661"/>
      <c r="G33" s="343">
        <v>70.913700000000006</v>
      </c>
      <c r="H33" s="661"/>
      <c r="I33" s="997">
        <v>10.039999999999999</v>
      </c>
      <c r="J33" s="997">
        <v>7.91</v>
      </c>
      <c r="K33" s="997">
        <v>5.27</v>
      </c>
      <c r="L33" s="997">
        <v>5.53</v>
      </c>
      <c r="M33" s="345"/>
      <c r="N33" s="344">
        <v>108.721</v>
      </c>
      <c r="O33" s="344">
        <v>61.906999999999996</v>
      </c>
      <c r="P33" s="344">
        <v>22.968599999999999</v>
      </c>
      <c r="Q33" s="344">
        <v>19.329899999999999</v>
      </c>
      <c r="R33" s="344">
        <v>31.1236</v>
      </c>
      <c r="S33" s="344">
        <v>19.366099999999999</v>
      </c>
      <c r="T33" s="344">
        <v>0.33900000000000002</v>
      </c>
      <c r="U33" s="344">
        <v>2.7370000000000001</v>
      </c>
      <c r="V33" s="346">
        <v>1.7</v>
      </c>
      <c r="W33" s="344">
        <v>5.0305</v>
      </c>
      <c r="X33" s="344">
        <v>8.1913</v>
      </c>
      <c r="Y33" s="344">
        <v>8.1867999999999999</v>
      </c>
      <c r="Z33" s="344">
        <v>7.7656000000000001</v>
      </c>
      <c r="AA33" s="344">
        <v>75.691900000000004</v>
      </c>
      <c r="AB33" s="344">
        <v>19.538599999999999</v>
      </c>
      <c r="AC33" s="344">
        <v>0.88060000000000005</v>
      </c>
      <c r="AD33" s="344">
        <v>3.2602000000000002</v>
      </c>
      <c r="AE33" s="344">
        <v>75.691900000000004</v>
      </c>
      <c r="AF33" s="344">
        <v>9.0716000000000001</v>
      </c>
      <c r="AG33" s="345"/>
      <c r="AH33" s="342">
        <v>3</v>
      </c>
      <c r="AI33" s="342">
        <v>5</v>
      </c>
      <c r="AJ33" s="342">
        <v>7</v>
      </c>
      <c r="AK33" s="342">
        <v>7</v>
      </c>
      <c r="AL33" s="342">
        <v>4</v>
      </c>
      <c r="AM33" s="342">
        <v>3</v>
      </c>
      <c r="AN33" s="342">
        <v>12</v>
      </c>
      <c r="AO33" s="342">
        <v>12</v>
      </c>
      <c r="AP33" s="342">
        <v>13</v>
      </c>
      <c r="AQ33" s="342">
        <v>9</v>
      </c>
      <c r="AR33" s="342">
        <v>9</v>
      </c>
      <c r="AS33" s="342">
        <v>6</v>
      </c>
      <c r="AT33" s="342">
        <v>7</v>
      </c>
      <c r="AU33" s="342">
        <v>5</v>
      </c>
      <c r="AV33" s="342">
        <v>5</v>
      </c>
      <c r="AW33" s="342">
        <v>12</v>
      </c>
      <c r="AX33" s="342">
        <v>12</v>
      </c>
      <c r="AY33" s="342">
        <v>5</v>
      </c>
      <c r="AZ33" s="345"/>
      <c r="BA33" s="371">
        <v>56.431433853761703</v>
      </c>
      <c r="BB33" s="371">
        <v>1.1743687321632701</v>
      </c>
      <c r="BC33" s="371">
        <v>4.7200334213721398E-2</v>
      </c>
      <c r="BD33" s="371">
        <v>0.904089110606623</v>
      </c>
      <c r="BE33" s="661"/>
      <c r="BF33" s="344">
        <v>47.853461619500003</v>
      </c>
      <c r="BG33" s="344">
        <v>22.019479894700002</v>
      </c>
      <c r="BH33" s="344">
        <v>2.1732330577000001</v>
      </c>
      <c r="BI33" s="661"/>
      <c r="BJ33" s="344">
        <v>24.091727079999998</v>
      </c>
      <c r="BK33" s="661"/>
      <c r="BL33" s="832">
        <v>15.2844</v>
      </c>
      <c r="BM33" s="832">
        <v>4.8492100000000002</v>
      </c>
      <c r="BN33" s="832">
        <v>3.9580899999999999</v>
      </c>
      <c r="BO33" s="832">
        <v>75.908299999999997</v>
      </c>
      <c r="BP33" s="661"/>
      <c r="BQ33" s="832">
        <v>30.63</v>
      </c>
      <c r="BR33" s="832">
        <v>38.14</v>
      </c>
      <c r="BS33" s="832">
        <v>4.13</v>
      </c>
      <c r="BT33" s="344" t="s">
        <v>430</v>
      </c>
      <c r="BU33" s="344" t="s">
        <v>430</v>
      </c>
      <c r="BV33" s="832">
        <v>3.01</v>
      </c>
      <c r="BW33" s="661"/>
      <c r="BX33" s="852" t="s">
        <v>9937</v>
      </c>
      <c r="BY33" s="852" t="s">
        <v>9938</v>
      </c>
      <c r="BZ33" s="852" t="s">
        <v>9939</v>
      </c>
      <c r="CA33" s="852" t="s">
        <v>9940</v>
      </c>
      <c r="CB33" s="852" t="s">
        <v>9941</v>
      </c>
      <c r="CC33" s="661"/>
      <c r="CD33" s="350" t="s">
        <v>1489</v>
      </c>
    </row>
    <row r="34" spans="1:82" s="351" customFormat="1" x14ac:dyDescent="0.25">
      <c r="A34" s="341" t="s">
        <v>10000</v>
      </c>
      <c r="B34" s="661"/>
      <c r="C34" s="709">
        <v>38129</v>
      </c>
      <c r="D34" s="661"/>
      <c r="E34" s="342">
        <v>1490.28</v>
      </c>
      <c r="F34" s="661"/>
      <c r="G34" s="343">
        <v>70.148600000000002</v>
      </c>
      <c r="H34" s="661"/>
      <c r="I34" s="997">
        <v>5.08</v>
      </c>
      <c r="J34" s="997">
        <v>8.32</v>
      </c>
      <c r="K34" s="997">
        <v>3.25</v>
      </c>
      <c r="L34" s="997">
        <v>3.44</v>
      </c>
      <c r="M34" s="345"/>
      <c r="N34" s="344">
        <v>89.245099999999994</v>
      </c>
      <c r="O34" s="344">
        <v>53.043100000000003</v>
      </c>
      <c r="P34" s="344">
        <v>27.7013</v>
      </c>
      <c r="Q34" s="344">
        <v>20.387599999999999</v>
      </c>
      <c r="R34" s="344">
        <v>26.197199999999999</v>
      </c>
      <c r="S34" s="344">
        <v>17.8232</v>
      </c>
      <c r="T34" s="344">
        <v>4.4341999999999997</v>
      </c>
      <c r="U34" s="344">
        <v>5.1540999999999997</v>
      </c>
      <c r="V34" s="346">
        <v>4.5785999999999998</v>
      </c>
      <c r="W34" s="344">
        <v>6.8830999999999998</v>
      </c>
      <c r="X34" s="344">
        <v>8.4328000000000003</v>
      </c>
      <c r="Y34" s="344">
        <v>8.0365000000000002</v>
      </c>
      <c r="Z34" s="344">
        <v>8.1532</v>
      </c>
      <c r="AA34" s="344">
        <v>56.5518</v>
      </c>
      <c r="AB34" s="344">
        <v>17.895700000000001</v>
      </c>
      <c r="AC34" s="344">
        <v>4.9671000000000003</v>
      </c>
      <c r="AD34" s="344">
        <v>5.3844000000000003</v>
      </c>
      <c r="AE34" s="344">
        <v>56.5518</v>
      </c>
      <c r="AF34" s="344">
        <v>9.2035</v>
      </c>
      <c r="AG34" s="345"/>
      <c r="AH34" s="342">
        <v>8</v>
      </c>
      <c r="AI34" s="342">
        <v>9</v>
      </c>
      <c r="AJ34" s="342">
        <v>3</v>
      </c>
      <c r="AK34" s="342">
        <v>6</v>
      </c>
      <c r="AL34" s="342">
        <v>7</v>
      </c>
      <c r="AM34" s="342">
        <v>8</v>
      </c>
      <c r="AN34" s="342">
        <v>5</v>
      </c>
      <c r="AO34" s="342">
        <v>4</v>
      </c>
      <c r="AP34" s="342">
        <v>5</v>
      </c>
      <c r="AQ34" s="342">
        <v>3</v>
      </c>
      <c r="AR34" s="342">
        <v>6</v>
      </c>
      <c r="AS34" s="342">
        <v>7</v>
      </c>
      <c r="AT34" s="342">
        <v>5</v>
      </c>
      <c r="AU34" s="342">
        <v>9</v>
      </c>
      <c r="AV34" s="342">
        <v>9</v>
      </c>
      <c r="AW34" s="342">
        <v>5</v>
      </c>
      <c r="AX34" s="342">
        <v>5</v>
      </c>
      <c r="AY34" s="342">
        <v>9</v>
      </c>
      <c r="AZ34" s="345"/>
      <c r="BA34" s="371">
        <v>42.607086580272799</v>
      </c>
      <c r="BB34" s="371">
        <v>0</v>
      </c>
      <c r="BC34" s="371">
        <v>6.7183057101388097E-2</v>
      </c>
      <c r="BD34" s="371" t="s">
        <v>430</v>
      </c>
      <c r="BE34" s="661"/>
      <c r="BF34" s="344">
        <v>41.741840972799999</v>
      </c>
      <c r="BG34" s="344">
        <v>10.212329494</v>
      </c>
      <c r="BH34" s="344">
        <v>4.0873966118</v>
      </c>
      <c r="BI34" s="661"/>
      <c r="BJ34" s="344">
        <v>20.79241743</v>
      </c>
      <c r="BK34" s="661"/>
      <c r="BL34" s="832">
        <v>15.5243</v>
      </c>
      <c r="BM34" s="832">
        <v>2.39798</v>
      </c>
      <c r="BN34" s="832">
        <v>2.8701300000000001</v>
      </c>
      <c r="BO34" s="832">
        <v>79.207589999999996</v>
      </c>
      <c r="BP34" s="661"/>
      <c r="BQ34" s="832">
        <v>15.81</v>
      </c>
      <c r="BR34" s="832">
        <v>30.66</v>
      </c>
      <c r="BS34" s="832">
        <v>11.48</v>
      </c>
      <c r="BT34" s="832">
        <v>10.99</v>
      </c>
      <c r="BU34" s="832">
        <v>4.16</v>
      </c>
      <c r="BV34" s="832">
        <v>6.1</v>
      </c>
      <c r="BW34" s="661"/>
      <c r="BX34" s="852" t="s">
        <v>9943</v>
      </c>
      <c r="BY34" s="852" t="s">
        <v>9944</v>
      </c>
      <c r="BZ34" s="852" t="s">
        <v>9945</v>
      </c>
      <c r="CA34" s="852" t="s">
        <v>9946</v>
      </c>
      <c r="CB34" s="852" t="s">
        <v>9947</v>
      </c>
      <c r="CC34" s="661"/>
      <c r="CD34" s="350" t="s">
        <v>476</v>
      </c>
    </row>
    <row r="35" spans="1:82" s="351" customFormat="1" x14ac:dyDescent="0.25">
      <c r="A35" s="341" t="s">
        <v>10001</v>
      </c>
      <c r="B35" s="661"/>
      <c r="C35" s="709">
        <v>37984</v>
      </c>
      <c r="D35" s="661"/>
      <c r="E35" s="342">
        <v>968.80799999999999</v>
      </c>
      <c r="F35" s="661"/>
      <c r="G35" s="343">
        <v>61.679499999999997</v>
      </c>
      <c r="H35" s="661"/>
      <c r="I35" s="997">
        <v>2.46</v>
      </c>
      <c r="J35" s="997">
        <v>9.3800000000000008</v>
      </c>
      <c r="K35" s="997">
        <v>2.06</v>
      </c>
      <c r="L35" s="997">
        <v>2.15</v>
      </c>
      <c r="M35" s="345"/>
      <c r="N35" s="344">
        <v>74.893799999999999</v>
      </c>
      <c r="O35" s="344">
        <v>47.248100000000001</v>
      </c>
      <c r="P35" s="344">
        <v>21.638300000000001</v>
      </c>
      <c r="Q35" s="344">
        <v>17.883299999999998</v>
      </c>
      <c r="R35" s="344">
        <v>21.035900000000002</v>
      </c>
      <c r="S35" s="344">
        <v>13.1121</v>
      </c>
      <c r="T35" s="344">
        <v>4.6482999999999999</v>
      </c>
      <c r="U35" s="344">
        <v>6.5522999999999998</v>
      </c>
      <c r="V35" s="346">
        <v>6.4985999999999997</v>
      </c>
      <c r="W35" s="344">
        <v>7.5975999999999999</v>
      </c>
      <c r="X35" s="344">
        <v>8.1492000000000004</v>
      </c>
      <c r="Y35" s="344">
        <v>7.9504000000000001</v>
      </c>
      <c r="Z35" s="344">
        <v>5.6454000000000004</v>
      </c>
      <c r="AA35" s="344">
        <v>49.011400000000002</v>
      </c>
      <c r="AB35" s="344">
        <v>13.354699999999999</v>
      </c>
      <c r="AC35" s="344">
        <v>5.0145999999999997</v>
      </c>
      <c r="AD35" s="344">
        <v>6.7636000000000003</v>
      </c>
      <c r="AE35" s="344">
        <v>49.011400000000002</v>
      </c>
      <c r="AF35" s="344">
        <v>8.4129000000000005</v>
      </c>
      <c r="AG35" s="345"/>
      <c r="AH35" s="342">
        <v>9</v>
      </c>
      <c r="AI35" s="342">
        <v>11</v>
      </c>
      <c r="AJ35" s="342">
        <v>10</v>
      </c>
      <c r="AK35" s="342">
        <v>11</v>
      </c>
      <c r="AL35" s="342">
        <v>15</v>
      </c>
      <c r="AM35" s="342">
        <v>15</v>
      </c>
      <c r="AN35" s="342">
        <v>4</v>
      </c>
      <c r="AO35" s="342">
        <v>1</v>
      </c>
      <c r="AP35" s="342">
        <v>1</v>
      </c>
      <c r="AQ35" s="342">
        <v>1</v>
      </c>
      <c r="AR35" s="342">
        <v>10</v>
      </c>
      <c r="AS35" s="342">
        <v>8</v>
      </c>
      <c r="AT35" s="342">
        <v>14</v>
      </c>
      <c r="AU35" s="342">
        <v>12</v>
      </c>
      <c r="AV35" s="342">
        <v>14</v>
      </c>
      <c r="AW35" s="342">
        <v>4</v>
      </c>
      <c r="AX35" s="342">
        <v>1</v>
      </c>
      <c r="AY35" s="342">
        <v>12</v>
      </c>
      <c r="AZ35" s="345"/>
      <c r="BA35" s="371">
        <v>25.866150716514401</v>
      </c>
      <c r="BB35" s="371">
        <v>0</v>
      </c>
      <c r="BC35" s="371">
        <v>9.5190907870462999E-2</v>
      </c>
      <c r="BD35" s="371" t="s">
        <v>430</v>
      </c>
      <c r="BE35" s="661"/>
      <c r="BF35" s="344">
        <v>33.292916853599998</v>
      </c>
      <c r="BG35" s="344">
        <v>-1.7859130605</v>
      </c>
      <c r="BH35" s="344">
        <v>-18.6419583293</v>
      </c>
      <c r="BI35" s="661"/>
      <c r="BJ35" s="344">
        <v>11.289862230000001</v>
      </c>
      <c r="BK35" s="661"/>
      <c r="BL35" s="832">
        <v>10.277100000000001</v>
      </c>
      <c r="BM35" s="832">
        <v>1.01003</v>
      </c>
      <c r="BN35" s="344" t="s">
        <v>430</v>
      </c>
      <c r="BO35" s="832">
        <v>88.712869999999995</v>
      </c>
      <c r="BP35" s="661"/>
      <c r="BQ35" s="832">
        <v>12.43</v>
      </c>
      <c r="BR35" s="832">
        <v>12.1</v>
      </c>
      <c r="BS35" s="832">
        <v>4.18</v>
      </c>
      <c r="BT35" s="832">
        <v>31.48</v>
      </c>
      <c r="BU35" s="832">
        <v>18.260000000000002</v>
      </c>
      <c r="BV35" s="832">
        <v>10.25</v>
      </c>
      <c r="BW35" s="661"/>
      <c r="BX35" s="852" t="s">
        <v>9949</v>
      </c>
      <c r="BY35" s="852" t="s">
        <v>9950</v>
      </c>
      <c r="BZ35" s="852" t="s">
        <v>9951</v>
      </c>
      <c r="CA35" s="852" t="s">
        <v>9952</v>
      </c>
      <c r="CB35" s="852" t="s">
        <v>9953</v>
      </c>
      <c r="CC35" s="661"/>
      <c r="CD35" s="350" t="s">
        <v>1489</v>
      </c>
    </row>
    <row r="36" spans="1:82" s="351" customFormat="1" x14ac:dyDescent="0.25">
      <c r="A36" s="341" t="s">
        <v>10002</v>
      </c>
      <c r="B36" s="661"/>
      <c r="C36" s="709">
        <v>38257</v>
      </c>
      <c r="D36" s="661"/>
      <c r="E36" s="342">
        <v>944.43</v>
      </c>
      <c r="F36" s="661"/>
      <c r="G36" s="343">
        <v>46.486499999999999</v>
      </c>
      <c r="H36" s="661"/>
      <c r="I36" s="997">
        <v>3.7</v>
      </c>
      <c r="J36" s="997">
        <v>7.78</v>
      </c>
      <c r="K36" s="997">
        <v>2.33</v>
      </c>
      <c r="L36" s="997">
        <v>2.46</v>
      </c>
      <c r="M36" s="345"/>
      <c r="N36" s="344">
        <v>51.895200000000003</v>
      </c>
      <c r="O36" s="344">
        <v>47.636499999999998</v>
      </c>
      <c r="P36" s="344">
        <v>24.726299999999998</v>
      </c>
      <c r="Q36" s="344">
        <v>15.299200000000001</v>
      </c>
      <c r="R36" s="344">
        <v>23.215199999999999</v>
      </c>
      <c r="S36" s="344">
        <v>19.347999999999999</v>
      </c>
      <c r="T36" s="344">
        <v>2.9087999999999998</v>
      </c>
      <c r="U36" s="344">
        <v>5.0449999999999999</v>
      </c>
      <c r="V36" s="346">
        <v>3.4855</v>
      </c>
      <c r="W36" s="344">
        <v>5.1100000000000003</v>
      </c>
      <c r="X36" s="344">
        <v>7.5491000000000001</v>
      </c>
      <c r="Y36" s="344">
        <v>6.6256000000000004</v>
      </c>
      <c r="Z36" s="344">
        <v>7.0564999999999998</v>
      </c>
      <c r="AA36" s="344">
        <v>45.141100000000002</v>
      </c>
      <c r="AB36" s="344">
        <v>19.878499999999999</v>
      </c>
      <c r="AC36" s="344">
        <v>3.4192999999999998</v>
      </c>
      <c r="AD36" s="344">
        <v>5.4805999999999999</v>
      </c>
      <c r="AE36" s="344">
        <v>45.141100000000002</v>
      </c>
      <c r="AF36" s="344">
        <v>7.3022999999999998</v>
      </c>
      <c r="AG36" s="345"/>
      <c r="AH36" s="342">
        <v>14</v>
      </c>
      <c r="AI36" s="342">
        <v>10</v>
      </c>
      <c r="AJ36" s="342">
        <v>6</v>
      </c>
      <c r="AK36" s="342">
        <v>12</v>
      </c>
      <c r="AL36" s="342">
        <v>12</v>
      </c>
      <c r="AM36" s="342">
        <v>4</v>
      </c>
      <c r="AN36" s="342">
        <v>7</v>
      </c>
      <c r="AO36" s="342">
        <v>5</v>
      </c>
      <c r="AP36" s="342">
        <v>8</v>
      </c>
      <c r="AQ36" s="342">
        <v>8</v>
      </c>
      <c r="AR36" s="342">
        <v>12</v>
      </c>
      <c r="AS36" s="342">
        <v>12</v>
      </c>
      <c r="AT36" s="342">
        <v>9</v>
      </c>
      <c r="AU36" s="342">
        <v>13</v>
      </c>
      <c r="AV36" s="342">
        <v>4</v>
      </c>
      <c r="AW36" s="342">
        <v>7</v>
      </c>
      <c r="AX36" s="342">
        <v>4</v>
      </c>
      <c r="AY36" s="342">
        <v>13</v>
      </c>
      <c r="AZ36" s="345"/>
      <c r="BA36" s="371">
        <v>49.326652303937301</v>
      </c>
      <c r="BB36" s="371">
        <v>0</v>
      </c>
      <c r="BC36" s="371">
        <v>4.2065740663071102E-2</v>
      </c>
      <c r="BD36" s="371" t="s">
        <v>430</v>
      </c>
      <c r="BE36" s="661"/>
      <c r="BF36" s="344">
        <v>42.014704032700003</v>
      </c>
      <c r="BG36" s="344">
        <v>16.4642410917</v>
      </c>
      <c r="BH36" s="344">
        <v>2.5518761417000002</v>
      </c>
      <c r="BI36" s="661"/>
      <c r="BJ36" s="344">
        <v>19.070363069999999</v>
      </c>
      <c r="BK36" s="661"/>
      <c r="BL36" s="832">
        <v>10.8347</v>
      </c>
      <c r="BM36" s="832">
        <v>4.8073399999999999</v>
      </c>
      <c r="BN36" s="832">
        <v>3.4283199999999998</v>
      </c>
      <c r="BO36" s="832">
        <v>80.929640000000006</v>
      </c>
      <c r="BP36" s="661"/>
      <c r="BQ36" s="832">
        <v>11.75</v>
      </c>
      <c r="BR36" s="832">
        <v>54.65</v>
      </c>
      <c r="BS36" s="832">
        <v>5.53</v>
      </c>
      <c r="BT36" s="832">
        <v>2.94</v>
      </c>
      <c r="BU36" s="344" t="s">
        <v>430</v>
      </c>
      <c r="BV36" s="832">
        <v>6.05</v>
      </c>
      <c r="BW36" s="661"/>
      <c r="BX36" s="852" t="s">
        <v>9955</v>
      </c>
      <c r="BY36" s="852" t="s">
        <v>9956</v>
      </c>
      <c r="BZ36" s="852" t="s">
        <v>9957</v>
      </c>
      <c r="CA36" s="852" t="s">
        <v>9958</v>
      </c>
      <c r="CB36" s="852" t="s">
        <v>9959</v>
      </c>
      <c r="CC36" s="661"/>
      <c r="CD36" s="350" t="s">
        <v>9960</v>
      </c>
    </row>
    <row r="37" spans="1:82" s="351" customFormat="1" x14ac:dyDescent="0.25">
      <c r="A37" s="341" t="s">
        <v>10003</v>
      </c>
      <c r="B37" s="661"/>
      <c r="C37" s="709">
        <v>32257</v>
      </c>
      <c r="D37" s="661"/>
      <c r="E37" s="342">
        <v>869.86500000000001</v>
      </c>
      <c r="F37" s="661"/>
      <c r="G37" s="343">
        <v>99.281000000000006</v>
      </c>
      <c r="H37" s="661"/>
      <c r="I37" s="997">
        <v>2.93</v>
      </c>
      <c r="J37" s="997">
        <v>7.35</v>
      </c>
      <c r="K37" s="997">
        <v>1.7</v>
      </c>
      <c r="L37" s="997">
        <v>1.79</v>
      </c>
      <c r="M37" s="345"/>
      <c r="N37" s="344">
        <v>72.274500000000003</v>
      </c>
      <c r="O37" s="344">
        <v>59.603700000000003</v>
      </c>
      <c r="P37" s="344">
        <v>22.396000000000001</v>
      </c>
      <c r="Q37" s="344">
        <v>25.033000000000001</v>
      </c>
      <c r="R37" s="344">
        <v>35.924599999999998</v>
      </c>
      <c r="S37" s="344">
        <v>19.251799999999999</v>
      </c>
      <c r="T37" s="344">
        <v>2.7730000000000001</v>
      </c>
      <c r="U37" s="344">
        <v>2.7010999999999998</v>
      </c>
      <c r="V37" s="346">
        <v>2.2071000000000001</v>
      </c>
      <c r="W37" s="344">
        <v>4.9053000000000004</v>
      </c>
      <c r="X37" s="344">
        <v>7.2569999999999997</v>
      </c>
      <c r="Y37" s="344">
        <v>6.4934000000000003</v>
      </c>
      <c r="Z37" s="344">
        <v>7.8121999999999998</v>
      </c>
      <c r="AA37" s="344">
        <v>79.071899999999999</v>
      </c>
      <c r="AB37" s="344">
        <v>20.781600000000001</v>
      </c>
      <c r="AC37" s="344">
        <v>3.2204999999999999</v>
      </c>
      <c r="AD37" s="344">
        <v>2.9365000000000001</v>
      </c>
      <c r="AE37" s="344">
        <v>79.071899999999999</v>
      </c>
      <c r="AF37" s="344">
        <v>10.6699</v>
      </c>
      <c r="AG37" s="345"/>
      <c r="AH37" s="342">
        <v>10</v>
      </c>
      <c r="AI37" s="342">
        <v>6</v>
      </c>
      <c r="AJ37" s="342">
        <v>9</v>
      </c>
      <c r="AK37" s="342">
        <v>2</v>
      </c>
      <c r="AL37" s="342">
        <v>1</v>
      </c>
      <c r="AM37" s="342">
        <v>5</v>
      </c>
      <c r="AN37" s="342">
        <v>8</v>
      </c>
      <c r="AO37" s="342">
        <v>13</v>
      </c>
      <c r="AP37" s="342">
        <v>10</v>
      </c>
      <c r="AQ37" s="342">
        <v>10</v>
      </c>
      <c r="AR37" s="342">
        <v>13</v>
      </c>
      <c r="AS37" s="342">
        <v>13</v>
      </c>
      <c r="AT37" s="342">
        <v>6</v>
      </c>
      <c r="AU37" s="342">
        <v>2</v>
      </c>
      <c r="AV37" s="342">
        <v>3</v>
      </c>
      <c r="AW37" s="342">
        <v>8</v>
      </c>
      <c r="AX37" s="342">
        <v>13</v>
      </c>
      <c r="AY37" s="342">
        <v>2</v>
      </c>
      <c r="AZ37" s="345"/>
      <c r="BA37" s="371">
        <v>50.769346583738702</v>
      </c>
      <c r="BB37" s="371">
        <v>0</v>
      </c>
      <c r="BC37" s="371">
        <v>3.3348544676853602E-2</v>
      </c>
      <c r="BD37" s="371" t="s">
        <v>430</v>
      </c>
      <c r="BE37" s="661"/>
      <c r="BF37" s="344">
        <v>42.4302368715</v>
      </c>
      <c r="BG37" s="344">
        <v>19.564888228200001</v>
      </c>
      <c r="BH37" s="344">
        <v>2.1686930371000002</v>
      </c>
      <c r="BI37" s="661"/>
      <c r="BJ37" s="344">
        <v>23.76991563</v>
      </c>
      <c r="BK37" s="661"/>
      <c r="BL37" s="832">
        <v>15.568</v>
      </c>
      <c r="BM37" s="832">
        <v>1.7562899999999999</v>
      </c>
      <c r="BN37" s="832">
        <v>6.44564</v>
      </c>
      <c r="BO37" s="832">
        <v>76.230069999999998</v>
      </c>
      <c r="BP37" s="661"/>
      <c r="BQ37" s="832">
        <v>23.89</v>
      </c>
      <c r="BR37" s="832">
        <v>44.94</v>
      </c>
      <c r="BS37" s="344" t="s">
        <v>430</v>
      </c>
      <c r="BT37" s="344" t="s">
        <v>430</v>
      </c>
      <c r="BU37" s="344" t="s">
        <v>430</v>
      </c>
      <c r="BV37" s="832">
        <v>7.4</v>
      </c>
      <c r="BW37" s="661"/>
      <c r="BX37" s="852" t="s">
        <v>9962</v>
      </c>
      <c r="BY37" s="852" t="s">
        <v>9963</v>
      </c>
      <c r="BZ37" s="852" t="s">
        <v>9964</v>
      </c>
      <c r="CA37" s="852" t="s">
        <v>9965</v>
      </c>
      <c r="CB37" s="852" t="s">
        <v>9966</v>
      </c>
      <c r="CC37" s="661"/>
      <c r="CD37" s="350" t="s">
        <v>518</v>
      </c>
    </row>
    <row r="38" spans="1:82" s="351" customFormat="1" x14ac:dyDescent="0.25">
      <c r="A38" s="341" t="s">
        <v>10004</v>
      </c>
      <c r="B38" s="661"/>
      <c r="C38" s="709">
        <v>40375</v>
      </c>
      <c r="D38" s="661"/>
      <c r="E38" s="342">
        <v>220.67</v>
      </c>
      <c r="F38" s="661"/>
      <c r="G38" s="343">
        <v>30.5168</v>
      </c>
      <c r="H38" s="661"/>
      <c r="I38" s="997">
        <v>4.5999999999999996</v>
      </c>
      <c r="J38" s="997">
        <v>7.36</v>
      </c>
      <c r="K38" s="997">
        <v>3.42</v>
      </c>
      <c r="L38" s="997">
        <v>3.56</v>
      </c>
      <c r="M38" s="345"/>
      <c r="N38" s="344">
        <v>99.543899999999994</v>
      </c>
      <c r="O38" s="344">
        <v>35.426600000000001</v>
      </c>
      <c r="P38" s="344">
        <v>12.777799999999999</v>
      </c>
      <c r="Q38" s="344">
        <v>14.311299999999999</v>
      </c>
      <c r="R38" s="344">
        <v>22.983899999999998</v>
      </c>
      <c r="S38" s="344">
        <v>13.5425</v>
      </c>
      <c r="T38" s="344">
        <v>-0.94910000000000005</v>
      </c>
      <c r="U38" s="344">
        <v>2.1153</v>
      </c>
      <c r="V38" s="346">
        <v>1.3173999999999999</v>
      </c>
      <c r="W38" s="344">
        <v>4.2698</v>
      </c>
      <c r="X38" s="344">
        <v>6.0533999999999999</v>
      </c>
      <c r="Y38" s="344">
        <v>5.6584000000000003</v>
      </c>
      <c r="Z38" s="344">
        <v>6.4572000000000003</v>
      </c>
      <c r="AA38" s="344">
        <v>53.440600000000003</v>
      </c>
      <c r="AB38" s="344">
        <v>13.343299999999999</v>
      </c>
      <c r="AC38" s="344">
        <v>-0.56379999999999997</v>
      </c>
      <c r="AD38" s="344">
        <v>2.5371000000000001</v>
      </c>
      <c r="AE38" s="344">
        <v>53.440600000000003</v>
      </c>
      <c r="AF38" s="344">
        <v>7.2347999999999999</v>
      </c>
      <c r="AG38" s="345"/>
      <c r="AH38" s="342">
        <v>5</v>
      </c>
      <c r="AI38" s="342">
        <v>13</v>
      </c>
      <c r="AJ38" s="342">
        <v>15</v>
      </c>
      <c r="AK38" s="342">
        <v>14</v>
      </c>
      <c r="AL38" s="342">
        <v>14</v>
      </c>
      <c r="AM38" s="342">
        <v>14</v>
      </c>
      <c r="AN38" s="342">
        <v>15</v>
      </c>
      <c r="AO38" s="342">
        <v>14</v>
      </c>
      <c r="AP38" s="342">
        <v>15</v>
      </c>
      <c r="AQ38" s="342">
        <v>14</v>
      </c>
      <c r="AR38" s="342">
        <v>15</v>
      </c>
      <c r="AS38" s="342">
        <v>14</v>
      </c>
      <c r="AT38" s="342">
        <v>12</v>
      </c>
      <c r="AU38" s="342">
        <v>10</v>
      </c>
      <c r="AV38" s="342">
        <v>15</v>
      </c>
      <c r="AW38" s="342">
        <v>15</v>
      </c>
      <c r="AX38" s="342">
        <v>14</v>
      </c>
      <c r="AY38" s="342">
        <v>10</v>
      </c>
      <c r="AZ38" s="345"/>
      <c r="BA38" s="371">
        <v>49.122814503347399</v>
      </c>
      <c r="BB38" s="371">
        <v>1.0441106285744799</v>
      </c>
      <c r="BC38" s="371">
        <v>1.2838198045223299E-2</v>
      </c>
      <c r="BD38" s="371">
        <v>-0.93368630457464497</v>
      </c>
      <c r="BE38" s="661"/>
      <c r="BF38" s="344">
        <v>37.859368511</v>
      </c>
      <c r="BG38" s="344">
        <v>19.997874274099999</v>
      </c>
      <c r="BH38" s="344">
        <v>1.8931696435000001</v>
      </c>
      <c r="BI38" s="661"/>
      <c r="BJ38" s="344">
        <v>19.046468990000001</v>
      </c>
      <c r="BK38" s="661"/>
      <c r="BL38" s="832">
        <v>18.374199999999998</v>
      </c>
      <c r="BM38" s="832">
        <v>0.40121899999999999</v>
      </c>
      <c r="BN38" s="832">
        <v>0.27108500000000002</v>
      </c>
      <c r="BO38" s="832">
        <v>80.953496000000001</v>
      </c>
      <c r="BP38" s="661"/>
      <c r="BQ38" s="832">
        <v>46.83</v>
      </c>
      <c r="BR38" s="832">
        <v>11.37</v>
      </c>
      <c r="BS38" s="832">
        <v>2.2799999999999998</v>
      </c>
      <c r="BT38" s="832">
        <v>3.54</v>
      </c>
      <c r="BU38" s="832">
        <v>9.64</v>
      </c>
      <c r="BV38" s="832">
        <v>7.28</v>
      </c>
      <c r="BW38" s="661"/>
      <c r="BX38" s="852" t="s">
        <v>9968</v>
      </c>
      <c r="BY38" s="852" t="s">
        <v>9969</v>
      </c>
      <c r="BZ38" s="852" t="s">
        <v>2142</v>
      </c>
      <c r="CA38" s="852" t="s">
        <v>9970</v>
      </c>
      <c r="CB38" s="852" t="s">
        <v>9971</v>
      </c>
      <c r="CC38" s="661"/>
      <c r="CD38" s="350" t="s">
        <v>463</v>
      </c>
    </row>
    <row r="39" spans="1:82" s="351" customFormat="1" x14ac:dyDescent="0.25">
      <c r="A39" s="341" t="s">
        <v>10005</v>
      </c>
      <c r="B39" s="661"/>
      <c r="C39" s="709">
        <v>36797</v>
      </c>
      <c r="D39" s="661"/>
      <c r="E39" s="342">
        <v>194.03</v>
      </c>
      <c r="F39" s="661"/>
      <c r="G39" s="343">
        <v>92.513400000000004</v>
      </c>
      <c r="H39" s="661"/>
      <c r="I39" s="997">
        <v>2.1</v>
      </c>
      <c r="J39" s="997">
        <v>7.4</v>
      </c>
      <c r="K39" s="997">
        <v>1.55</v>
      </c>
      <c r="L39" s="997">
        <v>1.66</v>
      </c>
      <c r="M39" s="345"/>
      <c r="N39" s="344">
        <v>58.405900000000003</v>
      </c>
      <c r="O39" s="344">
        <v>56.8277</v>
      </c>
      <c r="P39" s="344">
        <v>17.9908</v>
      </c>
      <c r="Q39" s="344">
        <v>19.288</v>
      </c>
      <c r="R39" s="344">
        <v>24.352699999999999</v>
      </c>
      <c r="S39" s="344">
        <v>15.896699999999999</v>
      </c>
      <c r="T39" s="344">
        <v>-0.21859999999999999</v>
      </c>
      <c r="U39" s="344">
        <v>2.0760999999999998</v>
      </c>
      <c r="V39" s="346">
        <v>1.3896999999999999</v>
      </c>
      <c r="W39" s="344">
        <v>4.8171999999999997</v>
      </c>
      <c r="X39" s="344">
        <v>7.9638</v>
      </c>
      <c r="Y39" s="344">
        <v>6.9954999999999998</v>
      </c>
      <c r="Z39" s="344">
        <v>7.0106000000000002</v>
      </c>
      <c r="AA39" s="344">
        <v>76.405100000000004</v>
      </c>
      <c r="AB39" s="344">
        <v>15.9445</v>
      </c>
      <c r="AC39" s="344">
        <v>0.45810000000000001</v>
      </c>
      <c r="AD39" s="344">
        <v>2.4220999999999999</v>
      </c>
      <c r="AE39" s="344">
        <v>76.405100000000004</v>
      </c>
      <c r="AF39" s="344">
        <v>9.0147999999999993</v>
      </c>
      <c r="AG39" s="345"/>
      <c r="AH39" s="342">
        <v>13</v>
      </c>
      <c r="AI39" s="342">
        <v>8</v>
      </c>
      <c r="AJ39" s="342">
        <v>12</v>
      </c>
      <c r="AK39" s="342">
        <v>8</v>
      </c>
      <c r="AL39" s="342">
        <v>10</v>
      </c>
      <c r="AM39" s="342">
        <v>11</v>
      </c>
      <c r="AN39" s="342">
        <v>13</v>
      </c>
      <c r="AO39" s="342">
        <v>15</v>
      </c>
      <c r="AP39" s="342">
        <v>14</v>
      </c>
      <c r="AQ39" s="342">
        <v>11</v>
      </c>
      <c r="AR39" s="342">
        <v>11</v>
      </c>
      <c r="AS39" s="342">
        <v>11</v>
      </c>
      <c r="AT39" s="342">
        <v>11</v>
      </c>
      <c r="AU39" s="342">
        <v>4</v>
      </c>
      <c r="AV39" s="342">
        <v>11</v>
      </c>
      <c r="AW39" s="342">
        <v>13</v>
      </c>
      <c r="AX39" s="342">
        <v>15</v>
      </c>
      <c r="AY39" s="342">
        <v>4</v>
      </c>
      <c r="AZ39" s="345"/>
      <c r="BA39" s="371">
        <v>50.396518384433001</v>
      </c>
      <c r="BB39" s="371">
        <v>0</v>
      </c>
      <c r="BC39" s="371">
        <v>4.9231336755782701E-2</v>
      </c>
      <c r="BD39" s="371" t="s">
        <v>430</v>
      </c>
      <c r="BE39" s="661"/>
      <c r="BF39" s="344">
        <v>44.223565385599997</v>
      </c>
      <c r="BG39" s="344">
        <v>17.667935584199999</v>
      </c>
      <c r="BH39" s="344">
        <v>2.5030408999999998</v>
      </c>
      <c r="BI39" s="661"/>
      <c r="BJ39" s="344">
        <v>20.894675159999998</v>
      </c>
      <c r="BK39" s="661"/>
      <c r="BL39" s="832">
        <v>16.447199999999999</v>
      </c>
      <c r="BM39" s="832">
        <v>1.54443</v>
      </c>
      <c r="BN39" s="832">
        <v>2.9030499999999999</v>
      </c>
      <c r="BO39" s="832">
        <v>79.105320000000006</v>
      </c>
      <c r="BP39" s="661"/>
      <c r="BQ39" s="832">
        <v>2.61</v>
      </c>
      <c r="BR39" s="832">
        <v>46.45</v>
      </c>
      <c r="BS39" s="344" t="s">
        <v>430</v>
      </c>
      <c r="BT39" s="832">
        <v>9.33</v>
      </c>
      <c r="BU39" s="344" t="s">
        <v>430</v>
      </c>
      <c r="BV39" s="832">
        <v>20.72</v>
      </c>
      <c r="BW39" s="661"/>
      <c r="BX39" s="852" t="s">
        <v>9973</v>
      </c>
      <c r="BY39" s="852" t="s">
        <v>9974</v>
      </c>
      <c r="BZ39" s="852" t="s">
        <v>4713</v>
      </c>
      <c r="CA39" s="852" t="s">
        <v>9975</v>
      </c>
      <c r="CB39" s="852" t="s">
        <v>9976</v>
      </c>
      <c r="CC39" s="661"/>
      <c r="CD39" s="350" t="s">
        <v>554</v>
      </c>
    </row>
    <row r="40" spans="1:82" s="351" customFormat="1" x14ac:dyDescent="0.25">
      <c r="A40" s="341" t="s">
        <v>10006</v>
      </c>
      <c r="B40" s="661"/>
      <c r="C40" s="709">
        <v>38149</v>
      </c>
      <c r="D40" s="661"/>
      <c r="E40" s="342">
        <v>179.38499999999999</v>
      </c>
      <c r="F40" s="661"/>
      <c r="G40" s="343">
        <v>60.958199999999998</v>
      </c>
      <c r="H40" s="661"/>
      <c r="I40" s="997">
        <v>4.51</v>
      </c>
      <c r="J40" s="997">
        <v>7.02</v>
      </c>
      <c r="K40" s="997">
        <v>2.66</v>
      </c>
      <c r="L40" s="997">
        <v>2.76</v>
      </c>
      <c r="M40" s="345"/>
      <c r="N40" s="344">
        <v>66.224299999999999</v>
      </c>
      <c r="O40" s="344">
        <v>35.229599999999998</v>
      </c>
      <c r="P40" s="344">
        <v>13.017200000000001</v>
      </c>
      <c r="Q40" s="344">
        <v>14.878299999999999</v>
      </c>
      <c r="R40" s="344">
        <v>23.0626</v>
      </c>
      <c r="S40" s="344">
        <v>18.0976</v>
      </c>
      <c r="T40" s="344">
        <v>2.5068999999999999</v>
      </c>
      <c r="U40" s="344">
        <v>4.4507000000000003</v>
      </c>
      <c r="V40" s="346">
        <v>3.5556000000000001</v>
      </c>
      <c r="W40" s="344">
        <v>6.3464</v>
      </c>
      <c r="X40" s="344">
        <v>8.7696000000000005</v>
      </c>
      <c r="Y40" s="344">
        <v>7.3490000000000002</v>
      </c>
      <c r="Z40" s="344">
        <v>7.0537999999999998</v>
      </c>
      <c r="AA40" s="344">
        <v>43.875399999999999</v>
      </c>
      <c r="AB40" s="344">
        <v>18.414999999999999</v>
      </c>
      <c r="AC40" s="344">
        <v>2.7949000000000002</v>
      </c>
      <c r="AD40" s="344">
        <v>4.8250999999999999</v>
      </c>
      <c r="AE40" s="344">
        <v>43.875399999999999</v>
      </c>
      <c r="AF40" s="344">
        <v>8.5345999999999993</v>
      </c>
      <c r="AG40" s="345"/>
      <c r="AH40" s="342">
        <v>11</v>
      </c>
      <c r="AI40" s="342">
        <v>14</v>
      </c>
      <c r="AJ40" s="342">
        <v>14</v>
      </c>
      <c r="AK40" s="342">
        <v>13</v>
      </c>
      <c r="AL40" s="342">
        <v>13</v>
      </c>
      <c r="AM40" s="342">
        <v>7</v>
      </c>
      <c r="AN40" s="342">
        <v>9</v>
      </c>
      <c r="AO40" s="342">
        <v>6</v>
      </c>
      <c r="AP40" s="342">
        <v>7</v>
      </c>
      <c r="AQ40" s="342">
        <v>5</v>
      </c>
      <c r="AR40" s="342">
        <v>5</v>
      </c>
      <c r="AS40" s="342">
        <v>10</v>
      </c>
      <c r="AT40" s="342">
        <v>10</v>
      </c>
      <c r="AU40" s="342">
        <v>14</v>
      </c>
      <c r="AV40" s="342">
        <v>6</v>
      </c>
      <c r="AW40" s="342">
        <v>9</v>
      </c>
      <c r="AX40" s="342">
        <v>6</v>
      </c>
      <c r="AY40" s="342">
        <v>14</v>
      </c>
      <c r="AZ40" s="345"/>
      <c r="BA40" s="371">
        <v>46.341089804918603</v>
      </c>
      <c r="BB40" s="371">
        <v>0</v>
      </c>
      <c r="BC40" s="371">
        <v>6.9613600049162602E-2</v>
      </c>
      <c r="BD40" s="371" t="s">
        <v>430</v>
      </c>
      <c r="BE40" s="661"/>
      <c r="BF40" s="344">
        <v>43.003027670800002</v>
      </c>
      <c r="BG40" s="344">
        <v>9.8384339784999995</v>
      </c>
      <c r="BH40" s="344">
        <v>4.3709220150999997</v>
      </c>
      <c r="BI40" s="661"/>
      <c r="BJ40" s="344">
        <v>18.630653800000001</v>
      </c>
      <c r="BK40" s="661"/>
      <c r="BL40" s="832">
        <v>13.148999999999999</v>
      </c>
      <c r="BM40" s="832">
        <v>2.3223099999999999</v>
      </c>
      <c r="BN40" s="832">
        <v>3.1593200000000001</v>
      </c>
      <c r="BO40" s="832">
        <v>81.369370000000004</v>
      </c>
      <c r="BP40" s="661"/>
      <c r="BQ40" s="832">
        <v>54.3</v>
      </c>
      <c r="BR40" s="832">
        <v>13.29</v>
      </c>
      <c r="BS40" s="832">
        <v>7.18</v>
      </c>
      <c r="BT40" s="344" t="s">
        <v>430</v>
      </c>
      <c r="BU40" s="344" t="s">
        <v>430</v>
      </c>
      <c r="BV40" s="832">
        <v>6.6</v>
      </c>
      <c r="BW40" s="661"/>
      <c r="BX40" s="852" t="s">
        <v>9978</v>
      </c>
      <c r="BY40" s="852" t="s">
        <v>9979</v>
      </c>
      <c r="BZ40" s="852" t="s">
        <v>9980</v>
      </c>
      <c r="CA40" s="852" t="s">
        <v>2987</v>
      </c>
      <c r="CB40" s="852" t="s">
        <v>9981</v>
      </c>
      <c r="CC40" s="661"/>
      <c r="CD40" s="350" t="s">
        <v>554</v>
      </c>
    </row>
    <row r="41" spans="1:82" s="351" customFormat="1" x14ac:dyDescent="0.25">
      <c r="A41" s="341" t="s">
        <v>10007</v>
      </c>
      <c r="B41" s="661"/>
      <c r="C41" s="709">
        <v>38041</v>
      </c>
      <c r="D41" s="661"/>
      <c r="E41" s="342">
        <v>151.136</v>
      </c>
      <c r="F41" s="661"/>
      <c r="G41" s="343">
        <v>63.894500000000001</v>
      </c>
      <c r="H41" s="661"/>
      <c r="I41" s="997">
        <v>6.04</v>
      </c>
      <c r="J41" s="997">
        <v>7.23</v>
      </c>
      <c r="K41" s="997">
        <v>3.78</v>
      </c>
      <c r="L41" s="997">
        <v>3.95</v>
      </c>
      <c r="M41" s="345"/>
      <c r="N41" s="344">
        <v>45.356699999999996</v>
      </c>
      <c r="O41" s="344">
        <v>27.214400000000001</v>
      </c>
      <c r="P41" s="344">
        <v>13.943099999999999</v>
      </c>
      <c r="Q41" s="344">
        <v>11.5989</v>
      </c>
      <c r="R41" s="344">
        <v>28.515000000000001</v>
      </c>
      <c r="S41" s="344">
        <v>23.523</v>
      </c>
      <c r="T41" s="344">
        <v>7.9912999999999998</v>
      </c>
      <c r="U41" s="344">
        <v>3.7027999999999999</v>
      </c>
      <c r="V41" s="346">
        <v>4.0814000000000004</v>
      </c>
      <c r="W41" s="344">
        <v>5.5176999999999996</v>
      </c>
      <c r="X41" s="344">
        <v>9.0998999999999999</v>
      </c>
      <c r="Y41" s="344">
        <v>7.7126999999999999</v>
      </c>
      <c r="Z41" s="344">
        <v>7.5185000000000004</v>
      </c>
      <c r="AA41" s="344">
        <v>23.938300000000002</v>
      </c>
      <c r="AB41" s="344">
        <v>24.678000000000001</v>
      </c>
      <c r="AC41" s="344">
        <v>8.5884</v>
      </c>
      <c r="AD41" s="344">
        <v>4.3311000000000002</v>
      </c>
      <c r="AE41" s="344">
        <v>23.938300000000002</v>
      </c>
      <c r="AF41" s="344">
        <v>8.6453000000000007</v>
      </c>
      <c r="AG41" s="345"/>
      <c r="AH41" s="342">
        <v>15</v>
      </c>
      <c r="AI41" s="342">
        <v>15</v>
      </c>
      <c r="AJ41" s="342">
        <v>13</v>
      </c>
      <c r="AK41" s="342">
        <v>15</v>
      </c>
      <c r="AL41" s="342">
        <v>6</v>
      </c>
      <c r="AM41" s="342">
        <v>1</v>
      </c>
      <c r="AN41" s="342">
        <v>1</v>
      </c>
      <c r="AO41" s="342">
        <v>8</v>
      </c>
      <c r="AP41" s="342">
        <v>6</v>
      </c>
      <c r="AQ41" s="342">
        <v>7</v>
      </c>
      <c r="AR41" s="342">
        <v>3</v>
      </c>
      <c r="AS41" s="342">
        <v>9</v>
      </c>
      <c r="AT41" s="342">
        <v>8</v>
      </c>
      <c r="AU41" s="342">
        <v>15</v>
      </c>
      <c r="AV41" s="342">
        <v>1</v>
      </c>
      <c r="AW41" s="342">
        <v>1</v>
      </c>
      <c r="AX41" s="342">
        <v>8</v>
      </c>
      <c r="AY41" s="342">
        <v>15</v>
      </c>
      <c r="AZ41" s="345"/>
      <c r="BA41" s="371">
        <v>65.914088635057198</v>
      </c>
      <c r="BB41" s="371">
        <v>1.0207637929434299</v>
      </c>
      <c r="BC41" s="371">
        <v>5.23608220700136E-2</v>
      </c>
      <c r="BD41" s="371">
        <v>1.9219604477354899</v>
      </c>
      <c r="BE41" s="661"/>
      <c r="BF41" s="344">
        <v>47.510021824500001</v>
      </c>
      <c r="BG41" s="344">
        <v>14.6977837151</v>
      </c>
      <c r="BH41" s="344">
        <v>3.2324616245</v>
      </c>
      <c r="BI41" s="661"/>
      <c r="BJ41" s="344">
        <v>15.76443924</v>
      </c>
      <c r="BK41" s="661"/>
      <c r="BL41" s="832">
        <v>6.8748500000000003</v>
      </c>
      <c r="BM41" s="832">
        <v>7.97804</v>
      </c>
      <c r="BN41" s="832">
        <v>0.91154199999999996</v>
      </c>
      <c r="BO41" s="832">
        <v>84.235568000000001</v>
      </c>
      <c r="BP41" s="661"/>
      <c r="BQ41" s="832">
        <v>40.159999999999997</v>
      </c>
      <c r="BR41" s="832">
        <v>23.91</v>
      </c>
      <c r="BS41" s="344" t="s">
        <v>430</v>
      </c>
      <c r="BT41" s="344" t="s">
        <v>430</v>
      </c>
      <c r="BU41" s="344" t="s">
        <v>430</v>
      </c>
      <c r="BV41" s="832">
        <v>20.170000000000002</v>
      </c>
      <c r="BW41" s="661"/>
      <c r="BX41" s="852" t="s">
        <v>9983</v>
      </c>
      <c r="BY41" s="852" t="s">
        <v>9984</v>
      </c>
      <c r="BZ41" s="852" t="s">
        <v>9985</v>
      </c>
      <c r="CA41" s="852" t="s">
        <v>9986</v>
      </c>
      <c r="CB41" s="852" t="s">
        <v>9987</v>
      </c>
      <c r="CC41" s="661"/>
      <c r="CD41" s="350" t="s">
        <v>554</v>
      </c>
    </row>
    <row r="42" spans="1:82" s="351" customFormat="1" x14ac:dyDescent="0.25">
      <c r="A42" s="341" t="s">
        <v>10008</v>
      </c>
      <c r="B42" s="661"/>
      <c r="C42" s="709">
        <v>40234</v>
      </c>
      <c r="D42" s="661"/>
      <c r="E42" s="342">
        <v>96.369799999999998</v>
      </c>
      <c r="F42" s="661"/>
      <c r="G42" s="343">
        <v>32.779699999999998</v>
      </c>
      <c r="H42" s="661"/>
      <c r="I42" s="997">
        <v>4.8099999999999996</v>
      </c>
      <c r="J42" s="997">
        <v>7.61</v>
      </c>
      <c r="K42" s="997">
        <v>2.71</v>
      </c>
      <c r="L42" s="997">
        <v>2.85</v>
      </c>
      <c r="M42" s="345"/>
      <c r="N42" s="344">
        <v>122.785</v>
      </c>
      <c r="O42" s="344">
        <v>57.017000000000003</v>
      </c>
      <c r="P42" s="344">
        <v>19.382999999999999</v>
      </c>
      <c r="Q42" s="344">
        <v>17.906199999999998</v>
      </c>
      <c r="R42" s="344">
        <v>25.932600000000001</v>
      </c>
      <c r="S42" s="344">
        <v>13.759600000000001</v>
      </c>
      <c r="T42" s="344">
        <v>-0.55459999999999998</v>
      </c>
      <c r="U42" s="344">
        <v>2.9157000000000002</v>
      </c>
      <c r="V42" s="346">
        <v>1.9875</v>
      </c>
      <c r="W42" s="344">
        <v>3.9973999999999998</v>
      </c>
      <c r="X42" s="344">
        <v>6.5141</v>
      </c>
      <c r="Y42" s="344">
        <v>5.4364999999999997</v>
      </c>
      <c r="Z42" s="344">
        <v>6.3029000000000002</v>
      </c>
      <c r="AA42" s="344">
        <v>70.981899999999996</v>
      </c>
      <c r="AB42" s="344">
        <v>14.773099999999999</v>
      </c>
      <c r="AC42" s="344">
        <v>0.12790000000000001</v>
      </c>
      <c r="AD42" s="344">
        <v>3.2608000000000001</v>
      </c>
      <c r="AE42" s="344">
        <v>70.981899999999996</v>
      </c>
      <c r="AF42" s="344">
        <v>7.5271999999999997</v>
      </c>
      <c r="AG42" s="345"/>
      <c r="AH42" s="342">
        <v>2</v>
      </c>
      <c r="AI42" s="342">
        <v>7</v>
      </c>
      <c r="AJ42" s="342">
        <v>11</v>
      </c>
      <c r="AK42" s="342">
        <v>10</v>
      </c>
      <c r="AL42" s="342">
        <v>8</v>
      </c>
      <c r="AM42" s="342">
        <v>13</v>
      </c>
      <c r="AN42" s="342">
        <v>14</v>
      </c>
      <c r="AO42" s="342">
        <v>10</v>
      </c>
      <c r="AP42" s="342">
        <v>12</v>
      </c>
      <c r="AQ42" s="342">
        <v>15</v>
      </c>
      <c r="AR42" s="342">
        <v>14</v>
      </c>
      <c r="AS42" s="342">
        <v>15</v>
      </c>
      <c r="AT42" s="342">
        <v>13</v>
      </c>
      <c r="AU42" s="342">
        <v>6</v>
      </c>
      <c r="AV42" s="342">
        <v>12</v>
      </c>
      <c r="AW42" s="342">
        <v>14</v>
      </c>
      <c r="AX42" s="342">
        <v>11</v>
      </c>
      <c r="AY42" s="342">
        <v>6</v>
      </c>
      <c r="AZ42" s="345"/>
      <c r="BA42" s="371">
        <v>50.415438283819803</v>
      </c>
      <c r="BB42" s="371">
        <v>0</v>
      </c>
      <c r="BC42" s="371">
        <v>1.8335659757290498E-2</v>
      </c>
      <c r="BD42" s="371" t="s">
        <v>430</v>
      </c>
      <c r="BE42" s="661"/>
      <c r="BF42" s="344">
        <v>40.154046468600001</v>
      </c>
      <c r="BG42" s="344">
        <v>20.810585785299999</v>
      </c>
      <c r="BH42" s="344">
        <v>1.9295010185000001</v>
      </c>
      <c r="BI42" s="661"/>
      <c r="BJ42" s="344">
        <v>23.383657240000002</v>
      </c>
      <c r="BK42" s="661"/>
      <c r="BL42" s="832">
        <v>10.5511</v>
      </c>
      <c r="BM42" s="832">
        <v>1.40405</v>
      </c>
      <c r="BN42" s="344" t="s">
        <v>430</v>
      </c>
      <c r="BO42" s="832">
        <v>88.044849999999997</v>
      </c>
      <c r="BP42" s="661"/>
      <c r="BQ42" s="832">
        <v>19.739999999999998</v>
      </c>
      <c r="BR42" s="832">
        <v>36</v>
      </c>
      <c r="BS42" s="832">
        <v>13.43</v>
      </c>
      <c r="BT42" s="344" t="s">
        <v>430</v>
      </c>
      <c r="BU42" s="832">
        <v>0.03</v>
      </c>
      <c r="BV42" s="832">
        <v>7.41</v>
      </c>
      <c r="BW42" s="661"/>
      <c r="BX42" s="852" t="s">
        <v>9989</v>
      </c>
      <c r="BY42" s="852" t="s">
        <v>9990</v>
      </c>
      <c r="BZ42" s="852" t="s">
        <v>9991</v>
      </c>
      <c r="CA42" s="852" t="s">
        <v>9992</v>
      </c>
      <c r="CB42" s="852" t="s">
        <v>9993</v>
      </c>
      <c r="CC42" s="661"/>
      <c r="CD42" s="350" t="s">
        <v>4770</v>
      </c>
    </row>
    <row r="43" spans="1:82" x14ac:dyDescent="0.25">
      <c r="A43" s="36" t="s">
        <v>93</v>
      </c>
      <c r="B43" s="43"/>
      <c r="C43" s="710"/>
      <c r="D43" s="43"/>
      <c r="E43" s="51"/>
      <c r="F43" s="43"/>
      <c r="G43" s="55"/>
      <c r="H43" s="43"/>
      <c r="I43" s="92"/>
      <c r="J43" s="92"/>
      <c r="K43" s="92"/>
      <c r="L43" s="92"/>
      <c r="M43" s="66"/>
      <c r="N43" s="59">
        <v>85.999399999999994</v>
      </c>
      <c r="O43" s="59">
        <v>52.882899999999999</v>
      </c>
      <c r="P43" s="59">
        <v>22.793900000000001</v>
      </c>
      <c r="Q43" s="59">
        <v>19.138400000000001</v>
      </c>
      <c r="R43" s="59">
        <v>27.197099999999999</v>
      </c>
      <c r="S43" s="59">
        <v>17.4115</v>
      </c>
      <c r="T43" s="59">
        <v>2.6953999999999998</v>
      </c>
      <c r="U43" s="59">
        <v>3.9790999999999999</v>
      </c>
      <c r="V43" s="70">
        <v>3.3567999999999998</v>
      </c>
      <c r="W43" s="59">
        <v>5.5978000000000003</v>
      </c>
      <c r="X43" s="59">
        <v>8.2346000000000004</v>
      </c>
      <c r="Y43" s="59">
        <v>7.6113999999999997</v>
      </c>
      <c r="Z43" s="59">
        <v>7.5693999999999999</v>
      </c>
      <c r="AA43" s="59">
        <v>62.038699999999999</v>
      </c>
      <c r="AB43" s="59">
        <v>17.811299999999999</v>
      </c>
      <c r="AC43" s="59">
        <v>3.1831</v>
      </c>
      <c r="AD43" s="59">
        <v>4.3514999999999997</v>
      </c>
      <c r="AE43" s="59">
        <v>62.038699999999999</v>
      </c>
      <c r="AF43" s="59">
        <v>8.7605000000000004</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2"/>
      <c r="BB43" s="282"/>
      <c r="BC43" s="282"/>
      <c r="BD43" s="282"/>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11"/>
      <c r="D44" s="44"/>
      <c r="E44" s="52"/>
      <c r="F44" s="44"/>
      <c r="G44" s="56"/>
      <c r="H44" s="44"/>
      <c r="I44" s="93"/>
      <c r="J44" s="93"/>
      <c r="K44" s="93"/>
      <c r="L44" s="93"/>
      <c r="M44" s="67"/>
      <c r="N44" s="60">
        <v>141.77500000000001</v>
      </c>
      <c r="O44" s="60">
        <v>73.999899999999997</v>
      </c>
      <c r="P44" s="60">
        <v>40.151899999999998</v>
      </c>
      <c r="Q44" s="60">
        <v>25.5854</v>
      </c>
      <c r="R44" s="60">
        <v>35.924599999999998</v>
      </c>
      <c r="S44" s="60">
        <v>23.523</v>
      </c>
      <c r="T44" s="60">
        <v>7.9912999999999998</v>
      </c>
      <c r="U44" s="60">
        <v>6.5522999999999998</v>
      </c>
      <c r="V44" s="71">
        <v>6.4985999999999997</v>
      </c>
      <c r="W44" s="60">
        <v>7.5975999999999999</v>
      </c>
      <c r="X44" s="60">
        <v>10.748200000000001</v>
      </c>
      <c r="Y44" s="60">
        <v>9.6875</v>
      </c>
      <c r="Z44" s="60">
        <v>9.1013000000000002</v>
      </c>
      <c r="AA44" s="60">
        <v>100.30929999999999</v>
      </c>
      <c r="AB44" s="60">
        <v>24.678000000000001</v>
      </c>
      <c r="AC44" s="60">
        <v>8.5884</v>
      </c>
      <c r="AD44" s="60">
        <v>6.7636000000000003</v>
      </c>
      <c r="AE44" s="60">
        <v>100.30929999999999</v>
      </c>
      <c r="AF44" s="60">
        <v>10.6699</v>
      </c>
      <c r="AG44" s="67"/>
      <c r="AH44" s="52"/>
      <c r="AI44" s="52"/>
      <c r="AJ44" s="52"/>
      <c r="AK44" s="52"/>
      <c r="AL44" s="52"/>
      <c r="AM44" s="52"/>
      <c r="AN44" s="52"/>
      <c r="AO44" s="52"/>
      <c r="AP44" s="52"/>
      <c r="AQ44" s="52"/>
      <c r="AR44" s="52"/>
      <c r="AS44" s="52"/>
      <c r="AT44" s="52"/>
      <c r="AU44" s="52"/>
      <c r="AV44" s="52"/>
      <c r="AW44" s="52"/>
      <c r="AX44" s="52"/>
      <c r="AY44" s="52"/>
      <c r="AZ44" s="67"/>
      <c r="BA44" s="284"/>
      <c r="BB44" s="284"/>
      <c r="BC44" s="284"/>
      <c r="BD44" s="284"/>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11"/>
      <c r="D45" s="44"/>
      <c r="E45" s="52"/>
      <c r="F45" s="44"/>
      <c r="G45" s="56"/>
      <c r="H45" s="44"/>
      <c r="I45" s="93"/>
      <c r="J45" s="93"/>
      <c r="K45" s="93"/>
      <c r="L45" s="93"/>
      <c r="M45" s="67"/>
      <c r="N45" s="60">
        <v>45.356699999999996</v>
      </c>
      <c r="O45" s="60">
        <v>27.214400000000001</v>
      </c>
      <c r="P45" s="60">
        <v>12.777799999999999</v>
      </c>
      <c r="Q45" s="60">
        <v>11.5989</v>
      </c>
      <c r="R45" s="60">
        <v>21.035900000000002</v>
      </c>
      <c r="S45" s="60">
        <v>13.1121</v>
      </c>
      <c r="T45" s="60">
        <v>-0.94910000000000005</v>
      </c>
      <c r="U45" s="60">
        <v>2.0760999999999998</v>
      </c>
      <c r="V45" s="71">
        <v>1.3173999999999999</v>
      </c>
      <c r="W45" s="60">
        <v>3.9973999999999998</v>
      </c>
      <c r="X45" s="60">
        <v>6.0533999999999999</v>
      </c>
      <c r="Y45" s="60">
        <v>5.4364999999999997</v>
      </c>
      <c r="Z45" s="60">
        <v>5.6454000000000004</v>
      </c>
      <c r="AA45" s="60">
        <v>23.938300000000002</v>
      </c>
      <c r="AB45" s="60">
        <v>13.343299999999999</v>
      </c>
      <c r="AC45" s="60">
        <v>-0.56379999999999997</v>
      </c>
      <c r="AD45" s="60">
        <v>2.4220999999999999</v>
      </c>
      <c r="AE45" s="60">
        <v>23.938300000000002</v>
      </c>
      <c r="AF45" s="60">
        <v>7.2347999999999999</v>
      </c>
      <c r="AG45" s="67"/>
      <c r="AH45" s="52"/>
      <c r="AI45" s="52"/>
      <c r="AJ45" s="52"/>
      <c r="AK45" s="52"/>
      <c r="AL45" s="52"/>
      <c r="AM45" s="52"/>
      <c r="AN45" s="52"/>
      <c r="AO45" s="52"/>
      <c r="AP45" s="52"/>
      <c r="AQ45" s="52"/>
      <c r="AR45" s="52"/>
      <c r="AS45" s="52"/>
      <c r="AT45" s="52"/>
      <c r="AU45" s="52"/>
      <c r="AV45" s="52"/>
      <c r="AW45" s="52"/>
      <c r="AX45" s="52"/>
      <c r="AY45" s="52"/>
      <c r="AZ45" s="67"/>
      <c r="BA45" s="284"/>
      <c r="BB45" s="284"/>
      <c r="BC45" s="284"/>
      <c r="BD45" s="284"/>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12"/>
      <c r="D46" s="45"/>
      <c r="E46" s="53"/>
      <c r="F46" s="45"/>
      <c r="G46" s="57"/>
      <c r="H46" s="45"/>
      <c r="I46" s="94"/>
      <c r="J46" s="94"/>
      <c r="K46" s="94"/>
      <c r="L46" s="94"/>
      <c r="M46" s="68"/>
      <c r="N46" s="61">
        <v>89.245099999999994</v>
      </c>
      <c r="O46" s="61">
        <v>56.8277</v>
      </c>
      <c r="P46" s="61">
        <v>22.821899999999999</v>
      </c>
      <c r="Q46" s="61">
        <v>19.288</v>
      </c>
      <c r="R46" s="61">
        <v>25.932600000000001</v>
      </c>
      <c r="S46" s="61">
        <v>17.8232</v>
      </c>
      <c r="T46" s="61">
        <v>2.7730000000000001</v>
      </c>
      <c r="U46" s="61">
        <v>3.7027999999999999</v>
      </c>
      <c r="V46" s="72">
        <v>3.4855</v>
      </c>
      <c r="W46" s="61">
        <v>5.1100000000000003</v>
      </c>
      <c r="X46" s="61">
        <v>8.1952999999999996</v>
      </c>
      <c r="Y46" s="61">
        <v>7.9504000000000001</v>
      </c>
      <c r="Z46" s="61">
        <v>7.6420500000000002</v>
      </c>
      <c r="AA46" s="61">
        <v>58.312199999999997</v>
      </c>
      <c r="AB46" s="61">
        <v>18.2044</v>
      </c>
      <c r="AC46" s="61">
        <v>3.2204999999999999</v>
      </c>
      <c r="AD46" s="61">
        <v>4.3311000000000002</v>
      </c>
      <c r="AE46" s="61">
        <v>58.312199999999997</v>
      </c>
      <c r="AF46" s="61">
        <v>8.6453000000000007</v>
      </c>
      <c r="AG46" s="68"/>
      <c r="AH46" s="53"/>
      <c r="AI46" s="53"/>
      <c r="AJ46" s="53"/>
      <c r="AK46" s="53"/>
      <c r="AL46" s="53"/>
      <c r="AM46" s="53"/>
      <c r="AN46" s="53"/>
      <c r="AO46" s="53"/>
      <c r="AP46" s="53"/>
      <c r="AQ46" s="53"/>
      <c r="AR46" s="53"/>
      <c r="AS46" s="53"/>
      <c r="AT46" s="53"/>
      <c r="AU46" s="53"/>
      <c r="AV46" s="53"/>
      <c r="AW46" s="53"/>
      <c r="AX46" s="53"/>
      <c r="AY46" s="53"/>
      <c r="AZ46" s="68"/>
      <c r="BA46" s="287"/>
      <c r="BB46" s="287"/>
      <c r="BC46" s="287"/>
      <c r="BD46" s="287"/>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1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89"/>
      <c r="BB47" s="289"/>
      <c r="BC47" s="289"/>
      <c r="BD47" s="289"/>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6" customFormat="1" x14ac:dyDescent="0.25">
      <c r="A48" s="125" t="s">
        <v>10009</v>
      </c>
      <c r="B48" s="126"/>
      <c r="C48" s="723">
        <v>41275</v>
      </c>
      <c r="D48" s="126"/>
      <c r="E48" s="127">
        <v>65.349999999999994</v>
      </c>
      <c r="F48" s="126"/>
      <c r="G48" s="128">
        <v>38.041200000000003</v>
      </c>
      <c r="H48" s="126"/>
      <c r="I48" s="990">
        <v>2.84</v>
      </c>
      <c r="J48" s="990">
        <v>7.1</v>
      </c>
      <c r="K48" s="990">
        <v>2.25</v>
      </c>
      <c r="L48" s="990">
        <v>2.38</v>
      </c>
      <c r="M48" s="130"/>
      <c r="N48" s="129">
        <v>76.727900000000005</v>
      </c>
      <c r="O48" s="129">
        <v>58.520899999999997</v>
      </c>
      <c r="P48" s="129">
        <v>27.544899999999998</v>
      </c>
      <c r="Q48" s="129">
        <v>13.128500000000001</v>
      </c>
      <c r="R48" s="129">
        <v>19.451000000000001</v>
      </c>
      <c r="S48" s="129">
        <v>14.085699999999999</v>
      </c>
      <c r="T48" s="129">
        <v>4.4741999999999997</v>
      </c>
      <c r="U48" s="129">
        <v>4.6045999999999996</v>
      </c>
      <c r="V48" s="131">
        <v>3.3054999999999999</v>
      </c>
      <c r="W48" s="129">
        <v>4.3437000000000001</v>
      </c>
      <c r="X48" s="129">
        <v>7.6097999999999999</v>
      </c>
      <c r="Y48" s="129">
        <v>10.495200000000001</v>
      </c>
      <c r="Z48" s="129">
        <v>7.7775999999999996</v>
      </c>
      <c r="AA48" s="129">
        <v>65.817400000000006</v>
      </c>
      <c r="AB48" s="129">
        <v>14.7235</v>
      </c>
      <c r="AC48" s="129">
        <v>4.5826000000000002</v>
      </c>
      <c r="AD48" s="129">
        <v>4.9424000000000001</v>
      </c>
      <c r="AE48" s="129">
        <v>65.817400000000006</v>
      </c>
      <c r="AF48" s="129">
        <v>8.2619000000000007</v>
      </c>
      <c r="AG48" s="130"/>
      <c r="AH48" s="127">
        <v>2</v>
      </c>
      <c r="AI48" s="127">
        <v>1</v>
      </c>
      <c r="AJ48" s="127">
        <v>1</v>
      </c>
      <c r="AK48" s="127">
        <v>2</v>
      </c>
      <c r="AL48" s="127">
        <v>2</v>
      </c>
      <c r="AM48" s="127">
        <v>2</v>
      </c>
      <c r="AN48" s="127">
        <v>1</v>
      </c>
      <c r="AO48" s="127">
        <v>2</v>
      </c>
      <c r="AP48" s="127">
        <v>1</v>
      </c>
      <c r="AQ48" s="127">
        <v>2</v>
      </c>
      <c r="AR48" s="127">
        <v>1</v>
      </c>
      <c r="AS48" s="127">
        <v>1</v>
      </c>
      <c r="AT48" s="127">
        <v>1</v>
      </c>
      <c r="AU48" s="127">
        <v>1</v>
      </c>
      <c r="AV48" s="127">
        <v>2</v>
      </c>
      <c r="AW48" s="127">
        <v>1</v>
      </c>
      <c r="AX48" s="127">
        <v>2</v>
      </c>
      <c r="AY48" s="127">
        <v>1</v>
      </c>
      <c r="AZ48" s="130"/>
      <c r="BA48" s="291">
        <v>49.5426337253611</v>
      </c>
      <c r="BB48" s="291">
        <v>0</v>
      </c>
      <c r="BC48" s="291">
        <v>4.0672286270408399E-2</v>
      </c>
      <c r="BD48" s="291" t="s">
        <v>430</v>
      </c>
      <c r="BE48" s="126"/>
      <c r="BF48" s="129">
        <v>41.765132220700004</v>
      </c>
      <c r="BG48" s="129">
        <v>15.9209547936</v>
      </c>
      <c r="BH48" s="129">
        <v>2.6232806236999999</v>
      </c>
      <c r="BI48" s="126"/>
      <c r="BJ48" s="129">
        <v>21.149659400000001</v>
      </c>
      <c r="BK48" s="126"/>
      <c r="BL48" s="854">
        <v>14.1431</v>
      </c>
      <c r="BM48" s="854">
        <v>3.9116300000000002</v>
      </c>
      <c r="BN48" s="854">
        <v>2.6418599999999999</v>
      </c>
      <c r="BO48" s="854">
        <v>79.30341</v>
      </c>
      <c r="BP48" s="126"/>
      <c r="BQ48" s="854">
        <v>18.02</v>
      </c>
      <c r="BR48" s="854">
        <v>32.57</v>
      </c>
      <c r="BS48" s="854">
        <v>3.91</v>
      </c>
      <c r="BT48" s="854">
        <v>4.68</v>
      </c>
      <c r="BU48" s="129" t="s">
        <v>430</v>
      </c>
      <c r="BV48" s="854">
        <v>19.68</v>
      </c>
      <c r="BW48" s="126"/>
      <c r="BX48" s="856" t="s">
        <v>10010</v>
      </c>
      <c r="BY48" s="856" t="s">
        <v>10011</v>
      </c>
      <c r="BZ48" s="856" t="s">
        <v>10012</v>
      </c>
      <c r="CA48" s="856" t="s">
        <v>10013</v>
      </c>
      <c r="CB48" s="856" t="s">
        <v>10014</v>
      </c>
      <c r="CC48" s="126"/>
      <c r="CD48" s="135" t="s">
        <v>518</v>
      </c>
    </row>
    <row r="49" spans="1:82" s="106" customFormat="1" x14ac:dyDescent="0.25">
      <c r="A49" s="107" t="s">
        <v>10015</v>
      </c>
      <c r="B49" s="108"/>
      <c r="C49" s="724">
        <v>41283</v>
      </c>
      <c r="D49" s="108"/>
      <c r="E49" s="109">
        <v>46.59</v>
      </c>
      <c r="F49" s="108"/>
      <c r="G49" s="110">
        <v>94.213399999999993</v>
      </c>
      <c r="H49" s="108"/>
      <c r="I49" s="991">
        <v>4.28</v>
      </c>
      <c r="J49" s="991">
        <v>6.97</v>
      </c>
      <c r="K49" s="991">
        <v>3.54</v>
      </c>
      <c r="L49" s="991">
        <v>3.69</v>
      </c>
      <c r="M49" s="112"/>
      <c r="N49" s="111">
        <v>111.295</v>
      </c>
      <c r="O49" s="111">
        <v>28.023099999999999</v>
      </c>
      <c r="P49" s="111">
        <v>10.4535</v>
      </c>
      <c r="Q49" s="111">
        <v>21.680499999999999</v>
      </c>
      <c r="R49" s="111">
        <v>32.441699999999997</v>
      </c>
      <c r="S49" s="111">
        <v>15.784000000000001</v>
      </c>
      <c r="T49" s="111">
        <v>1.7174</v>
      </c>
      <c r="U49" s="111">
        <v>4.9782000000000002</v>
      </c>
      <c r="V49" s="113">
        <v>3.1720999999999999</v>
      </c>
      <c r="W49" s="111">
        <v>5.5076000000000001</v>
      </c>
      <c r="X49" s="111">
        <v>7.0347</v>
      </c>
      <c r="Y49" s="111">
        <v>6.4337</v>
      </c>
      <c r="Z49" s="111">
        <v>7.069</v>
      </c>
      <c r="AA49" s="111">
        <v>53.659799999999997</v>
      </c>
      <c r="AB49" s="111">
        <v>15.7075</v>
      </c>
      <c r="AC49" s="111">
        <v>2.0842000000000001</v>
      </c>
      <c r="AD49" s="111">
        <v>5.5693999999999999</v>
      </c>
      <c r="AE49" s="111">
        <v>53.659799999999997</v>
      </c>
      <c r="AF49" s="111">
        <v>7.5308000000000002</v>
      </c>
      <c r="AG49" s="112"/>
      <c r="AH49" s="109">
        <v>1</v>
      </c>
      <c r="AI49" s="109">
        <v>2</v>
      </c>
      <c r="AJ49" s="109">
        <v>2</v>
      </c>
      <c r="AK49" s="109">
        <v>1</v>
      </c>
      <c r="AL49" s="109">
        <v>1</v>
      </c>
      <c r="AM49" s="109">
        <v>1</v>
      </c>
      <c r="AN49" s="109">
        <v>2</v>
      </c>
      <c r="AO49" s="109">
        <v>1</v>
      </c>
      <c r="AP49" s="109">
        <v>2</v>
      </c>
      <c r="AQ49" s="109">
        <v>1</v>
      </c>
      <c r="AR49" s="109">
        <v>2</v>
      </c>
      <c r="AS49" s="109">
        <v>3</v>
      </c>
      <c r="AT49" s="109">
        <v>2</v>
      </c>
      <c r="AU49" s="109">
        <v>2</v>
      </c>
      <c r="AV49" s="109">
        <v>1</v>
      </c>
      <c r="AW49" s="109">
        <v>2</v>
      </c>
      <c r="AX49" s="109">
        <v>1</v>
      </c>
      <c r="AY49" s="109">
        <v>2</v>
      </c>
      <c r="AZ49" s="112"/>
      <c r="BA49" s="286">
        <v>45.992009573348199</v>
      </c>
      <c r="BB49" s="286">
        <v>0</v>
      </c>
      <c r="BC49" s="286">
        <v>2.9202377288249901E-2</v>
      </c>
      <c r="BD49" s="286" t="s">
        <v>430</v>
      </c>
      <c r="BE49" s="108"/>
      <c r="BF49" s="111">
        <v>38.875460340099998</v>
      </c>
      <c r="BG49" s="111">
        <v>14.9558539721</v>
      </c>
      <c r="BH49" s="111">
        <v>2.5993474135999999</v>
      </c>
      <c r="BI49" s="108"/>
      <c r="BJ49" s="111">
        <v>17.777147410000001</v>
      </c>
      <c r="BK49" s="108"/>
      <c r="BL49" s="855">
        <v>14.3788</v>
      </c>
      <c r="BM49" s="855">
        <v>2.3744999999999998</v>
      </c>
      <c r="BN49" s="855">
        <v>1.02382</v>
      </c>
      <c r="BO49" s="855">
        <v>82.222880000000004</v>
      </c>
      <c r="BP49" s="108"/>
      <c r="BQ49" s="855">
        <v>52.06</v>
      </c>
      <c r="BR49" s="855">
        <v>23.28</v>
      </c>
      <c r="BS49" s="111" t="s">
        <v>430</v>
      </c>
      <c r="BT49" s="111" t="s">
        <v>430</v>
      </c>
      <c r="BU49" s="111" t="s">
        <v>430</v>
      </c>
      <c r="BV49" s="855">
        <v>6.88</v>
      </c>
      <c r="BW49" s="108"/>
      <c r="BX49" s="857" t="s">
        <v>10016</v>
      </c>
      <c r="BY49" s="857" t="s">
        <v>10017</v>
      </c>
      <c r="BZ49" s="857" t="s">
        <v>10018</v>
      </c>
      <c r="CA49" s="857" t="s">
        <v>4249</v>
      </c>
      <c r="CB49" s="857" t="s">
        <v>9857</v>
      </c>
      <c r="CC49" s="108"/>
      <c r="CD49" s="118" t="s">
        <v>476</v>
      </c>
    </row>
    <row r="50" spans="1:82" s="106" customFormat="1" x14ac:dyDescent="0.25">
      <c r="A50" s="107" t="s">
        <v>10019</v>
      </c>
      <c r="B50" s="108"/>
      <c r="C50" s="724">
        <v>41282</v>
      </c>
      <c r="D50" s="108"/>
      <c r="E50" s="109">
        <v>18.71</v>
      </c>
      <c r="F50" s="108"/>
      <c r="G50" s="110">
        <v>32.5839</v>
      </c>
      <c r="H50" s="108"/>
      <c r="I50" s="991">
        <v>1.59</v>
      </c>
      <c r="J50" s="991">
        <v>5.87</v>
      </c>
      <c r="K50" s="991">
        <v>1.33</v>
      </c>
      <c r="L50" s="991">
        <v>1.37</v>
      </c>
      <c r="M50" s="112"/>
      <c r="N50" s="111">
        <v>64.974199999999996</v>
      </c>
      <c r="O50" s="111">
        <v>27.3566</v>
      </c>
      <c r="P50" s="111">
        <v>4.3723999999999998</v>
      </c>
      <c r="Q50" s="111">
        <v>2.8035000000000001</v>
      </c>
      <c r="R50" s="111">
        <v>13.4664</v>
      </c>
      <c r="S50" s="111">
        <v>8.1205999999999996</v>
      </c>
      <c r="T50" s="111">
        <v>-3.9596</v>
      </c>
      <c r="U50" s="111">
        <v>0.2334</v>
      </c>
      <c r="V50" s="113">
        <v>-0.6734</v>
      </c>
      <c r="W50" s="111">
        <v>3.2017000000000002</v>
      </c>
      <c r="X50" s="111">
        <v>5.9482999999999997</v>
      </c>
      <c r="Y50" s="111">
        <v>7.2363</v>
      </c>
      <c r="Z50" s="111">
        <v>7.0274999999999999</v>
      </c>
      <c r="AA50" s="111">
        <v>52.237699999999997</v>
      </c>
      <c r="AB50" s="111">
        <v>9.1052999999999997</v>
      </c>
      <c r="AC50" s="111">
        <v>-3.6777000000000002</v>
      </c>
      <c r="AD50" s="111">
        <v>0.76859999999999995</v>
      </c>
      <c r="AE50" s="111">
        <v>52.237699999999997</v>
      </c>
      <c r="AF50" s="111">
        <v>7.6955999999999998</v>
      </c>
      <c r="AG50" s="112"/>
      <c r="AH50" s="109">
        <v>3</v>
      </c>
      <c r="AI50" s="109">
        <v>3</v>
      </c>
      <c r="AJ50" s="109">
        <v>3</v>
      </c>
      <c r="AK50" s="109">
        <v>3</v>
      </c>
      <c r="AL50" s="109">
        <v>3</v>
      </c>
      <c r="AM50" s="109">
        <v>3</v>
      </c>
      <c r="AN50" s="109">
        <v>3</v>
      </c>
      <c r="AO50" s="109">
        <v>3</v>
      </c>
      <c r="AP50" s="109">
        <v>3</v>
      </c>
      <c r="AQ50" s="109">
        <v>3</v>
      </c>
      <c r="AR50" s="109">
        <v>3</v>
      </c>
      <c r="AS50" s="109">
        <v>2</v>
      </c>
      <c r="AT50" s="109">
        <v>3</v>
      </c>
      <c r="AU50" s="109">
        <v>3</v>
      </c>
      <c r="AV50" s="109">
        <v>3</v>
      </c>
      <c r="AW50" s="109">
        <v>3</v>
      </c>
      <c r="AX50" s="109">
        <v>3</v>
      </c>
      <c r="AY50" s="109">
        <v>3</v>
      </c>
      <c r="AZ50" s="112"/>
      <c r="BA50" s="286">
        <v>47.269833716746497</v>
      </c>
      <c r="BB50" s="286">
        <v>0</v>
      </c>
      <c r="BC50" s="286">
        <v>1.05406095931968E-2</v>
      </c>
      <c r="BD50" s="286" t="s">
        <v>430</v>
      </c>
      <c r="BE50" s="108"/>
      <c r="BF50" s="111">
        <v>37.165794861899997</v>
      </c>
      <c r="BG50" s="111">
        <v>19.786153050599999</v>
      </c>
      <c r="BH50" s="111">
        <v>1.8783739703</v>
      </c>
      <c r="BI50" s="108"/>
      <c r="BJ50" s="111">
        <v>19.796088829999999</v>
      </c>
      <c r="BK50" s="108"/>
      <c r="BL50" s="855">
        <v>17.3856</v>
      </c>
      <c r="BM50" s="855">
        <v>2.4104800000000002</v>
      </c>
      <c r="BN50" s="111" t="s">
        <v>430</v>
      </c>
      <c r="BO50" s="855">
        <v>80.203919999999997</v>
      </c>
      <c r="BP50" s="108"/>
      <c r="BQ50" s="855">
        <v>26.44</v>
      </c>
      <c r="BR50" s="111" t="s">
        <v>430</v>
      </c>
      <c r="BS50" s="111" t="s">
        <v>430</v>
      </c>
      <c r="BT50" s="111" t="s">
        <v>430</v>
      </c>
      <c r="BU50" s="111" t="s">
        <v>430</v>
      </c>
      <c r="BV50" s="855">
        <v>53.77</v>
      </c>
      <c r="BW50" s="108"/>
      <c r="BX50" s="857" t="s">
        <v>10020</v>
      </c>
      <c r="BY50" s="857" t="s">
        <v>10021</v>
      </c>
      <c r="BZ50" s="857" t="s">
        <v>10022</v>
      </c>
      <c r="CA50" s="857" t="s">
        <v>10023</v>
      </c>
      <c r="CB50" s="857" t="s">
        <v>10024</v>
      </c>
      <c r="CC50" s="108"/>
      <c r="CD50" s="118" t="s">
        <v>554</v>
      </c>
    </row>
    <row r="51" spans="1:82" x14ac:dyDescent="0.25">
      <c r="A51" s="36" t="s">
        <v>93</v>
      </c>
      <c r="B51" s="43"/>
      <c r="C51" s="710"/>
      <c r="D51" s="43"/>
      <c r="E51" s="51"/>
      <c r="F51" s="43"/>
      <c r="G51" s="55"/>
      <c r="H51" s="43"/>
      <c r="I51" s="92"/>
      <c r="J51" s="92"/>
      <c r="K51" s="92"/>
      <c r="L51" s="92"/>
      <c r="M51" s="66"/>
      <c r="N51" s="59">
        <v>84.332400000000007</v>
      </c>
      <c r="O51" s="59">
        <v>37.966900000000003</v>
      </c>
      <c r="P51" s="59">
        <v>14.1236</v>
      </c>
      <c r="Q51" s="59">
        <v>12.5375</v>
      </c>
      <c r="R51" s="59">
        <v>21.7864</v>
      </c>
      <c r="S51" s="59">
        <v>12.663399999999999</v>
      </c>
      <c r="T51" s="59">
        <v>0.74399999999999999</v>
      </c>
      <c r="U51" s="59">
        <v>3.2721</v>
      </c>
      <c r="V51" s="70">
        <v>1.9347000000000001</v>
      </c>
      <c r="W51" s="59">
        <v>4.351</v>
      </c>
      <c r="X51" s="59">
        <v>6.8643000000000001</v>
      </c>
      <c r="Y51" s="59">
        <v>8.0550999999999995</v>
      </c>
      <c r="Z51" s="59">
        <v>7.2914000000000003</v>
      </c>
      <c r="AA51" s="59">
        <v>57.238300000000002</v>
      </c>
      <c r="AB51" s="59">
        <v>13.178800000000001</v>
      </c>
      <c r="AC51" s="59">
        <v>0.99639999999999995</v>
      </c>
      <c r="AD51" s="59">
        <v>3.7601</v>
      </c>
      <c r="AE51" s="59">
        <v>57.238300000000002</v>
      </c>
      <c r="AF51" s="59">
        <v>7.8293999999999997</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2"/>
      <c r="BB51" s="282"/>
      <c r="BC51" s="282"/>
      <c r="BD51" s="282"/>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11"/>
      <c r="D52" s="44"/>
      <c r="E52" s="52"/>
      <c r="F52" s="44"/>
      <c r="G52" s="56"/>
      <c r="H52" s="44"/>
      <c r="I52" s="93"/>
      <c r="J52" s="93"/>
      <c r="K52" s="93"/>
      <c r="L52" s="93"/>
      <c r="M52" s="67"/>
      <c r="N52" s="60">
        <v>111.295</v>
      </c>
      <c r="O52" s="60">
        <v>58.520899999999997</v>
      </c>
      <c r="P52" s="60">
        <v>27.544899999999998</v>
      </c>
      <c r="Q52" s="60">
        <v>21.680499999999999</v>
      </c>
      <c r="R52" s="60">
        <v>32.441699999999997</v>
      </c>
      <c r="S52" s="60">
        <v>15.784000000000001</v>
      </c>
      <c r="T52" s="60">
        <v>4.4741999999999997</v>
      </c>
      <c r="U52" s="60">
        <v>4.9782000000000002</v>
      </c>
      <c r="V52" s="71">
        <v>3.3054999999999999</v>
      </c>
      <c r="W52" s="60">
        <v>5.5076000000000001</v>
      </c>
      <c r="X52" s="60">
        <v>7.6097999999999999</v>
      </c>
      <c r="Y52" s="60">
        <v>10.495200000000001</v>
      </c>
      <c r="Z52" s="60">
        <v>7.7775999999999996</v>
      </c>
      <c r="AA52" s="60">
        <v>65.817400000000006</v>
      </c>
      <c r="AB52" s="60">
        <v>15.7075</v>
      </c>
      <c r="AC52" s="60">
        <v>4.5826000000000002</v>
      </c>
      <c r="AD52" s="60">
        <v>5.5693999999999999</v>
      </c>
      <c r="AE52" s="60">
        <v>65.817400000000006</v>
      </c>
      <c r="AF52" s="60">
        <v>8.2619000000000007</v>
      </c>
      <c r="AG52" s="67"/>
      <c r="AH52" s="52"/>
      <c r="AI52" s="52"/>
      <c r="AJ52" s="52"/>
      <c r="AK52" s="52"/>
      <c r="AL52" s="52"/>
      <c r="AM52" s="52"/>
      <c r="AN52" s="52"/>
      <c r="AO52" s="52"/>
      <c r="AP52" s="52"/>
      <c r="AQ52" s="52"/>
      <c r="AR52" s="52"/>
      <c r="AS52" s="52"/>
      <c r="AT52" s="52"/>
      <c r="AU52" s="52"/>
      <c r="AV52" s="52"/>
      <c r="AW52" s="52"/>
      <c r="AX52" s="52"/>
      <c r="AY52" s="52"/>
      <c r="AZ52" s="67"/>
      <c r="BA52" s="284"/>
      <c r="BB52" s="284"/>
      <c r="BC52" s="284"/>
      <c r="BD52" s="284"/>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11"/>
      <c r="D53" s="44"/>
      <c r="E53" s="52"/>
      <c r="F53" s="44"/>
      <c r="G53" s="56"/>
      <c r="H53" s="44"/>
      <c r="I53" s="93"/>
      <c r="J53" s="93"/>
      <c r="K53" s="93"/>
      <c r="L53" s="93"/>
      <c r="M53" s="67"/>
      <c r="N53" s="60">
        <v>64.974199999999996</v>
      </c>
      <c r="O53" s="60">
        <v>27.3566</v>
      </c>
      <c r="P53" s="60">
        <v>4.3723999999999998</v>
      </c>
      <c r="Q53" s="60">
        <v>2.8035000000000001</v>
      </c>
      <c r="R53" s="60">
        <v>13.4664</v>
      </c>
      <c r="S53" s="60">
        <v>8.1205999999999996</v>
      </c>
      <c r="T53" s="60">
        <v>-3.9596</v>
      </c>
      <c r="U53" s="60">
        <v>0.2334</v>
      </c>
      <c r="V53" s="71">
        <v>-0.6734</v>
      </c>
      <c r="W53" s="60">
        <v>3.2017000000000002</v>
      </c>
      <c r="X53" s="60">
        <v>5.9482999999999997</v>
      </c>
      <c r="Y53" s="60">
        <v>6.4337</v>
      </c>
      <c r="Z53" s="60">
        <v>7.0274999999999999</v>
      </c>
      <c r="AA53" s="60">
        <v>52.237699999999997</v>
      </c>
      <c r="AB53" s="60">
        <v>9.1052999999999997</v>
      </c>
      <c r="AC53" s="60">
        <v>-3.6777000000000002</v>
      </c>
      <c r="AD53" s="60">
        <v>0.76859999999999995</v>
      </c>
      <c r="AE53" s="60">
        <v>52.237699999999997</v>
      </c>
      <c r="AF53" s="60">
        <v>7.5308000000000002</v>
      </c>
      <c r="AG53" s="67"/>
      <c r="AH53" s="52"/>
      <c r="AI53" s="52"/>
      <c r="AJ53" s="52"/>
      <c r="AK53" s="52"/>
      <c r="AL53" s="52"/>
      <c r="AM53" s="52"/>
      <c r="AN53" s="52"/>
      <c r="AO53" s="52"/>
      <c r="AP53" s="52"/>
      <c r="AQ53" s="52"/>
      <c r="AR53" s="52"/>
      <c r="AS53" s="52"/>
      <c r="AT53" s="52"/>
      <c r="AU53" s="52"/>
      <c r="AV53" s="52"/>
      <c r="AW53" s="52"/>
      <c r="AX53" s="52"/>
      <c r="AY53" s="52"/>
      <c r="AZ53" s="67"/>
      <c r="BA53" s="284"/>
      <c r="BB53" s="284"/>
      <c r="BC53" s="284"/>
      <c r="BD53" s="284"/>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12"/>
      <c r="D54" s="45"/>
      <c r="E54" s="53"/>
      <c r="F54" s="45"/>
      <c r="G54" s="57"/>
      <c r="H54" s="45"/>
      <c r="I54" s="94"/>
      <c r="J54" s="94"/>
      <c r="K54" s="94"/>
      <c r="L54" s="94"/>
      <c r="M54" s="68"/>
      <c r="N54" s="61">
        <v>76.727900000000005</v>
      </c>
      <c r="O54" s="61">
        <v>28.023099999999999</v>
      </c>
      <c r="P54" s="61">
        <v>10.4535</v>
      </c>
      <c r="Q54" s="61">
        <v>13.128500000000001</v>
      </c>
      <c r="R54" s="61">
        <v>19.451000000000001</v>
      </c>
      <c r="S54" s="61">
        <v>14.085699999999999</v>
      </c>
      <c r="T54" s="61">
        <v>1.7174</v>
      </c>
      <c r="U54" s="61">
        <v>4.6045999999999996</v>
      </c>
      <c r="V54" s="72">
        <v>3.1720999999999999</v>
      </c>
      <c r="W54" s="61">
        <v>4.3437000000000001</v>
      </c>
      <c r="X54" s="61">
        <v>7.0347</v>
      </c>
      <c r="Y54" s="61">
        <v>7.2363</v>
      </c>
      <c r="Z54" s="61">
        <v>7.069</v>
      </c>
      <c r="AA54" s="61">
        <v>53.659799999999997</v>
      </c>
      <c r="AB54" s="61">
        <v>14.7235</v>
      </c>
      <c r="AC54" s="61">
        <v>2.0842000000000001</v>
      </c>
      <c r="AD54" s="61">
        <v>4.9424000000000001</v>
      </c>
      <c r="AE54" s="61">
        <v>53.659799999999997</v>
      </c>
      <c r="AF54" s="61">
        <v>7.6955999999999998</v>
      </c>
      <c r="AG54" s="68"/>
      <c r="AH54" s="53"/>
      <c r="AI54" s="53"/>
      <c r="AJ54" s="53"/>
      <c r="AK54" s="53"/>
      <c r="AL54" s="53"/>
      <c r="AM54" s="53"/>
      <c r="AN54" s="53"/>
      <c r="AO54" s="53"/>
      <c r="AP54" s="53"/>
      <c r="AQ54" s="53"/>
      <c r="AR54" s="53"/>
      <c r="AS54" s="53"/>
      <c r="AT54" s="53"/>
      <c r="AU54" s="53"/>
      <c r="AV54" s="53"/>
      <c r="AW54" s="53"/>
      <c r="AX54" s="53"/>
      <c r="AY54" s="53"/>
      <c r="AZ54" s="68"/>
      <c r="BA54" s="287"/>
      <c r="BB54" s="287"/>
      <c r="BC54" s="287"/>
      <c r="BD54" s="287"/>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1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89"/>
      <c r="BB55" s="289"/>
      <c r="BC55" s="289"/>
      <c r="BD55" s="289"/>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6" customFormat="1" x14ac:dyDescent="0.25">
      <c r="A56" s="125" t="s">
        <v>10025</v>
      </c>
      <c r="B56" s="126"/>
      <c r="C56" s="723">
        <v>39890</v>
      </c>
      <c r="D56" s="126"/>
      <c r="E56" s="127">
        <v>65.349999999999994</v>
      </c>
      <c r="F56" s="126"/>
      <c r="G56" s="128">
        <v>35.242600000000003</v>
      </c>
      <c r="H56" s="126"/>
      <c r="I56" s="990">
        <v>2.84</v>
      </c>
      <c r="J56" s="990">
        <v>7.1</v>
      </c>
      <c r="K56" s="990">
        <v>2.25</v>
      </c>
      <c r="L56" s="990">
        <v>2.38</v>
      </c>
      <c r="M56" s="130"/>
      <c r="N56" s="129">
        <v>75.657499999999999</v>
      </c>
      <c r="O56" s="129">
        <v>57.439300000000003</v>
      </c>
      <c r="P56" s="129">
        <v>26.484500000000001</v>
      </c>
      <c r="Q56" s="129">
        <v>12.091900000000001</v>
      </c>
      <c r="R56" s="129">
        <v>18.409099999999999</v>
      </c>
      <c r="S56" s="129">
        <v>13.031700000000001</v>
      </c>
      <c r="T56" s="129">
        <v>3.5352999999999999</v>
      </c>
      <c r="U56" s="129">
        <v>3.6915</v>
      </c>
      <c r="V56" s="131">
        <v>2.3946000000000001</v>
      </c>
      <c r="W56" s="129">
        <v>3.3864000000000001</v>
      </c>
      <c r="X56" s="129">
        <v>6.7188999999999997</v>
      </c>
      <c r="Y56" s="129">
        <v>9.7332999999999998</v>
      </c>
      <c r="Z56" s="129">
        <v>7.0816999999999997</v>
      </c>
      <c r="AA56" s="129">
        <v>64.6995</v>
      </c>
      <c r="AB56" s="129">
        <v>13.6676</v>
      </c>
      <c r="AC56" s="129">
        <v>3.6438000000000001</v>
      </c>
      <c r="AD56" s="129">
        <v>4.0270000000000001</v>
      </c>
      <c r="AE56" s="129">
        <v>64.6995</v>
      </c>
      <c r="AF56" s="129">
        <v>7.5523999999999996</v>
      </c>
      <c r="AG56" s="130"/>
      <c r="AH56" s="127">
        <v>2</v>
      </c>
      <c r="AI56" s="127">
        <v>1</v>
      </c>
      <c r="AJ56" s="127">
        <v>1</v>
      </c>
      <c r="AK56" s="127">
        <v>2</v>
      </c>
      <c r="AL56" s="127">
        <v>2</v>
      </c>
      <c r="AM56" s="127">
        <v>2</v>
      </c>
      <c r="AN56" s="127">
        <v>1</v>
      </c>
      <c r="AO56" s="127">
        <v>2</v>
      </c>
      <c r="AP56" s="127">
        <v>1</v>
      </c>
      <c r="AQ56" s="127">
        <v>2</v>
      </c>
      <c r="AR56" s="127">
        <v>1</v>
      </c>
      <c r="AS56" s="127">
        <v>1</v>
      </c>
      <c r="AT56" s="127">
        <v>1</v>
      </c>
      <c r="AU56" s="127">
        <v>1</v>
      </c>
      <c r="AV56" s="127">
        <v>2</v>
      </c>
      <c r="AW56" s="127">
        <v>1</v>
      </c>
      <c r="AX56" s="127">
        <v>2</v>
      </c>
      <c r="AY56" s="127">
        <v>1</v>
      </c>
      <c r="AZ56" s="130"/>
      <c r="BA56" s="291">
        <v>49.625648844027197</v>
      </c>
      <c r="BB56" s="291">
        <v>0</v>
      </c>
      <c r="BC56" s="291">
        <v>2.3958048640725E-2</v>
      </c>
      <c r="BD56" s="291" t="s">
        <v>430</v>
      </c>
      <c r="BE56" s="126"/>
      <c r="BF56" s="129">
        <v>39.494467596200003</v>
      </c>
      <c r="BG56" s="129">
        <v>18.2587717774</v>
      </c>
      <c r="BH56" s="129">
        <v>2.1630407608</v>
      </c>
      <c r="BI56" s="126"/>
      <c r="BJ56" s="129">
        <v>21.149659400000001</v>
      </c>
      <c r="BK56" s="126"/>
      <c r="BL56" s="854">
        <v>14.1431</v>
      </c>
      <c r="BM56" s="854">
        <v>3.9116300000000002</v>
      </c>
      <c r="BN56" s="854">
        <v>2.6418599999999999</v>
      </c>
      <c r="BO56" s="854">
        <v>79.30341</v>
      </c>
      <c r="BP56" s="126"/>
      <c r="BQ56" s="854">
        <v>18.02</v>
      </c>
      <c r="BR56" s="854">
        <v>32.57</v>
      </c>
      <c r="BS56" s="854">
        <v>3.91</v>
      </c>
      <c r="BT56" s="854">
        <v>4.68</v>
      </c>
      <c r="BU56" s="129" t="s">
        <v>430</v>
      </c>
      <c r="BV56" s="854">
        <v>19.68</v>
      </c>
      <c r="BW56" s="126"/>
      <c r="BX56" s="856" t="s">
        <v>10010</v>
      </c>
      <c r="BY56" s="856" t="s">
        <v>10011</v>
      </c>
      <c r="BZ56" s="856" t="s">
        <v>10012</v>
      </c>
      <c r="CA56" s="856" t="s">
        <v>10013</v>
      </c>
      <c r="CB56" s="856" t="s">
        <v>10014</v>
      </c>
      <c r="CC56" s="126"/>
      <c r="CD56" s="135" t="s">
        <v>518</v>
      </c>
    </row>
    <row r="57" spans="1:82" s="106" customFormat="1" x14ac:dyDescent="0.25">
      <c r="A57" s="107" t="s">
        <v>10026</v>
      </c>
      <c r="B57" s="108"/>
      <c r="C57" s="724">
        <v>35947</v>
      </c>
      <c r="D57" s="108"/>
      <c r="E57" s="109">
        <v>46.59</v>
      </c>
      <c r="F57" s="108"/>
      <c r="G57" s="110">
        <v>84.1845</v>
      </c>
      <c r="H57" s="108"/>
      <c r="I57" s="991">
        <v>4.28</v>
      </c>
      <c r="J57" s="991">
        <v>6.97</v>
      </c>
      <c r="K57" s="991">
        <v>3.54</v>
      </c>
      <c r="L57" s="991">
        <v>3.69</v>
      </c>
      <c r="M57" s="112"/>
      <c r="N57" s="111">
        <v>110.286</v>
      </c>
      <c r="O57" s="111">
        <v>27.0426</v>
      </c>
      <c r="P57" s="111">
        <v>9.4751999999999992</v>
      </c>
      <c r="Q57" s="111">
        <v>20.702000000000002</v>
      </c>
      <c r="R57" s="111">
        <v>31.442699999999999</v>
      </c>
      <c r="S57" s="111">
        <v>14.772600000000001</v>
      </c>
      <c r="T57" s="111">
        <v>0.76459999999999995</v>
      </c>
      <c r="U57" s="111">
        <v>4.0133000000000001</v>
      </c>
      <c r="V57" s="113">
        <v>2.2235999999999998</v>
      </c>
      <c r="W57" s="111">
        <v>4.4748999999999999</v>
      </c>
      <c r="X57" s="111">
        <v>5.9882</v>
      </c>
      <c r="Y57" s="111">
        <v>5.4360999999999997</v>
      </c>
      <c r="Z57" s="111">
        <v>6.1054000000000004</v>
      </c>
      <c r="AA57" s="111">
        <v>52.678800000000003</v>
      </c>
      <c r="AB57" s="111">
        <v>14.695600000000001</v>
      </c>
      <c r="AC57" s="111">
        <v>1.1298999999999999</v>
      </c>
      <c r="AD57" s="111">
        <v>4.6002999999999998</v>
      </c>
      <c r="AE57" s="111">
        <v>52.678800000000003</v>
      </c>
      <c r="AF57" s="111">
        <v>7.8752000000000004</v>
      </c>
      <c r="AG57" s="112"/>
      <c r="AH57" s="109">
        <v>1</v>
      </c>
      <c r="AI57" s="109">
        <v>2</v>
      </c>
      <c r="AJ57" s="109">
        <v>2</v>
      </c>
      <c r="AK57" s="109">
        <v>1</v>
      </c>
      <c r="AL57" s="109">
        <v>1</v>
      </c>
      <c r="AM57" s="109">
        <v>1</v>
      </c>
      <c r="AN57" s="109">
        <v>2</v>
      </c>
      <c r="AO57" s="109">
        <v>1</v>
      </c>
      <c r="AP57" s="109">
        <v>2</v>
      </c>
      <c r="AQ57" s="109">
        <v>1</v>
      </c>
      <c r="AR57" s="109">
        <v>2</v>
      </c>
      <c r="AS57" s="109">
        <v>3</v>
      </c>
      <c r="AT57" s="109">
        <v>2</v>
      </c>
      <c r="AU57" s="109">
        <v>2</v>
      </c>
      <c r="AV57" s="109">
        <v>1</v>
      </c>
      <c r="AW57" s="109">
        <v>2</v>
      </c>
      <c r="AX57" s="109">
        <v>1</v>
      </c>
      <c r="AY57" s="109">
        <v>2</v>
      </c>
      <c r="AZ57" s="112"/>
      <c r="BA57" s="286">
        <v>45.914567507154104</v>
      </c>
      <c r="BB57" s="286">
        <v>0</v>
      </c>
      <c r="BC57" s="286">
        <v>7.7754250486902496E-3</v>
      </c>
      <c r="BD57" s="286" t="s">
        <v>430</v>
      </c>
      <c r="BE57" s="108"/>
      <c r="BF57" s="111">
        <v>36.171687709700002</v>
      </c>
      <c r="BG57" s="111">
        <v>17.687398668699998</v>
      </c>
      <c r="BH57" s="111">
        <v>2.0450541308000001</v>
      </c>
      <c r="BI57" s="108"/>
      <c r="BJ57" s="111">
        <v>17.777147410000001</v>
      </c>
      <c r="BK57" s="108"/>
      <c r="BL57" s="855">
        <v>14.3788</v>
      </c>
      <c r="BM57" s="855">
        <v>2.3744999999999998</v>
      </c>
      <c r="BN57" s="855">
        <v>1.02382</v>
      </c>
      <c r="BO57" s="855">
        <v>82.222880000000004</v>
      </c>
      <c r="BP57" s="108"/>
      <c r="BQ57" s="855">
        <v>52.06</v>
      </c>
      <c r="BR57" s="855">
        <v>23.28</v>
      </c>
      <c r="BS57" s="111" t="s">
        <v>430</v>
      </c>
      <c r="BT57" s="111" t="s">
        <v>430</v>
      </c>
      <c r="BU57" s="111" t="s">
        <v>430</v>
      </c>
      <c r="BV57" s="855">
        <v>6.88</v>
      </c>
      <c r="BW57" s="108"/>
      <c r="BX57" s="857" t="s">
        <v>10016</v>
      </c>
      <c r="BY57" s="857" t="s">
        <v>10017</v>
      </c>
      <c r="BZ57" s="857" t="s">
        <v>10018</v>
      </c>
      <c r="CA57" s="857" t="s">
        <v>4249</v>
      </c>
      <c r="CB57" s="857" t="s">
        <v>9857</v>
      </c>
      <c r="CC57" s="108"/>
      <c r="CD57" s="118" t="s">
        <v>476</v>
      </c>
    </row>
    <row r="58" spans="1:82" s="106" customFormat="1" x14ac:dyDescent="0.25">
      <c r="A58" s="107" t="s">
        <v>10027</v>
      </c>
      <c r="B58" s="108"/>
      <c r="C58" s="724">
        <v>40245</v>
      </c>
      <c r="D58" s="108"/>
      <c r="E58" s="109">
        <v>18.71</v>
      </c>
      <c r="F58" s="108"/>
      <c r="G58" s="110">
        <v>29.337399999999999</v>
      </c>
      <c r="H58" s="108"/>
      <c r="I58" s="991">
        <v>1.59</v>
      </c>
      <c r="J58" s="991">
        <v>5.87</v>
      </c>
      <c r="K58" s="991">
        <v>1.33</v>
      </c>
      <c r="L58" s="991">
        <v>1.37</v>
      </c>
      <c r="M58" s="112"/>
      <c r="N58" s="111">
        <v>64.311000000000007</v>
      </c>
      <c r="O58" s="111">
        <v>26.599799999999998</v>
      </c>
      <c r="P58" s="111">
        <v>3.6282999999999999</v>
      </c>
      <c r="Q58" s="111">
        <v>2.0722999999999998</v>
      </c>
      <c r="R58" s="111">
        <v>12.7224</v>
      </c>
      <c r="S58" s="111">
        <v>7.2830000000000004</v>
      </c>
      <c r="T58" s="111">
        <v>-4.5197000000000003</v>
      </c>
      <c r="U58" s="111">
        <v>-0.45250000000000001</v>
      </c>
      <c r="V58" s="113">
        <v>-1.4276</v>
      </c>
      <c r="W58" s="111">
        <v>2.3250999999999999</v>
      </c>
      <c r="X58" s="111">
        <v>5.0061</v>
      </c>
      <c r="Y58" s="111">
        <v>6.2735000000000003</v>
      </c>
      <c r="Z58" s="111">
        <v>6.0247999999999999</v>
      </c>
      <c r="AA58" s="111">
        <v>51.465699999999998</v>
      </c>
      <c r="AB58" s="111">
        <v>8.2667999999999999</v>
      </c>
      <c r="AC58" s="111">
        <v>-4.2354000000000003</v>
      </c>
      <c r="AD58" s="111">
        <v>7.8799999999999995E-2</v>
      </c>
      <c r="AE58" s="111">
        <v>51.465699999999998</v>
      </c>
      <c r="AF58" s="111">
        <v>6.8133999999999997</v>
      </c>
      <c r="AG58" s="112"/>
      <c r="AH58" s="109">
        <v>3</v>
      </c>
      <c r="AI58" s="109">
        <v>3</v>
      </c>
      <c r="AJ58" s="109">
        <v>3</v>
      </c>
      <c r="AK58" s="109">
        <v>3</v>
      </c>
      <c r="AL58" s="109">
        <v>3</v>
      </c>
      <c r="AM58" s="109">
        <v>3</v>
      </c>
      <c r="AN58" s="109">
        <v>3</v>
      </c>
      <c r="AO58" s="109">
        <v>3</v>
      </c>
      <c r="AP58" s="109">
        <v>3</v>
      </c>
      <c r="AQ58" s="109">
        <v>3</v>
      </c>
      <c r="AR58" s="109">
        <v>3</v>
      </c>
      <c r="AS58" s="109">
        <v>2</v>
      </c>
      <c r="AT58" s="109">
        <v>3</v>
      </c>
      <c r="AU58" s="109">
        <v>3</v>
      </c>
      <c r="AV58" s="109">
        <v>3</v>
      </c>
      <c r="AW58" s="109">
        <v>3</v>
      </c>
      <c r="AX58" s="109">
        <v>3</v>
      </c>
      <c r="AY58" s="109">
        <v>3</v>
      </c>
      <c r="AZ58" s="112"/>
      <c r="BA58" s="286">
        <v>46.957901398887898</v>
      </c>
      <c r="BB58" s="286">
        <v>0</v>
      </c>
      <c r="BC58" s="286">
        <v>-8.5310667885375308E-3</v>
      </c>
      <c r="BD58" s="286" t="s">
        <v>430</v>
      </c>
      <c r="BE58" s="108"/>
      <c r="BF58" s="111">
        <v>34.745019579500003</v>
      </c>
      <c r="BG58" s="111">
        <v>22.114661367299998</v>
      </c>
      <c r="BH58" s="111">
        <v>1.5711305275</v>
      </c>
      <c r="BI58" s="108"/>
      <c r="BJ58" s="111">
        <v>19.796088829999999</v>
      </c>
      <c r="BK58" s="108"/>
      <c r="BL58" s="855">
        <v>17.3856</v>
      </c>
      <c r="BM58" s="855">
        <v>2.4104800000000002</v>
      </c>
      <c r="BN58" s="111" t="s">
        <v>430</v>
      </c>
      <c r="BO58" s="855">
        <v>80.203919999999997</v>
      </c>
      <c r="BP58" s="108"/>
      <c r="BQ58" s="855">
        <v>26.44</v>
      </c>
      <c r="BR58" s="111" t="s">
        <v>430</v>
      </c>
      <c r="BS58" s="111" t="s">
        <v>430</v>
      </c>
      <c r="BT58" s="111" t="s">
        <v>430</v>
      </c>
      <c r="BU58" s="111" t="s">
        <v>430</v>
      </c>
      <c r="BV58" s="855">
        <v>53.77</v>
      </c>
      <c r="BW58" s="108"/>
      <c r="BX58" s="857" t="s">
        <v>10020</v>
      </c>
      <c r="BY58" s="857" t="s">
        <v>10021</v>
      </c>
      <c r="BZ58" s="857" t="s">
        <v>10022</v>
      </c>
      <c r="CA58" s="857" t="s">
        <v>10023</v>
      </c>
      <c r="CB58" s="857" t="s">
        <v>10024</v>
      </c>
      <c r="CC58" s="108"/>
      <c r="CD58" s="118" t="s">
        <v>554</v>
      </c>
    </row>
    <row r="59" spans="1:82" x14ac:dyDescent="0.25">
      <c r="A59" s="36" t="s">
        <v>93</v>
      </c>
      <c r="B59" s="43"/>
      <c r="C59" s="710"/>
      <c r="D59" s="43"/>
      <c r="E59" s="51"/>
      <c r="F59" s="43"/>
      <c r="G59" s="55"/>
      <c r="H59" s="43"/>
      <c r="I59" s="92"/>
      <c r="J59" s="92"/>
      <c r="K59" s="92"/>
      <c r="L59" s="92"/>
      <c r="M59" s="66"/>
      <c r="N59" s="59">
        <v>83.418199999999999</v>
      </c>
      <c r="O59" s="59">
        <v>37.027200000000001</v>
      </c>
      <c r="P59" s="59">
        <v>13.196</v>
      </c>
      <c r="Q59" s="59">
        <v>11.6221</v>
      </c>
      <c r="R59" s="59">
        <v>20.8581</v>
      </c>
      <c r="S59" s="59">
        <v>11.6958</v>
      </c>
      <c r="T59" s="59">
        <v>-7.3300000000000004E-2</v>
      </c>
      <c r="U59" s="59">
        <v>2.4174000000000002</v>
      </c>
      <c r="V59" s="70">
        <v>1.0634999999999999</v>
      </c>
      <c r="W59" s="59">
        <v>3.3955000000000002</v>
      </c>
      <c r="X59" s="59">
        <v>5.9043999999999999</v>
      </c>
      <c r="Y59" s="59">
        <v>7.1475999999999997</v>
      </c>
      <c r="Z59" s="59">
        <v>6.4039999999999999</v>
      </c>
      <c r="AA59" s="59">
        <v>56.281399999999998</v>
      </c>
      <c r="AB59" s="59">
        <v>12.21</v>
      </c>
      <c r="AC59" s="59">
        <v>0.1794</v>
      </c>
      <c r="AD59" s="59">
        <v>2.9020999999999999</v>
      </c>
      <c r="AE59" s="59">
        <v>56.281399999999998</v>
      </c>
      <c r="AF59" s="59">
        <v>7.4137000000000004</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2"/>
      <c r="BB59" s="282"/>
      <c r="BC59" s="282"/>
      <c r="BD59" s="282"/>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11"/>
      <c r="D60" s="44"/>
      <c r="E60" s="52"/>
      <c r="F60" s="44"/>
      <c r="G60" s="56"/>
      <c r="H60" s="44"/>
      <c r="I60" s="93"/>
      <c r="J60" s="93"/>
      <c r="K60" s="93"/>
      <c r="L60" s="93"/>
      <c r="M60" s="67"/>
      <c r="N60" s="60">
        <v>110.286</v>
      </c>
      <c r="O60" s="60">
        <v>57.439300000000003</v>
      </c>
      <c r="P60" s="60">
        <v>26.484500000000001</v>
      </c>
      <c r="Q60" s="60">
        <v>20.702000000000002</v>
      </c>
      <c r="R60" s="60">
        <v>31.442699999999999</v>
      </c>
      <c r="S60" s="60">
        <v>14.772600000000001</v>
      </c>
      <c r="T60" s="60">
        <v>3.5352999999999999</v>
      </c>
      <c r="U60" s="60">
        <v>4.0133000000000001</v>
      </c>
      <c r="V60" s="71">
        <v>2.3946000000000001</v>
      </c>
      <c r="W60" s="60">
        <v>4.4748999999999999</v>
      </c>
      <c r="X60" s="60">
        <v>6.7188999999999997</v>
      </c>
      <c r="Y60" s="60">
        <v>9.7332999999999998</v>
      </c>
      <c r="Z60" s="60">
        <v>7.0816999999999997</v>
      </c>
      <c r="AA60" s="60">
        <v>64.6995</v>
      </c>
      <c r="AB60" s="60">
        <v>14.695600000000001</v>
      </c>
      <c r="AC60" s="60">
        <v>3.6438000000000001</v>
      </c>
      <c r="AD60" s="60">
        <v>4.6002999999999998</v>
      </c>
      <c r="AE60" s="60">
        <v>64.6995</v>
      </c>
      <c r="AF60" s="60">
        <v>7.8752000000000004</v>
      </c>
      <c r="AG60" s="67"/>
      <c r="AH60" s="52"/>
      <c r="AI60" s="52"/>
      <c r="AJ60" s="52"/>
      <c r="AK60" s="52"/>
      <c r="AL60" s="52"/>
      <c r="AM60" s="52"/>
      <c r="AN60" s="52"/>
      <c r="AO60" s="52"/>
      <c r="AP60" s="52"/>
      <c r="AQ60" s="52"/>
      <c r="AR60" s="52"/>
      <c r="AS60" s="52"/>
      <c r="AT60" s="52"/>
      <c r="AU60" s="52"/>
      <c r="AV60" s="52"/>
      <c r="AW60" s="52"/>
      <c r="AX60" s="52"/>
      <c r="AY60" s="52"/>
      <c r="AZ60" s="67"/>
      <c r="BA60" s="284"/>
      <c r="BB60" s="284"/>
      <c r="BC60" s="284"/>
      <c r="BD60" s="284"/>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11"/>
      <c r="D61" s="44"/>
      <c r="E61" s="52"/>
      <c r="F61" s="44"/>
      <c r="G61" s="56"/>
      <c r="H61" s="44"/>
      <c r="I61" s="93"/>
      <c r="J61" s="93"/>
      <c r="K61" s="93"/>
      <c r="L61" s="93"/>
      <c r="M61" s="67"/>
      <c r="N61" s="60">
        <v>64.311000000000007</v>
      </c>
      <c r="O61" s="60">
        <v>26.599799999999998</v>
      </c>
      <c r="P61" s="60">
        <v>3.6282999999999999</v>
      </c>
      <c r="Q61" s="60">
        <v>2.0722999999999998</v>
      </c>
      <c r="R61" s="60">
        <v>12.7224</v>
      </c>
      <c r="S61" s="60">
        <v>7.2830000000000004</v>
      </c>
      <c r="T61" s="60">
        <v>-4.5197000000000003</v>
      </c>
      <c r="U61" s="60">
        <v>-0.45250000000000001</v>
      </c>
      <c r="V61" s="71">
        <v>-1.4276</v>
      </c>
      <c r="W61" s="60">
        <v>2.3250999999999999</v>
      </c>
      <c r="X61" s="60">
        <v>5.0061</v>
      </c>
      <c r="Y61" s="60">
        <v>5.4360999999999997</v>
      </c>
      <c r="Z61" s="60">
        <v>6.0247999999999999</v>
      </c>
      <c r="AA61" s="60">
        <v>51.465699999999998</v>
      </c>
      <c r="AB61" s="60">
        <v>8.2667999999999999</v>
      </c>
      <c r="AC61" s="60">
        <v>-4.2354000000000003</v>
      </c>
      <c r="AD61" s="60">
        <v>7.8799999999999995E-2</v>
      </c>
      <c r="AE61" s="60">
        <v>51.465699999999998</v>
      </c>
      <c r="AF61" s="60">
        <v>6.8133999999999997</v>
      </c>
      <c r="AG61" s="67"/>
      <c r="AH61" s="52"/>
      <c r="AI61" s="52"/>
      <c r="AJ61" s="52"/>
      <c r="AK61" s="52"/>
      <c r="AL61" s="52"/>
      <c r="AM61" s="52"/>
      <c r="AN61" s="52"/>
      <c r="AO61" s="52"/>
      <c r="AP61" s="52"/>
      <c r="AQ61" s="52"/>
      <c r="AR61" s="52"/>
      <c r="AS61" s="52"/>
      <c r="AT61" s="52"/>
      <c r="AU61" s="52"/>
      <c r="AV61" s="52"/>
      <c r="AW61" s="52"/>
      <c r="AX61" s="52"/>
      <c r="AY61" s="52"/>
      <c r="AZ61" s="67"/>
      <c r="BA61" s="284"/>
      <c r="BB61" s="284"/>
      <c r="BC61" s="284"/>
      <c r="BD61" s="284"/>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12"/>
      <c r="D62" s="45"/>
      <c r="E62" s="53"/>
      <c r="F62" s="45"/>
      <c r="G62" s="57"/>
      <c r="H62" s="45"/>
      <c r="I62" s="94"/>
      <c r="J62" s="94"/>
      <c r="K62" s="94"/>
      <c r="L62" s="94"/>
      <c r="M62" s="68"/>
      <c r="N62" s="61">
        <v>75.657499999999999</v>
      </c>
      <c r="O62" s="61">
        <v>27.0426</v>
      </c>
      <c r="P62" s="61">
        <v>9.4751999999999992</v>
      </c>
      <c r="Q62" s="61">
        <v>12.091900000000001</v>
      </c>
      <c r="R62" s="61">
        <v>18.409099999999999</v>
      </c>
      <c r="S62" s="61">
        <v>13.031700000000001</v>
      </c>
      <c r="T62" s="61">
        <v>0.76459999999999995</v>
      </c>
      <c r="U62" s="61">
        <v>3.6915</v>
      </c>
      <c r="V62" s="72">
        <v>2.2235999999999998</v>
      </c>
      <c r="W62" s="61">
        <v>3.3864000000000001</v>
      </c>
      <c r="X62" s="61">
        <v>5.9882</v>
      </c>
      <c r="Y62" s="61">
        <v>6.2735000000000003</v>
      </c>
      <c r="Z62" s="61">
        <v>6.1054000000000004</v>
      </c>
      <c r="AA62" s="61">
        <v>52.678800000000003</v>
      </c>
      <c r="AB62" s="61">
        <v>13.6676</v>
      </c>
      <c r="AC62" s="61">
        <v>1.1298999999999999</v>
      </c>
      <c r="AD62" s="61">
        <v>4.0270000000000001</v>
      </c>
      <c r="AE62" s="61">
        <v>52.678800000000003</v>
      </c>
      <c r="AF62" s="61">
        <v>7.5523999999999996</v>
      </c>
      <c r="AG62" s="68"/>
      <c r="AH62" s="53"/>
      <c r="AI62" s="53"/>
      <c r="AJ62" s="53"/>
      <c r="AK62" s="53"/>
      <c r="AL62" s="53"/>
      <c r="AM62" s="53"/>
      <c r="AN62" s="53"/>
      <c r="AO62" s="53"/>
      <c r="AP62" s="53"/>
      <c r="AQ62" s="53"/>
      <c r="AR62" s="53"/>
      <c r="AS62" s="53"/>
      <c r="AT62" s="53"/>
      <c r="AU62" s="53"/>
      <c r="AV62" s="53"/>
      <c r="AW62" s="53"/>
      <c r="AX62" s="53"/>
      <c r="AY62" s="53"/>
      <c r="AZ62" s="68"/>
      <c r="BA62" s="287"/>
      <c r="BB62" s="287"/>
      <c r="BC62" s="287"/>
      <c r="BD62" s="287"/>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1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89"/>
      <c r="BB63" s="289"/>
      <c r="BC63" s="289"/>
      <c r="BD63" s="289"/>
      <c r="BE63" s="40"/>
      <c r="BF63" s="241"/>
      <c r="BG63" s="241"/>
      <c r="BH63" s="241"/>
      <c r="BI63" s="40"/>
      <c r="BJ63" s="241"/>
      <c r="BK63" s="40"/>
      <c r="BL63" s="241"/>
      <c r="BM63" s="241"/>
      <c r="BN63" s="241"/>
      <c r="BO63" s="241"/>
      <c r="BP63" s="40"/>
      <c r="BQ63" s="241"/>
      <c r="BR63" s="241"/>
      <c r="BS63" s="241"/>
      <c r="BT63" s="241"/>
      <c r="BU63" s="241"/>
      <c r="BV63" s="241"/>
      <c r="BW63" s="40"/>
      <c r="BX63" s="40"/>
      <c r="BY63" s="40"/>
      <c r="BZ63" s="40"/>
      <c r="CA63" s="40"/>
      <c r="CB63" s="40"/>
      <c r="CC63" s="69"/>
      <c r="CD63" s="41"/>
    </row>
    <row r="64" spans="1:82" s="106" customFormat="1" x14ac:dyDescent="0.25">
      <c r="A64" s="134" t="s">
        <v>6784</v>
      </c>
      <c r="B64" s="130"/>
      <c r="C64" s="717"/>
      <c r="D64" s="134"/>
      <c r="E64" s="134"/>
      <c r="F64" s="134"/>
      <c r="G64" s="134"/>
      <c r="H64" s="134"/>
      <c r="I64" s="134"/>
      <c r="J64" s="134"/>
      <c r="K64" s="134"/>
      <c r="L64" s="134"/>
      <c r="M64" s="130"/>
      <c r="N64" s="129" t="s">
        <v>430</v>
      </c>
      <c r="O64" s="129" t="s">
        <v>430</v>
      </c>
      <c r="P64" s="129" t="s">
        <v>430</v>
      </c>
      <c r="Q64" s="129" t="s">
        <v>430</v>
      </c>
      <c r="R64" s="129" t="s">
        <v>430</v>
      </c>
      <c r="S64" s="129" t="s">
        <v>430</v>
      </c>
      <c r="T64" s="129" t="s">
        <v>430</v>
      </c>
      <c r="U64" s="129" t="s">
        <v>430</v>
      </c>
      <c r="V64" s="131" t="s">
        <v>430</v>
      </c>
      <c r="W64" s="129" t="s">
        <v>430</v>
      </c>
      <c r="X64" s="129" t="s">
        <v>430</v>
      </c>
      <c r="Y64" s="129" t="s">
        <v>430</v>
      </c>
      <c r="Z64" s="129" t="s">
        <v>430</v>
      </c>
      <c r="AA64" s="129" t="s">
        <v>430</v>
      </c>
      <c r="AB64" s="129" t="s">
        <v>430</v>
      </c>
      <c r="AC64" s="129" t="s">
        <v>430</v>
      </c>
      <c r="AD64" s="129" t="s">
        <v>430</v>
      </c>
      <c r="AE64" s="129" t="s">
        <v>430</v>
      </c>
      <c r="AF64" s="129"/>
      <c r="AG64" s="130"/>
      <c r="AH64" s="127"/>
      <c r="AI64" s="127"/>
      <c r="AJ64" s="127"/>
      <c r="AK64" s="127"/>
      <c r="AL64" s="127"/>
      <c r="AM64" s="127"/>
      <c r="AN64" s="127"/>
      <c r="AO64" s="127"/>
      <c r="AP64" s="127"/>
      <c r="AQ64" s="127"/>
      <c r="AR64" s="127"/>
      <c r="AS64" s="127"/>
      <c r="AT64" s="127"/>
      <c r="AU64" s="127"/>
      <c r="AV64" s="127"/>
      <c r="AW64" s="127"/>
      <c r="AX64" s="127"/>
      <c r="AY64" s="127"/>
      <c r="AZ64" s="130"/>
      <c r="BA64" s="291"/>
      <c r="BB64" s="291"/>
      <c r="BC64" s="291"/>
      <c r="BD64" s="291"/>
      <c r="BE64" s="134"/>
      <c r="BF64" s="320"/>
      <c r="BG64" s="320"/>
      <c r="BH64" s="320"/>
      <c r="BI64" s="134"/>
      <c r="BJ64" s="320"/>
      <c r="BK64" s="134"/>
      <c r="BL64" s="320"/>
      <c r="BM64" s="320"/>
      <c r="BN64" s="320"/>
      <c r="BO64" s="320"/>
      <c r="BP64" s="134"/>
      <c r="BQ64" s="320"/>
      <c r="BR64" s="320"/>
      <c r="BS64" s="320"/>
      <c r="BT64" s="320"/>
      <c r="BU64" s="320"/>
      <c r="BV64" s="320"/>
      <c r="BW64" s="134"/>
      <c r="BX64" s="134"/>
      <c r="BY64" s="116"/>
      <c r="CC64" s="112"/>
      <c r="CD64" s="137"/>
    </row>
    <row r="65" spans="1:82" s="106" customFormat="1" x14ac:dyDescent="0.25">
      <c r="A65" s="138" t="s">
        <v>9909</v>
      </c>
      <c r="B65" s="121"/>
      <c r="C65" s="719"/>
      <c r="D65" s="138"/>
      <c r="E65" s="138"/>
      <c r="F65" s="138"/>
      <c r="G65" s="138"/>
      <c r="H65" s="138"/>
      <c r="I65" s="138"/>
      <c r="J65" s="138"/>
      <c r="K65" s="138"/>
      <c r="L65" s="138"/>
      <c r="M65" s="139"/>
      <c r="N65" s="140">
        <v>92.039000000000001</v>
      </c>
      <c r="O65" s="140">
        <v>39.603099999999998</v>
      </c>
      <c r="P65" s="140">
        <v>19.056699999999999</v>
      </c>
      <c r="Q65" s="140">
        <v>20.1708</v>
      </c>
      <c r="R65" s="140">
        <v>30.096</v>
      </c>
      <c r="S65" s="140">
        <v>15.390499999999999</v>
      </c>
      <c r="T65" s="140">
        <v>1.0569</v>
      </c>
      <c r="U65" s="140">
        <v>2.7631000000000001</v>
      </c>
      <c r="V65" s="141">
        <v>1.8832</v>
      </c>
      <c r="W65" s="140">
        <v>5.3929</v>
      </c>
      <c r="X65" s="140">
        <v>7.0366999999999997</v>
      </c>
      <c r="Y65" s="140">
        <v>6.6047000000000002</v>
      </c>
      <c r="Z65" s="140">
        <v>8.0911000000000008</v>
      </c>
      <c r="AA65" s="140">
        <v>56.018900000000002</v>
      </c>
      <c r="AB65" s="140">
        <v>14.8748</v>
      </c>
      <c r="AC65" s="140">
        <v>1.3835999999999999</v>
      </c>
      <c r="AD65" s="140">
        <v>3.1271</v>
      </c>
      <c r="AE65" s="140">
        <v>56.018900000000002</v>
      </c>
      <c r="AF65" s="140" t="s">
        <v>428</v>
      </c>
      <c r="AG65" s="139"/>
      <c r="AH65" s="142"/>
      <c r="AI65" s="142"/>
      <c r="AJ65" s="142"/>
      <c r="AK65" s="142"/>
      <c r="AL65" s="142"/>
      <c r="AM65" s="142"/>
      <c r="AN65" s="142"/>
      <c r="AO65" s="142"/>
      <c r="AP65" s="142"/>
      <c r="AQ65" s="142"/>
      <c r="AR65" s="142"/>
      <c r="AS65" s="142"/>
      <c r="AT65" s="142"/>
      <c r="AU65" s="142"/>
      <c r="AV65" s="142"/>
      <c r="AW65" s="142"/>
      <c r="AX65" s="142"/>
      <c r="AY65" s="142"/>
      <c r="AZ65" s="121"/>
      <c r="BA65" s="292"/>
      <c r="BB65" s="292"/>
      <c r="BC65" s="292"/>
      <c r="BD65" s="292"/>
      <c r="BE65" s="138"/>
      <c r="BF65" s="321"/>
      <c r="BG65" s="321"/>
      <c r="BH65" s="321"/>
      <c r="BI65" s="138"/>
      <c r="BJ65" s="321"/>
      <c r="BK65" s="138"/>
      <c r="BL65" s="321"/>
      <c r="BM65" s="321"/>
      <c r="BN65" s="321"/>
      <c r="BO65" s="321"/>
      <c r="BP65" s="138"/>
      <c r="BQ65" s="321"/>
      <c r="BR65" s="321"/>
      <c r="BS65" s="321"/>
      <c r="BT65" s="321"/>
      <c r="BU65" s="321"/>
      <c r="BV65" s="321"/>
      <c r="BW65" s="138"/>
      <c r="BX65" s="123"/>
      <c r="BY65" s="123"/>
      <c r="BZ65" s="123"/>
      <c r="CA65" s="123"/>
      <c r="CB65" s="123"/>
      <c r="CC65" s="121"/>
      <c r="CD65" s="500"/>
    </row>
    <row r="69" spans="1:82" x14ac:dyDescent="0.25">
      <c r="A69" s="22" t="s">
        <v>179</v>
      </c>
    </row>
    <row r="70" spans="1:82" x14ac:dyDescent="0.25">
      <c r="A70" s="22" t="s">
        <v>10280</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0FCA-D68C-4A68-BBD9-25A77389C511}">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4" bestFit="1" customWidth="1"/>
    <col min="2" max="2" width="1.1796875" style="21" customWidth="1"/>
    <col min="3" max="3" width="12.453125" style="70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1" bestFit="1" customWidth="1"/>
    <col min="15" max="15" width="5.36328125" style="231" bestFit="1" customWidth="1"/>
    <col min="16" max="16" width="6.36328125" style="231" bestFit="1" customWidth="1"/>
    <col min="17" max="18" width="7" style="231" bestFit="1" customWidth="1"/>
    <col min="19" max="19" width="5" style="231" bestFit="1" customWidth="1"/>
    <col min="20" max="22" width="5.6328125" style="231" bestFit="1" customWidth="1"/>
    <col min="23" max="23" width="6.453125" style="231" bestFit="1" customWidth="1"/>
    <col min="24" max="24" width="9.81640625" style="231" bestFit="1" customWidth="1"/>
    <col min="25" max="25" width="8.54296875" style="231" bestFit="1" customWidth="1"/>
    <col min="26" max="26" width="7.81640625" style="231" bestFit="1" customWidth="1"/>
    <col min="27" max="27" width="8.08984375" style="231" bestFit="1" customWidth="1"/>
    <col min="28" max="28" width="4.453125" style="231" bestFit="1" customWidth="1"/>
    <col min="29" max="29" width="7.08984375" style="231" bestFit="1" customWidth="1"/>
    <col min="30" max="30" width="1.1796875" style="21" customWidth="1"/>
    <col min="31" max="31" width="4.6328125" style="235" bestFit="1" customWidth="1"/>
    <col min="32" max="32" width="5.36328125" style="235" bestFit="1" customWidth="1"/>
    <col min="33" max="33" width="6.36328125" style="235" bestFit="1" customWidth="1"/>
    <col min="34" max="35" width="7" style="235" bestFit="1" customWidth="1"/>
    <col min="36" max="36" width="5" style="235" bestFit="1" customWidth="1"/>
    <col min="37" max="39" width="5.6328125" style="235" bestFit="1" customWidth="1"/>
    <col min="40" max="40" width="6.453125" style="235" bestFit="1" customWidth="1"/>
    <col min="41" max="41" width="9.81640625" style="235" bestFit="1" customWidth="1"/>
    <col min="42" max="42" width="8.54296875" style="235" bestFit="1" customWidth="1"/>
    <col min="43" max="43" width="7.81640625" style="235" bestFit="1" customWidth="1"/>
    <col min="44" max="44" width="8.08984375" style="235" bestFit="1" customWidth="1"/>
    <col min="45" max="45" width="4.453125" style="235" bestFit="1" customWidth="1"/>
    <col min="46" max="46" width="1.1796875" style="21" customWidth="1"/>
    <col min="47" max="47" width="6.453125" style="231" bestFit="1" customWidth="1"/>
    <col min="48" max="50" width="5.6328125" style="231" bestFit="1" customWidth="1"/>
    <col min="51" max="51" width="5" style="231" bestFit="1" customWidth="1"/>
    <col min="52" max="52" width="1.1796875" style="21" customWidth="1"/>
    <col min="53" max="53" width="6.453125" style="235" bestFit="1" customWidth="1"/>
    <col min="54" max="56" width="5.6328125" style="235" bestFit="1" customWidth="1"/>
    <col min="57" max="57" width="5" style="235" bestFit="1" customWidth="1"/>
    <col min="58" max="58" width="1.1796875" style="21" customWidth="1"/>
    <col min="59" max="59" width="6.08984375" style="278" bestFit="1" customWidth="1"/>
    <col min="60" max="61" width="9.36328125" style="278" bestFit="1" customWidth="1"/>
    <col min="62" max="62" width="5.36328125" style="278" bestFit="1" customWidth="1"/>
    <col min="63" max="63" width="1" style="21" customWidth="1"/>
    <col min="64" max="64" width="5.54296875" style="231" bestFit="1" customWidth="1"/>
    <col min="65" max="65" width="7.6328125" style="231" bestFit="1" customWidth="1"/>
    <col min="66" max="66" width="9.90625" style="231" bestFit="1" customWidth="1"/>
    <col min="67" max="67" width="1.36328125" style="21" customWidth="1"/>
    <col min="68" max="68" width="7.90625" style="231" bestFit="1" customWidth="1"/>
    <col min="69" max="69" width="1.1796875" style="21" customWidth="1"/>
    <col min="70" max="70" width="7.54296875" style="231" bestFit="1" customWidth="1"/>
    <col min="71" max="71" width="6.54296875" style="231" bestFit="1" customWidth="1"/>
    <col min="72" max="72" width="7.6328125" style="231" bestFit="1" customWidth="1"/>
    <col min="73" max="73" width="10.90625" style="231" bestFit="1" customWidth="1"/>
    <col min="74" max="74" width="1" style="21" customWidth="1"/>
    <col min="75" max="80" width="7.6328125" style="231"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4" t="s">
        <v>43</v>
      </c>
    </row>
    <row r="3" spans="1:88" ht="20.5" x14ac:dyDescent="0.45">
      <c r="A3" s="23" t="s">
        <v>415</v>
      </c>
    </row>
    <row r="4" spans="1:88" x14ac:dyDescent="0.25">
      <c r="A4" s="484" t="s">
        <v>425</v>
      </c>
    </row>
    <row r="5" spans="1:88" ht="33" x14ac:dyDescent="0.25">
      <c r="A5" s="1107" t="s">
        <v>416</v>
      </c>
      <c r="B5" s="1108"/>
      <c r="C5" s="1114" t="s">
        <v>44</v>
      </c>
      <c r="D5" s="1108"/>
      <c r="E5" s="1114" t="s">
        <v>45</v>
      </c>
      <c r="F5" s="1108"/>
      <c r="G5" s="1114" t="s">
        <v>46</v>
      </c>
      <c r="H5" s="1108"/>
      <c r="I5" s="1138" t="s">
        <v>184</v>
      </c>
      <c r="J5" s="1133"/>
      <c r="K5" s="1133"/>
      <c r="L5" s="1133"/>
      <c r="M5" s="1132"/>
      <c r="N5" s="703" t="s">
        <v>48</v>
      </c>
      <c r="O5" s="703" t="s">
        <v>49</v>
      </c>
      <c r="P5" s="703" t="s">
        <v>3</v>
      </c>
      <c r="Q5" s="703" t="s">
        <v>50</v>
      </c>
      <c r="R5" s="703" t="s">
        <v>51</v>
      </c>
      <c r="S5" s="703" t="s">
        <v>4</v>
      </c>
      <c r="T5" s="703" t="s">
        <v>52</v>
      </c>
      <c r="U5" s="703" t="s">
        <v>53</v>
      </c>
      <c r="V5" s="703" t="s">
        <v>54</v>
      </c>
      <c r="W5" s="703" t="s">
        <v>55</v>
      </c>
      <c r="X5" s="703" t="s">
        <v>421</v>
      </c>
      <c r="Y5" s="703" t="s">
        <v>422</v>
      </c>
      <c r="Z5" s="703" t="s">
        <v>423</v>
      </c>
      <c r="AA5" s="703" t="s">
        <v>424</v>
      </c>
      <c r="AB5" s="703" t="s">
        <v>11</v>
      </c>
      <c r="AC5" s="703" t="s">
        <v>56</v>
      </c>
      <c r="AD5" s="700"/>
      <c r="AE5" s="236" t="s">
        <v>58</v>
      </c>
      <c r="AF5" s="236" t="s">
        <v>59</v>
      </c>
      <c r="AG5" s="236" t="s">
        <v>60</v>
      </c>
      <c r="AH5" s="236" t="s">
        <v>61</v>
      </c>
      <c r="AI5" s="236" t="s">
        <v>62</v>
      </c>
      <c r="AJ5" s="236" t="s">
        <v>63</v>
      </c>
      <c r="AK5" s="236" t="s">
        <v>64</v>
      </c>
      <c r="AL5" s="236" t="s">
        <v>65</v>
      </c>
      <c r="AM5" s="236" t="s">
        <v>66</v>
      </c>
      <c r="AN5" s="236" t="s">
        <v>67</v>
      </c>
      <c r="AO5" s="236" t="s">
        <v>421</v>
      </c>
      <c r="AP5" s="236" t="s">
        <v>422</v>
      </c>
      <c r="AQ5" s="236" t="s">
        <v>423</v>
      </c>
      <c r="AR5" s="236" t="s">
        <v>424</v>
      </c>
      <c r="AS5" s="237" t="s">
        <v>11</v>
      </c>
      <c r="AT5" s="1108"/>
      <c r="AU5" s="694" t="s">
        <v>55</v>
      </c>
      <c r="AV5" s="703" t="s">
        <v>69</v>
      </c>
      <c r="AW5" s="703" t="s">
        <v>54</v>
      </c>
      <c r="AX5" s="703" t="s">
        <v>53</v>
      </c>
      <c r="AY5" s="698" t="s">
        <v>4</v>
      </c>
      <c r="AZ5" s="699"/>
      <c r="BA5" s="242" t="s">
        <v>55</v>
      </c>
      <c r="BB5" s="236" t="s">
        <v>69</v>
      </c>
      <c r="BC5" s="236" t="s">
        <v>54</v>
      </c>
      <c r="BD5" s="236" t="s">
        <v>53</v>
      </c>
      <c r="BE5" s="236" t="s">
        <v>4</v>
      </c>
      <c r="BF5" s="1132"/>
      <c r="BG5" s="1092" t="s">
        <v>76</v>
      </c>
      <c r="BH5" s="1131"/>
      <c r="BI5" s="1131"/>
      <c r="BJ5" s="1143"/>
      <c r="BK5" s="700"/>
      <c r="BL5" s="1092" t="s">
        <v>53</v>
      </c>
      <c r="BM5" s="1131"/>
      <c r="BN5" s="1143"/>
      <c r="BO5" s="1108"/>
      <c r="BP5" s="1091" t="s">
        <v>312</v>
      </c>
      <c r="BQ5" s="1108"/>
      <c r="BR5" s="1092" t="s">
        <v>81</v>
      </c>
      <c r="BS5" s="1131"/>
      <c r="BT5" s="1131"/>
      <c r="BU5" s="1143"/>
      <c r="BV5" s="1108"/>
      <c r="BW5" s="1092" t="s">
        <v>198</v>
      </c>
      <c r="BX5" s="1131"/>
      <c r="BY5" s="1131"/>
      <c r="BZ5" s="1131"/>
      <c r="CA5" s="1131"/>
      <c r="CB5" s="1131"/>
      <c r="CC5" s="1132"/>
      <c r="CD5" s="1132" t="s">
        <v>87</v>
      </c>
      <c r="CE5" s="1133"/>
      <c r="CF5" s="1133"/>
      <c r="CG5" s="1133"/>
      <c r="CH5" s="1134"/>
      <c r="CI5" s="1108"/>
      <c r="CJ5" s="1138" t="s">
        <v>88</v>
      </c>
    </row>
    <row r="6" spans="1:88" ht="33" x14ac:dyDescent="0.25">
      <c r="A6" s="1107"/>
      <c r="B6" s="1109"/>
      <c r="C6" s="1145"/>
      <c r="D6" s="1109"/>
      <c r="E6" s="1145"/>
      <c r="F6" s="1109"/>
      <c r="G6" s="1145"/>
      <c r="H6" s="1109"/>
      <c r="I6" s="704" t="s">
        <v>180</v>
      </c>
      <c r="J6" s="696" t="s">
        <v>181</v>
      </c>
      <c r="K6" s="696" t="s">
        <v>182</v>
      </c>
      <c r="L6" s="696" t="s">
        <v>183</v>
      </c>
      <c r="M6" s="1135"/>
      <c r="N6" s="1136" t="s">
        <v>47</v>
      </c>
      <c r="O6" s="1137"/>
      <c r="P6" s="1137"/>
      <c r="Q6" s="1137"/>
      <c r="R6" s="1137"/>
      <c r="S6" s="1136" t="s">
        <v>57</v>
      </c>
      <c r="T6" s="1137"/>
      <c r="U6" s="1137"/>
      <c r="V6" s="1137"/>
      <c r="W6" s="1137"/>
      <c r="X6" s="1137"/>
      <c r="Y6" s="1137"/>
      <c r="Z6" s="1137"/>
      <c r="AA6" s="1137"/>
      <c r="AB6" s="1137"/>
      <c r="AC6" s="1137"/>
      <c r="AD6" s="696"/>
      <c r="AE6" s="1144" t="s">
        <v>68</v>
      </c>
      <c r="AF6" s="1141"/>
      <c r="AG6" s="1141"/>
      <c r="AH6" s="1141"/>
      <c r="AI6" s="1141"/>
      <c r="AJ6" s="1141"/>
      <c r="AK6" s="1141"/>
      <c r="AL6" s="1141"/>
      <c r="AM6" s="1141"/>
      <c r="AN6" s="1141"/>
      <c r="AO6" s="1141"/>
      <c r="AP6" s="1141"/>
      <c r="AQ6" s="1141"/>
      <c r="AR6" s="1141"/>
      <c r="AS6" s="1142"/>
      <c r="AT6" s="1109"/>
      <c r="AU6" s="1095" t="s">
        <v>70</v>
      </c>
      <c r="AV6" s="1137"/>
      <c r="AW6" s="1137"/>
      <c r="AX6" s="1137"/>
      <c r="AY6" s="1140"/>
      <c r="AZ6" s="695"/>
      <c r="BA6" s="1102" t="s">
        <v>71</v>
      </c>
      <c r="BB6" s="1141"/>
      <c r="BC6" s="1141"/>
      <c r="BD6" s="1141"/>
      <c r="BE6" s="1141"/>
      <c r="BF6" s="1135"/>
      <c r="BG6" s="702" t="s">
        <v>72</v>
      </c>
      <c r="BH6" s="701" t="s">
        <v>73</v>
      </c>
      <c r="BI6" s="701" t="s">
        <v>74</v>
      </c>
      <c r="BJ6" s="323" t="s">
        <v>75</v>
      </c>
      <c r="BK6" s="696"/>
      <c r="BL6" s="702" t="s">
        <v>309</v>
      </c>
      <c r="BM6" s="701" t="s">
        <v>310</v>
      </c>
      <c r="BN6" s="323" t="s">
        <v>311</v>
      </c>
      <c r="BO6" s="1109"/>
      <c r="BP6" s="1148"/>
      <c r="BQ6" s="1109"/>
      <c r="BR6" s="702" t="s">
        <v>77</v>
      </c>
      <c r="BS6" s="701" t="s">
        <v>78</v>
      </c>
      <c r="BT6" s="701" t="s">
        <v>79</v>
      </c>
      <c r="BU6" s="323" t="s">
        <v>313</v>
      </c>
      <c r="BV6" s="1109"/>
      <c r="BW6" s="702" t="s">
        <v>192</v>
      </c>
      <c r="BX6" s="701" t="s">
        <v>193</v>
      </c>
      <c r="BY6" s="701" t="s">
        <v>194</v>
      </c>
      <c r="BZ6" s="701" t="s">
        <v>195</v>
      </c>
      <c r="CA6" s="701" t="s">
        <v>196</v>
      </c>
      <c r="CB6" s="323" t="s">
        <v>197</v>
      </c>
      <c r="CC6" s="1109"/>
      <c r="CD6" s="704" t="s">
        <v>82</v>
      </c>
      <c r="CE6" s="696" t="s">
        <v>83</v>
      </c>
      <c r="CF6" s="696" t="s">
        <v>84</v>
      </c>
      <c r="CG6" s="696" t="s">
        <v>85</v>
      </c>
      <c r="CH6" s="697" t="s">
        <v>86</v>
      </c>
      <c r="CI6" s="1109"/>
      <c r="CJ6" s="1139"/>
    </row>
    <row r="7" spans="1:88" ht="14.5" x14ac:dyDescent="0.25">
      <c r="A7" s="39" t="s">
        <v>10028</v>
      </c>
      <c r="B7" s="46"/>
      <c r="C7" s="71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59"/>
      <c r="BG7" s="62"/>
      <c r="BH7" s="289"/>
      <c r="BI7" s="289"/>
      <c r="BJ7" s="289"/>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4" customFormat="1" x14ac:dyDescent="0.25">
      <c r="A8" s="477" t="s">
        <v>9270</v>
      </c>
      <c r="B8" s="398"/>
      <c r="C8" s="714">
        <v>45194</v>
      </c>
      <c r="D8" s="398"/>
      <c r="E8" s="399">
        <v>743.03</v>
      </c>
      <c r="F8" s="398"/>
      <c r="G8" s="400">
        <v>13.7447</v>
      </c>
      <c r="H8" s="398"/>
      <c r="I8" s="996">
        <v>3.33</v>
      </c>
      <c r="J8" s="996">
        <v>7.73</v>
      </c>
      <c r="K8" s="644" t="s">
        <v>430</v>
      </c>
      <c r="L8" s="996">
        <v>2.76</v>
      </c>
      <c r="M8" s="402"/>
      <c r="N8" s="401">
        <v>0.28310000000000002</v>
      </c>
      <c r="O8" s="401">
        <v>0.56340000000000001</v>
      </c>
      <c r="P8" s="401">
        <v>3.9140000000000001</v>
      </c>
      <c r="Q8" s="401">
        <v>9.5606000000000009</v>
      </c>
      <c r="R8" s="401">
        <v>3.1652</v>
      </c>
      <c r="S8" s="403">
        <v>5.1155999999999997</v>
      </c>
      <c r="T8" s="401">
        <v>5.7028999999999996</v>
      </c>
      <c r="U8" s="401" t="s">
        <v>430</v>
      </c>
      <c r="V8" s="401" t="s">
        <v>430</v>
      </c>
      <c r="W8" s="401" t="s">
        <v>430</v>
      </c>
      <c r="X8" s="401">
        <v>0.61639999999999995</v>
      </c>
      <c r="Y8" s="401">
        <v>10.4649</v>
      </c>
      <c r="Z8" s="401">
        <v>3.7648999999999999</v>
      </c>
      <c r="AA8" s="401">
        <v>5.7179000000000002</v>
      </c>
      <c r="AB8" s="401">
        <v>0.61639999999999995</v>
      </c>
      <c r="AC8" s="401">
        <v>12.1685</v>
      </c>
      <c r="AD8" s="402"/>
      <c r="AE8" s="399">
        <v>2</v>
      </c>
      <c r="AF8" s="399">
        <v>2</v>
      </c>
      <c r="AG8" s="399">
        <v>1</v>
      </c>
      <c r="AH8" s="399">
        <v>1</v>
      </c>
      <c r="AI8" s="399">
        <v>1</v>
      </c>
      <c r="AJ8" s="399">
        <v>1</v>
      </c>
      <c r="AK8" s="399">
        <v>2</v>
      </c>
      <c r="AL8" s="399" t="s">
        <v>430</v>
      </c>
      <c r="AM8" s="399" t="s">
        <v>430</v>
      </c>
      <c r="AN8" s="399" t="s">
        <v>430</v>
      </c>
      <c r="AO8" s="399">
        <v>2</v>
      </c>
      <c r="AP8" s="399">
        <v>1</v>
      </c>
      <c r="AQ8" s="399">
        <v>1</v>
      </c>
      <c r="AR8" s="399">
        <v>1</v>
      </c>
      <c r="AS8" s="399">
        <v>2</v>
      </c>
      <c r="AT8" s="398"/>
      <c r="AU8" s="401" t="s">
        <v>430</v>
      </c>
      <c r="AV8" s="401" t="s">
        <v>430</v>
      </c>
      <c r="AW8" s="401" t="s">
        <v>430</v>
      </c>
      <c r="AX8" s="401" t="s">
        <v>430</v>
      </c>
      <c r="AY8" s="401">
        <v>10.36</v>
      </c>
      <c r="AZ8" s="404"/>
      <c r="BA8" s="399" t="s">
        <v>430</v>
      </c>
      <c r="BB8" s="399" t="s">
        <v>430</v>
      </c>
      <c r="BC8" s="399" t="s">
        <v>430</v>
      </c>
      <c r="BD8" s="399" t="s">
        <v>430</v>
      </c>
      <c r="BE8" s="399">
        <v>1</v>
      </c>
      <c r="BF8" s="405"/>
      <c r="BG8" s="401">
        <v>7.4788329518316399</v>
      </c>
      <c r="BH8" s="406">
        <v>0</v>
      </c>
      <c r="BI8" s="406">
        <v>7.7724477890826996E-2</v>
      </c>
      <c r="BJ8" s="406" t="s">
        <v>430</v>
      </c>
      <c r="BK8" s="402"/>
      <c r="BL8" s="401" t="s">
        <v>430</v>
      </c>
      <c r="BM8" s="401" t="s">
        <v>430</v>
      </c>
      <c r="BN8" s="401" t="s">
        <v>430</v>
      </c>
      <c r="BO8" s="398"/>
      <c r="BP8" s="401">
        <v>44.718965509999997</v>
      </c>
      <c r="BQ8" s="398"/>
      <c r="BR8" s="831">
        <v>23.880199999999999</v>
      </c>
      <c r="BS8" s="831">
        <v>9.8198899999999991</v>
      </c>
      <c r="BT8" s="831">
        <v>10.3414</v>
      </c>
      <c r="BU8" s="831">
        <v>55.958509999999997</v>
      </c>
      <c r="BV8" s="398"/>
      <c r="BW8" s="831">
        <v>14.37</v>
      </c>
      <c r="BX8" s="831">
        <v>33.04</v>
      </c>
      <c r="BY8" s="831">
        <v>5.22</v>
      </c>
      <c r="BZ8" s="401" t="s">
        <v>430</v>
      </c>
      <c r="CA8" s="401" t="s">
        <v>430</v>
      </c>
      <c r="CB8" s="831">
        <v>2.66</v>
      </c>
      <c r="CC8" s="398"/>
      <c r="CD8" s="833" t="s">
        <v>9216</v>
      </c>
      <c r="CE8" s="833" t="s">
        <v>9217</v>
      </c>
      <c r="CF8" s="833" t="s">
        <v>4992</v>
      </c>
      <c r="CG8" s="833" t="s">
        <v>9218</v>
      </c>
      <c r="CH8" s="833" t="s">
        <v>9219</v>
      </c>
      <c r="CI8" s="398"/>
      <c r="CJ8" s="407" t="s">
        <v>436</v>
      </c>
    </row>
    <row r="9" spans="1:88" s="424" customFormat="1" x14ac:dyDescent="0.25">
      <c r="A9" s="341" t="s">
        <v>10029</v>
      </c>
      <c r="B9" s="369"/>
      <c r="C9" s="709">
        <v>45226</v>
      </c>
      <c r="D9" s="369"/>
      <c r="E9" s="342">
        <v>292.72000000000003</v>
      </c>
      <c r="F9" s="369"/>
      <c r="G9" s="343">
        <v>13.756</v>
      </c>
      <c r="H9" s="369"/>
      <c r="I9" s="997">
        <v>2.75</v>
      </c>
      <c r="J9" s="997">
        <v>7.29</v>
      </c>
      <c r="K9" s="997">
        <v>2.16</v>
      </c>
      <c r="L9" s="997">
        <v>2.29</v>
      </c>
      <c r="M9" s="370"/>
      <c r="N9" s="344">
        <v>0.51880000000000004</v>
      </c>
      <c r="O9" s="344">
        <v>0.93920000000000003</v>
      </c>
      <c r="P9" s="344">
        <v>3.4363000000000001</v>
      </c>
      <c r="Q9" s="344">
        <v>7.7127999999999997</v>
      </c>
      <c r="R9" s="344">
        <v>-0.1017</v>
      </c>
      <c r="S9" s="346">
        <v>3.9443999999999999</v>
      </c>
      <c r="T9" s="344">
        <v>6.7782</v>
      </c>
      <c r="U9" s="344" t="s">
        <v>430</v>
      </c>
      <c r="V9" s="344" t="s">
        <v>430</v>
      </c>
      <c r="W9" s="344" t="s">
        <v>430</v>
      </c>
      <c r="X9" s="344">
        <v>0.82830000000000004</v>
      </c>
      <c r="Y9" s="344">
        <v>8.8204999999999991</v>
      </c>
      <c r="Z9" s="344">
        <v>0.51880000000000004</v>
      </c>
      <c r="AA9" s="344">
        <v>3.8424</v>
      </c>
      <c r="AB9" s="344">
        <v>0.82830000000000004</v>
      </c>
      <c r="AC9" s="344">
        <v>12.6248</v>
      </c>
      <c r="AD9" s="370"/>
      <c r="AE9" s="342">
        <v>1</v>
      </c>
      <c r="AF9" s="342">
        <v>1</v>
      </c>
      <c r="AG9" s="342">
        <v>2</v>
      </c>
      <c r="AH9" s="342">
        <v>2</v>
      </c>
      <c r="AI9" s="342">
        <v>2</v>
      </c>
      <c r="AJ9" s="342">
        <v>2</v>
      </c>
      <c r="AK9" s="342">
        <v>1</v>
      </c>
      <c r="AL9" s="342" t="s">
        <v>430</v>
      </c>
      <c r="AM9" s="342" t="s">
        <v>430</v>
      </c>
      <c r="AN9" s="342" t="s">
        <v>430</v>
      </c>
      <c r="AO9" s="342">
        <v>1</v>
      </c>
      <c r="AP9" s="342">
        <v>2</v>
      </c>
      <c r="AQ9" s="342">
        <v>2</v>
      </c>
      <c r="AR9" s="342">
        <v>2</v>
      </c>
      <c r="AS9" s="342">
        <v>1</v>
      </c>
      <c r="AT9" s="369"/>
      <c r="AU9" s="344" t="s">
        <v>430</v>
      </c>
      <c r="AV9" s="344" t="s">
        <v>430</v>
      </c>
      <c r="AW9" s="344" t="s">
        <v>430</v>
      </c>
      <c r="AX9" s="344" t="s">
        <v>430</v>
      </c>
      <c r="AY9" s="344">
        <v>6.12</v>
      </c>
      <c r="AZ9" s="347"/>
      <c r="BA9" s="342" t="s">
        <v>430</v>
      </c>
      <c r="BB9" s="342" t="s">
        <v>430</v>
      </c>
      <c r="BC9" s="342" t="s">
        <v>430</v>
      </c>
      <c r="BD9" s="342" t="s">
        <v>430</v>
      </c>
      <c r="BE9" s="342">
        <v>2</v>
      </c>
      <c r="BF9" s="358"/>
      <c r="BG9" s="344">
        <v>8.3053030413170994</v>
      </c>
      <c r="BH9" s="371">
        <v>0</v>
      </c>
      <c r="BI9" s="371">
        <v>6.7421621343921601E-2</v>
      </c>
      <c r="BJ9" s="371" t="s">
        <v>430</v>
      </c>
      <c r="BK9" s="370"/>
      <c r="BL9" s="344" t="s">
        <v>430</v>
      </c>
      <c r="BM9" s="344" t="s">
        <v>430</v>
      </c>
      <c r="BN9" s="344" t="s">
        <v>430</v>
      </c>
      <c r="BO9" s="369"/>
      <c r="BP9" s="344">
        <v>52.108996179999998</v>
      </c>
      <c r="BQ9" s="369"/>
      <c r="BR9" s="832">
        <v>32.970799999999997</v>
      </c>
      <c r="BS9" s="832">
        <v>6.1187399999999998</v>
      </c>
      <c r="BT9" s="832">
        <v>11.4209</v>
      </c>
      <c r="BU9" s="832">
        <v>49.489559999999997</v>
      </c>
      <c r="BV9" s="369"/>
      <c r="BW9" s="832">
        <v>8.16</v>
      </c>
      <c r="BX9" s="832">
        <v>21.67</v>
      </c>
      <c r="BY9" s="832">
        <v>7.32</v>
      </c>
      <c r="BZ9" s="344" t="s">
        <v>430</v>
      </c>
      <c r="CA9" s="344" t="s">
        <v>430</v>
      </c>
      <c r="CB9" s="832">
        <v>12.12</v>
      </c>
      <c r="CC9" s="369"/>
      <c r="CD9" s="834" t="s">
        <v>10030</v>
      </c>
      <c r="CE9" s="834" t="s">
        <v>10031</v>
      </c>
      <c r="CF9" s="834" t="s">
        <v>10032</v>
      </c>
      <c r="CG9" s="834" t="s">
        <v>10033</v>
      </c>
      <c r="CH9" s="834" t="s">
        <v>10034</v>
      </c>
      <c r="CI9" s="369"/>
      <c r="CJ9" s="350" t="s">
        <v>554</v>
      </c>
    </row>
    <row r="10" spans="1:88" x14ac:dyDescent="0.25">
      <c r="A10" s="36" t="s">
        <v>93</v>
      </c>
      <c r="B10" s="43"/>
      <c r="C10" s="710"/>
      <c r="D10" s="43"/>
      <c r="E10" s="51"/>
      <c r="F10" s="43"/>
      <c r="G10" s="55"/>
      <c r="H10" s="43"/>
      <c r="I10" s="92"/>
      <c r="J10" s="92"/>
      <c r="K10" s="92"/>
      <c r="L10" s="92"/>
      <c r="M10" s="66"/>
      <c r="N10" s="59">
        <v>0.40100000000000002</v>
      </c>
      <c r="O10" s="59">
        <v>0.75129999999999997</v>
      </c>
      <c r="P10" s="59">
        <v>3.6751999999999998</v>
      </c>
      <c r="Q10" s="59">
        <v>8.6366999999999994</v>
      </c>
      <c r="R10" s="59">
        <v>1.5318000000000001</v>
      </c>
      <c r="S10" s="70">
        <v>4.53</v>
      </c>
      <c r="T10" s="59">
        <v>6.2405999999999997</v>
      </c>
      <c r="U10" s="59" t="s">
        <v>430</v>
      </c>
      <c r="V10" s="59" t="s">
        <v>430</v>
      </c>
      <c r="W10" s="59" t="s">
        <v>430</v>
      </c>
      <c r="X10" s="59">
        <v>0.72230000000000005</v>
      </c>
      <c r="Y10" s="59">
        <v>9.6426999999999996</v>
      </c>
      <c r="Z10" s="59">
        <v>2.1419000000000001</v>
      </c>
      <c r="AA10" s="59">
        <v>4.7801</v>
      </c>
      <c r="AB10" s="59">
        <v>0.72230000000000005</v>
      </c>
      <c r="AC10" s="59">
        <v>12.396699999999999</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8.24</v>
      </c>
      <c r="AZ10" s="78"/>
      <c r="BA10" s="51">
        <v>0</v>
      </c>
      <c r="BB10" s="51">
        <v>0</v>
      </c>
      <c r="BC10" s="51">
        <v>0</v>
      </c>
      <c r="BD10" s="51">
        <v>0</v>
      </c>
      <c r="BE10" s="51">
        <v>2</v>
      </c>
      <c r="BF10" s="254"/>
      <c r="BG10" s="59"/>
      <c r="BH10" s="282"/>
      <c r="BI10" s="282"/>
      <c r="BJ10" s="282"/>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11"/>
      <c r="D11" s="44"/>
      <c r="E11" s="52"/>
      <c r="F11" s="44"/>
      <c r="G11" s="56"/>
      <c r="H11" s="44"/>
      <c r="I11" s="93"/>
      <c r="J11" s="93"/>
      <c r="K11" s="93"/>
      <c r="L11" s="93"/>
      <c r="M11" s="67"/>
      <c r="N11" s="60">
        <v>0.51880000000000004</v>
      </c>
      <c r="O11" s="60">
        <v>0.93920000000000003</v>
      </c>
      <c r="P11" s="60">
        <v>3.9140000000000001</v>
      </c>
      <c r="Q11" s="60">
        <v>9.5606000000000009</v>
      </c>
      <c r="R11" s="60">
        <v>3.1652</v>
      </c>
      <c r="S11" s="71">
        <v>5.1155999999999997</v>
      </c>
      <c r="T11" s="60">
        <v>6.7782</v>
      </c>
      <c r="U11" s="60" t="s">
        <v>430</v>
      </c>
      <c r="V11" s="60" t="s">
        <v>430</v>
      </c>
      <c r="W11" s="60" t="s">
        <v>430</v>
      </c>
      <c r="X11" s="60">
        <v>0.82830000000000004</v>
      </c>
      <c r="Y11" s="60">
        <v>10.4649</v>
      </c>
      <c r="Z11" s="60">
        <v>3.7648999999999999</v>
      </c>
      <c r="AA11" s="60">
        <v>5.7179000000000002</v>
      </c>
      <c r="AB11" s="60">
        <v>0.82830000000000004</v>
      </c>
      <c r="AC11" s="60">
        <v>12.6248</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10.36</v>
      </c>
      <c r="AZ11" s="79"/>
      <c r="BA11" s="52"/>
      <c r="BB11" s="52"/>
      <c r="BC11" s="52"/>
      <c r="BD11" s="52"/>
      <c r="BE11" s="52"/>
      <c r="BF11" s="255"/>
      <c r="BG11" s="60"/>
      <c r="BH11" s="284"/>
      <c r="BI11" s="284"/>
      <c r="BJ11" s="284"/>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11"/>
      <c r="D12" s="44"/>
      <c r="E12" s="52"/>
      <c r="F12" s="44"/>
      <c r="G12" s="56"/>
      <c r="H12" s="44"/>
      <c r="I12" s="93"/>
      <c r="J12" s="93"/>
      <c r="K12" s="93"/>
      <c r="L12" s="93"/>
      <c r="M12" s="67"/>
      <c r="N12" s="60">
        <v>0.28310000000000002</v>
      </c>
      <c r="O12" s="60">
        <v>0.56340000000000001</v>
      </c>
      <c r="P12" s="60">
        <v>3.4363000000000001</v>
      </c>
      <c r="Q12" s="60">
        <v>7.7127999999999997</v>
      </c>
      <c r="R12" s="60">
        <v>-0.1017</v>
      </c>
      <c r="S12" s="71">
        <v>3.9443999999999999</v>
      </c>
      <c r="T12" s="60">
        <v>5.7028999999999996</v>
      </c>
      <c r="U12" s="60" t="s">
        <v>430</v>
      </c>
      <c r="V12" s="60" t="s">
        <v>430</v>
      </c>
      <c r="W12" s="60" t="s">
        <v>430</v>
      </c>
      <c r="X12" s="60">
        <v>0.61639999999999995</v>
      </c>
      <c r="Y12" s="60">
        <v>8.8204999999999991</v>
      </c>
      <c r="Z12" s="60">
        <v>0.51880000000000004</v>
      </c>
      <c r="AA12" s="60">
        <v>3.8424</v>
      </c>
      <c r="AB12" s="60">
        <v>0.61639999999999995</v>
      </c>
      <c r="AC12" s="60">
        <v>12.1685</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6.12</v>
      </c>
      <c r="AZ12" s="79"/>
      <c r="BA12" s="52"/>
      <c r="BB12" s="52"/>
      <c r="BC12" s="52"/>
      <c r="BD12" s="52"/>
      <c r="BE12" s="52"/>
      <c r="BF12" s="255"/>
      <c r="BG12" s="60"/>
      <c r="BH12" s="284"/>
      <c r="BI12" s="284"/>
      <c r="BJ12" s="284"/>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12"/>
      <c r="D13" s="45"/>
      <c r="E13" s="53"/>
      <c r="F13" s="45"/>
      <c r="G13" s="57"/>
      <c r="H13" s="45"/>
      <c r="I13" s="94"/>
      <c r="J13" s="94"/>
      <c r="K13" s="94"/>
      <c r="L13" s="94"/>
      <c r="M13" s="68"/>
      <c r="N13" s="61">
        <v>0.40094999999999997</v>
      </c>
      <c r="O13" s="61">
        <v>0.75129999999999997</v>
      </c>
      <c r="P13" s="61">
        <v>3.6751499999999999</v>
      </c>
      <c r="Q13" s="61">
        <v>8.6366999999999994</v>
      </c>
      <c r="R13" s="61">
        <v>1.5317499999999999</v>
      </c>
      <c r="S13" s="72">
        <v>4.53</v>
      </c>
      <c r="T13" s="61">
        <v>6.2405499999999998</v>
      </c>
      <c r="U13" s="61" t="s">
        <v>430</v>
      </c>
      <c r="V13" s="61" t="s">
        <v>430</v>
      </c>
      <c r="W13" s="61" t="s">
        <v>430</v>
      </c>
      <c r="X13" s="61">
        <v>0.72230000000000005</v>
      </c>
      <c r="Y13" s="61">
        <v>9.6426999999999996</v>
      </c>
      <c r="Z13" s="61">
        <v>2.1419000000000001</v>
      </c>
      <c r="AA13" s="61">
        <v>4.7801</v>
      </c>
      <c r="AB13" s="61">
        <v>0.72230000000000005</v>
      </c>
      <c r="AC13" s="61">
        <v>12.396699999999999</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8.24</v>
      </c>
      <c r="AZ13" s="80"/>
      <c r="BA13" s="53"/>
      <c r="BB13" s="53"/>
      <c r="BC13" s="53"/>
      <c r="BD13" s="53"/>
      <c r="BE13" s="53"/>
      <c r="BF13" s="258"/>
      <c r="BG13" s="61"/>
      <c r="BH13" s="287"/>
      <c r="BI13" s="287"/>
      <c r="BJ13" s="287"/>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10035</v>
      </c>
      <c r="B14" s="46"/>
      <c r="C14" s="71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59"/>
      <c r="BG14" s="62"/>
      <c r="BH14" s="289"/>
      <c r="BI14" s="289"/>
      <c r="BJ14" s="289"/>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4" customFormat="1" x14ac:dyDescent="0.25">
      <c r="A15" s="477" t="s">
        <v>9215</v>
      </c>
      <c r="B15" s="398"/>
      <c r="C15" s="714">
        <v>45194</v>
      </c>
      <c r="D15" s="398"/>
      <c r="E15" s="399">
        <v>743.03</v>
      </c>
      <c r="F15" s="398"/>
      <c r="G15" s="400">
        <v>13.1866</v>
      </c>
      <c r="H15" s="398"/>
      <c r="I15" s="996">
        <v>3.33</v>
      </c>
      <c r="J15" s="996">
        <v>7.73</v>
      </c>
      <c r="K15" s="644" t="s">
        <v>430</v>
      </c>
      <c r="L15" s="996">
        <v>2.76</v>
      </c>
      <c r="M15" s="402"/>
      <c r="N15" s="401">
        <v>0.27910000000000001</v>
      </c>
      <c r="O15" s="401">
        <v>0.53369999999999995</v>
      </c>
      <c r="P15" s="401">
        <v>3.7816000000000001</v>
      </c>
      <c r="Q15" s="401">
        <v>9.1353000000000009</v>
      </c>
      <c r="R15" s="401">
        <v>2.3875999999999999</v>
      </c>
      <c r="S15" s="403">
        <v>3.5388000000000002</v>
      </c>
      <c r="T15" s="401">
        <v>4.1292999999999997</v>
      </c>
      <c r="U15" s="401" t="s">
        <v>430</v>
      </c>
      <c r="V15" s="401" t="s">
        <v>430</v>
      </c>
      <c r="W15" s="401" t="s">
        <v>430</v>
      </c>
      <c r="X15" s="401">
        <v>0.60809999999999997</v>
      </c>
      <c r="Y15" s="401">
        <v>10.0268</v>
      </c>
      <c r="Z15" s="401">
        <v>2.9744999999999999</v>
      </c>
      <c r="AA15" s="401">
        <v>4.5179</v>
      </c>
      <c r="AB15" s="401">
        <v>0.60809999999999997</v>
      </c>
      <c r="AC15" s="401">
        <v>10.5023</v>
      </c>
      <c r="AD15" s="402"/>
      <c r="AE15" s="399">
        <v>2</v>
      </c>
      <c r="AF15" s="399">
        <v>2</v>
      </c>
      <c r="AG15" s="399">
        <v>1</v>
      </c>
      <c r="AH15" s="399">
        <v>1</v>
      </c>
      <c r="AI15" s="399">
        <v>1</v>
      </c>
      <c r="AJ15" s="399">
        <v>1</v>
      </c>
      <c r="AK15" s="399">
        <v>2</v>
      </c>
      <c r="AL15" s="399" t="s">
        <v>430</v>
      </c>
      <c r="AM15" s="399" t="s">
        <v>430</v>
      </c>
      <c r="AN15" s="399" t="s">
        <v>430</v>
      </c>
      <c r="AO15" s="399">
        <v>2</v>
      </c>
      <c r="AP15" s="399">
        <v>1</v>
      </c>
      <c r="AQ15" s="399">
        <v>1</v>
      </c>
      <c r="AR15" s="399">
        <v>1</v>
      </c>
      <c r="AS15" s="399">
        <v>2</v>
      </c>
      <c r="AT15" s="398"/>
      <c r="AU15" s="401" t="s">
        <v>430</v>
      </c>
      <c r="AV15" s="401" t="s">
        <v>430</v>
      </c>
      <c r="AW15" s="401" t="s">
        <v>430</v>
      </c>
      <c r="AX15" s="401" t="s">
        <v>430</v>
      </c>
      <c r="AY15" s="401">
        <v>8.7200000000000006</v>
      </c>
      <c r="AZ15" s="404"/>
      <c r="BA15" s="399" t="s">
        <v>430</v>
      </c>
      <c r="BB15" s="399" t="s">
        <v>430</v>
      </c>
      <c r="BC15" s="399" t="s">
        <v>430</v>
      </c>
      <c r="BD15" s="399" t="s">
        <v>430</v>
      </c>
      <c r="BE15" s="399">
        <v>1</v>
      </c>
      <c r="BF15" s="405"/>
      <c r="BG15" s="401">
        <v>7.46531343485983</v>
      </c>
      <c r="BH15" s="406">
        <v>0</v>
      </c>
      <c r="BI15" s="406">
        <v>6.0999701859035499E-2</v>
      </c>
      <c r="BJ15" s="406" t="s">
        <v>430</v>
      </c>
      <c r="BK15" s="402"/>
      <c r="BL15" s="401" t="s">
        <v>430</v>
      </c>
      <c r="BM15" s="401" t="s">
        <v>430</v>
      </c>
      <c r="BN15" s="401" t="s">
        <v>430</v>
      </c>
      <c r="BO15" s="398"/>
      <c r="BP15" s="401">
        <v>44.718965509999997</v>
      </c>
      <c r="BQ15" s="398"/>
      <c r="BR15" s="831">
        <v>23.880199999999999</v>
      </c>
      <c r="BS15" s="831">
        <v>9.8198899999999991</v>
      </c>
      <c r="BT15" s="831">
        <v>10.3414</v>
      </c>
      <c r="BU15" s="831">
        <v>55.958509999999997</v>
      </c>
      <c r="BV15" s="398"/>
      <c r="BW15" s="831">
        <v>14.37</v>
      </c>
      <c r="BX15" s="831">
        <v>33.04</v>
      </c>
      <c r="BY15" s="831">
        <v>5.22</v>
      </c>
      <c r="BZ15" s="401" t="s">
        <v>430</v>
      </c>
      <c r="CA15" s="401" t="s">
        <v>430</v>
      </c>
      <c r="CB15" s="831">
        <v>2.66</v>
      </c>
      <c r="CC15" s="398"/>
      <c r="CD15" s="833" t="s">
        <v>9216</v>
      </c>
      <c r="CE15" s="833" t="s">
        <v>9217</v>
      </c>
      <c r="CF15" s="833" t="s">
        <v>4992</v>
      </c>
      <c r="CG15" s="833" t="s">
        <v>9218</v>
      </c>
      <c r="CH15" s="833" t="s">
        <v>9219</v>
      </c>
      <c r="CI15" s="398"/>
      <c r="CJ15" s="407" t="s">
        <v>436</v>
      </c>
    </row>
    <row r="16" spans="1:88" s="424" customFormat="1" x14ac:dyDescent="0.25">
      <c r="A16" s="341" t="s">
        <v>10036</v>
      </c>
      <c r="B16" s="369"/>
      <c r="C16" s="709">
        <v>45226</v>
      </c>
      <c r="D16" s="369"/>
      <c r="E16" s="342">
        <v>292.72000000000003</v>
      </c>
      <c r="F16" s="369"/>
      <c r="G16" s="343">
        <v>13.212</v>
      </c>
      <c r="H16" s="369"/>
      <c r="I16" s="997">
        <v>2.75</v>
      </c>
      <c r="J16" s="997">
        <v>7.29</v>
      </c>
      <c r="K16" s="997">
        <v>2.16</v>
      </c>
      <c r="L16" s="997">
        <v>2.29</v>
      </c>
      <c r="M16" s="370"/>
      <c r="N16" s="344">
        <v>0.50970000000000004</v>
      </c>
      <c r="O16" s="344">
        <v>0.90890000000000004</v>
      </c>
      <c r="P16" s="344">
        <v>3.3075000000000001</v>
      </c>
      <c r="Q16" s="344">
        <v>7.3011999999999997</v>
      </c>
      <c r="R16" s="344">
        <v>-0.8629</v>
      </c>
      <c r="S16" s="346">
        <v>2.3631000000000002</v>
      </c>
      <c r="T16" s="344">
        <v>5.1786000000000003</v>
      </c>
      <c r="U16" s="344" t="s">
        <v>430</v>
      </c>
      <c r="V16" s="344" t="s">
        <v>430</v>
      </c>
      <c r="W16" s="344" t="s">
        <v>430</v>
      </c>
      <c r="X16" s="344">
        <v>0.8165</v>
      </c>
      <c r="Y16" s="344">
        <v>8.4016999999999999</v>
      </c>
      <c r="Z16" s="344">
        <v>-0.25669999999999998</v>
      </c>
      <c r="AA16" s="344">
        <v>2.6414</v>
      </c>
      <c r="AB16" s="344">
        <v>0.8165</v>
      </c>
      <c r="AC16" s="344">
        <v>10.943199999999999</v>
      </c>
      <c r="AD16" s="370"/>
      <c r="AE16" s="342">
        <v>1</v>
      </c>
      <c r="AF16" s="342">
        <v>1</v>
      </c>
      <c r="AG16" s="342">
        <v>2</v>
      </c>
      <c r="AH16" s="342">
        <v>2</v>
      </c>
      <c r="AI16" s="342">
        <v>2</v>
      </c>
      <c r="AJ16" s="342">
        <v>2</v>
      </c>
      <c r="AK16" s="342">
        <v>1</v>
      </c>
      <c r="AL16" s="342" t="s">
        <v>430</v>
      </c>
      <c r="AM16" s="342" t="s">
        <v>430</v>
      </c>
      <c r="AN16" s="342" t="s">
        <v>430</v>
      </c>
      <c r="AO16" s="342">
        <v>1</v>
      </c>
      <c r="AP16" s="342">
        <v>2</v>
      </c>
      <c r="AQ16" s="342">
        <v>2</v>
      </c>
      <c r="AR16" s="342">
        <v>2</v>
      </c>
      <c r="AS16" s="342">
        <v>1</v>
      </c>
      <c r="AT16" s="369"/>
      <c r="AU16" s="344" t="s">
        <v>430</v>
      </c>
      <c r="AV16" s="344" t="s">
        <v>430</v>
      </c>
      <c r="AW16" s="344" t="s">
        <v>430</v>
      </c>
      <c r="AX16" s="344" t="s">
        <v>430</v>
      </c>
      <c r="AY16" s="344">
        <v>4.5199999999999996</v>
      </c>
      <c r="AZ16" s="347"/>
      <c r="BA16" s="342" t="s">
        <v>430</v>
      </c>
      <c r="BB16" s="342" t="s">
        <v>430</v>
      </c>
      <c r="BC16" s="342" t="s">
        <v>430</v>
      </c>
      <c r="BD16" s="342" t="s">
        <v>430</v>
      </c>
      <c r="BE16" s="342">
        <v>2</v>
      </c>
      <c r="BF16" s="358"/>
      <c r="BG16" s="344">
        <v>8.2986103593453997</v>
      </c>
      <c r="BH16" s="371">
        <v>0</v>
      </c>
      <c r="BI16" s="371">
        <v>5.22539236302519E-2</v>
      </c>
      <c r="BJ16" s="371" t="s">
        <v>430</v>
      </c>
      <c r="BK16" s="370"/>
      <c r="BL16" s="344" t="s">
        <v>430</v>
      </c>
      <c r="BM16" s="344" t="s">
        <v>430</v>
      </c>
      <c r="BN16" s="344" t="s">
        <v>430</v>
      </c>
      <c r="BO16" s="369"/>
      <c r="BP16" s="344">
        <v>52.108996179999998</v>
      </c>
      <c r="BQ16" s="369"/>
      <c r="BR16" s="832">
        <v>32.970799999999997</v>
      </c>
      <c r="BS16" s="832">
        <v>6.1187399999999998</v>
      </c>
      <c r="BT16" s="832">
        <v>11.4209</v>
      </c>
      <c r="BU16" s="832">
        <v>49.489559999999997</v>
      </c>
      <c r="BV16" s="369"/>
      <c r="BW16" s="832">
        <v>8.16</v>
      </c>
      <c r="BX16" s="832">
        <v>21.67</v>
      </c>
      <c r="BY16" s="832">
        <v>7.32</v>
      </c>
      <c r="BZ16" s="344" t="s">
        <v>430</v>
      </c>
      <c r="CA16" s="344" t="s">
        <v>430</v>
      </c>
      <c r="CB16" s="832">
        <v>12.12</v>
      </c>
      <c r="CC16" s="369"/>
      <c r="CD16" s="834" t="s">
        <v>10030</v>
      </c>
      <c r="CE16" s="834" t="s">
        <v>10031</v>
      </c>
      <c r="CF16" s="834" t="s">
        <v>10032</v>
      </c>
      <c r="CG16" s="834" t="s">
        <v>10033</v>
      </c>
      <c r="CH16" s="834" t="s">
        <v>10034</v>
      </c>
      <c r="CI16" s="369"/>
      <c r="CJ16" s="350" t="s">
        <v>554</v>
      </c>
    </row>
    <row r="17" spans="1:88" x14ac:dyDescent="0.25">
      <c r="A17" s="36" t="s">
        <v>93</v>
      </c>
      <c r="B17" s="43"/>
      <c r="C17" s="710"/>
      <c r="D17" s="43"/>
      <c r="E17" s="51"/>
      <c r="F17" s="43"/>
      <c r="G17" s="55"/>
      <c r="H17" s="43"/>
      <c r="I17" s="92"/>
      <c r="J17" s="92"/>
      <c r="K17" s="92"/>
      <c r="L17" s="92"/>
      <c r="M17" s="66"/>
      <c r="N17" s="59">
        <v>0.39439999999999997</v>
      </c>
      <c r="O17" s="59">
        <v>0.72130000000000005</v>
      </c>
      <c r="P17" s="59">
        <v>3.5446</v>
      </c>
      <c r="Q17" s="59">
        <v>8.2182999999999993</v>
      </c>
      <c r="R17" s="59">
        <v>0.76239999999999997</v>
      </c>
      <c r="S17" s="70">
        <v>2.9510000000000001</v>
      </c>
      <c r="T17" s="59">
        <v>4.6539999999999999</v>
      </c>
      <c r="U17" s="59" t="s">
        <v>430</v>
      </c>
      <c r="V17" s="59" t="s">
        <v>430</v>
      </c>
      <c r="W17" s="59" t="s">
        <v>430</v>
      </c>
      <c r="X17" s="59">
        <v>0.71230000000000004</v>
      </c>
      <c r="Y17" s="59">
        <v>9.2141999999999999</v>
      </c>
      <c r="Z17" s="59">
        <v>1.3589</v>
      </c>
      <c r="AA17" s="59">
        <v>3.5796000000000001</v>
      </c>
      <c r="AB17" s="59">
        <v>0.71230000000000004</v>
      </c>
      <c r="AC17" s="59">
        <v>10.722799999999999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6.62</v>
      </c>
      <c r="AZ17" s="78"/>
      <c r="BA17" s="51">
        <v>0</v>
      </c>
      <c r="BB17" s="51">
        <v>0</v>
      </c>
      <c r="BC17" s="51">
        <v>0</v>
      </c>
      <c r="BD17" s="51">
        <v>0</v>
      </c>
      <c r="BE17" s="51">
        <v>2</v>
      </c>
      <c r="BF17" s="254"/>
      <c r="BG17" s="59"/>
      <c r="BH17" s="282"/>
      <c r="BI17" s="282"/>
      <c r="BJ17" s="282"/>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11"/>
      <c r="D18" s="44"/>
      <c r="E18" s="52"/>
      <c r="F18" s="44"/>
      <c r="G18" s="56"/>
      <c r="H18" s="44"/>
      <c r="I18" s="93"/>
      <c r="J18" s="93"/>
      <c r="K18" s="93"/>
      <c r="L18" s="93"/>
      <c r="M18" s="67"/>
      <c r="N18" s="60">
        <v>0.50970000000000004</v>
      </c>
      <c r="O18" s="60">
        <v>0.90890000000000004</v>
      </c>
      <c r="P18" s="60">
        <v>3.7816000000000001</v>
      </c>
      <c r="Q18" s="60">
        <v>9.1353000000000009</v>
      </c>
      <c r="R18" s="60">
        <v>2.3875999999999999</v>
      </c>
      <c r="S18" s="71">
        <v>3.5388000000000002</v>
      </c>
      <c r="T18" s="60">
        <v>5.1786000000000003</v>
      </c>
      <c r="U18" s="60" t="s">
        <v>430</v>
      </c>
      <c r="V18" s="60" t="s">
        <v>430</v>
      </c>
      <c r="W18" s="60" t="s">
        <v>430</v>
      </c>
      <c r="X18" s="60">
        <v>0.8165</v>
      </c>
      <c r="Y18" s="60">
        <v>10.0268</v>
      </c>
      <c r="Z18" s="60">
        <v>2.9744999999999999</v>
      </c>
      <c r="AA18" s="60">
        <v>4.5179</v>
      </c>
      <c r="AB18" s="60">
        <v>0.8165</v>
      </c>
      <c r="AC18" s="60">
        <v>10.943199999999999</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8.7200000000000006</v>
      </c>
      <c r="AZ18" s="79"/>
      <c r="BA18" s="52"/>
      <c r="BB18" s="52"/>
      <c r="BC18" s="52"/>
      <c r="BD18" s="52"/>
      <c r="BE18" s="52"/>
      <c r="BF18" s="255"/>
      <c r="BG18" s="60"/>
      <c r="BH18" s="284"/>
      <c r="BI18" s="284"/>
      <c r="BJ18" s="284"/>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11"/>
      <c r="D19" s="44"/>
      <c r="E19" s="52"/>
      <c r="F19" s="44"/>
      <c r="G19" s="56"/>
      <c r="H19" s="44"/>
      <c r="I19" s="93"/>
      <c r="J19" s="93"/>
      <c r="K19" s="93"/>
      <c r="L19" s="93"/>
      <c r="M19" s="67"/>
      <c r="N19" s="60">
        <v>0.27910000000000001</v>
      </c>
      <c r="O19" s="60">
        <v>0.53369999999999995</v>
      </c>
      <c r="P19" s="60">
        <v>3.3075000000000001</v>
      </c>
      <c r="Q19" s="60">
        <v>7.3011999999999997</v>
      </c>
      <c r="R19" s="60">
        <v>-0.8629</v>
      </c>
      <c r="S19" s="71">
        <v>2.3631000000000002</v>
      </c>
      <c r="T19" s="60">
        <v>4.1292999999999997</v>
      </c>
      <c r="U19" s="60" t="s">
        <v>430</v>
      </c>
      <c r="V19" s="60" t="s">
        <v>430</v>
      </c>
      <c r="W19" s="60" t="s">
        <v>430</v>
      </c>
      <c r="X19" s="60">
        <v>0.60809999999999997</v>
      </c>
      <c r="Y19" s="60">
        <v>8.4016999999999999</v>
      </c>
      <c r="Z19" s="60">
        <v>-0.25669999999999998</v>
      </c>
      <c r="AA19" s="60">
        <v>2.6414</v>
      </c>
      <c r="AB19" s="60">
        <v>0.60809999999999997</v>
      </c>
      <c r="AC19" s="60">
        <v>10.5023</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4.5199999999999996</v>
      </c>
      <c r="AZ19" s="79"/>
      <c r="BA19" s="52"/>
      <c r="BB19" s="52"/>
      <c r="BC19" s="52"/>
      <c r="BD19" s="52"/>
      <c r="BE19" s="52"/>
      <c r="BF19" s="255"/>
      <c r="BG19" s="60"/>
      <c r="BH19" s="284"/>
      <c r="BI19" s="284"/>
      <c r="BJ19" s="284"/>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12"/>
      <c r="D20" s="45"/>
      <c r="E20" s="53"/>
      <c r="F20" s="45"/>
      <c r="G20" s="57"/>
      <c r="H20" s="45"/>
      <c r="I20" s="94"/>
      <c r="J20" s="94"/>
      <c r="K20" s="94"/>
      <c r="L20" s="94"/>
      <c r="M20" s="68"/>
      <c r="N20" s="61">
        <v>0.39439999999999997</v>
      </c>
      <c r="O20" s="61">
        <v>0.72130000000000005</v>
      </c>
      <c r="P20" s="61">
        <v>3.5445500000000001</v>
      </c>
      <c r="Q20" s="61">
        <v>8.2182499999999994</v>
      </c>
      <c r="R20" s="61">
        <v>0.76234999999999997</v>
      </c>
      <c r="S20" s="72">
        <v>2.9509500000000002</v>
      </c>
      <c r="T20" s="61">
        <v>4.65395</v>
      </c>
      <c r="U20" s="61" t="s">
        <v>430</v>
      </c>
      <c r="V20" s="61" t="s">
        <v>430</v>
      </c>
      <c r="W20" s="61" t="s">
        <v>430</v>
      </c>
      <c r="X20" s="61">
        <v>0.71230000000000004</v>
      </c>
      <c r="Y20" s="61">
        <v>9.2141999999999999</v>
      </c>
      <c r="Z20" s="61">
        <v>1.3589</v>
      </c>
      <c r="AA20" s="61">
        <v>3.5796000000000001</v>
      </c>
      <c r="AB20" s="61">
        <v>0.71230000000000004</v>
      </c>
      <c r="AC20" s="61">
        <v>10.722799999999999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6.62</v>
      </c>
      <c r="AZ20" s="80"/>
      <c r="BA20" s="53"/>
      <c r="BB20" s="53"/>
      <c r="BC20" s="53"/>
      <c r="BD20" s="53"/>
      <c r="BE20" s="53"/>
      <c r="BF20" s="258"/>
      <c r="BG20" s="61"/>
      <c r="BH20" s="287"/>
      <c r="BI20" s="287"/>
      <c r="BJ20" s="287"/>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1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1"/>
      <c r="AV21" s="241"/>
      <c r="AW21" s="241"/>
      <c r="AX21" s="241"/>
      <c r="AY21" s="241"/>
      <c r="AZ21" s="69"/>
      <c r="BA21" s="243"/>
      <c r="BB21" s="243"/>
      <c r="BC21" s="243"/>
      <c r="BD21" s="243"/>
      <c r="BE21" s="243"/>
      <c r="BF21" s="69"/>
      <c r="BG21" s="289"/>
      <c r="BH21" s="289"/>
      <c r="BI21" s="289"/>
      <c r="BJ21" s="289"/>
      <c r="BK21" s="69"/>
      <c r="BL21" s="241"/>
      <c r="BM21" s="241"/>
      <c r="BN21" s="241"/>
      <c r="BO21" s="69"/>
      <c r="BP21" s="241"/>
      <c r="BQ21" s="69"/>
      <c r="BR21" s="241"/>
      <c r="BS21" s="241"/>
      <c r="BT21" s="241"/>
      <c r="BU21" s="241"/>
      <c r="BV21" s="40"/>
      <c r="BW21" s="241"/>
      <c r="BX21" s="241"/>
      <c r="BY21" s="241"/>
      <c r="BZ21" s="241"/>
      <c r="CA21" s="241"/>
      <c r="CB21" s="241"/>
      <c r="CC21" s="69"/>
      <c r="CD21" s="40"/>
      <c r="CE21" s="25"/>
      <c r="CI21" s="69"/>
      <c r="CJ21" s="66"/>
    </row>
    <row r="22" spans="1:88" s="424" customFormat="1" x14ac:dyDescent="0.25">
      <c r="A22" s="477" t="s">
        <v>6783</v>
      </c>
      <c r="B22" s="402"/>
      <c r="C22" s="720"/>
      <c r="D22" s="402"/>
      <c r="E22" s="397"/>
      <c r="F22" s="402"/>
      <c r="G22" s="397"/>
      <c r="H22" s="402"/>
      <c r="I22" s="397"/>
      <c r="J22" s="397"/>
      <c r="K22" s="397"/>
      <c r="L22" s="397"/>
      <c r="M22" s="402"/>
      <c r="N22" s="401" t="s">
        <v>430</v>
      </c>
      <c r="O22" s="401" t="s">
        <v>430</v>
      </c>
      <c r="P22" s="401" t="s">
        <v>430</v>
      </c>
      <c r="Q22" s="401" t="s">
        <v>430</v>
      </c>
      <c r="R22" s="401" t="s">
        <v>430</v>
      </c>
      <c r="S22" s="403" t="s">
        <v>430</v>
      </c>
      <c r="T22" s="401" t="s">
        <v>430</v>
      </c>
      <c r="U22" s="401" t="s">
        <v>430</v>
      </c>
      <c r="V22" s="401" t="s">
        <v>430</v>
      </c>
      <c r="W22" s="401" t="s">
        <v>430</v>
      </c>
      <c r="X22" s="401" t="s">
        <v>430</v>
      </c>
      <c r="Y22" s="401" t="s">
        <v>430</v>
      </c>
      <c r="Z22" s="401" t="s">
        <v>430</v>
      </c>
      <c r="AA22" s="401" t="s">
        <v>430</v>
      </c>
      <c r="AB22" s="401" t="s">
        <v>430</v>
      </c>
      <c r="AC22" s="401"/>
      <c r="AD22" s="402"/>
      <c r="AE22" s="399"/>
      <c r="AF22" s="399"/>
      <c r="AG22" s="399"/>
      <c r="AH22" s="399"/>
      <c r="AI22" s="399"/>
      <c r="AJ22" s="399"/>
      <c r="AK22" s="399"/>
      <c r="AL22" s="399"/>
      <c r="AM22" s="399"/>
      <c r="AN22" s="399"/>
      <c r="AO22" s="399"/>
      <c r="AP22" s="399"/>
      <c r="AQ22" s="399"/>
      <c r="AR22" s="399"/>
      <c r="AS22" s="399"/>
      <c r="AT22" s="402"/>
      <c r="AU22" s="401" t="s">
        <v>430</v>
      </c>
      <c r="AV22" s="401" t="s">
        <v>430</v>
      </c>
      <c r="AW22" s="401" t="s">
        <v>430</v>
      </c>
      <c r="AX22" s="401" t="s">
        <v>430</v>
      </c>
      <c r="AY22" s="401" t="s">
        <v>430</v>
      </c>
      <c r="AZ22" s="402"/>
      <c r="BA22" s="422"/>
      <c r="BB22" s="422"/>
      <c r="BC22" s="422"/>
      <c r="BD22" s="422"/>
      <c r="BE22" s="422"/>
      <c r="BF22" s="402"/>
      <c r="BG22" s="406"/>
      <c r="BH22" s="406"/>
      <c r="BI22" s="406"/>
      <c r="BJ22" s="406"/>
      <c r="BK22" s="402"/>
      <c r="BL22" s="406"/>
      <c r="BM22" s="406"/>
      <c r="BN22" s="406"/>
      <c r="BO22" s="402"/>
      <c r="BP22" s="406"/>
      <c r="BQ22" s="402"/>
      <c r="BR22" s="406"/>
      <c r="BS22" s="406"/>
      <c r="BT22" s="406"/>
      <c r="BU22" s="406"/>
      <c r="BV22" s="397"/>
      <c r="BW22" s="406"/>
      <c r="BX22" s="406"/>
      <c r="BY22" s="406"/>
      <c r="BZ22" s="406"/>
      <c r="CA22" s="406"/>
      <c r="CB22" s="406"/>
      <c r="CC22" s="402"/>
      <c r="CD22" s="397"/>
      <c r="CE22" s="397"/>
      <c r="CF22" s="397"/>
      <c r="CG22" s="397"/>
      <c r="CH22" s="423"/>
      <c r="CI22" s="370"/>
      <c r="CJ22" s="402"/>
    </row>
    <row r="23" spans="1:88" s="424" customFormat="1" x14ac:dyDescent="0.25">
      <c r="A23" s="341" t="s">
        <v>6787</v>
      </c>
      <c r="B23" s="370"/>
      <c r="C23" s="721"/>
      <c r="D23" s="370"/>
      <c r="E23" s="368"/>
      <c r="F23" s="370"/>
      <c r="G23" s="368"/>
      <c r="H23" s="370"/>
      <c r="I23" s="368"/>
      <c r="J23" s="368"/>
      <c r="K23" s="368"/>
      <c r="L23" s="368"/>
      <c r="M23" s="370"/>
      <c r="N23" s="344" t="s">
        <v>430</v>
      </c>
      <c r="O23" s="344" t="s">
        <v>430</v>
      </c>
      <c r="P23" s="344" t="s">
        <v>430</v>
      </c>
      <c r="Q23" s="344" t="s">
        <v>430</v>
      </c>
      <c r="R23" s="344" t="s">
        <v>430</v>
      </c>
      <c r="S23" s="346" t="s">
        <v>430</v>
      </c>
      <c r="T23" s="344" t="s">
        <v>430</v>
      </c>
      <c r="U23" s="344" t="s">
        <v>430</v>
      </c>
      <c r="V23" s="344" t="s">
        <v>430</v>
      </c>
      <c r="W23" s="344" t="s">
        <v>430</v>
      </c>
      <c r="X23" s="344" t="s">
        <v>430</v>
      </c>
      <c r="Y23" s="344" t="s">
        <v>430</v>
      </c>
      <c r="Z23" s="344" t="s">
        <v>430</v>
      </c>
      <c r="AA23" s="344" t="s">
        <v>430</v>
      </c>
      <c r="AB23" s="344" t="s">
        <v>430</v>
      </c>
      <c r="AC23" s="344"/>
      <c r="AD23" s="370"/>
      <c r="AE23" s="342"/>
      <c r="AF23" s="342"/>
      <c r="AG23" s="342"/>
      <c r="AH23" s="342"/>
      <c r="AI23" s="342"/>
      <c r="AJ23" s="342"/>
      <c r="AK23" s="342"/>
      <c r="AL23" s="342"/>
      <c r="AM23" s="342"/>
      <c r="AN23" s="342"/>
      <c r="AO23" s="342"/>
      <c r="AP23" s="342"/>
      <c r="AQ23" s="342"/>
      <c r="AR23" s="342"/>
      <c r="AS23" s="342"/>
      <c r="AT23" s="370"/>
      <c r="AU23" s="344" t="s">
        <v>430</v>
      </c>
      <c r="AV23" s="344" t="s">
        <v>430</v>
      </c>
      <c r="AW23" s="344" t="s">
        <v>430</v>
      </c>
      <c r="AX23" s="344" t="s">
        <v>430</v>
      </c>
      <c r="AY23" s="344" t="s">
        <v>430</v>
      </c>
      <c r="AZ23" s="370"/>
      <c r="BA23" s="425"/>
      <c r="BB23" s="425"/>
      <c r="BC23" s="425"/>
      <c r="BD23" s="425"/>
      <c r="BE23" s="425"/>
      <c r="BF23" s="370"/>
      <c r="BG23" s="371"/>
      <c r="BH23" s="371"/>
      <c r="BI23" s="371"/>
      <c r="BJ23" s="371"/>
      <c r="BK23" s="370"/>
      <c r="BL23" s="371"/>
      <c r="BM23" s="371"/>
      <c r="BN23" s="371"/>
      <c r="BO23" s="370"/>
      <c r="BP23" s="371"/>
      <c r="BQ23" s="370"/>
      <c r="BR23" s="371"/>
      <c r="BS23" s="371"/>
      <c r="BT23" s="371"/>
      <c r="BU23" s="371"/>
      <c r="BV23" s="368"/>
      <c r="BW23" s="371"/>
      <c r="BX23" s="371"/>
      <c r="BY23" s="371"/>
      <c r="BZ23" s="371"/>
      <c r="CA23" s="371"/>
      <c r="CB23" s="371"/>
      <c r="CC23" s="370"/>
      <c r="CD23" s="368"/>
      <c r="CE23" s="368"/>
      <c r="CI23" s="370"/>
      <c r="CJ23" s="370"/>
    </row>
    <row r="24" spans="1:88" s="424" customFormat="1" x14ac:dyDescent="0.25">
      <c r="A24" s="491" t="s">
        <v>426</v>
      </c>
      <c r="B24" s="413"/>
      <c r="C24" s="722"/>
      <c r="D24" s="413"/>
      <c r="E24" s="427"/>
      <c r="F24" s="413"/>
      <c r="G24" s="427"/>
      <c r="H24" s="413"/>
      <c r="I24" s="427"/>
      <c r="J24" s="427"/>
      <c r="K24" s="427"/>
      <c r="L24" s="427"/>
      <c r="M24" s="428"/>
      <c r="N24" s="429">
        <v>0.70750000000000002</v>
      </c>
      <c r="O24" s="429">
        <v>0.51319999999999999</v>
      </c>
      <c r="P24" s="429">
        <v>3.2705000000000002</v>
      </c>
      <c r="Q24" s="429">
        <v>6.9664999999999999</v>
      </c>
      <c r="R24" s="429">
        <v>-7.6140999999999996</v>
      </c>
      <c r="S24" s="430">
        <v>-3.9523000000000001</v>
      </c>
      <c r="T24" s="429">
        <v>1.2642</v>
      </c>
      <c r="U24" s="429">
        <v>9.25</v>
      </c>
      <c r="V24" s="429">
        <v>10.265700000000001</v>
      </c>
      <c r="W24" s="429">
        <v>12.589</v>
      </c>
      <c r="X24" s="429">
        <v>1.2987</v>
      </c>
      <c r="Y24" s="429">
        <v>8.7947000000000006</v>
      </c>
      <c r="Z24" s="429">
        <v>-6.9107000000000003</v>
      </c>
      <c r="AA24" s="429">
        <v>-1.0202</v>
      </c>
      <c r="AB24" s="429">
        <v>1.2987</v>
      </c>
      <c r="AC24" s="429" t="s">
        <v>428</v>
      </c>
      <c r="AD24" s="428"/>
      <c r="AE24" s="431"/>
      <c r="AF24" s="431"/>
      <c r="AG24" s="431"/>
      <c r="AH24" s="431"/>
      <c r="AI24" s="431"/>
      <c r="AJ24" s="431"/>
      <c r="AK24" s="431"/>
      <c r="AL24" s="431"/>
      <c r="AM24" s="431"/>
      <c r="AN24" s="431"/>
      <c r="AO24" s="431"/>
      <c r="AP24" s="431"/>
      <c r="AQ24" s="431"/>
      <c r="AR24" s="431"/>
      <c r="AS24" s="431"/>
      <c r="AT24" s="428"/>
      <c r="AU24" s="429">
        <v>11.94</v>
      </c>
      <c r="AV24" s="429">
        <v>11.46</v>
      </c>
      <c r="AW24" s="429">
        <v>7.92</v>
      </c>
      <c r="AX24" s="429">
        <v>3.83</v>
      </c>
      <c r="AY24" s="429">
        <v>-3.37</v>
      </c>
      <c r="AZ24" s="428"/>
      <c r="BA24" s="432"/>
      <c r="BB24" s="432"/>
      <c r="BC24" s="432"/>
      <c r="BD24" s="432"/>
      <c r="BE24" s="432"/>
      <c r="BF24" s="413"/>
      <c r="BG24" s="433"/>
      <c r="BH24" s="433"/>
      <c r="BI24" s="433"/>
      <c r="BJ24" s="433"/>
      <c r="BK24" s="413"/>
      <c r="BL24" s="433"/>
      <c r="BM24" s="433"/>
      <c r="BN24" s="433"/>
      <c r="BO24" s="413"/>
      <c r="BP24" s="433"/>
      <c r="BQ24" s="413"/>
      <c r="BR24" s="433"/>
      <c r="BS24" s="433"/>
      <c r="BT24" s="433"/>
      <c r="BU24" s="433"/>
      <c r="BV24" s="427"/>
      <c r="BW24" s="433"/>
      <c r="BX24" s="433"/>
      <c r="BY24" s="433"/>
      <c r="BZ24" s="433"/>
      <c r="CA24" s="433"/>
      <c r="CB24" s="433"/>
      <c r="CC24" s="413"/>
      <c r="CD24" s="472"/>
      <c r="CE24" s="408"/>
      <c r="CF24" s="408"/>
      <c r="CG24" s="408"/>
      <c r="CH24" s="408"/>
      <c r="CI24" s="413"/>
      <c r="CJ24" s="413"/>
    </row>
    <row r="28" spans="1:88" x14ac:dyDescent="0.25">
      <c r="A28" s="484" t="s">
        <v>179</v>
      </c>
    </row>
    <row r="29" spans="1:88" x14ac:dyDescent="0.25">
      <c r="A29" s="484" t="s">
        <v>10281</v>
      </c>
    </row>
    <row r="30" spans="1:88" x14ac:dyDescent="0.25">
      <c r="A30" s="484"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7537-8038-4495-AD6B-A39B054CA7FB}">
  <sheetPr codeName="Sheet49"/>
  <dimension ref="A1:H132"/>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60" t="s">
        <v>10092</v>
      </c>
      <c r="B6" s="1160"/>
      <c r="C6" s="1160"/>
      <c r="D6" s="1160"/>
      <c r="E6" s="1010"/>
    </row>
    <row r="7" spans="1:5" x14ac:dyDescent="0.35">
      <c r="A7" s="1010" t="s">
        <v>10093</v>
      </c>
      <c r="B7" s="1010" t="s">
        <v>10094</v>
      </c>
      <c r="C7" s="1010" t="s">
        <v>10095</v>
      </c>
      <c r="D7" s="1010" t="s">
        <v>10096</v>
      </c>
      <c r="E7" s="1010" t="s">
        <v>10097</v>
      </c>
    </row>
    <row r="8" spans="1:5" x14ac:dyDescent="0.35">
      <c r="A8" s="1010"/>
      <c r="B8" s="1010"/>
      <c r="C8" s="1010"/>
      <c r="D8" s="1010"/>
      <c r="E8" s="1010"/>
    </row>
    <row r="9" spans="1:5" x14ac:dyDescent="0.35">
      <c r="A9" s="1161" t="s">
        <v>10098</v>
      </c>
      <c r="B9" s="1161"/>
      <c r="C9" s="1161"/>
      <c r="D9" s="1161"/>
      <c r="E9" s="1161"/>
    </row>
    <row r="10" spans="1:5" x14ac:dyDescent="0.35">
      <c r="A10" s="1007" t="s">
        <v>10099</v>
      </c>
      <c r="B10" s="1008" t="s">
        <v>10100</v>
      </c>
      <c r="C10" s="1008" t="s">
        <v>10069</v>
      </c>
      <c r="D10" s="1009" t="s">
        <v>10101</v>
      </c>
      <c r="E10" s="1009" t="s">
        <v>10102</v>
      </c>
    </row>
    <row r="11" spans="1:5" x14ac:dyDescent="0.35">
      <c r="A11" s="1007" t="s">
        <v>10103</v>
      </c>
      <c r="B11" s="1008" t="s">
        <v>10100</v>
      </c>
      <c r="C11" s="1008" t="s">
        <v>10104</v>
      </c>
      <c r="D11" s="1009" t="s">
        <v>10101</v>
      </c>
      <c r="E11" s="1009" t="s">
        <v>10105</v>
      </c>
    </row>
    <row r="12" spans="1:5" x14ac:dyDescent="0.35">
      <c r="A12" s="1007" t="s">
        <v>10106</v>
      </c>
      <c r="B12" s="1008" t="s">
        <v>10107</v>
      </c>
      <c r="C12" s="1008" t="s">
        <v>10108</v>
      </c>
      <c r="D12" s="1009" t="s">
        <v>10109</v>
      </c>
      <c r="E12" s="1009" t="s">
        <v>10110</v>
      </c>
    </row>
    <row r="13" spans="1:5" x14ac:dyDescent="0.35">
      <c r="A13" s="1007" t="s">
        <v>10111</v>
      </c>
      <c r="B13" s="1008" t="s">
        <v>10107</v>
      </c>
      <c r="C13" s="1008" t="s">
        <v>10112</v>
      </c>
      <c r="D13" s="1009" t="s">
        <v>10113</v>
      </c>
      <c r="E13" s="1009" t="s">
        <v>10114</v>
      </c>
    </row>
    <row r="14" spans="1:5" x14ac:dyDescent="0.35">
      <c r="A14" s="1007" t="s">
        <v>10115</v>
      </c>
      <c r="B14" s="1008" t="s">
        <v>10100</v>
      </c>
      <c r="C14" s="1008" t="s">
        <v>10069</v>
      </c>
      <c r="D14" s="1009" t="s">
        <v>10113</v>
      </c>
      <c r="E14" s="1009" t="s">
        <v>10114</v>
      </c>
    </row>
    <row r="15" spans="1:5" s="15" customFormat="1" x14ac:dyDescent="0.35">
      <c r="A15" s="1165" t="s">
        <v>10245</v>
      </c>
      <c r="B15" s="1166" t="s">
        <v>10282</v>
      </c>
      <c r="C15" s="1166" t="s">
        <v>10282</v>
      </c>
      <c r="D15" s="1167" t="s">
        <v>10193</v>
      </c>
      <c r="E15" s="1167" t="s">
        <v>10283</v>
      </c>
    </row>
    <row r="16" spans="1:5" s="15" customFormat="1" x14ac:dyDescent="0.35">
      <c r="A16" s="1165" t="s">
        <v>10243</v>
      </c>
      <c r="B16" s="1166" t="s">
        <v>10282</v>
      </c>
      <c r="C16" s="1166" t="s">
        <v>10282</v>
      </c>
      <c r="D16" s="1167" t="s">
        <v>10193</v>
      </c>
      <c r="E16" s="1167" t="s">
        <v>10283</v>
      </c>
    </row>
    <row r="17" spans="1:8" x14ac:dyDescent="0.35">
      <c r="A17" s="1007" t="s">
        <v>10116</v>
      </c>
      <c r="B17" s="1008" t="s">
        <v>10117</v>
      </c>
      <c r="C17" s="1008" t="s">
        <v>10118</v>
      </c>
      <c r="D17" s="1009" t="s">
        <v>10119</v>
      </c>
      <c r="E17" s="1009" t="s">
        <v>10105</v>
      </c>
    </row>
    <row r="18" spans="1:8" x14ac:dyDescent="0.35">
      <c r="A18" s="1007" t="s">
        <v>10120</v>
      </c>
      <c r="B18" s="1008" t="s">
        <v>10100</v>
      </c>
      <c r="C18" s="1008" t="s">
        <v>10104</v>
      </c>
      <c r="D18" s="1009" t="s">
        <v>10105</v>
      </c>
      <c r="E18" s="1009" t="s">
        <v>10121</v>
      </c>
    </row>
    <row r="19" spans="1:8" x14ac:dyDescent="0.35">
      <c r="A19" s="1007" t="s">
        <v>10122</v>
      </c>
      <c r="B19" s="1008" t="s">
        <v>10123</v>
      </c>
      <c r="C19" s="1008" t="s">
        <v>10124</v>
      </c>
      <c r="D19" s="1009" t="s">
        <v>10105</v>
      </c>
      <c r="E19" s="1009" t="s">
        <v>10121</v>
      </c>
    </row>
    <row r="20" spans="1:8" x14ac:dyDescent="0.35">
      <c r="A20" s="1007" t="s">
        <v>10125</v>
      </c>
      <c r="B20" s="1008" t="s">
        <v>10100</v>
      </c>
      <c r="C20" s="1008" t="s">
        <v>10104</v>
      </c>
      <c r="D20" s="1009" t="s">
        <v>10105</v>
      </c>
      <c r="E20" s="1009" t="s">
        <v>10121</v>
      </c>
    </row>
    <row r="22" spans="1:8" x14ac:dyDescent="0.35">
      <c r="A22" s="1162" t="s">
        <v>10126</v>
      </c>
      <c r="B22" s="1162"/>
      <c r="C22" s="1162"/>
      <c r="D22" s="1162"/>
      <c r="E22" s="1162"/>
      <c r="F22" s="1162"/>
      <c r="G22" s="1162"/>
      <c r="H22" s="1162"/>
    </row>
    <row r="23" spans="1:8" ht="29" x14ac:dyDescent="0.35">
      <c r="A23" s="1011" t="s">
        <v>10093</v>
      </c>
      <c r="B23" s="1011" t="s">
        <v>10094</v>
      </c>
      <c r="C23" s="1011" t="s">
        <v>10095</v>
      </c>
      <c r="D23" s="1011" t="s">
        <v>10096</v>
      </c>
      <c r="E23" s="1011" t="s">
        <v>10097</v>
      </c>
      <c r="F23" s="1011" t="s">
        <v>10127</v>
      </c>
      <c r="G23" s="1011" t="s">
        <v>10128</v>
      </c>
      <c r="H23" s="1011" t="s">
        <v>10129</v>
      </c>
    </row>
    <row r="25" spans="1:8" x14ac:dyDescent="0.35">
      <c r="A25" s="1161" t="s">
        <v>10098</v>
      </c>
      <c r="B25" s="1161"/>
      <c r="C25" s="1161"/>
      <c r="D25" s="1161"/>
      <c r="E25" s="1161"/>
      <c r="F25" s="1161"/>
      <c r="G25" s="1161"/>
      <c r="H25" s="1161"/>
    </row>
    <row r="26" spans="1:8" x14ac:dyDescent="0.35">
      <c r="A26" s="1007" t="s">
        <v>10130</v>
      </c>
      <c r="B26" s="1008" t="s">
        <v>10100</v>
      </c>
      <c r="C26" s="1008" t="s">
        <v>10104</v>
      </c>
      <c r="D26" s="1009" t="s">
        <v>10131</v>
      </c>
      <c r="E26" s="1009" t="s">
        <v>10132</v>
      </c>
      <c r="F26" s="1009" t="s">
        <v>10133</v>
      </c>
      <c r="G26" s="1008" t="s">
        <v>430</v>
      </c>
      <c r="H26" s="1008">
        <v>8</v>
      </c>
    </row>
    <row r="27" spans="1:8" x14ac:dyDescent="0.35">
      <c r="A27" s="1007" t="s">
        <v>10134</v>
      </c>
      <c r="B27" s="1008" t="s">
        <v>10123</v>
      </c>
      <c r="C27" s="1008" t="s">
        <v>10135</v>
      </c>
      <c r="D27" s="1009" t="s">
        <v>10136</v>
      </c>
      <c r="E27" s="1009" t="s">
        <v>10137</v>
      </c>
      <c r="F27" s="1009" t="s">
        <v>10138</v>
      </c>
      <c r="G27" s="1008" t="s">
        <v>430</v>
      </c>
      <c r="H27" s="1008">
        <v>34</v>
      </c>
    </row>
    <row r="28" spans="1:8" x14ac:dyDescent="0.35">
      <c r="A28" s="1007" t="s">
        <v>10139</v>
      </c>
      <c r="B28" s="1008" t="s">
        <v>10100</v>
      </c>
      <c r="C28" s="1008" t="s">
        <v>10104</v>
      </c>
      <c r="D28" s="1009" t="s">
        <v>10140</v>
      </c>
      <c r="E28" s="1009" t="s">
        <v>10141</v>
      </c>
      <c r="F28" s="1009" t="s">
        <v>10142</v>
      </c>
      <c r="G28" s="1008" t="s">
        <v>430</v>
      </c>
      <c r="H28" s="1008">
        <v>15</v>
      </c>
    </row>
    <row r="29" spans="1:8" x14ac:dyDescent="0.35">
      <c r="A29" s="1007" t="s">
        <v>6419</v>
      </c>
      <c r="B29" s="1008" t="s">
        <v>10100</v>
      </c>
      <c r="C29" s="1008" t="s">
        <v>10143</v>
      </c>
      <c r="D29" s="1009" t="s">
        <v>10144</v>
      </c>
      <c r="E29" s="1009" t="s">
        <v>10144</v>
      </c>
      <c r="F29" s="1009" t="s">
        <v>10132</v>
      </c>
      <c r="G29" s="1008" t="s">
        <v>430</v>
      </c>
      <c r="H29" s="1008">
        <v>6</v>
      </c>
    </row>
    <row r="30" spans="1:8" x14ac:dyDescent="0.35">
      <c r="A30" s="1007" t="s">
        <v>10145</v>
      </c>
      <c r="B30" s="1008" t="s">
        <v>10107</v>
      </c>
      <c r="C30" s="1008" t="s">
        <v>10146</v>
      </c>
      <c r="D30" s="1009" t="s">
        <v>10147</v>
      </c>
      <c r="E30" s="1009" t="s">
        <v>10148</v>
      </c>
      <c r="F30" s="1009" t="s">
        <v>10149</v>
      </c>
      <c r="G30" s="1008" t="s">
        <v>430</v>
      </c>
      <c r="H30" s="1008">
        <v>41</v>
      </c>
    </row>
    <row r="31" spans="1:8" x14ac:dyDescent="0.35">
      <c r="A31" s="1007" t="s">
        <v>10150</v>
      </c>
      <c r="B31" s="1008" t="s">
        <v>10100</v>
      </c>
      <c r="C31" s="1008" t="s">
        <v>10069</v>
      </c>
      <c r="D31" s="1009" t="s">
        <v>10147</v>
      </c>
      <c r="E31" s="1009" t="s">
        <v>10148</v>
      </c>
      <c r="F31" s="1009" t="s">
        <v>10151</v>
      </c>
      <c r="G31" s="1008" t="s">
        <v>430</v>
      </c>
      <c r="H31" s="1008">
        <v>65</v>
      </c>
    </row>
    <row r="32" spans="1:8" x14ac:dyDescent="0.35">
      <c r="A32" s="1007" t="s">
        <v>10152</v>
      </c>
      <c r="B32" s="1008" t="s">
        <v>10100</v>
      </c>
      <c r="C32" s="1008" t="s">
        <v>10104</v>
      </c>
      <c r="D32" s="1009" t="s">
        <v>10138</v>
      </c>
      <c r="E32" s="1009" t="s">
        <v>10153</v>
      </c>
      <c r="F32" s="1009" t="s">
        <v>10154</v>
      </c>
      <c r="G32" s="1008" t="s">
        <v>430</v>
      </c>
      <c r="H32" s="1008">
        <v>222</v>
      </c>
    </row>
    <row r="33" spans="1:8" x14ac:dyDescent="0.35">
      <c r="A33" s="1007" t="s">
        <v>10155</v>
      </c>
      <c r="B33" s="1008" t="s">
        <v>10100</v>
      </c>
      <c r="C33" s="1008" t="s">
        <v>10104</v>
      </c>
      <c r="D33" s="1009" t="s">
        <v>10141</v>
      </c>
      <c r="E33" s="1009" t="s">
        <v>10142</v>
      </c>
      <c r="F33" s="1009" t="s">
        <v>10156</v>
      </c>
      <c r="G33" s="1008" t="s">
        <v>430</v>
      </c>
      <c r="H33" s="1008">
        <v>208</v>
      </c>
    </row>
    <row r="34" spans="1:8" x14ac:dyDescent="0.35">
      <c r="A34" s="1007" t="s">
        <v>10157</v>
      </c>
      <c r="B34" s="1008" t="s">
        <v>10100</v>
      </c>
      <c r="C34" s="1008" t="s">
        <v>10104</v>
      </c>
      <c r="D34" s="1009" t="s">
        <v>10141</v>
      </c>
      <c r="E34" s="1009" t="s">
        <v>10142</v>
      </c>
      <c r="F34" s="1009" t="s">
        <v>10156</v>
      </c>
      <c r="G34" s="1008" t="s">
        <v>430</v>
      </c>
      <c r="H34" s="1008">
        <v>207</v>
      </c>
    </row>
    <row r="35" spans="1:8" x14ac:dyDescent="0.35">
      <c r="A35" s="1007" t="s">
        <v>10158</v>
      </c>
      <c r="B35" s="1008" t="s">
        <v>10100</v>
      </c>
      <c r="C35" s="1008" t="s">
        <v>10104</v>
      </c>
      <c r="D35" s="1009" t="s">
        <v>10159</v>
      </c>
      <c r="E35" s="1009" t="s">
        <v>10160</v>
      </c>
      <c r="F35" s="1009" t="s">
        <v>10161</v>
      </c>
      <c r="G35" s="1008" t="s">
        <v>430</v>
      </c>
      <c r="H35" s="1008">
        <v>17</v>
      </c>
    </row>
    <row r="36" spans="1:8" x14ac:dyDescent="0.35">
      <c r="A36" s="1007" t="s">
        <v>10162</v>
      </c>
      <c r="B36" s="1008" t="s">
        <v>10100</v>
      </c>
      <c r="C36" s="1008" t="s">
        <v>10104</v>
      </c>
      <c r="D36" s="1009" t="s">
        <v>10159</v>
      </c>
      <c r="E36" s="1009" t="s">
        <v>10160</v>
      </c>
      <c r="F36" s="1009" t="s">
        <v>10161</v>
      </c>
      <c r="G36" s="1008" t="s">
        <v>430</v>
      </c>
      <c r="H36" s="1008">
        <v>30</v>
      </c>
    </row>
    <row r="37" spans="1:8" x14ac:dyDescent="0.35">
      <c r="A37" s="1007" t="s">
        <v>10163</v>
      </c>
      <c r="B37" s="1008" t="s">
        <v>10100</v>
      </c>
      <c r="C37" s="1008" t="s">
        <v>10104</v>
      </c>
      <c r="D37" s="1009" t="s">
        <v>10164</v>
      </c>
      <c r="E37" s="1009" t="s">
        <v>10165</v>
      </c>
      <c r="F37" s="1009" t="s">
        <v>10166</v>
      </c>
      <c r="G37" s="1008" t="s">
        <v>430</v>
      </c>
      <c r="H37" s="1008">
        <v>70</v>
      </c>
    </row>
    <row r="38" spans="1:8" x14ac:dyDescent="0.35">
      <c r="A38" s="1007" t="s">
        <v>6391</v>
      </c>
      <c r="B38" s="1008" t="s">
        <v>10100</v>
      </c>
      <c r="C38" s="1008" t="s">
        <v>10143</v>
      </c>
      <c r="D38" s="1009" t="s">
        <v>10164</v>
      </c>
      <c r="E38" s="1009" t="s">
        <v>10167</v>
      </c>
      <c r="F38" s="1009" t="s">
        <v>10166</v>
      </c>
      <c r="G38" s="1008" t="s">
        <v>430</v>
      </c>
      <c r="H38" s="1008">
        <v>7</v>
      </c>
    </row>
    <row r="39" spans="1:8" x14ac:dyDescent="0.35">
      <c r="A39" s="1007" t="s">
        <v>6414</v>
      </c>
      <c r="B39" s="1008" t="s">
        <v>10100</v>
      </c>
      <c r="C39" s="1008" t="s">
        <v>10143</v>
      </c>
      <c r="D39" s="1009" t="s">
        <v>10168</v>
      </c>
      <c r="E39" s="1009" t="s">
        <v>10166</v>
      </c>
      <c r="F39" s="1009" t="s">
        <v>10169</v>
      </c>
      <c r="G39" s="1008" t="s">
        <v>430</v>
      </c>
      <c r="H39" s="1008">
        <v>6</v>
      </c>
    </row>
    <row r="40" spans="1:8" x14ac:dyDescent="0.35">
      <c r="A40" s="1007" t="s">
        <v>10170</v>
      </c>
      <c r="B40" s="1008" t="s">
        <v>10100</v>
      </c>
      <c r="C40" s="1008" t="s">
        <v>10104</v>
      </c>
      <c r="D40" s="1009" t="s">
        <v>10168</v>
      </c>
      <c r="E40" s="1009" t="s">
        <v>10166</v>
      </c>
      <c r="F40" s="1009" t="s">
        <v>10171</v>
      </c>
      <c r="G40" s="1008" t="s">
        <v>430</v>
      </c>
      <c r="H40" s="1008">
        <v>6</v>
      </c>
    </row>
    <row r="41" spans="1:8" x14ac:dyDescent="0.35">
      <c r="A41" s="1007" t="s">
        <v>6401</v>
      </c>
      <c r="B41" s="1008" t="s">
        <v>10100</v>
      </c>
      <c r="C41" s="1008" t="s">
        <v>10143</v>
      </c>
      <c r="D41" s="1009" t="s">
        <v>10160</v>
      </c>
      <c r="E41" s="1009" t="s">
        <v>10172</v>
      </c>
      <c r="F41" s="1009" t="s">
        <v>10166</v>
      </c>
      <c r="G41" s="1008" t="s">
        <v>430</v>
      </c>
      <c r="H41" s="1008">
        <v>6</v>
      </c>
    </row>
    <row r="42" spans="1:8" x14ac:dyDescent="0.35">
      <c r="A42" s="1007" t="s">
        <v>6416</v>
      </c>
      <c r="B42" s="1008" t="s">
        <v>10100</v>
      </c>
      <c r="C42" s="1008" t="s">
        <v>10143</v>
      </c>
      <c r="D42" s="1009" t="s">
        <v>10160</v>
      </c>
      <c r="E42" s="1009" t="s">
        <v>10172</v>
      </c>
      <c r="F42" s="1009" t="s">
        <v>10166</v>
      </c>
      <c r="G42" s="1008" t="s">
        <v>430</v>
      </c>
      <c r="H42" s="1008">
        <v>6</v>
      </c>
    </row>
    <row r="43" spans="1:8" x14ac:dyDescent="0.35">
      <c r="A43" s="1007" t="s">
        <v>10173</v>
      </c>
      <c r="B43" s="1008" t="s">
        <v>10123</v>
      </c>
      <c r="C43" s="1008" t="s">
        <v>10174</v>
      </c>
      <c r="D43" s="1009" t="s">
        <v>10175</v>
      </c>
      <c r="E43" s="1009" t="s">
        <v>10169</v>
      </c>
      <c r="F43" s="1009" t="s">
        <v>10176</v>
      </c>
      <c r="G43" s="1008" t="s">
        <v>430</v>
      </c>
      <c r="H43" s="1008">
        <v>105</v>
      </c>
    </row>
    <row r="44" spans="1:8" x14ac:dyDescent="0.35">
      <c r="A44" s="1007" t="s">
        <v>6420</v>
      </c>
      <c r="B44" s="1008" t="s">
        <v>10100</v>
      </c>
      <c r="C44" s="1008" t="s">
        <v>10143</v>
      </c>
      <c r="D44" s="1009" t="s">
        <v>10177</v>
      </c>
      <c r="E44" s="1009" t="s">
        <v>10167</v>
      </c>
      <c r="F44" s="1009" t="s">
        <v>10172</v>
      </c>
      <c r="G44" s="1008" t="s">
        <v>430</v>
      </c>
      <c r="H44" s="1008">
        <v>5</v>
      </c>
    </row>
    <row r="45" spans="1:8" x14ac:dyDescent="0.35">
      <c r="A45" s="1007" t="s">
        <v>10178</v>
      </c>
      <c r="B45" s="1008" t="s">
        <v>10100</v>
      </c>
      <c r="C45" s="1008" t="s">
        <v>10104</v>
      </c>
      <c r="D45" s="1009" t="s">
        <v>10167</v>
      </c>
      <c r="E45" s="1009" t="s">
        <v>10179</v>
      </c>
      <c r="F45" s="1009" t="s">
        <v>10180</v>
      </c>
      <c r="G45" s="1008" t="s">
        <v>430</v>
      </c>
      <c r="H45" s="1008">
        <v>16</v>
      </c>
    </row>
    <row r="46" spans="1:8" x14ac:dyDescent="0.35">
      <c r="A46" s="1007" t="s">
        <v>10181</v>
      </c>
      <c r="B46" s="1008" t="s">
        <v>10100</v>
      </c>
      <c r="C46" s="1008" t="s">
        <v>10104</v>
      </c>
      <c r="D46" s="1009" t="s">
        <v>10167</v>
      </c>
      <c r="E46" s="1009" t="s">
        <v>10179</v>
      </c>
      <c r="F46" s="1009" t="s">
        <v>10180</v>
      </c>
      <c r="G46" s="1008" t="s">
        <v>430</v>
      </c>
      <c r="H46" s="1008">
        <v>27</v>
      </c>
    </row>
    <row r="47" spans="1:8" x14ac:dyDescent="0.35">
      <c r="A47" s="1007" t="s">
        <v>6405</v>
      </c>
      <c r="B47" s="1008" t="s">
        <v>10100</v>
      </c>
      <c r="C47" s="1008" t="s">
        <v>10143</v>
      </c>
      <c r="D47" s="1009" t="s">
        <v>10172</v>
      </c>
      <c r="E47" s="1009" t="s">
        <v>10166</v>
      </c>
      <c r="F47" s="1009" t="s">
        <v>430</v>
      </c>
      <c r="G47" s="1008" t="s">
        <v>430</v>
      </c>
      <c r="H47" s="1008">
        <v>6</v>
      </c>
    </row>
    <row r="48" spans="1:8" x14ac:dyDescent="0.35">
      <c r="A48" s="1007" t="s">
        <v>10182</v>
      </c>
      <c r="B48" s="1008" t="s">
        <v>10123</v>
      </c>
      <c r="C48" s="1008" t="s">
        <v>10124</v>
      </c>
      <c r="D48" s="1009" t="s">
        <v>10183</v>
      </c>
      <c r="E48" s="1009" t="s">
        <v>10184</v>
      </c>
      <c r="F48" s="1009" t="s">
        <v>10185</v>
      </c>
      <c r="G48" s="1008" t="s">
        <v>430</v>
      </c>
      <c r="H48" s="1008" t="s">
        <v>430</v>
      </c>
    </row>
    <row r="49" spans="1:8" x14ac:dyDescent="0.35">
      <c r="A49" s="1007" t="s">
        <v>6478</v>
      </c>
      <c r="B49" s="1008" t="s">
        <v>10100</v>
      </c>
      <c r="C49" s="1008" t="s">
        <v>10143</v>
      </c>
      <c r="D49" s="1009" t="s">
        <v>10176</v>
      </c>
      <c r="E49" s="1009" t="s">
        <v>10186</v>
      </c>
      <c r="F49" s="1009" t="s">
        <v>10187</v>
      </c>
      <c r="G49" s="1008" t="s">
        <v>430</v>
      </c>
      <c r="H49" s="1008" t="s">
        <v>430</v>
      </c>
    </row>
    <row r="50" spans="1:8" x14ac:dyDescent="0.35">
      <c r="A50" s="1007" t="s">
        <v>10188</v>
      </c>
      <c r="B50" s="1008" t="s">
        <v>10100</v>
      </c>
      <c r="C50" s="1008" t="s">
        <v>10104</v>
      </c>
      <c r="D50" s="1009" t="s">
        <v>10176</v>
      </c>
      <c r="E50" s="1009" t="s">
        <v>10186</v>
      </c>
      <c r="F50" s="1009" t="s">
        <v>10189</v>
      </c>
      <c r="G50" s="1008" t="s">
        <v>430</v>
      </c>
      <c r="H50" s="1008" t="s">
        <v>430</v>
      </c>
    </row>
    <row r="51" spans="1:8" x14ac:dyDescent="0.35">
      <c r="A51" s="1007" t="s">
        <v>10190</v>
      </c>
      <c r="B51" s="1008" t="s">
        <v>10100</v>
      </c>
      <c r="C51" s="1008" t="s">
        <v>10104</v>
      </c>
      <c r="D51" s="1009" t="s">
        <v>10176</v>
      </c>
      <c r="E51" s="1009" t="s">
        <v>10186</v>
      </c>
      <c r="F51" s="1009" t="s">
        <v>10189</v>
      </c>
      <c r="G51" s="1008" t="s">
        <v>430</v>
      </c>
      <c r="H51" s="1008" t="s">
        <v>430</v>
      </c>
    </row>
    <row r="52" spans="1:8" x14ac:dyDescent="0.35">
      <c r="A52" s="1007" t="s">
        <v>10191</v>
      </c>
      <c r="B52" s="1008" t="s">
        <v>10100</v>
      </c>
      <c r="C52" s="1008" t="s">
        <v>10104</v>
      </c>
      <c r="D52" s="1009" t="s">
        <v>10192</v>
      </c>
      <c r="E52" s="1009" t="s">
        <v>10193</v>
      </c>
      <c r="F52" s="1009" t="s">
        <v>430</v>
      </c>
      <c r="G52" s="1008" t="s">
        <v>430</v>
      </c>
      <c r="H52" s="1008" t="s">
        <v>430</v>
      </c>
    </row>
    <row r="53" spans="1:8" x14ac:dyDescent="0.35">
      <c r="A53" s="1007" t="s">
        <v>10194</v>
      </c>
      <c r="B53" s="1008" t="s">
        <v>10107</v>
      </c>
      <c r="C53" s="1008" t="s">
        <v>10195</v>
      </c>
      <c r="D53" s="1009" t="s">
        <v>10196</v>
      </c>
      <c r="E53" s="1009" t="s">
        <v>10101</v>
      </c>
      <c r="F53" s="1009" t="s">
        <v>430</v>
      </c>
      <c r="G53" s="1008" t="s">
        <v>430</v>
      </c>
      <c r="H53" s="1008" t="s">
        <v>430</v>
      </c>
    </row>
    <row r="54" spans="1:8" x14ac:dyDescent="0.35">
      <c r="A54" s="1007" t="s">
        <v>6479</v>
      </c>
      <c r="B54" s="1008" t="s">
        <v>10100</v>
      </c>
      <c r="C54" s="1008" t="s">
        <v>10143</v>
      </c>
      <c r="D54" s="1009" t="s">
        <v>10197</v>
      </c>
      <c r="E54" s="1009" t="s">
        <v>10187</v>
      </c>
      <c r="F54" s="1009" t="s">
        <v>430</v>
      </c>
      <c r="G54" s="1008" t="s">
        <v>430</v>
      </c>
      <c r="H54" s="1008" t="s">
        <v>430</v>
      </c>
    </row>
    <row r="55" spans="1:8" x14ac:dyDescent="0.35">
      <c r="A55" s="1007" t="s">
        <v>10103</v>
      </c>
      <c r="B55" s="1008" t="s">
        <v>10100</v>
      </c>
      <c r="C55" s="1008" t="s">
        <v>10104</v>
      </c>
      <c r="D55" s="1009" t="s">
        <v>10101</v>
      </c>
      <c r="E55" s="1009" t="s">
        <v>10105</v>
      </c>
      <c r="F55" s="1009" t="s">
        <v>430</v>
      </c>
      <c r="G55" s="1008" t="s">
        <v>430</v>
      </c>
      <c r="H55" s="1008" t="s">
        <v>430</v>
      </c>
    </row>
    <row r="56" spans="1:8" x14ac:dyDescent="0.35">
      <c r="A56" s="1007" t="s">
        <v>10116</v>
      </c>
      <c r="B56" s="1008" t="s">
        <v>10117</v>
      </c>
      <c r="C56" s="1008" t="s">
        <v>10118</v>
      </c>
      <c r="D56" s="1009" t="s">
        <v>10119</v>
      </c>
      <c r="E56" s="1009" t="s">
        <v>10105</v>
      </c>
      <c r="F56" s="1009" t="s">
        <v>430</v>
      </c>
      <c r="G56" s="1008" t="s">
        <v>430</v>
      </c>
      <c r="H56" s="1008" t="s">
        <v>430</v>
      </c>
    </row>
    <row r="58" spans="1:8" x14ac:dyDescent="0.35">
      <c r="A58" s="1162" t="s">
        <v>10198</v>
      </c>
      <c r="B58" s="1162"/>
      <c r="C58" s="1162"/>
      <c r="D58" s="1162"/>
    </row>
    <row r="59" spans="1:8" x14ac:dyDescent="0.35">
      <c r="A59" s="1011" t="s">
        <v>10093</v>
      </c>
      <c r="B59" s="1011" t="s">
        <v>10094</v>
      </c>
      <c r="C59" s="1011" t="s">
        <v>10095</v>
      </c>
      <c r="D59" s="1011" t="s">
        <v>10199</v>
      </c>
    </row>
    <row r="61" spans="1:8" x14ac:dyDescent="0.35">
      <c r="A61" s="1007" t="s">
        <v>10200</v>
      </c>
      <c r="B61" s="1008" t="s">
        <v>10117</v>
      </c>
      <c r="C61" s="1008" t="s">
        <v>10201</v>
      </c>
      <c r="D61" s="1009" t="s">
        <v>10113</v>
      </c>
    </row>
    <row r="62" spans="1:8" x14ac:dyDescent="0.35">
      <c r="A62" s="1007" t="s">
        <v>10202</v>
      </c>
      <c r="B62" s="1008" t="s">
        <v>10100</v>
      </c>
      <c r="C62" s="1008" t="s">
        <v>10104</v>
      </c>
      <c r="D62" s="1009" t="s">
        <v>10203</v>
      </c>
    </row>
    <row r="63" spans="1:8" x14ac:dyDescent="0.35">
      <c r="A63" s="1007" t="s">
        <v>10204</v>
      </c>
      <c r="B63" s="1008" t="s">
        <v>10100</v>
      </c>
      <c r="C63" s="1008" t="s">
        <v>10143</v>
      </c>
      <c r="D63" s="1009" t="s">
        <v>10203</v>
      </c>
    </row>
    <row r="64" spans="1:8" x14ac:dyDescent="0.35">
      <c r="A64" s="1007" t="s">
        <v>10205</v>
      </c>
      <c r="B64" s="1008" t="s">
        <v>10100</v>
      </c>
      <c r="C64" s="1008" t="s">
        <v>10069</v>
      </c>
      <c r="D64" s="1009" t="s">
        <v>10203</v>
      </c>
    </row>
    <row r="65" spans="1:4" x14ac:dyDescent="0.35">
      <c r="A65" s="1007" t="s">
        <v>10206</v>
      </c>
      <c r="B65" s="1008" t="s">
        <v>10100</v>
      </c>
      <c r="C65" s="1008" t="s">
        <v>10143</v>
      </c>
      <c r="D65" s="1009" t="s">
        <v>10109</v>
      </c>
    </row>
    <row r="66" spans="1:4" x14ac:dyDescent="0.35">
      <c r="A66" s="1007" t="s">
        <v>10207</v>
      </c>
      <c r="B66" s="1008" t="s">
        <v>10100</v>
      </c>
      <c r="C66" s="1008" t="s">
        <v>10143</v>
      </c>
      <c r="D66" s="1009" t="s">
        <v>10109</v>
      </c>
    </row>
    <row r="67" spans="1:4" x14ac:dyDescent="0.35">
      <c r="A67" s="1007" t="s">
        <v>10208</v>
      </c>
      <c r="B67" s="1008" t="s">
        <v>10100</v>
      </c>
      <c r="C67" s="1008" t="s">
        <v>10143</v>
      </c>
      <c r="D67" s="1009" t="s">
        <v>10109</v>
      </c>
    </row>
    <row r="68" spans="1:4" x14ac:dyDescent="0.35">
      <c r="A68" s="1007" t="s">
        <v>10209</v>
      </c>
      <c r="B68" s="1008" t="s">
        <v>10100</v>
      </c>
      <c r="C68" s="1008" t="s">
        <v>10143</v>
      </c>
      <c r="D68" s="1009" t="s">
        <v>10109</v>
      </c>
    </row>
    <row r="69" spans="1:4" x14ac:dyDescent="0.35">
      <c r="A69" s="1007" t="s">
        <v>10210</v>
      </c>
      <c r="B69" s="1008" t="s">
        <v>10117</v>
      </c>
      <c r="C69" s="1008" t="s">
        <v>10211</v>
      </c>
      <c r="D69" s="1009" t="s">
        <v>10109</v>
      </c>
    </row>
    <row r="70" spans="1:4" x14ac:dyDescent="0.35">
      <c r="A70" s="1007" t="s">
        <v>10212</v>
      </c>
      <c r="B70" s="1008" t="s">
        <v>10100</v>
      </c>
      <c r="C70" s="1008" t="s">
        <v>10143</v>
      </c>
      <c r="D70" s="1009" t="s">
        <v>10109</v>
      </c>
    </row>
    <row r="71" spans="1:4" x14ac:dyDescent="0.35">
      <c r="A71" s="1007" t="s">
        <v>10213</v>
      </c>
      <c r="B71" s="1008" t="s">
        <v>10100</v>
      </c>
      <c r="C71" s="1008" t="s">
        <v>10069</v>
      </c>
      <c r="D71" s="1009" t="s">
        <v>10109</v>
      </c>
    </row>
    <row r="72" spans="1:4" x14ac:dyDescent="0.35">
      <c r="A72" s="1007" t="s">
        <v>10214</v>
      </c>
      <c r="B72" s="1008" t="s">
        <v>10123</v>
      </c>
      <c r="C72" s="1008" t="s">
        <v>10215</v>
      </c>
      <c r="D72" s="1009" t="s">
        <v>10109</v>
      </c>
    </row>
    <row r="73" spans="1:4" x14ac:dyDescent="0.35">
      <c r="A73" s="1007" t="s">
        <v>10216</v>
      </c>
      <c r="B73" s="1008" t="s">
        <v>10100</v>
      </c>
      <c r="C73" s="1008" t="s">
        <v>10104</v>
      </c>
      <c r="D73" s="1009" t="s">
        <v>10217</v>
      </c>
    </row>
    <row r="74" spans="1:4" x14ac:dyDescent="0.35">
      <c r="A74" s="1007" t="s">
        <v>10218</v>
      </c>
      <c r="B74" s="1008" t="s">
        <v>10100</v>
      </c>
      <c r="C74" s="1008" t="s">
        <v>10143</v>
      </c>
      <c r="D74" s="1009" t="s">
        <v>10217</v>
      </c>
    </row>
    <row r="75" spans="1:4" x14ac:dyDescent="0.35">
      <c r="A75" s="1007" t="s">
        <v>10219</v>
      </c>
      <c r="B75" s="1008" t="s">
        <v>10123</v>
      </c>
      <c r="C75" s="1008" t="s">
        <v>10174</v>
      </c>
      <c r="D75" s="1009" t="s">
        <v>10217</v>
      </c>
    </row>
    <row r="76" spans="1:4" x14ac:dyDescent="0.35">
      <c r="A76" s="1007" t="s">
        <v>10220</v>
      </c>
      <c r="B76" s="1008" t="s">
        <v>10100</v>
      </c>
      <c r="C76" s="1008" t="s">
        <v>10104</v>
      </c>
      <c r="D76" s="1009" t="s">
        <v>10217</v>
      </c>
    </row>
    <row r="77" spans="1:4" x14ac:dyDescent="0.35">
      <c r="A77" s="1007" t="s">
        <v>10221</v>
      </c>
      <c r="B77" s="1008" t="s">
        <v>10100</v>
      </c>
      <c r="C77" s="1008" t="s">
        <v>10143</v>
      </c>
      <c r="D77" s="1009" t="s">
        <v>10217</v>
      </c>
    </row>
    <row r="78" spans="1:4" x14ac:dyDescent="0.35">
      <c r="A78" s="1007" t="s">
        <v>10222</v>
      </c>
      <c r="B78" s="1008" t="s">
        <v>10100</v>
      </c>
      <c r="C78" s="1008" t="s">
        <v>10143</v>
      </c>
      <c r="D78" s="1009" t="s">
        <v>10101</v>
      </c>
    </row>
    <row r="79" spans="1:4" x14ac:dyDescent="0.35">
      <c r="A79" s="1007" t="s">
        <v>10223</v>
      </c>
      <c r="B79" s="1008" t="s">
        <v>10100</v>
      </c>
      <c r="C79" s="1008" t="s">
        <v>10069</v>
      </c>
      <c r="D79" s="1009" t="s">
        <v>10101</v>
      </c>
    </row>
    <row r="80" spans="1:4" x14ac:dyDescent="0.35">
      <c r="A80" s="1007" t="s">
        <v>10224</v>
      </c>
      <c r="B80" s="1008" t="s">
        <v>10100</v>
      </c>
      <c r="C80" s="1008" t="s">
        <v>10069</v>
      </c>
      <c r="D80" s="1009" t="s">
        <v>10193</v>
      </c>
    </row>
    <row r="81" spans="1:4" x14ac:dyDescent="0.35">
      <c r="A81" s="1007" t="s">
        <v>10225</v>
      </c>
      <c r="B81" s="1008" t="s">
        <v>10100</v>
      </c>
      <c r="C81" s="1008" t="s">
        <v>10143</v>
      </c>
      <c r="D81" s="1009" t="s">
        <v>10189</v>
      </c>
    </row>
    <row r="82" spans="1:4" x14ac:dyDescent="0.35">
      <c r="A82" s="1007" t="s">
        <v>10226</v>
      </c>
      <c r="B82" s="1008" t="s">
        <v>10123</v>
      </c>
      <c r="C82" s="1008" t="s">
        <v>10227</v>
      </c>
      <c r="D82" s="1009" t="s">
        <v>10189</v>
      </c>
    </row>
    <row r="83" spans="1:4" x14ac:dyDescent="0.35">
      <c r="A83" s="1007" t="s">
        <v>10228</v>
      </c>
      <c r="B83" s="1008" t="s">
        <v>10123</v>
      </c>
      <c r="C83" s="1008" t="s">
        <v>10215</v>
      </c>
      <c r="D83" s="1009" t="s">
        <v>10187</v>
      </c>
    </row>
    <row r="84" spans="1:4" x14ac:dyDescent="0.35">
      <c r="A84" s="1007" t="s">
        <v>10229</v>
      </c>
      <c r="B84" s="1008" t="s">
        <v>10100</v>
      </c>
      <c r="C84" s="1008" t="s">
        <v>10143</v>
      </c>
      <c r="D84" s="1009" t="s">
        <v>10187</v>
      </c>
    </row>
    <row r="85" spans="1:4" x14ac:dyDescent="0.35">
      <c r="A85" s="1007" t="s">
        <v>10230</v>
      </c>
      <c r="B85" s="1008" t="s">
        <v>10100</v>
      </c>
      <c r="C85" s="1008" t="s">
        <v>10104</v>
      </c>
      <c r="D85" s="1009" t="s">
        <v>10187</v>
      </c>
    </row>
    <row r="86" spans="1:4" x14ac:dyDescent="0.35">
      <c r="A86" s="1007" t="s">
        <v>10231</v>
      </c>
      <c r="B86" s="1008" t="s">
        <v>10100</v>
      </c>
      <c r="C86" s="1008" t="s">
        <v>10143</v>
      </c>
      <c r="D86" s="1009" t="s">
        <v>10187</v>
      </c>
    </row>
    <row r="87" spans="1:4" x14ac:dyDescent="0.35">
      <c r="A87" s="1007" t="s">
        <v>10232</v>
      </c>
      <c r="B87" s="1008" t="s">
        <v>10100</v>
      </c>
      <c r="C87" s="1008" t="s">
        <v>10143</v>
      </c>
      <c r="D87" s="1009" t="s">
        <v>10187</v>
      </c>
    </row>
    <row r="88" spans="1:4" x14ac:dyDescent="0.35">
      <c r="A88" s="1007" t="s">
        <v>10233</v>
      </c>
      <c r="B88" s="1008" t="s">
        <v>10123</v>
      </c>
      <c r="C88" s="1008" t="s">
        <v>10215</v>
      </c>
      <c r="D88" s="1009" t="s">
        <v>10234</v>
      </c>
    </row>
    <row r="89" spans="1:4" x14ac:dyDescent="0.35">
      <c r="A89" s="1007" t="s">
        <v>10235</v>
      </c>
      <c r="B89" s="1008" t="s">
        <v>10123</v>
      </c>
      <c r="C89" s="1008" t="s">
        <v>10236</v>
      </c>
      <c r="D89" s="1009" t="s">
        <v>10185</v>
      </c>
    </row>
    <row r="90" spans="1:4" x14ac:dyDescent="0.35">
      <c r="A90" s="1007" t="s">
        <v>10237</v>
      </c>
      <c r="B90" s="1008" t="s">
        <v>10117</v>
      </c>
      <c r="C90" s="1008" t="s">
        <v>10238</v>
      </c>
      <c r="D90" s="1009" t="s">
        <v>10197</v>
      </c>
    </row>
    <row r="91" spans="1:4" x14ac:dyDescent="0.35">
      <c r="A91" s="1007" t="s">
        <v>10239</v>
      </c>
      <c r="B91" s="1008" t="s">
        <v>10100</v>
      </c>
      <c r="C91" s="1008" t="s">
        <v>10104</v>
      </c>
      <c r="D91" s="1009" t="s">
        <v>10197</v>
      </c>
    </row>
    <row r="92" spans="1:4" x14ac:dyDescent="0.35">
      <c r="A92" s="1007" t="s">
        <v>10120</v>
      </c>
      <c r="B92" s="1008" t="s">
        <v>10100</v>
      </c>
      <c r="C92" s="1008" t="s">
        <v>10104</v>
      </c>
      <c r="D92" s="1009" t="s">
        <v>10197</v>
      </c>
    </row>
    <row r="93" spans="1:4" x14ac:dyDescent="0.35">
      <c r="A93" s="1007" t="s">
        <v>10240</v>
      </c>
      <c r="B93" s="1008" t="s">
        <v>10123</v>
      </c>
      <c r="C93" s="1008" t="s">
        <v>10215</v>
      </c>
      <c r="D93" s="1009" t="s">
        <v>10196</v>
      </c>
    </row>
    <row r="94" spans="1:4" x14ac:dyDescent="0.35">
      <c r="A94" s="1007" t="s">
        <v>10241</v>
      </c>
      <c r="B94" s="1008" t="s">
        <v>10123</v>
      </c>
      <c r="C94" s="1008" t="s">
        <v>10215</v>
      </c>
      <c r="D94" s="1009" t="s">
        <v>10196</v>
      </c>
    </row>
    <row r="95" spans="1:4" x14ac:dyDescent="0.35">
      <c r="A95" s="1007" t="s">
        <v>10242</v>
      </c>
      <c r="B95" s="1008" t="s">
        <v>10123</v>
      </c>
      <c r="C95" s="1008" t="s">
        <v>10215</v>
      </c>
      <c r="D95" s="1009" t="s">
        <v>10196</v>
      </c>
    </row>
    <row r="96" spans="1:4" x14ac:dyDescent="0.35">
      <c r="A96" s="1007" t="s">
        <v>10243</v>
      </c>
      <c r="B96" s="1008" t="s">
        <v>10123</v>
      </c>
      <c r="C96" s="1008" t="s">
        <v>10215</v>
      </c>
      <c r="D96" s="1009" t="s">
        <v>10192</v>
      </c>
    </row>
    <row r="97" spans="1:4" x14ac:dyDescent="0.35">
      <c r="A97" s="1007" t="s">
        <v>10244</v>
      </c>
      <c r="B97" s="1008" t="s">
        <v>10107</v>
      </c>
      <c r="C97" s="1008" t="s">
        <v>10146</v>
      </c>
      <c r="D97" s="1009" t="s">
        <v>10192</v>
      </c>
    </row>
    <row r="98" spans="1:4" x14ac:dyDescent="0.35">
      <c r="A98" s="1007" t="s">
        <v>10245</v>
      </c>
      <c r="B98" s="1008" t="s">
        <v>10123</v>
      </c>
      <c r="C98" s="1008" t="s">
        <v>10215</v>
      </c>
      <c r="D98" s="1009" t="s">
        <v>10192</v>
      </c>
    </row>
    <row r="99" spans="1:4" x14ac:dyDescent="0.35">
      <c r="A99" s="1007" t="s">
        <v>10246</v>
      </c>
      <c r="B99" s="1008" t="s">
        <v>10100</v>
      </c>
      <c r="C99" s="1008" t="s">
        <v>10143</v>
      </c>
      <c r="D99" s="1009" t="s">
        <v>10247</v>
      </c>
    </row>
    <row r="100" spans="1:4" x14ac:dyDescent="0.35">
      <c r="A100" s="1007" t="s">
        <v>10248</v>
      </c>
      <c r="B100" s="1008" t="s">
        <v>10100</v>
      </c>
      <c r="C100" s="1008" t="s">
        <v>10104</v>
      </c>
      <c r="D100" s="1009" t="s">
        <v>10247</v>
      </c>
    </row>
    <row r="101" spans="1:4" x14ac:dyDescent="0.35">
      <c r="A101" s="1007" t="s">
        <v>10249</v>
      </c>
      <c r="B101" s="1008" t="s">
        <v>10100</v>
      </c>
      <c r="C101" s="1008" t="s">
        <v>10104</v>
      </c>
      <c r="D101" s="1009" t="s">
        <v>10247</v>
      </c>
    </row>
    <row r="102" spans="1:4" x14ac:dyDescent="0.35">
      <c r="A102" s="1007" t="s">
        <v>10250</v>
      </c>
      <c r="B102" s="1008" t="s">
        <v>10100</v>
      </c>
      <c r="C102" s="1008" t="s">
        <v>10143</v>
      </c>
      <c r="D102" s="1009" t="s">
        <v>10251</v>
      </c>
    </row>
    <row r="103" spans="1:4" x14ac:dyDescent="0.35">
      <c r="A103" s="1007" t="s">
        <v>10252</v>
      </c>
      <c r="B103" s="1008" t="s">
        <v>10100</v>
      </c>
      <c r="C103" s="1008" t="s">
        <v>10143</v>
      </c>
      <c r="D103" s="1009" t="s">
        <v>10253</v>
      </c>
    </row>
    <row r="104" spans="1:4" x14ac:dyDescent="0.35">
      <c r="A104" s="1007" t="s">
        <v>10254</v>
      </c>
      <c r="B104" s="1008" t="s">
        <v>10100</v>
      </c>
      <c r="C104" s="1008" t="s">
        <v>10069</v>
      </c>
      <c r="D104" s="1009" t="s">
        <v>10253</v>
      </c>
    </row>
    <row r="105" spans="1:4" x14ac:dyDescent="0.35">
      <c r="A105" s="1007" t="s">
        <v>10255</v>
      </c>
      <c r="B105" s="1008" t="s">
        <v>10117</v>
      </c>
      <c r="C105" s="1008" t="s">
        <v>10256</v>
      </c>
      <c r="D105" s="1009" t="s">
        <v>10176</v>
      </c>
    </row>
    <row r="106" spans="1:4" x14ac:dyDescent="0.35">
      <c r="A106" s="1007" t="s">
        <v>10122</v>
      </c>
      <c r="B106" s="1008" t="s">
        <v>10123</v>
      </c>
      <c r="C106" s="1008" t="s">
        <v>10124</v>
      </c>
      <c r="D106" s="1009" t="s">
        <v>10176</v>
      </c>
    </row>
    <row r="107" spans="1:4" x14ac:dyDescent="0.35">
      <c r="A107" s="1007" t="s">
        <v>10103</v>
      </c>
      <c r="B107" s="1008" t="s">
        <v>10100</v>
      </c>
      <c r="C107" s="1008" t="s">
        <v>10104</v>
      </c>
      <c r="D107" s="1009" t="s">
        <v>10257</v>
      </c>
    </row>
    <row r="108" spans="1:4" x14ac:dyDescent="0.35">
      <c r="A108" s="1007" t="s">
        <v>10258</v>
      </c>
      <c r="B108" s="1008" t="s">
        <v>10100</v>
      </c>
      <c r="C108" s="1008" t="s">
        <v>10104</v>
      </c>
      <c r="D108" s="1009" t="s">
        <v>10180</v>
      </c>
    </row>
    <row r="109" spans="1:4" x14ac:dyDescent="0.35">
      <c r="A109" s="1007" t="s">
        <v>10259</v>
      </c>
      <c r="B109" s="1008" t="s">
        <v>10123</v>
      </c>
      <c r="C109" s="1008" t="s">
        <v>10260</v>
      </c>
      <c r="D109" s="1009" t="s">
        <v>10180</v>
      </c>
    </row>
    <row r="110" spans="1:4" x14ac:dyDescent="0.35">
      <c r="A110" s="1007" t="s">
        <v>10261</v>
      </c>
      <c r="B110" s="1008" t="s">
        <v>10123</v>
      </c>
      <c r="C110" s="1008" t="s">
        <v>10215</v>
      </c>
      <c r="D110" s="1009" t="s">
        <v>10180</v>
      </c>
    </row>
    <row r="111" spans="1:4" x14ac:dyDescent="0.35">
      <c r="A111" s="1007" t="s">
        <v>10262</v>
      </c>
      <c r="B111" s="1008" t="s">
        <v>10100</v>
      </c>
      <c r="C111" s="1008" t="s">
        <v>10104</v>
      </c>
      <c r="D111" s="1009" t="s">
        <v>10183</v>
      </c>
    </row>
    <row r="112" spans="1:4" x14ac:dyDescent="0.35">
      <c r="A112" s="1007" t="s">
        <v>10263</v>
      </c>
      <c r="B112" s="1008" t="s">
        <v>10100</v>
      </c>
      <c r="C112" s="1008" t="s">
        <v>10104</v>
      </c>
      <c r="D112" s="1009" t="s">
        <v>10183</v>
      </c>
    </row>
    <row r="113" spans="1:4" x14ac:dyDescent="0.35">
      <c r="A113" s="1007" t="s">
        <v>10264</v>
      </c>
      <c r="B113" s="1008" t="s">
        <v>10100</v>
      </c>
      <c r="C113" s="1008" t="s">
        <v>10069</v>
      </c>
      <c r="D113" s="1009" t="s">
        <v>10183</v>
      </c>
    </row>
    <row r="114" spans="1:4" x14ac:dyDescent="0.35">
      <c r="A114" s="1007" t="s">
        <v>10111</v>
      </c>
      <c r="B114" s="1008" t="s">
        <v>10107</v>
      </c>
      <c r="C114" s="1008" t="s">
        <v>10112</v>
      </c>
      <c r="D114" s="1009" t="s">
        <v>10179</v>
      </c>
    </row>
    <row r="115" spans="1:4" x14ac:dyDescent="0.35">
      <c r="A115" s="1007" t="s">
        <v>10115</v>
      </c>
      <c r="B115" s="1008" t="s">
        <v>10100</v>
      </c>
      <c r="C115" s="1008" t="s">
        <v>10069</v>
      </c>
      <c r="D115" s="1009" t="s">
        <v>10179</v>
      </c>
    </row>
    <row r="116" spans="1:4" x14ac:dyDescent="0.35">
      <c r="A116" s="1007" t="s">
        <v>6479</v>
      </c>
      <c r="B116" s="1008" t="s">
        <v>10100</v>
      </c>
      <c r="C116" s="1008" t="s">
        <v>10143</v>
      </c>
      <c r="D116" s="1009" t="s">
        <v>10172</v>
      </c>
    </row>
    <row r="117" spans="1:4" x14ac:dyDescent="0.35">
      <c r="A117" s="1007" t="s">
        <v>10265</v>
      </c>
      <c r="B117" s="1008" t="s">
        <v>10100</v>
      </c>
      <c r="C117" s="1008" t="s">
        <v>10143</v>
      </c>
      <c r="D117" s="1009" t="s">
        <v>10172</v>
      </c>
    </row>
    <row r="118" spans="1:4" x14ac:dyDescent="0.35">
      <c r="A118" s="1007" t="s">
        <v>10266</v>
      </c>
      <c r="B118" s="1008" t="s">
        <v>10100</v>
      </c>
      <c r="C118" s="1008" t="s">
        <v>10143</v>
      </c>
      <c r="D118" s="1009" t="s">
        <v>10172</v>
      </c>
    </row>
    <row r="119" spans="1:4" x14ac:dyDescent="0.35">
      <c r="A119" s="1007" t="s">
        <v>6478</v>
      </c>
      <c r="B119" s="1008" t="s">
        <v>10100</v>
      </c>
      <c r="C119" s="1008" t="s">
        <v>10143</v>
      </c>
      <c r="D119" s="1009" t="s">
        <v>10177</v>
      </c>
    </row>
    <row r="120" spans="1:4" x14ac:dyDescent="0.35">
      <c r="A120" s="1007" t="s">
        <v>10188</v>
      </c>
      <c r="B120" s="1008" t="s">
        <v>10100</v>
      </c>
      <c r="C120" s="1008" t="s">
        <v>10069</v>
      </c>
      <c r="D120" s="1009" t="s">
        <v>10177</v>
      </c>
    </row>
    <row r="121" spans="1:4" x14ac:dyDescent="0.35">
      <c r="A121" s="1007" t="s">
        <v>10194</v>
      </c>
      <c r="B121" s="1008" t="s">
        <v>10107</v>
      </c>
      <c r="C121" s="1008" t="s">
        <v>10195</v>
      </c>
      <c r="D121" s="1009" t="s">
        <v>10177</v>
      </c>
    </row>
    <row r="122" spans="1:4" x14ac:dyDescent="0.35">
      <c r="A122" s="1007" t="s">
        <v>10267</v>
      </c>
      <c r="B122" s="1008" t="s">
        <v>10117</v>
      </c>
      <c r="C122" s="1008" t="s">
        <v>10201</v>
      </c>
      <c r="D122" s="1009" t="s">
        <v>10164</v>
      </c>
    </row>
    <row r="123" spans="1:4" x14ac:dyDescent="0.35">
      <c r="A123" s="1007" t="s">
        <v>10268</v>
      </c>
      <c r="B123" s="1008" t="s">
        <v>10100</v>
      </c>
      <c r="C123" s="1008" t="s">
        <v>10069</v>
      </c>
      <c r="D123" s="1009" t="s">
        <v>10269</v>
      </c>
    </row>
    <row r="124" spans="1:4" x14ac:dyDescent="0.35">
      <c r="A124" s="1007" t="s">
        <v>6420</v>
      </c>
      <c r="B124" s="1008" t="s">
        <v>10100</v>
      </c>
      <c r="C124" s="1008" t="s">
        <v>10143</v>
      </c>
      <c r="D124" s="1009" t="s">
        <v>10269</v>
      </c>
    </row>
    <row r="125" spans="1:4" x14ac:dyDescent="0.35">
      <c r="A125" s="1007" t="s">
        <v>10270</v>
      </c>
      <c r="B125" s="1008" t="s">
        <v>10123</v>
      </c>
      <c r="C125" s="1008" t="s">
        <v>10215</v>
      </c>
      <c r="D125" s="1009" t="s">
        <v>10153</v>
      </c>
    </row>
    <row r="126" spans="1:4" x14ac:dyDescent="0.35">
      <c r="A126" s="1007" t="s">
        <v>10271</v>
      </c>
      <c r="B126" s="1008" t="s">
        <v>10100</v>
      </c>
      <c r="C126" s="1008" t="s">
        <v>10069</v>
      </c>
      <c r="D126" s="1009" t="s">
        <v>10159</v>
      </c>
    </row>
    <row r="127" spans="1:4" x14ac:dyDescent="0.35">
      <c r="A127" s="1007" t="s">
        <v>10125</v>
      </c>
      <c r="B127" s="1008" t="s">
        <v>10100</v>
      </c>
      <c r="C127" s="1008" t="s">
        <v>10104</v>
      </c>
      <c r="D127" s="1009" t="s">
        <v>10142</v>
      </c>
    </row>
    <row r="128" spans="1:4" x14ac:dyDescent="0.35">
      <c r="A128" s="1007" t="s">
        <v>10272</v>
      </c>
      <c r="B128" s="1008" t="s">
        <v>10100</v>
      </c>
      <c r="C128" s="1008" t="s">
        <v>10069</v>
      </c>
      <c r="D128" s="1009" t="s">
        <v>10138</v>
      </c>
    </row>
    <row r="129" spans="1:4" x14ac:dyDescent="0.35">
      <c r="A129" s="1007" t="s">
        <v>10191</v>
      </c>
      <c r="B129" s="1008" t="s">
        <v>10100</v>
      </c>
      <c r="C129" s="1008" t="s">
        <v>10104</v>
      </c>
      <c r="D129" s="1009" t="s">
        <v>10133</v>
      </c>
    </row>
    <row r="130" spans="1:4" x14ac:dyDescent="0.35">
      <c r="A130" s="1007" t="s">
        <v>10162</v>
      </c>
      <c r="B130" s="1008" t="s">
        <v>10100</v>
      </c>
      <c r="C130" s="1008" t="s">
        <v>10104</v>
      </c>
      <c r="D130" s="1009" t="s">
        <v>10137</v>
      </c>
    </row>
    <row r="131" spans="1:4" x14ac:dyDescent="0.35">
      <c r="A131" s="1007" t="s">
        <v>10158</v>
      </c>
      <c r="B131" s="1008" t="s">
        <v>10100</v>
      </c>
      <c r="C131" s="1008" t="s">
        <v>10104</v>
      </c>
      <c r="D131" s="1009" t="s">
        <v>10137</v>
      </c>
    </row>
    <row r="132" spans="1:4" x14ac:dyDescent="0.35">
      <c r="A132" s="1007" t="s">
        <v>10273</v>
      </c>
      <c r="B132" s="1008" t="s">
        <v>10100</v>
      </c>
      <c r="C132" s="1008" t="s">
        <v>10069</v>
      </c>
      <c r="D132" s="1009" t="s">
        <v>10274</v>
      </c>
    </row>
  </sheetData>
  <mergeCells count="5">
    <mergeCell ref="A6:D6"/>
    <mergeCell ref="A9:E9"/>
    <mergeCell ref="A22:H22"/>
    <mergeCell ref="A25:H25"/>
    <mergeCell ref="A58:D58"/>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4D9C-F4ED-42B9-9AD2-74507EE3F847}">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64"/>
      <c r="B4" s="1164"/>
      <c r="C4" s="1164"/>
      <c r="D4" s="1164"/>
      <c r="E4" s="1164"/>
      <c r="F4" s="1164"/>
      <c r="G4" s="1164"/>
    </row>
    <row r="5" spans="1:7" ht="21" customHeight="1" x14ac:dyDescent="0.35">
      <c r="A5" s="1163" t="s">
        <v>2</v>
      </c>
      <c r="B5" s="1163"/>
      <c r="C5" s="1163"/>
      <c r="D5" s="1163"/>
      <c r="E5" s="1163"/>
      <c r="F5" s="1163"/>
      <c r="G5" s="1163"/>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2026-07-03T03:03:53Z</dcterms:modified>
</cp:coreProperties>
</file>